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hp\Downloads\aman analysis\"/>
    </mc:Choice>
  </mc:AlternateContent>
  <xr:revisionPtr revIDLastSave="0" documentId="8_{DE97B3B3-DE7C-45F9-AD54-3E8B8D315034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Data Dictionary" sheetId="1" r:id="rId1"/>
    <sheet name="Merged_Sheet" sheetId="7" r:id="rId2"/>
    <sheet name="GDP" sheetId="2" r:id="rId3"/>
    <sheet name="ENERGY" sheetId="3" r:id="rId4"/>
    <sheet name="HUMAN RESOURCES" sheetId="4" r:id="rId5"/>
    <sheet name="TOURISM" sheetId="5" r:id="rId6"/>
    <sheet name="BUSINESS" sheetId="6" r:id="rId7"/>
  </sheets>
  <definedNames>
    <definedName name="_xlnm._FilterDatabase" localSheetId="6" hidden="1">BUSINESS!$E$1:$J$2692</definedName>
    <definedName name="_xlnm._FilterDatabase" localSheetId="3" hidden="1">ENERGY!$E$1:$F$2692</definedName>
    <definedName name="_xlnm._FilterDatabase" localSheetId="2" hidden="1">GDP!$F$1:$F$2692</definedName>
    <definedName name="_xlnm._FilterDatabase" localSheetId="1" hidden="1">Merged_Sheet!$E$1:$E$2692</definedName>
    <definedName name="Z_E9266991_64EA_489C_82FA_EAF08CC7BF22_.wvu.FilterData" localSheetId="2" hidden="1">GDP!$C$1:$C$2692</definedName>
  </definedNames>
  <calcPr calcId="191029"/>
  <customWorkbookViews>
    <customWorkbookView name="Filter 1" guid="{E9266991-64EA-489C-82FA-EAF08CC7BF2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92" i="7" l="1"/>
  <c r="J2692" i="7" s="1" a="1"/>
  <c r="E2692" i="7" a="1"/>
  <c r="E2692" i="7" s="1"/>
  <c r="U2692" i="7" a="1"/>
  <c r="U2692" i="7" s="1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" i="7"/>
  <c r="AD363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" i="7"/>
  <c r="AA3" i="7" a="1"/>
  <c r="AA3" i="7" s="1"/>
  <c r="AE3" i="7" s="1"/>
  <c r="AA4" i="7" a="1"/>
  <c r="AD4" i="7" s="1"/>
  <c r="AA5" i="7" a="1"/>
  <c r="AD5" i="7" s="1"/>
  <c r="AA6" i="7" a="1"/>
  <c r="AD6" i="7" s="1"/>
  <c r="AA7" i="7" a="1"/>
  <c r="AD7" i="7" s="1"/>
  <c r="AA8" i="7" a="1"/>
  <c r="AA9" i="7" a="1"/>
  <c r="AA10" i="7" a="1"/>
  <c r="AD10" i="7" s="1"/>
  <c r="AA11" i="7" a="1"/>
  <c r="AD11" i="7" s="1"/>
  <c r="AA12" i="7" a="1"/>
  <c r="AD12" i="7" s="1"/>
  <c r="AA13" i="7" a="1"/>
  <c r="AD13" i="7" s="1"/>
  <c r="AA14" i="7" a="1"/>
  <c r="AA15" i="7" a="1"/>
  <c r="AA15" i="7" s="1"/>
  <c r="AE15" i="7" s="1"/>
  <c r="AA16" i="7" a="1"/>
  <c r="AD16" i="7" s="1"/>
  <c r="AA17" i="7" a="1"/>
  <c r="AD17" i="7" s="1"/>
  <c r="AA18" i="7" a="1"/>
  <c r="AD18" i="7" s="1"/>
  <c r="AA19" i="7" a="1"/>
  <c r="AA20" i="7" a="1"/>
  <c r="AD20" i="7" s="1"/>
  <c r="AA20" i="7"/>
  <c r="AE20" i="7" s="1"/>
  <c r="AA21" i="7" a="1"/>
  <c r="AA22" i="7" a="1"/>
  <c r="AD22" i="7" s="1"/>
  <c r="AA23" i="7" a="1"/>
  <c r="AA24" i="7" a="1"/>
  <c r="AD24" i="7" s="1"/>
  <c r="AA25" i="7" a="1"/>
  <c r="AD25" i="7" s="1"/>
  <c r="AA26" i="7" a="1"/>
  <c r="AD26" i="7" s="1"/>
  <c r="AA27" i="7" a="1"/>
  <c r="AA27" i="7" s="1"/>
  <c r="AE27" i="7" s="1"/>
  <c r="AA28" i="7" a="1"/>
  <c r="AD28" i="7" s="1"/>
  <c r="AA29" i="7" a="1"/>
  <c r="AA30" i="7" a="1"/>
  <c r="AD30" i="7" s="1"/>
  <c r="AA30" i="7"/>
  <c r="AE30" i="7" s="1"/>
  <c r="AA31" i="7" a="1"/>
  <c r="AA32" i="7" a="1"/>
  <c r="AA33" i="7" a="1"/>
  <c r="AA34" i="7" a="1"/>
  <c r="AD34" i="7" s="1"/>
  <c r="AA35" i="7" a="1"/>
  <c r="AA36" i="7" a="1"/>
  <c r="AD36" i="7" s="1"/>
  <c r="AA37" i="7" a="1"/>
  <c r="AA38" i="7" a="1"/>
  <c r="AA39" i="7" a="1"/>
  <c r="AA39" i="7" s="1"/>
  <c r="AE39" i="7" s="1"/>
  <c r="AA40" i="7" a="1"/>
  <c r="AD40" i="7" s="1"/>
  <c r="AA41" i="7" a="1"/>
  <c r="AD41" i="7" s="1"/>
  <c r="AA42" i="7" a="1"/>
  <c r="AD42" i="7" s="1"/>
  <c r="AA43" i="7" a="1"/>
  <c r="AD43" i="7" s="1"/>
  <c r="AA44" i="7" a="1"/>
  <c r="AA45" i="7" a="1"/>
  <c r="AA46" i="7" a="1"/>
  <c r="AD46" i="7" s="1"/>
  <c r="AA47" i="7" a="1"/>
  <c r="AA48" i="7" a="1"/>
  <c r="AD48" i="7" s="1"/>
  <c r="AA48" i="7"/>
  <c r="AE48" i="7" s="1"/>
  <c r="AA49" i="7" a="1"/>
  <c r="AA50" i="7" a="1"/>
  <c r="AA51" i="7" a="1"/>
  <c r="AA51" i="7" s="1"/>
  <c r="AE51" i="7" s="1"/>
  <c r="AA52" i="7" a="1"/>
  <c r="AD52" i="7" s="1"/>
  <c r="AA53" i="7" a="1"/>
  <c r="AD53" i="7" s="1"/>
  <c r="AA54" i="7" a="1"/>
  <c r="AD54" i="7" s="1"/>
  <c r="AA55" i="7" a="1"/>
  <c r="AA56" i="7" a="1"/>
  <c r="AD56" i="7" s="1"/>
  <c r="AA57" i="7" a="1"/>
  <c r="AA58" i="7" a="1"/>
  <c r="AD58" i="7" s="1"/>
  <c r="AA59" i="7" a="1"/>
  <c r="AD59" i="7" s="1"/>
  <c r="AA60" i="7" a="1"/>
  <c r="AD60" i="7" s="1"/>
  <c r="AA61" i="7" a="1"/>
  <c r="AA62" i="7" a="1"/>
  <c r="AA63" i="7" a="1"/>
  <c r="AA63" i="7" s="1"/>
  <c r="AE63" i="7" s="1"/>
  <c r="AA64" i="7" a="1"/>
  <c r="AD64" i="7" s="1"/>
  <c r="AA65" i="7" a="1"/>
  <c r="AA66" i="7" a="1"/>
  <c r="AD66" i="7" s="1"/>
  <c r="AA67" i="7" a="1"/>
  <c r="AA68" i="7" a="1"/>
  <c r="AA69" i="7" a="1"/>
  <c r="AA70" i="7" a="1"/>
  <c r="AD70" i="7" s="1"/>
  <c r="AA70" i="7"/>
  <c r="AE70" i="7" s="1"/>
  <c r="AA71" i="7" a="1"/>
  <c r="AD71" i="7" s="1"/>
  <c r="AA72" i="7" a="1"/>
  <c r="AD72" i="7" s="1"/>
  <c r="AA73" i="7" a="1"/>
  <c r="AA74" i="7" a="1"/>
  <c r="AA75" i="7" a="1"/>
  <c r="AA75" i="7" s="1"/>
  <c r="AE75" i="7" s="1"/>
  <c r="AA76" i="7" a="1"/>
  <c r="AD76" i="7" s="1"/>
  <c r="AA77" i="7" a="1"/>
  <c r="AA78" i="7" a="1"/>
  <c r="AD78" i="7" s="1"/>
  <c r="AA78" i="7"/>
  <c r="AE78" i="7" s="1"/>
  <c r="AA79" i="7" a="1"/>
  <c r="AA80" i="7" a="1"/>
  <c r="AA81" i="7" a="1"/>
  <c r="AA82" i="7" a="1"/>
  <c r="AD82" i="7" s="1"/>
  <c r="AA83" i="7" a="1"/>
  <c r="AD83" i="7" s="1"/>
  <c r="AA84" i="7" a="1"/>
  <c r="AD84" i="7" s="1"/>
  <c r="AA85" i="7" a="1"/>
  <c r="AD85" i="7" s="1"/>
  <c r="AA86" i="7" a="1"/>
  <c r="AA87" i="7" a="1"/>
  <c r="AA87" i="7" s="1"/>
  <c r="AE87" i="7" s="1"/>
  <c r="AA88" i="7" a="1"/>
  <c r="AD88" i="7" s="1"/>
  <c r="AA89" i="7" a="1"/>
  <c r="AD89" i="7" s="1"/>
  <c r="AA90" i="7" a="1"/>
  <c r="AD90" i="7" s="1"/>
  <c r="AA91" i="7" a="1"/>
  <c r="AA92" i="7" a="1"/>
  <c r="AA93" i="7" a="1"/>
  <c r="AA94" i="7" a="1"/>
  <c r="AD94" i="7" s="1"/>
  <c r="AA95" i="7" a="1"/>
  <c r="AA96" i="7" a="1"/>
  <c r="AD96" i="7" s="1"/>
  <c r="AA97" i="7" a="1"/>
  <c r="AA98" i="7" a="1"/>
  <c r="AD98" i="7" s="1"/>
  <c r="AA98" i="7"/>
  <c r="AE98" i="7" s="1"/>
  <c r="AA99" i="7" a="1"/>
  <c r="AA99" i="7" s="1"/>
  <c r="AE99" i="7" s="1"/>
  <c r="AA100" i="7" a="1"/>
  <c r="AD100" i="7" s="1"/>
  <c r="AA101" i="7" a="1"/>
  <c r="AA102" i="7" a="1"/>
  <c r="AD102" i="7" s="1"/>
  <c r="AA103" i="7" a="1"/>
  <c r="AD103" i="7" s="1"/>
  <c r="AA104" i="7" a="1"/>
  <c r="AA105" i="7" a="1"/>
  <c r="AA106" i="7" a="1"/>
  <c r="AD106" i="7" s="1"/>
  <c r="AA107" i="7" a="1"/>
  <c r="AA108" i="7" a="1"/>
  <c r="AD108" i="7" s="1"/>
  <c r="AA109" i="7" a="1"/>
  <c r="AA110" i="7" a="1"/>
  <c r="AA111" i="7" a="1"/>
  <c r="AA111" i="7" s="1"/>
  <c r="AE111" i="7" s="1"/>
  <c r="AA112" i="7" a="1"/>
  <c r="AD112" i="7" s="1"/>
  <c r="AA112" i="7"/>
  <c r="AE112" i="7" s="1"/>
  <c r="AA113" i="7" a="1"/>
  <c r="AA114" i="7" a="1"/>
  <c r="AD114" i="7" s="1"/>
  <c r="AA115" i="7" a="1"/>
  <c r="AD115" i="7" s="1"/>
  <c r="AA116" i="7" a="1"/>
  <c r="AD116" i="7" s="1"/>
  <c r="AA117" i="7" a="1"/>
  <c r="AA118" i="7" a="1"/>
  <c r="AD118" i="7" s="1"/>
  <c r="AA118" i="7"/>
  <c r="AE118" i="7" s="1"/>
  <c r="AA119" i="7" a="1"/>
  <c r="AD119" i="7" s="1"/>
  <c r="AA120" i="7" a="1"/>
  <c r="AD120" i="7" s="1"/>
  <c r="AA121" i="7" a="1"/>
  <c r="AA122" i="7" a="1"/>
  <c r="AA123" i="7" a="1"/>
  <c r="AA123" i="7" s="1"/>
  <c r="AE123" i="7" s="1"/>
  <c r="AA124" i="7" a="1"/>
  <c r="AD124" i="7" s="1"/>
  <c r="AA125" i="7" a="1"/>
  <c r="AA126" i="7" a="1"/>
  <c r="AD126" i="7" s="1"/>
  <c r="AA126" i="7"/>
  <c r="AE126" i="7" s="1"/>
  <c r="AA127" i="7" a="1"/>
  <c r="AA128" i="7" a="1"/>
  <c r="AD128" i="7" s="1"/>
  <c r="AA129" i="7" a="1"/>
  <c r="AA130" i="7" a="1"/>
  <c r="AD130" i="7" s="1"/>
  <c r="AA131" i="7" a="1"/>
  <c r="AD131" i="7" s="1"/>
  <c r="AA132" i="7" a="1"/>
  <c r="AA133" i="7" a="1"/>
  <c r="AA134" i="7" a="1"/>
  <c r="AA135" i="7" a="1"/>
  <c r="AA135" i="7" s="1"/>
  <c r="AE135" i="7" s="1"/>
  <c r="AA136" i="7" a="1"/>
  <c r="AD136" i="7" s="1"/>
  <c r="AA137" i="7" a="1"/>
  <c r="AA138" i="7" a="1"/>
  <c r="AD138" i="7" s="1"/>
  <c r="AA139" i="7" a="1"/>
  <c r="AA140" i="7" a="1"/>
  <c r="AA141" i="7" a="1"/>
  <c r="AA142" i="7" a="1"/>
  <c r="AD142" i="7" s="1"/>
  <c r="AA143" i="7" a="1"/>
  <c r="AA144" i="7" a="1"/>
  <c r="AD144" i="7" s="1"/>
  <c r="AA145" i="7" a="1"/>
  <c r="AD145" i="7" s="1"/>
  <c r="AA146" i="7" a="1"/>
  <c r="AA147" i="7" a="1"/>
  <c r="AA147" i="7" s="1"/>
  <c r="AE147" i="7" s="1"/>
  <c r="AA148" i="7" a="1"/>
  <c r="AD148" i="7" s="1"/>
  <c r="AA149" i="7" a="1"/>
  <c r="AA150" i="7" a="1"/>
  <c r="AA151" i="7" a="1"/>
  <c r="AA152" i="7" a="1"/>
  <c r="AD152" i="7" s="1"/>
  <c r="AA152" i="7"/>
  <c r="AE152" i="7" s="1"/>
  <c r="AA153" i="7" a="1"/>
  <c r="AA154" i="7" a="1"/>
  <c r="AD154" i="7" s="1"/>
  <c r="AA155" i="7" a="1"/>
  <c r="AA156" i="7" a="1"/>
  <c r="AD156" i="7" s="1"/>
  <c r="AA157" i="7" a="1"/>
  <c r="AD157" i="7" s="1"/>
  <c r="AA158" i="7" a="1"/>
  <c r="AA159" i="7" a="1"/>
  <c r="AA159" i="7" s="1"/>
  <c r="AE159" i="7" s="1"/>
  <c r="AA160" i="7" a="1"/>
  <c r="AA161" i="7" a="1"/>
  <c r="AD161" i="7" s="1"/>
  <c r="AA162" i="7" a="1"/>
  <c r="AA163" i="7" a="1"/>
  <c r="AA164" i="7" a="1"/>
  <c r="AD164" i="7" s="1"/>
  <c r="AA165" i="7" a="1"/>
  <c r="AA166" i="7" a="1"/>
  <c r="AA167" i="7" a="1"/>
  <c r="AA168" i="7" a="1"/>
  <c r="AD168" i="7" s="1"/>
  <c r="AA169" i="7" a="1"/>
  <c r="AA170" i="7" a="1"/>
  <c r="AD170" i="7" s="1"/>
  <c r="AA171" i="7" a="1"/>
  <c r="AA171" i="7" s="1"/>
  <c r="AE171" i="7" s="1"/>
  <c r="AA172" i="7" a="1"/>
  <c r="AA173" i="7" a="1"/>
  <c r="AA174" i="7" a="1"/>
  <c r="AD174" i="7" s="1"/>
  <c r="AA174" i="7"/>
  <c r="AE174" i="7" s="1"/>
  <c r="AA175" i="7" a="1"/>
  <c r="AA176" i="7" a="1"/>
  <c r="AA177" i="7" a="1"/>
  <c r="AA178" i="7" a="1"/>
  <c r="AA179" i="7" a="1"/>
  <c r="AA180" i="7" a="1"/>
  <c r="AA181" i="7" a="1"/>
  <c r="AA182" i="7" a="1"/>
  <c r="AA183" i="7" a="1"/>
  <c r="AA183" i="7" s="1"/>
  <c r="AE183" i="7" s="1"/>
  <c r="AA184" i="7" a="1"/>
  <c r="AD184" i="7" s="1"/>
  <c r="AA185" i="7" a="1"/>
  <c r="AA186" i="7" a="1"/>
  <c r="AA187" i="7" a="1"/>
  <c r="AD187" i="7" s="1"/>
  <c r="AA188" i="7" a="1"/>
  <c r="AA189" i="7" a="1"/>
  <c r="AA190" i="7" a="1"/>
  <c r="AD190" i="7" s="1"/>
  <c r="AA191" i="7" a="1"/>
  <c r="AA192" i="7" a="1"/>
  <c r="AD192" i="7" s="1"/>
  <c r="AA193" i="7" a="1"/>
  <c r="AA194" i="7" a="1"/>
  <c r="AA195" i="7" a="1"/>
  <c r="AA195" i="7" s="1"/>
  <c r="AE195" i="7" s="1"/>
  <c r="AA196" i="7" a="1"/>
  <c r="AA197" i="7" a="1"/>
  <c r="AA198" i="7" a="1"/>
  <c r="AA199" i="7" a="1"/>
  <c r="AA200" i="7" a="1"/>
  <c r="AD200" i="7" s="1"/>
  <c r="AA201" i="7" a="1"/>
  <c r="AA202" i="7" a="1"/>
  <c r="AA203" i="7" a="1"/>
  <c r="AD203" i="7" s="1"/>
  <c r="AA204" i="7" a="1"/>
  <c r="AA205" i="7" a="1"/>
  <c r="AA206" i="7" a="1"/>
  <c r="AA207" i="7" a="1"/>
  <c r="AA207" i="7" s="1"/>
  <c r="AE207" i="7" s="1"/>
  <c r="AA208" i="7" a="1"/>
  <c r="AD208" i="7" s="1"/>
  <c r="AA208" i="7"/>
  <c r="AE208" i="7" s="1"/>
  <c r="AA209" i="7" a="1"/>
  <c r="AA210" i="7" a="1"/>
  <c r="AA211" i="7" a="1"/>
  <c r="AD211" i="7" s="1"/>
  <c r="AA212" i="7" a="1"/>
  <c r="AA213" i="7" a="1"/>
  <c r="AA214" i="7" a="1"/>
  <c r="AA215" i="7" a="1"/>
  <c r="AA216" i="7" a="1"/>
  <c r="AD216" i="7" s="1"/>
  <c r="AA217" i="7" a="1"/>
  <c r="AA218" i="7" a="1"/>
  <c r="AD218" i="7" s="1"/>
  <c r="AA219" i="7" a="1"/>
  <c r="AA219" i="7" s="1"/>
  <c r="AE219" i="7" s="1"/>
  <c r="AA220" i="7" a="1"/>
  <c r="AD220" i="7" s="1"/>
  <c r="AA221" i="7" a="1"/>
  <c r="AA222" i="7" a="1"/>
  <c r="AA223" i="7" a="1"/>
  <c r="AA224" i="7" a="1"/>
  <c r="AA225" i="7" a="1"/>
  <c r="AA226" i="7" a="1"/>
  <c r="AA227" i="7" a="1"/>
  <c r="AD227" i="7" s="1"/>
  <c r="AA228" i="7" a="1"/>
  <c r="AD228" i="7" s="1"/>
  <c r="AA229" i="7" a="1"/>
  <c r="AD229" i="7" s="1"/>
  <c r="AA230" i="7" a="1"/>
  <c r="AA231" i="7" a="1"/>
  <c r="AA231" i="7" s="1"/>
  <c r="AE231" i="7" s="1"/>
  <c r="AA232" i="7" a="1"/>
  <c r="AA233" i="7" a="1"/>
  <c r="AD233" i="7" s="1"/>
  <c r="AA233" i="7"/>
  <c r="AE233" i="7" s="1"/>
  <c r="AA234" i="7" a="1"/>
  <c r="AA235" i="7" a="1"/>
  <c r="AA236" i="7" a="1"/>
  <c r="AA237" i="7" a="1"/>
  <c r="AA238" i="7" a="1"/>
  <c r="AA239" i="7" a="1"/>
  <c r="AA240" i="7" a="1"/>
  <c r="AA241" i="7" a="1"/>
  <c r="AA242" i="7" a="1"/>
  <c r="AD242" i="7" s="1"/>
  <c r="AA242" i="7"/>
  <c r="AE242" i="7" s="1"/>
  <c r="AA243" i="7" a="1"/>
  <c r="AA243" i="7" s="1"/>
  <c r="AE243" i="7" s="1"/>
  <c r="AA244" i="7" a="1"/>
  <c r="AD244" i="7" s="1"/>
  <c r="AA245" i="7" a="1"/>
  <c r="AA246" i="7" a="1"/>
  <c r="AD246" i="7" s="1"/>
  <c r="AA247" i="7" a="1"/>
  <c r="AA248" i="7" a="1"/>
  <c r="AA249" i="7" a="1"/>
  <c r="AA250" i="7" a="1"/>
  <c r="AA251" i="7" a="1"/>
  <c r="AA252" i="7" a="1"/>
  <c r="AA253" i="7" a="1"/>
  <c r="AA254" i="7" a="1"/>
  <c r="AA255" i="7" a="1"/>
  <c r="AA255" i="7" s="1"/>
  <c r="AE255" i="7" s="1"/>
  <c r="AA256" i="7" a="1"/>
  <c r="AD256" i="7" s="1"/>
  <c r="AA257" i="7" a="1"/>
  <c r="AA258" i="7" a="1"/>
  <c r="AA259" i="7" a="1"/>
  <c r="AD259" i="7" s="1"/>
  <c r="AA260" i="7" a="1"/>
  <c r="AD260" i="7" s="1"/>
  <c r="AA261" i="7" a="1"/>
  <c r="AA262" i="7" a="1"/>
  <c r="AD262" i="7" s="1"/>
  <c r="AA263" i="7" a="1"/>
  <c r="AD263" i="7" s="1"/>
  <c r="AA264" i="7" a="1"/>
  <c r="AA265" i="7" a="1"/>
  <c r="AA266" i="7" a="1"/>
  <c r="AA267" i="7" a="1"/>
  <c r="AA267" i="7" s="1"/>
  <c r="AE267" i="7" s="1"/>
  <c r="AA268" i="7" a="1"/>
  <c r="AA269" i="7" a="1"/>
  <c r="AA270" i="7" a="1"/>
  <c r="AD270" i="7" s="1"/>
  <c r="AA271" i="7" a="1"/>
  <c r="AA272" i="7" a="1"/>
  <c r="AD272" i="7" s="1"/>
  <c r="AA273" i="7" a="1"/>
  <c r="AA274" i="7" a="1"/>
  <c r="AA275" i="7" a="1"/>
  <c r="AD275" i="7" s="1"/>
  <c r="AA276" i="7" a="1"/>
  <c r="AA277" i="7" a="1"/>
  <c r="AD277" i="7" s="1"/>
  <c r="AA278" i="7" a="1"/>
  <c r="AA279" i="7" a="1"/>
  <c r="AA279" i="7" s="1"/>
  <c r="AE279" i="7" s="1"/>
  <c r="AA280" i="7" a="1"/>
  <c r="AA281" i="7" a="1"/>
  <c r="AA282" i="7" a="1"/>
  <c r="AA283" i="7" a="1"/>
  <c r="AA284" i="7" a="1"/>
  <c r="AA285" i="7" a="1"/>
  <c r="AA286" i="7" a="1"/>
  <c r="AA287" i="7" a="1"/>
  <c r="AA288" i="7" a="1"/>
  <c r="AD288" i="7" s="1"/>
  <c r="AA289" i="7" a="1"/>
  <c r="AD289" i="7" s="1"/>
  <c r="AA290" i="7" a="1"/>
  <c r="AA291" i="7" a="1"/>
  <c r="AA291" i="7" s="1"/>
  <c r="AE291" i="7" s="1"/>
  <c r="AA292" i="7" a="1"/>
  <c r="AD292" i="7" s="1"/>
  <c r="AA293" i="7" a="1"/>
  <c r="AA294" i="7" a="1"/>
  <c r="AA295" i="7" a="1"/>
  <c r="AD295" i="7" s="1"/>
  <c r="AA296" i="7" a="1"/>
  <c r="AD296" i="7" s="1"/>
  <c r="AA297" i="7" a="1"/>
  <c r="AA298" i="7" a="1"/>
  <c r="AA299" i="7" a="1"/>
  <c r="AA300" i="7" a="1"/>
  <c r="AA301" i="7" a="1"/>
  <c r="AD301" i="7" s="1"/>
  <c r="AA302" i="7" a="1"/>
  <c r="AA303" i="7" a="1"/>
  <c r="AA303" i="7" s="1"/>
  <c r="AE303" i="7" s="1"/>
  <c r="AA304" i="7" a="1"/>
  <c r="AA305" i="7" a="1"/>
  <c r="AD305" i="7" s="1"/>
  <c r="AA306" i="7" a="1"/>
  <c r="AA307" i="7" a="1"/>
  <c r="AA308" i="7" a="1"/>
  <c r="AA309" i="7" a="1"/>
  <c r="AA310" i="7" a="1"/>
  <c r="AA311" i="7" a="1"/>
  <c r="AA312" i="7" a="1"/>
  <c r="AA313" i="7" a="1"/>
  <c r="AA314" i="7" a="1"/>
  <c r="AD314" i="7" s="1"/>
  <c r="AA315" i="7" a="1"/>
  <c r="AA315" i="7" s="1"/>
  <c r="AE315" i="7" s="1"/>
  <c r="AA316" i="7" a="1"/>
  <c r="AA317" i="7" a="1"/>
  <c r="AA318" i="7" a="1"/>
  <c r="AD318" i="7" s="1"/>
  <c r="AA319" i="7" a="1"/>
  <c r="AD319" i="7" s="1"/>
  <c r="AA320" i="7" a="1"/>
  <c r="AA321" i="7" a="1"/>
  <c r="AA322" i="7" a="1"/>
  <c r="AD322" i="7" s="1"/>
  <c r="AA323" i="7" a="1"/>
  <c r="AA324" i="7" a="1"/>
  <c r="AA325" i="7" a="1"/>
  <c r="AA326" i="7" a="1"/>
  <c r="AA327" i="7" a="1"/>
  <c r="AA327" i="7" s="1"/>
  <c r="AE327" i="7" s="1"/>
  <c r="AA328" i="7" a="1"/>
  <c r="AA329" i="7" a="1"/>
  <c r="AD329" i="7" s="1"/>
  <c r="AA330" i="7" a="1"/>
  <c r="AA331" i="7" a="1"/>
  <c r="AD331" i="7" s="1"/>
  <c r="AA331" i="7"/>
  <c r="AE331" i="7" s="1"/>
  <c r="AA332" i="7" a="1"/>
  <c r="AA333" i="7" a="1"/>
  <c r="AA334" i="7" a="1"/>
  <c r="AD334" i="7" s="1"/>
  <c r="AA335" i="7" a="1"/>
  <c r="AA336" i="7" a="1"/>
  <c r="AD336" i="7" s="1"/>
  <c r="AA337" i="7" a="1"/>
  <c r="AA338" i="7" a="1"/>
  <c r="AA339" i="7" a="1"/>
  <c r="AA339" i="7" s="1"/>
  <c r="AE339" i="7" s="1"/>
  <c r="AA340" i="7" a="1"/>
  <c r="AA341" i="7" a="1"/>
  <c r="AA342" i="7" a="1"/>
  <c r="AA343" i="7" a="1"/>
  <c r="AA344" i="7" a="1"/>
  <c r="AD344" i="7" s="1"/>
  <c r="AA345" i="7" a="1"/>
  <c r="AA346" i="7" a="1"/>
  <c r="AD346" i="7" s="1"/>
  <c r="AA347" i="7" a="1"/>
  <c r="AD347" i="7" s="1"/>
  <c r="AA348" i="7" a="1"/>
  <c r="AA349" i="7" a="1"/>
  <c r="AA350" i="7" a="1"/>
  <c r="AA351" i="7" a="1"/>
  <c r="AA351" i="7" s="1"/>
  <c r="AE351" i="7" s="1"/>
  <c r="AA352" i="7" a="1"/>
  <c r="AA353" i="7" a="1"/>
  <c r="AA354" i="7" a="1"/>
  <c r="AA355" i="7" a="1"/>
  <c r="AA356" i="7" a="1"/>
  <c r="AA357" i="7" a="1"/>
  <c r="AA358" i="7" a="1"/>
  <c r="AA359" i="7" a="1"/>
  <c r="AD359" i="7" s="1"/>
  <c r="AA360" i="7" a="1"/>
  <c r="AD360" i="7" s="1"/>
  <c r="AA361" i="7" a="1"/>
  <c r="AA362" i="7" a="1"/>
  <c r="AD362" i="7" s="1"/>
  <c r="AA362" i="7"/>
  <c r="AE362" i="7" s="1"/>
  <c r="AA363" i="7" a="1"/>
  <c r="AA363" i="7" s="1"/>
  <c r="AE363" i="7" s="1"/>
  <c r="AA364" i="7" a="1"/>
  <c r="AD364" i="7" s="1"/>
  <c r="AA365" i="7" a="1"/>
  <c r="AA366" i="7" a="1"/>
  <c r="AA367" i="7" a="1"/>
  <c r="AD367" i="7" s="1"/>
  <c r="AA368" i="7" a="1"/>
  <c r="AA369" i="7" a="1"/>
  <c r="AA370" i="7" a="1"/>
  <c r="AA371" i="7" a="1"/>
  <c r="AD371" i="7" s="1"/>
  <c r="AA372" i="7" a="1"/>
  <c r="AA373" i="7" a="1"/>
  <c r="AD373" i="7" s="1"/>
  <c r="AA373" i="7"/>
  <c r="AE373" i="7" s="1"/>
  <c r="AA374" i="7" a="1"/>
  <c r="AA375" i="7" a="1"/>
  <c r="AA375" i="7" s="1"/>
  <c r="AE375" i="7" s="1"/>
  <c r="AA376" i="7" a="1"/>
  <c r="AA377" i="7" a="1"/>
  <c r="AD377" i="7" s="1"/>
  <c r="AA378" i="7" a="1"/>
  <c r="AA379" i="7" a="1"/>
  <c r="AA380" i="7" a="1"/>
  <c r="AA381" i="7" a="1"/>
  <c r="AA382" i="7" a="1"/>
  <c r="AA383" i="7" a="1"/>
  <c r="AA384" i="7" a="1"/>
  <c r="AA385" i="7" a="1"/>
  <c r="AA386" i="7" a="1"/>
  <c r="AD386" i="7" s="1"/>
  <c r="AA387" i="7" a="1"/>
  <c r="AA387" i="7" s="1"/>
  <c r="AE387" i="7" s="1"/>
  <c r="AA388" i="7" a="1"/>
  <c r="AD388" i="7" s="1"/>
  <c r="AA388" i="7"/>
  <c r="AE388" i="7" s="1"/>
  <c r="AA389" i="7" a="1"/>
  <c r="AA390" i="7" a="1"/>
  <c r="AD390" i="7" s="1"/>
  <c r="AA391" i="7" a="1"/>
  <c r="AA392" i="7" a="1"/>
  <c r="AA393" i="7" a="1"/>
  <c r="AA394" i="7" a="1"/>
  <c r="AA395" i="7" a="1"/>
  <c r="AA396" i="7" a="1"/>
  <c r="AA397" i="7" a="1"/>
  <c r="AA398" i="7" a="1"/>
  <c r="AA399" i="7" a="1"/>
  <c r="AA399" i="7" s="1"/>
  <c r="AE399" i="7" s="1"/>
  <c r="AA400" i="7" a="1"/>
  <c r="AA401" i="7" a="1"/>
  <c r="AA402" i="7" a="1"/>
  <c r="AA403" i="7" a="1"/>
  <c r="AD403" i="7" s="1"/>
  <c r="AA404" i="7" a="1"/>
  <c r="AA405" i="7" a="1"/>
  <c r="AA406" i="7" a="1"/>
  <c r="AD406" i="7" s="1"/>
  <c r="AA407" i="7" a="1"/>
  <c r="AD407" i="7" s="1"/>
  <c r="AA408" i="7" a="1"/>
  <c r="AA409" i="7" a="1"/>
  <c r="AA410" i="7" a="1"/>
  <c r="AD410" i="7" s="1"/>
  <c r="AA411" i="7" a="1"/>
  <c r="AA411" i="7" s="1"/>
  <c r="AE411" i="7" s="1"/>
  <c r="AA412" i="7" a="1"/>
  <c r="AA413" i="7" a="1"/>
  <c r="AA414" i="7" a="1"/>
  <c r="AA415" i="7" a="1"/>
  <c r="AA416" i="7" a="1"/>
  <c r="AD416" i="7" s="1"/>
  <c r="AA417" i="7" a="1"/>
  <c r="AA418" i="7" a="1"/>
  <c r="AD418" i="7" s="1"/>
  <c r="AA418" i="7"/>
  <c r="AE418" i="7" s="1"/>
  <c r="AA419" i="7" a="1"/>
  <c r="AD419" i="7" s="1"/>
  <c r="AA419" i="7"/>
  <c r="AE419" i="7" s="1"/>
  <c r="AA420" i="7" a="1"/>
  <c r="AA421" i="7" a="1"/>
  <c r="AA422" i="7" a="1"/>
  <c r="AA423" i="7" a="1"/>
  <c r="AA423" i="7" s="1"/>
  <c r="AE423" i="7" s="1"/>
  <c r="AA424" i="7" a="1"/>
  <c r="AD424" i="7" s="1"/>
  <c r="AA424" i="7"/>
  <c r="AE424" i="7" s="1"/>
  <c r="AA425" i="7" a="1"/>
  <c r="AA426" i="7" a="1"/>
  <c r="AA427" i="7" a="1"/>
  <c r="AD427" i="7" s="1"/>
  <c r="AA427" i="7"/>
  <c r="AE427" i="7" s="1"/>
  <c r="AA428" i="7" a="1"/>
  <c r="AA429" i="7" a="1"/>
  <c r="AA430" i="7" a="1"/>
  <c r="AA431" i="7" a="1"/>
  <c r="AA432" i="7" a="1"/>
  <c r="AD432" i="7" s="1"/>
  <c r="AA432" i="7"/>
  <c r="AE432" i="7" s="1"/>
  <c r="AA433" i="7" a="1"/>
  <c r="AD433" i="7" s="1"/>
  <c r="AA433" i="7"/>
  <c r="AE433" i="7" s="1"/>
  <c r="AA434" i="7" a="1"/>
  <c r="AA435" i="7" a="1"/>
  <c r="AA435" i="7" s="1"/>
  <c r="AE435" i="7" s="1"/>
  <c r="AA436" i="7" a="1"/>
  <c r="AD436" i="7" s="1"/>
  <c r="AA436" i="7"/>
  <c r="AE436" i="7" s="1"/>
  <c r="AA437" i="7" a="1"/>
  <c r="AA438" i="7" a="1"/>
  <c r="AA439" i="7" a="1"/>
  <c r="AA440" i="7" a="1"/>
  <c r="AD440" i="7" s="1"/>
  <c r="AA441" i="7" a="1"/>
  <c r="AA442" i="7" a="1"/>
  <c r="AA443" i="7" a="1"/>
  <c r="AA444" i="7" a="1"/>
  <c r="AA445" i="7" a="1"/>
  <c r="AD445" i="7" s="1"/>
  <c r="AA446" i="7" a="1"/>
  <c r="AA447" i="7" a="1"/>
  <c r="AA447" i="7" s="1"/>
  <c r="AE447" i="7" s="1"/>
  <c r="AA448" i="7" a="1"/>
  <c r="AA449" i="7" a="1"/>
  <c r="AD449" i="7" s="1"/>
  <c r="AA450" i="7" a="1"/>
  <c r="AD450" i="7" s="1"/>
  <c r="AA451" i="7" a="1"/>
  <c r="AA452" i="7" a="1"/>
  <c r="AA453" i="7" a="1"/>
  <c r="AA454" i="7" a="1"/>
  <c r="AA455" i="7" a="1"/>
  <c r="AA456" i="7" a="1"/>
  <c r="AA457" i="7" a="1"/>
  <c r="AA458" i="7" a="1"/>
  <c r="AD458" i="7" s="1"/>
  <c r="AA459" i="7" a="1"/>
  <c r="AA459" i="7" s="1"/>
  <c r="AE459" i="7" s="1"/>
  <c r="AA460" i="7" a="1"/>
  <c r="AA461" i="7" a="1"/>
  <c r="AA462" i="7" a="1"/>
  <c r="AD462" i="7" s="1"/>
  <c r="AA462" i="7"/>
  <c r="AE462" i="7" s="1"/>
  <c r="AA463" i="7" a="1"/>
  <c r="AD463" i="7" s="1"/>
  <c r="AA463" i="7"/>
  <c r="AE463" i="7" s="1"/>
  <c r="AA464" i="7" a="1"/>
  <c r="AA465" i="7" a="1"/>
  <c r="AA466" i="7" a="1"/>
  <c r="AD466" i="7" s="1"/>
  <c r="AA466" i="7"/>
  <c r="AE466" i="7" s="1"/>
  <c r="AA467" i="7" a="1"/>
  <c r="AA468" i="7" a="1"/>
  <c r="AA469" i="7" a="1"/>
  <c r="AA470" i="7" a="1"/>
  <c r="AA471" i="7" a="1"/>
  <c r="AA471" i="7" s="1"/>
  <c r="AE471" i="7" s="1"/>
  <c r="AA472" i="7" a="1"/>
  <c r="AD472" i="7" s="1"/>
  <c r="AA473" i="7" a="1"/>
  <c r="AA474" i="7" a="1"/>
  <c r="AA475" i="7" a="1"/>
  <c r="AD475" i="7" s="1"/>
  <c r="AA476" i="7" a="1"/>
  <c r="AA477" i="7" a="1"/>
  <c r="AA478" i="7" a="1"/>
  <c r="AD478" i="7" s="1"/>
  <c r="AA479" i="7" a="1"/>
  <c r="AA480" i="7" a="1"/>
  <c r="AA481" i="7" a="1"/>
  <c r="AA482" i="7" a="1"/>
  <c r="AA483" i="7" a="1"/>
  <c r="AA483" i="7" s="1"/>
  <c r="AE483" i="7" s="1"/>
  <c r="AA484" i="7" a="1"/>
  <c r="AA485" i="7" a="1"/>
  <c r="AA486" i="7" a="1"/>
  <c r="AA487" i="7" a="1"/>
  <c r="AA488" i="7" a="1"/>
  <c r="AD488" i="7" s="1"/>
  <c r="AA489" i="7" a="1"/>
  <c r="AA490" i="7" a="1"/>
  <c r="AA491" i="7" a="1"/>
  <c r="AD491" i="7" s="1"/>
  <c r="AA492" i="7" a="1"/>
  <c r="AA493" i="7" a="1"/>
  <c r="AA494" i="7" a="1"/>
  <c r="AA495" i="7" a="1"/>
  <c r="AA495" i="7" s="1"/>
  <c r="AE495" i="7" s="1"/>
  <c r="AA496" i="7" a="1"/>
  <c r="AA497" i="7" a="1"/>
  <c r="AA498" i="7" a="1"/>
  <c r="AD498" i="7" s="1"/>
  <c r="AA499" i="7" a="1"/>
  <c r="AD499" i="7" s="1"/>
  <c r="AA499" i="7"/>
  <c r="AE499" i="7" s="1"/>
  <c r="AA500" i="7" a="1"/>
  <c r="AA501" i="7" a="1"/>
  <c r="AA502" i="7" a="1"/>
  <c r="AA503" i="7" a="1"/>
  <c r="AD503" i="7" s="1"/>
  <c r="AA504" i="7" a="1"/>
  <c r="AD504" i="7" s="1"/>
  <c r="AA505" i="7" a="1"/>
  <c r="AD505" i="7" s="1"/>
  <c r="AA506" i="7" a="1"/>
  <c r="AD506" i="7" s="1"/>
  <c r="AA507" i="7" a="1"/>
  <c r="AA507" i="7" s="1"/>
  <c r="AE507" i="7" s="1"/>
  <c r="AA508" i="7" a="1"/>
  <c r="AD508" i="7" s="1"/>
  <c r="AA508" i="7"/>
  <c r="AE508" i="7" s="1"/>
  <c r="AA509" i="7" a="1"/>
  <c r="AD509" i="7" s="1"/>
  <c r="AA509" i="7"/>
  <c r="AE509" i="7" s="1"/>
  <c r="AA510" i="7" a="1"/>
  <c r="AA511" i="7" a="1"/>
  <c r="AA512" i="7" a="1"/>
  <c r="AD512" i="7" s="1"/>
  <c r="AA512" i="7"/>
  <c r="AE512" i="7" s="1"/>
  <c r="AA513" i="7" a="1"/>
  <c r="AA514" i="7" a="1"/>
  <c r="AD514" i="7" s="1"/>
  <c r="AA515" i="7" a="1"/>
  <c r="AA516" i="7" a="1"/>
  <c r="AA517" i="7" a="1"/>
  <c r="AA518" i="7" a="1"/>
  <c r="AA519" i="7" a="1"/>
  <c r="AA519" i="7" s="1"/>
  <c r="AE519" i="7" s="1"/>
  <c r="AA520" i="7" a="1"/>
  <c r="AD520" i="7" s="1"/>
  <c r="AA520" i="7"/>
  <c r="AE520" i="7" s="1"/>
  <c r="AA521" i="7" a="1"/>
  <c r="AA522" i="7" a="1"/>
  <c r="AA523" i="7" a="1"/>
  <c r="AA524" i="7" a="1"/>
  <c r="AA525" i="7" a="1"/>
  <c r="AA526" i="7" a="1"/>
  <c r="AD526" i="7" s="1"/>
  <c r="AA527" i="7" a="1"/>
  <c r="AA528" i="7" a="1"/>
  <c r="AA529" i="7" a="1"/>
  <c r="AA530" i="7" a="1"/>
  <c r="AA531" i="7" a="1"/>
  <c r="AA531" i="7" s="1"/>
  <c r="AE531" i="7" s="1"/>
  <c r="AA532" i="7" a="1"/>
  <c r="AD532" i="7" s="1"/>
  <c r="AA533" i="7" a="1"/>
  <c r="AA534" i="7" a="1"/>
  <c r="AA535" i="7" a="1"/>
  <c r="AD535" i="7" s="1"/>
  <c r="AA536" i="7" a="1"/>
  <c r="AD536" i="7" s="1"/>
  <c r="AA537" i="7" a="1"/>
  <c r="AA538" i="7" a="1"/>
  <c r="AD538" i="7" s="1"/>
  <c r="AA538" i="7"/>
  <c r="AE538" i="7" s="1"/>
  <c r="AA539" i="7" a="1"/>
  <c r="AD539" i="7" s="1"/>
  <c r="AA540" i="7" a="1"/>
  <c r="AA541" i="7" a="1"/>
  <c r="AD541" i="7" s="1"/>
  <c r="AA541" i="7"/>
  <c r="AE541" i="7" s="1"/>
  <c r="AA542" i="7" a="1"/>
  <c r="AD542" i="7" s="1"/>
  <c r="AA542" i="7"/>
  <c r="AE542" i="7" s="1"/>
  <c r="AA543" i="7" a="1"/>
  <c r="AA543" i="7" s="1"/>
  <c r="AE543" i="7" s="1"/>
  <c r="AA544" i="7" a="1"/>
  <c r="AD544" i="7" s="1"/>
  <c r="AA545" i="7" a="1"/>
  <c r="AA546" i="7" a="1"/>
  <c r="AA547" i="7" a="1"/>
  <c r="AD547" i="7" s="1"/>
  <c r="AA548" i="7" a="1"/>
  <c r="AD548" i="7" s="1"/>
  <c r="AA549" i="7" a="1"/>
  <c r="AA550" i="7" a="1"/>
  <c r="AA551" i="7" a="1"/>
  <c r="AA552" i="7" a="1"/>
  <c r="AA553" i="7" a="1"/>
  <c r="AA554" i="7" a="1"/>
  <c r="AA555" i="7" a="1"/>
  <c r="AA555" i="7" s="1"/>
  <c r="AE555" i="7" s="1"/>
  <c r="AA556" i="7" a="1"/>
  <c r="AA557" i="7" a="1"/>
  <c r="AA558" i="7" a="1"/>
  <c r="AA559" i="7" a="1"/>
  <c r="AA560" i="7" a="1"/>
  <c r="AA561" i="7" a="1"/>
  <c r="AA562" i="7" a="1"/>
  <c r="AA563" i="7" a="1"/>
  <c r="AA564" i="7" a="1"/>
  <c r="AA565" i="7" a="1"/>
  <c r="AA566" i="7" a="1"/>
  <c r="AA567" i="7" a="1"/>
  <c r="AA567" i="7" s="1"/>
  <c r="AE567" i="7" s="1"/>
  <c r="AA568" i="7" a="1"/>
  <c r="AA569" i="7" a="1"/>
  <c r="AA570" i="7" a="1"/>
  <c r="AA571" i="7" a="1"/>
  <c r="AD571" i="7" s="1"/>
  <c r="AA572" i="7" a="1"/>
  <c r="AD572" i="7" s="1"/>
  <c r="AA573" i="7" a="1"/>
  <c r="AA574" i="7" a="1"/>
  <c r="AA575" i="7" a="1"/>
  <c r="AA576" i="7" a="1"/>
  <c r="AA577" i="7" a="1"/>
  <c r="AD577" i="7" s="1"/>
  <c r="AA578" i="7" a="1"/>
  <c r="AD578" i="7" s="1"/>
  <c r="AA579" i="7" a="1"/>
  <c r="AA579" i="7" s="1"/>
  <c r="AE579" i="7" s="1"/>
  <c r="AA580" i="7" a="1"/>
  <c r="AD580" i="7" s="1"/>
  <c r="AA581" i="7" a="1"/>
  <c r="AA582" i="7" a="1"/>
  <c r="AA583" i="7" a="1"/>
  <c r="AA584" i="7" a="1"/>
  <c r="AD584" i="7" s="1"/>
  <c r="AA585" i="7" a="1"/>
  <c r="AA586" i="7" a="1"/>
  <c r="AA587" i="7" a="1"/>
  <c r="AA588" i="7" a="1"/>
  <c r="AA589" i="7" a="1"/>
  <c r="AA590" i="7" a="1"/>
  <c r="AA591" i="7" a="1"/>
  <c r="AA591" i="7" s="1"/>
  <c r="AE591" i="7" s="1"/>
  <c r="AA592" i="7" a="1"/>
  <c r="AA593" i="7" a="1"/>
  <c r="AD593" i="7" s="1"/>
  <c r="AA594" i="7" a="1"/>
  <c r="AA595" i="7" a="1"/>
  <c r="AA596" i="7" a="1"/>
  <c r="AD596" i="7" s="1"/>
  <c r="AA596" i="7"/>
  <c r="AE596" i="7" s="1"/>
  <c r="AA597" i="7" a="1"/>
  <c r="AA598" i="7" a="1"/>
  <c r="AA599" i="7" a="1"/>
  <c r="AA600" i="7" a="1"/>
  <c r="AA601" i="7" a="1"/>
  <c r="AA602" i="7" a="1"/>
  <c r="AA603" i="7" a="1"/>
  <c r="AA603" i="7" s="1"/>
  <c r="AE603" i="7" s="1"/>
  <c r="AA604" i="7" a="1"/>
  <c r="AA605" i="7" a="1"/>
  <c r="AA606" i="7" a="1"/>
  <c r="AA607" i="7" a="1"/>
  <c r="AA608" i="7" a="1"/>
  <c r="AA609" i="7" a="1"/>
  <c r="AA610" i="7" a="1"/>
  <c r="AD610" i="7" s="1"/>
  <c r="AA611" i="7" a="1"/>
  <c r="AA612" i="7" a="1"/>
  <c r="AA613" i="7" a="1"/>
  <c r="AD613" i="7" s="1"/>
  <c r="AA614" i="7" a="1"/>
  <c r="AD614" i="7" s="1"/>
  <c r="AA615" i="7" a="1"/>
  <c r="AA615" i="7" s="1"/>
  <c r="AE615" i="7" s="1"/>
  <c r="AA616" i="7" a="1"/>
  <c r="AA617" i="7" a="1"/>
  <c r="AD617" i="7" s="1"/>
  <c r="AA618" i="7" a="1"/>
  <c r="AA619" i="7" a="1"/>
  <c r="AA620" i="7" a="1"/>
  <c r="AA621" i="7" a="1"/>
  <c r="AA622" i="7" a="1"/>
  <c r="AA623" i="7" a="1"/>
  <c r="AA624" i="7" a="1"/>
  <c r="AA625" i="7" a="1"/>
  <c r="AA626" i="7" a="1"/>
  <c r="AD626" i="7" s="1"/>
  <c r="AA627" i="7" a="1"/>
  <c r="AA627" i="7" s="1"/>
  <c r="AE627" i="7" s="1"/>
  <c r="AA628" i="7" a="1"/>
  <c r="AD628" i="7" s="1"/>
  <c r="AA629" i="7" a="1"/>
  <c r="AA630" i="7" a="1"/>
  <c r="AA631" i="7" a="1"/>
  <c r="AD631" i="7" s="1"/>
  <c r="AA632" i="7" a="1"/>
  <c r="AA633" i="7" a="1"/>
  <c r="AA634" i="7" a="1"/>
  <c r="AA635" i="7" a="1"/>
  <c r="AD635" i="7" s="1"/>
  <c r="AA635" i="7"/>
  <c r="AE635" i="7" s="1"/>
  <c r="AA636" i="7" a="1"/>
  <c r="AD636" i="7" s="1"/>
  <c r="AA636" i="7"/>
  <c r="AE636" i="7" s="1"/>
  <c r="AA637" i="7" a="1"/>
  <c r="AA638" i="7" a="1"/>
  <c r="AA639" i="7" a="1"/>
  <c r="AA639" i="7" s="1"/>
  <c r="AE639" i="7" s="1"/>
  <c r="AA640" i="7" a="1"/>
  <c r="AA641" i="7" a="1"/>
  <c r="AA642" i="7" a="1"/>
  <c r="AA643" i="7" a="1"/>
  <c r="AD643" i="7" s="1"/>
  <c r="AA643" i="7"/>
  <c r="AE643" i="7" s="1"/>
  <c r="AA644" i="7" a="1"/>
  <c r="AA645" i="7" a="1"/>
  <c r="AA646" i="7" a="1"/>
  <c r="AD646" i="7" s="1"/>
  <c r="AA647" i="7" a="1"/>
  <c r="AA648" i="7" a="1"/>
  <c r="AD648" i="7" s="1"/>
  <c r="AA649" i="7" a="1"/>
  <c r="AA650" i="7" a="1"/>
  <c r="AA651" i="7" a="1"/>
  <c r="AA651" i="7" s="1"/>
  <c r="AE651" i="7" s="1"/>
  <c r="AA652" i="7" a="1"/>
  <c r="AA653" i="7" a="1"/>
  <c r="AA654" i="7" a="1"/>
  <c r="AA655" i="7" a="1"/>
  <c r="AD655" i="7" s="1"/>
  <c r="AA655" i="7"/>
  <c r="AE655" i="7" s="1"/>
  <c r="AA656" i="7" a="1"/>
  <c r="AA657" i="7" a="1"/>
  <c r="AA658" i="7" a="1"/>
  <c r="AD658" i="7" s="1"/>
  <c r="AA659" i="7" a="1"/>
  <c r="AD659" i="7" s="1"/>
  <c r="AA660" i="7" a="1"/>
  <c r="AA661" i="7" a="1"/>
  <c r="AA662" i="7" a="1"/>
  <c r="AA663" i="7" a="1"/>
  <c r="AA663" i="7" s="1"/>
  <c r="AE663" i="7" s="1"/>
  <c r="AA664" i="7" a="1"/>
  <c r="AD664" i="7" s="1"/>
  <c r="AA665" i="7" a="1"/>
  <c r="AA666" i="7" a="1"/>
  <c r="AA667" i="7" a="1"/>
  <c r="AA668" i="7" a="1"/>
  <c r="AA669" i="7" a="1"/>
  <c r="AA670" i="7" a="1"/>
  <c r="AA671" i="7" a="1"/>
  <c r="AD671" i="7" s="1"/>
  <c r="AA672" i="7" a="1"/>
  <c r="AD672" i="7" s="1"/>
  <c r="AA673" i="7" a="1"/>
  <c r="AA674" i="7" a="1"/>
  <c r="AA675" i="7" a="1"/>
  <c r="AA675" i="7" s="1"/>
  <c r="AE675" i="7" s="1"/>
  <c r="AA676" i="7" a="1"/>
  <c r="AD676" i="7" s="1"/>
  <c r="AA676" i="7"/>
  <c r="AE676" i="7" s="1"/>
  <c r="AA677" i="7" a="1"/>
  <c r="AA678" i="7" a="1"/>
  <c r="AA679" i="7" a="1"/>
  <c r="AD679" i="7" s="1"/>
  <c r="AA679" i="7"/>
  <c r="AE679" i="7" s="1"/>
  <c r="AA680" i="7" a="1"/>
  <c r="AA681" i="7" a="1"/>
  <c r="AA682" i="7" a="1"/>
  <c r="AA683" i="7" a="1"/>
  <c r="AA684" i="7" a="1"/>
  <c r="AA685" i="7" a="1"/>
  <c r="AD685" i="7" s="1"/>
  <c r="AA686" i="7" a="1"/>
  <c r="AA687" i="7" a="1"/>
  <c r="AA687" i="7" s="1"/>
  <c r="AE687" i="7" s="1"/>
  <c r="AA688" i="7" a="1"/>
  <c r="AA689" i="7" a="1"/>
  <c r="AD689" i="7" s="1"/>
  <c r="AA690" i="7" a="1"/>
  <c r="AD690" i="7" s="1"/>
  <c r="AA691" i="7" a="1"/>
  <c r="AA692" i="7" a="1"/>
  <c r="AA693" i="7" a="1"/>
  <c r="AA694" i="7" a="1"/>
  <c r="AA695" i="7" a="1"/>
  <c r="AA696" i="7" a="1"/>
  <c r="AD696" i="7" s="1"/>
  <c r="AA697" i="7" a="1"/>
  <c r="AA698" i="7" a="1"/>
  <c r="AD698" i="7" s="1"/>
  <c r="AA699" i="7" a="1"/>
  <c r="AA699" i="7" s="1"/>
  <c r="AE699" i="7" s="1"/>
  <c r="AA700" i="7" a="1"/>
  <c r="AA701" i="7" a="1"/>
  <c r="AA702" i="7" a="1"/>
  <c r="AA703" i="7" a="1"/>
  <c r="AD703" i="7" s="1"/>
  <c r="AA704" i="7" a="1"/>
  <c r="AA705" i="7" a="1"/>
  <c r="AA706" i="7" a="1"/>
  <c r="AA707" i="7" a="1"/>
  <c r="AA708" i="7" a="1"/>
  <c r="AA709" i="7" a="1"/>
  <c r="AA710" i="7" a="1"/>
  <c r="AA711" i="7" a="1"/>
  <c r="AA711" i="7" s="1"/>
  <c r="AE711" i="7" s="1"/>
  <c r="AA712" i="7" a="1"/>
  <c r="AA713" i="7" a="1"/>
  <c r="AA714" i="7" a="1"/>
  <c r="AA715" i="7" a="1"/>
  <c r="AA716" i="7" a="1"/>
  <c r="AD716" i="7" s="1"/>
  <c r="AA716" i="7"/>
  <c r="AE716" i="7" s="1"/>
  <c r="AA717" i="7" a="1"/>
  <c r="AA718" i="7" a="1"/>
  <c r="AD718" i="7" s="1"/>
  <c r="AA719" i="7" a="1"/>
  <c r="AD719" i="7" s="1"/>
  <c r="AA720" i="7" a="1"/>
  <c r="AA721" i="7" a="1"/>
  <c r="AA722" i="7" a="1"/>
  <c r="AA723" i="7" a="1"/>
  <c r="AA723" i="7" s="1"/>
  <c r="AE723" i="7" s="1"/>
  <c r="AA724" i="7" a="1"/>
  <c r="AA725" i="7" a="1"/>
  <c r="AA726" i="7" a="1"/>
  <c r="AA727" i="7" a="1"/>
  <c r="AD727" i="7" s="1"/>
  <c r="AA728" i="7" a="1"/>
  <c r="AA729" i="7" a="1"/>
  <c r="AA730" i="7" a="1"/>
  <c r="AD730" i="7" s="1"/>
  <c r="AA731" i="7" a="1"/>
  <c r="AD731" i="7" s="1"/>
  <c r="AA732" i="7" a="1"/>
  <c r="AD732" i="7" s="1"/>
  <c r="AA733" i="7" a="1"/>
  <c r="AA734" i="7" a="1"/>
  <c r="AA735" i="7" a="1"/>
  <c r="AA735" i="7" s="1"/>
  <c r="AE735" i="7" s="1"/>
  <c r="AA736" i="7" a="1"/>
  <c r="AA737" i="7" a="1"/>
  <c r="AA738" i="7" a="1"/>
  <c r="AA739" i="7" a="1"/>
  <c r="AA740" i="7" a="1"/>
  <c r="AD740" i="7" s="1"/>
  <c r="AA741" i="7" a="1"/>
  <c r="AA742" i="7" a="1"/>
  <c r="AA743" i="7" a="1"/>
  <c r="AA744" i="7" a="1"/>
  <c r="AD744" i="7" s="1"/>
  <c r="AA745" i="7" a="1"/>
  <c r="AA746" i="7" a="1"/>
  <c r="AA747" i="7" a="1"/>
  <c r="AA747" i="7" s="1"/>
  <c r="AE747" i="7" s="1"/>
  <c r="AA748" i="7" a="1"/>
  <c r="AA749" i="7" a="1"/>
  <c r="AA750" i="7" a="1"/>
  <c r="AA751" i="7" a="1"/>
  <c r="AA752" i="7" a="1"/>
  <c r="AD752" i="7" s="1"/>
  <c r="AA753" i="7" a="1"/>
  <c r="AA754" i="7" a="1"/>
  <c r="AD754" i="7" s="1"/>
  <c r="AA755" i="7" a="1"/>
  <c r="AA756" i="7" a="1"/>
  <c r="AA757" i="7" a="1"/>
  <c r="AD757" i="7" s="1"/>
  <c r="AA757" i="7"/>
  <c r="AE757" i="7" s="1"/>
  <c r="AA758" i="7" a="1"/>
  <c r="AA759" i="7" a="1"/>
  <c r="AA759" i="7" s="1"/>
  <c r="AE759" i="7" s="1"/>
  <c r="AA760" i="7" a="1"/>
  <c r="AA761" i="7" a="1"/>
  <c r="AA762" i="7" a="1"/>
  <c r="AA763" i="7" a="1"/>
  <c r="AA764" i="7" a="1"/>
  <c r="AD764" i="7" s="1"/>
  <c r="AA765" i="7" a="1"/>
  <c r="AA766" i="7" a="1"/>
  <c r="AA767" i="7" a="1"/>
  <c r="AA768" i="7" a="1"/>
  <c r="AA769" i="7" a="1"/>
  <c r="AA770" i="7" a="1"/>
  <c r="AA771" i="7" a="1"/>
  <c r="AA771" i="7" s="1"/>
  <c r="AE771" i="7" s="1"/>
  <c r="AA772" i="7" a="1"/>
  <c r="AD772" i="7" s="1"/>
  <c r="AA773" i="7" a="1"/>
  <c r="AA774" i="7" a="1"/>
  <c r="AD774" i="7" s="1"/>
  <c r="AA775" i="7" a="1"/>
  <c r="AA776" i="7" a="1"/>
  <c r="AA777" i="7" a="1"/>
  <c r="AD777" i="7" s="1"/>
  <c r="AA777" i="7"/>
  <c r="AE777" i="7" s="1"/>
  <c r="AA778" i="7" a="1"/>
  <c r="AA779" i="7" a="1"/>
  <c r="AA780" i="7" a="1"/>
  <c r="AA781" i="7" a="1"/>
  <c r="AA782" i="7" a="1"/>
  <c r="AA783" i="7" a="1"/>
  <c r="AA783" i="7" s="1"/>
  <c r="AE783" i="7" s="1"/>
  <c r="AA784" i="7" a="1"/>
  <c r="AA785" i="7" a="1"/>
  <c r="AA786" i="7" a="1"/>
  <c r="AD786" i="7" s="1"/>
  <c r="AA786" i="7"/>
  <c r="AE786" i="7" s="1"/>
  <c r="AA787" i="7" a="1"/>
  <c r="AA788" i="7" a="1"/>
  <c r="AA789" i="7" a="1"/>
  <c r="AA790" i="7" a="1"/>
  <c r="AD790" i="7" s="1"/>
  <c r="AA791" i="7" a="1"/>
  <c r="AD791" i="7" s="1"/>
  <c r="AA791" i="7"/>
  <c r="AE791" i="7" s="1"/>
  <c r="AA792" i="7" a="1"/>
  <c r="AA793" i="7" a="1"/>
  <c r="AA794" i="7" a="1"/>
  <c r="AD794" i="7" s="1"/>
  <c r="AA795" i="7" a="1"/>
  <c r="AA795" i="7" s="1"/>
  <c r="AE795" i="7" s="1"/>
  <c r="AA796" i="7" a="1"/>
  <c r="AA797" i="7" a="1"/>
  <c r="AA798" i="7" a="1"/>
  <c r="AA799" i="7" a="1"/>
  <c r="AA800" i="7" a="1"/>
  <c r="AA801" i="7" a="1"/>
  <c r="AA802" i="7" a="1"/>
  <c r="AA803" i="7" a="1"/>
  <c r="AD803" i="7" s="1"/>
  <c r="AA804" i="7" a="1"/>
  <c r="AA805" i="7" a="1"/>
  <c r="AA806" i="7" a="1"/>
  <c r="AA807" i="7" a="1"/>
  <c r="AA807" i="7" s="1"/>
  <c r="AE807" i="7" s="1"/>
  <c r="AA808" i="7" a="1"/>
  <c r="AA809" i="7" a="1"/>
  <c r="AA810" i="7" a="1"/>
  <c r="AA811" i="7" a="1"/>
  <c r="AA812" i="7" a="1"/>
  <c r="AA813" i="7" a="1"/>
  <c r="AD813" i="7" s="1"/>
  <c r="AA814" i="7" a="1"/>
  <c r="AA815" i="7" a="1"/>
  <c r="AA816" i="7" a="1"/>
  <c r="AD816" i="7" s="1"/>
  <c r="AA817" i="7" a="1"/>
  <c r="AA818" i="7" a="1"/>
  <c r="AA819" i="7" a="1"/>
  <c r="AA819" i="7" s="1"/>
  <c r="AE819" i="7" s="1"/>
  <c r="AA820" i="7" a="1"/>
  <c r="AA821" i="7" a="1"/>
  <c r="AA822" i="7" a="1"/>
  <c r="AA823" i="7" a="1"/>
  <c r="AA824" i="7" a="1"/>
  <c r="AA825" i="7" a="1"/>
  <c r="AA826" i="7" a="1"/>
  <c r="AA827" i="7" a="1"/>
  <c r="AA828" i="7" a="1"/>
  <c r="AA829" i="7" a="1"/>
  <c r="AA830" i="7" a="1"/>
  <c r="AA831" i="7" a="1"/>
  <c r="AA831" i="7" s="1"/>
  <c r="AE831" i="7" s="1"/>
  <c r="AA832" i="7" a="1"/>
  <c r="AA833" i="7" a="1"/>
  <c r="AD833" i="7" s="1"/>
  <c r="AA834" i="7" a="1"/>
  <c r="AA835" i="7" a="1"/>
  <c r="AA836" i="7" a="1"/>
  <c r="AD836" i="7" s="1"/>
  <c r="AA837" i="7" a="1"/>
  <c r="AA838" i="7" a="1"/>
  <c r="AA839" i="7" a="1"/>
  <c r="AA840" i="7" a="1"/>
  <c r="AA841" i="7" a="1"/>
  <c r="AA842" i="7" a="1"/>
  <c r="AA843" i="7" a="1"/>
  <c r="AA843" i="7" s="1"/>
  <c r="AE843" i="7" s="1"/>
  <c r="AA844" i="7" a="1"/>
  <c r="AD844" i="7" s="1"/>
  <c r="AA845" i="7" a="1"/>
  <c r="AA846" i="7" a="1"/>
  <c r="AA847" i="7" a="1"/>
  <c r="AA848" i="7" a="1"/>
  <c r="AA849" i="7" a="1"/>
  <c r="AD849" i="7" s="1"/>
  <c r="AA850" i="7" a="1"/>
  <c r="AA851" i="7" a="1"/>
  <c r="AD851" i="7" s="1"/>
  <c r="AA852" i="7" a="1"/>
  <c r="AD852" i="7" s="1"/>
  <c r="AA853" i="7" a="1"/>
  <c r="AA854" i="7" a="1"/>
  <c r="AA854" i="7" s="1"/>
  <c r="AE854" i="7" s="1"/>
  <c r="AA855" i="7" a="1"/>
  <c r="AA855" i="7" s="1"/>
  <c r="AE855" i="7" s="1"/>
  <c r="AA856" i="7" a="1"/>
  <c r="AA857" i="7" a="1"/>
  <c r="AA858" i="7" a="1"/>
  <c r="AA859" i="7" a="1"/>
  <c r="AA860" i="7" a="1"/>
  <c r="AA861" i="7" a="1"/>
  <c r="AA862" i="7" a="1"/>
  <c r="AD862" i="7" s="1"/>
  <c r="AA863" i="7" a="1"/>
  <c r="AA864" i="7" a="1"/>
  <c r="AA865" i="7" a="1"/>
  <c r="AA866" i="7" a="1"/>
  <c r="AA866" i="7" s="1"/>
  <c r="AE866" i="7" s="1"/>
  <c r="AA867" i="7" a="1"/>
  <c r="AA867" i="7" s="1"/>
  <c r="AE867" i="7" s="1"/>
  <c r="AA868" i="7" a="1"/>
  <c r="AA869" i="7" a="1"/>
  <c r="AA870" i="7" a="1"/>
  <c r="AA871" i="7" a="1"/>
  <c r="AA872" i="7" a="1"/>
  <c r="AD872" i="7" s="1"/>
  <c r="AA872" i="7"/>
  <c r="AE872" i="7" s="1"/>
  <c r="AA873" i="7" a="1"/>
  <c r="AA874" i="7" a="1"/>
  <c r="AA875" i="7" a="1"/>
  <c r="AD875" i="7" s="1"/>
  <c r="AA876" i="7" a="1"/>
  <c r="AA877" i="7" a="1"/>
  <c r="AA878" i="7" a="1"/>
  <c r="AA878" i="7" s="1"/>
  <c r="AE878" i="7" s="1"/>
  <c r="AA879" i="7" a="1"/>
  <c r="AA879" i="7" s="1"/>
  <c r="AE879" i="7" s="1"/>
  <c r="AA880" i="7" a="1"/>
  <c r="AA881" i="7" a="1"/>
  <c r="AA882" i="7" a="1"/>
  <c r="AA883" i="7" a="1"/>
  <c r="AA884" i="7" a="1"/>
  <c r="AA885" i="7" a="1"/>
  <c r="AA886" i="7" a="1"/>
  <c r="AA887" i="7" a="1"/>
  <c r="AA888" i="7" a="1"/>
  <c r="AD888" i="7" s="1"/>
  <c r="AA888" i="7"/>
  <c r="AE888" i="7" s="1"/>
  <c r="AA889" i="7" a="1"/>
  <c r="AA890" i="7" a="1"/>
  <c r="AA890" i="7" s="1"/>
  <c r="AE890" i="7" s="1"/>
  <c r="AA891" i="7" a="1"/>
  <c r="AA891" i="7" s="1"/>
  <c r="AE891" i="7" s="1"/>
  <c r="AA892" i="7" a="1"/>
  <c r="AA893" i="7" a="1"/>
  <c r="AA894" i="7" a="1"/>
  <c r="AA895" i="7" a="1"/>
  <c r="AA896" i="7" a="1"/>
  <c r="AD896" i="7" s="1"/>
  <c r="AA897" i="7" a="1"/>
  <c r="AA898" i="7" a="1"/>
  <c r="AD898" i="7" s="1"/>
  <c r="AA898" i="7"/>
  <c r="AE898" i="7" s="1"/>
  <c r="AA899" i="7" a="1"/>
  <c r="AA900" i="7" a="1"/>
  <c r="AA901" i="7" a="1"/>
  <c r="AA902" i="7" a="1"/>
  <c r="AA902" i="7" s="1"/>
  <c r="AE902" i="7" s="1"/>
  <c r="AA903" i="7" a="1"/>
  <c r="AD903" i="7" s="1"/>
  <c r="AA903" i="7"/>
  <c r="AE903" i="7" s="1"/>
  <c r="AA904" i="7" a="1"/>
  <c r="AA905" i="7" a="1"/>
  <c r="AA906" i="7" a="1"/>
  <c r="AA907" i="7" a="1"/>
  <c r="AA908" i="7" a="1"/>
  <c r="AD908" i="7" s="1"/>
  <c r="AA908" i="7"/>
  <c r="AE908" i="7" s="1"/>
  <c r="AA909" i="7" a="1"/>
  <c r="AD909" i="7" s="1"/>
  <c r="AA909" i="7"/>
  <c r="AE909" i="7" s="1"/>
  <c r="AA910" i="7" a="1"/>
  <c r="AA911" i="7" a="1"/>
  <c r="AA912" i="7" a="1"/>
  <c r="AA913" i="7" a="1"/>
  <c r="AA914" i="7" a="1"/>
  <c r="AA914" i="7" s="1"/>
  <c r="AE914" i="7" s="1"/>
  <c r="AA915" i="7" a="1"/>
  <c r="AA915" i="7" s="1"/>
  <c r="AE915" i="7" s="1"/>
  <c r="AA916" i="7" a="1"/>
  <c r="AA917" i="7" a="1"/>
  <c r="AD917" i="7" s="1"/>
  <c r="AA918" i="7" a="1"/>
  <c r="AA919" i="7" a="1"/>
  <c r="AA920" i="7" a="1"/>
  <c r="AA921" i="7" a="1"/>
  <c r="AD921" i="7" s="1"/>
  <c r="AA922" i="7" a="1"/>
  <c r="AA923" i="7" a="1"/>
  <c r="AA924" i="7" a="1"/>
  <c r="AD924" i="7" s="1"/>
  <c r="AA925" i="7" a="1"/>
  <c r="AA926" i="7" a="1"/>
  <c r="AA926" i="7" s="1"/>
  <c r="AE926" i="7" s="1"/>
  <c r="AA927" i="7" a="1"/>
  <c r="AA927" i="7" s="1"/>
  <c r="AE927" i="7" s="1"/>
  <c r="AA928" i="7" a="1"/>
  <c r="AA929" i="7" a="1"/>
  <c r="AA930" i="7" a="1"/>
  <c r="AD930" i="7" s="1"/>
  <c r="AA930" i="7"/>
  <c r="AE930" i="7" s="1"/>
  <c r="AA931" i="7" a="1"/>
  <c r="AA932" i="7" a="1"/>
  <c r="AA933" i="7" a="1"/>
  <c r="AA934" i="7" a="1"/>
  <c r="AD934" i="7" s="1"/>
  <c r="AA935" i="7" a="1"/>
  <c r="AA936" i="7" a="1"/>
  <c r="AD936" i="7" s="1"/>
  <c r="AA937" i="7" a="1"/>
  <c r="AA938" i="7" a="1"/>
  <c r="AA938" i="7" s="1"/>
  <c r="AE938" i="7" s="1"/>
  <c r="AA939" i="7" a="1"/>
  <c r="AA939" i="7" s="1"/>
  <c r="AE939" i="7" s="1"/>
  <c r="AA940" i="7" a="1"/>
  <c r="AA941" i="7" a="1"/>
  <c r="AA942" i="7" a="1"/>
  <c r="AA943" i="7" a="1"/>
  <c r="AA944" i="7" a="1"/>
  <c r="AD944" i="7" s="1"/>
  <c r="AA944" i="7"/>
  <c r="AE944" i="7" s="1"/>
  <c r="AA945" i="7" a="1"/>
  <c r="AA946" i="7" a="1"/>
  <c r="AA947" i="7" a="1"/>
  <c r="AD947" i="7" s="1"/>
  <c r="AA948" i="7" a="1"/>
  <c r="AA949" i="7" a="1"/>
  <c r="AA950" i="7" a="1"/>
  <c r="AA950" i="7" s="1"/>
  <c r="AE950" i="7" s="1"/>
  <c r="AA951" i="7" a="1"/>
  <c r="AA951" i="7" s="1"/>
  <c r="AE951" i="7" s="1"/>
  <c r="AA952" i="7" a="1"/>
  <c r="AA953" i="7" a="1"/>
  <c r="AA954" i="7" a="1"/>
  <c r="AD954" i="7" s="1"/>
  <c r="AA955" i="7" a="1"/>
  <c r="AA956" i="7" a="1"/>
  <c r="AA957" i="7" a="1"/>
  <c r="AA958" i="7" a="1"/>
  <c r="AA959" i="7" a="1"/>
  <c r="AA960" i="7" a="1"/>
  <c r="AD960" i="7" s="1"/>
  <c r="AA960" i="7"/>
  <c r="AE960" i="7" s="1"/>
  <c r="AA961" i="7" a="1"/>
  <c r="AA962" i="7" a="1"/>
  <c r="AD962" i="7" s="1"/>
  <c r="AA963" i="7" a="1"/>
  <c r="AA963" i="7" s="1"/>
  <c r="AE963" i="7" s="1"/>
  <c r="AA964" i="7" a="1"/>
  <c r="AA965" i="7" a="1"/>
  <c r="AA966" i="7" a="1"/>
  <c r="AA967" i="7" a="1"/>
  <c r="AA968" i="7" a="1"/>
  <c r="AD968" i="7" s="1"/>
  <c r="AA969" i="7" a="1"/>
  <c r="AA970" i="7" a="1"/>
  <c r="AA971" i="7" a="1"/>
  <c r="AA972" i="7" a="1"/>
  <c r="AA973" i="7" a="1"/>
  <c r="AD973" i="7" s="1"/>
  <c r="AA974" i="7" a="1"/>
  <c r="AA974" i="7" s="1"/>
  <c r="AE974" i="7" s="1"/>
  <c r="AA975" i="7" a="1"/>
  <c r="AD975" i="7" s="1"/>
  <c r="AA976" i="7" a="1"/>
  <c r="AA977" i="7" a="1"/>
  <c r="AA978" i="7" a="1"/>
  <c r="AA979" i="7" a="1"/>
  <c r="AD979" i="7" s="1"/>
  <c r="AA980" i="7" a="1"/>
  <c r="AA981" i="7" a="1"/>
  <c r="AA982" i="7" a="1"/>
  <c r="AD982" i="7" s="1"/>
  <c r="AA983" i="7" a="1"/>
  <c r="AA984" i="7" a="1"/>
  <c r="AA985" i="7" a="1"/>
  <c r="AD985" i="7" s="1"/>
  <c r="AA986" i="7" a="1"/>
  <c r="AA986" i="7" s="1"/>
  <c r="AE986" i="7" s="1"/>
  <c r="AA987" i="7" a="1"/>
  <c r="AA987" i="7" s="1"/>
  <c r="AE987" i="7" s="1"/>
  <c r="AA988" i="7" a="1"/>
  <c r="AA989" i="7" a="1"/>
  <c r="AA990" i="7" a="1"/>
  <c r="AA991" i="7" a="1"/>
  <c r="AD991" i="7" s="1"/>
  <c r="AA992" i="7" a="1"/>
  <c r="AA993" i="7" a="1"/>
  <c r="AD993" i="7" s="1"/>
  <c r="AA993" i="7"/>
  <c r="AE993" i="7" s="1"/>
  <c r="AA994" i="7" a="1"/>
  <c r="AA995" i="7" a="1"/>
  <c r="AA996" i="7" a="1"/>
  <c r="AA997" i="7" a="1"/>
  <c r="AD997" i="7" s="1"/>
  <c r="AA998" i="7" a="1"/>
  <c r="AD998" i="7" s="1"/>
  <c r="AA999" i="7" a="1"/>
  <c r="AA999" i="7" s="1"/>
  <c r="AE999" i="7" s="1"/>
  <c r="AA1000" i="7" a="1"/>
  <c r="AD1000" i="7" s="1"/>
  <c r="AA1001" i="7" a="1"/>
  <c r="AA1002" i="7" a="1"/>
  <c r="AA1003" i="7" a="1"/>
  <c r="AD1003" i="7" s="1"/>
  <c r="AA1004" i="7" a="1"/>
  <c r="AD1004" i="7" s="1"/>
  <c r="AA1005" i="7" a="1"/>
  <c r="AD1005" i="7" s="1"/>
  <c r="AA1006" i="7" a="1"/>
  <c r="AA1007" i="7" a="1"/>
  <c r="AA1008" i="7" a="1"/>
  <c r="AA1009" i="7" a="1"/>
  <c r="AD1009" i="7" s="1"/>
  <c r="AA1010" i="7" a="1"/>
  <c r="AA1010" i="7" s="1"/>
  <c r="AE1010" i="7" s="1"/>
  <c r="AA1011" i="7" a="1"/>
  <c r="AD1011" i="7" s="1"/>
  <c r="AA1012" i="7" a="1"/>
  <c r="AA1013" i="7" a="1"/>
  <c r="AA1014" i="7" a="1"/>
  <c r="AA1015" i="7" a="1"/>
  <c r="AD1015" i="7" s="1"/>
  <c r="AA1016" i="7" a="1"/>
  <c r="AD1016" i="7" s="1"/>
  <c r="AA1017" i="7" a="1"/>
  <c r="AA1018" i="7" a="1"/>
  <c r="AD1018" i="7" s="1"/>
  <c r="AA1019" i="7" a="1"/>
  <c r="AA1020" i="7" a="1"/>
  <c r="AA1021" i="7" a="1"/>
  <c r="AD1021" i="7" s="1"/>
  <c r="AA1022" i="7" a="1"/>
  <c r="AA1022" i="7" s="1"/>
  <c r="AE1022" i="7" s="1"/>
  <c r="AA1023" i="7" a="1"/>
  <c r="AD1023" i="7" s="1"/>
  <c r="AA1024" i="7" a="1"/>
  <c r="AA1025" i="7" a="1"/>
  <c r="AA1026" i="7" a="1"/>
  <c r="AA1027" i="7" a="1"/>
  <c r="AD1027" i="7" s="1"/>
  <c r="AA1028" i="7" a="1"/>
  <c r="AA1029" i="7" a="1"/>
  <c r="AA1030" i="7" a="1"/>
  <c r="AA1031" i="7" a="1"/>
  <c r="AA1032" i="7" a="1"/>
  <c r="AA1033" i="7" a="1"/>
  <c r="AD1033" i="7" s="1"/>
  <c r="AA1034" i="7" a="1"/>
  <c r="AA1034" i="7" s="1"/>
  <c r="AE1034" i="7" s="1"/>
  <c r="AA1035" i="7" a="1"/>
  <c r="AA1035" i="7" s="1"/>
  <c r="AE1035" i="7" s="1"/>
  <c r="AA1036" i="7" a="1"/>
  <c r="AA1037" i="7" a="1"/>
  <c r="AA1038" i="7" a="1"/>
  <c r="AA1039" i="7" a="1"/>
  <c r="AD1039" i="7" s="1"/>
  <c r="AA1040" i="7" a="1"/>
  <c r="AD1040" i="7" s="1"/>
  <c r="AA1041" i="7" a="1"/>
  <c r="AA1042" i="7" a="1"/>
  <c r="AA1043" i="7" a="1"/>
  <c r="AA1044" i="7" a="1"/>
  <c r="AA1045" i="7" a="1"/>
  <c r="AD1045" i="7" s="1"/>
  <c r="AA1046" i="7" a="1"/>
  <c r="AA1046" i="7" s="1"/>
  <c r="AE1046" i="7" s="1"/>
  <c r="AA1047" i="7" a="1"/>
  <c r="AD1047" i="7" s="1"/>
  <c r="AA1048" i="7" a="1"/>
  <c r="AA1049" i="7" a="1"/>
  <c r="AA1050" i="7" a="1"/>
  <c r="AA1051" i="7" a="1"/>
  <c r="AD1051" i="7" s="1"/>
  <c r="AA1051" i="7"/>
  <c r="AE1051" i="7" s="1"/>
  <c r="AA1052" i="7" a="1"/>
  <c r="AA1053" i="7" a="1"/>
  <c r="AA1054" i="7" a="1"/>
  <c r="AD1054" i="7" s="1"/>
  <c r="AA1055" i="7" a="1"/>
  <c r="AA1056" i="7" a="1"/>
  <c r="AA1057" i="7" a="1"/>
  <c r="AD1057" i="7" s="1"/>
  <c r="AA1058" i="7" a="1"/>
  <c r="AA1058" i="7" s="1"/>
  <c r="AE1058" i="7" s="1"/>
  <c r="AA1059" i="7" a="1"/>
  <c r="AA1059" i="7" s="1"/>
  <c r="AE1059" i="7" s="1"/>
  <c r="AA1060" i="7" a="1"/>
  <c r="AA1061" i="7" a="1"/>
  <c r="AA1062" i="7" a="1"/>
  <c r="AA1063" i="7" a="1"/>
  <c r="AD1063" i="7" s="1"/>
  <c r="AA1064" i="7" a="1"/>
  <c r="AD1064" i="7" s="1"/>
  <c r="AA1065" i="7" a="1"/>
  <c r="AA1066" i="7" a="1"/>
  <c r="AD1066" i="7" s="1"/>
  <c r="AA1067" i="7" a="1"/>
  <c r="AA1068" i="7" a="1"/>
  <c r="AA1069" i="7" a="1"/>
  <c r="AD1069" i="7" s="1"/>
  <c r="AA1070" i="7" a="1"/>
  <c r="AA1070" i="7" s="1"/>
  <c r="AE1070" i="7" s="1"/>
  <c r="AA1071" i="7" a="1"/>
  <c r="AA1071" i="7" s="1"/>
  <c r="AE1071" i="7" s="1"/>
  <c r="AA1072" i="7" a="1"/>
  <c r="AA1073" i="7" a="1"/>
  <c r="AA1074" i="7" a="1"/>
  <c r="AA1075" i="7" a="1"/>
  <c r="AD1075" i="7" s="1"/>
  <c r="AA1076" i="7" a="1"/>
  <c r="AD1076" i="7" s="1"/>
  <c r="AA1076" i="7"/>
  <c r="AE1076" i="7" s="1"/>
  <c r="AA1077" i="7" a="1"/>
  <c r="AA1078" i="7" a="1"/>
  <c r="AA1079" i="7" a="1"/>
  <c r="AA1080" i="7" a="1"/>
  <c r="AA1081" i="7" a="1"/>
  <c r="AD1081" i="7" s="1"/>
  <c r="AA1081" i="7"/>
  <c r="AE1081" i="7" s="1"/>
  <c r="AA1082" i="7" a="1"/>
  <c r="AA1082" i="7" s="1"/>
  <c r="AE1082" i="7" s="1"/>
  <c r="AA1083" i="7" a="1"/>
  <c r="AD1083" i="7" s="1"/>
  <c r="AA1084" i="7" a="1"/>
  <c r="AA1085" i="7" a="1"/>
  <c r="AA1086" i="7" a="1"/>
  <c r="AA1087" i="7" a="1"/>
  <c r="AD1087" i="7" s="1"/>
  <c r="AA1087" i="7"/>
  <c r="AE1087" i="7" s="1"/>
  <c r="AA1088" i="7" a="1"/>
  <c r="AA1089" i="7" a="1"/>
  <c r="AA1090" i="7" a="1"/>
  <c r="AD1090" i="7" s="1"/>
  <c r="AA1090" i="7"/>
  <c r="AE1090" i="7" s="1"/>
  <c r="AA1091" i="7" a="1"/>
  <c r="AA1092" i="7" a="1"/>
  <c r="AA1093" i="7" a="1"/>
  <c r="AD1093" i="7" s="1"/>
  <c r="AA1094" i="7" a="1"/>
  <c r="AA1094" i="7" s="1"/>
  <c r="AE1094" i="7" s="1"/>
  <c r="AA1095" i="7" a="1"/>
  <c r="AA1095" i="7" s="1"/>
  <c r="AE1095" i="7" s="1"/>
  <c r="AA1096" i="7" a="1"/>
  <c r="AA1097" i="7" a="1"/>
  <c r="AA1098" i="7" a="1"/>
  <c r="AA1099" i="7" a="1"/>
  <c r="AD1099" i="7" s="1"/>
  <c r="AA1100" i="7" a="1"/>
  <c r="AA1101" i="7" a="1"/>
  <c r="AA1102" i="7" a="1"/>
  <c r="AA1103" i="7" a="1"/>
  <c r="AA1104" i="7" a="1"/>
  <c r="AA1105" i="7" a="1"/>
  <c r="AD1105" i="7" s="1"/>
  <c r="AA1106" i="7" a="1"/>
  <c r="AA1106" i="7" s="1"/>
  <c r="AE1106" i="7" s="1"/>
  <c r="AA1107" i="7" a="1"/>
  <c r="AA1107" i="7" s="1"/>
  <c r="AE1107" i="7" s="1"/>
  <c r="AA1108" i="7" a="1"/>
  <c r="AD1108" i="7" s="1"/>
  <c r="AA1109" i="7" a="1"/>
  <c r="AA1110" i="7" a="1"/>
  <c r="AA1111" i="7" a="1"/>
  <c r="AA1112" i="7" a="1"/>
  <c r="AD1112" i="7" s="1"/>
  <c r="AA1112" i="7"/>
  <c r="AE1112" i="7" s="1"/>
  <c r="AA1113" i="7" a="1"/>
  <c r="AD1113" i="7" s="1"/>
  <c r="AA1114" i="7" a="1"/>
  <c r="AD1114" i="7" s="1"/>
  <c r="AA1115" i="7" a="1"/>
  <c r="AA1116" i="7" a="1"/>
  <c r="AA1117" i="7" a="1"/>
  <c r="AA1118" i="7" a="1"/>
  <c r="AA1118" i="7" s="1"/>
  <c r="AE1118" i="7" s="1"/>
  <c r="AA1119" i="7" a="1"/>
  <c r="AD1119" i="7" s="1"/>
  <c r="AA1120" i="7" a="1"/>
  <c r="AA1121" i="7" a="1"/>
  <c r="AA1122" i="7" a="1"/>
  <c r="AA1123" i="7" a="1"/>
  <c r="AA1124" i="7" a="1"/>
  <c r="AA1125" i="7" a="1"/>
  <c r="AA1126" i="7" a="1"/>
  <c r="AD1126" i="7" s="1"/>
  <c r="AA1127" i="7" a="1"/>
  <c r="AA1128" i="7" a="1"/>
  <c r="AA1129" i="7" a="1"/>
  <c r="AD1129" i="7" s="1"/>
  <c r="AA1130" i="7" a="1"/>
  <c r="AD1130" i="7" s="1"/>
  <c r="AA1131" i="7" a="1"/>
  <c r="AD1131" i="7" s="1"/>
  <c r="AA1132" i="7" a="1"/>
  <c r="AA1133" i="7" a="1"/>
  <c r="AA1134" i="7" a="1"/>
  <c r="AA1135" i="7" a="1"/>
  <c r="AA1136" i="7" a="1"/>
  <c r="AA1137" i="7" a="1"/>
  <c r="AA1138" i="7" a="1"/>
  <c r="AA1139" i="7" a="1"/>
  <c r="AA1140" i="7" a="1"/>
  <c r="AA1141" i="7" a="1"/>
  <c r="AD1141" i="7" s="1"/>
  <c r="AA1142" i="7" a="1"/>
  <c r="AA1142" i="7" s="1"/>
  <c r="AE1142" i="7" s="1"/>
  <c r="AA1143" i="7" a="1"/>
  <c r="AA1143" i="7" s="1"/>
  <c r="AE1143" i="7" s="1"/>
  <c r="AA1144" i="7" a="1"/>
  <c r="AA1145" i="7" a="1"/>
  <c r="AA1146" i="7" a="1"/>
  <c r="AA1147" i="7" a="1"/>
  <c r="AA1148" i="7" a="1"/>
  <c r="AD1148" i="7" s="1"/>
  <c r="AA1148" i="7"/>
  <c r="AE1148" i="7" s="1"/>
  <c r="AA1149" i="7" a="1"/>
  <c r="AA1150" i="7" a="1"/>
  <c r="AD1150" i="7" s="1"/>
  <c r="AA1151" i="7" a="1"/>
  <c r="AA1152" i="7" a="1"/>
  <c r="AA1153" i="7" a="1"/>
  <c r="AD1153" i="7" s="1"/>
  <c r="AA1154" i="7" a="1"/>
  <c r="AA1154" i="7" s="1"/>
  <c r="AE1154" i="7" s="1"/>
  <c r="AA1155" i="7" a="1"/>
  <c r="AD1155" i="7" s="1"/>
  <c r="AA1156" i="7" a="1"/>
  <c r="AA1157" i="7" a="1"/>
  <c r="AA1158" i="7" a="1"/>
  <c r="AA1159" i="7" a="1"/>
  <c r="AA1160" i="7" a="1"/>
  <c r="AA1161" i="7" a="1"/>
  <c r="AA1162" i="7" a="1"/>
  <c r="AD1162" i="7" s="1"/>
  <c r="AA1163" i="7" a="1"/>
  <c r="AA1164" i="7" a="1"/>
  <c r="AA1165" i="7" a="1"/>
  <c r="AA1166" i="7" a="1"/>
  <c r="AA1166" i="7" s="1"/>
  <c r="AE1166" i="7" s="1"/>
  <c r="AA1167" i="7" a="1"/>
  <c r="AA1167" i="7" s="1"/>
  <c r="AE1167" i="7" s="1"/>
  <c r="AA1168" i="7" a="1"/>
  <c r="AA1169" i="7" a="1"/>
  <c r="AA1170" i="7" a="1"/>
  <c r="AA1171" i="7" a="1"/>
  <c r="AA1172" i="7" a="1"/>
  <c r="AA1173" i="7" a="1"/>
  <c r="AA1174" i="7" a="1"/>
  <c r="AA1175" i="7" a="1"/>
  <c r="AA1176" i="7" a="1"/>
  <c r="AA1177" i="7" a="1"/>
  <c r="AD1177" i="7" s="1"/>
  <c r="AA1178" i="7" a="1"/>
  <c r="AA1178" i="7" s="1"/>
  <c r="AE1178" i="7" s="1"/>
  <c r="AA1179" i="7" a="1"/>
  <c r="AA1179" i="7" s="1"/>
  <c r="AE1179" i="7" s="1"/>
  <c r="AA1180" i="7" a="1"/>
  <c r="AA1181" i="7" a="1"/>
  <c r="AA1182" i="7" a="1"/>
  <c r="AA1183" i="7" a="1"/>
  <c r="AA1184" i="7" a="1"/>
  <c r="AD1184" i="7" s="1"/>
  <c r="AA1185" i="7" a="1"/>
  <c r="AD1185" i="7" s="1"/>
  <c r="AA1186" i="7" a="1"/>
  <c r="AA1187" i="7" a="1"/>
  <c r="AA1188" i="7" a="1"/>
  <c r="AA1189" i="7" a="1"/>
  <c r="AD1189" i="7" s="1"/>
  <c r="AA1189" i="7"/>
  <c r="AE1189" i="7" s="1"/>
  <c r="AA1190" i="7" a="1"/>
  <c r="AA1190" i="7" s="1"/>
  <c r="AE1190" i="7" s="1"/>
  <c r="AA1191" i="7" a="1"/>
  <c r="AD1191" i="7" s="1"/>
  <c r="AA1192" i="7" a="1"/>
  <c r="AA1193" i="7" a="1"/>
  <c r="AA1194" i="7" a="1"/>
  <c r="AA1195" i="7" a="1"/>
  <c r="AA1196" i="7" a="1"/>
  <c r="AA1197" i="7" a="1"/>
  <c r="AA1198" i="7" a="1"/>
  <c r="AD1198" i="7" s="1"/>
  <c r="AA1199" i="7" a="1"/>
  <c r="AA1200" i="7" a="1"/>
  <c r="AA1201" i="7" a="1"/>
  <c r="AA1202" i="7" a="1"/>
  <c r="AA1202" i="7" s="1"/>
  <c r="AE1202" i="7" s="1"/>
  <c r="AA1203" i="7" a="1"/>
  <c r="AA1203" i="7" s="1"/>
  <c r="AE1203" i="7" s="1"/>
  <c r="AA1204" i="7" a="1"/>
  <c r="AA1205" i="7" a="1"/>
  <c r="AA1206" i="7" a="1"/>
  <c r="AA1207" i="7" a="1"/>
  <c r="AA1208" i="7" a="1"/>
  <c r="AA1209" i="7" a="1"/>
  <c r="AD1209" i="7" s="1"/>
  <c r="AA1210" i="7" a="1"/>
  <c r="AA1211" i="7" a="1"/>
  <c r="AA1212" i="7" a="1"/>
  <c r="AA1213" i="7" a="1"/>
  <c r="AD1213" i="7" s="1"/>
  <c r="AA1214" i="7" a="1"/>
  <c r="AA1214" i="7" s="1"/>
  <c r="AE1214" i="7" s="1"/>
  <c r="AA1215" i="7" a="1"/>
  <c r="AA1215" i="7" s="1"/>
  <c r="AE1215" i="7" s="1"/>
  <c r="AA1216" i="7" a="1"/>
  <c r="AA1217" i="7" a="1"/>
  <c r="AA1218" i="7" a="1"/>
  <c r="AA1219" i="7" a="1"/>
  <c r="AA1220" i="7" a="1"/>
  <c r="AD1220" i="7" s="1"/>
  <c r="AA1220" i="7"/>
  <c r="AE1220" i="7" s="1"/>
  <c r="AA1221" i="7" a="1"/>
  <c r="AA1222" i="7" a="1"/>
  <c r="AD1222" i="7" s="1"/>
  <c r="AA1223" i="7" a="1"/>
  <c r="AA1224" i="7" a="1"/>
  <c r="AA1225" i="7" a="1"/>
  <c r="AD1225" i="7" s="1"/>
  <c r="AA1226" i="7" a="1"/>
  <c r="AA1226" i="7" s="1"/>
  <c r="AE1226" i="7" s="1"/>
  <c r="AA1227" i="7" a="1"/>
  <c r="AD1227" i="7" s="1"/>
  <c r="AA1228" i="7" a="1"/>
  <c r="AA1229" i="7" a="1"/>
  <c r="AA1230" i="7" a="1"/>
  <c r="AA1231" i="7" a="1"/>
  <c r="AA1232" i="7" a="1"/>
  <c r="AA1233" i="7" a="1"/>
  <c r="AA1234" i="7" a="1"/>
  <c r="AD1234" i="7" s="1"/>
  <c r="AA1235" i="7" a="1"/>
  <c r="AA1236" i="7" a="1"/>
  <c r="AA1237" i="7" a="1"/>
  <c r="AA1238" i="7" a="1"/>
  <c r="AD1238" i="7" s="1"/>
  <c r="AA1238" i="7"/>
  <c r="AE1238" i="7" s="1"/>
  <c r="AA1239" i="7" a="1"/>
  <c r="AA1239" i="7" s="1"/>
  <c r="AE1239" i="7" s="1"/>
  <c r="AA1240" i="7" a="1"/>
  <c r="AA1241" i="7" a="1"/>
  <c r="AA1242" i="7" a="1"/>
  <c r="AA1243" i="7" a="1"/>
  <c r="AA1244" i="7" a="1"/>
  <c r="AD1244" i="7" s="1"/>
  <c r="AA1245" i="7" a="1"/>
  <c r="AA1246" i="7" a="1"/>
  <c r="AA1247" i="7" a="1"/>
  <c r="AA1248" i="7" a="1"/>
  <c r="AA1249" i="7" a="1"/>
  <c r="AD1249" i="7" s="1"/>
  <c r="AA1250" i="7" a="1"/>
  <c r="AA1250" i="7" s="1"/>
  <c r="AE1250" i="7" s="1"/>
  <c r="AA1251" i="7" a="1"/>
  <c r="AA1251" i="7" s="1"/>
  <c r="AE1251" i="7" s="1"/>
  <c r="AA1252" i="7" a="1"/>
  <c r="AA1253" i="7" a="1"/>
  <c r="AA1254" i="7" a="1"/>
  <c r="AA1255" i="7" a="1"/>
  <c r="AA1256" i="7" a="1"/>
  <c r="AD1256" i="7" s="1"/>
  <c r="AA1257" i="7" a="1"/>
  <c r="AA1258" i="7" a="1"/>
  <c r="AD1258" i="7" s="1"/>
  <c r="AA1258" i="7"/>
  <c r="AE1258" i="7" s="1"/>
  <c r="AA1259" i="7" a="1"/>
  <c r="AA1260" i="7" a="1"/>
  <c r="AA1261" i="7" a="1"/>
  <c r="AD1261" i="7" s="1"/>
  <c r="AA1262" i="7" a="1"/>
  <c r="AA1262" i="7" s="1"/>
  <c r="AE1262" i="7" s="1"/>
  <c r="AA1263" i="7" a="1"/>
  <c r="AD1263" i="7" s="1"/>
  <c r="AA1263" i="7"/>
  <c r="AE1263" i="7" s="1"/>
  <c r="AA1264" i="7" a="1"/>
  <c r="AA1265" i="7" a="1"/>
  <c r="AA1266" i="7" a="1"/>
  <c r="AA1267" i="7" a="1"/>
  <c r="AA1268" i="7" a="1"/>
  <c r="AA1269" i="7" a="1"/>
  <c r="AA1270" i="7" a="1"/>
  <c r="AD1270" i="7" s="1"/>
  <c r="AA1271" i="7" a="1"/>
  <c r="AA1272" i="7" a="1"/>
  <c r="AA1273" i="7" a="1"/>
  <c r="AA1274" i="7" a="1"/>
  <c r="AD1274" i="7" s="1"/>
  <c r="AA1275" i="7" a="1"/>
  <c r="AA1275" i="7" s="1"/>
  <c r="AE1275" i="7" s="1"/>
  <c r="AA1276" i="7" a="1"/>
  <c r="AA1277" i="7" a="1"/>
  <c r="AA1278" i="7" a="1"/>
  <c r="AA1279" i="7" a="1"/>
  <c r="AA1280" i="7" a="1"/>
  <c r="AA1281" i="7" a="1"/>
  <c r="AA1282" i="7" a="1"/>
  <c r="AA1283" i="7" a="1"/>
  <c r="AA1284" i="7" a="1"/>
  <c r="AA1285" i="7" a="1"/>
  <c r="AD1285" i="7" s="1"/>
  <c r="AA1286" i="7" a="1"/>
  <c r="AA1286" i="7" s="1"/>
  <c r="AE1286" i="7" s="1"/>
  <c r="AA1287" i="7" a="1"/>
  <c r="AA1287" i="7" s="1"/>
  <c r="AE1287" i="7" s="1"/>
  <c r="AA1288" i="7" a="1"/>
  <c r="AA1289" i="7" a="1"/>
  <c r="AA1290" i="7" a="1"/>
  <c r="AA1291" i="7" a="1"/>
  <c r="AA1292" i="7" a="1"/>
  <c r="AD1292" i="7" s="1"/>
  <c r="AA1293" i="7" a="1"/>
  <c r="AA1294" i="7" a="1"/>
  <c r="AD1294" i="7" s="1"/>
  <c r="AA1295" i="7" a="1"/>
  <c r="AA1296" i="7" a="1"/>
  <c r="AA1297" i="7" a="1"/>
  <c r="AD1297" i="7" s="1"/>
  <c r="AA1298" i="7" a="1"/>
  <c r="AA1298" i="7" s="1"/>
  <c r="AE1298" i="7" s="1"/>
  <c r="AA1299" i="7" a="1"/>
  <c r="AD1299" i="7" s="1"/>
  <c r="AA1300" i="7" a="1"/>
  <c r="AA1301" i="7" a="1"/>
  <c r="AA1302" i="7" a="1"/>
  <c r="AA1303" i="7" a="1"/>
  <c r="AA1304" i="7" a="1"/>
  <c r="AA1305" i="7" a="1"/>
  <c r="AA1306" i="7" a="1"/>
  <c r="AD1306" i="7" s="1"/>
  <c r="AA1307" i="7" a="1"/>
  <c r="AA1308" i="7" a="1"/>
  <c r="AA1309" i="7" a="1"/>
  <c r="AA1310" i="7" a="1"/>
  <c r="AA1310" i="7" s="1"/>
  <c r="AE1310" i="7" s="1"/>
  <c r="AA1311" i="7" a="1"/>
  <c r="AA1311" i="7" s="1"/>
  <c r="AE1311" i="7" s="1"/>
  <c r="AA1312" i="7" a="1"/>
  <c r="AA1313" i="7" a="1"/>
  <c r="AA1314" i="7" a="1"/>
  <c r="AA1315" i="7" a="1"/>
  <c r="AA1316" i="7" a="1"/>
  <c r="AA1317" i="7" a="1"/>
  <c r="AA1318" i="7" a="1"/>
  <c r="AA1319" i="7" a="1"/>
  <c r="AA1320" i="7" a="1"/>
  <c r="AA1321" i="7" a="1"/>
  <c r="AD1321" i="7" s="1"/>
  <c r="AA1322" i="7" a="1"/>
  <c r="AA1322" i="7" s="1"/>
  <c r="AE1322" i="7" s="1"/>
  <c r="AA1323" i="7" a="1"/>
  <c r="AA1323" i="7" s="1"/>
  <c r="AE1323" i="7" s="1"/>
  <c r="AA1324" i="7" a="1"/>
  <c r="AA1325" i="7" a="1"/>
  <c r="AA1326" i="7" a="1"/>
  <c r="AA1327" i="7" a="1"/>
  <c r="AA1328" i="7" a="1"/>
  <c r="AD1328" i="7" s="1"/>
  <c r="AA1329" i="7" a="1"/>
  <c r="AD1329" i="7" s="1"/>
  <c r="AA1329" i="7"/>
  <c r="AE1329" i="7" s="1"/>
  <c r="AA1330" i="7" a="1"/>
  <c r="AD1330" i="7" s="1"/>
  <c r="AA1331" i="7" a="1"/>
  <c r="AA1332" i="7" a="1"/>
  <c r="AA1333" i="7" a="1"/>
  <c r="AA1334" i="7" a="1"/>
  <c r="AA1334" i="7" s="1"/>
  <c r="AE1334" i="7" s="1"/>
  <c r="AA1335" i="7" a="1"/>
  <c r="AD1335" i="7" s="1"/>
  <c r="AA1336" i="7" a="1"/>
  <c r="AA1337" i="7" a="1"/>
  <c r="AA1338" i="7" a="1"/>
  <c r="AA1339" i="7" a="1"/>
  <c r="AA1340" i="7" a="1"/>
  <c r="AD1340" i="7" s="1"/>
  <c r="AA1341" i="7" a="1"/>
  <c r="AA1342" i="7" a="1"/>
  <c r="AD1342" i="7" s="1"/>
  <c r="AA1342" i="7"/>
  <c r="AE1342" i="7" s="1"/>
  <c r="AA1343" i="7" a="1"/>
  <c r="AA1344" i="7" a="1"/>
  <c r="AA1345" i="7" a="1"/>
  <c r="AD1345" i="7" s="1"/>
  <c r="AA1345" i="7"/>
  <c r="AE1345" i="7" s="1"/>
  <c r="AA1346" i="7" a="1"/>
  <c r="AD1346" i="7" s="1"/>
  <c r="AA1347" i="7" a="1"/>
  <c r="AD1347" i="7" s="1"/>
  <c r="AA1348" i="7" a="1"/>
  <c r="AA1349" i="7" a="1"/>
  <c r="AA1350" i="7" a="1"/>
  <c r="AA1351" i="7" a="1"/>
  <c r="AA1352" i="7" a="1"/>
  <c r="AA1353" i="7" a="1"/>
  <c r="AA1354" i="7" a="1"/>
  <c r="AA1355" i="7" a="1"/>
  <c r="AA1356" i="7" a="1"/>
  <c r="AA1357" i="7" a="1"/>
  <c r="AD1357" i="7" s="1"/>
  <c r="AA1358" i="7" a="1"/>
  <c r="AA1358" i="7" s="1"/>
  <c r="AE1358" i="7" s="1"/>
  <c r="AA1359" i="7" a="1"/>
  <c r="AA1359" i="7" s="1"/>
  <c r="AE1359" i="7" s="1"/>
  <c r="AA1360" i="7" a="1"/>
  <c r="AA1361" i="7" a="1"/>
  <c r="AA1362" i="7" a="1"/>
  <c r="AA1363" i="7" a="1"/>
  <c r="AA1364" i="7" a="1"/>
  <c r="AD1364" i="7" s="1"/>
  <c r="AA1365" i="7" a="1"/>
  <c r="AA1366" i="7" a="1"/>
  <c r="AD1366" i="7" s="1"/>
  <c r="AA1367" i="7" a="1"/>
  <c r="AA1368" i="7" a="1"/>
  <c r="AA1369" i="7" a="1"/>
  <c r="AD1369" i="7" s="1"/>
  <c r="AA1369" i="7"/>
  <c r="AE1369" i="7" s="1"/>
  <c r="AA1370" i="7" a="1"/>
  <c r="AA1370" i="7" s="1"/>
  <c r="AE1370" i="7" s="1"/>
  <c r="AA1371" i="7" a="1"/>
  <c r="AD1371" i="7" s="1"/>
  <c r="AA1372" i="7" a="1"/>
  <c r="AA1373" i="7" a="1"/>
  <c r="AA1374" i="7" a="1"/>
  <c r="AA1375" i="7" a="1"/>
  <c r="AA1376" i="7" a="1"/>
  <c r="AA1377" i="7" a="1"/>
  <c r="AA1378" i="7" a="1"/>
  <c r="AD1378" i="7" s="1"/>
  <c r="AA1379" i="7" a="1"/>
  <c r="AA1380" i="7" a="1"/>
  <c r="AA1381" i="7" a="1"/>
  <c r="AA1382" i="7" a="1"/>
  <c r="AD1382" i="7" s="1"/>
  <c r="AA1383" i="7" a="1"/>
  <c r="AD1383" i="7" s="1"/>
  <c r="AA1384" i="7" a="1"/>
  <c r="AA1385" i="7" a="1"/>
  <c r="AA1386" i="7" a="1"/>
  <c r="AA1387" i="7" a="1"/>
  <c r="AA1388" i="7" a="1"/>
  <c r="AA1389" i="7" a="1"/>
  <c r="AA1390" i="7" a="1"/>
  <c r="AA1391" i="7" a="1"/>
  <c r="AA1392" i="7" a="1"/>
  <c r="AA1393" i="7" a="1"/>
  <c r="AD1393" i="7" s="1"/>
  <c r="AA1394" i="7" a="1"/>
  <c r="AA1394" i="7" s="1"/>
  <c r="AE1394" i="7" s="1"/>
  <c r="AA1395" i="7" a="1"/>
  <c r="AA1395" i="7" s="1"/>
  <c r="AE1395" i="7" s="1"/>
  <c r="AA1396" i="7" a="1"/>
  <c r="AA1397" i="7" a="1"/>
  <c r="AA1398" i="7" a="1"/>
  <c r="AA1399" i="7" a="1"/>
  <c r="AA1400" i="7" a="1"/>
  <c r="AD1400" i="7" s="1"/>
  <c r="AA1401" i="7" a="1"/>
  <c r="AD1401" i="7" s="1"/>
  <c r="AA1401" i="7"/>
  <c r="AE1401" i="7" s="1"/>
  <c r="AA1402" i="7" a="1"/>
  <c r="AA1403" i="7" a="1"/>
  <c r="AA1404" i="7" a="1"/>
  <c r="AA1405" i="7" a="1"/>
  <c r="AD1405" i="7" s="1"/>
  <c r="AA1406" i="7" a="1"/>
  <c r="AA1406" i="7" s="1"/>
  <c r="AE1406" i="7" s="1"/>
  <c r="AA1407" i="7" a="1"/>
  <c r="AA1407" i="7" s="1"/>
  <c r="AE1407" i="7" s="1"/>
  <c r="AA1408" i="7" a="1"/>
  <c r="AA1409" i="7" a="1"/>
  <c r="AA1410" i="7" a="1"/>
  <c r="AA1411" i="7" a="1"/>
  <c r="AA1412" i="7" a="1"/>
  <c r="AA1413" i="7" a="1"/>
  <c r="AA1414" i="7" a="1"/>
  <c r="AA1415" i="7" a="1"/>
  <c r="AA1416" i="7" a="1"/>
  <c r="AA1417" i="7" a="1"/>
  <c r="AA1418" i="7" a="1"/>
  <c r="AA1418" i="7" s="1"/>
  <c r="AE1418" i="7" s="1"/>
  <c r="AA1419" i="7" a="1"/>
  <c r="AA1419" i="7" s="1"/>
  <c r="AE1419" i="7" s="1"/>
  <c r="AA1420" i="7" a="1"/>
  <c r="AA1421" i="7" a="1"/>
  <c r="AA1422" i="7" a="1"/>
  <c r="AA1423" i="7" a="1"/>
  <c r="AA1424" i="7" a="1"/>
  <c r="AA1425" i="7" a="1"/>
  <c r="AD1425" i="7" s="1"/>
  <c r="AA1426" i="7" a="1"/>
  <c r="AA1427" i="7" a="1"/>
  <c r="AA1428" i="7" a="1"/>
  <c r="AA1429" i="7" a="1"/>
  <c r="AA1430" i="7" a="1"/>
  <c r="AA1430" i="7" s="1"/>
  <c r="AE1430" i="7" s="1"/>
  <c r="AA1431" i="7" a="1"/>
  <c r="AA1431" i="7" s="1"/>
  <c r="AE1431" i="7" s="1"/>
  <c r="AA1432" i="7" a="1"/>
  <c r="AA1433" i="7" a="1"/>
  <c r="AA1434" i="7" a="1"/>
  <c r="AA1435" i="7" a="1"/>
  <c r="AA1436" i="7" a="1"/>
  <c r="AD1436" i="7" s="1"/>
  <c r="AA1437" i="7" a="1"/>
  <c r="AA1438" i="7" a="1"/>
  <c r="AD1438" i="7" s="1"/>
  <c r="AA1439" i="7" a="1"/>
  <c r="AA1440" i="7" a="1"/>
  <c r="AA1441" i="7" a="1"/>
  <c r="AA1442" i="7" a="1"/>
  <c r="AA1442" i="7" s="1"/>
  <c r="AE1442" i="7" s="1"/>
  <c r="AA1443" i="7" a="1"/>
  <c r="AA1443" i="7" s="1"/>
  <c r="AE1443" i="7" s="1"/>
  <c r="AA1444" i="7" a="1"/>
  <c r="AA1445" i="7" a="1"/>
  <c r="AA1446" i="7" a="1"/>
  <c r="AA1447" i="7" a="1"/>
  <c r="AA1448" i="7" a="1"/>
  <c r="AA1449" i="7" a="1"/>
  <c r="AA1450" i="7" a="1"/>
  <c r="AA1451" i="7" a="1"/>
  <c r="AA1452" i="7" a="1"/>
  <c r="AA1453" i="7" a="1"/>
  <c r="AA1454" i="7" a="1"/>
  <c r="AA1454" i="7" s="1"/>
  <c r="AE1454" i="7" s="1"/>
  <c r="AA1455" i="7" a="1"/>
  <c r="AA1455" i="7" s="1"/>
  <c r="AE1455" i="7" s="1"/>
  <c r="AA1456" i="7" a="1"/>
  <c r="AA1457" i="7" a="1"/>
  <c r="AA1458" i="7" a="1"/>
  <c r="AA1459" i="7" a="1"/>
  <c r="AA1460" i="7" a="1"/>
  <c r="AA1461" i="7" a="1"/>
  <c r="AA1462" i="7" a="1"/>
  <c r="AD1462" i="7" s="1"/>
  <c r="AA1463" i="7" a="1"/>
  <c r="AA1464" i="7" a="1"/>
  <c r="AA1465" i="7" a="1"/>
  <c r="AA1466" i="7" a="1"/>
  <c r="AA1466" i="7" s="1"/>
  <c r="AE1466" i="7" s="1"/>
  <c r="AA1467" i="7" a="1"/>
  <c r="AA1467" i="7" s="1"/>
  <c r="AE1467" i="7" s="1"/>
  <c r="AA1468" i="7" a="1"/>
  <c r="AA1469" i="7" a="1"/>
  <c r="AA1470" i="7" a="1"/>
  <c r="AA1471" i="7" a="1"/>
  <c r="AA1472" i="7" a="1"/>
  <c r="AD1472" i="7" s="1"/>
  <c r="AA1473" i="7" a="1"/>
  <c r="AA1474" i="7" a="1"/>
  <c r="AD1474" i="7" s="1"/>
  <c r="AA1475" i="7" a="1"/>
  <c r="AA1476" i="7" a="1"/>
  <c r="AA1477" i="7" a="1"/>
  <c r="AD1477" i="7" s="1"/>
  <c r="AA1478" i="7" a="1"/>
  <c r="AA1478" i="7" s="1"/>
  <c r="AE1478" i="7" s="1"/>
  <c r="AA1479" i="7" a="1"/>
  <c r="AA1479" i="7" s="1"/>
  <c r="AE1479" i="7" s="1"/>
  <c r="AA1480" i="7" a="1"/>
  <c r="AA1481" i="7" a="1"/>
  <c r="AA1482" i="7" a="1"/>
  <c r="AA1483" i="7" a="1"/>
  <c r="AD1483" i="7" s="1"/>
  <c r="AA1484" i="7" a="1"/>
  <c r="AA1485" i="7" a="1"/>
  <c r="AA1486" i="7" a="1"/>
  <c r="AA1487" i="7" a="1"/>
  <c r="AA1488" i="7" a="1"/>
  <c r="AA1489" i="7" a="1"/>
  <c r="AA1490" i="7" a="1"/>
  <c r="AD1490" i="7" s="1"/>
  <c r="AA1491" i="7" a="1"/>
  <c r="AA1491" i="7" s="1"/>
  <c r="AE1491" i="7" s="1"/>
  <c r="AA1492" i="7" a="1"/>
  <c r="AA1493" i="7" a="1"/>
  <c r="AA1494" i="7" a="1"/>
  <c r="AA1495" i="7" a="1"/>
  <c r="AA1496" i="7" a="1"/>
  <c r="AA1497" i="7" a="1"/>
  <c r="AA1498" i="7" a="1"/>
  <c r="AA1499" i="7" a="1"/>
  <c r="AA1500" i="7" a="1"/>
  <c r="AA1501" i="7" a="1"/>
  <c r="AA1502" i="7" a="1"/>
  <c r="AA1502" i="7" s="1"/>
  <c r="AE1502" i="7" s="1"/>
  <c r="AA1503" i="7" a="1"/>
  <c r="AA1503" i="7" s="1"/>
  <c r="AE1503" i="7" s="1"/>
  <c r="AA1504" i="7" a="1"/>
  <c r="AA1505" i="7" a="1"/>
  <c r="AA1506" i="7" a="1"/>
  <c r="AA1507" i="7" a="1"/>
  <c r="AA1508" i="7" a="1"/>
  <c r="AD1508" i="7" s="1"/>
  <c r="AA1508" i="7"/>
  <c r="AE1508" i="7" s="1"/>
  <c r="AA1509" i="7" a="1"/>
  <c r="AA1510" i="7" a="1"/>
  <c r="AA1511" i="7" a="1"/>
  <c r="AA1512" i="7" a="1"/>
  <c r="AA1513" i="7" a="1"/>
  <c r="AD1513" i="7" s="1"/>
  <c r="AA1514" i="7" a="1"/>
  <c r="AA1514" i="7" s="1"/>
  <c r="AE1514" i="7" s="1"/>
  <c r="AA1515" i="7" a="1"/>
  <c r="AA1515" i="7" s="1"/>
  <c r="AE1515" i="7" s="1"/>
  <c r="AA1516" i="7" a="1"/>
  <c r="AD1516" i="7" s="1"/>
  <c r="AA1517" i="7" a="1"/>
  <c r="AA1518" i="7" a="1"/>
  <c r="AA1519" i="7" a="1"/>
  <c r="AA1520" i="7" a="1"/>
  <c r="AA1521" i="7" a="1"/>
  <c r="AA1522" i="7" a="1"/>
  <c r="AA1523" i="7" a="1"/>
  <c r="AA1524" i="7" a="1"/>
  <c r="AA1525" i="7" a="1"/>
  <c r="AA1526" i="7" a="1"/>
  <c r="AA1526" i="7" s="1"/>
  <c r="AE1526" i="7" s="1"/>
  <c r="AA1527" i="7" a="1"/>
  <c r="AA1527" i="7" s="1"/>
  <c r="AE1527" i="7" s="1"/>
  <c r="AA1528" i="7" a="1"/>
  <c r="AA1529" i="7" a="1"/>
  <c r="AA1530" i="7" a="1"/>
  <c r="AA1531" i="7" a="1"/>
  <c r="AA1532" i="7" a="1"/>
  <c r="AD1532" i="7" s="1"/>
  <c r="AA1533" i="7" a="1"/>
  <c r="AA1534" i="7" a="1"/>
  <c r="AA1535" i="7" a="1"/>
  <c r="AA1536" i="7" a="1"/>
  <c r="AA1537" i="7" a="1"/>
  <c r="AA1538" i="7" a="1"/>
  <c r="AA1538" i="7" s="1"/>
  <c r="AE1538" i="7" s="1"/>
  <c r="AA1539" i="7" a="1"/>
  <c r="AA1539" i="7" s="1"/>
  <c r="AE1539" i="7" s="1"/>
  <c r="AA1540" i="7" a="1"/>
  <c r="AD1540" i="7" s="1"/>
  <c r="AA1540" i="7"/>
  <c r="AE1540" i="7" s="1"/>
  <c r="AA1541" i="7" a="1"/>
  <c r="AA1542" i="7" a="1"/>
  <c r="AA1543" i="7" a="1"/>
  <c r="AA1544" i="7" a="1"/>
  <c r="AD1544" i="7" s="1"/>
  <c r="AA1545" i="7" a="1"/>
  <c r="AA1546" i="7" a="1"/>
  <c r="AD1546" i="7" s="1"/>
  <c r="AA1547" i="7" a="1"/>
  <c r="AA1548" i="7" a="1"/>
  <c r="AA1549" i="7" a="1"/>
  <c r="AA1550" i="7" a="1"/>
  <c r="AA1550" i="7" s="1"/>
  <c r="AE1550" i="7" s="1"/>
  <c r="AA1551" i="7" a="1"/>
  <c r="AA1551" i="7" s="1"/>
  <c r="AE1551" i="7" s="1"/>
  <c r="AA1552" i="7" a="1"/>
  <c r="AA1553" i="7" a="1"/>
  <c r="AA1554" i="7" a="1"/>
  <c r="AA1555" i="7" a="1"/>
  <c r="AA1556" i="7" a="1"/>
  <c r="AA1557" i="7" a="1"/>
  <c r="AA1558" i="7" a="1"/>
  <c r="AA1559" i="7" a="1"/>
  <c r="AA1560" i="7" a="1"/>
  <c r="AA1561" i="7" a="1"/>
  <c r="AA1562" i="7" a="1"/>
  <c r="AD1562" i="7" s="1"/>
  <c r="AA1563" i="7" a="1"/>
  <c r="AA1563" i="7" s="1"/>
  <c r="AE1563" i="7" s="1"/>
  <c r="AA1564" i="7" a="1"/>
  <c r="AA1565" i="7" a="1"/>
  <c r="AA1566" i="7" a="1"/>
  <c r="AA1567" i="7" a="1"/>
  <c r="AA1568" i="7" a="1"/>
  <c r="AA1569" i="7" a="1"/>
  <c r="AA1570" i="7" a="1"/>
  <c r="AA1571" i="7" a="1"/>
  <c r="AA1572" i="7" a="1"/>
  <c r="AA1573" i="7" a="1"/>
  <c r="AA1574" i="7" a="1"/>
  <c r="AA1574" i="7" s="1"/>
  <c r="AE1574" i="7" s="1"/>
  <c r="AA1575" i="7" a="1"/>
  <c r="AA1575" i="7" s="1"/>
  <c r="AE1575" i="7" s="1"/>
  <c r="AA1576" i="7" a="1"/>
  <c r="AA1577" i="7" a="1"/>
  <c r="AA1578" i="7" a="1"/>
  <c r="AA1579" i="7" a="1"/>
  <c r="AA1580" i="7" a="1"/>
  <c r="AA1581" i="7" a="1"/>
  <c r="AA1582" i="7" a="1"/>
  <c r="AD1582" i="7" s="1"/>
  <c r="AA1583" i="7" a="1"/>
  <c r="AA1584" i="7" a="1"/>
  <c r="AA1585" i="7" a="1"/>
  <c r="AD1585" i="7" s="1"/>
  <c r="AA1586" i="7" a="1"/>
  <c r="AA1586" i="7" s="1"/>
  <c r="AE1586" i="7" s="1"/>
  <c r="AA1587" i="7" a="1"/>
  <c r="AD1587" i="7" s="1"/>
  <c r="AA1588" i="7" a="1"/>
  <c r="AA1589" i="7" a="1"/>
  <c r="AA1590" i="7" a="1"/>
  <c r="AA1591" i="7" a="1"/>
  <c r="AA1592" i="7" a="1"/>
  <c r="AA1593" i="7" a="1"/>
  <c r="AA1594" i="7" a="1"/>
  <c r="AA1595" i="7" a="1"/>
  <c r="AA1596" i="7" a="1"/>
  <c r="AA1597" i="7" a="1"/>
  <c r="AA1598" i="7" a="1"/>
  <c r="AA1598" i="7" s="1"/>
  <c r="AE1598" i="7" s="1"/>
  <c r="AA1599" i="7" a="1"/>
  <c r="AA1599" i="7" s="1"/>
  <c r="AE1599" i="7" s="1"/>
  <c r="AA1600" i="7" a="1"/>
  <c r="AA1601" i="7" a="1"/>
  <c r="AA1602" i="7" a="1"/>
  <c r="AA1603" i="7" a="1"/>
  <c r="AA1604" i="7" a="1"/>
  <c r="AA1605" i="7" a="1"/>
  <c r="AA1606" i="7" a="1"/>
  <c r="AA1607" i="7" a="1"/>
  <c r="AA1608" i="7" a="1"/>
  <c r="AA1609" i="7" a="1"/>
  <c r="AA1610" i="7" a="1"/>
  <c r="AA1610" i="7" s="1"/>
  <c r="AE1610" i="7" s="1"/>
  <c r="AA1611" i="7" a="1"/>
  <c r="AA1611" i="7" s="1"/>
  <c r="AE1611" i="7" s="1"/>
  <c r="AA1612" i="7" a="1"/>
  <c r="AA1613" i="7" a="1"/>
  <c r="AA1614" i="7" a="1"/>
  <c r="AA1615" i="7" a="1"/>
  <c r="AA1616" i="7" a="1"/>
  <c r="AD1616" i="7" s="1"/>
  <c r="AA1617" i="7" a="1"/>
  <c r="AA1618" i="7" a="1"/>
  <c r="AA1619" i="7" a="1"/>
  <c r="AA1620" i="7" a="1"/>
  <c r="AA1621" i="7" a="1"/>
  <c r="AD1621" i="7" s="1"/>
  <c r="AA1622" i="7" a="1"/>
  <c r="AA1622" i="7" s="1"/>
  <c r="AE1622" i="7" s="1"/>
  <c r="AA1623" i="7" a="1"/>
  <c r="AA1623" i="7" s="1"/>
  <c r="AE1623" i="7" s="1"/>
  <c r="AA1624" i="7" a="1"/>
  <c r="AA1625" i="7" a="1"/>
  <c r="AA1626" i="7" a="1"/>
  <c r="AA1627" i="7" a="1"/>
  <c r="AA1628" i="7" a="1"/>
  <c r="AA1629" i="7" a="1"/>
  <c r="AA1630" i="7" a="1"/>
  <c r="AA1631" i="7" a="1"/>
  <c r="AA1632" i="7" a="1"/>
  <c r="AA1633" i="7" a="1"/>
  <c r="AA1634" i="7" a="1"/>
  <c r="AA1634" i="7" s="1"/>
  <c r="AE1634" i="7" s="1"/>
  <c r="AA1635" i="7" a="1"/>
  <c r="AA1635" i="7" s="1"/>
  <c r="AE1635" i="7" s="1"/>
  <c r="AA1636" i="7" a="1"/>
  <c r="AA1637" i="7" a="1"/>
  <c r="AA1638" i="7" a="1"/>
  <c r="AA1639" i="7" a="1"/>
  <c r="AA1640" i="7" a="1"/>
  <c r="AD1640" i="7" s="1"/>
  <c r="AA1641" i="7" a="1"/>
  <c r="AA1642" i="7" a="1"/>
  <c r="AA1643" i="7" a="1"/>
  <c r="AD1643" i="7" s="1"/>
  <c r="AA1644" i="7" a="1"/>
  <c r="AA1645" i="7" a="1"/>
  <c r="AD1645" i="7" s="1"/>
  <c r="AA1646" i="7" a="1"/>
  <c r="AA1646" i="7" s="1"/>
  <c r="AE1646" i="7" s="1"/>
  <c r="AA1647" i="7" a="1"/>
  <c r="AD1647" i="7" s="1"/>
  <c r="AA1647" i="7"/>
  <c r="AE1647" i="7" s="1"/>
  <c r="AA1648" i="7" a="1"/>
  <c r="AA1649" i="7" a="1"/>
  <c r="AA1650" i="7" a="1"/>
  <c r="AA1651" i="7" a="1"/>
  <c r="AA1652" i="7" a="1"/>
  <c r="AA1653" i="7" a="1"/>
  <c r="AA1654" i="7" a="1"/>
  <c r="AA1655" i="7" a="1"/>
  <c r="AA1656" i="7" a="1"/>
  <c r="AD1656" i="7" s="1"/>
  <c r="AA1657" i="7" a="1"/>
  <c r="AA1658" i="7" a="1"/>
  <c r="AD1658" i="7" s="1"/>
  <c r="AA1659" i="7" a="1"/>
  <c r="AA1659" i="7" s="1"/>
  <c r="AE1659" i="7" s="1"/>
  <c r="AA1660" i="7" a="1"/>
  <c r="AA1661" i="7" a="1"/>
  <c r="AA1662" i="7" a="1"/>
  <c r="AA1663" i="7" a="1"/>
  <c r="AD1663" i="7" s="1"/>
  <c r="AA1664" i="7" a="1"/>
  <c r="AA1665" i="7" a="1"/>
  <c r="AA1666" i="7" a="1"/>
  <c r="AA1667" i="7" a="1"/>
  <c r="AA1668" i="7" a="1"/>
  <c r="AA1669" i="7" a="1"/>
  <c r="AD1669" i="7" s="1"/>
  <c r="AA1670" i="7" a="1"/>
  <c r="AA1670" i="7" s="1"/>
  <c r="AE1670" i="7" s="1"/>
  <c r="AA1671" i="7" a="1"/>
  <c r="AA1671" i="7" s="1"/>
  <c r="AE1671" i="7" s="1"/>
  <c r="AA1672" i="7" a="1"/>
  <c r="AA1673" i="7" a="1"/>
  <c r="AA1674" i="7" a="1"/>
  <c r="AA1675" i="7" a="1"/>
  <c r="AA1676" i="7" a="1"/>
  <c r="AD1676" i="7" s="1"/>
  <c r="AA1677" i="7" a="1"/>
  <c r="AA1678" i="7" a="1"/>
  <c r="AA1679" i="7" a="1"/>
  <c r="AD1679" i="7" s="1"/>
  <c r="AA1680" i="7" a="1"/>
  <c r="AA1681" i="7" a="1"/>
  <c r="AA1682" i="7" a="1"/>
  <c r="AA1682" i="7" s="1"/>
  <c r="AE1682" i="7" s="1"/>
  <c r="AA1683" i="7" a="1"/>
  <c r="AA1683" i="7" s="1"/>
  <c r="AE1683" i="7" s="1"/>
  <c r="AA1684" i="7" a="1"/>
  <c r="AA1685" i="7" a="1"/>
  <c r="AA1686" i="7" a="1"/>
  <c r="AD1686" i="7" s="1"/>
  <c r="AA1687" i="7" a="1"/>
  <c r="AA1688" i="7" a="1"/>
  <c r="AA1689" i="7" a="1"/>
  <c r="AA1690" i="7" a="1"/>
  <c r="AA1691" i="7" a="1"/>
  <c r="AD1691" i="7" s="1"/>
  <c r="AA1692" i="7" a="1"/>
  <c r="AA1693" i="7" a="1"/>
  <c r="AA1694" i="7" a="1"/>
  <c r="AA1694" i="7" s="1"/>
  <c r="AE1694" i="7" s="1"/>
  <c r="AA1695" i="7" a="1"/>
  <c r="AD1695" i="7" s="1"/>
  <c r="AA1696" i="7" a="1"/>
  <c r="AA1697" i="7" a="1"/>
  <c r="AA1698" i="7" a="1"/>
  <c r="AA1699" i="7" a="1"/>
  <c r="AD1699" i="7" s="1"/>
  <c r="AA1700" i="7" a="1"/>
  <c r="AA1701" i="7" a="1"/>
  <c r="AA1702" i="7" a="1"/>
  <c r="AA1703" i="7" a="1"/>
  <c r="AD1703" i="7" s="1"/>
  <c r="AA1703" i="7"/>
  <c r="AE1703" i="7" s="1"/>
  <c r="AA1704" i="7" a="1"/>
  <c r="AD1704" i="7" s="1"/>
  <c r="AA1705" i="7" a="1"/>
  <c r="AA1706" i="7" a="1"/>
  <c r="AA1706" i="7" s="1"/>
  <c r="AE1706" i="7" s="1"/>
  <c r="AA1707" i="7" a="1"/>
  <c r="AA1707" i="7" s="1"/>
  <c r="AE1707" i="7" s="1"/>
  <c r="AA1708" i="7" a="1"/>
  <c r="AA1709" i="7" a="1"/>
  <c r="AA1710" i="7" a="1"/>
  <c r="AA1711" i="7" a="1"/>
  <c r="AA1712" i="7" a="1"/>
  <c r="AA1713" i="7" a="1"/>
  <c r="AA1714" i="7" a="1"/>
  <c r="AA1715" i="7" a="1"/>
  <c r="AD1715" i="7" s="1"/>
  <c r="AA1716" i="7" a="1"/>
  <c r="AA1717" i="7" a="1"/>
  <c r="AD1717" i="7" s="1"/>
  <c r="AA1718" i="7" a="1"/>
  <c r="AA1718" i="7" s="1"/>
  <c r="AE1718" i="7" s="1"/>
  <c r="AA1719" i="7" a="1"/>
  <c r="AA1719" i="7" s="1"/>
  <c r="AE1719" i="7" s="1"/>
  <c r="AA1720" i="7" a="1"/>
  <c r="AA1721" i="7" a="1"/>
  <c r="AA1722" i="7" a="1"/>
  <c r="AD1722" i="7" s="1"/>
  <c r="AA1723" i="7" a="1"/>
  <c r="AA1724" i="7" a="1"/>
  <c r="AA1725" i="7" a="1"/>
  <c r="AA1726" i="7" a="1"/>
  <c r="AA1727" i="7" a="1"/>
  <c r="AA1728" i="7" a="1"/>
  <c r="AD1728" i="7" s="1"/>
  <c r="AA1728" i="7"/>
  <c r="AE1728" i="7" s="1"/>
  <c r="AA1729" i="7" a="1"/>
  <c r="AA1730" i="7" a="1"/>
  <c r="AD1730" i="7" s="1"/>
  <c r="AA1731" i="7" a="1"/>
  <c r="AA1731" i="7" s="1"/>
  <c r="AE1731" i="7" s="1"/>
  <c r="AA1732" i="7" a="1"/>
  <c r="AA1733" i="7" a="1"/>
  <c r="AA1734" i="7" a="1"/>
  <c r="AA1735" i="7" a="1"/>
  <c r="AA1736" i="7" a="1"/>
  <c r="AA1737" i="7" a="1"/>
  <c r="AA1738" i="7" a="1"/>
  <c r="AA1739" i="7" a="1"/>
  <c r="AA1740" i="7" a="1"/>
  <c r="AA1741" i="7" a="1"/>
  <c r="AD1741" i="7" s="1"/>
  <c r="AA1742" i="7" a="1"/>
  <c r="AA1742" i="7" s="1"/>
  <c r="AE1742" i="7" s="1"/>
  <c r="AA1743" i="7" a="1"/>
  <c r="AD1743" i="7" s="1"/>
  <c r="AA1743" i="7"/>
  <c r="AE1743" i="7" s="1"/>
  <c r="AA1744" i="7" a="1"/>
  <c r="AA1745" i="7" a="1"/>
  <c r="AD1745" i="7" s="1"/>
  <c r="AA1746" i="7" a="1"/>
  <c r="AA1747" i="7" a="1"/>
  <c r="AA1748" i="7" a="1"/>
  <c r="AD1748" i="7" s="1"/>
  <c r="AA1749" i="7" a="1"/>
  <c r="AA1750" i="7" a="1"/>
  <c r="AA1751" i="7" a="1"/>
  <c r="AA1752" i="7" a="1"/>
  <c r="AA1753" i="7" a="1"/>
  <c r="AA1754" i="7" a="1"/>
  <c r="AD1754" i="7" s="1"/>
  <c r="AA1755" i="7" a="1"/>
  <c r="AA1755" i="7" s="1"/>
  <c r="AE1755" i="7" s="1"/>
  <c r="AA1756" i="7" a="1"/>
  <c r="AA1757" i="7" a="1"/>
  <c r="AA1758" i="7" a="1"/>
  <c r="AA1759" i="7" a="1"/>
  <c r="AA1760" i="7" a="1"/>
  <c r="AA1761" i="7" a="1"/>
  <c r="AD1761" i="7" s="1"/>
  <c r="AA1762" i="7" a="1"/>
  <c r="AA1763" i="7" a="1"/>
  <c r="AD1763" i="7" s="1"/>
  <c r="AA1764" i="7" a="1"/>
  <c r="AA1765" i="7" a="1"/>
  <c r="AA1766" i="7" a="1"/>
  <c r="AA1766" i="7" s="1"/>
  <c r="AE1766" i="7" s="1"/>
  <c r="AA1767" i="7" a="1"/>
  <c r="AD1767" i="7" s="1"/>
  <c r="AA1768" i="7" a="1"/>
  <c r="AA1769" i="7" a="1"/>
  <c r="AA1770" i="7" a="1"/>
  <c r="AA1771" i="7" a="1"/>
  <c r="AD1771" i="7" s="1"/>
  <c r="AA1772" i="7" a="1"/>
  <c r="AA1773" i="7" a="1"/>
  <c r="AA1774" i="7" a="1"/>
  <c r="AA1775" i="7" a="1"/>
  <c r="AA1776" i="7" a="1"/>
  <c r="AD1776" i="7" s="1"/>
  <c r="AA1777" i="7" a="1"/>
  <c r="AA1778" i="7" a="1"/>
  <c r="AA1778" i="7" s="1"/>
  <c r="AE1778" i="7" s="1"/>
  <c r="AA1779" i="7" a="1"/>
  <c r="AA1779" i="7" s="1"/>
  <c r="AE1779" i="7" s="1"/>
  <c r="AA1780" i="7" a="1"/>
  <c r="AA1781" i="7" a="1"/>
  <c r="AA1782" i="7" a="1"/>
  <c r="AA1783" i="7" a="1"/>
  <c r="AA1784" i="7" a="1"/>
  <c r="AD1784" i="7" s="1"/>
  <c r="AA1784" i="7"/>
  <c r="AE1784" i="7" s="1"/>
  <c r="AA1785" i="7" a="1"/>
  <c r="AA1786" i="7" a="1"/>
  <c r="AA1787" i="7" a="1"/>
  <c r="AD1787" i="7" s="1"/>
  <c r="AA1788" i="7" a="1"/>
  <c r="AA1789" i="7" a="1"/>
  <c r="AA1790" i="7" a="1"/>
  <c r="AA1790" i="7" s="1"/>
  <c r="AE1790" i="7" s="1"/>
  <c r="AA1791" i="7" a="1"/>
  <c r="AD1791" i="7" s="1"/>
  <c r="AA1792" i="7" a="1"/>
  <c r="AA1793" i="7" a="1"/>
  <c r="AA1794" i="7" a="1"/>
  <c r="AD1794" i="7" s="1"/>
  <c r="AA1794" i="7"/>
  <c r="AE1794" i="7" s="1"/>
  <c r="AA1795" i="7" a="1"/>
  <c r="AA1796" i="7" a="1"/>
  <c r="AA1797" i="7" a="1"/>
  <c r="AA1798" i="7" a="1"/>
  <c r="AA1799" i="7" a="1"/>
  <c r="AA1800" i="7" a="1"/>
  <c r="AD1800" i="7" s="1"/>
  <c r="AA1801" i="7" a="1"/>
  <c r="AD1801" i="7" s="1"/>
  <c r="AA1801" i="7"/>
  <c r="AE1801" i="7" s="1"/>
  <c r="AA1802" i="7" a="1"/>
  <c r="AA1802" i="7" s="1"/>
  <c r="AE1802" i="7" s="1"/>
  <c r="AA1803" i="7" a="1"/>
  <c r="AA1803" i="7" s="1"/>
  <c r="AE1803" i="7" s="1"/>
  <c r="AA1804" i="7" a="1"/>
  <c r="AA1805" i="7" a="1"/>
  <c r="AA1806" i="7" a="1"/>
  <c r="AA1807" i="7" a="1"/>
  <c r="AA1808" i="7" a="1"/>
  <c r="AA1809" i="7" a="1"/>
  <c r="AA1810" i="7" a="1"/>
  <c r="AA1811" i="7" a="1"/>
  <c r="AA1812" i="7" a="1"/>
  <c r="AA1813" i="7" a="1"/>
  <c r="AD1813" i="7" s="1"/>
  <c r="AA1814" i="7" a="1"/>
  <c r="AA1814" i="7" s="1"/>
  <c r="AE1814" i="7" s="1"/>
  <c r="AA1815" i="7" a="1"/>
  <c r="AA1815" i="7" s="1"/>
  <c r="AE1815" i="7" s="1"/>
  <c r="AA1816" i="7" a="1"/>
  <c r="AA1817" i="7" a="1"/>
  <c r="AA1818" i="7" a="1"/>
  <c r="AA1819" i="7" a="1"/>
  <c r="AA1820" i="7" a="1"/>
  <c r="AA1821" i="7" a="1"/>
  <c r="AD1821" i="7" s="1"/>
  <c r="AA1822" i="7" a="1"/>
  <c r="AA1823" i="7" a="1"/>
  <c r="AA1824" i="7" a="1"/>
  <c r="AA1825" i="7" a="1"/>
  <c r="AA1826" i="7" a="1"/>
  <c r="AD1826" i="7" s="1"/>
  <c r="AA1826" i="7"/>
  <c r="AE1826" i="7" s="1"/>
  <c r="AA1827" i="7" a="1"/>
  <c r="AA1827" i="7" s="1"/>
  <c r="AE1827" i="7" s="1"/>
  <c r="AA1828" i="7" a="1"/>
  <c r="AA1829" i="7" a="1"/>
  <c r="AA1830" i="7" a="1"/>
  <c r="AA1831" i="7" a="1"/>
  <c r="AA1832" i="7" a="1"/>
  <c r="AA1833" i="7" a="1"/>
  <c r="AA1834" i="7" a="1"/>
  <c r="AA1835" i="7" a="1"/>
  <c r="AA1836" i="7" a="1"/>
  <c r="AD1836" i="7" s="1"/>
  <c r="AA1837" i="7" a="1"/>
  <c r="AA1838" i="7" a="1"/>
  <c r="AA1838" i="7" s="1"/>
  <c r="AE1838" i="7" s="1"/>
  <c r="AA1839" i="7" a="1"/>
  <c r="AD1839" i="7" s="1"/>
  <c r="AA1840" i="7" a="1"/>
  <c r="AA1841" i="7" a="1"/>
  <c r="AA1842" i="7" a="1"/>
  <c r="AA1843" i="7" a="1"/>
  <c r="AD1843" i="7" s="1"/>
  <c r="AA1844" i="7" a="1"/>
  <c r="AA1845" i="7" a="1"/>
  <c r="AA1846" i="7" a="1"/>
  <c r="AA1847" i="7" a="1"/>
  <c r="AD1847" i="7" s="1"/>
  <c r="AA1848" i="7" a="1"/>
  <c r="AA1849" i="7" a="1"/>
  <c r="AA1850" i="7" a="1"/>
  <c r="AA1850" i="7" s="1"/>
  <c r="AE1850" i="7" s="1"/>
  <c r="AA1851" i="7" a="1"/>
  <c r="AA1851" i="7" s="1"/>
  <c r="AE1851" i="7" s="1"/>
  <c r="AA1852" i="7" a="1"/>
  <c r="AA1853" i="7" a="1"/>
  <c r="AA1854" i="7" a="1"/>
  <c r="AA1855" i="7" a="1"/>
  <c r="AA1856" i="7" a="1"/>
  <c r="AA1857" i="7" a="1"/>
  <c r="AA1858" i="7" a="1"/>
  <c r="AA1859" i="7" a="1"/>
  <c r="AD1859" i="7" s="1"/>
  <c r="AA1860" i="7" a="1"/>
  <c r="AA1861" i="7" a="1"/>
  <c r="AA1862" i="7" a="1"/>
  <c r="AA1862" i="7" s="1"/>
  <c r="AE1862" i="7" s="1"/>
  <c r="AA1863" i="7" a="1"/>
  <c r="AA1863" i="7" s="1"/>
  <c r="AE1863" i="7" s="1"/>
  <c r="AA1864" i="7" a="1"/>
  <c r="AA1865" i="7" a="1"/>
  <c r="AA1866" i="7" a="1"/>
  <c r="AA1867" i="7" a="1"/>
  <c r="AA1868" i="7" a="1"/>
  <c r="AA1869" i="7" a="1"/>
  <c r="AA1870" i="7" a="1"/>
  <c r="AA1871" i="7" a="1"/>
  <c r="AA1872" i="7" a="1"/>
  <c r="AD1872" i="7" s="1"/>
  <c r="AA1873" i="7" a="1"/>
  <c r="AA1874" i="7" a="1"/>
  <c r="AA1874" i="7" s="1"/>
  <c r="AE1874" i="7" s="1"/>
  <c r="AA1875" i="7" a="1"/>
  <c r="AA1875" i="7" s="1"/>
  <c r="AE1875" i="7" s="1"/>
  <c r="AA1876" i="7" a="1"/>
  <c r="AA1877" i="7" a="1"/>
  <c r="AA1878" i="7" a="1"/>
  <c r="AA1879" i="7" a="1"/>
  <c r="AA1880" i="7" a="1"/>
  <c r="AD1880" i="7" s="1"/>
  <c r="AA1881" i="7" a="1"/>
  <c r="AA1882" i="7" a="1"/>
  <c r="AA1883" i="7" a="1"/>
  <c r="AA1884" i="7" a="1"/>
  <c r="AA1885" i="7" a="1"/>
  <c r="AD1885" i="7" s="1"/>
  <c r="AA1886" i="7" a="1"/>
  <c r="AA1886" i="7" s="1"/>
  <c r="AE1886" i="7" s="1"/>
  <c r="AA1887" i="7" a="1"/>
  <c r="AD1887" i="7" s="1"/>
  <c r="AA1888" i="7" a="1"/>
  <c r="AA1889" i="7" a="1"/>
  <c r="AA1890" i="7" a="1"/>
  <c r="AA1891" i="7" a="1"/>
  <c r="AA1892" i="7" a="1"/>
  <c r="AA1893" i="7" a="1"/>
  <c r="AA1894" i="7" a="1"/>
  <c r="AA1895" i="7" a="1"/>
  <c r="AD1895" i="7" s="1"/>
  <c r="AA1896" i="7" a="1"/>
  <c r="AA1897" i="7" a="1"/>
  <c r="AA1898" i="7" a="1"/>
  <c r="AD1898" i="7" s="1"/>
  <c r="AA1899" i="7" a="1"/>
  <c r="AA1899" i="7" s="1"/>
  <c r="AE1899" i="7" s="1"/>
  <c r="AA1900" i="7" a="1"/>
  <c r="AA1901" i="7" a="1"/>
  <c r="AA1902" i="7" a="1"/>
  <c r="AD1902" i="7" s="1"/>
  <c r="AA1903" i="7" a="1"/>
  <c r="AA1904" i="7" a="1"/>
  <c r="AA1905" i="7" a="1"/>
  <c r="AD1905" i="7" s="1"/>
  <c r="AA1906" i="7" a="1"/>
  <c r="AA1907" i="7" a="1"/>
  <c r="AA1908" i="7" a="1"/>
  <c r="AA1909" i="7" a="1"/>
  <c r="AA1910" i="7" a="1"/>
  <c r="AA1910" i="7" s="1"/>
  <c r="AE1910" i="7" s="1"/>
  <c r="AA1911" i="7" a="1"/>
  <c r="AD1911" i="7" s="1"/>
  <c r="AA1912" i="7" a="1"/>
  <c r="AA1913" i="7" a="1"/>
  <c r="AA1914" i="7" a="1"/>
  <c r="AA1915" i="7" a="1"/>
  <c r="AA1916" i="7" a="1"/>
  <c r="AA1917" i="7" a="1"/>
  <c r="AA1918" i="7" a="1"/>
  <c r="AA1919" i="7" a="1"/>
  <c r="AA1920" i="7" a="1"/>
  <c r="AD1920" i="7" s="1"/>
  <c r="AA1921" i="7" a="1"/>
  <c r="AA1922" i="7" a="1"/>
  <c r="AA1922" i="7" s="1"/>
  <c r="AE1922" i="7" s="1"/>
  <c r="AA1923" i="7" a="1"/>
  <c r="AA1923" i="7" s="1"/>
  <c r="AE1923" i="7" s="1"/>
  <c r="AA1924" i="7" a="1"/>
  <c r="AA1925" i="7" a="1"/>
  <c r="AD1925" i="7" s="1"/>
  <c r="AA1925" i="7"/>
  <c r="AE1925" i="7" s="1"/>
  <c r="AA1926" i="7" a="1"/>
  <c r="AA1927" i="7" a="1"/>
  <c r="AD1927" i="7" s="1"/>
  <c r="AA1928" i="7" a="1"/>
  <c r="AA1929" i="7" a="1"/>
  <c r="AA1930" i="7" a="1"/>
  <c r="AA1931" i="7" a="1"/>
  <c r="AD1931" i="7" s="1"/>
  <c r="AA1932" i="7" a="1"/>
  <c r="AD1932" i="7" s="1"/>
  <c r="AA1933" i="7" a="1"/>
  <c r="AA1934" i="7" a="1"/>
  <c r="AA1934" i="7" s="1"/>
  <c r="AE1934" i="7" s="1"/>
  <c r="AA1935" i="7" a="1"/>
  <c r="AA1935" i="7" s="1"/>
  <c r="AE1935" i="7" s="1"/>
  <c r="AA1936" i="7" a="1"/>
  <c r="AA1937" i="7" a="1"/>
  <c r="AA1938" i="7" a="1"/>
  <c r="AA1939" i="7" a="1"/>
  <c r="AD1939" i="7" s="1"/>
  <c r="AA1939" i="7"/>
  <c r="AE1939" i="7" s="1"/>
  <c r="AA1940" i="7" a="1"/>
  <c r="AA1941" i="7" a="1"/>
  <c r="AD1941" i="7" s="1"/>
  <c r="AA1942" i="7" a="1"/>
  <c r="AA1943" i="7" a="1"/>
  <c r="AA1944" i="7" a="1"/>
  <c r="AD1944" i="7" s="1"/>
  <c r="AA1944" i="7"/>
  <c r="AE1944" i="7" s="1"/>
  <c r="AA1945" i="7" a="1"/>
  <c r="AA1946" i="7" a="1"/>
  <c r="AA1946" i="7" s="1"/>
  <c r="AE1946" i="7" s="1"/>
  <c r="AA1947" i="7" a="1"/>
  <c r="AA1947" i="7" s="1"/>
  <c r="AE1947" i="7" s="1"/>
  <c r="AA1948" i="7" a="1"/>
  <c r="AA1949" i="7" a="1"/>
  <c r="AA1950" i="7" a="1"/>
  <c r="AA1951" i="7" a="1"/>
  <c r="AD1951" i="7" s="1"/>
  <c r="AA1952" i="7" a="1"/>
  <c r="AA1953" i="7" a="1"/>
  <c r="AA1954" i="7" a="1"/>
  <c r="AA1955" i="7" a="1"/>
  <c r="AA1956" i="7" a="1"/>
  <c r="AA1957" i="7" a="1"/>
  <c r="AD1957" i="7" s="1"/>
  <c r="AA1958" i="7" a="1"/>
  <c r="AA1958" i="7" s="1"/>
  <c r="AE1958" i="7" s="1"/>
  <c r="AA1959" i="7" a="1"/>
  <c r="AA1959" i="7" s="1"/>
  <c r="AE1959" i="7" s="1"/>
  <c r="AA1960" i="7" a="1"/>
  <c r="AA1961" i="7" a="1"/>
  <c r="AD1961" i="7" s="1"/>
  <c r="AA1962" i="7" a="1"/>
  <c r="AA1963" i="7" a="1"/>
  <c r="AA1964" i="7" a="1"/>
  <c r="AD1964" i="7" s="1"/>
  <c r="AA1965" i="7" a="1"/>
  <c r="AA1966" i="7" a="1"/>
  <c r="AA1967" i="7" a="1"/>
  <c r="AA1968" i="7" a="1"/>
  <c r="AA1969" i="7" a="1"/>
  <c r="AA1970" i="7" a="1"/>
  <c r="AA1970" i="7" s="1"/>
  <c r="AE1970" i="7" s="1"/>
  <c r="AA1971" i="7" a="1"/>
  <c r="AD1971" i="7" s="1"/>
  <c r="AA1971" i="7"/>
  <c r="AE1971" i="7" s="1"/>
  <c r="AA1972" i="7" a="1"/>
  <c r="AA1973" i="7" a="1"/>
  <c r="AA1974" i="7" a="1"/>
  <c r="AA1975" i="7" a="1"/>
  <c r="AA1976" i="7" a="1"/>
  <c r="AA1977" i="7" a="1"/>
  <c r="AA1978" i="7" a="1"/>
  <c r="AA1979" i="7" a="1"/>
  <c r="AA1980" i="7" a="1"/>
  <c r="AA1981" i="7" a="1"/>
  <c r="AA1982" i="7" a="1"/>
  <c r="AA1982" i="7" s="1"/>
  <c r="AE1982" i="7" s="1"/>
  <c r="AA1983" i="7" a="1"/>
  <c r="AA1983" i="7" s="1"/>
  <c r="AE1983" i="7" s="1"/>
  <c r="AA1984" i="7" a="1"/>
  <c r="AA1985" i="7" a="1"/>
  <c r="AA1986" i="7" a="1"/>
  <c r="AD1986" i="7" s="1"/>
  <c r="AA1987" i="7" a="1"/>
  <c r="AA1988" i="7" a="1"/>
  <c r="AA1989" i="7" a="1"/>
  <c r="AA1990" i="7" a="1"/>
  <c r="AA1991" i="7" a="1"/>
  <c r="AA1992" i="7" a="1"/>
  <c r="AA1993" i="7" a="1"/>
  <c r="AA1994" i="7" a="1"/>
  <c r="AA1994" i="7" s="1"/>
  <c r="AE1994" i="7" s="1"/>
  <c r="AA1995" i="7" a="1"/>
  <c r="AA1995" i="7" s="1"/>
  <c r="AE1995" i="7" s="1"/>
  <c r="AA1996" i="7" a="1"/>
  <c r="AA1997" i="7" a="1"/>
  <c r="AA1998" i="7" a="1"/>
  <c r="AA1999" i="7" a="1"/>
  <c r="AA2000" i="7" a="1"/>
  <c r="AA2001" i="7" a="1"/>
  <c r="AA2002" i="7" a="1"/>
  <c r="AA2003" i="7" a="1"/>
  <c r="AA2004" i="7" a="1"/>
  <c r="AA2005" i="7" a="1"/>
  <c r="AA2006" i="7" a="1"/>
  <c r="AA2006" i="7" s="1"/>
  <c r="AE2006" i="7" s="1"/>
  <c r="AA2007" i="7" a="1"/>
  <c r="AA2007" i="7" s="1"/>
  <c r="AE2007" i="7" s="1"/>
  <c r="AA2008" i="7" a="1"/>
  <c r="AA2009" i="7" a="1"/>
  <c r="AA2010" i="7" a="1"/>
  <c r="AA2011" i="7" a="1"/>
  <c r="AA2012" i="7" a="1"/>
  <c r="AA2013" i="7" a="1"/>
  <c r="AA2014" i="7" a="1"/>
  <c r="AA2015" i="7" a="1"/>
  <c r="AA2016" i="7" a="1"/>
  <c r="AA2017" i="7" a="1"/>
  <c r="AA2018" i="7" a="1"/>
  <c r="AA2018" i="7" s="1"/>
  <c r="AE2018" i="7" s="1"/>
  <c r="AA2019" i="7" a="1"/>
  <c r="AA2019" i="7" s="1"/>
  <c r="AE2019" i="7" s="1"/>
  <c r="AA2020" i="7" a="1"/>
  <c r="AA2021" i="7" a="1"/>
  <c r="AA2022" i="7" a="1"/>
  <c r="AD2022" i="7" s="1"/>
  <c r="AA2023" i="7" a="1"/>
  <c r="AA2024" i="7" a="1"/>
  <c r="AA2025" i="7" a="1"/>
  <c r="AA2026" i="7" a="1"/>
  <c r="AA2027" i="7" a="1"/>
  <c r="AA2028" i="7" a="1"/>
  <c r="AA2029" i="7" a="1"/>
  <c r="AA2030" i="7" a="1"/>
  <c r="AA2030" i="7" s="1"/>
  <c r="AE2030" i="7" s="1"/>
  <c r="AA2031" i="7" a="1"/>
  <c r="AA2031" i="7" s="1"/>
  <c r="AE2031" i="7" s="1"/>
  <c r="AA2032" i="7" a="1"/>
  <c r="AA2033" i="7" a="1"/>
  <c r="AA2034" i="7" a="1"/>
  <c r="AA2035" i="7" a="1"/>
  <c r="AA2036" i="7" a="1"/>
  <c r="AA2037" i="7" a="1"/>
  <c r="AA2038" i="7" a="1"/>
  <c r="AA2039" i="7" a="1"/>
  <c r="AA2040" i="7" a="1"/>
  <c r="AA2041" i="7" a="1"/>
  <c r="AA2042" i="7" a="1"/>
  <c r="AA2042" i="7" s="1"/>
  <c r="AE2042" i="7" s="1"/>
  <c r="AA2043" i="7" a="1"/>
  <c r="AA2043" i="7" s="1"/>
  <c r="AE2043" i="7" s="1"/>
  <c r="AA2044" i="7" a="1"/>
  <c r="AA2045" i="7" a="1"/>
  <c r="AA2046" i="7" a="1"/>
  <c r="AA2047" i="7" a="1"/>
  <c r="AA2048" i="7" a="1"/>
  <c r="AA2049" i="7" a="1"/>
  <c r="AA2050" i="7" a="1"/>
  <c r="AA2051" i="7" a="1"/>
  <c r="AA2052" i="7" a="1"/>
  <c r="AA2053" i="7" a="1"/>
  <c r="AA2054" i="7" a="1"/>
  <c r="AA2054" i="7" s="1"/>
  <c r="AE2054" i="7" s="1"/>
  <c r="AA2055" i="7" a="1"/>
  <c r="AA2055" i="7" s="1"/>
  <c r="AE2055" i="7" s="1"/>
  <c r="AA2056" i="7" a="1"/>
  <c r="AA2057" i="7" a="1"/>
  <c r="AA2058" i="7" a="1"/>
  <c r="AD2058" i="7" s="1"/>
  <c r="AA2059" i="7" a="1"/>
  <c r="AA2060" i="7" a="1"/>
  <c r="AA2061" i="7" a="1"/>
  <c r="AA2062" i="7" a="1"/>
  <c r="AA2063" i="7" a="1"/>
  <c r="AA2064" i="7" a="1"/>
  <c r="AA2065" i="7" a="1"/>
  <c r="AA2066" i="7" a="1"/>
  <c r="AA2066" i="7" s="1"/>
  <c r="AE2066" i="7" s="1"/>
  <c r="AA2067" i="7" a="1"/>
  <c r="AA2067" i="7" s="1"/>
  <c r="AE2067" i="7" s="1"/>
  <c r="AA2068" i="7" a="1"/>
  <c r="AA2069" i="7" a="1"/>
  <c r="AA2070" i="7" a="1"/>
  <c r="AA2071" i="7" a="1"/>
  <c r="AA2072" i="7" a="1"/>
  <c r="AA2073" i="7" a="1"/>
  <c r="AA2074" i="7" a="1"/>
  <c r="AA2075" i="7" a="1"/>
  <c r="AA2076" i="7" a="1"/>
  <c r="AA2077" i="7" a="1"/>
  <c r="AA2078" i="7" a="1"/>
  <c r="AA2078" i="7" s="1"/>
  <c r="AE2078" i="7" s="1"/>
  <c r="AA2079" i="7" a="1"/>
  <c r="AA2079" i="7" s="1"/>
  <c r="AE2079" i="7" s="1"/>
  <c r="AA2080" i="7" a="1"/>
  <c r="AA2081" i="7" a="1"/>
  <c r="AA2082" i="7" a="1"/>
  <c r="AA2083" i="7" a="1"/>
  <c r="AA2084" i="7" a="1"/>
  <c r="AA2085" i="7" a="1"/>
  <c r="AA2086" i="7" a="1"/>
  <c r="AA2087" i="7" a="1"/>
  <c r="AA2088" i="7" a="1"/>
  <c r="AA2089" i="7" a="1"/>
  <c r="AA2090" i="7" a="1"/>
  <c r="AA2090" i="7" s="1"/>
  <c r="AE2090" i="7" s="1"/>
  <c r="AA2091" i="7" a="1"/>
  <c r="AA2091" i="7" s="1"/>
  <c r="AE2091" i="7" s="1"/>
  <c r="AA2092" i="7" a="1"/>
  <c r="AA2093" i="7" a="1"/>
  <c r="AA2094" i="7" a="1"/>
  <c r="AD2094" i="7" s="1"/>
  <c r="AA2094" i="7"/>
  <c r="AE2094" i="7" s="1"/>
  <c r="AA2095" i="7" a="1"/>
  <c r="AA2096" i="7" a="1"/>
  <c r="AA2097" i="7" a="1"/>
  <c r="AA2098" i="7" a="1"/>
  <c r="AA2099" i="7" a="1"/>
  <c r="AA2100" i="7" a="1"/>
  <c r="AA2101" i="7" a="1"/>
  <c r="AA2102" i="7" a="1"/>
  <c r="AA2102" i="7" s="1"/>
  <c r="AE2102" i="7" s="1"/>
  <c r="AA2103" i="7" a="1"/>
  <c r="AA2103" i="7" s="1"/>
  <c r="AE2103" i="7" s="1"/>
  <c r="AA2104" i="7" a="1"/>
  <c r="AA2105" i="7" a="1"/>
  <c r="AA2106" i="7" a="1"/>
  <c r="AA2107" i="7" a="1"/>
  <c r="AA2108" i="7" a="1"/>
  <c r="AA2109" i="7" a="1"/>
  <c r="AA2110" i="7" a="1"/>
  <c r="AA2111" i="7" a="1"/>
  <c r="AA2112" i="7" a="1"/>
  <c r="AA2113" i="7" a="1"/>
  <c r="AA2114" i="7" a="1"/>
  <c r="AA2114" i="7" s="1"/>
  <c r="AE2114" i="7" s="1"/>
  <c r="AA2115" i="7" a="1"/>
  <c r="AA2115" i="7" s="1"/>
  <c r="AE2115" i="7" s="1"/>
  <c r="AA2116" i="7" a="1"/>
  <c r="AA2117" i="7" a="1"/>
  <c r="AA2118" i="7" a="1"/>
  <c r="AA2119" i="7" a="1"/>
  <c r="AA2120" i="7" a="1"/>
  <c r="AA2121" i="7" a="1"/>
  <c r="AA2122" i="7" a="1"/>
  <c r="AA2123" i="7" a="1"/>
  <c r="AA2124" i="7" a="1"/>
  <c r="AA2125" i="7" a="1"/>
  <c r="AA2126" i="7" a="1"/>
  <c r="AA2126" i="7" s="1"/>
  <c r="AE2126" i="7" s="1"/>
  <c r="AA2127" i="7" a="1"/>
  <c r="AA2127" i="7" s="1"/>
  <c r="AE2127" i="7" s="1"/>
  <c r="AA2128" i="7" a="1"/>
  <c r="AA2129" i="7" a="1"/>
  <c r="AA2130" i="7" a="1"/>
  <c r="AD2130" i="7" s="1"/>
  <c r="AA2131" i="7" a="1"/>
  <c r="AA2132" i="7" a="1"/>
  <c r="AA2133" i="7" a="1"/>
  <c r="AA2134" i="7" a="1"/>
  <c r="AA2135" i="7" a="1"/>
  <c r="AA2136" i="7" a="1"/>
  <c r="AA2137" i="7" a="1"/>
  <c r="AA2138" i="7" a="1"/>
  <c r="AA2138" i="7" s="1"/>
  <c r="AE2138" i="7" s="1"/>
  <c r="AA2139" i="7" a="1"/>
  <c r="AA2139" i="7" s="1"/>
  <c r="AE2139" i="7" s="1"/>
  <c r="AA2140" i="7" a="1"/>
  <c r="AA2141" i="7" a="1"/>
  <c r="AA2142" i="7" a="1"/>
  <c r="AA2142" i="7" s="1"/>
  <c r="AE2142" i="7" s="1"/>
  <c r="AA2143" i="7" a="1"/>
  <c r="AA2144" i="7" a="1"/>
  <c r="AA2145" i="7" a="1"/>
  <c r="AA2146" i="7" a="1"/>
  <c r="AA2147" i="7" a="1"/>
  <c r="AA2148" i="7" a="1"/>
  <c r="AA2149" i="7" a="1"/>
  <c r="AA2150" i="7" a="1"/>
  <c r="AA2150" i="7" s="1"/>
  <c r="AE2150" i="7" s="1"/>
  <c r="AA2151" i="7" a="1"/>
  <c r="AA2151" i="7" s="1"/>
  <c r="AE2151" i="7" s="1"/>
  <c r="AA2152" i="7" a="1"/>
  <c r="AA2153" i="7" a="1"/>
  <c r="AA2154" i="7" a="1"/>
  <c r="AA2154" i="7" s="1"/>
  <c r="AE2154" i="7" s="1"/>
  <c r="AA2155" i="7" a="1"/>
  <c r="AA2156" i="7" a="1"/>
  <c r="AA2157" i="7" a="1"/>
  <c r="AA2158" i="7" a="1"/>
  <c r="AA2159" i="7" a="1"/>
  <c r="AA2160" i="7" a="1"/>
  <c r="AA2161" i="7" a="1"/>
  <c r="AA2162" i="7" a="1"/>
  <c r="AA2162" i="7" s="1"/>
  <c r="AE2162" i="7" s="1"/>
  <c r="AA2163" i="7" a="1"/>
  <c r="AA2163" i="7" s="1"/>
  <c r="AE2163" i="7" s="1"/>
  <c r="AA2164" i="7" a="1"/>
  <c r="AA2165" i="7" a="1"/>
  <c r="AA2166" i="7" a="1"/>
  <c r="AD2166" i="7" s="1"/>
  <c r="AA2167" i="7" a="1"/>
  <c r="AA2168" i="7" a="1"/>
  <c r="AA2169" i="7" a="1"/>
  <c r="AA2170" i="7" a="1"/>
  <c r="AA2171" i="7" a="1"/>
  <c r="AA2172" i="7" a="1"/>
  <c r="AA2173" i="7" a="1"/>
  <c r="AA2174" i="7" a="1"/>
  <c r="AA2174" i="7" s="1"/>
  <c r="AE2174" i="7" s="1"/>
  <c r="AA2175" i="7" a="1"/>
  <c r="AA2175" i="7" s="1"/>
  <c r="AE2175" i="7" s="1"/>
  <c r="AA2176" i="7" a="1"/>
  <c r="AA2177" i="7" a="1"/>
  <c r="AA2178" i="7" a="1"/>
  <c r="AA2178" i="7" s="1"/>
  <c r="AE2178" i="7" s="1"/>
  <c r="AA2179" i="7" a="1"/>
  <c r="AA2180" i="7" a="1"/>
  <c r="AA2181" i="7" a="1"/>
  <c r="AA2182" i="7" a="1"/>
  <c r="AA2183" i="7" a="1"/>
  <c r="AA2184" i="7" a="1"/>
  <c r="AA2185" i="7" a="1"/>
  <c r="AA2186" i="7" a="1"/>
  <c r="AA2186" i="7" s="1"/>
  <c r="AE2186" i="7" s="1"/>
  <c r="AA2187" i="7" a="1"/>
  <c r="AD2187" i="7" s="1"/>
  <c r="AA2188" i="7" a="1"/>
  <c r="AA2189" i="7" a="1"/>
  <c r="AA2190" i="7" a="1"/>
  <c r="AA2190" i="7" s="1"/>
  <c r="AE2190" i="7" s="1"/>
  <c r="AA2191" i="7" a="1"/>
  <c r="AA2192" i="7" a="1"/>
  <c r="AA2193" i="7" a="1"/>
  <c r="AD2193" i="7" s="1"/>
  <c r="AA2193" i="7"/>
  <c r="AE2193" i="7" s="1"/>
  <c r="AA2194" i="7" a="1"/>
  <c r="AD2194" i="7" s="1"/>
  <c r="AA2195" i="7" a="1"/>
  <c r="AA2196" i="7" a="1"/>
  <c r="AA2197" i="7" a="1"/>
  <c r="AA2198" i="7" a="1"/>
  <c r="AA2198" i="7" s="1"/>
  <c r="AE2198" i="7" s="1"/>
  <c r="AA2199" i="7" a="1"/>
  <c r="AA2199" i="7" s="1"/>
  <c r="AE2199" i="7" s="1"/>
  <c r="AA2200" i="7" a="1"/>
  <c r="AA2201" i="7" a="1"/>
  <c r="AD2201" i="7" s="1"/>
  <c r="AA2202" i="7" a="1"/>
  <c r="AA2202" i="7" s="1"/>
  <c r="AE2202" i="7" s="1"/>
  <c r="AA2203" i="7" a="1"/>
  <c r="AA2204" i="7" a="1"/>
  <c r="AA2205" i="7" a="1"/>
  <c r="AA2206" i="7" a="1"/>
  <c r="AA2207" i="7" a="1"/>
  <c r="AA2208" i="7" a="1"/>
  <c r="AD2208" i="7" s="1"/>
  <c r="AA2209" i="7" a="1"/>
  <c r="AA2210" i="7" a="1"/>
  <c r="AA2210" i="7" s="1"/>
  <c r="AE2210" i="7" s="1"/>
  <c r="AA2211" i="7" a="1"/>
  <c r="AA2211" i="7" s="1"/>
  <c r="AE2211" i="7" s="1"/>
  <c r="AA2212" i="7" a="1"/>
  <c r="AA2213" i="7" a="1"/>
  <c r="AA2214" i="7" a="1"/>
  <c r="AA2214" i="7" s="1"/>
  <c r="AE2214" i="7" s="1"/>
  <c r="AA2215" i="7" a="1"/>
  <c r="AA2216" i="7" a="1"/>
  <c r="AA2217" i="7" a="1"/>
  <c r="AA2218" i="7" a="1"/>
  <c r="AA2219" i="7" a="1"/>
  <c r="AA2220" i="7" a="1"/>
  <c r="AA2221" i="7" a="1"/>
  <c r="AA2222" i="7" a="1"/>
  <c r="AA2222" i="7" s="1"/>
  <c r="AE2222" i="7" s="1"/>
  <c r="AA2223" i="7" a="1"/>
  <c r="AD2223" i="7" s="1"/>
  <c r="AA2224" i="7" a="1"/>
  <c r="AA2225" i="7" a="1"/>
  <c r="AA2226" i="7" a="1"/>
  <c r="AA2226" i="7" s="1"/>
  <c r="AE2226" i="7" s="1"/>
  <c r="AA2227" i="7" a="1"/>
  <c r="AA2228" i="7" a="1"/>
  <c r="AA2229" i="7" a="1"/>
  <c r="AA2230" i="7" a="1"/>
  <c r="AD2230" i="7" s="1"/>
  <c r="AA2231" i="7" a="1"/>
  <c r="AA2232" i="7" a="1"/>
  <c r="AA2233" i="7" a="1"/>
  <c r="AA2234" i="7" a="1"/>
  <c r="AA2234" i="7" s="1"/>
  <c r="AE2234" i="7" s="1"/>
  <c r="AA2235" i="7" a="1"/>
  <c r="AA2235" i="7" s="1"/>
  <c r="AE2235" i="7" s="1"/>
  <c r="AA2236" i="7" a="1"/>
  <c r="AA2237" i="7" a="1"/>
  <c r="AD2237" i="7" s="1"/>
  <c r="AA2237" i="7"/>
  <c r="AE2237" i="7" s="1"/>
  <c r="AA2238" i="7" a="1"/>
  <c r="AA2238" i="7" s="1"/>
  <c r="AE2238" i="7" s="1"/>
  <c r="AA2239" i="7" a="1"/>
  <c r="AA2240" i="7" a="1"/>
  <c r="AA2241" i="7" a="1"/>
  <c r="AA2242" i="7" a="1"/>
  <c r="AA2243" i="7" a="1"/>
  <c r="AA2244" i="7" a="1"/>
  <c r="AD2244" i="7" s="1"/>
  <c r="AA2244" i="7"/>
  <c r="AE2244" i="7" s="1"/>
  <c r="AA2245" i="7" a="1"/>
  <c r="AA2246" i="7" a="1"/>
  <c r="AA2246" i="7" s="1"/>
  <c r="AE2246" i="7" s="1"/>
  <c r="AA2247" i="7" a="1"/>
  <c r="AA2247" i="7" s="1"/>
  <c r="AE2247" i="7" s="1"/>
  <c r="AA2248" i="7" a="1"/>
  <c r="AA2249" i="7" a="1"/>
  <c r="AA2250" i="7" a="1"/>
  <c r="AA2250" i="7" s="1"/>
  <c r="AE2250" i="7" s="1"/>
  <c r="AA2251" i="7" a="1"/>
  <c r="AA2252" i="7" a="1"/>
  <c r="AA2253" i="7" a="1"/>
  <c r="AA2254" i="7" a="1"/>
  <c r="AA2255" i="7" a="1"/>
  <c r="AA2256" i="7" a="1"/>
  <c r="AA2257" i="7" a="1"/>
  <c r="AA2258" i="7" a="1"/>
  <c r="AA2258" i="7" s="1"/>
  <c r="AE2258" i="7" s="1"/>
  <c r="AA2259" i="7" a="1"/>
  <c r="AD2259" i="7" s="1"/>
  <c r="AA2259" i="7"/>
  <c r="AE2259" i="7" s="1"/>
  <c r="AA2260" i="7" a="1"/>
  <c r="AA2261" i="7" a="1"/>
  <c r="AA2262" i="7" a="1"/>
  <c r="AA2262" i="7" s="1"/>
  <c r="AE2262" i="7" s="1"/>
  <c r="AA2263" i="7" a="1"/>
  <c r="AA2264" i="7" a="1"/>
  <c r="AA2265" i="7" a="1"/>
  <c r="AA2266" i="7" a="1"/>
  <c r="AD2266" i="7" s="1"/>
  <c r="AA2266" i="7"/>
  <c r="AE2266" i="7" s="1"/>
  <c r="AA2267" i="7" a="1"/>
  <c r="AD2267" i="7" s="1"/>
  <c r="AA2268" i="7" a="1"/>
  <c r="AA2269" i="7" a="1"/>
  <c r="AA2270" i="7" a="1"/>
  <c r="AA2270" i="7" s="1"/>
  <c r="AE2270" i="7" s="1"/>
  <c r="AA2271" i="7" a="1"/>
  <c r="AA2271" i="7" s="1"/>
  <c r="AE2271" i="7" s="1"/>
  <c r="AA2272" i="7" a="1"/>
  <c r="AA2273" i="7" a="1"/>
  <c r="AD2273" i="7" s="1"/>
  <c r="AA2274" i="7" a="1"/>
  <c r="AA2274" i="7" s="1"/>
  <c r="AE2274" i="7" s="1"/>
  <c r="AA2275" i="7" a="1"/>
  <c r="AA2276" i="7" a="1"/>
  <c r="AA2277" i="7" a="1"/>
  <c r="AA2278" i="7" a="1"/>
  <c r="AA2279" i="7" a="1"/>
  <c r="AA2280" i="7" a="1"/>
  <c r="AD2280" i="7" s="1"/>
  <c r="AA2281" i="7" a="1"/>
  <c r="AA2282" i="7" a="1"/>
  <c r="AA2282" i="7" s="1"/>
  <c r="AE2282" i="7" s="1"/>
  <c r="AA2283" i="7" a="1"/>
  <c r="AA2283" i="7" s="1"/>
  <c r="AE2283" i="7" s="1"/>
  <c r="AA2284" i="7" a="1"/>
  <c r="AA2285" i="7" a="1"/>
  <c r="AA2286" i="7" a="1"/>
  <c r="AA2286" i="7" s="1"/>
  <c r="AE2286" i="7" s="1"/>
  <c r="AA2287" i="7" a="1"/>
  <c r="AA2288" i="7" a="1"/>
  <c r="AA2289" i="7" a="1"/>
  <c r="AA2290" i="7" a="1"/>
  <c r="AA2291" i="7" a="1"/>
  <c r="AA2292" i="7" a="1"/>
  <c r="AA2293" i="7" a="1"/>
  <c r="AA2294" i="7" a="1"/>
  <c r="AA2294" i="7" s="1"/>
  <c r="AE2294" i="7" s="1"/>
  <c r="AA2295" i="7" a="1"/>
  <c r="AD2295" i="7" s="1"/>
  <c r="AA2295" i="7"/>
  <c r="AE2295" i="7" s="1"/>
  <c r="AA2296" i="7" a="1"/>
  <c r="AA2297" i="7" a="1"/>
  <c r="AA2298" i="7" a="1"/>
  <c r="AA2298" i="7" s="1"/>
  <c r="AE2298" i="7" s="1"/>
  <c r="AA2299" i="7" a="1"/>
  <c r="AA2300" i="7" a="1"/>
  <c r="AA2301" i="7" a="1"/>
  <c r="AD2301" i="7" s="1"/>
  <c r="AA2302" i="7" a="1"/>
  <c r="AD2302" i="7" s="1"/>
  <c r="AA2303" i="7" a="1"/>
  <c r="AA2304" i="7" a="1"/>
  <c r="AA2305" i="7" a="1"/>
  <c r="AA2306" i="7" a="1"/>
  <c r="AA2306" i="7" s="1"/>
  <c r="AE2306" i="7" s="1"/>
  <c r="AA2307" i="7" a="1"/>
  <c r="AA2307" i="7" s="1"/>
  <c r="AE2307" i="7" s="1"/>
  <c r="AA2308" i="7" a="1"/>
  <c r="AA2309" i="7" a="1"/>
  <c r="AD2309" i="7" s="1"/>
  <c r="AA2310" i="7" a="1"/>
  <c r="AA2310" i="7" s="1"/>
  <c r="AE2310" i="7" s="1"/>
  <c r="AA2311" i="7" a="1"/>
  <c r="AA2312" i="7" a="1"/>
  <c r="AA2313" i="7" a="1"/>
  <c r="AA2314" i="7" a="1"/>
  <c r="AA2315" i="7" a="1"/>
  <c r="AA2316" i="7" a="1"/>
  <c r="AD2316" i="7" s="1"/>
  <c r="AA2317" i="7" a="1"/>
  <c r="AA2318" i="7" a="1"/>
  <c r="AA2318" i="7" s="1"/>
  <c r="AE2318" i="7" s="1"/>
  <c r="AA2319" i="7" a="1"/>
  <c r="AA2319" i="7" s="1"/>
  <c r="AE2319" i="7" s="1"/>
  <c r="AA2320" i="7" a="1"/>
  <c r="AA2321" i="7" a="1"/>
  <c r="AA2322" i="7" a="1"/>
  <c r="AA2322" i="7" s="1"/>
  <c r="AE2322" i="7" s="1"/>
  <c r="AA2323" i="7" a="1"/>
  <c r="AA2324" i="7" a="1"/>
  <c r="AA2325" i="7" a="1"/>
  <c r="AA2326" i="7" a="1"/>
  <c r="AA2327" i="7" a="1"/>
  <c r="AA2328" i="7" a="1"/>
  <c r="AA2329" i="7" a="1"/>
  <c r="AA2330" i="7" a="1"/>
  <c r="AA2330" i="7" s="1"/>
  <c r="AE2330" i="7" s="1"/>
  <c r="AA2331" i="7" a="1"/>
  <c r="AD2331" i="7" s="1"/>
  <c r="AA2331" i="7"/>
  <c r="AE2331" i="7" s="1"/>
  <c r="AA2332" i="7" a="1"/>
  <c r="AA2333" i="7" a="1"/>
  <c r="AA2334" i="7" a="1"/>
  <c r="AA2334" i="7" s="1"/>
  <c r="AE2334" i="7" s="1"/>
  <c r="AA2335" i="7" a="1"/>
  <c r="AA2336" i="7" a="1"/>
  <c r="AA2337" i="7" a="1"/>
  <c r="AA2338" i="7" a="1"/>
  <c r="AD2338" i="7" s="1"/>
  <c r="AA2339" i="7" a="1"/>
  <c r="AA2340" i="7" a="1"/>
  <c r="AA2341" i="7" a="1"/>
  <c r="AA2342" i="7" a="1"/>
  <c r="AA2342" i="7" s="1"/>
  <c r="AE2342" i="7" s="1"/>
  <c r="AA2343" i="7" a="1"/>
  <c r="AA2343" i="7" s="1"/>
  <c r="AE2343" i="7" s="1"/>
  <c r="AA2344" i="7" a="1"/>
  <c r="AA2345" i="7" a="1"/>
  <c r="AD2345" i="7" s="1"/>
  <c r="AA2346" i="7" a="1"/>
  <c r="AA2346" i="7" s="1"/>
  <c r="AE2346" i="7" s="1"/>
  <c r="AA2347" i="7" a="1"/>
  <c r="AA2348" i="7" a="1"/>
  <c r="AA2349" i="7" a="1"/>
  <c r="AA2350" i="7" a="1"/>
  <c r="AA2351" i="7" a="1"/>
  <c r="AA2352" i="7" a="1"/>
  <c r="AD2352" i="7" s="1"/>
  <c r="AA2353" i="7" a="1"/>
  <c r="AA2354" i="7" a="1"/>
  <c r="AA2354" i="7" s="1"/>
  <c r="AE2354" i="7" s="1"/>
  <c r="AA2355" i="7" a="1"/>
  <c r="AA2355" i="7" s="1"/>
  <c r="AE2355" i="7" s="1"/>
  <c r="AA2356" i="7" a="1"/>
  <c r="AA2357" i="7" a="1"/>
  <c r="AA2358" i="7" a="1"/>
  <c r="AA2358" i="7" s="1"/>
  <c r="AE2358" i="7" s="1"/>
  <c r="AA2359" i="7" a="1"/>
  <c r="AA2360" i="7" a="1"/>
  <c r="AA2361" i="7" a="1"/>
  <c r="AA2362" i="7" a="1"/>
  <c r="AA2363" i="7" a="1"/>
  <c r="AA2364" i="7" a="1"/>
  <c r="AA2365" i="7" a="1"/>
  <c r="AA2366" i="7" a="1"/>
  <c r="AA2366" i="7" s="1"/>
  <c r="AE2366" i="7" s="1"/>
  <c r="AA2367" i="7" a="1"/>
  <c r="AD2367" i="7" s="1"/>
  <c r="AA2368" i="7" a="1"/>
  <c r="AA2369" i="7" a="1"/>
  <c r="AA2370" i="7" a="1"/>
  <c r="AA2370" i="7" s="1"/>
  <c r="AE2370" i="7" s="1"/>
  <c r="AA2371" i="7" a="1"/>
  <c r="AA2372" i="7" a="1"/>
  <c r="AA2373" i="7" a="1"/>
  <c r="AA2374" i="7" a="1"/>
  <c r="AD2374" i="7" s="1"/>
  <c r="AA2375" i="7" a="1"/>
  <c r="AD2375" i="7" s="1"/>
  <c r="AA2376" i="7" a="1"/>
  <c r="AA2377" i="7" a="1"/>
  <c r="AA2378" i="7" a="1"/>
  <c r="AA2378" i="7" s="1"/>
  <c r="AE2378" i="7" s="1"/>
  <c r="AA2379" i="7" a="1"/>
  <c r="AA2379" i="7" s="1"/>
  <c r="AE2379" i="7" s="1"/>
  <c r="AA2380" i="7" a="1"/>
  <c r="AA2381" i="7" a="1"/>
  <c r="AD2381" i="7" s="1"/>
  <c r="AA2382" i="7" a="1"/>
  <c r="AA2382" i="7" s="1"/>
  <c r="AE2382" i="7" s="1"/>
  <c r="AA2383" i="7" a="1"/>
  <c r="AA2384" i="7" a="1"/>
  <c r="AA2385" i="7" a="1"/>
  <c r="AA2386" i="7" a="1"/>
  <c r="AA2387" i="7" a="1"/>
  <c r="AA2388" i="7" a="1"/>
  <c r="AD2388" i="7" s="1"/>
  <c r="AA2389" i="7" a="1"/>
  <c r="AA2390" i="7" a="1"/>
  <c r="AA2390" i="7" s="1"/>
  <c r="AE2390" i="7" s="1"/>
  <c r="AA2391" i="7" a="1"/>
  <c r="AA2391" i="7" s="1"/>
  <c r="AE2391" i="7" s="1"/>
  <c r="AA2392" i="7" a="1"/>
  <c r="AA2393" i="7" a="1"/>
  <c r="AA2394" i="7" a="1"/>
  <c r="AD2394" i="7" s="1"/>
  <c r="AA2394" i="7"/>
  <c r="AE2394" i="7" s="1"/>
  <c r="AA2395" i="7" a="1"/>
  <c r="AA2396" i="7" a="1"/>
  <c r="AA2397" i="7" a="1"/>
  <c r="AA2398" i="7" a="1"/>
  <c r="AA2399" i="7" a="1"/>
  <c r="AA2400" i="7" a="1"/>
  <c r="AD2400" i="7" s="1"/>
  <c r="AA2401" i="7" a="1"/>
  <c r="AA2402" i="7" a="1"/>
  <c r="AA2402" i="7" s="1"/>
  <c r="AE2402" i="7" s="1"/>
  <c r="AA2403" i="7" a="1"/>
  <c r="AA2403" i="7" s="1"/>
  <c r="AE2403" i="7" s="1"/>
  <c r="AA2404" i="7" a="1"/>
  <c r="AA2405" i="7" a="1"/>
  <c r="AA2406" i="7" a="1"/>
  <c r="AD2406" i="7" s="1"/>
  <c r="AA2406" i="7"/>
  <c r="AE2406" i="7" s="1"/>
  <c r="AA2407" i="7" a="1"/>
  <c r="AA2408" i="7" a="1"/>
  <c r="AA2409" i="7" a="1"/>
  <c r="AA2410" i="7" a="1"/>
  <c r="AA2411" i="7" a="1"/>
  <c r="AA2412" i="7" a="1"/>
  <c r="AD2412" i="7" s="1"/>
  <c r="AA2413" i="7" a="1"/>
  <c r="AA2414" i="7" a="1"/>
  <c r="AA2414" i="7" s="1"/>
  <c r="AE2414" i="7" s="1"/>
  <c r="AA2415" i="7" a="1"/>
  <c r="AA2415" i="7" s="1"/>
  <c r="AE2415" i="7" s="1"/>
  <c r="AA2416" i="7" a="1"/>
  <c r="AA2417" i="7" a="1"/>
  <c r="AA2418" i="7" a="1"/>
  <c r="AD2418" i="7" s="1"/>
  <c r="AA2419" i="7" a="1"/>
  <c r="AA2420" i="7" a="1"/>
  <c r="AA2421" i="7" a="1"/>
  <c r="AA2422" i="7" a="1"/>
  <c r="AA2423" i="7" a="1"/>
  <c r="AA2424" i="7" a="1"/>
  <c r="AD2424" i="7" s="1"/>
  <c r="AA2425" i="7" a="1"/>
  <c r="AA2426" i="7" a="1"/>
  <c r="AA2426" i="7" s="1"/>
  <c r="AE2426" i="7" s="1"/>
  <c r="AA2427" i="7" a="1"/>
  <c r="AA2427" i="7" s="1"/>
  <c r="AE2427" i="7" s="1"/>
  <c r="AA2428" i="7" a="1"/>
  <c r="AA2429" i="7" a="1"/>
  <c r="AA2430" i="7" a="1"/>
  <c r="AD2430" i="7" s="1"/>
  <c r="AA2431" i="7" a="1"/>
  <c r="AA2432" i="7" a="1"/>
  <c r="AA2433" i="7" a="1"/>
  <c r="AA2434" i="7" a="1"/>
  <c r="AA2435" i="7" a="1"/>
  <c r="AA2436" i="7" a="1"/>
  <c r="AD2436" i="7" s="1"/>
  <c r="AA2436" i="7"/>
  <c r="AE2436" i="7" s="1"/>
  <c r="AA2437" i="7" a="1"/>
  <c r="AA2438" i="7" a="1"/>
  <c r="AA2438" i="7" s="1"/>
  <c r="AE2438" i="7" s="1"/>
  <c r="AA2439" i="7" a="1"/>
  <c r="AA2439" i="7" s="1"/>
  <c r="AE2439" i="7" s="1"/>
  <c r="AA2440" i="7" a="1"/>
  <c r="AA2441" i="7" a="1"/>
  <c r="AA2442" i="7" a="1"/>
  <c r="AD2442" i="7" s="1"/>
  <c r="AA2443" i="7" a="1"/>
  <c r="AA2444" i="7" a="1"/>
  <c r="AA2445" i="7" a="1"/>
  <c r="AA2446" i="7" a="1"/>
  <c r="AA2447" i="7" a="1"/>
  <c r="AA2448" i="7" a="1"/>
  <c r="AD2448" i="7" s="1"/>
  <c r="AA2449" i="7" a="1"/>
  <c r="AA2450" i="7" a="1"/>
  <c r="AA2450" i="7" s="1"/>
  <c r="AE2450" i="7" s="1"/>
  <c r="AA2451" i="7" a="1"/>
  <c r="AA2451" i="7" s="1"/>
  <c r="AE2451" i="7" s="1"/>
  <c r="AA2452" i="7" a="1"/>
  <c r="AA2453" i="7" a="1"/>
  <c r="AA2454" i="7" a="1"/>
  <c r="AD2454" i="7" s="1"/>
  <c r="AA2455" i="7" a="1"/>
  <c r="AA2456" i="7" a="1"/>
  <c r="AA2457" i="7" a="1"/>
  <c r="AA2458" i="7" a="1"/>
  <c r="AA2459" i="7" a="1"/>
  <c r="AA2460" i="7" a="1"/>
  <c r="AD2460" i="7" s="1"/>
  <c r="AA2460" i="7"/>
  <c r="AE2460" i="7" s="1"/>
  <c r="AA2461" i="7" a="1"/>
  <c r="AA2462" i="7" a="1"/>
  <c r="AA2462" i="7" s="1"/>
  <c r="AE2462" i="7" s="1"/>
  <c r="AA2463" i="7" a="1"/>
  <c r="AA2463" i="7" s="1"/>
  <c r="AE2463" i="7" s="1"/>
  <c r="AA2464" i="7" a="1"/>
  <c r="AA2465" i="7" a="1"/>
  <c r="AA2466" i="7" a="1"/>
  <c r="AD2466" i="7" s="1"/>
  <c r="AA2467" i="7" a="1"/>
  <c r="AA2468" i="7" a="1"/>
  <c r="AA2469" i="7" a="1"/>
  <c r="AA2470" i="7" a="1"/>
  <c r="AA2471" i="7" a="1"/>
  <c r="AA2472" i="7" a="1"/>
  <c r="AD2472" i="7" s="1"/>
  <c r="AA2472" i="7"/>
  <c r="AE2472" i="7" s="1"/>
  <c r="AA2473" i="7" a="1"/>
  <c r="AA2474" i="7" a="1"/>
  <c r="AA2474" i="7" s="1"/>
  <c r="AE2474" i="7" s="1"/>
  <c r="AA2475" i="7" a="1"/>
  <c r="AA2475" i="7" s="1"/>
  <c r="AE2475" i="7" s="1"/>
  <c r="AA2476" i="7" a="1"/>
  <c r="AA2477" i="7" a="1"/>
  <c r="AA2478" i="7" a="1"/>
  <c r="AD2478" i="7" s="1"/>
  <c r="AA2479" i="7" a="1"/>
  <c r="AA2480" i="7" a="1"/>
  <c r="AA2481" i="7" a="1"/>
  <c r="AA2482" i="7" a="1"/>
  <c r="AA2483" i="7" a="1"/>
  <c r="AA2484" i="7" a="1"/>
  <c r="AD2484" i="7" s="1"/>
  <c r="AA2485" i="7" a="1"/>
  <c r="AA2486" i="7" a="1"/>
  <c r="AA2486" i="7" s="1"/>
  <c r="AE2486" i="7" s="1"/>
  <c r="AA2487" i="7" a="1"/>
  <c r="AA2487" i="7" s="1"/>
  <c r="AE2487" i="7" s="1"/>
  <c r="AA2488" i="7" a="1"/>
  <c r="AA2489" i="7" a="1"/>
  <c r="AA2490" i="7" a="1"/>
  <c r="AD2490" i="7" s="1"/>
  <c r="AA2490" i="7"/>
  <c r="AE2490" i="7" s="1"/>
  <c r="AA2491" i="7" a="1"/>
  <c r="AA2492" i="7" a="1"/>
  <c r="AA2493" i="7" a="1"/>
  <c r="AA2494" i="7" a="1"/>
  <c r="AA2495" i="7" a="1"/>
  <c r="AA2496" i="7" a="1"/>
  <c r="AD2496" i="7" s="1"/>
  <c r="AA2497" i="7" a="1"/>
  <c r="AA2498" i="7" a="1"/>
  <c r="AA2498" i="7" s="1"/>
  <c r="AE2498" i="7" s="1"/>
  <c r="AA2499" i="7" a="1"/>
  <c r="AA2499" i="7" s="1"/>
  <c r="AE2499" i="7" s="1"/>
  <c r="AA2500" i="7" a="1"/>
  <c r="AA2501" i="7" a="1"/>
  <c r="AA2502" i="7" a="1"/>
  <c r="AA2502" i="7" s="1"/>
  <c r="AE2502" i="7" s="1"/>
  <c r="AA2503" i="7" a="1"/>
  <c r="AA2504" i="7" a="1"/>
  <c r="AA2505" i="7" a="1"/>
  <c r="AA2506" i="7" a="1"/>
  <c r="AA2507" i="7" a="1"/>
  <c r="AA2508" i="7" a="1"/>
  <c r="AD2508" i="7" s="1"/>
  <c r="AA2509" i="7" a="1"/>
  <c r="AA2510" i="7" a="1"/>
  <c r="AA2510" i="7" s="1"/>
  <c r="AE2510" i="7" s="1"/>
  <c r="AA2511" i="7" a="1"/>
  <c r="AA2511" i="7" s="1"/>
  <c r="AE2511" i="7" s="1"/>
  <c r="AA2512" i="7" a="1"/>
  <c r="AA2513" i="7" a="1"/>
  <c r="AA2514" i="7" a="1"/>
  <c r="AD2514" i="7" s="1"/>
  <c r="AA2515" i="7" a="1"/>
  <c r="AA2516" i="7" a="1"/>
  <c r="AA2517" i="7" a="1"/>
  <c r="AA2518" i="7" a="1"/>
  <c r="AA2519" i="7" a="1"/>
  <c r="AA2520" i="7" a="1"/>
  <c r="AD2520" i="7" s="1"/>
  <c r="AA2521" i="7" a="1"/>
  <c r="AA2522" i="7" a="1"/>
  <c r="AA2522" i="7" s="1"/>
  <c r="AE2522" i="7" s="1"/>
  <c r="AA2523" i="7" a="1"/>
  <c r="AA2523" i="7" s="1"/>
  <c r="AE2523" i="7" s="1"/>
  <c r="AA2524" i="7" a="1"/>
  <c r="AA2525" i="7" a="1"/>
  <c r="AA2526" i="7" a="1"/>
  <c r="AD2526" i="7" s="1"/>
  <c r="AA2526" i="7"/>
  <c r="AE2526" i="7" s="1"/>
  <c r="AA2527" i="7" a="1"/>
  <c r="AA2528" i="7" a="1"/>
  <c r="AA2529" i="7" a="1"/>
  <c r="AA2530" i="7" a="1"/>
  <c r="AA2531" i="7" a="1"/>
  <c r="AA2532" i="7" a="1"/>
  <c r="AD2532" i="7" s="1"/>
  <c r="AA2533" i="7" a="1"/>
  <c r="AA2534" i="7" a="1"/>
  <c r="AA2534" i="7" s="1"/>
  <c r="AE2534" i="7" s="1"/>
  <c r="AA2535" i="7" a="1"/>
  <c r="AA2535" i="7" s="1"/>
  <c r="AE2535" i="7" s="1"/>
  <c r="AA2536" i="7" a="1"/>
  <c r="AA2537" i="7" a="1"/>
  <c r="AA2538" i="7" a="1"/>
  <c r="AD2538" i="7" s="1"/>
  <c r="AA2538" i="7"/>
  <c r="AE2538" i="7" s="1"/>
  <c r="AA2539" i="7" a="1"/>
  <c r="AA2540" i="7" a="1"/>
  <c r="AA2541" i="7" a="1"/>
  <c r="AA2542" i="7" a="1"/>
  <c r="AA2543" i="7" a="1"/>
  <c r="AA2544" i="7" a="1"/>
  <c r="AD2544" i="7" s="1"/>
  <c r="AA2545" i="7" a="1"/>
  <c r="AA2546" i="7" a="1"/>
  <c r="AA2546" i="7" s="1"/>
  <c r="AE2546" i="7" s="1"/>
  <c r="AA2547" i="7" a="1"/>
  <c r="AA2547" i="7" s="1"/>
  <c r="AE2547" i="7" s="1"/>
  <c r="AA2548" i="7" a="1"/>
  <c r="AA2549" i="7" a="1"/>
  <c r="AA2550" i="7" a="1"/>
  <c r="AD2550" i="7" s="1"/>
  <c r="AA2550" i="7"/>
  <c r="AE2550" i="7" s="1"/>
  <c r="AA2551" i="7" a="1"/>
  <c r="AA2552" i="7" a="1"/>
  <c r="AA2553" i="7" a="1"/>
  <c r="AA2554" i="7" a="1"/>
  <c r="AA2555" i="7" a="1"/>
  <c r="AA2556" i="7" a="1"/>
  <c r="AD2556" i="7" s="1"/>
  <c r="AA2557" i="7" a="1"/>
  <c r="AA2558" i="7" a="1"/>
  <c r="AA2558" i="7" s="1"/>
  <c r="AE2558" i="7" s="1"/>
  <c r="AA2559" i="7" a="1"/>
  <c r="AA2559" i="7" s="1"/>
  <c r="AE2559" i="7" s="1"/>
  <c r="AA2560" i="7" a="1"/>
  <c r="AA2561" i="7" a="1"/>
  <c r="AA2562" i="7" a="1"/>
  <c r="AD2562" i="7" s="1"/>
  <c r="AA2563" i="7" a="1"/>
  <c r="AA2564" i="7" a="1"/>
  <c r="AA2565" i="7" a="1"/>
  <c r="AA2566" i="7" a="1"/>
  <c r="AA2567" i="7" a="1"/>
  <c r="AA2568" i="7" a="1"/>
  <c r="AD2568" i="7" s="1"/>
  <c r="AA2569" i="7" a="1"/>
  <c r="AA2570" i="7" a="1"/>
  <c r="AA2570" i="7" s="1"/>
  <c r="AE2570" i="7" s="1"/>
  <c r="AA2571" i="7" a="1"/>
  <c r="AA2571" i="7" s="1"/>
  <c r="AE2571" i="7" s="1"/>
  <c r="AA2572" i="7" a="1"/>
  <c r="AA2573" i="7" a="1"/>
  <c r="AA2574" i="7" a="1"/>
  <c r="AD2574" i="7" s="1"/>
  <c r="AA2575" i="7" a="1"/>
  <c r="AA2576" i="7" a="1"/>
  <c r="AA2577" i="7" a="1"/>
  <c r="AA2578" i="7" a="1"/>
  <c r="AA2579" i="7" a="1"/>
  <c r="AA2580" i="7" a="1"/>
  <c r="AD2580" i="7" s="1"/>
  <c r="AA2580" i="7"/>
  <c r="AE2580" i="7" s="1"/>
  <c r="AA2581" i="7" a="1"/>
  <c r="AA2582" i="7" a="1"/>
  <c r="AA2582" i="7" s="1"/>
  <c r="AE2582" i="7" s="1"/>
  <c r="AA2583" i="7" a="1"/>
  <c r="AA2583" i="7" s="1"/>
  <c r="AE2583" i="7" s="1"/>
  <c r="AA2584" i="7" a="1"/>
  <c r="AA2585" i="7" a="1"/>
  <c r="AA2586" i="7" a="1"/>
  <c r="AD2586" i="7" s="1"/>
  <c r="AA2587" i="7" a="1"/>
  <c r="AA2588" i="7" a="1"/>
  <c r="AA2589" i="7" a="1"/>
  <c r="AA2590" i="7" a="1"/>
  <c r="AA2591" i="7" a="1"/>
  <c r="AA2592" i="7" a="1"/>
  <c r="AD2592" i="7" s="1"/>
  <c r="AA2593" i="7" a="1"/>
  <c r="AA2594" i="7" a="1"/>
  <c r="AA2594" i="7" s="1"/>
  <c r="AE2594" i="7" s="1"/>
  <c r="AA2595" i="7" a="1"/>
  <c r="AA2595" i="7" s="1"/>
  <c r="AE2595" i="7" s="1"/>
  <c r="AA2596" i="7" a="1"/>
  <c r="AA2597" i="7" a="1"/>
  <c r="AA2598" i="7" a="1"/>
  <c r="AD2598" i="7" s="1"/>
  <c r="AA2599" i="7" a="1"/>
  <c r="AA2600" i="7" a="1"/>
  <c r="AA2601" i="7" a="1"/>
  <c r="AA2602" i="7" a="1"/>
  <c r="AA2603" i="7" a="1"/>
  <c r="AA2604" i="7" a="1"/>
  <c r="AD2604" i="7" s="1"/>
  <c r="AA2604" i="7"/>
  <c r="AE2604" i="7" s="1"/>
  <c r="AA2605" i="7" a="1"/>
  <c r="AA2606" i="7" a="1"/>
  <c r="AA2606" i="7" s="1"/>
  <c r="AE2606" i="7" s="1"/>
  <c r="AA2607" i="7" a="1"/>
  <c r="AA2607" i="7" s="1"/>
  <c r="AE2607" i="7" s="1"/>
  <c r="AA2608" i="7" a="1"/>
  <c r="AA2609" i="7" a="1"/>
  <c r="AA2610" i="7" a="1"/>
  <c r="AD2610" i="7" s="1"/>
  <c r="AA2611" i="7" a="1"/>
  <c r="AA2612" i="7" a="1"/>
  <c r="AA2613" i="7" a="1"/>
  <c r="AA2614" i="7" a="1"/>
  <c r="AA2615" i="7" a="1"/>
  <c r="AA2616" i="7" a="1"/>
  <c r="AD2616" i="7" s="1"/>
  <c r="AA2617" i="7" a="1"/>
  <c r="AA2618" i="7" a="1"/>
  <c r="AA2618" i="7" s="1"/>
  <c r="AE2618" i="7" s="1"/>
  <c r="AA2619" i="7" a="1"/>
  <c r="AA2619" i="7" s="1"/>
  <c r="AE2619" i="7" s="1"/>
  <c r="AA2620" i="7" a="1"/>
  <c r="AA2621" i="7" a="1"/>
  <c r="AA2622" i="7" a="1"/>
  <c r="AD2622" i="7" s="1"/>
  <c r="AA2623" i="7" a="1"/>
  <c r="AA2624" i="7" a="1"/>
  <c r="AA2625" i="7" a="1"/>
  <c r="AA2626" i="7" a="1"/>
  <c r="AA2627" i="7" a="1"/>
  <c r="AA2628" i="7" a="1"/>
  <c r="AD2628" i="7" s="1"/>
  <c r="AA2629" i="7" a="1"/>
  <c r="AA2630" i="7" a="1"/>
  <c r="AA2630" i="7" s="1"/>
  <c r="AE2630" i="7" s="1"/>
  <c r="AA2631" i="7" a="1"/>
  <c r="AA2631" i="7" s="1"/>
  <c r="AE2631" i="7" s="1"/>
  <c r="AA2632" i="7" a="1"/>
  <c r="AA2633" i="7" a="1"/>
  <c r="AA2634" i="7" a="1"/>
  <c r="AD2634" i="7" s="1"/>
  <c r="AA2634" i="7"/>
  <c r="AE2634" i="7" s="1"/>
  <c r="AA2635" i="7" a="1"/>
  <c r="AA2636" i="7" a="1"/>
  <c r="AA2637" i="7" a="1"/>
  <c r="AA2638" i="7" a="1"/>
  <c r="AA2639" i="7" a="1"/>
  <c r="AA2640" i="7" a="1"/>
  <c r="AD2640" i="7" s="1"/>
  <c r="AA2641" i="7" a="1"/>
  <c r="AA2642" i="7" a="1"/>
  <c r="AA2642" i="7" s="1"/>
  <c r="AE2642" i="7" s="1"/>
  <c r="AA2643" i="7" a="1"/>
  <c r="AA2643" i="7" s="1"/>
  <c r="AE2643" i="7" s="1"/>
  <c r="AA2644" i="7" a="1"/>
  <c r="AA2645" i="7" a="1"/>
  <c r="AA2646" i="7" a="1"/>
  <c r="AA2646" i="7" s="1"/>
  <c r="AE2646" i="7" s="1"/>
  <c r="AA2647" i="7" a="1"/>
  <c r="AA2648" i="7" a="1"/>
  <c r="AA2649" i="7" a="1"/>
  <c r="AA2650" i="7" a="1"/>
  <c r="AA2651" i="7" a="1"/>
  <c r="AA2652" i="7" a="1"/>
  <c r="AD2652" i="7" s="1"/>
  <c r="AA2653" i="7" a="1"/>
  <c r="AA2654" i="7" a="1"/>
  <c r="AA2654" i="7" s="1"/>
  <c r="AE2654" i="7" s="1"/>
  <c r="AA2655" i="7" a="1"/>
  <c r="AA2655" i="7" s="1"/>
  <c r="AE2655" i="7" s="1"/>
  <c r="AA2656" i="7" a="1"/>
  <c r="AA2657" i="7" a="1"/>
  <c r="AA2658" i="7" a="1"/>
  <c r="AD2658" i="7" s="1"/>
  <c r="AA2659" i="7" a="1"/>
  <c r="AA2660" i="7" a="1"/>
  <c r="AA2661" i="7" a="1"/>
  <c r="AA2662" i="7" a="1"/>
  <c r="AA2663" i="7" a="1"/>
  <c r="AA2664" i="7" a="1"/>
  <c r="AD2664" i="7" s="1"/>
  <c r="AA2665" i="7" a="1"/>
  <c r="AA2666" i="7" a="1"/>
  <c r="AA2666" i="7" s="1"/>
  <c r="AE2666" i="7" s="1"/>
  <c r="AA2667" i="7" a="1"/>
  <c r="AA2667" i="7" s="1"/>
  <c r="AE2667" i="7" s="1"/>
  <c r="AA2668" i="7" a="1"/>
  <c r="AA2669" i="7" a="1"/>
  <c r="AA2670" i="7" a="1"/>
  <c r="AD2670" i="7" s="1"/>
  <c r="AA2670" i="7"/>
  <c r="AE2670" i="7" s="1"/>
  <c r="AA2671" i="7" a="1"/>
  <c r="AA2672" i="7" a="1"/>
  <c r="AA2673" i="7" a="1"/>
  <c r="AA2674" i="7" a="1"/>
  <c r="AA2675" i="7" a="1"/>
  <c r="AA2676" i="7" a="1"/>
  <c r="AD2676" i="7" s="1"/>
  <c r="AA2677" i="7" a="1"/>
  <c r="AA2678" i="7" a="1"/>
  <c r="AA2678" i="7" s="1"/>
  <c r="AE2678" i="7" s="1"/>
  <c r="AA2679" i="7" a="1"/>
  <c r="AA2679" i="7" s="1"/>
  <c r="AE2679" i="7" s="1"/>
  <c r="AA2680" i="7" a="1"/>
  <c r="AA2681" i="7" a="1"/>
  <c r="AA2682" i="7" a="1"/>
  <c r="AD2682" i="7" s="1"/>
  <c r="AA2683" i="7" a="1"/>
  <c r="AA2684" i="7" a="1"/>
  <c r="AA2685" i="7" a="1"/>
  <c r="AA2686" i="7" a="1"/>
  <c r="AA2687" i="7" a="1"/>
  <c r="AA2688" i="7" a="1"/>
  <c r="AD2688" i="7" s="1"/>
  <c r="AA2689" i="7" a="1"/>
  <c r="AA2690" i="7" a="1"/>
  <c r="AA2690" i="7" s="1"/>
  <c r="AE2690" i="7" s="1"/>
  <c r="AA2691" i="7" a="1"/>
  <c r="AA2691" i="7" s="1"/>
  <c r="AE2691" i="7" s="1"/>
  <c r="AA2" i="7" a="1"/>
  <c r="U3" i="7" a="1"/>
  <c r="U3" i="7" s="1"/>
  <c r="U4" i="7" a="1"/>
  <c r="U4" i="7"/>
  <c r="U5" i="7" a="1"/>
  <c r="U5" i="7" s="1"/>
  <c r="U6" i="7" a="1"/>
  <c r="U6" i="7"/>
  <c r="U7" i="7" a="1"/>
  <c r="U7" i="7" s="1"/>
  <c r="U8" i="7" a="1"/>
  <c r="U8" i="7" s="1"/>
  <c r="U9" i="7" a="1"/>
  <c r="U9" i="7" s="1"/>
  <c r="U10" i="7" a="1"/>
  <c r="U10" i="7"/>
  <c r="U11" i="7" a="1"/>
  <c r="U11" i="7"/>
  <c r="U12" i="7" a="1"/>
  <c r="U12" i="7"/>
  <c r="U13" i="7" a="1"/>
  <c r="U13" i="7"/>
  <c r="U14" i="7" a="1"/>
  <c r="U14" i="7" s="1"/>
  <c r="U15" i="7" a="1"/>
  <c r="U15" i="7" s="1"/>
  <c r="U16" i="7" a="1"/>
  <c r="U16" i="7"/>
  <c r="U17" i="7" a="1"/>
  <c r="U17" i="7" s="1"/>
  <c r="U18" i="7" a="1"/>
  <c r="U18" i="7"/>
  <c r="U19" i="7" a="1"/>
  <c r="U19" i="7" s="1"/>
  <c r="U20" i="7" a="1"/>
  <c r="U20" i="7" s="1"/>
  <c r="U21" i="7" a="1"/>
  <c r="U21" i="7" s="1"/>
  <c r="U22" i="7" a="1"/>
  <c r="U22" i="7"/>
  <c r="U23" i="7" a="1"/>
  <c r="U23" i="7" s="1"/>
  <c r="U24" i="7" a="1"/>
  <c r="U24" i="7"/>
  <c r="U25" i="7" a="1"/>
  <c r="U25" i="7" s="1"/>
  <c r="U26" i="7" a="1"/>
  <c r="U26" i="7"/>
  <c r="U27" i="7" a="1"/>
  <c r="U27" i="7" s="1"/>
  <c r="U28" i="7" a="1"/>
  <c r="U28" i="7"/>
  <c r="U29" i="7" a="1"/>
  <c r="U29" i="7" s="1"/>
  <c r="U30" i="7" a="1"/>
  <c r="U30" i="7"/>
  <c r="U31" i="7" a="1"/>
  <c r="U31" i="7" s="1"/>
  <c r="U32" i="7" a="1"/>
  <c r="U32" i="7" s="1"/>
  <c r="U33" i="7" a="1"/>
  <c r="U33" i="7" s="1"/>
  <c r="U34" i="7" a="1"/>
  <c r="U34" i="7"/>
  <c r="U35" i="7" a="1"/>
  <c r="U35" i="7" s="1"/>
  <c r="U36" i="7" a="1"/>
  <c r="U36" i="7"/>
  <c r="U37" i="7" a="1"/>
  <c r="U37" i="7"/>
  <c r="U38" i="7" a="1"/>
  <c r="U38" i="7" s="1"/>
  <c r="U39" i="7" a="1"/>
  <c r="U39" i="7" s="1"/>
  <c r="U40" i="7" a="1"/>
  <c r="U40" i="7" s="1"/>
  <c r="U41" i="7" a="1"/>
  <c r="U41" i="7"/>
  <c r="U42" i="7" a="1"/>
  <c r="U42" i="7"/>
  <c r="U43" i="7" a="1"/>
  <c r="U43" i="7" s="1"/>
  <c r="U44" i="7" a="1"/>
  <c r="U44" i="7" s="1"/>
  <c r="U45" i="7" a="1"/>
  <c r="U45" i="7" s="1"/>
  <c r="U46" i="7" a="1"/>
  <c r="U46" i="7"/>
  <c r="U47" i="7" a="1"/>
  <c r="U47" i="7" s="1"/>
  <c r="U48" i="7" a="1"/>
  <c r="U48" i="7"/>
  <c r="U49" i="7" a="1"/>
  <c r="U49" i="7" s="1"/>
  <c r="U50" i="7" a="1"/>
  <c r="U50" i="7"/>
  <c r="U51" i="7" a="1"/>
  <c r="U51" i="7" s="1"/>
  <c r="U52" i="7" a="1"/>
  <c r="U52" i="7" s="1"/>
  <c r="U53" i="7" a="1"/>
  <c r="U53" i="7" s="1"/>
  <c r="U54" i="7" a="1"/>
  <c r="U54" i="7" s="1"/>
  <c r="U55" i="7" a="1"/>
  <c r="U55" i="7" s="1"/>
  <c r="U56" i="7" a="1"/>
  <c r="U56" i="7" s="1"/>
  <c r="U57" i="7" a="1"/>
  <c r="U57" i="7" s="1"/>
  <c r="U58" i="7" a="1"/>
  <c r="U58" i="7"/>
  <c r="U59" i="7" a="1"/>
  <c r="U59" i="7"/>
  <c r="U60" i="7" a="1"/>
  <c r="U60" i="7" s="1"/>
  <c r="U61" i="7" a="1"/>
  <c r="U61" i="7" s="1"/>
  <c r="U62" i="7" a="1"/>
  <c r="U62" i="7" s="1"/>
  <c r="U63" i="7" a="1"/>
  <c r="U63" i="7" s="1"/>
  <c r="U64" i="7" a="1"/>
  <c r="U64" i="7"/>
  <c r="U65" i="7" a="1"/>
  <c r="U65" i="7" s="1"/>
  <c r="U66" i="7" a="1"/>
  <c r="U66" i="7" s="1"/>
  <c r="U67" i="7" a="1"/>
  <c r="U67" i="7"/>
  <c r="U68" i="7" a="1"/>
  <c r="U68" i="7" s="1"/>
  <c r="U69" i="7" a="1"/>
  <c r="U69" i="7" s="1"/>
  <c r="U70" i="7" a="1"/>
  <c r="U70" i="7"/>
  <c r="U71" i="7" a="1"/>
  <c r="U71" i="7" s="1"/>
  <c r="U72" i="7" a="1"/>
  <c r="U72" i="7"/>
  <c r="U73" i="7" a="1"/>
  <c r="U73" i="7" s="1"/>
  <c r="U74" i="7" a="1"/>
  <c r="U74" i="7"/>
  <c r="U75" i="7" a="1"/>
  <c r="U75" i="7" s="1"/>
  <c r="U76" i="7" a="1"/>
  <c r="U76" i="7" s="1"/>
  <c r="U77" i="7" a="1"/>
  <c r="U77" i="7" s="1"/>
  <c r="U78" i="7" a="1"/>
  <c r="U78" i="7" s="1"/>
  <c r="U79" i="7" a="1"/>
  <c r="U79" i="7"/>
  <c r="U80" i="7" a="1"/>
  <c r="U80" i="7"/>
  <c r="U81" i="7" a="1"/>
  <c r="U81" i="7" s="1"/>
  <c r="U82" i="7" a="1"/>
  <c r="U82" i="7" s="1"/>
  <c r="U83" i="7" a="1"/>
  <c r="U83" i="7"/>
  <c r="U84" i="7" a="1"/>
  <c r="U84" i="7" s="1"/>
  <c r="U85" i="7" a="1"/>
  <c r="U85" i="7"/>
  <c r="U86" i="7" a="1"/>
  <c r="U86" i="7"/>
  <c r="U87" i="7" a="1"/>
  <c r="U87" i="7" s="1"/>
  <c r="U88" i="7" a="1"/>
  <c r="U88" i="7" s="1"/>
  <c r="U89" i="7" a="1"/>
  <c r="U89" i="7" s="1"/>
  <c r="U90" i="7" a="1"/>
  <c r="U90" i="7" s="1"/>
  <c r="U91" i="7" a="1"/>
  <c r="U91" i="7" s="1"/>
  <c r="U92" i="7" a="1"/>
  <c r="U92" i="7" s="1"/>
  <c r="U93" i="7" a="1"/>
  <c r="U93" i="7" s="1"/>
  <c r="U94" i="7" a="1"/>
  <c r="U94" i="7" s="1"/>
  <c r="U95" i="7" a="1"/>
  <c r="U95" i="7" s="1"/>
  <c r="U96" i="7" a="1"/>
  <c r="U96" i="7"/>
  <c r="U97" i="7" a="1"/>
  <c r="U97" i="7" s="1"/>
  <c r="U98" i="7" a="1"/>
  <c r="U98" i="7"/>
  <c r="U99" i="7" a="1"/>
  <c r="U99" i="7" s="1"/>
  <c r="U100" i="7" a="1"/>
  <c r="U100" i="7" s="1"/>
  <c r="U101" i="7" a="1"/>
  <c r="U101" i="7" s="1"/>
  <c r="U102" i="7" a="1"/>
  <c r="U102" i="7" s="1"/>
  <c r="U103" i="7" a="1"/>
  <c r="U103" i="7" s="1"/>
  <c r="U104" i="7" a="1"/>
  <c r="U104" i="7" s="1"/>
  <c r="U105" i="7" a="1"/>
  <c r="U105" i="7" s="1"/>
  <c r="U106" i="7" a="1"/>
  <c r="U106" i="7" s="1"/>
  <c r="U107" i="7" a="1"/>
  <c r="U107" i="7" s="1"/>
  <c r="U108" i="7" a="1"/>
  <c r="U108" i="7" s="1"/>
  <c r="U109" i="7" a="1"/>
  <c r="U109" i="7"/>
  <c r="U110" i="7" a="1"/>
  <c r="U110" i="7"/>
  <c r="U111" i="7" a="1"/>
  <c r="U111" i="7" s="1"/>
  <c r="U112" i="7" a="1"/>
  <c r="U112" i="7" s="1"/>
  <c r="U113" i="7" a="1"/>
  <c r="U113" i="7" s="1"/>
  <c r="U114" i="7" a="1"/>
  <c r="U114" i="7" s="1"/>
  <c r="U115" i="7" a="1"/>
  <c r="U115" i="7" s="1"/>
  <c r="U116" i="7" a="1"/>
  <c r="U116" i="7" s="1"/>
  <c r="U117" i="7" a="1"/>
  <c r="U117" i="7" s="1"/>
  <c r="U118" i="7" a="1"/>
  <c r="U118" i="7"/>
  <c r="U119" i="7" a="1"/>
  <c r="U119" i="7"/>
  <c r="U120" i="7" a="1"/>
  <c r="U120" i="7" s="1"/>
  <c r="U121" i="7" a="1"/>
  <c r="U121" i="7" s="1"/>
  <c r="U122" i="7" a="1"/>
  <c r="U122" i="7"/>
  <c r="U123" i="7" a="1"/>
  <c r="U123" i="7" s="1"/>
  <c r="U124" i="7" a="1"/>
  <c r="U124" i="7" s="1"/>
  <c r="U125" i="7" a="1"/>
  <c r="U125" i="7" s="1"/>
  <c r="U126" i="7" a="1"/>
  <c r="U126" i="7" s="1"/>
  <c r="U127" i="7" a="1"/>
  <c r="U127" i="7" s="1"/>
  <c r="U128" i="7" a="1"/>
  <c r="U128" i="7" s="1"/>
  <c r="U129" i="7" a="1"/>
  <c r="U129" i="7" s="1"/>
  <c r="U130" i="7" a="1"/>
  <c r="U130" i="7" s="1"/>
  <c r="U131" i="7" a="1"/>
  <c r="U131" i="7"/>
  <c r="U132" i="7" a="1"/>
  <c r="U132" i="7" s="1"/>
  <c r="U133" i="7" a="1"/>
  <c r="U133" i="7"/>
  <c r="U134" i="7" a="1"/>
  <c r="U134" i="7" s="1"/>
  <c r="U135" i="7" a="1"/>
  <c r="U135" i="7" s="1"/>
  <c r="U136" i="7" a="1"/>
  <c r="U136" i="7"/>
  <c r="U137" i="7" a="1"/>
  <c r="U137" i="7" s="1"/>
  <c r="U138" i="7" a="1"/>
  <c r="U138" i="7" s="1"/>
  <c r="U139" i="7" a="1"/>
  <c r="U139" i="7" s="1"/>
  <c r="U140" i="7" a="1"/>
  <c r="U140" i="7" s="1"/>
  <c r="U141" i="7" a="1"/>
  <c r="U141" i="7" s="1"/>
  <c r="U142" i="7" a="1"/>
  <c r="U142" i="7"/>
  <c r="U143" i="7" a="1"/>
  <c r="U143" i="7" s="1"/>
  <c r="U144" i="7" a="1"/>
  <c r="U144" i="7"/>
  <c r="U145" i="7" a="1"/>
  <c r="U145" i="7" s="1"/>
  <c r="U146" i="7" a="1"/>
  <c r="U146" i="7" s="1"/>
  <c r="U147" i="7" a="1"/>
  <c r="U147" i="7" s="1"/>
  <c r="U148" i="7" a="1"/>
  <c r="U148" i="7" s="1"/>
  <c r="U149" i="7" a="1"/>
  <c r="U149" i="7" s="1"/>
  <c r="U150" i="7" a="1"/>
  <c r="U150" i="7" s="1"/>
  <c r="U151" i="7" a="1"/>
  <c r="U151" i="7" s="1"/>
  <c r="U152" i="7" a="1"/>
  <c r="U152" i="7" s="1"/>
  <c r="U153" i="7" a="1"/>
  <c r="U153" i="7" s="1"/>
  <c r="U154" i="7" a="1"/>
  <c r="U154" i="7" s="1"/>
  <c r="U155" i="7" a="1"/>
  <c r="U155" i="7"/>
  <c r="U156" i="7" a="1"/>
  <c r="U156" i="7"/>
  <c r="U157" i="7" a="1"/>
  <c r="U157" i="7"/>
  <c r="U158" i="7" a="1"/>
  <c r="U158" i="7" s="1"/>
  <c r="U159" i="7" a="1"/>
  <c r="U159" i="7" s="1"/>
  <c r="U160" i="7" a="1"/>
  <c r="U160" i="7" s="1"/>
  <c r="U161" i="7" a="1"/>
  <c r="U161" i="7" s="1"/>
  <c r="U162" i="7" a="1"/>
  <c r="U162" i="7" s="1"/>
  <c r="U163" i="7" a="1"/>
  <c r="U163" i="7" s="1"/>
  <c r="U164" i="7" a="1"/>
  <c r="U164" i="7"/>
  <c r="U165" i="7" a="1"/>
  <c r="U165" i="7" s="1"/>
  <c r="U166" i="7" a="1"/>
  <c r="U166" i="7" s="1"/>
  <c r="U167" i="7" a="1"/>
  <c r="U167" i="7" s="1"/>
  <c r="U168" i="7" a="1"/>
  <c r="U168" i="7"/>
  <c r="U169" i="7" a="1"/>
  <c r="U169" i="7" s="1"/>
  <c r="U170" i="7" a="1"/>
  <c r="U170" i="7"/>
  <c r="U171" i="7" a="1"/>
  <c r="U171" i="7" s="1"/>
  <c r="U172" i="7" a="1"/>
  <c r="U172" i="7" s="1"/>
  <c r="U173" i="7" a="1"/>
  <c r="U173" i="7" s="1"/>
  <c r="U174" i="7" a="1"/>
  <c r="U174" i="7" s="1"/>
  <c r="U175" i="7" a="1"/>
  <c r="U175" i="7" s="1"/>
  <c r="U176" i="7" a="1"/>
  <c r="U176" i="7" s="1"/>
  <c r="U177" i="7" a="1"/>
  <c r="U177" i="7" s="1"/>
  <c r="U178" i="7" a="1"/>
  <c r="U178" i="7" s="1"/>
  <c r="U179" i="7" a="1"/>
  <c r="U179" i="7" s="1"/>
  <c r="U180" i="7" a="1"/>
  <c r="U180" i="7" s="1"/>
  <c r="U181" i="7" a="1"/>
  <c r="U181" i="7"/>
  <c r="U182" i="7" a="1"/>
  <c r="U182" i="7" s="1"/>
  <c r="U183" i="7" a="1"/>
  <c r="U183" i="7" s="1"/>
  <c r="U184" i="7" a="1"/>
  <c r="U184" i="7" s="1"/>
  <c r="U185" i="7" a="1"/>
  <c r="U185" i="7" s="1"/>
  <c r="U186" i="7" a="1"/>
  <c r="U186" i="7" s="1"/>
  <c r="U187" i="7" a="1"/>
  <c r="U187" i="7" s="1"/>
  <c r="U188" i="7" a="1"/>
  <c r="U188" i="7" s="1"/>
  <c r="U189" i="7" a="1"/>
  <c r="U189" i="7" s="1"/>
  <c r="U190" i="7" a="1"/>
  <c r="U190" i="7"/>
  <c r="U191" i="7" a="1"/>
  <c r="U191" i="7" s="1"/>
  <c r="U192" i="7" a="1"/>
  <c r="U192" i="7" s="1"/>
  <c r="U193" i="7" a="1"/>
  <c r="U193" i="7" s="1"/>
  <c r="U194" i="7" a="1"/>
  <c r="U194" i="7"/>
  <c r="U195" i="7" a="1"/>
  <c r="U195" i="7" s="1"/>
  <c r="U196" i="7" a="1"/>
  <c r="U196" i="7" s="1"/>
  <c r="U197" i="7" a="1"/>
  <c r="U197" i="7" s="1"/>
  <c r="U198" i="7" a="1"/>
  <c r="U198" i="7" s="1"/>
  <c r="U199" i="7" a="1"/>
  <c r="U199" i="7" s="1"/>
  <c r="U200" i="7" a="1"/>
  <c r="U200" i="7" s="1"/>
  <c r="U201" i="7" a="1"/>
  <c r="U201" i="7" s="1"/>
  <c r="U202" i="7" a="1"/>
  <c r="U202" i="7" s="1"/>
  <c r="U203" i="7" a="1"/>
  <c r="U203" i="7"/>
  <c r="U204" i="7" a="1"/>
  <c r="U204" i="7"/>
  <c r="U205" i="7" a="1"/>
  <c r="U205" i="7" s="1"/>
  <c r="U206" i="7" a="1"/>
  <c r="U206" i="7" s="1"/>
  <c r="U207" i="7" a="1"/>
  <c r="U207" i="7" s="1"/>
  <c r="U208" i="7" a="1"/>
  <c r="U208" i="7" s="1"/>
  <c r="U209" i="7" a="1"/>
  <c r="U209" i="7" s="1"/>
  <c r="U210" i="7" a="1"/>
  <c r="U210" i="7" s="1"/>
  <c r="U211" i="7" a="1"/>
  <c r="U211" i="7" s="1"/>
  <c r="U212" i="7" a="1"/>
  <c r="U212" i="7" s="1"/>
  <c r="U213" i="7" a="1"/>
  <c r="U213" i="7" s="1"/>
  <c r="U214" i="7" a="1"/>
  <c r="U214" i="7"/>
  <c r="U215" i="7" a="1"/>
  <c r="U215" i="7" s="1"/>
  <c r="U216" i="7" a="1"/>
  <c r="U216" i="7"/>
  <c r="U217" i="7" a="1"/>
  <c r="U217" i="7" s="1"/>
  <c r="U218" i="7" a="1"/>
  <c r="U218" i="7" s="1"/>
  <c r="U219" i="7" a="1"/>
  <c r="U219" i="7" s="1"/>
  <c r="U220" i="7" a="1"/>
  <c r="U220" i="7" s="1"/>
  <c r="U221" i="7" a="1"/>
  <c r="U221" i="7" s="1"/>
  <c r="U222" i="7" a="1"/>
  <c r="U222" i="7" s="1"/>
  <c r="U223" i="7" a="1"/>
  <c r="U223" i="7" s="1"/>
  <c r="U224" i="7" a="1"/>
  <c r="U224" i="7" s="1"/>
  <c r="U225" i="7" a="1"/>
  <c r="U225" i="7" s="1"/>
  <c r="U226" i="7" a="1"/>
  <c r="U226" i="7" s="1"/>
  <c r="U227" i="7" a="1"/>
  <c r="U227" i="7"/>
  <c r="U228" i="7" a="1"/>
  <c r="U228" i="7" s="1"/>
  <c r="U229" i="7" a="1"/>
  <c r="U229" i="7"/>
  <c r="U230" i="7" a="1"/>
  <c r="U230" i="7" s="1"/>
  <c r="U231" i="7" a="1"/>
  <c r="U231" i="7" s="1"/>
  <c r="U232" i="7" a="1"/>
  <c r="U232" i="7" s="1"/>
  <c r="U233" i="7" a="1"/>
  <c r="U233" i="7" s="1"/>
  <c r="U234" i="7" a="1"/>
  <c r="U234" i="7" s="1"/>
  <c r="U235" i="7" a="1"/>
  <c r="U235" i="7" s="1"/>
  <c r="U236" i="7" a="1"/>
  <c r="U236" i="7" s="1"/>
  <c r="U237" i="7" a="1"/>
  <c r="U237" i="7" s="1"/>
  <c r="U238" i="7" a="1"/>
  <c r="U238" i="7" s="1"/>
  <c r="U239" i="7" a="1"/>
  <c r="U239" i="7" s="1"/>
  <c r="U240" i="7" a="1"/>
  <c r="U240" i="7"/>
  <c r="U241" i="7" a="1"/>
  <c r="U241" i="7"/>
  <c r="U242" i="7" a="1"/>
  <c r="U242" i="7"/>
  <c r="U243" i="7" a="1"/>
  <c r="U243" i="7" s="1"/>
  <c r="U244" i="7" a="1"/>
  <c r="U244" i="7" s="1"/>
  <c r="U245" i="7" a="1"/>
  <c r="U245" i="7" s="1"/>
  <c r="U246" i="7" a="1"/>
  <c r="U246" i="7" s="1"/>
  <c r="U247" i="7" a="1"/>
  <c r="U247" i="7" s="1"/>
  <c r="U248" i="7" a="1"/>
  <c r="U248" i="7" s="1"/>
  <c r="U249" i="7" a="1"/>
  <c r="U249" i="7" s="1"/>
  <c r="U250" i="7" a="1"/>
  <c r="U250" i="7" s="1"/>
  <c r="U251" i="7" a="1"/>
  <c r="U251" i="7" s="1"/>
  <c r="U252" i="7" a="1"/>
  <c r="U252" i="7" s="1"/>
  <c r="U253" i="7" a="1"/>
  <c r="U253" i="7"/>
  <c r="U254" i="7" a="1"/>
  <c r="U254" i="7" s="1"/>
  <c r="U255" i="7" a="1"/>
  <c r="U255" i="7" s="1"/>
  <c r="U256" i="7" a="1"/>
  <c r="U256" i="7" s="1"/>
  <c r="U257" i="7" a="1"/>
  <c r="U257" i="7" s="1"/>
  <c r="U258" i="7" a="1"/>
  <c r="U258" i="7" s="1"/>
  <c r="U259" i="7" a="1"/>
  <c r="U259" i="7" s="1"/>
  <c r="U260" i="7" a="1"/>
  <c r="U260" i="7" s="1"/>
  <c r="U261" i="7" a="1"/>
  <c r="U261" i="7" s="1"/>
  <c r="U262" i="7" a="1"/>
  <c r="U262" i="7"/>
  <c r="U263" i="7" a="1"/>
  <c r="U263" i="7" s="1"/>
  <c r="U264" i="7" a="1"/>
  <c r="U264" i="7"/>
  <c r="U265" i="7" a="1"/>
  <c r="U265" i="7" s="1"/>
  <c r="U266" i="7" a="1"/>
  <c r="U266" i="7"/>
  <c r="U267" i="7" a="1"/>
  <c r="U267" i="7" s="1"/>
  <c r="U268" i="7" a="1"/>
  <c r="U268" i="7" s="1"/>
  <c r="U269" i="7" a="1"/>
  <c r="U269" i="7" s="1"/>
  <c r="U270" i="7" a="1"/>
  <c r="U270" i="7" s="1"/>
  <c r="U271" i="7" a="1"/>
  <c r="U271" i="7" s="1"/>
  <c r="U272" i="7" a="1"/>
  <c r="U272" i="7" s="1"/>
  <c r="U273" i="7" a="1"/>
  <c r="U273" i="7" s="1"/>
  <c r="U274" i="7" a="1"/>
  <c r="U274" i="7"/>
  <c r="U275" i="7" a="1"/>
  <c r="U275" i="7"/>
  <c r="U276" i="7" a="1"/>
  <c r="U276" i="7" s="1"/>
  <c r="U277" i="7" a="1"/>
  <c r="U277" i="7" s="1"/>
  <c r="U278" i="7" a="1"/>
  <c r="U278" i="7" s="1"/>
  <c r="U279" i="7" a="1"/>
  <c r="U279" i="7" s="1"/>
  <c r="U280" i="7" a="1"/>
  <c r="U280" i="7"/>
  <c r="U281" i="7" a="1"/>
  <c r="U281" i="7" s="1"/>
  <c r="U282" i="7" a="1"/>
  <c r="U282" i="7"/>
  <c r="U283" i="7" a="1"/>
  <c r="U283" i="7" s="1"/>
  <c r="U284" i="7" a="1"/>
  <c r="U284" i="7" s="1"/>
  <c r="U285" i="7" a="1"/>
  <c r="U285" i="7" s="1"/>
  <c r="U286" i="7" a="1"/>
  <c r="U286" i="7"/>
  <c r="U287" i="7" a="1"/>
  <c r="U287" i="7" s="1"/>
  <c r="U288" i="7" a="1"/>
  <c r="U288" i="7"/>
  <c r="U289" i="7" a="1"/>
  <c r="U289" i="7" s="1"/>
  <c r="U290" i="7" a="1"/>
  <c r="U290" i="7" s="1"/>
  <c r="U291" i="7" a="1"/>
  <c r="U291" i="7" s="1"/>
  <c r="U292" i="7" a="1"/>
  <c r="U292" i="7" s="1"/>
  <c r="U293" i="7" a="1"/>
  <c r="U293" i="7" s="1"/>
  <c r="U294" i="7" a="1"/>
  <c r="U294" i="7" s="1"/>
  <c r="U295" i="7" a="1"/>
  <c r="U295" i="7"/>
  <c r="U296" i="7" a="1"/>
  <c r="U296" i="7"/>
  <c r="U297" i="7" a="1"/>
  <c r="U297" i="7" s="1"/>
  <c r="U298" i="7" a="1"/>
  <c r="U298" i="7" s="1"/>
  <c r="U299" i="7" a="1"/>
  <c r="U299" i="7"/>
  <c r="U300" i="7" a="1"/>
  <c r="U300" i="7" s="1"/>
  <c r="U301" i="7" a="1"/>
  <c r="U301" i="7"/>
  <c r="U302" i="7" a="1"/>
  <c r="U302" i="7"/>
  <c r="U303" i="7" a="1"/>
  <c r="U303" i="7" s="1"/>
  <c r="U304" i="7" a="1"/>
  <c r="U304" i="7" s="1"/>
  <c r="U305" i="7" a="1"/>
  <c r="U305" i="7" s="1"/>
  <c r="U306" i="7" a="1"/>
  <c r="U306" i="7" s="1"/>
  <c r="U307" i="7" a="1"/>
  <c r="U307" i="7" s="1"/>
  <c r="U308" i="7" a="1"/>
  <c r="U308" i="7" s="1"/>
  <c r="U309" i="7" a="1"/>
  <c r="U309" i="7" s="1"/>
  <c r="U310" i="7" a="1"/>
  <c r="U310" i="7" s="1"/>
  <c r="U311" i="7" a="1"/>
  <c r="U311" i="7" s="1"/>
  <c r="U312" i="7" a="1"/>
  <c r="U312" i="7"/>
  <c r="U313" i="7" a="1"/>
  <c r="U313" i="7" s="1"/>
  <c r="U314" i="7" a="1"/>
  <c r="U314" i="7"/>
  <c r="U315" i="7" a="1"/>
  <c r="U315" i="7" s="1"/>
  <c r="U316" i="7" a="1"/>
  <c r="U316" i="7" s="1"/>
  <c r="U317" i="7" a="1"/>
  <c r="U317" i="7" s="1"/>
  <c r="U318" i="7" a="1"/>
  <c r="U318" i="7" s="1"/>
  <c r="U319" i="7" a="1"/>
  <c r="U319" i="7" s="1"/>
  <c r="U320" i="7" a="1"/>
  <c r="U320" i="7" s="1"/>
  <c r="U321" i="7" a="1"/>
  <c r="U321" i="7" s="1"/>
  <c r="U322" i="7" a="1"/>
  <c r="U322" i="7" s="1"/>
  <c r="U323" i="7" a="1"/>
  <c r="U323" i="7" s="1"/>
  <c r="U324" i="7" a="1"/>
  <c r="U324" i="7" s="1"/>
  <c r="U325" i="7" a="1"/>
  <c r="U325" i="7"/>
  <c r="U326" i="7" a="1"/>
  <c r="U326" i="7"/>
  <c r="U327" i="7" a="1"/>
  <c r="U327" i="7" s="1"/>
  <c r="U328" i="7" a="1"/>
  <c r="U328" i="7" s="1"/>
  <c r="U329" i="7" a="1"/>
  <c r="U329" i="7" s="1"/>
  <c r="U330" i="7" a="1"/>
  <c r="U330" i="7" s="1"/>
  <c r="U331" i="7" a="1"/>
  <c r="U331" i="7" s="1"/>
  <c r="U332" i="7" a="1"/>
  <c r="U332" i="7" s="1"/>
  <c r="U333" i="7" a="1"/>
  <c r="U333" i="7" s="1"/>
  <c r="U334" i="7" a="1"/>
  <c r="U334" i="7"/>
  <c r="U335" i="7" a="1"/>
  <c r="U335" i="7"/>
  <c r="U336" i="7" a="1"/>
  <c r="U336" i="7" s="1"/>
  <c r="U337" i="7" a="1"/>
  <c r="U337" i="7" s="1"/>
  <c r="U338" i="7" a="1"/>
  <c r="U338" i="7"/>
  <c r="U339" i="7" a="1"/>
  <c r="U339" i="7" s="1"/>
  <c r="U340" i="7" a="1"/>
  <c r="U340" i="7" s="1"/>
  <c r="U341" i="7" a="1"/>
  <c r="U341" i="7" s="1"/>
  <c r="U342" i="7" a="1"/>
  <c r="U342" i="7" s="1"/>
  <c r="U343" i="7" a="1"/>
  <c r="U343" i="7" s="1"/>
  <c r="U344" i="7" a="1"/>
  <c r="U344" i="7" s="1"/>
  <c r="U345" i="7" a="1"/>
  <c r="U345" i="7" s="1"/>
  <c r="U346" i="7" a="1"/>
  <c r="U346" i="7" s="1"/>
  <c r="U347" i="7" a="1"/>
  <c r="U347" i="7"/>
  <c r="U348" i="7" a="1"/>
  <c r="U348" i="7" s="1"/>
  <c r="U349" i="7" a="1"/>
  <c r="U349" i="7"/>
  <c r="U350" i="7" a="1"/>
  <c r="U350" i="7" s="1"/>
  <c r="U351" i="7" a="1"/>
  <c r="U351" i="7" s="1"/>
  <c r="U352" i="7" a="1"/>
  <c r="U352" i="7" s="1"/>
  <c r="U353" i="7" a="1"/>
  <c r="U353" i="7" s="1"/>
  <c r="U354" i="7" a="1"/>
  <c r="U354" i="7" s="1"/>
  <c r="U355" i="7" a="1"/>
  <c r="U355" i="7" s="1"/>
  <c r="U356" i="7" a="1"/>
  <c r="U356" i="7" s="1"/>
  <c r="U357" i="7" a="1"/>
  <c r="U357" i="7" s="1"/>
  <c r="U358" i="7" a="1"/>
  <c r="U358" i="7"/>
  <c r="U359" i="7" a="1"/>
  <c r="U359" i="7" s="1"/>
  <c r="U360" i="7" a="1"/>
  <c r="U360" i="7"/>
  <c r="U361" i="7" a="1"/>
  <c r="U361" i="7" s="1"/>
  <c r="U362" i="7" a="1"/>
  <c r="U362" i="7" s="1"/>
  <c r="U363" i="7" a="1"/>
  <c r="U363" i="7" s="1"/>
  <c r="U364" i="7" a="1"/>
  <c r="U364" i="7" s="1"/>
  <c r="U365" i="7" a="1"/>
  <c r="U365" i="7" s="1"/>
  <c r="U366" i="7" a="1"/>
  <c r="U366" i="7" s="1"/>
  <c r="U367" i="7" a="1"/>
  <c r="U367" i="7" s="1"/>
  <c r="U368" i="7" a="1"/>
  <c r="U368" i="7" s="1"/>
  <c r="U369" i="7" a="1"/>
  <c r="U369" i="7" s="1"/>
  <c r="U370" i="7" a="1"/>
  <c r="U370" i="7" s="1"/>
  <c r="U371" i="7" a="1"/>
  <c r="U371" i="7"/>
  <c r="U372" i="7" a="1"/>
  <c r="U372" i="7"/>
  <c r="U373" i="7" a="1"/>
  <c r="U373" i="7"/>
  <c r="U374" i="7" a="1"/>
  <c r="U374" i="7" s="1"/>
  <c r="U375" i="7" a="1"/>
  <c r="U375" i="7" s="1"/>
  <c r="U376" i="7" a="1"/>
  <c r="U376" i="7" s="1"/>
  <c r="U377" i="7" a="1"/>
  <c r="U377" i="7" s="1"/>
  <c r="U378" i="7" a="1"/>
  <c r="U378" i="7" s="1"/>
  <c r="U379" i="7" a="1"/>
  <c r="U379" i="7" s="1"/>
  <c r="U380" i="7" a="1"/>
  <c r="U380" i="7"/>
  <c r="U381" i="7" a="1"/>
  <c r="U381" i="7" s="1"/>
  <c r="U382" i="7" a="1"/>
  <c r="U382" i="7" s="1"/>
  <c r="U383" i="7" a="1"/>
  <c r="U383" i="7" s="1"/>
  <c r="U384" i="7" a="1"/>
  <c r="U384" i="7"/>
  <c r="U385" i="7" a="1"/>
  <c r="U385" i="7" s="1"/>
  <c r="U386" i="7" a="1"/>
  <c r="U386" i="7"/>
  <c r="U387" i="7" a="1"/>
  <c r="U387" i="7" s="1"/>
  <c r="U388" i="7" a="1"/>
  <c r="U388" i="7" s="1"/>
  <c r="U389" i="7" a="1"/>
  <c r="U389" i="7" s="1"/>
  <c r="U390" i="7" a="1"/>
  <c r="U390" i="7" s="1"/>
  <c r="U391" i="7" a="1"/>
  <c r="U391" i="7" s="1"/>
  <c r="U392" i="7" a="1"/>
  <c r="U392" i="7" s="1"/>
  <c r="U393" i="7" a="1"/>
  <c r="U393" i="7" s="1"/>
  <c r="U394" i="7" a="1"/>
  <c r="U394" i="7" s="1"/>
  <c r="U395" i="7" a="1"/>
  <c r="U395" i="7" s="1"/>
  <c r="U396" i="7" a="1"/>
  <c r="U396" i="7" s="1"/>
  <c r="U397" i="7" a="1"/>
  <c r="U397" i="7"/>
  <c r="U398" i="7" a="1"/>
  <c r="U398" i="7"/>
  <c r="U399" i="7" a="1"/>
  <c r="U399" i="7" s="1"/>
  <c r="U400" i="7" a="1"/>
  <c r="U400" i="7" s="1"/>
  <c r="U401" i="7" a="1"/>
  <c r="U401" i="7" s="1"/>
  <c r="U402" i="7" a="1"/>
  <c r="U402" i="7" s="1"/>
  <c r="U403" i="7" a="1"/>
  <c r="U403" i="7" s="1"/>
  <c r="U404" i="7" a="1"/>
  <c r="U404" i="7" s="1"/>
  <c r="U405" i="7" a="1"/>
  <c r="U405" i="7" s="1"/>
  <c r="U406" i="7" a="1"/>
  <c r="U406" i="7"/>
  <c r="U407" i="7" a="1"/>
  <c r="U407" i="7" s="1"/>
  <c r="U408" i="7" a="1"/>
  <c r="U408" i="7" s="1"/>
  <c r="U409" i="7" a="1"/>
  <c r="U409" i="7" s="1"/>
  <c r="U410" i="7" a="1"/>
  <c r="U410" i="7"/>
  <c r="U411" i="7" a="1"/>
  <c r="U411" i="7" s="1"/>
  <c r="U412" i="7" a="1"/>
  <c r="U412" i="7" s="1"/>
  <c r="U413" i="7" a="1"/>
  <c r="U413" i="7" s="1"/>
  <c r="U414" i="7" a="1"/>
  <c r="U414" i="7"/>
  <c r="U415" i="7" a="1"/>
  <c r="U415" i="7" s="1"/>
  <c r="U416" i="7" a="1"/>
  <c r="U416" i="7" s="1"/>
  <c r="U417" i="7" a="1"/>
  <c r="U417" i="7" s="1"/>
  <c r="U418" i="7" a="1"/>
  <c r="U418" i="7" s="1"/>
  <c r="U419" i="7" a="1"/>
  <c r="U419" i="7"/>
  <c r="U420" i="7" a="1"/>
  <c r="U420" i="7"/>
  <c r="U421" i="7" a="1"/>
  <c r="U421" i="7" s="1"/>
  <c r="U422" i="7" a="1"/>
  <c r="U422" i="7" s="1"/>
  <c r="U423" i="7" a="1"/>
  <c r="U423" i="7" s="1"/>
  <c r="U424" i="7" a="1"/>
  <c r="U424" i="7" s="1"/>
  <c r="U425" i="7" a="1"/>
  <c r="U425" i="7" s="1"/>
  <c r="U426" i="7" a="1"/>
  <c r="U426" i="7" s="1"/>
  <c r="U427" i="7" a="1"/>
  <c r="U427" i="7" s="1"/>
  <c r="U428" i="7" a="1"/>
  <c r="U428" i="7" s="1"/>
  <c r="U429" i="7" a="1"/>
  <c r="U429" i="7" s="1"/>
  <c r="U430" i="7" a="1"/>
  <c r="U430" i="7"/>
  <c r="U431" i="7" a="1"/>
  <c r="U431" i="7" s="1"/>
  <c r="U432" i="7" a="1"/>
  <c r="U432" i="7"/>
  <c r="U433" i="7" a="1"/>
  <c r="U433" i="7" s="1"/>
  <c r="U434" i="7" a="1"/>
  <c r="U434" i="7" s="1"/>
  <c r="U435" i="7" a="1"/>
  <c r="U435" i="7" s="1"/>
  <c r="U436" i="7" a="1"/>
  <c r="U436" i="7" s="1"/>
  <c r="U437" i="7" a="1"/>
  <c r="U437" i="7" s="1"/>
  <c r="U438" i="7" a="1"/>
  <c r="U438" i="7" s="1"/>
  <c r="U439" i="7" a="1"/>
  <c r="U439" i="7" s="1"/>
  <c r="U440" i="7" a="1"/>
  <c r="U440" i="7" s="1"/>
  <c r="U441" i="7" a="1"/>
  <c r="U441" i="7" s="1"/>
  <c r="U442" i="7" a="1"/>
  <c r="U442" i="7" s="1"/>
  <c r="U443" i="7" a="1"/>
  <c r="U443" i="7"/>
  <c r="U444" i="7" a="1"/>
  <c r="U444" i="7" s="1"/>
  <c r="U445" i="7" a="1"/>
  <c r="U445" i="7"/>
  <c r="U446" i="7" a="1"/>
  <c r="U446" i="7" s="1"/>
  <c r="U447" i="7" a="1"/>
  <c r="U447" i="7" s="1"/>
  <c r="U448" i="7" a="1"/>
  <c r="U448" i="7" s="1"/>
  <c r="U449" i="7" a="1"/>
  <c r="U449" i="7" s="1"/>
  <c r="U450" i="7" a="1"/>
  <c r="U450" i="7" s="1"/>
  <c r="U451" i="7" a="1"/>
  <c r="U451" i="7" s="1"/>
  <c r="U452" i="7" a="1"/>
  <c r="U452" i="7"/>
  <c r="U453" i="7" a="1"/>
  <c r="U453" i="7" s="1"/>
  <c r="U454" i="7" a="1"/>
  <c r="U454" i="7" s="1"/>
  <c r="U455" i="7" a="1"/>
  <c r="U455" i="7" s="1"/>
  <c r="U456" i="7" a="1"/>
  <c r="U456" i="7"/>
  <c r="U457" i="7" a="1"/>
  <c r="U457" i="7"/>
  <c r="U458" i="7" a="1"/>
  <c r="U458" i="7"/>
  <c r="U459" i="7" a="1"/>
  <c r="U459" i="7" s="1"/>
  <c r="U460" i="7" a="1"/>
  <c r="U460" i="7"/>
  <c r="U461" i="7" a="1"/>
  <c r="U461" i="7" s="1"/>
  <c r="U462" i="7" a="1"/>
  <c r="U462" i="7" s="1"/>
  <c r="U463" i="7" a="1"/>
  <c r="U463" i="7" s="1"/>
  <c r="U464" i="7" a="1"/>
  <c r="U464" i="7" s="1"/>
  <c r="U465" i="7" a="1"/>
  <c r="U465" i="7" s="1"/>
  <c r="U466" i="7" a="1"/>
  <c r="U466" i="7" s="1"/>
  <c r="U467" i="7" a="1"/>
  <c r="U467" i="7" s="1"/>
  <c r="U468" i="7" a="1"/>
  <c r="U468" i="7" s="1"/>
  <c r="U469" i="7" a="1"/>
  <c r="U469" i="7"/>
  <c r="U470" i="7" a="1"/>
  <c r="U470" i="7" s="1"/>
  <c r="U471" i="7" a="1"/>
  <c r="U471" i="7" s="1"/>
  <c r="U472" i="7" a="1"/>
  <c r="U472" i="7" s="1"/>
  <c r="U473" i="7" a="1"/>
  <c r="U473" i="7" s="1"/>
  <c r="U474" i="7" a="1"/>
  <c r="U474" i="7" s="1"/>
  <c r="U475" i="7" a="1"/>
  <c r="U475" i="7" s="1"/>
  <c r="U476" i="7" a="1"/>
  <c r="U476" i="7" s="1"/>
  <c r="U477" i="7" a="1"/>
  <c r="U477" i="7" s="1"/>
  <c r="U478" i="7" a="1"/>
  <c r="U478" i="7"/>
  <c r="U479" i="7" a="1"/>
  <c r="U479" i="7" s="1"/>
  <c r="U480" i="7" a="1"/>
  <c r="U480" i="7"/>
  <c r="U481" i="7" a="1"/>
  <c r="U481" i="7" s="1"/>
  <c r="U482" i="7" a="1"/>
  <c r="U482" i="7"/>
  <c r="U483" i="7" a="1"/>
  <c r="U483" i="7" s="1"/>
  <c r="U484" i="7" a="1"/>
  <c r="U484" i="7" s="1"/>
  <c r="U485" i="7" a="1"/>
  <c r="U485" i="7" s="1"/>
  <c r="U486" i="7" a="1"/>
  <c r="U486" i="7" s="1"/>
  <c r="U487" i="7" a="1"/>
  <c r="U487" i="7" s="1"/>
  <c r="U488" i="7" a="1"/>
  <c r="U488" i="7" s="1"/>
  <c r="U489" i="7" a="1"/>
  <c r="U489" i="7" s="1"/>
  <c r="U490" i="7" a="1"/>
  <c r="U490" i="7"/>
  <c r="U491" i="7" a="1"/>
  <c r="U491" i="7"/>
  <c r="U492" i="7" a="1"/>
  <c r="U492" i="7" s="1"/>
  <c r="U493" i="7" a="1"/>
  <c r="U493" i="7" s="1"/>
  <c r="U494" i="7" a="1"/>
  <c r="U494" i="7" s="1"/>
  <c r="U495" i="7" a="1"/>
  <c r="U495" i="7" s="1"/>
  <c r="U496" i="7" a="1"/>
  <c r="U496" i="7"/>
  <c r="U497" i="7" a="1"/>
  <c r="U497" i="7" s="1"/>
  <c r="U498" i="7" a="1"/>
  <c r="U498" i="7" s="1"/>
  <c r="U499" i="7" a="1"/>
  <c r="U499" i="7" s="1"/>
  <c r="U500" i="7" a="1"/>
  <c r="U500" i="7" s="1"/>
  <c r="U501" i="7" a="1"/>
  <c r="U501" i="7" s="1"/>
  <c r="U502" i="7" a="1"/>
  <c r="U502" i="7"/>
  <c r="U503" i="7" a="1"/>
  <c r="U503" i="7" s="1"/>
  <c r="U504" i="7" a="1"/>
  <c r="U504" i="7"/>
  <c r="U505" i="7" a="1"/>
  <c r="U505" i="7"/>
  <c r="U506" i="7" a="1"/>
  <c r="U506" i="7" s="1"/>
  <c r="U507" i="7" a="1"/>
  <c r="U507" i="7" s="1"/>
  <c r="U508" i="7" a="1"/>
  <c r="U508" i="7" s="1"/>
  <c r="U509" i="7" a="1"/>
  <c r="U509" i="7" s="1"/>
  <c r="U510" i="7" a="1"/>
  <c r="U510" i="7" s="1"/>
  <c r="U511" i="7" a="1"/>
  <c r="U511" i="7"/>
  <c r="U512" i="7" a="1"/>
  <c r="U512" i="7"/>
  <c r="U513" i="7" a="1"/>
  <c r="U513" i="7" s="1"/>
  <c r="U514" i="7" a="1"/>
  <c r="U514" i="7" s="1"/>
  <c r="U515" i="7" a="1"/>
  <c r="U515" i="7" s="1"/>
  <c r="U516" i="7" a="1"/>
  <c r="U516" i="7" s="1"/>
  <c r="U517" i="7" a="1"/>
  <c r="U517" i="7" s="1"/>
  <c r="U518" i="7" a="1"/>
  <c r="U518" i="7" s="1"/>
  <c r="U519" i="7" a="1"/>
  <c r="U519" i="7" s="1"/>
  <c r="U520" i="7" a="1"/>
  <c r="U520" i="7" s="1"/>
  <c r="U521" i="7" a="1"/>
  <c r="U521" i="7" s="1"/>
  <c r="U522" i="7" a="1"/>
  <c r="U522" i="7" s="1"/>
  <c r="U523" i="7" a="1"/>
  <c r="U523" i="7"/>
  <c r="U524" i="7" a="1"/>
  <c r="U524" i="7" s="1"/>
  <c r="U525" i="7" a="1"/>
  <c r="U525" i="7" s="1"/>
  <c r="U526" i="7" a="1"/>
  <c r="U526" i="7" s="1"/>
  <c r="U527" i="7" a="1"/>
  <c r="U527" i="7"/>
  <c r="U528" i="7" a="1"/>
  <c r="U528" i="7" s="1"/>
  <c r="U529" i="7" a="1"/>
  <c r="U529" i="7"/>
  <c r="U530" i="7" a="1"/>
  <c r="U530" i="7" s="1"/>
  <c r="U531" i="7" a="1"/>
  <c r="U531" i="7" s="1"/>
  <c r="U532" i="7" a="1"/>
  <c r="U532" i="7" s="1"/>
  <c r="U533" i="7" a="1"/>
  <c r="U533" i="7" s="1"/>
  <c r="U534" i="7" a="1"/>
  <c r="U534" i="7" s="1"/>
  <c r="U535" i="7" a="1"/>
  <c r="U535" i="7"/>
  <c r="U536" i="7" a="1"/>
  <c r="U536" i="7"/>
  <c r="U537" i="7" a="1"/>
  <c r="U537" i="7" s="1"/>
  <c r="U538" i="7" a="1"/>
  <c r="U538" i="7" s="1"/>
  <c r="U539" i="7" a="1"/>
  <c r="U539" i="7" s="1"/>
  <c r="U540" i="7" a="1"/>
  <c r="U540" i="7" s="1"/>
  <c r="U541" i="7" a="1"/>
  <c r="U541" i="7" s="1"/>
  <c r="U542" i="7" a="1"/>
  <c r="U542" i="7" s="1"/>
  <c r="U543" i="7" a="1"/>
  <c r="U543" i="7" s="1"/>
  <c r="U544" i="7" a="1"/>
  <c r="U544" i="7" s="1"/>
  <c r="U545" i="7" a="1"/>
  <c r="U545" i="7" s="1"/>
  <c r="U546" i="7" a="1"/>
  <c r="U546" i="7" s="1"/>
  <c r="U547" i="7" a="1"/>
  <c r="U547" i="7"/>
  <c r="U548" i="7" a="1"/>
  <c r="U548" i="7" s="1"/>
  <c r="U549" i="7" a="1"/>
  <c r="U549" i="7" s="1"/>
  <c r="U550" i="7" a="1"/>
  <c r="U550" i="7" s="1"/>
  <c r="U551" i="7" a="1"/>
  <c r="U551" i="7"/>
  <c r="U552" i="7" a="1"/>
  <c r="U552" i="7" s="1"/>
  <c r="U553" i="7" a="1"/>
  <c r="U553" i="7" s="1"/>
  <c r="U554" i="7" a="1"/>
  <c r="U554" i="7" s="1"/>
  <c r="U555" i="7" a="1"/>
  <c r="U555" i="7" s="1"/>
  <c r="U556" i="7" a="1"/>
  <c r="U556" i="7" s="1"/>
  <c r="U557" i="7" a="1"/>
  <c r="U557" i="7" s="1"/>
  <c r="U558" i="7" a="1"/>
  <c r="U558" i="7" s="1"/>
  <c r="U559" i="7" a="1"/>
  <c r="U559" i="7"/>
  <c r="U560" i="7" a="1"/>
  <c r="U560" i="7"/>
  <c r="U561" i="7" a="1"/>
  <c r="U561" i="7" s="1"/>
  <c r="U562" i="7" a="1"/>
  <c r="U562" i="7" s="1"/>
  <c r="U563" i="7" a="1"/>
  <c r="U563" i="7" s="1"/>
  <c r="U564" i="7" a="1"/>
  <c r="U564" i="7" s="1"/>
  <c r="U565" i="7" a="1"/>
  <c r="U565" i="7" s="1"/>
  <c r="U566" i="7" a="1"/>
  <c r="U566" i="7" s="1"/>
  <c r="U567" i="7" a="1"/>
  <c r="U567" i="7" s="1"/>
  <c r="U568" i="7" a="1"/>
  <c r="U568" i="7" s="1"/>
  <c r="U569" i="7" a="1"/>
  <c r="U569" i="7" s="1"/>
  <c r="U570" i="7" a="1"/>
  <c r="U570" i="7" s="1"/>
  <c r="U571" i="7" a="1"/>
  <c r="U571" i="7" s="1"/>
  <c r="U572" i="7" a="1"/>
  <c r="U572" i="7" s="1"/>
  <c r="U573" i="7" a="1"/>
  <c r="U573" i="7" s="1"/>
  <c r="U574" i="7" a="1"/>
  <c r="U574" i="7" s="1"/>
  <c r="U575" i="7" a="1"/>
  <c r="U575" i="7"/>
  <c r="U576" i="7" a="1"/>
  <c r="U576" i="7" s="1"/>
  <c r="U577" i="7" a="1"/>
  <c r="U577" i="7"/>
  <c r="U578" i="7" a="1"/>
  <c r="U578" i="7" s="1"/>
  <c r="U579" i="7" a="1"/>
  <c r="U579" i="7" s="1"/>
  <c r="U580" i="7" a="1"/>
  <c r="U580" i="7" s="1"/>
  <c r="U581" i="7" a="1"/>
  <c r="U581" i="7" s="1"/>
  <c r="U582" i="7" a="1"/>
  <c r="U582" i="7" s="1"/>
  <c r="U583" i="7" a="1"/>
  <c r="U583" i="7"/>
  <c r="U584" i="7" a="1"/>
  <c r="U584" i="7"/>
  <c r="U585" i="7" a="1"/>
  <c r="U585" i="7" s="1"/>
  <c r="U586" i="7" a="1"/>
  <c r="U586" i="7" s="1"/>
  <c r="U587" i="7" a="1"/>
  <c r="U587" i="7" s="1"/>
  <c r="U588" i="7" a="1"/>
  <c r="U588" i="7" s="1"/>
  <c r="U589" i="7" a="1"/>
  <c r="U589" i="7" s="1"/>
  <c r="U590" i="7" a="1"/>
  <c r="U590" i="7" s="1"/>
  <c r="U591" i="7" a="1"/>
  <c r="U591" i="7" s="1"/>
  <c r="U592" i="7" a="1"/>
  <c r="U592" i="7" s="1"/>
  <c r="U593" i="7" a="1"/>
  <c r="U593" i="7" s="1"/>
  <c r="U594" i="7" a="1"/>
  <c r="U594" i="7" s="1"/>
  <c r="U595" i="7" a="1"/>
  <c r="U595" i="7"/>
  <c r="U596" i="7" a="1"/>
  <c r="U596" i="7" s="1"/>
  <c r="U597" i="7" a="1"/>
  <c r="U597" i="7" s="1"/>
  <c r="U598" i="7" a="1"/>
  <c r="U598" i="7" s="1"/>
  <c r="U599" i="7" a="1"/>
  <c r="U599" i="7"/>
  <c r="U600" i="7" a="1"/>
  <c r="U600" i="7" s="1"/>
  <c r="U601" i="7" a="1"/>
  <c r="U601" i="7"/>
  <c r="U602" i="7" a="1"/>
  <c r="U602" i="7" s="1"/>
  <c r="U603" i="7" a="1"/>
  <c r="U603" i="7" s="1"/>
  <c r="U604" i="7" a="1"/>
  <c r="U604" i="7" s="1"/>
  <c r="U605" i="7" a="1"/>
  <c r="U605" i="7" s="1"/>
  <c r="U606" i="7" a="1"/>
  <c r="U606" i="7" s="1"/>
  <c r="U607" i="7" a="1"/>
  <c r="U607" i="7" s="1"/>
  <c r="U608" i="7" a="1"/>
  <c r="U608" i="7" s="1"/>
  <c r="U609" i="7" a="1"/>
  <c r="U609" i="7" s="1"/>
  <c r="U610" i="7" a="1"/>
  <c r="U610" i="7"/>
  <c r="U611" i="7" a="1"/>
  <c r="U611" i="7" s="1"/>
  <c r="U612" i="7" a="1"/>
  <c r="U612" i="7" s="1"/>
  <c r="U613" i="7" a="1"/>
  <c r="U613" i="7" s="1"/>
  <c r="U614" i="7" a="1"/>
  <c r="U614" i="7" s="1"/>
  <c r="U615" i="7" a="1"/>
  <c r="U615" i="7" s="1"/>
  <c r="U616" i="7" a="1"/>
  <c r="U616" i="7" s="1"/>
  <c r="U617" i="7" a="1"/>
  <c r="U617" i="7" s="1"/>
  <c r="U618" i="7" a="1"/>
  <c r="U618" i="7" s="1"/>
  <c r="U619" i="7" a="1"/>
  <c r="U619" i="7" s="1"/>
  <c r="U620" i="7" a="1"/>
  <c r="U620" i="7" s="1"/>
  <c r="U621" i="7" a="1"/>
  <c r="U621" i="7" s="1"/>
  <c r="U622" i="7" a="1"/>
  <c r="U622" i="7"/>
  <c r="U623" i="7" a="1"/>
  <c r="U623" i="7"/>
  <c r="U624" i="7" a="1"/>
  <c r="U624" i="7" s="1"/>
  <c r="U625" i="7" a="1"/>
  <c r="U625" i="7" s="1"/>
  <c r="U626" i="7" a="1"/>
  <c r="U626" i="7" s="1"/>
  <c r="U627" i="7" a="1"/>
  <c r="U627" i="7" s="1"/>
  <c r="U628" i="7" a="1"/>
  <c r="U628" i="7"/>
  <c r="U629" i="7" a="1"/>
  <c r="U629" i="7"/>
  <c r="U630" i="7" a="1"/>
  <c r="U630" i="7" s="1"/>
  <c r="U631" i="7" a="1"/>
  <c r="U631" i="7"/>
  <c r="U632" i="7" a="1"/>
  <c r="U632" i="7" s="1"/>
  <c r="U633" i="7" a="1"/>
  <c r="U633" i="7" s="1"/>
  <c r="U634" i="7" a="1"/>
  <c r="U634" i="7" s="1"/>
  <c r="U635" i="7" a="1"/>
  <c r="U635" i="7"/>
  <c r="U636" i="7" a="1"/>
  <c r="U636" i="7" s="1"/>
  <c r="U637" i="7" a="1"/>
  <c r="U637" i="7"/>
  <c r="U638" i="7" a="1"/>
  <c r="U638" i="7" s="1"/>
  <c r="U639" i="7" a="1"/>
  <c r="U639" i="7" s="1"/>
  <c r="U640" i="7" a="1"/>
  <c r="U640" i="7" s="1"/>
  <c r="U641" i="7" a="1"/>
  <c r="U641" i="7" s="1"/>
  <c r="U642" i="7" a="1"/>
  <c r="U642" i="7" s="1"/>
  <c r="U643" i="7" a="1"/>
  <c r="U643" i="7" s="1"/>
  <c r="U644" i="7" a="1"/>
  <c r="U644" i="7" s="1"/>
  <c r="U645" i="7" a="1"/>
  <c r="U645" i="7" s="1"/>
  <c r="U646" i="7" a="1"/>
  <c r="U646" i="7"/>
  <c r="U647" i="7" a="1"/>
  <c r="U647" i="7" s="1"/>
  <c r="U648" i="7" a="1"/>
  <c r="U648" i="7" s="1"/>
  <c r="U649" i="7" a="1"/>
  <c r="U649" i="7" s="1"/>
  <c r="U650" i="7" a="1"/>
  <c r="U650" i="7" s="1"/>
  <c r="U651" i="7" a="1"/>
  <c r="U651" i="7" s="1"/>
  <c r="U652" i="7" a="1"/>
  <c r="U652" i="7"/>
  <c r="U653" i="7" a="1"/>
  <c r="U653" i="7" s="1"/>
  <c r="U654" i="7" a="1"/>
  <c r="U654" i="7" s="1"/>
  <c r="U655" i="7" a="1"/>
  <c r="U655" i="7" s="1"/>
  <c r="U656" i="7" a="1"/>
  <c r="U656" i="7" s="1"/>
  <c r="U657" i="7" a="1"/>
  <c r="U657" i="7" s="1"/>
  <c r="U658" i="7" a="1"/>
  <c r="U658" i="7"/>
  <c r="U659" i="7" a="1"/>
  <c r="U659" i="7"/>
  <c r="U660" i="7" a="1"/>
  <c r="U660" i="7" s="1"/>
  <c r="U661" i="7" a="1"/>
  <c r="U661" i="7" s="1"/>
  <c r="U662" i="7" a="1"/>
  <c r="U662" i="7" s="1"/>
  <c r="U663" i="7" a="1"/>
  <c r="U663" i="7" s="1"/>
  <c r="U664" i="7" a="1"/>
  <c r="U664" i="7"/>
  <c r="U665" i="7" a="1"/>
  <c r="U665" i="7"/>
  <c r="U666" i="7" a="1"/>
  <c r="U666" i="7" s="1"/>
  <c r="U667" i="7" a="1"/>
  <c r="U667" i="7"/>
  <c r="U668" i="7" a="1"/>
  <c r="U668" i="7" s="1"/>
  <c r="U669" i="7" a="1"/>
  <c r="U669" i="7" s="1"/>
  <c r="U670" i="7" a="1"/>
  <c r="U670" i="7" s="1"/>
  <c r="U671" i="7" a="1"/>
  <c r="U671" i="7"/>
  <c r="U672" i="7" a="1"/>
  <c r="U672" i="7" s="1"/>
  <c r="U673" i="7" a="1"/>
  <c r="U673" i="7"/>
  <c r="U674" i="7" a="1"/>
  <c r="U674" i="7" s="1"/>
  <c r="U675" i="7" a="1"/>
  <c r="U675" i="7" s="1"/>
  <c r="U676" i="7" a="1"/>
  <c r="U676" i="7" s="1"/>
  <c r="U677" i="7" a="1"/>
  <c r="U677" i="7" s="1"/>
  <c r="U678" i="7" a="1"/>
  <c r="U678" i="7" s="1"/>
  <c r="U679" i="7" a="1"/>
  <c r="U679" i="7" s="1"/>
  <c r="U680" i="7" a="1"/>
  <c r="U680" i="7" s="1"/>
  <c r="U681" i="7" a="1"/>
  <c r="U681" i="7" s="1"/>
  <c r="U682" i="7" a="1"/>
  <c r="U682" i="7"/>
  <c r="U683" i="7" a="1"/>
  <c r="U683" i="7" s="1"/>
  <c r="U684" i="7" a="1"/>
  <c r="U684" i="7" s="1"/>
  <c r="U685" i="7" a="1"/>
  <c r="U685" i="7" s="1"/>
  <c r="U686" i="7" a="1"/>
  <c r="U686" i="7" s="1"/>
  <c r="U687" i="7" a="1"/>
  <c r="U687" i="7" s="1"/>
  <c r="U688" i="7" a="1"/>
  <c r="U688" i="7"/>
  <c r="U689" i="7" a="1"/>
  <c r="U689" i="7" s="1"/>
  <c r="U690" i="7" a="1"/>
  <c r="U690" i="7" s="1"/>
  <c r="U691" i="7" a="1"/>
  <c r="U691" i="7" s="1"/>
  <c r="U692" i="7" a="1"/>
  <c r="U692" i="7" s="1"/>
  <c r="U693" i="7" a="1"/>
  <c r="U693" i="7" s="1"/>
  <c r="U694" i="7" a="1"/>
  <c r="U694" i="7"/>
  <c r="U695" i="7" a="1"/>
  <c r="U695" i="7"/>
  <c r="U696" i="7" a="1"/>
  <c r="U696" i="7" s="1"/>
  <c r="U697" i="7" a="1"/>
  <c r="U697" i="7" s="1"/>
  <c r="U698" i="7" a="1"/>
  <c r="U698" i="7" s="1"/>
  <c r="U699" i="7" a="1"/>
  <c r="U699" i="7" s="1"/>
  <c r="U700" i="7" a="1"/>
  <c r="U700" i="7"/>
  <c r="U701" i="7" a="1"/>
  <c r="U701" i="7"/>
  <c r="U702" i="7" a="1"/>
  <c r="U702" i="7" s="1"/>
  <c r="U703" i="7" a="1"/>
  <c r="U703" i="7"/>
  <c r="U704" i="7" a="1"/>
  <c r="U704" i="7" s="1"/>
  <c r="U705" i="7" a="1"/>
  <c r="U705" i="7" s="1"/>
  <c r="U706" i="7" a="1"/>
  <c r="U706" i="7" s="1"/>
  <c r="U707" i="7" a="1"/>
  <c r="U707" i="7" s="1"/>
  <c r="U708" i="7" a="1"/>
  <c r="U708" i="7" s="1"/>
  <c r="U709" i="7" a="1"/>
  <c r="U709" i="7"/>
  <c r="U710" i="7" a="1"/>
  <c r="U710" i="7" s="1"/>
  <c r="U711" i="7" a="1"/>
  <c r="U711" i="7" s="1"/>
  <c r="U712" i="7" a="1"/>
  <c r="U712" i="7" s="1"/>
  <c r="U713" i="7" a="1"/>
  <c r="U713" i="7" s="1"/>
  <c r="U714" i="7" a="1"/>
  <c r="U714" i="7" s="1"/>
  <c r="U715" i="7" a="1"/>
  <c r="U715" i="7" s="1"/>
  <c r="U716" i="7" a="1"/>
  <c r="U716" i="7" s="1"/>
  <c r="U717" i="7" a="1"/>
  <c r="U717" i="7" s="1"/>
  <c r="U718" i="7" a="1"/>
  <c r="U718" i="7"/>
  <c r="U719" i="7" a="1"/>
  <c r="U719" i="7" s="1"/>
  <c r="U720" i="7" a="1"/>
  <c r="U720" i="7" s="1"/>
  <c r="U721" i="7" a="1"/>
  <c r="U721" i="7"/>
  <c r="U722" i="7" a="1"/>
  <c r="U722" i="7" s="1"/>
  <c r="U723" i="7" a="1"/>
  <c r="U723" i="7" s="1"/>
  <c r="U724" i="7" a="1"/>
  <c r="U724" i="7"/>
  <c r="U725" i="7" a="1"/>
  <c r="U725" i="7" s="1"/>
  <c r="U726" i="7" a="1"/>
  <c r="U726" i="7" s="1"/>
  <c r="U727" i="7" a="1"/>
  <c r="U727" i="7" s="1"/>
  <c r="U728" i="7" a="1"/>
  <c r="U728" i="7"/>
  <c r="U729" i="7" a="1"/>
  <c r="U729" i="7" s="1"/>
  <c r="U730" i="7" a="1"/>
  <c r="U730" i="7"/>
  <c r="U731" i="7" a="1"/>
  <c r="U731" i="7" s="1"/>
  <c r="U732" i="7" a="1"/>
  <c r="U732" i="7" s="1"/>
  <c r="U733" i="7" a="1"/>
  <c r="U733" i="7" s="1"/>
  <c r="U734" i="7" a="1"/>
  <c r="U734" i="7" s="1"/>
  <c r="U735" i="7" a="1"/>
  <c r="U735" i="7" s="1"/>
  <c r="U736" i="7" a="1"/>
  <c r="U736" i="7"/>
  <c r="U737" i="7" a="1"/>
  <c r="U737" i="7" s="1"/>
  <c r="U738" i="7" a="1"/>
  <c r="U738" i="7" s="1"/>
  <c r="U739" i="7" a="1"/>
  <c r="U739" i="7" s="1"/>
  <c r="U740" i="7" a="1"/>
  <c r="U740" i="7" s="1"/>
  <c r="U741" i="7" a="1"/>
  <c r="U741" i="7" s="1"/>
  <c r="U742" i="7" a="1"/>
  <c r="U742" i="7"/>
  <c r="U743" i="7" a="1"/>
  <c r="U743" i="7" s="1"/>
  <c r="U744" i="7" a="1"/>
  <c r="U744" i="7" s="1"/>
  <c r="U745" i="7" a="1"/>
  <c r="U745" i="7" s="1"/>
  <c r="U746" i="7" a="1"/>
  <c r="U746" i="7" s="1"/>
  <c r="U747" i="7" a="1"/>
  <c r="U747" i="7" s="1"/>
  <c r="U748" i="7" a="1"/>
  <c r="U748" i="7"/>
  <c r="U749" i="7" a="1"/>
  <c r="U749" i="7" s="1"/>
  <c r="U750" i="7" a="1"/>
  <c r="U750" i="7" s="1"/>
  <c r="U751" i="7" a="1"/>
  <c r="U751" i="7" s="1"/>
  <c r="U752" i="7" a="1"/>
  <c r="U752" i="7"/>
  <c r="U753" i="7" a="1"/>
  <c r="U753" i="7" s="1"/>
  <c r="U754" i="7" a="1"/>
  <c r="U754" i="7"/>
  <c r="U755" i="7" a="1"/>
  <c r="U755" i="7"/>
  <c r="U756" i="7" a="1"/>
  <c r="U756" i="7" s="1"/>
  <c r="U757" i="7" a="1"/>
  <c r="U757" i="7" s="1"/>
  <c r="U758" i="7" a="1"/>
  <c r="U758" i="7"/>
  <c r="U759" i="7" a="1"/>
  <c r="U759" i="7"/>
  <c r="U760" i="7" a="1"/>
  <c r="U760" i="7"/>
  <c r="U761" i="7" a="1"/>
  <c r="U761" i="7" s="1"/>
  <c r="U762" i="7" a="1"/>
  <c r="U762" i="7" s="1"/>
  <c r="U763" i="7" a="1"/>
  <c r="U763" i="7" s="1"/>
  <c r="U764" i="7" a="1"/>
  <c r="U764" i="7"/>
  <c r="U765" i="7" a="1"/>
  <c r="U765" i="7" s="1"/>
  <c r="U766" i="7" a="1"/>
  <c r="U766" i="7"/>
  <c r="U767" i="7" a="1"/>
  <c r="U767" i="7" s="1"/>
  <c r="U768" i="7" a="1"/>
  <c r="U768" i="7"/>
  <c r="U769" i="7" a="1"/>
  <c r="U769" i="7" s="1"/>
  <c r="U770" i="7" a="1"/>
  <c r="U770" i="7"/>
  <c r="U771" i="7" a="1"/>
  <c r="U771" i="7" s="1"/>
  <c r="U772" i="7" a="1"/>
  <c r="U772" i="7"/>
  <c r="U773" i="7" a="1"/>
  <c r="U773" i="7" s="1"/>
  <c r="U774" i="7" a="1"/>
  <c r="U774" i="7" s="1"/>
  <c r="U775" i="7" a="1"/>
  <c r="U775" i="7" s="1"/>
  <c r="U776" i="7" a="1"/>
  <c r="U776" i="7"/>
  <c r="U777" i="7" a="1"/>
  <c r="U777" i="7"/>
  <c r="U778" i="7" a="1"/>
  <c r="U778" i="7"/>
  <c r="U779" i="7" a="1"/>
  <c r="U779" i="7" s="1"/>
  <c r="U780" i="7" a="1"/>
  <c r="U780" i="7" s="1"/>
  <c r="U781" i="7" a="1"/>
  <c r="U781" i="7" s="1"/>
  <c r="U782" i="7" a="1"/>
  <c r="U782" i="7"/>
  <c r="U783" i="7" a="1"/>
  <c r="U783" i="7" s="1"/>
  <c r="U784" i="7" a="1"/>
  <c r="U784" i="7"/>
  <c r="U785" i="7" a="1"/>
  <c r="U785" i="7" s="1"/>
  <c r="U786" i="7" a="1"/>
  <c r="U786" i="7" s="1"/>
  <c r="U787" i="7" a="1"/>
  <c r="U787" i="7" s="1"/>
  <c r="U788" i="7" a="1"/>
  <c r="U788" i="7"/>
  <c r="U789" i="7" a="1"/>
  <c r="U789" i="7" s="1"/>
  <c r="U790" i="7" a="1"/>
  <c r="U790" i="7"/>
  <c r="U791" i="7" a="1"/>
  <c r="U791" i="7" s="1"/>
  <c r="U792" i="7" a="1"/>
  <c r="U792" i="7" s="1"/>
  <c r="U793" i="7" a="1"/>
  <c r="U793" i="7" s="1"/>
  <c r="U794" i="7" a="1"/>
  <c r="U794" i="7"/>
  <c r="U795" i="7" a="1"/>
  <c r="U795" i="7" s="1"/>
  <c r="U796" i="7" a="1"/>
  <c r="U796" i="7"/>
  <c r="U797" i="7" a="1"/>
  <c r="U797" i="7"/>
  <c r="U798" i="7" a="1"/>
  <c r="U798" i="7" s="1"/>
  <c r="U799" i="7" a="1"/>
  <c r="U799" i="7" s="1"/>
  <c r="U800" i="7" a="1"/>
  <c r="U800" i="7"/>
  <c r="U801" i="7" a="1"/>
  <c r="U801" i="7"/>
  <c r="U802" i="7" a="1"/>
  <c r="U802" i="7"/>
  <c r="U803" i="7" a="1"/>
  <c r="U803" i="7"/>
  <c r="U804" i="7" a="1"/>
  <c r="U804" i="7" s="1"/>
  <c r="U805" i="7" a="1"/>
  <c r="U805" i="7" s="1"/>
  <c r="U806" i="7" a="1"/>
  <c r="U806" i="7" s="1"/>
  <c r="U807" i="7" a="1"/>
  <c r="U807" i="7" s="1"/>
  <c r="U808" i="7" a="1"/>
  <c r="U808" i="7"/>
  <c r="U809" i="7" a="1"/>
  <c r="U809" i="7" s="1"/>
  <c r="U810" i="7" a="1"/>
  <c r="U810" i="7" s="1"/>
  <c r="U811" i="7" a="1"/>
  <c r="U811" i="7" s="1"/>
  <c r="U812" i="7" a="1"/>
  <c r="U812" i="7"/>
  <c r="U813" i="7" a="1"/>
  <c r="U813" i="7" s="1"/>
  <c r="U814" i="7" a="1"/>
  <c r="U814" i="7"/>
  <c r="U815" i="7" a="1"/>
  <c r="U815" i="7" s="1"/>
  <c r="U816" i="7" a="1"/>
  <c r="U816" i="7"/>
  <c r="U817" i="7" a="1"/>
  <c r="U817" i="7" s="1"/>
  <c r="U818" i="7" a="1"/>
  <c r="U818" i="7" s="1"/>
  <c r="U819" i="7" a="1"/>
  <c r="U819" i="7" s="1"/>
  <c r="U820" i="7" a="1"/>
  <c r="U820" i="7"/>
  <c r="U821" i="7" a="1"/>
  <c r="U821" i="7" s="1"/>
  <c r="U822" i="7" a="1"/>
  <c r="U822" i="7" s="1"/>
  <c r="U823" i="7" a="1"/>
  <c r="U823" i="7" s="1"/>
  <c r="U824" i="7" a="1"/>
  <c r="U824" i="7" s="1"/>
  <c r="U825" i="7" a="1"/>
  <c r="U825" i="7" s="1"/>
  <c r="U826" i="7" a="1"/>
  <c r="U826" i="7"/>
  <c r="U827" i="7" a="1"/>
  <c r="U827" i="7"/>
  <c r="U828" i="7" a="1"/>
  <c r="U828" i="7" s="1"/>
  <c r="U829" i="7" a="1"/>
  <c r="U829" i="7" s="1"/>
  <c r="U830" i="7" a="1"/>
  <c r="U830" i="7" s="1"/>
  <c r="U831" i="7" a="1"/>
  <c r="U831" i="7" s="1"/>
  <c r="U832" i="7" a="1"/>
  <c r="U832" i="7"/>
  <c r="U833" i="7" a="1"/>
  <c r="U833" i="7" s="1"/>
  <c r="U834" i="7" a="1"/>
  <c r="U834" i="7" s="1"/>
  <c r="U835" i="7" a="1"/>
  <c r="U835" i="7" s="1"/>
  <c r="U836" i="7" a="1"/>
  <c r="U836" i="7"/>
  <c r="U837" i="7" a="1"/>
  <c r="U837" i="7" s="1"/>
  <c r="U838" i="7" a="1"/>
  <c r="U838" i="7"/>
  <c r="U839" i="7" a="1"/>
  <c r="U839" i="7" s="1"/>
  <c r="U840" i="7" a="1"/>
  <c r="U840" i="7"/>
  <c r="U841" i="7" a="1"/>
  <c r="U841" i="7" s="1"/>
  <c r="U842" i="7" a="1"/>
  <c r="U842" i="7" s="1"/>
  <c r="U843" i="7" a="1"/>
  <c r="U843" i="7" s="1"/>
  <c r="U844" i="7" a="1"/>
  <c r="U844" i="7"/>
  <c r="U845" i="7" a="1"/>
  <c r="U845" i="7" s="1"/>
  <c r="U846" i="7" a="1"/>
  <c r="U846" i="7" s="1"/>
  <c r="U847" i="7" a="1"/>
  <c r="U847" i="7" s="1"/>
  <c r="U848" i="7" a="1"/>
  <c r="U848" i="7" s="1"/>
  <c r="U849" i="7" a="1"/>
  <c r="U849" i="7"/>
  <c r="U850" i="7" a="1"/>
  <c r="U850" i="7" s="1"/>
  <c r="U851" i="7" a="1"/>
  <c r="U851" i="7" s="1"/>
  <c r="U852" i="7" a="1"/>
  <c r="U852" i="7" s="1"/>
  <c r="U853" i="7" a="1"/>
  <c r="U853" i="7" s="1"/>
  <c r="U854" i="7" a="1"/>
  <c r="U854" i="7" s="1"/>
  <c r="U855" i="7" a="1"/>
  <c r="U855" i="7" s="1"/>
  <c r="U856" i="7" a="1"/>
  <c r="U856" i="7" s="1"/>
  <c r="U857" i="7" a="1"/>
  <c r="U857" i="7" s="1"/>
  <c r="U858" i="7" a="1"/>
  <c r="U858" i="7" s="1"/>
  <c r="U859" i="7" a="1"/>
  <c r="U859" i="7" s="1"/>
  <c r="U860" i="7" a="1"/>
  <c r="U860" i="7"/>
  <c r="U861" i="7" a="1"/>
  <c r="U861" i="7" s="1"/>
  <c r="U862" i="7" a="1"/>
  <c r="U862" i="7"/>
  <c r="U863" i="7" a="1"/>
  <c r="U863" i="7" s="1"/>
  <c r="U864" i="7" a="1"/>
  <c r="U864" i="7" s="1"/>
  <c r="U865" i="7" a="1"/>
  <c r="U865" i="7" s="1"/>
  <c r="U866" i="7" a="1"/>
  <c r="U866" i="7" s="1"/>
  <c r="U867" i="7" a="1"/>
  <c r="U867" i="7" s="1"/>
  <c r="U868" i="7" a="1"/>
  <c r="U868" i="7" s="1"/>
  <c r="U869" i="7" a="1"/>
  <c r="U869" i="7"/>
  <c r="U870" i="7" a="1"/>
  <c r="U870" i="7" s="1"/>
  <c r="U871" i="7" a="1"/>
  <c r="U871" i="7" s="1"/>
  <c r="U872" i="7" a="1"/>
  <c r="U872" i="7" s="1"/>
  <c r="U873" i="7" a="1"/>
  <c r="U873" i="7"/>
  <c r="U874" i="7" a="1"/>
  <c r="U874" i="7" s="1"/>
  <c r="U875" i="7" a="1"/>
  <c r="U875" i="7"/>
  <c r="U876" i="7" a="1"/>
  <c r="U876" i="7" s="1"/>
  <c r="U877" i="7" a="1"/>
  <c r="U877" i="7" s="1"/>
  <c r="U878" i="7" a="1"/>
  <c r="U878" i="7" s="1"/>
  <c r="U879" i="7" a="1"/>
  <c r="U879" i="7" s="1"/>
  <c r="U880" i="7" a="1"/>
  <c r="U880" i="7" s="1"/>
  <c r="U881" i="7" a="1"/>
  <c r="U881" i="7" s="1"/>
  <c r="U882" i="7" a="1"/>
  <c r="U882" i="7" s="1"/>
  <c r="U883" i="7" a="1"/>
  <c r="U883" i="7" s="1"/>
  <c r="U884" i="7" a="1"/>
  <c r="U884" i="7" s="1"/>
  <c r="U885" i="7" a="1"/>
  <c r="U885" i="7" s="1"/>
  <c r="U886" i="7" a="1"/>
  <c r="U886" i="7"/>
  <c r="U887" i="7" a="1"/>
  <c r="U887" i="7" s="1"/>
  <c r="U888" i="7" a="1"/>
  <c r="U888" i="7"/>
  <c r="U889" i="7" a="1"/>
  <c r="U889" i="7" s="1"/>
  <c r="U890" i="7" a="1"/>
  <c r="U890" i="7" s="1"/>
  <c r="U891" i="7" a="1"/>
  <c r="U891" i="7" s="1"/>
  <c r="U892" i="7" a="1"/>
  <c r="U892" i="7" s="1"/>
  <c r="U893" i="7" a="1"/>
  <c r="U893" i="7" s="1"/>
  <c r="U894" i="7" a="1"/>
  <c r="U894" i="7" s="1"/>
  <c r="U895" i="7" a="1"/>
  <c r="U895" i="7" s="1"/>
  <c r="U896" i="7" a="1"/>
  <c r="U896" i="7"/>
  <c r="U897" i="7" a="1"/>
  <c r="U897" i="7" s="1"/>
  <c r="U898" i="7" a="1"/>
  <c r="U898" i="7" s="1"/>
  <c r="U899" i="7" a="1"/>
  <c r="U899" i="7"/>
  <c r="U900" i="7" a="1"/>
  <c r="U900" i="7" s="1"/>
  <c r="U901" i="7" a="1"/>
  <c r="U901" i="7" s="1"/>
  <c r="U902" i="7" a="1"/>
  <c r="U902" i="7"/>
  <c r="U903" i="7" a="1"/>
  <c r="U903" i="7"/>
  <c r="U904" i="7" a="1"/>
  <c r="U904" i="7" s="1"/>
  <c r="U905" i="7" a="1"/>
  <c r="U905" i="7" s="1"/>
  <c r="U906" i="7" a="1"/>
  <c r="U906" i="7" s="1"/>
  <c r="U907" i="7" a="1"/>
  <c r="U907" i="7" s="1"/>
  <c r="U908" i="7" a="1"/>
  <c r="U908" i="7"/>
  <c r="U909" i="7" a="1"/>
  <c r="U909" i="7" s="1"/>
  <c r="U910" i="7" a="1"/>
  <c r="U910" i="7"/>
  <c r="U911" i="7" a="1"/>
  <c r="U911" i="7" s="1"/>
  <c r="U912" i="7" a="1"/>
  <c r="U912" i="7"/>
  <c r="U913" i="7" a="1"/>
  <c r="U913" i="7" s="1"/>
  <c r="U914" i="7" a="1"/>
  <c r="U914" i="7" s="1"/>
  <c r="U915" i="7" a="1"/>
  <c r="U915" i="7" s="1"/>
  <c r="U916" i="7" a="1"/>
  <c r="U916" i="7" s="1"/>
  <c r="U917" i="7" a="1"/>
  <c r="U917" i="7" s="1"/>
  <c r="U918" i="7" a="1"/>
  <c r="U918" i="7" s="1"/>
  <c r="U919" i="7" a="1"/>
  <c r="U919" i="7" s="1"/>
  <c r="U920" i="7" a="1"/>
  <c r="U920" i="7" s="1"/>
  <c r="U921" i="7" a="1"/>
  <c r="U921" i="7"/>
  <c r="U922" i="7" a="1"/>
  <c r="U922" i="7" s="1"/>
  <c r="U923" i="7" a="1"/>
  <c r="U923" i="7" s="1"/>
  <c r="U924" i="7" a="1"/>
  <c r="U924" i="7" s="1"/>
  <c r="U925" i="7" a="1"/>
  <c r="U925" i="7" s="1"/>
  <c r="U926" i="7" a="1"/>
  <c r="U926" i="7" s="1"/>
  <c r="U927" i="7" a="1"/>
  <c r="U927" i="7" s="1"/>
  <c r="U928" i="7" a="1"/>
  <c r="U928" i="7" s="1"/>
  <c r="U929" i="7" a="1"/>
  <c r="U929" i="7" s="1"/>
  <c r="U930" i="7" a="1"/>
  <c r="U930" i="7" s="1"/>
  <c r="U931" i="7" a="1"/>
  <c r="U931" i="7" s="1"/>
  <c r="U932" i="7" a="1"/>
  <c r="U932" i="7"/>
  <c r="U933" i="7" a="1"/>
  <c r="U933" i="7" s="1"/>
  <c r="U934" i="7" a="1"/>
  <c r="U934" i="7"/>
  <c r="U935" i="7" a="1"/>
  <c r="U935" i="7"/>
  <c r="U936" i="7" a="1"/>
  <c r="U936" i="7"/>
  <c r="U937" i="7" a="1"/>
  <c r="U937" i="7" s="1"/>
  <c r="U938" i="7" a="1"/>
  <c r="U938" i="7" s="1"/>
  <c r="U939" i="7" a="1"/>
  <c r="U939" i="7" s="1"/>
  <c r="U940" i="7" a="1"/>
  <c r="U940" i="7" s="1"/>
  <c r="U941" i="7" a="1"/>
  <c r="U941" i="7" s="1"/>
  <c r="U942" i="7" a="1"/>
  <c r="U942" i="7" s="1"/>
  <c r="U943" i="7" a="1"/>
  <c r="U943" i="7" s="1"/>
  <c r="U944" i="7" a="1"/>
  <c r="U944" i="7" s="1"/>
  <c r="U945" i="7" a="1"/>
  <c r="U945" i="7"/>
  <c r="U946" i="7" a="1"/>
  <c r="U946" i="7" s="1"/>
  <c r="U947" i="7" a="1"/>
  <c r="U947" i="7"/>
  <c r="U948" i="7" a="1"/>
  <c r="U948" i="7" s="1"/>
  <c r="U949" i="7" a="1"/>
  <c r="U949" i="7" s="1"/>
  <c r="U950" i="7" a="1"/>
  <c r="U950" i="7" s="1"/>
  <c r="U951" i="7" a="1"/>
  <c r="U951" i="7" s="1"/>
  <c r="U952" i="7" a="1"/>
  <c r="U952" i="7" s="1"/>
  <c r="U953" i="7" a="1"/>
  <c r="U953" i="7" s="1"/>
  <c r="U954" i="7" a="1"/>
  <c r="U954" i="7"/>
  <c r="U955" i="7" a="1"/>
  <c r="U955" i="7" s="1"/>
  <c r="U956" i="7" a="1"/>
  <c r="U956" i="7" s="1"/>
  <c r="U957" i="7" a="1"/>
  <c r="U957" i="7" s="1"/>
  <c r="U958" i="7" a="1"/>
  <c r="U958" i="7"/>
  <c r="U959" i="7" a="1"/>
  <c r="U959" i="7" s="1"/>
  <c r="U960" i="7" a="1"/>
  <c r="U960" i="7"/>
  <c r="U961" i="7" a="1"/>
  <c r="U961" i="7" s="1"/>
  <c r="U962" i="7" a="1"/>
  <c r="U962" i="7"/>
  <c r="U963" i="7" a="1"/>
  <c r="U963" i="7" s="1"/>
  <c r="U964" i="7" a="1"/>
  <c r="U964" i="7" s="1"/>
  <c r="U965" i="7" a="1"/>
  <c r="U965" i="7" s="1"/>
  <c r="U966" i="7" a="1"/>
  <c r="U966" i="7" s="1"/>
  <c r="U967" i="7" a="1"/>
  <c r="U967" i="7" s="1"/>
  <c r="U968" i="7" a="1"/>
  <c r="U968" i="7" s="1"/>
  <c r="U969" i="7" a="1"/>
  <c r="U969" i="7" s="1"/>
  <c r="U970" i="7" a="1"/>
  <c r="U970" i="7" s="1"/>
  <c r="U971" i="7" a="1"/>
  <c r="U971" i="7"/>
  <c r="U972" i="7" a="1"/>
  <c r="U972" i="7" s="1"/>
  <c r="U973" i="7" a="1"/>
  <c r="U973" i="7" s="1"/>
  <c r="U974" i="7" a="1"/>
  <c r="U974" i="7" s="1"/>
  <c r="U975" i="7" a="1"/>
  <c r="U975" i="7" s="1"/>
  <c r="U976" i="7" a="1"/>
  <c r="U976" i="7" s="1"/>
  <c r="U977" i="7" a="1"/>
  <c r="U977" i="7" s="1"/>
  <c r="U978" i="7" a="1"/>
  <c r="U978" i="7" s="1"/>
  <c r="U979" i="7" a="1"/>
  <c r="U979" i="7" s="1"/>
  <c r="U980" i="7" a="1"/>
  <c r="U980" i="7"/>
  <c r="U981" i="7" a="1"/>
  <c r="U981" i="7" s="1"/>
  <c r="U982" i="7" a="1"/>
  <c r="U982" i="7" s="1"/>
  <c r="U983" i="7" a="1"/>
  <c r="U983" i="7" s="1"/>
  <c r="U984" i="7" a="1"/>
  <c r="U984" i="7"/>
  <c r="U985" i="7" a="1"/>
  <c r="U985" i="7" s="1"/>
  <c r="U986" i="7" a="1"/>
  <c r="U986" i="7" s="1"/>
  <c r="U987" i="7" a="1"/>
  <c r="U987" i="7" s="1"/>
  <c r="U988" i="7" a="1"/>
  <c r="U988" i="7"/>
  <c r="U989" i="7" a="1"/>
  <c r="U989" i="7" s="1"/>
  <c r="U990" i="7" a="1"/>
  <c r="U990" i="7" s="1"/>
  <c r="U991" i="7" a="1"/>
  <c r="U991" i="7" s="1"/>
  <c r="U992" i="7" a="1"/>
  <c r="U992" i="7" s="1"/>
  <c r="U993" i="7" a="1"/>
  <c r="U993" i="7"/>
  <c r="U994" i="7" a="1"/>
  <c r="U994" i="7" s="1"/>
  <c r="U995" i="7" a="1"/>
  <c r="U995" i="7" s="1"/>
  <c r="U996" i="7" a="1"/>
  <c r="U996" i="7" s="1"/>
  <c r="U997" i="7" a="1"/>
  <c r="U997" i="7" s="1"/>
  <c r="U998" i="7" a="1"/>
  <c r="U998" i="7" s="1"/>
  <c r="U999" i="7" a="1"/>
  <c r="U999" i="7" s="1"/>
  <c r="U1000" i="7" a="1"/>
  <c r="U1000" i="7" s="1"/>
  <c r="U1001" i="7" a="1"/>
  <c r="U1001" i="7" s="1"/>
  <c r="U1002" i="7" a="1"/>
  <c r="U1002" i="7" s="1"/>
  <c r="U1003" i="7" a="1"/>
  <c r="U1003" i="7" s="1"/>
  <c r="U1004" i="7" a="1"/>
  <c r="U1004" i="7"/>
  <c r="U1005" i="7" a="1"/>
  <c r="U1005" i="7" s="1"/>
  <c r="U1006" i="7" a="1"/>
  <c r="U1006" i="7"/>
  <c r="U1007" i="7" a="1"/>
  <c r="U1007" i="7" s="1"/>
  <c r="U1008" i="7" a="1"/>
  <c r="U1008" i="7" s="1"/>
  <c r="U1009" i="7" a="1"/>
  <c r="U1009" i="7" s="1"/>
  <c r="U1010" i="7" a="1"/>
  <c r="U1010" i="7" s="1"/>
  <c r="U1011" i="7" a="1"/>
  <c r="U1011" i="7" s="1"/>
  <c r="U1012" i="7" a="1"/>
  <c r="U1012" i="7" s="1"/>
  <c r="U1013" i="7" a="1"/>
  <c r="U1013" i="7"/>
  <c r="U1014" i="7" a="1"/>
  <c r="U1014" i="7" s="1"/>
  <c r="U1015" i="7" a="1"/>
  <c r="U1015" i="7" s="1"/>
  <c r="U1016" i="7" a="1"/>
  <c r="U1016" i="7" s="1"/>
  <c r="U1017" i="7" a="1"/>
  <c r="U1017" i="7"/>
  <c r="U1018" i="7" a="1"/>
  <c r="U1018" i="7" s="1"/>
  <c r="U1019" i="7" a="1"/>
  <c r="U1019" i="7"/>
  <c r="U1020" i="7" a="1"/>
  <c r="U1020" i="7" s="1"/>
  <c r="U1021" i="7" a="1"/>
  <c r="U1021" i="7" s="1"/>
  <c r="U1022" i="7" a="1"/>
  <c r="U1022" i="7" s="1"/>
  <c r="U1023" i="7" a="1"/>
  <c r="U1023" i="7" s="1"/>
  <c r="U1024" i="7" a="1"/>
  <c r="U1024" i="7" s="1"/>
  <c r="U1025" i="7" a="1"/>
  <c r="U1025" i="7" s="1"/>
  <c r="U1026" i="7" a="1"/>
  <c r="U1026" i="7" s="1"/>
  <c r="U1027" i="7" a="1"/>
  <c r="U1027" i="7" s="1"/>
  <c r="U1028" i="7" a="1"/>
  <c r="U1028" i="7" s="1"/>
  <c r="U1029" i="7" a="1"/>
  <c r="U1029" i="7" s="1"/>
  <c r="U1030" i="7" a="1"/>
  <c r="U1030" i="7"/>
  <c r="U1031" i="7" a="1"/>
  <c r="U1031" i="7" s="1"/>
  <c r="U1032" i="7" a="1"/>
  <c r="U1032" i="7"/>
  <c r="U1033" i="7" a="1"/>
  <c r="U1033" i="7" s="1"/>
  <c r="U1034" i="7" a="1"/>
  <c r="U1034" i="7" s="1"/>
  <c r="U1035" i="7" a="1"/>
  <c r="U1035" i="7" s="1"/>
  <c r="U1036" i="7" a="1"/>
  <c r="U1036" i="7" s="1"/>
  <c r="U1037" i="7" a="1"/>
  <c r="U1037" i="7" s="1"/>
  <c r="U1038" i="7" a="1"/>
  <c r="U1038" i="7" s="1"/>
  <c r="U1039" i="7" a="1"/>
  <c r="U1039" i="7" s="1"/>
  <c r="U1040" i="7" a="1"/>
  <c r="U1040" i="7" s="1"/>
  <c r="U1041" i="7" a="1"/>
  <c r="U1041" i="7" s="1"/>
  <c r="U1042" i="7" a="1"/>
  <c r="U1042" i="7" s="1"/>
  <c r="U1043" i="7" a="1"/>
  <c r="U1043" i="7"/>
  <c r="U1044" i="7" a="1"/>
  <c r="U1044" i="7" s="1"/>
  <c r="U1045" i="7" a="1"/>
  <c r="U1045" i="7" s="1"/>
  <c r="U1046" i="7" a="1"/>
  <c r="U1046" i="7"/>
  <c r="U1047" i="7" a="1"/>
  <c r="U1047" i="7"/>
  <c r="U1048" i="7" a="1"/>
  <c r="U1048" i="7" s="1"/>
  <c r="U1049" i="7" a="1"/>
  <c r="U1049" i="7" s="1"/>
  <c r="U1050" i="7" a="1"/>
  <c r="U1050" i="7" s="1"/>
  <c r="U1051" i="7" a="1"/>
  <c r="U1051" i="7" s="1"/>
  <c r="U1052" i="7" a="1"/>
  <c r="U1052" i="7"/>
  <c r="U1053" i="7" a="1"/>
  <c r="U1053" i="7" s="1"/>
  <c r="U1054" i="7" a="1"/>
  <c r="U1054" i="7"/>
  <c r="U1055" i="7" a="1"/>
  <c r="U1055" i="7" s="1"/>
  <c r="U1056" i="7" a="1"/>
  <c r="U1056" i="7"/>
  <c r="U1057" i="7" a="1"/>
  <c r="U1057" i="7" s="1"/>
  <c r="U1058" i="7" a="1"/>
  <c r="U1058" i="7" s="1"/>
  <c r="U1059" i="7" a="1"/>
  <c r="U1059" i="7" s="1"/>
  <c r="U1060" i="7" a="1"/>
  <c r="U1060" i="7" s="1"/>
  <c r="U1061" i="7" a="1"/>
  <c r="U1061" i="7" s="1"/>
  <c r="U1062" i="7" a="1"/>
  <c r="U1062" i="7" s="1"/>
  <c r="U1063" i="7" a="1"/>
  <c r="U1063" i="7" s="1"/>
  <c r="U1064" i="7" a="1"/>
  <c r="U1064" i="7" s="1"/>
  <c r="U1065" i="7" a="1"/>
  <c r="U1065" i="7"/>
  <c r="U1066" i="7" a="1"/>
  <c r="U1066" i="7" s="1"/>
  <c r="U1067" i="7" a="1"/>
  <c r="U1067" i="7" s="1"/>
  <c r="U1068" i="7" a="1"/>
  <c r="U1068" i="7" s="1"/>
  <c r="U1069" i="7" a="1"/>
  <c r="U1069" i="7" s="1"/>
  <c r="U1070" i="7" a="1"/>
  <c r="U1070" i="7" s="1"/>
  <c r="U1071" i="7" a="1"/>
  <c r="U1071" i="7" s="1"/>
  <c r="U1072" i="7" a="1"/>
  <c r="U1072" i="7" s="1"/>
  <c r="U1073" i="7" a="1"/>
  <c r="U1073" i="7"/>
  <c r="U1074" i="7" a="1"/>
  <c r="U1074" i="7" s="1"/>
  <c r="U1075" i="7" a="1"/>
  <c r="U1075" i="7" s="1"/>
  <c r="U1076" i="7" a="1"/>
  <c r="U1076" i="7"/>
  <c r="U1077" i="7" a="1"/>
  <c r="U1077" i="7" s="1"/>
  <c r="U1078" i="7" a="1"/>
  <c r="U1078" i="7"/>
  <c r="U1079" i="7" a="1"/>
  <c r="U1079" i="7"/>
  <c r="U1080" i="7" a="1"/>
  <c r="U1080" i="7"/>
  <c r="U1081" i="7" a="1"/>
  <c r="U1081" i="7" s="1"/>
  <c r="U1082" i="7" a="1"/>
  <c r="U1082" i="7" s="1"/>
  <c r="U1083" i="7" a="1"/>
  <c r="U1083" i="7" s="1"/>
  <c r="U1084" i="7" a="1"/>
  <c r="U1084" i="7" s="1"/>
  <c r="U1085" i="7" a="1"/>
  <c r="U1085" i="7" s="1"/>
  <c r="U1086" i="7" a="1"/>
  <c r="U1086" i="7" s="1"/>
  <c r="U1087" i="7" a="1"/>
  <c r="U1087" i="7" s="1"/>
  <c r="U1088" i="7" a="1"/>
  <c r="U1088" i="7" s="1"/>
  <c r="U1089" i="7" a="1"/>
  <c r="U1089" i="7"/>
  <c r="U1090" i="7" a="1"/>
  <c r="U1090" i="7" s="1"/>
  <c r="U1091" i="7" a="1"/>
  <c r="U1091" i="7"/>
  <c r="U1092" i="7" a="1"/>
  <c r="U1092" i="7" s="1"/>
  <c r="U1093" i="7" a="1"/>
  <c r="U1093" i="7" s="1"/>
  <c r="U1094" i="7" a="1"/>
  <c r="U1094" i="7" s="1"/>
  <c r="U1095" i="7" a="1"/>
  <c r="U1095" i="7" s="1"/>
  <c r="U1096" i="7" a="1"/>
  <c r="U1096" i="7" s="1"/>
  <c r="U1097" i="7" a="1"/>
  <c r="U1097" i="7" s="1"/>
  <c r="U1098" i="7" a="1"/>
  <c r="U1098" i="7"/>
  <c r="U1099" i="7" a="1"/>
  <c r="U1099" i="7" s="1"/>
  <c r="U1100" i="7" a="1"/>
  <c r="U1100" i="7"/>
  <c r="U1101" i="7" a="1"/>
  <c r="U1101" i="7" s="1"/>
  <c r="U1102" i="7" a="1"/>
  <c r="U1102" i="7"/>
  <c r="U1103" i="7" a="1"/>
  <c r="U1103" i="7" s="1"/>
  <c r="U1104" i="7" a="1"/>
  <c r="U1104" i="7"/>
  <c r="U1105" i="7" a="1"/>
  <c r="U1105" i="7" s="1"/>
  <c r="U1106" i="7" a="1"/>
  <c r="U1106" i="7"/>
  <c r="U1107" i="7" a="1"/>
  <c r="U1107" i="7" s="1"/>
  <c r="U1108" i="7" a="1"/>
  <c r="U1108" i="7" s="1"/>
  <c r="U1109" i="7" a="1"/>
  <c r="U1109" i="7" s="1"/>
  <c r="U1110" i="7" a="1"/>
  <c r="U1110" i="7" s="1"/>
  <c r="U1111" i="7" a="1"/>
  <c r="U1111" i="7" s="1"/>
  <c r="U1112" i="7" a="1"/>
  <c r="U1112" i="7" s="1"/>
  <c r="U1113" i="7" a="1"/>
  <c r="U1113" i="7" s="1"/>
  <c r="U1114" i="7" a="1"/>
  <c r="U1114" i="7" s="1"/>
  <c r="U1115" i="7" a="1"/>
  <c r="U1115" i="7"/>
  <c r="U1116" i="7" a="1"/>
  <c r="U1116" i="7" s="1"/>
  <c r="U1117" i="7" a="1"/>
  <c r="U1117" i="7" s="1"/>
  <c r="U1118" i="7" a="1"/>
  <c r="U1118" i="7" s="1"/>
  <c r="U1119" i="7" a="1"/>
  <c r="U1119" i="7" s="1"/>
  <c r="U1120" i="7" a="1"/>
  <c r="U1120" i="7" s="1"/>
  <c r="U1121" i="7" a="1"/>
  <c r="U1121" i="7" s="1"/>
  <c r="U1122" i="7" a="1"/>
  <c r="U1122" i="7" s="1"/>
  <c r="U1123" i="7" a="1"/>
  <c r="U1123" i="7" s="1"/>
  <c r="U1124" i="7" a="1"/>
  <c r="U1124" i="7"/>
  <c r="U1125" i="7" a="1"/>
  <c r="U1125" i="7" s="1"/>
  <c r="U1126" i="7" a="1"/>
  <c r="U1126" i="7" s="1"/>
  <c r="U1127" i="7" a="1"/>
  <c r="U1127" i="7" s="1"/>
  <c r="U1128" i="7" a="1"/>
  <c r="U1128" i="7"/>
  <c r="U1129" i="7" a="1"/>
  <c r="U1129" i="7" s="1"/>
  <c r="U1130" i="7" a="1"/>
  <c r="U1130" i="7" s="1"/>
  <c r="U1131" i="7" a="1"/>
  <c r="U1131" i="7" s="1"/>
  <c r="U1132" i="7" a="1"/>
  <c r="U1132" i="7" s="1"/>
  <c r="U1133" i="7" a="1"/>
  <c r="U1133" i="7" s="1"/>
  <c r="U1134" i="7" a="1"/>
  <c r="U1134" i="7" s="1"/>
  <c r="U1135" i="7" a="1"/>
  <c r="U1135" i="7" s="1"/>
  <c r="U1136" i="7" a="1"/>
  <c r="U1136" i="7" s="1"/>
  <c r="U1137" i="7" a="1"/>
  <c r="U1137" i="7"/>
  <c r="U1138" i="7" a="1"/>
  <c r="U1138" i="7" s="1"/>
  <c r="U1139" i="7" a="1"/>
  <c r="U1139" i="7" s="1"/>
  <c r="U1140" i="7" a="1"/>
  <c r="U1140" i="7" s="1"/>
  <c r="U1141" i="7" a="1"/>
  <c r="U1141" i="7" s="1"/>
  <c r="U1142" i="7" a="1"/>
  <c r="U1142" i="7" s="1"/>
  <c r="U1143" i="7" a="1"/>
  <c r="U1143" i="7" s="1"/>
  <c r="U1144" i="7" a="1"/>
  <c r="U1144" i="7" s="1"/>
  <c r="U1145" i="7" a="1"/>
  <c r="U1145" i="7" s="1"/>
  <c r="U1146" i="7" a="1"/>
  <c r="U1146" i="7" s="1"/>
  <c r="U1147" i="7" a="1"/>
  <c r="U1147" i="7" s="1"/>
  <c r="U1148" i="7" a="1"/>
  <c r="U1148" i="7"/>
  <c r="U1149" i="7" a="1"/>
  <c r="U1149" i="7" s="1"/>
  <c r="U1150" i="7" a="1"/>
  <c r="U1150" i="7"/>
  <c r="U1151" i="7" a="1"/>
  <c r="U1151" i="7" s="1"/>
  <c r="U1152" i="7" a="1"/>
  <c r="U1152" i="7" s="1"/>
  <c r="U1153" i="7" a="1"/>
  <c r="U1153" i="7" s="1"/>
  <c r="U1154" i="7" a="1"/>
  <c r="U1154" i="7" s="1"/>
  <c r="U1155" i="7" a="1"/>
  <c r="U1155" i="7" s="1"/>
  <c r="U1156" i="7" a="1"/>
  <c r="U1156" i="7" s="1"/>
  <c r="U1157" i="7" a="1"/>
  <c r="U1157" i="7"/>
  <c r="U1158" i="7" a="1"/>
  <c r="U1158" i="7" s="1"/>
  <c r="U1159" i="7" a="1"/>
  <c r="U1159" i="7" s="1"/>
  <c r="U1160" i="7" a="1"/>
  <c r="U1160" i="7" s="1"/>
  <c r="U1161" i="7" a="1"/>
  <c r="U1161" i="7"/>
  <c r="U1162" i="7" a="1"/>
  <c r="U1162" i="7" s="1"/>
  <c r="U1163" i="7" a="1"/>
  <c r="U1163" i="7"/>
  <c r="U1164" i="7" a="1"/>
  <c r="U1164" i="7" s="1"/>
  <c r="U1165" i="7" a="1"/>
  <c r="U1165" i="7" s="1"/>
  <c r="U1166" i="7" a="1"/>
  <c r="U1166" i="7" s="1"/>
  <c r="U1167" i="7" a="1"/>
  <c r="U1167" i="7" s="1"/>
  <c r="U1168" i="7" a="1"/>
  <c r="U1168" i="7" s="1"/>
  <c r="U1169" i="7" a="1"/>
  <c r="U1169" i="7" s="1"/>
  <c r="U1170" i="7" a="1"/>
  <c r="U1170" i="7" s="1"/>
  <c r="U1171" i="7" a="1"/>
  <c r="U1171" i="7" s="1"/>
  <c r="U1172" i="7" a="1"/>
  <c r="U1172" i="7" s="1"/>
  <c r="U1173" i="7" a="1"/>
  <c r="U1173" i="7" s="1"/>
  <c r="U1174" i="7" a="1"/>
  <c r="U1174" i="7"/>
  <c r="U1175" i="7" a="1"/>
  <c r="U1175" i="7" s="1"/>
  <c r="U1176" i="7" a="1"/>
  <c r="U1176" i="7"/>
  <c r="U1177" i="7" a="1"/>
  <c r="U1177" i="7" s="1"/>
  <c r="U1178" i="7" a="1"/>
  <c r="U1178" i="7" s="1"/>
  <c r="U1179" i="7" a="1"/>
  <c r="U1179" i="7" s="1"/>
  <c r="U1180" i="7" a="1"/>
  <c r="U1180" i="7" s="1"/>
  <c r="U1181" i="7" a="1"/>
  <c r="U1181" i="7" s="1"/>
  <c r="U1182" i="7" a="1"/>
  <c r="U1182" i="7" s="1"/>
  <c r="U1183" i="7" a="1"/>
  <c r="U1183" i="7" s="1"/>
  <c r="U1184" i="7" a="1"/>
  <c r="U1184" i="7" s="1"/>
  <c r="U1185" i="7" a="1"/>
  <c r="U1185" i="7" s="1"/>
  <c r="U1186" i="7" a="1"/>
  <c r="U1186" i="7" s="1"/>
  <c r="U1187" i="7" a="1"/>
  <c r="U1187" i="7"/>
  <c r="U1188" i="7" a="1"/>
  <c r="U1188" i="7" s="1"/>
  <c r="U1189" i="7" a="1"/>
  <c r="U1189" i="7" s="1"/>
  <c r="U1190" i="7" a="1"/>
  <c r="U1190" i="7"/>
  <c r="U1191" i="7" a="1"/>
  <c r="U1191" i="7"/>
  <c r="U1192" i="7" a="1"/>
  <c r="U1192" i="7" s="1"/>
  <c r="U1193" i="7" a="1"/>
  <c r="U1193" i="7" s="1"/>
  <c r="U1194" i="7" a="1"/>
  <c r="U1194" i="7" s="1"/>
  <c r="U1195" i="7" a="1"/>
  <c r="U1195" i="7" s="1"/>
  <c r="U1196" i="7" a="1"/>
  <c r="U1196" i="7"/>
  <c r="U1197" i="7" a="1"/>
  <c r="U1197" i="7" s="1"/>
  <c r="U1198" i="7" a="1"/>
  <c r="U1198" i="7"/>
  <c r="U1199" i="7" a="1"/>
  <c r="U1199" i="7" s="1"/>
  <c r="U1200" i="7" a="1"/>
  <c r="U1200" i="7"/>
  <c r="U1201" i="7" a="1"/>
  <c r="U1201" i="7" s="1"/>
  <c r="U1202" i="7" a="1"/>
  <c r="U1202" i="7" s="1"/>
  <c r="U1203" i="7" a="1"/>
  <c r="U1203" i="7" s="1"/>
  <c r="U1204" i="7" a="1"/>
  <c r="U1204" i="7" s="1"/>
  <c r="U1205" i="7" a="1"/>
  <c r="U1205" i="7" s="1"/>
  <c r="U1206" i="7" a="1"/>
  <c r="U1206" i="7" s="1"/>
  <c r="U1207" i="7" a="1"/>
  <c r="U1207" i="7" s="1"/>
  <c r="U1208" i="7" a="1"/>
  <c r="U1208" i="7" s="1"/>
  <c r="U1209" i="7" a="1"/>
  <c r="U1209" i="7"/>
  <c r="U1210" i="7" a="1"/>
  <c r="U1210" i="7" s="1"/>
  <c r="U1211" i="7" a="1"/>
  <c r="U1211" i="7" s="1"/>
  <c r="U1212" i="7" a="1"/>
  <c r="U1212" i="7" s="1"/>
  <c r="U1213" i="7" a="1"/>
  <c r="U1213" i="7" s="1"/>
  <c r="U1214" i="7" a="1"/>
  <c r="U1214" i="7" s="1"/>
  <c r="U1215" i="7" a="1"/>
  <c r="U1215" i="7" s="1"/>
  <c r="U1216" i="7" a="1"/>
  <c r="U1216" i="7" s="1"/>
  <c r="U1217" i="7" a="1"/>
  <c r="U1217" i="7" s="1"/>
  <c r="U1218" i="7" a="1"/>
  <c r="U1218" i="7" s="1"/>
  <c r="U1219" i="7" a="1"/>
  <c r="U1219" i="7" s="1"/>
  <c r="U1220" i="7" a="1"/>
  <c r="U1220" i="7"/>
  <c r="U1221" i="7" a="1"/>
  <c r="U1221" i="7" s="1"/>
  <c r="U1222" i="7" a="1"/>
  <c r="U1222" i="7"/>
  <c r="U1223" i="7" a="1"/>
  <c r="U1223" i="7"/>
  <c r="U1224" i="7" a="1"/>
  <c r="U1224" i="7"/>
  <c r="U1225" i="7" a="1"/>
  <c r="U1225" i="7" s="1"/>
  <c r="U1226" i="7" a="1"/>
  <c r="U1226" i="7" s="1"/>
  <c r="U1227" i="7" a="1"/>
  <c r="U1227" i="7" s="1"/>
  <c r="U1228" i="7" a="1"/>
  <c r="U1228" i="7" s="1"/>
  <c r="U1229" i="7" a="1"/>
  <c r="U1229" i="7" s="1"/>
  <c r="U1230" i="7" a="1"/>
  <c r="U1230" i="7" s="1"/>
  <c r="U1231" i="7" a="1"/>
  <c r="U1231" i="7" s="1"/>
  <c r="U1232" i="7" a="1"/>
  <c r="U1232" i="7" s="1"/>
  <c r="U1233" i="7" a="1"/>
  <c r="U1233" i="7"/>
  <c r="U1234" i="7" a="1"/>
  <c r="U1234" i="7" s="1"/>
  <c r="U1235" i="7" a="1"/>
  <c r="U1235" i="7"/>
  <c r="U1236" i="7" a="1"/>
  <c r="U1236" i="7" s="1"/>
  <c r="U1237" i="7" a="1"/>
  <c r="U1237" i="7" s="1"/>
  <c r="U1238" i="7" a="1"/>
  <c r="U1238" i="7" s="1"/>
  <c r="U1239" i="7" a="1"/>
  <c r="U1239" i="7" s="1"/>
  <c r="U1240" i="7" a="1"/>
  <c r="U1240" i="7" s="1"/>
  <c r="U1241" i="7" a="1"/>
  <c r="U1241" i="7" s="1"/>
  <c r="U1242" i="7" a="1"/>
  <c r="U1242" i="7"/>
  <c r="U1243" i="7" a="1"/>
  <c r="U1243" i="7" s="1"/>
  <c r="U1244" i="7" a="1"/>
  <c r="U1244" i="7"/>
  <c r="U1245" i="7" a="1"/>
  <c r="U1245" i="7" s="1"/>
  <c r="U1246" i="7" a="1"/>
  <c r="U1246" i="7"/>
  <c r="U1247" i="7" a="1"/>
  <c r="U1247" i="7" s="1"/>
  <c r="U1248" i="7" a="1"/>
  <c r="U1248" i="7"/>
  <c r="U1249" i="7" a="1"/>
  <c r="U1249" i="7" s="1"/>
  <c r="U1250" i="7" a="1"/>
  <c r="U1250" i="7"/>
  <c r="U1251" i="7" a="1"/>
  <c r="U1251" i="7" s="1"/>
  <c r="U1252" i="7" a="1"/>
  <c r="U1252" i="7" s="1"/>
  <c r="U1253" i="7" a="1"/>
  <c r="U1253" i="7" s="1"/>
  <c r="U1254" i="7" a="1"/>
  <c r="U1254" i="7" s="1"/>
  <c r="U1255" i="7" a="1"/>
  <c r="U1255" i="7" s="1"/>
  <c r="U1256" i="7" a="1"/>
  <c r="U1256" i="7" s="1"/>
  <c r="U1257" i="7" a="1"/>
  <c r="U1257" i="7" s="1"/>
  <c r="U1258" i="7" a="1"/>
  <c r="U1258" i="7" s="1"/>
  <c r="U1259" i="7" a="1"/>
  <c r="U1259" i="7"/>
  <c r="U1260" i="7" a="1"/>
  <c r="U1260" i="7" s="1"/>
  <c r="U1261" i="7" a="1"/>
  <c r="U1261" i="7" s="1"/>
  <c r="U1262" i="7" a="1"/>
  <c r="U1262" i="7" s="1"/>
  <c r="U1263" i="7" a="1"/>
  <c r="U1263" i="7" s="1"/>
  <c r="U1264" i="7" a="1"/>
  <c r="U1264" i="7" s="1"/>
  <c r="U1265" i="7" a="1"/>
  <c r="U1265" i="7" s="1"/>
  <c r="U1266" i="7" a="1"/>
  <c r="U1266" i="7" s="1"/>
  <c r="U1267" i="7" a="1"/>
  <c r="U1267" i="7" s="1"/>
  <c r="U1268" i="7" a="1"/>
  <c r="U1268" i="7"/>
  <c r="U1269" i="7" a="1"/>
  <c r="U1269" i="7" s="1"/>
  <c r="U1270" i="7" a="1"/>
  <c r="U1270" i="7"/>
  <c r="U1271" i="7" a="1"/>
  <c r="U1271" i="7" s="1"/>
  <c r="U1272" i="7" a="1"/>
  <c r="U1272" i="7"/>
  <c r="U1273" i="7" a="1"/>
  <c r="U1273" i="7" s="1"/>
  <c r="U1274" i="7" a="1"/>
  <c r="U1274" i="7" s="1"/>
  <c r="U1275" i="7" a="1"/>
  <c r="U1275" i="7" s="1"/>
  <c r="U1276" i="7" a="1"/>
  <c r="U1276" i="7" s="1"/>
  <c r="U1277" i="7" a="1"/>
  <c r="U1277" i="7" s="1"/>
  <c r="U1278" i="7" a="1"/>
  <c r="U1278" i="7" s="1"/>
  <c r="U1279" i="7" a="1"/>
  <c r="U1279" i="7" s="1"/>
  <c r="U1280" i="7" a="1"/>
  <c r="U1280" i="7" s="1"/>
  <c r="U1281" i="7" a="1"/>
  <c r="U1281" i="7"/>
  <c r="U1282" i="7" a="1"/>
  <c r="U1282" i="7" s="1"/>
  <c r="U1283" i="7" a="1"/>
  <c r="U1283" i="7" s="1"/>
  <c r="U1284" i="7" a="1"/>
  <c r="U1284" i="7" s="1"/>
  <c r="U1285" i="7" a="1"/>
  <c r="U1285" i="7" s="1"/>
  <c r="U1286" i="7" a="1"/>
  <c r="U1286" i="7" s="1"/>
  <c r="U1287" i="7" a="1"/>
  <c r="U1287" i="7" s="1"/>
  <c r="U1288" i="7" a="1"/>
  <c r="U1288" i="7" s="1"/>
  <c r="U1289" i="7" a="1"/>
  <c r="U1289" i="7" s="1"/>
  <c r="U1290" i="7" a="1"/>
  <c r="U1290" i="7" s="1"/>
  <c r="U1291" i="7" a="1"/>
  <c r="U1291" i="7" s="1"/>
  <c r="U1292" i="7" a="1"/>
  <c r="U1292" i="7"/>
  <c r="U1293" i="7" a="1"/>
  <c r="U1293" i="7" s="1"/>
  <c r="U1294" i="7" a="1"/>
  <c r="U1294" i="7"/>
  <c r="U1295" i="7" a="1"/>
  <c r="U1295" i="7" s="1"/>
  <c r="U1296" i="7" a="1"/>
  <c r="U1296" i="7" s="1"/>
  <c r="U1297" i="7" a="1"/>
  <c r="U1297" i="7" s="1"/>
  <c r="U1298" i="7" a="1"/>
  <c r="U1298" i="7" s="1"/>
  <c r="U1299" i="7" a="1"/>
  <c r="U1299" i="7" s="1"/>
  <c r="U1300" i="7" a="1"/>
  <c r="U1300" i="7" s="1"/>
  <c r="U1301" i="7" a="1"/>
  <c r="U1301" i="7"/>
  <c r="U1302" i="7" a="1"/>
  <c r="U1302" i="7" s="1"/>
  <c r="U1303" i="7" a="1"/>
  <c r="U1303" i="7" s="1"/>
  <c r="U1304" i="7" a="1"/>
  <c r="U1304" i="7" s="1"/>
  <c r="U1305" i="7" a="1"/>
  <c r="U1305" i="7"/>
  <c r="U1306" i="7" a="1"/>
  <c r="U1306" i="7" s="1"/>
  <c r="U1307" i="7" a="1"/>
  <c r="U1307" i="7"/>
  <c r="U1308" i="7" a="1"/>
  <c r="U1308" i="7" s="1"/>
  <c r="U1309" i="7" a="1"/>
  <c r="U1309" i="7" s="1"/>
  <c r="U1310" i="7" a="1"/>
  <c r="U1310" i="7" s="1"/>
  <c r="U1311" i="7" a="1"/>
  <c r="U1311" i="7" s="1"/>
  <c r="U1312" i="7" a="1"/>
  <c r="U1312" i="7" s="1"/>
  <c r="U1313" i="7" a="1"/>
  <c r="U1313" i="7" s="1"/>
  <c r="U1314" i="7" a="1"/>
  <c r="U1314" i="7" s="1"/>
  <c r="U1315" i="7" a="1"/>
  <c r="U1315" i="7" s="1"/>
  <c r="U1316" i="7" a="1"/>
  <c r="U1316" i="7" s="1"/>
  <c r="U1317" i="7" a="1"/>
  <c r="U1317" i="7" s="1"/>
  <c r="U1318" i="7" a="1"/>
  <c r="U1318" i="7"/>
  <c r="U1319" i="7" a="1"/>
  <c r="U1319" i="7" s="1"/>
  <c r="U1320" i="7" a="1"/>
  <c r="U1320" i="7"/>
  <c r="U1321" i="7" a="1"/>
  <c r="U1321" i="7" s="1"/>
  <c r="U1322" i="7" a="1"/>
  <c r="U1322" i="7" s="1"/>
  <c r="U1323" i="7" a="1"/>
  <c r="U1323" i="7" s="1"/>
  <c r="U1324" i="7" a="1"/>
  <c r="U1324" i="7" s="1"/>
  <c r="U1325" i="7" a="1"/>
  <c r="U1325" i="7" s="1"/>
  <c r="U1326" i="7" a="1"/>
  <c r="U1326" i="7" s="1"/>
  <c r="U1327" i="7" a="1"/>
  <c r="U1327" i="7" s="1"/>
  <c r="U1328" i="7" a="1"/>
  <c r="U1328" i="7"/>
  <c r="U1329" i="7" a="1"/>
  <c r="U1329" i="7" s="1"/>
  <c r="U1330" i="7" a="1"/>
  <c r="U1330" i="7" s="1"/>
  <c r="U1331" i="7" a="1"/>
  <c r="U1331" i="7"/>
  <c r="U1332" i="7" a="1"/>
  <c r="U1332" i="7" s="1"/>
  <c r="U1333" i="7" a="1"/>
  <c r="U1333" i="7" s="1"/>
  <c r="U1334" i="7" a="1"/>
  <c r="U1334" i="7"/>
  <c r="U1335" i="7" a="1"/>
  <c r="U1335" i="7"/>
  <c r="U1336" i="7" a="1"/>
  <c r="U1336" i="7" s="1"/>
  <c r="U1337" i="7" a="1"/>
  <c r="U1337" i="7" s="1"/>
  <c r="U1338" i="7" a="1"/>
  <c r="U1338" i="7" s="1"/>
  <c r="U1339" i="7" a="1"/>
  <c r="U1339" i="7" s="1"/>
  <c r="U1340" i="7" a="1"/>
  <c r="U1340" i="7"/>
  <c r="U1341" i="7" a="1"/>
  <c r="U1341" i="7" s="1"/>
  <c r="U1342" i="7" a="1"/>
  <c r="U1342" i="7"/>
  <c r="U1343" i="7" a="1"/>
  <c r="U1343" i="7" s="1"/>
  <c r="U1344" i="7" a="1"/>
  <c r="U1344" i="7"/>
  <c r="U1345" i="7" a="1"/>
  <c r="U1345" i="7" s="1"/>
  <c r="U1346" i="7" a="1"/>
  <c r="U1346" i="7" s="1"/>
  <c r="U1347" i="7" a="1"/>
  <c r="U1347" i="7" s="1"/>
  <c r="U1348" i="7" a="1"/>
  <c r="U1348" i="7" s="1"/>
  <c r="U1349" i="7" a="1"/>
  <c r="U1349" i="7" s="1"/>
  <c r="U1350" i="7" a="1"/>
  <c r="U1350" i="7" s="1"/>
  <c r="U1351" i="7" a="1"/>
  <c r="U1351" i="7" s="1"/>
  <c r="U1352" i="7" a="1"/>
  <c r="U1352" i="7" s="1"/>
  <c r="U1353" i="7" a="1"/>
  <c r="U1353" i="7"/>
  <c r="U1354" i="7" a="1"/>
  <c r="U1354" i="7" s="1"/>
  <c r="U1355" i="7" a="1"/>
  <c r="U1355" i="7" s="1"/>
  <c r="U1356" i="7" a="1"/>
  <c r="U1356" i="7" s="1"/>
  <c r="U1357" i="7" a="1"/>
  <c r="U1357" i="7" s="1"/>
  <c r="U1358" i="7" a="1"/>
  <c r="U1358" i="7" s="1"/>
  <c r="U1359" i="7" a="1"/>
  <c r="U1359" i="7" s="1"/>
  <c r="U1360" i="7" a="1"/>
  <c r="U1360" i="7" s="1"/>
  <c r="U1361" i="7" a="1"/>
  <c r="U1361" i="7" s="1"/>
  <c r="U1362" i="7" a="1"/>
  <c r="U1362" i="7" s="1"/>
  <c r="U1363" i="7" a="1"/>
  <c r="U1363" i="7" s="1"/>
  <c r="U1364" i="7" a="1"/>
  <c r="U1364" i="7"/>
  <c r="U1365" i="7" a="1"/>
  <c r="U1365" i="7" s="1"/>
  <c r="U1366" i="7" a="1"/>
  <c r="U1366" i="7"/>
  <c r="U1367" i="7" a="1"/>
  <c r="U1367" i="7"/>
  <c r="U1368" i="7" a="1"/>
  <c r="U1368" i="7"/>
  <c r="U1369" i="7" a="1"/>
  <c r="U1369" i="7" s="1"/>
  <c r="U1370" i="7" a="1"/>
  <c r="U1370" i="7" s="1"/>
  <c r="U1371" i="7" a="1"/>
  <c r="U1371" i="7" s="1"/>
  <c r="U1372" i="7" a="1"/>
  <c r="U1372" i="7"/>
  <c r="U1373" i="7" a="1"/>
  <c r="U1373" i="7" s="1"/>
  <c r="U1374" i="7" a="1"/>
  <c r="U1374" i="7" s="1"/>
  <c r="U1375" i="7" a="1"/>
  <c r="U1375" i="7" s="1"/>
  <c r="U1376" i="7" a="1"/>
  <c r="U1376" i="7"/>
  <c r="U1377" i="7" a="1"/>
  <c r="U1377" i="7"/>
  <c r="U1378" i="7" a="1"/>
  <c r="U1378" i="7" s="1"/>
  <c r="U1379" i="7" a="1"/>
  <c r="U1379" i="7" s="1"/>
  <c r="U1380" i="7" a="1"/>
  <c r="U1380" i="7" s="1"/>
  <c r="U1381" i="7" a="1"/>
  <c r="U1381" i="7" s="1"/>
  <c r="U1382" i="7" a="1"/>
  <c r="U1382" i="7" s="1"/>
  <c r="U1383" i="7" a="1"/>
  <c r="U1383" i="7" s="1"/>
  <c r="U1384" i="7" a="1"/>
  <c r="U1384" i="7" s="1"/>
  <c r="U1385" i="7" a="1"/>
  <c r="U1385" i="7"/>
  <c r="U1386" i="7" a="1"/>
  <c r="U1386" i="7" s="1"/>
  <c r="U1387" i="7" a="1"/>
  <c r="U1387" i="7" s="1"/>
  <c r="U1388" i="7" a="1"/>
  <c r="U1388" i="7" s="1"/>
  <c r="U1389" i="7" a="1"/>
  <c r="U1389" i="7"/>
  <c r="U1390" i="7" a="1"/>
  <c r="U1390" i="7"/>
  <c r="U1391" i="7" a="1"/>
  <c r="U1391" i="7" s="1"/>
  <c r="U1392" i="7" a="1"/>
  <c r="U1392" i="7" s="1"/>
  <c r="U1393" i="7" a="1"/>
  <c r="U1393" i="7" s="1"/>
  <c r="U1394" i="7" a="1"/>
  <c r="U1394" i="7" s="1"/>
  <c r="U1395" i="7" a="1"/>
  <c r="U1395" i="7" s="1"/>
  <c r="U1396" i="7" a="1"/>
  <c r="U1396" i="7" s="1"/>
  <c r="U1397" i="7" a="1"/>
  <c r="U1397" i="7" s="1"/>
  <c r="U1398" i="7" a="1"/>
  <c r="U1398" i="7"/>
  <c r="U1399" i="7" a="1"/>
  <c r="U1399" i="7" s="1"/>
  <c r="U1400" i="7" a="1"/>
  <c r="U1400" i="7" s="1"/>
  <c r="U1401" i="7" a="1"/>
  <c r="U1401" i="7"/>
  <c r="U1402" i="7" a="1"/>
  <c r="U1402" i="7"/>
  <c r="U1403" i="7" a="1"/>
  <c r="U1403" i="7" s="1"/>
  <c r="U1404" i="7" a="1"/>
  <c r="U1404" i="7" s="1"/>
  <c r="U1405" i="7" a="1"/>
  <c r="U1405" i="7" s="1"/>
  <c r="U1406" i="7" a="1"/>
  <c r="U1406" i="7" s="1"/>
  <c r="U1407" i="7" a="1"/>
  <c r="U1407" i="7" s="1"/>
  <c r="U1408" i="7" a="1"/>
  <c r="U1408" i="7" s="1"/>
  <c r="U1409" i="7" a="1"/>
  <c r="U1409" i="7" s="1"/>
  <c r="U1410" i="7" a="1"/>
  <c r="U1410" i="7" s="1"/>
  <c r="U1411" i="7" a="1"/>
  <c r="U1411" i="7" s="1"/>
  <c r="U1412" i="7" a="1"/>
  <c r="U1412" i="7"/>
  <c r="U1413" i="7" a="1"/>
  <c r="U1413" i="7"/>
  <c r="U1414" i="7" a="1"/>
  <c r="U1414" i="7"/>
  <c r="U1415" i="7" a="1"/>
  <c r="U1415" i="7"/>
  <c r="U1416" i="7" a="1"/>
  <c r="U1416" i="7" s="1"/>
  <c r="U1417" i="7" a="1"/>
  <c r="U1417" i="7" s="1"/>
  <c r="U1418" i="7" a="1"/>
  <c r="U1418" i="7"/>
  <c r="U1419" i="7" a="1"/>
  <c r="U1419" i="7" s="1"/>
  <c r="U1420" i="7" a="1"/>
  <c r="U1420" i="7" s="1"/>
  <c r="U1421" i="7" a="1"/>
  <c r="U1421" i="7" s="1"/>
  <c r="U1422" i="7" a="1"/>
  <c r="U1422" i="7" s="1"/>
  <c r="U1423" i="7" a="1"/>
  <c r="U1423" i="7" s="1"/>
  <c r="U1424" i="7" a="1"/>
  <c r="U1424" i="7" s="1"/>
  <c r="U1425" i="7" a="1"/>
  <c r="U1425" i="7" s="1"/>
  <c r="U1426" i="7" a="1"/>
  <c r="U1426" i="7" s="1"/>
  <c r="U1427" i="7" a="1"/>
  <c r="U1427" i="7" s="1"/>
  <c r="U1428" i="7" a="1"/>
  <c r="U1428" i="7" s="1"/>
  <c r="U1429" i="7" a="1"/>
  <c r="U1429" i="7" s="1"/>
  <c r="U1430" i="7" a="1"/>
  <c r="U1430" i="7" s="1"/>
  <c r="U1431" i="7" a="1"/>
  <c r="U1431" i="7"/>
  <c r="U1432" i="7" a="1"/>
  <c r="U1432" i="7" s="1"/>
  <c r="U1433" i="7" a="1"/>
  <c r="U1433" i="7" s="1"/>
  <c r="U1434" i="7" a="1"/>
  <c r="U1434" i="7" s="1"/>
  <c r="U1435" i="7" a="1"/>
  <c r="U1435" i="7" s="1"/>
  <c r="U1436" i="7" a="1"/>
  <c r="U1436" i="7" s="1"/>
  <c r="U1437" i="7" a="1"/>
  <c r="U1437" i="7" s="1"/>
  <c r="U1438" i="7" a="1"/>
  <c r="U1438" i="7" s="1"/>
  <c r="U1439" i="7" a="1"/>
  <c r="U1439" i="7" s="1"/>
  <c r="U1440" i="7" a="1"/>
  <c r="U1440" i="7" s="1"/>
  <c r="U1441" i="7" a="1"/>
  <c r="U1441" i="7" s="1"/>
  <c r="U1442" i="7" a="1"/>
  <c r="U1442" i="7"/>
  <c r="U1443" i="7" a="1"/>
  <c r="U1443" i="7" s="1"/>
  <c r="U1444" i="7" a="1"/>
  <c r="U1444" i="7" s="1"/>
  <c r="U1445" i="7" a="1"/>
  <c r="U1445" i="7" s="1"/>
  <c r="U1446" i="7" a="1"/>
  <c r="U1446" i="7"/>
  <c r="U1447" i="7" a="1"/>
  <c r="U1447" i="7" s="1"/>
  <c r="U1448" i="7" a="1"/>
  <c r="U1448" i="7" s="1"/>
  <c r="U1449" i="7" a="1"/>
  <c r="U1449" i="7" s="1"/>
  <c r="U1450" i="7" a="1"/>
  <c r="U1450" i="7"/>
  <c r="U1451" i="7" a="1"/>
  <c r="U1451" i="7"/>
  <c r="U1452" i="7" a="1"/>
  <c r="U1452" i="7" s="1"/>
  <c r="U1453" i="7" a="1"/>
  <c r="U1453" i="7" s="1"/>
  <c r="U1454" i="7" a="1"/>
  <c r="U1454" i="7"/>
  <c r="U1455" i="7" a="1"/>
  <c r="U1455" i="7"/>
  <c r="U1456" i="7" a="1"/>
  <c r="U1456" i="7" s="1"/>
  <c r="U1457" i="7" a="1"/>
  <c r="U1457" i="7" s="1"/>
  <c r="U1458" i="7" a="1"/>
  <c r="U1458" i="7" s="1"/>
  <c r="U1459" i="7" a="1"/>
  <c r="U1459" i="7" s="1"/>
  <c r="U1460" i="7" a="1"/>
  <c r="U1460" i="7" s="1"/>
  <c r="U1461" i="7" a="1"/>
  <c r="U1461" i="7" s="1"/>
  <c r="U1462" i="7" a="1"/>
  <c r="U1462" i="7" s="1"/>
  <c r="U1463" i="7" a="1"/>
  <c r="U1463" i="7" s="1"/>
  <c r="U1464" i="7" a="1"/>
  <c r="U1464" i="7" s="1"/>
  <c r="U1465" i="7" a="1"/>
  <c r="U1465" i="7" s="1"/>
  <c r="U1466" i="7" a="1"/>
  <c r="U1466" i="7"/>
  <c r="U1467" i="7" a="1"/>
  <c r="U1467" i="7"/>
  <c r="U1468" i="7" a="1"/>
  <c r="U1468" i="7"/>
  <c r="U1469" i="7" a="1"/>
  <c r="U1469" i="7" s="1"/>
  <c r="U1470" i="7" a="1"/>
  <c r="U1470" i="7" s="1"/>
  <c r="U1471" i="7" a="1"/>
  <c r="U1471" i="7" s="1"/>
  <c r="U1472" i="7" a="1"/>
  <c r="U1472" i="7" s="1"/>
  <c r="U1473" i="7" a="1"/>
  <c r="U1473" i="7" s="1"/>
  <c r="U1474" i="7" a="1"/>
  <c r="U1474" i="7" s="1"/>
  <c r="U1475" i="7" a="1"/>
  <c r="U1475" i="7" s="1"/>
  <c r="U1476" i="7" a="1"/>
  <c r="U1476" i="7" s="1"/>
  <c r="U1477" i="7" a="1"/>
  <c r="U1477" i="7" s="1"/>
  <c r="U1478" i="7" a="1"/>
  <c r="U1478" i="7" s="1"/>
  <c r="U1479" i="7" a="1"/>
  <c r="U1479" i="7" s="1"/>
  <c r="U1480" i="7" a="1"/>
  <c r="U1480" i="7" s="1"/>
  <c r="U1481" i="7" a="1"/>
  <c r="U1481" i="7" s="1"/>
  <c r="U1482" i="7" a="1"/>
  <c r="U1482" i="7"/>
  <c r="U1483" i="7" a="1"/>
  <c r="U1483" i="7" s="1"/>
  <c r="U1484" i="7" a="1"/>
  <c r="U1484" i="7" s="1"/>
  <c r="U1485" i="7" a="1"/>
  <c r="U1485" i="7" s="1"/>
  <c r="U1486" i="7" a="1"/>
  <c r="U1486" i="7" s="1"/>
  <c r="U1487" i="7" a="1"/>
  <c r="U1487" i="7" s="1"/>
  <c r="U1488" i="7" a="1"/>
  <c r="U1488" i="7"/>
  <c r="U1489" i="7" a="1"/>
  <c r="U1489" i="7" s="1"/>
  <c r="U1490" i="7" a="1"/>
  <c r="U1490" i="7" s="1"/>
  <c r="U1491" i="7" a="1"/>
  <c r="U1491" i="7" s="1"/>
  <c r="U1492" i="7" a="1"/>
  <c r="U1492" i="7" s="1"/>
  <c r="U1493" i="7" a="1"/>
  <c r="U1493" i="7" s="1"/>
  <c r="U1494" i="7" a="1"/>
  <c r="U1494" i="7" s="1"/>
  <c r="U1495" i="7" a="1"/>
  <c r="U1495" i="7" s="1"/>
  <c r="U1496" i="7" a="1"/>
  <c r="U1496" i="7" s="1"/>
  <c r="U1497" i="7" a="1"/>
  <c r="U1497" i="7" s="1"/>
  <c r="U1498" i="7" a="1"/>
  <c r="U1498" i="7" s="1"/>
  <c r="U1499" i="7" a="1"/>
  <c r="U1499" i="7" s="1"/>
  <c r="U1500" i="7" a="1"/>
  <c r="U1500" i="7" s="1"/>
  <c r="U1501" i="7" a="1"/>
  <c r="U1501" i="7" s="1"/>
  <c r="U1502" i="7" a="1"/>
  <c r="U1502" i="7" s="1"/>
  <c r="U1503" i="7" a="1"/>
  <c r="U1503" i="7" s="1"/>
  <c r="U1504" i="7" a="1"/>
  <c r="U1504" i="7" s="1"/>
  <c r="U1505" i="7" a="1"/>
  <c r="U1505" i="7" s="1"/>
  <c r="U1506" i="7" a="1"/>
  <c r="U1506" i="7"/>
  <c r="U1507" i="7" a="1"/>
  <c r="U1507" i="7" s="1"/>
  <c r="U1508" i="7" a="1"/>
  <c r="U1508" i="7" s="1"/>
  <c r="U1509" i="7" a="1"/>
  <c r="U1509" i="7" s="1"/>
  <c r="U1510" i="7" a="1"/>
  <c r="U1510" i="7" s="1"/>
  <c r="U1511" i="7" a="1"/>
  <c r="U1511" i="7" s="1"/>
  <c r="U1512" i="7" a="1"/>
  <c r="U1512" i="7"/>
  <c r="U1513" i="7" a="1"/>
  <c r="U1513" i="7" s="1"/>
  <c r="U1514" i="7" a="1"/>
  <c r="U1514" i="7" s="1"/>
  <c r="U1515" i="7" a="1"/>
  <c r="U1515" i="7" s="1"/>
  <c r="U1516" i="7" a="1"/>
  <c r="U1516" i="7" s="1"/>
  <c r="U1517" i="7" a="1"/>
  <c r="U1517" i="7" s="1"/>
  <c r="U1518" i="7" a="1"/>
  <c r="U1518" i="7" s="1"/>
  <c r="U1519" i="7" a="1"/>
  <c r="U1519" i="7" s="1"/>
  <c r="U1520" i="7" a="1"/>
  <c r="U1520" i="7" s="1"/>
  <c r="U1521" i="7" a="1"/>
  <c r="U1521" i="7" s="1"/>
  <c r="U1522" i="7" a="1"/>
  <c r="U1522" i="7" s="1"/>
  <c r="U1523" i="7" a="1"/>
  <c r="U1523" i="7" s="1"/>
  <c r="U1524" i="7" a="1"/>
  <c r="U1524" i="7" s="1"/>
  <c r="U1525" i="7" a="1"/>
  <c r="U1525" i="7" s="1"/>
  <c r="U1526" i="7" a="1"/>
  <c r="U1526" i="7" s="1"/>
  <c r="U1527" i="7" a="1"/>
  <c r="U1527" i="7" s="1"/>
  <c r="U1528" i="7" a="1"/>
  <c r="U1528" i="7" s="1"/>
  <c r="U1529" i="7" a="1"/>
  <c r="U1529" i="7" s="1"/>
  <c r="U1530" i="7" a="1"/>
  <c r="U1530" i="7"/>
  <c r="U1531" i="7" a="1"/>
  <c r="U1531" i="7" s="1"/>
  <c r="U1532" i="7" a="1"/>
  <c r="U1532" i="7" s="1"/>
  <c r="U1533" i="7" a="1"/>
  <c r="U1533" i="7" s="1"/>
  <c r="U1534" i="7" a="1"/>
  <c r="U1534" i="7" s="1"/>
  <c r="U1535" i="7" a="1"/>
  <c r="U1535" i="7" s="1"/>
  <c r="U1536" i="7" a="1"/>
  <c r="U1536" i="7"/>
  <c r="U1537" i="7" a="1"/>
  <c r="U1537" i="7" s="1"/>
  <c r="U1538" i="7" a="1"/>
  <c r="U1538" i="7" s="1"/>
  <c r="U1539" i="7" a="1"/>
  <c r="U1539" i="7" s="1"/>
  <c r="U1540" i="7" a="1"/>
  <c r="U1540" i="7" s="1"/>
  <c r="U1541" i="7" a="1"/>
  <c r="U1541" i="7" s="1"/>
  <c r="U1542" i="7" a="1"/>
  <c r="U1542" i="7" s="1"/>
  <c r="U1543" i="7" a="1"/>
  <c r="U1543" i="7" s="1"/>
  <c r="U1544" i="7" a="1"/>
  <c r="U1544" i="7" s="1"/>
  <c r="U1545" i="7" a="1"/>
  <c r="U1545" i="7" s="1"/>
  <c r="U1546" i="7" a="1"/>
  <c r="U1546" i="7" s="1"/>
  <c r="U1547" i="7" a="1"/>
  <c r="U1547" i="7" s="1"/>
  <c r="U1548" i="7" a="1"/>
  <c r="U1548" i="7" s="1"/>
  <c r="U1549" i="7" a="1"/>
  <c r="U1549" i="7" s="1"/>
  <c r="U1550" i="7" a="1"/>
  <c r="U1550" i="7" s="1"/>
  <c r="U1551" i="7" a="1"/>
  <c r="U1551" i="7" s="1"/>
  <c r="U1552" i="7" a="1"/>
  <c r="U1552" i="7" s="1"/>
  <c r="U1553" i="7" a="1"/>
  <c r="U1553" i="7"/>
  <c r="U1554" i="7" a="1"/>
  <c r="U1554" i="7"/>
  <c r="U1555" i="7" a="1"/>
  <c r="U1555" i="7" s="1"/>
  <c r="U1556" i="7" a="1"/>
  <c r="U1556" i="7" s="1"/>
  <c r="U1557" i="7" a="1"/>
  <c r="U1557" i="7" s="1"/>
  <c r="U1558" i="7" a="1"/>
  <c r="U1558" i="7" s="1"/>
  <c r="U1559" i="7" a="1"/>
  <c r="U1559" i="7" s="1"/>
  <c r="U1560" i="7" a="1"/>
  <c r="U1560" i="7"/>
  <c r="U1561" i="7" a="1"/>
  <c r="U1561" i="7" s="1"/>
  <c r="U1562" i="7" a="1"/>
  <c r="U1562" i="7" s="1"/>
  <c r="U1563" i="7" a="1"/>
  <c r="U1563" i="7" s="1"/>
  <c r="U1564" i="7" a="1"/>
  <c r="U1564" i="7" s="1"/>
  <c r="U1565" i="7" a="1"/>
  <c r="U1565" i="7" s="1"/>
  <c r="U1566" i="7" a="1"/>
  <c r="U1566" i="7" s="1"/>
  <c r="U1567" i="7" a="1"/>
  <c r="U1567" i="7" s="1"/>
  <c r="U1568" i="7" a="1"/>
  <c r="U1568" i="7" s="1"/>
  <c r="U1569" i="7" a="1"/>
  <c r="U1569" i="7" s="1"/>
  <c r="U1570" i="7" a="1"/>
  <c r="U1570" i="7" s="1"/>
  <c r="U1571" i="7" a="1"/>
  <c r="U1571" i="7" s="1"/>
  <c r="U1572" i="7" a="1"/>
  <c r="U1572" i="7" s="1"/>
  <c r="U1573" i="7" a="1"/>
  <c r="U1573" i="7" s="1"/>
  <c r="U1574" i="7" a="1"/>
  <c r="U1574" i="7" s="1"/>
  <c r="U1575" i="7" a="1"/>
  <c r="U1575" i="7" s="1"/>
  <c r="U1576" i="7" a="1"/>
  <c r="U1576" i="7" s="1"/>
  <c r="U1577" i="7" a="1"/>
  <c r="U1577" i="7" s="1"/>
  <c r="U1578" i="7" a="1"/>
  <c r="U1578" i="7"/>
  <c r="U1579" i="7" a="1"/>
  <c r="U1579" i="7" s="1"/>
  <c r="U1580" i="7" a="1"/>
  <c r="U1580" i="7" s="1"/>
  <c r="U1581" i="7" a="1"/>
  <c r="U1581" i="7" s="1"/>
  <c r="U1582" i="7" a="1"/>
  <c r="U1582" i="7" s="1"/>
  <c r="U1583" i="7" a="1"/>
  <c r="U1583" i="7" s="1"/>
  <c r="U1584" i="7" a="1"/>
  <c r="U1584" i="7"/>
  <c r="U1585" i="7" a="1"/>
  <c r="U1585" i="7" s="1"/>
  <c r="U1586" i="7" a="1"/>
  <c r="U1586" i="7" s="1"/>
  <c r="U1587" i="7" a="1"/>
  <c r="U1587" i="7" s="1"/>
  <c r="U1588" i="7" a="1"/>
  <c r="U1588" i="7" s="1"/>
  <c r="U1589" i="7" a="1"/>
  <c r="U1589" i="7" s="1"/>
  <c r="U1590" i="7" a="1"/>
  <c r="U1590" i="7" s="1"/>
  <c r="U1591" i="7" a="1"/>
  <c r="U1591" i="7" s="1"/>
  <c r="U1592" i="7" a="1"/>
  <c r="U1592" i="7" s="1"/>
  <c r="U1593" i="7" a="1"/>
  <c r="U1593" i="7" s="1"/>
  <c r="U1594" i="7" a="1"/>
  <c r="U1594" i="7" s="1"/>
  <c r="U1595" i="7" a="1"/>
  <c r="U1595" i="7" s="1"/>
  <c r="U1596" i="7" a="1"/>
  <c r="U1596" i="7" s="1"/>
  <c r="U1597" i="7" a="1"/>
  <c r="U1597" i="7" s="1"/>
  <c r="U1598" i="7" a="1"/>
  <c r="U1598" i="7" s="1"/>
  <c r="U1599" i="7" a="1"/>
  <c r="U1599" i="7" s="1"/>
  <c r="U1600" i="7" a="1"/>
  <c r="U1600" i="7" s="1"/>
  <c r="U1601" i="7" a="1"/>
  <c r="U1601" i="7"/>
  <c r="U1602" i="7" a="1"/>
  <c r="U1602" i="7"/>
  <c r="U1603" i="7" a="1"/>
  <c r="U1603" i="7" s="1"/>
  <c r="U1604" i="7" a="1"/>
  <c r="U1604" i="7" s="1"/>
  <c r="U1605" i="7" a="1"/>
  <c r="U1605" i="7" s="1"/>
  <c r="U1606" i="7" a="1"/>
  <c r="U1606" i="7" s="1"/>
  <c r="U1607" i="7" a="1"/>
  <c r="U1607" i="7"/>
  <c r="U1608" i="7" a="1"/>
  <c r="U1608" i="7"/>
  <c r="U1609" i="7" a="1"/>
  <c r="U1609" i="7" s="1"/>
  <c r="U1610" i="7" a="1"/>
  <c r="U1610" i="7" s="1"/>
  <c r="U1611" i="7" a="1"/>
  <c r="U1611" i="7" s="1"/>
  <c r="U1612" i="7" a="1"/>
  <c r="U1612" i="7" s="1"/>
  <c r="U1613" i="7" a="1"/>
  <c r="U1613" i="7" s="1"/>
  <c r="U1614" i="7" a="1"/>
  <c r="U1614" i="7" s="1"/>
  <c r="U1615" i="7" a="1"/>
  <c r="U1615" i="7" s="1"/>
  <c r="U1616" i="7" a="1"/>
  <c r="U1616" i="7"/>
  <c r="U1617" i="7" a="1"/>
  <c r="U1617" i="7" s="1"/>
  <c r="U1618" i="7" a="1"/>
  <c r="U1618" i="7" s="1"/>
  <c r="U1619" i="7" a="1"/>
  <c r="U1619" i="7" s="1"/>
  <c r="U1620" i="7" a="1"/>
  <c r="U1620" i="7" s="1"/>
  <c r="U1621" i="7" a="1"/>
  <c r="U1621" i="7" s="1"/>
  <c r="U1622" i="7" a="1"/>
  <c r="U1622" i="7" s="1"/>
  <c r="U1623" i="7" a="1"/>
  <c r="U1623" i="7" s="1"/>
  <c r="U1624" i="7" a="1"/>
  <c r="U1624" i="7" s="1"/>
  <c r="U1625" i="7" a="1"/>
  <c r="U1625" i="7" s="1"/>
  <c r="U1626" i="7" a="1"/>
  <c r="U1626" i="7" s="1"/>
  <c r="U1627" i="7" a="1"/>
  <c r="U1627" i="7" s="1"/>
  <c r="U1628" i="7" a="1"/>
  <c r="U1628" i="7" s="1"/>
  <c r="U1629" i="7" a="1"/>
  <c r="U1629" i="7" s="1"/>
  <c r="U1630" i="7" a="1"/>
  <c r="U1630" i="7" s="1"/>
  <c r="U1631" i="7" a="1"/>
  <c r="U1631" i="7"/>
  <c r="U1632" i="7" a="1"/>
  <c r="U1632" i="7"/>
  <c r="U1633" i="7" a="1"/>
  <c r="U1633" i="7" s="1"/>
  <c r="U1634" i="7" a="1"/>
  <c r="U1634" i="7" s="1"/>
  <c r="U1635" i="7" a="1"/>
  <c r="U1635" i="7" s="1"/>
  <c r="U1636" i="7" a="1"/>
  <c r="U1636" i="7" s="1"/>
  <c r="U1637" i="7" a="1"/>
  <c r="U1637" i="7" s="1"/>
  <c r="U1638" i="7" a="1"/>
  <c r="U1638" i="7" s="1"/>
  <c r="U1639" i="7" a="1"/>
  <c r="U1639" i="7" s="1"/>
  <c r="U1640" i="7" a="1"/>
  <c r="U1640" i="7" s="1"/>
  <c r="U1641" i="7" a="1"/>
  <c r="U1641" i="7" s="1"/>
  <c r="U1642" i="7" a="1"/>
  <c r="U1642" i="7" s="1"/>
  <c r="U1643" i="7" a="1"/>
  <c r="U1643" i="7" s="1"/>
  <c r="U1644" i="7" a="1"/>
  <c r="U1644" i="7" s="1"/>
  <c r="U1645" i="7" a="1"/>
  <c r="U1645" i="7"/>
  <c r="U1646" i="7" a="1"/>
  <c r="U1646" i="7" s="1"/>
  <c r="U1647" i="7" a="1"/>
  <c r="U1647" i="7" s="1"/>
  <c r="U1648" i="7" a="1"/>
  <c r="U1648" i="7" s="1"/>
  <c r="U1649" i="7" a="1"/>
  <c r="U1649" i="7" s="1"/>
  <c r="U1650" i="7" a="1"/>
  <c r="U1650" i="7" s="1"/>
  <c r="U1651" i="7" a="1"/>
  <c r="U1651" i="7" s="1"/>
  <c r="U1652" i="7" a="1"/>
  <c r="U1652" i="7" s="1"/>
  <c r="U1653" i="7" a="1"/>
  <c r="U1653" i="7" s="1"/>
  <c r="U1654" i="7" a="1"/>
  <c r="U1654" i="7" s="1"/>
  <c r="U1655" i="7" a="1"/>
  <c r="U1655" i="7" s="1"/>
  <c r="U1656" i="7" a="1"/>
  <c r="U1656" i="7" s="1"/>
  <c r="U1657" i="7" a="1"/>
  <c r="U1657" i="7" s="1"/>
  <c r="U1658" i="7" a="1"/>
  <c r="U1658" i="7" s="1"/>
  <c r="U1659" i="7" a="1"/>
  <c r="U1659" i="7" s="1"/>
  <c r="U1660" i="7" a="1"/>
  <c r="U1660" i="7" s="1"/>
  <c r="U1661" i="7" a="1"/>
  <c r="U1661" i="7" s="1"/>
  <c r="U1662" i="7" a="1"/>
  <c r="U1662" i="7" s="1"/>
  <c r="U1663" i="7" a="1"/>
  <c r="U1663" i="7" s="1"/>
  <c r="U1664" i="7" a="1"/>
  <c r="U1664" i="7" s="1"/>
  <c r="U1665" i="7" a="1"/>
  <c r="U1665" i="7" s="1"/>
  <c r="U1666" i="7" a="1"/>
  <c r="U1666" i="7" s="1"/>
  <c r="U1667" i="7" a="1"/>
  <c r="U1667" i="7" s="1"/>
  <c r="U1668" i="7" a="1"/>
  <c r="U1668" i="7"/>
  <c r="U1669" i="7" a="1"/>
  <c r="U1669" i="7" s="1"/>
  <c r="U1670" i="7" a="1"/>
  <c r="U1670" i="7" s="1"/>
  <c r="U1671" i="7" a="1"/>
  <c r="U1671" i="7" s="1"/>
  <c r="U1672" i="7" a="1"/>
  <c r="U1672" i="7" s="1"/>
  <c r="U1673" i="7" a="1"/>
  <c r="U1673" i="7" s="1"/>
  <c r="U1674" i="7" a="1"/>
  <c r="U1674" i="7" s="1"/>
  <c r="U1675" i="7" a="1"/>
  <c r="U1675" i="7" s="1"/>
  <c r="U1676" i="7" a="1"/>
  <c r="U1676" i="7" s="1"/>
  <c r="U1677" i="7" a="1"/>
  <c r="U1677" i="7" s="1"/>
  <c r="U1678" i="7" a="1"/>
  <c r="U1678" i="7" s="1"/>
  <c r="U1679" i="7" a="1"/>
  <c r="U1679" i="7" s="1"/>
  <c r="U1680" i="7" a="1"/>
  <c r="U1680" i="7" s="1"/>
  <c r="U1681" i="7" a="1"/>
  <c r="U1681" i="7"/>
  <c r="U1682" i="7" a="1"/>
  <c r="U1682" i="7" s="1"/>
  <c r="U1683" i="7" a="1"/>
  <c r="U1683" i="7" s="1"/>
  <c r="U1684" i="7" a="1"/>
  <c r="U1684" i="7" s="1"/>
  <c r="U1685" i="7" a="1"/>
  <c r="U1685" i="7" s="1"/>
  <c r="U1686" i="7" a="1"/>
  <c r="U1686" i="7" s="1"/>
  <c r="U1687" i="7" a="1"/>
  <c r="U1687" i="7" s="1"/>
  <c r="U1688" i="7" a="1"/>
  <c r="U1688" i="7" s="1"/>
  <c r="U1689" i="7" a="1"/>
  <c r="U1689" i="7" s="1"/>
  <c r="U1690" i="7" a="1"/>
  <c r="U1690" i="7" s="1"/>
  <c r="U1691" i="7" a="1"/>
  <c r="U1691" i="7" s="1"/>
  <c r="U1692" i="7" a="1"/>
  <c r="U1692" i="7" s="1"/>
  <c r="U1693" i="7" a="1"/>
  <c r="U1693" i="7" s="1"/>
  <c r="U1694" i="7" a="1"/>
  <c r="U1694" i="7" s="1"/>
  <c r="U1695" i="7" a="1"/>
  <c r="U1695" i="7" s="1"/>
  <c r="U1696" i="7" a="1"/>
  <c r="U1696" i="7" s="1"/>
  <c r="U1697" i="7" a="1"/>
  <c r="U1697" i="7" s="1"/>
  <c r="U1698" i="7" a="1"/>
  <c r="U1698" i="7" s="1"/>
  <c r="U1699" i="7" a="1"/>
  <c r="U1699" i="7" s="1"/>
  <c r="U1700" i="7" a="1"/>
  <c r="U1700" i="7" s="1"/>
  <c r="U1701" i="7" a="1"/>
  <c r="U1701" i="7" s="1"/>
  <c r="U1702" i="7" a="1"/>
  <c r="U1702" i="7" s="1"/>
  <c r="U1703" i="7" a="1"/>
  <c r="U1703" i="7"/>
  <c r="U1704" i="7" a="1"/>
  <c r="U1704" i="7"/>
  <c r="U1705" i="7" a="1"/>
  <c r="U1705" i="7" s="1"/>
  <c r="U1706" i="7" a="1"/>
  <c r="U1706" i="7" s="1"/>
  <c r="U1707" i="7" a="1"/>
  <c r="U1707" i="7" s="1"/>
  <c r="U1708" i="7" a="1"/>
  <c r="U1708" i="7" s="1"/>
  <c r="U1709" i="7" a="1"/>
  <c r="U1709" i="7" s="1"/>
  <c r="U1710" i="7" a="1"/>
  <c r="U1710" i="7" s="1"/>
  <c r="U1711" i="7" a="1"/>
  <c r="U1711" i="7"/>
  <c r="U1712" i="7" a="1"/>
  <c r="U1712" i="7" s="1"/>
  <c r="U1713" i="7" a="1"/>
  <c r="U1713" i="7" s="1"/>
  <c r="U1714" i="7" a="1"/>
  <c r="U1714" i="7" s="1"/>
  <c r="U1715" i="7" a="1"/>
  <c r="U1715" i="7" s="1"/>
  <c r="U1716" i="7" a="1"/>
  <c r="U1716" i="7" s="1"/>
  <c r="U1717" i="7" a="1"/>
  <c r="U1717" i="7"/>
  <c r="U1718" i="7" a="1"/>
  <c r="U1718" i="7"/>
  <c r="U1719" i="7" a="1"/>
  <c r="U1719" i="7" s="1"/>
  <c r="U1720" i="7" a="1"/>
  <c r="U1720" i="7" s="1"/>
  <c r="U1721" i="7" a="1"/>
  <c r="U1721" i="7" s="1"/>
  <c r="U1722" i="7" a="1"/>
  <c r="U1722" i="7" s="1"/>
  <c r="U1723" i="7" a="1"/>
  <c r="U1723" i="7" s="1"/>
  <c r="U1724" i="7" a="1"/>
  <c r="U1724" i="7" s="1"/>
  <c r="U1725" i="7" a="1"/>
  <c r="U1725" i="7" s="1"/>
  <c r="U1726" i="7" a="1"/>
  <c r="U1726" i="7" s="1"/>
  <c r="U1727" i="7" a="1"/>
  <c r="U1727" i="7" s="1"/>
  <c r="U1728" i="7" a="1"/>
  <c r="U1728" i="7" s="1"/>
  <c r="U1729" i="7" a="1"/>
  <c r="U1729" i="7" s="1"/>
  <c r="U1730" i="7" a="1"/>
  <c r="U1730" i="7" s="1"/>
  <c r="U1731" i="7" a="1"/>
  <c r="U1731" i="7" s="1"/>
  <c r="U1732" i="7" a="1"/>
  <c r="U1732" i="7" s="1"/>
  <c r="U1733" i="7" a="1"/>
  <c r="U1733" i="7" s="1"/>
  <c r="U1734" i="7" a="1"/>
  <c r="U1734" i="7" s="1"/>
  <c r="U1735" i="7" a="1"/>
  <c r="U1735" i="7" s="1"/>
  <c r="U1736" i="7" a="1"/>
  <c r="U1736" i="7" s="1"/>
  <c r="U1737" i="7" a="1"/>
  <c r="U1737" i="7" s="1"/>
  <c r="U1738" i="7" a="1"/>
  <c r="U1738" i="7" s="1"/>
  <c r="U1739" i="7" a="1"/>
  <c r="U1739" i="7"/>
  <c r="U1740" i="7" a="1"/>
  <c r="U1740" i="7"/>
  <c r="U1741" i="7" a="1"/>
  <c r="U1741" i="7" s="1"/>
  <c r="U1742" i="7" a="1"/>
  <c r="U1742" i="7" s="1"/>
  <c r="U1743" i="7" a="1"/>
  <c r="U1743" i="7" s="1"/>
  <c r="U1744" i="7" a="1"/>
  <c r="U1744" i="7" s="1"/>
  <c r="U1745" i="7" a="1"/>
  <c r="U1745" i="7" s="1"/>
  <c r="U1746" i="7" a="1"/>
  <c r="U1746" i="7" s="1"/>
  <c r="U1747" i="7" a="1"/>
  <c r="U1747" i="7" s="1"/>
  <c r="U1748" i="7" a="1"/>
  <c r="U1748" i="7" s="1"/>
  <c r="U1749" i="7" a="1"/>
  <c r="U1749" i="7" s="1"/>
  <c r="U1750" i="7" a="1"/>
  <c r="U1750" i="7" s="1"/>
  <c r="U1751" i="7" a="1"/>
  <c r="U1751" i="7"/>
  <c r="U1752" i="7" a="1"/>
  <c r="U1752" i="7"/>
  <c r="U1753" i="7" a="1"/>
  <c r="U1753" i="7"/>
  <c r="U1754" i="7" a="1"/>
  <c r="U1754" i="7" s="1"/>
  <c r="U1755" i="7" a="1"/>
  <c r="U1755" i="7"/>
  <c r="U1756" i="7" a="1"/>
  <c r="U1756" i="7" s="1"/>
  <c r="U1757" i="7" a="1"/>
  <c r="U1757" i="7" s="1"/>
  <c r="U1758" i="7" a="1"/>
  <c r="U1758" i="7" s="1"/>
  <c r="U1759" i="7" a="1"/>
  <c r="U1759" i="7" s="1"/>
  <c r="U1760" i="7" a="1"/>
  <c r="U1760" i="7"/>
  <c r="U1761" i="7" a="1"/>
  <c r="U1761" i="7" s="1"/>
  <c r="U1762" i="7" a="1"/>
  <c r="U1762" i="7" s="1"/>
  <c r="U1763" i="7" a="1"/>
  <c r="U1763" i="7"/>
  <c r="U1764" i="7" a="1"/>
  <c r="U1764" i="7"/>
  <c r="U1765" i="7" a="1"/>
  <c r="U1765" i="7"/>
  <c r="U1766" i="7" a="1"/>
  <c r="U1766" i="7" s="1"/>
  <c r="U1767" i="7" a="1"/>
  <c r="U1767" i="7" s="1"/>
  <c r="U1768" i="7" a="1"/>
  <c r="U1768" i="7" s="1"/>
  <c r="U1769" i="7" a="1"/>
  <c r="U1769" i="7" s="1"/>
  <c r="U1770" i="7" a="1"/>
  <c r="U1770" i="7" s="1"/>
  <c r="U1771" i="7" a="1"/>
  <c r="U1771" i="7" s="1"/>
  <c r="U1772" i="7" a="1"/>
  <c r="U1772" i="7" s="1"/>
  <c r="U1773" i="7" a="1"/>
  <c r="U1773" i="7" s="1"/>
  <c r="U1774" i="7" a="1"/>
  <c r="U1774" i="7" s="1"/>
  <c r="U1775" i="7" a="1"/>
  <c r="U1775" i="7"/>
  <c r="U1776" i="7" a="1"/>
  <c r="U1776" i="7"/>
  <c r="U1777" i="7" a="1"/>
  <c r="U1777" i="7"/>
  <c r="U1778" i="7" a="1"/>
  <c r="U1778" i="7"/>
  <c r="U1779" i="7" a="1"/>
  <c r="U1779" i="7"/>
  <c r="U1780" i="7" a="1"/>
  <c r="U1780" i="7" s="1"/>
  <c r="U1781" i="7" a="1"/>
  <c r="U1781" i="7" s="1"/>
  <c r="U1782" i="7" a="1"/>
  <c r="U1782" i="7" s="1"/>
  <c r="U1783" i="7" a="1"/>
  <c r="U1783" i="7" s="1"/>
  <c r="U1784" i="7" a="1"/>
  <c r="U1784" i="7" s="1"/>
  <c r="U1785" i="7" a="1"/>
  <c r="U1785" i="7" s="1"/>
  <c r="U1786" i="7" a="1"/>
  <c r="U1786" i="7" s="1"/>
  <c r="U1787" i="7" a="1"/>
  <c r="U1787" i="7" s="1"/>
  <c r="U1788" i="7" a="1"/>
  <c r="U1788" i="7"/>
  <c r="U1789" i="7" a="1"/>
  <c r="U1789" i="7"/>
  <c r="U1790" i="7" a="1"/>
  <c r="U1790" i="7"/>
  <c r="U1791" i="7" a="1"/>
  <c r="U1791" i="7"/>
  <c r="U1792" i="7" a="1"/>
  <c r="U1792" i="7" s="1"/>
  <c r="U1793" i="7" a="1"/>
  <c r="U1793" i="7"/>
  <c r="U1794" i="7" a="1"/>
  <c r="U1794" i="7" s="1"/>
  <c r="U1795" i="7" a="1"/>
  <c r="U1795" i="7" s="1"/>
  <c r="U1796" i="7" a="1"/>
  <c r="U1796" i="7" s="1"/>
  <c r="U1797" i="7" a="1"/>
  <c r="U1797" i="7" s="1"/>
  <c r="U1798" i="7" a="1"/>
  <c r="U1798" i="7" s="1"/>
  <c r="U1799" i="7" a="1"/>
  <c r="U1799" i="7" s="1"/>
  <c r="U1800" i="7" a="1"/>
  <c r="U1800" i="7" s="1"/>
  <c r="U1801" i="7" a="1"/>
  <c r="U1801" i="7"/>
  <c r="U1802" i="7" a="1"/>
  <c r="U1802" i="7"/>
  <c r="U1803" i="7" a="1"/>
  <c r="U1803" i="7"/>
  <c r="U1804" i="7" a="1"/>
  <c r="U1804" i="7" s="1"/>
  <c r="U1805" i="7" a="1"/>
  <c r="U1805" i="7" s="1"/>
  <c r="U1806" i="7" a="1"/>
  <c r="U1806" i="7" s="1"/>
  <c r="U1807" i="7" a="1"/>
  <c r="U1807" i="7" s="1"/>
  <c r="U1808" i="7" a="1"/>
  <c r="U1808" i="7" s="1"/>
  <c r="U1809" i="7" a="1"/>
  <c r="U1809" i="7" s="1"/>
  <c r="U1810" i="7" a="1"/>
  <c r="U1810" i="7" s="1"/>
  <c r="U1811" i="7" a="1"/>
  <c r="U1811" i="7"/>
  <c r="U1812" i="7" a="1"/>
  <c r="U1812" i="7" s="1"/>
  <c r="U1813" i="7" a="1"/>
  <c r="U1813" i="7" s="1"/>
  <c r="U1814" i="7" a="1"/>
  <c r="U1814" i="7"/>
  <c r="U1815" i="7" a="1"/>
  <c r="U1815" i="7"/>
  <c r="U1816" i="7" a="1"/>
  <c r="U1816" i="7" s="1"/>
  <c r="U1817" i="7" a="1"/>
  <c r="U1817" i="7" s="1"/>
  <c r="U1818" i="7" a="1"/>
  <c r="U1818" i="7" s="1"/>
  <c r="U1819" i="7" a="1"/>
  <c r="U1819" i="7"/>
  <c r="U1820" i="7" a="1"/>
  <c r="U1820" i="7" s="1"/>
  <c r="U1821" i="7" a="1"/>
  <c r="U1821" i="7" s="1"/>
  <c r="U1822" i="7" a="1"/>
  <c r="U1822" i="7" s="1"/>
  <c r="U1823" i="7" a="1"/>
  <c r="U1823" i="7"/>
  <c r="U1824" i="7" a="1"/>
  <c r="U1824" i="7"/>
  <c r="U1825" i="7" a="1"/>
  <c r="U1825" i="7" s="1"/>
  <c r="U1826" i="7" a="1"/>
  <c r="U1826" i="7" s="1"/>
  <c r="U1827" i="7" a="1"/>
  <c r="U1827" i="7"/>
  <c r="U1828" i="7" a="1"/>
  <c r="U1828" i="7" s="1"/>
  <c r="U1829" i="7" a="1"/>
  <c r="U1829" i="7" s="1"/>
  <c r="U1830" i="7" a="1"/>
  <c r="U1830" i="7" s="1"/>
  <c r="U1831" i="7" a="1"/>
  <c r="U1831" i="7" s="1"/>
  <c r="U1832" i="7" a="1"/>
  <c r="U1832" i="7" s="1"/>
  <c r="U1833" i="7" a="1"/>
  <c r="U1833" i="7"/>
  <c r="U1834" i="7" a="1"/>
  <c r="U1834" i="7" s="1"/>
  <c r="U1835" i="7" a="1"/>
  <c r="U1835" i="7"/>
  <c r="U1836" i="7" a="1"/>
  <c r="U1836" i="7"/>
  <c r="U1837" i="7" a="1"/>
  <c r="U1837" i="7" s="1"/>
  <c r="U1838" i="7" a="1"/>
  <c r="U1838" i="7"/>
  <c r="U1839" i="7" a="1"/>
  <c r="U1839" i="7"/>
  <c r="U1840" i="7" a="1"/>
  <c r="U1840" i="7" s="1"/>
  <c r="U1841" i="7" a="1"/>
  <c r="U1841" i="7" s="1"/>
  <c r="U1842" i="7" a="1"/>
  <c r="U1842" i="7" s="1"/>
  <c r="U1843" i="7" a="1"/>
  <c r="U1843" i="7" s="1"/>
  <c r="U1844" i="7" a="1"/>
  <c r="U1844" i="7" s="1"/>
  <c r="U1845" i="7" a="1"/>
  <c r="U1845" i="7"/>
  <c r="U1846" i="7" a="1"/>
  <c r="U1846" i="7" s="1"/>
  <c r="U1847" i="7" a="1"/>
  <c r="U1847" i="7"/>
  <c r="U1848" i="7" a="1"/>
  <c r="U1848" i="7"/>
  <c r="U1849" i="7" a="1"/>
  <c r="U1849" i="7"/>
  <c r="U1850" i="7" a="1"/>
  <c r="U1850" i="7" s="1"/>
  <c r="U1851" i="7" a="1"/>
  <c r="U1851" i="7"/>
  <c r="U1852" i="7" a="1"/>
  <c r="U1852" i="7" s="1"/>
  <c r="U1853" i="7" a="1"/>
  <c r="U1853" i="7" s="1"/>
  <c r="U1854" i="7" a="1"/>
  <c r="U1854" i="7" s="1"/>
  <c r="U1855" i="7" a="1"/>
  <c r="U1855" i="7" s="1"/>
  <c r="U1856" i="7" a="1"/>
  <c r="U1856" i="7" s="1"/>
  <c r="U1857" i="7" a="1"/>
  <c r="U1857" i="7"/>
  <c r="U1858" i="7" a="1"/>
  <c r="U1858" i="7" s="1"/>
  <c r="U1859" i="7" a="1"/>
  <c r="U1859" i="7"/>
  <c r="U1860" i="7" a="1"/>
  <c r="U1860" i="7"/>
  <c r="U1861" i="7" a="1"/>
  <c r="U1861" i="7"/>
  <c r="U1862" i="7" a="1"/>
  <c r="U1862" i="7"/>
  <c r="U1863" i="7" a="1"/>
  <c r="U1863" i="7"/>
  <c r="U1864" i="7" a="1"/>
  <c r="U1864" i="7" s="1"/>
  <c r="U1865" i="7" a="1"/>
  <c r="U1865" i="7" s="1"/>
  <c r="U1866" i="7" a="1"/>
  <c r="U1866" i="7" s="1"/>
  <c r="U1867" i="7" a="1"/>
  <c r="U1867" i="7" s="1"/>
  <c r="U1868" i="7" a="1"/>
  <c r="U1868" i="7" s="1"/>
  <c r="U1869" i="7" a="1"/>
  <c r="U1869" i="7"/>
  <c r="U1870" i="7" a="1"/>
  <c r="U1870" i="7" s="1"/>
  <c r="U1871" i="7" a="1"/>
  <c r="U1871" i="7"/>
  <c r="U1872" i="7" a="1"/>
  <c r="U1872" i="7" s="1"/>
  <c r="U1873" i="7" a="1"/>
  <c r="U1873" i="7"/>
  <c r="U1874" i="7" a="1"/>
  <c r="U1874" i="7"/>
  <c r="U1875" i="7" a="1"/>
  <c r="U1875" i="7"/>
  <c r="U1876" i="7" a="1"/>
  <c r="U1876" i="7" s="1"/>
  <c r="U1877" i="7" a="1"/>
  <c r="U1877" i="7" s="1"/>
  <c r="U1878" i="7" a="1"/>
  <c r="U1878" i="7" s="1"/>
  <c r="U1879" i="7" a="1"/>
  <c r="U1879" i="7" s="1"/>
  <c r="U1880" i="7" a="1"/>
  <c r="U1880" i="7" s="1"/>
  <c r="U1881" i="7" a="1"/>
  <c r="U1881" i="7"/>
  <c r="U1882" i="7" a="1"/>
  <c r="U1882" i="7" s="1"/>
  <c r="U1883" i="7" a="1"/>
  <c r="U1883" i="7" s="1"/>
  <c r="U1884" i="7" a="1"/>
  <c r="U1884" i="7"/>
  <c r="U1885" i="7" a="1"/>
  <c r="U1885" i="7"/>
  <c r="U1886" i="7" a="1"/>
  <c r="U1886" i="7"/>
  <c r="U1887" i="7" a="1"/>
  <c r="U1887" i="7"/>
  <c r="U1888" i="7" a="1"/>
  <c r="U1888" i="7" s="1"/>
  <c r="U1889" i="7" a="1"/>
  <c r="U1889" i="7" s="1"/>
  <c r="U1890" i="7" a="1"/>
  <c r="U1890" i="7" s="1"/>
  <c r="U1891" i="7" a="1"/>
  <c r="U1891" i="7" s="1"/>
  <c r="U1892" i="7" a="1"/>
  <c r="U1892" i="7" s="1"/>
  <c r="U1893" i="7" a="1"/>
  <c r="U1893" i="7"/>
  <c r="U1894" i="7" a="1"/>
  <c r="U1894" i="7" s="1"/>
  <c r="U1895" i="7" a="1"/>
  <c r="U1895" i="7"/>
  <c r="U1896" i="7" a="1"/>
  <c r="U1896" i="7"/>
  <c r="U1897" i="7" a="1"/>
  <c r="U1897" i="7"/>
  <c r="U1898" i="7" a="1"/>
  <c r="U1898" i="7" s="1"/>
  <c r="U1899" i="7" a="1"/>
  <c r="U1899" i="7"/>
  <c r="U1900" i="7" a="1"/>
  <c r="U1900" i="7" s="1"/>
  <c r="U1901" i="7" a="1"/>
  <c r="U1901" i="7" s="1"/>
  <c r="U1902" i="7" a="1"/>
  <c r="U1902" i="7"/>
  <c r="U1903" i="7" a="1"/>
  <c r="U1903" i="7" s="1"/>
  <c r="U1904" i="7" a="1"/>
  <c r="U1904" i="7" s="1"/>
  <c r="U1905" i="7" a="1"/>
  <c r="U1905" i="7"/>
  <c r="U1906" i="7" a="1"/>
  <c r="U1906" i="7" s="1"/>
  <c r="U1907" i="7" a="1"/>
  <c r="U1907" i="7"/>
  <c r="U1908" i="7" a="1"/>
  <c r="U1908" i="7"/>
  <c r="U1909" i="7" a="1"/>
  <c r="U1909" i="7"/>
  <c r="U1910" i="7" a="1"/>
  <c r="U1910" i="7"/>
  <c r="U1911" i="7" a="1"/>
  <c r="U1911" i="7"/>
  <c r="U1912" i="7" a="1"/>
  <c r="U1912" i="7" s="1"/>
  <c r="U1913" i="7" a="1"/>
  <c r="U1913" i="7" s="1"/>
  <c r="U1914" i="7" a="1"/>
  <c r="U1914" i="7" s="1"/>
  <c r="U1915" i="7" a="1"/>
  <c r="U1915" i="7" s="1"/>
  <c r="U1916" i="7" a="1"/>
  <c r="U1916" i="7" s="1"/>
  <c r="U1917" i="7" a="1"/>
  <c r="U1917" i="7"/>
  <c r="U1918" i="7" a="1"/>
  <c r="U1918" i="7" s="1"/>
  <c r="U1919" i="7" a="1"/>
  <c r="U1919" i="7"/>
  <c r="U1920" i="7" a="1"/>
  <c r="U1920" i="7"/>
  <c r="U1921" i="7" a="1"/>
  <c r="U1921" i="7"/>
  <c r="U1922" i="7" a="1"/>
  <c r="U1922" i="7" s="1"/>
  <c r="U1923" i="7" a="1"/>
  <c r="U1923" i="7"/>
  <c r="U1924" i="7" a="1"/>
  <c r="U1924" i="7" s="1"/>
  <c r="U1925" i="7" a="1"/>
  <c r="U1925" i="7" s="1"/>
  <c r="U1926" i="7" a="1"/>
  <c r="U1926" i="7" s="1"/>
  <c r="U1927" i="7" a="1"/>
  <c r="U1927" i="7" s="1"/>
  <c r="U1928" i="7" a="1"/>
  <c r="U1928" i="7" s="1"/>
  <c r="U1929" i="7" a="1"/>
  <c r="U1929" i="7"/>
  <c r="U1930" i="7" a="1"/>
  <c r="U1930" i="7" s="1"/>
  <c r="U1931" i="7" a="1"/>
  <c r="U1931" i="7"/>
  <c r="U1932" i="7" a="1"/>
  <c r="U1932" i="7"/>
  <c r="U1933" i="7" a="1"/>
  <c r="U1933" i="7"/>
  <c r="U1934" i="7" a="1"/>
  <c r="U1934" i="7"/>
  <c r="U1935" i="7" a="1"/>
  <c r="U1935" i="7"/>
  <c r="U1936" i="7" a="1"/>
  <c r="U1936" i="7" s="1"/>
  <c r="U1937" i="7" a="1"/>
  <c r="U1937" i="7" s="1"/>
  <c r="U1938" i="7" a="1"/>
  <c r="U1938" i="7" s="1"/>
  <c r="U1939" i="7" a="1"/>
  <c r="U1939" i="7" s="1"/>
  <c r="U1940" i="7" a="1"/>
  <c r="U1940" i="7" s="1"/>
  <c r="U1941" i="7" a="1"/>
  <c r="U1941" i="7"/>
  <c r="U1942" i="7" a="1"/>
  <c r="U1942" i="7" s="1"/>
  <c r="U1943" i="7" a="1"/>
  <c r="U1943" i="7"/>
  <c r="U1944" i="7" a="1"/>
  <c r="U1944" i="7" s="1"/>
  <c r="U1945" i="7" a="1"/>
  <c r="U1945" i="7"/>
  <c r="U1946" i="7" a="1"/>
  <c r="U1946" i="7"/>
  <c r="U1947" i="7" a="1"/>
  <c r="U1947" i="7"/>
  <c r="U1948" i="7" a="1"/>
  <c r="U1948" i="7" s="1"/>
  <c r="U1949" i="7" a="1"/>
  <c r="U1949" i="7" s="1"/>
  <c r="U1950" i="7" a="1"/>
  <c r="U1950" i="7" s="1"/>
  <c r="U1951" i="7" a="1"/>
  <c r="U1951" i="7" s="1"/>
  <c r="U1952" i="7" a="1"/>
  <c r="U1952" i="7" s="1"/>
  <c r="U1953" i="7" a="1"/>
  <c r="U1953" i="7"/>
  <c r="U1954" i="7" a="1"/>
  <c r="U1954" i="7" s="1"/>
  <c r="U1955" i="7" a="1"/>
  <c r="U1955" i="7"/>
  <c r="U1956" i="7" a="1"/>
  <c r="U1956" i="7"/>
  <c r="U1957" i="7" a="1"/>
  <c r="U1957" i="7" s="1"/>
  <c r="U1958" i="7" a="1"/>
  <c r="U1958" i="7"/>
  <c r="U1959" i="7" a="1"/>
  <c r="U1959" i="7"/>
  <c r="U1960" i="7" a="1"/>
  <c r="U1960" i="7" s="1"/>
  <c r="U1961" i="7" a="1"/>
  <c r="U1961" i="7" s="1"/>
  <c r="U1962" i="7" a="1"/>
  <c r="U1962" i="7" s="1"/>
  <c r="U1963" i="7" a="1"/>
  <c r="U1963" i="7"/>
  <c r="U1964" i="7" a="1"/>
  <c r="U1964" i="7" s="1"/>
  <c r="U1965" i="7" a="1"/>
  <c r="U1965" i="7"/>
  <c r="U1966" i="7" a="1"/>
  <c r="U1966" i="7" s="1"/>
  <c r="U1967" i="7" a="1"/>
  <c r="U1967" i="7"/>
  <c r="U1968" i="7" a="1"/>
  <c r="U1968" i="7"/>
  <c r="U1969" i="7" a="1"/>
  <c r="U1969" i="7"/>
  <c r="U1970" i="7" a="1"/>
  <c r="U1970" i="7"/>
  <c r="U1971" i="7" a="1"/>
  <c r="U1971" i="7"/>
  <c r="U1972" i="7" a="1"/>
  <c r="U1972" i="7" s="1"/>
  <c r="U1973" i="7" a="1"/>
  <c r="U1973" i="7" s="1"/>
  <c r="U1974" i="7" a="1"/>
  <c r="U1974" i="7" s="1"/>
  <c r="U1975" i="7" a="1"/>
  <c r="U1975" i="7" s="1"/>
  <c r="U1976" i="7" a="1"/>
  <c r="U1976" i="7"/>
  <c r="U1977" i="7" a="1"/>
  <c r="U1977" i="7"/>
  <c r="U1978" i="7" a="1"/>
  <c r="U1978" i="7" s="1"/>
  <c r="U1979" i="7" a="1"/>
  <c r="U1979" i="7"/>
  <c r="U1980" i="7" a="1"/>
  <c r="U1980" i="7" s="1"/>
  <c r="U1981" i="7" a="1"/>
  <c r="U1981" i="7" s="1"/>
  <c r="U1982" i="7" a="1"/>
  <c r="U1982" i="7"/>
  <c r="U1983" i="7" a="1"/>
  <c r="U1983" i="7"/>
  <c r="U1984" i="7" a="1"/>
  <c r="U1984" i="7" s="1"/>
  <c r="U1985" i="7" a="1"/>
  <c r="U1985" i="7" s="1"/>
  <c r="U1986" i="7" a="1"/>
  <c r="U1986" i="7" s="1"/>
  <c r="U1987" i="7" a="1"/>
  <c r="U1987" i="7" s="1"/>
  <c r="U1988" i="7" a="1"/>
  <c r="U1988" i="7" s="1"/>
  <c r="U1989" i="7" a="1"/>
  <c r="U1989" i="7"/>
  <c r="U1990" i="7" a="1"/>
  <c r="U1990" i="7" s="1"/>
  <c r="U1991" i="7" a="1"/>
  <c r="U1991" i="7"/>
  <c r="U1992" i="7" a="1"/>
  <c r="U1992" i="7"/>
  <c r="U1993" i="7" a="1"/>
  <c r="U1993" i="7" s="1"/>
  <c r="U1994" i="7" a="1"/>
  <c r="U1994" i="7" s="1"/>
  <c r="U1995" i="7" a="1"/>
  <c r="U1995" i="7"/>
  <c r="U1996" i="7" a="1"/>
  <c r="U1996" i="7" s="1"/>
  <c r="U1997" i="7" a="1"/>
  <c r="U1997" i="7" s="1"/>
  <c r="U1998" i="7" a="1"/>
  <c r="U1998" i="7" s="1"/>
  <c r="U1999" i="7" a="1"/>
  <c r="U1999" i="7"/>
  <c r="U2000" i="7" a="1"/>
  <c r="U2000" i="7" s="1"/>
  <c r="U2001" i="7" a="1"/>
  <c r="U2001" i="7" s="1"/>
  <c r="U2002" i="7" a="1"/>
  <c r="U2002" i="7" s="1"/>
  <c r="U2003" i="7" a="1"/>
  <c r="U2003" i="7"/>
  <c r="U2004" i="7" a="1"/>
  <c r="U2004" i="7"/>
  <c r="U2005" i="7" a="1"/>
  <c r="U2005" i="7"/>
  <c r="U2006" i="7" a="1"/>
  <c r="U2006" i="7"/>
  <c r="U2007" i="7" a="1"/>
  <c r="U2007" i="7" s="1"/>
  <c r="U2008" i="7" a="1"/>
  <c r="U2008" i="7" s="1"/>
  <c r="U2009" i="7" a="1"/>
  <c r="U2009" i="7" s="1"/>
  <c r="U2010" i="7" a="1"/>
  <c r="U2010" i="7" s="1"/>
  <c r="U2011" i="7" a="1"/>
  <c r="U2011" i="7" s="1"/>
  <c r="U2012" i="7" a="1"/>
  <c r="U2012" i="7" s="1"/>
  <c r="U2013" i="7" a="1"/>
  <c r="U2013" i="7" s="1"/>
  <c r="U2014" i="7" a="1"/>
  <c r="U2014" i="7" s="1"/>
  <c r="U2015" i="7" a="1"/>
  <c r="U2015" i="7"/>
  <c r="U2016" i="7" a="1"/>
  <c r="U2016" i="7" s="1"/>
  <c r="U2017" i="7" a="1"/>
  <c r="U2017" i="7"/>
  <c r="U2018" i="7" a="1"/>
  <c r="U2018" i="7"/>
  <c r="U2019" i="7" a="1"/>
  <c r="U2019" i="7"/>
  <c r="U2020" i="7" a="1"/>
  <c r="U2020" i="7" s="1"/>
  <c r="U2021" i="7" a="1"/>
  <c r="U2021" i="7" s="1"/>
  <c r="U2022" i="7" a="1"/>
  <c r="U2022" i="7" s="1"/>
  <c r="U2023" i="7" a="1"/>
  <c r="U2023" i="7" s="1"/>
  <c r="U2024" i="7" a="1"/>
  <c r="U2024" i="7" s="1"/>
  <c r="U2025" i="7" a="1"/>
  <c r="U2025" i="7"/>
  <c r="U2026" i="7" a="1"/>
  <c r="U2026" i="7" s="1"/>
  <c r="U2027" i="7" a="1"/>
  <c r="U2027" i="7" s="1"/>
  <c r="U2028" i="7" a="1"/>
  <c r="U2028" i="7"/>
  <c r="U2029" i="7" a="1"/>
  <c r="U2029" i="7" s="1"/>
  <c r="U2030" i="7" a="1"/>
  <c r="U2030" i="7"/>
  <c r="U2031" i="7" a="1"/>
  <c r="U2031" i="7"/>
  <c r="U2032" i="7" a="1"/>
  <c r="U2032" i="7" s="1"/>
  <c r="U2033" i="7" a="1"/>
  <c r="U2033" i="7"/>
  <c r="U2034" i="7" a="1"/>
  <c r="U2034" i="7" s="1"/>
  <c r="U2035" i="7" a="1"/>
  <c r="U2035" i="7" s="1"/>
  <c r="U2036" i="7" a="1"/>
  <c r="U2036" i="7" s="1"/>
  <c r="U2037" i="7" a="1"/>
  <c r="U2037" i="7" s="1"/>
  <c r="U2038" i="7" a="1"/>
  <c r="U2038" i="7" s="1"/>
  <c r="U2039" i="7" a="1"/>
  <c r="U2039" i="7" s="1"/>
  <c r="U2040" i="7" a="1"/>
  <c r="U2040" i="7" s="1"/>
  <c r="U2041" i="7" a="1"/>
  <c r="U2041" i="7"/>
  <c r="U2042" i="7" a="1"/>
  <c r="U2042" i="7" s="1"/>
  <c r="U2043" i="7" a="1"/>
  <c r="U2043" i="7" s="1"/>
  <c r="U2044" i="7" a="1"/>
  <c r="U2044" i="7"/>
  <c r="U2045" i="7" a="1"/>
  <c r="U2045" i="7" s="1"/>
  <c r="U2046" i="7" a="1"/>
  <c r="U2046" i="7" s="1"/>
  <c r="U2047" i="7" a="1"/>
  <c r="U2047" i="7" s="1"/>
  <c r="U2048" i="7" a="1"/>
  <c r="U2048" i="7" s="1"/>
  <c r="U2049" i="7" a="1"/>
  <c r="U2049" i="7" s="1"/>
  <c r="U2050" i="7" a="1"/>
  <c r="U2050" i="7" s="1"/>
  <c r="U2051" i="7" a="1"/>
  <c r="U2051" i="7" s="1"/>
  <c r="U2052" i="7" a="1"/>
  <c r="U2052" i="7" s="1"/>
  <c r="U2053" i="7" a="1"/>
  <c r="U2053" i="7" s="1"/>
  <c r="U2054" i="7" a="1"/>
  <c r="U2054" i="7" s="1"/>
  <c r="U2055" i="7" a="1"/>
  <c r="U2055" i="7" s="1"/>
  <c r="U2056" i="7" a="1"/>
  <c r="U2056" i="7"/>
  <c r="U2057" i="7" a="1"/>
  <c r="U2057" i="7"/>
  <c r="U2058" i="7" a="1"/>
  <c r="U2058" i="7" s="1"/>
  <c r="U2059" i="7" a="1"/>
  <c r="U2059" i="7" s="1"/>
  <c r="U2060" i="7" a="1"/>
  <c r="U2060" i="7" s="1"/>
  <c r="U2061" i="7" a="1"/>
  <c r="U2061" i="7" s="1"/>
  <c r="U2062" i="7" a="1"/>
  <c r="U2062" i="7" s="1"/>
  <c r="U2063" i="7" a="1"/>
  <c r="U2063" i="7" s="1"/>
  <c r="U2064" i="7" a="1"/>
  <c r="U2064" i="7" s="1"/>
  <c r="U2065" i="7" a="1"/>
  <c r="U2065" i="7"/>
  <c r="U2066" i="7" a="1"/>
  <c r="U2066" i="7" s="1"/>
  <c r="U2067" i="7" a="1"/>
  <c r="U2067" i="7" s="1"/>
  <c r="U2068" i="7" a="1"/>
  <c r="U2068" i="7"/>
  <c r="U2069" i="7" a="1"/>
  <c r="U2069" i="7" s="1"/>
  <c r="U2070" i="7" a="1"/>
  <c r="U2070" i="7" s="1"/>
  <c r="U2071" i="7" a="1"/>
  <c r="U2071" i="7" s="1"/>
  <c r="U2072" i="7" a="1"/>
  <c r="U2072" i="7" s="1"/>
  <c r="U2073" i="7" a="1"/>
  <c r="U2073" i="7" s="1"/>
  <c r="U2074" i="7" a="1"/>
  <c r="U2074" i="7" s="1"/>
  <c r="U2075" i="7" a="1"/>
  <c r="U2075" i="7" s="1"/>
  <c r="U2076" i="7" a="1"/>
  <c r="U2076" i="7" s="1"/>
  <c r="U2077" i="7" a="1"/>
  <c r="U2077" i="7" s="1"/>
  <c r="U2078" i="7" a="1"/>
  <c r="U2078" i="7" s="1"/>
  <c r="U2079" i="7" a="1"/>
  <c r="U2079" i="7" s="1"/>
  <c r="U2080" i="7" a="1"/>
  <c r="U2080" i="7"/>
  <c r="U2081" i="7" a="1"/>
  <c r="U2081" i="7"/>
  <c r="U2082" i="7" a="1"/>
  <c r="U2082" i="7" s="1"/>
  <c r="U2083" i="7" a="1"/>
  <c r="U2083" i="7" s="1"/>
  <c r="U2084" i="7" a="1"/>
  <c r="U2084" i="7" s="1"/>
  <c r="U2085" i="7" a="1"/>
  <c r="U2085" i="7" s="1"/>
  <c r="U2086" i="7" a="1"/>
  <c r="U2086" i="7" s="1"/>
  <c r="U2087" i="7" a="1"/>
  <c r="U2087" i="7" s="1"/>
  <c r="U2088" i="7" a="1"/>
  <c r="U2088" i="7" s="1"/>
  <c r="U2089" i="7" a="1"/>
  <c r="U2089" i="7"/>
  <c r="U2090" i="7" a="1"/>
  <c r="U2090" i="7" s="1"/>
  <c r="U2091" i="7" a="1"/>
  <c r="U2091" i="7" s="1"/>
  <c r="U2092" i="7" a="1"/>
  <c r="U2092" i="7"/>
  <c r="U2093" i="7" a="1"/>
  <c r="U2093" i="7" s="1"/>
  <c r="U2094" i="7" a="1"/>
  <c r="U2094" i="7" s="1"/>
  <c r="U2095" i="7" a="1"/>
  <c r="U2095" i="7" s="1"/>
  <c r="U2096" i="7" a="1"/>
  <c r="U2096" i="7" s="1"/>
  <c r="U2097" i="7" a="1"/>
  <c r="U2097" i="7" s="1"/>
  <c r="U2098" i="7" a="1"/>
  <c r="U2098" i="7" s="1"/>
  <c r="U2099" i="7" a="1"/>
  <c r="U2099" i="7" s="1"/>
  <c r="U2100" i="7" a="1"/>
  <c r="U2100" i="7" s="1"/>
  <c r="U2101" i="7" a="1"/>
  <c r="U2101" i="7" s="1"/>
  <c r="U2102" i="7" a="1"/>
  <c r="U2102" i="7" s="1"/>
  <c r="U2103" i="7" a="1"/>
  <c r="U2103" i="7" s="1"/>
  <c r="U2104" i="7" a="1"/>
  <c r="U2104" i="7"/>
  <c r="U2105" i="7" a="1"/>
  <c r="U2105" i="7"/>
  <c r="U2106" i="7" a="1"/>
  <c r="U2106" i="7" s="1"/>
  <c r="U2107" i="7" a="1"/>
  <c r="U2107" i="7" s="1"/>
  <c r="U2108" i="7" a="1"/>
  <c r="U2108" i="7" s="1"/>
  <c r="U2109" i="7" a="1"/>
  <c r="U2109" i="7" s="1"/>
  <c r="U2110" i="7" a="1"/>
  <c r="U2110" i="7" s="1"/>
  <c r="U2111" i="7" a="1"/>
  <c r="U2111" i="7" s="1"/>
  <c r="U2112" i="7" a="1"/>
  <c r="U2112" i="7" s="1"/>
  <c r="U2113" i="7" a="1"/>
  <c r="U2113" i="7"/>
  <c r="U2114" i="7" a="1"/>
  <c r="U2114" i="7" s="1"/>
  <c r="U2115" i="7" a="1"/>
  <c r="U2115" i="7" s="1"/>
  <c r="U2116" i="7" a="1"/>
  <c r="U2116" i="7"/>
  <c r="U2117" i="7" a="1"/>
  <c r="U2117" i="7" s="1"/>
  <c r="U2118" i="7" a="1"/>
  <c r="U2118" i="7" s="1"/>
  <c r="U2119" i="7" a="1"/>
  <c r="U2119" i="7" s="1"/>
  <c r="U2120" i="7" a="1"/>
  <c r="U2120" i="7" s="1"/>
  <c r="U2121" i="7" a="1"/>
  <c r="U2121" i="7" s="1"/>
  <c r="U2122" i="7" a="1"/>
  <c r="U2122" i="7" s="1"/>
  <c r="U2123" i="7" a="1"/>
  <c r="U2123" i="7" s="1"/>
  <c r="U2124" i="7" a="1"/>
  <c r="U2124" i="7" s="1"/>
  <c r="U2125" i="7" a="1"/>
  <c r="U2125" i="7" s="1"/>
  <c r="U2126" i="7" a="1"/>
  <c r="U2126" i="7" s="1"/>
  <c r="U2127" i="7" a="1"/>
  <c r="U2127" i="7" s="1"/>
  <c r="U2128" i="7" a="1"/>
  <c r="U2128" i="7"/>
  <c r="U2129" i="7" a="1"/>
  <c r="U2129" i="7"/>
  <c r="U2130" i="7" a="1"/>
  <c r="U2130" i="7" s="1"/>
  <c r="U2131" i="7" a="1"/>
  <c r="U2131" i="7" s="1"/>
  <c r="U2132" i="7" a="1"/>
  <c r="U2132" i="7" s="1"/>
  <c r="U2133" i="7" a="1"/>
  <c r="U2133" i="7" s="1"/>
  <c r="U2134" i="7" a="1"/>
  <c r="U2134" i="7" s="1"/>
  <c r="U2135" i="7" a="1"/>
  <c r="U2135" i="7" s="1"/>
  <c r="U2136" i="7" a="1"/>
  <c r="U2136" i="7" s="1"/>
  <c r="U2137" i="7" a="1"/>
  <c r="U2137" i="7"/>
  <c r="U2138" i="7" a="1"/>
  <c r="U2138" i="7" s="1"/>
  <c r="U2139" i="7" a="1"/>
  <c r="U2139" i="7" s="1"/>
  <c r="U2140" i="7" a="1"/>
  <c r="U2140" i="7"/>
  <c r="U2141" i="7" a="1"/>
  <c r="U2141" i="7" s="1"/>
  <c r="U2142" i="7" a="1"/>
  <c r="U2142" i="7" s="1"/>
  <c r="U2143" i="7" a="1"/>
  <c r="U2143" i="7" s="1"/>
  <c r="U2144" i="7" a="1"/>
  <c r="U2144" i="7" s="1"/>
  <c r="U2145" i="7" a="1"/>
  <c r="U2145" i="7" s="1"/>
  <c r="U2146" i="7" a="1"/>
  <c r="U2146" i="7"/>
  <c r="U2147" i="7" a="1"/>
  <c r="U2147" i="7"/>
  <c r="U2148" i="7" a="1"/>
  <c r="U2148" i="7" s="1"/>
  <c r="U2149" i="7" a="1"/>
  <c r="U2149" i="7" s="1"/>
  <c r="U2150" i="7" a="1"/>
  <c r="U2150" i="7" s="1"/>
  <c r="U2151" i="7" a="1"/>
  <c r="U2151" i="7" s="1"/>
  <c r="U2152" i="7" a="1"/>
  <c r="U2152" i="7"/>
  <c r="U2153" i="7" a="1"/>
  <c r="U2153" i="7"/>
  <c r="U2154" i="7" a="1"/>
  <c r="U2154" i="7" s="1"/>
  <c r="U2155" i="7" a="1"/>
  <c r="U2155" i="7" s="1"/>
  <c r="U2156" i="7" a="1"/>
  <c r="U2156" i="7" s="1"/>
  <c r="U2157" i="7" a="1"/>
  <c r="U2157" i="7" s="1"/>
  <c r="U2158" i="7" a="1"/>
  <c r="U2158" i="7"/>
  <c r="U2159" i="7" a="1"/>
  <c r="U2159" i="7"/>
  <c r="U2160" i="7" a="1"/>
  <c r="U2160" i="7" s="1"/>
  <c r="U2161" i="7" a="1"/>
  <c r="U2161" i="7" s="1"/>
  <c r="U2162" i="7" a="1"/>
  <c r="U2162" i="7" s="1"/>
  <c r="U2163" i="7" a="1"/>
  <c r="U2163" i="7" s="1"/>
  <c r="U2164" i="7" a="1"/>
  <c r="U2164" i="7" s="1"/>
  <c r="U2165" i="7" a="1"/>
  <c r="U2165" i="7"/>
  <c r="U2166" i="7" a="1"/>
  <c r="U2166" i="7" s="1"/>
  <c r="U2167" i="7" a="1"/>
  <c r="U2167" i="7" s="1"/>
  <c r="U2168" i="7" a="1"/>
  <c r="U2168" i="7" s="1"/>
  <c r="U2169" i="7" a="1"/>
  <c r="U2169" i="7" s="1"/>
  <c r="U2170" i="7" a="1"/>
  <c r="U2170" i="7" s="1"/>
  <c r="U2171" i="7" a="1"/>
  <c r="U2171" i="7"/>
  <c r="U2172" i="7" a="1"/>
  <c r="U2172" i="7" s="1"/>
  <c r="U2173" i="7" a="1"/>
  <c r="U2173" i="7" s="1"/>
  <c r="U2174" i="7" a="1"/>
  <c r="U2174" i="7" s="1"/>
  <c r="U2175" i="7" a="1"/>
  <c r="U2175" i="7" s="1"/>
  <c r="U2176" i="7" a="1"/>
  <c r="U2176" i="7"/>
  <c r="U2177" i="7" a="1"/>
  <c r="U2177" i="7" s="1"/>
  <c r="U2178" i="7" a="1"/>
  <c r="U2178" i="7" s="1"/>
  <c r="U2179" i="7" a="1"/>
  <c r="U2179" i="7" s="1"/>
  <c r="U2180" i="7" a="1"/>
  <c r="U2180" i="7" s="1"/>
  <c r="U2181" i="7" a="1"/>
  <c r="U2181" i="7" s="1"/>
  <c r="U2182" i="7" a="1"/>
  <c r="U2182" i="7"/>
  <c r="U2183" i="7" a="1"/>
  <c r="U2183" i="7"/>
  <c r="U2184" i="7" a="1"/>
  <c r="U2184" i="7" s="1"/>
  <c r="U2185" i="7" a="1"/>
  <c r="U2185" i="7" s="1"/>
  <c r="U2186" i="7" a="1"/>
  <c r="U2186" i="7" s="1"/>
  <c r="U2187" i="7" a="1"/>
  <c r="U2187" i="7" s="1"/>
  <c r="U2188" i="7" a="1"/>
  <c r="U2188" i="7"/>
  <c r="U2189" i="7" a="1"/>
  <c r="U2189" i="7"/>
  <c r="U2190" i="7" a="1"/>
  <c r="U2190" i="7" s="1"/>
  <c r="U2191" i="7" a="1"/>
  <c r="U2191" i="7" s="1"/>
  <c r="U2192" i="7" a="1"/>
  <c r="U2192" i="7" s="1"/>
  <c r="U2193" i="7" a="1"/>
  <c r="U2193" i="7" s="1"/>
  <c r="U2194" i="7" a="1"/>
  <c r="U2194" i="7"/>
  <c r="U2195" i="7" a="1"/>
  <c r="U2195" i="7"/>
  <c r="U2196" i="7" a="1"/>
  <c r="U2196" i="7" s="1"/>
  <c r="U2197" i="7" a="1"/>
  <c r="U2197" i="7" s="1"/>
  <c r="U2198" i="7" a="1"/>
  <c r="U2198" i="7" s="1"/>
  <c r="U2199" i="7" a="1"/>
  <c r="U2199" i="7" s="1"/>
  <c r="U2200" i="7" a="1"/>
  <c r="U2200" i="7" s="1"/>
  <c r="U2201" i="7" a="1"/>
  <c r="U2201" i="7"/>
  <c r="U2202" i="7" a="1"/>
  <c r="U2202" i="7" s="1"/>
  <c r="U2203" i="7" a="1"/>
  <c r="U2203" i="7" s="1"/>
  <c r="U2204" i="7" a="1"/>
  <c r="U2204" i="7" s="1"/>
  <c r="U2205" i="7" a="1"/>
  <c r="U2205" i="7" s="1"/>
  <c r="U2206" i="7" a="1"/>
  <c r="U2206" i="7" s="1"/>
  <c r="U2207" i="7" a="1"/>
  <c r="U2207" i="7" s="1"/>
  <c r="U2208" i="7" a="1"/>
  <c r="U2208" i="7" s="1"/>
  <c r="U2209" i="7" a="1"/>
  <c r="U2209" i="7" s="1"/>
  <c r="U2210" i="7" a="1"/>
  <c r="U2210" i="7" s="1"/>
  <c r="U2211" i="7" a="1"/>
  <c r="U2211" i="7" s="1"/>
  <c r="U2212" i="7" a="1"/>
  <c r="U2212" i="7"/>
  <c r="U2213" i="7" a="1"/>
  <c r="U2213" i="7"/>
  <c r="U2214" i="7" a="1"/>
  <c r="U2214" i="7" s="1"/>
  <c r="U2215" i="7" a="1"/>
  <c r="U2215" i="7" s="1"/>
  <c r="U2216" i="7" a="1"/>
  <c r="U2216" i="7" s="1"/>
  <c r="U2217" i="7" a="1"/>
  <c r="U2217" i="7" s="1"/>
  <c r="U2218" i="7" a="1"/>
  <c r="U2218" i="7"/>
  <c r="U2219" i="7" a="1"/>
  <c r="U2219" i="7"/>
  <c r="U2220" i="7" a="1"/>
  <c r="U2220" i="7" s="1"/>
  <c r="U2221" i="7" a="1"/>
  <c r="U2221" i="7" s="1"/>
  <c r="U2222" i="7" a="1"/>
  <c r="U2222" i="7" s="1"/>
  <c r="U2223" i="7" a="1"/>
  <c r="U2223" i="7" s="1"/>
  <c r="U2224" i="7" a="1"/>
  <c r="U2224" i="7"/>
  <c r="U2225" i="7" a="1"/>
  <c r="U2225" i="7"/>
  <c r="U2226" i="7" a="1"/>
  <c r="U2226" i="7" s="1"/>
  <c r="U2227" i="7" a="1"/>
  <c r="U2227" i="7" s="1"/>
  <c r="U2228" i="7" a="1"/>
  <c r="U2228" i="7" s="1"/>
  <c r="U2229" i="7" a="1"/>
  <c r="U2229" i="7" s="1"/>
  <c r="U2230" i="7" a="1"/>
  <c r="U2230" i="7"/>
  <c r="U2231" i="7" a="1"/>
  <c r="U2231" i="7"/>
  <c r="U2232" i="7" a="1"/>
  <c r="U2232" i="7" s="1"/>
  <c r="U2233" i="7" a="1"/>
  <c r="U2233" i="7" s="1"/>
  <c r="U2234" i="7" a="1"/>
  <c r="U2234" i="7" s="1"/>
  <c r="U2235" i="7" a="1"/>
  <c r="U2235" i="7" s="1"/>
  <c r="U2236" i="7" a="1"/>
  <c r="U2236" i="7" s="1"/>
  <c r="U2237" i="7" a="1"/>
  <c r="U2237" i="7"/>
  <c r="U2238" i="7" a="1"/>
  <c r="U2238" i="7" s="1"/>
  <c r="U2239" i="7" a="1"/>
  <c r="U2239" i="7" s="1"/>
  <c r="U2240" i="7" a="1"/>
  <c r="U2240" i="7" s="1"/>
  <c r="U2241" i="7" a="1"/>
  <c r="U2241" i="7" s="1"/>
  <c r="U2242" i="7" a="1"/>
  <c r="U2242" i="7" s="1"/>
  <c r="U2243" i="7" a="1"/>
  <c r="U2243" i="7" s="1"/>
  <c r="U2244" i="7" a="1"/>
  <c r="U2244" i="7" s="1"/>
  <c r="U2245" i="7" a="1"/>
  <c r="U2245" i="7" s="1"/>
  <c r="U2246" i="7" a="1"/>
  <c r="U2246" i="7" s="1"/>
  <c r="U2247" i="7" a="1"/>
  <c r="U2247" i="7" s="1"/>
  <c r="U2248" i="7" a="1"/>
  <c r="U2248" i="7"/>
  <c r="U2249" i="7" a="1"/>
  <c r="U2249" i="7" s="1"/>
  <c r="U2250" i="7" a="1"/>
  <c r="U2250" i="7" s="1"/>
  <c r="U2251" i="7" a="1"/>
  <c r="U2251" i="7" s="1"/>
  <c r="U2252" i="7" a="1"/>
  <c r="U2252" i="7" s="1"/>
  <c r="U2253" i="7" a="1"/>
  <c r="U2253" i="7" s="1"/>
  <c r="U2254" i="7" a="1"/>
  <c r="U2254" i="7"/>
  <c r="U2255" i="7" a="1"/>
  <c r="U2255" i="7"/>
  <c r="U2256" i="7" a="1"/>
  <c r="U2256" i="7" s="1"/>
  <c r="U2257" i="7" a="1"/>
  <c r="U2257" i="7" s="1"/>
  <c r="U2258" i="7" a="1"/>
  <c r="U2258" i="7" s="1"/>
  <c r="U2259" i="7" a="1"/>
  <c r="U2259" i="7" s="1"/>
  <c r="U2260" i="7" a="1"/>
  <c r="U2260" i="7"/>
  <c r="U2261" i="7" a="1"/>
  <c r="U2261" i="7"/>
  <c r="U2262" i="7" a="1"/>
  <c r="U2262" i="7" s="1"/>
  <c r="U2263" i="7" a="1"/>
  <c r="U2263" i="7"/>
  <c r="U2264" i="7" a="1"/>
  <c r="U2264" i="7" s="1"/>
  <c r="U2265" i="7" a="1"/>
  <c r="U2265" i="7" s="1"/>
  <c r="U2266" i="7" a="1"/>
  <c r="U2266" i="7"/>
  <c r="U2267" i="7" a="1"/>
  <c r="U2267" i="7"/>
  <c r="U2268" i="7" a="1"/>
  <c r="U2268" i="7" s="1"/>
  <c r="U2269" i="7" a="1"/>
  <c r="U2269" i="7" s="1"/>
  <c r="U2270" i="7" a="1"/>
  <c r="U2270" i="7" s="1"/>
  <c r="U2271" i="7" a="1"/>
  <c r="U2271" i="7" s="1"/>
  <c r="U2272" i="7" a="1"/>
  <c r="U2272" i="7" s="1"/>
  <c r="U2273" i="7" a="1"/>
  <c r="U2273" i="7"/>
  <c r="U2274" i="7" a="1"/>
  <c r="U2274" i="7" s="1"/>
  <c r="U2275" i="7" a="1"/>
  <c r="U2275" i="7" s="1"/>
  <c r="U2276" i="7" a="1"/>
  <c r="U2276" i="7" s="1"/>
  <c r="U2277" i="7" a="1"/>
  <c r="U2277" i="7" s="1"/>
  <c r="U2278" i="7" a="1"/>
  <c r="U2278" i="7" s="1"/>
  <c r="U2279" i="7" a="1"/>
  <c r="U2279" i="7"/>
  <c r="U2280" i="7" a="1"/>
  <c r="U2280" i="7" s="1"/>
  <c r="U2281" i="7" a="1"/>
  <c r="U2281" i="7" s="1"/>
  <c r="U2282" i="7" a="1"/>
  <c r="U2282" i="7" s="1"/>
  <c r="U2283" i="7" a="1"/>
  <c r="U2283" i="7" s="1"/>
  <c r="U2284" i="7" a="1"/>
  <c r="U2284" i="7"/>
  <c r="U2285" i="7" a="1"/>
  <c r="U2285" i="7" s="1"/>
  <c r="U2286" i="7" a="1"/>
  <c r="U2286" i="7" s="1"/>
  <c r="U2287" i="7" a="1"/>
  <c r="U2287" i="7" s="1"/>
  <c r="U2288" i="7" a="1"/>
  <c r="U2288" i="7" s="1"/>
  <c r="U2289" i="7" a="1"/>
  <c r="U2289" i="7" s="1"/>
  <c r="U2290" i="7" a="1"/>
  <c r="U2290" i="7"/>
  <c r="U2291" i="7" a="1"/>
  <c r="U2291" i="7"/>
  <c r="U2292" i="7" a="1"/>
  <c r="U2292" i="7" s="1"/>
  <c r="U2293" i="7" a="1"/>
  <c r="U2293" i="7" s="1"/>
  <c r="U2294" i="7" a="1"/>
  <c r="U2294" i="7" s="1"/>
  <c r="U2295" i="7" a="1"/>
  <c r="U2295" i="7" s="1"/>
  <c r="U2296" i="7" a="1"/>
  <c r="U2296" i="7"/>
  <c r="U2297" i="7" a="1"/>
  <c r="U2297" i="7"/>
  <c r="U2298" i="7" a="1"/>
  <c r="U2298" i="7" s="1"/>
  <c r="U2299" i="7" a="1"/>
  <c r="U2299" i="7" s="1"/>
  <c r="U2300" i="7" a="1"/>
  <c r="U2300" i="7" s="1"/>
  <c r="U2301" i="7" a="1"/>
  <c r="U2301" i="7" s="1"/>
  <c r="U2302" i="7" a="1"/>
  <c r="U2302" i="7"/>
  <c r="U2303" i="7" a="1"/>
  <c r="U2303" i="7"/>
  <c r="U2304" i="7" a="1"/>
  <c r="U2304" i="7" s="1"/>
  <c r="U2305" i="7" a="1"/>
  <c r="U2305" i="7" s="1"/>
  <c r="U2306" i="7" a="1"/>
  <c r="U2306" i="7" s="1"/>
  <c r="U2307" i="7" a="1"/>
  <c r="U2307" i="7" s="1"/>
  <c r="U2308" i="7" a="1"/>
  <c r="U2308" i="7" s="1"/>
  <c r="U2309" i="7" a="1"/>
  <c r="U2309" i="7"/>
  <c r="U2310" i="7" a="1"/>
  <c r="U2310" i="7" s="1"/>
  <c r="U2311" i="7" a="1"/>
  <c r="U2311" i="7" s="1"/>
  <c r="U2312" i="7" a="1"/>
  <c r="U2312" i="7" s="1"/>
  <c r="U2313" i="7" a="1"/>
  <c r="U2313" i="7" s="1"/>
  <c r="U2314" i="7" a="1"/>
  <c r="U2314" i="7" s="1"/>
  <c r="U2315" i="7" a="1"/>
  <c r="U2315" i="7" s="1"/>
  <c r="U2316" i="7" a="1"/>
  <c r="U2316" i="7" s="1"/>
  <c r="U2317" i="7" a="1"/>
  <c r="U2317" i="7" s="1"/>
  <c r="U2318" i="7" a="1"/>
  <c r="U2318" i="7" s="1"/>
  <c r="U2319" i="7" a="1"/>
  <c r="U2319" i="7" s="1"/>
  <c r="U2320" i="7" a="1"/>
  <c r="U2320" i="7"/>
  <c r="U2321" i="7" a="1"/>
  <c r="U2321" i="7" s="1"/>
  <c r="U2322" i="7" a="1"/>
  <c r="U2322" i="7" s="1"/>
  <c r="U2323" i="7" a="1"/>
  <c r="U2323" i="7" s="1"/>
  <c r="U2324" i="7" a="1"/>
  <c r="U2324" i="7" s="1"/>
  <c r="U2325" i="7" a="1"/>
  <c r="U2325" i="7" s="1"/>
  <c r="U2326" i="7" a="1"/>
  <c r="U2326" i="7"/>
  <c r="U2327" i="7" a="1"/>
  <c r="U2327" i="7"/>
  <c r="U2328" i="7" a="1"/>
  <c r="U2328" i="7" s="1"/>
  <c r="U2329" i="7" a="1"/>
  <c r="U2329" i="7" s="1"/>
  <c r="U2330" i="7" a="1"/>
  <c r="U2330" i="7" s="1"/>
  <c r="U2331" i="7" a="1"/>
  <c r="U2331" i="7" s="1"/>
  <c r="U2332" i="7" a="1"/>
  <c r="U2332" i="7" s="1"/>
  <c r="U2333" i="7" a="1"/>
  <c r="U2333" i="7"/>
  <c r="U2334" i="7" a="1"/>
  <c r="U2334" i="7" s="1"/>
  <c r="U2335" i="7" a="1"/>
  <c r="U2335" i="7" s="1"/>
  <c r="U2336" i="7" a="1"/>
  <c r="U2336" i="7"/>
  <c r="U2337" i="7" a="1"/>
  <c r="U2337" i="7" s="1"/>
  <c r="U2338" i="7" a="1"/>
  <c r="U2338" i="7"/>
  <c r="U2339" i="7" a="1"/>
  <c r="U2339" i="7" s="1"/>
  <c r="U2340" i="7" a="1"/>
  <c r="U2340" i="7" s="1"/>
  <c r="U2341" i="7" a="1"/>
  <c r="U2341" i="7" s="1"/>
  <c r="U2342" i="7" a="1"/>
  <c r="U2342" i="7" s="1"/>
  <c r="U2343" i="7" a="1"/>
  <c r="U2343" i="7" s="1"/>
  <c r="U2344" i="7" a="1"/>
  <c r="U2344" i="7"/>
  <c r="U2345" i="7" a="1"/>
  <c r="U2345" i="7"/>
  <c r="U2346" i="7" a="1"/>
  <c r="U2346" i="7" s="1"/>
  <c r="U2347" i="7" a="1"/>
  <c r="U2347" i="7" s="1"/>
  <c r="U2348" i="7" a="1"/>
  <c r="U2348" i="7" s="1"/>
  <c r="U2349" i="7" a="1"/>
  <c r="U2349" i="7" s="1"/>
  <c r="U2350" i="7" a="1"/>
  <c r="U2350" i="7" s="1"/>
  <c r="U2351" i="7" a="1"/>
  <c r="U2351" i="7" s="1"/>
  <c r="U2352" i="7" a="1"/>
  <c r="U2352" i="7" s="1"/>
  <c r="U2353" i="7" a="1"/>
  <c r="U2353" i="7" s="1"/>
  <c r="U2354" i="7" a="1"/>
  <c r="U2354" i="7" s="1"/>
  <c r="U2355" i="7" a="1"/>
  <c r="U2355" i="7" s="1"/>
  <c r="U2356" i="7" a="1"/>
  <c r="U2356" i="7"/>
  <c r="U2357" i="7" a="1"/>
  <c r="U2357" i="7" s="1"/>
  <c r="U2358" i="7" a="1"/>
  <c r="U2358" i="7" s="1"/>
  <c r="U2359" i="7" a="1"/>
  <c r="U2359" i="7" s="1"/>
  <c r="U2360" i="7" a="1"/>
  <c r="U2360" i="7" s="1"/>
  <c r="U2361" i="7" a="1"/>
  <c r="U2361" i="7" s="1"/>
  <c r="U2362" i="7" a="1"/>
  <c r="U2362" i="7"/>
  <c r="U2363" i="7" a="1"/>
  <c r="U2363" i="7"/>
  <c r="U2364" i="7" a="1"/>
  <c r="U2364" i="7" s="1"/>
  <c r="U2365" i="7" a="1"/>
  <c r="U2365" i="7" s="1"/>
  <c r="U2366" i="7" a="1"/>
  <c r="U2366" i="7" s="1"/>
  <c r="U2367" i="7" a="1"/>
  <c r="U2367" i="7" s="1"/>
  <c r="U2368" i="7" a="1"/>
  <c r="U2368" i="7" s="1"/>
  <c r="U2369" i="7" a="1"/>
  <c r="U2369" i="7"/>
  <c r="U2370" i="7" a="1"/>
  <c r="U2370" i="7" s="1"/>
  <c r="U2371" i="7" a="1"/>
  <c r="U2371" i="7" s="1"/>
  <c r="U2372" i="7" a="1"/>
  <c r="U2372" i="7" s="1"/>
  <c r="U2373" i="7" a="1"/>
  <c r="U2373" i="7" s="1"/>
  <c r="U2374" i="7" a="1"/>
  <c r="U2374" i="7" s="1"/>
  <c r="U2375" i="7" a="1"/>
  <c r="U2375" i="7" s="1"/>
  <c r="U2376" i="7" a="1"/>
  <c r="U2376" i="7" s="1"/>
  <c r="U2377" i="7" a="1"/>
  <c r="U2377" i="7" s="1"/>
  <c r="U2378" i="7" a="1"/>
  <c r="U2378" i="7" s="1"/>
  <c r="U2379" i="7" a="1"/>
  <c r="U2379" i="7" s="1"/>
  <c r="U2380" i="7" a="1"/>
  <c r="U2380" i="7" s="1"/>
  <c r="U2381" i="7" a="1"/>
  <c r="U2381" i="7" s="1"/>
  <c r="U2382" i="7" a="1"/>
  <c r="U2382" i="7" s="1"/>
  <c r="U2383" i="7" a="1"/>
  <c r="U2383" i="7" s="1"/>
  <c r="U2384" i="7" a="1"/>
  <c r="U2384" i="7"/>
  <c r="U2385" i="7" a="1"/>
  <c r="U2385" i="7" s="1"/>
  <c r="U2386" i="7" a="1"/>
  <c r="U2386" i="7" s="1"/>
  <c r="U2387" i="7" a="1"/>
  <c r="U2387" i="7" s="1"/>
  <c r="U2388" i="7" a="1"/>
  <c r="U2388" i="7" s="1"/>
  <c r="U2389" i="7" a="1"/>
  <c r="U2389" i="7" s="1"/>
  <c r="U2390" i="7" a="1"/>
  <c r="U2390" i="7" s="1"/>
  <c r="U2391" i="7" a="1"/>
  <c r="U2391" i="7" s="1"/>
  <c r="U2392" i="7" a="1"/>
  <c r="U2392" i="7"/>
  <c r="U2393" i="7" a="1"/>
  <c r="U2393" i="7" s="1"/>
  <c r="U2394" i="7" a="1"/>
  <c r="U2394" i="7" s="1"/>
  <c r="U2395" i="7" a="1"/>
  <c r="U2395" i="7" s="1"/>
  <c r="U2396" i="7" a="1"/>
  <c r="U2396" i="7" s="1"/>
  <c r="U2397" i="7" a="1"/>
  <c r="U2397" i="7" s="1"/>
  <c r="U2398" i="7" a="1"/>
  <c r="U2398" i="7" s="1"/>
  <c r="U2399" i="7" a="1"/>
  <c r="U2399" i="7" s="1"/>
  <c r="U2400" i="7" a="1"/>
  <c r="U2400" i="7" s="1"/>
  <c r="U2401" i="7" a="1"/>
  <c r="U2401" i="7" s="1"/>
  <c r="U2402" i="7" a="1"/>
  <c r="U2402" i="7" s="1"/>
  <c r="U2403" i="7" a="1"/>
  <c r="U2403" i="7" s="1"/>
  <c r="U2404" i="7" a="1"/>
  <c r="U2404" i="7" s="1"/>
  <c r="U2405" i="7" a="1"/>
  <c r="U2405" i="7" s="1"/>
  <c r="U2406" i="7" a="1"/>
  <c r="U2406" i="7" s="1"/>
  <c r="U2407" i="7" a="1"/>
  <c r="U2407" i="7" s="1"/>
  <c r="U2408" i="7" a="1"/>
  <c r="U2408" i="7"/>
  <c r="U2409" i="7" a="1"/>
  <c r="U2409" i="7" s="1"/>
  <c r="U2410" i="7" a="1"/>
  <c r="U2410" i="7" s="1"/>
  <c r="U2411" i="7" a="1"/>
  <c r="U2411" i="7" s="1"/>
  <c r="U2412" i="7" a="1"/>
  <c r="U2412" i="7" s="1"/>
  <c r="U2413" i="7" a="1"/>
  <c r="U2413" i="7" s="1"/>
  <c r="U2414" i="7" a="1"/>
  <c r="U2414" i="7" s="1"/>
  <c r="U2415" i="7" a="1"/>
  <c r="U2415" i="7" s="1"/>
  <c r="U2416" i="7" a="1"/>
  <c r="U2416" i="7"/>
  <c r="U2417" i="7" a="1"/>
  <c r="U2417" i="7" s="1"/>
  <c r="U2418" i="7" a="1"/>
  <c r="U2418" i="7" s="1"/>
  <c r="U2419" i="7" a="1"/>
  <c r="U2419" i="7" s="1"/>
  <c r="U2420" i="7" a="1"/>
  <c r="U2420" i="7" s="1"/>
  <c r="U2421" i="7" a="1"/>
  <c r="U2421" i="7" s="1"/>
  <c r="U2422" i="7" a="1"/>
  <c r="U2422" i="7" s="1"/>
  <c r="U2423" i="7" a="1"/>
  <c r="U2423" i="7" s="1"/>
  <c r="U2424" i="7" a="1"/>
  <c r="U2424" i="7" s="1"/>
  <c r="U2425" i="7" a="1"/>
  <c r="U2425" i="7" s="1"/>
  <c r="U2426" i="7" a="1"/>
  <c r="U2426" i="7" s="1"/>
  <c r="U2427" i="7" a="1"/>
  <c r="U2427" i="7" s="1"/>
  <c r="U2428" i="7" a="1"/>
  <c r="U2428" i="7" s="1"/>
  <c r="U2429" i="7" a="1"/>
  <c r="U2429" i="7" s="1"/>
  <c r="U2430" i="7" a="1"/>
  <c r="U2430" i="7" s="1"/>
  <c r="U2431" i="7" a="1"/>
  <c r="U2431" i="7" s="1"/>
  <c r="U2432" i="7" a="1"/>
  <c r="U2432" i="7"/>
  <c r="U2433" i="7" a="1"/>
  <c r="U2433" i="7" s="1"/>
  <c r="U2434" i="7" a="1"/>
  <c r="U2434" i="7" s="1"/>
  <c r="U2435" i="7" a="1"/>
  <c r="U2435" i="7" s="1"/>
  <c r="U2436" i="7" a="1"/>
  <c r="U2436" i="7" s="1"/>
  <c r="U2437" i="7" a="1"/>
  <c r="U2437" i="7" s="1"/>
  <c r="U2438" i="7" a="1"/>
  <c r="U2438" i="7" s="1"/>
  <c r="U2439" i="7" a="1"/>
  <c r="U2439" i="7" s="1"/>
  <c r="U2440" i="7" a="1"/>
  <c r="U2440" i="7"/>
  <c r="U2441" i="7" a="1"/>
  <c r="U2441" i="7" s="1"/>
  <c r="U2442" i="7" a="1"/>
  <c r="U2442" i="7" s="1"/>
  <c r="U2443" i="7" a="1"/>
  <c r="U2443" i="7" s="1"/>
  <c r="U2444" i="7" a="1"/>
  <c r="U2444" i="7" s="1"/>
  <c r="U2445" i="7" a="1"/>
  <c r="U2445" i="7" s="1"/>
  <c r="U2446" i="7" a="1"/>
  <c r="U2446" i="7" s="1"/>
  <c r="U2447" i="7" a="1"/>
  <c r="U2447" i="7" s="1"/>
  <c r="U2448" i="7" a="1"/>
  <c r="U2448" i="7" s="1"/>
  <c r="U2449" i="7" a="1"/>
  <c r="U2449" i="7" s="1"/>
  <c r="U2450" i="7" a="1"/>
  <c r="U2450" i="7" s="1"/>
  <c r="U2451" i="7" a="1"/>
  <c r="U2451" i="7" s="1"/>
  <c r="U2452" i="7" a="1"/>
  <c r="U2452" i="7" s="1"/>
  <c r="U2453" i="7" a="1"/>
  <c r="U2453" i="7" s="1"/>
  <c r="U2454" i="7" a="1"/>
  <c r="U2454" i="7" s="1"/>
  <c r="U2455" i="7" a="1"/>
  <c r="U2455" i="7" s="1"/>
  <c r="U2456" i="7" a="1"/>
  <c r="U2456" i="7"/>
  <c r="U2457" i="7" a="1"/>
  <c r="U2457" i="7" s="1"/>
  <c r="U2458" i="7" a="1"/>
  <c r="U2458" i="7" s="1"/>
  <c r="U2459" i="7" a="1"/>
  <c r="U2459" i="7" s="1"/>
  <c r="U2460" i="7" a="1"/>
  <c r="U2460" i="7" s="1"/>
  <c r="U2461" i="7" a="1"/>
  <c r="U2461" i="7" s="1"/>
  <c r="U2462" i="7" a="1"/>
  <c r="U2462" i="7" s="1"/>
  <c r="U2463" i="7" a="1"/>
  <c r="U2463" i="7" s="1"/>
  <c r="U2464" i="7" a="1"/>
  <c r="U2464" i="7"/>
  <c r="U2465" i="7" a="1"/>
  <c r="U2465" i="7" s="1"/>
  <c r="U2466" i="7" a="1"/>
  <c r="U2466" i="7" s="1"/>
  <c r="U2467" i="7" a="1"/>
  <c r="U2467" i="7" s="1"/>
  <c r="U2468" i="7" a="1"/>
  <c r="U2468" i="7" s="1"/>
  <c r="U2469" i="7" a="1"/>
  <c r="U2469" i="7" s="1"/>
  <c r="U2470" i="7" a="1"/>
  <c r="U2470" i="7" s="1"/>
  <c r="U2471" i="7" a="1"/>
  <c r="U2471" i="7" s="1"/>
  <c r="U2472" i="7" a="1"/>
  <c r="U2472" i="7" s="1"/>
  <c r="U2473" i="7" a="1"/>
  <c r="U2473" i="7" s="1"/>
  <c r="U2474" i="7" a="1"/>
  <c r="U2474" i="7" s="1"/>
  <c r="U2475" i="7" a="1"/>
  <c r="U2475" i="7" s="1"/>
  <c r="U2476" i="7" a="1"/>
  <c r="U2476" i="7" s="1"/>
  <c r="U2477" i="7" a="1"/>
  <c r="U2477" i="7" s="1"/>
  <c r="U2478" i="7" a="1"/>
  <c r="U2478" i="7" s="1"/>
  <c r="U2479" i="7" a="1"/>
  <c r="U2479" i="7" s="1"/>
  <c r="U2480" i="7" a="1"/>
  <c r="U2480" i="7"/>
  <c r="U2481" i="7" a="1"/>
  <c r="U2481" i="7" s="1"/>
  <c r="U2482" i="7" a="1"/>
  <c r="U2482" i="7" s="1"/>
  <c r="U2483" i="7" a="1"/>
  <c r="U2483" i="7" s="1"/>
  <c r="U2484" i="7" a="1"/>
  <c r="U2484" i="7" s="1"/>
  <c r="U2485" i="7" a="1"/>
  <c r="U2485" i="7" s="1"/>
  <c r="U2486" i="7" a="1"/>
  <c r="U2486" i="7" s="1"/>
  <c r="U2487" i="7" a="1"/>
  <c r="U2487" i="7" s="1"/>
  <c r="U2488" i="7" a="1"/>
  <c r="U2488" i="7"/>
  <c r="U2489" i="7" a="1"/>
  <c r="U2489" i="7" s="1"/>
  <c r="U2490" i="7" a="1"/>
  <c r="U2490" i="7" s="1"/>
  <c r="U2491" i="7" a="1"/>
  <c r="U2491" i="7" s="1"/>
  <c r="U2492" i="7" a="1"/>
  <c r="U2492" i="7" s="1"/>
  <c r="U2493" i="7" a="1"/>
  <c r="U2493" i="7" s="1"/>
  <c r="U2494" i="7" a="1"/>
  <c r="U2494" i="7" s="1"/>
  <c r="U2495" i="7" a="1"/>
  <c r="U2495" i="7" s="1"/>
  <c r="U2496" i="7" a="1"/>
  <c r="U2496" i="7" s="1"/>
  <c r="U2497" i="7" a="1"/>
  <c r="U2497" i="7" s="1"/>
  <c r="U2498" i="7" a="1"/>
  <c r="U2498" i="7" s="1"/>
  <c r="U2499" i="7" a="1"/>
  <c r="U2499" i="7" s="1"/>
  <c r="U2500" i="7" a="1"/>
  <c r="U2500" i="7" s="1"/>
  <c r="U2501" i="7" a="1"/>
  <c r="U2501" i="7" s="1"/>
  <c r="U2502" i="7" a="1"/>
  <c r="U2502" i="7" s="1"/>
  <c r="U2503" i="7" a="1"/>
  <c r="U2503" i="7" s="1"/>
  <c r="U2504" i="7" a="1"/>
  <c r="U2504" i="7"/>
  <c r="U2505" i="7" a="1"/>
  <c r="U2505" i="7" s="1"/>
  <c r="U2506" i="7" a="1"/>
  <c r="U2506" i="7" s="1"/>
  <c r="U2507" i="7" a="1"/>
  <c r="U2507" i="7" s="1"/>
  <c r="U2508" i="7" a="1"/>
  <c r="U2508" i="7" s="1"/>
  <c r="U2509" i="7" a="1"/>
  <c r="U2509" i="7" s="1"/>
  <c r="U2510" i="7" a="1"/>
  <c r="U2510" i="7" s="1"/>
  <c r="U2511" i="7" a="1"/>
  <c r="U2511" i="7" s="1"/>
  <c r="U2512" i="7" a="1"/>
  <c r="U2512" i="7"/>
  <c r="U2513" i="7" a="1"/>
  <c r="U2513" i="7" s="1"/>
  <c r="U2514" i="7" a="1"/>
  <c r="U2514" i="7" s="1"/>
  <c r="U2515" i="7" a="1"/>
  <c r="U2515" i="7" s="1"/>
  <c r="U2516" i="7" a="1"/>
  <c r="U2516" i="7" s="1"/>
  <c r="U2517" i="7" a="1"/>
  <c r="U2517" i="7" s="1"/>
  <c r="U2518" i="7" a="1"/>
  <c r="U2518" i="7" s="1"/>
  <c r="U2519" i="7" a="1"/>
  <c r="U2519" i="7" s="1"/>
  <c r="U2520" i="7" a="1"/>
  <c r="U2520" i="7" s="1"/>
  <c r="U2521" i="7" a="1"/>
  <c r="U2521" i="7" s="1"/>
  <c r="U2522" i="7" a="1"/>
  <c r="U2522" i="7" s="1"/>
  <c r="U2523" i="7" a="1"/>
  <c r="U2523" i="7" s="1"/>
  <c r="U2524" i="7" a="1"/>
  <c r="U2524" i="7" s="1"/>
  <c r="U2525" i="7" a="1"/>
  <c r="U2525" i="7" s="1"/>
  <c r="U2526" i="7" a="1"/>
  <c r="U2526" i="7" s="1"/>
  <c r="U2527" i="7" a="1"/>
  <c r="U2527" i="7" s="1"/>
  <c r="U2528" i="7" a="1"/>
  <c r="U2528" i="7"/>
  <c r="U2529" i="7" a="1"/>
  <c r="U2529" i="7" s="1"/>
  <c r="U2530" i="7" a="1"/>
  <c r="U2530" i="7" s="1"/>
  <c r="U2531" i="7" a="1"/>
  <c r="U2531" i="7" s="1"/>
  <c r="U2532" i="7" a="1"/>
  <c r="U2532" i="7" s="1"/>
  <c r="U2533" i="7" a="1"/>
  <c r="U2533" i="7" s="1"/>
  <c r="U2534" i="7" a="1"/>
  <c r="U2534" i="7" s="1"/>
  <c r="U2535" i="7" a="1"/>
  <c r="U2535" i="7" s="1"/>
  <c r="U2536" i="7" a="1"/>
  <c r="U2536" i="7"/>
  <c r="U2537" i="7" a="1"/>
  <c r="U2537" i="7" s="1"/>
  <c r="U2538" i="7" a="1"/>
  <c r="U2538" i="7" s="1"/>
  <c r="U2539" i="7" a="1"/>
  <c r="U2539" i="7" s="1"/>
  <c r="U2540" i="7" a="1"/>
  <c r="U2540" i="7" s="1"/>
  <c r="U2541" i="7" a="1"/>
  <c r="U2541" i="7" s="1"/>
  <c r="U2542" i="7" a="1"/>
  <c r="U2542" i="7" s="1"/>
  <c r="U2543" i="7" a="1"/>
  <c r="U2543" i="7" s="1"/>
  <c r="U2544" i="7" a="1"/>
  <c r="U2544" i="7" s="1"/>
  <c r="U2545" i="7" a="1"/>
  <c r="U2545" i="7" s="1"/>
  <c r="U2546" i="7" a="1"/>
  <c r="U2546" i="7" s="1"/>
  <c r="U2547" i="7" a="1"/>
  <c r="U2547" i="7" s="1"/>
  <c r="U2548" i="7" a="1"/>
  <c r="U2548" i="7" s="1"/>
  <c r="U2549" i="7" a="1"/>
  <c r="U2549" i="7" s="1"/>
  <c r="U2550" i="7" a="1"/>
  <c r="U2550" i="7" s="1"/>
  <c r="U2551" i="7" a="1"/>
  <c r="U2551" i="7" s="1"/>
  <c r="U2552" i="7" a="1"/>
  <c r="U2552" i="7"/>
  <c r="U2553" i="7" a="1"/>
  <c r="U2553" i="7" s="1"/>
  <c r="U2554" i="7" a="1"/>
  <c r="U2554" i="7" s="1"/>
  <c r="U2555" i="7" a="1"/>
  <c r="U2555" i="7" s="1"/>
  <c r="U2556" i="7" a="1"/>
  <c r="U2556" i="7" s="1"/>
  <c r="U2557" i="7" a="1"/>
  <c r="U2557" i="7" s="1"/>
  <c r="U2558" i="7" a="1"/>
  <c r="U2558" i="7" s="1"/>
  <c r="U2559" i="7" a="1"/>
  <c r="U2559" i="7" s="1"/>
  <c r="U2560" i="7" a="1"/>
  <c r="U2560" i="7"/>
  <c r="U2561" i="7" a="1"/>
  <c r="U2561" i="7" s="1"/>
  <c r="U2562" i="7" a="1"/>
  <c r="U2562" i="7" s="1"/>
  <c r="U2563" i="7" a="1"/>
  <c r="U2563" i="7" s="1"/>
  <c r="U2564" i="7" a="1"/>
  <c r="U2564" i="7" s="1"/>
  <c r="U2565" i="7" a="1"/>
  <c r="U2565" i="7" s="1"/>
  <c r="U2566" i="7" a="1"/>
  <c r="U2566" i="7" s="1"/>
  <c r="U2567" i="7" a="1"/>
  <c r="U2567" i="7" s="1"/>
  <c r="U2568" i="7" a="1"/>
  <c r="U2568" i="7" s="1"/>
  <c r="U2569" i="7" a="1"/>
  <c r="U2569" i="7" s="1"/>
  <c r="U2570" i="7" a="1"/>
  <c r="U2570" i="7" s="1"/>
  <c r="U2571" i="7" a="1"/>
  <c r="U2571" i="7" s="1"/>
  <c r="U2572" i="7" a="1"/>
  <c r="U2572" i="7" s="1"/>
  <c r="U2573" i="7" a="1"/>
  <c r="U2573" i="7" s="1"/>
  <c r="U2574" i="7" a="1"/>
  <c r="U2574" i="7" s="1"/>
  <c r="U2575" i="7" a="1"/>
  <c r="U2575" i="7" s="1"/>
  <c r="U2576" i="7" a="1"/>
  <c r="U2576" i="7"/>
  <c r="U2577" i="7" a="1"/>
  <c r="U2577" i="7" s="1"/>
  <c r="U2578" i="7" a="1"/>
  <c r="U2578" i="7" s="1"/>
  <c r="U2579" i="7" a="1"/>
  <c r="U2579" i="7" s="1"/>
  <c r="U2580" i="7" a="1"/>
  <c r="U2580" i="7" s="1"/>
  <c r="U2581" i="7" a="1"/>
  <c r="U2581" i="7" s="1"/>
  <c r="U2582" i="7" a="1"/>
  <c r="U2582" i="7" s="1"/>
  <c r="U2583" i="7" a="1"/>
  <c r="U2583" i="7" s="1"/>
  <c r="U2584" i="7" a="1"/>
  <c r="U2584" i="7"/>
  <c r="U2585" i="7" a="1"/>
  <c r="U2585" i="7" s="1"/>
  <c r="U2586" i="7" a="1"/>
  <c r="U2586" i="7" s="1"/>
  <c r="U2587" i="7" a="1"/>
  <c r="U2587" i="7" s="1"/>
  <c r="U2588" i="7" a="1"/>
  <c r="U2588" i="7" s="1"/>
  <c r="U2589" i="7" a="1"/>
  <c r="U2589" i="7" s="1"/>
  <c r="U2590" i="7" a="1"/>
  <c r="U2590" i="7" s="1"/>
  <c r="U2591" i="7" a="1"/>
  <c r="U2591" i="7" s="1"/>
  <c r="U2592" i="7" a="1"/>
  <c r="U2592" i="7" s="1"/>
  <c r="U2593" i="7" a="1"/>
  <c r="U2593" i="7" s="1"/>
  <c r="U2594" i="7" a="1"/>
  <c r="U2594" i="7" s="1"/>
  <c r="U2595" i="7" a="1"/>
  <c r="U2595" i="7" s="1"/>
  <c r="U2596" i="7" a="1"/>
  <c r="U2596" i="7" s="1"/>
  <c r="U2597" i="7" a="1"/>
  <c r="U2597" i="7" s="1"/>
  <c r="U2598" i="7" a="1"/>
  <c r="U2598" i="7" s="1"/>
  <c r="U2599" i="7" a="1"/>
  <c r="U2599" i="7" s="1"/>
  <c r="U2600" i="7" a="1"/>
  <c r="U2600" i="7"/>
  <c r="U2601" i="7" a="1"/>
  <c r="U2601" i="7" s="1"/>
  <c r="U2602" i="7" a="1"/>
  <c r="U2602" i="7" s="1"/>
  <c r="U2603" i="7" a="1"/>
  <c r="U2603" i="7" s="1"/>
  <c r="U2604" i="7" a="1"/>
  <c r="U2604" i="7" s="1"/>
  <c r="U2605" i="7" a="1"/>
  <c r="U2605" i="7" s="1"/>
  <c r="U2606" i="7" a="1"/>
  <c r="U2606" i="7" s="1"/>
  <c r="U2607" i="7" a="1"/>
  <c r="U2607" i="7" s="1"/>
  <c r="U2608" i="7" a="1"/>
  <c r="U2608" i="7"/>
  <c r="U2609" i="7" a="1"/>
  <c r="U2609" i="7" s="1"/>
  <c r="U2610" i="7" a="1"/>
  <c r="U2610" i="7" s="1"/>
  <c r="U2611" i="7" a="1"/>
  <c r="U2611" i="7" s="1"/>
  <c r="U2612" i="7" a="1"/>
  <c r="U2612" i="7" s="1"/>
  <c r="U2613" i="7" a="1"/>
  <c r="U2613" i="7" s="1"/>
  <c r="U2614" i="7" a="1"/>
  <c r="U2614" i="7" s="1"/>
  <c r="U2615" i="7" a="1"/>
  <c r="U2615" i="7" s="1"/>
  <c r="U2616" i="7" a="1"/>
  <c r="U2616" i="7" s="1"/>
  <c r="U2617" i="7" a="1"/>
  <c r="U2617" i="7" s="1"/>
  <c r="U2618" i="7" a="1"/>
  <c r="U2618" i="7" s="1"/>
  <c r="U2619" i="7" a="1"/>
  <c r="U2619" i="7" s="1"/>
  <c r="U2620" i="7" a="1"/>
  <c r="U2620" i="7" s="1"/>
  <c r="U2621" i="7" a="1"/>
  <c r="U2621" i="7" s="1"/>
  <c r="U2622" i="7" a="1"/>
  <c r="U2622" i="7" s="1"/>
  <c r="U2623" i="7" a="1"/>
  <c r="U2623" i="7" s="1"/>
  <c r="U2624" i="7" a="1"/>
  <c r="U2624" i="7" s="1"/>
  <c r="U2625" i="7" a="1"/>
  <c r="U2625" i="7" s="1"/>
  <c r="U2626" i="7" a="1"/>
  <c r="U2626" i="7" s="1"/>
  <c r="U2627" i="7" a="1"/>
  <c r="U2627" i="7" s="1"/>
  <c r="U2628" i="7" a="1"/>
  <c r="U2628" i="7" s="1"/>
  <c r="U2629" i="7" a="1"/>
  <c r="U2629" i="7" s="1"/>
  <c r="U2630" i="7" a="1"/>
  <c r="U2630" i="7" s="1"/>
  <c r="U2631" i="7" a="1"/>
  <c r="U2631" i="7" s="1"/>
  <c r="U2632" i="7" a="1"/>
  <c r="U2632" i="7" s="1"/>
  <c r="U2633" i="7" a="1"/>
  <c r="U2633" i="7" s="1"/>
  <c r="U2634" i="7" a="1"/>
  <c r="U2634" i="7" s="1"/>
  <c r="U2635" i="7" a="1"/>
  <c r="U2635" i="7" s="1"/>
  <c r="U2636" i="7" a="1"/>
  <c r="U2636" i="7" s="1"/>
  <c r="U2637" i="7" a="1"/>
  <c r="U2637" i="7" s="1"/>
  <c r="U2638" i="7" a="1"/>
  <c r="U2638" i="7" s="1"/>
  <c r="U2639" i="7" a="1"/>
  <c r="U2639" i="7" s="1"/>
  <c r="U2640" i="7" a="1"/>
  <c r="U2640" i="7" s="1"/>
  <c r="U2641" i="7" a="1"/>
  <c r="U2641" i="7" s="1"/>
  <c r="U2642" i="7" a="1"/>
  <c r="U2642" i="7" s="1"/>
  <c r="U2643" i="7" a="1"/>
  <c r="U2643" i="7" s="1"/>
  <c r="U2644" i="7" a="1"/>
  <c r="U2644" i="7" s="1"/>
  <c r="U2645" i="7" a="1"/>
  <c r="U2645" i="7" s="1"/>
  <c r="U2646" i="7" a="1"/>
  <c r="U2646" i="7" s="1"/>
  <c r="U2647" i="7" a="1"/>
  <c r="U2647" i="7" s="1"/>
  <c r="U2648" i="7" a="1"/>
  <c r="U2648" i="7" s="1"/>
  <c r="U2649" i="7" a="1"/>
  <c r="U2649" i="7" s="1"/>
  <c r="U2650" i="7" a="1"/>
  <c r="U2650" i="7" s="1"/>
  <c r="U2651" i="7" a="1"/>
  <c r="U2651" i="7" s="1"/>
  <c r="U2652" i="7" a="1"/>
  <c r="U2652" i="7" s="1"/>
  <c r="U2653" i="7" a="1"/>
  <c r="U2653" i="7" s="1"/>
  <c r="U2654" i="7" a="1"/>
  <c r="U2654" i="7" s="1"/>
  <c r="U2655" i="7" a="1"/>
  <c r="U2655" i="7" s="1"/>
  <c r="U2656" i="7" a="1"/>
  <c r="U2656" i="7" s="1"/>
  <c r="U2657" i="7" a="1"/>
  <c r="U2657" i="7" s="1"/>
  <c r="U2658" i="7" a="1"/>
  <c r="U2658" i="7" s="1"/>
  <c r="U2659" i="7" a="1"/>
  <c r="U2659" i="7" s="1"/>
  <c r="U2660" i="7" a="1"/>
  <c r="U2660" i="7" s="1"/>
  <c r="U2661" i="7" a="1"/>
  <c r="U2661" i="7" s="1"/>
  <c r="U2662" i="7" a="1"/>
  <c r="U2662" i="7" s="1"/>
  <c r="U2663" i="7" a="1"/>
  <c r="U2663" i="7" s="1"/>
  <c r="U2664" i="7" a="1"/>
  <c r="U2664" i="7" s="1"/>
  <c r="U2665" i="7" a="1"/>
  <c r="U2665" i="7" s="1"/>
  <c r="U2666" i="7" a="1"/>
  <c r="U2666" i="7" s="1"/>
  <c r="U2667" i="7" a="1"/>
  <c r="U2667" i="7" s="1"/>
  <c r="U2668" i="7" a="1"/>
  <c r="U2668" i="7" s="1"/>
  <c r="U2669" i="7" a="1"/>
  <c r="U2669" i="7" s="1"/>
  <c r="U2670" i="7" a="1"/>
  <c r="U2670" i="7" s="1"/>
  <c r="U2671" i="7" a="1"/>
  <c r="U2671" i="7" s="1"/>
  <c r="U2672" i="7" a="1"/>
  <c r="U2672" i="7" s="1"/>
  <c r="U2673" i="7" a="1"/>
  <c r="U2673" i="7" s="1"/>
  <c r="U2674" i="7" a="1"/>
  <c r="U2674" i="7" s="1"/>
  <c r="U2675" i="7" a="1"/>
  <c r="U2675" i="7" s="1"/>
  <c r="U2676" i="7" a="1"/>
  <c r="U2676" i="7" s="1"/>
  <c r="U2677" i="7" a="1"/>
  <c r="U2677" i="7" s="1"/>
  <c r="U2678" i="7" a="1"/>
  <c r="U2678" i="7" s="1"/>
  <c r="U2679" i="7" a="1"/>
  <c r="U2679" i="7" s="1"/>
  <c r="U2680" i="7" a="1"/>
  <c r="U2680" i="7" s="1"/>
  <c r="U2681" i="7" a="1"/>
  <c r="U2681" i="7" s="1"/>
  <c r="U2682" i="7" a="1"/>
  <c r="U2682" i="7" s="1"/>
  <c r="U2683" i="7" a="1"/>
  <c r="U2683" i="7" s="1"/>
  <c r="U2684" i="7" a="1"/>
  <c r="U2684" i="7" s="1"/>
  <c r="U2685" i="7" a="1"/>
  <c r="U2685" i="7" s="1"/>
  <c r="U2686" i="7" a="1"/>
  <c r="U2686" i="7" s="1"/>
  <c r="U2687" i="7" a="1"/>
  <c r="U2687" i="7" s="1"/>
  <c r="U2688" i="7" a="1"/>
  <c r="U2688" i="7" s="1"/>
  <c r="U2689" i="7" a="1"/>
  <c r="U2689" i="7" s="1"/>
  <c r="U2690" i="7" a="1"/>
  <c r="U2690" i="7" s="1"/>
  <c r="U2691" i="7" a="1"/>
  <c r="U2691" i="7" s="1"/>
  <c r="U2" i="7" a="1"/>
  <c r="U2" i="7" s="1"/>
  <c r="S3" i="7" a="1"/>
  <c r="S4" i="7" a="1"/>
  <c r="AF4" i="7" s="1"/>
  <c r="S5" i="7" a="1"/>
  <c r="AF5" i="7" s="1"/>
  <c r="S6" i="7" a="1"/>
  <c r="AF6" i="7" s="1"/>
  <c r="S7" i="7" a="1"/>
  <c r="S8" i="7" a="1"/>
  <c r="AF8" i="7" s="1"/>
  <c r="S9" i="7" a="1"/>
  <c r="S10" i="7" a="1"/>
  <c r="AF10" i="7" s="1"/>
  <c r="S11" i="7" a="1"/>
  <c r="AF11" i="7" s="1"/>
  <c r="S12" i="7" a="1"/>
  <c r="AF12" i="7" s="1"/>
  <c r="S13" i="7" a="1"/>
  <c r="AF13" i="7" s="1"/>
  <c r="S14" i="7" a="1"/>
  <c r="AF14" i="7" s="1"/>
  <c r="S15" i="7" a="1"/>
  <c r="S16" i="7" a="1"/>
  <c r="AF16" i="7" s="1"/>
  <c r="S17" i="7" a="1"/>
  <c r="AF17" i="7" s="1"/>
  <c r="S18" i="7" a="1"/>
  <c r="AF18" i="7" s="1"/>
  <c r="S19" i="7" a="1"/>
  <c r="S20" i="7" a="1"/>
  <c r="S21" i="7" a="1"/>
  <c r="S22" i="7" a="1"/>
  <c r="AF22" i="7" s="1"/>
  <c r="S23" i="7" a="1"/>
  <c r="AF23" i="7" s="1"/>
  <c r="S24" i="7" a="1"/>
  <c r="AF24" i="7" s="1"/>
  <c r="S24" i="7"/>
  <c r="S25" i="7" a="1"/>
  <c r="AF25" i="7" s="1"/>
  <c r="S26" i="7" a="1"/>
  <c r="AF26" i="7" s="1"/>
  <c r="S27" i="7" a="1"/>
  <c r="S28" i="7" a="1"/>
  <c r="AF28" i="7" s="1"/>
  <c r="S29" i="7" a="1"/>
  <c r="AF29" i="7" s="1"/>
  <c r="S30" i="7" a="1"/>
  <c r="AF30" i="7" s="1"/>
  <c r="S31" i="7" a="1"/>
  <c r="S32" i="7" a="1"/>
  <c r="S33" i="7" a="1"/>
  <c r="S34" i="7" a="1"/>
  <c r="AF34" i="7" s="1"/>
  <c r="S35" i="7" a="1"/>
  <c r="AF35" i="7" s="1"/>
  <c r="S36" i="7" a="1"/>
  <c r="AF36" i="7" s="1"/>
  <c r="S37" i="7" a="1"/>
  <c r="S38" i="7" a="1"/>
  <c r="AF38" i="7" s="1"/>
  <c r="S39" i="7" a="1"/>
  <c r="S40" i="7" a="1"/>
  <c r="AF40" i="7" s="1"/>
  <c r="S41" i="7" a="1"/>
  <c r="AF41" i="7" s="1"/>
  <c r="S42" i="7" a="1"/>
  <c r="AF42" i="7" s="1"/>
  <c r="S43" i="7" a="1"/>
  <c r="S44" i="7" a="1"/>
  <c r="S45" i="7" a="1"/>
  <c r="S46" i="7" a="1"/>
  <c r="AF46" i="7" s="1"/>
  <c r="S47" i="7" a="1"/>
  <c r="AF47" i="7" s="1"/>
  <c r="S48" i="7" a="1"/>
  <c r="AF48" i="7" s="1"/>
  <c r="S49" i="7" a="1"/>
  <c r="S50" i="7" a="1"/>
  <c r="S51" i="7" a="1"/>
  <c r="S52" i="7" a="1"/>
  <c r="AF52" i="7" s="1"/>
  <c r="S53" i="7" a="1"/>
  <c r="AF53" i="7" s="1"/>
  <c r="S54" i="7" a="1"/>
  <c r="AF54" i="7" s="1"/>
  <c r="S54" i="7"/>
  <c r="S55" i="7" a="1"/>
  <c r="S56" i="7" a="1"/>
  <c r="S57" i="7" a="1"/>
  <c r="S58" i="7" a="1"/>
  <c r="AF58" i="7" s="1"/>
  <c r="S59" i="7" a="1"/>
  <c r="AF59" i="7" s="1"/>
  <c r="S59" i="7"/>
  <c r="S60" i="7" a="1"/>
  <c r="AF60" i="7" s="1"/>
  <c r="S60" i="7"/>
  <c r="S61" i="7" a="1"/>
  <c r="S62" i="7" a="1"/>
  <c r="S63" i="7" a="1"/>
  <c r="S64" i="7" a="1"/>
  <c r="S65" i="7" a="1"/>
  <c r="S66" i="7" a="1"/>
  <c r="AF66" i="7" s="1"/>
  <c r="S67" i="7" a="1"/>
  <c r="AF67" i="7" s="1"/>
  <c r="S68" i="7" a="1"/>
  <c r="S69" i="7" a="1"/>
  <c r="S70" i="7" a="1"/>
  <c r="S71" i="7" a="1"/>
  <c r="AF71" i="7" s="1"/>
  <c r="S72" i="7" a="1"/>
  <c r="AF72" i="7" s="1"/>
  <c r="S73" i="7" a="1"/>
  <c r="S74" i="7" a="1"/>
  <c r="S75" i="7" a="1"/>
  <c r="S76" i="7" a="1"/>
  <c r="S77" i="7" a="1"/>
  <c r="S78" i="7" a="1"/>
  <c r="S79" i="7" a="1"/>
  <c r="S80" i="7" a="1"/>
  <c r="S81" i="7" a="1"/>
  <c r="S82" i="7" a="1"/>
  <c r="S83" i="7" a="1"/>
  <c r="S84" i="7" a="1"/>
  <c r="AF84" i="7" s="1"/>
  <c r="S85" i="7" a="1"/>
  <c r="AF85" i="7" s="1"/>
  <c r="S86" i="7" a="1"/>
  <c r="S87" i="7" a="1"/>
  <c r="S88" i="7" a="1"/>
  <c r="S89" i="7" a="1"/>
  <c r="S90" i="7" a="1"/>
  <c r="S91" i="7" a="1"/>
  <c r="S92" i="7" a="1"/>
  <c r="S93" i="7" a="1"/>
  <c r="S94" i="7" a="1"/>
  <c r="S95" i="7" a="1"/>
  <c r="S96" i="7" a="1"/>
  <c r="S97" i="7" a="1"/>
  <c r="AF97" i="7" s="1"/>
  <c r="S98" i="7" a="1"/>
  <c r="AF98" i="7" s="1"/>
  <c r="S98" i="7"/>
  <c r="S99" i="7" a="1"/>
  <c r="S100" i="7" a="1"/>
  <c r="S101" i="7" a="1"/>
  <c r="S102" i="7" a="1"/>
  <c r="S103" i="7" a="1"/>
  <c r="S104" i="7" a="1"/>
  <c r="S105" i="7" a="1"/>
  <c r="S106" i="7" a="1"/>
  <c r="S107" i="7" a="1"/>
  <c r="AF107" i="7" s="1"/>
  <c r="S108" i="7" a="1"/>
  <c r="S109" i="7" a="1"/>
  <c r="S110" i="7" a="1"/>
  <c r="AF110" i="7" s="1"/>
  <c r="S111" i="7" a="1"/>
  <c r="S112" i="7" a="1"/>
  <c r="S113" i="7" a="1"/>
  <c r="S114" i="7" a="1"/>
  <c r="S115" i="7" a="1"/>
  <c r="S116" i="7" a="1"/>
  <c r="S117" i="7" a="1"/>
  <c r="S118" i="7" a="1"/>
  <c r="AF118" i="7" s="1"/>
  <c r="S119" i="7" a="1"/>
  <c r="AF119" i="7" s="1"/>
  <c r="S120" i="7" a="1"/>
  <c r="S121" i="7" a="1"/>
  <c r="S122" i="7" a="1"/>
  <c r="S123" i="7" a="1"/>
  <c r="S124" i="7" a="1"/>
  <c r="S125" i="7" a="1"/>
  <c r="S126" i="7" a="1"/>
  <c r="S127" i="7" a="1"/>
  <c r="S128" i="7" a="1"/>
  <c r="S129" i="7" a="1"/>
  <c r="S130" i="7" a="1"/>
  <c r="AF130" i="7" s="1"/>
  <c r="S131" i="7" a="1"/>
  <c r="AF131" i="7" s="1"/>
  <c r="S131" i="7"/>
  <c r="S132" i="7" a="1"/>
  <c r="AF132" i="7" s="1"/>
  <c r="S133" i="7" a="1"/>
  <c r="S134" i="7" a="1"/>
  <c r="S135" i="7" a="1"/>
  <c r="S136" i="7" a="1"/>
  <c r="S137" i="7" a="1"/>
  <c r="S138" i="7" a="1"/>
  <c r="S139" i="7" a="1"/>
  <c r="S140" i="7" a="1"/>
  <c r="S141" i="7" a="1"/>
  <c r="S142" i="7" a="1"/>
  <c r="S143" i="7" a="1"/>
  <c r="AF143" i="7" s="1"/>
  <c r="S144" i="7" a="1"/>
  <c r="AF144" i="7" s="1"/>
  <c r="S145" i="7" a="1"/>
  <c r="S146" i="7" a="1"/>
  <c r="S147" i="7" a="1"/>
  <c r="S148" i="7" a="1"/>
  <c r="S149" i="7" a="1"/>
  <c r="S150" i="7" a="1"/>
  <c r="S151" i="7" a="1"/>
  <c r="S152" i="7" a="1"/>
  <c r="S153" i="7" a="1"/>
  <c r="S154" i="7" a="1"/>
  <c r="S155" i="7" a="1"/>
  <c r="S156" i="7" a="1"/>
  <c r="AF156" i="7" s="1"/>
  <c r="S157" i="7" a="1"/>
  <c r="AF157" i="7" s="1"/>
  <c r="S157" i="7"/>
  <c r="S158" i="7" a="1"/>
  <c r="S159" i="7" a="1"/>
  <c r="S160" i="7" a="1"/>
  <c r="S161" i="7" a="1"/>
  <c r="S162" i="7" a="1"/>
  <c r="S163" i="7" a="1"/>
  <c r="S164" i="7" a="1"/>
  <c r="S165" i="7" a="1"/>
  <c r="S166" i="7" a="1"/>
  <c r="AF166" i="7" s="1"/>
  <c r="S167" i="7" a="1"/>
  <c r="S168" i="7" a="1"/>
  <c r="S169" i="7" a="1"/>
  <c r="AF169" i="7" s="1"/>
  <c r="S170" i="7" a="1"/>
  <c r="AF170" i="7" s="1"/>
  <c r="S171" i="7" a="1"/>
  <c r="S172" i="7" a="1"/>
  <c r="S173" i="7" a="1"/>
  <c r="S174" i="7" a="1"/>
  <c r="S175" i="7" a="1"/>
  <c r="S176" i="7" a="1"/>
  <c r="S177" i="7" a="1"/>
  <c r="S178" i="7" a="1"/>
  <c r="AF178" i="7" s="1"/>
  <c r="S179" i="7" a="1"/>
  <c r="S180" i="7" a="1"/>
  <c r="S181" i="7" a="1"/>
  <c r="S182" i="7" a="1"/>
  <c r="AF182" i="7" s="1"/>
  <c r="S183" i="7" a="1"/>
  <c r="S184" i="7" a="1"/>
  <c r="AF184" i="7" s="1"/>
  <c r="S185" i="7" a="1"/>
  <c r="S186" i="7" a="1"/>
  <c r="S187" i="7" a="1"/>
  <c r="S188" i="7" a="1"/>
  <c r="S189" i="7" a="1"/>
  <c r="S190" i="7" a="1"/>
  <c r="AF190" i="7" s="1"/>
  <c r="S191" i="7" a="1"/>
  <c r="S192" i="7" a="1"/>
  <c r="S193" i="7" a="1"/>
  <c r="S194" i="7" a="1"/>
  <c r="S195" i="7" a="1"/>
  <c r="S196" i="7" a="1"/>
  <c r="S197" i="7" a="1"/>
  <c r="S198" i="7" a="1"/>
  <c r="S199" i="7" a="1"/>
  <c r="S200" i="7" a="1"/>
  <c r="S201" i="7" a="1"/>
  <c r="S202" i="7" a="1"/>
  <c r="AF202" i="7" s="1"/>
  <c r="S202" i="7"/>
  <c r="S203" i="7" a="1"/>
  <c r="AF203" i="7" s="1"/>
  <c r="S203" i="7"/>
  <c r="S204" i="7" a="1"/>
  <c r="AF204" i="7" s="1"/>
  <c r="S205" i="7" a="1"/>
  <c r="S206" i="7" a="1"/>
  <c r="S207" i="7" a="1"/>
  <c r="S208" i="7" a="1"/>
  <c r="S209" i="7" a="1"/>
  <c r="S210" i="7" a="1"/>
  <c r="S211" i="7" a="1"/>
  <c r="AF211" i="7" s="1"/>
  <c r="S211" i="7"/>
  <c r="S212" i="7" a="1"/>
  <c r="S213" i="7" a="1"/>
  <c r="S214" i="7" a="1"/>
  <c r="S215" i="7" a="1"/>
  <c r="AF215" i="7" s="1"/>
  <c r="S216" i="7" a="1"/>
  <c r="AF216" i="7" s="1"/>
  <c r="S217" i="7" a="1"/>
  <c r="AF217" i="7" s="1"/>
  <c r="S218" i="7" a="1"/>
  <c r="S219" i="7" a="1"/>
  <c r="S220" i="7" a="1"/>
  <c r="S221" i="7" a="1"/>
  <c r="S222" i="7" a="1"/>
  <c r="S223" i="7" a="1"/>
  <c r="S224" i="7" a="1"/>
  <c r="S225" i="7" a="1"/>
  <c r="S226" i="7" a="1"/>
  <c r="S227" i="7" a="1"/>
  <c r="S228" i="7" a="1"/>
  <c r="AF228" i="7" s="1"/>
  <c r="S229" i="7" a="1"/>
  <c r="AF229" i="7" s="1"/>
  <c r="S230" i="7" a="1"/>
  <c r="S231" i="7" a="1"/>
  <c r="S232" i="7" a="1"/>
  <c r="S233" i="7" a="1"/>
  <c r="S234" i="7" a="1"/>
  <c r="S235" i="7" a="1"/>
  <c r="S236" i="7" a="1"/>
  <c r="S237" i="7" a="1"/>
  <c r="S238" i="7" a="1"/>
  <c r="AF238" i="7" s="1"/>
  <c r="S239" i="7" a="1"/>
  <c r="S240" i="7" a="1"/>
  <c r="S241" i="7" a="1"/>
  <c r="AF241" i="7" s="1"/>
  <c r="S242" i="7" a="1"/>
  <c r="AF242" i="7" s="1"/>
  <c r="S243" i="7" a="1"/>
  <c r="S244" i="7" a="1"/>
  <c r="S245" i="7" a="1"/>
  <c r="S246" i="7" a="1"/>
  <c r="S247" i="7" a="1"/>
  <c r="S248" i="7" a="1"/>
  <c r="S249" i="7" a="1"/>
  <c r="S250" i="7" a="1"/>
  <c r="S251" i="7" a="1"/>
  <c r="AF251" i="7" s="1"/>
  <c r="S252" i="7" a="1"/>
  <c r="S253" i="7" a="1"/>
  <c r="S254" i="7" a="1"/>
  <c r="AF254" i="7" s="1"/>
  <c r="S255" i="7" a="1"/>
  <c r="S256" i="7" a="1"/>
  <c r="S257" i="7" a="1"/>
  <c r="S258" i="7" a="1"/>
  <c r="S259" i="7" a="1"/>
  <c r="S260" i="7" a="1"/>
  <c r="S261" i="7" a="1"/>
  <c r="S262" i="7" a="1"/>
  <c r="AF262" i="7" s="1"/>
  <c r="S262" i="7"/>
  <c r="S263" i="7" a="1"/>
  <c r="S264" i="7" a="1"/>
  <c r="S265" i="7" a="1"/>
  <c r="S266" i="7" a="1"/>
  <c r="S267" i="7" a="1"/>
  <c r="S268" i="7" a="1"/>
  <c r="S269" i="7" a="1"/>
  <c r="S270" i="7" a="1"/>
  <c r="S271" i="7" a="1"/>
  <c r="S272" i="7" a="1"/>
  <c r="S273" i="7" a="1"/>
  <c r="S274" i="7" a="1"/>
  <c r="AF274" i="7" s="1"/>
  <c r="S275" i="7" a="1"/>
  <c r="AF275" i="7" s="1"/>
  <c r="S276" i="7" a="1"/>
  <c r="AF276" i="7" s="1"/>
  <c r="S277" i="7" a="1"/>
  <c r="S278" i="7" a="1"/>
  <c r="S279" i="7" a="1"/>
  <c r="S280" i="7" a="1"/>
  <c r="S281" i="7" a="1"/>
  <c r="S282" i="7" a="1"/>
  <c r="S283" i="7" a="1"/>
  <c r="S284" i="7" a="1"/>
  <c r="S285" i="7" a="1"/>
  <c r="S286" i="7" a="1"/>
  <c r="S287" i="7" a="1"/>
  <c r="AF287" i="7" s="1"/>
  <c r="S288" i="7" a="1"/>
  <c r="AF288" i="7" s="1"/>
  <c r="S288" i="7"/>
  <c r="S289" i="7" a="1"/>
  <c r="S290" i="7" a="1"/>
  <c r="S291" i="7" a="1"/>
  <c r="S292" i="7" a="1"/>
  <c r="S293" i="7" a="1"/>
  <c r="S294" i="7" a="1"/>
  <c r="S295" i="7" a="1"/>
  <c r="S296" i="7" a="1"/>
  <c r="AF296" i="7" s="1"/>
  <c r="S297" i="7" a="1"/>
  <c r="S298" i="7" a="1"/>
  <c r="S299" i="7" a="1"/>
  <c r="S300" i="7" a="1"/>
  <c r="AF300" i="7" s="1"/>
  <c r="S301" i="7" a="1"/>
  <c r="AF301" i="7" s="1"/>
  <c r="S302" i="7" a="1"/>
  <c r="S303" i="7" a="1"/>
  <c r="S304" i="7" a="1"/>
  <c r="S305" i="7" a="1"/>
  <c r="S306" i="7" a="1"/>
  <c r="S307" i="7" a="1"/>
  <c r="S308" i="7" a="1"/>
  <c r="S309" i="7" a="1"/>
  <c r="S310" i="7" a="1"/>
  <c r="AF310" i="7" s="1"/>
  <c r="S311" i="7" a="1"/>
  <c r="S312" i="7" a="1"/>
  <c r="S313" i="7" a="1"/>
  <c r="AF313" i="7" s="1"/>
  <c r="S314" i="7" a="1"/>
  <c r="AF314" i="7" s="1"/>
  <c r="S315" i="7" a="1"/>
  <c r="S316" i="7" a="1"/>
  <c r="S317" i="7" a="1"/>
  <c r="S318" i="7" a="1"/>
  <c r="S319" i="7" a="1"/>
  <c r="S320" i="7" a="1"/>
  <c r="S321" i="7" a="1"/>
  <c r="S322" i="7" a="1"/>
  <c r="AF322" i="7" s="1"/>
  <c r="S322" i="7"/>
  <c r="S323" i="7" a="1"/>
  <c r="S324" i="7" a="1"/>
  <c r="S325" i="7" a="1"/>
  <c r="S326" i="7" a="1"/>
  <c r="AF326" i="7" s="1"/>
  <c r="S327" i="7" a="1"/>
  <c r="S328" i="7" a="1"/>
  <c r="S329" i="7" a="1"/>
  <c r="S330" i="7" a="1"/>
  <c r="S331" i="7" a="1"/>
  <c r="S332" i="7" a="1"/>
  <c r="S333" i="7" a="1"/>
  <c r="S334" i="7" a="1"/>
  <c r="AF334" i="7" s="1"/>
  <c r="S335" i="7" a="1"/>
  <c r="S336" i="7" a="1"/>
  <c r="AF336" i="7" s="1"/>
  <c r="S337" i="7" a="1"/>
  <c r="S338" i="7" a="1"/>
  <c r="S339" i="7" a="1"/>
  <c r="S340" i="7" a="1"/>
  <c r="S341" i="7" a="1"/>
  <c r="S342" i="7" a="1"/>
  <c r="S343" i="7" a="1"/>
  <c r="S344" i="7" a="1"/>
  <c r="S345" i="7" a="1"/>
  <c r="S346" i="7" a="1"/>
  <c r="AF346" i="7" s="1"/>
  <c r="S347" i="7" a="1"/>
  <c r="AF347" i="7" s="1"/>
  <c r="S348" i="7" a="1"/>
  <c r="S349" i="7" a="1"/>
  <c r="S350" i="7" a="1"/>
  <c r="S351" i="7" a="1"/>
  <c r="S352" i="7" a="1"/>
  <c r="S353" i="7" a="1"/>
  <c r="S354" i="7" a="1"/>
  <c r="AF354" i="7" s="1"/>
  <c r="S355" i="7" a="1"/>
  <c r="AF355" i="7" s="1"/>
  <c r="S356" i="7" a="1"/>
  <c r="S357" i="7" a="1"/>
  <c r="S358" i="7" a="1"/>
  <c r="S359" i="7" a="1"/>
  <c r="AF359" i="7" s="1"/>
  <c r="S360" i="7" a="1"/>
  <c r="AF360" i="7" s="1"/>
  <c r="S361" i="7" a="1"/>
  <c r="S362" i="7" a="1"/>
  <c r="S363" i="7" a="1"/>
  <c r="S364" i="7" a="1"/>
  <c r="S365" i="7" a="1"/>
  <c r="S366" i="7" a="1"/>
  <c r="S367" i="7" a="1"/>
  <c r="S368" i="7" a="1"/>
  <c r="S369" i="7" a="1"/>
  <c r="S370" i="7" a="1"/>
  <c r="S371" i="7" a="1"/>
  <c r="S372" i="7" a="1"/>
  <c r="AF372" i="7" s="1"/>
  <c r="S372" i="7"/>
  <c r="S373" i="7" a="1"/>
  <c r="AF373" i="7" s="1"/>
  <c r="S374" i="7" a="1"/>
  <c r="S375" i="7" a="1"/>
  <c r="S376" i="7" a="1"/>
  <c r="S377" i="7" a="1"/>
  <c r="S378" i="7" a="1"/>
  <c r="S379" i="7" a="1"/>
  <c r="S380" i="7" a="1"/>
  <c r="S381" i="7" a="1"/>
  <c r="S382" i="7" a="1"/>
  <c r="S383" i="7" a="1"/>
  <c r="S384" i="7" a="1"/>
  <c r="S385" i="7" a="1"/>
  <c r="AF385" i="7" s="1"/>
  <c r="S386" i="7" a="1"/>
  <c r="AF386" i="7" s="1"/>
  <c r="S387" i="7" a="1"/>
  <c r="S388" i="7" a="1"/>
  <c r="S389" i="7" a="1"/>
  <c r="S390" i="7" a="1"/>
  <c r="S391" i="7" a="1"/>
  <c r="S392" i="7" a="1"/>
  <c r="S393" i="7" a="1"/>
  <c r="S394" i="7" a="1"/>
  <c r="S395" i="7" a="1"/>
  <c r="AF395" i="7" s="1"/>
  <c r="S395" i="7"/>
  <c r="S396" i="7" a="1"/>
  <c r="S397" i="7" a="1"/>
  <c r="S398" i="7" a="1"/>
  <c r="AF398" i="7" s="1"/>
  <c r="S399" i="7" a="1"/>
  <c r="S400" i="7" a="1"/>
  <c r="S401" i="7" a="1"/>
  <c r="S402" i="7" a="1"/>
  <c r="S403" i="7" a="1"/>
  <c r="S404" i="7" a="1"/>
  <c r="S405" i="7" a="1"/>
  <c r="S406" i="7" a="1"/>
  <c r="AF406" i="7" s="1"/>
  <c r="S407" i="7" a="1"/>
  <c r="S408" i="7" a="1"/>
  <c r="S409" i="7" a="1"/>
  <c r="S410" i="7" a="1"/>
  <c r="S411" i="7" a="1"/>
  <c r="S412" i="7" a="1"/>
  <c r="S413" i="7" a="1"/>
  <c r="S414" i="7" a="1"/>
  <c r="S415" i="7" a="1"/>
  <c r="S416" i="7" a="1"/>
  <c r="S417" i="7" a="1"/>
  <c r="S418" i="7" a="1"/>
  <c r="AF418" i="7" s="1"/>
  <c r="S419" i="7" a="1"/>
  <c r="AF419" i="7" s="1"/>
  <c r="S420" i="7" a="1"/>
  <c r="AF420" i="7" s="1"/>
  <c r="S421" i="7" a="1"/>
  <c r="S422" i="7" a="1"/>
  <c r="S423" i="7" a="1"/>
  <c r="S424" i="7" a="1"/>
  <c r="S425" i="7" a="1"/>
  <c r="S426" i="7" a="1"/>
  <c r="S427" i="7" a="1"/>
  <c r="S428" i="7" a="1"/>
  <c r="S429" i="7" a="1"/>
  <c r="S430" i="7" a="1"/>
  <c r="S431" i="7" a="1"/>
  <c r="AF431" i="7" s="1"/>
  <c r="S432" i="7" a="1"/>
  <c r="AF432" i="7" s="1"/>
  <c r="S433" i="7" a="1"/>
  <c r="S434" i="7" a="1"/>
  <c r="S435" i="7" a="1"/>
  <c r="S436" i="7" a="1"/>
  <c r="S437" i="7" a="1"/>
  <c r="S438" i="7" a="1"/>
  <c r="S439" i="7" a="1"/>
  <c r="S440" i="7" a="1"/>
  <c r="AF440" i="7" s="1"/>
  <c r="S441" i="7" a="1"/>
  <c r="S442" i="7" a="1"/>
  <c r="S443" i="7" a="1"/>
  <c r="S444" i="7" a="1"/>
  <c r="AF444" i="7" s="1"/>
  <c r="S445" i="7" a="1"/>
  <c r="AF445" i="7" s="1"/>
  <c r="S445" i="7"/>
  <c r="S446" i="7" a="1"/>
  <c r="S447" i="7" a="1"/>
  <c r="S448" i="7" a="1"/>
  <c r="S449" i="7" a="1"/>
  <c r="S450" i="7" a="1"/>
  <c r="S451" i="7" a="1"/>
  <c r="S452" i="7" a="1"/>
  <c r="S453" i="7" a="1"/>
  <c r="S454" i="7" a="1"/>
  <c r="AF454" i="7" s="1"/>
  <c r="S455" i="7" a="1"/>
  <c r="S456" i="7" a="1"/>
  <c r="S457" i="7" a="1"/>
  <c r="AF457" i="7" s="1"/>
  <c r="S458" i="7" a="1"/>
  <c r="AF458" i="7" s="1"/>
  <c r="S458" i="7"/>
  <c r="S459" i="7" a="1"/>
  <c r="S460" i="7" a="1"/>
  <c r="S461" i="7" a="1"/>
  <c r="S462" i="7" a="1"/>
  <c r="S463" i="7" a="1"/>
  <c r="S464" i="7" a="1"/>
  <c r="S465" i="7" a="1"/>
  <c r="S466" i="7" a="1"/>
  <c r="AF466" i="7" s="1"/>
  <c r="S467" i="7" a="1"/>
  <c r="AF467" i="7" s="1"/>
  <c r="S468" i="7" a="1"/>
  <c r="S469" i="7" a="1"/>
  <c r="S470" i="7" a="1"/>
  <c r="AF470" i="7" s="1"/>
  <c r="S471" i="7" a="1"/>
  <c r="S472" i="7" a="1"/>
  <c r="S473" i="7" a="1"/>
  <c r="S474" i="7" a="1"/>
  <c r="S475" i="7" a="1"/>
  <c r="S476" i="7" a="1"/>
  <c r="S477" i="7" a="1"/>
  <c r="S478" i="7" a="1"/>
  <c r="AF478" i="7" s="1"/>
  <c r="S478" i="7"/>
  <c r="S479" i="7" a="1"/>
  <c r="S480" i="7" a="1"/>
  <c r="AF480" i="7" s="1"/>
  <c r="S481" i="7" a="1"/>
  <c r="S482" i="7" a="1"/>
  <c r="S483" i="7" a="1"/>
  <c r="S484" i="7" a="1"/>
  <c r="S485" i="7" a="1"/>
  <c r="S486" i="7" a="1"/>
  <c r="S487" i="7" a="1"/>
  <c r="S488" i="7" a="1"/>
  <c r="S489" i="7" a="1"/>
  <c r="S490" i="7" a="1"/>
  <c r="AF490" i="7" s="1"/>
  <c r="S491" i="7" a="1"/>
  <c r="AF491" i="7" s="1"/>
  <c r="S492" i="7" a="1"/>
  <c r="S493" i="7" a="1"/>
  <c r="S494" i="7" a="1"/>
  <c r="S495" i="7" a="1"/>
  <c r="S496" i="7" a="1"/>
  <c r="S497" i="7" a="1"/>
  <c r="S498" i="7" a="1"/>
  <c r="S499" i="7" a="1"/>
  <c r="AF499" i="7" s="1"/>
  <c r="S500" i="7" a="1"/>
  <c r="S501" i="7" a="1"/>
  <c r="S502" i="7" a="1"/>
  <c r="S503" i="7" a="1"/>
  <c r="AF503" i="7" s="1"/>
  <c r="S504" i="7" a="1"/>
  <c r="AF504" i="7" s="1"/>
  <c r="S505" i="7" a="1"/>
  <c r="S506" i="7" a="1"/>
  <c r="S507" i="7" a="1"/>
  <c r="S508" i="7" a="1"/>
  <c r="S509" i="7" a="1"/>
  <c r="S510" i="7" a="1"/>
  <c r="S511" i="7" a="1"/>
  <c r="S512" i="7" a="1"/>
  <c r="S513" i="7" a="1"/>
  <c r="S514" i="7" a="1"/>
  <c r="S515" i="7" a="1"/>
  <c r="S516" i="7" a="1"/>
  <c r="S517" i="7" a="1"/>
  <c r="S518" i="7" a="1"/>
  <c r="S519" i="7" a="1"/>
  <c r="S520" i="7" a="1"/>
  <c r="S521" i="7" a="1"/>
  <c r="S522" i="7" a="1"/>
  <c r="S523" i="7" a="1"/>
  <c r="S524" i="7" a="1"/>
  <c r="S525" i="7" a="1"/>
  <c r="S526" i="7" a="1"/>
  <c r="S527" i="7" a="1"/>
  <c r="S528" i="7" a="1"/>
  <c r="S529" i="7" a="1"/>
  <c r="S530" i="7" a="1"/>
  <c r="S531" i="7" a="1"/>
  <c r="S532" i="7" a="1"/>
  <c r="S533" i="7" a="1"/>
  <c r="S534" i="7" a="1"/>
  <c r="S535" i="7" a="1"/>
  <c r="S536" i="7" a="1"/>
  <c r="S537" i="7" a="1"/>
  <c r="S538" i="7" a="1"/>
  <c r="S539" i="7" a="1"/>
  <c r="S540" i="7" a="1"/>
  <c r="S541" i="7" a="1"/>
  <c r="S542" i="7" a="1"/>
  <c r="S543" i="7" a="1"/>
  <c r="S544" i="7" a="1"/>
  <c r="S545" i="7" a="1"/>
  <c r="S546" i="7" a="1"/>
  <c r="S547" i="7" a="1"/>
  <c r="S548" i="7" a="1"/>
  <c r="S549" i="7" a="1"/>
  <c r="S550" i="7" a="1"/>
  <c r="S551" i="7" a="1"/>
  <c r="S552" i="7" a="1"/>
  <c r="S553" i="7" a="1"/>
  <c r="S554" i="7" a="1"/>
  <c r="S555" i="7" a="1"/>
  <c r="S556" i="7" a="1"/>
  <c r="S557" i="7" a="1"/>
  <c r="S558" i="7" a="1"/>
  <c r="S559" i="7" a="1"/>
  <c r="S560" i="7" a="1"/>
  <c r="S561" i="7" a="1"/>
  <c r="S562" i="7" a="1"/>
  <c r="S563" i="7" a="1"/>
  <c r="S564" i="7" a="1"/>
  <c r="S565" i="7" a="1"/>
  <c r="S566" i="7" a="1"/>
  <c r="S567" i="7" a="1"/>
  <c r="S568" i="7" a="1"/>
  <c r="S569" i="7" a="1"/>
  <c r="S570" i="7" a="1"/>
  <c r="S571" i="7" a="1"/>
  <c r="S572" i="7" a="1"/>
  <c r="S573" i="7" a="1"/>
  <c r="S574" i="7" a="1"/>
  <c r="S575" i="7" a="1"/>
  <c r="S576" i="7" a="1"/>
  <c r="S577" i="7" a="1"/>
  <c r="S578" i="7" a="1"/>
  <c r="S579" i="7" a="1"/>
  <c r="S580" i="7" a="1"/>
  <c r="S581" i="7" a="1"/>
  <c r="S582" i="7" a="1"/>
  <c r="S583" i="7" a="1"/>
  <c r="S584" i="7" a="1"/>
  <c r="S585" i="7" a="1"/>
  <c r="S586" i="7" a="1"/>
  <c r="S587" i="7" a="1"/>
  <c r="S588" i="7" a="1"/>
  <c r="S589" i="7" a="1"/>
  <c r="S590" i="7" a="1"/>
  <c r="S591" i="7" a="1"/>
  <c r="S592" i="7" a="1"/>
  <c r="S593" i="7" a="1"/>
  <c r="S594" i="7" a="1"/>
  <c r="S595" i="7" a="1"/>
  <c r="S596" i="7" a="1"/>
  <c r="S597" i="7" a="1"/>
  <c r="S598" i="7" a="1"/>
  <c r="S599" i="7" a="1"/>
  <c r="S600" i="7" a="1"/>
  <c r="S601" i="7" a="1"/>
  <c r="S602" i="7" a="1"/>
  <c r="S603" i="7" a="1"/>
  <c r="S604" i="7" a="1"/>
  <c r="S605" i="7" a="1"/>
  <c r="S606" i="7" a="1"/>
  <c r="S607" i="7" a="1"/>
  <c r="S608" i="7" a="1"/>
  <c r="S609" i="7" a="1"/>
  <c r="S610" i="7" a="1"/>
  <c r="S611" i="7" a="1"/>
  <c r="S612" i="7" a="1"/>
  <c r="S613" i="7" a="1"/>
  <c r="AF613" i="7" s="1"/>
  <c r="S613" i="7"/>
  <c r="S614" i="7" a="1"/>
  <c r="S615" i="7" a="1"/>
  <c r="S616" i="7" a="1"/>
  <c r="S617" i="7" a="1"/>
  <c r="S618" i="7" a="1"/>
  <c r="S619" i="7" a="1"/>
  <c r="S620" i="7" a="1"/>
  <c r="S621" i="7" a="1"/>
  <c r="S622" i="7" a="1"/>
  <c r="S623" i="7" a="1"/>
  <c r="S624" i="7" a="1"/>
  <c r="S625" i="7" a="1"/>
  <c r="AF625" i="7" s="1"/>
  <c r="S626" i="7" a="1"/>
  <c r="S627" i="7" a="1"/>
  <c r="S628" i="7" a="1"/>
  <c r="S629" i="7" a="1"/>
  <c r="S630" i="7" a="1"/>
  <c r="S631" i="7" a="1"/>
  <c r="S632" i="7" a="1"/>
  <c r="S633" i="7" a="1"/>
  <c r="S634" i="7" a="1"/>
  <c r="S635" i="7" a="1"/>
  <c r="S636" i="7" a="1"/>
  <c r="S637" i="7" a="1"/>
  <c r="S638" i="7" a="1"/>
  <c r="S639" i="7" a="1"/>
  <c r="S640" i="7" a="1"/>
  <c r="S641" i="7" a="1"/>
  <c r="S642" i="7" a="1"/>
  <c r="S643" i="7" a="1"/>
  <c r="S644" i="7" a="1"/>
  <c r="AF644" i="7" s="1"/>
  <c r="S645" i="7" a="1"/>
  <c r="S646" i="7" a="1"/>
  <c r="S647" i="7" a="1"/>
  <c r="S648" i="7" a="1"/>
  <c r="S649" i="7" a="1"/>
  <c r="S650" i="7" a="1"/>
  <c r="S651" i="7" a="1"/>
  <c r="S652" i="7" a="1"/>
  <c r="S653" i="7" a="1"/>
  <c r="S654" i="7" a="1"/>
  <c r="S655" i="7" a="1"/>
  <c r="S656" i="7" a="1"/>
  <c r="S657" i="7" a="1"/>
  <c r="S658" i="7" a="1"/>
  <c r="S659" i="7" a="1"/>
  <c r="S660" i="7" a="1"/>
  <c r="S661" i="7" a="1"/>
  <c r="S662" i="7" a="1"/>
  <c r="S663" i="7" a="1"/>
  <c r="S664" i="7" a="1"/>
  <c r="S665" i="7" a="1"/>
  <c r="S666" i="7" a="1"/>
  <c r="S667" i="7" a="1"/>
  <c r="S668" i="7" a="1"/>
  <c r="S669" i="7" a="1"/>
  <c r="S670" i="7" a="1"/>
  <c r="S671" i="7" a="1"/>
  <c r="S672" i="7" a="1"/>
  <c r="S673" i="7" a="1"/>
  <c r="S674" i="7" a="1"/>
  <c r="S675" i="7" a="1"/>
  <c r="S676" i="7" a="1"/>
  <c r="S677" i="7" a="1"/>
  <c r="S678" i="7" a="1"/>
  <c r="S679" i="7" a="1"/>
  <c r="S680" i="7" a="1"/>
  <c r="S681" i="7" a="1"/>
  <c r="S682" i="7" a="1"/>
  <c r="S683" i="7" a="1"/>
  <c r="S684" i="7" a="1"/>
  <c r="S685" i="7" a="1"/>
  <c r="AF685" i="7" s="1"/>
  <c r="S686" i="7" a="1"/>
  <c r="S687" i="7" a="1"/>
  <c r="S688" i="7" a="1"/>
  <c r="S689" i="7" a="1"/>
  <c r="S690" i="7" a="1"/>
  <c r="S691" i="7" a="1"/>
  <c r="S692" i="7" a="1"/>
  <c r="S693" i="7" a="1"/>
  <c r="S694" i="7" a="1"/>
  <c r="S695" i="7" a="1"/>
  <c r="S696" i="7" a="1"/>
  <c r="S697" i="7" a="1"/>
  <c r="S698" i="7" a="1"/>
  <c r="S699" i="7" a="1"/>
  <c r="S700" i="7" a="1"/>
  <c r="S701" i="7" a="1"/>
  <c r="S702" i="7" a="1"/>
  <c r="S703" i="7" a="1"/>
  <c r="S704" i="7" a="1"/>
  <c r="S705" i="7" a="1"/>
  <c r="S706" i="7" a="1"/>
  <c r="S707" i="7" a="1"/>
  <c r="S708" i="7" a="1"/>
  <c r="S709" i="7" a="1"/>
  <c r="S710" i="7" a="1"/>
  <c r="S711" i="7" a="1"/>
  <c r="S712" i="7" a="1"/>
  <c r="S713" i="7" a="1"/>
  <c r="S714" i="7" a="1"/>
  <c r="S715" i="7" a="1"/>
  <c r="AF715" i="7" s="1"/>
  <c r="S716" i="7" a="1"/>
  <c r="AF716" i="7" s="1"/>
  <c r="S717" i="7" a="1"/>
  <c r="S718" i="7" a="1"/>
  <c r="S719" i="7" a="1"/>
  <c r="S720" i="7" a="1"/>
  <c r="S721" i="7" a="1"/>
  <c r="S722" i="7" a="1"/>
  <c r="S723" i="7" a="1"/>
  <c r="S724" i="7" a="1"/>
  <c r="S725" i="7" a="1"/>
  <c r="S726" i="7" a="1"/>
  <c r="S727" i="7" a="1"/>
  <c r="S728" i="7" a="1"/>
  <c r="S729" i="7" a="1"/>
  <c r="S730" i="7" a="1"/>
  <c r="S731" i="7" a="1"/>
  <c r="S732" i="7" a="1"/>
  <c r="S733" i="7" a="1"/>
  <c r="S734" i="7" a="1"/>
  <c r="S735" i="7" a="1"/>
  <c r="S736" i="7" a="1"/>
  <c r="S737" i="7" a="1"/>
  <c r="S738" i="7" a="1"/>
  <c r="S739" i="7" a="1"/>
  <c r="S740" i="7" a="1"/>
  <c r="S741" i="7" a="1"/>
  <c r="S742" i="7" a="1"/>
  <c r="S743" i="7" a="1"/>
  <c r="AF743" i="7" s="1"/>
  <c r="S744" i="7" a="1"/>
  <c r="S745" i="7" a="1"/>
  <c r="S746" i="7" a="1"/>
  <c r="AF746" i="7" s="1"/>
  <c r="S747" i="7" a="1"/>
  <c r="S748" i="7" a="1"/>
  <c r="S749" i="7" a="1"/>
  <c r="S750" i="7" a="1"/>
  <c r="S751" i="7" a="1"/>
  <c r="S752" i="7" a="1"/>
  <c r="S753" i="7" a="1"/>
  <c r="S754" i="7" a="1"/>
  <c r="AF754" i="7" s="1"/>
  <c r="S754" i="7"/>
  <c r="S755" i="7" a="1"/>
  <c r="S756" i="7" a="1"/>
  <c r="S757" i="7" a="1"/>
  <c r="S758" i="7" a="1"/>
  <c r="S759" i="7" a="1"/>
  <c r="S760" i="7" a="1"/>
  <c r="S761" i="7" a="1"/>
  <c r="S762" i="7" a="1"/>
  <c r="S763" i="7" a="1"/>
  <c r="S764" i="7" a="1"/>
  <c r="S765" i="7" a="1"/>
  <c r="S766" i="7" a="1"/>
  <c r="S767" i="7" a="1"/>
  <c r="AF767" i="7" s="1"/>
  <c r="S768" i="7" a="1"/>
  <c r="S769" i="7" a="1"/>
  <c r="S770" i="7" a="1"/>
  <c r="AF770" i="7" s="1"/>
  <c r="S771" i="7" a="1"/>
  <c r="S772" i="7" a="1"/>
  <c r="S773" i="7" a="1"/>
  <c r="S774" i="7" a="1"/>
  <c r="S775" i="7" a="1"/>
  <c r="S776" i="7" a="1"/>
  <c r="AF776" i="7" s="1"/>
  <c r="S777" i="7" a="1"/>
  <c r="S778" i="7" a="1"/>
  <c r="AF778" i="7" s="1"/>
  <c r="S779" i="7" a="1"/>
  <c r="S780" i="7" a="1"/>
  <c r="S781" i="7" a="1"/>
  <c r="S782" i="7" a="1"/>
  <c r="S783" i="7" a="1"/>
  <c r="S784" i="7" a="1"/>
  <c r="S785" i="7" a="1"/>
  <c r="S786" i="7" a="1"/>
  <c r="S787" i="7" a="1"/>
  <c r="S788" i="7" a="1"/>
  <c r="S789" i="7" a="1"/>
  <c r="S790" i="7" a="1"/>
  <c r="S791" i="7" a="1"/>
  <c r="AF791" i="7" s="1"/>
  <c r="S792" i="7" a="1"/>
  <c r="S793" i="7" a="1"/>
  <c r="AF793" i="7" s="1"/>
  <c r="S794" i="7" a="1"/>
  <c r="S795" i="7" a="1"/>
  <c r="S796" i="7" a="1"/>
  <c r="S797" i="7" a="1"/>
  <c r="S798" i="7" a="1"/>
  <c r="S799" i="7" a="1"/>
  <c r="S800" i="7" a="1"/>
  <c r="AF800" i="7" s="1"/>
  <c r="S801" i="7" a="1"/>
  <c r="S802" i="7" a="1"/>
  <c r="S803" i="7" a="1"/>
  <c r="S804" i="7" a="1"/>
  <c r="S805" i="7" a="1"/>
  <c r="AF805" i="7" s="1"/>
  <c r="S806" i="7" a="1"/>
  <c r="S807" i="7" a="1"/>
  <c r="S808" i="7" a="1"/>
  <c r="AF808" i="7" s="1"/>
  <c r="S809" i="7" a="1"/>
  <c r="S810" i="7" a="1"/>
  <c r="S811" i="7" a="1"/>
  <c r="S812" i="7" a="1"/>
  <c r="AF812" i="7" s="1"/>
  <c r="S813" i="7" a="1"/>
  <c r="S814" i="7" a="1"/>
  <c r="S815" i="7" a="1"/>
  <c r="S816" i="7" a="1"/>
  <c r="S817" i="7" a="1"/>
  <c r="S818" i="7" a="1"/>
  <c r="S819" i="7" a="1"/>
  <c r="S820" i="7" a="1"/>
  <c r="S821" i="7" a="1"/>
  <c r="S822" i="7" a="1"/>
  <c r="S823" i="7" a="1"/>
  <c r="S824" i="7" a="1"/>
  <c r="S825" i="7" a="1"/>
  <c r="S826" i="7" a="1"/>
  <c r="S827" i="7" a="1"/>
  <c r="AF827" i="7" s="1"/>
  <c r="S828" i="7" a="1"/>
  <c r="S829" i="7" a="1"/>
  <c r="AF829" i="7" s="1"/>
  <c r="S830" i="7" a="1"/>
  <c r="S831" i="7" a="1"/>
  <c r="S832" i="7" a="1"/>
  <c r="S833" i="7" a="1"/>
  <c r="S834" i="7" a="1"/>
  <c r="S835" i="7" a="1"/>
  <c r="S836" i="7" a="1"/>
  <c r="AF836" i="7" s="1"/>
  <c r="S837" i="7" a="1"/>
  <c r="S838" i="7" a="1"/>
  <c r="S839" i="7" a="1"/>
  <c r="S840" i="7" a="1"/>
  <c r="S841" i="7" a="1"/>
  <c r="AF841" i="7" s="1"/>
  <c r="S842" i="7" a="1"/>
  <c r="S843" i="7" a="1"/>
  <c r="S844" i="7" a="1"/>
  <c r="AF844" i="7" s="1"/>
  <c r="S844" i="7"/>
  <c r="S845" i="7" a="1"/>
  <c r="S846" i="7" a="1"/>
  <c r="S847" i="7" a="1"/>
  <c r="S848" i="7" a="1"/>
  <c r="AF848" i="7" s="1"/>
  <c r="S849" i="7" a="1"/>
  <c r="S850" i="7" a="1"/>
  <c r="S851" i="7" a="1"/>
  <c r="S852" i="7" a="1"/>
  <c r="S853" i="7" a="1"/>
  <c r="S854" i="7" a="1"/>
  <c r="S855" i="7" a="1"/>
  <c r="S856" i="7" a="1"/>
  <c r="S857" i="7" a="1"/>
  <c r="S858" i="7" a="1"/>
  <c r="S859" i="7" a="1"/>
  <c r="S860" i="7" a="1"/>
  <c r="S861" i="7" a="1"/>
  <c r="S862" i="7" a="1"/>
  <c r="S863" i="7" a="1"/>
  <c r="AF863" i="7" s="1"/>
  <c r="S864" i="7" a="1"/>
  <c r="S865" i="7" a="1"/>
  <c r="AF865" i="7" s="1"/>
  <c r="S866" i="7" a="1"/>
  <c r="S867" i="7" a="1"/>
  <c r="S868" i="7" a="1"/>
  <c r="S869" i="7" a="1"/>
  <c r="S870" i="7" a="1"/>
  <c r="S871" i="7" a="1"/>
  <c r="S872" i="7" a="1"/>
  <c r="AF872" i="7" s="1"/>
  <c r="S872" i="7"/>
  <c r="S873" i="7" a="1"/>
  <c r="S874" i="7" a="1"/>
  <c r="S875" i="7" a="1"/>
  <c r="S876" i="7" a="1"/>
  <c r="S877" i="7" a="1"/>
  <c r="AF877" i="7" s="1"/>
  <c r="S878" i="7" a="1"/>
  <c r="S879" i="7" a="1"/>
  <c r="S880" i="7" a="1"/>
  <c r="AF880" i="7" s="1"/>
  <c r="S881" i="7" a="1"/>
  <c r="S882" i="7" a="1"/>
  <c r="S883" i="7" a="1"/>
  <c r="S884" i="7" a="1"/>
  <c r="AF884" i="7" s="1"/>
  <c r="S885" i="7" a="1"/>
  <c r="S886" i="7" a="1"/>
  <c r="S887" i="7" a="1"/>
  <c r="S888" i="7" a="1"/>
  <c r="S889" i="7" a="1"/>
  <c r="S890" i="7" a="1"/>
  <c r="S891" i="7" a="1"/>
  <c r="S892" i="7" a="1"/>
  <c r="S893" i="7" a="1"/>
  <c r="S894" i="7" a="1"/>
  <c r="S895" i="7" a="1"/>
  <c r="S896" i="7" a="1"/>
  <c r="S897" i="7" a="1"/>
  <c r="S898" i="7" a="1"/>
  <c r="S899" i="7" a="1"/>
  <c r="AF899" i="7" s="1"/>
  <c r="S900" i="7" a="1"/>
  <c r="S901" i="7" a="1"/>
  <c r="AF901" i="7" s="1"/>
  <c r="S902" i="7" a="1"/>
  <c r="S903" i="7" a="1"/>
  <c r="S904" i="7" a="1"/>
  <c r="S905" i="7" a="1"/>
  <c r="S906" i="7" a="1"/>
  <c r="S907" i="7" a="1"/>
  <c r="S908" i="7" a="1"/>
  <c r="AF908" i="7" s="1"/>
  <c r="S909" i="7" a="1"/>
  <c r="S910" i="7" a="1"/>
  <c r="S911" i="7" a="1"/>
  <c r="S912" i="7" a="1"/>
  <c r="S913" i="7" a="1"/>
  <c r="AF913" i="7" s="1"/>
  <c r="S914" i="7" a="1"/>
  <c r="S915" i="7" a="1"/>
  <c r="S916" i="7" a="1"/>
  <c r="AF916" i="7" s="1"/>
  <c r="S917" i="7" a="1"/>
  <c r="S918" i="7" a="1"/>
  <c r="S919" i="7" a="1"/>
  <c r="S920" i="7" a="1"/>
  <c r="AF920" i="7" s="1"/>
  <c r="S920" i="7"/>
  <c r="S921" i="7" a="1"/>
  <c r="S922" i="7" a="1"/>
  <c r="S923" i="7" a="1"/>
  <c r="S924" i="7" a="1"/>
  <c r="S925" i="7" a="1"/>
  <c r="S926" i="7" a="1"/>
  <c r="S927" i="7" a="1"/>
  <c r="S928" i="7" a="1"/>
  <c r="S929" i="7" a="1"/>
  <c r="S930" i="7" a="1"/>
  <c r="S931" i="7" a="1"/>
  <c r="S932" i="7" a="1"/>
  <c r="S933" i="7" a="1"/>
  <c r="S934" i="7" a="1"/>
  <c r="S935" i="7" a="1"/>
  <c r="AF935" i="7" s="1"/>
  <c r="S936" i="7" a="1"/>
  <c r="S937" i="7" a="1"/>
  <c r="AF937" i="7" s="1"/>
  <c r="S938" i="7" a="1"/>
  <c r="AF938" i="7" s="1"/>
  <c r="S939" i="7" a="1"/>
  <c r="S940" i="7" a="1"/>
  <c r="S941" i="7" a="1"/>
  <c r="S942" i="7" a="1"/>
  <c r="S943" i="7" a="1"/>
  <c r="S944" i="7" a="1"/>
  <c r="AF944" i="7" s="1"/>
  <c r="S945" i="7" a="1"/>
  <c r="S946" i="7" a="1"/>
  <c r="S947" i="7" a="1"/>
  <c r="S948" i="7" a="1"/>
  <c r="S949" i="7" a="1"/>
  <c r="AF949" i="7" s="1"/>
  <c r="S949" i="7"/>
  <c r="S950" i="7" a="1"/>
  <c r="S951" i="7" a="1"/>
  <c r="S952" i="7" a="1"/>
  <c r="AF952" i="7" s="1"/>
  <c r="S953" i="7" a="1"/>
  <c r="S954" i="7" a="1"/>
  <c r="S955" i="7" a="1"/>
  <c r="S956" i="7" a="1"/>
  <c r="AF956" i="7" s="1"/>
  <c r="S957" i="7" a="1"/>
  <c r="S958" i="7" a="1"/>
  <c r="S959" i="7" a="1"/>
  <c r="S960" i="7" a="1"/>
  <c r="S961" i="7" a="1"/>
  <c r="S962" i="7" a="1"/>
  <c r="S963" i="7" a="1"/>
  <c r="S964" i="7" a="1"/>
  <c r="S965" i="7" a="1"/>
  <c r="S966" i="7" a="1"/>
  <c r="S967" i="7" a="1"/>
  <c r="S968" i="7" a="1"/>
  <c r="S969" i="7" a="1"/>
  <c r="S970" i="7" a="1"/>
  <c r="S971" i="7" a="1"/>
  <c r="AF971" i="7" s="1"/>
  <c r="S972" i="7" a="1"/>
  <c r="S973" i="7" a="1"/>
  <c r="AF973" i="7" s="1"/>
  <c r="S974" i="7" a="1"/>
  <c r="S975" i="7" a="1"/>
  <c r="S976" i="7" a="1"/>
  <c r="S977" i="7" a="1"/>
  <c r="S978" i="7" a="1"/>
  <c r="S979" i="7" a="1"/>
  <c r="S980" i="7" a="1"/>
  <c r="AF980" i="7" s="1"/>
  <c r="S981" i="7" a="1"/>
  <c r="S982" i="7" a="1"/>
  <c r="S983" i="7" a="1"/>
  <c r="S984" i="7" a="1"/>
  <c r="S985" i="7" a="1"/>
  <c r="AF985" i="7" s="1"/>
  <c r="S986" i="7" a="1"/>
  <c r="S987" i="7" a="1"/>
  <c r="S988" i="7" a="1"/>
  <c r="AF988" i="7" s="1"/>
  <c r="S989" i="7" a="1"/>
  <c r="S990" i="7" a="1"/>
  <c r="S991" i="7" a="1"/>
  <c r="S992" i="7" a="1"/>
  <c r="AF992" i="7" s="1"/>
  <c r="S993" i="7" a="1"/>
  <c r="S994" i="7" a="1"/>
  <c r="S995" i="7" a="1"/>
  <c r="S996" i="7" a="1"/>
  <c r="S997" i="7" a="1"/>
  <c r="AF997" i="7" s="1"/>
  <c r="S998" i="7" a="1"/>
  <c r="S999" i="7" a="1"/>
  <c r="S1000" i="7" a="1"/>
  <c r="AF1000" i="7" s="1"/>
  <c r="S1001" i="7" a="1"/>
  <c r="S1002" i="7" a="1"/>
  <c r="S1003" i="7" a="1"/>
  <c r="S1004" i="7" a="1"/>
  <c r="AF1004" i="7" s="1"/>
  <c r="S1005" i="7" a="1"/>
  <c r="S1006" i="7" a="1"/>
  <c r="S1007" i="7" a="1"/>
  <c r="S1008" i="7" a="1"/>
  <c r="S1009" i="7" a="1"/>
  <c r="AF1009" i="7" s="1"/>
  <c r="S1009" i="7"/>
  <c r="S1010" i="7" a="1"/>
  <c r="S1011" i="7" a="1"/>
  <c r="AF1011" i="7" s="1"/>
  <c r="S1012" i="7" a="1"/>
  <c r="S1013" i="7" a="1"/>
  <c r="AF1013" i="7" s="1"/>
  <c r="S1014" i="7" a="1"/>
  <c r="AF1014" i="7" s="1"/>
  <c r="S1015" i="7" a="1"/>
  <c r="AF1015" i="7" s="1"/>
  <c r="S1016" i="7" a="1"/>
  <c r="S1017" i="7" a="1"/>
  <c r="S1018" i="7" a="1"/>
  <c r="S1019" i="7" a="1"/>
  <c r="AF1019" i="7" s="1"/>
  <c r="S1020" i="7" a="1"/>
  <c r="S1021" i="7" a="1"/>
  <c r="AF1021" i="7" s="1"/>
  <c r="S1022" i="7" a="1"/>
  <c r="S1023" i="7" a="1"/>
  <c r="S1024" i="7" a="1"/>
  <c r="S1025" i="7" a="1"/>
  <c r="AF1025" i="7" s="1"/>
  <c r="S1026" i="7" a="1"/>
  <c r="AF1026" i="7" s="1"/>
  <c r="S1027" i="7" a="1"/>
  <c r="AF1027" i="7" s="1"/>
  <c r="S1028" i="7" a="1"/>
  <c r="AF1028" i="7" s="1"/>
  <c r="S1028" i="7"/>
  <c r="S1029" i="7" a="1"/>
  <c r="S1030" i="7" a="1"/>
  <c r="S1031" i="7" a="1"/>
  <c r="AF1031" i="7" s="1"/>
  <c r="S1032" i="7" a="1"/>
  <c r="S1033" i="7" a="1"/>
  <c r="AF1033" i="7" s="1"/>
  <c r="S1033" i="7"/>
  <c r="S1034" i="7" a="1"/>
  <c r="S1035" i="7" a="1"/>
  <c r="S1036" i="7" a="1"/>
  <c r="S1037" i="7" a="1"/>
  <c r="AF1037" i="7" s="1"/>
  <c r="S1038" i="7" a="1"/>
  <c r="S1039" i="7" a="1"/>
  <c r="AF1039" i="7" s="1"/>
  <c r="S1040" i="7" a="1"/>
  <c r="AF1040" i="7" s="1"/>
  <c r="S1040" i="7"/>
  <c r="S1041" i="7" a="1"/>
  <c r="AF1041" i="7" s="1"/>
  <c r="S1042" i="7" a="1"/>
  <c r="S1043" i="7" a="1"/>
  <c r="AF1043" i="7" s="1"/>
  <c r="S1044" i="7" a="1"/>
  <c r="S1045" i="7" a="1"/>
  <c r="AF1045" i="7" s="1"/>
  <c r="S1046" i="7" a="1"/>
  <c r="AF1046" i="7" s="1"/>
  <c r="S1047" i="7" a="1"/>
  <c r="S1048" i="7" a="1"/>
  <c r="S1049" i="7" a="1"/>
  <c r="S1050" i="7" a="1"/>
  <c r="S1051" i="7" a="1"/>
  <c r="AF1051" i="7" s="1"/>
  <c r="S1052" i="7" a="1"/>
  <c r="AF1052" i="7" s="1"/>
  <c r="S1053" i="7" a="1"/>
  <c r="S1054" i="7" a="1"/>
  <c r="S1055" i="7" a="1"/>
  <c r="S1056" i="7" a="1"/>
  <c r="S1057" i="7" a="1"/>
  <c r="AF1057" i="7" s="1"/>
  <c r="S1058" i="7" a="1"/>
  <c r="S1059" i="7" a="1"/>
  <c r="S1060" i="7" a="1"/>
  <c r="S1061" i="7" a="1"/>
  <c r="AF1061" i="7" s="1"/>
  <c r="S1062" i="7" a="1"/>
  <c r="S1063" i="7" a="1"/>
  <c r="AF1063" i="7" s="1"/>
  <c r="S1064" i="7" a="1"/>
  <c r="S1065" i="7" a="1"/>
  <c r="AF1065" i="7" s="1"/>
  <c r="S1066" i="7" a="1"/>
  <c r="S1067" i="7" a="1"/>
  <c r="S1068" i="7" a="1"/>
  <c r="AF1068" i="7" s="1"/>
  <c r="S1069" i="7" a="1"/>
  <c r="AF1069" i="7" s="1"/>
  <c r="S1070" i="7" a="1"/>
  <c r="S1071" i="7" a="1"/>
  <c r="S1072" i="7" a="1"/>
  <c r="S1073" i="7" a="1"/>
  <c r="S1074" i="7" a="1"/>
  <c r="AF1074" i="7" s="1"/>
  <c r="S1075" i="7" a="1"/>
  <c r="S1076" i="7" a="1"/>
  <c r="S1077" i="7" a="1"/>
  <c r="S1078" i="7" a="1"/>
  <c r="S1079" i="7" a="1"/>
  <c r="S1080" i="7" a="1"/>
  <c r="S1081" i="7" a="1"/>
  <c r="S1082" i="7" a="1"/>
  <c r="S1083" i="7" a="1"/>
  <c r="S1084" i="7" a="1"/>
  <c r="S1085" i="7" a="1"/>
  <c r="AF1085" i="7" s="1"/>
  <c r="S1086" i="7" a="1"/>
  <c r="AF1086" i="7" s="1"/>
  <c r="S1087" i="7" a="1"/>
  <c r="AF1087" i="7" s="1"/>
  <c r="S1088" i="7" a="1"/>
  <c r="S1089" i="7" a="1"/>
  <c r="S1090" i="7" a="1"/>
  <c r="S1091" i="7" a="1"/>
  <c r="S1092" i="7" a="1"/>
  <c r="S1093" i="7" a="1"/>
  <c r="S1094" i="7" a="1"/>
  <c r="AF1094" i="7" s="1"/>
  <c r="S1095" i="7" a="1"/>
  <c r="S1096" i="7" a="1"/>
  <c r="S1097" i="7" a="1"/>
  <c r="S1098" i="7" a="1"/>
  <c r="AF1098" i="7" s="1"/>
  <c r="S1099" i="7" a="1"/>
  <c r="AF1099" i="7" s="1"/>
  <c r="S1100" i="7" a="1"/>
  <c r="AF1100" i="7" s="1"/>
  <c r="S1101" i="7" a="1"/>
  <c r="S1102" i="7" a="1"/>
  <c r="S1103" i="7" a="1"/>
  <c r="S1104" i="7" a="1"/>
  <c r="S1105" i="7" a="1"/>
  <c r="S1106" i="7" a="1"/>
  <c r="S1107" i="7" a="1"/>
  <c r="AF1107" i="7" s="1"/>
  <c r="S1107" i="7"/>
  <c r="S1108" i="7" a="1"/>
  <c r="S1109" i="7" a="1"/>
  <c r="S1110" i="7" a="1"/>
  <c r="S1111" i="7" a="1"/>
  <c r="AF1111" i="7" s="1"/>
  <c r="S1112" i="7" a="1"/>
  <c r="S1113" i="7" a="1"/>
  <c r="AF1113" i="7" s="1"/>
  <c r="S1114" i="7" a="1"/>
  <c r="S1115" i="7" a="1"/>
  <c r="S1116" i="7" a="1"/>
  <c r="S1117" i="7" a="1"/>
  <c r="S1118" i="7" a="1"/>
  <c r="AF1118" i="7" s="1"/>
  <c r="S1119" i="7" a="1"/>
  <c r="S1120" i="7" a="1"/>
  <c r="S1121" i="7" a="1"/>
  <c r="S1122" i="7" a="1"/>
  <c r="S1123" i="7" a="1"/>
  <c r="S1124" i="7" a="1"/>
  <c r="AF1124" i="7" s="1"/>
  <c r="S1125" i="7" a="1"/>
  <c r="S1126" i="7" a="1"/>
  <c r="S1127" i="7" a="1"/>
  <c r="S1128" i="7" a="1"/>
  <c r="S1129" i="7" a="1"/>
  <c r="S1130" i="7" a="1"/>
  <c r="S1131" i="7" a="1"/>
  <c r="S1132" i="7" a="1"/>
  <c r="S1133" i="7" a="1"/>
  <c r="AF1133" i="7" s="1"/>
  <c r="S1134" i="7" a="1"/>
  <c r="S1135" i="7" a="1"/>
  <c r="S1136" i="7" a="1"/>
  <c r="S1137" i="7" a="1"/>
  <c r="AF1137" i="7" s="1"/>
  <c r="S1137" i="7"/>
  <c r="S1138" i="7" a="1"/>
  <c r="S1139" i="7" a="1"/>
  <c r="S1140" i="7" a="1"/>
  <c r="S1141" i="7" a="1"/>
  <c r="S1142" i="7" a="1"/>
  <c r="S1143" i="7" a="1"/>
  <c r="S1144" i="7" a="1"/>
  <c r="S1145" i="7" a="1"/>
  <c r="S1146" i="7" a="1"/>
  <c r="AF1146" i="7" s="1"/>
  <c r="S1147" i="7" a="1"/>
  <c r="S1148" i="7" a="1"/>
  <c r="S1149" i="7" a="1"/>
  <c r="S1150" i="7" a="1"/>
  <c r="S1151" i="7" a="1"/>
  <c r="S1152" i="7" a="1"/>
  <c r="S1153" i="7" a="1"/>
  <c r="S1154" i="7" a="1"/>
  <c r="S1155" i="7" a="1"/>
  <c r="S1156" i="7" a="1"/>
  <c r="S1157" i="7" a="1"/>
  <c r="AF1157" i="7" s="1"/>
  <c r="S1158" i="7" a="1"/>
  <c r="S1159" i="7" a="1"/>
  <c r="AF1159" i="7" s="1"/>
  <c r="S1160" i="7" a="1"/>
  <c r="AF1160" i="7" s="1"/>
  <c r="S1161" i="7" a="1"/>
  <c r="S1162" i="7" a="1"/>
  <c r="S1163" i="7" a="1"/>
  <c r="S1164" i="7" a="1"/>
  <c r="S1165" i="7" a="1"/>
  <c r="S1166" i="7" a="1"/>
  <c r="S1167" i="7" a="1"/>
  <c r="S1168" i="7" a="1"/>
  <c r="S1169" i="7" a="1"/>
  <c r="S1170" i="7" a="1"/>
  <c r="AF1170" i="7" s="1"/>
  <c r="S1171" i="7" a="1"/>
  <c r="S1172" i="7" a="1"/>
  <c r="AF1172" i="7" s="1"/>
  <c r="S1172" i="7"/>
  <c r="S1173" i="7" a="1"/>
  <c r="S1174" i="7" a="1"/>
  <c r="S1175" i="7" a="1"/>
  <c r="S1176" i="7" a="1"/>
  <c r="S1177" i="7" a="1"/>
  <c r="AF1177" i="7" s="1"/>
  <c r="S1178" i="7" a="1"/>
  <c r="S1179" i="7" a="1"/>
  <c r="S1180" i="7" a="1"/>
  <c r="S1181" i="7" a="1"/>
  <c r="S1182" i="7" a="1"/>
  <c r="S1183" i="7" a="1"/>
  <c r="AF1183" i="7" s="1"/>
  <c r="S1184" i="7" a="1"/>
  <c r="S1185" i="7" a="1"/>
  <c r="AF1185" i="7" s="1"/>
  <c r="S1186" i="7" a="1"/>
  <c r="S1187" i="7" a="1"/>
  <c r="S1188" i="7" a="1"/>
  <c r="S1189" i="7" a="1"/>
  <c r="S1190" i="7" a="1"/>
  <c r="S1191" i="7" a="1"/>
  <c r="S1192" i="7" a="1"/>
  <c r="S1193" i="7" a="1"/>
  <c r="S1194" i="7" a="1"/>
  <c r="S1195" i="7" a="1"/>
  <c r="S1196" i="7" a="1"/>
  <c r="AF1196" i="7" s="1"/>
  <c r="S1197" i="7" a="1"/>
  <c r="S1198" i="7" a="1"/>
  <c r="S1199" i="7" a="1"/>
  <c r="S1200" i="7" a="1"/>
  <c r="S1201" i="7" a="1"/>
  <c r="S1202" i="7" a="1"/>
  <c r="S1203" i="7" a="1"/>
  <c r="AF1203" i="7" s="1"/>
  <c r="S1204" i="7" a="1"/>
  <c r="S1205" i="7" a="1"/>
  <c r="AF1205" i="7" s="1"/>
  <c r="S1206" i="7" a="1"/>
  <c r="S1207" i="7" a="1"/>
  <c r="S1208" i="7" a="1"/>
  <c r="S1209" i="7" a="1"/>
  <c r="AF1209" i="7" s="1"/>
  <c r="S1210" i="7" a="1"/>
  <c r="S1211" i="7" a="1"/>
  <c r="S1212" i="7" a="1"/>
  <c r="S1213" i="7" a="1"/>
  <c r="S1214" i="7" a="1"/>
  <c r="S1215" i="7" a="1"/>
  <c r="S1216" i="7" a="1"/>
  <c r="S1217" i="7" a="1"/>
  <c r="S1218" i="7" a="1"/>
  <c r="AF1218" i="7" s="1"/>
  <c r="S1219" i="7" a="1"/>
  <c r="S1220" i="7" a="1"/>
  <c r="S1221" i="7" a="1"/>
  <c r="S1222" i="7" a="1"/>
  <c r="S1223" i="7" a="1"/>
  <c r="S1224" i="7" a="1"/>
  <c r="S1225" i="7" a="1"/>
  <c r="S1226" i="7" a="1"/>
  <c r="S1227" i="7" a="1"/>
  <c r="S1228" i="7" a="1"/>
  <c r="S1229" i="7" a="1"/>
  <c r="AF1229" i="7" s="1"/>
  <c r="S1230" i="7" a="1"/>
  <c r="AF1230" i="7" s="1"/>
  <c r="S1231" i="7" a="1"/>
  <c r="AF1231" i="7" s="1"/>
  <c r="S1232" i="7" a="1"/>
  <c r="S1233" i="7" a="1"/>
  <c r="S1234" i="7" a="1"/>
  <c r="S1235" i="7" a="1"/>
  <c r="S1236" i="7" a="1"/>
  <c r="S1237" i="7" a="1"/>
  <c r="S1238" i="7" a="1"/>
  <c r="AF1238" i="7" s="1"/>
  <c r="S1239" i="7" a="1"/>
  <c r="S1240" i="7" a="1"/>
  <c r="S1241" i="7" a="1"/>
  <c r="S1242" i="7" a="1"/>
  <c r="AF1242" i="7" s="1"/>
  <c r="S1243" i="7" a="1"/>
  <c r="AF1243" i="7" s="1"/>
  <c r="S1244" i="7" a="1"/>
  <c r="AF1244" i="7" s="1"/>
  <c r="S1245" i="7" a="1"/>
  <c r="S1246" i="7" a="1"/>
  <c r="S1247" i="7" a="1"/>
  <c r="S1248" i="7" a="1"/>
  <c r="S1249" i="7" a="1"/>
  <c r="S1250" i="7" a="1"/>
  <c r="S1251" i="7" a="1"/>
  <c r="AF1251" i="7" s="1"/>
  <c r="S1252" i="7" a="1"/>
  <c r="S1253" i="7" a="1"/>
  <c r="S1254" i="7" a="1"/>
  <c r="S1255" i="7" a="1"/>
  <c r="AF1255" i="7" s="1"/>
  <c r="S1256" i="7" a="1"/>
  <c r="S1257" i="7" a="1"/>
  <c r="AF1257" i="7" s="1"/>
  <c r="S1257" i="7"/>
  <c r="S1258" i="7" a="1"/>
  <c r="S1259" i="7" a="1"/>
  <c r="S1260" i="7" a="1"/>
  <c r="S1261" i="7" a="1"/>
  <c r="S1262" i="7" a="1"/>
  <c r="AF1262" i="7" s="1"/>
  <c r="S1263" i="7" a="1"/>
  <c r="S1264" i="7" a="1"/>
  <c r="S1265" i="7" a="1"/>
  <c r="S1266" i="7" a="1"/>
  <c r="S1267" i="7" a="1"/>
  <c r="S1268" i="7" a="1"/>
  <c r="AF1268" i="7" s="1"/>
  <c r="S1269" i="7" a="1"/>
  <c r="S1270" i="7" a="1"/>
  <c r="S1271" i="7" a="1"/>
  <c r="S1272" i="7" a="1"/>
  <c r="S1273" i="7" a="1"/>
  <c r="S1274" i="7" a="1"/>
  <c r="S1275" i="7" a="1"/>
  <c r="S1276" i="7" a="1"/>
  <c r="S1277" i="7" a="1"/>
  <c r="AF1277" i="7" s="1"/>
  <c r="S1278" i="7" a="1"/>
  <c r="S1279" i="7" a="1"/>
  <c r="S1280" i="7" a="1"/>
  <c r="S1281" i="7" a="1"/>
  <c r="AF1281" i="7" s="1"/>
  <c r="S1282" i="7" a="1"/>
  <c r="S1283" i="7" a="1"/>
  <c r="S1284" i="7" a="1"/>
  <c r="S1285" i="7" a="1"/>
  <c r="S1286" i="7" a="1"/>
  <c r="S1287" i="7" a="1"/>
  <c r="S1288" i="7" a="1"/>
  <c r="AF1288" i="7" s="1"/>
  <c r="S1289" i="7" a="1"/>
  <c r="S1290" i="7" a="1"/>
  <c r="AF1290" i="7" s="1"/>
  <c r="S1290" i="7"/>
  <c r="S1291" i="7" a="1"/>
  <c r="S1292" i="7" a="1"/>
  <c r="S1293" i="7" a="1"/>
  <c r="S1294" i="7" a="1"/>
  <c r="S1295" i="7" a="1"/>
  <c r="S1296" i="7" a="1"/>
  <c r="S1297" i="7" a="1"/>
  <c r="S1298" i="7" a="1"/>
  <c r="S1299" i="7" a="1"/>
  <c r="S1300" i="7" a="1"/>
  <c r="S1301" i="7" a="1"/>
  <c r="S1302" i="7" a="1"/>
  <c r="S1303" i="7" a="1"/>
  <c r="S1304" i="7" a="1"/>
  <c r="S1305" i="7" a="1"/>
  <c r="S1306" i="7" a="1"/>
  <c r="AF1306" i="7" s="1"/>
  <c r="S1307" i="7" a="1"/>
  <c r="S1308" i="7" a="1"/>
  <c r="S1309" i="7" a="1"/>
  <c r="S1310" i="7" a="1"/>
  <c r="S1311" i="7" a="1"/>
  <c r="S1312" i="7" a="1"/>
  <c r="S1313" i="7" a="1"/>
  <c r="S1314" i="7" a="1"/>
  <c r="S1315" i="7" a="1"/>
  <c r="S1316" i="7" a="1"/>
  <c r="S1317" i="7" a="1"/>
  <c r="S1318" i="7" a="1"/>
  <c r="S1319" i="7" a="1"/>
  <c r="S1320" i="7" a="1"/>
  <c r="S1321" i="7" a="1"/>
  <c r="S1322" i="7" a="1"/>
  <c r="S1323" i="7" a="1"/>
  <c r="S1324" i="7" a="1"/>
  <c r="AF1324" i="7" s="1"/>
  <c r="S1324" i="7"/>
  <c r="S1325" i="7" a="1"/>
  <c r="S1326" i="7" a="1"/>
  <c r="S1327" i="7" a="1"/>
  <c r="S1328" i="7" a="1"/>
  <c r="S1329" i="7" a="1"/>
  <c r="S1330" i="7" a="1"/>
  <c r="S1331" i="7" a="1"/>
  <c r="S1332" i="7" a="1"/>
  <c r="S1333" i="7" a="1"/>
  <c r="S1334" i="7" a="1"/>
  <c r="S1335" i="7" a="1"/>
  <c r="S1336" i="7" a="1"/>
  <c r="S1337" i="7" a="1"/>
  <c r="S1338" i="7" a="1"/>
  <c r="S1339" i="7" a="1"/>
  <c r="S1340" i="7" a="1"/>
  <c r="S1341" i="7" a="1"/>
  <c r="S1342" i="7" a="1"/>
  <c r="AF1342" i="7" s="1"/>
  <c r="S1342" i="7"/>
  <c r="S1343" i="7" a="1"/>
  <c r="S1344" i="7" a="1"/>
  <c r="S1345" i="7" a="1"/>
  <c r="S1346" i="7" a="1"/>
  <c r="S1347" i="7" a="1"/>
  <c r="S1348" i="7" a="1"/>
  <c r="S1349" i="7" a="1"/>
  <c r="S1350" i="7" a="1"/>
  <c r="S1351" i="7" a="1"/>
  <c r="S1352" i="7" a="1"/>
  <c r="S1353" i="7" a="1"/>
  <c r="S1354" i="7" a="1"/>
  <c r="S1355" i="7" a="1"/>
  <c r="S1356" i="7" a="1"/>
  <c r="S1357" i="7" a="1"/>
  <c r="S1358" i="7" a="1"/>
  <c r="S1359" i="7" a="1"/>
  <c r="S1360" i="7" a="1"/>
  <c r="AF1360" i="7" s="1"/>
  <c r="S1361" i="7" a="1"/>
  <c r="S1362" i="7" a="1"/>
  <c r="AF1362" i="7" s="1"/>
  <c r="S1363" i="7" a="1"/>
  <c r="S1364" i="7" a="1"/>
  <c r="S1365" i="7" a="1"/>
  <c r="S1366" i="7" a="1"/>
  <c r="S1367" i="7" a="1"/>
  <c r="S1368" i="7" a="1"/>
  <c r="S1369" i="7" a="1"/>
  <c r="S1370" i="7" a="1"/>
  <c r="S1371" i="7" a="1"/>
  <c r="S1372" i="7" a="1"/>
  <c r="S1373" i="7" a="1"/>
  <c r="S1374" i="7" a="1"/>
  <c r="S1375" i="7" a="1"/>
  <c r="S1376" i="7" a="1"/>
  <c r="S1377" i="7" a="1"/>
  <c r="S1378" i="7" a="1"/>
  <c r="AF1378" i="7" s="1"/>
  <c r="S1379" i="7" a="1"/>
  <c r="S1380" i="7" a="1"/>
  <c r="S1381" i="7" a="1"/>
  <c r="S1382" i="7" a="1"/>
  <c r="S1383" i="7" a="1"/>
  <c r="S1384" i="7" a="1"/>
  <c r="S1385" i="7" a="1"/>
  <c r="S1386" i="7" a="1"/>
  <c r="S1387" i="7" a="1"/>
  <c r="S1388" i="7" a="1"/>
  <c r="S1389" i="7" a="1"/>
  <c r="S1390" i="7" a="1"/>
  <c r="S1391" i="7" a="1"/>
  <c r="S1392" i="7" a="1"/>
  <c r="S1393" i="7" a="1"/>
  <c r="S1394" i="7" a="1"/>
  <c r="S1395" i="7" a="1"/>
  <c r="S1396" i="7" a="1"/>
  <c r="AF1396" i="7" s="1"/>
  <c r="S1396" i="7"/>
  <c r="S1397" i="7" a="1"/>
  <c r="S1398" i="7" a="1"/>
  <c r="S1399" i="7" a="1"/>
  <c r="S1400" i="7" a="1"/>
  <c r="S1401" i="7" a="1"/>
  <c r="S1402" i="7" a="1"/>
  <c r="S1403" i="7" a="1"/>
  <c r="S1404" i="7" a="1"/>
  <c r="S1405" i="7" a="1"/>
  <c r="S1406" i="7" a="1"/>
  <c r="S1407" i="7" a="1"/>
  <c r="S1408" i="7" a="1"/>
  <c r="S1409" i="7" a="1"/>
  <c r="S1410" i="7" a="1"/>
  <c r="S1411" i="7" a="1"/>
  <c r="S1412" i="7" a="1"/>
  <c r="S1413" i="7" a="1"/>
  <c r="S1414" i="7" a="1"/>
  <c r="AF1414" i="7" s="1"/>
  <c r="S1415" i="7" a="1"/>
  <c r="S1416" i="7" a="1"/>
  <c r="S1417" i="7" a="1"/>
  <c r="S1418" i="7" a="1"/>
  <c r="S1419" i="7" a="1"/>
  <c r="S1420" i="7" a="1"/>
  <c r="S1421" i="7" a="1"/>
  <c r="S1422" i="7" a="1"/>
  <c r="S1423" i="7" a="1"/>
  <c r="S1424" i="7" a="1"/>
  <c r="S1425" i="7" a="1"/>
  <c r="S1426" i="7" a="1"/>
  <c r="S1427" i="7" a="1"/>
  <c r="S1428" i="7" a="1"/>
  <c r="S1429" i="7" a="1"/>
  <c r="S1430" i="7" a="1"/>
  <c r="S1431" i="7" a="1"/>
  <c r="S1432" i="7" a="1"/>
  <c r="AF1432" i="7" s="1"/>
  <c r="S1432" i="7"/>
  <c r="S1433" i="7" a="1"/>
  <c r="S1434" i="7" a="1"/>
  <c r="AF1434" i="7" s="1"/>
  <c r="S1435" i="7" a="1"/>
  <c r="S1436" i="7" a="1"/>
  <c r="S1437" i="7" a="1"/>
  <c r="S1438" i="7" a="1"/>
  <c r="S1439" i="7" a="1"/>
  <c r="S1440" i="7" a="1"/>
  <c r="S1441" i="7" a="1"/>
  <c r="S1442" i="7" a="1"/>
  <c r="S1443" i="7" a="1"/>
  <c r="S1444" i="7" a="1"/>
  <c r="S1445" i="7" a="1"/>
  <c r="S1446" i="7" a="1"/>
  <c r="S1447" i="7" a="1"/>
  <c r="S1448" i="7" a="1"/>
  <c r="S1449" i="7" a="1"/>
  <c r="S1450" i="7" a="1"/>
  <c r="AF1450" i="7" s="1"/>
  <c r="S1451" i="7" a="1"/>
  <c r="S1452" i="7" a="1"/>
  <c r="AF1452" i="7" s="1"/>
  <c r="S1453" i="7" a="1"/>
  <c r="S1454" i="7" a="1"/>
  <c r="S1455" i="7" a="1"/>
  <c r="S1456" i="7" a="1"/>
  <c r="S1457" i="7" a="1"/>
  <c r="S1458" i="7" a="1"/>
  <c r="S1459" i="7" a="1"/>
  <c r="S1460" i="7" a="1"/>
  <c r="S1461" i="7" a="1"/>
  <c r="S1462" i="7" a="1"/>
  <c r="S1463" i="7" a="1"/>
  <c r="S1464" i="7" a="1"/>
  <c r="S1465" i="7" a="1"/>
  <c r="S1466" i="7" a="1"/>
  <c r="S1467" i="7" a="1"/>
  <c r="S1468" i="7" a="1"/>
  <c r="AF1468" i="7" s="1"/>
  <c r="S1469" i="7" a="1"/>
  <c r="S1470" i="7" a="1"/>
  <c r="S1471" i="7" a="1"/>
  <c r="S1472" i="7" a="1"/>
  <c r="S1473" i="7" a="1"/>
  <c r="S1474" i="7" a="1"/>
  <c r="S1475" i="7" a="1"/>
  <c r="S1476" i="7" a="1"/>
  <c r="S1477" i="7" a="1"/>
  <c r="S1478" i="7" a="1"/>
  <c r="S1479" i="7" a="1"/>
  <c r="S1480" i="7" a="1"/>
  <c r="S1481" i="7" a="1"/>
  <c r="S1482" i="7" a="1"/>
  <c r="S1483" i="7" a="1"/>
  <c r="S1484" i="7" a="1"/>
  <c r="S1485" i="7" a="1"/>
  <c r="S1486" i="7" a="1"/>
  <c r="AF1486" i="7" s="1"/>
  <c r="S1487" i="7" a="1"/>
  <c r="S1488" i="7" a="1"/>
  <c r="S1489" i="7" a="1"/>
  <c r="S1490" i="7" a="1"/>
  <c r="S1491" i="7" a="1"/>
  <c r="S1492" i="7" a="1"/>
  <c r="S1493" i="7" a="1"/>
  <c r="S1494" i="7" a="1"/>
  <c r="S1495" i="7" a="1"/>
  <c r="S1496" i="7" a="1"/>
  <c r="S1497" i="7" a="1"/>
  <c r="S1498" i="7" a="1"/>
  <c r="S1499" i="7" a="1"/>
  <c r="S1500" i="7" a="1"/>
  <c r="S1501" i="7" a="1"/>
  <c r="S1502" i="7" a="1"/>
  <c r="S1503" i="7" a="1"/>
  <c r="S1504" i="7" a="1"/>
  <c r="AF1504" i="7" s="1"/>
  <c r="S1505" i="7" a="1"/>
  <c r="S1506" i="7" a="1"/>
  <c r="AF1506" i="7" s="1"/>
  <c r="S1507" i="7" a="1"/>
  <c r="S1508" i="7" a="1"/>
  <c r="S1509" i="7" a="1"/>
  <c r="S1510" i="7" a="1"/>
  <c r="S1511" i="7" a="1"/>
  <c r="S1512" i="7" a="1"/>
  <c r="S1513" i="7" a="1"/>
  <c r="S1514" i="7" a="1"/>
  <c r="S1515" i="7" a="1"/>
  <c r="S1516" i="7" a="1"/>
  <c r="S1517" i="7" a="1"/>
  <c r="S1518" i="7" a="1"/>
  <c r="S1519" i="7" a="1"/>
  <c r="S1520" i="7" a="1"/>
  <c r="S1521" i="7" a="1"/>
  <c r="S1522" i="7" a="1"/>
  <c r="AF1522" i="7" s="1"/>
  <c r="S1523" i="7" a="1"/>
  <c r="S1524" i="7" a="1"/>
  <c r="AF1524" i="7" s="1"/>
  <c r="S1524" i="7"/>
  <c r="S1525" i="7" a="1"/>
  <c r="S1526" i="7" a="1"/>
  <c r="S1527" i="7" a="1"/>
  <c r="S1528" i="7" a="1"/>
  <c r="S1529" i="7" a="1"/>
  <c r="S1530" i="7" a="1"/>
  <c r="S1531" i="7" a="1"/>
  <c r="S1532" i="7" a="1"/>
  <c r="S1533" i="7" a="1"/>
  <c r="S1534" i="7" a="1"/>
  <c r="S1535" i="7" a="1"/>
  <c r="S1536" i="7" a="1"/>
  <c r="S1537" i="7" a="1"/>
  <c r="S1538" i="7" a="1"/>
  <c r="S1539" i="7" a="1"/>
  <c r="S1540" i="7" a="1"/>
  <c r="AF1540" i="7" s="1"/>
  <c r="S1541" i="7" a="1"/>
  <c r="S1542" i="7" a="1"/>
  <c r="S1543" i="7" a="1"/>
  <c r="S1544" i="7" a="1"/>
  <c r="S1545" i="7" a="1"/>
  <c r="S1546" i="7" a="1"/>
  <c r="S1547" i="7" a="1"/>
  <c r="S1548" i="7" a="1"/>
  <c r="S1549" i="7" a="1"/>
  <c r="S1550" i="7" a="1"/>
  <c r="S1551" i="7" a="1"/>
  <c r="S1552" i="7" a="1"/>
  <c r="S1553" i="7" a="1"/>
  <c r="S1554" i="7" a="1"/>
  <c r="S1555" i="7" a="1"/>
  <c r="AF1555" i="7" s="1"/>
  <c r="S1556" i="7" a="1"/>
  <c r="S1557" i="7" a="1"/>
  <c r="S1558" i="7" a="1"/>
  <c r="S1559" i="7" a="1"/>
  <c r="S1560" i="7" a="1"/>
  <c r="S1561" i="7" a="1"/>
  <c r="AF1561" i="7" s="1"/>
  <c r="S1562" i="7" a="1"/>
  <c r="S1563" i="7" a="1"/>
  <c r="S1564" i="7" a="1"/>
  <c r="S1565" i="7" a="1"/>
  <c r="S1566" i="7" a="1"/>
  <c r="S1567" i="7" a="1"/>
  <c r="AF1567" i="7" s="1"/>
  <c r="S1568" i="7" a="1"/>
  <c r="S1569" i="7" a="1"/>
  <c r="S1570" i="7" a="1"/>
  <c r="AF1570" i="7" s="1"/>
  <c r="S1571" i="7" a="1"/>
  <c r="AF1571" i="7" s="1"/>
  <c r="S1572" i="7" a="1"/>
  <c r="S1573" i="7" a="1"/>
  <c r="AF1573" i="7" s="1"/>
  <c r="S1574" i="7" a="1"/>
  <c r="S1575" i="7" a="1"/>
  <c r="S1576" i="7" a="1"/>
  <c r="S1577" i="7" a="1"/>
  <c r="S1578" i="7" a="1"/>
  <c r="S1579" i="7" a="1"/>
  <c r="AF1579" i="7" s="1"/>
  <c r="S1580" i="7" a="1"/>
  <c r="S1581" i="7" a="1"/>
  <c r="S1582" i="7" a="1"/>
  <c r="S1583" i="7" a="1"/>
  <c r="S1584" i="7" a="1"/>
  <c r="S1585" i="7" a="1"/>
  <c r="AF1585" i="7" s="1"/>
  <c r="S1586" i="7" a="1"/>
  <c r="S1587" i="7" a="1"/>
  <c r="S1588" i="7" a="1"/>
  <c r="S1589" i="7" a="1"/>
  <c r="S1590" i="7" a="1"/>
  <c r="S1591" i="7" a="1"/>
  <c r="AF1591" i="7" s="1"/>
  <c r="S1591" i="7"/>
  <c r="S1592" i="7" a="1"/>
  <c r="S1593" i="7" a="1"/>
  <c r="S1594" i="7" a="1"/>
  <c r="AF1594" i="7" s="1"/>
  <c r="S1595" i="7" a="1"/>
  <c r="AF1595" i="7" s="1"/>
  <c r="S1596" i="7" a="1"/>
  <c r="S1597" i="7" a="1"/>
  <c r="AF1597" i="7" s="1"/>
  <c r="S1597" i="7"/>
  <c r="S1598" i="7" a="1"/>
  <c r="S1599" i="7" a="1"/>
  <c r="S1600" i="7" a="1"/>
  <c r="S1601" i="7" a="1"/>
  <c r="S1602" i="7" a="1"/>
  <c r="S1603" i="7" a="1"/>
  <c r="AF1603" i="7" s="1"/>
  <c r="S1604" i="7" a="1"/>
  <c r="S1605" i="7" a="1"/>
  <c r="S1606" i="7" a="1"/>
  <c r="S1607" i="7" a="1"/>
  <c r="S1608" i="7" a="1"/>
  <c r="S1609" i="7" a="1"/>
  <c r="AF1609" i="7" s="1"/>
  <c r="S1610" i="7" a="1"/>
  <c r="S1611" i="7" a="1"/>
  <c r="S1612" i="7" a="1"/>
  <c r="S1613" i="7" a="1"/>
  <c r="S1614" i="7" a="1"/>
  <c r="S1615" i="7" a="1"/>
  <c r="AF1615" i="7" s="1"/>
  <c r="S1616" i="7" a="1"/>
  <c r="S1617" i="7" a="1"/>
  <c r="S1618" i="7" a="1"/>
  <c r="AF1618" i="7" s="1"/>
  <c r="S1619" i="7" a="1"/>
  <c r="AF1619" i="7" s="1"/>
  <c r="S1620" i="7" a="1"/>
  <c r="S1621" i="7" a="1"/>
  <c r="AF1621" i="7" s="1"/>
  <c r="S1622" i="7" a="1"/>
  <c r="S1623" i="7" a="1"/>
  <c r="S1624" i="7" a="1"/>
  <c r="S1625" i="7" a="1"/>
  <c r="S1626" i="7" a="1"/>
  <c r="S1627" i="7" a="1"/>
  <c r="AF1627" i="7" s="1"/>
  <c r="S1628" i="7" a="1"/>
  <c r="S1629" i="7" a="1"/>
  <c r="S1630" i="7" a="1"/>
  <c r="S1631" i="7" a="1"/>
  <c r="S1632" i="7" a="1"/>
  <c r="S1633" i="7" a="1"/>
  <c r="S1634" i="7" a="1"/>
  <c r="S1635" i="7" a="1"/>
  <c r="S1636" i="7" a="1"/>
  <c r="S1637" i="7" a="1"/>
  <c r="S1638" i="7" a="1"/>
  <c r="S1639" i="7" a="1"/>
  <c r="S1640" i="7" a="1"/>
  <c r="S1641" i="7" a="1"/>
  <c r="S1642" i="7" a="1"/>
  <c r="AF1642" i="7" s="1"/>
  <c r="S1643" i="7" a="1"/>
  <c r="AF1643" i="7" s="1"/>
  <c r="S1643" i="7"/>
  <c r="S1644" i="7" a="1"/>
  <c r="S1645" i="7" a="1"/>
  <c r="S1646" i="7" a="1"/>
  <c r="S1647" i="7" a="1"/>
  <c r="S1648" i="7" a="1"/>
  <c r="S1649" i="7" a="1"/>
  <c r="S1650" i="7" a="1"/>
  <c r="S1651" i="7" a="1"/>
  <c r="AF1651" i="7" s="1"/>
  <c r="S1652" i="7" a="1"/>
  <c r="S1653" i="7" a="1"/>
  <c r="S1654" i="7" a="1"/>
  <c r="S1655" i="7" a="1"/>
  <c r="S1656" i="7" a="1"/>
  <c r="S1657" i="7" a="1"/>
  <c r="S1658" i="7" a="1"/>
  <c r="S1659" i="7" a="1"/>
  <c r="S1660" i="7" a="1"/>
  <c r="S1661" i="7" a="1"/>
  <c r="S1662" i="7" a="1"/>
  <c r="S1663" i="7" a="1"/>
  <c r="S1664" i="7" a="1"/>
  <c r="S1665" i="7" a="1"/>
  <c r="S1666" i="7" a="1"/>
  <c r="AF1666" i="7" s="1"/>
  <c r="S1667" i="7" a="1"/>
  <c r="AF1667" i="7" s="1"/>
  <c r="S1668" i="7" a="1"/>
  <c r="S1669" i="7" a="1"/>
  <c r="S1670" i="7" a="1"/>
  <c r="S1671" i="7" a="1"/>
  <c r="S1672" i="7" a="1"/>
  <c r="S1673" i="7" a="1"/>
  <c r="S1674" i="7" a="1"/>
  <c r="S1675" i="7" a="1"/>
  <c r="AF1675" i="7" s="1"/>
  <c r="S1676" i="7" a="1"/>
  <c r="S1677" i="7" a="1"/>
  <c r="S1678" i="7" a="1"/>
  <c r="S1679" i="7" a="1"/>
  <c r="S1680" i="7" a="1"/>
  <c r="S1681" i="7" a="1"/>
  <c r="S1682" i="7" a="1"/>
  <c r="S1683" i="7" a="1"/>
  <c r="S1684" i="7" a="1"/>
  <c r="S1685" i="7" a="1"/>
  <c r="S1686" i="7" a="1"/>
  <c r="S1687" i="7" a="1"/>
  <c r="S1688" i="7" a="1"/>
  <c r="S1689" i="7" a="1"/>
  <c r="S1690" i="7" a="1"/>
  <c r="AF1690" i="7" s="1"/>
  <c r="S1691" i="7" a="1"/>
  <c r="AF1691" i="7" s="1"/>
  <c r="S1692" i="7" a="1"/>
  <c r="S1693" i="7" a="1"/>
  <c r="S1694" i="7" a="1"/>
  <c r="S1695" i="7" a="1"/>
  <c r="S1696" i="7" a="1"/>
  <c r="S1697" i="7" a="1"/>
  <c r="S1698" i="7" a="1"/>
  <c r="S1699" i="7" a="1"/>
  <c r="AF1699" i="7" s="1"/>
  <c r="S1700" i="7" a="1"/>
  <c r="S1701" i="7" a="1"/>
  <c r="S1702" i="7" a="1"/>
  <c r="S1703" i="7" a="1"/>
  <c r="S1704" i="7" a="1"/>
  <c r="S1705" i="7" a="1"/>
  <c r="S1706" i="7" a="1"/>
  <c r="S1707" i="7" a="1"/>
  <c r="S1708" i="7" a="1"/>
  <c r="S1709" i="7" a="1"/>
  <c r="S1710" i="7" a="1"/>
  <c r="S1711" i="7" a="1"/>
  <c r="S1712" i="7" a="1"/>
  <c r="S1713" i="7" a="1"/>
  <c r="S1714" i="7" a="1"/>
  <c r="AF1714" i="7" s="1"/>
  <c r="S1714" i="7"/>
  <c r="S1715" i="7" a="1"/>
  <c r="AF1715" i="7" s="1"/>
  <c r="S1716" i="7" a="1"/>
  <c r="S1717" i="7" a="1"/>
  <c r="S1718" i="7" a="1"/>
  <c r="S1719" i="7" a="1"/>
  <c r="S1720" i="7" a="1"/>
  <c r="S1721" i="7" a="1"/>
  <c r="S1722" i="7" a="1"/>
  <c r="S1723" i="7" a="1"/>
  <c r="AF1723" i="7" s="1"/>
  <c r="S1724" i="7" a="1"/>
  <c r="S1725" i="7" a="1"/>
  <c r="S1726" i="7" a="1"/>
  <c r="S1727" i="7" a="1"/>
  <c r="S1728" i="7" a="1"/>
  <c r="S1729" i="7" a="1"/>
  <c r="S1730" i="7" a="1"/>
  <c r="S1731" i="7" a="1"/>
  <c r="S1732" i="7" a="1"/>
  <c r="S1733" i="7" a="1"/>
  <c r="S1734" i="7" a="1"/>
  <c r="S1735" i="7" a="1"/>
  <c r="S1736" i="7" a="1"/>
  <c r="S1737" i="7" a="1"/>
  <c r="S1738" i="7" a="1"/>
  <c r="AF1738" i="7" s="1"/>
  <c r="S1739" i="7" a="1"/>
  <c r="AF1739" i="7" s="1"/>
  <c r="S1739" i="7"/>
  <c r="S1740" i="7" a="1"/>
  <c r="S1741" i="7" a="1"/>
  <c r="S1742" i="7" a="1"/>
  <c r="S1743" i="7" a="1"/>
  <c r="S1744" i="7" a="1"/>
  <c r="S1745" i="7" a="1"/>
  <c r="S1746" i="7" a="1"/>
  <c r="S1747" i="7" a="1"/>
  <c r="AF1747" i="7" s="1"/>
  <c r="S1748" i="7" a="1"/>
  <c r="S1749" i="7" a="1"/>
  <c r="S1750" i="7" a="1"/>
  <c r="S1751" i="7" a="1"/>
  <c r="S1752" i="7" a="1"/>
  <c r="S1753" i="7" a="1"/>
  <c r="S1754" i="7" a="1"/>
  <c r="S1755" i="7" a="1"/>
  <c r="S1756" i="7" a="1"/>
  <c r="S1757" i="7" a="1"/>
  <c r="S1758" i="7" a="1"/>
  <c r="S1759" i="7" a="1"/>
  <c r="S1760" i="7" a="1"/>
  <c r="S1761" i="7" a="1"/>
  <c r="S1762" i="7" a="1"/>
  <c r="AF1762" i="7" s="1"/>
  <c r="S1763" i="7" a="1"/>
  <c r="AF1763" i="7" s="1"/>
  <c r="S1763" i="7"/>
  <c r="S1764" i="7" a="1"/>
  <c r="S1765" i="7" a="1"/>
  <c r="S1766" i="7" a="1"/>
  <c r="S1767" i="7" a="1"/>
  <c r="S1768" i="7" a="1"/>
  <c r="S1769" i="7" a="1"/>
  <c r="S1770" i="7" a="1"/>
  <c r="S1771" i="7" a="1"/>
  <c r="AF1771" i="7" s="1"/>
  <c r="S1772" i="7" a="1"/>
  <c r="S1773" i="7" a="1"/>
  <c r="S1774" i="7" a="1"/>
  <c r="S1775" i="7" a="1"/>
  <c r="S1776" i="7" a="1"/>
  <c r="S1777" i="7" a="1"/>
  <c r="S1778" i="7" a="1"/>
  <c r="S1779" i="7" a="1"/>
  <c r="S1780" i="7" a="1"/>
  <c r="S1781" i="7" a="1"/>
  <c r="S1782" i="7" a="1"/>
  <c r="S1783" i="7" a="1"/>
  <c r="S1784" i="7" a="1"/>
  <c r="S1785" i="7" a="1"/>
  <c r="S1786" i="7" a="1"/>
  <c r="AF1786" i="7" s="1"/>
  <c r="S1787" i="7" a="1"/>
  <c r="AF1787" i="7" s="1"/>
  <c r="S1788" i="7" a="1"/>
  <c r="S1789" i="7" a="1"/>
  <c r="S1790" i="7" a="1"/>
  <c r="S1791" i="7" a="1"/>
  <c r="S1792" i="7" a="1"/>
  <c r="S1793" i="7" a="1"/>
  <c r="S1794" i="7" a="1"/>
  <c r="S1795" i="7" a="1"/>
  <c r="AF1795" i="7" s="1"/>
  <c r="S1796" i="7" a="1"/>
  <c r="S1797" i="7" a="1"/>
  <c r="S1798" i="7" a="1"/>
  <c r="S1799" i="7" a="1"/>
  <c r="S1800" i="7" a="1"/>
  <c r="S1801" i="7" a="1"/>
  <c r="S1802" i="7" a="1"/>
  <c r="S1803" i="7" a="1"/>
  <c r="S1804" i="7" a="1"/>
  <c r="S1805" i="7" a="1"/>
  <c r="S1806" i="7" a="1"/>
  <c r="S1807" i="7" a="1"/>
  <c r="S1808" i="7" a="1"/>
  <c r="S1809" i="7" a="1"/>
  <c r="S1810" i="7" a="1"/>
  <c r="AF1810" i="7" s="1"/>
  <c r="S1810" i="7"/>
  <c r="S1811" i="7" a="1"/>
  <c r="AF1811" i="7" s="1"/>
  <c r="S1812" i="7" a="1"/>
  <c r="S1813" i="7" a="1"/>
  <c r="S1814" i="7" a="1"/>
  <c r="S1815" i="7" a="1"/>
  <c r="S1816" i="7" a="1"/>
  <c r="S1817" i="7" a="1"/>
  <c r="S1818" i="7" a="1"/>
  <c r="S1819" i="7" a="1"/>
  <c r="AF1819" i="7" s="1"/>
  <c r="S1820" i="7" a="1"/>
  <c r="S1821" i="7" a="1"/>
  <c r="S1822" i="7" a="1"/>
  <c r="S1823" i="7" a="1"/>
  <c r="S1824" i="7" a="1"/>
  <c r="S1825" i="7" a="1"/>
  <c r="S1826" i="7" a="1"/>
  <c r="S1827" i="7" a="1"/>
  <c r="S1828" i="7" a="1"/>
  <c r="S1829" i="7" a="1"/>
  <c r="S1830" i="7" a="1"/>
  <c r="S1831" i="7" a="1"/>
  <c r="S1832" i="7" a="1"/>
  <c r="S1833" i="7" a="1"/>
  <c r="S1834" i="7" a="1"/>
  <c r="AF1834" i="7" s="1"/>
  <c r="S1835" i="7" a="1"/>
  <c r="AF1835" i="7" s="1"/>
  <c r="S1835" i="7"/>
  <c r="S1836" i="7" a="1"/>
  <c r="S1837" i="7" a="1"/>
  <c r="S1838" i="7" a="1"/>
  <c r="S1839" i="7" a="1"/>
  <c r="S1840" i="7" a="1"/>
  <c r="S1841" i="7" a="1"/>
  <c r="S1842" i="7" a="1"/>
  <c r="S1843" i="7" a="1"/>
  <c r="AF1843" i="7" s="1"/>
  <c r="S1844" i="7" a="1"/>
  <c r="S1845" i="7" a="1"/>
  <c r="S1846" i="7" a="1"/>
  <c r="S1847" i="7" a="1"/>
  <c r="S1848" i="7" a="1"/>
  <c r="S1849" i="7" a="1"/>
  <c r="S1850" i="7" a="1"/>
  <c r="S1851" i="7" a="1"/>
  <c r="S1852" i="7" a="1"/>
  <c r="S1853" i="7" a="1"/>
  <c r="S1854" i="7" a="1"/>
  <c r="S1855" i="7" a="1"/>
  <c r="S1856" i="7" a="1"/>
  <c r="S1857" i="7" a="1"/>
  <c r="S1858" i="7" a="1"/>
  <c r="AF1858" i="7" s="1"/>
  <c r="S1859" i="7" a="1"/>
  <c r="AF1859" i="7" s="1"/>
  <c r="S1860" i="7" a="1"/>
  <c r="S1861" i="7" a="1"/>
  <c r="S1862" i="7" a="1"/>
  <c r="S1863" i="7" a="1"/>
  <c r="S1864" i="7" a="1"/>
  <c r="S1865" i="7" a="1"/>
  <c r="S1866" i="7" a="1"/>
  <c r="S1867" i="7" a="1"/>
  <c r="AF1867" i="7" s="1"/>
  <c r="S1868" i="7" a="1"/>
  <c r="S1869" i="7" a="1"/>
  <c r="S1870" i="7" a="1"/>
  <c r="S1871" i="7" a="1"/>
  <c r="S1872" i="7" a="1"/>
  <c r="S1873" i="7" a="1"/>
  <c r="S1874" i="7" a="1"/>
  <c r="S1875" i="7" a="1"/>
  <c r="S1876" i="7" a="1"/>
  <c r="S1877" i="7" a="1"/>
  <c r="S1878" i="7" a="1"/>
  <c r="S1879" i="7" a="1"/>
  <c r="S1880" i="7" a="1"/>
  <c r="S1881" i="7" a="1"/>
  <c r="S1882" i="7" a="1"/>
  <c r="AF1882" i="7" s="1"/>
  <c r="S1883" i="7" a="1"/>
  <c r="AF1883" i="7" s="1"/>
  <c r="S1884" i="7" a="1"/>
  <c r="S1885" i="7" a="1"/>
  <c r="S1886" i="7" a="1"/>
  <c r="S1887" i="7" a="1"/>
  <c r="S1888" i="7" a="1"/>
  <c r="S1889" i="7" a="1"/>
  <c r="S1890" i="7" a="1"/>
  <c r="S1891" i="7" a="1"/>
  <c r="AF1891" i="7" s="1"/>
  <c r="S1892" i="7" a="1"/>
  <c r="S1893" i="7" a="1"/>
  <c r="S1894" i="7" a="1"/>
  <c r="S1895" i="7" a="1"/>
  <c r="S1896" i="7" a="1"/>
  <c r="S1897" i="7" a="1"/>
  <c r="S1898" i="7" a="1"/>
  <c r="S1899" i="7" a="1"/>
  <c r="S1900" i="7" a="1"/>
  <c r="S1901" i="7" a="1"/>
  <c r="S1902" i="7" a="1"/>
  <c r="S1903" i="7" a="1"/>
  <c r="S1904" i="7" a="1"/>
  <c r="S1905" i="7" a="1"/>
  <c r="S1906" i="7" a="1"/>
  <c r="AF1906" i="7" s="1"/>
  <c r="S1906" i="7"/>
  <c r="S1907" i="7" a="1"/>
  <c r="AF1907" i="7" s="1"/>
  <c r="S1908" i="7" a="1"/>
  <c r="S1909" i="7" a="1"/>
  <c r="S1910" i="7" a="1"/>
  <c r="S1911" i="7" a="1"/>
  <c r="S1912" i="7" a="1"/>
  <c r="S1913" i="7" a="1"/>
  <c r="S1914" i="7" a="1"/>
  <c r="S1915" i="7" a="1"/>
  <c r="AF1915" i="7" s="1"/>
  <c r="S1916" i="7" a="1"/>
  <c r="S1917" i="7" a="1"/>
  <c r="S1918" i="7" a="1"/>
  <c r="S1919" i="7" a="1"/>
  <c r="S1920" i="7" a="1"/>
  <c r="S1921" i="7" a="1"/>
  <c r="S1922" i="7" a="1"/>
  <c r="S1923" i="7" a="1"/>
  <c r="S1923" i="7" s="1"/>
  <c r="S1924" i="7" a="1"/>
  <c r="S1925" i="7" a="1"/>
  <c r="S1926" i="7" a="1"/>
  <c r="S1927" i="7" a="1"/>
  <c r="S1928" i="7" a="1"/>
  <c r="S1929" i="7" a="1"/>
  <c r="S1930" i="7" a="1"/>
  <c r="AF1930" i="7" s="1"/>
  <c r="S1931" i="7" a="1"/>
  <c r="AF1931" i="7" s="1"/>
  <c r="S1931" i="7"/>
  <c r="S1932" i="7" a="1"/>
  <c r="S1933" i="7" a="1"/>
  <c r="S1934" i="7" a="1"/>
  <c r="S1935" i="7" a="1"/>
  <c r="S1936" i="7" a="1"/>
  <c r="S1937" i="7" a="1"/>
  <c r="S1938" i="7" a="1"/>
  <c r="S1939" i="7" a="1"/>
  <c r="AF1939" i="7" s="1"/>
  <c r="S1940" i="7" a="1"/>
  <c r="S1941" i="7" a="1"/>
  <c r="S1942" i="7" a="1"/>
  <c r="S1943" i="7" a="1"/>
  <c r="S1944" i="7" a="1"/>
  <c r="S1945" i="7" a="1"/>
  <c r="S1946" i="7" a="1"/>
  <c r="S1947" i="7" a="1"/>
  <c r="S1948" i="7" a="1"/>
  <c r="S1949" i="7" a="1"/>
  <c r="S1950" i="7" a="1"/>
  <c r="S1951" i="7" a="1"/>
  <c r="S1952" i="7" a="1"/>
  <c r="S1953" i="7" a="1"/>
  <c r="S1954" i="7" a="1"/>
  <c r="AF1954" i="7" s="1"/>
  <c r="S1955" i="7" a="1"/>
  <c r="AF1955" i="7" s="1"/>
  <c r="S1956" i="7" a="1"/>
  <c r="S1957" i="7" a="1"/>
  <c r="S1958" i="7" a="1"/>
  <c r="S1959" i="7" a="1"/>
  <c r="S1960" i="7" a="1"/>
  <c r="S1961" i="7" a="1"/>
  <c r="S1962" i="7" a="1"/>
  <c r="S1963" i="7" a="1"/>
  <c r="AF1963" i="7" s="1"/>
  <c r="S1964" i="7" a="1"/>
  <c r="S1965" i="7" a="1"/>
  <c r="S1966" i="7" a="1"/>
  <c r="S1967" i="7" a="1"/>
  <c r="S1968" i="7" a="1"/>
  <c r="S1969" i="7" a="1"/>
  <c r="S1970" i="7" a="1"/>
  <c r="S1971" i="7" a="1"/>
  <c r="S1972" i="7" a="1"/>
  <c r="S1973" i="7" a="1"/>
  <c r="S1974" i="7" a="1"/>
  <c r="S1975" i="7" a="1"/>
  <c r="S1976" i="7" a="1"/>
  <c r="S1977" i="7" a="1"/>
  <c r="S1978" i="7" a="1"/>
  <c r="AF1978" i="7" s="1"/>
  <c r="S1979" i="7" a="1"/>
  <c r="AF1979" i="7" s="1"/>
  <c r="S1980" i="7" a="1"/>
  <c r="S1981" i="7" a="1"/>
  <c r="S1982" i="7" a="1"/>
  <c r="S1983" i="7" a="1"/>
  <c r="S1984" i="7" a="1"/>
  <c r="S1985" i="7" a="1"/>
  <c r="S1986" i="7" a="1"/>
  <c r="S1987" i="7" a="1"/>
  <c r="AF1987" i="7" s="1"/>
  <c r="S1988" i="7" a="1"/>
  <c r="S1989" i="7" a="1"/>
  <c r="S1990" i="7" a="1"/>
  <c r="S1991" i="7" a="1"/>
  <c r="S1992" i="7" a="1"/>
  <c r="S1993" i="7" a="1"/>
  <c r="S1994" i="7" a="1"/>
  <c r="S1995" i="7" a="1"/>
  <c r="S1996" i="7" a="1"/>
  <c r="S1997" i="7" a="1"/>
  <c r="S1998" i="7" a="1"/>
  <c r="S1999" i="7" a="1"/>
  <c r="S2000" i="7" a="1"/>
  <c r="S2001" i="7" a="1"/>
  <c r="S2002" i="7" a="1"/>
  <c r="AF2002" i="7" s="1"/>
  <c r="S2002" i="7"/>
  <c r="S2003" i="7" a="1"/>
  <c r="AF2003" i="7" s="1"/>
  <c r="S2004" i="7" a="1"/>
  <c r="S2005" i="7" a="1"/>
  <c r="S2006" i="7" a="1"/>
  <c r="S2007" i="7" a="1"/>
  <c r="S2008" i="7" a="1"/>
  <c r="S2009" i="7" a="1"/>
  <c r="S2010" i="7" a="1"/>
  <c r="S2011" i="7" a="1"/>
  <c r="AF2011" i="7" s="1"/>
  <c r="S2012" i="7" a="1"/>
  <c r="S2013" i="7" a="1"/>
  <c r="S2014" i="7" a="1"/>
  <c r="S2015" i="7" a="1"/>
  <c r="S2016" i="7" a="1"/>
  <c r="S2017" i="7" a="1"/>
  <c r="S2018" i="7" a="1"/>
  <c r="S2019" i="7" a="1"/>
  <c r="S2020" i="7" a="1"/>
  <c r="S2021" i="7" a="1"/>
  <c r="S2022" i="7" a="1"/>
  <c r="S2023" i="7" a="1"/>
  <c r="S2024" i="7" a="1"/>
  <c r="S2025" i="7" a="1"/>
  <c r="S2026" i="7" a="1"/>
  <c r="AF2026" i="7" s="1"/>
  <c r="S2027" i="7" a="1"/>
  <c r="AF2027" i="7" s="1"/>
  <c r="S2028" i="7" a="1"/>
  <c r="S2029" i="7" a="1"/>
  <c r="S2030" i="7" a="1"/>
  <c r="S2031" i="7" a="1"/>
  <c r="S2032" i="7" a="1"/>
  <c r="S2033" i="7" a="1"/>
  <c r="S2034" i="7" a="1"/>
  <c r="S2035" i="7" a="1"/>
  <c r="AF2035" i="7" s="1"/>
  <c r="S2036" i="7" a="1"/>
  <c r="S2037" i="7" a="1"/>
  <c r="S2038" i="7" a="1"/>
  <c r="S2039" i="7" a="1"/>
  <c r="S2040" i="7" a="1"/>
  <c r="S2041" i="7" a="1"/>
  <c r="S2042" i="7" a="1"/>
  <c r="S2043" i="7" a="1"/>
  <c r="S2044" i="7" a="1"/>
  <c r="S2045" i="7" a="1"/>
  <c r="S2046" i="7" a="1"/>
  <c r="S2047" i="7" a="1"/>
  <c r="S2048" i="7" a="1"/>
  <c r="S2049" i="7" a="1"/>
  <c r="S2050" i="7" a="1"/>
  <c r="AF2050" i="7" s="1"/>
  <c r="S2051" i="7" a="1"/>
  <c r="AF2051" i="7" s="1"/>
  <c r="S2051" i="7"/>
  <c r="S2052" i="7" a="1"/>
  <c r="S2053" i="7" a="1"/>
  <c r="S2054" i="7" a="1"/>
  <c r="S2055" i="7" a="1"/>
  <c r="S2056" i="7" a="1"/>
  <c r="S2057" i="7" a="1"/>
  <c r="S2058" i="7" a="1"/>
  <c r="S2059" i="7" a="1"/>
  <c r="AF2059" i="7" s="1"/>
  <c r="S2060" i="7" a="1"/>
  <c r="S2061" i="7" a="1"/>
  <c r="S2062" i="7" a="1"/>
  <c r="S2063" i="7" a="1"/>
  <c r="S2064" i="7" a="1"/>
  <c r="S2065" i="7" a="1"/>
  <c r="S2066" i="7" a="1"/>
  <c r="S2067" i="7" a="1"/>
  <c r="S2068" i="7" a="1"/>
  <c r="S2069" i="7" a="1"/>
  <c r="S2070" i="7" a="1"/>
  <c r="S2071" i="7" a="1"/>
  <c r="S2072" i="7" a="1"/>
  <c r="S2073" i="7" a="1"/>
  <c r="S2074" i="7" a="1"/>
  <c r="AF2074" i="7" s="1"/>
  <c r="S2075" i="7" a="1"/>
  <c r="AF2075" i="7" s="1"/>
  <c r="S2076" i="7" a="1"/>
  <c r="S2077" i="7" a="1"/>
  <c r="S2078" i="7" a="1"/>
  <c r="S2079" i="7" a="1"/>
  <c r="S2080" i="7" a="1"/>
  <c r="S2081" i="7" a="1"/>
  <c r="S2082" i="7" a="1"/>
  <c r="S2083" i="7" a="1"/>
  <c r="AF2083" i="7" s="1"/>
  <c r="S2084" i="7" a="1"/>
  <c r="S2085" i="7" a="1"/>
  <c r="S2086" i="7" a="1"/>
  <c r="S2087" i="7" a="1"/>
  <c r="S2088" i="7" a="1"/>
  <c r="S2089" i="7" a="1"/>
  <c r="S2090" i="7" a="1"/>
  <c r="S2091" i="7" a="1"/>
  <c r="S2092" i="7" a="1"/>
  <c r="S2093" i="7" a="1"/>
  <c r="S2094" i="7" a="1"/>
  <c r="S2095" i="7" a="1"/>
  <c r="S2096" i="7" a="1"/>
  <c r="S2097" i="7" a="1"/>
  <c r="S2098" i="7" a="1"/>
  <c r="AF2098" i="7" s="1"/>
  <c r="S2098" i="7"/>
  <c r="S2099" i="7" a="1"/>
  <c r="AF2099" i="7" s="1"/>
  <c r="S2100" i="7" a="1"/>
  <c r="S2101" i="7" a="1"/>
  <c r="S2102" i="7" a="1"/>
  <c r="S2103" i="7" a="1"/>
  <c r="S2104" i="7" a="1"/>
  <c r="S2105" i="7" a="1"/>
  <c r="S2106" i="7" a="1"/>
  <c r="S2107" i="7" a="1"/>
  <c r="AF2107" i="7" s="1"/>
  <c r="S2108" i="7" a="1"/>
  <c r="S2109" i="7" a="1"/>
  <c r="S2110" i="7" a="1"/>
  <c r="S2111" i="7" a="1"/>
  <c r="S2112" i="7" a="1"/>
  <c r="S2113" i="7" a="1"/>
  <c r="S2114" i="7" a="1"/>
  <c r="S2115" i="7" a="1"/>
  <c r="S2116" i="7" a="1"/>
  <c r="S2117" i="7" a="1"/>
  <c r="S2118" i="7" a="1"/>
  <c r="S2119" i="7" a="1"/>
  <c r="S2120" i="7" a="1"/>
  <c r="S2121" i="7" a="1"/>
  <c r="S2122" i="7" a="1"/>
  <c r="AF2122" i="7" s="1"/>
  <c r="S2123" i="7" a="1"/>
  <c r="AF2123" i="7" s="1"/>
  <c r="S2123" i="7"/>
  <c r="S2124" i="7" a="1"/>
  <c r="S2125" i="7" a="1"/>
  <c r="S2126" i="7" a="1"/>
  <c r="S2127" i="7" a="1"/>
  <c r="S2128" i="7" a="1"/>
  <c r="S2129" i="7" a="1"/>
  <c r="S2130" i="7" a="1"/>
  <c r="S2131" i="7" a="1"/>
  <c r="AF2131" i="7" s="1"/>
  <c r="S2132" i="7" a="1"/>
  <c r="S2133" i="7" a="1"/>
  <c r="S2134" i="7" a="1"/>
  <c r="S2135" i="7" a="1"/>
  <c r="S2136" i="7" a="1"/>
  <c r="S2137" i="7" a="1"/>
  <c r="S2138" i="7" a="1"/>
  <c r="S2139" i="7" a="1"/>
  <c r="S2140" i="7" a="1"/>
  <c r="S2141" i="7" a="1"/>
  <c r="S2142" i="7" a="1"/>
  <c r="S2143" i="7" a="1"/>
  <c r="S2144" i="7" a="1"/>
  <c r="S2145" i="7" a="1"/>
  <c r="S2146" i="7" a="1"/>
  <c r="AF2146" i="7" s="1"/>
  <c r="S2147" i="7" a="1"/>
  <c r="AF2147" i="7" s="1"/>
  <c r="S2148" i="7" a="1"/>
  <c r="S2149" i="7" a="1"/>
  <c r="S2150" i="7" a="1"/>
  <c r="S2151" i="7" a="1"/>
  <c r="S2152" i="7" a="1"/>
  <c r="S2153" i="7" a="1"/>
  <c r="S2154" i="7" a="1"/>
  <c r="S2155" i="7" a="1"/>
  <c r="AF2155" i="7" s="1"/>
  <c r="S2156" i="7" a="1"/>
  <c r="S2157" i="7" a="1"/>
  <c r="S2158" i="7" a="1"/>
  <c r="S2159" i="7" a="1"/>
  <c r="S2160" i="7" a="1"/>
  <c r="S2161" i="7" a="1"/>
  <c r="S2162" i="7" a="1"/>
  <c r="S2163" i="7" a="1"/>
  <c r="S2164" i="7" a="1"/>
  <c r="S2165" i="7" a="1"/>
  <c r="S2166" i="7" a="1"/>
  <c r="S2167" i="7" a="1"/>
  <c r="S2168" i="7" a="1"/>
  <c r="S2169" i="7" a="1"/>
  <c r="S2170" i="7" a="1"/>
  <c r="AF2170" i="7" s="1"/>
  <c r="S2171" i="7" a="1"/>
  <c r="AF2171" i="7" s="1"/>
  <c r="S2172" i="7" a="1"/>
  <c r="S2173" i="7" a="1"/>
  <c r="S2174" i="7" a="1"/>
  <c r="S2175" i="7" a="1"/>
  <c r="S2176" i="7" a="1"/>
  <c r="S2177" i="7" a="1"/>
  <c r="S2178" i="7" a="1"/>
  <c r="S2179" i="7" a="1"/>
  <c r="AF2179" i="7" s="1"/>
  <c r="S2180" i="7" a="1"/>
  <c r="S2181" i="7" a="1"/>
  <c r="S2182" i="7" a="1"/>
  <c r="S2183" i="7" a="1"/>
  <c r="S2184" i="7" a="1"/>
  <c r="S2185" i="7" a="1"/>
  <c r="S2186" i="7" a="1"/>
  <c r="S2187" i="7" a="1"/>
  <c r="S2188" i="7" a="1"/>
  <c r="S2189" i="7" a="1"/>
  <c r="S2190" i="7" a="1"/>
  <c r="S2191" i="7" a="1"/>
  <c r="S2192" i="7" a="1"/>
  <c r="S2193" i="7" a="1"/>
  <c r="S2194" i="7" a="1"/>
  <c r="AF2194" i="7" s="1"/>
  <c r="S2194" i="7"/>
  <c r="S2195" i="7" a="1"/>
  <c r="AF2195" i="7" s="1"/>
  <c r="S2196" i="7" a="1"/>
  <c r="S2197" i="7" a="1"/>
  <c r="S2198" i="7" a="1"/>
  <c r="S2199" i="7" a="1"/>
  <c r="S2200" i="7" a="1"/>
  <c r="S2201" i="7" a="1"/>
  <c r="S2202" i="7" a="1"/>
  <c r="S2203" i="7" a="1"/>
  <c r="AF2203" i="7" s="1"/>
  <c r="S2204" i="7" a="1"/>
  <c r="S2205" i="7" a="1"/>
  <c r="S2206" i="7" a="1"/>
  <c r="S2207" i="7" a="1"/>
  <c r="S2208" i="7" a="1"/>
  <c r="S2209" i="7" a="1"/>
  <c r="S2210" i="7" a="1"/>
  <c r="S2211" i="7" a="1"/>
  <c r="S2212" i="7" a="1"/>
  <c r="S2213" i="7" a="1"/>
  <c r="S2214" i="7" a="1"/>
  <c r="S2215" i="7" a="1"/>
  <c r="S2216" i="7" a="1"/>
  <c r="S2217" i="7" a="1"/>
  <c r="S2218" i="7" a="1"/>
  <c r="AF2218" i="7" s="1"/>
  <c r="S2219" i="7" a="1"/>
  <c r="AF2219" i="7" s="1"/>
  <c r="S2220" i="7" a="1"/>
  <c r="S2221" i="7" a="1"/>
  <c r="S2222" i="7" a="1"/>
  <c r="S2223" i="7" a="1"/>
  <c r="S2224" i="7" a="1"/>
  <c r="S2225" i="7" a="1"/>
  <c r="S2226" i="7" a="1"/>
  <c r="S2227" i="7" a="1"/>
  <c r="AF2227" i="7" s="1"/>
  <c r="S2228" i="7" a="1"/>
  <c r="S2229" i="7" a="1"/>
  <c r="S2230" i="7" a="1"/>
  <c r="S2231" i="7" a="1"/>
  <c r="S2232" i="7" a="1"/>
  <c r="S2233" i="7" a="1"/>
  <c r="S2234" i="7" a="1"/>
  <c r="S2235" i="7" a="1"/>
  <c r="S2236" i="7" a="1"/>
  <c r="S2237" i="7" a="1"/>
  <c r="S2238" i="7" a="1"/>
  <c r="S2239" i="7" a="1"/>
  <c r="S2240" i="7" a="1"/>
  <c r="S2241" i="7" a="1"/>
  <c r="S2242" i="7" a="1"/>
  <c r="S2243" i="7" a="1"/>
  <c r="AF2243" i="7" s="1"/>
  <c r="S2244" i="7" a="1"/>
  <c r="S2245" i="7" a="1"/>
  <c r="S2246" i="7" a="1"/>
  <c r="S2247" i="7" a="1"/>
  <c r="S2248" i="7" a="1"/>
  <c r="S2249" i="7" a="1"/>
  <c r="AF2249" i="7" s="1"/>
  <c r="S2250" i="7" a="1"/>
  <c r="S2251" i="7" a="1"/>
  <c r="AF2251" i="7" s="1"/>
  <c r="S2251" i="7"/>
  <c r="S2252" i="7" a="1"/>
  <c r="S2253" i="7" a="1"/>
  <c r="S2254" i="7" a="1"/>
  <c r="S2255" i="7" a="1"/>
  <c r="S2256" i="7" a="1"/>
  <c r="S2257" i="7" a="1"/>
  <c r="AF2257" i="7" s="1"/>
  <c r="S2258" i="7" a="1"/>
  <c r="S2259" i="7" a="1"/>
  <c r="S2260" i="7" a="1"/>
  <c r="S2261" i="7" a="1"/>
  <c r="S2262" i="7" a="1"/>
  <c r="S2263" i="7" a="1"/>
  <c r="S2264" i="7" a="1"/>
  <c r="S2265" i="7" a="1"/>
  <c r="S2266" i="7" a="1"/>
  <c r="S2267" i="7" a="1"/>
  <c r="AF2267" i="7" s="1"/>
  <c r="S2268" i="7" a="1"/>
  <c r="S2269" i="7" a="1"/>
  <c r="S2270" i="7" a="1"/>
  <c r="S2271" i="7" a="1"/>
  <c r="S2272" i="7" a="1"/>
  <c r="S2273" i="7" a="1"/>
  <c r="AF2273" i="7" s="1"/>
  <c r="S2274" i="7" a="1"/>
  <c r="S2275" i="7" a="1"/>
  <c r="AF2275" i="7" s="1"/>
  <c r="S2276" i="7" a="1"/>
  <c r="S2277" i="7" a="1"/>
  <c r="S2278" i="7" a="1"/>
  <c r="S2279" i="7" a="1"/>
  <c r="S2280" i="7" a="1"/>
  <c r="S2281" i="7" a="1"/>
  <c r="AF2281" i="7" s="1"/>
  <c r="S2282" i="7" a="1"/>
  <c r="S2283" i="7" a="1"/>
  <c r="S2284" i="7" a="1"/>
  <c r="S2285" i="7" a="1"/>
  <c r="S2286" i="7" a="1"/>
  <c r="S2287" i="7" a="1"/>
  <c r="S2288" i="7" a="1"/>
  <c r="S2289" i="7" a="1"/>
  <c r="S2290" i="7" a="1"/>
  <c r="S2291" i="7" a="1"/>
  <c r="AF2291" i="7" s="1"/>
  <c r="S2291" i="7"/>
  <c r="S2292" i="7" a="1"/>
  <c r="S2293" i="7" a="1"/>
  <c r="S2294" i="7" a="1"/>
  <c r="S2295" i="7" a="1"/>
  <c r="S2296" i="7" a="1"/>
  <c r="S2297" i="7" a="1"/>
  <c r="AF2297" i="7" s="1"/>
  <c r="S2298" i="7" a="1"/>
  <c r="S2299" i="7" a="1"/>
  <c r="AF2299" i="7" s="1"/>
  <c r="S2300" i="7" a="1"/>
  <c r="S2301" i="7" a="1"/>
  <c r="S2302" i="7" a="1"/>
  <c r="S2303" i="7" a="1"/>
  <c r="S2304" i="7" a="1"/>
  <c r="S2305" i="7" a="1"/>
  <c r="AF2305" i="7" s="1"/>
  <c r="S2305" i="7"/>
  <c r="S2306" i="7" a="1"/>
  <c r="S2307" i="7" a="1"/>
  <c r="S2308" i="7" a="1"/>
  <c r="S2309" i="7" a="1"/>
  <c r="S2310" i="7" a="1"/>
  <c r="S2311" i="7" a="1"/>
  <c r="S2312" i="7" a="1"/>
  <c r="S2313" i="7" a="1"/>
  <c r="S2314" i="7" a="1"/>
  <c r="S2315" i="7" a="1"/>
  <c r="AF2315" i="7" s="1"/>
  <c r="S2316" i="7" a="1"/>
  <c r="S2317" i="7" a="1"/>
  <c r="S2318" i="7" a="1"/>
  <c r="S2319" i="7" a="1"/>
  <c r="S2320" i="7" a="1"/>
  <c r="S2321" i="7" a="1"/>
  <c r="AF2321" i="7" s="1"/>
  <c r="S2322" i="7" a="1"/>
  <c r="S2323" i="7" a="1"/>
  <c r="AF2323" i="7" s="1"/>
  <c r="S2323" i="7"/>
  <c r="S2324" i="7" a="1"/>
  <c r="S2325" i="7" a="1"/>
  <c r="S2326" i="7" a="1"/>
  <c r="S2327" i="7" a="1"/>
  <c r="S2328" i="7" a="1"/>
  <c r="S2329" i="7" a="1"/>
  <c r="AF2329" i="7" s="1"/>
  <c r="S2330" i="7" a="1"/>
  <c r="S2331" i="7" a="1"/>
  <c r="S2332" i="7" a="1"/>
  <c r="S2333" i="7" a="1"/>
  <c r="S2334" i="7" a="1"/>
  <c r="S2335" i="7" a="1"/>
  <c r="S2336" i="7" a="1"/>
  <c r="S2337" i="7" a="1"/>
  <c r="S2338" i="7" a="1"/>
  <c r="S2339" i="7" a="1"/>
  <c r="AF2339" i="7" s="1"/>
  <c r="S2340" i="7" a="1"/>
  <c r="S2341" i="7" a="1"/>
  <c r="S2342" i="7" a="1"/>
  <c r="S2343" i="7" a="1"/>
  <c r="S2344" i="7" a="1"/>
  <c r="S2345" i="7" a="1"/>
  <c r="AF2345" i="7" s="1"/>
  <c r="S2346" i="7" a="1"/>
  <c r="S2347" i="7" a="1"/>
  <c r="AF2347" i="7" s="1"/>
  <c r="S2348" i="7" a="1"/>
  <c r="S2349" i="7" a="1"/>
  <c r="S2350" i="7" a="1"/>
  <c r="S2351" i="7" a="1"/>
  <c r="S2352" i="7" a="1"/>
  <c r="S2353" i="7" a="1"/>
  <c r="AF2353" i="7" s="1"/>
  <c r="S2354" i="7" a="1"/>
  <c r="S2355" i="7" a="1"/>
  <c r="S2355" i="7" s="1"/>
  <c r="S2356" i="7" a="1"/>
  <c r="S2357" i="7" a="1"/>
  <c r="S2358" i="7" a="1"/>
  <c r="S2359" i="7" a="1"/>
  <c r="S2360" i="7" a="1"/>
  <c r="S2361" i="7" a="1"/>
  <c r="S2362" i="7" a="1"/>
  <c r="AF2362" i="7" s="1"/>
  <c r="S2363" i="7" a="1"/>
  <c r="AF2363" i="7" s="1"/>
  <c r="S2364" i="7" a="1"/>
  <c r="S2365" i="7" a="1"/>
  <c r="S2366" i="7" a="1"/>
  <c r="S2367" i="7" a="1"/>
  <c r="S2368" i="7" a="1"/>
  <c r="AF2368" i="7" s="1"/>
  <c r="S2368" i="7"/>
  <c r="S2369" i="7" a="1"/>
  <c r="AF2369" i="7" s="1"/>
  <c r="S2370" i="7" a="1"/>
  <c r="S2371" i="7" a="1"/>
  <c r="S2372" i="7" a="1"/>
  <c r="S2373" i="7" a="1"/>
  <c r="S2374" i="7" a="1"/>
  <c r="AF2374" i="7" s="1"/>
  <c r="S2375" i="7" a="1"/>
  <c r="AF2375" i="7" s="1"/>
  <c r="S2376" i="7" a="1"/>
  <c r="S2377" i="7" a="1"/>
  <c r="S2378" i="7" a="1"/>
  <c r="S2379" i="7" a="1"/>
  <c r="S2380" i="7" a="1"/>
  <c r="AF2380" i="7" s="1"/>
  <c r="S2381" i="7" a="1"/>
  <c r="AF2381" i="7" s="1"/>
  <c r="S2382" i="7" a="1"/>
  <c r="S2383" i="7" a="1"/>
  <c r="S2384" i="7" a="1"/>
  <c r="S2385" i="7" a="1"/>
  <c r="S2386" i="7" a="1"/>
  <c r="AF2386" i="7" s="1"/>
  <c r="S2387" i="7" a="1"/>
  <c r="AF2387" i="7" s="1"/>
  <c r="S2388" i="7" a="1"/>
  <c r="S2389" i="7" a="1"/>
  <c r="S2390" i="7" a="1"/>
  <c r="S2391" i="7" a="1"/>
  <c r="S2392" i="7" a="1"/>
  <c r="AF2392" i="7" s="1"/>
  <c r="S2393" i="7" a="1"/>
  <c r="AF2393" i="7" s="1"/>
  <c r="S2393" i="7"/>
  <c r="S2394" i="7" a="1"/>
  <c r="S2395" i="7" a="1"/>
  <c r="S2396" i="7" a="1"/>
  <c r="S2397" i="7" a="1"/>
  <c r="S2398" i="7" a="1"/>
  <c r="AF2398" i="7" s="1"/>
  <c r="S2399" i="7" a="1"/>
  <c r="AF2399" i="7" s="1"/>
  <c r="S2400" i="7" a="1"/>
  <c r="S2401" i="7" a="1"/>
  <c r="S2402" i="7" a="1"/>
  <c r="S2403" i="7" a="1"/>
  <c r="S2404" i="7" a="1"/>
  <c r="AF2404" i="7" s="1"/>
  <c r="S2404" i="7"/>
  <c r="S2405" i="7" a="1"/>
  <c r="AF2405" i="7" s="1"/>
  <c r="S2406" i="7" a="1"/>
  <c r="S2407" i="7" a="1"/>
  <c r="S2408" i="7" a="1"/>
  <c r="S2409" i="7" a="1"/>
  <c r="S2410" i="7" a="1"/>
  <c r="AF2410" i="7" s="1"/>
  <c r="S2411" i="7" a="1"/>
  <c r="AF2411" i="7" s="1"/>
  <c r="S2412" i="7" a="1"/>
  <c r="S2413" i="7" a="1"/>
  <c r="S2414" i="7" a="1"/>
  <c r="S2415" i="7" a="1"/>
  <c r="S2416" i="7" a="1"/>
  <c r="AF2416" i="7" s="1"/>
  <c r="S2417" i="7" a="1"/>
  <c r="AF2417" i="7" s="1"/>
  <c r="S2418" i="7" a="1"/>
  <c r="S2419" i="7" a="1"/>
  <c r="S2420" i="7" a="1"/>
  <c r="S2421" i="7" a="1"/>
  <c r="S2422" i="7" a="1"/>
  <c r="AF2422" i="7" s="1"/>
  <c r="S2423" i="7" a="1"/>
  <c r="AF2423" i="7" s="1"/>
  <c r="S2424" i="7" a="1"/>
  <c r="S2425" i="7" a="1"/>
  <c r="S2426" i="7" a="1"/>
  <c r="S2427" i="7" a="1"/>
  <c r="S2428" i="7" a="1"/>
  <c r="AF2428" i="7" s="1"/>
  <c r="S2429" i="7" a="1"/>
  <c r="AF2429" i="7" s="1"/>
  <c r="S2429" i="7"/>
  <c r="S2430" i="7" a="1"/>
  <c r="S2431" i="7" a="1"/>
  <c r="S2432" i="7" a="1"/>
  <c r="S2433" i="7" a="1"/>
  <c r="S2434" i="7" a="1"/>
  <c r="AF2434" i="7" s="1"/>
  <c r="S2435" i="7" a="1"/>
  <c r="AF2435" i="7" s="1"/>
  <c r="S2436" i="7" a="1"/>
  <c r="S2437" i="7" a="1"/>
  <c r="S2438" i="7" a="1"/>
  <c r="S2439" i="7" a="1"/>
  <c r="S2440" i="7" a="1"/>
  <c r="AF2440" i="7" s="1"/>
  <c r="S2440" i="7"/>
  <c r="S2441" i="7" a="1"/>
  <c r="AF2441" i="7" s="1"/>
  <c r="S2442" i="7" a="1"/>
  <c r="S2443" i="7" a="1"/>
  <c r="S2444" i="7" a="1"/>
  <c r="S2445" i="7" a="1"/>
  <c r="S2446" i="7" a="1"/>
  <c r="AF2446" i="7" s="1"/>
  <c r="S2447" i="7" a="1"/>
  <c r="AF2447" i="7" s="1"/>
  <c r="S2448" i="7" a="1"/>
  <c r="S2449" i="7" a="1"/>
  <c r="S2450" i="7" a="1"/>
  <c r="S2451" i="7" a="1"/>
  <c r="S2452" i="7" a="1"/>
  <c r="AF2452" i="7" s="1"/>
  <c r="S2453" i="7" a="1"/>
  <c r="AF2453" i="7" s="1"/>
  <c r="S2454" i="7" a="1"/>
  <c r="S2455" i="7" a="1"/>
  <c r="S2456" i="7" a="1"/>
  <c r="S2457" i="7" a="1"/>
  <c r="S2458" i="7" a="1"/>
  <c r="AF2458" i="7" s="1"/>
  <c r="S2459" i="7" a="1"/>
  <c r="AF2459" i="7" s="1"/>
  <c r="S2460" i="7" a="1"/>
  <c r="S2461" i="7" a="1"/>
  <c r="S2462" i="7" a="1"/>
  <c r="S2463" i="7" a="1"/>
  <c r="S2464" i="7" a="1"/>
  <c r="AF2464" i="7" s="1"/>
  <c r="S2465" i="7" a="1"/>
  <c r="AF2465" i="7" s="1"/>
  <c r="S2465" i="7"/>
  <c r="S2466" i="7" a="1"/>
  <c r="S2467" i="7" a="1"/>
  <c r="S2468" i="7" a="1"/>
  <c r="S2469" i="7" a="1"/>
  <c r="S2470" i="7" a="1"/>
  <c r="AF2470" i="7" s="1"/>
  <c r="S2471" i="7" a="1"/>
  <c r="AF2471" i="7" s="1"/>
  <c r="S2472" i="7" a="1"/>
  <c r="S2473" i="7" a="1"/>
  <c r="S2474" i="7" a="1"/>
  <c r="S2475" i="7" a="1"/>
  <c r="S2476" i="7" a="1"/>
  <c r="AF2476" i="7" s="1"/>
  <c r="S2477" i="7" a="1"/>
  <c r="AF2477" i="7" s="1"/>
  <c r="S2478" i="7" a="1"/>
  <c r="S2479" i="7" a="1"/>
  <c r="S2480" i="7" a="1"/>
  <c r="S2481" i="7" a="1"/>
  <c r="S2482" i="7" a="1"/>
  <c r="AF2482" i="7" s="1"/>
  <c r="S2483" i="7" a="1"/>
  <c r="AF2483" i="7" s="1"/>
  <c r="S2484" i="7" a="1"/>
  <c r="S2485" i="7" a="1"/>
  <c r="S2486" i="7" a="1"/>
  <c r="S2487" i="7" a="1"/>
  <c r="S2488" i="7" a="1"/>
  <c r="AF2488" i="7" s="1"/>
  <c r="S2489" i="7" a="1"/>
  <c r="AF2489" i="7" s="1"/>
  <c r="S2490" i="7" a="1"/>
  <c r="S2491" i="7" a="1"/>
  <c r="S2492" i="7" a="1"/>
  <c r="S2493" i="7" a="1"/>
  <c r="S2494" i="7" a="1"/>
  <c r="AF2494" i="7" s="1"/>
  <c r="S2495" i="7" a="1"/>
  <c r="AF2495" i="7" s="1"/>
  <c r="S2496" i="7" a="1"/>
  <c r="S2497" i="7" a="1"/>
  <c r="S2498" i="7" a="1"/>
  <c r="S2499" i="7" a="1"/>
  <c r="S2500" i="7" a="1"/>
  <c r="AF2500" i="7" s="1"/>
  <c r="S2501" i="7" a="1"/>
  <c r="AF2501" i="7" s="1"/>
  <c r="S2501" i="7"/>
  <c r="S2502" i="7" a="1"/>
  <c r="S2503" i="7" a="1"/>
  <c r="S2504" i="7" a="1"/>
  <c r="S2505" i="7" a="1"/>
  <c r="S2506" i="7" a="1"/>
  <c r="AF2506" i="7" s="1"/>
  <c r="S2507" i="7" a="1"/>
  <c r="AF2507" i="7" s="1"/>
  <c r="S2508" i="7" a="1"/>
  <c r="S2509" i="7" a="1"/>
  <c r="S2510" i="7" a="1"/>
  <c r="S2511" i="7" a="1"/>
  <c r="S2512" i="7" a="1"/>
  <c r="AF2512" i="7" s="1"/>
  <c r="S2512" i="7"/>
  <c r="S2513" i="7" a="1"/>
  <c r="AF2513" i="7" s="1"/>
  <c r="S2514" i="7" a="1"/>
  <c r="S2515" i="7" a="1"/>
  <c r="S2516" i="7" a="1"/>
  <c r="S2517" i="7" a="1"/>
  <c r="S2518" i="7" a="1"/>
  <c r="AF2518" i="7" s="1"/>
  <c r="S2519" i="7" a="1"/>
  <c r="AF2519" i="7" s="1"/>
  <c r="S2520" i="7" a="1"/>
  <c r="S2521" i="7" a="1"/>
  <c r="S2522" i="7" a="1"/>
  <c r="S2523" i="7" a="1"/>
  <c r="S2524" i="7" a="1"/>
  <c r="AF2524" i="7" s="1"/>
  <c r="S2525" i="7" a="1"/>
  <c r="AF2525" i="7" s="1"/>
  <c r="S2526" i="7" a="1"/>
  <c r="S2527" i="7" a="1"/>
  <c r="S2528" i="7" a="1"/>
  <c r="S2529" i="7" a="1"/>
  <c r="S2530" i="7" a="1"/>
  <c r="AF2530" i="7" s="1"/>
  <c r="S2531" i="7" a="1"/>
  <c r="AF2531" i="7" s="1"/>
  <c r="S2532" i="7" a="1"/>
  <c r="S2533" i="7" a="1"/>
  <c r="S2534" i="7" a="1"/>
  <c r="S2535" i="7" a="1"/>
  <c r="S2536" i="7" a="1"/>
  <c r="AF2536" i="7" s="1"/>
  <c r="S2537" i="7" a="1"/>
  <c r="AF2537" i="7" s="1"/>
  <c r="S2538" i="7" a="1"/>
  <c r="S2539" i="7" a="1"/>
  <c r="S2540" i="7" a="1"/>
  <c r="S2541" i="7" a="1"/>
  <c r="S2542" i="7" a="1"/>
  <c r="AF2542" i="7" s="1"/>
  <c r="S2543" i="7" a="1"/>
  <c r="AF2543" i="7" s="1"/>
  <c r="S2544" i="7" a="1"/>
  <c r="S2545" i="7" a="1"/>
  <c r="S2546" i="7" a="1"/>
  <c r="S2547" i="7" a="1"/>
  <c r="S2548" i="7" a="1"/>
  <c r="AF2548" i="7" s="1"/>
  <c r="S2549" i="7" a="1"/>
  <c r="AF2549" i="7" s="1"/>
  <c r="S2549" i="7"/>
  <c r="S2550" i="7" a="1"/>
  <c r="S2551" i="7" a="1"/>
  <c r="S2552" i="7" a="1"/>
  <c r="S2553" i="7" a="1"/>
  <c r="S2554" i="7" a="1"/>
  <c r="AF2554" i="7" s="1"/>
  <c r="S2555" i="7" a="1"/>
  <c r="AF2555" i="7" s="1"/>
  <c r="S2556" i="7" a="1"/>
  <c r="S2557" i="7" a="1"/>
  <c r="S2558" i="7" a="1"/>
  <c r="S2559" i="7" a="1"/>
  <c r="S2560" i="7" a="1"/>
  <c r="AF2560" i="7" s="1"/>
  <c r="S2561" i="7" a="1"/>
  <c r="AF2561" i="7" s="1"/>
  <c r="S2562" i="7" a="1"/>
  <c r="S2563" i="7" a="1"/>
  <c r="S2564" i="7" a="1"/>
  <c r="S2565" i="7" a="1"/>
  <c r="S2566" i="7" a="1"/>
  <c r="AF2566" i="7" s="1"/>
  <c r="S2567" i="7" a="1"/>
  <c r="AF2567" i="7" s="1"/>
  <c r="S2568" i="7" a="1"/>
  <c r="S2569" i="7" a="1"/>
  <c r="S2570" i="7" a="1"/>
  <c r="S2571" i="7" a="1"/>
  <c r="S2572" i="7" a="1"/>
  <c r="AF2572" i="7" s="1"/>
  <c r="S2573" i="7" a="1"/>
  <c r="AF2573" i="7" s="1"/>
  <c r="S2573" i="7"/>
  <c r="S2574" i="7" a="1"/>
  <c r="S2575" i="7" a="1"/>
  <c r="S2576" i="7" a="1"/>
  <c r="S2577" i="7" a="1"/>
  <c r="S2578" i="7" a="1"/>
  <c r="AF2578" i="7" s="1"/>
  <c r="S2579" i="7" a="1"/>
  <c r="AF2579" i="7" s="1"/>
  <c r="S2580" i="7" a="1"/>
  <c r="S2581" i="7" a="1"/>
  <c r="S2582" i="7" a="1"/>
  <c r="S2583" i="7" a="1"/>
  <c r="S2584" i="7" a="1"/>
  <c r="AF2584" i="7" s="1"/>
  <c r="S2585" i="7" a="1"/>
  <c r="AF2585" i="7" s="1"/>
  <c r="S2586" i="7" a="1"/>
  <c r="S2587" i="7" a="1"/>
  <c r="S2588" i="7" a="1"/>
  <c r="S2589" i="7" a="1"/>
  <c r="S2590" i="7" a="1"/>
  <c r="AF2590" i="7" s="1"/>
  <c r="S2591" i="7" a="1"/>
  <c r="AF2591" i="7" s="1"/>
  <c r="S2592" i="7" a="1"/>
  <c r="S2593" i="7" a="1"/>
  <c r="S2594" i="7" a="1"/>
  <c r="S2595" i="7" a="1"/>
  <c r="S2596" i="7" a="1"/>
  <c r="AF2596" i="7" s="1"/>
  <c r="S2597" i="7" a="1"/>
  <c r="AF2597" i="7" s="1"/>
  <c r="S2598" i="7" a="1"/>
  <c r="S2599" i="7" a="1"/>
  <c r="S2600" i="7" a="1"/>
  <c r="S2601" i="7" a="1"/>
  <c r="S2602" i="7" a="1"/>
  <c r="AF2602" i="7" s="1"/>
  <c r="S2603" i="7" a="1"/>
  <c r="AF2603" i="7" s="1"/>
  <c r="S2603" i="7"/>
  <c r="S2604" i="7" a="1"/>
  <c r="S2605" i="7" a="1"/>
  <c r="S2606" i="7" a="1"/>
  <c r="S2607" i="7" a="1"/>
  <c r="S2608" i="7" a="1"/>
  <c r="AF2608" i="7" s="1"/>
  <c r="S2609" i="7" a="1"/>
  <c r="AF2609" i="7" s="1"/>
  <c r="S2610" i="7" a="1"/>
  <c r="S2611" i="7" a="1"/>
  <c r="S2612" i="7" a="1"/>
  <c r="S2613" i="7" a="1"/>
  <c r="S2614" i="7" a="1"/>
  <c r="AF2614" i="7" s="1"/>
  <c r="S2615" i="7" a="1"/>
  <c r="AF2615" i="7" s="1"/>
  <c r="S2616" i="7" a="1"/>
  <c r="S2617" i="7" a="1"/>
  <c r="S2618" i="7" a="1"/>
  <c r="S2619" i="7" a="1"/>
  <c r="S2620" i="7" a="1"/>
  <c r="AF2620" i="7" s="1"/>
  <c r="S2621" i="7" a="1"/>
  <c r="AF2621" i="7" s="1"/>
  <c r="S2622" i="7" a="1"/>
  <c r="S2623" i="7" a="1"/>
  <c r="S2624" i="7" a="1"/>
  <c r="S2625" i="7" a="1"/>
  <c r="S2626" i="7" a="1"/>
  <c r="AF2626" i="7" s="1"/>
  <c r="S2627" i="7" a="1"/>
  <c r="AF2627" i="7" s="1"/>
  <c r="S2627" i="7"/>
  <c r="S2628" i="7" a="1"/>
  <c r="S2629" i="7" a="1"/>
  <c r="S2630" i="7" a="1"/>
  <c r="S2631" i="7" a="1"/>
  <c r="S2632" i="7" a="1"/>
  <c r="AF2632" i="7" s="1"/>
  <c r="S2633" i="7" a="1"/>
  <c r="AF2633" i="7" s="1"/>
  <c r="S2634" i="7" a="1"/>
  <c r="S2635" i="7" a="1"/>
  <c r="S2636" i="7" a="1"/>
  <c r="S2637" i="7" a="1"/>
  <c r="S2638" i="7" a="1"/>
  <c r="AF2638" i="7" s="1"/>
  <c r="S2639" i="7" a="1"/>
  <c r="AF2639" i="7" s="1"/>
  <c r="S2640" i="7" a="1"/>
  <c r="S2641" i="7" a="1"/>
  <c r="S2642" i="7" a="1"/>
  <c r="S2643" i="7" a="1"/>
  <c r="S2644" i="7" a="1"/>
  <c r="AF2644" i="7" s="1"/>
  <c r="S2645" i="7" a="1"/>
  <c r="AF2645" i="7" s="1"/>
  <c r="S2646" i="7" a="1"/>
  <c r="S2647" i="7" a="1"/>
  <c r="S2648" i="7" a="1"/>
  <c r="S2649" i="7" a="1"/>
  <c r="S2650" i="7" a="1"/>
  <c r="AF2650" i="7" s="1"/>
  <c r="S2651" i="7" a="1"/>
  <c r="AF2651" i="7" s="1"/>
  <c r="S2652" i="7" a="1"/>
  <c r="S2653" i="7" a="1"/>
  <c r="S2654" i="7" a="1"/>
  <c r="S2655" i="7" a="1"/>
  <c r="S2656" i="7" a="1"/>
  <c r="AF2656" i="7" s="1"/>
  <c r="S2657" i="7" a="1"/>
  <c r="AF2657" i="7" s="1"/>
  <c r="S2658" i="7" a="1"/>
  <c r="S2659" i="7" a="1"/>
  <c r="S2660" i="7" a="1"/>
  <c r="S2661" i="7" a="1"/>
  <c r="S2662" i="7" a="1"/>
  <c r="AF2662" i="7" s="1"/>
  <c r="S2663" i="7" a="1"/>
  <c r="AF2663" i="7" s="1"/>
  <c r="S2663" i="7"/>
  <c r="S2664" i="7" a="1"/>
  <c r="S2665" i="7" a="1"/>
  <c r="S2666" i="7" a="1"/>
  <c r="S2666" i="7" s="1"/>
  <c r="S2667" i="7" a="1"/>
  <c r="S2668" i="7" a="1"/>
  <c r="AF2668" i="7" s="1"/>
  <c r="S2669" i="7" a="1"/>
  <c r="AF2669" i="7" s="1"/>
  <c r="S2670" i="7" a="1"/>
  <c r="S2671" i="7" a="1"/>
  <c r="S2672" i="7" a="1"/>
  <c r="S2673" i="7" a="1"/>
  <c r="S2674" i="7" a="1"/>
  <c r="AF2674" i="7" s="1"/>
  <c r="S2675" i="7" a="1"/>
  <c r="AF2675" i="7" s="1"/>
  <c r="S2676" i="7" a="1"/>
  <c r="S2677" i="7" a="1"/>
  <c r="S2678" i="7" a="1"/>
  <c r="S2679" i="7" a="1"/>
  <c r="S2680" i="7" a="1"/>
  <c r="AF2680" i="7" s="1"/>
  <c r="S2681" i="7" a="1"/>
  <c r="AF2681" i="7" s="1"/>
  <c r="S2682" i="7" a="1"/>
  <c r="S2683" i="7" a="1"/>
  <c r="S2684" i="7" a="1"/>
  <c r="S2685" i="7" a="1"/>
  <c r="S2686" i="7" a="1"/>
  <c r="AF2686" i="7" s="1"/>
  <c r="S2687" i="7" a="1"/>
  <c r="AF2687" i="7" s="1"/>
  <c r="S2688" i="7" a="1"/>
  <c r="S2689" i="7" a="1"/>
  <c r="S2690" i="7" a="1"/>
  <c r="S2691" i="7" a="1"/>
  <c r="S2" i="7" a="1"/>
  <c r="J3" i="7" a="1"/>
  <c r="J3" i="7" s="1"/>
  <c r="J4" i="7" a="1"/>
  <c r="J4" i="7" s="1"/>
  <c r="J5" i="7" a="1"/>
  <c r="J5" i="7" s="1"/>
  <c r="J6" i="7" a="1"/>
  <c r="J6" i="7" s="1"/>
  <c r="J7" i="7" a="1"/>
  <c r="J7" i="7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/>
  <c r="J14" i="7" a="1"/>
  <c r="J14" i="7"/>
  <c r="J15" i="7" a="1"/>
  <c r="J15" i="7" s="1"/>
  <c r="J16" i="7" a="1"/>
  <c r="J16" i="7" s="1"/>
  <c r="J17" i="7" a="1"/>
  <c r="J17" i="7" s="1"/>
  <c r="J18" i="7" a="1"/>
  <c r="J18" i="7" s="1"/>
  <c r="J19" i="7" a="1"/>
  <c r="J19" i="7"/>
  <c r="J20" i="7" a="1"/>
  <c r="J20" i="7" s="1"/>
  <c r="J21" i="7" a="1"/>
  <c r="J21" i="7" s="1"/>
  <c r="J22" i="7" a="1"/>
  <c r="J22" i="7" s="1"/>
  <c r="J23" i="7" a="1"/>
  <c r="J23" i="7" s="1"/>
  <c r="J24" i="7" a="1"/>
  <c r="J24" i="7"/>
  <c r="J25" i="7" a="1"/>
  <c r="J25" i="7"/>
  <c r="J26" i="7" a="1"/>
  <c r="J26" i="7" s="1"/>
  <c r="J27" i="7" a="1"/>
  <c r="J27" i="7" s="1"/>
  <c r="J28" i="7" a="1"/>
  <c r="J28" i="7" s="1"/>
  <c r="J29" i="7" a="1"/>
  <c r="J29" i="7"/>
  <c r="J30" i="7" a="1"/>
  <c r="J30" i="7" s="1"/>
  <c r="J31" i="7" a="1"/>
  <c r="J31" i="7"/>
  <c r="J32" i="7" a="1"/>
  <c r="J32" i="7" s="1"/>
  <c r="J33" i="7" a="1"/>
  <c r="J33" i="7" s="1"/>
  <c r="J34" i="7" a="1"/>
  <c r="J34" i="7" s="1"/>
  <c r="J35" i="7" a="1"/>
  <c r="J35" i="7" s="1"/>
  <c r="J36" i="7" a="1"/>
  <c r="J36" i="7"/>
  <c r="J37" i="7" a="1"/>
  <c r="J37" i="7"/>
  <c r="J38" i="7" a="1"/>
  <c r="J38" i="7" s="1"/>
  <c r="J39" i="7" a="1"/>
  <c r="J39" i="7" s="1"/>
  <c r="J40" i="7" a="1"/>
  <c r="J40" i="7" s="1"/>
  <c r="J41" i="7" a="1"/>
  <c r="J41" i="7" s="1"/>
  <c r="J42" i="7" a="1"/>
  <c r="J42" i="7" s="1"/>
  <c r="J43" i="7" a="1"/>
  <c r="J43" i="7"/>
  <c r="J44" i="7" a="1"/>
  <c r="J44" i="7" s="1"/>
  <c r="J45" i="7" a="1"/>
  <c r="J45" i="7" s="1"/>
  <c r="J46" i="7" a="1"/>
  <c r="J46" i="7" s="1"/>
  <c r="J47" i="7" a="1"/>
  <c r="J47" i="7" s="1"/>
  <c r="J48" i="7" a="1"/>
  <c r="J48" i="7" s="1"/>
  <c r="J49" i="7" a="1"/>
  <c r="J49" i="7" s="1"/>
  <c r="J50" i="7" a="1"/>
  <c r="J50" i="7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J60" i="7" a="1"/>
  <c r="J60" i="7" s="1"/>
  <c r="J61" i="7" a="1"/>
  <c r="J61" i="7" s="1"/>
  <c r="J62" i="7" a="1"/>
  <c r="J62" i="7" s="1"/>
  <c r="J63" i="7" a="1"/>
  <c r="J63" i="7" s="1"/>
  <c r="J64" i="7" a="1"/>
  <c r="J64" i="7" s="1"/>
  <c r="J65" i="7" a="1"/>
  <c r="J65" i="7"/>
  <c r="J66" i="7" a="1"/>
  <c r="J66" i="7" s="1"/>
  <c r="J67" i="7" a="1"/>
  <c r="J67" i="7" s="1"/>
  <c r="J68" i="7" a="1"/>
  <c r="J68" i="7" s="1"/>
  <c r="J69" i="7" a="1"/>
  <c r="J69" i="7" s="1"/>
  <c r="J70" i="7" a="1"/>
  <c r="J70" i="7" s="1"/>
  <c r="J71" i="7" a="1"/>
  <c r="J71" i="7" s="1"/>
  <c r="J72" i="7" a="1"/>
  <c r="J72" i="7"/>
  <c r="J73" i="7" a="1"/>
  <c r="J73" i="7"/>
  <c r="J74" i="7" a="1"/>
  <c r="J74" i="7" s="1"/>
  <c r="J75" i="7" a="1"/>
  <c r="J75" i="7" s="1"/>
  <c r="J76" i="7" a="1"/>
  <c r="J76" i="7" s="1"/>
  <c r="J77" i="7" a="1"/>
  <c r="J77" i="7" s="1"/>
  <c r="J78" i="7" a="1"/>
  <c r="J78" i="7" s="1"/>
  <c r="J79" i="7" a="1"/>
  <c r="J79" i="7"/>
  <c r="J80" i="7" a="1"/>
  <c r="J80" i="7" s="1"/>
  <c r="J81" i="7" a="1"/>
  <c r="J81" i="7" s="1"/>
  <c r="J82" i="7" a="1"/>
  <c r="J82" i="7" s="1"/>
  <c r="J83" i="7" a="1"/>
  <c r="J83" i="7" s="1"/>
  <c r="J84" i="7" a="1"/>
  <c r="J84" i="7" s="1"/>
  <c r="J85" i="7" a="1"/>
  <c r="J85" i="7" s="1"/>
  <c r="J86" i="7" a="1"/>
  <c r="J86" i="7"/>
  <c r="J87" i="7" a="1"/>
  <c r="J87" i="7" s="1"/>
  <c r="J88" i="7" a="1"/>
  <c r="J88" i="7" s="1"/>
  <c r="J89" i="7" a="1"/>
  <c r="J89" i="7" s="1"/>
  <c r="J90" i="7" a="1"/>
  <c r="J90" i="7" s="1"/>
  <c r="J91" i="7" a="1"/>
  <c r="J91" i="7" s="1"/>
  <c r="J92" i="7" a="1"/>
  <c r="J92" i="7" s="1"/>
  <c r="J93" i="7" a="1"/>
  <c r="J93" i="7" s="1"/>
  <c r="J94" i="7" a="1"/>
  <c r="J94" i="7" s="1"/>
  <c r="J95" i="7" a="1"/>
  <c r="J95" i="7" s="1"/>
  <c r="J96" i="7" a="1"/>
  <c r="J96" i="7" s="1"/>
  <c r="J97" i="7" a="1"/>
  <c r="J97" i="7" s="1"/>
  <c r="J98" i="7" a="1"/>
  <c r="J98" i="7" s="1"/>
  <c r="J99" i="7" a="1"/>
  <c r="J99" i="7" s="1"/>
  <c r="J100" i="7" a="1"/>
  <c r="J100" i="7" s="1"/>
  <c r="J101" i="7" a="1"/>
  <c r="J101" i="7"/>
  <c r="J102" i="7" a="1"/>
  <c r="J102" i="7" s="1"/>
  <c r="J103" i="7" a="1"/>
  <c r="J103" i="7" s="1"/>
  <c r="J104" i="7" a="1"/>
  <c r="J104" i="7" s="1"/>
  <c r="J105" i="7" a="1"/>
  <c r="J105" i="7" s="1"/>
  <c r="J106" i="7" a="1"/>
  <c r="J106" i="7" s="1"/>
  <c r="J107" i="7" a="1"/>
  <c r="J107" i="7"/>
  <c r="J108" i="7" a="1"/>
  <c r="J108" i="7"/>
  <c r="J109" i="7" a="1"/>
  <c r="J109" i="7" s="1"/>
  <c r="J110" i="7" a="1"/>
  <c r="J110" i="7"/>
  <c r="J111" i="7" a="1"/>
  <c r="J111" i="7" s="1"/>
  <c r="J112" i="7" a="1"/>
  <c r="J112" i="7" s="1"/>
  <c r="J113" i="7" a="1"/>
  <c r="J113" i="7" s="1"/>
  <c r="J114" i="7" a="1"/>
  <c r="J114" i="7" s="1"/>
  <c r="J115" i="7" a="1"/>
  <c r="J115" i="7"/>
  <c r="J116" i="7" a="1"/>
  <c r="J116" i="7" s="1"/>
  <c r="J117" i="7" a="1"/>
  <c r="J117" i="7" s="1"/>
  <c r="J118" i="7" a="1"/>
  <c r="J118" i="7" s="1"/>
  <c r="J119" i="7" a="1"/>
  <c r="J119" i="7" s="1"/>
  <c r="J120" i="7" a="1"/>
  <c r="J120" i="7" s="1"/>
  <c r="J121" i="7" a="1"/>
  <c r="J121" i="7" s="1"/>
  <c r="J122" i="7" a="1"/>
  <c r="J122" i="7"/>
  <c r="J123" i="7" a="1"/>
  <c r="J123" i="7" s="1"/>
  <c r="J124" i="7" a="1"/>
  <c r="J124" i="7" s="1"/>
  <c r="J125" i="7" a="1"/>
  <c r="J125" i="7" s="1"/>
  <c r="J126" i="7" a="1"/>
  <c r="J126" i="7" s="1"/>
  <c r="J127" i="7" a="1"/>
  <c r="J127" i="7" s="1"/>
  <c r="J128" i="7" a="1"/>
  <c r="J128" i="7" s="1"/>
  <c r="J129" i="7" a="1"/>
  <c r="J129" i="7" s="1"/>
  <c r="J130" i="7" a="1"/>
  <c r="J130" i="7" s="1"/>
  <c r="J131" i="7" a="1"/>
  <c r="J131" i="7" s="1"/>
  <c r="J132" i="7" a="1"/>
  <c r="J132" i="7" s="1"/>
  <c r="J133" i="7" a="1"/>
  <c r="J133" i="7" s="1"/>
  <c r="J134" i="7" a="1"/>
  <c r="J134" i="7" s="1"/>
  <c r="J135" i="7" a="1"/>
  <c r="J135" i="7" s="1"/>
  <c r="J136" i="7" a="1"/>
  <c r="J136" i="7" s="1"/>
  <c r="J137" i="7" a="1"/>
  <c r="J137" i="7"/>
  <c r="J138" i="7" a="1"/>
  <c r="J138" i="7" s="1"/>
  <c r="J139" i="7" a="1"/>
  <c r="J139" i="7" s="1"/>
  <c r="J140" i="7" a="1"/>
  <c r="J140" i="7" s="1"/>
  <c r="J141" i="7" a="1"/>
  <c r="J141" i="7" s="1"/>
  <c r="J142" i="7" a="1"/>
  <c r="J142" i="7" s="1"/>
  <c r="J143" i="7" a="1"/>
  <c r="J143" i="7" s="1"/>
  <c r="J144" i="7" a="1"/>
  <c r="J144" i="7"/>
  <c r="J145" i="7" a="1"/>
  <c r="J145" i="7" s="1"/>
  <c r="J146" i="7" a="1"/>
  <c r="J146" i="7" s="1"/>
  <c r="J147" i="7" a="1"/>
  <c r="J147" i="7" s="1"/>
  <c r="J148" i="7" a="1"/>
  <c r="J148" i="7" s="1"/>
  <c r="J149" i="7" a="1"/>
  <c r="J149" i="7" s="1"/>
  <c r="J150" i="7" a="1"/>
  <c r="J150" i="7" s="1"/>
  <c r="J151" i="7" a="1"/>
  <c r="J151" i="7"/>
  <c r="J152" i="7" a="1"/>
  <c r="J152" i="7" s="1"/>
  <c r="J153" i="7" a="1"/>
  <c r="J153" i="7" s="1"/>
  <c r="J154" i="7" a="1"/>
  <c r="J154" i="7" s="1"/>
  <c r="J155" i="7" a="1"/>
  <c r="J155" i="7" s="1"/>
  <c r="J156" i="7" a="1"/>
  <c r="J156" i="7" s="1"/>
  <c r="J157" i="7" a="1"/>
  <c r="J157" i="7" s="1"/>
  <c r="J158" i="7" a="1"/>
  <c r="J158" i="7"/>
  <c r="J159" i="7" a="1"/>
  <c r="J159" i="7" s="1"/>
  <c r="J160" i="7" a="1"/>
  <c r="J160" i="7" s="1"/>
  <c r="J161" i="7" a="1"/>
  <c r="J161" i="7" s="1"/>
  <c r="J162" i="7" a="1"/>
  <c r="J162" i="7" s="1"/>
  <c r="J163" i="7" a="1"/>
  <c r="J163" i="7" s="1"/>
  <c r="J164" i="7" a="1"/>
  <c r="J164" i="7" s="1"/>
  <c r="J165" i="7" a="1"/>
  <c r="J165" i="7" s="1"/>
  <c r="J166" i="7" a="1"/>
  <c r="J166" i="7" s="1"/>
  <c r="J167" i="7" a="1"/>
  <c r="J167" i="7" s="1"/>
  <c r="J168" i="7" a="1"/>
  <c r="J168" i="7" s="1"/>
  <c r="J169" i="7" a="1"/>
  <c r="J169" i="7" s="1"/>
  <c r="J170" i="7" a="1"/>
  <c r="J170" i="7" s="1"/>
  <c r="J171" i="7" a="1"/>
  <c r="J171" i="7" s="1"/>
  <c r="J172" i="7" a="1"/>
  <c r="J172" i="7" s="1"/>
  <c r="J173" i="7" a="1"/>
  <c r="J173" i="7"/>
  <c r="J174" i="7" a="1"/>
  <c r="J174" i="7" s="1"/>
  <c r="J175" i="7" a="1"/>
  <c r="J175" i="7" s="1"/>
  <c r="J176" i="7" a="1"/>
  <c r="J176" i="7" s="1"/>
  <c r="J177" i="7" a="1"/>
  <c r="J177" i="7" s="1"/>
  <c r="J178" i="7" a="1"/>
  <c r="J178" i="7" s="1"/>
  <c r="J179" i="7" a="1"/>
  <c r="J179" i="7" s="1"/>
  <c r="J180" i="7" a="1"/>
  <c r="J180" i="7"/>
  <c r="J181" i="7" a="1"/>
  <c r="J181" i="7"/>
  <c r="J182" i="7" a="1"/>
  <c r="J182" i="7" s="1"/>
  <c r="J183" i="7" a="1"/>
  <c r="J183" i="7" s="1"/>
  <c r="J184" i="7" a="1"/>
  <c r="J184" i="7" s="1"/>
  <c r="J185" i="7" a="1"/>
  <c r="J185" i="7" s="1"/>
  <c r="J186" i="7" a="1"/>
  <c r="J186" i="7" s="1"/>
  <c r="J187" i="7" a="1"/>
  <c r="J187" i="7"/>
  <c r="J188" i="7" a="1"/>
  <c r="J188" i="7" s="1"/>
  <c r="J189" i="7" a="1"/>
  <c r="J189" i="7" s="1"/>
  <c r="J190" i="7" a="1"/>
  <c r="J190" i="7" s="1"/>
  <c r="J191" i="7" a="1"/>
  <c r="J191" i="7" s="1"/>
  <c r="J192" i="7" a="1"/>
  <c r="J192" i="7" s="1"/>
  <c r="J193" i="7" a="1"/>
  <c r="J193" i="7" s="1"/>
  <c r="J194" i="7" a="1"/>
  <c r="J194" i="7"/>
  <c r="J195" i="7" a="1"/>
  <c r="J195" i="7" s="1"/>
  <c r="J196" i="7" a="1"/>
  <c r="J196" i="7" s="1"/>
  <c r="J197" i="7" a="1"/>
  <c r="J197" i="7" s="1"/>
  <c r="J198" i="7" a="1"/>
  <c r="J198" i="7" s="1"/>
  <c r="J199" i="7" a="1"/>
  <c r="J199" i="7" s="1"/>
  <c r="J200" i="7" a="1"/>
  <c r="J200" i="7" s="1"/>
  <c r="J201" i="7" a="1"/>
  <c r="J201" i="7" s="1"/>
  <c r="J202" i="7" a="1"/>
  <c r="J202" i="7" s="1"/>
  <c r="J203" i="7" a="1"/>
  <c r="J203" i="7" s="1"/>
  <c r="J204" i="7" a="1"/>
  <c r="J204" i="7" s="1"/>
  <c r="J205" i="7" a="1"/>
  <c r="J205" i="7" s="1"/>
  <c r="J206" i="7" a="1"/>
  <c r="J206" i="7" s="1"/>
  <c r="J207" i="7" a="1"/>
  <c r="J207" i="7" s="1"/>
  <c r="J208" i="7" a="1"/>
  <c r="J208" i="7" s="1"/>
  <c r="J209" i="7" a="1"/>
  <c r="J209" i="7"/>
  <c r="J210" i="7" a="1"/>
  <c r="J210" i="7" s="1"/>
  <c r="J211" i="7" a="1"/>
  <c r="J211" i="7" s="1"/>
  <c r="J212" i="7" a="1"/>
  <c r="J212" i="7" s="1"/>
  <c r="J213" i="7" a="1"/>
  <c r="J213" i="7" s="1"/>
  <c r="J214" i="7" a="1"/>
  <c r="J214" i="7" s="1"/>
  <c r="J215" i="7" a="1"/>
  <c r="J215" i="7"/>
  <c r="J216" i="7" a="1"/>
  <c r="J216" i="7"/>
  <c r="J217" i="7" a="1"/>
  <c r="J217" i="7"/>
  <c r="J218" i="7" a="1"/>
  <c r="J218" i="7"/>
  <c r="J219" i="7" a="1"/>
  <c r="J219" i="7" s="1"/>
  <c r="J220" i="7" a="1"/>
  <c r="J220" i="7" s="1"/>
  <c r="J221" i="7" a="1"/>
  <c r="J221" i="7" s="1"/>
  <c r="J222" i="7" a="1"/>
  <c r="J222" i="7" s="1"/>
  <c r="J223" i="7" a="1"/>
  <c r="J223" i="7"/>
  <c r="J224" i="7" a="1"/>
  <c r="J224" i="7" s="1"/>
  <c r="J225" i="7" a="1"/>
  <c r="J225" i="7" s="1"/>
  <c r="J226" i="7" a="1"/>
  <c r="J226" i="7" s="1"/>
  <c r="J227" i="7" a="1"/>
  <c r="J227" i="7" s="1"/>
  <c r="J228" i="7" a="1"/>
  <c r="J228" i="7" s="1"/>
  <c r="J229" i="7" a="1"/>
  <c r="J229" i="7" s="1"/>
  <c r="J230" i="7" a="1"/>
  <c r="J230" i="7"/>
  <c r="J231" i="7" a="1"/>
  <c r="J231" i="7" s="1"/>
  <c r="J232" i="7" a="1"/>
  <c r="J232" i="7" s="1"/>
  <c r="J233" i="7" a="1"/>
  <c r="J233" i="7" s="1"/>
  <c r="J234" i="7" a="1"/>
  <c r="J234" i="7" s="1"/>
  <c r="J235" i="7" a="1"/>
  <c r="J235" i="7" s="1"/>
  <c r="J236" i="7" a="1"/>
  <c r="J236" i="7" s="1"/>
  <c r="J237" i="7" a="1"/>
  <c r="J237" i="7" s="1"/>
  <c r="J238" i="7" a="1"/>
  <c r="J238" i="7" s="1"/>
  <c r="J239" i="7" a="1"/>
  <c r="J239" i="7" s="1"/>
  <c r="J240" i="7" a="1"/>
  <c r="J240" i="7" s="1"/>
  <c r="J241" i="7" a="1"/>
  <c r="J241" i="7" s="1"/>
  <c r="J242" i="7" a="1"/>
  <c r="J242" i="7" s="1"/>
  <c r="J243" i="7" a="1"/>
  <c r="J243" i="7" s="1"/>
  <c r="J244" i="7" a="1"/>
  <c r="J244" i="7" s="1"/>
  <c r="J245" i="7" a="1"/>
  <c r="J245" i="7" s="1"/>
  <c r="J246" i="7" a="1"/>
  <c r="J246" i="7" s="1"/>
  <c r="J247" i="7" a="1"/>
  <c r="J247" i="7" s="1"/>
  <c r="J248" i="7" a="1"/>
  <c r="J248" i="7" s="1"/>
  <c r="J249" i="7" a="1"/>
  <c r="J249" i="7" s="1"/>
  <c r="J250" i="7" a="1"/>
  <c r="J250" i="7" s="1"/>
  <c r="J251" i="7" a="1"/>
  <c r="J251" i="7"/>
  <c r="J252" i="7" a="1"/>
  <c r="J252" i="7"/>
  <c r="J253" i="7" a="1"/>
  <c r="J253" i="7"/>
  <c r="J254" i="7" a="1"/>
  <c r="J254" i="7" s="1"/>
  <c r="J255" i="7" a="1"/>
  <c r="J255" i="7" s="1"/>
  <c r="J256" i="7" a="1"/>
  <c r="J256" i="7" s="1"/>
  <c r="J257" i="7" a="1"/>
  <c r="J257" i="7" s="1"/>
  <c r="J258" i="7" a="1"/>
  <c r="J258" i="7" s="1"/>
  <c r="J259" i="7" a="1"/>
  <c r="J259" i="7" s="1"/>
  <c r="J260" i="7" a="1"/>
  <c r="J260" i="7" s="1"/>
  <c r="J261" i="7" a="1"/>
  <c r="J261" i="7" s="1"/>
  <c r="J262" i="7" a="1"/>
  <c r="J262" i="7" s="1"/>
  <c r="J263" i="7" a="1"/>
  <c r="J263" i="7" s="1"/>
  <c r="J264" i="7" a="1"/>
  <c r="J264" i="7" s="1"/>
  <c r="J265" i="7" a="1"/>
  <c r="J265" i="7" s="1"/>
  <c r="J266" i="7" a="1"/>
  <c r="J266" i="7" s="1"/>
  <c r="J267" i="7" a="1"/>
  <c r="J267" i="7" s="1"/>
  <c r="J268" i="7" a="1"/>
  <c r="J268" i="7" s="1"/>
  <c r="J269" i="7" a="1"/>
  <c r="J269" i="7" s="1"/>
  <c r="J270" i="7" a="1"/>
  <c r="J270" i="7" s="1"/>
  <c r="J271" i="7" a="1"/>
  <c r="J271" i="7" s="1"/>
  <c r="J272" i="7" a="1"/>
  <c r="J272" i="7" s="1"/>
  <c r="J273" i="7" a="1"/>
  <c r="J273" i="7" s="1"/>
  <c r="J274" i="7" a="1"/>
  <c r="J274" i="7" s="1"/>
  <c r="J275" i="7" a="1"/>
  <c r="J275" i="7" s="1"/>
  <c r="J276" i="7" a="1"/>
  <c r="J276" i="7" s="1"/>
  <c r="J277" i="7" a="1"/>
  <c r="J277" i="7" s="1"/>
  <c r="J278" i="7" a="1"/>
  <c r="J278" i="7" s="1"/>
  <c r="J279" i="7" a="1"/>
  <c r="J279" i="7" s="1"/>
  <c r="J280" i="7" a="1"/>
  <c r="J280" i="7" s="1"/>
  <c r="J281" i="7" a="1"/>
  <c r="J281" i="7" s="1"/>
  <c r="J282" i="7" a="1"/>
  <c r="J282" i="7" s="1"/>
  <c r="J283" i="7" a="1"/>
  <c r="J283" i="7" s="1"/>
  <c r="J284" i="7" a="1"/>
  <c r="J284" i="7" s="1"/>
  <c r="J285" i="7" a="1"/>
  <c r="J285" i="7" s="1"/>
  <c r="J286" i="7" a="1"/>
  <c r="J286" i="7" s="1"/>
  <c r="J287" i="7" a="1"/>
  <c r="J287" i="7" s="1"/>
  <c r="J288" i="7" a="1"/>
  <c r="J288" i="7" s="1"/>
  <c r="J289" i="7" a="1"/>
  <c r="J289" i="7"/>
  <c r="J290" i="7" a="1"/>
  <c r="J290" i="7" s="1"/>
  <c r="J291" i="7" a="1"/>
  <c r="J291" i="7" s="1"/>
  <c r="J292" i="7" a="1"/>
  <c r="J292" i="7" s="1"/>
  <c r="J293" i="7" a="1"/>
  <c r="J293" i="7" s="1"/>
  <c r="J294" i="7" a="1"/>
  <c r="J294" i="7" s="1"/>
  <c r="J295" i="7" a="1"/>
  <c r="J295" i="7" s="1"/>
  <c r="J296" i="7" a="1"/>
  <c r="J296" i="7" s="1"/>
  <c r="J297" i="7" a="1"/>
  <c r="J297" i="7" s="1"/>
  <c r="J298" i="7" a="1"/>
  <c r="J298" i="7" s="1"/>
  <c r="J299" i="7" a="1"/>
  <c r="J299" i="7" s="1"/>
  <c r="J300" i="7" a="1"/>
  <c r="J300" i="7" s="1"/>
  <c r="J301" i="7" a="1"/>
  <c r="J301" i="7" s="1"/>
  <c r="J302" i="7" a="1"/>
  <c r="J302" i="7" s="1"/>
  <c r="J303" i="7" a="1"/>
  <c r="J303" i="7" s="1"/>
  <c r="J304" i="7" a="1"/>
  <c r="J304" i="7" s="1"/>
  <c r="J305" i="7" a="1"/>
  <c r="J305" i="7" s="1"/>
  <c r="J306" i="7" a="1"/>
  <c r="J306" i="7" s="1"/>
  <c r="J307" i="7" a="1"/>
  <c r="J307" i="7" s="1"/>
  <c r="J308" i="7" a="1"/>
  <c r="J308" i="7" s="1"/>
  <c r="J309" i="7" a="1"/>
  <c r="J309" i="7" s="1"/>
  <c r="J310" i="7" a="1"/>
  <c r="J310" i="7" s="1"/>
  <c r="J311" i="7" a="1"/>
  <c r="J311" i="7" s="1"/>
  <c r="J312" i="7" a="1"/>
  <c r="J312" i="7" s="1"/>
  <c r="J313" i="7" a="1"/>
  <c r="J313" i="7" s="1"/>
  <c r="J314" i="7" a="1"/>
  <c r="J314" i="7" s="1"/>
  <c r="J315" i="7" a="1"/>
  <c r="J315" i="7" s="1"/>
  <c r="J316" i="7" a="1"/>
  <c r="J316" i="7" s="1"/>
  <c r="J317" i="7" a="1"/>
  <c r="J317" i="7" s="1"/>
  <c r="J318" i="7" a="1"/>
  <c r="J318" i="7" s="1"/>
  <c r="J319" i="7" a="1"/>
  <c r="J319" i="7" s="1"/>
  <c r="J320" i="7" a="1"/>
  <c r="J320" i="7" s="1"/>
  <c r="J321" i="7" a="1"/>
  <c r="J321" i="7" s="1"/>
  <c r="J322" i="7" a="1"/>
  <c r="J322" i="7" s="1"/>
  <c r="J323" i="7" a="1"/>
  <c r="J323" i="7"/>
  <c r="J324" i="7" a="1"/>
  <c r="J324" i="7" s="1"/>
  <c r="J325" i="7" a="1"/>
  <c r="J325" i="7"/>
  <c r="J326" i="7" a="1"/>
  <c r="J326" i="7"/>
  <c r="J327" i="7" a="1"/>
  <c r="J327" i="7" s="1"/>
  <c r="J328" i="7" a="1"/>
  <c r="J328" i="7" s="1"/>
  <c r="J329" i="7" a="1"/>
  <c r="J329" i="7" s="1"/>
  <c r="J330" i="7" a="1"/>
  <c r="J330" i="7" s="1"/>
  <c r="J331" i="7" a="1"/>
  <c r="J331" i="7" s="1"/>
  <c r="J332" i="7" a="1"/>
  <c r="J332" i="7" s="1"/>
  <c r="J333" i="7" a="1"/>
  <c r="J333" i="7" s="1"/>
  <c r="J334" i="7" a="1"/>
  <c r="J334" i="7" s="1"/>
  <c r="J335" i="7" a="1"/>
  <c r="J335" i="7" s="1"/>
  <c r="J336" i="7" a="1"/>
  <c r="J336" i="7" s="1"/>
  <c r="J337" i="7" a="1"/>
  <c r="J337" i="7" s="1"/>
  <c r="J338" i="7" a="1"/>
  <c r="J338" i="7" s="1"/>
  <c r="J339" i="7" a="1"/>
  <c r="J339" i="7" s="1"/>
  <c r="J340" i="7" a="1"/>
  <c r="J340" i="7" s="1"/>
  <c r="J341" i="7" a="1"/>
  <c r="J341" i="7" s="1"/>
  <c r="J342" i="7" a="1"/>
  <c r="J342" i="7" s="1"/>
  <c r="J343" i="7" a="1"/>
  <c r="J343" i="7" s="1"/>
  <c r="J344" i="7" a="1"/>
  <c r="J344" i="7" s="1"/>
  <c r="J345" i="7" a="1"/>
  <c r="J345" i="7" s="1"/>
  <c r="J346" i="7" a="1"/>
  <c r="J346" i="7" s="1"/>
  <c r="J347" i="7" a="1"/>
  <c r="J347" i="7" s="1"/>
  <c r="J348" i="7" a="1"/>
  <c r="J348" i="7" s="1"/>
  <c r="J349" i="7" a="1"/>
  <c r="J349" i="7" s="1"/>
  <c r="J350" i="7" a="1"/>
  <c r="J350" i="7" s="1"/>
  <c r="J351" i="7" a="1"/>
  <c r="J351" i="7" s="1"/>
  <c r="J352" i="7" a="1"/>
  <c r="J352" i="7" s="1"/>
  <c r="J353" i="7" a="1"/>
  <c r="J353" i="7" s="1"/>
  <c r="J354" i="7" a="1"/>
  <c r="J354" i="7" s="1"/>
  <c r="J355" i="7" a="1"/>
  <c r="J355" i="7" s="1"/>
  <c r="J356" i="7" a="1"/>
  <c r="J356" i="7" s="1"/>
  <c r="J357" i="7" a="1"/>
  <c r="J357" i="7" s="1"/>
  <c r="J358" i="7" a="1"/>
  <c r="J358" i="7" s="1"/>
  <c r="J359" i="7" a="1"/>
  <c r="J359" i="7"/>
  <c r="J360" i="7" a="1"/>
  <c r="J360" i="7"/>
  <c r="J361" i="7" a="1"/>
  <c r="J361" i="7" s="1"/>
  <c r="J362" i="7" a="1"/>
  <c r="J362" i="7" s="1"/>
  <c r="J363" i="7" a="1"/>
  <c r="J363" i="7" s="1"/>
  <c r="J364" i="7" a="1"/>
  <c r="J364" i="7" s="1"/>
  <c r="J365" i="7" a="1"/>
  <c r="J365" i="7" s="1"/>
  <c r="J366" i="7" a="1"/>
  <c r="J366" i="7" s="1"/>
  <c r="J367" i="7" a="1"/>
  <c r="J367" i="7" s="1"/>
  <c r="J368" i="7" a="1"/>
  <c r="J368" i="7" s="1"/>
  <c r="J369" i="7" a="1"/>
  <c r="J369" i="7" s="1"/>
  <c r="J370" i="7" a="1"/>
  <c r="J370" i="7" s="1"/>
  <c r="J371" i="7" a="1"/>
  <c r="J371" i="7" s="1"/>
  <c r="J372" i="7" a="1"/>
  <c r="J372" i="7" s="1"/>
  <c r="J373" i="7" a="1"/>
  <c r="J373" i="7" s="1"/>
  <c r="J374" i="7" a="1"/>
  <c r="J374" i="7" s="1"/>
  <c r="J375" i="7" a="1"/>
  <c r="J375" i="7" s="1"/>
  <c r="J376" i="7" a="1"/>
  <c r="J376" i="7" s="1"/>
  <c r="J377" i="7" a="1"/>
  <c r="J377" i="7" s="1"/>
  <c r="J378" i="7" a="1"/>
  <c r="J378" i="7" s="1"/>
  <c r="J379" i="7" a="1"/>
  <c r="J379" i="7" s="1"/>
  <c r="J380" i="7" a="1"/>
  <c r="J380" i="7"/>
  <c r="J381" i="7" a="1"/>
  <c r="J381" i="7" s="1"/>
  <c r="J382" i="7" a="1"/>
  <c r="J382" i="7" s="1"/>
  <c r="J383" i="7" a="1"/>
  <c r="J383" i="7" s="1"/>
  <c r="J384" i="7" a="1"/>
  <c r="J384" i="7" s="1"/>
  <c r="J385" i="7" a="1"/>
  <c r="J385" i="7" s="1"/>
  <c r="J386" i="7" a="1"/>
  <c r="J386" i="7" s="1"/>
  <c r="J387" i="7" a="1"/>
  <c r="J387" i="7" s="1"/>
  <c r="J388" i="7" a="1"/>
  <c r="J388" i="7" s="1"/>
  <c r="J389" i="7" a="1"/>
  <c r="J389" i="7"/>
  <c r="J390" i="7" a="1"/>
  <c r="J390" i="7" s="1"/>
  <c r="J391" i="7" a="1"/>
  <c r="J391" i="7" s="1"/>
  <c r="J392" i="7" a="1"/>
  <c r="J392" i="7" s="1"/>
  <c r="J393" i="7" a="1"/>
  <c r="J393" i="7" s="1"/>
  <c r="J394" i="7" a="1"/>
  <c r="J394" i="7" s="1"/>
  <c r="J395" i="7" a="1"/>
  <c r="J395" i="7" s="1"/>
  <c r="J396" i="7" a="1"/>
  <c r="J396" i="7" s="1"/>
  <c r="J397" i="7" a="1"/>
  <c r="J397" i="7" s="1"/>
  <c r="J398" i="7" a="1"/>
  <c r="J398" i="7" s="1"/>
  <c r="J399" i="7" a="1"/>
  <c r="J399" i="7" s="1"/>
  <c r="J400" i="7" a="1"/>
  <c r="J400" i="7" s="1"/>
  <c r="J401" i="7" a="1"/>
  <c r="J401" i="7" s="1"/>
  <c r="J402" i="7" a="1"/>
  <c r="J402" i="7" s="1"/>
  <c r="J403" i="7" a="1"/>
  <c r="J403" i="7" s="1"/>
  <c r="J404" i="7" a="1"/>
  <c r="J404" i="7"/>
  <c r="J405" i="7" a="1"/>
  <c r="J405" i="7" s="1"/>
  <c r="J406" i="7" a="1"/>
  <c r="J406" i="7" s="1"/>
  <c r="J407" i="7" a="1"/>
  <c r="J407" i="7" s="1"/>
  <c r="J408" i="7" a="1"/>
  <c r="J408" i="7" s="1"/>
  <c r="J409" i="7" a="1"/>
  <c r="J409" i="7" s="1"/>
  <c r="J410" i="7" a="1"/>
  <c r="J410" i="7" s="1"/>
  <c r="J411" i="7" a="1"/>
  <c r="J411" i="7" s="1"/>
  <c r="J412" i="7" a="1"/>
  <c r="J412" i="7" s="1"/>
  <c r="J413" i="7" a="1"/>
  <c r="J413" i="7"/>
  <c r="J414" i="7" a="1"/>
  <c r="J414" i="7" s="1"/>
  <c r="J415" i="7" a="1"/>
  <c r="J415" i="7" s="1"/>
  <c r="J416" i="7" a="1"/>
  <c r="J416" i="7"/>
  <c r="J417" i="7" a="1"/>
  <c r="J417" i="7" s="1"/>
  <c r="J418" i="7" a="1"/>
  <c r="J418" i="7" s="1"/>
  <c r="J419" i="7" a="1"/>
  <c r="J419" i="7" s="1"/>
  <c r="J420" i="7" a="1"/>
  <c r="J420" i="7" s="1"/>
  <c r="J421" i="7" a="1"/>
  <c r="J421" i="7" s="1"/>
  <c r="J422" i="7" a="1"/>
  <c r="J422" i="7" s="1"/>
  <c r="J423" i="7" a="1"/>
  <c r="J423" i="7" s="1"/>
  <c r="J424" i="7" a="1"/>
  <c r="J424" i="7" s="1"/>
  <c r="J425" i="7" a="1"/>
  <c r="J425" i="7"/>
  <c r="J426" i="7" a="1"/>
  <c r="J426" i="7" s="1"/>
  <c r="J427" i="7" a="1"/>
  <c r="J427" i="7"/>
  <c r="J428" i="7" a="1"/>
  <c r="J428" i="7" s="1"/>
  <c r="J429" i="7" a="1"/>
  <c r="J429" i="7" s="1"/>
  <c r="J430" i="7" a="1"/>
  <c r="J430" i="7" s="1"/>
  <c r="J431" i="7" a="1"/>
  <c r="J431" i="7" s="1"/>
  <c r="J432" i="7" a="1"/>
  <c r="J432" i="7" s="1"/>
  <c r="J433" i="7" a="1"/>
  <c r="J433" i="7" s="1"/>
  <c r="J434" i="7" a="1"/>
  <c r="J434" i="7"/>
  <c r="J435" i="7" a="1"/>
  <c r="J435" i="7" s="1"/>
  <c r="J436" i="7" a="1"/>
  <c r="J436" i="7" s="1"/>
  <c r="J437" i="7" a="1"/>
  <c r="J437" i="7" s="1"/>
  <c r="J438" i="7" a="1"/>
  <c r="J438" i="7"/>
  <c r="J439" i="7" a="1"/>
  <c r="J439" i="7" s="1"/>
  <c r="J440" i="7" a="1"/>
  <c r="J440" i="7"/>
  <c r="J441" i="7" a="1"/>
  <c r="J441" i="7" s="1"/>
  <c r="J442" i="7" a="1"/>
  <c r="J442" i="7" s="1"/>
  <c r="J443" i="7" a="1"/>
  <c r="J443" i="7" s="1"/>
  <c r="J444" i="7" a="1"/>
  <c r="J444" i="7" s="1"/>
  <c r="J445" i="7" a="1"/>
  <c r="J445" i="7" s="1"/>
  <c r="J446" i="7" a="1"/>
  <c r="J446" i="7"/>
  <c r="J447" i="7" a="1"/>
  <c r="J447" i="7" s="1"/>
  <c r="J448" i="7" a="1"/>
  <c r="J448" i="7" s="1"/>
  <c r="J449" i="7" a="1"/>
  <c r="J449" i="7"/>
  <c r="J450" i="7" a="1"/>
  <c r="J450" i="7" s="1"/>
  <c r="J451" i="7" a="1"/>
  <c r="J451" i="7" s="1"/>
  <c r="J452" i="7" a="1"/>
  <c r="J452" i="7" s="1"/>
  <c r="J453" i="7" a="1"/>
  <c r="J453" i="7" s="1"/>
  <c r="J454" i="7" a="1"/>
  <c r="J454" i="7" s="1"/>
  <c r="J455" i="7" a="1"/>
  <c r="J455" i="7"/>
  <c r="J456" i="7" a="1"/>
  <c r="J456" i="7" s="1"/>
  <c r="J457" i="7" a="1"/>
  <c r="J457" i="7" s="1"/>
  <c r="J458" i="7" a="1"/>
  <c r="J458" i="7" s="1"/>
  <c r="J459" i="7" a="1"/>
  <c r="J459" i="7" s="1"/>
  <c r="J460" i="7" a="1"/>
  <c r="J460" i="7" s="1"/>
  <c r="J461" i="7" a="1"/>
  <c r="J461" i="7" s="1"/>
  <c r="J462" i="7" a="1"/>
  <c r="J462" i="7" s="1"/>
  <c r="J463" i="7" a="1"/>
  <c r="J463" i="7"/>
  <c r="J464" i="7" a="1"/>
  <c r="J464" i="7" s="1"/>
  <c r="J465" i="7" a="1"/>
  <c r="J465" i="7" s="1"/>
  <c r="J466" i="7" a="1"/>
  <c r="J466" i="7" s="1"/>
  <c r="J467" i="7" a="1"/>
  <c r="J467" i="7" s="1"/>
  <c r="J468" i="7" a="1"/>
  <c r="J468" i="7"/>
  <c r="J469" i="7" a="1"/>
  <c r="J469" i="7" s="1"/>
  <c r="J470" i="7" a="1"/>
  <c r="J470" i="7" s="1"/>
  <c r="J471" i="7" a="1"/>
  <c r="J471" i="7" s="1"/>
  <c r="J472" i="7" a="1"/>
  <c r="J472" i="7" s="1"/>
  <c r="J473" i="7" a="1"/>
  <c r="J473" i="7" s="1"/>
  <c r="J474" i="7" a="1"/>
  <c r="J474" i="7"/>
  <c r="J475" i="7" a="1"/>
  <c r="J475" i="7" s="1"/>
  <c r="J476" i="7" a="1"/>
  <c r="J476" i="7" s="1"/>
  <c r="J477" i="7" a="1"/>
  <c r="J477" i="7" s="1"/>
  <c r="J478" i="7" a="1"/>
  <c r="J478" i="7" s="1"/>
  <c r="J479" i="7" a="1"/>
  <c r="J479" i="7" s="1"/>
  <c r="J480" i="7" a="1"/>
  <c r="J480" i="7" s="1"/>
  <c r="J481" i="7" a="1"/>
  <c r="J481" i="7" s="1"/>
  <c r="J482" i="7" a="1"/>
  <c r="J482" i="7"/>
  <c r="J483" i="7" a="1"/>
  <c r="J483" i="7" s="1"/>
  <c r="J484" i="7" a="1"/>
  <c r="J484" i="7" s="1"/>
  <c r="J485" i="7" a="1"/>
  <c r="J485" i="7" s="1"/>
  <c r="J486" i="7" a="1"/>
  <c r="J486" i="7" s="1"/>
  <c r="J487" i="7" a="1"/>
  <c r="J487" i="7" s="1"/>
  <c r="J488" i="7" a="1"/>
  <c r="J488" i="7"/>
  <c r="J489" i="7" a="1"/>
  <c r="J489" i="7" s="1"/>
  <c r="J490" i="7" a="1"/>
  <c r="J490" i="7" s="1"/>
  <c r="J491" i="7" a="1"/>
  <c r="J491" i="7"/>
  <c r="J492" i="7" a="1"/>
  <c r="J492" i="7" s="1"/>
  <c r="J493" i="7" a="1"/>
  <c r="J493" i="7" s="1"/>
  <c r="J494" i="7" a="1"/>
  <c r="J494" i="7" s="1"/>
  <c r="J495" i="7" a="1"/>
  <c r="J495" i="7" s="1"/>
  <c r="J496" i="7" a="1"/>
  <c r="J496" i="7" s="1"/>
  <c r="J497" i="7" a="1"/>
  <c r="J497" i="7"/>
  <c r="J498" i="7" a="1"/>
  <c r="J498" i="7"/>
  <c r="J499" i="7" a="1"/>
  <c r="J499" i="7"/>
  <c r="J500" i="7" a="1"/>
  <c r="J500" i="7" s="1"/>
  <c r="J501" i="7" a="1"/>
  <c r="J501" i="7" s="1"/>
  <c r="J502" i="7" a="1"/>
  <c r="J502" i="7" s="1"/>
  <c r="J503" i="7" a="1"/>
  <c r="J503" i="7" s="1"/>
  <c r="J504" i="7" a="1"/>
  <c r="J504" i="7" s="1"/>
  <c r="J505" i="7" a="1"/>
  <c r="J505" i="7" s="1"/>
  <c r="J506" i="7" a="1"/>
  <c r="J506" i="7" s="1"/>
  <c r="J507" i="7" a="1"/>
  <c r="J507" i="7" s="1"/>
  <c r="J508" i="7" a="1"/>
  <c r="J508" i="7" s="1"/>
  <c r="J509" i="7" a="1"/>
  <c r="J509" i="7" s="1"/>
  <c r="J510" i="7" a="1"/>
  <c r="J510" i="7" s="1"/>
  <c r="J511" i="7" a="1"/>
  <c r="J511" i="7" s="1"/>
  <c r="J512" i="7" a="1"/>
  <c r="J512" i="7"/>
  <c r="J513" i="7" a="1"/>
  <c r="J513" i="7" s="1"/>
  <c r="J514" i="7" a="1"/>
  <c r="J514" i="7" s="1"/>
  <c r="J515" i="7" a="1"/>
  <c r="J515" i="7" s="1"/>
  <c r="J516" i="7" a="1"/>
  <c r="J516" i="7" s="1"/>
  <c r="J517" i="7" a="1"/>
  <c r="J517" i="7" s="1"/>
  <c r="J518" i="7" a="1"/>
  <c r="J518" i="7" s="1"/>
  <c r="J519" i="7" a="1"/>
  <c r="J519" i="7"/>
  <c r="J520" i="7" a="1"/>
  <c r="J520" i="7" s="1"/>
  <c r="J521" i="7" a="1"/>
  <c r="J521" i="7" s="1"/>
  <c r="J522" i="7" a="1"/>
  <c r="J522" i="7"/>
  <c r="J523" i="7" a="1"/>
  <c r="J523" i="7" s="1"/>
  <c r="J524" i="7" a="1"/>
  <c r="J524" i="7"/>
  <c r="J525" i="7" a="1"/>
  <c r="J525" i="7" s="1"/>
  <c r="J526" i="7" a="1"/>
  <c r="J526" i="7" s="1"/>
  <c r="J527" i="7" a="1"/>
  <c r="J527" i="7" s="1"/>
  <c r="J528" i="7" a="1"/>
  <c r="J528" i="7" s="1"/>
  <c r="J529" i="7" a="1"/>
  <c r="J529" i="7"/>
  <c r="J530" i="7" a="1"/>
  <c r="J530" i="7" s="1"/>
  <c r="J531" i="7" a="1"/>
  <c r="J531" i="7" s="1"/>
  <c r="J532" i="7" a="1"/>
  <c r="J532" i="7" s="1"/>
  <c r="J533" i="7" a="1"/>
  <c r="J533" i="7" s="1"/>
  <c r="J534" i="7" a="1"/>
  <c r="J534" i="7"/>
  <c r="J535" i="7" a="1"/>
  <c r="J535" i="7" s="1"/>
  <c r="J536" i="7" a="1"/>
  <c r="J536" i="7"/>
  <c r="J537" i="7" a="1"/>
  <c r="J537" i="7" s="1"/>
  <c r="J538" i="7" a="1"/>
  <c r="J538" i="7" s="1"/>
  <c r="J539" i="7" a="1"/>
  <c r="J539" i="7" s="1"/>
  <c r="J540" i="7" a="1"/>
  <c r="J540" i="7" s="1"/>
  <c r="J541" i="7" a="1"/>
  <c r="J541" i="7"/>
  <c r="J542" i="7" a="1"/>
  <c r="J542" i="7" s="1"/>
  <c r="J543" i="7" a="1"/>
  <c r="J543" i="7"/>
  <c r="J544" i="7" a="1"/>
  <c r="J544" i="7" s="1"/>
  <c r="J545" i="7" a="1"/>
  <c r="J545" i="7" s="1"/>
  <c r="J546" i="7" a="1"/>
  <c r="J546" i="7" s="1"/>
  <c r="J547" i="7" a="1"/>
  <c r="J547" i="7" s="1"/>
  <c r="J548" i="7" a="1"/>
  <c r="J548" i="7"/>
  <c r="J549" i="7" a="1"/>
  <c r="J549" i="7" s="1"/>
  <c r="J550" i="7" a="1"/>
  <c r="J550" i="7" s="1"/>
  <c r="J551" i="7" a="1"/>
  <c r="J551" i="7" s="1"/>
  <c r="J552" i="7" a="1"/>
  <c r="J552" i="7" s="1"/>
  <c r="J553" i="7" a="1"/>
  <c r="J553" i="7" s="1"/>
  <c r="J554" i="7" a="1"/>
  <c r="J554" i="7" s="1"/>
  <c r="J555" i="7" a="1"/>
  <c r="J555" i="7"/>
  <c r="J556" i="7" a="1"/>
  <c r="J556" i="7" s="1"/>
  <c r="J557" i="7" a="1"/>
  <c r="J557" i="7" s="1"/>
  <c r="J558" i="7" a="1"/>
  <c r="J558" i="7"/>
  <c r="J559" i="7" a="1"/>
  <c r="J559" i="7" s="1"/>
  <c r="J560" i="7" a="1"/>
  <c r="J560" i="7" s="1"/>
  <c r="J561" i="7" a="1"/>
  <c r="J561" i="7" s="1"/>
  <c r="J562" i="7" a="1"/>
  <c r="J562" i="7" s="1"/>
  <c r="J563" i="7" a="1"/>
  <c r="J563" i="7" s="1"/>
  <c r="J564" i="7" a="1"/>
  <c r="J564" i="7" s="1"/>
  <c r="J565" i="7" a="1"/>
  <c r="J565" i="7"/>
  <c r="J566" i="7" a="1"/>
  <c r="J566" i="7" s="1"/>
  <c r="J567" i="7" a="1"/>
  <c r="J567" i="7" s="1"/>
  <c r="J568" i="7" a="1"/>
  <c r="J568" i="7" s="1"/>
  <c r="J569" i="7" a="1"/>
  <c r="J569" i="7" s="1"/>
  <c r="J570" i="7" a="1"/>
  <c r="J570" i="7"/>
  <c r="J571" i="7" a="1"/>
  <c r="J571" i="7" s="1"/>
  <c r="J572" i="7" a="1"/>
  <c r="J572" i="7"/>
  <c r="J573" i="7" a="1"/>
  <c r="J573" i="7" s="1"/>
  <c r="J574" i="7" a="1"/>
  <c r="J574" i="7" s="1"/>
  <c r="J575" i="7" a="1"/>
  <c r="J575" i="7" s="1"/>
  <c r="J576" i="7" a="1"/>
  <c r="J576" i="7" s="1"/>
  <c r="J577" i="7" a="1"/>
  <c r="J577" i="7"/>
  <c r="J578" i="7" a="1"/>
  <c r="J578" i="7" s="1"/>
  <c r="J579" i="7" a="1"/>
  <c r="J579" i="7"/>
  <c r="J580" i="7" a="1"/>
  <c r="J580" i="7" s="1"/>
  <c r="J581" i="7" a="1"/>
  <c r="J581" i="7" s="1"/>
  <c r="J582" i="7" a="1"/>
  <c r="J582" i="7"/>
  <c r="J583" i="7" a="1"/>
  <c r="J583" i="7" s="1"/>
  <c r="J584" i="7" a="1"/>
  <c r="J584" i="7" s="1"/>
  <c r="J585" i="7" a="1"/>
  <c r="J585" i="7" s="1"/>
  <c r="J586" i="7" a="1"/>
  <c r="J586" i="7" s="1"/>
  <c r="J587" i="7" a="1"/>
  <c r="J587" i="7" s="1"/>
  <c r="J588" i="7" a="1"/>
  <c r="J588" i="7" s="1"/>
  <c r="J589" i="7" a="1"/>
  <c r="J589" i="7" s="1"/>
  <c r="J590" i="7" a="1"/>
  <c r="J590" i="7" s="1"/>
  <c r="J591" i="7" a="1"/>
  <c r="J591" i="7" s="1"/>
  <c r="J592" i="7" a="1"/>
  <c r="J592" i="7" s="1"/>
  <c r="J593" i="7" a="1"/>
  <c r="J593" i="7" s="1"/>
  <c r="J594" i="7" a="1"/>
  <c r="J594" i="7" s="1"/>
  <c r="J595" i="7" a="1"/>
  <c r="J595" i="7" s="1"/>
  <c r="J596" i="7" a="1"/>
  <c r="J596" i="7" s="1"/>
  <c r="J597" i="7" a="1"/>
  <c r="J597" i="7" s="1"/>
  <c r="J598" i="7" a="1"/>
  <c r="J598" i="7" s="1"/>
  <c r="J599" i="7" a="1"/>
  <c r="J599" i="7" s="1"/>
  <c r="J600" i="7" a="1"/>
  <c r="J600" i="7" s="1"/>
  <c r="J601" i="7" a="1"/>
  <c r="J601" i="7" s="1"/>
  <c r="J602" i="7" a="1"/>
  <c r="J602" i="7" s="1"/>
  <c r="J603" i="7" a="1"/>
  <c r="J603" i="7" s="1"/>
  <c r="J604" i="7" a="1"/>
  <c r="J604" i="7" s="1"/>
  <c r="J605" i="7" a="1"/>
  <c r="J605" i="7" s="1"/>
  <c r="J606" i="7" a="1"/>
  <c r="J606" i="7" s="1"/>
  <c r="J607" i="7" a="1"/>
  <c r="J607" i="7"/>
  <c r="J608" i="7" a="1"/>
  <c r="J608" i="7" s="1"/>
  <c r="J609" i="7" a="1"/>
  <c r="J609" i="7" s="1"/>
  <c r="J610" i="7" a="1"/>
  <c r="J610" i="7" s="1"/>
  <c r="J611" i="7" a="1"/>
  <c r="J611" i="7" s="1"/>
  <c r="J612" i="7" a="1"/>
  <c r="J612" i="7" s="1"/>
  <c r="J613" i="7" a="1"/>
  <c r="J613" i="7" s="1"/>
  <c r="J614" i="7" a="1"/>
  <c r="J614" i="7" s="1"/>
  <c r="J615" i="7" a="1"/>
  <c r="J615" i="7"/>
  <c r="J616" i="7" a="1"/>
  <c r="J616" i="7" s="1"/>
  <c r="J617" i="7" a="1"/>
  <c r="J617" i="7" s="1"/>
  <c r="J618" i="7" a="1"/>
  <c r="J618" i="7" s="1"/>
  <c r="J619" i="7" a="1"/>
  <c r="J619" i="7" s="1"/>
  <c r="J620" i="7" a="1"/>
  <c r="J620" i="7" s="1"/>
  <c r="J621" i="7" a="1"/>
  <c r="J621" i="7" s="1"/>
  <c r="J622" i="7" a="1"/>
  <c r="J622" i="7" s="1"/>
  <c r="J623" i="7" a="1"/>
  <c r="J623" i="7" s="1"/>
  <c r="J624" i="7" a="1"/>
  <c r="J624" i="7" s="1"/>
  <c r="J625" i="7" a="1"/>
  <c r="J625" i="7" s="1"/>
  <c r="J626" i="7" a="1"/>
  <c r="J626" i="7" s="1"/>
  <c r="J627" i="7" a="1"/>
  <c r="J627" i="7" s="1"/>
  <c r="J628" i="7" a="1"/>
  <c r="J628" i="7" s="1"/>
  <c r="J629" i="7" a="1"/>
  <c r="J629" i="7" s="1"/>
  <c r="J630" i="7" a="1"/>
  <c r="J630" i="7" s="1"/>
  <c r="J631" i="7" a="1"/>
  <c r="J631" i="7" s="1"/>
  <c r="J632" i="7" a="1"/>
  <c r="J632" i="7"/>
  <c r="J633" i="7" a="1"/>
  <c r="J633" i="7" s="1"/>
  <c r="J634" i="7" a="1"/>
  <c r="J634" i="7" s="1"/>
  <c r="J635" i="7" a="1"/>
  <c r="J635" i="7" s="1"/>
  <c r="J636" i="7" a="1"/>
  <c r="J636" i="7" s="1"/>
  <c r="J637" i="7" a="1"/>
  <c r="J637" i="7" s="1"/>
  <c r="J638" i="7" a="1"/>
  <c r="J638" i="7" s="1"/>
  <c r="J639" i="7" a="1"/>
  <c r="J639" i="7" s="1"/>
  <c r="J640" i="7" a="1"/>
  <c r="J640" i="7" s="1"/>
  <c r="J641" i="7" a="1"/>
  <c r="J641" i="7" s="1"/>
  <c r="J642" i="7" a="1"/>
  <c r="J642" i="7" s="1"/>
  <c r="J643" i="7" a="1"/>
  <c r="J643" i="7" s="1"/>
  <c r="J644" i="7" a="1"/>
  <c r="J644" i="7" s="1"/>
  <c r="J645" i="7" a="1"/>
  <c r="J645" i="7" s="1"/>
  <c r="J646" i="7" a="1"/>
  <c r="J646" i="7" s="1"/>
  <c r="J647" i="7" a="1"/>
  <c r="J647" i="7" s="1"/>
  <c r="J648" i="7" a="1"/>
  <c r="J648" i="7" s="1"/>
  <c r="J649" i="7" a="1"/>
  <c r="J649" i="7"/>
  <c r="J650" i="7" a="1"/>
  <c r="J650" i="7" s="1"/>
  <c r="J651" i="7" a="1"/>
  <c r="J651" i="7" s="1"/>
  <c r="J652" i="7" a="1"/>
  <c r="J652" i="7" s="1"/>
  <c r="J653" i="7" a="1"/>
  <c r="J653" i="7" s="1"/>
  <c r="J654" i="7" a="1"/>
  <c r="J654" i="7" s="1"/>
  <c r="J655" i="7" a="1"/>
  <c r="J655" i="7" s="1"/>
  <c r="J656" i="7" a="1"/>
  <c r="J656" i="7" s="1"/>
  <c r="J657" i="7" a="1"/>
  <c r="J657" i="7" s="1"/>
  <c r="J658" i="7" a="1"/>
  <c r="J658" i="7" s="1"/>
  <c r="J659" i="7" a="1"/>
  <c r="J659" i="7" s="1"/>
  <c r="J660" i="7" a="1"/>
  <c r="J660" i="7" s="1"/>
  <c r="J661" i="7" a="1"/>
  <c r="J661" i="7" s="1"/>
  <c r="J662" i="7" a="1"/>
  <c r="J662" i="7" s="1"/>
  <c r="J663" i="7" a="1"/>
  <c r="J663" i="7" s="1"/>
  <c r="J664" i="7" a="1"/>
  <c r="J664" i="7" s="1"/>
  <c r="J665" i="7" a="1"/>
  <c r="J665" i="7" s="1"/>
  <c r="J666" i="7" a="1"/>
  <c r="J666" i="7" s="1"/>
  <c r="J667" i="7" a="1"/>
  <c r="J667" i="7" s="1"/>
  <c r="J668" i="7" a="1"/>
  <c r="J668" i="7" s="1"/>
  <c r="J669" i="7" a="1"/>
  <c r="J669" i="7" s="1"/>
  <c r="J670" i="7" a="1"/>
  <c r="J670" i="7" s="1"/>
  <c r="J671" i="7" a="1"/>
  <c r="J671" i="7" s="1"/>
  <c r="J672" i="7" a="1"/>
  <c r="J672" i="7" s="1"/>
  <c r="J673" i="7" a="1"/>
  <c r="J673" i="7" s="1"/>
  <c r="J674" i="7" a="1"/>
  <c r="J674" i="7" s="1"/>
  <c r="J675" i="7" a="1"/>
  <c r="J675" i="7" s="1"/>
  <c r="J676" i="7" a="1"/>
  <c r="J676" i="7" s="1"/>
  <c r="J677" i="7" a="1"/>
  <c r="J677" i="7" s="1"/>
  <c r="J678" i="7" a="1"/>
  <c r="J678" i="7" s="1"/>
  <c r="J679" i="7" a="1"/>
  <c r="J679" i="7" s="1"/>
  <c r="J680" i="7" a="1"/>
  <c r="J680" i="7" s="1"/>
  <c r="J681" i="7" a="1"/>
  <c r="J681" i="7" s="1"/>
  <c r="J682" i="7" a="1"/>
  <c r="J682" i="7" s="1"/>
  <c r="J683" i="7" a="1"/>
  <c r="J683" i="7" s="1"/>
  <c r="J684" i="7" a="1"/>
  <c r="J684" i="7" s="1"/>
  <c r="J685" i="7" a="1"/>
  <c r="J685" i="7" s="1"/>
  <c r="J686" i="7" a="1"/>
  <c r="J686" i="7" s="1"/>
  <c r="J687" i="7" a="1"/>
  <c r="J687" i="7" s="1"/>
  <c r="J688" i="7" a="1"/>
  <c r="J688" i="7" s="1"/>
  <c r="J689" i="7" a="1"/>
  <c r="J689" i="7" s="1"/>
  <c r="J690" i="7" a="1"/>
  <c r="J690" i="7"/>
  <c r="J691" i="7" a="1"/>
  <c r="J691" i="7" s="1"/>
  <c r="J692" i="7" a="1"/>
  <c r="J692" i="7" s="1"/>
  <c r="J693" i="7" a="1"/>
  <c r="J693" i="7" s="1"/>
  <c r="J694" i="7" a="1"/>
  <c r="J694" i="7" s="1"/>
  <c r="J695" i="7" a="1"/>
  <c r="J695" i="7" s="1"/>
  <c r="J696" i="7" a="1"/>
  <c r="J696" i="7" s="1"/>
  <c r="J697" i="7" a="1"/>
  <c r="J697" i="7" s="1"/>
  <c r="J698" i="7" a="1"/>
  <c r="J698" i="7" s="1"/>
  <c r="J699" i="7" a="1"/>
  <c r="J699" i="7" s="1"/>
  <c r="J700" i="7" a="1"/>
  <c r="J700" i="7" s="1"/>
  <c r="J701" i="7" a="1"/>
  <c r="J701" i="7" s="1"/>
  <c r="J702" i="7" a="1"/>
  <c r="J702" i="7" s="1"/>
  <c r="J703" i="7" a="1"/>
  <c r="J703" i="7" s="1"/>
  <c r="J704" i="7" a="1"/>
  <c r="J704" i="7" s="1"/>
  <c r="J705" i="7" a="1"/>
  <c r="J705" i="7" s="1"/>
  <c r="J706" i="7" a="1"/>
  <c r="J706" i="7" s="1"/>
  <c r="J707" i="7" a="1"/>
  <c r="J707" i="7" s="1"/>
  <c r="J708" i="7" a="1"/>
  <c r="J708" i="7" s="1"/>
  <c r="J709" i="7" a="1"/>
  <c r="J709" i="7" s="1"/>
  <c r="J710" i="7" a="1"/>
  <c r="J710" i="7" s="1"/>
  <c r="J711" i="7" a="1"/>
  <c r="J711" i="7" s="1"/>
  <c r="J712" i="7" a="1"/>
  <c r="J712" i="7" s="1"/>
  <c r="J713" i="7" a="1"/>
  <c r="J713" i="7" s="1"/>
  <c r="J714" i="7" a="1"/>
  <c r="J714" i="7" s="1"/>
  <c r="J715" i="7" a="1"/>
  <c r="J715" i="7"/>
  <c r="J716" i="7" a="1"/>
  <c r="J716" i="7" s="1"/>
  <c r="J717" i="7" a="1"/>
  <c r="J717" i="7" s="1"/>
  <c r="J718" i="7" a="1"/>
  <c r="J718" i="7" s="1"/>
  <c r="J719" i="7" a="1"/>
  <c r="J719" i="7" s="1"/>
  <c r="J720" i="7" a="1"/>
  <c r="J720" i="7" s="1"/>
  <c r="J721" i="7" a="1"/>
  <c r="J721" i="7" s="1"/>
  <c r="J722" i="7" a="1"/>
  <c r="J722" i="7" s="1"/>
  <c r="J723" i="7" a="1"/>
  <c r="J723" i="7"/>
  <c r="J724" i="7" a="1"/>
  <c r="J724" i="7" s="1"/>
  <c r="J725" i="7" a="1"/>
  <c r="J725" i="7" s="1"/>
  <c r="J726" i="7" a="1"/>
  <c r="J726" i="7" s="1"/>
  <c r="J727" i="7" a="1"/>
  <c r="J727" i="7" s="1"/>
  <c r="J728" i="7" a="1"/>
  <c r="J728" i="7" s="1"/>
  <c r="J729" i="7" a="1"/>
  <c r="J729" i="7" s="1"/>
  <c r="J730" i="7" a="1"/>
  <c r="J730" i="7" s="1"/>
  <c r="J731" i="7" a="1"/>
  <c r="J731" i="7" s="1"/>
  <c r="J732" i="7" a="1"/>
  <c r="J732" i="7" s="1"/>
  <c r="J733" i="7" a="1"/>
  <c r="J733" i="7" s="1"/>
  <c r="J734" i="7" a="1"/>
  <c r="J734" i="7" s="1"/>
  <c r="J735" i="7" a="1"/>
  <c r="J735" i="7" s="1"/>
  <c r="J736" i="7" a="1"/>
  <c r="J736" i="7" s="1"/>
  <c r="J737" i="7" a="1"/>
  <c r="J737" i="7" s="1"/>
  <c r="J738" i="7" a="1"/>
  <c r="J738" i="7" s="1"/>
  <c r="J739" i="7" a="1"/>
  <c r="J739" i="7" s="1"/>
  <c r="J740" i="7" a="1"/>
  <c r="J740" i="7"/>
  <c r="J741" i="7" a="1"/>
  <c r="J741" i="7" s="1"/>
  <c r="J742" i="7" a="1"/>
  <c r="J742" i="7" s="1"/>
  <c r="J743" i="7" a="1"/>
  <c r="J743" i="7" s="1"/>
  <c r="J744" i="7" a="1"/>
  <c r="J744" i="7" s="1"/>
  <c r="J745" i="7" a="1"/>
  <c r="J745" i="7" s="1"/>
  <c r="J746" i="7" a="1"/>
  <c r="J746" i="7" s="1"/>
  <c r="J747" i="7" a="1"/>
  <c r="J747" i="7" s="1"/>
  <c r="J748" i="7" a="1"/>
  <c r="J748" i="7" s="1"/>
  <c r="J749" i="7" a="1"/>
  <c r="J749" i="7" s="1"/>
  <c r="J750" i="7" a="1"/>
  <c r="J750" i="7" s="1"/>
  <c r="J751" i="7" a="1"/>
  <c r="J751" i="7" s="1"/>
  <c r="J752" i="7" a="1"/>
  <c r="J752" i="7" s="1"/>
  <c r="J753" i="7" a="1"/>
  <c r="J753" i="7" s="1"/>
  <c r="J754" i="7" a="1"/>
  <c r="J754" i="7" s="1"/>
  <c r="J755" i="7" a="1"/>
  <c r="J755" i="7" s="1"/>
  <c r="J756" i="7" a="1"/>
  <c r="J756" i="7" s="1"/>
  <c r="J757" i="7" a="1"/>
  <c r="J757" i="7" s="1"/>
  <c r="J758" i="7" a="1"/>
  <c r="J758" i="7" s="1"/>
  <c r="J759" i="7" a="1"/>
  <c r="J759" i="7" s="1"/>
  <c r="J760" i="7" a="1"/>
  <c r="J760" i="7" s="1"/>
  <c r="J761" i="7" a="1"/>
  <c r="J761" i="7" s="1"/>
  <c r="J762" i="7" a="1"/>
  <c r="J762" i="7" s="1"/>
  <c r="J763" i="7" a="1"/>
  <c r="J763" i="7" s="1"/>
  <c r="J764" i="7" a="1"/>
  <c r="J764" i="7" s="1"/>
  <c r="J765" i="7" a="1"/>
  <c r="J765" i="7" s="1"/>
  <c r="J766" i="7" a="1"/>
  <c r="J766" i="7" s="1"/>
  <c r="J767" i="7" a="1"/>
  <c r="J767" i="7" s="1"/>
  <c r="J768" i="7" a="1"/>
  <c r="J768" i="7" s="1"/>
  <c r="J769" i="7" a="1"/>
  <c r="J769" i="7" s="1"/>
  <c r="J770" i="7" a="1"/>
  <c r="J770" i="7" s="1"/>
  <c r="J771" i="7" a="1"/>
  <c r="J771" i="7"/>
  <c r="J772" i="7" a="1"/>
  <c r="J772" i="7" s="1"/>
  <c r="J773" i="7" a="1"/>
  <c r="J773" i="7" s="1"/>
  <c r="J774" i="7" a="1"/>
  <c r="J774" i="7" s="1"/>
  <c r="J775" i="7" a="1"/>
  <c r="J775" i="7" s="1"/>
  <c r="J776" i="7" a="1"/>
  <c r="J776" i="7" s="1"/>
  <c r="J777" i="7" a="1"/>
  <c r="J777" i="7" s="1"/>
  <c r="J778" i="7" a="1"/>
  <c r="J778" i="7" s="1"/>
  <c r="J779" i="7" a="1"/>
  <c r="J779" i="7" s="1"/>
  <c r="J780" i="7" a="1"/>
  <c r="J780" i="7" s="1"/>
  <c r="J781" i="7" a="1"/>
  <c r="J781" i="7" s="1"/>
  <c r="J782" i="7" a="1"/>
  <c r="J782" i="7" s="1"/>
  <c r="J783" i="7" a="1"/>
  <c r="J783" i="7" s="1"/>
  <c r="J784" i="7" a="1"/>
  <c r="J784" i="7" s="1"/>
  <c r="J785" i="7" a="1"/>
  <c r="J785" i="7" s="1"/>
  <c r="J786" i="7" a="1"/>
  <c r="J786" i="7" s="1"/>
  <c r="J787" i="7" a="1"/>
  <c r="J787" i="7"/>
  <c r="J788" i="7" a="1"/>
  <c r="J788" i="7" s="1"/>
  <c r="J789" i="7" a="1"/>
  <c r="J789" i="7" s="1"/>
  <c r="J790" i="7" a="1"/>
  <c r="J790" i="7" s="1"/>
  <c r="J791" i="7" a="1"/>
  <c r="J791" i="7" s="1"/>
  <c r="J792" i="7" a="1"/>
  <c r="J792" i="7" s="1"/>
  <c r="J793" i="7" a="1"/>
  <c r="J793" i="7" s="1"/>
  <c r="J794" i="7" a="1"/>
  <c r="J794" i="7" s="1"/>
  <c r="J795" i="7" a="1"/>
  <c r="J795" i="7" s="1"/>
  <c r="J796" i="7" a="1"/>
  <c r="J796" i="7" s="1"/>
  <c r="J797" i="7" a="1"/>
  <c r="J797" i="7" s="1"/>
  <c r="J798" i="7" a="1"/>
  <c r="J798" i="7" s="1"/>
  <c r="J799" i="7" a="1"/>
  <c r="J799" i="7" s="1"/>
  <c r="J800" i="7" a="1"/>
  <c r="J800" i="7" s="1"/>
  <c r="J801" i="7" a="1"/>
  <c r="J801" i="7" s="1"/>
  <c r="J802" i="7" a="1"/>
  <c r="J802" i="7" s="1"/>
  <c r="J803" i="7" a="1"/>
  <c r="J803" i="7" s="1"/>
  <c r="J804" i="7" a="1"/>
  <c r="J804" i="7" s="1"/>
  <c r="J805" i="7" a="1"/>
  <c r="J805" i="7" s="1"/>
  <c r="J806" i="7" a="1"/>
  <c r="J806" i="7" s="1"/>
  <c r="J807" i="7" a="1"/>
  <c r="J807" i="7" s="1"/>
  <c r="J808" i="7" a="1"/>
  <c r="J808" i="7" s="1"/>
  <c r="J809" i="7" a="1"/>
  <c r="J809" i="7" s="1"/>
  <c r="J810" i="7" a="1"/>
  <c r="J810" i="7"/>
  <c r="J811" i="7" a="1"/>
  <c r="J811" i="7" s="1"/>
  <c r="J812" i="7" a="1"/>
  <c r="J812" i="7" s="1"/>
  <c r="J813" i="7" a="1"/>
  <c r="J813" i="7" s="1"/>
  <c r="J814" i="7" a="1"/>
  <c r="J814" i="7" s="1"/>
  <c r="J815" i="7" a="1"/>
  <c r="J815" i="7" s="1"/>
  <c r="J816" i="7" a="1"/>
  <c r="J816" i="7" s="1"/>
  <c r="J817" i="7" a="1"/>
  <c r="J817" i="7" s="1"/>
  <c r="J818" i="7" a="1"/>
  <c r="J818" i="7" s="1"/>
  <c r="J819" i="7" a="1"/>
  <c r="J819" i="7" s="1"/>
  <c r="J820" i="7" a="1"/>
  <c r="J820" i="7" s="1"/>
  <c r="J821" i="7" a="1"/>
  <c r="J821" i="7" s="1"/>
  <c r="J822" i="7" a="1"/>
  <c r="J822" i="7" s="1"/>
  <c r="J823" i="7" a="1"/>
  <c r="J823" i="7" s="1"/>
  <c r="J824" i="7" a="1"/>
  <c r="J824" i="7" s="1"/>
  <c r="J825" i="7" a="1"/>
  <c r="J825" i="7" s="1"/>
  <c r="J826" i="7" a="1"/>
  <c r="J826" i="7" s="1"/>
  <c r="J827" i="7" a="1"/>
  <c r="J827" i="7" s="1"/>
  <c r="J828" i="7" a="1"/>
  <c r="J828" i="7" s="1"/>
  <c r="J829" i="7" a="1"/>
  <c r="J829" i="7" s="1"/>
  <c r="J830" i="7" a="1"/>
  <c r="J830" i="7" s="1"/>
  <c r="J831" i="7" a="1"/>
  <c r="J831" i="7" s="1"/>
  <c r="J832" i="7" a="1"/>
  <c r="J832" i="7" s="1"/>
  <c r="J833" i="7" a="1"/>
  <c r="J833" i="7" s="1"/>
  <c r="J834" i="7" a="1"/>
  <c r="J834" i="7" s="1"/>
  <c r="J835" i="7" a="1"/>
  <c r="J835" i="7" s="1"/>
  <c r="J836" i="7" a="1"/>
  <c r="J836" i="7" s="1"/>
  <c r="J837" i="7" a="1"/>
  <c r="J837" i="7" s="1"/>
  <c r="J838" i="7" a="1"/>
  <c r="J838" i="7" s="1"/>
  <c r="J839" i="7" a="1"/>
  <c r="J839" i="7" s="1"/>
  <c r="J840" i="7" a="1"/>
  <c r="J840" i="7" s="1"/>
  <c r="J841" i="7" a="1"/>
  <c r="J841" i="7"/>
  <c r="J842" i="7" a="1"/>
  <c r="J842" i="7" s="1"/>
  <c r="J843" i="7" a="1"/>
  <c r="J843" i="7" s="1"/>
  <c r="J844" i="7" a="1"/>
  <c r="J844" i="7" s="1"/>
  <c r="J845" i="7" a="1"/>
  <c r="J845" i="7" s="1"/>
  <c r="J846" i="7" a="1"/>
  <c r="J846" i="7" s="1"/>
  <c r="J847" i="7" a="1"/>
  <c r="J847" i="7" s="1"/>
  <c r="J848" i="7" a="1"/>
  <c r="J848" i="7" s="1"/>
  <c r="J849" i="7" a="1"/>
  <c r="J849" i="7" s="1"/>
  <c r="J850" i="7" a="1"/>
  <c r="J850" i="7" s="1"/>
  <c r="J851" i="7" a="1"/>
  <c r="J851" i="7" s="1"/>
  <c r="J852" i="7" a="1"/>
  <c r="J852" i="7" s="1"/>
  <c r="J853" i="7" a="1"/>
  <c r="J853" i="7" s="1"/>
  <c r="J854" i="7" a="1"/>
  <c r="J854" i="7" s="1"/>
  <c r="J855" i="7" a="1"/>
  <c r="J855" i="7" s="1"/>
  <c r="J856" i="7" a="1"/>
  <c r="J856" i="7" s="1"/>
  <c r="J857" i="7" a="1"/>
  <c r="J857" i="7" s="1"/>
  <c r="J858" i="7" a="1"/>
  <c r="J858" i="7" s="1"/>
  <c r="J859" i="7" a="1"/>
  <c r="J859" i="7" s="1"/>
  <c r="J860" i="7" a="1"/>
  <c r="J860" i="7" s="1"/>
  <c r="J861" i="7" a="1"/>
  <c r="J861" i="7" s="1"/>
  <c r="J862" i="7" a="1"/>
  <c r="J862" i="7" s="1"/>
  <c r="J863" i="7" a="1"/>
  <c r="J863" i="7" s="1"/>
  <c r="J864" i="7" a="1"/>
  <c r="J864" i="7" s="1"/>
  <c r="J865" i="7" a="1"/>
  <c r="J865" i="7" s="1"/>
  <c r="J866" i="7" a="1"/>
  <c r="J866" i="7" s="1"/>
  <c r="J867" i="7" a="1"/>
  <c r="J867" i="7" s="1"/>
  <c r="J868" i="7" a="1"/>
  <c r="J868" i="7" s="1"/>
  <c r="J869" i="7" a="1"/>
  <c r="J869" i="7" s="1"/>
  <c r="J870" i="7" a="1"/>
  <c r="J870" i="7" s="1"/>
  <c r="J871" i="7" a="1"/>
  <c r="J871" i="7" s="1"/>
  <c r="J872" i="7" a="1"/>
  <c r="J872" i="7" s="1"/>
  <c r="J873" i="7" a="1"/>
  <c r="J873" i="7" s="1"/>
  <c r="J874" i="7" a="1"/>
  <c r="J874" i="7" s="1"/>
  <c r="J875" i="7" a="1"/>
  <c r="J875" i="7" s="1"/>
  <c r="J876" i="7" a="1"/>
  <c r="J876" i="7" s="1"/>
  <c r="J877" i="7" a="1"/>
  <c r="J877" i="7" s="1"/>
  <c r="J878" i="7" a="1"/>
  <c r="J878" i="7" s="1"/>
  <c r="J879" i="7" a="1"/>
  <c r="J879" i="7"/>
  <c r="J880" i="7" a="1"/>
  <c r="J880" i="7" s="1"/>
  <c r="J881" i="7" a="1"/>
  <c r="J881" i="7" s="1"/>
  <c r="J882" i="7" a="1"/>
  <c r="J882" i="7" s="1"/>
  <c r="J883" i="7" a="1"/>
  <c r="J883" i="7" s="1"/>
  <c r="J884" i="7" a="1"/>
  <c r="J884" i="7" s="1"/>
  <c r="J885" i="7" a="1"/>
  <c r="J885" i="7" s="1"/>
  <c r="J886" i="7" a="1"/>
  <c r="J886" i="7" s="1"/>
  <c r="J887" i="7" a="1"/>
  <c r="J887" i="7" s="1"/>
  <c r="J888" i="7" a="1"/>
  <c r="J888" i="7" s="1"/>
  <c r="J889" i="7" a="1"/>
  <c r="J889" i="7" s="1"/>
  <c r="J890" i="7" a="1"/>
  <c r="J890" i="7" s="1"/>
  <c r="J891" i="7" a="1"/>
  <c r="J891" i="7" s="1"/>
  <c r="J892" i="7" a="1"/>
  <c r="J892" i="7" s="1"/>
  <c r="J893" i="7" a="1"/>
  <c r="J893" i="7" s="1"/>
  <c r="J894" i="7" a="1"/>
  <c r="J894" i="7" s="1"/>
  <c r="J895" i="7" a="1"/>
  <c r="J895" i="7"/>
  <c r="J896" i="7" a="1"/>
  <c r="J896" i="7" s="1"/>
  <c r="J897" i="7" a="1"/>
  <c r="J897" i="7" s="1"/>
  <c r="J898" i="7" a="1"/>
  <c r="J898" i="7" s="1"/>
  <c r="J899" i="7" a="1"/>
  <c r="J899" i="7" s="1"/>
  <c r="J900" i="7" a="1"/>
  <c r="J900" i="7" s="1"/>
  <c r="J901" i="7" a="1"/>
  <c r="J901" i="7" s="1"/>
  <c r="J902" i="7" a="1"/>
  <c r="J902" i="7" s="1"/>
  <c r="J903" i="7" a="1"/>
  <c r="J903" i="7" s="1"/>
  <c r="J904" i="7" a="1"/>
  <c r="J904" i="7" s="1"/>
  <c r="J905" i="7" a="1"/>
  <c r="J905" i="7" s="1"/>
  <c r="J906" i="7" a="1"/>
  <c r="J906" i="7" s="1"/>
  <c r="J907" i="7" a="1"/>
  <c r="J907" i="7" s="1"/>
  <c r="J908" i="7" a="1"/>
  <c r="J908" i="7" s="1"/>
  <c r="J909" i="7" a="1"/>
  <c r="J909" i="7" s="1"/>
  <c r="J910" i="7" a="1"/>
  <c r="J910" i="7" s="1"/>
  <c r="J911" i="7" a="1"/>
  <c r="J911" i="7" s="1"/>
  <c r="J912" i="7" a="1"/>
  <c r="J912" i="7" s="1"/>
  <c r="J913" i="7" a="1"/>
  <c r="J913" i="7" s="1"/>
  <c r="J914" i="7" a="1"/>
  <c r="J914" i="7" s="1"/>
  <c r="J915" i="7" a="1"/>
  <c r="J915" i="7" s="1"/>
  <c r="J916" i="7" a="1"/>
  <c r="J916" i="7" s="1"/>
  <c r="J917" i="7" a="1"/>
  <c r="J917" i="7" s="1"/>
  <c r="J918" i="7" a="1"/>
  <c r="J918" i="7"/>
  <c r="J919" i="7" a="1"/>
  <c r="J919" i="7" s="1"/>
  <c r="J920" i="7" a="1"/>
  <c r="J920" i="7" s="1"/>
  <c r="J921" i="7" a="1"/>
  <c r="J921" i="7" s="1"/>
  <c r="J922" i="7" a="1"/>
  <c r="J922" i="7" s="1"/>
  <c r="J923" i="7" a="1"/>
  <c r="J923" i="7" s="1"/>
  <c r="J924" i="7" a="1"/>
  <c r="J924" i="7" s="1"/>
  <c r="J925" i="7" a="1"/>
  <c r="J925" i="7" s="1"/>
  <c r="J926" i="7" a="1"/>
  <c r="J926" i="7" s="1"/>
  <c r="J927" i="7" a="1"/>
  <c r="J927" i="7" s="1"/>
  <c r="J928" i="7" a="1"/>
  <c r="J928" i="7" s="1"/>
  <c r="J929" i="7" a="1"/>
  <c r="J929" i="7" s="1"/>
  <c r="J930" i="7" a="1"/>
  <c r="J930" i="7" s="1"/>
  <c r="J931" i="7" a="1"/>
  <c r="J931" i="7" s="1"/>
  <c r="J932" i="7" a="1"/>
  <c r="J932" i="7" s="1"/>
  <c r="J933" i="7" a="1"/>
  <c r="J933" i="7" s="1"/>
  <c r="J934" i="7" a="1"/>
  <c r="J934" i="7" s="1"/>
  <c r="J935" i="7" a="1"/>
  <c r="J935" i="7" s="1"/>
  <c r="J936" i="7" a="1"/>
  <c r="J936" i="7" s="1"/>
  <c r="J937" i="7" a="1"/>
  <c r="J937" i="7" s="1"/>
  <c r="J938" i="7" a="1"/>
  <c r="J938" i="7" s="1"/>
  <c r="J939" i="7" a="1"/>
  <c r="J939" i="7" s="1"/>
  <c r="J940" i="7" a="1"/>
  <c r="J940" i="7" s="1"/>
  <c r="J941" i="7" a="1"/>
  <c r="J941" i="7" s="1"/>
  <c r="J942" i="7" a="1"/>
  <c r="J942" i="7" s="1"/>
  <c r="J943" i="7" a="1"/>
  <c r="J943" i="7" s="1"/>
  <c r="J944" i="7" a="1"/>
  <c r="J944" i="7" s="1"/>
  <c r="J945" i="7" a="1"/>
  <c r="J945" i="7" s="1"/>
  <c r="J946" i="7" a="1"/>
  <c r="J946" i="7" s="1"/>
  <c r="J947" i="7" a="1"/>
  <c r="J947" i="7" s="1"/>
  <c r="J948" i="7" a="1"/>
  <c r="J948" i="7" s="1"/>
  <c r="J949" i="7" a="1"/>
  <c r="J949" i="7"/>
  <c r="J950" i="7" a="1"/>
  <c r="J950" i="7" s="1"/>
  <c r="J951" i="7" a="1"/>
  <c r="J951" i="7" s="1"/>
  <c r="J952" i="7" a="1"/>
  <c r="J952" i="7" s="1"/>
  <c r="J953" i="7" a="1"/>
  <c r="J953" i="7" s="1"/>
  <c r="J954" i="7" a="1"/>
  <c r="J954" i="7" s="1"/>
  <c r="J955" i="7" a="1"/>
  <c r="J955" i="7" s="1"/>
  <c r="J956" i="7" a="1"/>
  <c r="J956" i="7" s="1"/>
  <c r="J957" i="7" a="1"/>
  <c r="J957" i="7" s="1"/>
  <c r="J958" i="7" a="1"/>
  <c r="J958" i="7" s="1"/>
  <c r="J959" i="7" a="1"/>
  <c r="J959" i="7" s="1"/>
  <c r="J960" i="7" a="1"/>
  <c r="J960" i="7" s="1"/>
  <c r="J961" i="7" a="1"/>
  <c r="J961" i="7" s="1"/>
  <c r="J962" i="7" a="1"/>
  <c r="J962" i="7" s="1"/>
  <c r="J963" i="7" a="1"/>
  <c r="J963" i="7" s="1"/>
  <c r="J964" i="7" a="1"/>
  <c r="J964" i="7" s="1"/>
  <c r="J965" i="7" a="1"/>
  <c r="J965" i="7" s="1"/>
  <c r="J966" i="7" a="1"/>
  <c r="J966" i="7" s="1"/>
  <c r="J967" i="7" a="1"/>
  <c r="J967" i="7" s="1"/>
  <c r="J968" i="7" a="1"/>
  <c r="J968" i="7" s="1"/>
  <c r="J969" i="7" a="1"/>
  <c r="J969" i="7" s="1"/>
  <c r="J970" i="7" a="1"/>
  <c r="J970" i="7" s="1"/>
  <c r="J971" i="7" a="1"/>
  <c r="J971" i="7" s="1"/>
  <c r="J972" i="7" a="1"/>
  <c r="J972" i="7" s="1"/>
  <c r="J973" i="7" a="1"/>
  <c r="J973" i="7" s="1"/>
  <c r="J974" i="7" a="1"/>
  <c r="J974" i="7" s="1"/>
  <c r="J975" i="7" a="1"/>
  <c r="J975" i="7" s="1"/>
  <c r="J976" i="7" a="1"/>
  <c r="J976" i="7" s="1"/>
  <c r="J977" i="7" a="1"/>
  <c r="J977" i="7" s="1"/>
  <c r="J978" i="7" a="1"/>
  <c r="J978" i="7" s="1"/>
  <c r="J979" i="7" a="1"/>
  <c r="J979" i="7" s="1"/>
  <c r="J980" i="7" a="1"/>
  <c r="J980" i="7" s="1"/>
  <c r="J981" i="7" a="1"/>
  <c r="J981" i="7" s="1"/>
  <c r="J982" i="7" a="1"/>
  <c r="J982" i="7" s="1"/>
  <c r="J983" i="7" a="1"/>
  <c r="J983" i="7" s="1"/>
  <c r="J984" i="7" a="1"/>
  <c r="J984" i="7" s="1"/>
  <c r="J985" i="7" a="1"/>
  <c r="J985" i="7" s="1"/>
  <c r="J986" i="7" a="1"/>
  <c r="J986" i="7" s="1"/>
  <c r="J987" i="7" a="1"/>
  <c r="J987" i="7"/>
  <c r="J988" i="7" a="1"/>
  <c r="J988" i="7" s="1"/>
  <c r="J989" i="7" a="1"/>
  <c r="J989" i="7" s="1"/>
  <c r="J990" i="7" a="1"/>
  <c r="J990" i="7" s="1"/>
  <c r="J991" i="7" a="1"/>
  <c r="J991" i="7" s="1"/>
  <c r="J992" i="7" a="1"/>
  <c r="J992" i="7" s="1"/>
  <c r="J993" i="7" a="1"/>
  <c r="J993" i="7" s="1"/>
  <c r="J994" i="7" a="1"/>
  <c r="J994" i="7" s="1"/>
  <c r="J995" i="7" a="1"/>
  <c r="J995" i="7" s="1"/>
  <c r="J996" i="7" a="1"/>
  <c r="J996" i="7" s="1"/>
  <c r="J997" i="7" a="1"/>
  <c r="J997" i="7" s="1"/>
  <c r="J998" i="7" a="1"/>
  <c r="J998" i="7" s="1"/>
  <c r="J999" i="7" a="1"/>
  <c r="J999" i="7" s="1"/>
  <c r="J1000" i="7" a="1"/>
  <c r="J1000" i="7" s="1"/>
  <c r="J1001" i="7" a="1"/>
  <c r="J1001" i="7" s="1"/>
  <c r="J1002" i="7" a="1"/>
  <c r="J1002" i="7" s="1"/>
  <c r="J1003" i="7" a="1"/>
  <c r="J1003" i="7" s="1"/>
  <c r="J1004" i="7" a="1"/>
  <c r="J1004" i="7" s="1"/>
  <c r="J1005" i="7" a="1"/>
  <c r="J1005" i="7" s="1"/>
  <c r="J1006" i="7" a="1"/>
  <c r="J1006" i="7" s="1"/>
  <c r="J1007" i="7" a="1"/>
  <c r="J1007" i="7" s="1"/>
  <c r="J1008" i="7" a="1"/>
  <c r="J1008" i="7" s="1"/>
  <c r="J1009" i="7" a="1"/>
  <c r="J1009" i="7" s="1"/>
  <c r="J1010" i="7" a="1"/>
  <c r="J1010" i="7" s="1"/>
  <c r="J1011" i="7" a="1"/>
  <c r="J1011" i="7" s="1"/>
  <c r="J1012" i="7" a="1"/>
  <c r="J1012" i="7" s="1"/>
  <c r="J1013" i="7" a="1"/>
  <c r="J1013" i="7" s="1"/>
  <c r="J1014" i="7" a="1"/>
  <c r="J1014" i="7" s="1"/>
  <c r="J1015" i="7" a="1"/>
  <c r="J1015" i="7" s="1"/>
  <c r="J1016" i="7" a="1"/>
  <c r="J1016" i="7" s="1"/>
  <c r="J1017" i="7" a="1"/>
  <c r="J1017" i="7" s="1"/>
  <c r="J1018" i="7" a="1"/>
  <c r="J1018" i="7" s="1"/>
  <c r="J1019" i="7" a="1"/>
  <c r="J1019" i="7" s="1"/>
  <c r="J1020" i="7" a="1"/>
  <c r="J1020" i="7" s="1"/>
  <c r="J1021" i="7" a="1"/>
  <c r="J1021" i="7" s="1"/>
  <c r="J1022" i="7" a="1"/>
  <c r="J1022" i="7" s="1"/>
  <c r="J1023" i="7" a="1"/>
  <c r="J1023" i="7" s="1"/>
  <c r="J1024" i="7" a="1"/>
  <c r="J1024" i="7" s="1"/>
  <c r="J1025" i="7" a="1"/>
  <c r="J1025" i="7" s="1"/>
  <c r="J1026" i="7" a="1"/>
  <c r="J1026" i="7" s="1"/>
  <c r="J1027" i="7" a="1"/>
  <c r="J1027" i="7" s="1"/>
  <c r="J1028" i="7" a="1"/>
  <c r="J1028" i="7" s="1"/>
  <c r="J1029" i="7" a="1"/>
  <c r="J1029" i="7" s="1"/>
  <c r="J1030" i="7" a="1"/>
  <c r="J1030" i="7" s="1"/>
  <c r="J1031" i="7" a="1"/>
  <c r="J1031" i="7" s="1"/>
  <c r="J1032" i="7" a="1"/>
  <c r="J1032" i="7" s="1"/>
  <c r="J1033" i="7" a="1"/>
  <c r="J1033" i="7" s="1"/>
  <c r="J1034" i="7" a="1"/>
  <c r="J1034" i="7" s="1"/>
  <c r="J1035" i="7" a="1"/>
  <c r="J1035" i="7" s="1"/>
  <c r="J1036" i="7" a="1"/>
  <c r="J1036" i="7" s="1"/>
  <c r="J1037" i="7" a="1"/>
  <c r="J1037" i="7" s="1"/>
  <c r="J1038" i="7" a="1"/>
  <c r="J1038" i="7" s="1"/>
  <c r="J1039" i="7" a="1"/>
  <c r="J1039" i="7" s="1"/>
  <c r="J1040" i="7" a="1"/>
  <c r="J1040" i="7" s="1"/>
  <c r="J1041" i="7" a="1"/>
  <c r="J1041" i="7" s="1"/>
  <c r="J1042" i="7" a="1"/>
  <c r="J1042" i="7" s="1"/>
  <c r="J1043" i="7" a="1"/>
  <c r="J1043" i="7" s="1"/>
  <c r="J1044" i="7" a="1"/>
  <c r="J1044" i="7" s="1"/>
  <c r="J1045" i="7" a="1"/>
  <c r="J1045" i="7" s="1"/>
  <c r="J1046" i="7" a="1"/>
  <c r="J1046" i="7" s="1"/>
  <c r="J1047" i="7" a="1"/>
  <c r="J1047" i="7" s="1"/>
  <c r="J1048" i="7" a="1"/>
  <c r="J1048" i="7" s="1"/>
  <c r="J1049" i="7" a="1"/>
  <c r="J1049" i="7" s="1"/>
  <c r="J1050" i="7" a="1"/>
  <c r="J1050" i="7" s="1"/>
  <c r="J1051" i="7" a="1"/>
  <c r="J1051" i="7" s="1"/>
  <c r="J1052" i="7" a="1"/>
  <c r="J1052" i="7" s="1"/>
  <c r="J1053" i="7" a="1"/>
  <c r="J1053" i="7" s="1"/>
  <c r="J1054" i="7" a="1"/>
  <c r="J1054" i="7" s="1"/>
  <c r="J1055" i="7" a="1"/>
  <c r="J1055" i="7" s="1"/>
  <c r="J1056" i="7" a="1"/>
  <c r="J1056" i="7" s="1"/>
  <c r="J1057" i="7" a="1"/>
  <c r="J1057" i="7" s="1"/>
  <c r="J1058" i="7" a="1"/>
  <c r="J1058" i="7" s="1"/>
  <c r="J1059" i="7" a="1"/>
  <c r="J1059" i="7" s="1"/>
  <c r="J1060" i="7" a="1"/>
  <c r="J1060" i="7" s="1"/>
  <c r="J1061" i="7" a="1"/>
  <c r="J1061" i="7" s="1"/>
  <c r="J1062" i="7" a="1"/>
  <c r="J1062" i="7" s="1"/>
  <c r="J1063" i="7" a="1"/>
  <c r="J1063" i="7" s="1"/>
  <c r="J1064" i="7" a="1"/>
  <c r="J1064" i="7" s="1"/>
  <c r="J1065" i="7" a="1"/>
  <c r="J1065" i="7" s="1"/>
  <c r="J1066" i="7" a="1"/>
  <c r="J1066" i="7" s="1"/>
  <c r="J1067" i="7" a="1"/>
  <c r="J1067" i="7" s="1"/>
  <c r="J1068" i="7" a="1"/>
  <c r="J1068" i="7" s="1"/>
  <c r="J1069" i="7" a="1"/>
  <c r="J1069" i="7" s="1"/>
  <c r="J1070" i="7" a="1"/>
  <c r="J1070" i="7" s="1"/>
  <c r="J1071" i="7" a="1"/>
  <c r="J1071" i="7" s="1"/>
  <c r="J1072" i="7" a="1"/>
  <c r="J1072" i="7" s="1"/>
  <c r="J1073" i="7" a="1"/>
  <c r="J1073" i="7" s="1"/>
  <c r="J1074" i="7" a="1"/>
  <c r="J1074" i="7" s="1"/>
  <c r="J1075" i="7" a="1"/>
  <c r="J1075" i="7" s="1"/>
  <c r="J1076" i="7" a="1"/>
  <c r="J1076" i="7" s="1"/>
  <c r="J1077" i="7" a="1"/>
  <c r="J1077" i="7" s="1"/>
  <c r="J1078" i="7" a="1"/>
  <c r="J1078" i="7" s="1"/>
  <c r="J1079" i="7" a="1"/>
  <c r="J1079" i="7" s="1"/>
  <c r="J1080" i="7" a="1"/>
  <c r="J1080" i="7" s="1"/>
  <c r="J1081" i="7" a="1"/>
  <c r="J1081" i="7" s="1"/>
  <c r="J1082" i="7" a="1"/>
  <c r="J1082" i="7" s="1"/>
  <c r="J1083" i="7" a="1"/>
  <c r="J1083" i="7" s="1"/>
  <c r="J1084" i="7" a="1"/>
  <c r="J1084" i="7" s="1"/>
  <c r="J1085" i="7" a="1"/>
  <c r="J1085" i="7" s="1"/>
  <c r="J1086" i="7" a="1"/>
  <c r="J1086" i="7" s="1"/>
  <c r="J1087" i="7" a="1"/>
  <c r="J1087" i="7" s="1"/>
  <c r="J1088" i="7" a="1"/>
  <c r="J1088" i="7" s="1"/>
  <c r="J1089" i="7" a="1"/>
  <c r="J1089" i="7" s="1"/>
  <c r="J1090" i="7" a="1"/>
  <c r="J1090" i="7" s="1"/>
  <c r="J1091" i="7" a="1"/>
  <c r="J1091" i="7" s="1"/>
  <c r="J1092" i="7" a="1"/>
  <c r="J1092" i="7" s="1"/>
  <c r="J1093" i="7" a="1"/>
  <c r="J1093" i="7" s="1"/>
  <c r="J1094" i="7" a="1"/>
  <c r="J1094" i="7" s="1"/>
  <c r="J1095" i="7" a="1"/>
  <c r="J1095" i="7" s="1"/>
  <c r="J1096" i="7" a="1"/>
  <c r="J1096" i="7" s="1"/>
  <c r="J1097" i="7" a="1"/>
  <c r="J1097" i="7" s="1"/>
  <c r="J1098" i="7" a="1"/>
  <c r="J1098" i="7" s="1"/>
  <c r="J1099" i="7" a="1"/>
  <c r="J1099" i="7" s="1"/>
  <c r="J1100" i="7" a="1"/>
  <c r="J1100" i="7" s="1"/>
  <c r="J1101" i="7" a="1"/>
  <c r="J1101" i="7" s="1"/>
  <c r="J1102" i="7" a="1"/>
  <c r="J1102" i="7" s="1"/>
  <c r="J1103" i="7" a="1"/>
  <c r="J1103" i="7" s="1"/>
  <c r="J1104" i="7" a="1"/>
  <c r="J1104" i="7" s="1"/>
  <c r="J1105" i="7" a="1"/>
  <c r="J1105" i="7" s="1"/>
  <c r="J1106" i="7" a="1"/>
  <c r="J1106" i="7" s="1"/>
  <c r="J1107" i="7" a="1"/>
  <c r="J1107" i="7" s="1"/>
  <c r="J1108" i="7" a="1"/>
  <c r="J1108" i="7" s="1"/>
  <c r="J1109" i="7" a="1"/>
  <c r="J1109" i="7" s="1"/>
  <c r="J1110" i="7" a="1"/>
  <c r="J1110" i="7" s="1"/>
  <c r="J1111" i="7" a="1"/>
  <c r="J1111" i="7" s="1"/>
  <c r="J1112" i="7" a="1"/>
  <c r="J1112" i="7" s="1"/>
  <c r="J1113" i="7" a="1"/>
  <c r="J1113" i="7" s="1"/>
  <c r="J1114" i="7" a="1"/>
  <c r="J1114" i="7" s="1"/>
  <c r="J1115" i="7" a="1"/>
  <c r="J1115" i="7" s="1"/>
  <c r="J1116" i="7" a="1"/>
  <c r="J1116" i="7" s="1"/>
  <c r="J1117" i="7" a="1"/>
  <c r="J1117" i="7" s="1"/>
  <c r="J1118" i="7" a="1"/>
  <c r="J1118" i="7" s="1"/>
  <c r="J1119" i="7" a="1"/>
  <c r="J1119" i="7" s="1"/>
  <c r="J1120" i="7" a="1"/>
  <c r="J1120" i="7" s="1"/>
  <c r="J1121" i="7" a="1"/>
  <c r="J1121" i="7" s="1"/>
  <c r="J1122" i="7" a="1"/>
  <c r="J1122" i="7" s="1"/>
  <c r="J1123" i="7" a="1"/>
  <c r="J1123" i="7" s="1"/>
  <c r="J1124" i="7" a="1"/>
  <c r="J1124" i="7" s="1"/>
  <c r="J1125" i="7" a="1"/>
  <c r="J1125" i="7" s="1"/>
  <c r="J1126" i="7" a="1"/>
  <c r="J1126" i="7" s="1"/>
  <c r="J1127" i="7" a="1"/>
  <c r="J1127" i="7" s="1"/>
  <c r="J1128" i="7" a="1"/>
  <c r="J1128" i="7" s="1"/>
  <c r="J1129" i="7" a="1"/>
  <c r="J1129" i="7" s="1"/>
  <c r="J1130" i="7" a="1"/>
  <c r="J1130" i="7" s="1"/>
  <c r="J1131" i="7" a="1"/>
  <c r="J1131" i="7" s="1"/>
  <c r="J1132" i="7" a="1"/>
  <c r="J1132" i="7" s="1"/>
  <c r="J1133" i="7" a="1"/>
  <c r="J1133" i="7" s="1"/>
  <c r="J1134" i="7" a="1"/>
  <c r="J1134" i="7" s="1"/>
  <c r="J1135" i="7" a="1"/>
  <c r="J1135" i="7" s="1"/>
  <c r="J1136" i="7" a="1"/>
  <c r="J1136" i="7" s="1"/>
  <c r="J1137" i="7" a="1"/>
  <c r="J1137" i="7" s="1"/>
  <c r="J1138" i="7" a="1"/>
  <c r="J1138" i="7" s="1"/>
  <c r="J1139" i="7" a="1"/>
  <c r="J1139" i="7" s="1"/>
  <c r="J1140" i="7" a="1"/>
  <c r="J1140" i="7" s="1"/>
  <c r="J1141" i="7" a="1"/>
  <c r="J1141" i="7" s="1"/>
  <c r="J1142" i="7" a="1"/>
  <c r="J1142" i="7" s="1"/>
  <c r="J1143" i="7" a="1"/>
  <c r="J1143" i="7" s="1"/>
  <c r="J1144" i="7" a="1"/>
  <c r="J1144" i="7" s="1"/>
  <c r="J1145" i="7" a="1"/>
  <c r="J1145" i="7" s="1"/>
  <c r="J1146" i="7" a="1"/>
  <c r="J1146" i="7" s="1"/>
  <c r="J1147" i="7" a="1"/>
  <c r="J1147" i="7" s="1"/>
  <c r="J1148" i="7" a="1"/>
  <c r="J1148" i="7" s="1"/>
  <c r="J1149" i="7" a="1"/>
  <c r="J1149" i="7" s="1"/>
  <c r="J1150" i="7" a="1"/>
  <c r="J1150" i="7" s="1"/>
  <c r="J1151" i="7" a="1"/>
  <c r="J1151" i="7" s="1"/>
  <c r="J1152" i="7" a="1"/>
  <c r="J1152" i="7" s="1"/>
  <c r="J1153" i="7" a="1"/>
  <c r="J1153" i="7" s="1"/>
  <c r="J1154" i="7" a="1"/>
  <c r="J1154" i="7" s="1"/>
  <c r="J1155" i="7" a="1"/>
  <c r="J1155" i="7" s="1"/>
  <c r="J1156" i="7" a="1"/>
  <c r="J1156" i="7" s="1"/>
  <c r="J1157" i="7" a="1"/>
  <c r="J1157" i="7" s="1"/>
  <c r="J1158" i="7" a="1"/>
  <c r="J1158" i="7" s="1"/>
  <c r="J1159" i="7" a="1"/>
  <c r="J1159" i="7" s="1"/>
  <c r="J1160" i="7" a="1"/>
  <c r="J1160" i="7" s="1"/>
  <c r="J1161" i="7" a="1"/>
  <c r="J1161" i="7" s="1"/>
  <c r="J1162" i="7" a="1"/>
  <c r="J1162" i="7" s="1"/>
  <c r="J1163" i="7" a="1"/>
  <c r="J1163" i="7" s="1"/>
  <c r="J1164" i="7" a="1"/>
  <c r="J1164" i="7" s="1"/>
  <c r="J1165" i="7" a="1"/>
  <c r="J1165" i="7" s="1"/>
  <c r="J1166" i="7" a="1"/>
  <c r="J1166" i="7" s="1"/>
  <c r="J1167" i="7" a="1"/>
  <c r="J1167" i="7" s="1"/>
  <c r="J1168" i="7" a="1"/>
  <c r="J1168" i="7" s="1"/>
  <c r="J1169" i="7" a="1"/>
  <c r="J1169" i="7" s="1"/>
  <c r="J1170" i="7" a="1"/>
  <c r="J1170" i="7" s="1"/>
  <c r="J1171" i="7" a="1"/>
  <c r="J1171" i="7" s="1"/>
  <c r="J1172" i="7" a="1"/>
  <c r="J1172" i="7" s="1"/>
  <c r="J1173" i="7" a="1"/>
  <c r="J1173" i="7" s="1"/>
  <c r="J1174" i="7" a="1"/>
  <c r="J1174" i="7" s="1"/>
  <c r="J1175" i="7" a="1"/>
  <c r="J1175" i="7"/>
  <c r="J1176" i="7" a="1"/>
  <c r="J1176" i="7"/>
  <c r="J1177" i="7" a="1"/>
  <c r="J1177" i="7" s="1"/>
  <c r="J1178" i="7" a="1"/>
  <c r="J1178" i="7"/>
  <c r="J1179" i="7" a="1"/>
  <c r="J1179" i="7" s="1"/>
  <c r="J1180" i="7" a="1"/>
  <c r="J1180" i="7" s="1"/>
  <c r="J1181" i="7" a="1"/>
  <c r="J1181" i="7"/>
  <c r="J1182" i="7" a="1"/>
  <c r="J1182" i="7"/>
  <c r="J1183" i="7" a="1"/>
  <c r="J1183" i="7" s="1"/>
  <c r="J1184" i="7" a="1"/>
  <c r="J1184" i="7"/>
  <c r="J1185" i="7" a="1"/>
  <c r="J1185" i="7" s="1"/>
  <c r="J1186" i="7" a="1"/>
  <c r="J1186" i="7" s="1"/>
  <c r="J1187" i="7" a="1"/>
  <c r="J1187" i="7"/>
  <c r="J1188" i="7" a="1"/>
  <c r="J1188" i="7"/>
  <c r="J1189" i="7" a="1"/>
  <c r="J1189" i="7" s="1"/>
  <c r="J1190" i="7" a="1"/>
  <c r="J1190" i="7"/>
  <c r="J1191" i="7" a="1"/>
  <c r="J1191" i="7" s="1"/>
  <c r="J1192" i="7" a="1"/>
  <c r="J1192" i="7" s="1"/>
  <c r="J1193" i="7" a="1"/>
  <c r="J1193" i="7"/>
  <c r="J1194" i="7" a="1"/>
  <c r="J1194" i="7"/>
  <c r="J1195" i="7" a="1"/>
  <c r="J1195" i="7" s="1"/>
  <c r="J1196" i="7" a="1"/>
  <c r="J1196" i="7"/>
  <c r="J1197" i="7" a="1"/>
  <c r="J1197" i="7" s="1"/>
  <c r="J1198" i="7" a="1"/>
  <c r="J1198" i="7" s="1"/>
  <c r="J1199" i="7" a="1"/>
  <c r="J1199" i="7"/>
  <c r="J1200" i="7" a="1"/>
  <c r="J1200" i="7"/>
  <c r="J1201" i="7" a="1"/>
  <c r="J1201" i="7" s="1"/>
  <c r="J1202" i="7" a="1"/>
  <c r="J1202" i="7"/>
  <c r="J1203" i="7" a="1"/>
  <c r="J1203" i="7" s="1"/>
  <c r="J1204" i="7" a="1"/>
  <c r="J1204" i="7" s="1"/>
  <c r="J1205" i="7" a="1"/>
  <c r="J1205" i="7"/>
  <c r="J1206" i="7" a="1"/>
  <c r="J1206" i="7"/>
  <c r="J1207" i="7" a="1"/>
  <c r="J1207" i="7" s="1"/>
  <c r="J1208" i="7" a="1"/>
  <c r="J1208" i="7"/>
  <c r="J1209" i="7" a="1"/>
  <c r="J1209" i="7" s="1"/>
  <c r="J1210" i="7" a="1"/>
  <c r="J1210" i="7" s="1"/>
  <c r="J1211" i="7" a="1"/>
  <c r="J1211" i="7"/>
  <c r="J1212" i="7" a="1"/>
  <c r="J1212" i="7"/>
  <c r="J1213" i="7" a="1"/>
  <c r="J1213" i="7" s="1"/>
  <c r="J1214" i="7" a="1"/>
  <c r="J1214" i="7"/>
  <c r="J1215" i="7" a="1"/>
  <c r="J1215" i="7" s="1"/>
  <c r="J1216" i="7" a="1"/>
  <c r="J1216" i="7" s="1"/>
  <c r="J1217" i="7" a="1"/>
  <c r="J1217" i="7"/>
  <c r="J1218" i="7" a="1"/>
  <c r="J1218" i="7"/>
  <c r="J1219" i="7" a="1"/>
  <c r="J1219" i="7" s="1"/>
  <c r="J1220" i="7" a="1"/>
  <c r="J1220" i="7"/>
  <c r="J1221" i="7" a="1"/>
  <c r="J1221" i="7" s="1"/>
  <c r="J1222" i="7" a="1"/>
  <c r="J1222" i="7" s="1"/>
  <c r="J1223" i="7" a="1"/>
  <c r="J1223" i="7"/>
  <c r="J1224" i="7" a="1"/>
  <c r="J1224" i="7"/>
  <c r="J1225" i="7" a="1"/>
  <c r="J1225" i="7" s="1"/>
  <c r="J1226" i="7" a="1"/>
  <c r="J1226" i="7"/>
  <c r="J1227" i="7" a="1"/>
  <c r="J1227" i="7" s="1"/>
  <c r="J1228" i="7" a="1"/>
  <c r="J1228" i="7" s="1"/>
  <c r="J1229" i="7" a="1"/>
  <c r="J1229" i="7"/>
  <c r="J1230" i="7" a="1"/>
  <c r="J1230" i="7"/>
  <c r="J1231" i="7" a="1"/>
  <c r="J1231" i="7" s="1"/>
  <c r="J1232" i="7" a="1"/>
  <c r="J1232" i="7"/>
  <c r="J1233" i="7" a="1"/>
  <c r="J1233" i="7" s="1"/>
  <c r="J1234" i="7" a="1"/>
  <c r="J1234" i="7" s="1"/>
  <c r="J1235" i="7" a="1"/>
  <c r="J1235" i="7"/>
  <c r="J1236" i="7" a="1"/>
  <c r="J1236" i="7"/>
  <c r="J1237" i="7" a="1"/>
  <c r="J1237" i="7" s="1"/>
  <c r="J1238" i="7" a="1"/>
  <c r="J1238" i="7"/>
  <c r="J1239" i="7" a="1"/>
  <c r="J1239" i="7" s="1"/>
  <c r="J1240" i="7" a="1"/>
  <c r="J1240" i="7" s="1"/>
  <c r="J1241" i="7" a="1"/>
  <c r="J1241" i="7"/>
  <c r="J1242" i="7" a="1"/>
  <c r="J1242" i="7"/>
  <c r="J1243" i="7" a="1"/>
  <c r="J1243" i="7" s="1"/>
  <c r="J1244" i="7" a="1"/>
  <c r="J1244" i="7"/>
  <c r="J1245" i="7" a="1"/>
  <c r="J1245" i="7" s="1"/>
  <c r="J1246" i="7" a="1"/>
  <c r="J1246" i="7" s="1"/>
  <c r="J1247" i="7" a="1"/>
  <c r="J1247" i="7"/>
  <c r="J1248" i="7" a="1"/>
  <c r="J1248" i="7"/>
  <c r="J1249" i="7" a="1"/>
  <c r="J1249" i="7" s="1"/>
  <c r="J1250" i="7" a="1"/>
  <c r="J1250" i="7"/>
  <c r="J1251" i="7" a="1"/>
  <c r="J1251" i="7" s="1"/>
  <c r="J1252" i="7" a="1"/>
  <c r="J1252" i="7" s="1"/>
  <c r="J1253" i="7" a="1"/>
  <c r="J1253" i="7"/>
  <c r="J1254" i="7" a="1"/>
  <c r="J1254" i="7"/>
  <c r="J1255" i="7" a="1"/>
  <c r="J1255" i="7" s="1"/>
  <c r="J1256" i="7" a="1"/>
  <c r="J1256" i="7"/>
  <c r="J1257" i="7" a="1"/>
  <c r="J1257" i="7" s="1"/>
  <c r="J1258" i="7" a="1"/>
  <c r="J1258" i="7" s="1"/>
  <c r="J1259" i="7" a="1"/>
  <c r="J1259" i="7"/>
  <c r="J1260" i="7" a="1"/>
  <c r="J1260" i="7" s="1"/>
  <c r="J1261" i="7" a="1"/>
  <c r="J1261" i="7" s="1"/>
  <c r="J1262" i="7" a="1"/>
  <c r="J1262" i="7"/>
  <c r="J1263" i="7" a="1"/>
  <c r="J1263" i="7" s="1"/>
  <c r="J1264" i="7" a="1"/>
  <c r="J1264" i="7" s="1"/>
  <c r="J1265" i="7" a="1"/>
  <c r="J1265" i="7"/>
  <c r="J1266" i="7" a="1"/>
  <c r="J1266" i="7" s="1"/>
  <c r="J1267" i="7" a="1"/>
  <c r="J1267" i="7" s="1"/>
  <c r="J1268" i="7" a="1"/>
  <c r="J1268" i="7"/>
  <c r="J1269" i="7" a="1"/>
  <c r="J1269" i="7" s="1"/>
  <c r="J1270" i="7" a="1"/>
  <c r="J1270" i="7" s="1"/>
  <c r="J1271" i="7" a="1"/>
  <c r="J1271" i="7"/>
  <c r="J1272" i="7" a="1"/>
  <c r="J1272" i="7" s="1"/>
  <c r="J1273" i="7" a="1"/>
  <c r="J1273" i="7" s="1"/>
  <c r="J1274" i="7" a="1"/>
  <c r="J1274" i="7"/>
  <c r="J1275" i="7" a="1"/>
  <c r="J1275" i="7" s="1"/>
  <c r="J1276" i="7" a="1"/>
  <c r="J1276" i="7" s="1"/>
  <c r="J1277" i="7" a="1"/>
  <c r="J1277" i="7"/>
  <c r="J1278" i="7" a="1"/>
  <c r="J1278" i="7" s="1"/>
  <c r="J1279" i="7" a="1"/>
  <c r="J1279" i="7" s="1"/>
  <c r="J1280" i="7" a="1"/>
  <c r="J1280" i="7"/>
  <c r="J1281" i="7" a="1"/>
  <c r="J1281" i="7" s="1"/>
  <c r="J1282" i="7" a="1"/>
  <c r="J1282" i="7" s="1"/>
  <c r="J1283" i="7" a="1"/>
  <c r="J1283" i="7" s="1"/>
  <c r="J1284" i="7" a="1"/>
  <c r="J1284" i="7" s="1"/>
  <c r="J1285" i="7" a="1"/>
  <c r="J1285" i="7" s="1"/>
  <c r="J1286" i="7" a="1"/>
  <c r="J1286" i="7"/>
  <c r="J1287" i="7" a="1"/>
  <c r="J1287" i="7" s="1"/>
  <c r="J1288" i="7" a="1"/>
  <c r="J1288" i="7" s="1"/>
  <c r="J1289" i="7" a="1"/>
  <c r="J1289" i="7" s="1"/>
  <c r="J1290" i="7" a="1"/>
  <c r="J1290" i="7" s="1"/>
  <c r="J1291" i="7" a="1"/>
  <c r="J1291" i="7" s="1"/>
  <c r="J1292" i="7" a="1"/>
  <c r="J1292" i="7"/>
  <c r="J1293" i="7" a="1"/>
  <c r="J1293" i="7" s="1"/>
  <c r="J1294" i="7" a="1"/>
  <c r="J1294" i="7" s="1"/>
  <c r="J1295" i="7" a="1"/>
  <c r="J1295" i="7" s="1"/>
  <c r="J1296" i="7" a="1"/>
  <c r="J1296" i="7" s="1"/>
  <c r="J1297" i="7" a="1"/>
  <c r="J1297" i="7" s="1"/>
  <c r="J1298" i="7" a="1"/>
  <c r="J1298" i="7"/>
  <c r="J1299" i="7" a="1"/>
  <c r="J1299" i="7" s="1"/>
  <c r="J1300" i="7" a="1"/>
  <c r="J1300" i="7" s="1"/>
  <c r="J1301" i="7" a="1"/>
  <c r="J1301" i="7"/>
  <c r="J1302" i="7" a="1"/>
  <c r="J1302" i="7" s="1"/>
  <c r="J1303" i="7" a="1"/>
  <c r="J1303" i="7" s="1"/>
  <c r="J1304" i="7" a="1"/>
  <c r="J1304" i="7"/>
  <c r="J1305" i="7" a="1"/>
  <c r="J1305" i="7" s="1"/>
  <c r="J1306" i="7" a="1"/>
  <c r="J1306" i="7" s="1"/>
  <c r="J1307" i="7" a="1"/>
  <c r="J1307" i="7" s="1"/>
  <c r="J1308" i="7" a="1"/>
  <c r="J1308" i="7" s="1"/>
  <c r="J1309" i="7" a="1"/>
  <c r="J1309" i="7" s="1"/>
  <c r="J1310" i="7" a="1"/>
  <c r="J1310" i="7"/>
  <c r="J1311" i="7" a="1"/>
  <c r="J1311" i="7" s="1"/>
  <c r="J1312" i="7" a="1"/>
  <c r="J1312" i="7" s="1"/>
  <c r="J1313" i="7" a="1"/>
  <c r="J1313" i="7" s="1"/>
  <c r="J1314" i="7" a="1"/>
  <c r="J1314" i="7" s="1"/>
  <c r="J1315" i="7" a="1"/>
  <c r="J1315" i="7" s="1"/>
  <c r="J1316" i="7" a="1"/>
  <c r="J1316" i="7"/>
  <c r="J1317" i="7" a="1"/>
  <c r="J1317" i="7" s="1"/>
  <c r="J1318" i="7" a="1"/>
  <c r="J1318" i="7" s="1"/>
  <c r="J1319" i="7" a="1"/>
  <c r="J1319" i="7" s="1"/>
  <c r="J1320" i="7" a="1"/>
  <c r="J1320" i="7" s="1"/>
  <c r="J1321" i="7" a="1"/>
  <c r="J1321" i="7" s="1"/>
  <c r="J1322" i="7" a="1"/>
  <c r="J1322" i="7"/>
  <c r="J1323" i="7" a="1"/>
  <c r="J1323" i="7" s="1"/>
  <c r="J1324" i="7" a="1"/>
  <c r="J1324" i="7" s="1"/>
  <c r="J1325" i="7" a="1"/>
  <c r="J1325" i="7"/>
  <c r="J1326" i="7" a="1"/>
  <c r="J1326" i="7" s="1"/>
  <c r="J1327" i="7" a="1"/>
  <c r="J1327" i="7" s="1"/>
  <c r="J1328" i="7" a="1"/>
  <c r="J1328" i="7"/>
  <c r="J1329" i="7" a="1"/>
  <c r="J1329" i="7" s="1"/>
  <c r="J1330" i="7" a="1"/>
  <c r="J1330" i="7" s="1"/>
  <c r="J1331" i="7" a="1"/>
  <c r="J1331" i="7" s="1"/>
  <c r="J1332" i="7" a="1"/>
  <c r="J1332" i="7" s="1"/>
  <c r="J1333" i="7" a="1"/>
  <c r="J1333" i="7" s="1"/>
  <c r="J1334" i="7" a="1"/>
  <c r="J1334" i="7" s="1"/>
  <c r="J1335" i="7" a="1"/>
  <c r="J1335" i="7" s="1"/>
  <c r="J1336" i="7" a="1"/>
  <c r="J1336" i="7" s="1"/>
  <c r="J1337" i="7" a="1"/>
  <c r="J1337" i="7" s="1"/>
  <c r="J1338" i="7" a="1"/>
  <c r="J1338" i="7" s="1"/>
  <c r="J1339" i="7" a="1"/>
  <c r="J1339" i="7" s="1"/>
  <c r="J1340" i="7" a="1"/>
  <c r="J1340" i="7" s="1"/>
  <c r="J1341" i="7" a="1"/>
  <c r="J1341" i="7" s="1"/>
  <c r="J1342" i="7" a="1"/>
  <c r="J1342" i="7" s="1"/>
  <c r="J1343" i="7" a="1"/>
  <c r="J1343" i="7" s="1"/>
  <c r="J1344" i="7" a="1"/>
  <c r="J1344" i="7" s="1"/>
  <c r="J1345" i="7" a="1"/>
  <c r="J1345" i="7" s="1"/>
  <c r="J1346" i="7" a="1"/>
  <c r="J1346" i="7" s="1"/>
  <c r="J1347" i="7" a="1"/>
  <c r="J1347" i="7" s="1"/>
  <c r="J1348" i="7" a="1"/>
  <c r="J1348" i="7" s="1"/>
  <c r="J1349" i="7" a="1"/>
  <c r="J1349" i="7" s="1"/>
  <c r="J1350" i="7" a="1"/>
  <c r="J1350" i="7" s="1"/>
  <c r="J1351" i="7" a="1"/>
  <c r="J1351" i="7" s="1"/>
  <c r="J1352" i="7" a="1"/>
  <c r="J1352" i="7" s="1"/>
  <c r="J1353" i="7" a="1"/>
  <c r="J1353" i="7"/>
  <c r="J1354" i="7" a="1"/>
  <c r="J1354" i="7" s="1"/>
  <c r="J1355" i="7" a="1"/>
  <c r="J1355" i="7" s="1"/>
  <c r="J1356" i="7" a="1"/>
  <c r="J1356" i="7" s="1"/>
  <c r="J1357" i="7" a="1"/>
  <c r="J1357" i="7" s="1"/>
  <c r="J1358" i="7" a="1"/>
  <c r="J1358" i="7" s="1"/>
  <c r="J1359" i="7" a="1"/>
  <c r="J1359" i="7" s="1"/>
  <c r="J1360" i="7" a="1"/>
  <c r="J1360" i="7" s="1"/>
  <c r="J1361" i="7" a="1"/>
  <c r="J1361" i="7" s="1"/>
  <c r="J1362" i="7" a="1"/>
  <c r="J1362" i="7" s="1"/>
  <c r="J1363" i="7" a="1"/>
  <c r="J1363" i="7" s="1"/>
  <c r="J1364" i="7" a="1"/>
  <c r="J1364" i="7" s="1"/>
  <c r="J1365" i="7" a="1"/>
  <c r="J1365" i="7" s="1"/>
  <c r="J1366" i="7" a="1"/>
  <c r="J1366" i="7" s="1"/>
  <c r="J1367" i="7" a="1"/>
  <c r="J1367" i="7"/>
  <c r="J1368" i="7" a="1"/>
  <c r="J1368" i="7" s="1"/>
  <c r="J1369" i="7" a="1"/>
  <c r="J1369" i="7" s="1"/>
  <c r="J1370" i="7" a="1"/>
  <c r="J1370" i="7"/>
  <c r="J1371" i="7" a="1"/>
  <c r="J1371" i="7" s="1"/>
  <c r="J1372" i="7" a="1"/>
  <c r="J1372" i="7" s="1"/>
  <c r="J1373" i="7" a="1"/>
  <c r="J1373" i="7" s="1"/>
  <c r="J1374" i="7" a="1"/>
  <c r="J1374" i="7"/>
  <c r="J1375" i="7" a="1"/>
  <c r="J1375" i="7" s="1"/>
  <c r="J1376" i="7" a="1"/>
  <c r="J1376" i="7" s="1"/>
  <c r="J1377" i="7" a="1"/>
  <c r="J1377" i="7"/>
  <c r="J1378" i="7" a="1"/>
  <c r="J1378" i="7" s="1"/>
  <c r="J1379" i="7" a="1"/>
  <c r="J1379" i="7" s="1"/>
  <c r="J1380" i="7" a="1"/>
  <c r="J1380" i="7" s="1"/>
  <c r="J1381" i="7" a="1"/>
  <c r="J1381" i="7" s="1"/>
  <c r="J1382" i="7" a="1"/>
  <c r="J1382" i="7" s="1"/>
  <c r="J1383" i="7" a="1"/>
  <c r="J1383" i="7" s="1"/>
  <c r="J1384" i="7" a="1"/>
  <c r="J1384" i="7" s="1"/>
  <c r="J1385" i="7" a="1"/>
  <c r="J1385" i="7" s="1"/>
  <c r="J1386" i="7" a="1"/>
  <c r="J1386" i="7" s="1"/>
  <c r="J1387" i="7" a="1"/>
  <c r="J1387" i="7" s="1"/>
  <c r="J1388" i="7" a="1"/>
  <c r="J1388" i="7" s="1"/>
  <c r="J1389" i="7" a="1"/>
  <c r="J1389" i="7" s="1"/>
  <c r="J1390" i="7" a="1"/>
  <c r="J1390" i="7" s="1"/>
  <c r="J1391" i="7" a="1"/>
  <c r="J1391" i="7"/>
  <c r="J1392" i="7" a="1"/>
  <c r="J1392" i="7" s="1"/>
  <c r="J1393" i="7" a="1"/>
  <c r="J1393" i="7" s="1"/>
  <c r="J1394" i="7" a="1"/>
  <c r="J1394" i="7" s="1"/>
  <c r="J1395" i="7" a="1"/>
  <c r="J1395" i="7"/>
  <c r="J1396" i="7" a="1"/>
  <c r="J1396" i="7" s="1"/>
  <c r="J1397" i="7" a="1"/>
  <c r="J1397" i="7" s="1"/>
  <c r="J1398" i="7" a="1"/>
  <c r="J1398" i="7" s="1"/>
  <c r="J1399" i="7" a="1"/>
  <c r="J1399" i="7" s="1"/>
  <c r="J1400" i="7" a="1"/>
  <c r="J1400" i="7" s="1"/>
  <c r="J1401" i="7" a="1"/>
  <c r="J1401" i="7" s="1"/>
  <c r="J1402" i="7" a="1"/>
  <c r="J1402" i="7" s="1"/>
  <c r="J1403" i="7" a="1"/>
  <c r="J1403" i="7" s="1"/>
  <c r="J1404" i="7" a="1"/>
  <c r="J1404" i="7"/>
  <c r="J1405" i="7" a="1"/>
  <c r="J1405" i="7" s="1"/>
  <c r="J1406" i="7" a="1"/>
  <c r="J1406" i="7" s="1"/>
  <c r="J1407" i="7" a="1"/>
  <c r="J1407" i="7" s="1"/>
  <c r="J1408" i="7" a="1"/>
  <c r="J1408" i="7"/>
  <c r="J1409" i="7" a="1"/>
  <c r="J1409" i="7" s="1"/>
  <c r="J1410" i="7" a="1"/>
  <c r="J1410" i="7"/>
  <c r="J1411" i="7" a="1"/>
  <c r="J1411" i="7" s="1"/>
  <c r="J1412" i="7" a="1"/>
  <c r="J1412" i="7" s="1"/>
  <c r="J1413" i="7" a="1"/>
  <c r="J1413" i="7" s="1"/>
  <c r="J1414" i="7" a="1"/>
  <c r="J1414" i="7" s="1"/>
  <c r="J1415" i="7" a="1"/>
  <c r="J1415" i="7" s="1"/>
  <c r="J1416" i="7" a="1"/>
  <c r="J1416" i="7" s="1"/>
  <c r="J1417" i="7" a="1"/>
  <c r="J1417" i="7" s="1"/>
  <c r="J1418" i="7" a="1"/>
  <c r="J1418" i="7" s="1"/>
  <c r="J1419" i="7" a="1"/>
  <c r="J1419" i="7" s="1"/>
  <c r="J1420" i="7" a="1"/>
  <c r="J1420" i="7" s="1"/>
  <c r="J1421" i="7" a="1"/>
  <c r="J1421" i="7"/>
  <c r="J1422" i="7" a="1"/>
  <c r="J1422" i="7" s="1"/>
  <c r="J1423" i="7" a="1"/>
  <c r="J1423" i="7" s="1"/>
  <c r="J1424" i="7" a="1"/>
  <c r="J1424" i="7" s="1"/>
  <c r="J1425" i="7" a="1"/>
  <c r="J1425" i="7" s="1"/>
  <c r="J1426" i="7" a="1"/>
  <c r="J1426" i="7" s="1"/>
  <c r="J1427" i="7" a="1"/>
  <c r="J1427" i="7" s="1"/>
  <c r="J1428" i="7" a="1"/>
  <c r="J1428" i="7" s="1"/>
  <c r="J1429" i="7" a="1"/>
  <c r="J1429" i="7" s="1"/>
  <c r="J1430" i="7" a="1"/>
  <c r="J1430" i="7"/>
  <c r="J1431" i="7" a="1"/>
  <c r="J1431" i="7" s="1"/>
  <c r="J1432" i="7" a="1"/>
  <c r="J1432" i="7" s="1"/>
  <c r="J1433" i="7" a="1"/>
  <c r="J1433" i="7" s="1"/>
  <c r="J1434" i="7" a="1"/>
  <c r="J1434" i="7"/>
  <c r="J1435" i="7" a="1"/>
  <c r="J1435" i="7" s="1"/>
  <c r="J1436" i="7" a="1"/>
  <c r="J1436" i="7"/>
  <c r="J1437" i="7" a="1"/>
  <c r="J1437" i="7" s="1"/>
  <c r="J1438" i="7" a="1"/>
  <c r="J1438" i="7" s="1"/>
  <c r="J1439" i="7" a="1"/>
  <c r="J1439" i="7" s="1"/>
  <c r="J1440" i="7" a="1"/>
  <c r="J1440" i="7" s="1"/>
  <c r="J1441" i="7" a="1"/>
  <c r="J1441" i="7" s="1"/>
  <c r="J1442" i="7" a="1"/>
  <c r="J1442" i="7" s="1"/>
  <c r="J1443" i="7" a="1"/>
  <c r="J1443" i="7" s="1"/>
  <c r="J1444" i="7" a="1"/>
  <c r="J1444" i="7" s="1"/>
  <c r="J1445" i="7" a="1"/>
  <c r="J1445" i="7"/>
  <c r="J1446" i="7" a="1"/>
  <c r="J1446" i="7" s="1"/>
  <c r="J1447" i="7" a="1"/>
  <c r="J1447" i="7" s="1"/>
  <c r="J1448" i="7" a="1"/>
  <c r="J1448" i="7" s="1"/>
  <c r="J1449" i="7" a="1"/>
  <c r="J1449" i="7"/>
  <c r="J1450" i="7" a="1"/>
  <c r="J1450" i="7" s="1"/>
  <c r="J1451" i="7" a="1"/>
  <c r="J1451" i="7" s="1"/>
  <c r="J1452" i="7" a="1"/>
  <c r="J1452" i="7" s="1"/>
  <c r="J1453" i="7" a="1"/>
  <c r="J1453" i="7" s="1"/>
  <c r="J1454" i="7" a="1"/>
  <c r="J1454" i="7"/>
  <c r="J1455" i="7" a="1"/>
  <c r="J1455" i="7" s="1"/>
  <c r="J1456" i="7" a="1"/>
  <c r="J1456" i="7" s="1"/>
  <c r="J1457" i="7" a="1"/>
  <c r="J1457" i="7" s="1"/>
  <c r="J1458" i="7" a="1"/>
  <c r="J1458" i="7"/>
  <c r="J1459" i="7" a="1"/>
  <c r="J1459" i="7" s="1"/>
  <c r="J1460" i="7" a="1"/>
  <c r="J1460" i="7" s="1"/>
  <c r="J1461" i="7" a="1"/>
  <c r="J1461" i="7" s="1"/>
  <c r="J1462" i="7" a="1"/>
  <c r="J1462" i="7"/>
  <c r="J1463" i="7" a="1"/>
  <c r="J1463" i="7" s="1"/>
  <c r="J1464" i="7" a="1"/>
  <c r="J1464" i="7" s="1"/>
  <c r="J1465" i="7" a="1"/>
  <c r="J1465" i="7" s="1"/>
  <c r="J1466" i="7" a="1"/>
  <c r="J1466" i="7" s="1"/>
  <c r="J1467" i="7" a="1"/>
  <c r="J1467" i="7"/>
  <c r="J1468" i="7" a="1"/>
  <c r="J1468" i="7" s="1"/>
  <c r="J1469" i="7" a="1"/>
  <c r="J1469" i="7" s="1"/>
  <c r="J1470" i="7" a="1"/>
  <c r="J1470" i="7" s="1"/>
  <c r="J1471" i="7" a="1"/>
  <c r="J1471" i="7" s="1"/>
  <c r="J1472" i="7" a="1"/>
  <c r="J1472" i="7" s="1"/>
  <c r="J1473" i="7" a="1"/>
  <c r="J1473" i="7" s="1"/>
  <c r="J1474" i="7" a="1"/>
  <c r="J1474" i="7" s="1"/>
  <c r="J1475" i="7" a="1"/>
  <c r="J1475" i="7"/>
  <c r="J1476" i="7" a="1"/>
  <c r="J1476" i="7" s="1"/>
  <c r="J1477" i="7" a="1"/>
  <c r="J1477" i="7" s="1"/>
  <c r="J1478" i="7" a="1"/>
  <c r="J1478" i="7"/>
  <c r="J1479" i="7" a="1"/>
  <c r="J1479" i="7" s="1"/>
  <c r="J1480" i="7" a="1"/>
  <c r="J1480" i="7"/>
  <c r="J1481" i="7" a="1"/>
  <c r="J1481" i="7" s="1"/>
  <c r="J1482" i="7" a="1"/>
  <c r="J1482" i="7"/>
  <c r="J1483" i="7" a="1"/>
  <c r="J1483" i="7" s="1"/>
  <c r="J1484" i="7" a="1"/>
  <c r="J1484" i="7" s="1"/>
  <c r="J1485" i="7" a="1"/>
  <c r="J1485" i="7" s="1"/>
  <c r="J1486" i="7" a="1"/>
  <c r="J1486" i="7" s="1"/>
  <c r="J1487" i="7" a="1"/>
  <c r="J1487" i="7" s="1"/>
  <c r="J1488" i="7" a="1"/>
  <c r="J1488" i="7"/>
  <c r="J1489" i="7" a="1"/>
  <c r="J1489" i="7" s="1"/>
  <c r="J1490" i="7" a="1"/>
  <c r="J1490" i="7" s="1"/>
  <c r="J1491" i="7" a="1"/>
  <c r="J1491" i="7"/>
  <c r="J1492" i="7" a="1"/>
  <c r="J1492" i="7" s="1"/>
  <c r="J1493" i="7" a="1"/>
  <c r="J1493" i="7"/>
  <c r="J1494" i="7" a="1"/>
  <c r="J1494" i="7" s="1"/>
  <c r="J1495" i="7" a="1"/>
  <c r="J1495" i="7" s="1"/>
  <c r="J1496" i="7" a="1"/>
  <c r="J1496" i="7" s="1"/>
  <c r="J1497" i="7" a="1"/>
  <c r="J1497" i="7" s="1"/>
  <c r="J1498" i="7" a="1"/>
  <c r="J1498" i="7" s="1"/>
  <c r="J1499" i="7" a="1"/>
  <c r="J1499" i="7" s="1"/>
  <c r="J1500" i="7" a="1"/>
  <c r="J1500" i="7"/>
  <c r="J1501" i="7" a="1"/>
  <c r="J1501" i="7" s="1"/>
  <c r="J1502" i="7" a="1"/>
  <c r="J1502" i="7" s="1"/>
  <c r="J1503" i="7" a="1"/>
  <c r="J1503" i="7" s="1"/>
  <c r="J1504" i="7" a="1"/>
  <c r="J1504" i="7"/>
  <c r="J1505" i="7" a="1"/>
  <c r="J1505" i="7" s="1"/>
  <c r="J1506" i="7" a="1"/>
  <c r="J1506" i="7"/>
  <c r="J1507" i="7" a="1"/>
  <c r="J1507" i="7" s="1"/>
  <c r="J1508" i="7" a="1"/>
  <c r="J1508" i="7"/>
  <c r="J1509" i="7" a="1"/>
  <c r="J1509" i="7" s="1"/>
  <c r="J1510" i="7" a="1"/>
  <c r="J1510" i="7" s="1"/>
  <c r="J1511" i="7" a="1"/>
  <c r="J1511" i="7" s="1"/>
  <c r="J1512" i="7" a="1"/>
  <c r="J1512" i="7" s="1"/>
  <c r="J1513" i="7" a="1"/>
  <c r="J1513" i="7" s="1"/>
  <c r="J1514" i="7" a="1"/>
  <c r="J1514" i="7" s="1"/>
  <c r="J1515" i="7" a="1"/>
  <c r="J1515" i="7" s="1"/>
  <c r="J1516" i="7" a="1"/>
  <c r="J1516" i="7" s="1"/>
  <c r="J1517" i="7" a="1"/>
  <c r="J1517" i="7"/>
  <c r="J1518" i="7" a="1"/>
  <c r="J1518" i="7" s="1"/>
  <c r="J1519" i="7" a="1"/>
  <c r="J1519" i="7" s="1"/>
  <c r="J1520" i="7" a="1"/>
  <c r="J1520" i="7" s="1"/>
  <c r="J1521" i="7" a="1"/>
  <c r="J1521" i="7"/>
  <c r="J1522" i="7" a="1"/>
  <c r="J1522" i="7" s="1"/>
  <c r="J1523" i="7" a="1"/>
  <c r="J1523" i="7" s="1"/>
  <c r="J1524" i="7" a="1"/>
  <c r="J1524" i="7" s="1"/>
  <c r="J1525" i="7" a="1"/>
  <c r="J1525" i="7" s="1"/>
  <c r="J1526" i="7" a="1"/>
  <c r="J1526" i="7"/>
  <c r="J1527" i="7" a="1"/>
  <c r="J1527" i="7" s="1"/>
  <c r="J1528" i="7" a="1"/>
  <c r="J1528" i="7" s="1"/>
  <c r="J1529" i="7" a="1"/>
  <c r="J1529" i="7" s="1"/>
  <c r="J1530" i="7" a="1"/>
  <c r="J1530" i="7"/>
  <c r="J1531" i="7" a="1"/>
  <c r="J1531" i="7" s="1"/>
  <c r="J1532" i="7" a="1"/>
  <c r="J1532" i="7" s="1"/>
  <c r="J1533" i="7" a="1"/>
  <c r="J1533" i="7" s="1"/>
  <c r="J1534" i="7" a="1"/>
  <c r="J1534" i="7"/>
  <c r="J1535" i="7" a="1"/>
  <c r="J1535" i="7" s="1"/>
  <c r="J1536" i="7" a="1"/>
  <c r="J1536" i="7" s="1"/>
  <c r="J1537" i="7" a="1"/>
  <c r="J1537" i="7" s="1"/>
  <c r="J1538" i="7" a="1"/>
  <c r="J1538" i="7" s="1"/>
  <c r="J1539" i="7" a="1"/>
  <c r="J1539" i="7"/>
  <c r="J1540" i="7" a="1"/>
  <c r="J1540" i="7" s="1"/>
  <c r="J1541" i="7" a="1"/>
  <c r="J1541" i="7" s="1"/>
  <c r="J1542" i="7" a="1"/>
  <c r="J1542" i="7" s="1"/>
  <c r="J1543" i="7" a="1"/>
  <c r="J1543" i="7" s="1"/>
  <c r="J1544" i="7" a="1"/>
  <c r="J1544" i="7" s="1"/>
  <c r="J1545" i="7" a="1"/>
  <c r="J1545" i="7" s="1"/>
  <c r="J1546" i="7" a="1"/>
  <c r="J1546" i="7" s="1"/>
  <c r="J1547" i="7" a="1"/>
  <c r="J1547" i="7"/>
  <c r="J1548" i="7" a="1"/>
  <c r="J1548" i="7" s="1"/>
  <c r="J1549" i="7" a="1"/>
  <c r="J1549" i="7" s="1"/>
  <c r="J1550" i="7" a="1"/>
  <c r="J1550" i="7"/>
  <c r="J1551" i="7" a="1"/>
  <c r="J1551" i="7" s="1"/>
  <c r="J1552" i="7" a="1"/>
  <c r="J1552" i="7"/>
  <c r="J1553" i="7" a="1"/>
  <c r="J1553" i="7" s="1"/>
  <c r="J1554" i="7" a="1"/>
  <c r="J1554" i="7" s="1"/>
  <c r="J1555" i="7" a="1"/>
  <c r="J1555" i="7" s="1"/>
  <c r="J1556" i="7" a="1"/>
  <c r="J1556" i="7" s="1"/>
  <c r="J1557" i="7" a="1"/>
  <c r="J1557" i="7" s="1"/>
  <c r="J1558" i="7" a="1"/>
  <c r="J1558" i="7" s="1"/>
  <c r="J1559" i="7" a="1"/>
  <c r="J1559" i="7"/>
  <c r="J1560" i="7" a="1"/>
  <c r="J1560" i="7"/>
  <c r="J1561" i="7" a="1"/>
  <c r="J1561" i="7" s="1"/>
  <c r="J1562" i="7" a="1"/>
  <c r="J1562" i="7" s="1"/>
  <c r="J1563" i="7" a="1"/>
  <c r="J1563" i="7"/>
  <c r="J1564" i="7" a="1"/>
  <c r="J1564" i="7" s="1"/>
  <c r="J1565" i="7" a="1"/>
  <c r="J1565" i="7"/>
  <c r="J1566" i="7" a="1"/>
  <c r="J1566" i="7" s="1"/>
  <c r="J1567" i="7" a="1"/>
  <c r="J1567" i="7" s="1"/>
  <c r="J1568" i="7" a="1"/>
  <c r="J1568" i="7" s="1"/>
  <c r="J1569" i="7" a="1"/>
  <c r="J1569" i="7" s="1"/>
  <c r="J1570" i="7" a="1"/>
  <c r="J1570" i="7" s="1"/>
  <c r="J1571" i="7" a="1"/>
  <c r="J1571" i="7" s="1"/>
  <c r="J1572" i="7" a="1"/>
  <c r="J1572" i="7" s="1"/>
  <c r="J1573" i="7" a="1"/>
  <c r="J1573" i="7" s="1"/>
  <c r="J1574" i="7" a="1"/>
  <c r="J1574" i="7" s="1"/>
  <c r="J1575" i="7" a="1"/>
  <c r="J1575" i="7" s="1"/>
  <c r="J1576" i="7" a="1"/>
  <c r="J1576" i="7"/>
  <c r="J1577" i="7" a="1"/>
  <c r="J1577" i="7" s="1"/>
  <c r="J1578" i="7" a="1"/>
  <c r="J1578" i="7"/>
  <c r="J1579" i="7" a="1"/>
  <c r="J1579" i="7" s="1"/>
  <c r="J1580" i="7" a="1"/>
  <c r="J1580" i="7"/>
  <c r="J1581" i="7" a="1"/>
  <c r="J1581" i="7" s="1"/>
  <c r="J1582" i="7" a="1"/>
  <c r="J1582" i="7" s="1"/>
  <c r="J1583" i="7" a="1"/>
  <c r="J1583" i="7" s="1"/>
  <c r="J1584" i="7" a="1"/>
  <c r="J1584" i="7" s="1"/>
  <c r="J1585" i="7" a="1"/>
  <c r="J1585" i="7" s="1"/>
  <c r="J1586" i="7" a="1"/>
  <c r="J1586" i="7" s="1"/>
  <c r="J1587" i="7" a="1"/>
  <c r="J1587" i="7" s="1"/>
  <c r="J1588" i="7" a="1"/>
  <c r="J1588" i="7" s="1"/>
  <c r="J1589" i="7" a="1"/>
  <c r="J1589" i="7"/>
  <c r="J1590" i="7" a="1"/>
  <c r="J1590" i="7" s="1"/>
  <c r="J1591" i="7" a="1"/>
  <c r="J1591" i="7" s="1"/>
  <c r="J1592" i="7" a="1"/>
  <c r="J1592" i="7" s="1"/>
  <c r="J1593" i="7" a="1"/>
  <c r="J1593" i="7"/>
  <c r="J1594" i="7" a="1"/>
  <c r="J1594" i="7" s="1"/>
  <c r="J1595" i="7" a="1"/>
  <c r="J1595" i="7" s="1"/>
  <c r="J1596" i="7" a="1"/>
  <c r="J1596" i="7" s="1"/>
  <c r="J1597" i="7" a="1"/>
  <c r="J1597" i="7" s="1"/>
  <c r="J1598" i="7" a="1"/>
  <c r="J1598" i="7"/>
  <c r="J1599" i="7" a="1"/>
  <c r="J1599" i="7" s="1"/>
  <c r="J1600" i="7" a="1"/>
  <c r="J1600" i="7" s="1"/>
  <c r="J1601" i="7" a="1"/>
  <c r="J1601" i="7" s="1"/>
  <c r="J1602" i="7" a="1"/>
  <c r="J1602" i="7"/>
  <c r="J1603" i="7" a="1"/>
  <c r="J1603" i="7" s="1"/>
  <c r="J1604" i="7" a="1"/>
  <c r="J1604" i="7" s="1"/>
  <c r="J1605" i="7" a="1"/>
  <c r="J1605" i="7" s="1"/>
  <c r="J1606" i="7" a="1"/>
  <c r="J1606" i="7"/>
  <c r="J1607" i="7" a="1"/>
  <c r="J1607" i="7" s="1"/>
  <c r="J1608" i="7" a="1"/>
  <c r="J1608" i="7" s="1"/>
  <c r="J1609" i="7" a="1"/>
  <c r="J1609" i="7" s="1"/>
  <c r="J1610" i="7" a="1"/>
  <c r="J1610" i="7" s="1"/>
  <c r="J1611" i="7" a="1"/>
  <c r="J1611" i="7"/>
  <c r="J1612" i="7" a="1"/>
  <c r="J1612" i="7" s="1"/>
  <c r="J1613" i="7" a="1"/>
  <c r="J1613" i="7" s="1"/>
  <c r="J1614" i="7" a="1"/>
  <c r="J1614" i="7" s="1"/>
  <c r="J1615" i="7" a="1"/>
  <c r="J1615" i="7" s="1"/>
  <c r="J1616" i="7" a="1"/>
  <c r="J1616" i="7" s="1"/>
  <c r="J1617" i="7" a="1"/>
  <c r="J1617" i="7" s="1"/>
  <c r="J1618" i="7" a="1"/>
  <c r="J1618" i="7" s="1"/>
  <c r="J1619" i="7" a="1"/>
  <c r="J1619" i="7"/>
  <c r="J1620" i="7" a="1"/>
  <c r="J1620" i="7" s="1"/>
  <c r="J1621" i="7" a="1"/>
  <c r="J1621" i="7" s="1"/>
  <c r="J1622" i="7" a="1"/>
  <c r="J1622" i="7"/>
  <c r="J1623" i="7" a="1"/>
  <c r="J1623" i="7" s="1"/>
  <c r="J1624" i="7" a="1"/>
  <c r="J1624" i="7"/>
  <c r="J1625" i="7" a="1"/>
  <c r="J1625" i="7" s="1"/>
  <c r="J1626" i="7" a="1"/>
  <c r="J1626" i="7"/>
  <c r="J1627" i="7" a="1"/>
  <c r="J1627" i="7" s="1"/>
  <c r="J1628" i="7" a="1"/>
  <c r="J1628" i="7" s="1"/>
  <c r="J1629" i="7" a="1"/>
  <c r="J1629" i="7" s="1"/>
  <c r="J1630" i="7" a="1"/>
  <c r="J1630" i="7" s="1"/>
  <c r="J1631" i="7" a="1"/>
  <c r="J1631" i="7" s="1"/>
  <c r="J1632" i="7" a="1"/>
  <c r="J1632" i="7"/>
  <c r="J1633" i="7" a="1"/>
  <c r="J1633" i="7" s="1"/>
  <c r="J1634" i="7" a="1"/>
  <c r="J1634" i="7" s="1"/>
  <c r="J1635" i="7" a="1"/>
  <c r="J1635" i="7"/>
  <c r="J1636" i="7" a="1"/>
  <c r="J1636" i="7" s="1"/>
  <c r="J1637" i="7" a="1"/>
  <c r="J1637" i="7"/>
  <c r="J1638" i="7" a="1"/>
  <c r="J1638" i="7" s="1"/>
  <c r="J1639" i="7" a="1"/>
  <c r="J1639" i="7" s="1"/>
  <c r="J1640" i="7" a="1"/>
  <c r="J1640" i="7" s="1"/>
  <c r="J1641" i="7" a="1"/>
  <c r="J1641" i="7" s="1"/>
  <c r="J1642" i="7" a="1"/>
  <c r="J1642" i="7" s="1"/>
  <c r="J1643" i="7" a="1"/>
  <c r="J1643" i="7" s="1"/>
  <c r="J1644" i="7" a="1"/>
  <c r="J1644" i="7"/>
  <c r="J1645" i="7" a="1"/>
  <c r="J1645" i="7" s="1"/>
  <c r="J1646" i="7" a="1"/>
  <c r="J1646" i="7" s="1"/>
  <c r="J1647" i="7" a="1"/>
  <c r="J1647" i="7" s="1"/>
  <c r="J1648" i="7" a="1"/>
  <c r="J1648" i="7"/>
  <c r="J1649" i="7" a="1"/>
  <c r="J1649" i="7" s="1"/>
  <c r="J1650" i="7" a="1"/>
  <c r="J1650" i="7"/>
  <c r="J1651" i="7" a="1"/>
  <c r="J1651" i="7" s="1"/>
  <c r="J1652" i="7" a="1"/>
  <c r="J1652" i="7"/>
  <c r="J1653" i="7" a="1"/>
  <c r="J1653" i="7" s="1"/>
  <c r="J1654" i="7" a="1"/>
  <c r="J1654" i="7" s="1"/>
  <c r="J1655" i="7" a="1"/>
  <c r="J1655" i="7" s="1"/>
  <c r="J1656" i="7" a="1"/>
  <c r="J1656" i="7" s="1"/>
  <c r="J1657" i="7" a="1"/>
  <c r="J1657" i="7" s="1"/>
  <c r="J1658" i="7" a="1"/>
  <c r="J1658" i="7" s="1"/>
  <c r="J1659" i="7" a="1"/>
  <c r="J1659" i="7" s="1"/>
  <c r="J1660" i="7" a="1"/>
  <c r="J1660" i="7" s="1"/>
  <c r="J1661" i="7" a="1"/>
  <c r="J1661" i="7"/>
  <c r="J1662" i="7" a="1"/>
  <c r="J1662" i="7" s="1"/>
  <c r="J1663" i="7" a="1"/>
  <c r="J1663" i="7" s="1"/>
  <c r="J1664" i="7" a="1"/>
  <c r="J1664" i="7" s="1"/>
  <c r="J1665" i="7" a="1"/>
  <c r="J1665" i="7"/>
  <c r="J1666" i="7" a="1"/>
  <c r="J1666" i="7" s="1"/>
  <c r="J1667" i="7" a="1"/>
  <c r="J1667" i="7" s="1"/>
  <c r="J1668" i="7" a="1"/>
  <c r="J1668" i="7" s="1"/>
  <c r="J1669" i="7" a="1"/>
  <c r="J1669" i="7" s="1"/>
  <c r="J1670" i="7" a="1"/>
  <c r="J1670" i="7"/>
  <c r="J1671" i="7" a="1"/>
  <c r="J1671" i="7" s="1"/>
  <c r="J1672" i="7" a="1"/>
  <c r="J1672" i="7" s="1"/>
  <c r="J1673" i="7" a="1"/>
  <c r="J1673" i="7" s="1"/>
  <c r="J1674" i="7" a="1"/>
  <c r="J1674" i="7"/>
  <c r="J1675" i="7" a="1"/>
  <c r="J1675" i="7" s="1"/>
  <c r="J1676" i="7" a="1"/>
  <c r="J1676" i="7" s="1"/>
  <c r="J1677" i="7" a="1"/>
  <c r="J1677" i="7" s="1"/>
  <c r="J1678" i="7" a="1"/>
  <c r="J1678" i="7"/>
  <c r="J1679" i="7" a="1"/>
  <c r="J1679" i="7" s="1"/>
  <c r="J1680" i="7" a="1"/>
  <c r="J1680" i="7" s="1"/>
  <c r="J1681" i="7" a="1"/>
  <c r="J1681" i="7" s="1"/>
  <c r="J1682" i="7" a="1"/>
  <c r="J1682" i="7" s="1"/>
  <c r="J1683" i="7" a="1"/>
  <c r="J1683" i="7"/>
  <c r="J1684" i="7" a="1"/>
  <c r="J1684" i="7" s="1"/>
  <c r="J1685" i="7" a="1"/>
  <c r="J1685" i="7" s="1"/>
  <c r="J1686" i="7" a="1"/>
  <c r="J1686" i="7" s="1"/>
  <c r="J1687" i="7" a="1"/>
  <c r="J1687" i="7" s="1"/>
  <c r="J1688" i="7" a="1"/>
  <c r="J1688" i="7" s="1"/>
  <c r="J1689" i="7" a="1"/>
  <c r="J1689" i="7" s="1"/>
  <c r="J1690" i="7" a="1"/>
  <c r="J1690" i="7" s="1"/>
  <c r="J1691" i="7" a="1"/>
  <c r="J1691" i="7"/>
  <c r="J1692" i="7" a="1"/>
  <c r="J1692" i="7" s="1"/>
  <c r="J1693" i="7" a="1"/>
  <c r="J1693" i="7" s="1"/>
  <c r="J1694" i="7" a="1"/>
  <c r="J1694" i="7"/>
  <c r="J1695" i="7" a="1"/>
  <c r="J1695" i="7" s="1"/>
  <c r="J1696" i="7" a="1"/>
  <c r="J1696" i="7"/>
  <c r="J1697" i="7" a="1"/>
  <c r="J1697" i="7" s="1"/>
  <c r="J1698" i="7" a="1"/>
  <c r="J1698" i="7" s="1"/>
  <c r="J1699" i="7" a="1"/>
  <c r="J1699" i="7" s="1"/>
  <c r="J1700" i="7" a="1"/>
  <c r="J1700" i="7" s="1"/>
  <c r="J1701" i="7" a="1"/>
  <c r="J1701" i="7" s="1"/>
  <c r="J1702" i="7" a="1"/>
  <c r="J1702" i="7" s="1"/>
  <c r="J1703" i="7" a="1"/>
  <c r="J1703" i="7"/>
  <c r="J1704" i="7" a="1"/>
  <c r="J1704" i="7"/>
  <c r="J1705" i="7" a="1"/>
  <c r="J1705" i="7" s="1"/>
  <c r="J1706" i="7" a="1"/>
  <c r="J1706" i="7" s="1"/>
  <c r="J1707" i="7" a="1"/>
  <c r="J1707" i="7"/>
  <c r="J1708" i="7" a="1"/>
  <c r="J1708" i="7" s="1"/>
  <c r="J1709" i="7" a="1"/>
  <c r="J1709" i="7"/>
  <c r="J1710" i="7" a="1"/>
  <c r="J1710" i="7" s="1"/>
  <c r="J1711" i="7" a="1"/>
  <c r="J1711" i="7" s="1"/>
  <c r="J1712" i="7" a="1"/>
  <c r="J1712" i="7" s="1"/>
  <c r="J1713" i="7" a="1"/>
  <c r="J1713" i="7" s="1"/>
  <c r="J1714" i="7" a="1"/>
  <c r="J1714" i="7" s="1"/>
  <c r="J1715" i="7" a="1"/>
  <c r="J1715" i="7" s="1"/>
  <c r="J1716" i="7" a="1"/>
  <c r="J1716" i="7" s="1"/>
  <c r="J1717" i="7" a="1"/>
  <c r="J1717" i="7" s="1"/>
  <c r="J1718" i="7" a="1"/>
  <c r="J1718" i="7" s="1"/>
  <c r="J1719" i="7" a="1"/>
  <c r="J1719" i="7" s="1"/>
  <c r="J1720" i="7" a="1"/>
  <c r="J1720" i="7"/>
  <c r="J1721" i="7" a="1"/>
  <c r="J1721" i="7" s="1"/>
  <c r="J1722" i="7" a="1"/>
  <c r="J1722" i="7"/>
  <c r="J1723" i="7" a="1"/>
  <c r="J1723" i="7" s="1"/>
  <c r="J1724" i="7" a="1"/>
  <c r="J1724" i="7"/>
  <c r="J1725" i="7" a="1"/>
  <c r="J1725" i="7" s="1"/>
  <c r="J1726" i="7" a="1"/>
  <c r="J1726" i="7" s="1"/>
  <c r="J1727" i="7" a="1"/>
  <c r="J1727" i="7" s="1"/>
  <c r="J1728" i="7" a="1"/>
  <c r="J1728" i="7" s="1"/>
  <c r="J1729" i="7" a="1"/>
  <c r="J1729" i="7" s="1"/>
  <c r="J1730" i="7" a="1"/>
  <c r="J1730" i="7" s="1"/>
  <c r="J1731" i="7" a="1"/>
  <c r="J1731" i="7" s="1"/>
  <c r="J1732" i="7" a="1"/>
  <c r="J1732" i="7" s="1"/>
  <c r="J1733" i="7" a="1"/>
  <c r="J1733" i="7"/>
  <c r="J1734" i="7" a="1"/>
  <c r="J1734" i="7" s="1"/>
  <c r="J1735" i="7" a="1"/>
  <c r="J1735" i="7" s="1"/>
  <c r="J1736" i="7" a="1"/>
  <c r="J1736" i="7" s="1"/>
  <c r="J1737" i="7" a="1"/>
  <c r="J1737" i="7"/>
  <c r="J1738" i="7" a="1"/>
  <c r="J1738" i="7" s="1"/>
  <c r="J1739" i="7" a="1"/>
  <c r="J1739" i="7" s="1"/>
  <c r="J1740" i="7" a="1"/>
  <c r="J1740" i="7" s="1"/>
  <c r="J1741" i="7" a="1"/>
  <c r="J1741" i="7" s="1"/>
  <c r="J1742" i="7" a="1"/>
  <c r="J1742" i="7"/>
  <c r="J1743" i="7" a="1"/>
  <c r="J1743" i="7" s="1"/>
  <c r="J1744" i="7" a="1"/>
  <c r="J1744" i="7" s="1"/>
  <c r="J1745" i="7" a="1"/>
  <c r="J1745" i="7" s="1"/>
  <c r="J1746" i="7" a="1"/>
  <c r="J1746" i="7"/>
  <c r="J1747" i="7" a="1"/>
  <c r="J1747" i="7" s="1"/>
  <c r="J1748" i="7" a="1"/>
  <c r="J1748" i="7" s="1"/>
  <c r="J1749" i="7" a="1"/>
  <c r="J1749" i="7" s="1"/>
  <c r="J1750" i="7" a="1"/>
  <c r="J1750" i="7"/>
  <c r="J1751" i="7" a="1"/>
  <c r="J1751" i="7" s="1"/>
  <c r="J1752" i="7" a="1"/>
  <c r="J1752" i="7" s="1"/>
  <c r="J1753" i="7" a="1"/>
  <c r="J1753" i="7" s="1"/>
  <c r="J1754" i="7" a="1"/>
  <c r="J1754" i="7" s="1"/>
  <c r="J1755" i="7" a="1"/>
  <c r="J1755" i="7"/>
  <c r="J1756" i="7" a="1"/>
  <c r="J1756" i="7" s="1"/>
  <c r="J1757" i="7" a="1"/>
  <c r="J1757" i="7" s="1"/>
  <c r="J1758" i="7" a="1"/>
  <c r="J1758" i="7" s="1"/>
  <c r="J1759" i="7" a="1"/>
  <c r="J1759" i="7" s="1"/>
  <c r="J1760" i="7" a="1"/>
  <c r="J1760" i="7" s="1"/>
  <c r="J1761" i="7" a="1"/>
  <c r="J1761" i="7" s="1"/>
  <c r="J1762" i="7" a="1"/>
  <c r="J1762" i="7" s="1"/>
  <c r="J1763" i="7" a="1"/>
  <c r="J1763" i="7"/>
  <c r="J1764" i="7" a="1"/>
  <c r="J1764" i="7" s="1"/>
  <c r="J1765" i="7" a="1"/>
  <c r="J1765" i="7" s="1"/>
  <c r="J1766" i="7" a="1"/>
  <c r="J1766" i="7"/>
  <c r="J1767" i="7" a="1"/>
  <c r="J1767" i="7" s="1"/>
  <c r="J1768" i="7" a="1"/>
  <c r="J1768" i="7"/>
  <c r="J1769" i="7" a="1"/>
  <c r="J1769" i="7" s="1"/>
  <c r="J1770" i="7" a="1"/>
  <c r="J1770" i="7"/>
  <c r="J1771" i="7" a="1"/>
  <c r="J1771" i="7" s="1"/>
  <c r="J1772" i="7" a="1"/>
  <c r="J1772" i="7" s="1"/>
  <c r="J1773" i="7" a="1"/>
  <c r="J1773" i="7" s="1"/>
  <c r="J1774" i="7" a="1"/>
  <c r="J1774" i="7" s="1"/>
  <c r="J1775" i="7" a="1"/>
  <c r="J1775" i="7" s="1"/>
  <c r="J1776" i="7" a="1"/>
  <c r="J1776" i="7"/>
  <c r="J1777" i="7" a="1"/>
  <c r="J1777" i="7" s="1"/>
  <c r="J1778" i="7" a="1"/>
  <c r="J1778" i="7" s="1"/>
  <c r="J1779" i="7" a="1"/>
  <c r="J1779" i="7"/>
  <c r="J1780" i="7" a="1"/>
  <c r="J1780" i="7" s="1"/>
  <c r="J1781" i="7" a="1"/>
  <c r="J1781" i="7"/>
  <c r="J1782" i="7" a="1"/>
  <c r="J1782" i="7" s="1"/>
  <c r="J1783" i="7" a="1"/>
  <c r="J1783" i="7" s="1"/>
  <c r="J1784" i="7" a="1"/>
  <c r="J1784" i="7" s="1"/>
  <c r="J1785" i="7" a="1"/>
  <c r="J1785" i="7" s="1"/>
  <c r="J1786" i="7" a="1"/>
  <c r="J1786" i="7" s="1"/>
  <c r="J1787" i="7" a="1"/>
  <c r="J1787" i="7" s="1"/>
  <c r="J1788" i="7" a="1"/>
  <c r="J1788" i="7"/>
  <c r="J1789" i="7" a="1"/>
  <c r="J1789" i="7" s="1"/>
  <c r="J1790" i="7" a="1"/>
  <c r="J1790" i="7" s="1"/>
  <c r="J1791" i="7" a="1"/>
  <c r="J1791" i="7" s="1"/>
  <c r="J1792" i="7" a="1"/>
  <c r="J1792" i="7"/>
  <c r="J1793" i="7" a="1"/>
  <c r="J1793" i="7" s="1"/>
  <c r="J1794" i="7" a="1"/>
  <c r="J1794" i="7"/>
  <c r="J1795" i="7" a="1"/>
  <c r="J1795" i="7" s="1"/>
  <c r="J1796" i="7" a="1"/>
  <c r="J1796" i="7"/>
  <c r="J1797" i="7" a="1"/>
  <c r="J1797" i="7" s="1"/>
  <c r="J1798" i="7" a="1"/>
  <c r="J1798" i="7" s="1"/>
  <c r="J1799" i="7" a="1"/>
  <c r="J1799" i="7" s="1"/>
  <c r="J1800" i="7" a="1"/>
  <c r="J1800" i="7" s="1"/>
  <c r="J1801" i="7" a="1"/>
  <c r="J1801" i="7" s="1"/>
  <c r="J1802" i="7" a="1"/>
  <c r="J1802" i="7" s="1"/>
  <c r="J1803" i="7" a="1"/>
  <c r="J1803" i="7" s="1"/>
  <c r="J1804" i="7" a="1"/>
  <c r="J1804" i="7" s="1"/>
  <c r="J1805" i="7" a="1"/>
  <c r="J1805" i="7"/>
  <c r="J1806" i="7" a="1"/>
  <c r="J1806" i="7" s="1"/>
  <c r="J1807" i="7" a="1"/>
  <c r="J1807" i="7" s="1"/>
  <c r="J1808" i="7" a="1"/>
  <c r="J1808" i="7" s="1"/>
  <c r="J1809" i="7" a="1"/>
  <c r="J1809" i="7"/>
  <c r="J1810" i="7" a="1"/>
  <c r="J1810" i="7" s="1"/>
  <c r="J1811" i="7" a="1"/>
  <c r="J1811" i="7" s="1"/>
  <c r="J1812" i="7" a="1"/>
  <c r="J1812" i="7" s="1"/>
  <c r="J1813" i="7" a="1"/>
  <c r="J1813" i="7" s="1"/>
  <c r="J1814" i="7" a="1"/>
  <c r="J1814" i="7"/>
  <c r="J1815" i="7" a="1"/>
  <c r="J1815" i="7" s="1"/>
  <c r="J1816" i="7" a="1"/>
  <c r="J1816" i="7" s="1"/>
  <c r="J1817" i="7" a="1"/>
  <c r="J1817" i="7" s="1"/>
  <c r="J1818" i="7" a="1"/>
  <c r="J1818" i="7"/>
  <c r="J1819" i="7" a="1"/>
  <c r="J1819" i="7" s="1"/>
  <c r="J1820" i="7" a="1"/>
  <c r="J1820" i="7" s="1"/>
  <c r="J1821" i="7" a="1"/>
  <c r="J1821" i="7" s="1"/>
  <c r="J1822" i="7" a="1"/>
  <c r="J1822" i="7"/>
  <c r="J1823" i="7" a="1"/>
  <c r="J1823" i="7" s="1"/>
  <c r="J1824" i="7" a="1"/>
  <c r="J1824" i="7" s="1"/>
  <c r="J1825" i="7" a="1"/>
  <c r="J1825" i="7" s="1"/>
  <c r="J1826" i="7" a="1"/>
  <c r="J1826" i="7" s="1"/>
  <c r="J1827" i="7" a="1"/>
  <c r="J1827" i="7"/>
  <c r="J1828" i="7" a="1"/>
  <c r="J1828" i="7" s="1"/>
  <c r="J1829" i="7" a="1"/>
  <c r="J1829" i="7" s="1"/>
  <c r="J1830" i="7" a="1"/>
  <c r="J1830" i="7" s="1"/>
  <c r="J1831" i="7" a="1"/>
  <c r="J1831" i="7" s="1"/>
  <c r="J1832" i="7" a="1"/>
  <c r="J1832" i="7" s="1"/>
  <c r="J1833" i="7" a="1"/>
  <c r="J1833" i="7" s="1"/>
  <c r="J1834" i="7" a="1"/>
  <c r="J1834" i="7" s="1"/>
  <c r="J1835" i="7" a="1"/>
  <c r="J1835" i="7"/>
  <c r="J1836" i="7" a="1"/>
  <c r="J1836" i="7" s="1"/>
  <c r="J1837" i="7" a="1"/>
  <c r="J1837" i="7" s="1"/>
  <c r="J1838" i="7" a="1"/>
  <c r="J1838" i="7"/>
  <c r="J1839" i="7" a="1"/>
  <c r="J1839" i="7" s="1"/>
  <c r="J1840" i="7" a="1"/>
  <c r="J1840" i="7"/>
  <c r="J1841" i="7" a="1"/>
  <c r="J1841" i="7" s="1"/>
  <c r="J1842" i="7" a="1"/>
  <c r="J1842" i="7" s="1"/>
  <c r="J1843" i="7" a="1"/>
  <c r="J1843" i="7" s="1"/>
  <c r="J1844" i="7" a="1"/>
  <c r="J1844" i="7" s="1"/>
  <c r="J1845" i="7" a="1"/>
  <c r="J1845" i="7" s="1"/>
  <c r="J1846" i="7" a="1"/>
  <c r="J1846" i="7" s="1"/>
  <c r="J1847" i="7" a="1"/>
  <c r="J1847" i="7"/>
  <c r="J1848" i="7" a="1"/>
  <c r="J1848" i="7"/>
  <c r="J1849" i="7" a="1"/>
  <c r="J1849" i="7" s="1"/>
  <c r="J1850" i="7" a="1"/>
  <c r="J1850" i="7" s="1"/>
  <c r="J1851" i="7" a="1"/>
  <c r="J1851" i="7"/>
  <c r="J1852" i="7" a="1"/>
  <c r="J1852" i="7" s="1"/>
  <c r="J1853" i="7" a="1"/>
  <c r="J1853" i="7"/>
  <c r="J1854" i="7" a="1"/>
  <c r="J1854" i="7" s="1"/>
  <c r="J1855" i="7" a="1"/>
  <c r="J1855" i="7" s="1"/>
  <c r="J1856" i="7" a="1"/>
  <c r="J1856" i="7" s="1"/>
  <c r="J1857" i="7" a="1"/>
  <c r="J1857" i="7" s="1"/>
  <c r="J1858" i="7" a="1"/>
  <c r="J1858" i="7" s="1"/>
  <c r="J1859" i="7" a="1"/>
  <c r="J1859" i="7" s="1"/>
  <c r="J1860" i="7" a="1"/>
  <c r="J1860" i="7" s="1"/>
  <c r="J1861" i="7" a="1"/>
  <c r="J1861" i="7" s="1"/>
  <c r="J1862" i="7" a="1"/>
  <c r="J1862" i="7" s="1"/>
  <c r="J1863" i="7" a="1"/>
  <c r="J1863" i="7" s="1"/>
  <c r="J1864" i="7" a="1"/>
  <c r="J1864" i="7"/>
  <c r="J1865" i="7" a="1"/>
  <c r="J1865" i="7" s="1"/>
  <c r="J1866" i="7" a="1"/>
  <c r="J1866" i="7"/>
  <c r="J1867" i="7" a="1"/>
  <c r="J1867" i="7" s="1"/>
  <c r="J1868" i="7" a="1"/>
  <c r="J1868" i="7"/>
  <c r="J1869" i="7" a="1"/>
  <c r="J1869" i="7" s="1"/>
  <c r="J1870" i="7" a="1"/>
  <c r="J1870" i="7" s="1"/>
  <c r="J1871" i="7" a="1"/>
  <c r="J1871" i="7" s="1"/>
  <c r="J1872" i="7" a="1"/>
  <c r="J1872" i="7" s="1"/>
  <c r="J1873" i="7" a="1"/>
  <c r="J1873" i="7" s="1"/>
  <c r="J1874" i="7" a="1"/>
  <c r="J1874" i="7" s="1"/>
  <c r="J1875" i="7" a="1"/>
  <c r="J1875" i="7" s="1"/>
  <c r="J1876" i="7" a="1"/>
  <c r="J1876" i="7" s="1"/>
  <c r="J1877" i="7" a="1"/>
  <c r="J1877" i="7"/>
  <c r="J1878" i="7" a="1"/>
  <c r="J1878" i="7" s="1"/>
  <c r="J1879" i="7" a="1"/>
  <c r="J1879" i="7" s="1"/>
  <c r="J1880" i="7" a="1"/>
  <c r="J1880" i="7" s="1"/>
  <c r="J1881" i="7" a="1"/>
  <c r="J1881" i="7"/>
  <c r="J1882" i="7" a="1"/>
  <c r="J1882" i="7" s="1"/>
  <c r="J1883" i="7" a="1"/>
  <c r="J1883" i="7" s="1"/>
  <c r="J1884" i="7" a="1"/>
  <c r="J1884" i="7" s="1"/>
  <c r="J1885" i="7" a="1"/>
  <c r="J1885" i="7" s="1"/>
  <c r="J1886" i="7" a="1"/>
  <c r="J1886" i="7"/>
  <c r="J1887" i="7" a="1"/>
  <c r="J1887" i="7" s="1"/>
  <c r="J1888" i="7" a="1"/>
  <c r="J1888" i="7" s="1"/>
  <c r="J1889" i="7" a="1"/>
  <c r="J1889" i="7" s="1"/>
  <c r="J1890" i="7" a="1"/>
  <c r="J1890" i="7"/>
  <c r="J1891" i="7" a="1"/>
  <c r="J1891" i="7" s="1"/>
  <c r="J1892" i="7" a="1"/>
  <c r="J1892" i="7" s="1"/>
  <c r="J1893" i="7" a="1"/>
  <c r="J1893" i="7" s="1"/>
  <c r="J1894" i="7" a="1"/>
  <c r="J1894" i="7"/>
  <c r="J1895" i="7" a="1"/>
  <c r="J1895" i="7" s="1"/>
  <c r="J1896" i="7" a="1"/>
  <c r="J1896" i="7" s="1"/>
  <c r="J1897" i="7" a="1"/>
  <c r="J1897" i="7" s="1"/>
  <c r="J1898" i="7" a="1"/>
  <c r="J1898" i="7" s="1"/>
  <c r="J1899" i="7" a="1"/>
  <c r="J1899" i="7"/>
  <c r="J1900" i="7" a="1"/>
  <c r="J1900" i="7" s="1"/>
  <c r="J1901" i="7" a="1"/>
  <c r="J1901" i="7" s="1"/>
  <c r="J1902" i="7" a="1"/>
  <c r="J1902" i="7" s="1"/>
  <c r="J1903" i="7" a="1"/>
  <c r="J1903" i="7" s="1"/>
  <c r="J1904" i="7" a="1"/>
  <c r="J1904" i="7" s="1"/>
  <c r="J1905" i="7" a="1"/>
  <c r="J1905" i="7" s="1"/>
  <c r="J1906" i="7" a="1"/>
  <c r="J1906" i="7" s="1"/>
  <c r="J1907" i="7" a="1"/>
  <c r="J1907" i="7"/>
  <c r="J1908" i="7" a="1"/>
  <c r="J1908" i="7" s="1"/>
  <c r="J1909" i="7" a="1"/>
  <c r="J1909" i="7" s="1"/>
  <c r="J1910" i="7" a="1"/>
  <c r="J1910" i="7"/>
  <c r="J1911" i="7" a="1"/>
  <c r="J1911" i="7" s="1"/>
  <c r="J1912" i="7" a="1"/>
  <c r="J1912" i="7"/>
  <c r="J1913" i="7" a="1"/>
  <c r="J1913" i="7" s="1"/>
  <c r="J1914" i="7" a="1"/>
  <c r="J1914" i="7"/>
  <c r="J1915" i="7" a="1"/>
  <c r="J1915" i="7" s="1"/>
  <c r="J1916" i="7" a="1"/>
  <c r="J1916" i="7" s="1"/>
  <c r="J1917" i="7" a="1"/>
  <c r="J1917" i="7" s="1"/>
  <c r="J1918" i="7" a="1"/>
  <c r="J1918" i="7" s="1"/>
  <c r="J1919" i="7" a="1"/>
  <c r="J1919" i="7" s="1"/>
  <c r="J1920" i="7" a="1"/>
  <c r="J1920" i="7"/>
  <c r="J1921" i="7" a="1"/>
  <c r="J1921" i="7" s="1"/>
  <c r="J1922" i="7" a="1"/>
  <c r="J1922" i="7" s="1"/>
  <c r="J1923" i="7" a="1"/>
  <c r="J1923" i="7"/>
  <c r="J1924" i="7" a="1"/>
  <c r="J1924" i="7" s="1"/>
  <c r="J1925" i="7" a="1"/>
  <c r="J1925" i="7"/>
  <c r="J1926" i="7" a="1"/>
  <c r="J1926" i="7" s="1"/>
  <c r="J1927" i="7" a="1"/>
  <c r="J1927" i="7" s="1"/>
  <c r="J1928" i="7" a="1"/>
  <c r="J1928" i="7" s="1"/>
  <c r="J1929" i="7" a="1"/>
  <c r="J1929" i="7" s="1"/>
  <c r="J1930" i="7" a="1"/>
  <c r="J1930" i="7" s="1"/>
  <c r="J1931" i="7" a="1"/>
  <c r="J1931" i="7" s="1"/>
  <c r="J1932" i="7" a="1"/>
  <c r="J1932" i="7"/>
  <c r="J1933" i="7" a="1"/>
  <c r="J1933" i="7" s="1"/>
  <c r="J1934" i="7" a="1"/>
  <c r="J1934" i="7" s="1"/>
  <c r="J1935" i="7" a="1"/>
  <c r="J1935" i="7" s="1"/>
  <c r="J1936" i="7" a="1"/>
  <c r="J1936" i="7"/>
  <c r="J1937" i="7" a="1"/>
  <c r="J1937" i="7" s="1"/>
  <c r="J1938" i="7" a="1"/>
  <c r="J1938" i="7"/>
  <c r="J1939" i="7" a="1"/>
  <c r="J1939" i="7" s="1"/>
  <c r="J1940" i="7" a="1"/>
  <c r="J1940" i="7"/>
  <c r="J1941" i="7" a="1"/>
  <c r="J1941" i="7" s="1"/>
  <c r="J1942" i="7" a="1"/>
  <c r="J1942" i="7" s="1"/>
  <c r="J1943" i="7" a="1"/>
  <c r="J1943" i="7" s="1"/>
  <c r="J1944" i="7" a="1"/>
  <c r="J1944" i="7" s="1"/>
  <c r="J1945" i="7" a="1"/>
  <c r="J1945" i="7" s="1"/>
  <c r="J1946" i="7" a="1"/>
  <c r="J1946" i="7" s="1"/>
  <c r="J1947" i="7" a="1"/>
  <c r="J1947" i="7" s="1"/>
  <c r="J1948" i="7" a="1"/>
  <c r="J1948" i="7" s="1"/>
  <c r="J1949" i="7" a="1"/>
  <c r="J1949" i="7"/>
  <c r="J1950" i="7" a="1"/>
  <c r="J1950" i="7" s="1"/>
  <c r="J1951" i="7" a="1"/>
  <c r="J1951" i="7" s="1"/>
  <c r="J1952" i="7" a="1"/>
  <c r="J1952" i="7" s="1"/>
  <c r="J1953" i="7" a="1"/>
  <c r="J1953" i="7"/>
  <c r="J1954" i="7" a="1"/>
  <c r="J1954" i="7" s="1"/>
  <c r="J1955" i="7" a="1"/>
  <c r="J1955" i="7" s="1"/>
  <c r="J1956" i="7" a="1"/>
  <c r="J1956" i="7" s="1"/>
  <c r="J1957" i="7" a="1"/>
  <c r="J1957" i="7" s="1"/>
  <c r="J1958" i="7" a="1"/>
  <c r="J1958" i="7"/>
  <c r="J1959" i="7" a="1"/>
  <c r="J1959" i="7" s="1"/>
  <c r="J1960" i="7" a="1"/>
  <c r="J1960" i="7" s="1"/>
  <c r="J1961" i="7" a="1"/>
  <c r="J1961" i="7" s="1"/>
  <c r="J1962" i="7" a="1"/>
  <c r="J1962" i="7"/>
  <c r="J1963" i="7" a="1"/>
  <c r="J1963" i="7" s="1"/>
  <c r="J1964" i="7" a="1"/>
  <c r="J1964" i="7" s="1"/>
  <c r="J1965" i="7" a="1"/>
  <c r="J1965" i="7" s="1"/>
  <c r="J1966" i="7" a="1"/>
  <c r="J1966" i="7"/>
  <c r="J1967" i="7" a="1"/>
  <c r="J1967" i="7" s="1"/>
  <c r="J1968" i="7" a="1"/>
  <c r="J1968" i="7" s="1"/>
  <c r="J1969" i="7" a="1"/>
  <c r="J1969" i="7" s="1"/>
  <c r="J1970" i="7" a="1"/>
  <c r="J1970" i="7" s="1"/>
  <c r="J1971" i="7" a="1"/>
  <c r="J1971" i="7"/>
  <c r="J1972" i="7" a="1"/>
  <c r="J1972" i="7" s="1"/>
  <c r="J1973" i="7" a="1"/>
  <c r="J1973" i="7" s="1"/>
  <c r="J1974" i="7" a="1"/>
  <c r="J1974" i="7" s="1"/>
  <c r="J1975" i="7" a="1"/>
  <c r="J1975" i="7" s="1"/>
  <c r="J1976" i="7" a="1"/>
  <c r="J1976" i="7" s="1"/>
  <c r="J1977" i="7" a="1"/>
  <c r="J1977" i="7" s="1"/>
  <c r="J1978" i="7" a="1"/>
  <c r="J1978" i="7" s="1"/>
  <c r="J1979" i="7" a="1"/>
  <c r="J1979" i="7"/>
  <c r="J1980" i="7" a="1"/>
  <c r="J1980" i="7" s="1"/>
  <c r="J1981" i="7" a="1"/>
  <c r="J1981" i="7" s="1"/>
  <c r="J1982" i="7" a="1"/>
  <c r="J1982" i="7"/>
  <c r="J1983" i="7" a="1"/>
  <c r="J1983" i="7" s="1"/>
  <c r="J1984" i="7" a="1"/>
  <c r="J1984" i="7"/>
  <c r="J1985" i="7" a="1"/>
  <c r="J1985" i="7" s="1"/>
  <c r="J1986" i="7" a="1"/>
  <c r="J1986" i="7" s="1"/>
  <c r="J1987" i="7" a="1"/>
  <c r="J1987" i="7" s="1"/>
  <c r="J1988" i="7" a="1"/>
  <c r="J1988" i="7" s="1"/>
  <c r="J1989" i="7" a="1"/>
  <c r="J1989" i="7" s="1"/>
  <c r="J1990" i="7" a="1"/>
  <c r="J1990" i="7"/>
  <c r="J1991" i="7" a="1"/>
  <c r="J1991" i="7" s="1"/>
  <c r="J1992" i="7" a="1"/>
  <c r="J1992" i="7"/>
  <c r="J1993" i="7" a="1"/>
  <c r="J1993" i="7" s="1"/>
  <c r="J1994" i="7" a="1"/>
  <c r="J1994" i="7" s="1"/>
  <c r="J1995" i="7" a="1"/>
  <c r="J1995" i="7"/>
  <c r="J1996" i="7" a="1"/>
  <c r="J1996" i="7" s="1"/>
  <c r="J1997" i="7" a="1"/>
  <c r="J1997" i="7" s="1"/>
  <c r="J1998" i="7" a="1"/>
  <c r="J1998" i="7" s="1"/>
  <c r="J1999" i="7" a="1"/>
  <c r="J1999" i="7" s="1"/>
  <c r="J2000" i="7" a="1"/>
  <c r="J2000" i="7" s="1"/>
  <c r="J2001" i="7" a="1"/>
  <c r="J2001" i="7" s="1"/>
  <c r="J2002" i="7" a="1"/>
  <c r="J2002" i="7" s="1"/>
  <c r="J2003" i="7" a="1"/>
  <c r="J2003" i="7"/>
  <c r="J2004" i="7" a="1"/>
  <c r="J2004" i="7" s="1"/>
  <c r="J2005" i="7" a="1"/>
  <c r="J2005" i="7" s="1"/>
  <c r="J2006" i="7" a="1"/>
  <c r="J2006" i="7" s="1"/>
  <c r="J2007" i="7" a="1"/>
  <c r="J2007" i="7" s="1"/>
  <c r="J2008" i="7" a="1"/>
  <c r="J2008" i="7"/>
  <c r="J2009" i="7" a="1"/>
  <c r="J2009" i="7" s="1"/>
  <c r="J2010" i="7" a="1"/>
  <c r="J2010" i="7"/>
  <c r="J2011" i="7" a="1"/>
  <c r="J2011" i="7" s="1"/>
  <c r="J2012" i="7" a="1"/>
  <c r="J2012" i="7"/>
  <c r="J2013" i="7" a="1"/>
  <c r="J2013" i="7" s="1"/>
  <c r="J2014" i="7" a="1"/>
  <c r="J2014" i="7" s="1"/>
  <c r="J2015" i="7" a="1"/>
  <c r="J2015" i="7" s="1"/>
  <c r="J2016" i="7" a="1"/>
  <c r="J2016" i="7"/>
  <c r="J2017" i="7" a="1"/>
  <c r="J2017" i="7" s="1"/>
  <c r="J2018" i="7" a="1"/>
  <c r="J2018" i="7" s="1"/>
  <c r="J2019" i="7" a="1"/>
  <c r="J2019" i="7" s="1"/>
  <c r="J2020" i="7" a="1"/>
  <c r="J2020" i="7" s="1"/>
  <c r="J2021" i="7" a="1"/>
  <c r="J2021" i="7"/>
  <c r="J2022" i="7" a="1"/>
  <c r="J2022" i="7" s="1"/>
  <c r="J2023" i="7" a="1"/>
  <c r="J2023" i="7" s="1"/>
  <c r="J2024" i="7" a="1"/>
  <c r="J2024" i="7" s="1"/>
  <c r="J2025" i="7" a="1"/>
  <c r="J2025" i="7"/>
  <c r="J2026" i="7" a="1"/>
  <c r="J2026" i="7" s="1"/>
  <c r="J2027" i="7" a="1"/>
  <c r="J2027" i="7" s="1"/>
  <c r="J2028" i="7" a="1"/>
  <c r="J2028" i="7" s="1"/>
  <c r="J2029" i="7" a="1"/>
  <c r="J2029" i="7" s="1"/>
  <c r="J2030" i="7" a="1"/>
  <c r="J2030" i="7" s="1"/>
  <c r="J2031" i="7" a="1"/>
  <c r="J2031" i="7" s="1"/>
  <c r="J2032" i="7" a="1"/>
  <c r="J2032" i="7" s="1"/>
  <c r="J2033" i="7" a="1"/>
  <c r="J2033" i="7" s="1"/>
  <c r="J2034" i="7" a="1"/>
  <c r="J2034" i="7"/>
  <c r="J2035" i="7" a="1"/>
  <c r="J2035" i="7" s="1"/>
  <c r="J2036" i="7" a="1"/>
  <c r="J2036" i="7"/>
  <c r="J2037" i="7" a="1"/>
  <c r="J2037" i="7" s="1"/>
  <c r="J2038" i="7" a="1"/>
  <c r="J2038" i="7"/>
  <c r="J2039" i="7" a="1"/>
  <c r="J2039" i="7" s="1"/>
  <c r="J2040" i="7" a="1"/>
  <c r="J2040" i="7" s="1"/>
  <c r="J2041" i="7" a="1"/>
  <c r="J2041" i="7" s="1"/>
  <c r="J2042" i="7" a="1"/>
  <c r="J2042" i="7" s="1"/>
  <c r="J2043" i="7" a="1"/>
  <c r="J2043" i="7" s="1"/>
  <c r="J2044" i="7" a="1"/>
  <c r="J2044" i="7" s="1"/>
  <c r="J2045" i="7" a="1"/>
  <c r="J2045" i="7" s="1"/>
  <c r="J2046" i="7" a="1"/>
  <c r="J2046" i="7" s="1"/>
  <c r="J2047" i="7" a="1"/>
  <c r="J2047" i="7" s="1"/>
  <c r="J2048" i="7" a="1"/>
  <c r="J2048" i="7" s="1"/>
  <c r="J2049" i="7" a="1"/>
  <c r="J2049" i="7"/>
  <c r="J2050" i="7" a="1"/>
  <c r="J2050" i="7"/>
  <c r="J2051" i="7" a="1"/>
  <c r="J2051" i="7"/>
  <c r="J2052" i="7" a="1"/>
  <c r="J2052" i="7" s="1"/>
  <c r="J2053" i="7" a="1"/>
  <c r="J2053" i="7" s="1"/>
  <c r="J2054" i="7" a="1"/>
  <c r="J2054" i="7"/>
  <c r="J2055" i="7" a="1"/>
  <c r="J2055" i="7" s="1"/>
  <c r="J2056" i="7" a="1"/>
  <c r="J2056" i="7"/>
  <c r="J2057" i="7" a="1"/>
  <c r="J2057" i="7" s="1"/>
  <c r="J2058" i="7" a="1"/>
  <c r="J2058" i="7" s="1"/>
  <c r="J2059" i="7" a="1"/>
  <c r="J2059" i="7" s="1"/>
  <c r="J2060" i="7" a="1"/>
  <c r="J2060" i="7" s="1"/>
  <c r="J2061" i="7" a="1"/>
  <c r="J2061" i="7" s="1"/>
  <c r="J2062" i="7" a="1"/>
  <c r="J2062" i="7"/>
  <c r="J2063" i="7" a="1"/>
  <c r="J2063" i="7" s="1"/>
  <c r="J2064" i="7" a="1"/>
  <c r="J2064" i="7"/>
  <c r="J2065" i="7" a="1"/>
  <c r="J2065" i="7" s="1"/>
  <c r="J2066" i="7" a="1"/>
  <c r="J2066" i="7" s="1"/>
  <c r="J2067" i="7" a="1"/>
  <c r="J2067" i="7"/>
  <c r="J2068" i="7" a="1"/>
  <c r="J2068" i="7" s="1"/>
  <c r="J2069" i="7" a="1"/>
  <c r="J2069" i="7" s="1"/>
  <c r="J2070" i="7" a="1"/>
  <c r="J2070" i="7" s="1"/>
  <c r="J2071" i="7" a="1"/>
  <c r="J2071" i="7" s="1"/>
  <c r="J2072" i="7" a="1"/>
  <c r="J2072" i="7"/>
  <c r="J2073" i="7" a="1"/>
  <c r="J2073" i="7" s="1"/>
  <c r="J2074" i="7" a="1"/>
  <c r="J2074" i="7" s="1"/>
  <c r="J2075" i="7" a="1"/>
  <c r="J2075" i="7"/>
  <c r="J2076" i="7" a="1"/>
  <c r="J2076" i="7" s="1"/>
  <c r="J2077" i="7" a="1"/>
  <c r="J2077" i="7" s="1"/>
  <c r="J2078" i="7" a="1"/>
  <c r="J2078" i="7" s="1"/>
  <c r="J2079" i="7" a="1"/>
  <c r="J2079" i="7" s="1"/>
  <c r="J2080" i="7" a="1"/>
  <c r="J2080" i="7"/>
  <c r="J2081" i="7" a="1"/>
  <c r="J2081" i="7" s="1"/>
  <c r="J2082" i="7" a="1"/>
  <c r="J2082" i="7" s="1"/>
  <c r="J2083" i="7" a="1"/>
  <c r="J2083" i="7" s="1"/>
  <c r="J2084" i="7" a="1"/>
  <c r="J2084" i="7"/>
  <c r="J2085" i="7" a="1"/>
  <c r="J2085" i="7" s="1"/>
  <c r="J2086" i="7" a="1"/>
  <c r="J2086" i="7" s="1"/>
  <c r="J2087" i="7" a="1"/>
  <c r="J2087" i="7" s="1"/>
  <c r="J2088" i="7" a="1"/>
  <c r="J2088" i="7"/>
  <c r="J2089" i="7" a="1"/>
  <c r="J2089" i="7" s="1"/>
  <c r="J2090" i="7" a="1"/>
  <c r="J2090" i="7" s="1"/>
  <c r="J2091" i="7" a="1"/>
  <c r="J2091" i="7" s="1"/>
  <c r="J2092" i="7" a="1"/>
  <c r="J2092" i="7"/>
  <c r="J2093" i="7" a="1"/>
  <c r="J2093" i="7"/>
  <c r="J2094" i="7" a="1"/>
  <c r="J2094" i="7" s="1"/>
  <c r="J2095" i="7" a="1"/>
  <c r="J2095" i="7" s="1"/>
  <c r="J2096" i="7" a="1"/>
  <c r="J2096" i="7" s="1"/>
  <c r="J2097" i="7" a="1"/>
  <c r="J2097" i="7"/>
  <c r="J2098" i="7" a="1"/>
  <c r="J2098" i="7" s="1"/>
  <c r="J2099" i="7" a="1"/>
  <c r="J2099" i="7" s="1"/>
  <c r="J2100" i="7" a="1"/>
  <c r="J2100" i="7" s="1"/>
  <c r="J2101" i="7" a="1"/>
  <c r="J2101" i="7" s="1"/>
  <c r="J2102" i="7" a="1"/>
  <c r="J2102" i="7" s="1"/>
  <c r="J2103" i="7" a="1"/>
  <c r="J2103" i="7" s="1"/>
  <c r="J2104" i="7" a="1"/>
  <c r="J2104" i="7" s="1"/>
  <c r="J2105" i="7" a="1"/>
  <c r="J2105" i="7" s="1"/>
  <c r="J2106" i="7" a="1"/>
  <c r="J2106" i="7"/>
  <c r="J2107" i="7" a="1"/>
  <c r="J2107" i="7" s="1"/>
  <c r="J2108" i="7" a="1"/>
  <c r="J2108" i="7"/>
  <c r="J2109" i="7" a="1"/>
  <c r="J2109" i="7" s="1"/>
  <c r="J2110" i="7" a="1"/>
  <c r="J2110" i="7"/>
  <c r="J2111" i="7" a="1"/>
  <c r="J2111" i="7"/>
  <c r="J2112" i="7" a="1"/>
  <c r="J2112" i="7" s="1"/>
  <c r="J2113" i="7" a="1"/>
  <c r="J2113" i="7" s="1"/>
  <c r="J2114" i="7" a="1"/>
  <c r="J2114" i="7"/>
  <c r="J2115" i="7" a="1"/>
  <c r="J2115" i="7" s="1"/>
  <c r="J2116" i="7" a="1"/>
  <c r="J2116" i="7" s="1"/>
  <c r="J2117" i="7" a="1"/>
  <c r="J2117" i="7" s="1"/>
  <c r="J2118" i="7" a="1"/>
  <c r="J2118" i="7" s="1"/>
  <c r="J2119" i="7" a="1"/>
  <c r="J2119" i="7" s="1"/>
  <c r="J2120" i="7" a="1"/>
  <c r="J2120" i="7" s="1"/>
  <c r="J2121" i="7" a="1"/>
  <c r="J2121" i="7" s="1"/>
  <c r="J2122" i="7" a="1"/>
  <c r="J2122" i="7"/>
  <c r="J2123" i="7" a="1"/>
  <c r="J2123" i="7"/>
  <c r="J2124" i="7" a="1"/>
  <c r="J2124" i="7" s="1"/>
  <c r="J2125" i="7" a="1"/>
  <c r="J2125" i="7" s="1"/>
  <c r="J2126" i="7" a="1"/>
  <c r="J2126" i="7"/>
  <c r="J2127" i="7" a="1"/>
  <c r="J2127" i="7"/>
  <c r="J2128" i="7" a="1"/>
  <c r="J2128" i="7" s="1"/>
  <c r="J2129" i="7" a="1"/>
  <c r="J2129" i="7" s="1"/>
  <c r="J2130" i="7" a="1"/>
  <c r="J2130" i="7" s="1"/>
  <c r="J2131" i="7" a="1"/>
  <c r="J2131" i="7" s="1"/>
  <c r="J2132" i="7" a="1"/>
  <c r="J2132" i="7" s="1"/>
  <c r="J2133" i="7" a="1"/>
  <c r="J2133" i="7" s="1"/>
  <c r="J2134" i="7" a="1"/>
  <c r="J2134" i="7"/>
  <c r="J2135" i="7" a="1"/>
  <c r="J2135" i="7" s="1"/>
  <c r="J2136" i="7" a="1"/>
  <c r="J2136" i="7"/>
  <c r="J2137" i="7" a="1"/>
  <c r="J2137" i="7" s="1"/>
  <c r="J2138" i="7" a="1"/>
  <c r="J2138" i="7" s="1"/>
  <c r="J2139" i="7" a="1"/>
  <c r="J2139" i="7"/>
  <c r="J2140" i="7" a="1"/>
  <c r="J2140" i="7"/>
  <c r="J2141" i="7" a="1"/>
  <c r="J2141" i="7" s="1"/>
  <c r="J2142" i="7" a="1"/>
  <c r="J2142" i="7" s="1"/>
  <c r="J2143" i="7" a="1"/>
  <c r="J2143" i="7" s="1"/>
  <c r="J2144" i="7" a="1"/>
  <c r="J2144" i="7"/>
  <c r="J2145" i="7" a="1"/>
  <c r="J2145" i="7" s="1"/>
  <c r="J2146" i="7" a="1"/>
  <c r="J2146" i="7" s="1"/>
  <c r="J2147" i="7" a="1"/>
  <c r="J2147" i="7" s="1"/>
  <c r="J2148" i="7" a="1"/>
  <c r="J2148" i="7" s="1"/>
  <c r="J2149" i="7" a="1"/>
  <c r="J2149" i="7" s="1"/>
  <c r="J2150" i="7" a="1"/>
  <c r="J2150" i="7" s="1"/>
  <c r="J2151" i="7" a="1"/>
  <c r="J2151" i="7" s="1"/>
  <c r="J2152" i="7" a="1"/>
  <c r="J2152" i="7"/>
  <c r="J2153" i="7" a="1"/>
  <c r="J2153" i="7"/>
  <c r="J2154" i="7" a="1"/>
  <c r="J2154" i="7"/>
  <c r="J2155" i="7" a="1"/>
  <c r="J2155" i="7" s="1"/>
  <c r="J2156" i="7" a="1"/>
  <c r="J2156" i="7"/>
  <c r="J2157" i="7" a="1"/>
  <c r="J2157" i="7" s="1"/>
  <c r="J2158" i="7" a="1"/>
  <c r="J2158" i="7" s="1"/>
  <c r="J2159" i="7" a="1"/>
  <c r="J2159" i="7" s="1"/>
  <c r="J2160" i="7" a="1"/>
  <c r="J2160" i="7" s="1"/>
  <c r="J2161" i="7" a="1"/>
  <c r="J2161" i="7" s="1"/>
  <c r="J2162" i="7" a="1"/>
  <c r="J2162" i="7" s="1"/>
  <c r="J2163" i="7" a="1"/>
  <c r="J2163" i="7" s="1"/>
  <c r="J2164" i="7" a="1"/>
  <c r="J2164" i="7" s="1"/>
  <c r="J2165" i="7" a="1"/>
  <c r="J2165" i="7"/>
  <c r="J2166" i="7" a="1"/>
  <c r="J2166" i="7"/>
  <c r="J2167" i="7" a="1"/>
  <c r="J2167" i="7" s="1"/>
  <c r="J2168" i="7" a="1"/>
  <c r="J2168" i="7" s="1"/>
  <c r="J2169" i="7" a="1"/>
  <c r="J2169" i="7"/>
  <c r="J2170" i="7" a="1"/>
  <c r="J2170" i="7"/>
  <c r="J2171" i="7" a="1"/>
  <c r="J2171" i="7" s="1"/>
  <c r="J2172" i="7" a="1"/>
  <c r="J2172" i="7" s="1"/>
  <c r="J2173" i="7" a="1"/>
  <c r="J2173" i="7" s="1"/>
  <c r="J2174" i="7" a="1"/>
  <c r="J2174" i="7" s="1"/>
  <c r="J2175" i="7" a="1"/>
  <c r="J2175" i="7" s="1"/>
  <c r="J2176" i="7" a="1"/>
  <c r="J2176" i="7"/>
  <c r="J2177" i="7" a="1"/>
  <c r="J2177" i="7"/>
  <c r="J2178" i="7" a="1"/>
  <c r="J2178" i="7" s="1"/>
  <c r="J2179" i="7" a="1"/>
  <c r="J2179" i="7" s="1"/>
  <c r="J2180" i="7" a="1"/>
  <c r="J2180" i="7"/>
  <c r="J2181" i="7" a="1"/>
  <c r="J2181" i="7" s="1"/>
  <c r="J2182" i="7" a="1"/>
  <c r="J2182" i="7"/>
  <c r="J2183" i="7" a="1"/>
  <c r="J2183" i="7" s="1"/>
  <c r="J2184" i="7" a="1"/>
  <c r="J2184" i="7" s="1"/>
  <c r="J2185" i="7" a="1"/>
  <c r="J2185" i="7" s="1"/>
  <c r="J2186" i="7" a="1"/>
  <c r="J2186" i="7" s="1"/>
  <c r="J2187" i="7" a="1"/>
  <c r="J2187" i="7" s="1"/>
  <c r="J2188" i="7" a="1"/>
  <c r="J2188" i="7" s="1"/>
  <c r="J2189" i="7" a="1"/>
  <c r="J2189" i="7" s="1"/>
  <c r="J2190" i="7" a="1"/>
  <c r="J2190" i="7" s="1"/>
  <c r="J2191" i="7" a="1"/>
  <c r="J2191" i="7" s="1"/>
  <c r="J2192" i="7" a="1"/>
  <c r="J2192" i="7" s="1"/>
  <c r="J2193" i="7" a="1"/>
  <c r="J2193" i="7" s="1"/>
  <c r="J2194" i="7" a="1"/>
  <c r="J2194" i="7" s="1"/>
  <c r="J2195" i="7" a="1"/>
  <c r="J2195" i="7"/>
  <c r="J2196" i="7" a="1"/>
  <c r="J2196" i="7"/>
  <c r="J2197" i="7" a="1"/>
  <c r="J2197" i="7" s="1"/>
  <c r="J2198" i="7" a="1"/>
  <c r="J2198" i="7" s="1"/>
  <c r="J2199" i="7" a="1"/>
  <c r="J2199" i="7" s="1"/>
  <c r="J2200" i="7" a="1"/>
  <c r="J2200" i="7"/>
  <c r="J2201" i="7" a="1"/>
  <c r="J2201" i="7" s="1"/>
  <c r="J2202" i="7" a="1"/>
  <c r="J2202" i="7" s="1"/>
  <c r="J2203" i="7" a="1"/>
  <c r="J2203" i="7" s="1"/>
  <c r="J2204" i="7" a="1"/>
  <c r="J2204" i="7" s="1"/>
  <c r="J2205" i="7" a="1"/>
  <c r="J2205" i="7" s="1"/>
  <c r="J2206" i="7" a="1"/>
  <c r="J2206" i="7" s="1"/>
  <c r="J2207" i="7" a="1"/>
  <c r="J2207" i="7"/>
  <c r="J2208" i="7" a="1"/>
  <c r="J2208" i="7"/>
  <c r="J2209" i="7" a="1"/>
  <c r="J2209" i="7" s="1"/>
  <c r="J2210" i="7" a="1"/>
  <c r="J2210" i="7"/>
  <c r="J2211" i="7" a="1"/>
  <c r="J2211" i="7"/>
  <c r="J2212" i="7" a="1"/>
  <c r="J2212" i="7" s="1"/>
  <c r="J2213" i="7" a="1"/>
  <c r="J2213" i="7" s="1"/>
  <c r="J2214" i="7" a="1"/>
  <c r="J2214" i="7" s="1"/>
  <c r="J2215" i="7" a="1"/>
  <c r="J2215" i="7" s="1"/>
  <c r="J2216" i="7" a="1"/>
  <c r="J2216" i="7" s="1"/>
  <c r="J2217" i="7" a="1"/>
  <c r="J2217" i="7" s="1"/>
  <c r="J2218" i="7" a="1"/>
  <c r="J2218" i="7" s="1"/>
  <c r="J2219" i="7" a="1"/>
  <c r="J2219" i="7" s="1"/>
  <c r="J2220" i="7" a="1"/>
  <c r="J2220" i="7"/>
  <c r="J2221" i="7" a="1"/>
  <c r="J2221" i="7" s="1"/>
  <c r="J2222" i="7" a="1"/>
  <c r="J2222" i="7" s="1"/>
  <c r="J2223" i="7" a="1"/>
  <c r="J2223" i="7"/>
  <c r="J2224" i="7" a="1"/>
  <c r="J2224" i="7"/>
  <c r="J2225" i="7" a="1"/>
  <c r="J2225" i="7" s="1"/>
  <c r="J2226" i="7" a="1"/>
  <c r="J2226" i="7" s="1"/>
  <c r="J2227" i="7" a="1"/>
  <c r="J2227" i="7" s="1"/>
  <c r="J2228" i="7" a="1"/>
  <c r="J2228" i="7" s="1"/>
  <c r="J2229" i="7" a="1"/>
  <c r="J2229" i="7" s="1"/>
  <c r="J2230" i="7" a="1"/>
  <c r="J2230" i="7" s="1"/>
  <c r="J2231" i="7" a="1"/>
  <c r="J2231" i="7" s="1"/>
  <c r="J2232" i="7" a="1"/>
  <c r="J2232" i="7" s="1"/>
  <c r="J2233" i="7" a="1"/>
  <c r="J2233" i="7" s="1"/>
  <c r="J2234" i="7" a="1"/>
  <c r="J2234" i="7" s="1"/>
  <c r="J2235" i="7" a="1"/>
  <c r="J2235" i="7" s="1"/>
  <c r="J2236" i="7" a="1"/>
  <c r="J2236" i="7"/>
  <c r="J2237" i="7" a="1"/>
  <c r="J2237" i="7"/>
  <c r="J2238" i="7" a="1"/>
  <c r="J2238" i="7" s="1"/>
  <c r="J2239" i="7" a="1"/>
  <c r="J2239" i="7" s="1"/>
  <c r="J2240" i="7" a="1"/>
  <c r="J2240" i="7"/>
  <c r="J2241" i="7" a="1"/>
  <c r="J2241" i="7" s="1"/>
  <c r="J2242" i="7" a="1"/>
  <c r="J2242" i="7" s="1"/>
  <c r="J2243" i="7" a="1"/>
  <c r="J2243" i="7" s="1"/>
  <c r="J2244" i="7" a="1"/>
  <c r="J2244" i="7" s="1"/>
  <c r="J2245" i="7" a="1"/>
  <c r="J2245" i="7" s="1"/>
  <c r="J2246" i="7" a="1"/>
  <c r="J2246" i="7" s="1"/>
  <c r="J2247" i="7" a="1"/>
  <c r="J2247" i="7" s="1"/>
  <c r="J2248" i="7" a="1"/>
  <c r="J2248" i="7" s="1"/>
  <c r="J2249" i="7" a="1"/>
  <c r="J2249" i="7"/>
  <c r="J2250" i="7" a="1"/>
  <c r="J2250" i="7"/>
  <c r="J2251" i="7" a="1"/>
  <c r="J2251" i="7" s="1"/>
  <c r="J2252" i="7" a="1"/>
  <c r="J2252" i="7" s="1"/>
  <c r="J2253" i="7" a="1"/>
  <c r="J2253" i="7"/>
  <c r="J2254" i="7" a="1"/>
  <c r="J2254" i="7" s="1"/>
  <c r="J2255" i="7" a="1"/>
  <c r="J2255" i="7" s="1"/>
  <c r="J2256" i="7" a="1"/>
  <c r="J2256" i="7" s="1"/>
  <c r="J2257" i="7" a="1"/>
  <c r="J2257" i="7" s="1"/>
  <c r="J2258" i="7" a="1"/>
  <c r="J2258" i="7" s="1"/>
  <c r="J2259" i="7" a="1"/>
  <c r="J2259" i="7" s="1"/>
  <c r="J2260" i="7" a="1"/>
  <c r="J2260" i="7" s="1"/>
  <c r="J2261" i="7" a="1"/>
  <c r="J2261" i="7" s="1"/>
  <c r="J2262" i="7" a="1"/>
  <c r="J2262" i="7"/>
  <c r="J2263" i="7" a="1"/>
  <c r="J2263" i="7" s="1"/>
  <c r="J2264" i="7" a="1"/>
  <c r="J2264" i="7" s="1"/>
  <c r="J2265" i="7" a="1"/>
  <c r="J2265" i="7" s="1"/>
  <c r="J2266" i="7" a="1"/>
  <c r="J2266" i="7"/>
  <c r="J2267" i="7" a="1"/>
  <c r="J2267" i="7" s="1"/>
  <c r="J2268" i="7" a="1"/>
  <c r="J2268" i="7" s="1"/>
  <c r="J2269" i="7" a="1"/>
  <c r="J2269" i="7" s="1"/>
  <c r="J2270" i="7" a="1"/>
  <c r="J2270" i="7"/>
  <c r="J2271" i="7" a="1"/>
  <c r="J2271" i="7" s="1"/>
  <c r="J2272" i="7" a="1"/>
  <c r="J2272" i="7" s="1"/>
  <c r="J2273" i="7" a="1"/>
  <c r="J2273" i="7" s="1"/>
  <c r="J2274" i="7" a="1"/>
  <c r="J2274" i="7" s="1"/>
  <c r="J2275" i="7" a="1"/>
  <c r="J2275" i="7" s="1"/>
  <c r="J2276" i="7" a="1"/>
  <c r="J2276" i="7" s="1"/>
  <c r="J2277" i="7" a="1"/>
  <c r="J2277" i="7" s="1"/>
  <c r="J2278" i="7" a="1"/>
  <c r="J2278" i="7" s="1"/>
  <c r="J2279" i="7" a="1"/>
  <c r="J2279" i="7"/>
  <c r="J2280" i="7" a="1"/>
  <c r="J2280" i="7" s="1"/>
  <c r="J2281" i="7" a="1"/>
  <c r="J2281" i="7" s="1"/>
  <c r="J2282" i="7" a="1"/>
  <c r="J2282" i="7"/>
  <c r="J2283" i="7" a="1"/>
  <c r="J2283" i="7"/>
  <c r="J2284" i="7" a="1"/>
  <c r="J2284" i="7" s="1"/>
  <c r="J2285" i="7" a="1"/>
  <c r="J2285" i="7" s="1"/>
  <c r="J2286" i="7" a="1"/>
  <c r="J2286" i="7" s="1"/>
  <c r="J2287" i="7" a="1"/>
  <c r="J2287" i="7" s="1"/>
  <c r="J2288" i="7" a="1"/>
  <c r="J2288" i="7" s="1"/>
  <c r="J2289" i="7" a="1"/>
  <c r="J2289" i="7" s="1"/>
  <c r="J2290" i="7" a="1"/>
  <c r="J2290" i="7" s="1"/>
  <c r="J2291" i="7" a="1"/>
  <c r="J2291" i="7" s="1"/>
  <c r="J2292" i="7" a="1"/>
  <c r="J2292" i="7"/>
  <c r="J2293" i="7" a="1"/>
  <c r="J2293" i="7" s="1"/>
  <c r="J2294" i="7" a="1"/>
  <c r="J2294" i="7" s="1"/>
  <c r="J2295" i="7" a="1"/>
  <c r="J2295" i="7"/>
  <c r="J2296" i="7" a="1"/>
  <c r="J2296" i="7"/>
  <c r="J2297" i="7" a="1"/>
  <c r="J2297" i="7" s="1"/>
  <c r="J2298" i="7" a="1"/>
  <c r="J2298" i="7" s="1"/>
  <c r="J2299" i="7" a="1"/>
  <c r="J2299" i="7" s="1"/>
  <c r="J2300" i="7" a="1"/>
  <c r="J2300" i="7" s="1"/>
  <c r="J2301" i="7" a="1"/>
  <c r="J2301" i="7" s="1"/>
  <c r="J2302" i="7" a="1"/>
  <c r="J2302" i="7" s="1"/>
  <c r="J2303" i="7" a="1"/>
  <c r="J2303" i="7" s="1"/>
  <c r="J2304" i="7" a="1"/>
  <c r="J2304" i="7" s="1"/>
  <c r="J2305" i="7" a="1"/>
  <c r="J2305" i="7" s="1"/>
  <c r="J2306" i="7" a="1"/>
  <c r="J2306" i="7" s="1"/>
  <c r="J2307" i="7" a="1"/>
  <c r="J2307" i="7" s="1"/>
  <c r="J2308" i="7" a="1"/>
  <c r="J2308" i="7"/>
  <c r="J2309" i="7" a="1"/>
  <c r="J2309" i="7"/>
  <c r="J2310" i="7" a="1"/>
  <c r="J2310" i="7" s="1"/>
  <c r="J2311" i="7" a="1"/>
  <c r="J2311" i="7" s="1"/>
  <c r="J2312" i="7" a="1"/>
  <c r="J2312" i="7"/>
  <c r="J2313" i="7" a="1"/>
  <c r="J2313" i="7" s="1"/>
  <c r="J2314" i="7" a="1"/>
  <c r="J2314" i="7" s="1"/>
  <c r="J2315" i="7" a="1"/>
  <c r="J2315" i="7" s="1"/>
  <c r="J2316" i="7" a="1"/>
  <c r="J2316" i="7" s="1"/>
  <c r="J2317" i="7" a="1"/>
  <c r="J2317" i="7" s="1"/>
  <c r="J2318" i="7" a="1"/>
  <c r="J2318" i="7" s="1"/>
  <c r="J2319" i="7" a="1"/>
  <c r="J2319" i="7" s="1"/>
  <c r="J2320" i="7" a="1"/>
  <c r="J2320" i="7" s="1"/>
  <c r="J2321" i="7" a="1"/>
  <c r="J2321" i="7"/>
  <c r="J2322" i="7" a="1"/>
  <c r="J2322" i="7"/>
  <c r="J2323" i="7" a="1"/>
  <c r="J2323" i="7" s="1"/>
  <c r="J2324" i="7" a="1"/>
  <c r="J2324" i="7" s="1"/>
  <c r="J2325" i="7" a="1"/>
  <c r="J2325" i="7"/>
  <c r="J2326" i="7" a="1"/>
  <c r="J2326" i="7" s="1"/>
  <c r="J2327" i="7" a="1"/>
  <c r="J2327" i="7" s="1"/>
  <c r="J2328" i="7" a="1"/>
  <c r="J2328" i="7" s="1"/>
  <c r="J2329" i="7" a="1"/>
  <c r="J2329" i="7" s="1"/>
  <c r="J2330" i="7" a="1"/>
  <c r="J2330" i="7" s="1"/>
  <c r="J2331" i="7" a="1"/>
  <c r="J2331" i="7" s="1"/>
  <c r="J2332" i="7" a="1"/>
  <c r="J2332" i="7" s="1"/>
  <c r="J2333" i="7" a="1"/>
  <c r="J2333" i="7" s="1"/>
  <c r="J2334" i="7" a="1"/>
  <c r="J2334" i="7"/>
  <c r="J2335" i="7" a="1"/>
  <c r="J2335" i="7" s="1"/>
  <c r="J2336" i="7" a="1"/>
  <c r="J2336" i="7" s="1"/>
  <c r="J2337" i="7" a="1"/>
  <c r="J2337" i="7" s="1"/>
  <c r="J2338" i="7" a="1"/>
  <c r="J2338" i="7"/>
  <c r="J2339" i="7" a="1"/>
  <c r="J2339" i="7" s="1"/>
  <c r="J2340" i="7" a="1"/>
  <c r="J2340" i="7" s="1"/>
  <c r="J2341" i="7" a="1"/>
  <c r="J2341" i="7" s="1"/>
  <c r="J2342" i="7" a="1"/>
  <c r="J2342" i="7"/>
  <c r="J2343" i="7" a="1"/>
  <c r="J2343" i="7" s="1"/>
  <c r="J2344" i="7" a="1"/>
  <c r="J2344" i="7" s="1"/>
  <c r="J2345" i="7" a="1"/>
  <c r="J2345" i="7" s="1"/>
  <c r="J2346" i="7" a="1"/>
  <c r="J2346" i="7" s="1"/>
  <c r="J2347" i="7" a="1"/>
  <c r="J2347" i="7" s="1"/>
  <c r="J2348" i="7" a="1"/>
  <c r="J2348" i="7" s="1"/>
  <c r="J2349" i="7" a="1"/>
  <c r="J2349" i="7" s="1"/>
  <c r="J2350" i="7" a="1"/>
  <c r="J2350" i="7" s="1"/>
  <c r="J2351" i="7" a="1"/>
  <c r="J2351" i="7"/>
  <c r="J2352" i="7" a="1"/>
  <c r="J2352" i="7" s="1"/>
  <c r="J2353" i="7" a="1"/>
  <c r="J2353" i="7" s="1"/>
  <c r="J2354" i="7" a="1"/>
  <c r="J2354" i="7"/>
  <c r="J2355" i="7" a="1"/>
  <c r="J2355" i="7"/>
  <c r="J2356" i="7" a="1"/>
  <c r="J2356" i="7" s="1"/>
  <c r="J2357" i="7" a="1"/>
  <c r="J2357" i="7" s="1"/>
  <c r="J2358" i="7" a="1"/>
  <c r="J2358" i="7" s="1"/>
  <c r="J2359" i="7" a="1"/>
  <c r="J2359" i="7" s="1"/>
  <c r="J2360" i="7" a="1"/>
  <c r="J2360" i="7" s="1"/>
  <c r="J2361" i="7" a="1"/>
  <c r="J2361" i="7" s="1"/>
  <c r="J2362" i="7" a="1"/>
  <c r="J2362" i="7" s="1"/>
  <c r="J2363" i="7" a="1"/>
  <c r="J2363" i="7" s="1"/>
  <c r="J2364" i="7" a="1"/>
  <c r="J2364" i="7"/>
  <c r="J2365" i="7" a="1"/>
  <c r="J2365" i="7" s="1"/>
  <c r="J2366" i="7" a="1"/>
  <c r="J2366" i="7" s="1"/>
  <c r="J2367" i="7" a="1"/>
  <c r="J2367" i="7"/>
  <c r="J2368" i="7" a="1"/>
  <c r="J2368" i="7"/>
  <c r="J2369" i="7" a="1"/>
  <c r="J2369" i="7" s="1"/>
  <c r="J2370" i="7" a="1"/>
  <c r="J2370" i="7" s="1"/>
  <c r="J2371" i="7" a="1"/>
  <c r="J2371" i="7" s="1"/>
  <c r="J2372" i="7" a="1"/>
  <c r="J2372" i="7" s="1"/>
  <c r="J2373" i="7" a="1"/>
  <c r="J2373" i="7" s="1"/>
  <c r="J2374" i="7" a="1"/>
  <c r="J2374" i="7" s="1"/>
  <c r="J2375" i="7" a="1"/>
  <c r="J2375" i="7" s="1"/>
  <c r="J2376" i="7" a="1"/>
  <c r="J2376" i="7" s="1"/>
  <c r="J2377" i="7" a="1"/>
  <c r="J2377" i="7" s="1"/>
  <c r="J2378" i="7" a="1"/>
  <c r="J2378" i="7" s="1"/>
  <c r="J2379" i="7" a="1"/>
  <c r="J2379" i="7" s="1"/>
  <c r="J2380" i="7" a="1"/>
  <c r="J2380" i="7"/>
  <c r="J2381" i="7" a="1"/>
  <c r="J2381" i="7"/>
  <c r="J2382" i="7" a="1"/>
  <c r="J2382" i="7" s="1"/>
  <c r="J2383" i="7" a="1"/>
  <c r="J2383" i="7" s="1"/>
  <c r="J2384" i="7" a="1"/>
  <c r="J2384" i="7"/>
  <c r="J2385" i="7" a="1"/>
  <c r="J2385" i="7" s="1"/>
  <c r="J2386" i="7" a="1"/>
  <c r="J2386" i="7" s="1"/>
  <c r="J2387" i="7" a="1"/>
  <c r="J2387" i="7" s="1"/>
  <c r="J2388" i="7" a="1"/>
  <c r="J2388" i="7" s="1"/>
  <c r="J2389" i="7" a="1"/>
  <c r="J2389" i="7" s="1"/>
  <c r="J2390" i="7" a="1"/>
  <c r="J2390" i="7" s="1"/>
  <c r="J2391" i="7" a="1"/>
  <c r="J2391" i="7" s="1"/>
  <c r="J2392" i="7" a="1"/>
  <c r="J2392" i="7" s="1"/>
  <c r="J2393" i="7" a="1"/>
  <c r="J2393" i="7"/>
  <c r="J2394" i="7" a="1"/>
  <c r="J2394" i="7"/>
  <c r="J2395" i="7" a="1"/>
  <c r="J2395" i="7" s="1"/>
  <c r="J2396" i="7" a="1"/>
  <c r="J2396" i="7" s="1"/>
  <c r="J2397" i="7" a="1"/>
  <c r="J2397" i="7"/>
  <c r="J2398" i="7" a="1"/>
  <c r="J2398" i="7" s="1"/>
  <c r="J2399" i="7" a="1"/>
  <c r="J2399" i="7" s="1"/>
  <c r="J2400" i="7" a="1"/>
  <c r="J2400" i="7" s="1"/>
  <c r="J2401" i="7" a="1"/>
  <c r="J2401" i="7" s="1"/>
  <c r="J2402" i="7" a="1"/>
  <c r="J2402" i="7" s="1"/>
  <c r="J2403" i="7" a="1"/>
  <c r="J2403" i="7" s="1"/>
  <c r="J2404" i="7" a="1"/>
  <c r="J2404" i="7" s="1"/>
  <c r="J2405" i="7" a="1"/>
  <c r="J2405" i="7" s="1"/>
  <c r="J2406" i="7" a="1"/>
  <c r="J2406" i="7"/>
  <c r="J2407" i="7" a="1"/>
  <c r="J2407" i="7" s="1"/>
  <c r="J2408" i="7" a="1"/>
  <c r="J2408" i="7" s="1"/>
  <c r="J2409" i="7" a="1"/>
  <c r="J2409" i="7" s="1"/>
  <c r="J2410" i="7" a="1"/>
  <c r="J2410" i="7"/>
  <c r="J2411" i="7" a="1"/>
  <c r="J2411" i="7" s="1"/>
  <c r="J2412" i="7" a="1"/>
  <c r="J2412" i="7" s="1"/>
  <c r="J2413" i="7" a="1"/>
  <c r="J2413" i="7" s="1"/>
  <c r="J2414" i="7" a="1"/>
  <c r="J2414" i="7"/>
  <c r="J2415" i="7" a="1"/>
  <c r="J2415" i="7" s="1"/>
  <c r="J2416" i="7" a="1"/>
  <c r="J2416" i="7" s="1"/>
  <c r="J2417" i="7" a="1"/>
  <c r="J2417" i="7" s="1"/>
  <c r="J2418" i="7" a="1"/>
  <c r="J2418" i="7" s="1"/>
  <c r="J2419" i="7" a="1"/>
  <c r="J2419" i="7" s="1"/>
  <c r="J2420" i="7" a="1"/>
  <c r="J2420" i="7" s="1"/>
  <c r="J2421" i="7" a="1"/>
  <c r="J2421" i="7" s="1"/>
  <c r="J2422" i="7" a="1"/>
  <c r="J2422" i="7" s="1"/>
  <c r="J2423" i="7" a="1"/>
  <c r="J2423" i="7"/>
  <c r="J2424" i="7" a="1"/>
  <c r="J2424" i="7" s="1"/>
  <c r="J2425" i="7" a="1"/>
  <c r="J2425" i="7" s="1"/>
  <c r="J2426" i="7" a="1"/>
  <c r="J2426" i="7"/>
  <c r="J2427" i="7" a="1"/>
  <c r="J2427" i="7"/>
  <c r="J2428" i="7" a="1"/>
  <c r="J2428" i="7" s="1"/>
  <c r="J2429" i="7" a="1"/>
  <c r="J2429" i="7" s="1"/>
  <c r="J2430" i="7" a="1"/>
  <c r="J2430" i="7" s="1"/>
  <c r="J2431" i="7" a="1"/>
  <c r="J2431" i="7" s="1"/>
  <c r="J2432" i="7" a="1"/>
  <c r="J2432" i="7" s="1"/>
  <c r="J2433" i="7" a="1"/>
  <c r="J2433" i="7" s="1"/>
  <c r="J2434" i="7" a="1"/>
  <c r="J2434" i="7" s="1"/>
  <c r="J2435" i="7" a="1"/>
  <c r="J2435" i="7" s="1"/>
  <c r="J2436" i="7" a="1"/>
  <c r="J2436" i="7"/>
  <c r="J2437" i="7" a="1"/>
  <c r="J2437" i="7" s="1"/>
  <c r="J2438" i="7" a="1"/>
  <c r="J2438" i="7" s="1"/>
  <c r="J2439" i="7" a="1"/>
  <c r="J2439" i="7"/>
  <c r="J2440" i="7" a="1"/>
  <c r="J2440" i="7"/>
  <c r="J2441" i="7" a="1"/>
  <c r="J2441" i="7" s="1"/>
  <c r="J2442" i="7" a="1"/>
  <c r="J2442" i="7" s="1"/>
  <c r="J2443" i="7" a="1"/>
  <c r="J2443" i="7" s="1"/>
  <c r="J2444" i="7" a="1"/>
  <c r="J2444" i="7" s="1"/>
  <c r="J2445" i="7" a="1"/>
  <c r="J2445" i="7" s="1"/>
  <c r="J2446" i="7" a="1"/>
  <c r="J2446" i="7" s="1"/>
  <c r="J2447" i="7" a="1"/>
  <c r="J2447" i="7" s="1"/>
  <c r="J2448" i="7" a="1"/>
  <c r="J2448" i="7" s="1"/>
  <c r="J2449" i="7" a="1"/>
  <c r="J2449" i="7" s="1"/>
  <c r="J2450" i="7" a="1"/>
  <c r="J2450" i="7" s="1"/>
  <c r="J2451" i="7" a="1"/>
  <c r="J2451" i="7" s="1"/>
  <c r="J2452" i="7" a="1"/>
  <c r="J2452" i="7"/>
  <c r="J2453" i="7" a="1"/>
  <c r="J2453" i="7"/>
  <c r="J2454" i="7" a="1"/>
  <c r="J2454" i="7" s="1"/>
  <c r="J2455" i="7" a="1"/>
  <c r="J2455" i="7" s="1"/>
  <c r="J2456" i="7" a="1"/>
  <c r="J2456" i="7"/>
  <c r="J2457" i="7" a="1"/>
  <c r="J2457" i="7" s="1"/>
  <c r="J2458" i="7" a="1"/>
  <c r="J2458" i="7" s="1"/>
  <c r="J2459" i="7" a="1"/>
  <c r="J2459" i="7" s="1"/>
  <c r="J2460" i="7" a="1"/>
  <c r="J2460" i="7" s="1"/>
  <c r="J2461" i="7" a="1"/>
  <c r="J2461" i="7" s="1"/>
  <c r="J2462" i="7" a="1"/>
  <c r="J2462" i="7" s="1"/>
  <c r="J2463" i="7" a="1"/>
  <c r="J2463" i="7" s="1"/>
  <c r="J2464" i="7" a="1"/>
  <c r="J2464" i="7" s="1"/>
  <c r="J2465" i="7" a="1"/>
  <c r="J2465" i="7"/>
  <c r="J2466" i="7" a="1"/>
  <c r="J2466" i="7"/>
  <c r="J2467" i="7" a="1"/>
  <c r="J2467" i="7" s="1"/>
  <c r="J2468" i="7" a="1"/>
  <c r="J2468" i="7" s="1"/>
  <c r="J2469" i="7" a="1"/>
  <c r="J2469" i="7"/>
  <c r="J2470" i="7" a="1"/>
  <c r="J2470" i="7" s="1"/>
  <c r="J2471" i="7" a="1"/>
  <c r="J2471" i="7" s="1"/>
  <c r="J2472" i="7" a="1"/>
  <c r="J2472" i="7" s="1"/>
  <c r="J2473" i="7" a="1"/>
  <c r="J2473" i="7" s="1"/>
  <c r="J2474" i="7" a="1"/>
  <c r="J2474" i="7" s="1"/>
  <c r="J2475" i="7" a="1"/>
  <c r="J2475" i="7" s="1"/>
  <c r="J2476" i="7" a="1"/>
  <c r="J2476" i="7" s="1"/>
  <c r="J2477" i="7" a="1"/>
  <c r="J2477" i="7" s="1"/>
  <c r="J2478" i="7" a="1"/>
  <c r="J2478" i="7"/>
  <c r="J2479" i="7" a="1"/>
  <c r="J2479" i="7" s="1"/>
  <c r="J2480" i="7" a="1"/>
  <c r="J2480" i="7" s="1"/>
  <c r="J2481" i="7" a="1"/>
  <c r="J2481" i="7" s="1"/>
  <c r="J2482" i="7" a="1"/>
  <c r="J2482" i="7"/>
  <c r="J2483" i="7" a="1"/>
  <c r="J2483" i="7" s="1"/>
  <c r="J2484" i="7" a="1"/>
  <c r="J2484" i="7" s="1"/>
  <c r="J2485" i="7" a="1"/>
  <c r="J2485" i="7" s="1"/>
  <c r="J2486" i="7" a="1"/>
  <c r="J2486" i="7"/>
  <c r="J2487" i="7" a="1"/>
  <c r="J2487" i="7" s="1"/>
  <c r="J2488" i="7" a="1"/>
  <c r="J2488" i="7" s="1"/>
  <c r="J2489" i="7" a="1"/>
  <c r="J2489" i="7" s="1"/>
  <c r="J2490" i="7" a="1"/>
  <c r="J2490" i="7" s="1"/>
  <c r="J2491" i="7" a="1"/>
  <c r="J2491" i="7" s="1"/>
  <c r="J2492" i="7" a="1"/>
  <c r="J2492" i="7" s="1"/>
  <c r="J2493" i="7" a="1"/>
  <c r="J2493" i="7" s="1"/>
  <c r="J2494" i="7" a="1"/>
  <c r="J2494" i="7" s="1"/>
  <c r="J2495" i="7" a="1"/>
  <c r="J2495" i="7"/>
  <c r="J2496" i="7" a="1"/>
  <c r="J2496" i="7" s="1"/>
  <c r="J2497" i="7" a="1"/>
  <c r="J2497" i="7" s="1"/>
  <c r="J2498" i="7" a="1"/>
  <c r="J2498" i="7"/>
  <c r="J2499" i="7" a="1"/>
  <c r="J2499" i="7"/>
  <c r="J2500" i="7" a="1"/>
  <c r="J2500" i="7" s="1"/>
  <c r="J2501" i="7" a="1"/>
  <c r="J2501" i="7" s="1"/>
  <c r="J2502" i="7" a="1"/>
  <c r="J2502" i="7" s="1"/>
  <c r="J2503" i="7" a="1"/>
  <c r="J2503" i="7" s="1"/>
  <c r="J2504" i="7" a="1"/>
  <c r="J2504" i="7" s="1"/>
  <c r="J2505" i="7" a="1"/>
  <c r="J2505" i="7" s="1"/>
  <c r="J2506" i="7" a="1"/>
  <c r="J2506" i="7" s="1"/>
  <c r="J2507" i="7" a="1"/>
  <c r="J2507" i="7" s="1"/>
  <c r="J2508" i="7" a="1"/>
  <c r="J2508" i="7"/>
  <c r="J2509" i="7" a="1"/>
  <c r="J2509" i="7" s="1"/>
  <c r="J2510" i="7" a="1"/>
  <c r="J2510" i="7" s="1"/>
  <c r="J2511" i="7" a="1"/>
  <c r="J2511" i="7"/>
  <c r="J2512" i="7" a="1"/>
  <c r="J2512" i="7"/>
  <c r="J2513" i="7" a="1"/>
  <c r="J2513" i="7" s="1"/>
  <c r="J2514" i="7" a="1"/>
  <c r="J2514" i="7" s="1"/>
  <c r="J2515" i="7" a="1"/>
  <c r="J2515" i="7" s="1"/>
  <c r="J2516" i="7" a="1"/>
  <c r="J2516" i="7" s="1"/>
  <c r="J2517" i="7" a="1"/>
  <c r="J2517" i="7" s="1"/>
  <c r="J2518" i="7" a="1"/>
  <c r="J2518" i="7" s="1"/>
  <c r="J2519" i="7" a="1"/>
  <c r="J2519" i="7" s="1"/>
  <c r="J2520" i="7" a="1"/>
  <c r="J2520" i="7" s="1"/>
  <c r="J2521" i="7" a="1"/>
  <c r="J2521" i="7" s="1"/>
  <c r="J2522" i="7" a="1"/>
  <c r="J2522" i="7" s="1"/>
  <c r="J2523" i="7" a="1"/>
  <c r="J2523" i="7" s="1"/>
  <c r="J2524" i="7" a="1"/>
  <c r="J2524" i="7"/>
  <c r="J2525" i="7" a="1"/>
  <c r="J2525" i="7"/>
  <c r="J2526" i="7" a="1"/>
  <c r="J2526" i="7" s="1"/>
  <c r="J2527" i="7" a="1"/>
  <c r="J2527" i="7" s="1"/>
  <c r="J2528" i="7" a="1"/>
  <c r="J2528" i="7"/>
  <c r="J2529" i="7" a="1"/>
  <c r="J2529" i="7" s="1"/>
  <c r="J2530" i="7" a="1"/>
  <c r="J2530" i="7" s="1"/>
  <c r="J2531" i="7" a="1"/>
  <c r="J2531" i="7" s="1"/>
  <c r="J2532" i="7" a="1"/>
  <c r="J2532" i="7" s="1"/>
  <c r="J2533" i="7" a="1"/>
  <c r="J2533" i="7" s="1"/>
  <c r="J2534" i="7" a="1"/>
  <c r="J2534" i="7" s="1"/>
  <c r="J2535" i="7" a="1"/>
  <c r="J2535" i="7" s="1"/>
  <c r="J2536" i="7" a="1"/>
  <c r="J2536" i="7" s="1"/>
  <c r="J2537" i="7" a="1"/>
  <c r="J2537" i="7"/>
  <c r="J2538" i="7" a="1"/>
  <c r="J2538" i="7"/>
  <c r="J2539" i="7" a="1"/>
  <c r="J2539" i="7" s="1"/>
  <c r="J2540" i="7" a="1"/>
  <c r="J2540" i="7" s="1"/>
  <c r="J2541" i="7" a="1"/>
  <c r="J2541" i="7"/>
  <c r="J2542" i="7" a="1"/>
  <c r="J2542" i="7" s="1"/>
  <c r="J2543" i="7" a="1"/>
  <c r="J2543" i="7" s="1"/>
  <c r="J2544" i="7" a="1"/>
  <c r="J2544" i="7" s="1"/>
  <c r="J2545" i="7" a="1"/>
  <c r="J2545" i="7" s="1"/>
  <c r="J2546" i="7" a="1"/>
  <c r="J2546" i="7" s="1"/>
  <c r="J2547" i="7" a="1"/>
  <c r="J2547" i="7" s="1"/>
  <c r="J2548" i="7" a="1"/>
  <c r="J2548" i="7" s="1"/>
  <c r="J2549" i="7" a="1"/>
  <c r="J2549" i="7" s="1"/>
  <c r="J2550" i="7" a="1"/>
  <c r="J2550" i="7"/>
  <c r="J2551" i="7" a="1"/>
  <c r="J2551" i="7" s="1"/>
  <c r="J2552" i="7" a="1"/>
  <c r="J2552" i="7" s="1"/>
  <c r="J2553" i="7" a="1"/>
  <c r="J2553" i="7" s="1"/>
  <c r="J2554" i="7" a="1"/>
  <c r="J2554" i="7"/>
  <c r="J2555" i="7" a="1"/>
  <c r="J2555" i="7" s="1"/>
  <c r="J2556" i="7" a="1"/>
  <c r="J2556" i="7" s="1"/>
  <c r="J2557" i="7" a="1"/>
  <c r="J2557" i="7" s="1"/>
  <c r="J2558" i="7" a="1"/>
  <c r="J2558" i="7"/>
  <c r="J2559" i="7" a="1"/>
  <c r="J2559" i="7" s="1"/>
  <c r="J2560" i="7" a="1"/>
  <c r="J2560" i="7" s="1"/>
  <c r="J2561" i="7" a="1"/>
  <c r="J2561" i="7" s="1"/>
  <c r="J2562" i="7" a="1"/>
  <c r="J2562" i="7" s="1"/>
  <c r="J2563" i="7" a="1"/>
  <c r="J2563" i="7" s="1"/>
  <c r="J2564" i="7" a="1"/>
  <c r="J2564" i="7" s="1"/>
  <c r="J2565" i="7" a="1"/>
  <c r="J2565" i="7" s="1"/>
  <c r="J2566" i="7" a="1"/>
  <c r="J2566" i="7" s="1"/>
  <c r="J2567" i="7" a="1"/>
  <c r="J2567" i="7"/>
  <c r="J2568" i="7" a="1"/>
  <c r="J2568" i="7" s="1"/>
  <c r="J2569" i="7" a="1"/>
  <c r="J2569" i="7" s="1"/>
  <c r="J2570" i="7" a="1"/>
  <c r="J2570" i="7"/>
  <c r="J2571" i="7" a="1"/>
  <c r="J2571" i="7"/>
  <c r="J2572" i="7" a="1"/>
  <c r="J2572" i="7" s="1"/>
  <c r="J2573" i="7" a="1"/>
  <c r="J2573" i="7" s="1"/>
  <c r="J2574" i="7" a="1"/>
  <c r="J2574" i="7" s="1"/>
  <c r="J2575" i="7" a="1"/>
  <c r="J2575" i="7" s="1"/>
  <c r="J2576" i="7" a="1"/>
  <c r="J2576" i="7" s="1"/>
  <c r="J2577" i="7" a="1"/>
  <c r="J2577" i="7" s="1"/>
  <c r="J2578" i="7" a="1"/>
  <c r="J2578" i="7" s="1"/>
  <c r="J2579" i="7" a="1"/>
  <c r="J2579" i="7" s="1"/>
  <c r="J2580" i="7" a="1"/>
  <c r="J2580" i="7"/>
  <c r="J2581" i="7" a="1"/>
  <c r="J2581" i="7" s="1"/>
  <c r="J2582" i="7" a="1"/>
  <c r="J2582" i="7" s="1"/>
  <c r="J2583" i="7" a="1"/>
  <c r="J2583" i="7" s="1"/>
  <c r="J2584" i="7" a="1"/>
  <c r="J2584" i="7"/>
  <c r="J2585" i="7" a="1"/>
  <c r="J2585" i="7" s="1"/>
  <c r="J2586" i="7" a="1"/>
  <c r="J2586" i="7" s="1"/>
  <c r="J2587" i="7" a="1"/>
  <c r="J2587" i="7" s="1"/>
  <c r="J2588" i="7" a="1"/>
  <c r="J2588" i="7" s="1"/>
  <c r="J2589" i="7" a="1"/>
  <c r="J2589" i="7" s="1"/>
  <c r="J2590" i="7" a="1"/>
  <c r="J2590" i="7" s="1"/>
  <c r="J2591" i="7" a="1"/>
  <c r="J2591" i="7" s="1"/>
  <c r="J2592" i="7" a="1"/>
  <c r="J2592" i="7" s="1"/>
  <c r="J2593" i="7" a="1"/>
  <c r="J2593" i="7" s="1"/>
  <c r="J2594" i="7" a="1"/>
  <c r="J2594" i="7" s="1"/>
  <c r="J2595" i="7" a="1"/>
  <c r="J2595" i="7" s="1"/>
  <c r="J2596" i="7" a="1"/>
  <c r="J2596" i="7" s="1"/>
  <c r="J2597" i="7" a="1"/>
  <c r="J2597" i="7"/>
  <c r="J2598" i="7" a="1"/>
  <c r="J2598" i="7" s="1"/>
  <c r="J2599" i="7" a="1"/>
  <c r="J2599" i="7" s="1"/>
  <c r="J2600" i="7" a="1"/>
  <c r="J2600" i="7"/>
  <c r="J2601" i="7" a="1"/>
  <c r="J2601" i="7" s="1"/>
  <c r="J2602" i="7" a="1"/>
  <c r="J2602" i="7" s="1"/>
  <c r="J2603" i="7" a="1"/>
  <c r="J2603" i="7" s="1"/>
  <c r="J2604" i="7" a="1"/>
  <c r="J2604" i="7" s="1"/>
  <c r="J2605" i="7" a="1"/>
  <c r="J2605" i="7" s="1"/>
  <c r="J2606" i="7" a="1"/>
  <c r="J2606" i="7" s="1"/>
  <c r="J2607" i="7" a="1"/>
  <c r="J2607" i="7" s="1"/>
  <c r="J2608" i="7" a="1"/>
  <c r="J2608" i="7" s="1"/>
  <c r="J2609" i="7" a="1"/>
  <c r="J2609" i="7" s="1"/>
  <c r="J2610" i="7" a="1"/>
  <c r="J2610" i="7"/>
  <c r="J2611" i="7" a="1"/>
  <c r="J2611" i="7" s="1"/>
  <c r="J2612" i="7" a="1"/>
  <c r="J2612" i="7" s="1"/>
  <c r="J2613" i="7" a="1"/>
  <c r="J2613" i="7"/>
  <c r="J2614" i="7" a="1"/>
  <c r="J2614" i="7" s="1"/>
  <c r="J2615" i="7" a="1"/>
  <c r="J2615" i="7" s="1"/>
  <c r="J2616" i="7" a="1"/>
  <c r="J2616" i="7" s="1"/>
  <c r="J2617" i="7" a="1"/>
  <c r="J2617" i="7" s="1"/>
  <c r="J2618" i="7" a="1"/>
  <c r="J2618" i="7" s="1"/>
  <c r="J2619" i="7" a="1"/>
  <c r="J2619" i="7" s="1"/>
  <c r="J2620" i="7" a="1"/>
  <c r="J2620" i="7" s="1"/>
  <c r="J2621" i="7" a="1"/>
  <c r="J2621" i="7" s="1"/>
  <c r="J2622" i="7" a="1"/>
  <c r="J2622" i="7" s="1"/>
  <c r="J2623" i="7" a="1"/>
  <c r="J2623" i="7" s="1"/>
  <c r="J2624" i="7" a="1"/>
  <c r="J2624" i="7" s="1"/>
  <c r="J2625" i="7" a="1"/>
  <c r="J2625" i="7" s="1"/>
  <c r="J2626" i="7" a="1"/>
  <c r="J2626" i="7"/>
  <c r="J2627" i="7" a="1"/>
  <c r="J2627" i="7" s="1"/>
  <c r="J2628" i="7" a="1"/>
  <c r="J2628" i="7" s="1"/>
  <c r="J2629" i="7" a="1"/>
  <c r="J2629" i="7" s="1"/>
  <c r="J2630" i="7" a="1"/>
  <c r="J2630" i="7"/>
  <c r="J2631" i="7" a="1"/>
  <c r="J2631" i="7" s="1"/>
  <c r="J2632" i="7" a="1"/>
  <c r="J2632" i="7" s="1"/>
  <c r="J2633" i="7" a="1"/>
  <c r="J2633" i="7" s="1"/>
  <c r="J2634" i="7" a="1"/>
  <c r="J2634" i="7" s="1"/>
  <c r="J2635" i="7" a="1"/>
  <c r="J2635" i="7" s="1"/>
  <c r="J2636" i="7" a="1"/>
  <c r="J2636" i="7" s="1"/>
  <c r="J2637" i="7" a="1"/>
  <c r="J2637" i="7" s="1"/>
  <c r="J2638" i="7" a="1"/>
  <c r="J2638" i="7" s="1"/>
  <c r="J2639" i="7" a="1"/>
  <c r="J2639" i="7"/>
  <c r="J2640" i="7" a="1"/>
  <c r="J2640" i="7" s="1"/>
  <c r="J2641" i="7" a="1"/>
  <c r="J2641" i="7" s="1"/>
  <c r="J2642" i="7" a="1"/>
  <c r="J2642" i="7" s="1"/>
  <c r="J2643" i="7" a="1"/>
  <c r="J2643" i="7"/>
  <c r="J2644" i="7" a="1"/>
  <c r="J2644" i="7" s="1"/>
  <c r="J2645" i="7" a="1"/>
  <c r="J2645" i="7" s="1"/>
  <c r="J2646" i="7" a="1"/>
  <c r="J2646" i="7" s="1"/>
  <c r="J2647" i="7" a="1"/>
  <c r="J2647" i="7" s="1"/>
  <c r="J2648" i="7" a="1"/>
  <c r="J2648" i="7" s="1"/>
  <c r="J2649" i="7" a="1"/>
  <c r="J2649" i="7" s="1"/>
  <c r="J2650" i="7" a="1"/>
  <c r="J2650" i="7" s="1"/>
  <c r="J2651" i="7" a="1"/>
  <c r="J2651" i="7" s="1"/>
  <c r="J2652" i="7" a="1"/>
  <c r="J2652" i="7"/>
  <c r="J2653" i="7" a="1"/>
  <c r="J2653" i="7" s="1"/>
  <c r="J2654" i="7" a="1"/>
  <c r="J2654" i="7" s="1"/>
  <c r="J2655" i="7" a="1"/>
  <c r="J2655" i="7" s="1"/>
  <c r="J2656" i="7" a="1"/>
  <c r="J2656" i="7"/>
  <c r="J2657" i="7" a="1"/>
  <c r="J2657" i="7" s="1"/>
  <c r="J2658" i="7" a="1"/>
  <c r="J2658" i="7" s="1"/>
  <c r="J2659" i="7" a="1"/>
  <c r="J2659" i="7" s="1"/>
  <c r="J2660" i="7" a="1"/>
  <c r="J2660" i="7" s="1"/>
  <c r="J2661" i="7" a="1"/>
  <c r="J2661" i="7" s="1"/>
  <c r="J2662" i="7" a="1"/>
  <c r="J2662" i="7" s="1"/>
  <c r="J2663" i="7" a="1"/>
  <c r="J2663" i="7" s="1"/>
  <c r="J2664" i="7" a="1"/>
  <c r="J2664" i="7" s="1"/>
  <c r="J2665" i="7" a="1"/>
  <c r="J2665" i="7" s="1"/>
  <c r="J2666" i="7" a="1"/>
  <c r="J2666" i="7" s="1"/>
  <c r="J2667" i="7" a="1"/>
  <c r="J2667" i="7" s="1"/>
  <c r="J2668" i="7" a="1"/>
  <c r="J2668" i="7" s="1"/>
  <c r="J2669" i="7" a="1"/>
  <c r="J2669" i="7"/>
  <c r="J2670" i="7" a="1"/>
  <c r="J2670" i="7" s="1"/>
  <c r="J2671" i="7" a="1"/>
  <c r="J2671" i="7" s="1"/>
  <c r="J2672" i="7" a="1"/>
  <c r="J2672" i="7"/>
  <c r="J2673" i="7" a="1"/>
  <c r="J2673" i="7" s="1"/>
  <c r="J2674" i="7" a="1"/>
  <c r="J2674" i="7" s="1"/>
  <c r="J2675" i="7" a="1"/>
  <c r="J2675" i="7" s="1"/>
  <c r="J2676" i="7" a="1"/>
  <c r="J2676" i="7" s="1"/>
  <c r="J2677" i="7" a="1"/>
  <c r="J2677" i="7" s="1"/>
  <c r="J2678" i="7" a="1"/>
  <c r="J2678" i="7" s="1"/>
  <c r="J2679" i="7" a="1"/>
  <c r="J2679" i="7" s="1"/>
  <c r="J2680" i="7" a="1"/>
  <c r="J2680" i="7" s="1"/>
  <c r="J2681" i="7" a="1"/>
  <c r="J2681" i="7" s="1"/>
  <c r="J2682" i="7" a="1"/>
  <c r="J2682" i="7"/>
  <c r="J2683" i="7" a="1"/>
  <c r="J2683" i="7" s="1"/>
  <c r="J2684" i="7" a="1"/>
  <c r="J2684" i="7" s="1"/>
  <c r="J2685" i="7" a="1"/>
  <c r="J2685" i="7"/>
  <c r="J2686" i="7" a="1"/>
  <c r="J2686" i="7" s="1"/>
  <c r="J2687" i="7" a="1"/>
  <c r="J2687" i="7" s="1"/>
  <c r="J2688" i="7" a="1"/>
  <c r="J2688" i="7" s="1"/>
  <c r="J2689" i="7" a="1"/>
  <c r="J2689" i="7" s="1"/>
  <c r="J2690" i="7" a="1"/>
  <c r="J2690" i="7" s="1"/>
  <c r="J2691" i="7" a="1"/>
  <c r="J2691" i="7" s="1"/>
  <c r="J2" i="7" a="1"/>
  <c r="J2" i="7" s="1"/>
  <c r="E33" i="7" a="1"/>
  <c r="E33" i="7" s="1"/>
  <c r="E3" i="7" a="1"/>
  <c r="E3" i="7" s="1"/>
  <c r="E4" i="7" a="1"/>
  <c r="E4" i="7"/>
  <c r="E5" i="7" a="1"/>
  <c r="E5" i="7"/>
  <c r="E6" i="7" a="1"/>
  <c r="E6" i="7" s="1"/>
  <c r="E7" i="7" a="1"/>
  <c r="E7" i="7"/>
  <c r="E8" i="7" a="1"/>
  <c r="E8" i="7" s="1"/>
  <c r="E9" i="7" a="1"/>
  <c r="E9" i="7" s="1"/>
  <c r="E10" i="7" a="1"/>
  <c r="E10" i="7"/>
  <c r="E11" i="7" a="1"/>
  <c r="E11" i="7" s="1"/>
  <c r="E12" i="7" a="1"/>
  <c r="E12" i="7" s="1"/>
  <c r="E13" i="7" a="1"/>
  <c r="E13" i="7"/>
  <c r="E14" i="7" a="1"/>
  <c r="E14" i="7" s="1"/>
  <c r="E15" i="7" a="1"/>
  <c r="E15" i="7" s="1"/>
  <c r="E16" i="7" a="1"/>
  <c r="E16" i="7"/>
  <c r="E17" i="7" a="1"/>
  <c r="E17" i="7"/>
  <c r="E18" i="7" a="1"/>
  <c r="E18" i="7"/>
  <c r="E19" i="7" a="1"/>
  <c r="E19" i="7" s="1"/>
  <c r="E20" i="7" a="1"/>
  <c r="E20" i="7" s="1"/>
  <c r="E21" i="7" a="1"/>
  <c r="E21" i="7" s="1"/>
  <c r="E22" i="7" a="1"/>
  <c r="E22" i="7"/>
  <c r="E23" i="7" a="1"/>
  <c r="E23" i="7" s="1"/>
  <c r="E24" i="7" a="1"/>
  <c r="E24" i="7" s="1"/>
  <c r="E25" i="7" a="1"/>
  <c r="E25" i="7" s="1"/>
  <c r="E26" i="7" a="1"/>
  <c r="E26" i="7"/>
  <c r="E27" i="7" a="1"/>
  <c r="E27" i="7" s="1"/>
  <c r="E28" i="7" a="1"/>
  <c r="E28" i="7"/>
  <c r="E29" i="7" a="1"/>
  <c r="E29" i="7" s="1"/>
  <c r="E30" i="7" a="1"/>
  <c r="E30" i="7"/>
  <c r="E31" i="7" a="1"/>
  <c r="E31" i="7" s="1"/>
  <c r="E32" i="7" a="1"/>
  <c r="E32" i="7" s="1"/>
  <c r="E34" i="7" a="1"/>
  <c r="E34" i="7"/>
  <c r="E35" i="7" a="1"/>
  <c r="E35" i="7" s="1"/>
  <c r="E36" i="7" a="1"/>
  <c r="E36" i="7" s="1"/>
  <c r="E37" i="7" a="1"/>
  <c r="E37" i="7" s="1"/>
  <c r="E38" i="7" a="1"/>
  <c r="E38" i="7" s="1"/>
  <c r="E39" i="7" a="1"/>
  <c r="E39" i="7" s="1"/>
  <c r="E40" i="7" a="1"/>
  <c r="E40" i="7"/>
  <c r="E41" i="7" a="1"/>
  <c r="E41" i="7" s="1"/>
  <c r="E42" i="7" a="1"/>
  <c r="E42" i="7" s="1"/>
  <c r="E43" i="7" a="1"/>
  <c r="E43" i="7"/>
  <c r="E44" i="7" a="1"/>
  <c r="E44" i="7" s="1"/>
  <c r="E45" i="7" a="1"/>
  <c r="E45" i="7" s="1"/>
  <c r="E46" i="7" a="1"/>
  <c r="E46" i="7"/>
  <c r="E47" i="7" a="1"/>
  <c r="E47" i="7" s="1"/>
  <c r="E48" i="7" a="1"/>
  <c r="E48" i="7"/>
  <c r="E49" i="7" a="1"/>
  <c r="E49" i="7" s="1"/>
  <c r="E50" i="7" a="1"/>
  <c r="E50" i="7"/>
  <c r="E51" i="7" a="1"/>
  <c r="E51" i="7" s="1"/>
  <c r="E52" i="7" a="1"/>
  <c r="E52" i="7"/>
  <c r="E53" i="7" a="1"/>
  <c r="E53" i="7" s="1"/>
  <c r="E54" i="7" a="1"/>
  <c r="E54" i="7" s="1"/>
  <c r="E55" i="7" a="1"/>
  <c r="E55" i="7" s="1"/>
  <c r="E56" i="7" a="1"/>
  <c r="E56" i="7"/>
  <c r="E57" i="7" a="1"/>
  <c r="E57" i="7" s="1"/>
  <c r="E58" i="7" a="1"/>
  <c r="E58" i="7" s="1"/>
  <c r="E59" i="7" a="1"/>
  <c r="E59" i="7"/>
  <c r="E60" i="7" a="1"/>
  <c r="E60" i="7" s="1"/>
  <c r="E61" i="7" a="1"/>
  <c r="E61" i="7" s="1"/>
  <c r="E62" i="7" a="1"/>
  <c r="E62" i="7" s="1"/>
  <c r="E63" i="7" a="1"/>
  <c r="E63" i="7" s="1"/>
  <c r="E64" i="7" a="1"/>
  <c r="E64" i="7" s="1"/>
  <c r="E65" i="7" a="1"/>
  <c r="E65" i="7" s="1"/>
  <c r="E66" i="7" a="1"/>
  <c r="E66" i="7"/>
  <c r="E67" i="7" a="1"/>
  <c r="E67" i="7" s="1"/>
  <c r="E68" i="7" a="1"/>
  <c r="E68" i="7" s="1"/>
  <c r="E69" i="7" a="1"/>
  <c r="E69" i="7" s="1"/>
  <c r="E70" i="7" a="1"/>
  <c r="E70" i="7"/>
  <c r="E71" i="7" a="1"/>
  <c r="E71" i="7" s="1"/>
  <c r="E72" i="7" a="1"/>
  <c r="E72" i="7"/>
  <c r="E73" i="7" a="1"/>
  <c r="E73" i="7" s="1"/>
  <c r="E74" i="7" a="1"/>
  <c r="E74" i="7" s="1"/>
  <c r="E75" i="7" a="1"/>
  <c r="E75" i="7" s="1"/>
  <c r="E76" i="7" a="1"/>
  <c r="E76" i="7"/>
  <c r="E77" i="7" a="1"/>
  <c r="E77" i="7"/>
  <c r="E78" i="7" a="1"/>
  <c r="E78" i="7" s="1"/>
  <c r="E79" i="7" a="1"/>
  <c r="E79" i="7"/>
  <c r="E80" i="7" a="1"/>
  <c r="E80" i="7" s="1"/>
  <c r="E81" i="7" a="1"/>
  <c r="E81" i="7" s="1"/>
  <c r="E82" i="7" a="1"/>
  <c r="E82" i="7" s="1"/>
  <c r="E83" i="7" a="1"/>
  <c r="E83" i="7" s="1"/>
  <c r="E84" i="7" a="1"/>
  <c r="E84" i="7"/>
  <c r="E85" i="7" a="1"/>
  <c r="E85" i="7"/>
  <c r="E86" i="7" a="1"/>
  <c r="E86" i="7"/>
  <c r="E87" i="7" a="1"/>
  <c r="E87" i="7" s="1"/>
  <c r="E88" i="7" a="1"/>
  <c r="E88" i="7" s="1"/>
  <c r="E89" i="7" a="1"/>
  <c r="E89" i="7"/>
  <c r="E90" i="7" a="1"/>
  <c r="E90" i="7" s="1"/>
  <c r="E91" i="7" a="1"/>
  <c r="E91" i="7" s="1"/>
  <c r="E92" i="7" a="1"/>
  <c r="E92" i="7" s="1"/>
  <c r="E93" i="7" a="1"/>
  <c r="E93" i="7" s="1"/>
  <c r="E94" i="7" a="1"/>
  <c r="E94" i="7"/>
  <c r="E95" i="7" a="1"/>
  <c r="E95" i="7" s="1"/>
  <c r="E96" i="7" a="1"/>
  <c r="E96" i="7"/>
  <c r="E97" i="7" a="1"/>
  <c r="E97" i="7" s="1"/>
  <c r="E98" i="7" a="1"/>
  <c r="E98" i="7"/>
  <c r="E99" i="7" a="1"/>
  <c r="E99" i="7" s="1"/>
  <c r="E100" i="7" a="1"/>
  <c r="E100" i="7" s="1"/>
  <c r="E101" i="7" a="1"/>
  <c r="E101" i="7" s="1"/>
  <c r="E102" i="7" a="1"/>
  <c r="E102" i="7"/>
  <c r="E103" i="7" a="1"/>
  <c r="E103" i="7" s="1"/>
  <c r="E104" i="7" a="1"/>
  <c r="E104" i="7" s="1"/>
  <c r="E105" i="7" a="1"/>
  <c r="E105" i="7" s="1"/>
  <c r="E106" i="7" a="1"/>
  <c r="E106" i="7" s="1"/>
  <c r="E107" i="7" a="1"/>
  <c r="E107" i="7" s="1"/>
  <c r="E108" i="7" a="1"/>
  <c r="E108" i="7" s="1"/>
  <c r="E109" i="7" a="1"/>
  <c r="E109" i="7"/>
  <c r="E110" i="7" a="1"/>
  <c r="E110" i="7"/>
  <c r="E111" i="7" a="1"/>
  <c r="E111" i="7" s="1"/>
  <c r="E112" i="7" a="1"/>
  <c r="E112" i="7" s="1"/>
  <c r="E113" i="7" a="1"/>
  <c r="E113" i="7" s="1"/>
  <c r="E114" i="7" a="1"/>
  <c r="E114" i="7" s="1"/>
  <c r="E115" i="7" a="1"/>
  <c r="E115" i="7"/>
  <c r="E116" i="7" a="1"/>
  <c r="E116" i="7"/>
  <c r="E117" i="7" a="1"/>
  <c r="E117" i="7" s="1"/>
  <c r="E118" i="7" a="1"/>
  <c r="E118" i="7"/>
  <c r="E119" i="7" a="1"/>
  <c r="E119" i="7" s="1"/>
  <c r="E120" i="7" a="1"/>
  <c r="E120" i="7" s="1"/>
  <c r="E121" i="7" a="1"/>
  <c r="E121" i="7" s="1"/>
  <c r="E122" i="7" a="1"/>
  <c r="E122" i="7" s="1"/>
  <c r="E123" i="7" a="1"/>
  <c r="E123" i="7" s="1"/>
  <c r="E124" i="7" a="1"/>
  <c r="E124" i="7" s="1"/>
  <c r="E125" i="7" a="1"/>
  <c r="E125" i="7" s="1"/>
  <c r="E126" i="7" a="1"/>
  <c r="E126" i="7" s="1"/>
  <c r="E127" i="7" a="1"/>
  <c r="E127" i="7" s="1"/>
  <c r="E128" i="7" a="1"/>
  <c r="E128" i="7"/>
  <c r="E129" i="7" a="1"/>
  <c r="E129" i="7" s="1"/>
  <c r="E130" i="7" a="1"/>
  <c r="E130" i="7" s="1"/>
  <c r="E131" i="7" a="1"/>
  <c r="E131" i="7"/>
  <c r="E132" i="7" a="1"/>
  <c r="E132" i="7" s="1"/>
  <c r="E133" i="7" a="1"/>
  <c r="E133" i="7" s="1"/>
  <c r="E134" i="7" a="1"/>
  <c r="E134" i="7" s="1"/>
  <c r="E135" i="7" a="1"/>
  <c r="E135" i="7" s="1"/>
  <c r="E136" i="7" a="1"/>
  <c r="E136" i="7"/>
  <c r="E137" i="7" a="1"/>
  <c r="E137" i="7" s="1"/>
  <c r="E138" i="7" a="1"/>
  <c r="E138" i="7" s="1"/>
  <c r="E139" i="7" a="1"/>
  <c r="E139" i="7" s="1"/>
  <c r="E140" i="7" a="1"/>
  <c r="E140" i="7" s="1"/>
  <c r="E141" i="7" a="1"/>
  <c r="E141" i="7" s="1"/>
  <c r="E142" i="7" a="1"/>
  <c r="E142" i="7" s="1"/>
  <c r="E143" i="7" a="1"/>
  <c r="E143" i="7" s="1"/>
  <c r="E144" i="7" a="1"/>
  <c r="E144" i="7"/>
  <c r="E145" i="7" a="1"/>
  <c r="E145" i="7" s="1"/>
  <c r="E146" i="7" a="1"/>
  <c r="E146" i="7" s="1"/>
  <c r="E147" i="7" a="1"/>
  <c r="E147" i="7" s="1"/>
  <c r="E148" i="7" a="1"/>
  <c r="E148" i="7"/>
  <c r="E149" i="7" a="1"/>
  <c r="E149" i="7" s="1"/>
  <c r="E150" i="7" a="1"/>
  <c r="E150" i="7" s="1"/>
  <c r="E151" i="7" a="1"/>
  <c r="E151" i="7" s="1"/>
  <c r="E152" i="7" a="1"/>
  <c r="E152" i="7" s="1"/>
  <c r="E153" i="7" a="1"/>
  <c r="E153" i="7" s="1"/>
  <c r="E154" i="7" a="1"/>
  <c r="E154" i="7" s="1"/>
  <c r="E155" i="7" a="1"/>
  <c r="E155" i="7" s="1"/>
  <c r="E156" i="7" a="1"/>
  <c r="E156" i="7" s="1"/>
  <c r="E157" i="7" a="1"/>
  <c r="E157" i="7"/>
  <c r="E158" i="7" a="1"/>
  <c r="E158" i="7" s="1"/>
  <c r="E159" i="7" a="1"/>
  <c r="E159" i="7" s="1"/>
  <c r="E160" i="7" a="1"/>
  <c r="E160" i="7" s="1"/>
  <c r="E161" i="7" a="1"/>
  <c r="E161" i="7"/>
  <c r="E162" i="7" a="1"/>
  <c r="E162" i="7" s="1"/>
  <c r="E163" i="7" a="1"/>
  <c r="E163" i="7" s="1"/>
  <c r="E164" i="7" a="1"/>
  <c r="E164" i="7" s="1"/>
  <c r="E165" i="7" a="1"/>
  <c r="E165" i="7" s="1"/>
  <c r="E166" i="7" a="1"/>
  <c r="E166" i="7" s="1"/>
  <c r="E167" i="7" a="1"/>
  <c r="E167" i="7" s="1"/>
  <c r="E168" i="7" a="1"/>
  <c r="E168" i="7"/>
  <c r="E169" i="7" a="1"/>
  <c r="E169" i="7"/>
  <c r="E170" i="7" a="1"/>
  <c r="E170" i="7"/>
  <c r="E171" i="7" a="1"/>
  <c r="E171" i="7" s="1"/>
  <c r="E172" i="7" a="1"/>
  <c r="E172" i="7" s="1"/>
  <c r="E173" i="7" a="1"/>
  <c r="E173" i="7" s="1"/>
  <c r="E174" i="7" a="1"/>
  <c r="E174" i="7"/>
  <c r="E175" i="7" a="1"/>
  <c r="E175" i="7"/>
  <c r="E176" i="7" a="1"/>
  <c r="E176" i="7" s="1"/>
  <c r="E177" i="7" a="1"/>
  <c r="E177" i="7" s="1"/>
  <c r="E178" i="7" a="1"/>
  <c r="E178" i="7" s="1"/>
  <c r="E179" i="7" a="1"/>
  <c r="E179" i="7" s="1"/>
  <c r="E180" i="7" a="1"/>
  <c r="E180" i="7" s="1"/>
  <c r="E181" i="7" a="1"/>
  <c r="E181" i="7" s="1"/>
  <c r="E182" i="7" a="1"/>
  <c r="E182" i="7" s="1"/>
  <c r="E183" i="7" a="1"/>
  <c r="E183" i="7" s="1"/>
  <c r="E184" i="7" a="1"/>
  <c r="E184" i="7" s="1"/>
  <c r="E185" i="7" a="1"/>
  <c r="E185" i="7"/>
  <c r="E186" i="7" a="1"/>
  <c r="E186" i="7" s="1"/>
  <c r="E187" i="7" a="1"/>
  <c r="E187" i="7"/>
  <c r="E188" i="7" a="1"/>
  <c r="E188" i="7" s="1"/>
  <c r="E189" i="7" a="1"/>
  <c r="E189" i="7" s="1"/>
  <c r="E190" i="7" a="1"/>
  <c r="E190" i="7"/>
  <c r="E191" i="7" a="1"/>
  <c r="E191" i="7" s="1"/>
  <c r="E192" i="7" a="1"/>
  <c r="E192" i="7"/>
  <c r="E193" i="7" a="1"/>
  <c r="E193" i="7" s="1"/>
  <c r="E194" i="7" a="1"/>
  <c r="E194" i="7" s="1"/>
  <c r="E195" i="7" a="1"/>
  <c r="E195" i="7" s="1"/>
  <c r="E196" i="7" a="1"/>
  <c r="E196" i="7" s="1"/>
  <c r="E197" i="7" a="1"/>
  <c r="E197" i="7" s="1"/>
  <c r="E198" i="7" a="1"/>
  <c r="E198" i="7" s="1"/>
  <c r="E199" i="7" a="1"/>
  <c r="E199" i="7" s="1"/>
  <c r="E200" i="7" a="1"/>
  <c r="E200" i="7"/>
  <c r="E201" i="7" a="1"/>
  <c r="E201" i="7" s="1"/>
  <c r="E202" i="7" a="1"/>
  <c r="E202" i="7" s="1"/>
  <c r="E203" i="7" a="1"/>
  <c r="E203" i="7"/>
  <c r="E204" i="7" a="1"/>
  <c r="E204" i="7" s="1"/>
  <c r="E205" i="7" a="1"/>
  <c r="E205" i="7" s="1"/>
  <c r="E206" i="7" a="1"/>
  <c r="E206" i="7" s="1"/>
  <c r="E207" i="7" a="1"/>
  <c r="E207" i="7" s="1"/>
  <c r="E208" i="7" a="1"/>
  <c r="E208" i="7" s="1"/>
  <c r="E209" i="7" a="1"/>
  <c r="E209" i="7" s="1"/>
  <c r="E210" i="7" a="1"/>
  <c r="E210" i="7"/>
  <c r="E211" i="7" a="1"/>
  <c r="E211" i="7" s="1"/>
  <c r="E212" i="7" a="1"/>
  <c r="E212" i="7" s="1"/>
  <c r="E213" i="7" a="1"/>
  <c r="E213" i="7" s="1"/>
  <c r="E214" i="7" a="1"/>
  <c r="E214" i="7"/>
  <c r="E215" i="7" a="1"/>
  <c r="E215" i="7" s="1"/>
  <c r="E216" i="7" a="1"/>
  <c r="E216" i="7"/>
  <c r="E217" i="7" a="1"/>
  <c r="E217" i="7"/>
  <c r="E218" i="7" a="1"/>
  <c r="E218" i="7" s="1"/>
  <c r="E219" i="7" a="1"/>
  <c r="E219" i="7" s="1"/>
  <c r="E220" i="7" a="1"/>
  <c r="E220" i="7"/>
  <c r="E221" i="7" a="1"/>
  <c r="E221" i="7" s="1"/>
  <c r="E222" i="7" a="1"/>
  <c r="E222" i="7" s="1"/>
  <c r="E223" i="7" a="1"/>
  <c r="E223" i="7" s="1"/>
  <c r="E224" i="7" a="1"/>
  <c r="E224" i="7"/>
  <c r="E225" i="7" a="1"/>
  <c r="E225" i="7" s="1"/>
  <c r="E226" i="7" a="1"/>
  <c r="E226" i="7" s="1"/>
  <c r="E227" i="7" a="1"/>
  <c r="E227" i="7"/>
  <c r="E228" i="7" a="1"/>
  <c r="E228" i="7" s="1"/>
  <c r="E229" i="7" a="1"/>
  <c r="E229" i="7"/>
  <c r="E230" i="7" a="1"/>
  <c r="E230" i="7" s="1"/>
  <c r="E231" i="7" a="1"/>
  <c r="E231" i="7" s="1"/>
  <c r="E232" i="7" a="1"/>
  <c r="E232" i="7" s="1"/>
  <c r="E233" i="7" a="1"/>
  <c r="E233" i="7"/>
  <c r="E234" i="7" a="1"/>
  <c r="E234" i="7"/>
  <c r="E235" i="7" a="1"/>
  <c r="E235" i="7" s="1"/>
  <c r="E236" i="7" a="1"/>
  <c r="E236" i="7" s="1"/>
  <c r="E237" i="7" a="1"/>
  <c r="E237" i="7" s="1"/>
  <c r="E238" i="7" a="1"/>
  <c r="E238" i="7" s="1"/>
  <c r="E239" i="7" a="1"/>
  <c r="E239" i="7" s="1"/>
  <c r="E240" i="7" a="1"/>
  <c r="E240" i="7" s="1"/>
  <c r="E241" i="7" a="1"/>
  <c r="E241" i="7" s="1"/>
  <c r="E242" i="7" a="1"/>
  <c r="E242" i="7"/>
  <c r="E243" i="7" a="1"/>
  <c r="E243" i="7" s="1"/>
  <c r="E244" i="7" a="1"/>
  <c r="E244" i="7" s="1"/>
  <c r="E245" i="7" a="1"/>
  <c r="E245" i="7" s="1"/>
  <c r="E246" i="7" a="1"/>
  <c r="E246" i="7"/>
  <c r="E247" i="7" a="1"/>
  <c r="E247" i="7" s="1"/>
  <c r="E248" i="7" a="1"/>
  <c r="E248" i="7" s="1"/>
  <c r="E249" i="7" a="1"/>
  <c r="E249" i="7" s="1"/>
  <c r="E250" i="7" a="1"/>
  <c r="E250" i="7"/>
  <c r="E251" i="7" a="1"/>
  <c r="E251" i="7" s="1"/>
  <c r="E252" i="7" a="1"/>
  <c r="E252" i="7" s="1"/>
  <c r="E253" i="7" a="1"/>
  <c r="E253" i="7" s="1"/>
  <c r="E254" i="7" a="1"/>
  <c r="E254" i="7"/>
  <c r="E255" i="7" a="1"/>
  <c r="E255" i="7" s="1"/>
  <c r="E256" i="7" a="1"/>
  <c r="E256" i="7" s="1"/>
  <c r="E257" i="7" a="1"/>
  <c r="E257" i="7" s="1"/>
  <c r="E258" i="7" a="1"/>
  <c r="E258" i="7" s="1"/>
  <c r="E259" i="7" a="1"/>
  <c r="E259" i="7"/>
  <c r="E260" i="7" a="1"/>
  <c r="E260" i="7" s="1"/>
  <c r="E261" i="7" a="1"/>
  <c r="E261" i="7" s="1"/>
  <c r="E262" i="7" a="1"/>
  <c r="E262" i="7"/>
  <c r="E263" i="7" a="1"/>
  <c r="E263" i="7" s="1"/>
  <c r="E264" i="7" a="1"/>
  <c r="E264" i="7" s="1"/>
  <c r="E265" i="7" a="1"/>
  <c r="E265" i="7" s="1"/>
  <c r="E266" i="7" a="1"/>
  <c r="E266" i="7" s="1"/>
  <c r="E267" i="7" a="1"/>
  <c r="E267" i="7" s="1"/>
  <c r="E268" i="7" a="1"/>
  <c r="E268" i="7" s="1"/>
  <c r="E269" i="7" a="1"/>
  <c r="E269" i="7"/>
  <c r="E270" i="7" a="1"/>
  <c r="E270" i="7" s="1"/>
  <c r="E271" i="7" a="1"/>
  <c r="E271" i="7" s="1"/>
  <c r="E272" i="7" a="1"/>
  <c r="E272" i="7"/>
  <c r="E273" i="7" a="1"/>
  <c r="E273" i="7" s="1"/>
  <c r="E274" i="7" a="1"/>
  <c r="E274" i="7" s="1"/>
  <c r="E275" i="7" a="1"/>
  <c r="E275" i="7"/>
  <c r="E276" i="7" a="1"/>
  <c r="E276" i="7"/>
  <c r="E277" i="7" a="1"/>
  <c r="E277" i="7" s="1"/>
  <c r="E278" i="7" a="1"/>
  <c r="E278" i="7" s="1"/>
  <c r="E279" i="7" a="1"/>
  <c r="E279" i="7" s="1"/>
  <c r="E280" i="7" a="1"/>
  <c r="E280" i="7" s="1"/>
  <c r="E281" i="7" a="1"/>
  <c r="E281" i="7" s="1"/>
  <c r="E282" i="7" a="1"/>
  <c r="E282" i="7" s="1"/>
  <c r="E283" i="7" a="1"/>
  <c r="E283" i="7" s="1"/>
  <c r="E284" i="7" a="1"/>
  <c r="E284" i="7" s="1"/>
  <c r="E285" i="7" a="1"/>
  <c r="E285" i="7" s="1"/>
  <c r="E286" i="7" a="1"/>
  <c r="E286" i="7" s="1"/>
  <c r="E287" i="7" a="1"/>
  <c r="E287" i="7" s="1"/>
  <c r="E288" i="7" a="1"/>
  <c r="E288" i="7"/>
  <c r="E289" i="7" a="1"/>
  <c r="E289" i="7" s="1"/>
  <c r="E290" i="7" a="1"/>
  <c r="E290" i="7" s="1"/>
  <c r="E291" i="7" a="1"/>
  <c r="E291" i="7" s="1"/>
  <c r="E292" i="7" a="1"/>
  <c r="E292" i="7"/>
  <c r="E293" i="7" a="1"/>
  <c r="E293" i="7"/>
  <c r="E294" i="7" a="1"/>
  <c r="E294" i="7" s="1"/>
  <c r="E295" i="7" a="1"/>
  <c r="E295" i="7" s="1"/>
  <c r="E296" i="7" a="1"/>
  <c r="E296" i="7" s="1"/>
  <c r="E297" i="7" a="1"/>
  <c r="E297" i="7" s="1"/>
  <c r="E298" i="7" a="1"/>
  <c r="E298" i="7" s="1"/>
  <c r="E299" i="7" a="1"/>
  <c r="E299" i="7" s="1"/>
  <c r="E300" i="7" a="1"/>
  <c r="E300" i="7" s="1"/>
  <c r="E301" i="7" a="1"/>
  <c r="E301" i="7"/>
  <c r="E302" i="7" a="1"/>
  <c r="E302" i="7"/>
  <c r="E303" i="7" a="1"/>
  <c r="E303" i="7" s="1"/>
  <c r="E304" i="7" a="1"/>
  <c r="E304" i="7" s="1"/>
  <c r="E305" i="7" a="1"/>
  <c r="E305" i="7"/>
  <c r="E306" i="7" a="1"/>
  <c r="E306" i="7" s="1"/>
  <c r="E307" i="7" a="1"/>
  <c r="E307" i="7" s="1"/>
  <c r="E308" i="7" a="1"/>
  <c r="E308" i="7"/>
  <c r="E309" i="7" a="1"/>
  <c r="E309" i="7" s="1"/>
  <c r="E310" i="7" a="1"/>
  <c r="E310" i="7" s="1"/>
  <c r="E311" i="7" a="1"/>
  <c r="E311" i="7" s="1"/>
  <c r="E312" i="7" a="1"/>
  <c r="E312" i="7" s="1"/>
  <c r="E313" i="7" a="1"/>
  <c r="E313" i="7"/>
  <c r="E314" i="7" a="1"/>
  <c r="E314" i="7"/>
  <c r="E315" i="7" a="1"/>
  <c r="E315" i="7" s="1"/>
  <c r="E316" i="7" a="1"/>
  <c r="E316" i="7"/>
  <c r="E317" i="7" a="1"/>
  <c r="E317" i="7" s="1"/>
  <c r="E318" i="7" a="1"/>
  <c r="E318" i="7"/>
  <c r="E319" i="7" a="1"/>
  <c r="E319" i="7" s="1"/>
  <c r="E320" i="7" a="1"/>
  <c r="E320" i="7" s="1"/>
  <c r="E321" i="7" a="1"/>
  <c r="E321" i="7" s="1"/>
  <c r="E322" i="7" a="1"/>
  <c r="E322" i="7" s="1"/>
  <c r="E323" i="7" a="1"/>
  <c r="E323" i="7"/>
  <c r="E324" i="7" a="1"/>
  <c r="E324" i="7" s="1"/>
  <c r="E325" i="7" a="1"/>
  <c r="E325" i="7"/>
  <c r="E326" i="7" a="1"/>
  <c r="E326" i="7" s="1"/>
  <c r="E327" i="7" a="1"/>
  <c r="E327" i="7" s="1"/>
  <c r="E328" i="7" a="1"/>
  <c r="E328" i="7"/>
  <c r="E329" i="7" a="1"/>
  <c r="E329" i="7" s="1"/>
  <c r="E330" i="7" a="1"/>
  <c r="E330" i="7" s="1"/>
  <c r="E331" i="7" a="1"/>
  <c r="E331" i="7"/>
  <c r="E332" i="7" a="1"/>
  <c r="E332" i="7"/>
  <c r="E333" i="7" a="1"/>
  <c r="E333" i="7" s="1"/>
  <c r="E334" i="7" a="1"/>
  <c r="E334" i="7"/>
  <c r="E335" i="7" a="1"/>
  <c r="E335" i="7"/>
  <c r="E336" i="7" a="1"/>
  <c r="E336" i="7" s="1"/>
  <c r="E337" i="7" a="1"/>
  <c r="E337" i="7" s="1"/>
  <c r="E338" i="7" a="1"/>
  <c r="E338" i="7" s="1"/>
  <c r="E339" i="7" a="1"/>
  <c r="E339" i="7" s="1"/>
  <c r="E340" i="7" a="1"/>
  <c r="E340" i="7" s="1"/>
  <c r="E341" i="7" a="1"/>
  <c r="E341" i="7" s="1"/>
  <c r="E342" i="7" a="1"/>
  <c r="E342" i="7" s="1"/>
  <c r="E343" i="7" a="1"/>
  <c r="E343" i="7" s="1"/>
  <c r="E344" i="7" a="1"/>
  <c r="E344" i="7"/>
  <c r="E345" i="7" a="1"/>
  <c r="E345" i="7" s="1"/>
  <c r="E346" i="7" a="1"/>
  <c r="E346" i="7" s="1"/>
  <c r="E347" i="7" a="1"/>
  <c r="E347" i="7"/>
  <c r="E348" i="7" a="1"/>
  <c r="E348" i="7" s="1"/>
  <c r="E349" i="7" a="1"/>
  <c r="E349" i="7" s="1"/>
  <c r="E350" i="7" a="1"/>
  <c r="E350" i="7" s="1"/>
  <c r="E351" i="7" a="1"/>
  <c r="E351" i="7" s="1"/>
  <c r="E352" i="7" a="1"/>
  <c r="E352" i="7" s="1"/>
  <c r="E353" i="7" a="1"/>
  <c r="E353" i="7" s="1"/>
  <c r="E354" i="7" a="1"/>
  <c r="E354" i="7" s="1"/>
  <c r="E355" i="7" a="1"/>
  <c r="E355" i="7" s="1"/>
  <c r="E356" i="7" a="1"/>
  <c r="E356" i="7" s="1"/>
  <c r="E357" i="7" a="1"/>
  <c r="E357" i="7" s="1"/>
  <c r="E358" i="7" a="1"/>
  <c r="E358" i="7"/>
  <c r="E359" i="7" a="1"/>
  <c r="E359" i="7" s="1"/>
  <c r="E360" i="7" a="1"/>
  <c r="E360" i="7"/>
  <c r="E361" i="7" a="1"/>
  <c r="E361" i="7"/>
  <c r="E362" i="7" a="1"/>
  <c r="E362" i="7" s="1"/>
  <c r="E363" i="7" a="1"/>
  <c r="E363" i="7" s="1"/>
  <c r="E364" i="7" a="1"/>
  <c r="E364" i="7"/>
  <c r="E365" i="7" a="1"/>
  <c r="E365" i="7" s="1"/>
  <c r="E366" i="7" a="1"/>
  <c r="E366" i="7" s="1"/>
  <c r="E367" i="7" a="1"/>
  <c r="E367" i="7"/>
  <c r="E368" i="7" a="1"/>
  <c r="E368" i="7" s="1"/>
  <c r="E369" i="7" a="1"/>
  <c r="E369" i="7" s="1"/>
  <c r="E370" i="7" a="1"/>
  <c r="E370" i="7" s="1"/>
  <c r="E371" i="7" a="1"/>
  <c r="E371" i="7" s="1"/>
  <c r="E372" i="7" a="1"/>
  <c r="E372" i="7"/>
  <c r="E373" i="7" a="1"/>
  <c r="E373" i="7"/>
  <c r="E374" i="7" a="1"/>
  <c r="E374" i="7"/>
  <c r="E375" i="7" a="1"/>
  <c r="E375" i="7" s="1"/>
  <c r="E376" i="7" a="1"/>
  <c r="E376" i="7" s="1"/>
  <c r="E377" i="7" a="1"/>
  <c r="E377" i="7"/>
  <c r="E378" i="7" a="1"/>
  <c r="E378" i="7" s="1"/>
  <c r="E379" i="7" a="1"/>
  <c r="E379" i="7" s="1"/>
  <c r="E380" i="7" a="1"/>
  <c r="E380" i="7" s="1"/>
  <c r="E381" i="7" a="1"/>
  <c r="E381" i="7" s="1"/>
  <c r="E382" i="7" a="1"/>
  <c r="E382" i="7"/>
  <c r="E383" i="7" a="1"/>
  <c r="E383" i="7" s="1"/>
  <c r="E384" i="7" a="1"/>
  <c r="E384" i="7" s="1"/>
  <c r="E385" i="7" a="1"/>
  <c r="E385" i="7" s="1"/>
  <c r="E386" i="7" a="1"/>
  <c r="E386" i="7"/>
  <c r="E387" i="7" a="1"/>
  <c r="E387" i="7" s="1"/>
  <c r="E388" i="7" a="1"/>
  <c r="E388" i="7" s="1"/>
  <c r="E389" i="7" a="1"/>
  <c r="E389" i="7" s="1"/>
  <c r="E390" i="7" a="1"/>
  <c r="E390" i="7"/>
  <c r="E391" i="7" a="1"/>
  <c r="E391" i="7" s="1"/>
  <c r="E392" i="7" a="1"/>
  <c r="E392" i="7" s="1"/>
  <c r="E393" i="7" a="1"/>
  <c r="E393" i="7" s="1"/>
  <c r="E394" i="7" a="1"/>
  <c r="E394" i="7" s="1"/>
  <c r="E395" i="7" a="1"/>
  <c r="E395" i="7" s="1"/>
  <c r="E396" i="7" a="1"/>
  <c r="E396" i="7" s="1"/>
  <c r="E397" i="7" a="1"/>
  <c r="E397" i="7"/>
  <c r="E398" i="7" a="1"/>
  <c r="E398" i="7" s="1"/>
  <c r="E399" i="7" a="1"/>
  <c r="E399" i="7" s="1"/>
  <c r="E400" i="7" a="1"/>
  <c r="E400" i="7" s="1"/>
  <c r="E401" i="7" a="1"/>
  <c r="E401" i="7" s="1"/>
  <c r="E402" i="7" a="1"/>
  <c r="E402" i="7" s="1"/>
  <c r="E403" i="7" a="1"/>
  <c r="E403" i="7"/>
  <c r="E404" i="7" a="1"/>
  <c r="E404" i="7"/>
  <c r="E405" i="7" a="1"/>
  <c r="E405" i="7" s="1"/>
  <c r="E406" i="7" a="1"/>
  <c r="E406" i="7"/>
  <c r="E407" i="7" a="1"/>
  <c r="E407" i="7" s="1"/>
  <c r="E408" i="7" a="1"/>
  <c r="E408" i="7" s="1"/>
  <c r="E409" i="7" a="1"/>
  <c r="E409" i="7" s="1"/>
  <c r="E410" i="7" a="1"/>
  <c r="E410" i="7" s="1"/>
  <c r="E411" i="7" a="1"/>
  <c r="E411" i="7" s="1"/>
  <c r="E412" i="7" a="1"/>
  <c r="E412" i="7" s="1"/>
  <c r="E413" i="7" a="1"/>
  <c r="E413" i="7" s="1"/>
  <c r="E414" i="7" a="1"/>
  <c r="E414" i="7"/>
  <c r="E415" i="7" a="1"/>
  <c r="E415" i="7" s="1"/>
  <c r="E416" i="7" a="1"/>
  <c r="E416" i="7"/>
  <c r="E417" i="7" a="1"/>
  <c r="E417" i="7" s="1"/>
  <c r="E418" i="7" a="1"/>
  <c r="E418" i="7" s="1"/>
  <c r="E419" i="7" a="1"/>
  <c r="E419" i="7"/>
  <c r="E420" i="7" a="1"/>
  <c r="E420" i="7" s="1"/>
  <c r="E421" i="7" a="1"/>
  <c r="E421" i="7"/>
  <c r="E422" i="7" a="1"/>
  <c r="E422" i="7" s="1"/>
  <c r="E423" i="7" a="1"/>
  <c r="E423" i="7" s="1"/>
  <c r="E424" i="7" a="1"/>
  <c r="E424" i="7"/>
  <c r="E425" i="7" a="1"/>
  <c r="E425" i="7" s="1"/>
  <c r="E426" i="7" a="1"/>
  <c r="E426" i="7" s="1"/>
  <c r="E427" i="7" a="1"/>
  <c r="E427" i="7" s="1"/>
  <c r="E428" i="7" a="1"/>
  <c r="E428" i="7" s="1"/>
  <c r="E429" i="7" a="1"/>
  <c r="E429" i="7" s="1"/>
  <c r="E430" i="7" a="1"/>
  <c r="E430" i="7" s="1"/>
  <c r="E431" i="7" a="1"/>
  <c r="E431" i="7" s="1"/>
  <c r="E432" i="7" a="1"/>
  <c r="E432" i="7"/>
  <c r="E433" i="7" a="1"/>
  <c r="E433" i="7" s="1"/>
  <c r="E434" i="7" a="1"/>
  <c r="E434" i="7" s="1"/>
  <c r="E435" i="7" a="1"/>
  <c r="E435" i="7" s="1"/>
  <c r="E436" i="7" a="1"/>
  <c r="E436" i="7"/>
  <c r="E437" i="7" a="1"/>
  <c r="E437" i="7" s="1"/>
  <c r="E438" i="7" a="1"/>
  <c r="E438" i="7" s="1"/>
  <c r="E439" i="7" a="1"/>
  <c r="E439" i="7"/>
  <c r="E440" i="7" a="1"/>
  <c r="E440" i="7" s="1"/>
  <c r="E441" i="7" a="1"/>
  <c r="E441" i="7" s="1"/>
  <c r="E442" i="7" a="1"/>
  <c r="E442" i="7" s="1"/>
  <c r="E443" i="7" a="1"/>
  <c r="E443" i="7" s="1"/>
  <c r="E444" i="7" a="1"/>
  <c r="E444" i="7" s="1"/>
  <c r="E445" i="7" a="1"/>
  <c r="E445" i="7"/>
  <c r="E446" i="7" a="1"/>
  <c r="E446" i="7" s="1"/>
  <c r="E447" i="7" a="1"/>
  <c r="E447" i="7" s="1"/>
  <c r="E448" i="7" a="1"/>
  <c r="E448" i="7" s="1"/>
  <c r="E449" i="7" a="1"/>
  <c r="E449" i="7"/>
  <c r="E450" i="7" a="1"/>
  <c r="E450" i="7"/>
  <c r="E451" i="7" a="1"/>
  <c r="E451" i="7" s="1"/>
  <c r="E452" i="7" a="1"/>
  <c r="E452" i="7" s="1"/>
  <c r="E453" i="7" a="1"/>
  <c r="E453" i="7" s="1"/>
  <c r="E454" i="7" a="1"/>
  <c r="E454" i="7" s="1"/>
  <c r="E455" i="7" a="1"/>
  <c r="E455" i="7" s="1"/>
  <c r="E456" i="7" a="1"/>
  <c r="E456" i="7"/>
  <c r="E457" i="7" a="1"/>
  <c r="E457" i="7" s="1"/>
  <c r="E458" i="7" a="1"/>
  <c r="E458" i="7"/>
  <c r="E459" i="7" a="1"/>
  <c r="E459" i="7" s="1"/>
  <c r="E460" i="7" a="1"/>
  <c r="E460" i="7" s="1"/>
  <c r="E461" i="7" a="1"/>
  <c r="E461" i="7" s="1"/>
  <c r="E462" i="7" a="1"/>
  <c r="E462" i="7"/>
  <c r="E463" i="7" a="1"/>
  <c r="E463" i="7"/>
  <c r="E464" i="7" a="1"/>
  <c r="E464" i="7" s="1"/>
  <c r="E465" i="7" a="1"/>
  <c r="E465" i="7" s="1"/>
  <c r="E466" i="7" a="1"/>
  <c r="E466" i="7" s="1"/>
  <c r="E467" i="7" a="1"/>
  <c r="E467" i="7" s="1"/>
  <c r="E468" i="7" a="1"/>
  <c r="E468" i="7" s="1"/>
  <c r="E469" i="7" a="1"/>
  <c r="E469" i="7" s="1"/>
  <c r="E470" i="7" a="1"/>
  <c r="E470" i="7" s="1"/>
  <c r="E471" i="7" a="1"/>
  <c r="E471" i="7" s="1"/>
  <c r="E472" i="7" a="1"/>
  <c r="E472" i="7" s="1"/>
  <c r="E473" i="7" a="1"/>
  <c r="E473" i="7" s="1"/>
  <c r="E474" i="7" a="1"/>
  <c r="E474" i="7" s="1"/>
  <c r="E475" i="7" a="1"/>
  <c r="E475" i="7"/>
  <c r="E476" i="7" a="1"/>
  <c r="E476" i="7" s="1"/>
  <c r="E477" i="7" a="1"/>
  <c r="E477" i="7" s="1"/>
  <c r="E478" i="7" a="1"/>
  <c r="E478" i="7"/>
  <c r="E479" i="7" a="1"/>
  <c r="E479" i="7" s="1"/>
  <c r="E480" i="7" a="1"/>
  <c r="E480" i="7" s="1"/>
  <c r="E481" i="7" a="1"/>
  <c r="E481" i="7" s="1"/>
  <c r="E482" i="7" a="1"/>
  <c r="E482" i="7" s="1"/>
  <c r="E483" i="7" a="1"/>
  <c r="E483" i="7" s="1"/>
  <c r="E484" i="7" a="1"/>
  <c r="E484" i="7" s="1"/>
  <c r="E485" i="7" a="1"/>
  <c r="E485" i="7" s="1"/>
  <c r="E486" i="7" a="1"/>
  <c r="E486" i="7" s="1"/>
  <c r="E487" i="7" a="1"/>
  <c r="E487" i="7" s="1"/>
  <c r="E488" i="7" a="1"/>
  <c r="E488" i="7"/>
  <c r="E489" i="7" a="1"/>
  <c r="E489" i="7" s="1"/>
  <c r="E490" i="7" a="1"/>
  <c r="E490" i="7" s="1"/>
  <c r="E491" i="7" a="1"/>
  <c r="E491" i="7"/>
  <c r="E492" i="7" a="1"/>
  <c r="E492" i="7" s="1"/>
  <c r="E493" i="7" a="1"/>
  <c r="E493" i="7" s="1"/>
  <c r="E494" i="7" a="1"/>
  <c r="E494" i="7" s="1"/>
  <c r="E495" i="7" a="1"/>
  <c r="E495" i="7" s="1"/>
  <c r="E496" i="7" a="1"/>
  <c r="E496" i="7" s="1"/>
  <c r="E497" i="7" a="1"/>
  <c r="E497" i="7" s="1"/>
  <c r="E498" i="7" a="1"/>
  <c r="E498" i="7"/>
  <c r="E499" i="7" a="1"/>
  <c r="E499" i="7" s="1"/>
  <c r="E500" i="7" a="1"/>
  <c r="E500" i="7" s="1"/>
  <c r="E501" i="7" a="1"/>
  <c r="E501" i="7" s="1"/>
  <c r="E502" i="7" a="1"/>
  <c r="E502" i="7" s="1"/>
  <c r="E503" i="7" a="1"/>
  <c r="E503" i="7" s="1"/>
  <c r="E504" i="7" a="1"/>
  <c r="E504" i="7"/>
  <c r="E505" i="7" a="1"/>
  <c r="E505" i="7"/>
  <c r="E506" i="7" a="1"/>
  <c r="E506" i="7" s="1"/>
  <c r="E507" i="7" a="1"/>
  <c r="E507" i="7" s="1"/>
  <c r="E508" i="7" a="1"/>
  <c r="E508" i="7"/>
  <c r="E509" i="7" a="1"/>
  <c r="E509" i="7"/>
  <c r="E510" i="7" a="1"/>
  <c r="E510" i="7" s="1"/>
  <c r="E511" i="7" a="1"/>
  <c r="E511" i="7" s="1"/>
  <c r="E512" i="7" a="1"/>
  <c r="E512" i="7"/>
  <c r="E513" i="7" a="1"/>
  <c r="E513" i="7" s="1"/>
  <c r="E514" i="7" a="1"/>
  <c r="E514" i="7" s="1"/>
  <c r="E515" i="7" a="1"/>
  <c r="E515" i="7" s="1"/>
  <c r="E516" i="7" a="1"/>
  <c r="E516" i="7" s="1"/>
  <c r="E517" i="7" a="1"/>
  <c r="E517" i="7" s="1"/>
  <c r="E518" i="7" a="1"/>
  <c r="E518" i="7" s="1"/>
  <c r="E519" i="7" a="1"/>
  <c r="E519" i="7"/>
  <c r="E520" i="7" a="1"/>
  <c r="E520" i="7" s="1"/>
  <c r="E521" i="7" a="1"/>
  <c r="E521" i="7"/>
  <c r="E522" i="7" a="1"/>
  <c r="E522" i="7" s="1"/>
  <c r="E523" i="7" a="1"/>
  <c r="E523" i="7" s="1"/>
  <c r="E524" i="7" a="1"/>
  <c r="E524" i="7" s="1"/>
  <c r="E525" i="7" a="1"/>
  <c r="E525" i="7" s="1"/>
  <c r="E526" i="7" a="1"/>
  <c r="E526" i="7" s="1"/>
  <c r="E527" i="7" a="1"/>
  <c r="E527" i="7" s="1"/>
  <c r="E528" i="7" a="1"/>
  <c r="E528" i="7" s="1"/>
  <c r="E529" i="7" a="1"/>
  <c r="E529" i="7"/>
  <c r="E530" i="7" a="1"/>
  <c r="E530" i="7" s="1"/>
  <c r="E531" i="7" a="1"/>
  <c r="E531" i="7" s="1"/>
  <c r="E532" i="7" a="1"/>
  <c r="E532" i="7"/>
  <c r="E533" i="7" a="1"/>
  <c r="E533" i="7"/>
  <c r="E534" i="7" a="1"/>
  <c r="E534" i="7" s="1"/>
  <c r="E535" i="7" a="1"/>
  <c r="E535" i="7" s="1"/>
  <c r="E536" i="7" a="1"/>
  <c r="E536" i="7"/>
  <c r="E537" i="7" a="1"/>
  <c r="E537" i="7" s="1"/>
  <c r="E538" i="7" a="1"/>
  <c r="E538" i="7" s="1"/>
  <c r="E539" i="7" a="1"/>
  <c r="E539" i="7" s="1"/>
  <c r="E540" i="7" a="1"/>
  <c r="E540" i="7" s="1"/>
  <c r="E541" i="7" a="1"/>
  <c r="E541" i="7"/>
  <c r="E542" i="7" a="1"/>
  <c r="E542" i="7" s="1"/>
  <c r="E543" i="7" a="1"/>
  <c r="E543" i="7" s="1"/>
  <c r="E544" i="7" a="1"/>
  <c r="E544" i="7" s="1"/>
  <c r="E545" i="7" a="1"/>
  <c r="E545" i="7"/>
  <c r="E546" i="7" a="1"/>
  <c r="E546" i="7" s="1"/>
  <c r="E547" i="7" a="1"/>
  <c r="E547" i="7" s="1"/>
  <c r="E548" i="7" a="1"/>
  <c r="E548" i="7" s="1"/>
  <c r="E549" i="7" a="1"/>
  <c r="E549" i="7" s="1"/>
  <c r="E550" i="7" a="1"/>
  <c r="E550" i="7" s="1"/>
  <c r="E551" i="7" a="1"/>
  <c r="E551" i="7" s="1"/>
  <c r="E552" i="7" a="1"/>
  <c r="E552" i="7" s="1"/>
  <c r="E553" i="7" a="1"/>
  <c r="E553" i="7" s="1"/>
  <c r="E554" i="7" a="1"/>
  <c r="E554" i="7"/>
  <c r="E555" i="7" a="1"/>
  <c r="E555" i="7"/>
  <c r="E556" i="7" a="1"/>
  <c r="E556" i="7" s="1"/>
  <c r="E557" i="7" a="1"/>
  <c r="E557" i="7" s="1"/>
  <c r="E558" i="7" a="1"/>
  <c r="E558" i="7" s="1"/>
  <c r="E559" i="7" a="1"/>
  <c r="E559" i="7" s="1"/>
  <c r="E560" i="7" a="1"/>
  <c r="E560" i="7" s="1"/>
  <c r="E561" i="7" a="1"/>
  <c r="E561" i="7" s="1"/>
  <c r="E562" i="7" a="1"/>
  <c r="E562" i="7"/>
  <c r="E563" i="7" a="1"/>
  <c r="E563" i="7" s="1"/>
  <c r="E564" i="7" a="1"/>
  <c r="E564" i="7" s="1"/>
  <c r="E565" i="7" a="1"/>
  <c r="E565" i="7"/>
  <c r="E566" i="7" a="1"/>
  <c r="E566" i="7" s="1"/>
  <c r="E567" i="7" a="1"/>
  <c r="E567" i="7"/>
  <c r="E568" i="7" a="1"/>
  <c r="E568" i="7" s="1"/>
  <c r="E569" i="7" a="1"/>
  <c r="E569" i="7" s="1"/>
  <c r="E570" i="7" a="1"/>
  <c r="E570" i="7" s="1"/>
  <c r="E571" i="7" a="1"/>
  <c r="E571" i="7" s="1"/>
  <c r="E572" i="7" a="1"/>
  <c r="E572" i="7" s="1"/>
  <c r="E573" i="7" a="1"/>
  <c r="E573" i="7" s="1"/>
  <c r="E574" i="7" a="1"/>
  <c r="E574" i="7" s="1"/>
  <c r="E575" i="7" a="1"/>
  <c r="E575" i="7" s="1"/>
  <c r="E576" i="7" a="1"/>
  <c r="E576" i="7" s="1"/>
  <c r="E577" i="7" a="1"/>
  <c r="E577" i="7" s="1"/>
  <c r="E578" i="7" a="1"/>
  <c r="E578" i="7"/>
  <c r="E579" i="7" a="1"/>
  <c r="E579" i="7" s="1"/>
  <c r="E580" i="7" a="1"/>
  <c r="E580" i="7"/>
  <c r="E581" i="7" a="1"/>
  <c r="E581" i="7" s="1"/>
  <c r="E582" i="7" a="1"/>
  <c r="E582" i="7" s="1"/>
  <c r="E583" i="7" a="1"/>
  <c r="E583" i="7" s="1"/>
  <c r="E584" i="7" a="1"/>
  <c r="E584" i="7" s="1"/>
  <c r="E585" i="7" a="1"/>
  <c r="E585" i="7"/>
  <c r="E586" i="7" a="1"/>
  <c r="E586" i="7" s="1"/>
  <c r="E587" i="7" a="1"/>
  <c r="E587" i="7" s="1"/>
  <c r="E588" i="7" a="1"/>
  <c r="E588" i="7" s="1"/>
  <c r="E589" i="7" a="1"/>
  <c r="E589" i="7" s="1"/>
  <c r="E590" i="7" a="1"/>
  <c r="E590" i="7" s="1"/>
  <c r="E591" i="7" a="1"/>
  <c r="E591" i="7"/>
  <c r="E592" i="7" a="1"/>
  <c r="E592" i="7" s="1"/>
  <c r="E593" i="7" a="1"/>
  <c r="E593" i="7"/>
  <c r="E594" i="7" a="1"/>
  <c r="E594" i="7" s="1"/>
  <c r="E595" i="7" a="1"/>
  <c r="E595" i="7" s="1"/>
  <c r="E596" i="7" a="1"/>
  <c r="E596" i="7" s="1"/>
  <c r="E597" i="7" a="1"/>
  <c r="E597" i="7" s="1"/>
  <c r="E598" i="7" a="1"/>
  <c r="E598" i="7"/>
  <c r="E599" i="7" a="1"/>
  <c r="E599" i="7" s="1"/>
  <c r="E600" i="7" a="1"/>
  <c r="E600" i="7" s="1"/>
  <c r="E601" i="7" a="1"/>
  <c r="E601" i="7" s="1"/>
  <c r="E602" i="7" a="1"/>
  <c r="E602" i="7"/>
  <c r="E603" i="7" a="1"/>
  <c r="E603" i="7" s="1"/>
  <c r="E604" i="7" a="1"/>
  <c r="E604" i="7"/>
  <c r="E605" i="7" a="1"/>
  <c r="E605" i="7" s="1"/>
  <c r="E606" i="7" a="1"/>
  <c r="E606" i="7" s="1"/>
  <c r="E607" i="7" a="1"/>
  <c r="E607" i="7"/>
  <c r="E608" i="7" a="1"/>
  <c r="E608" i="7" s="1"/>
  <c r="E609" i="7" a="1"/>
  <c r="E609" i="7" s="1"/>
  <c r="E610" i="7" a="1"/>
  <c r="E610" i="7" s="1"/>
  <c r="E611" i="7" a="1"/>
  <c r="E611" i="7" s="1"/>
  <c r="E612" i="7" a="1"/>
  <c r="E612" i="7" s="1"/>
  <c r="E613" i="7" a="1"/>
  <c r="E613" i="7"/>
  <c r="E614" i="7" a="1"/>
  <c r="E614" i="7" s="1"/>
  <c r="E615" i="7" a="1"/>
  <c r="E615" i="7" s="1"/>
  <c r="E616" i="7" a="1"/>
  <c r="E616" i="7" s="1"/>
  <c r="E617" i="7" a="1"/>
  <c r="E617" i="7"/>
  <c r="E618" i="7" a="1"/>
  <c r="E618" i="7" s="1"/>
  <c r="E619" i="7" a="1"/>
  <c r="E619" i="7" s="1"/>
  <c r="E620" i="7" a="1"/>
  <c r="E620" i="7" s="1"/>
  <c r="E621" i="7" a="1"/>
  <c r="E621" i="7"/>
  <c r="E622" i="7" a="1"/>
  <c r="E622" i="7" s="1"/>
  <c r="E623" i="7" a="1"/>
  <c r="E623" i="7" s="1"/>
  <c r="E624" i="7" a="1"/>
  <c r="E624" i="7" s="1"/>
  <c r="E625" i="7" a="1"/>
  <c r="E625" i="7" s="1"/>
  <c r="E626" i="7" a="1"/>
  <c r="E626" i="7"/>
  <c r="E627" i="7" a="1"/>
  <c r="E627" i="7" s="1"/>
  <c r="E628" i="7" a="1"/>
  <c r="E628" i="7" s="1"/>
  <c r="E629" i="7" a="1"/>
  <c r="E629" i="7" s="1"/>
  <c r="E630" i="7" a="1"/>
  <c r="E630" i="7" s="1"/>
  <c r="E631" i="7" a="1"/>
  <c r="E631" i="7" s="1"/>
  <c r="E632" i="7" a="1"/>
  <c r="E632" i="7" s="1"/>
  <c r="E633" i="7" a="1"/>
  <c r="E633" i="7" s="1"/>
  <c r="E634" i="7" a="1"/>
  <c r="E634" i="7" s="1"/>
  <c r="E635" i="7" a="1"/>
  <c r="E635" i="7" s="1"/>
  <c r="E636" i="7" a="1"/>
  <c r="E636" i="7" s="1"/>
  <c r="E637" i="7" a="1"/>
  <c r="E637" i="7"/>
  <c r="E638" i="7" a="1"/>
  <c r="E638" i="7"/>
  <c r="E639" i="7" a="1"/>
  <c r="E639" i="7"/>
  <c r="E640" i="7" a="1"/>
  <c r="E640" i="7" s="1"/>
  <c r="E641" i="7" a="1"/>
  <c r="E641" i="7" s="1"/>
  <c r="E642" i="7" a="1"/>
  <c r="E642" i="7" s="1"/>
  <c r="E643" i="7" a="1"/>
  <c r="E643" i="7" s="1"/>
  <c r="E644" i="7" a="1"/>
  <c r="E644" i="7"/>
  <c r="E645" i="7" a="1"/>
  <c r="E645" i="7" s="1"/>
  <c r="E646" i="7" a="1"/>
  <c r="E646" i="7"/>
  <c r="E647" i="7" a="1"/>
  <c r="E647" i="7" s="1"/>
  <c r="E648" i="7" a="1"/>
  <c r="E648" i="7" s="1"/>
  <c r="E649" i="7" a="1"/>
  <c r="E649" i="7" s="1"/>
  <c r="E650" i="7" a="1"/>
  <c r="E650" i="7"/>
  <c r="E651" i="7" a="1"/>
  <c r="E651" i="7" s="1"/>
  <c r="E652" i="7" a="1"/>
  <c r="E652" i="7"/>
  <c r="E653" i="7" a="1"/>
  <c r="E653" i="7" s="1"/>
  <c r="E654" i="7" a="1"/>
  <c r="E654" i="7" s="1"/>
  <c r="E655" i="7" a="1"/>
  <c r="E655" i="7" s="1"/>
  <c r="E656" i="7" a="1"/>
  <c r="E656" i="7" s="1"/>
  <c r="E657" i="7" a="1"/>
  <c r="E657" i="7" s="1"/>
  <c r="E658" i="7" a="1"/>
  <c r="E658" i="7" s="1"/>
  <c r="E659" i="7" a="1"/>
  <c r="E659" i="7" s="1"/>
  <c r="E660" i="7" a="1"/>
  <c r="E660" i="7" s="1"/>
  <c r="E661" i="7" a="1"/>
  <c r="E661" i="7" s="1"/>
  <c r="E662" i="7" a="1"/>
  <c r="E662" i="7" s="1"/>
  <c r="E663" i="7" a="1"/>
  <c r="E663" i="7"/>
  <c r="E664" i="7" a="1"/>
  <c r="E664" i="7"/>
  <c r="E665" i="7" a="1"/>
  <c r="E665" i="7"/>
  <c r="E666" i="7" a="1"/>
  <c r="E666" i="7" s="1"/>
  <c r="E667" i="7" a="1"/>
  <c r="E667" i="7"/>
  <c r="E668" i="7" a="1"/>
  <c r="E668" i="7" s="1"/>
  <c r="E669" i="7" a="1"/>
  <c r="E669" i="7" s="1"/>
  <c r="E670" i="7" a="1"/>
  <c r="E670" i="7"/>
  <c r="E671" i="7" a="1"/>
  <c r="E671" i="7" s="1"/>
  <c r="E672" i="7" a="1"/>
  <c r="E672" i="7" s="1"/>
  <c r="E673" i="7" a="1"/>
  <c r="E673" i="7" s="1"/>
  <c r="E674" i="7" a="1"/>
  <c r="E674" i="7" s="1"/>
  <c r="E675" i="7" a="1"/>
  <c r="E675" i="7" s="1"/>
  <c r="E676" i="7" a="1"/>
  <c r="E676" i="7"/>
  <c r="E677" i="7" a="1"/>
  <c r="E677" i="7" s="1"/>
  <c r="E678" i="7" a="1"/>
  <c r="E678" i="7" s="1"/>
  <c r="E679" i="7" a="1"/>
  <c r="E679" i="7"/>
  <c r="E680" i="7" a="1"/>
  <c r="E680" i="7" s="1"/>
  <c r="E681" i="7" a="1"/>
  <c r="E681" i="7" s="1"/>
  <c r="E682" i="7" a="1"/>
  <c r="E682" i="7" s="1"/>
  <c r="E683" i="7" a="1"/>
  <c r="E683" i="7"/>
  <c r="E684" i="7" a="1"/>
  <c r="E684" i="7" s="1"/>
  <c r="E685" i="7" a="1"/>
  <c r="E685" i="7"/>
  <c r="E686" i="7" a="1"/>
  <c r="E686" i="7" s="1"/>
  <c r="E687" i="7" a="1"/>
  <c r="E687" i="7"/>
  <c r="E688" i="7" a="1"/>
  <c r="E688" i="7" s="1"/>
  <c r="E689" i="7" a="1"/>
  <c r="E689" i="7"/>
  <c r="E690" i="7" a="1"/>
  <c r="E690" i="7" s="1"/>
  <c r="E691" i="7" a="1"/>
  <c r="E691" i="7" s="1"/>
  <c r="E692" i="7" a="1"/>
  <c r="E692" i="7" s="1"/>
  <c r="E693" i="7" a="1"/>
  <c r="E693" i="7" s="1"/>
  <c r="E694" i="7" a="1"/>
  <c r="E694" i="7" s="1"/>
  <c r="E695" i="7" a="1"/>
  <c r="E695" i="7" s="1"/>
  <c r="E696" i="7" a="1"/>
  <c r="E696" i="7" s="1"/>
  <c r="E697" i="7" a="1"/>
  <c r="E697" i="7" s="1"/>
  <c r="E698" i="7" a="1"/>
  <c r="E698" i="7"/>
  <c r="E699" i="7" a="1"/>
  <c r="E699" i="7" s="1"/>
  <c r="E700" i="7" a="1"/>
  <c r="E700" i="7"/>
  <c r="E701" i="7" a="1"/>
  <c r="E701" i="7" s="1"/>
  <c r="E702" i="7" a="1"/>
  <c r="E702" i="7" s="1"/>
  <c r="E703" i="7" a="1"/>
  <c r="E703" i="7" s="1"/>
  <c r="E704" i="7" a="1"/>
  <c r="E704" i="7" s="1"/>
  <c r="E705" i="7" a="1"/>
  <c r="E705" i="7" s="1"/>
  <c r="E706" i="7" a="1"/>
  <c r="E706" i="7"/>
  <c r="E707" i="7" a="1"/>
  <c r="E707" i="7" s="1"/>
  <c r="E708" i="7" a="1"/>
  <c r="E708" i="7" s="1"/>
  <c r="E709" i="7" a="1"/>
  <c r="E709" i="7"/>
  <c r="E710" i="7" a="1"/>
  <c r="E710" i="7" s="1"/>
  <c r="E711" i="7" a="1"/>
  <c r="E711" i="7"/>
  <c r="E712" i="7" a="1"/>
  <c r="E712" i="7" s="1"/>
  <c r="E713" i="7" a="1"/>
  <c r="E713" i="7"/>
  <c r="E714" i="7" a="1"/>
  <c r="E714" i="7" s="1"/>
  <c r="E715" i="7" a="1"/>
  <c r="E715" i="7" s="1"/>
  <c r="E716" i="7" a="1"/>
  <c r="E716" i="7"/>
  <c r="E717" i="7" a="1"/>
  <c r="E717" i="7" s="1"/>
  <c r="E718" i="7" a="1"/>
  <c r="E718" i="7" s="1"/>
  <c r="E719" i="7" a="1"/>
  <c r="E719" i="7" s="1"/>
  <c r="E720" i="7" a="1"/>
  <c r="E720" i="7" s="1"/>
  <c r="E721" i="7" a="1"/>
  <c r="E721" i="7" s="1"/>
  <c r="E722" i="7" a="1"/>
  <c r="E722" i="7"/>
  <c r="E723" i="7" a="1"/>
  <c r="E723" i="7"/>
  <c r="E724" i="7" a="1"/>
  <c r="E724" i="7"/>
  <c r="E725" i="7" a="1"/>
  <c r="E725" i="7" s="1"/>
  <c r="E726" i="7" a="1"/>
  <c r="E726" i="7" s="1"/>
  <c r="E727" i="7" a="1"/>
  <c r="E727" i="7" s="1"/>
  <c r="E728" i="7" a="1"/>
  <c r="E728" i="7" s="1"/>
  <c r="E729" i="7" a="1"/>
  <c r="E729" i="7"/>
  <c r="E730" i="7" a="1"/>
  <c r="E730" i="7" s="1"/>
  <c r="E731" i="7" a="1"/>
  <c r="E731" i="7" s="1"/>
  <c r="E732" i="7" a="1"/>
  <c r="E732" i="7" s="1"/>
  <c r="E733" i="7" a="1"/>
  <c r="E733" i="7" s="1"/>
  <c r="E734" i="7" a="1"/>
  <c r="E734" i="7" s="1"/>
  <c r="E735" i="7" a="1"/>
  <c r="E735" i="7"/>
  <c r="E736" i="7" a="1"/>
  <c r="E736" i="7" s="1"/>
  <c r="E737" i="7" a="1"/>
  <c r="E737" i="7"/>
  <c r="E738" i="7" a="1"/>
  <c r="E738" i="7" s="1"/>
  <c r="E739" i="7" a="1"/>
  <c r="E739" i="7"/>
  <c r="E740" i="7" a="1"/>
  <c r="E740" i="7" s="1"/>
  <c r="E741" i="7" a="1"/>
  <c r="E741" i="7"/>
  <c r="E742" i="7" a="1"/>
  <c r="E742" i="7" s="1"/>
  <c r="E743" i="7" a="1"/>
  <c r="E743" i="7"/>
  <c r="E744" i="7" a="1"/>
  <c r="E744" i="7"/>
  <c r="E745" i="7" a="1"/>
  <c r="E745" i="7" s="1"/>
  <c r="E746" i="7" a="1"/>
  <c r="E746" i="7" s="1"/>
  <c r="E747" i="7" a="1"/>
  <c r="E747" i="7"/>
  <c r="E748" i="7" a="1"/>
  <c r="E748" i="7" s="1"/>
  <c r="E749" i="7" a="1"/>
  <c r="E749" i="7"/>
  <c r="E750" i="7" a="1"/>
  <c r="E750" i="7" s="1"/>
  <c r="E751" i="7" a="1"/>
  <c r="E751" i="7" s="1"/>
  <c r="E752" i="7" a="1"/>
  <c r="E752" i="7" s="1"/>
  <c r="E753" i="7" a="1"/>
  <c r="E753" i="7"/>
  <c r="E754" i="7" a="1"/>
  <c r="E754" i="7" s="1"/>
  <c r="E755" i="7" a="1"/>
  <c r="E755" i="7"/>
  <c r="E756" i="7" a="1"/>
  <c r="E756" i="7"/>
  <c r="E757" i="7" a="1"/>
  <c r="E757" i="7" s="1"/>
  <c r="E758" i="7" a="1"/>
  <c r="E758" i="7" s="1"/>
  <c r="E759" i="7" a="1"/>
  <c r="E759" i="7"/>
  <c r="E760" i="7" a="1"/>
  <c r="E760" i="7"/>
  <c r="E761" i="7" a="1"/>
  <c r="E761" i="7"/>
  <c r="E762" i="7" a="1"/>
  <c r="E762" i="7" s="1"/>
  <c r="E763" i="7" a="1"/>
  <c r="E763" i="7" s="1"/>
  <c r="E764" i="7" a="1"/>
  <c r="E764" i="7" s="1"/>
  <c r="E765" i="7" a="1"/>
  <c r="E765" i="7"/>
  <c r="E766" i="7" a="1"/>
  <c r="E766" i="7" s="1"/>
  <c r="E767" i="7" a="1"/>
  <c r="E767" i="7"/>
  <c r="E768" i="7" a="1"/>
  <c r="E768" i="7" s="1"/>
  <c r="E769" i="7" a="1"/>
  <c r="E769" i="7"/>
  <c r="E770" i="7" a="1"/>
  <c r="E770" i="7" s="1"/>
  <c r="E771" i="7" a="1"/>
  <c r="E771" i="7"/>
  <c r="E772" i="7" a="1"/>
  <c r="E772" i="7"/>
  <c r="E773" i="7" a="1"/>
  <c r="E773" i="7"/>
  <c r="E774" i="7" a="1"/>
  <c r="E774" i="7" s="1"/>
  <c r="E775" i="7" a="1"/>
  <c r="E775" i="7" s="1"/>
  <c r="E776" i="7" a="1"/>
  <c r="E776" i="7" s="1"/>
  <c r="E777" i="7" a="1"/>
  <c r="E777" i="7"/>
  <c r="E778" i="7" a="1"/>
  <c r="E778" i="7" s="1"/>
  <c r="E779" i="7" a="1"/>
  <c r="E779" i="7"/>
  <c r="E780" i="7" a="1"/>
  <c r="E780" i="7" s="1"/>
  <c r="E781" i="7" a="1"/>
  <c r="E781" i="7" s="1"/>
  <c r="E782" i="7" a="1"/>
  <c r="E782" i="7" s="1"/>
  <c r="E783" i="7" a="1"/>
  <c r="E783" i="7"/>
  <c r="E784" i="7" a="1"/>
  <c r="E784" i="7"/>
  <c r="E785" i="7" a="1"/>
  <c r="E785" i="7"/>
  <c r="E786" i="7" a="1"/>
  <c r="E786" i="7" s="1"/>
  <c r="E787" i="7" a="1"/>
  <c r="E787" i="7" s="1"/>
  <c r="E788" i="7" a="1"/>
  <c r="E788" i="7" s="1"/>
  <c r="E789" i="7" a="1"/>
  <c r="E789" i="7"/>
  <c r="E790" i="7" a="1"/>
  <c r="E790" i="7" s="1"/>
  <c r="E791" i="7" a="1"/>
  <c r="E791" i="7"/>
  <c r="E792" i="7" a="1"/>
  <c r="E792" i="7" s="1"/>
  <c r="E793" i="7" a="1"/>
  <c r="E793" i="7" s="1"/>
  <c r="E794" i="7" a="1"/>
  <c r="E794" i="7" s="1"/>
  <c r="E795" i="7" a="1"/>
  <c r="E795" i="7"/>
  <c r="E796" i="7" a="1"/>
  <c r="E796" i="7"/>
  <c r="E797" i="7" a="1"/>
  <c r="E797" i="7"/>
  <c r="E798" i="7" a="1"/>
  <c r="E798" i="7" s="1"/>
  <c r="E799" i="7" a="1"/>
  <c r="E799" i="7" s="1"/>
  <c r="E800" i="7" a="1"/>
  <c r="E800" i="7" s="1"/>
  <c r="E801" i="7" a="1"/>
  <c r="E801" i="7"/>
  <c r="E802" i="7" a="1"/>
  <c r="E802" i="7"/>
  <c r="E803" i="7" a="1"/>
  <c r="E803" i="7"/>
  <c r="E804" i="7" a="1"/>
  <c r="E804" i="7" s="1"/>
  <c r="E805" i="7" a="1"/>
  <c r="E805" i="7" s="1"/>
  <c r="E806" i="7" a="1"/>
  <c r="E806" i="7" s="1"/>
  <c r="E807" i="7" a="1"/>
  <c r="E807" i="7"/>
  <c r="E808" i="7" a="1"/>
  <c r="E808" i="7" s="1"/>
  <c r="E809" i="7" a="1"/>
  <c r="E809" i="7"/>
  <c r="E810" i="7" a="1"/>
  <c r="E810" i="7"/>
  <c r="E811" i="7" a="1"/>
  <c r="E811" i="7" s="1"/>
  <c r="E812" i="7" a="1"/>
  <c r="E812" i="7" s="1"/>
  <c r="E813" i="7" a="1"/>
  <c r="E813" i="7"/>
  <c r="E814" i="7" a="1"/>
  <c r="E814" i="7" s="1"/>
  <c r="E815" i="7" a="1"/>
  <c r="E815" i="7"/>
  <c r="E816" i="7" a="1"/>
  <c r="E816" i="7" s="1"/>
  <c r="E817" i="7" a="1"/>
  <c r="E817" i="7"/>
  <c r="E818" i="7" a="1"/>
  <c r="E818" i="7" s="1"/>
  <c r="E819" i="7" a="1"/>
  <c r="E819" i="7"/>
  <c r="E820" i="7" a="1"/>
  <c r="E820" i="7" s="1"/>
  <c r="E821" i="7" a="1"/>
  <c r="E821" i="7"/>
  <c r="E822" i="7" a="1"/>
  <c r="E822" i="7" s="1"/>
  <c r="E823" i="7" a="1"/>
  <c r="E823" i="7"/>
  <c r="E824" i="7" a="1"/>
  <c r="E824" i="7" s="1"/>
  <c r="E825" i="7" a="1"/>
  <c r="E825" i="7"/>
  <c r="E826" i="7" a="1"/>
  <c r="E826" i="7" s="1"/>
  <c r="E827" i="7" a="1"/>
  <c r="E827" i="7"/>
  <c r="E828" i="7" a="1"/>
  <c r="E828" i="7"/>
  <c r="E829" i="7" a="1"/>
  <c r="E829" i="7" s="1"/>
  <c r="E830" i="7" a="1"/>
  <c r="E830" i="7" s="1"/>
  <c r="E831" i="7" a="1"/>
  <c r="E831" i="7"/>
  <c r="E832" i="7" a="1"/>
  <c r="E832" i="7" s="1"/>
  <c r="E833" i="7" a="1"/>
  <c r="E833" i="7"/>
  <c r="E834" i="7" a="1"/>
  <c r="E834" i="7" s="1"/>
  <c r="E835" i="7" a="1"/>
  <c r="E835" i="7" s="1"/>
  <c r="E836" i="7" a="1"/>
  <c r="E836" i="7" s="1"/>
  <c r="E837" i="7" a="1"/>
  <c r="E837" i="7"/>
  <c r="E838" i="7" a="1"/>
  <c r="E838" i="7" s="1"/>
  <c r="E839" i="7" a="1"/>
  <c r="E839" i="7"/>
  <c r="E840" i="7" a="1"/>
  <c r="E840" i="7" s="1"/>
  <c r="E841" i="7" a="1"/>
  <c r="E841" i="7"/>
  <c r="E842" i="7" a="1"/>
  <c r="E842" i="7" s="1"/>
  <c r="E843" i="7" a="1"/>
  <c r="E843" i="7"/>
  <c r="E844" i="7" a="1"/>
  <c r="E844" i="7"/>
  <c r="E845" i="7" a="1"/>
  <c r="E845" i="7"/>
  <c r="E846" i="7" a="1"/>
  <c r="E846" i="7" s="1"/>
  <c r="E847" i="7" a="1"/>
  <c r="E847" i="7" s="1"/>
  <c r="E848" i="7" a="1"/>
  <c r="E848" i="7" s="1"/>
  <c r="E849" i="7" a="1"/>
  <c r="E849" i="7"/>
  <c r="E850" i="7" a="1"/>
  <c r="E850" i="7" s="1"/>
  <c r="E851" i="7" a="1"/>
  <c r="E851" i="7"/>
  <c r="E852" i="7" a="1"/>
  <c r="E852" i="7" s="1"/>
  <c r="E853" i="7" a="1"/>
  <c r="E853" i="7" s="1"/>
  <c r="E854" i="7" a="1"/>
  <c r="E854" i="7" s="1"/>
  <c r="E855" i="7" a="1"/>
  <c r="E855" i="7"/>
  <c r="E856" i="7" a="1"/>
  <c r="E856" i="7" s="1"/>
  <c r="E857" i="7" a="1"/>
  <c r="E857" i="7"/>
  <c r="E858" i="7" a="1"/>
  <c r="E858" i="7" s="1"/>
  <c r="E859" i="7" a="1"/>
  <c r="E859" i="7" s="1"/>
  <c r="E860" i="7" a="1"/>
  <c r="E860" i="7" s="1"/>
  <c r="E861" i="7" a="1"/>
  <c r="E861" i="7"/>
  <c r="E862" i="7" a="1"/>
  <c r="E862" i="7" s="1"/>
  <c r="E863" i="7" a="1"/>
  <c r="E863" i="7" s="1"/>
  <c r="E864" i="7" a="1"/>
  <c r="E864" i="7" s="1"/>
  <c r="E865" i="7" a="1"/>
  <c r="E865" i="7" s="1"/>
  <c r="E866" i="7" a="1"/>
  <c r="E866" i="7" s="1"/>
  <c r="E867" i="7" a="1"/>
  <c r="E867" i="7" s="1"/>
  <c r="E868" i="7" a="1"/>
  <c r="E868" i="7"/>
  <c r="E869" i="7" a="1"/>
  <c r="E869" i="7" s="1"/>
  <c r="E870" i="7" a="1"/>
  <c r="E870" i="7" s="1"/>
  <c r="E871" i="7" a="1"/>
  <c r="E871" i="7" s="1"/>
  <c r="E872" i="7" a="1"/>
  <c r="E872" i="7" s="1"/>
  <c r="E873" i="7" a="1"/>
  <c r="E873" i="7" s="1"/>
  <c r="E874" i="7" a="1"/>
  <c r="E874" i="7"/>
  <c r="E875" i="7" a="1"/>
  <c r="E875" i="7" s="1"/>
  <c r="E876" i="7" a="1"/>
  <c r="E876" i="7"/>
  <c r="E877" i="7" a="1"/>
  <c r="E877" i="7" s="1"/>
  <c r="E878" i="7" a="1"/>
  <c r="E878" i="7" s="1"/>
  <c r="E879" i="7" a="1"/>
  <c r="E879" i="7" s="1"/>
  <c r="E880" i="7" a="1"/>
  <c r="E880" i="7" s="1"/>
  <c r="E881" i="7" a="1"/>
  <c r="E881" i="7" s="1"/>
  <c r="E882" i="7" a="1"/>
  <c r="E882" i="7"/>
  <c r="E883" i="7" a="1"/>
  <c r="E883" i="7" s="1"/>
  <c r="E884" i="7" a="1"/>
  <c r="E884" i="7" s="1"/>
  <c r="E885" i="7" a="1"/>
  <c r="E885" i="7" s="1"/>
  <c r="E886" i="7" a="1"/>
  <c r="E886" i="7" s="1"/>
  <c r="E887" i="7" a="1"/>
  <c r="E887" i="7"/>
  <c r="E888" i="7" a="1"/>
  <c r="E888" i="7" s="1"/>
  <c r="E889" i="7" a="1"/>
  <c r="E889" i="7" s="1"/>
  <c r="E890" i="7" a="1"/>
  <c r="E890" i="7" s="1"/>
  <c r="E891" i="7" a="1"/>
  <c r="E891" i="7" s="1"/>
  <c r="E892" i="7" a="1"/>
  <c r="E892" i="7" s="1"/>
  <c r="E893" i="7" a="1"/>
  <c r="E893" i="7" s="1"/>
  <c r="E894" i="7" a="1"/>
  <c r="E894" i="7" s="1"/>
  <c r="E895" i="7" a="1"/>
  <c r="E895" i="7" s="1"/>
  <c r="E896" i="7" a="1"/>
  <c r="E896" i="7" s="1"/>
  <c r="E897" i="7" a="1"/>
  <c r="E897" i="7" s="1"/>
  <c r="E898" i="7" a="1"/>
  <c r="E898" i="7" s="1"/>
  <c r="E899" i="7" a="1"/>
  <c r="E899" i="7" s="1"/>
  <c r="E900" i="7" a="1"/>
  <c r="E900" i="7"/>
  <c r="E901" i="7" a="1"/>
  <c r="E901" i="7"/>
  <c r="E902" i="7" a="1"/>
  <c r="E902" i="7" s="1"/>
  <c r="E903" i="7" a="1"/>
  <c r="E903" i="7" s="1"/>
  <c r="E904" i="7" a="1"/>
  <c r="E904" i="7" s="1"/>
  <c r="E905" i="7" a="1"/>
  <c r="E905" i="7" s="1"/>
  <c r="E906" i="7" a="1"/>
  <c r="E906" i="7" s="1"/>
  <c r="E907" i="7" a="1"/>
  <c r="E907" i="7" s="1"/>
  <c r="E908" i="7" a="1"/>
  <c r="E908" i="7" s="1"/>
  <c r="E909" i="7" a="1"/>
  <c r="E909" i="7" s="1"/>
  <c r="E910" i="7" a="1"/>
  <c r="E910" i="7" s="1"/>
  <c r="E911" i="7" a="1"/>
  <c r="E911" i="7" s="1"/>
  <c r="E912" i="7" a="1"/>
  <c r="E912" i="7" s="1"/>
  <c r="E913" i="7" a="1"/>
  <c r="E913" i="7"/>
  <c r="E914" i="7" a="1"/>
  <c r="E914" i="7" s="1"/>
  <c r="E915" i="7" a="1"/>
  <c r="E915" i="7" s="1"/>
  <c r="E916" i="7" a="1"/>
  <c r="E916" i="7"/>
  <c r="E917" i="7" a="1"/>
  <c r="E917" i="7" s="1"/>
  <c r="E918" i="7" a="1"/>
  <c r="E918" i="7" s="1"/>
  <c r="E919" i="7" a="1"/>
  <c r="E919" i="7" s="1"/>
  <c r="E920" i="7" a="1"/>
  <c r="E920" i="7" s="1"/>
  <c r="E921" i="7" a="1"/>
  <c r="E921" i="7" s="1"/>
  <c r="E922" i="7" a="1"/>
  <c r="E922" i="7" s="1"/>
  <c r="E923" i="7" a="1"/>
  <c r="E923" i="7" s="1"/>
  <c r="E924" i="7" a="1"/>
  <c r="E924" i="7" s="1"/>
  <c r="E925" i="7" a="1"/>
  <c r="E925" i="7" s="1"/>
  <c r="E926" i="7" a="1"/>
  <c r="E926" i="7" s="1"/>
  <c r="E927" i="7" a="1"/>
  <c r="E927" i="7" s="1"/>
  <c r="E928" i="7" a="1"/>
  <c r="E928" i="7" s="1"/>
  <c r="E929" i="7" a="1"/>
  <c r="E929" i="7"/>
  <c r="E930" i="7" a="1"/>
  <c r="E930" i="7" s="1"/>
  <c r="E931" i="7" a="1"/>
  <c r="E931" i="7" s="1"/>
  <c r="E932" i="7" a="1"/>
  <c r="E932" i="7" s="1"/>
  <c r="E933" i="7" a="1"/>
  <c r="E933" i="7"/>
  <c r="E934" i="7" a="1"/>
  <c r="E934" i="7" s="1"/>
  <c r="E935" i="7" a="1"/>
  <c r="E935" i="7" s="1"/>
  <c r="E936" i="7" a="1"/>
  <c r="E936" i="7"/>
  <c r="E937" i="7" a="1"/>
  <c r="E937" i="7" s="1"/>
  <c r="E938" i="7" a="1"/>
  <c r="E938" i="7" s="1"/>
  <c r="E939" i="7" a="1"/>
  <c r="E939" i="7" s="1"/>
  <c r="E940" i="7" a="1"/>
  <c r="E940" i="7" s="1"/>
  <c r="E941" i="7" a="1"/>
  <c r="E941" i="7" s="1"/>
  <c r="E942" i="7" a="1"/>
  <c r="E942" i="7" s="1"/>
  <c r="E943" i="7" a="1"/>
  <c r="E943" i="7" s="1"/>
  <c r="E944" i="7" a="1"/>
  <c r="E944" i="7" s="1"/>
  <c r="E945" i="7" a="1"/>
  <c r="E945" i="7" s="1"/>
  <c r="E946" i="7" a="1"/>
  <c r="E946" i="7"/>
  <c r="E947" i="7" a="1"/>
  <c r="E947" i="7" s="1"/>
  <c r="E948" i="7" a="1"/>
  <c r="E948" i="7" s="1"/>
  <c r="E949" i="7" a="1"/>
  <c r="E949" i="7" s="1"/>
  <c r="E950" i="7" a="1"/>
  <c r="E950" i="7" s="1"/>
  <c r="E951" i="7" a="1"/>
  <c r="E951" i="7" s="1"/>
  <c r="E952" i="7" a="1"/>
  <c r="E952" i="7" s="1"/>
  <c r="E953" i="7" a="1"/>
  <c r="E953" i="7" s="1"/>
  <c r="E954" i="7" a="1"/>
  <c r="E954" i="7" s="1"/>
  <c r="E955" i="7" a="1"/>
  <c r="E955" i="7" s="1"/>
  <c r="E956" i="7" a="1"/>
  <c r="E956" i="7" s="1"/>
  <c r="E957" i="7" a="1"/>
  <c r="E957" i="7" s="1"/>
  <c r="E958" i="7" a="1"/>
  <c r="E958" i="7" s="1"/>
  <c r="E959" i="7" a="1"/>
  <c r="E959" i="7"/>
  <c r="E960" i="7" a="1"/>
  <c r="E960" i="7" s="1"/>
  <c r="E961" i="7" a="1"/>
  <c r="E961" i="7" s="1"/>
  <c r="E962" i="7" a="1"/>
  <c r="E962" i="7" s="1"/>
  <c r="E963" i="7" a="1"/>
  <c r="E963" i="7" s="1"/>
  <c r="E964" i="7" a="1"/>
  <c r="E964" i="7" s="1"/>
  <c r="E965" i="7" a="1"/>
  <c r="E965" i="7" s="1"/>
  <c r="E966" i="7" a="1"/>
  <c r="E966" i="7" s="1"/>
  <c r="E967" i="7" a="1"/>
  <c r="E967" i="7"/>
  <c r="E968" i="7" a="1"/>
  <c r="E968" i="7" s="1"/>
  <c r="E969" i="7" a="1"/>
  <c r="E969" i="7" s="1"/>
  <c r="E970" i="7" a="1"/>
  <c r="E970" i="7" s="1"/>
  <c r="E971" i="7" a="1"/>
  <c r="E971" i="7" s="1"/>
  <c r="E972" i="7" a="1"/>
  <c r="E972" i="7"/>
  <c r="E973" i="7" a="1"/>
  <c r="E973" i="7" s="1"/>
  <c r="E974" i="7" a="1"/>
  <c r="E974" i="7" s="1"/>
  <c r="E975" i="7" a="1"/>
  <c r="E975" i="7"/>
  <c r="E976" i="7" a="1"/>
  <c r="E976" i="7"/>
  <c r="E977" i="7" a="1"/>
  <c r="E977" i="7" s="1"/>
  <c r="E978" i="7" a="1"/>
  <c r="E978" i="7" s="1"/>
  <c r="E979" i="7" a="1"/>
  <c r="E979" i="7" s="1"/>
  <c r="E980" i="7" a="1"/>
  <c r="E980" i="7" s="1"/>
  <c r="E981" i="7" a="1"/>
  <c r="E981" i="7" s="1"/>
  <c r="E982" i="7" a="1"/>
  <c r="E982" i="7" s="1"/>
  <c r="E983" i="7" a="1"/>
  <c r="E983" i="7" s="1"/>
  <c r="E984" i="7" a="1"/>
  <c r="E984" i="7" s="1"/>
  <c r="E985" i="7" a="1"/>
  <c r="E985" i="7"/>
  <c r="E986" i="7" a="1"/>
  <c r="E986" i="7" s="1"/>
  <c r="E987" i="7" a="1"/>
  <c r="E987" i="7" s="1"/>
  <c r="E988" i="7" a="1"/>
  <c r="E988" i="7" s="1"/>
  <c r="E989" i="7" a="1"/>
  <c r="E989" i="7" s="1"/>
  <c r="E990" i="7" a="1"/>
  <c r="E990" i="7" s="1"/>
  <c r="E991" i="7" a="1"/>
  <c r="E991" i="7" s="1"/>
  <c r="E992" i="7" a="1"/>
  <c r="E992" i="7" s="1"/>
  <c r="E993" i="7" a="1"/>
  <c r="E993" i="7"/>
  <c r="E994" i="7" a="1"/>
  <c r="E994" i="7" s="1"/>
  <c r="E995" i="7" a="1"/>
  <c r="E995" i="7"/>
  <c r="E996" i="7" a="1"/>
  <c r="E996" i="7" s="1"/>
  <c r="E997" i="7" a="1"/>
  <c r="E997" i="7" s="1"/>
  <c r="E998" i="7" a="1"/>
  <c r="E998" i="7" s="1"/>
  <c r="E999" i="7" a="1"/>
  <c r="E999" i="7"/>
  <c r="E1000" i="7" a="1"/>
  <c r="E1000" i="7" s="1"/>
  <c r="E1001" i="7" a="1"/>
  <c r="E1001" i="7" s="1"/>
  <c r="E1002" i="7" a="1"/>
  <c r="E1002" i="7"/>
  <c r="E1003" i="7" a="1"/>
  <c r="E1003" i="7" s="1"/>
  <c r="E1004" i="7" a="1"/>
  <c r="E1004" i="7" s="1"/>
  <c r="E1005" i="7" a="1"/>
  <c r="E1005" i="7"/>
  <c r="E1006" i="7" a="1"/>
  <c r="E1006" i="7"/>
  <c r="E1007" i="7" a="1"/>
  <c r="E1007" i="7" s="1"/>
  <c r="E1008" i="7" a="1"/>
  <c r="E1008" i="7" s="1"/>
  <c r="E1009" i="7" a="1"/>
  <c r="E1009" i="7" s="1"/>
  <c r="E1010" i="7" a="1"/>
  <c r="E1010" i="7" s="1"/>
  <c r="E1011" i="7" a="1"/>
  <c r="E1011" i="7" s="1"/>
  <c r="E1012" i="7" a="1"/>
  <c r="E1012" i="7" s="1"/>
  <c r="E1013" i="7" a="1"/>
  <c r="E1013" i="7" s="1"/>
  <c r="E1014" i="7" a="1"/>
  <c r="E1014" i="7"/>
  <c r="E1015" i="7" a="1"/>
  <c r="E1015" i="7" s="1"/>
  <c r="E1016" i="7" a="1"/>
  <c r="E1016" i="7" s="1"/>
  <c r="E1017" i="7" a="1"/>
  <c r="E1017" i="7" s="1"/>
  <c r="E1018" i="7" a="1"/>
  <c r="E1018" i="7"/>
  <c r="E1019" i="7" a="1"/>
  <c r="E1019" i="7" s="1"/>
  <c r="E1020" i="7" a="1"/>
  <c r="E1020" i="7" s="1"/>
  <c r="E1021" i="7" a="1"/>
  <c r="E1021" i="7" s="1"/>
  <c r="E1022" i="7" a="1"/>
  <c r="E1022" i="7" s="1"/>
  <c r="E1023" i="7" a="1"/>
  <c r="E1023" i="7" s="1"/>
  <c r="E1024" i="7" a="1"/>
  <c r="E1024" i="7" s="1"/>
  <c r="E1025" i="7" a="1"/>
  <c r="E1025" i="7" s="1"/>
  <c r="E1026" i="7" a="1"/>
  <c r="E1026" i="7" s="1"/>
  <c r="E1027" i="7" a="1"/>
  <c r="E1027" i="7" s="1"/>
  <c r="E1028" i="7" a="1"/>
  <c r="E1028" i="7" s="1"/>
  <c r="E1029" i="7" a="1"/>
  <c r="E1029" i="7" s="1"/>
  <c r="E1030" i="7" a="1"/>
  <c r="E1030" i="7" s="1"/>
  <c r="E1031" i="7" a="1"/>
  <c r="E1031" i="7"/>
  <c r="E1032" i="7" a="1"/>
  <c r="E1032" i="7" s="1"/>
  <c r="E1033" i="7" a="1"/>
  <c r="E1033" i="7" s="1"/>
  <c r="E1034" i="7" a="1"/>
  <c r="E1034" i="7" s="1"/>
  <c r="E1035" i="7" a="1"/>
  <c r="E1035" i="7" s="1"/>
  <c r="E1036" i="7" a="1"/>
  <c r="E1036" i="7" s="1"/>
  <c r="E1037" i="7" a="1"/>
  <c r="E1037" i="7" s="1"/>
  <c r="E1038" i="7" a="1"/>
  <c r="E1038" i="7" s="1"/>
  <c r="E1039" i="7" a="1"/>
  <c r="E1039" i="7" s="1"/>
  <c r="E1040" i="7" a="1"/>
  <c r="E1040" i="7" s="1"/>
  <c r="E1041" i="7" a="1"/>
  <c r="E1041" i="7" s="1"/>
  <c r="E1042" i="7" a="1"/>
  <c r="E1042" i="7" s="1"/>
  <c r="E1043" i="7" a="1"/>
  <c r="E1043" i="7" s="1"/>
  <c r="E1044" i="7" a="1"/>
  <c r="E1044" i="7"/>
  <c r="E1045" i="7" a="1"/>
  <c r="E1045" i="7"/>
  <c r="E1046" i="7" a="1"/>
  <c r="E1046" i="7" s="1"/>
  <c r="E1047" i="7" a="1"/>
  <c r="E1047" i="7" s="1"/>
  <c r="E1048" i="7" a="1"/>
  <c r="E1048" i="7" s="1"/>
  <c r="E1049" i="7" a="1"/>
  <c r="E1049" i="7" s="1"/>
  <c r="E1050" i="7" a="1"/>
  <c r="E1050" i="7" s="1"/>
  <c r="E1051" i="7" a="1"/>
  <c r="E1051" i="7" s="1"/>
  <c r="E1052" i="7" a="1"/>
  <c r="E1052" i="7" s="1"/>
  <c r="E1053" i="7" a="1"/>
  <c r="E1053" i="7" s="1"/>
  <c r="E1054" i="7" a="1"/>
  <c r="E1054" i="7" s="1"/>
  <c r="E1055" i="7" a="1"/>
  <c r="E1055" i="7" s="1"/>
  <c r="E1056" i="7" a="1"/>
  <c r="E1056" i="7" s="1"/>
  <c r="E1057" i="7" a="1"/>
  <c r="E1057" i="7"/>
  <c r="E1058" i="7" a="1"/>
  <c r="E1058" i="7" s="1"/>
  <c r="E1059" i="7" a="1"/>
  <c r="E1059" i="7" s="1"/>
  <c r="E1060" i="7" a="1"/>
  <c r="E1060" i="7"/>
  <c r="E1061" i="7" a="1"/>
  <c r="E1061" i="7" s="1"/>
  <c r="E1062" i="7" a="1"/>
  <c r="E1062" i="7" s="1"/>
  <c r="E1063" i="7" a="1"/>
  <c r="E1063" i="7" s="1"/>
  <c r="E1064" i="7" a="1"/>
  <c r="E1064" i="7" s="1"/>
  <c r="E1065" i="7" a="1"/>
  <c r="E1065" i="7" s="1"/>
  <c r="E1066" i="7" a="1"/>
  <c r="E1066" i="7" s="1"/>
  <c r="E1067" i="7" a="1"/>
  <c r="E1067" i="7" s="1"/>
  <c r="E1068" i="7" a="1"/>
  <c r="E1068" i="7" s="1"/>
  <c r="E1069" i="7" a="1"/>
  <c r="E1069" i="7" s="1"/>
  <c r="E1070" i="7" a="1"/>
  <c r="E1070" i="7" s="1"/>
  <c r="E1071" i="7" a="1"/>
  <c r="E1071" i="7" s="1"/>
  <c r="E1072" i="7" a="1"/>
  <c r="E1072" i="7"/>
  <c r="E1073" i="7" a="1"/>
  <c r="E1073" i="7" s="1"/>
  <c r="E1074" i="7" a="1"/>
  <c r="E1074" i="7" s="1"/>
  <c r="E1075" i="7" a="1"/>
  <c r="E1075" i="7" s="1"/>
  <c r="E1076" i="7" a="1"/>
  <c r="E1076" i="7" s="1"/>
  <c r="E1077" i="7" a="1"/>
  <c r="E1077" i="7"/>
  <c r="E1078" i="7" a="1"/>
  <c r="E1078" i="7"/>
  <c r="E1079" i="7" a="1"/>
  <c r="E1079" i="7" s="1"/>
  <c r="E1080" i="7" a="1"/>
  <c r="E1080" i="7" s="1"/>
  <c r="E1081" i="7" a="1"/>
  <c r="E1081" i="7" s="1"/>
  <c r="E1082" i="7" a="1"/>
  <c r="E1082" i="7" s="1"/>
  <c r="E1083" i="7" a="1"/>
  <c r="E1083" i="7" s="1"/>
  <c r="E1084" i="7" a="1"/>
  <c r="E1084" i="7"/>
  <c r="E1085" i="7" a="1"/>
  <c r="E1085" i="7" s="1"/>
  <c r="E1086" i="7" a="1"/>
  <c r="E1086" i="7"/>
  <c r="E1087" i="7" a="1"/>
  <c r="E1087" i="7" s="1"/>
  <c r="E1088" i="7" a="1"/>
  <c r="E1088" i="7" s="1"/>
  <c r="E1089" i="7" a="1"/>
  <c r="E1089" i="7" s="1"/>
  <c r="E1090" i="7" a="1"/>
  <c r="E1090" i="7"/>
  <c r="E1091" i="7" a="1"/>
  <c r="E1091" i="7" s="1"/>
  <c r="E1092" i="7" a="1"/>
  <c r="E1092" i="7" s="1"/>
  <c r="E1093" i="7" a="1"/>
  <c r="E1093" i="7"/>
  <c r="E1094" i="7" a="1"/>
  <c r="E1094" i="7" s="1"/>
  <c r="E1095" i="7" a="1"/>
  <c r="E1095" i="7" s="1"/>
  <c r="E1096" i="7" a="1"/>
  <c r="E1096" i="7" s="1"/>
  <c r="E1097" i="7" a="1"/>
  <c r="E1097" i="7" s="1"/>
  <c r="E1098" i="7" a="1"/>
  <c r="E1098" i="7"/>
  <c r="E1099" i="7" a="1"/>
  <c r="E1099" i="7"/>
  <c r="E1100" i="7" a="1"/>
  <c r="E1100" i="7" s="1"/>
  <c r="E1101" i="7" a="1"/>
  <c r="E1101" i="7" s="1"/>
  <c r="E1102" i="7" a="1"/>
  <c r="E1102" i="7" s="1"/>
  <c r="E1103" i="7" a="1"/>
  <c r="E1103" i="7"/>
  <c r="E1104" i="7" a="1"/>
  <c r="E1104" i="7" s="1"/>
  <c r="E1105" i="7" a="1"/>
  <c r="E1105" i="7" s="1"/>
  <c r="E1106" i="7" a="1"/>
  <c r="E1106" i="7" s="1"/>
  <c r="E1107" i="7" a="1"/>
  <c r="E1107" i="7" s="1"/>
  <c r="E1108" i="7" a="1"/>
  <c r="E1108" i="7" s="1"/>
  <c r="E1109" i="7" a="1"/>
  <c r="E1109" i="7" s="1"/>
  <c r="E1110" i="7" a="1"/>
  <c r="E1110" i="7" s="1"/>
  <c r="E1111" i="7" a="1"/>
  <c r="E1111" i="7" s="1"/>
  <c r="E1112" i="7" a="1"/>
  <c r="E1112" i="7" s="1"/>
  <c r="E1113" i="7" a="1"/>
  <c r="E1113" i="7" s="1"/>
  <c r="E1114" i="7" a="1"/>
  <c r="E1114" i="7" s="1"/>
  <c r="E1115" i="7" a="1"/>
  <c r="E1115" i="7" s="1"/>
  <c r="E1116" i="7" a="1"/>
  <c r="E1116" i="7"/>
  <c r="E1117" i="7" a="1"/>
  <c r="E1117" i="7" s="1"/>
  <c r="E1118" i="7" a="1"/>
  <c r="E1118" i="7" s="1"/>
  <c r="E1119" i="7" a="1"/>
  <c r="E1119" i="7" s="1"/>
  <c r="E1120" i="7" a="1"/>
  <c r="E1120" i="7" s="1"/>
  <c r="E1121" i="7" a="1"/>
  <c r="E1121" i="7" s="1"/>
  <c r="E1122" i="7" a="1"/>
  <c r="E1122" i="7" s="1"/>
  <c r="E1123" i="7" a="1"/>
  <c r="E1123" i="7" s="1"/>
  <c r="E1124" i="7" a="1"/>
  <c r="E1124" i="7" s="1"/>
  <c r="E1125" i="7" a="1"/>
  <c r="E1125" i="7" s="1"/>
  <c r="E1126" i="7" a="1"/>
  <c r="E1126" i="7"/>
  <c r="E1127" i="7" a="1"/>
  <c r="E1127" i="7" s="1"/>
  <c r="E1128" i="7" a="1"/>
  <c r="E1128" i="7" s="1"/>
  <c r="E1129" i="7" a="1"/>
  <c r="E1129" i="7"/>
  <c r="E1130" i="7" a="1"/>
  <c r="E1130" i="7" s="1"/>
  <c r="E1131" i="7" a="1"/>
  <c r="E1131" i="7" s="1"/>
  <c r="E1132" i="7" a="1"/>
  <c r="E1132" i="7" s="1"/>
  <c r="E1133" i="7" a="1"/>
  <c r="E1133" i="7" s="1"/>
  <c r="E1134" i="7" a="1"/>
  <c r="E1134" i="7" s="1"/>
  <c r="E1135" i="7" a="1"/>
  <c r="E1135" i="7" s="1"/>
  <c r="E1136" i="7" a="1"/>
  <c r="E1136" i="7" s="1"/>
  <c r="E1137" i="7" a="1"/>
  <c r="E1137" i="7" s="1"/>
  <c r="E1138" i="7" a="1"/>
  <c r="E1138" i="7"/>
  <c r="E1139" i="7" a="1"/>
  <c r="E1139" i="7" s="1"/>
  <c r="E1140" i="7" a="1"/>
  <c r="E1140" i="7" s="1"/>
  <c r="E1141" i="7" a="1"/>
  <c r="E1141" i="7" s="1"/>
  <c r="E1142" i="7" a="1"/>
  <c r="E1142" i="7" s="1"/>
  <c r="E1143" i="7" a="1"/>
  <c r="E1143" i="7" s="1"/>
  <c r="E1144" i="7" a="1"/>
  <c r="E1144" i="7" s="1"/>
  <c r="E1145" i="7" a="1"/>
  <c r="E1145" i="7"/>
  <c r="E1146" i="7" a="1"/>
  <c r="E1146" i="7" s="1"/>
  <c r="E1147" i="7" a="1"/>
  <c r="E1147" i="7"/>
  <c r="E1148" i="7" a="1"/>
  <c r="E1148" i="7" s="1"/>
  <c r="E1149" i="7" a="1"/>
  <c r="E1149" i="7"/>
  <c r="E1150" i="7" a="1"/>
  <c r="E1150" i="7" s="1"/>
  <c r="E1151" i="7" a="1"/>
  <c r="E1151" i="7" s="1"/>
  <c r="E1152" i="7" a="1"/>
  <c r="E1152" i="7" s="1"/>
  <c r="E1153" i="7" a="1"/>
  <c r="E1153" i="7" s="1"/>
  <c r="E1154" i="7" a="1"/>
  <c r="E1154" i="7" s="1"/>
  <c r="E1155" i="7" a="1"/>
  <c r="E1155" i="7" s="1"/>
  <c r="E1156" i="7" a="1"/>
  <c r="E1156" i="7" s="1"/>
  <c r="E1157" i="7" a="1"/>
  <c r="E1157" i="7" s="1"/>
  <c r="E1158" i="7" a="1"/>
  <c r="E1158" i="7" s="1"/>
  <c r="E1159" i="7" a="1"/>
  <c r="E1159" i="7"/>
  <c r="E1160" i="7" a="1"/>
  <c r="E1160" i="7" s="1"/>
  <c r="E1161" i="7" a="1"/>
  <c r="E1161" i="7" s="1"/>
  <c r="E1162" i="7" a="1"/>
  <c r="E1162" i="7"/>
  <c r="E1163" i="7" a="1"/>
  <c r="E1163" i="7" s="1"/>
  <c r="E1164" i="7" a="1"/>
  <c r="E1164" i="7" s="1"/>
  <c r="E1165" i="7" a="1"/>
  <c r="E1165" i="7" s="1"/>
  <c r="E1166" i="7" a="1"/>
  <c r="E1166" i="7" s="1"/>
  <c r="E1167" i="7" a="1"/>
  <c r="E1167" i="7"/>
  <c r="E1168" i="7" a="1"/>
  <c r="E1168" i="7" s="1"/>
  <c r="E1169" i="7" a="1"/>
  <c r="E1169" i="7"/>
  <c r="E1170" i="7" a="1"/>
  <c r="E1170" i="7" s="1"/>
  <c r="E1171" i="7" a="1"/>
  <c r="E1171" i="7" s="1"/>
  <c r="E1172" i="7" a="1"/>
  <c r="E1172" i="7" s="1"/>
  <c r="E1173" i="7" a="1"/>
  <c r="E1173" i="7" s="1"/>
  <c r="E1174" i="7" a="1"/>
  <c r="E1174" i="7" s="1"/>
  <c r="E1175" i="7" a="1"/>
  <c r="E1175" i="7"/>
  <c r="E1176" i="7" a="1"/>
  <c r="E1176" i="7" s="1"/>
  <c r="E1177" i="7" a="1"/>
  <c r="E1177" i="7" s="1"/>
  <c r="E1178" i="7" a="1"/>
  <c r="E1178" i="7" s="1"/>
  <c r="E1179" i="7" a="1"/>
  <c r="E1179" i="7" s="1"/>
  <c r="E1180" i="7" a="1"/>
  <c r="E1180" i="7"/>
  <c r="E1181" i="7" a="1"/>
  <c r="E1181" i="7" s="1"/>
  <c r="E1182" i="7" a="1"/>
  <c r="E1182" i="7" s="1"/>
  <c r="E1183" i="7" a="1"/>
  <c r="E1183" i="7" s="1"/>
  <c r="E1184" i="7" a="1"/>
  <c r="E1184" i="7" s="1"/>
  <c r="E1185" i="7" a="1"/>
  <c r="E1185" i="7" s="1"/>
  <c r="E1186" i="7" a="1"/>
  <c r="E1186" i="7" s="1"/>
  <c r="E1187" i="7" a="1"/>
  <c r="E1187" i="7" s="1"/>
  <c r="E1188" i="7" a="1"/>
  <c r="E1188" i="7"/>
  <c r="E1189" i="7" a="1"/>
  <c r="E1189" i="7"/>
  <c r="E1190" i="7" a="1"/>
  <c r="E1190" i="7" s="1"/>
  <c r="E1191" i="7" a="1"/>
  <c r="E1191" i="7" s="1"/>
  <c r="E1192" i="7" a="1"/>
  <c r="E1192" i="7" s="1"/>
  <c r="E1193" i="7" a="1"/>
  <c r="E1193" i="7"/>
  <c r="E1194" i="7" a="1"/>
  <c r="E1194" i="7" s="1"/>
  <c r="E1195" i="7" a="1"/>
  <c r="E1195" i="7" s="1"/>
  <c r="E1196" i="7" a="1"/>
  <c r="E1196" i="7" s="1"/>
  <c r="E1197" i="7" a="1"/>
  <c r="E1197" i="7" s="1"/>
  <c r="E1198" i="7" a="1"/>
  <c r="E1198" i="7"/>
  <c r="E1199" i="7" a="1"/>
  <c r="E1199" i="7" s="1"/>
  <c r="E1200" i="7" a="1"/>
  <c r="E1200" i="7" s="1"/>
  <c r="E1201" i="7" a="1"/>
  <c r="E1201" i="7"/>
  <c r="E1202" i="7" a="1"/>
  <c r="E1202" i="7" s="1"/>
  <c r="E1203" i="7" a="1"/>
  <c r="E1203" i="7" s="1"/>
  <c r="E1204" i="7" a="1"/>
  <c r="E1204" i="7"/>
  <c r="E1205" i="7" a="1"/>
  <c r="E1205" i="7" s="1"/>
  <c r="E1206" i="7" a="1"/>
  <c r="E1206" i="7"/>
  <c r="E1207" i="7" a="1"/>
  <c r="E1207" i="7" s="1"/>
  <c r="E1208" i="7" a="1"/>
  <c r="E1208" i="7" s="1"/>
  <c r="E1209" i="7" a="1"/>
  <c r="E1209" i="7" s="1"/>
  <c r="E1210" i="7" a="1"/>
  <c r="E1210" i="7" s="1"/>
  <c r="E1211" i="7" a="1"/>
  <c r="E1211" i="7"/>
  <c r="E1212" i="7" a="1"/>
  <c r="E1212" i="7" s="1"/>
  <c r="E1213" i="7" a="1"/>
  <c r="E1213" i="7" s="1"/>
  <c r="E1214" i="7" a="1"/>
  <c r="E1214" i="7" s="1"/>
  <c r="E1215" i="7" a="1"/>
  <c r="E1215" i="7"/>
  <c r="E1216" i="7" a="1"/>
  <c r="E1216" i="7" s="1"/>
  <c r="E1217" i="7" a="1"/>
  <c r="E1217" i="7" s="1"/>
  <c r="E1218" i="7" a="1"/>
  <c r="E1218" i="7"/>
  <c r="E1219" i="7" a="1"/>
  <c r="E1219" i="7" s="1"/>
  <c r="E1220" i="7" a="1"/>
  <c r="E1220" i="7" s="1"/>
  <c r="E1221" i="7" a="1"/>
  <c r="E1221" i="7"/>
  <c r="E1222" i="7" a="1"/>
  <c r="E1222" i="7" s="1"/>
  <c r="E1223" i="7" a="1"/>
  <c r="E1223" i="7" s="1"/>
  <c r="E1224" i="7" a="1"/>
  <c r="E1224" i="7" s="1"/>
  <c r="E1225" i="7" a="1"/>
  <c r="E1225" i="7" s="1"/>
  <c r="E1226" i="7" a="1"/>
  <c r="E1226" i="7" s="1"/>
  <c r="E1227" i="7" a="1"/>
  <c r="E1227" i="7" s="1"/>
  <c r="E1228" i="7" a="1"/>
  <c r="E1228" i="7" s="1"/>
  <c r="E1229" i="7" a="1"/>
  <c r="E1229" i="7"/>
  <c r="E1230" i="7" a="1"/>
  <c r="E1230" i="7" s="1"/>
  <c r="E1231" i="7" a="1"/>
  <c r="E1231" i="7" s="1"/>
  <c r="E1232" i="7" a="1"/>
  <c r="E1232" i="7" s="1"/>
  <c r="E1233" i="7" a="1"/>
  <c r="E1233" i="7" s="1"/>
  <c r="E1234" i="7" a="1"/>
  <c r="E1234" i="7"/>
  <c r="E1235" i="7" a="1"/>
  <c r="E1235" i="7" s="1"/>
  <c r="E1236" i="7" a="1"/>
  <c r="E1236" i="7" s="1"/>
  <c r="E1237" i="7" a="1"/>
  <c r="E1237" i="7" s="1"/>
  <c r="E1238" i="7" a="1"/>
  <c r="E1238" i="7" s="1"/>
  <c r="E1239" i="7" a="1"/>
  <c r="E1239" i="7"/>
  <c r="E1240" i="7" a="1"/>
  <c r="E1240" i="7" s="1"/>
  <c r="E1241" i="7" a="1"/>
  <c r="E1241" i="7" s="1"/>
  <c r="E1242" i="7" a="1"/>
  <c r="E1242" i="7"/>
  <c r="E1243" i="7" a="1"/>
  <c r="E1243" i="7" s="1"/>
  <c r="E1244" i="7" a="1"/>
  <c r="E1244" i="7" s="1"/>
  <c r="E1245" i="7" a="1"/>
  <c r="E1245" i="7" s="1"/>
  <c r="E1246" i="7" a="1"/>
  <c r="E1246" i="7" s="1"/>
  <c r="E1247" i="7" a="1"/>
  <c r="E1247" i="7"/>
  <c r="E1248" i="7" a="1"/>
  <c r="E1248" i="7" s="1"/>
  <c r="E1249" i="7" a="1"/>
  <c r="E1249" i="7" s="1"/>
  <c r="E1250" i="7" a="1"/>
  <c r="E1250" i="7" s="1"/>
  <c r="E1251" i="7" a="1"/>
  <c r="E1251" i="7" s="1"/>
  <c r="E1252" i="7" a="1"/>
  <c r="E1252" i="7" s="1"/>
  <c r="E1253" i="7" a="1"/>
  <c r="E1253" i="7" s="1"/>
  <c r="E1254" i="7" a="1"/>
  <c r="E1254" i="7"/>
  <c r="E1255" i="7" a="1"/>
  <c r="E1255" i="7" s="1"/>
  <c r="E1256" i="7" a="1"/>
  <c r="E1256" i="7" s="1"/>
  <c r="E1257" i="7" a="1"/>
  <c r="E1257" i="7" s="1"/>
  <c r="E1258" i="7" a="1"/>
  <c r="E1258" i="7" s="1"/>
  <c r="E1259" i="7" a="1"/>
  <c r="E1259" i="7" s="1"/>
  <c r="E1260" i="7" a="1"/>
  <c r="E1260" i="7"/>
  <c r="E1261" i="7" a="1"/>
  <c r="E1261" i="7" s="1"/>
  <c r="E1262" i="7" a="1"/>
  <c r="E1262" i="7" s="1"/>
  <c r="E1263" i="7" a="1"/>
  <c r="E1263" i="7" s="1"/>
  <c r="E1264" i="7" a="1"/>
  <c r="E1264" i="7" s="1"/>
  <c r="E1265" i="7" a="1"/>
  <c r="E1265" i="7" s="1"/>
  <c r="E1266" i="7" a="1"/>
  <c r="E1266" i="7" s="1"/>
  <c r="E1267" i="7" a="1"/>
  <c r="E1267" i="7" s="1"/>
  <c r="E1268" i="7" a="1"/>
  <c r="E1268" i="7" s="1"/>
  <c r="E1269" i="7" a="1"/>
  <c r="E1269" i="7" s="1"/>
  <c r="E1270" i="7" a="1"/>
  <c r="E1270" i="7"/>
  <c r="E1271" i="7" a="1"/>
  <c r="E1271" i="7" s="1"/>
  <c r="E1272" i="7" a="1"/>
  <c r="E1272" i="7" s="1"/>
  <c r="E1273" i="7" a="1"/>
  <c r="E1273" i="7"/>
  <c r="E1274" i="7" a="1"/>
  <c r="E1274" i="7" s="1"/>
  <c r="E1275" i="7" a="1"/>
  <c r="E1275" i="7"/>
  <c r="E1276" i="7" a="1"/>
  <c r="E1276" i="7" s="1"/>
  <c r="E1277" i="7" a="1"/>
  <c r="E1277" i="7"/>
  <c r="E1278" i="7" a="1"/>
  <c r="E1278" i="7" s="1"/>
  <c r="E1279" i="7" a="1"/>
  <c r="E1279" i="7" s="1"/>
  <c r="E1280" i="7" a="1"/>
  <c r="E1280" i="7" s="1"/>
  <c r="E1281" i="7" a="1"/>
  <c r="E1281" i="7" s="1"/>
  <c r="E1282" i="7" a="1"/>
  <c r="E1282" i="7"/>
  <c r="E1283" i="7" a="1"/>
  <c r="E1283" i="7" s="1"/>
  <c r="E1284" i="7" a="1"/>
  <c r="E1284" i="7" s="1"/>
  <c r="E1285" i="7" a="1"/>
  <c r="E1285" i="7" s="1"/>
  <c r="E1286" i="7" a="1"/>
  <c r="E1286" i="7" s="1"/>
  <c r="E1287" i="7" a="1"/>
  <c r="E1287" i="7" s="1"/>
  <c r="E1288" i="7" a="1"/>
  <c r="E1288" i="7" s="1"/>
  <c r="E1289" i="7" a="1"/>
  <c r="E1289" i="7"/>
  <c r="E1290" i="7" a="1"/>
  <c r="E1290" i="7" s="1"/>
  <c r="E1291" i="7" a="1"/>
  <c r="E1291" i="7" s="1"/>
  <c r="E1292" i="7" a="1"/>
  <c r="E1292" i="7" s="1"/>
  <c r="E1293" i="7" a="1"/>
  <c r="E1293" i="7"/>
  <c r="E1294" i="7" a="1"/>
  <c r="E1294" i="7" s="1"/>
  <c r="E1295" i="7" a="1"/>
  <c r="E1295" i="7" s="1"/>
  <c r="E1296" i="7" a="1"/>
  <c r="E1296" i="7" s="1"/>
  <c r="E1297" i="7" a="1"/>
  <c r="E1297" i="7"/>
  <c r="E1298" i="7" a="1"/>
  <c r="E1298" i="7" s="1"/>
  <c r="E1299" i="7" a="1"/>
  <c r="E1299" i="7" s="1"/>
  <c r="E1300" i="7" a="1"/>
  <c r="E1300" i="7" s="1"/>
  <c r="E1301" i="7" a="1"/>
  <c r="E1301" i="7" s="1"/>
  <c r="E1302" i="7" a="1"/>
  <c r="E1302" i="7" s="1"/>
  <c r="E1303" i="7" a="1"/>
  <c r="E1303" i="7" s="1"/>
  <c r="E1304" i="7" a="1"/>
  <c r="E1304" i="7" s="1"/>
  <c r="E1305" i="7" a="1"/>
  <c r="E1305" i="7" s="1"/>
  <c r="E1306" i="7" a="1"/>
  <c r="E1306" i="7"/>
  <c r="E1307" i="7" a="1"/>
  <c r="E1307" i="7"/>
  <c r="E1308" i="7" a="1"/>
  <c r="E1308" i="7" s="1"/>
  <c r="E1309" i="7" a="1"/>
  <c r="E1309" i="7" s="1"/>
  <c r="E1310" i="7" a="1"/>
  <c r="E1310" i="7" s="1"/>
  <c r="E1311" i="7" a="1"/>
  <c r="E1311" i="7" s="1"/>
  <c r="E1312" i="7" a="1"/>
  <c r="E1312" i="7" s="1"/>
  <c r="E1313" i="7" a="1"/>
  <c r="E1313" i="7" s="1"/>
  <c r="E1314" i="7" a="1"/>
  <c r="E1314" i="7"/>
  <c r="E1315" i="7" a="1"/>
  <c r="E1315" i="7" s="1"/>
  <c r="E1316" i="7" a="1"/>
  <c r="E1316" i="7" s="1"/>
  <c r="E1317" i="7" a="1"/>
  <c r="E1317" i="7"/>
  <c r="E1318" i="7" a="1"/>
  <c r="E1318" i="7"/>
  <c r="E1319" i="7" a="1"/>
  <c r="E1319" i="7" s="1"/>
  <c r="E1320" i="7" a="1"/>
  <c r="E1320" i="7" s="1"/>
  <c r="E1321" i="7" a="1"/>
  <c r="E1321" i="7" s="1"/>
  <c r="E1322" i="7" a="1"/>
  <c r="E1322" i="7" s="1"/>
  <c r="E1323" i="7" a="1"/>
  <c r="E1323" i="7" s="1"/>
  <c r="E1324" i="7" a="1"/>
  <c r="E1324" i="7"/>
  <c r="E1325" i="7" a="1"/>
  <c r="E1325" i="7" s="1"/>
  <c r="E1326" i="7" a="1"/>
  <c r="E1326" i="7" s="1"/>
  <c r="E1327" i="7" a="1"/>
  <c r="E1327" i="7"/>
  <c r="E1328" i="7" a="1"/>
  <c r="E1328" i="7" s="1"/>
  <c r="E1329" i="7" a="1"/>
  <c r="E1329" i="7" s="1"/>
  <c r="E1330" i="7" a="1"/>
  <c r="E1330" i="7"/>
  <c r="E1331" i="7" a="1"/>
  <c r="E1331" i="7"/>
  <c r="E1332" i="7" a="1"/>
  <c r="E1332" i="7" s="1"/>
  <c r="E1333" i="7" a="1"/>
  <c r="E1333" i="7" s="1"/>
  <c r="E1334" i="7" a="1"/>
  <c r="E1334" i="7" s="1"/>
  <c r="E1335" i="7" a="1"/>
  <c r="E1335" i="7" s="1"/>
  <c r="E1336" i="7" a="1"/>
  <c r="E1336" i="7" s="1"/>
  <c r="E1337" i="7" a="1"/>
  <c r="E1337" i="7" s="1"/>
  <c r="E1338" i="7" a="1"/>
  <c r="E1338" i="7" s="1"/>
  <c r="E1339" i="7" a="1"/>
  <c r="E1339" i="7" s="1"/>
  <c r="E1340" i="7" a="1"/>
  <c r="E1340" i="7" s="1"/>
  <c r="E1341" i="7" a="1"/>
  <c r="E1341" i="7" s="1"/>
  <c r="E1342" i="7" a="1"/>
  <c r="E1342" i="7" s="1"/>
  <c r="E1343" i="7" a="1"/>
  <c r="E1343" i="7"/>
  <c r="E1344" i="7" a="1"/>
  <c r="E1344" i="7" s="1"/>
  <c r="E1345" i="7" a="1"/>
  <c r="E1345" i="7" s="1"/>
  <c r="E1346" i="7" a="1"/>
  <c r="E1346" i="7" s="1"/>
  <c r="E1347" i="7" a="1"/>
  <c r="E1347" i="7" s="1"/>
  <c r="E1348" i="7" a="1"/>
  <c r="E1348" i="7" s="1"/>
  <c r="E1349" i="7" a="1"/>
  <c r="E1349" i="7" s="1"/>
  <c r="E1350" i="7" a="1"/>
  <c r="E1350" i="7" s="1"/>
  <c r="E1351" i="7" a="1"/>
  <c r="E1351" i="7" s="1"/>
  <c r="E1352" i="7" a="1"/>
  <c r="E1352" i="7" s="1"/>
  <c r="E1353" i="7" a="1"/>
  <c r="E1353" i="7" s="1"/>
  <c r="E1354" i="7" a="1"/>
  <c r="E1354" i="7" s="1"/>
  <c r="E1355" i="7" a="1"/>
  <c r="E1355" i="7" s="1"/>
  <c r="E1356" i="7" a="1"/>
  <c r="E1356" i="7"/>
  <c r="E1357" i="7" a="1"/>
  <c r="E1357" i="7" s="1"/>
  <c r="E1358" i="7" a="1"/>
  <c r="E1358" i="7" s="1"/>
  <c r="E1359" i="7" a="1"/>
  <c r="E1359" i="7" s="1"/>
  <c r="E1360" i="7" a="1"/>
  <c r="E1360" i="7"/>
  <c r="E1361" i="7" a="1"/>
  <c r="E1361" i="7" s="1"/>
  <c r="E1362" i="7" a="1"/>
  <c r="E1362" i="7" s="1"/>
  <c r="E1363" i="7" a="1"/>
  <c r="E1363" i="7" s="1"/>
  <c r="E1364" i="7" a="1"/>
  <c r="E1364" i="7" s="1"/>
  <c r="E1365" i="7" a="1"/>
  <c r="E1365" i="7" s="1"/>
  <c r="E1366" i="7" a="1"/>
  <c r="E1366" i="7"/>
  <c r="E1367" i="7" a="1"/>
  <c r="E1367" i="7" s="1"/>
  <c r="E1368" i="7" a="1"/>
  <c r="E1368" i="7" s="1"/>
  <c r="E1369" i="7" a="1"/>
  <c r="E1369" i="7"/>
  <c r="E1370" i="7" a="1"/>
  <c r="E1370" i="7" s="1"/>
  <c r="E1371" i="7" a="1"/>
  <c r="E1371" i="7" s="1"/>
  <c r="E1372" i="7" a="1"/>
  <c r="E1372" i="7"/>
  <c r="E1373" i="7" a="1"/>
  <c r="E1373" i="7" s="1"/>
  <c r="E1374" i="7" a="1"/>
  <c r="E1374" i="7" s="1"/>
  <c r="E1375" i="7" a="1"/>
  <c r="E1375" i="7" s="1"/>
  <c r="E1376" i="7" a="1"/>
  <c r="E1376" i="7" s="1"/>
  <c r="E1377" i="7" a="1"/>
  <c r="E1377" i="7"/>
  <c r="E1378" i="7" a="1"/>
  <c r="E1378" i="7" s="1"/>
  <c r="E1379" i="7" a="1"/>
  <c r="E1379" i="7" s="1"/>
  <c r="E1380" i="7" a="1"/>
  <c r="E1380" i="7" s="1"/>
  <c r="E1381" i="7" a="1"/>
  <c r="E1381" i="7" s="1"/>
  <c r="E1382" i="7" a="1"/>
  <c r="E1382" i="7" s="1"/>
  <c r="E1383" i="7" a="1"/>
  <c r="E1383" i="7" s="1"/>
  <c r="E1384" i="7" a="1"/>
  <c r="E1384" i="7" s="1"/>
  <c r="E1385" i="7" a="1"/>
  <c r="E1385" i="7"/>
  <c r="E1386" i="7" a="1"/>
  <c r="E1386" i="7" s="1"/>
  <c r="E1387" i="7" a="1"/>
  <c r="E1387" i="7" s="1"/>
  <c r="E1388" i="7" a="1"/>
  <c r="E1388" i="7" s="1"/>
  <c r="E1389" i="7" a="1"/>
  <c r="E1389" i="7"/>
  <c r="E1390" i="7" a="1"/>
  <c r="E1390" i="7" s="1"/>
  <c r="E1391" i="7" a="1"/>
  <c r="E1391" i="7" s="1"/>
  <c r="E1392" i="7" a="1"/>
  <c r="E1392" i="7" s="1"/>
  <c r="E1393" i="7" a="1"/>
  <c r="E1393" i="7" s="1"/>
  <c r="E1394" i="7" a="1"/>
  <c r="E1394" i="7" s="1"/>
  <c r="E1395" i="7" a="1"/>
  <c r="E1395" i="7" s="1"/>
  <c r="E1396" i="7" a="1"/>
  <c r="E1396" i="7" s="1"/>
  <c r="E1397" i="7" a="1"/>
  <c r="E1397" i="7"/>
  <c r="E1398" i="7" a="1"/>
  <c r="E1398" i="7"/>
  <c r="E1399" i="7" a="1"/>
  <c r="E1399" i="7" s="1"/>
  <c r="E1400" i="7" a="1"/>
  <c r="E1400" i="7" s="1"/>
  <c r="E1401" i="7" a="1"/>
  <c r="E1401" i="7" s="1"/>
  <c r="E1402" i="7" a="1"/>
  <c r="E1402" i="7"/>
  <c r="E1403" i="7" a="1"/>
  <c r="E1403" i="7" s="1"/>
  <c r="E1404" i="7" a="1"/>
  <c r="E1404" i="7"/>
  <c r="E1405" i="7" a="1"/>
  <c r="E1405" i="7" s="1"/>
  <c r="E1406" i="7" a="1"/>
  <c r="E1406" i="7" s="1"/>
  <c r="E1407" i="7" a="1"/>
  <c r="E1407" i="7" s="1"/>
  <c r="E1408" i="7" a="1"/>
  <c r="E1408" i="7" s="1"/>
  <c r="E1409" i="7" a="1"/>
  <c r="E1409" i="7" s="1"/>
  <c r="E1410" i="7" a="1"/>
  <c r="E1410" i="7"/>
  <c r="E1411" i="7" a="1"/>
  <c r="E1411" i="7" s="1"/>
  <c r="E1412" i="7" a="1"/>
  <c r="E1412" i="7" s="1"/>
  <c r="E1413" i="7" a="1"/>
  <c r="E1413" i="7" s="1"/>
  <c r="E1414" i="7" a="1"/>
  <c r="E1414" i="7" s="1"/>
  <c r="E1415" i="7" a="1"/>
  <c r="E1415" i="7"/>
  <c r="E1416" i="7" a="1"/>
  <c r="E1416" i="7" s="1"/>
  <c r="E1417" i="7" a="1"/>
  <c r="E1417" i="7" s="1"/>
  <c r="E1418" i="7" a="1"/>
  <c r="E1418" i="7" s="1"/>
  <c r="E1419" i="7" a="1"/>
  <c r="E1419" i="7" s="1"/>
  <c r="E1420" i="7" a="1"/>
  <c r="E1420" i="7" s="1"/>
  <c r="E1421" i="7" a="1"/>
  <c r="E1421" i="7" s="1"/>
  <c r="E1422" i="7" a="1"/>
  <c r="E1422" i="7" s="1"/>
  <c r="E1423" i="7" a="1"/>
  <c r="E1423" i="7" s="1"/>
  <c r="E1424" i="7" a="1"/>
  <c r="E1424" i="7" s="1"/>
  <c r="E1425" i="7" a="1"/>
  <c r="E1425" i="7" s="1"/>
  <c r="E1426" i="7" a="1"/>
  <c r="E1426" i="7" s="1"/>
  <c r="E1427" i="7" a="1"/>
  <c r="E1427" i="7" s="1"/>
  <c r="E1428" i="7" a="1"/>
  <c r="E1428" i="7"/>
  <c r="E1429" i="7" a="1"/>
  <c r="E1429" i="7" s="1"/>
  <c r="E1430" i="7" a="1"/>
  <c r="E1430" i="7" s="1"/>
  <c r="E1431" i="7" a="1"/>
  <c r="E1431" i="7" s="1"/>
  <c r="E1432" i="7" a="1"/>
  <c r="E1432" i="7" s="1"/>
  <c r="E1433" i="7" a="1"/>
  <c r="E1433" i="7" s="1"/>
  <c r="E1434" i="7" a="1"/>
  <c r="E1434" i="7" s="1"/>
  <c r="E1435" i="7" a="1"/>
  <c r="E1435" i="7" s="1"/>
  <c r="E1436" i="7" a="1"/>
  <c r="E1436" i="7" s="1"/>
  <c r="E1437" i="7" a="1"/>
  <c r="E1437" i="7" s="1"/>
  <c r="E1438" i="7" a="1"/>
  <c r="E1438" i="7"/>
  <c r="E1439" i="7" a="1"/>
  <c r="E1439" i="7" s="1"/>
  <c r="E1440" i="7" a="1"/>
  <c r="E1440" i="7" s="1"/>
  <c r="E1441" i="7" a="1"/>
  <c r="E1441" i="7"/>
  <c r="E1442" i="7" a="1"/>
  <c r="E1442" i="7" s="1"/>
  <c r="E1443" i="7" a="1"/>
  <c r="E1443" i="7" s="1"/>
  <c r="E1444" i="7" a="1"/>
  <c r="E1444" i="7" s="1"/>
  <c r="E1445" i="7" a="1"/>
  <c r="E1445" i="7" s="1"/>
  <c r="E1446" i="7" a="1"/>
  <c r="E1446" i="7" s="1"/>
  <c r="E1447" i="7" a="1"/>
  <c r="E1447" i="7" s="1"/>
  <c r="E1448" i="7" a="1"/>
  <c r="E1448" i="7" s="1"/>
  <c r="E1449" i="7" a="1"/>
  <c r="E1449" i="7" s="1"/>
  <c r="E1450" i="7" a="1"/>
  <c r="E1450" i="7" s="1"/>
  <c r="E1451" i="7" a="1"/>
  <c r="E1451" i="7"/>
  <c r="E1452" i="7" a="1"/>
  <c r="E1452" i="7" s="1"/>
  <c r="E1453" i="7" a="1"/>
  <c r="E1453" i="7" s="1"/>
  <c r="E1454" i="7" a="1"/>
  <c r="E1454" i="7" s="1"/>
  <c r="E1455" i="7" a="1"/>
  <c r="E1455" i="7" s="1"/>
  <c r="E1456" i="7" a="1"/>
  <c r="E1456" i="7" s="1"/>
  <c r="E1457" i="7" a="1"/>
  <c r="E1457" i="7"/>
  <c r="E1458" i="7" a="1"/>
  <c r="E1458" i="7" s="1"/>
  <c r="E1459" i="7" a="1"/>
  <c r="E1459" i="7" s="1"/>
  <c r="E1460" i="7" a="1"/>
  <c r="E1460" i="7" s="1"/>
  <c r="E1461" i="7" a="1"/>
  <c r="E1461" i="7" s="1"/>
  <c r="E1462" i="7" a="1"/>
  <c r="E1462" i="7" s="1"/>
  <c r="E1463" i="7" a="1"/>
  <c r="E1463" i="7" s="1"/>
  <c r="E1464" i="7" a="1"/>
  <c r="E1464" i="7"/>
  <c r="E1465" i="7" a="1"/>
  <c r="E1465" i="7" s="1"/>
  <c r="E1466" i="7" a="1"/>
  <c r="E1466" i="7" s="1"/>
  <c r="E1467" i="7" a="1"/>
  <c r="E1467" i="7" s="1"/>
  <c r="E1468" i="7" a="1"/>
  <c r="E1468" i="7" s="1"/>
  <c r="E1469" i="7" a="1"/>
  <c r="E1469" i="7" s="1"/>
  <c r="E1470" i="7" a="1"/>
  <c r="E1470" i="7" s="1"/>
  <c r="E1471" i="7" a="1"/>
  <c r="E1471" i="7" s="1"/>
  <c r="E1472" i="7" a="1"/>
  <c r="E1472" i="7" s="1"/>
  <c r="E1473" i="7" a="1"/>
  <c r="E1473" i="7" s="1"/>
  <c r="E1474" i="7" a="1"/>
  <c r="E1474" i="7" s="1"/>
  <c r="E1475" i="7" a="1"/>
  <c r="E1475" i="7" s="1"/>
  <c r="E1476" i="7" a="1"/>
  <c r="E1476" i="7"/>
  <c r="E1477" i="7" a="1"/>
  <c r="E1477" i="7" s="1"/>
  <c r="E1478" i="7" a="1"/>
  <c r="E1478" i="7" s="1"/>
  <c r="E1479" i="7" a="1"/>
  <c r="E1479" i="7"/>
  <c r="E1480" i="7" a="1"/>
  <c r="E1480" i="7" s="1"/>
  <c r="E1481" i="7" a="1"/>
  <c r="E1481" i="7" s="1"/>
  <c r="E1482" i="7" a="1"/>
  <c r="E1482" i="7"/>
  <c r="E1483" i="7" a="1"/>
  <c r="E1483" i="7" s="1"/>
  <c r="E1484" i="7" a="1"/>
  <c r="E1484" i="7" s="1"/>
  <c r="E1485" i="7" a="1"/>
  <c r="E1485" i="7" s="1"/>
  <c r="E1486" i="7" a="1"/>
  <c r="E1486" i="7"/>
  <c r="E1487" i="7" a="1"/>
  <c r="E1487" i="7" s="1"/>
  <c r="E1488" i="7" a="1"/>
  <c r="E1488" i="7" s="1"/>
  <c r="E1489" i="7" a="1"/>
  <c r="E1489" i="7" s="1"/>
  <c r="E1490" i="7" a="1"/>
  <c r="E1490" i="7" s="1"/>
  <c r="E1491" i="7" a="1"/>
  <c r="E1491" i="7" s="1"/>
  <c r="E1492" i="7" a="1"/>
  <c r="E1492" i="7" s="1"/>
  <c r="E1493" i="7" a="1"/>
  <c r="E1493" i="7"/>
  <c r="E1494" i="7" a="1"/>
  <c r="E1494" i="7" s="1"/>
  <c r="E1495" i="7" a="1"/>
  <c r="E1495" i="7" s="1"/>
  <c r="E1496" i="7" a="1"/>
  <c r="E1496" i="7" s="1"/>
  <c r="E1497" i="7" a="1"/>
  <c r="E1497" i="7" s="1"/>
  <c r="E1498" i="7" a="1"/>
  <c r="E1498" i="7" s="1"/>
  <c r="E1499" i="7" a="1"/>
  <c r="E1499" i="7" s="1"/>
  <c r="E1500" i="7" a="1"/>
  <c r="E1500" i="7"/>
  <c r="E1501" i="7" a="1"/>
  <c r="E1501" i="7" s="1"/>
  <c r="E1502" i="7" a="1"/>
  <c r="E1502" i="7" s="1"/>
  <c r="E1503" i="7" a="1"/>
  <c r="E1503" i="7" s="1"/>
  <c r="E1504" i="7" a="1"/>
  <c r="E1504" i="7" s="1"/>
  <c r="E1505" i="7" a="1"/>
  <c r="E1505" i="7"/>
  <c r="E1506" i="7" a="1"/>
  <c r="E1506" i="7" s="1"/>
  <c r="E1507" i="7" a="1"/>
  <c r="E1507" i="7" s="1"/>
  <c r="E1508" i="7" a="1"/>
  <c r="E1508" i="7" s="1"/>
  <c r="E1509" i="7" a="1"/>
  <c r="E1509" i="7" s="1"/>
  <c r="E1510" i="7" a="1"/>
  <c r="E1510" i="7" s="1"/>
  <c r="E1511" i="7" a="1"/>
  <c r="E1511" i="7" s="1"/>
  <c r="E1512" i="7" a="1"/>
  <c r="E1512" i="7" s="1"/>
  <c r="E1513" i="7" a="1"/>
  <c r="E1513" i="7" s="1"/>
  <c r="E1514" i="7" a="1"/>
  <c r="E1514" i="7" s="1"/>
  <c r="E1515" i="7" a="1"/>
  <c r="E1515" i="7"/>
  <c r="E1516" i="7" a="1"/>
  <c r="E1516" i="7" s="1"/>
  <c r="E1517" i="7" a="1"/>
  <c r="E1517" i="7" s="1"/>
  <c r="E1518" i="7" a="1"/>
  <c r="E1518" i="7" s="1"/>
  <c r="E1519" i="7" a="1"/>
  <c r="E1519" i="7" s="1"/>
  <c r="E1520" i="7" a="1"/>
  <c r="E1520" i="7" s="1"/>
  <c r="E1521" i="7" a="1"/>
  <c r="E1521" i="7" s="1"/>
  <c r="E1522" i="7" a="1"/>
  <c r="E1522" i="7"/>
  <c r="E1523" i="7" a="1"/>
  <c r="E1523" i="7" s="1"/>
  <c r="E1524" i="7" a="1"/>
  <c r="E1524" i="7" s="1"/>
  <c r="E1525" i="7" a="1"/>
  <c r="E1525" i="7" s="1"/>
  <c r="E1526" i="7" a="1"/>
  <c r="E1526" i="7" s="1"/>
  <c r="E1527" i="7" a="1"/>
  <c r="E1527" i="7" s="1"/>
  <c r="E1528" i="7" a="1"/>
  <c r="E1528" i="7" s="1"/>
  <c r="E1529" i="7" a="1"/>
  <c r="E1529" i="7"/>
  <c r="E1530" i="7" a="1"/>
  <c r="E1530" i="7" s="1"/>
  <c r="E1531" i="7" a="1"/>
  <c r="E1531" i="7" s="1"/>
  <c r="E1532" i="7" a="1"/>
  <c r="E1532" i="7" s="1"/>
  <c r="E1533" i="7" a="1"/>
  <c r="E1533" i="7" s="1"/>
  <c r="E1534" i="7" a="1"/>
  <c r="E1534" i="7" s="1"/>
  <c r="E1535" i="7" a="1"/>
  <c r="E1535" i="7" s="1"/>
  <c r="E1536" i="7" a="1"/>
  <c r="E1536" i="7"/>
  <c r="E1537" i="7" a="1"/>
  <c r="E1537" i="7" s="1"/>
  <c r="E1538" i="7" a="1"/>
  <c r="E1538" i="7" s="1"/>
  <c r="E1539" i="7" a="1"/>
  <c r="E1539" i="7"/>
  <c r="E1540" i="7" a="1"/>
  <c r="E1540" i="7" s="1"/>
  <c r="E1541" i="7" a="1"/>
  <c r="E1541" i="7" s="1"/>
  <c r="E1542" i="7" a="1"/>
  <c r="E1542" i="7" s="1"/>
  <c r="E1543" i="7" a="1"/>
  <c r="E1543" i="7" s="1"/>
  <c r="E1544" i="7" a="1"/>
  <c r="E1544" i="7" s="1"/>
  <c r="E1545" i="7" a="1"/>
  <c r="E1545" i="7" s="1"/>
  <c r="E1546" i="7" a="1"/>
  <c r="E1546" i="7" s="1"/>
  <c r="E1547" i="7" a="1"/>
  <c r="E1547" i="7"/>
  <c r="E1548" i="7" a="1"/>
  <c r="E1548" i="7" s="1"/>
  <c r="E1549" i="7" a="1"/>
  <c r="E1549" i="7" s="1"/>
  <c r="E1550" i="7" a="1"/>
  <c r="E1550" i="7" s="1"/>
  <c r="E1551" i="7" a="1"/>
  <c r="E1551" i="7"/>
  <c r="E1552" i="7" a="1"/>
  <c r="E1552" i="7" s="1"/>
  <c r="E1553" i="7" a="1"/>
  <c r="E1553" i="7" s="1"/>
  <c r="E1554" i="7" a="1"/>
  <c r="E1554" i="7" s="1"/>
  <c r="E1555" i="7" a="1"/>
  <c r="E1555" i="7" s="1"/>
  <c r="E1556" i="7" a="1"/>
  <c r="E1556" i="7" s="1"/>
  <c r="E1557" i="7" a="1"/>
  <c r="E1557" i="7" s="1"/>
  <c r="E1558" i="7" a="1"/>
  <c r="E1558" i="7"/>
  <c r="E1559" i="7" a="1"/>
  <c r="E1559" i="7" s="1"/>
  <c r="E1560" i="7" a="1"/>
  <c r="E1560" i="7" s="1"/>
  <c r="E1561" i="7" a="1"/>
  <c r="E1561" i="7" s="1"/>
  <c r="E1562" i="7" a="1"/>
  <c r="E1562" i="7" s="1"/>
  <c r="E1563" i="7" a="1"/>
  <c r="E1563" i="7" s="1"/>
  <c r="E1564" i="7" a="1"/>
  <c r="E1564" i="7" s="1"/>
  <c r="E1565" i="7" a="1"/>
  <c r="E1565" i="7"/>
  <c r="E1566" i="7" a="1"/>
  <c r="E1566" i="7" s="1"/>
  <c r="E1567" i="7" a="1"/>
  <c r="E1567" i="7" s="1"/>
  <c r="E1568" i="7" a="1"/>
  <c r="E1568" i="7" s="1"/>
  <c r="E1569" i="7" a="1"/>
  <c r="E1569" i="7" s="1"/>
  <c r="E1570" i="7" a="1"/>
  <c r="E1570" i="7" s="1"/>
  <c r="E1571" i="7" a="1"/>
  <c r="E1571" i="7" s="1"/>
  <c r="E1572" i="7" a="1"/>
  <c r="E1572" i="7"/>
  <c r="E1573" i="7" a="1"/>
  <c r="E1573" i="7" s="1"/>
  <c r="E1574" i="7" a="1"/>
  <c r="E1574" i="7" s="1"/>
  <c r="E1575" i="7" a="1"/>
  <c r="E1575" i="7" s="1"/>
  <c r="E1576" i="7" a="1"/>
  <c r="E1576" i="7" s="1"/>
  <c r="E1577" i="7" a="1"/>
  <c r="E1577" i="7" s="1"/>
  <c r="E1578" i="7" a="1"/>
  <c r="E1578" i="7" s="1"/>
  <c r="E1579" i="7" a="1"/>
  <c r="E1579" i="7" s="1"/>
  <c r="E1580" i="7" a="1"/>
  <c r="E1580" i="7" s="1"/>
  <c r="E1581" i="7" a="1"/>
  <c r="E1581" i="7" s="1"/>
  <c r="E1582" i="7" a="1"/>
  <c r="E1582" i="7" s="1"/>
  <c r="E1583" i="7" a="1"/>
  <c r="E1583" i="7" s="1"/>
  <c r="E1584" i="7" a="1"/>
  <c r="E1584" i="7"/>
  <c r="E1585" i="7" a="1"/>
  <c r="E1585" i="7" s="1"/>
  <c r="E1586" i="7" a="1"/>
  <c r="E1586" i="7" s="1"/>
  <c r="E1587" i="7" a="1"/>
  <c r="E1587" i="7"/>
  <c r="E1588" i="7" a="1"/>
  <c r="E1588" i="7" s="1"/>
  <c r="E1589" i="7" a="1"/>
  <c r="E1589" i="7" s="1"/>
  <c r="E1590" i="7" a="1"/>
  <c r="E1590" i="7"/>
  <c r="E1591" i="7" a="1"/>
  <c r="E1591" i="7" s="1"/>
  <c r="E1592" i="7" a="1"/>
  <c r="E1592" i="7" s="1"/>
  <c r="E1593" i="7" a="1"/>
  <c r="E1593" i="7" s="1"/>
  <c r="E1594" i="7" a="1"/>
  <c r="E1594" i="7"/>
  <c r="E1595" i="7" a="1"/>
  <c r="E1595" i="7" s="1"/>
  <c r="E1596" i="7" a="1"/>
  <c r="E1596" i="7" s="1"/>
  <c r="E1597" i="7" a="1"/>
  <c r="E1597" i="7" s="1"/>
  <c r="E1598" i="7" a="1"/>
  <c r="E1598" i="7" s="1"/>
  <c r="E1599" i="7" a="1"/>
  <c r="E1599" i="7" s="1"/>
  <c r="E1600" i="7" a="1"/>
  <c r="E1600" i="7" s="1"/>
  <c r="E1601" i="7" a="1"/>
  <c r="E1601" i="7"/>
  <c r="E1602" i="7" a="1"/>
  <c r="E1602" i="7" s="1"/>
  <c r="E1603" i="7" a="1"/>
  <c r="E1603" i="7" s="1"/>
  <c r="E1604" i="7" a="1"/>
  <c r="E1604" i="7" s="1"/>
  <c r="E1605" i="7" a="1"/>
  <c r="E1605" i="7" s="1"/>
  <c r="E1606" i="7" a="1"/>
  <c r="E1606" i="7" s="1"/>
  <c r="E1607" i="7" a="1"/>
  <c r="E1607" i="7" s="1"/>
  <c r="E1608" i="7" a="1"/>
  <c r="E1608" i="7"/>
  <c r="E1609" i="7" a="1"/>
  <c r="E1609" i="7" s="1"/>
  <c r="E1610" i="7" a="1"/>
  <c r="E1610" i="7" s="1"/>
  <c r="E1611" i="7" a="1"/>
  <c r="E1611" i="7" s="1"/>
  <c r="E1612" i="7" a="1"/>
  <c r="E1612" i="7" s="1"/>
  <c r="E1613" i="7" a="1"/>
  <c r="E1613" i="7"/>
  <c r="E1614" i="7" a="1"/>
  <c r="E1614" i="7" s="1"/>
  <c r="E1615" i="7" a="1"/>
  <c r="E1615" i="7" s="1"/>
  <c r="E1616" i="7" a="1"/>
  <c r="E1616" i="7" s="1"/>
  <c r="E1617" i="7" a="1"/>
  <c r="E1617" i="7" s="1"/>
  <c r="E1618" i="7" a="1"/>
  <c r="E1618" i="7" s="1"/>
  <c r="E1619" i="7" a="1"/>
  <c r="E1619" i="7" s="1"/>
  <c r="E1620" i="7" a="1"/>
  <c r="E1620" i="7" s="1"/>
  <c r="E1621" i="7" a="1"/>
  <c r="E1621" i="7" s="1"/>
  <c r="E1622" i="7" a="1"/>
  <c r="E1622" i="7" s="1"/>
  <c r="E1623" i="7" a="1"/>
  <c r="E1623" i="7"/>
  <c r="E1624" i="7" a="1"/>
  <c r="E1624" i="7" s="1"/>
  <c r="E1625" i="7" a="1"/>
  <c r="E1625" i="7" s="1"/>
  <c r="E1626" i="7" a="1"/>
  <c r="E1626" i="7" s="1"/>
  <c r="E1627" i="7" a="1"/>
  <c r="E1627" i="7" s="1"/>
  <c r="E1628" i="7" a="1"/>
  <c r="E1628" i="7" s="1"/>
  <c r="E1629" i="7" a="1"/>
  <c r="E1629" i="7" s="1"/>
  <c r="E1630" i="7" a="1"/>
  <c r="E1630" i="7"/>
  <c r="E1631" i="7" a="1"/>
  <c r="E1631" i="7" s="1"/>
  <c r="E1632" i="7" a="1"/>
  <c r="E1632" i="7" s="1"/>
  <c r="E1633" i="7" a="1"/>
  <c r="E1633" i="7" s="1"/>
  <c r="E1634" i="7" a="1"/>
  <c r="E1634" i="7" s="1"/>
  <c r="E1635" i="7" a="1"/>
  <c r="E1635" i="7" s="1"/>
  <c r="E1636" i="7" a="1"/>
  <c r="E1636" i="7" s="1"/>
  <c r="E1637" i="7" a="1"/>
  <c r="E1637" i="7"/>
  <c r="E1638" i="7" a="1"/>
  <c r="E1638" i="7" s="1"/>
  <c r="E1639" i="7" a="1"/>
  <c r="E1639" i="7" s="1"/>
  <c r="E1640" i="7" a="1"/>
  <c r="E1640" i="7" s="1"/>
  <c r="E1641" i="7" a="1"/>
  <c r="E1641" i="7" s="1"/>
  <c r="E1642" i="7" a="1"/>
  <c r="E1642" i="7" s="1"/>
  <c r="E1643" i="7" a="1"/>
  <c r="E1643" i="7" s="1"/>
  <c r="E1644" i="7" a="1"/>
  <c r="E1644" i="7"/>
  <c r="E1645" i="7" a="1"/>
  <c r="E1645" i="7" s="1"/>
  <c r="E1646" i="7" a="1"/>
  <c r="E1646" i="7" s="1"/>
  <c r="E1647" i="7" a="1"/>
  <c r="E1647" i="7"/>
  <c r="E1648" i="7" a="1"/>
  <c r="E1648" i="7" s="1"/>
  <c r="E1649" i="7" a="1"/>
  <c r="E1649" i="7" s="1"/>
  <c r="E1650" i="7" a="1"/>
  <c r="E1650" i="7" s="1"/>
  <c r="E1651" i="7" a="1"/>
  <c r="E1651" i="7" s="1"/>
  <c r="E1652" i="7" a="1"/>
  <c r="E1652" i="7" s="1"/>
  <c r="E1653" i="7" a="1"/>
  <c r="E1653" i="7" s="1"/>
  <c r="E1654" i="7" a="1"/>
  <c r="E1654" i="7" s="1"/>
  <c r="E1655" i="7" a="1"/>
  <c r="E1655" i="7"/>
  <c r="E1656" i="7" a="1"/>
  <c r="E1656" i="7" s="1"/>
  <c r="E1657" i="7" a="1"/>
  <c r="E1657" i="7" s="1"/>
  <c r="E1658" i="7" a="1"/>
  <c r="E1658" i="7" s="1"/>
  <c r="E1659" i="7" a="1"/>
  <c r="E1659" i="7"/>
  <c r="E1660" i="7" a="1"/>
  <c r="E1660" i="7" s="1"/>
  <c r="E1661" i="7" a="1"/>
  <c r="E1661" i="7" s="1"/>
  <c r="E1662" i="7" a="1"/>
  <c r="E1662" i="7" s="1"/>
  <c r="E1663" i="7" a="1"/>
  <c r="E1663" i="7" s="1"/>
  <c r="E1664" i="7" a="1"/>
  <c r="E1664" i="7" s="1"/>
  <c r="E1665" i="7" a="1"/>
  <c r="E1665" i="7" s="1"/>
  <c r="E1666" i="7" a="1"/>
  <c r="E1666" i="7" s="1"/>
  <c r="E1667" i="7" a="1"/>
  <c r="E1667" i="7" s="1"/>
  <c r="E1668" i="7" a="1"/>
  <c r="E1668" i="7" s="1"/>
  <c r="E1669" i="7" a="1"/>
  <c r="E1669" i="7" s="1"/>
  <c r="E1670" i="7" a="1"/>
  <c r="E1670" i="7" s="1"/>
  <c r="E1671" i="7" a="1"/>
  <c r="E1671" i="7" s="1"/>
  <c r="E1672" i="7" a="1"/>
  <c r="E1672" i="7" s="1"/>
  <c r="E1673" i="7" a="1"/>
  <c r="E1673" i="7" s="1"/>
  <c r="E1674" i="7" a="1"/>
  <c r="E1674" i="7" s="1"/>
  <c r="E1675" i="7" a="1"/>
  <c r="E1675" i="7" s="1"/>
  <c r="E1676" i="7" a="1"/>
  <c r="E1676" i="7" s="1"/>
  <c r="E1677" i="7" a="1"/>
  <c r="E1677" i="7" s="1"/>
  <c r="E1678" i="7" a="1"/>
  <c r="E1678" i="7" s="1"/>
  <c r="E1679" i="7" a="1"/>
  <c r="E1679" i="7" s="1"/>
  <c r="E1680" i="7" a="1"/>
  <c r="E1680" i="7"/>
  <c r="E1681" i="7" a="1"/>
  <c r="E1681" i="7" s="1"/>
  <c r="E1682" i="7" a="1"/>
  <c r="E1682" i="7" s="1"/>
  <c r="E1683" i="7" a="1"/>
  <c r="E1683" i="7" s="1"/>
  <c r="E1684" i="7" a="1"/>
  <c r="E1684" i="7" s="1"/>
  <c r="E1685" i="7" a="1"/>
  <c r="E1685" i="7" s="1"/>
  <c r="E1686" i="7" a="1"/>
  <c r="E1686" i="7" s="1"/>
  <c r="E1687" i="7" a="1"/>
  <c r="E1687" i="7" s="1"/>
  <c r="E1688" i="7" a="1"/>
  <c r="E1688" i="7" s="1"/>
  <c r="E1689" i="7" a="1"/>
  <c r="E1689" i="7" s="1"/>
  <c r="E1690" i="7" a="1"/>
  <c r="E1690" i="7" s="1"/>
  <c r="E1691" i="7" a="1"/>
  <c r="E1691" i="7" s="1"/>
  <c r="E1692" i="7" a="1"/>
  <c r="E1692" i="7"/>
  <c r="E1693" i="7" a="1"/>
  <c r="E1693" i="7" s="1"/>
  <c r="E1694" i="7" a="1"/>
  <c r="E1694" i="7" s="1"/>
  <c r="E1695" i="7" a="1"/>
  <c r="E1695" i="7" s="1"/>
  <c r="E1696" i="7" a="1"/>
  <c r="E1696" i="7" s="1"/>
  <c r="E1697" i="7" a="1"/>
  <c r="E1697" i="7" s="1"/>
  <c r="E1698" i="7" a="1"/>
  <c r="E1698" i="7" s="1"/>
  <c r="E1699" i="7" a="1"/>
  <c r="E1699" i="7" s="1"/>
  <c r="E1700" i="7" a="1"/>
  <c r="E1700" i="7" s="1"/>
  <c r="E1701" i="7" a="1"/>
  <c r="E1701" i="7" s="1"/>
  <c r="E1702" i="7" a="1"/>
  <c r="E1702" i="7" s="1"/>
  <c r="E1703" i="7" a="1"/>
  <c r="E1703" i="7" s="1"/>
  <c r="E1704" i="7" a="1"/>
  <c r="E1704" i="7" s="1"/>
  <c r="E1705" i="7" a="1"/>
  <c r="E1705" i="7" s="1"/>
  <c r="E1706" i="7" a="1"/>
  <c r="E1706" i="7" s="1"/>
  <c r="E1707" i="7" a="1"/>
  <c r="E1707" i="7" s="1"/>
  <c r="E1708" i="7" a="1"/>
  <c r="E1708" i="7" s="1"/>
  <c r="E1709" i="7" a="1"/>
  <c r="E1709" i="7"/>
  <c r="E1710" i="7" a="1"/>
  <c r="E1710" i="7" s="1"/>
  <c r="E1711" i="7" a="1"/>
  <c r="E1711" i="7" s="1"/>
  <c r="E1712" i="7" a="1"/>
  <c r="E1712" i="7" s="1"/>
  <c r="E1713" i="7" a="1"/>
  <c r="E1713" i="7" s="1"/>
  <c r="E1714" i="7" a="1"/>
  <c r="E1714" i="7" s="1"/>
  <c r="E1715" i="7" a="1"/>
  <c r="E1715" i="7" s="1"/>
  <c r="E1716" i="7" a="1"/>
  <c r="E1716" i="7" s="1"/>
  <c r="E1717" i="7" a="1"/>
  <c r="E1717" i="7" s="1"/>
  <c r="E1718" i="7" a="1"/>
  <c r="E1718" i="7" s="1"/>
  <c r="E1719" i="7" a="1"/>
  <c r="E1719" i="7" s="1"/>
  <c r="E1720" i="7" a="1"/>
  <c r="E1720" i="7" s="1"/>
  <c r="E1721" i="7" a="1"/>
  <c r="E1721" i="7"/>
  <c r="E1722" i="7" a="1"/>
  <c r="E1722" i="7" s="1"/>
  <c r="E1723" i="7" a="1"/>
  <c r="E1723" i="7" s="1"/>
  <c r="E1724" i="7" a="1"/>
  <c r="E1724" i="7" s="1"/>
  <c r="E1725" i="7" a="1"/>
  <c r="E1725" i="7" s="1"/>
  <c r="E1726" i="7" a="1"/>
  <c r="E1726" i="7" s="1"/>
  <c r="E1727" i="7" a="1"/>
  <c r="E1727" i="7" s="1"/>
  <c r="E1728" i="7" a="1"/>
  <c r="E1728" i="7" s="1"/>
  <c r="E1729" i="7" a="1"/>
  <c r="E1729" i="7" s="1"/>
  <c r="E1730" i="7" a="1"/>
  <c r="E1730" i="7" s="1"/>
  <c r="E1731" i="7" a="1"/>
  <c r="E1731" i="7"/>
  <c r="E1732" i="7" a="1"/>
  <c r="E1732" i="7" s="1"/>
  <c r="E1733" i="7" a="1"/>
  <c r="E1733" i="7" s="1"/>
  <c r="E1734" i="7" a="1"/>
  <c r="E1734" i="7" s="1"/>
  <c r="E1735" i="7" a="1"/>
  <c r="E1735" i="7" s="1"/>
  <c r="E1736" i="7" a="1"/>
  <c r="E1736" i="7" s="1"/>
  <c r="E1737" i="7" a="1"/>
  <c r="E1737" i="7" s="1"/>
  <c r="E1738" i="7" a="1"/>
  <c r="E1738" i="7"/>
  <c r="E1739" i="7" a="1"/>
  <c r="E1739" i="7" s="1"/>
  <c r="E1740" i="7" a="1"/>
  <c r="E1740" i="7" s="1"/>
  <c r="E1741" i="7" a="1"/>
  <c r="E1741" i="7" s="1"/>
  <c r="E1742" i="7" a="1"/>
  <c r="E1742" i="7" s="1"/>
  <c r="E1743" i="7" a="1"/>
  <c r="E1743" i="7" s="1"/>
  <c r="E1744" i="7" a="1"/>
  <c r="E1744" i="7" s="1"/>
  <c r="E1745" i="7" a="1"/>
  <c r="E1745" i="7" s="1"/>
  <c r="E1746" i="7" a="1"/>
  <c r="E1746" i="7" s="1"/>
  <c r="E1747" i="7" a="1"/>
  <c r="E1747" i="7" s="1"/>
  <c r="E1748" i="7" a="1"/>
  <c r="E1748" i="7" s="1"/>
  <c r="E1749" i="7" a="1"/>
  <c r="E1749" i="7"/>
  <c r="E1750" i="7" a="1"/>
  <c r="E1750" i="7" s="1"/>
  <c r="E1751" i="7" a="1"/>
  <c r="E1751" i="7" s="1"/>
  <c r="E1752" i="7" a="1"/>
  <c r="E1752" i="7" s="1"/>
  <c r="E1753" i="7" a="1"/>
  <c r="E1753" i="7" s="1"/>
  <c r="E1754" i="7" a="1"/>
  <c r="E1754" i="7" s="1"/>
  <c r="E1755" i="7" a="1"/>
  <c r="E1755" i="7"/>
  <c r="E1756" i="7" a="1"/>
  <c r="E1756" i="7" s="1"/>
  <c r="E1757" i="7" a="1"/>
  <c r="E1757" i="7"/>
  <c r="E1758" i="7" a="1"/>
  <c r="E1758" i="7" s="1"/>
  <c r="E1759" i="7" a="1"/>
  <c r="E1759" i="7" s="1"/>
  <c r="E1760" i="7" a="1"/>
  <c r="E1760" i="7" s="1"/>
  <c r="E1761" i="7" a="1"/>
  <c r="E1761" i="7" s="1"/>
  <c r="E1762" i="7" a="1"/>
  <c r="E1762" i="7" s="1"/>
  <c r="E1763" i="7" a="1"/>
  <c r="E1763" i="7"/>
  <c r="E1764" i="7" a="1"/>
  <c r="E1764" i="7"/>
  <c r="E1765" i="7" a="1"/>
  <c r="E1765" i="7" s="1"/>
  <c r="E1766" i="7" a="1"/>
  <c r="E1766" i="7" s="1"/>
  <c r="E1767" i="7" a="1"/>
  <c r="E1767" i="7" s="1"/>
  <c r="E1768" i="7" a="1"/>
  <c r="E1768" i="7" s="1"/>
  <c r="E1769" i="7" a="1"/>
  <c r="E1769" i="7" s="1"/>
  <c r="E1770" i="7" a="1"/>
  <c r="E1770" i="7" s="1"/>
  <c r="E1771" i="7" a="1"/>
  <c r="E1771" i="7" s="1"/>
  <c r="E1772" i="7" a="1"/>
  <c r="E1772" i="7" s="1"/>
  <c r="E1773" i="7" a="1"/>
  <c r="E1773" i="7" s="1"/>
  <c r="E1774" i="7" a="1"/>
  <c r="E1774" i="7"/>
  <c r="E1775" i="7" a="1"/>
  <c r="E1775" i="7" s="1"/>
  <c r="E1776" i="7" a="1"/>
  <c r="E1776" i="7"/>
  <c r="E1777" i="7" a="1"/>
  <c r="E1777" i="7" s="1"/>
  <c r="E1778" i="7" a="1"/>
  <c r="E1778" i="7" s="1"/>
  <c r="E1779" i="7" a="1"/>
  <c r="E1779" i="7" s="1"/>
  <c r="E1780" i="7" a="1"/>
  <c r="E1780" i="7" s="1"/>
  <c r="E1781" i="7" a="1"/>
  <c r="E1781" i="7" s="1"/>
  <c r="E1782" i="7" a="1"/>
  <c r="E1782" i="7" s="1"/>
  <c r="E1783" i="7" a="1"/>
  <c r="E1783" i="7" s="1"/>
  <c r="E1784" i="7" a="1"/>
  <c r="E1784" i="7" s="1"/>
  <c r="E1785" i="7" a="1"/>
  <c r="E1785" i="7" s="1"/>
  <c r="E1786" i="7" a="1"/>
  <c r="E1786" i="7" s="1"/>
  <c r="E1787" i="7" a="1"/>
  <c r="E1787" i="7" s="1"/>
  <c r="E1788" i="7" a="1"/>
  <c r="E1788" i="7"/>
  <c r="E1789" i="7" a="1"/>
  <c r="E1789" i="7" s="1"/>
  <c r="E1790" i="7" a="1"/>
  <c r="E1790" i="7" s="1"/>
  <c r="E1791" i="7" a="1"/>
  <c r="E1791" i="7" s="1"/>
  <c r="E1792" i="7" a="1"/>
  <c r="E1792" i="7"/>
  <c r="E1793" i="7" a="1"/>
  <c r="E1793" i="7" s="1"/>
  <c r="E1794" i="7" a="1"/>
  <c r="E1794" i="7" s="1"/>
  <c r="E1795" i="7" a="1"/>
  <c r="E1795" i="7" s="1"/>
  <c r="E1796" i="7" a="1"/>
  <c r="E1796" i="7" s="1"/>
  <c r="E1797" i="7" a="1"/>
  <c r="E1797" i="7" s="1"/>
  <c r="E1798" i="7" a="1"/>
  <c r="E1798" i="7" s="1"/>
  <c r="E1799" i="7" a="1"/>
  <c r="E1799" i="7" s="1"/>
  <c r="E1800" i="7" a="1"/>
  <c r="E1800" i="7" s="1"/>
  <c r="E1801" i="7" a="1"/>
  <c r="E1801" i="7" s="1"/>
  <c r="E1802" i="7" a="1"/>
  <c r="E1802" i="7" s="1"/>
  <c r="E1803" i="7" a="1"/>
  <c r="E1803" i="7" s="1"/>
  <c r="E1804" i="7" a="1"/>
  <c r="E1804" i="7" s="1"/>
  <c r="E1805" i="7" a="1"/>
  <c r="E1805" i="7" s="1"/>
  <c r="E1806" i="7" a="1"/>
  <c r="E1806" i="7" s="1"/>
  <c r="E1807" i="7" a="1"/>
  <c r="E1807" i="7" s="1"/>
  <c r="E1808" i="7" a="1"/>
  <c r="E1808" i="7" s="1"/>
  <c r="E1809" i="7" a="1"/>
  <c r="E1809" i="7" s="1"/>
  <c r="E1810" i="7" a="1"/>
  <c r="E1810" i="7" s="1"/>
  <c r="E1811" i="7" a="1"/>
  <c r="E1811" i="7" s="1"/>
  <c r="E1812" i="7" a="1"/>
  <c r="E1812" i="7" s="1"/>
  <c r="E1813" i="7" a="1"/>
  <c r="E1813" i="7" s="1"/>
  <c r="E1814" i="7" a="1"/>
  <c r="E1814" i="7" s="1"/>
  <c r="E1815" i="7" a="1"/>
  <c r="E1815" i="7" s="1"/>
  <c r="E1816" i="7" a="1"/>
  <c r="E1816" i="7" s="1"/>
  <c r="E1817" i="7" a="1"/>
  <c r="E1817" i="7" s="1"/>
  <c r="E1818" i="7" a="1"/>
  <c r="E1818" i="7" s="1"/>
  <c r="E1819" i="7" a="1"/>
  <c r="E1819" i="7" s="1"/>
  <c r="E1820" i="7" a="1"/>
  <c r="E1820" i="7" s="1"/>
  <c r="E1821" i="7" a="1"/>
  <c r="E1821" i="7"/>
  <c r="E1822" i="7" a="1"/>
  <c r="E1822" i="7"/>
  <c r="E1823" i="7" a="1"/>
  <c r="E1823" i="7" s="1"/>
  <c r="E1824" i="7" a="1"/>
  <c r="E1824" i="7" s="1"/>
  <c r="E1825" i="7" a="1"/>
  <c r="E1825" i="7" s="1"/>
  <c r="E1826" i="7" a="1"/>
  <c r="E1826" i="7" s="1"/>
  <c r="E1827" i="7" a="1"/>
  <c r="E1827" i="7" s="1"/>
  <c r="E1828" i="7" a="1"/>
  <c r="E1828" i="7" s="1"/>
  <c r="E1829" i="7" a="1"/>
  <c r="E1829" i="7"/>
  <c r="E1830" i="7" a="1"/>
  <c r="E1830" i="7" s="1"/>
  <c r="E1831" i="7" a="1"/>
  <c r="E1831" i="7" s="1"/>
  <c r="E1832" i="7" a="1"/>
  <c r="E1832" i="7" s="1"/>
  <c r="E1833" i="7" a="1"/>
  <c r="E1833" i="7" s="1"/>
  <c r="E1834" i="7" a="1"/>
  <c r="E1834" i="7" s="1"/>
  <c r="E1835" i="7" a="1"/>
  <c r="E1835" i="7" s="1"/>
  <c r="E1836" i="7" a="1"/>
  <c r="E1836" i="7"/>
  <c r="E1837" i="7" a="1"/>
  <c r="E1837" i="7" s="1"/>
  <c r="E1838" i="7" a="1"/>
  <c r="E1838" i="7" s="1"/>
  <c r="E1839" i="7" a="1"/>
  <c r="E1839" i="7" s="1"/>
  <c r="E1840" i="7" a="1"/>
  <c r="E1840" i="7"/>
  <c r="E1841" i="7" a="1"/>
  <c r="E1841" i="7" s="1"/>
  <c r="E1842" i="7" a="1"/>
  <c r="E1842" i="7" s="1"/>
  <c r="E1843" i="7" a="1"/>
  <c r="E1843" i="7" s="1"/>
  <c r="E1844" i="7" a="1"/>
  <c r="E1844" i="7" s="1"/>
  <c r="E1845" i="7" a="1"/>
  <c r="E1845" i="7" s="1"/>
  <c r="E1846" i="7" a="1"/>
  <c r="E1846" i="7" s="1"/>
  <c r="E1847" i="7" a="1"/>
  <c r="E1847" i="7"/>
  <c r="E1848" i="7" a="1"/>
  <c r="E1848" i="7" s="1"/>
  <c r="E1849" i="7" a="1"/>
  <c r="E1849" i="7" s="1"/>
  <c r="E1850" i="7" a="1"/>
  <c r="E1850" i="7" s="1"/>
  <c r="E1851" i="7" a="1"/>
  <c r="E1851" i="7" s="1"/>
  <c r="E1852" i="7" a="1"/>
  <c r="E1852" i="7" s="1"/>
  <c r="E1853" i="7" a="1"/>
  <c r="E1853" i="7" s="1"/>
  <c r="E1854" i="7" a="1"/>
  <c r="E1854" i="7" s="1"/>
  <c r="E1855" i="7" a="1"/>
  <c r="E1855" i="7" s="1"/>
  <c r="E1856" i="7" a="1"/>
  <c r="E1856" i="7" s="1"/>
  <c r="E1857" i="7" a="1"/>
  <c r="E1857" i="7" s="1"/>
  <c r="E1858" i="7" a="1"/>
  <c r="E1858" i="7" s="1"/>
  <c r="E1859" i="7" a="1"/>
  <c r="E1859" i="7" s="1"/>
  <c r="E1860" i="7" a="1"/>
  <c r="E1860" i="7" s="1"/>
  <c r="E1861" i="7" a="1"/>
  <c r="E1861" i="7" s="1"/>
  <c r="E1862" i="7" a="1"/>
  <c r="E1862" i="7" s="1"/>
  <c r="E1863" i="7" a="1"/>
  <c r="E1863" i="7" s="1"/>
  <c r="E1864" i="7" a="1"/>
  <c r="E1864" i="7" s="1"/>
  <c r="E1865" i="7" a="1"/>
  <c r="E1865" i="7" s="1"/>
  <c r="E1866" i="7" a="1"/>
  <c r="E1866" i="7" s="1"/>
  <c r="E1867" i="7" a="1"/>
  <c r="E1867" i="7" s="1"/>
  <c r="E1868" i="7" a="1"/>
  <c r="E1868" i="7" s="1"/>
  <c r="E1869" i="7" a="1"/>
  <c r="E1869" i="7" s="1"/>
  <c r="E1870" i="7" a="1"/>
  <c r="E1870" i="7"/>
  <c r="E1871" i="7" a="1"/>
  <c r="E1871" i="7" s="1"/>
  <c r="E1872" i="7" a="1"/>
  <c r="E1872" i="7" s="1"/>
  <c r="E1873" i="7" a="1"/>
  <c r="E1873" i="7" s="1"/>
  <c r="E1874" i="7" a="1"/>
  <c r="E1874" i="7" s="1"/>
  <c r="E1875" i="7" a="1"/>
  <c r="E1875" i="7"/>
  <c r="E1876" i="7" a="1"/>
  <c r="E1876" i="7" s="1"/>
  <c r="E1877" i="7" a="1"/>
  <c r="E1877" i="7" s="1"/>
  <c r="E1878" i="7" a="1"/>
  <c r="E1878" i="7" s="1"/>
  <c r="E1879" i="7" a="1"/>
  <c r="E1879" i="7" s="1"/>
  <c r="E1880" i="7" a="1"/>
  <c r="E1880" i="7" s="1"/>
  <c r="E1881" i="7" a="1"/>
  <c r="E1881" i="7" s="1"/>
  <c r="E1882" i="7" a="1"/>
  <c r="E1882" i="7" s="1"/>
  <c r="E1883" i="7" a="1"/>
  <c r="E1883" i="7" s="1"/>
  <c r="E1884" i="7" a="1"/>
  <c r="E1884" i="7" s="1"/>
  <c r="E1885" i="7" a="1"/>
  <c r="E1885" i="7" s="1"/>
  <c r="E1886" i="7" a="1"/>
  <c r="E1886" i="7" s="1"/>
  <c r="E1887" i="7" a="1"/>
  <c r="E1887" i="7" s="1"/>
  <c r="E1888" i="7" a="1"/>
  <c r="E1888" i="7" s="1"/>
  <c r="E1889" i="7" a="1"/>
  <c r="E1889" i="7" s="1"/>
  <c r="E1890" i="7" a="1"/>
  <c r="E1890" i="7"/>
  <c r="E1891" i="7" a="1"/>
  <c r="E1891" i="7" s="1"/>
  <c r="E1892" i="7" a="1"/>
  <c r="E1892" i="7" s="1"/>
  <c r="E1893" i="7" a="1"/>
  <c r="E1893" i="7" s="1"/>
  <c r="E1894" i="7" a="1"/>
  <c r="E1894" i="7" s="1"/>
  <c r="E1895" i="7" a="1"/>
  <c r="E1895" i="7" s="1"/>
  <c r="E1896" i="7" a="1"/>
  <c r="E1896" i="7"/>
  <c r="E1897" i="7" a="1"/>
  <c r="E1897" i="7" s="1"/>
  <c r="E1898" i="7" a="1"/>
  <c r="E1898" i="7" s="1"/>
  <c r="E1899" i="7" a="1"/>
  <c r="E1899" i="7" s="1"/>
  <c r="E1900" i="7" a="1"/>
  <c r="E1900" i="7"/>
  <c r="E1901" i="7" a="1"/>
  <c r="E1901" i="7" s="1"/>
  <c r="E1902" i="7" a="1"/>
  <c r="E1902" i="7" s="1"/>
  <c r="E1903" i="7" a="1"/>
  <c r="E1903" i="7" s="1"/>
  <c r="E1904" i="7" a="1"/>
  <c r="E1904" i="7" s="1"/>
  <c r="E1905" i="7" a="1"/>
  <c r="E1905" i="7" s="1"/>
  <c r="E1906" i="7" a="1"/>
  <c r="E1906" i="7"/>
  <c r="E1907" i="7" a="1"/>
  <c r="E1907" i="7" s="1"/>
  <c r="E1908" i="7" a="1"/>
  <c r="E1908" i="7"/>
  <c r="E1909" i="7" a="1"/>
  <c r="E1909" i="7" s="1"/>
  <c r="E1910" i="7" a="1"/>
  <c r="E1910" i="7" s="1"/>
  <c r="E1911" i="7" a="1"/>
  <c r="E1911" i="7" s="1"/>
  <c r="E1912" i="7" a="1"/>
  <c r="E1912" i="7" s="1"/>
  <c r="E1913" i="7" a="1"/>
  <c r="E1913" i="7"/>
  <c r="E1914" i="7" a="1"/>
  <c r="E1914" i="7" s="1"/>
  <c r="E1915" i="7" a="1"/>
  <c r="E1915" i="7" s="1"/>
  <c r="E1916" i="7" a="1"/>
  <c r="E1916" i="7" s="1"/>
  <c r="E1917" i="7" a="1"/>
  <c r="E1917" i="7" s="1"/>
  <c r="E1918" i="7" a="1"/>
  <c r="E1918" i="7" s="1"/>
  <c r="E1919" i="7" a="1"/>
  <c r="E1919" i="7"/>
  <c r="E1920" i="7" a="1"/>
  <c r="E1920" i="7" s="1"/>
  <c r="E1921" i="7" a="1"/>
  <c r="E1921" i="7" s="1"/>
  <c r="E1922" i="7" a="1"/>
  <c r="E1922" i="7" s="1"/>
  <c r="E1923" i="7" a="1"/>
  <c r="E1923" i="7" s="1"/>
  <c r="E1924" i="7" a="1"/>
  <c r="E1924" i="7" s="1"/>
  <c r="E1925" i="7" a="1"/>
  <c r="E1925" i="7" s="1"/>
  <c r="E1926" i="7" a="1"/>
  <c r="E1926" i="7" s="1"/>
  <c r="E1927" i="7" a="1"/>
  <c r="E1927" i="7" s="1"/>
  <c r="E1928" i="7" a="1"/>
  <c r="E1928" i="7" s="1"/>
  <c r="E1929" i="7" a="1"/>
  <c r="E1929" i="7"/>
  <c r="E1930" i="7" a="1"/>
  <c r="E1930" i="7" s="1"/>
  <c r="E1931" i="7" a="1"/>
  <c r="E1931" i="7" s="1"/>
  <c r="E1932" i="7" a="1"/>
  <c r="E1932" i="7"/>
  <c r="E1933" i="7" a="1"/>
  <c r="E1933" i="7" s="1"/>
  <c r="E1934" i="7" a="1"/>
  <c r="E1934" i="7" s="1"/>
  <c r="E1935" i="7" a="1"/>
  <c r="E1935" i="7"/>
  <c r="E1936" i="7" a="1"/>
  <c r="E1936" i="7" s="1"/>
  <c r="E1937" i="7" a="1"/>
  <c r="E1937" i="7" s="1"/>
  <c r="E1938" i="7" a="1"/>
  <c r="E1938" i="7" s="1"/>
  <c r="E1939" i="7" a="1"/>
  <c r="E1939" i="7" s="1"/>
  <c r="E1940" i="7" a="1"/>
  <c r="E1940" i="7" s="1"/>
  <c r="E1941" i="7" a="1"/>
  <c r="E1941" i="7"/>
  <c r="E1942" i="7" a="1"/>
  <c r="E1942" i="7" s="1"/>
  <c r="E1943" i="7" a="1"/>
  <c r="E1943" i="7" s="1"/>
  <c r="E1944" i="7" a="1"/>
  <c r="E1944" i="7"/>
  <c r="E1945" i="7" a="1"/>
  <c r="E1945" i="7" s="1"/>
  <c r="E1946" i="7" a="1"/>
  <c r="E1946" i="7" s="1"/>
  <c r="E1947" i="7" a="1"/>
  <c r="E1947" i="7" s="1"/>
  <c r="E1948" i="7" a="1"/>
  <c r="E1948" i="7" s="1"/>
  <c r="E1949" i="7" a="1"/>
  <c r="E1949" i="7" s="1"/>
  <c r="E1950" i="7" a="1"/>
  <c r="E1950" i="7" s="1"/>
  <c r="E1951" i="7" a="1"/>
  <c r="E1951" i="7" s="1"/>
  <c r="E1952" i="7" a="1"/>
  <c r="E1952" i="7" s="1"/>
  <c r="E1953" i="7" a="1"/>
  <c r="E1953" i="7" s="1"/>
  <c r="E1954" i="7" a="1"/>
  <c r="E1954" i="7"/>
  <c r="E1955" i="7" a="1"/>
  <c r="E1955" i="7" s="1"/>
  <c r="E1956" i="7" a="1"/>
  <c r="E1956" i="7" s="1"/>
  <c r="E1957" i="7" a="1"/>
  <c r="E1957" i="7" s="1"/>
  <c r="E1958" i="7" a="1"/>
  <c r="E1958" i="7" s="1"/>
  <c r="E1959" i="7" a="1"/>
  <c r="E1959" i="7" s="1"/>
  <c r="E1960" i="7" a="1"/>
  <c r="E1960" i="7" s="1"/>
  <c r="E1961" i="7" a="1"/>
  <c r="E1961" i="7"/>
  <c r="E1962" i="7" a="1"/>
  <c r="E1962" i="7" s="1"/>
  <c r="E1963" i="7" a="1"/>
  <c r="E1963" i="7" s="1"/>
  <c r="E1964" i="7" a="1"/>
  <c r="E1964" i="7" s="1"/>
  <c r="E1965" i="7" a="1"/>
  <c r="E1965" i="7" s="1"/>
  <c r="E1966" i="7" a="1"/>
  <c r="E1966" i="7" s="1"/>
  <c r="E1967" i="7" a="1"/>
  <c r="E1967" i="7" s="1"/>
  <c r="E1968" i="7" a="1"/>
  <c r="E1968" i="7"/>
  <c r="E1969" i="7" a="1"/>
  <c r="E1969" i="7" s="1"/>
  <c r="E1970" i="7" a="1"/>
  <c r="E1970" i="7" s="1"/>
  <c r="E1971" i="7" a="1"/>
  <c r="E1971" i="7" s="1"/>
  <c r="E1972" i="7" a="1"/>
  <c r="E1972" i="7"/>
  <c r="E1973" i="7" a="1"/>
  <c r="E1973" i="7"/>
  <c r="E1974" i="7" a="1"/>
  <c r="E1974" i="7" s="1"/>
  <c r="E1975" i="7" a="1"/>
  <c r="E1975" i="7" s="1"/>
  <c r="E1976" i="7" a="1"/>
  <c r="E1976" i="7" s="1"/>
  <c r="E1977" i="7" a="1"/>
  <c r="E1977" i="7" s="1"/>
  <c r="E1978" i="7" a="1"/>
  <c r="E1978" i="7"/>
  <c r="E1979" i="7" a="1"/>
  <c r="E1979" i="7" s="1"/>
  <c r="E1980" i="7" a="1"/>
  <c r="E1980" i="7" s="1"/>
  <c r="E1981" i="7" a="1"/>
  <c r="E1981" i="7" s="1"/>
  <c r="E1982" i="7" a="1"/>
  <c r="E1982" i="7" s="1"/>
  <c r="E1983" i="7" a="1"/>
  <c r="E1983" i="7"/>
  <c r="E1984" i="7" a="1"/>
  <c r="E1984" i="7"/>
  <c r="E1985" i="7" a="1"/>
  <c r="E1985" i="7" s="1"/>
  <c r="E1986" i="7" a="1"/>
  <c r="E1986" i="7" s="1"/>
  <c r="E1987" i="7" a="1"/>
  <c r="E1987" i="7" s="1"/>
  <c r="E1988" i="7" a="1"/>
  <c r="E1988" i="7" s="1"/>
  <c r="E1989" i="7" a="1"/>
  <c r="E1989" i="7" s="1"/>
  <c r="E1990" i="7" a="1"/>
  <c r="E1990" i="7" s="1"/>
  <c r="E1991" i="7" a="1"/>
  <c r="E1991" i="7" s="1"/>
  <c r="E1992" i="7" a="1"/>
  <c r="E1992" i="7"/>
  <c r="E1993" i="7" a="1"/>
  <c r="E1993" i="7" s="1"/>
  <c r="E1994" i="7" a="1"/>
  <c r="E1994" i="7" s="1"/>
  <c r="E1995" i="7" a="1"/>
  <c r="E1995" i="7" s="1"/>
  <c r="E1996" i="7" a="1"/>
  <c r="E1996" i="7" s="1"/>
  <c r="E1997" i="7" a="1"/>
  <c r="E1997" i="7" s="1"/>
  <c r="E1998" i="7" a="1"/>
  <c r="E1998" i="7"/>
  <c r="E1999" i="7" a="1"/>
  <c r="E1999" i="7" s="1"/>
  <c r="E2000" i="7" a="1"/>
  <c r="E2000" i="7" s="1"/>
  <c r="E2001" i="7" a="1"/>
  <c r="E2001" i="7"/>
  <c r="E2002" i="7" a="1"/>
  <c r="E2002" i="7" s="1"/>
  <c r="E2003" i="7" a="1"/>
  <c r="E2003" i="7" s="1"/>
  <c r="E2004" i="7" a="1"/>
  <c r="E2004" i="7"/>
  <c r="E2005" i="7" a="1"/>
  <c r="E2005" i="7" s="1"/>
  <c r="E2006" i="7" a="1"/>
  <c r="E2006" i="7" s="1"/>
  <c r="E2007" i="7" a="1"/>
  <c r="E2007" i="7" s="1"/>
  <c r="E2008" i="7" a="1"/>
  <c r="E2008" i="7" s="1"/>
  <c r="E2009" i="7" a="1"/>
  <c r="E2009" i="7" s="1"/>
  <c r="E2010" i="7" a="1"/>
  <c r="E2010" i="7" s="1"/>
  <c r="E2011" i="7" a="1"/>
  <c r="E2011" i="7" s="1"/>
  <c r="E2012" i="7" a="1"/>
  <c r="E2012" i="7" s="1"/>
  <c r="E2013" i="7" a="1"/>
  <c r="E2013" i="7" s="1"/>
  <c r="E2014" i="7" a="1"/>
  <c r="E2014" i="7"/>
  <c r="E2015" i="7" a="1"/>
  <c r="E2015" i="7" s="1"/>
  <c r="E2016" i="7" a="1"/>
  <c r="E2016" i="7" s="1"/>
  <c r="E2017" i="7" a="1"/>
  <c r="E2017" i="7" s="1"/>
  <c r="E2018" i="7" a="1"/>
  <c r="E2018" i="7" s="1"/>
  <c r="E2019" i="7" a="1"/>
  <c r="E2019" i="7"/>
  <c r="E2020" i="7" a="1"/>
  <c r="E2020" i="7" s="1"/>
  <c r="E2021" i="7" a="1"/>
  <c r="E2021" i="7"/>
  <c r="E2022" i="7" a="1"/>
  <c r="E2022" i="7" s="1"/>
  <c r="E2023" i="7" a="1"/>
  <c r="E2023" i="7" s="1"/>
  <c r="E2024" i="7" a="1"/>
  <c r="E2024" i="7" s="1"/>
  <c r="E2025" i="7" a="1"/>
  <c r="E2025" i="7" s="1"/>
  <c r="E2026" i="7" a="1"/>
  <c r="E2026" i="7" s="1"/>
  <c r="E2027" i="7" a="1"/>
  <c r="E2027" i="7"/>
  <c r="E2028" i="7" a="1"/>
  <c r="E2028" i="7" s="1"/>
  <c r="E2029" i="7" a="1"/>
  <c r="E2029" i="7" s="1"/>
  <c r="E2030" i="7" a="1"/>
  <c r="E2030" i="7" s="1"/>
  <c r="E2031" i="7" a="1"/>
  <c r="E2031" i="7" s="1"/>
  <c r="E2032" i="7" a="1"/>
  <c r="E2032" i="7" s="1"/>
  <c r="E2033" i="7" a="1"/>
  <c r="E2033" i="7" s="1"/>
  <c r="E2034" i="7" a="1"/>
  <c r="E2034" i="7" s="1"/>
  <c r="E2035" i="7" a="1"/>
  <c r="E2035" i="7" s="1"/>
  <c r="E2036" i="7" a="1"/>
  <c r="E2036" i="7" s="1"/>
  <c r="E2037" i="7" a="1"/>
  <c r="E2037" i="7"/>
  <c r="E2038" i="7" a="1"/>
  <c r="E2038" i="7" s="1"/>
  <c r="E2039" i="7" a="1"/>
  <c r="E2039" i="7" s="1"/>
  <c r="E2040" i="7" a="1"/>
  <c r="E2040" i="7" s="1"/>
  <c r="E2041" i="7" a="1"/>
  <c r="E2041" i="7" s="1"/>
  <c r="E2042" i="7" a="1"/>
  <c r="E2042" i="7" s="1"/>
  <c r="E2043" i="7" a="1"/>
  <c r="E2043" i="7" s="1"/>
  <c r="E2044" i="7" a="1"/>
  <c r="E2044" i="7" s="1"/>
  <c r="E2045" i="7" a="1"/>
  <c r="E2045" i="7" s="1"/>
  <c r="E2046" i="7" a="1"/>
  <c r="E2046" i="7" s="1"/>
  <c r="E2047" i="7" a="1"/>
  <c r="E2047" i="7" s="1"/>
  <c r="E2048" i="7" a="1"/>
  <c r="E2048" i="7" s="1"/>
  <c r="E2049" i="7" a="1"/>
  <c r="E2049" i="7" s="1"/>
  <c r="E2050" i="7" a="1"/>
  <c r="E2050" i="7" s="1"/>
  <c r="E2051" i="7" a="1"/>
  <c r="E2051" i="7" s="1"/>
  <c r="E2052" i="7" a="1"/>
  <c r="E2052" i="7"/>
  <c r="E2053" i="7" a="1"/>
  <c r="E2053" i="7" s="1"/>
  <c r="E2054" i="7" a="1"/>
  <c r="E2054" i="7" s="1"/>
  <c r="E2055" i="7" a="1"/>
  <c r="E2055" i="7"/>
  <c r="E2056" i="7" a="1"/>
  <c r="E2056" i="7" s="1"/>
  <c r="E2057" i="7" a="1"/>
  <c r="E2057" i="7"/>
  <c r="E2058" i="7" a="1"/>
  <c r="E2058" i="7" s="1"/>
  <c r="E2059" i="7" a="1"/>
  <c r="E2059" i="7" s="1"/>
  <c r="E2060" i="7" a="1"/>
  <c r="E2060" i="7" s="1"/>
  <c r="E2061" i="7" a="1"/>
  <c r="E2061" i="7" s="1"/>
  <c r="E2062" i="7" a="1"/>
  <c r="E2062" i="7" s="1"/>
  <c r="E2063" i="7" a="1"/>
  <c r="E2063" i="7" s="1"/>
  <c r="E2064" i="7" a="1"/>
  <c r="E2064" i="7" s="1"/>
  <c r="E2065" i="7" a="1"/>
  <c r="E2065" i="7" s="1"/>
  <c r="E2066" i="7" a="1"/>
  <c r="E2066" i="7" s="1"/>
  <c r="E2067" i="7" a="1"/>
  <c r="E2067" i="7" s="1"/>
  <c r="E2068" i="7" a="1"/>
  <c r="E2068" i="7" s="1"/>
  <c r="E2069" i="7" a="1"/>
  <c r="E2069" i="7"/>
  <c r="E2070" i="7" a="1"/>
  <c r="E2070" i="7" s="1"/>
  <c r="E2071" i="7" a="1"/>
  <c r="E2071" i="7" s="1"/>
  <c r="E2072" i="7" a="1"/>
  <c r="E2072" i="7" s="1"/>
  <c r="E2073" i="7" a="1"/>
  <c r="E2073" i="7" s="1"/>
  <c r="E2074" i="7" a="1"/>
  <c r="E2074" i="7" s="1"/>
  <c r="E2075" i="7" a="1"/>
  <c r="E2075" i="7" s="1"/>
  <c r="E2076" i="7" a="1"/>
  <c r="E2076" i="7" s="1"/>
  <c r="E2077" i="7" a="1"/>
  <c r="E2077" i="7" s="1"/>
  <c r="E2078" i="7" a="1"/>
  <c r="E2078" i="7" s="1"/>
  <c r="E2079" i="7" a="1"/>
  <c r="E2079" i="7" s="1"/>
  <c r="E2080" i="7" a="1"/>
  <c r="E2080" i="7" s="1"/>
  <c r="E2081" i="7" a="1"/>
  <c r="E2081" i="7" s="1"/>
  <c r="E2082" i="7" a="1"/>
  <c r="E2082" i="7" s="1"/>
  <c r="E2083" i="7" a="1"/>
  <c r="E2083" i="7" s="1"/>
  <c r="E2084" i="7" a="1"/>
  <c r="E2084" i="7" s="1"/>
  <c r="E2085" i="7" a="1"/>
  <c r="E2085" i="7" s="1"/>
  <c r="E2086" i="7" a="1"/>
  <c r="E2086" i="7" s="1"/>
  <c r="E2087" i="7" a="1"/>
  <c r="E2087" i="7" s="1"/>
  <c r="E2088" i="7" a="1"/>
  <c r="E2088" i="7" s="1"/>
  <c r="E2089" i="7" a="1"/>
  <c r="E2089" i="7" s="1"/>
  <c r="E2090" i="7" a="1"/>
  <c r="E2090" i="7" s="1"/>
  <c r="E2091" i="7" a="1"/>
  <c r="E2091" i="7"/>
  <c r="E2092" i="7" a="1"/>
  <c r="E2092" i="7" s="1"/>
  <c r="E2093" i="7" a="1"/>
  <c r="E2093" i="7" s="1"/>
  <c r="E2094" i="7" a="1"/>
  <c r="E2094" i="7" s="1"/>
  <c r="E2095" i="7" a="1"/>
  <c r="E2095" i="7" s="1"/>
  <c r="E2096" i="7" a="1"/>
  <c r="E2096" i="7" s="1"/>
  <c r="E2097" i="7" a="1"/>
  <c r="E2097" i="7"/>
  <c r="E2098" i="7" a="1"/>
  <c r="E2098" i="7" s="1"/>
  <c r="E2099" i="7" a="1"/>
  <c r="E2099" i="7"/>
  <c r="E2100" i="7" a="1"/>
  <c r="E2100" i="7" s="1"/>
  <c r="E2101" i="7" a="1"/>
  <c r="E2101" i="7" s="1"/>
  <c r="E2102" i="7" a="1"/>
  <c r="E2102" i="7" s="1"/>
  <c r="E2103" i="7" a="1"/>
  <c r="E2103" i="7" s="1"/>
  <c r="E2104" i="7" a="1"/>
  <c r="E2104" i="7" s="1"/>
  <c r="E2105" i="7" a="1"/>
  <c r="E2105" i="7" s="1"/>
  <c r="E2106" i="7" a="1"/>
  <c r="E2106" i="7" s="1"/>
  <c r="E2107" i="7" a="1"/>
  <c r="E2107" i="7"/>
  <c r="E2108" i="7" a="1"/>
  <c r="E2108" i="7" s="1"/>
  <c r="E2109" i="7" a="1"/>
  <c r="E2109" i="7" s="1"/>
  <c r="E2110" i="7" a="1"/>
  <c r="E2110" i="7"/>
  <c r="E2111" i="7" a="1"/>
  <c r="E2111" i="7"/>
  <c r="E2112" i="7" a="1"/>
  <c r="E2112" i="7" s="1"/>
  <c r="E2113" i="7" a="1"/>
  <c r="E2113" i="7"/>
  <c r="E2114" i="7" a="1"/>
  <c r="E2114" i="7" s="1"/>
  <c r="E2115" i="7" a="1"/>
  <c r="E2115" i="7" s="1"/>
  <c r="E2116" i="7" a="1"/>
  <c r="E2116" i="7" s="1"/>
  <c r="E2117" i="7" a="1"/>
  <c r="E2117" i="7" s="1"/>
  <c r="E2118" i="7" a="1"/>
  <c r="E2118" i="7"/>
  <c r="E2119" i="7" a="1"/>
  <c r="E2119" i="7" s="1"/>
  <c r="E2120" i="7" a="1"/>
  <c r="E2120" i="7" s="1"/>
  <c r="E2121" i="7" a="1"/>
  <c r="E2121" i="7" s="1"/>
  <c r="E2122" i="7" a="1"/>
  <c r="E2122" i="7" s="1"/>
  <c r="E2123" i="7" a="1"/>
  <c r="E2123" i="7" s="1"/>
  <c r="E2124" i="7" a="1"/>
  <c r="E2124" i="7"/>
  <c r="E2125" i="7" a="1"/>
  <c r="E2125" i="7"/>
  <c r="E2126" i="7" a="1"/>
  <c r="E2126" i="7" s="1"/>
  <c r="E2127" i="7" a="1"/>
  <c r="E2127" i="7"/>
  <c r="E2128" i="7" a="1"/>
  <c r="E2128" i="7"/>
  <c r="E2129" i="7" a="1"/>
  <c r="E2129" i="7" s="1"/>
  <c r="E2130" i="7" a="1"/>
  <c r="E2130" i="7"/>
  <c r="E2131" i="7" a="1"/>
  <c r="E2131" i="7" s="1"/>
  <c r="E2132" i="7" a="1"/>
  <c r="E2132" i="7" s="1"/>
  <c r="E2133" i="7" a="1"/>
  <c r="E2133" i="7" s="1"/>
  <c r="E2134" i="7" a="1"/>
  <c r="E2134" i="7" s="1"/>
  <c r="E2135" i="7" a="1"/>
  <c r="E2135" i="7" s="1"/>
  <c r="E2136" i="7" a="1"/>
  <c r="E2136" i="7"/>
  <c r="E2137" i="7" a="1"/>
  <c r="E2137" i="7" s="1"/>
  <c r="E2138" i="7" a="1"/>
  <c r="E2138" i="7"/>
  <c r="E2139" i="7" a="1"/>
  <c r="E2139" i="7" s="1"/>
  <c r="E2140" i="7" a="1"/>
  <c r="E2140" i="7"/>
  <c r="E2141" i="7" a="1"/>
  <c r="E2141" i="7" s="1"/>
  <c r="E2142" i="7" a="1"/>
  <c r="E2142" i="7" s="1"/>
  <c r="E2143" i="7" a="1"/>
  <c r="E2143" i="7" s="1"/>
  <c r="E2144" i="7" a="1"/>
  <c r="E2144" i="7" s="1"/>
  <c r="E2145" i="7" a="1"/>
  <c r="E2145" i="7" s="1"/>
  <c r="E2146" i="7" a="1"/>
  <c r="E2146" i="7" s="1"/>
  <c r="E2147" i="7" a="1"/>
  <c r="E2147" i="7" s="1"/>
  <c r="E2148" i="7" a="1"/>
  <c r="E2148" i="7" s="1"/>
  <c r="E2149" i="7" a="1"/>
  <c r="E2149" i="7" s="1"/>
  <c r="E2150" i="7" a="1"/>
  <c r="E2150" i="7" s="1"/>
  <c r="E2151" i="7" a="1"/>
  <c r="E2151" i="7"/>
  <c r="E2152" i="7" a="1"/>
  <c r="E2152" i="7" s="1"/>
  <c r="E2153" i="7" a="1"/>
  <c r="E2153" i="7" s="1"/>
  <c r="E2154" i="7" a="1"/>
  <c r="E2154" i="7" s="1"/>
  <c r="E2155" i="7" a="1"/>
  <c r="E2155" i="7" s="1"/>
  <c r="E2156" i="7" a="1"/>
  <c r="E2156" i="7" s="1"/>
  <c r="E2157" i="7" a="1"/>
  <c r="E2157" i="7" s="1"/>
  <c r="E2158" i="7" a="1"/>
  <c r="E2158" i="7" s="1"/>
  <c r="E2159" i="7" a="1"/>
  <c r="E2159" i="7" s="1"/>
  <c r="E2160" i="7" a="1"/>
  <c r="E2160" i="7"/>
  <c r="E2161" i="7" a="1"/>
  <c r="E2161" i="7" s="1"/>
  <c r="E2162" i="7" a="1"/>
  <c r="E2162" i="7" s="1"/>
  <c r="E2163" i="7" a="1"/>
  <c r="E2163" i="7" s="1"/>
  <c r="E2164" i="7" a="1"/>
  <c r="E2164" i="7"/>
  <c r="E2165" i="7" a="1"/>
  <c r="E2165" i="7" s="1"/>
  <c r="E2166" i="7" a="1"/>
  <c r="E2166" i="7" s="1"/>
  <c r="E2167" i="7" a="1"/>
  <c r="E2167" i="7"/>
  <c r="E2168" i="7" a="1"/>
  <c r="E2168" i="7" s="1"/>
  <c r="E2169" i="7" a="1"/>
  <c r="E2169" i="7" s="1"/>
  <c r="E2170" i="7" a="1"/>
  <c r="E2170" i="7" s="1"/>
  <c r="E2171" i="7" a="1"/>
  <c r="E2171" i="7" s="1"/>
  <c r="E2172" i="7" a="1"/>
  <c r="E2172" i="7" s="1"/>
  <c r="E2173" i="7" a="1"/>
  <c r="E2173" i="7"/>
  <c r="E2174" i="7" a="1"/>
  <c r="E2174" i="7" s="1"/>
  <c r="E2175" i="7" a="1"/>
  <c r="E2175" i="7" s="1"/>
  <c r="E2176" i="7" a="1"/>
  <c r="E2176" i="7" s="1"/>
  <c r="E2177" i="7" a="1"/>
  <c r="E2177" i="7" s="1"/>
  <c r="E2178" i="7" a="1"/>
  <c r="E2178" i="7" s="1"/>
  <c r="E2179" i="7" a="1"/>
  <c r="E2179" i="7" s="1"/>
  <c r="E2180" i="7" a="1"/>
  <c r="E2180" i="7" s="1"/>
  <c r="E2181" i="7" a="1"/>
  <c r="E2181" i="7" s="1"/>
  <c r="E2182" i="7" a="1"/>
  <c r="E2182" i="7" s="1"/>
  <c r="E2183" i="7" a="1"/>
  <c r="E2183" i="7" s="1"/>
  <c r="E2184" i="7" a="1"/>
  <c r="E2184" i="7"/>
  <c r="E2185" i="7" a="1"/>
  <c r="E2185" i="7" s="1"/>
  <c r="E2186" i="7" a="1"/>
  <c r="E2186" i="7"/>
  <c r="E2187" i="7" a="1"/>
  <c r="E2187" i="7" s="1"/>
  <c r="E2188" i="7" a="1"/>
  <c r="E2188" i="7" s="1"/>
  <c r="E2189" i="7" a="1"/>
  <c r="E2189" i="7" s="1"/>
  <c r="E2190" i="7" a="1"/>
  <c r="E2190" i="7" s="1"/>
  <c r="E2191" i="7" a="1"/>
  <c r="E2191" i="7" s="1"/>
  <c r="E2192" i="7" a="1"/>
  <c r="E2192" i="7" s="1"/>
  <c r="E2193" i="7" a="1"/>
  <c r="E2193" i="7" s="1"/>
  <c r="E2194" i="7" a="1"/>
  <c r="E2194" i="7" s="1"/>
  <c r="E2195" i="7" a="1"/>
  <c r="E2195" i="7" s="1"/>
  <c r="E2196" i="7" a="1"/>
  <c r="E2196" i="7" s="1"/>
  <c r="E2197" i="7" a="1"/>
  <c r="E2197" i="7"/>
  <c r="E2198" i="7" a="1"/>
  <c r="E2198" i="7" s="1"/>
  <c r="E2199" i="7" a="1"/>
  <c r="E2199" i="7"/>
  <c r="E2200" i="7" a="1"/>
  <c r="E2200" i="7" s="1"/>
  <c r="E2201" i="7" a="1"/>
  <c r="E2201" i="7" s="1"/>
  <c r="E2202" i="7" a="1"/>
  <c r="E2202" i="7" s="1"/>
  <c r="E2203" i="7" a="1"/>
  <c r="E2203" i="7" s="1"/>
  <c r="E2204" i="7" a="1"/>
  <c r="E2204" i="7" s="1"/>
  <c r="E2205" i="7" a="1"/>
  <c r="E2205" i="7" s="1"/>
  <c r="E2206" i="7" a="1"/>
  <c r="E2206" i="7" s="1"/>
  <c r="E2207" i="7" a="1"/>
  <c r="E2207" i="7" s="1"/>
  <c r="E2208" i="7" a="1"/>
  <c r="E2208" i="7" s="1"/>
  <c r="E2209" i="7" a="1"/>
  <c r="E2209" i="7" s="1"/>
  <c r="E2210" i="7" a="1"/>
  <c r="E2210" i="7"/>
  <c r="E2211" i="7" a="1"/>
  <c r="E2211" i="7" s="1"/>
  <c r="E2212" i="7" a="1"/>
  <c r="E2212" i="7"/>
  <c r="E2213" i="7" a="1"/>
  <c r="E2213" i="7" s="1"/>
  <c r="E2214" i="7" a="1"/>
  <c r="E2214" i="7" s="1"/>
  <c r="E2215" i="7" a="1"/>
  <c r="E2215" i="7" s="1"/>
  <c r="E2216" i="7" a="1"/>
  <c r="E2216" i="7" s="1"/>
  <c r="E2217" i="7" a="1"/>
  <c r="E2217" i="7" s="1"/>
  <c r="E2218" i="7" a="1"/>
  <c r="E2218" i="7" s="1"/>
  <c r="E2219" i="7" a="1"/>
  <c r="E2219" i="7" s="1"/>
  <c r="E2220" i="7" a="1"/>
  <c r="E2220" i="7" s="1"/>
  <c r="E2221" i="7" a="1"/>
  <c r="E2221" i="7"/>
  <c r="E2222" i="7" a="1"/>
  <c r="E2222" i="7" s="1"/>
  <c r="E2223" i="7" a="1"/>
  <c r="E2223" i="7"/>
  <c r="E2224" i="7" a="1"/>
  <c r="E2224" i="7" s="1"/>
  <c r="E2225" i="7" a="1"/>
  <c r="E2225" i="7" s="1"/>
  <c r="E2226" i="7" a="1"/>
  <c r="E2226" i="7" s="1"/>
  <c r="E2227" i="7" a="1"/>
  <c r="E2227" i="7" s="1"/>
  <c r="E2228" i="7" a="1"/>
  <c r="E2228" i="7" s="1"/>
  <c r="E2229" i="7" a="1"/>
  <c r="E2229" i="7" s="1"/>
  <c r="E2230" i="7" a="1"/>
  <c r="E2230" i="7" s="1"/>
  <c r="E2231" i="7" a="1"/>
  <c r="E2231" i="7" s="1"/>
  <c r="E2232" i="7" a="1"/>
  <c r="E2232" i="7"/>
  <c r="E2233" i="7" a="1"/>
  <c r="E2233" i="7" s="1"/>
  <c r="E2234" i="7" a="1"/>
  <c r="E2234" i="7" s="1"/>
  <c r="E2235" i="7" a="1"/>
  <c r="E2235" i="7" s="1"/>
  <c r="E2236" i="7" a="1"/>
  <c r="E2236" i="7"/>
  <c r="E2237" i="7" a="1"/>
  <c r="E2237" i="7" s="1"/>
  <c r="E2238" i="7" a="1"/>
  <c r="E2238" i="7" s="1"/>
  <c r="E2239" i="7" a="1"/>
  <c r="E2239" i="7" s="1"/>
  <c r="E2240" i="7" a="1"/>
  <c r="E2240" i="7" s="1"/>
  <c r="E2241" i="7" a="1"/>
  <c r="E2241" i="7" s="1"/>
  <c r="E2242" i="7" a="1"/>
  <c r="E2242" i="7" s="1"/>
  <c r="E2243" i="7" a="1"/>
  <c r="E2243" i="7" s="1"/>
  <c r="E2244" i="7" a="1"/>
  <c r="E2244" i="7" s="1"/>
  <c r="E2245" i="7" a="1"/>
  <c r="E2245" i="7"/>
  <c r="E2246" i="7" a="1"/>
  <c r="E2246" i="7" s="1"/>
  <c r="E2247" i="7" a="1"/>
  <c r="E2247" i="7" s="1"/>
  <c r="E2248" i="7" a="1"/>
  <c r="E2248" i="7" s="1"/>
  <c r="E2249" i="7" a="1"/>
  <c r="E2249" i="7"/>
  <c r="E2250" i="7" a="1"/>
  <c r="E2250" i="7" s="1"/>
  <c r="E2251" i="7" a="1"/>
  <c r="E2251" i="7"/>
  <c r="E2252" i="7" a="1"/>
  <c r="E2252" i="7" s="1"/>
  <c r="E2253" i="7" a="1"/>
  <c r="E2253" i="7" s="1"/>
  <c r="E2254" i="7" a="1"/>
  <c r="E2254" i="7" s="1"/>
  <c r="E2255" i="7" a="1"/>
  <c r="E2255" i="7"/>
  <c r="E2256" i="7" a="1"/>
  <c r="E2256" i="7" s="1"/>
  <c r="E2257" i="7" a="1"/>
  <c r="E2257" i="7"/>
  <c r="E2258" i="7" a="1"/>
  <c r="E2258" i="7" s="1"/>
  <c r="E2259" i="7" a="1"/>
  <c r="E2259" i="7" s="1"/>
  <c r="E2260" i="7" a="1"/>
  <c r="E2260" i="7" s="1"/>
  <c r="E2261" i="7" a="1"/>
  <c r="E2261" i="7"/>
  <c r="E2262" i="7" a="1"/>
  <c r="E2262" i="7" s="1"/>
  <c r="E2263" i="7" a="1"/>
  <c r="E2263" i="7"/>
  <c r="E2264" i="7" a="1"/>
  <c r="E2264" i="7"/>
  <c r="E2265" i="7" a="1"/>
  <c r="E2265" i="7" s="1"/>
  <c r="E2266" i="7" a="1"/>
  <c r="E2266" i="7" s="1"/>
  <c r="E2267" i="7" a="1"/>
  <c r="E2267" i="7"/>
  <c r="E2268" i="7" a="1"/>
  <c r="E2268" i="7" s="1"/>
  <c r="E2269" i="7" a="1"/>
  <c r="E2269" i="7"/>
  <c r="E2270" i="7" a="1"/>
  <c r="E2270" i="7" s="1"/>
  <c r="E2271" i="7" a="1"/>
  <c r="E2271" i="7" s="1"/>
  <c r="E2272" i="7" a="1"/>
  <c r="E2272" i="7" s="1"/>
  <c r="E2273" i="7" a="1"/>
  <c r="E2273" i="7"/>
  <c r="E2274" i="7" a="1"/>
  <c r="E2274" i="7" s="1"/>
  <c r="E2275" i="7" a="1"/>
  <c r="E2275" i="7"/>
  <c r="E2276" i="7" a="1"/>
  <c r="E2276" i="7" s="1"/>
  <c r="E2277" i="7" a="1"/>
  <c r="E2277" i="7"/>
  <c r="E2278" i="7" a="1"/>
  <c r="E2278" i="7" s="1"/>
  <c r="E2279" i="7" a="1"/>
  <c r="E2279" i="7"/>
  <c r="E2280" i="7" a="1"/>
  <c r="E2280" i="7" s="1"/>
  <c r="E2281" i="7" a="1"/>
  <c r="E2281" i="7"/>
  <c r="E2282" i="7" a="1"/>
  <c r="E2282" i="7" s="1"/>
  <c r="E2283" i="7" a="1"/>
  <c r="E2283" i="7" s="1"/>
  <c r="E2284" i="7" a="1"/>
  <c r="E2284" i="7" s="1"/>
  <c r="E2285" i="7" a="1"/>
  <c r="E2285" i="7"/>
  <c r="E2286" i="7" a="1"/>
  <c r="E2286" i="7" s="1"/>
  <c r="E2287" i="7" a="1"/>
  <c r="E2287" i="7"/>
  <c r="E2288" i="7" a="1"/>
  <c r="E2288" i="7" s="1"/>
  <c r="E2289" i="7" a="1"/>
  <c r="E2289" i="7" s="1"/>
  <c r="E2290" i="7" a="1"/>
  <c r="E2290" i="7" s="1"/>
  <c r="E2291" i="7" a="1"/>
  <c r="E2291" i="7"/>
  <c r="E2292" i="7" a="1"/>
  <c r="E2292" i="7" s="1"/>
  <c r="E2293" i="7" a="1"/>
  <c r="E2293" i="7"/>
  <c r="E2294" i="7" a="1"/>
  <c r="E2294" i="7" s="1"/>
  <c r="E2295" i="7" a="1"/>
  <c r="E2295" i="7" s="1"/>
  <c r="E2296" i="7" a="1"/>
  <c r="E2296" i="7" s="1"/>
  <c r="E2297" i="7" a="1"/>
  <c r="E2297" i="7"/>
  <c r="E2298" i="7" a="1"/>
  <c r="E2298" i="7" s="1"/>
  <c r="E2299" i="7" a="1"/>
  <c r="E2299" i="7"/>
  <c r="E2300" i="7" a="1"/>
  <c r="E2300" i="7" s="1"/>
  <c r="E2301" i="7" a="1"/>
  <c r="E2301" i="7" s="1"/>
  <c r="E2302" i="7" a="1"/>
  <c r="E2302" i="7" s="1"/>
  <c r="E2303" i="7" a="1"/>
  <c r="E2303" i="7"/>
  <c r="E2304" i="7" a="1"/>
  <c r="E2304" i="7" s="1"/>
  <c r="E2305" i="7" a="1"/>
  <c r="E2305" i="7"/>
  <c r="E2306" i="7" a="1"/>
  <c r="E2306" i="7" s="1"/>
  <c r="E2307" i="7" a="1"/>
  <c r="E2307" i="7" s="1"/>
  <c r="E2308" i="7" a="1"/>
  <c r="E2308" i="7" s="1"/>
  <c r="E2309" i="7" a="1"/>
  <c r="E2309" i="7"/>
  <c r="E2310" i="7" a="1"/>
  <c r="E2310" i="7"/>
  <c r="E2311" i="7" a="1"/>
  <c r="E2311" i="7"/>
  <c r="E2312" i="7" a="1"/>
  <c r="E2312" i="7" s="1"/>
  <c r="E2313" i="7" a="1"/>
  <c r="E2313" i="7" s="1"/>
  <c r="E2314" i="7" a="1"/>
  <c r="E2314" i="7" s="1"/>
  <c r="E2315" i="7" a="1"/>
  <c r="E2315" i="7"/>
  <c r="E2316" i="7" a="1"/>
  <c r="E2316" i="7" s="1"/>
  <c r="E2317" i="7" a="1"/>
  <c r="E2317" i="7"/>
  <c r="E2318" i="7" a="1"/>
  <c r="E2318" i="7" s="1"/>
  <c r="E2319" i="7" a="1"/>
  <c r="E2319" i="7" s="1"/>
  <c r="E2320" i="7" a="1"/>
  <c r="E2320" i="7" s="1"/>
  <c r="E2321" i="7" a="1"/>
  <c r="E2321" i="7"/>
  <c r="E2322" i="7" a="1"/>
  <c r="E2322" i="7" s="1"/>
  <c r="E2323" i="7" a="1"/>
  <c r="E2323" i="7"/>
  <c r="E2324" i="7" a="1"/>
  <c r="E2324" i="7" s="1"/>
  <c r="E2325" i="7" a="1"/>
  <c r="E2325" i="7" s="1"/>
  <c r="E2326" i="7" a="1"/>
  <c r="E2326" i="7" s="1"/>
  <c r="E2327" i="7" a="1"/>
  <c r="E2327" i="7"/>
  <c r="E2328" i="7" a="1"/>
  <c r="E2328" i="7" s="1"/>
  <c r="E2329" i="7" a="1"/>
  <c r="E2329" i="7"/>
  <c r="E2330" i="7" a="1"/>
  <c r="E2330" i="7" s="1"/>
  <c r="E2331" i="7" a="1"/>
  <c r="E2331" i="7" s="1"/>
  <c r="E2332" i="7" a="1"/>
  <c r="E2332" i="7" s="1"/>
  <c r="E2333" i="7" a="1"/>
  <c r="E2333" i="7"/>
  <c r="E2334" i="7" a="1"/>
  <c r="E2334" i="7" s="1"/>
  <c r="E2335" i="7" a="1"/>
  <c r="E2335" i="7"/>
  <c r="E2336" i="7" a="1"/>
  <c r="E2336" i="7"/>
  <c r="E2337" i="7" a="1"/>
  <c r="E2337" i="7" s="1"/>
  <c r="E2338" i="7" a="1"/>
  <c r="E2338" i="7" s="1"/>
  <c r="E2339" i="7" a="1"/>
  <c r="E2339" i="7"/>
  <c r="E2340" i="7" a="1"/>
  <c r="E2340" i="7" s="1"/>
  <c r="E2341" i="7" a="1"/>
  <c r="E2341" i="7"/>
  <c r="E2342" i="7" a="1"/>
  <c r="E2342" i="7" s="1"/>
  <c r="E2343" i="7" a="1"/>
  <c r="E2343" i="7" s="1"/>
  <c r="E2344" i="7" a="1"/>
  <c r="E2344" i="7" s="1"/>
  <c r="E2345" i="7" a="1"/>
  <c r="E2345" i="7"/>
  <c r="E2346" i="7" a="1"/>
  <c r="E2346" i="7" s="1"/>
  <c r="E2347" i="7" a="1"/>
  <c r="E2347" i="7"/>
  <c r="E2348" i="7" a="1"/>
  <c r="E2348" i="7" s="1"/>
  <c r="E2349" i="7" a="1"/>
  <c r="E2349" i="7"/>
  <c r="E2350" i="7" a="1"/>
  <c r="E2350" i="7" s="1"/>
  <c r="E2351" i="7" a="1"/>
  <c r="E2351" i="7"/>
  <c r="E2352" i="7" a="1"/>
  <c r="E2352" i="7" s="1"/>
  <c r="E2353" i="7" a="1"/>
  <c r="E2353" i="7"/>
  <c r="E2354" i="7" a="1"/>
  <c r="E2354" i="7" s="1"/>
  <c r="E2355" i="7" a="1"/>
  <c r="E2355" i="7" s="1"/>
  <c r="E2356" i="7" a="1"/>
  <c r="E2356" i="7" s="1"/>
  <c r="E2357" i="7" a="1"/>
  <c r="E2357" i="7"/>
  <c r="E2358" i="7" a="1"/>
  <c r="E2358" i="7" s="1"/>
  <c r="E2359" i="7" a="1"/>
  <c r="E2359" i="7"/>
  <c r="E2360" i="7" a="1"/>
  <c r="E2360" i="7" s="1"/>
  <c r="E2361" i="7" a="1"/>
  <c r="E2361" i="7" s="1"/>
  <c r="E2362" i="7" a="1"/>
  <c r="E2362" i="7" s="1"/>
  <c r="E2363" i="7" a="1"/>
  <c r="E2363" i="7"/>
  <c r="E2364" i="7" a="1"/>
  <c r="E2364" i="7" s="1"/>
  <c r="E2365" i="7" a="1"/>
  <c r="E2365" i="7"/>
  <c r="E2366" i="7" a="1"/>
  <c r="E2366" i="7" s="1"/>
  <c r="E2367" i="7" a="1"/>
  <c r="E2367" i="7" s="1"/>
  <c r="E2368" i="7" a="1"/>
  <c r="E2368" i="7" s="1"/>
  <c r="E2369" i="7" a="1"/>
  <c r="E2369" i="7"/>
  <c r="E2370" i="7" a="1"/>
  <c r="E2370" i="7" s="1"/>
  <c r="E2371" i="7" a="1"/>
  <c r="E2371" i="7"/>
  <c r="E2372" i="7" a="1"/>
  <c r="E2372" i="7" s="1"/>
  <c r="E2373" i="7" a="1"/>
  <c r="E2373" i="7" s="1"/>
  <c r="E2374" i="7" a="1"/>
  <c r="E2374" i="7" s="1"/>
  <c r="E2375" i="7" a="1"/>
  <c r="E2375" i="7"/>
  <c r="E2376" i="7" a="1"/>
  <c r="E2376" i="7" s="1"/>
  <c r="E2377" i="7" a="1"/>
  <c r="E2377" i="7"/>
  <c r="E2378" i="7" a="1"/>
  <c r="E2378" i="7" s="1"/>
  <c r="E2379" i="7" a="1"/>
  <c r="E2379" i="7" s="1"/>
  <c r="E2380" i="7" a="1"/>
  <c r="E2380" i="7" s="1"/>
  <c r="E2381" i="7" a="1"/>
  <c r="E2381" i="7"/>
  <c r="E2382" i="7" a="1"/>
  <c r="E2382" i="7"/>
  <c r="E2383" i="7" a="1"/>
  <c r="E2383" i="7"/>
  <c r="E2384" i="7" a="1"/>
  <c r="E2384" i="7" s="1"/>
  <c r="E2385" i="7" a="1"/>
  <c r="E2385" i="7" s="1"/>
  <c r="E2386" i="7" a="1"/>
  <c r="E2386" i="7" s="1"/>
  <c r="E2387" i="7" a="1"/>
  <c r="E2387" i="7"/>
  <c r="E2388" i="7" a="1"/>
  <c r="E2388" i="7" s="1"/>
  <c r="E2389" i="7" a="1"/>
  <c r="E2389" i="7"/>
  <c r="E2390" i="7" a="1"/>
  <c r="E2390" i="7" s="1"/>
  <c r="E2391" i="7" a="1"/>
  <c r="E2391" i="7" s="1"/>
  <c r="E2392" i="7" a="1"/>
  <c r="E2392" i="7" s="1"/>
  <c r="E2393" i="7" a="1"/>
  <c r="E2393" i="7"/>
  <c r="E2394" i="7" a="1"/>
  <c r="E2394" i="7" s="1"/>
  <c r="E2395" i="7" a="1"/>
  <c r="E2395" i="7"/>
  <c r="E2396" i="7" a="1"/>
  <c r="E2396" i="7" s="1"/>
  <c r="E2397" i="7" a="1"/>
  <c r="E2397" i="7" s="1"/>
  <c r="E2398" i="7" a="1"/>
  <c r="E2398" i="7" s="1"/>
  <c r="E2399" i="7" a="1"/>
  <c r="E2399" i="7"/>
  <c r="E2400" i="7" a="1"/>
  <c r="E2400" i="7" s="1"/>
  <c r="E2401" i="7" a="1"/>
  <c r="E2401" i="7"/>
  <c r="E2402" i="7" a="1"/>
  <c r="E2402" i="7" s="1"/>
  <c r="E2403" i="7" a="1"/>
  <c r="E2403" i="7" s="1"/>
  <c r="E2404" i="7" a="1"/>
  <c r="E2404" i="7" s="1"/>
  <c r="E2405" i="7" a="1"/>
  <c r="E2405" i="7"/>
  <c r="E2406" i="7" a="1"/>
  <c r="E2406" i="7" s="1"/>
  <c r="E2407" i="7" a="1"/>
  <c r="E2407" i="7"/>
  <c r="E2408" i="7" a="1"/>
  <c r="E2408" i="7"/>
  <c r="E2409" i="7" a="1"/>
  <c r="E2409" i="7" s="1"/>
  <c r="E2410" i="7" a="1"/>
  <c r="E2410" i="7" s="1"/>
  <c r="E2411" i="7" a="1"/>
  <c r="E2411" i="7"/>
  <c r="E2412" i="7" a="1"/>
  <c r="E2412" i="7" s="1"/>
  <c r="E2413" i="7" a="1"/>
  <c r="E2413" i="7"/>
  <c r="E2414" i="7" a="1"/>
  <c r="E2414" i="7" s="1"/>
  <c r="E2415" i="7" a="1"/>
  <c r="E2415" i="7" s="1"/>
  <c r="E2416" i="7" a="1"/>
  <c r="E2416" i="7" s="1"/>
  <c r="E2417" i="7" a="1"/>
  <c r="E2417" i="7"/>
  <c r="E2418" i="7" a="1"/>
  <c r="E2418" i="7" s="1"/>
  <c r="E2419" i="7" a="1"/>
  <c r="E2419" i="7"/>
  <c r="E2420" i="7" a="1"/>
  <c r="E2420" i="7" s="1"/>
  <c r="E2421" i="7" a="1"/>
  <c r="E2421" i="7"/>
  <c r="E2422" i="7" a="1"/>
  <c r="E2422" i="7" s="1"/>
  <c r="E2423" i="7" a="1"/>
  <c r="E2423" i="7"/>
  <c r="E2424" i="7" a="1"/>
  <c r="E2424" i="7" s="1"/>
  <c r="E2425" i="7" a="1"/>
  <c r="E2425" i="7"/>
  <c r="E2426" i="7" a="1"/>
  <c r="E2426" i="7" s="1"/>
  <c r="E2427" i="7" a="1"/>
  <c r="E2427" i="7" s="1"/>
  <c r="E2428" i="7" a="1"/>
  <c r="E2428" i="7" s="1"/>
  <c r="E2429" i="7" a="1"/>
  <c r="E2429" i="7"/>
  <c r="E2430" i="7" a="1"/>
  <c r="E2430" i="7" s="1"/>
  <c r="E2431" i="7" a="1"/>
  <c r="E2431" i="7"/>
  <c r="E2432" i="7" a="1"/>
  <c r="E2432" i="7" s="1"/>
  <c r="E2433" i="7" a="1"/>
  <c r="E2433" i="7" s="1"/>
  <c r="E2434" i="7" a="1"/>
  <c r="E2434" i="7" s="1"/>
  <c r="E2435" i="7" a="1"/>
  <c r="E2435" i="7"/>
  <c r="E2436" i="7" a="1"/>
  <c r="E2436" i="7" s="1"/>
  <c r="E2437" i="7" a="1"/>
  <c r="E2437" i="7"/>
  <c r="E2438" i="7" a="1"/>
  <c r="E2438" i="7" s="1"/>
  <c r="E2439" i="7" a="1"/>
  <c r="E2439" i="7" s="1"/>
  <c r="E2440" i="7" a="1"/>
  <c r="E2440" i="7" s="1"/>
  <c r="E2441" i="7" a="1"/>
  <c r="E2441" i="7"/>
  <c r="E2442" i="7" a="1"/>
  <c r="E2442" i="7" s="1"/>
  <c r="E2443" i="7" a="1"/>
  <c r="E2443" i="7"/>
  <c r="E2444" i="7" a="1"/>
  <c r="E2444" i="7" s="1"/>
  <c r="E2445" i="7" a="1"/>
  <c r="E2445" i="7" s="1"/>
  <c r="E2446" i="7" a="1"/>
  <c r="E2446" i="7" s="1"/>
  <c r="E2447" i="7" a="1"/>
  <c r="E2447" i="7"/>
  <c r="E2448" i="7" a="1"/>
  <c r="E2448" i="7" s="1"/>
  <c r="E2449" i="7" a="1"/>
  <c r="E2449" i="7"/>
  <c r="E2450" i="7" a="1"/>
  <c r="E2450" i="7" s="1"/>
  <c r="E2451" i="7" a="1"/>
  <c r="E2451" i="7" s="1"/>
  <c r="E2452" i="7" a="1"/>
  <c r="E2452" i="7" s="1"/>
  <c r="E2453" i="7" a="1"/>
  <c r="E2453" i="7"/>
  <c r="E2454" i="7" a="1"/>
  <c r="E2454" i="7"/>
  <c r="E2455" i="7" a="1"/>
  <c r="E2455" i="7"/>
  <c r="E2456" i="7" a="1"/>
  <c r="E2456" i="7" s="1"/>
  <c r="E2457" i="7" a="1"/>
  <c r="E2457" i="7" s="1"/>
  <c r="E2458" i="7" a="1"/>
  <c r="E2458" i="7" s="1"/>
  <c r="E2459" i="7" a="1"/>
  <c r="E2459" i="7"/>
  <c r="E2460" i="7" a="1"/>
  <c r="E2460" i="7" s="1"/>
  <c r="E2461" i="7" a="1"/>
  <c r="E2461" i="7"/>
  <c r="E2462" i="7" a="1"/>
  <c r="E2462" i="7" s="1"/>
  <c r="E2463" i="7" a="1"/>
  <c r="E2463" i="7" s="1"/>
  <c r="E2464" i="7" a="1"/>
  <c r="E2464" i="7" s="1"/>
  <c r="E2465" i="7" a="1"/>
  <c r="E2465" i="7"/>
  <c r="E2466" i="7" a="1"/>
  <c r="E2466" i="7" s="1"/>
  <c r="E2467" i="7" a="1"/>
  <c r="E2467" i="7"/>
  <c r="E2468" i="7" a="1"/>
  <c r="E2468" i="7" s="1"/>
  <c r="E2469" i="7" a="1"/>
  <c r="E2469" i="7" s="1"/>
  <c r="E2470" i="7" a="1"/>
  <c r="E2470" i="7" s="1"/>
  <c r="E2471" i="7" a="1"/>
  <c r="E2471" i="7"/>
  <c r="E2472" i="7" a="1"/>
  <c r="E2472" i="7" s="1"/>
  <c r="E2473" i="7" a="1"/>
  <c r="E2473" i="7"/>
  <c r="E2474" i="7" a="1"/>
  <c r="E2474" i="7" s="1"/>
  <c r="E2475" i="7" a="1"/>
  <c r="E2475" i="7" s="1"/>
  <c r="E2476" i="7" a="1"/>
  <c r="E2476" i="7" s="1"/>
  <c r="E2477" i="7" a="1"/>
  <c r="E2477" i="7"/>
  <c r="E2478" i="7" a="1"/>
  <c r="E2478" i="7" s="1"/>
  <c r="E2479" i="7" a="1"/>
  <c r="E2479" i="7"/>
  <c r="E2480" i="7" a="1"/>
  <c r="E2480" i="7"/>
  <c r="E2481" i="7" a="1"/>
  <c r="E2481" i="7" s="1"/>
  <c r="E2482" i="7" a="1"/>
  <c r="E2482" i="7" s="1"/>
  <c r="E2483" i="7" a="1"/>
  <c r="E2483" i="7"/>
  <c r="E2484" i="7" a="1"/>
  <c r="E2484" i="7" s="1"/>
  <c r="E2485" i="7" a="1"/>
  <c r="E2485" i="7"/>
  <c r="E2486" i="7" a="1"/>
  <c r="E2486" i="7" s="1"/>
  <c r="E2487" i="7" a="1"/>
  <c r="E2487" i="7" s="1"/>
  <c r="E2488" i="7" a="1"/>
  <c r="E2488" i="7" s="1"/>
  <c r="E2489" i="7" a="1"/>
  <c r="E2489" i="7"/>
  <c r="E2490" i="7" a="1"/>
  <c r="E2490" i="7" s="1"/>
  <c r="E2491" i="7" a="1"/>
  <c r="E2491" i="7"/>
  <c r="E2492" i="7" a="1"/>
  <c r="E2492" i="7" s="1"/>
  <c r="E2493" i="7" a="1"/>
  <c r="E2493" i="7"/>
  <c r="E2494" i="7" a="1"/>
  <c r="E2494" i="7" s="1"/>
  <c r="E2495" i="7" a="1"/>
  <c r="E2495" i="7"/>
  <c r="E2496" i="7" a="1"/>
  <c r="E2496" i="7" s="1"/>
  <c r="E2497" i="7" a="1"/>
  <c r="E2497" i="7"/>
  <c r="E2498" i="7" a="1"/>
  <c r="E2498" i="7" s="1"/>
  <c r="E2499" i="7" a="1"/>
  <c r="E2499" i="7" s="1"/>
  <c r="E2500" i="7" a="1"/>
  <c r="E2500" i="7" s="1"/>
  <c r="E2501" i="7" a="1"/>
  <c r="E2501" i="7"/>
  <c r="E2502" i="7" a="1"/>
  <c r="E2502" i="7" s="1"/>
  <c r="E2503" i="7" a="1"/>
  <c r="E2503" i="7"/>
  <c r="E2504" i="7" a="1"/>
  <c r="E2504" i="7" s="1"/>
  <c r="E2505" i="7" a="1"/>
  <c r="E2505" i="7" s="1"/>
  <c r="E2506" i="7" a="1"/>
  <c r="E2506" i="7" s="1"/>
  <c r="E2507" i="7" a="1"/>
  <c r="E2507" i="7"/>
  <c r="E2508" i="7" a="1"/>
  <c r="E2508" i="7" s="1"/>
  <c r="E2509" i="7" a="1"/>
  <c r="E2509" i="7"/>
  <c r="E2510" i="7" a="1"/>
  <c r="E2510" i="7" s="1"/>
  <c r="E2511" i="7" a="1"/>
  <c r="E2511" i="7" s="1"/>
  <c r="E2512" i="7" a="1"/>
  <c r="E2512" i="7" s="1"/>
  <c r="E2513" i="7" a="1"/>
  <c r="E2513" i="7"/>
  <c r="E2514" i="7" a="1"/>
  <c r="E2514" i="7" s="1"/>
  <c r="E2515" i="7" a="1"/>
  <c r="E2515" i="7"/>
  <c r="E2516" i="7" a="1"/>
  <c r="E2516" i="7" s="1"/>
  <c r="E2517" i="7" a="1"/>
  <c r="E2517" i="7" s="1"/>
  <c r="E2518" i="7" a="1"/>
  <c r="E2518" i="7" s="1"/>
  <c r="E2519" i="7" a="1"/>
  <c r="E2519" i="7"/>
  <c r="E2520" i="7" a="1"/>
  <c r="E2520" i="7" s="1"/>
  <c r="E2521" i="7" a="1"/>
  <c r="E2521" i="7"/>
  <c r="E2522" i="7" a="1"/>
  <c r="E2522" i="7" s="1"/>
  <c r="E2523" i="7" a="1"/>
  <c r="E2523" i="7" s="1"/>
  <c r="E2524" i="7" a="1"/>
  <c r="E2524" i="7" s="1"/>
  <c r="E2525" i="7" a="1"/>
  <c r="E2525" i="7"/>
  <c r="E2526" i="7" a="1"/>
  <c r="E2526" i="7"/>
  <c r="E2527" i="7" a="1"/>
  <c r="E2527" i="7"/>
  <c r="E2528" i="7" a="1"/>
  <c r="E2528" i="7" s="1"/>
  <c r="E2529" i="7" a="1"/>
  <c r="E2529" i="7" s="1"/>
  <c r="E2530" i="7" a="1"/>
  <c r="E2530" i="7" s="1"/>
  <c r="E2531" i="7" a="1"/>
  <c r="E2531" i="7"/>
  <c r="E2532" i="7" a="1"/>
  <c r="E2532" i="7" s="1"/>
  <c r="E2533" i="7" a="1"/>
  <c r="E2533" i="7"/>
  <c r="E2534" i="7" a="1"/>
  <c r="E2534" i="7" s="1"/>
  <c r="E2535" i="7" a="1"/>
  <c r="E2535" i="7" s="1"/>
  <c r="E2536" i="7" a="1"/>
  <c r="E2536" i="7" s="1"/>
  <c r="E2537" i="7" a="1"/>
  <c r="E2537" i="7"/>
  <c r="E2538" i="7" a="1"/>
  <c r="E2538" i="7" s="1"/>
  <c r="E2539" i="7" a="1"/>
  <c r="E2539" i="7"/>
  <c r="E2540" i="7" a="1"/>
  <c r="E2540" i="7" s="1"/>
  <c r="E2541" i="7" a="1"/>
  <c r="E2541" i="7" s="1"/>
  <c r="E2542" i="7" a="1"/>
  <c r="E2542" i="7" s="1"/>
  <c r="E2543" i="7" a="1"/>
  <c r="E2543" i="7"/>
  <c r="E2544" i="7" a="1"/>
  <c r="E2544" i="7" s="1"/>
  <c r="E2545" i="7" a="1"/>
  <c r="E2545" i="7"/>
  <c r="E2546" i="7" a="1"/>
  <c r="E2546" i="7" s="1"/>
  <c r="E2547" i="7" a="1"/>
  <c r="E2547" i="7" s="1"/>
  <c r="E2548" i="7" a="1"/>
  <c r="E2548" i="7" s="1"/>
  <c r="E2549" i="7" a="1"/>
  <c r="E2549" i="7"/>
  <c r="E2550" i="7" a="1"/>
  <c r="E2550" i="7" s="1"/>
  <c r="E2551" i="7" a="1"/>
  <c r="E2551" i="7"/>
  <c r="E2552" i="7" a="1"/>
  <c r="E2552" i="7"/>
  <c r="E2553" i="7" a="1"/>
  <c r="E2553" i="7" s="1"/>
  <c r="E2554" i="7" a="1"/>
  <c r="E2554" i="7" s="1"/>
  <c r="E2555" i="7" a="1"/>
  <c r="E2555" i="7"/>
  <c r="E2556" i="7" a="1"/>
  <c r="E2556" i="7" s="1"/>
  <c r="E2557" i="7" a="1"/>
  <c r="E2557" i="7"/>
  <c r="E2558" i="7" a="1"/>
  <c r="E2558" i="7" s="1"/>
  <c r="E2559" i="7" a="1"/>
  <c r="E2559" i="7" s="1"/>
  <c r="E2560" i="7" a="1"/>
  <c r="E2560" i="7" s="1"/>
  <c r="E2561" i="7" a="1"/>
  <c r="E2561" i="7"/>
  <c r="E2562" i="7" a="1"/>
  <c r="E2562" i="7" s="1"/>
  <c r="E2563" i="7" a="1"/>
  <c r="E2563" i="7"/>
  <c r="E2564" i="7" a="1"/>
  <c r="E2564" i="7" s="1"/>
  <c r="E2565" i="7" a="1"/>
  <c r="E2565" i="7"/>
  <c r="E2566" i="7" a="1"/>
  <c r="E2566" i="7" s="1"/>
  <c r="E2567" i="7" a="1"/>
  <c r="E2567" i="7"/>
  <c r="E2568" i="7" a="1"/>
  <c r="E2568" i="7" s="1"/>
  <c r="E2569" i="7" a="1"/>
  <c r="E2569" i="7"/>
  <c r="E2570" i="7" a="1"/>
  <c r="E2570" i="7" s="1"/>
  <c r="E2571" i="7" a="1"/>
  <c r="E2571" i="7" s="1"/>
  <c r="E2572" i="7" a="1"/>
  <c r="E2572" i="7" s="1"/>
  <c r="E2573" i="7" a="1"/>
  <c r="E2573" i="7"/>
  <c r="E2574" i="7" a="1"/>
  <c r="E2574" i="7" s="1"/>
  <c r="E2575" i="7" a="1"/>
  <c r="E2575" i="7"/>
  <c r="E2576" i="7" a="1"/>
  <c r="E2576" i="7" s="1"/>
  <c r="E2577" i="7" a="1"/>
  <c r="E2577" i="7" s="1"/>
  <c r="E2578" i="7" a="1"/>
  <c r="E2578" i="7" s="1"/>
  <c r="E2579" i="7" a="1"/>
  <c r="E2579" i="7"/>
  <c r="E2580" i="7" a="1"/>
  <c r="E2580" i="7" s="1"/>
  <c r="E2581" i="7" a="1"/>
  <c r="E2581" i="7"/>
  <c r="E2582" i="7" a="1"/>
  <c r="E2582" i="7" s="1"/>
  <c r="E2583" i="7" a="1"/>
  <c r="E2583" i="7" s="1"/>
  <c r="E2584" i="7" a="1"/>
  <c r="E2584" i="7" s="1"/>
  <c r="E2585" i="7" a="1"/>
  <c r="E2585" i="7"/>
  <c r="E2586" i="7" a="1"/>
  <c r="E2586" i="7" s="1"/>
  <c r="E2587" i="7" a="1"/>
  <c r="E2587" i="7"/>
  <c r="E2588" i="7" a="1"/>
  <c r="E2588" i="7" s="1"/>
  <c r="E2589" i="7" a="1"/>
  <c r="E2589" i="7" s="1"/>
  <c r="E2590" i="7" a="1"/>
  <c r="E2590" i="7" s="1"/>
  <c r="E2591" i="7" a="1"/>
  <c r="E2591" i="7"/>
  <c r="E2592" i="7" a="1"/>
  <c r="E2592" i="7" s="1"/>
  <c r="E2593" i="7" a="1"/>
  <c r="E2593" i="7"/>
  <c r="E2594" i="7" a="1"/>
  <c r="E2594" i="7" s="1"/>
  <c r="E2595" i="7" a="1"/>
  <c r="E2595" i="7" s="1"/>
  <c r="E2596" i="7" a="1"/>
  <c r="E2596" i="7" s="1"/>
  <c r="E2597" i="7" a="1"/>
  <c r="E2597" i="7"/>
  <c r="E2598" i="7" a="1"/>
  <c r="E2598" i="7"/>
  <c r="E2599" i="7" a="1"/>
  <c r="E2599" i="7"/>
  <c r="E2600" i="7" a="1"/>
  <c r="E2600" i="7" s="1"/>
  <c r="E2601" i="7" a="1"/>
  <c r="E2601" i="7" s="1"/>
  <c r="E2602" i="7" a="1"/>
  <c r="E2602" i="7" s="1"/>
  <c r="E2603" i="7" a="1"/>
  <c r="E2603" i="7"/>
  <c r="E2604" i="7" a="1"/>
  <c r="E2604" i="7" s="1"/>
  <c r="E2605" i="7" a="1"/>
  <c r="E2605" i="7"/>
  <c r="E2606" i="7" a="1"/>
  <c r="E2606" i="7" s="1"/>
  <c r="E2607" i="7" a="1"/>
  <c r="E2607" i="7" s="1"/>
  <c r="E2608" i="7" a="1"/>
  <c r="E2608" i="7" s="1"/>
  <c r="E2609" i="7" a="1"/>
  <c r="E2609" i="7"/>
  <c r="E2610" i="7" a="1"/>
  <c r="E2610" i="7" s="1"/>
  <c r="E2611" i="7" a="1"/>
  <c r="E2611" i="7"/>
  <c r="E2612" i="7" a="1"/>
  <c r="E2612" i="7" s="1"/>
  <c r="E2613" i="7" a="1"/>
  <c r="E2613" i="7" s="1"/>
  <c r="E2614" i="7" a="1"/>
  <c r="E2614" i="7" s="1"/>
  <c r="E2615" i="7" a="1"/>
  <c r="E2615" i="7"/>
  <c r="E2616" i="7" a="1"/>
  <c r="E2616" i="7" s="1"/>
  <c r="E2617" i="7" a="1"/>
  <c r="E2617" i="7"/>
  <c r="E2618" i="7" a="1"/>
  <c r="E2618" i="7" s="1"/>
  <c r="E2619" i="7" a="1"/>
  <c r="E2619" i="7" s="1"/>
  <c r="E2620" i="7" a="1"/>
  <c r="E2620" i="7" s="1"/>
  <c r="E2621" i="7" a="1"/>
  <c r="E2621" i="7"/>
  <c r="E2622" i="7" a="1"/>
  <c r="E2622" i="7" s="1"/>
  <c r="E2623" i="7" a="1"/>
  <c r="E2623" i="7"/>
  <c r="E2624" i="7" a="1"/>
  <c r="E2624" i="7"/>
  <c r="E2625" i="7" a="1"/>
  <c r="E2625" i="7" s="1"/>
  <c r="E2626" i="7" a="1"/>
  <c r="E2626" i="7" s="1"/>
  <c r="E2627" i="7" a="1"/>
  <c r="E2627" i="7"/>
  <c r="E2628" i="7" a="1"/>
  <c r="E2628" i="7" s="1"/>
  <c r="E2629" i="7" a="1"/>
  <c r="E2629" i="7"/>
  <c r="E2630" i="7" a="1"/>
  <c r="E2630" i="7" s="1"/>
  <c r="E2631" i="7" a="1"/>
  <c r="E2631" i="7" s="1"/>
  <c r="E2632" i="7" a="1"/>
  <c r="E2632" i="7" s="1"/>
  <c r="E2633" i="7" a="1"/>
  <c r="E2633" i="7"/>
  <c r="E2634" i="7" a="1"/>
  <c r="E2634" i="7" s="1"/>
  <c r="E2635" i="7" a="1"/>
  <c r="E2635" i="7"/>
  <c r="E2636" i="7" a="1"/>
  <c r="E2636" i="7" s="1"/>
  <c r="E2637" i="7" a="1"/>
  <c r="E2637" i="7"/>
  <c r="E2638" i="7" a="1"/>
  <c r="E2638" i="7" s="1"/>
  <c r="E2639" i="7" a="1"/>
  <c r="E2639" i="7"/>
  <c r="E2640" i="7" a="1"/>
  <c r="E2640" i="7" s="1"/>
  <c r="E2641" i="7" a="1"/>
  <c r="E2641" i="7"/>
  <c r="E2642" i="7" a="1"/>
  <c r="E2642" i="7" s="1"/>
  <c r="E2643" i="7" a="1"/>
  <c r="E2643" i="7" s="1"/>
  <c r="E2644" i="7" a="1"/>
  <c r="E2644" i="7" s="1"/>
  <c r="E2645" i="7" a="1"/>
  <c r="E2645" i="7"/>
  <c r="E2646" i="7" a="1"/>
  <c r="E2646" i="7" s="1"/>
  <c r="E2647" i="7" a="1"/>
  <c r="E2647" i="7"/>
  <c r="E2648" i="7" a="1"/>
  <c r="E2648" i="7" s="1"/>
  <c r="E2649" i="7" a="1"/>
  <c r="E2649" i="7" s="1"/>
  <c r="E2650" i="7" a="1"/>
  <c r="E2650" i="7" s="1"/>
  <c r="E2651" i="7" a="1"/>
  <c r="E2651" i="7"/>
  <c r="E2652" i="7" a="1"/>
  <c r="E2652" i="7" s="1"/>
  <c r="E2653" i="7" a="1"/>
  <c r="E2653" i="7"/>
  <c r="E2654" i="7" a="1"/>
  <c r="E2654" i="7" s="1"/>
  <c r="E2655" i="7" a="1"/>
  <c r="E2655" i="7" s="1"/>
  <c r="E2656" i="7" a="1"/>
  <c r="E2656" i="7" s="1"/>
  <c r="E2657" i="7" a="1"/>
  <c r="E2657" i="7"/>
  <c r="E2658" i="7" a="1"/>
  <c r="E2658" i="7" s="1"/>
  <c r="E2659" i="7" a="1"/>
  <c r="E2659" i="7"/>
  <c r="E2660" i="7" a="1"/>
  <c r="E2660" i="7" s="1"/>
  <c r="E2661" i="7" a="1"/>
  <c r="E2661" i="7" s="1"/>
  <c r="E2662" i="7" a="1"/>
  <c r="E2662" i="7" s="1"/>
  <c r="E2663" i="7" a="1"/>
  <c r="E2663" i="7"/>
  <c r="E2664" i="7" a="1"/>
  <c r="E2664" i="7" s="1"/>
  <c r="E2665" i="7" a="1"/>
  <c r="E2665" i="7"/>
  <c r="E2666" i="7" a="1"/>
  <c r="E2666" i="7" s="1"/>
  <c r="E2667" i="7" a="1"/>
  <c r="E2667" i="7" s="1"/>
  <c r="E2668" i="7" a="1"/>
  <c r="E2668" i="7" s="1"/>
  <c r="E2669" i="7" a="1"/>
  <c r="E2669" i="7"/>
  <c r="E2670" i="7" a="1"/>
  <c r="E2670" i="7"/>
  <c r="E2671" i="7" a="1"/>
  <c r="E2671" i="7"/>
  <c r="E2672" i="7" a="1"/>
  <c r="E2672" i="7" s="1"/>
  <c r="E2673" i="7" a="1"/>
  <c r="E2673" i="7" s="1"/>
  <c r="E2674" i="7" a="1"/>
  <c r="E2674" i="7" s="1"/>
  <c r="E2675" i="7" a="1"/>
  <c r="E2675" i="7"/>
  <c r="E2676" i="7" a="1"/>
  <c r="E2676" i="7" s="1"/>
  <c r="E2677" i="7" a="1"/>
  <c r="E2677" i="7"/>
  <c r="E2678" i="7" a="1"/>
  <c r="E2678" i="7" s="1"/>
  <c r="E2679" i="7" a="1"/>
  <c r="E2679" i="7" s="1"/>
  <c r="E2680" i="7" a="1"/>
  <c r="E2680" i="7" s="1"/>
  <c r="E2681" i="7" a="1"/>
  <c r="E2681" i="7"/>
  <c r="E2682" i="7" a="1"/>
  <c r="E2682" i="7" s="1"/>
  <c r="E2683" i="7" a="1"/>
  <c r="E2683" i="7"/>
  <c r="E2684" i="7" a="1"/>
  <c r="E2684" i="7" s="1"/>
  <c r="E2685" i="7" a="1"/>
  <c r="E2685" i="7" s="1"/>
  <c r="E2686" i="7" a="1"/>
  <c r="E2686" i="7" s="1"/>
  <c r="E2687" i="7" a="1"/>
  <c r="E2687" i="7"/>
  <c r="E2688" i="7" a="1"/>
  <c r="E2688" i="7" s="1"/>
  <c r="E2689" i="7" a="1"/>
  <c r="E2689" i="7"/>
  <c r="E2690" i="7" a="1"/>
  <c r="E2690" i="7" s="1"/>
  <c r="E2691" i="7" a="1"/>
  <c r="E2691" i="7" s="1"/>
  <c r="E2" i="7" a="1"/>
  <c r="E2" i="7" s="1"/>
  <c r="F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3" i="2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" i="2"/>
  <c r="S2692" i="7" l="1" a="1"/>
  <c r="AA2692" i="7" a="1"/>
  <c r="J2692" i="7"/>
  <c r="AG2692" i="7"/>
  <c r="AC2692" i="7"/>
  <c r="S2645" i="7"/>
  <c r="S2591" i="7"/>
  <c r="S2537" i="7"/>
  <c r="S2476" i="7"/>
  <c r="S1111" i="7"/>
  <c r="S980" i="7"/>
  <c r="S215" i="7"/>
  <c r="AA2688" i="7"/>
  <c r="AE2688" i="7" s="1"/>
  <c r="AA2622" i="7"/>
  <c r="AE2622" i="7" s="1"/>
  <c r="AA2273" i="7"/>
  <c r="AE2273" i="7" s="1"/>
  <c r="AA2187" i="7"/>
  <c r="AE2187" i="7" s="1"/>
  <c r="AA2058" i="7"/>
  <c r="AE2058" i="7" s="1"/>
  <c r="AA1686" i="7"/>
  <c r="AE1686" i="7" s="1"/>
  <c r="AA1676" i="7"/>
  <c r="AE1676" i="7" s="1"/>
  <c r="AA1621" i="7"/>
  <c r="AE1621" i="7" s="1"/>
  <c r="AA1474" i="7"/>
  <c r="AE1474" i="7" s="1"/>
  <c r="AA1382" i="7"/>
  <c r="AE1382" i="7" s="1"/>
  <c r="AA1371" i="7"/>
  <c r="AE1371" i="7" s="1"/>
  <c r="AA1294" i="7"/>
  <c r="AE1294" i="7" s="1"/>
  <c r="AA1209" i="7"/>
  <c r="AE1209" i="7" s="1"/>
  <c r="AA1198" i="7"/>
  <c r="AE1198" i="7" s="1"/>
  <c r="AA1126" i="7"/>
  <c r="AE1126" i="7" s="1"/>
  <c r="AA1105" i="7"/>
  <c r="AE1105" i="7" s="1"/>
  <c r="AA1015" i="7"/>
  <c r="AE1015" i="7" s="1"/>
  <c r="AA1005" i="7"/>
  <c r="AE1005" i="7" s="1"/>
  <c r="AA975" i="7"/>
  <c r="AE975" i="7" s="1"/>
  <c r="AA613" i="7"/>
  <c r="AE613" i="7" s="1"/>
  <c r="AA580" i="7"/>
  <c r="AE580" i="7" s="1"/>
  <c r="AA478" i="7"/>
  <c r="AE478" i="7" s="1"/>
  <c r="AA360" i="7"/>
  <c r="AE360" i="7" s="1"/>
  <c r="AA329" i="7"/>
  <c r="AE329" i="7" s="1"/>
  <c r="AA319" i="7"/>
  <c r="AE319" i="7" s="1"/>
  <c r="AA289" i="7"/>
  <c r="AE289" i="7" s="1"/>
  <c r="AA227" i="7"/>
  <c r="AE227" i="7" s="1"/>
  <c r="AA131" i="7"/>
  <c r="AE131" i="7" s="1"/>
  <c r="AA103" i="7"/>
  <c r="AE103" i="7" s="1"/>
  <c r="AA94" i="7"/>
  <c r="AE94" i="7" s="1"/>
  <c r="AD339" i="7"/>
  <c r="S2495" i="7"/>
  <c r="S2423" i="7"/>
  <c r="S2147" i="7"/>
  <c r="S1955" i="7"/>
  <c r="S1414" i="7"/>
  <c r="S1244" i="7"/>
  <c r="S899" i="7"/>
  <c r="S504" i="7"/>
  <c r="S314" i="7"/>
  <c r="S170" i="7"/>
  <c r="S107" i="7"/>
  <c r="S97" i="7"/>
  <c r="S23" i="7"/>
  <c r="AA1986" i="7"/>
  <c r="AE1986" i="7" s="1"/>
  <c r="AA1964" i="7"/>
  <c r="AE1964" i="7" s="1"/>
  <c r="AA1843" i="7"/>
  <c r="AE1843" i="7" s="1"/>
  <c r="AA1767" i="7"/>
  <c r="AE1767" i="7" s="1"/>
  <c r="AA1715" i="7"/>
  <c r="AE1715" i="7" s="1"/>
  <c r="AA1704" i="7"/>
  <c r="AE1704" i="7" s="1"/>
  <c r="AA1695" i="7"/>
  <c r="AE1695" i="7" s="1"/>
  <c r="AA1643" i="7"/>
  <c r="AE1643" i="7" s="1"/>
  <c r="AA1562" i="7"/>
  <c r="AE1562" i="7" s="1"/>
  <c r="AA1270" i="7"/>
  <c r="AE1270" i="7" s="1"/>
  <c r="AA1093" i="7"/>
  <c r="AE1093" i="7" s="1"/>
  <c r="AA1075" i="7"/>
  <c r="AE1075" i="7" s="1"/>
  <c r="AA1033" i="7"/>
  <c r="AE1033" i="7" s="1"/>
  <c r="AA1023" i="7"/>
  <c r="AE1023" i="7" s="1"/>
  <c r="AA849" i="7"/>
  <c r="AE849" i="7" s="1"/>
  <c r="AA774" i="7"/>
  <c r="AE774" i="7" s="1"/>
  <c r="AA764" i="7"/>
  <c r="AE764" i="7" s="1"/>
  <c r="AA754" i="7"/>
  <c r="AE754" i="7" s="1"/>
  <c r="AA744" i="7"/>
  <c r="AE744" i="7" s="1"/>
  <c r="AA703" i="7"/>
  <c r="AE703" i="7" s="1"/>
  <c r="AD1323" i="7"/>
  <c r="AD219" i="7"/>
  <c r="S1540" i="7"/>
  <c r="S347" i="7"/>
  <c r="S53" i="7"/>
  <c r="AA2676" i="7"/>
  <c r="AE2676" i="7" s="1"/>
  <c r="AA2610" i="7"/>
  <c r="AE2610" i="7" s="1"/>
  <c r="AA2544" i="7"/>
  <c r="AE2544" i="7" s="1"/>
  <c r="AA2478" i="7"/>
  <c r="AE2478" i="7" s="1"/>
  <c r="AA1745" i="7"/>
  <c r="AE1745" i="7" s="1"/>
  <c r="AA1516" i="7"/>
  <c r="AE1516" i="7" s="1"/>
  <c r="AA1249" i="7"/>
  <c r="AE1249" i="7" s="1"/>
  <c r="AA1177" i="7"/>
  <c r="AE1177" i="7" s="1"/>
  <c r="AA1155" i="7"/>
  <c r="AE1155" i="7" s="1"/>
  <c r="AA1083" i="7"/>
  <c r="AE1083" i="7" s="1"/>
  <c r="AA1064" i="7"/>
  <c r="AE1064" i="7" s="1"/>
  <c r="AA962" i="7"/>
  <c r="AE962" i="7" s="1"/>
  <c r="AA921" i="7"/>
  <c r="AE921" i="7" s="1"/>
  <c r="AA816" i="7"/>
  <c r="AE816" i="7" s="1"/>
  <c r="AA732" i="7"/>
  <c r="AE732" i="7" s="1"/>
  <c r="AA631" i="7"/>
  <c r="AE631" i="7" s="1"/>
  <c r="AA536" i="7"/>
  <c r="AE536" i="7" s="1"/>
  <c r="AA445" i="7"/>
  <c r="AE445" i="7" s="1"/>
  <c r="AA407" i="7"/>
  <c r="AE407" i="7" s="1"/>
  <c r="AA377" i="7"/>
  <c r="AE377" i="7" s="1"/>
  <c r="AA347" i="7"/>
  <c r="AE347" i="7" s="1"/>
  <c r="AA318" i="7"/>
  <c r="AE318" i="7" s="1"/>
  <c r="AA296" i="7"/>
  <c r="AE296" i="7" s="1"/>
  <c r="AA288" i="7"/>
  <c r="AE288" i="7" s="1"/>
  <c r="AA277" i="7"/>
  <c r="AE277" i="7" s="1"/>
  <c r="AA246" i="7"/>
  <c r="AE246" i="7" s="1"/>
  <c r="AA192" i="7"/>
  <c r="AE192" i="7" s="1"/>
  <c r="AA130" i="7"/>
  <c r="AE130" i="7" s="1"/>
  <c r="AA102" i="7"/>
  <c r="AE102" i="7" s="1"/>
  <c r="AA82" i="7"/>
  <c r="AE82" i="7" s="1"/>
  <c r="AA10" i="7"/>
  <c r="AE10" i="7" s="1"/>
  <c r="AD1179" i="7"/>
  <c r="AD195" i="7"/>
  <c r="S2621" i="7"/>
  <c r="S2567" i="7"/>
  <c r="S2494" i="7"/>
  <c r="S2483" i="7"/>
  <c r="S2422" i="7"/>
  <c r="S2411" i="7"/>
  <c r="S2179" i="7"/>
  <c r="S1987" i="7"/>
  <c r="S1795" i="7"/>
  <c r="S1594" i="7"/>
  <c r="S1561" i="7"/>
  <c r="S1506" i="7"/>
  <c r="S1288" i="7"/>
  <c r="S1231" i="7"/>
  <c r="S1098" i="7"/>
  <c r="S1041" i="7"/>
  <c r="S988" i="7"/>
  <c r="S841" i="7"/>
  <c r="S715" i="7"/>
  <c r="S480" i="7"/>
  <c r="S470" i="7"/>
  <c r="S169" i="7"/>
  <c r="AA2194" i="7"/>
  <c r="AE2194" i="7" s="1"/>
  <c r="AA1920" i="7"/>
  <c r="AE1920" i="7" s="1"/>
  <c r="AA1898" i="7"/>
  <c r="AE1898" i="7" s="1"/>
  <c r="AA1887" i="7"/>
  <c r="AE1887" i="7" s="1"/>
  <c r="AA1787" i="7"/>
  <c r="AE1787" i="7" s="1"/>
  <c r="AA1754" i="7"/>
  <c r="AE1754" i="7" s="1"/>
  <c r="AA1472" i="7"/>
  <c r="AE1472" i="7" s="1"/>
  <c r="AA336" i="7"/>
  <c r="AE336" i="7" s="1"/>
  <c r="AA256" i="7"/>
  <c r="AE256" i="7" s="1"/>
  <c r="AA138" i="7"/>
  <c r="AE138" i="7" s="1"/>
  <c r="AA119" i="7"/>
  <c r="AE119" i="7" s="1"/>
  <c r="AA71" i="7"/>
  <c r="AE71" i="7" s="1"/>
  <c r="AD1107" i="7"/>
  <c r="AD75" i="7"/>
  <c r="S2609" i="7"/>
  <c r="S2555" i="7"/>
  <c r="S2513" i="7"/>
  <c r="S2441" i="7"/>
  <c r="S2369" i="7"/>
  <c r="S2257" i="7"/>
  <c r="S2155" i="7"/>
  <c r="S2122" i="7"/>
  <c r="S1963" i="7"/>
  <c r="S1930" i="7"/>
  <c r="S1771" i="7"/>
  <c r="S1738" i="7"/>
  <c r="S1603" i="7"/>
  <c r="S1571" i="7"/>
  <c r="S1051" i="7"/>
  <c r="S29" i="7"/>
  <c r="S10" i="7"/>
  <c r="AA2652" i="7"/>
  <c r="AE2652" i="7" s="1"/>
  <c r="AA2598" i="7"/>
  <c r="AE2598" i="7" s="1"/>
  <c r="AA2532" i="7"/>
  <c r="AE2532" i="7" s="1"/>
  <c r="AA2466" i="7"/>
  <c r="AE2466" i="7" s="1"/>
  <c r="AA2400" i="7"/>
  <c r="AE2400" i="7" s="1"/>
  <c r="AA2302" i="7"/>
  <c r="AE2302" i="7" s="1"/>
  <c r="AA1357" i="7"/>
  <c r="AE1357" i="7" s="1"/>
  <c r="AA1185" i="7"/>
  <c r="AE1185" i="7" s="1"/>
  <c r="AA1063" i="7"/>
  <c r="AE1063" i="7" s="1"/>
  <c r="AA836" i="7"/>
  <c r="AE836" i="7" s="1"/>
  <c r="AA772" i="7"/>
  <c r="AE772" i="7" s="1"/>
  <c r="AA752" i="7"/>
  <c r="AE752" i="7" s="1"/>
  <c r="AA731" i="7"/>
  <c r="AE731" i="7" s="1"/>
  <c r="AA690" i="7"/>
  <c r="AE690" i="7" s="1"/>
  <c r="AA659" i="7"/>
  <c r="AE659" i="7" s="1"/>
  <c r="AA610" i="7"/>
  <c r="AE610" i="7" s="1"/>
  <c r="AA577" i="7"/>
  <c r="AE577" i="7" s="1"/>
  <c r="AA535" i="7"/>
  <c r="AE535" i="7" s="1"/>
  <c r="AA514" i="7"/>
  <c r="AE514" i="7" s="1"/>
  <c r="AA506" i="7"/>
  <c r="AE506" i="7" s="1"/>
  <c r="AA406" i="7"/>
  <c r="AE406" i="7" s="1"/>
  <c r="AA386" i="7"/>
  <c r="AE386" i="7" s="1"/>
  <c r="AA346" i="7"/>
  <c r="AE346" i="7" s="1"/>
  <c r="AA295" i="7"/>
  <c r="AE295" i="7" s="1"/>
  <c r="AA168" i="7"/>
  <c r="AE168" i="7" s="1"/>
  <c r="AA157" i="7"/>
  <c r="AE157" i="7" s="1"/>
  <c r="AD1035" i="7"/>
  <c r="AD51" i="7"/>
  <c r="S254" i="7"/>
  <c r="AD963" i="7"/>
  <c r="S1205" i="7"/>
  <c r="S1160" i="7"/>
  <c r="S848" i="7"/>
  <c r="S827" i="7"/>
  <c r="S793" i="7"/>
  <c r="S275" i="7"/>
  <c r="S28" i="7"/>
  <c r="AA2562" i="7"/>
  <c r="AE2562" i="7" s="1"/>
  <c r="AA2508" i="7"/>
  <c r="AE2508" i="7" s="1"/>
  <c r="AA2454" i="7"/>
  <c r="AE2454" i="7" s="1"/>
  <c r="AA2388" i="7"/>
  <c r="AE2388" i="7" s="1"/>
  <c r="AA2367" i="7"/>
  <c r="AE2367" i="7" s="1"/>
  <c r="AA2345" i="7"/>
  <c r="AE2345" i="7" s="1"/>
  <c r="AA2301" i="7"/>
  <c r="AE2301" i="7" s="1"/>
  <c r="AA1927" i="7"/>
  <c r="AE1927" i="7" s="1"/>
  <c r="AA1839" i="7"/>
  <c r="AE1839" i="7" s="1"/>
  <c r="AA1691" i="7"/>
  <c r="AE1691" i="7" s="1"/>
  <c r="AA1616" i="7"/>
  <c r="AE1616" i="7" s="1"/>
  <c r="AA1490" i="7"/>
  <c r="AE1490" i="7" s="1"/>
  <c r="AA1256" i="7"/>
  <c r="AE1256" i="7" s="1"/>
  <c r="AA1184" i="7"/>
  <c r="AE1184" i="7" s="1"/>
  <c r="AA1162" i="7"/>
  <c r="AE1162" i="7" s="1"/>
  <c r="AA991" i="7"/>
  <c r="AE991" i="7" s="1"/>
  <c r="AA813" i="7"/>
  <c r="AE813" i="7" s="1"/>
  <c r="AA730" i="7"/>
  <c r="AE730" i="7" s="1"/>
  <c r="AA689" i="7"/>
  <c r="AE689" i="7" s="1"/>
  <c r="AA617" i="7"/>
  <c r="AE617" i="7" s="1"/>
  <c r="AA364" i="7"/>
  <c r="AE364" i="7" s="1"/>
  <c r="AA263" i="7"/>
  <c r="AE263" i="7" s="1"/>
  <c r="AA156" i="7"/>
  <c r="AE156" i="7" s="1"/>
  <c r="AA136" i="7"/>
  <c r="AE136" i="7" s="1"/>
  <c r="AA89" i="7"/>
  <c r="AE89" i="7" s="1"/>
  <c r="AA36" i="7"/>
  <c r="AE36" i="7" s="1"/>
  <c r="AA26" i="7"/>
  <c r="AE26" i="7" s="1"/>
  <c r="AD891" i="7"/>
  <c r="S2639" i="7"/>
  <c r="S2585" i="7"/>
  <c r="S2531" i="7"/>
  <c r="S2459" i="7"/>
  <c r="S2387" i="7"/>
  <c r="S2299" i="7"/>
  <c r="S1859" i="7"/>
  <c r="S1667" i="7"/>
  <c r="S1362" i="7"/>
  <c r="S1306" i="7"/>
  <c r="S499" i="7"/>
  <c r="S398" i="7"/>
  <c r="S166" i="7"/>
  <c r="S156" i="7"/>
  <c r="S58" i="7"/>
  <c r="S18" i="7"/>
  <c r="AA2682" i="7"/>
  <c r="AE2682" i="7" s="1"/>
  <c r="AA2616" i="7"/>
  <c r="AE2616" i="7" s="1"/>
  <c r="AA2267" i="7"/>
  <c r="AE2267" i="7" s="1"/>
  <c r="AA2201" i="7"/>
  <c r="AE2201" i="7" s="1"/>
  <c r="AA1658" i="7"/>
  <c r="AE1658" i="7" s="1"/>
  <c r="AA1213" i="7"/>
  <c r="AE1213" i="7" s="1"/>
  <c r="AA1141" i="7"/>
  <c r="AE1141" i="7" s="1"/>
  <c r="AA1130" i="7"/>
  <c r="AE1130" i="7" s="1"/>
  <c r="AA1018" i="7"/>
  <c r="AE1018" i="7" s="1"/>
  <c r="AA1009" i="7"/>
  <c r="AE1009" i="7" s="1"/>
  <c r="AA979" i="7"/>
  <c r="AE979" i="7" s="1"/>
  <c r="AA947" i="7"/>
  <c r="AE947" i="7" s="1"/>
  <c r="AA875" i="7"/>
  <c r="AE875" i="7" s="1"/>
  <c r="AA844" i="7"/>
  <c r="AE844" i="7" s="1"/>
  <c r="AA698" i="7"/>
  <c r="AE698" i="7" s="1"/>
  <c r="AA646" i="7"/>
  <c r="AE646" i="7" s="1"/>
  <c r="AD795" i="7"/>
  <c r="S2219" i="7"/>
  <c r="S2027" i="7"/>
  <c r="S48" i="7"/>
  <c r="AA2418" i="7"/>
  <c r="AE2418" i="7" s="1"/>
  <c r="AA2375" i="7"/>
  <c r="AE2375" i="7" s="1"/>
  <c r="AA2309" i="7"/>
  <c r="AE2309" i="7" s="1"/>
  <c r="AA2223" i="7"/>
  <c r="AE2223" i="7" s="1"/>
  <c r="AA1859" i="7"/>
  <c r="AE1859" i="7" s="1"/>
  <c r="AA1741" i="7"/>
  <c r="AE1741" i="7" s="1"/>
  <c r="AA1730" i="7"/>
  <c r="AE1730" i="7" s="1"/>
  <c r="AA1699" i="7"/>
  <c r="AE1699" i="7" s="1"/>
  <c r="AA1679" i="7"/>
  <c r="AE1679" i="7" s="1"/>
  <c r="AA1544" i="7"/>
  <c r="AE1544" i="7" s="1"/>
  <c r="AA1477" i="7"/>
  <c r="AE1477" i="7" s="1"/>
  <c r="AA1297" i="7"/>
  <c r="AE1297" i="7" s="1"/>
  <c r="AA1244" i="7"/>
  <c r="AE1244" i="7" s="1"/>
  <c r="AA1234" i="7"/>
  <c r="AE1234" i="7" s="1"/>
  <c r="AA1191" i="7"/>
  <c r="AE1191" i="7" s="1"/>
  <c r="AA1150" i="7"/>
  <c r="AE1150" i="7" s="1"/>
  <c r="AA1108" i="7"/>
  <c r="AE1108" i="7" s="1"/>
  <c r="AA1069" i="7"/>
  <c r="AE1069" i="7" s="1"/>
  <c r="AA1027" i="7"/>
  <c r="AE1027" i="7" s="1"/>
  <c r="AA998" i="7"/>
  <c r="AE998" i="7" s="1"/>
  <c r="AA896" i="7"/>
  <c r="AE896" i="7" s="1"/>
  <c r="AA852" i="7"/>
  <c r="AE852" i="7" s="1"/>
  <c r="AA833" i="7"/>
  <c r="AE833" i="7" s="1"/>
  <c r="AA718" i="7"/>
  <c r="AE718" i="7" s="1"/>
  <c r="AA626" i="7"/>
  <c r="AE626" i="7" s="1"/>
  <c r="AA532" i="7"/>
  <c r="AE532" i="7" s="1"/>
  <c r="AA503" i="7"/>
  <c r="AE503" i="7" s="1"/>
  <c r="AA450" i="7"/>
  <c r="AE450" i="7" s="1"/>
  <c r="AA440" i="7"/>
  <c r="AE440" i="7" s="1"/>
  <c r="AA403" i="7"/>
  <c r="AE403" i="7" s="1"/>
  <c r="AA322" i="7"/>
  <c r="AE322" i="7" s="1"/>
  <c r="AA301" i="7"/>
  <c r="AE301" i="7" s="1"/>
  <c r="AA292" i="7"/>
  <c r="AE292" i="7" s="1"/>
  <c r="AA262" i="7"/>
  <c r="AE262" i="7" s="1"/>
  <c r="AA106" i="7"/>
  <c r="AE106" i="7" s="1"/>
  <c r="AA56" i="7"/>
  <c r="AE56" i="7" s="1"/>
  <c r="AA25" i="7"/>
  <c r="AE25" i="7" s="1"/>
  <c r="AD651" i="7"/>
  <c r="S2530" i="7"/>
  <c r="S2519" i="7"/>
  <c r="S2458" i="7"/>
  <c r="S2447" i="7"/>
  <c r="S2386" i="7"/>
  <c r="S2375" i="7"/>
  <c r="S2083" i="7"/>
  <c r="S1891" i="7"/>
  <c r="S1699" i="7"/>
  <c r="S1609" i="7"/>
  <c r="S1203" i="7"/>
  <c r="S1113" i="7"/>
  <c r="S1057" i="7"/>
  <c r="S1037" i="7"/>
  <c r="S767" i="7"/>
  <c r="S419" i="7"/>
  <c r="S228" i="7"/>
  <c r="S217" i="7"/>
  <c r="S143" i="7"/>
  <c r="S132" i="7"/>
  <c r="S110" i="7"/>
  <c r="AA1957" i="7"/>
  <c r="AE1957" i="7" s="1"/>
  <c r="AD507" i="7"/>
  <c r="S2681" i="7"/>
  <c r="S2477" i="7"/>
  <c r="S2405" i="7"/>
  <c r="S2329" i="7"/>
  <c r="S2297" i="7"/>
  <c r="S2218" i="7"/>
  <c r="S2059" i="7"/>
  <c r="S2026" i="7"/>
  <c r="S1867" i="7"/>
  <c r="S1834" i="7"/>
  <c r="S1675" i="7"/>
  <c r="S1642" i="7"/>
  <c r="S1619" i="7"/>
  <c r="S1555" i="7"/>
  <c r="S1522" i="7"/>
  <c r="S1360" i="7"/>
  <c r="S1157" i="7"/>
  <c r="S1146" i="7"/>
  <c r="S1015" i="7"/>
  <c r="S913" i="7"/>
  <c r="S800" i="7"/>
  <c r="S685" i="7"/>
  <c r="S385" i="7"/>
  <c r="S238" i="7"/>
  <c r="AA2374" i="7"/>
  <c r="AE2374" i="7" s="1"/>
  <c r="AA2352" i="7"/>
  <c r="AE2352" i="7" s="1"/>
  <c r="AA2166" i="7"/>
  <c r="AE2166" i="7" s="1"/>
  <c r="AA1902" i="7"/>
  <c r="AE1902" i="7" s="1"/>
  <c r="AA1836" i="7"/>
  <c r="AE1836" i="7" s="1"/>
  <c r="AA1748" i="7"/>
  <c r="AE1748" i="7" s="1"/>
  <c r="AA1645" i="7"/>
  <c r="AE1645" i="7" s="1"/>
  <c r="AA1383" i="7"/>
  <c r="AE1383" i="7" s="1"/>
  <c r="AA1047" i="7"/>
  <c r="AE1047" i="7" s="1"/>
  <c r="AA1016" i="7"/>
  <c r="AE1016" i="7" s="1"/>
  <c r="AA997" i="7"/>
  <c r="AE997" i="7" s="1"/>
  <c r="AA934" i="7"/>
  <c r="AE934" i="7" s="1"/>
  <c r="AA924" i="7"/>
  <c r="AE924" i="7" s="1"/>
  <c r="AA851" i="7"/>
  <c r="AE851" i="7" s="1"/>
  <c r="AA727" i="7"/>
  <c r="AE727" i="7" s="1"/>
  <c r="AA664" i="7"/>
  <c r="AE664" i="7" s="1"/>
  <c r="AA614" i="7"/>
  <c r="AE614" i="7" s="1"/>
  <c r="AA572" i="7"/>
  <c r="AE572" i="7" s="1"/>
  <c r="AA491" i="7"/>
  <c r="AE491" i="7" s="1"/>
  <c r="AA410" i="7"/>
  <c r="AE410" i="7" s="1"/>
  <c r="AA390" i="7"/>
  <c r="AE390" i="7" s="1"/>
  <c r="AA371" i="7"/>
  <c r="AE371" i="7" s="1"/>
  <c r="AA270" i="7"/>
  <c r="AE270" i="7" s="1"/>
  <c r="AA218" i="7"/>
  <c r="AE218" i="7" s="1"/>
  <c r="AA142" i="7"/>
  <c r="AE142" i="7" s="1"/>
  <c r="AA114" i="7"/>
  <c r="AE114" i="7" s="1"/>
  <c r="AA24" i="7"/>
  <c r="AE24" i="7" s="1"/>
  <c r="AD483" i="7"/>
  <c r="S2691" i="7"/>
  <c r="AF2691" i="7"/>
  <c r="S2673" i="7"/>
  <c r="AF2673" i="7"/>
  <c r="S2655" i="7"/>
  <c r="AF2655" i="7"/>
  <c r="S2637" i="7"/>
  <c r="AF2637" i="7"/>
  <c r="S2619" i="7"/>
  <c r="AF2619" i="7"/>
  <c r="S2601" i="7"/>
  <c r="AF2601" i="7"/>
  <c r="S2583" i="7"/>
  <c r="AF2583" i="7"/>
  <c r="S2565" i="7"/>
  <c r="AF2565" i="7"/>
  <c r="S2547" i="7"/>
  <c r="AF2547" i="7"/>
  <c r="S2529" i="7"/>
  <c r="AF2529" i="7"/>
  <c r="S2511" i="7"/>
  <c r="AF2511" i="7"/>
  <c r="S2493" i="7"/>
  <c r="AF2493" i="7"/>
  <c r="S2475" i="7"/>
  <c r="AF2475" i="7"/>
  <c r="S2457" i="7"/>
  <c r="AF2457" i="7"/>
  <c r="S2439" i="7"/>
  <c r="AF2439" i="7"/>
  <c r="S2421" i="7"/>
  <c r="AF2421" i="7"/>
  <c r="S2403" i="7"/>
  <c r="AF2403" i="7"/>
  <c r="S2385" i="7"/>
  <c r="AF2385" i="7"/>
  <c r="S2367" i="7"/>
  <c r="AF2367" i="7"/>
  <c r="S2357" i="7"/>
  <c r="AF2357" i="7"/>
  <c r="S2337" i="7"/>
  <c r="AF2337" i="7"/>
  <c r="S2326" i="7"/>
  <c r="AF2326" i="7"/>
  <c r="S2316" i="7"/>
  <c r="AF2316" i="7"/>
  <c r="S2296" i="7"/>
  <c r="AF2296" i="7"/>
  <c r="S2285" i="7"/>
  <c r="AF2285" i="7"/>
  <c r="S2265" i="7"/>
  <c r="AF2265" i="7"/>
  <c r="S2254" i="7"/>
  <c r="AF2254" i="7"/>
  <c r="S2244" i="7"/>
  <c r="AF2244" i="7"/>
  <c r="S2233" i="7"/>
  <c r="AF2233" i="7"/>
  <c r="S2222" i="7"/>
  <c r="AF2222" i="7"/>
  <c r="S2212" i="7"/>
  <c r="AF2212" i="7"/>
  <c r="S2201" i="7"/>
  <c r="AF2201" i="7"/>
  <c r="S2191" i="7"/>
  <c r="AF2191" i="7"/>
  <c r="S2158" i="7"/>
  <c r="AF2158" i="7"/>
  <c r="S2137" i="7"/>
  <c r="AF2137" i="7"/>
  <c r="S2126" i="7"/>
  <c r="AF2126" i="7"/>
  <c r="S2116" i="7"/>
  <c r="AF2116" i="7"/>
  <c r="S2105" i="7"/>
  <c r="AF2105" i="7"/>
  <c r="S2095" i="7"/>
  <c r="AF2095" i="7"/>
  <c r="S2062" i="7"/>
  <c r="AF2062" i="7"/>
  <c r="S2041" i="7"/>
  <c r="AF2041" i="7"/>
  <c r="S2030" i="7"/>
  <c r="AF2030" i="7"/>
  <c r="S2020" i="7"/>
  <c r="AF2020" i="7"/>
  <c r="S2009" i="7"/>
  <c r="AF2009" i="7"/>
  <c r="S1999" i="7"/>
  <c r="AF1999" i="7"/>
  <c r="S1966" i="7"/>
  <c r="AF1966" i="7"/>
  <c r="S1945" i="7"/>
  <c r="AF1945" i="7"/>
  <c r="S1934" i="7"/>
  <c r="AF1934" i="7"/>
  <c r="S1924" i="7"/>
  <c r="AF1924" i="7"/>
  <c r="S1913" i="7"/>
  <c r="AF1913" i="7"/>
  <c r="S1903" i="7"/>
  <c r="AF1903" i="7"/>
  <c r="S1870" i="7"/>
  <c r="AF1870" i="7"/>
  <c r="S1849" i="7"/>
  <c r="AF1849" i="7"/>
  <c r="S1838" i="7"/>
  <c r="AF1838" i="7"/>
  <c r="S1828" i="7"/>
  <c r="AF1828" i="7"/>
  <c r="S1817" i="7"/>
  <c r="AF1817" i="7"/>
  <c r="S1807" i="7"/>
  <c r="AF1807" i="7"/>
  <c r="S1774" i="7"/>
  <c r="AF1774" i="7"/>
  <c r="S1753" i="7"/>
  <c r="AF1753" i="7"/>
  <c r="S1742" i="7"/>
  <c r="AF1742" i="7"/>
  <c r="S1732" i="7"/>
  <c r="AF1732" i="7"/>
  <c r="S1721" i="7"/>
  <c r="AF1721" i="7"/>
  <c r="S1711" i="7"/>
  <c r="AF1711" i="7"/>
  <c r="S1678" i="7"/>
  <c r="AF1678" i="7"/>
  <c r="S1657" i="7"/>
  <c r="AF1657" i="7"/>
  <c r="S1646" i="7"/>
  <c r="AF1646" i="7"/>
  <c r="S1636" i="7"/>
  <c r="AF1636" i="7"/>
  <c r="S1625" i="7"/>
  <c r="AF1625" i="7"/>
  <c r="S1616" i="7"/>
  <c r="AF1616" i="7"/>
  <c r="S1606" i="7"/>
  <c r="AF1606" i="7"/>
  <c r="S1596" i="7"/>
  <c r="AF1596" i="7"/>
  <c r="S1587" i="7"/>
  <c r="AF1587" i="7"/>
  <c r="S1577" i="7"/>
  <c r="AF1577" i="7"/>
  <c r="S1568" i="7"/>
  <c r="AF1568" i="7"/>
  <c r="S1558" i="7"/>
  <c r="AF1558" i="7"/>
  <c r="S1547" i="7"/>
  <c r="AF1547" i="7"/>
  <c r="S1536" i="7"/>
  <c r="AF1536" i="7"/>
  <c r="S1514" i="7"/>
  <c r="AF1514" i="7"/>
  <c r="S1492" i="7"/>
  <c r="AF1492" i="7"/>
  <c r="S1481" i="7"/>
  <c r="AF1481" i="7"/>
  <c r="S1469" i="7"/>
  <c r="AF1469" i="7"/>
  <c r="S1458" i="7"/>
  <c r="AF1458" i="7"/>
  <c r="S1448" i="7"/>
  <c r="AF1448" i="7"/>
  <c r="S1436" i="7"/>
  <c r="AF1436" i="7"/>
  <c r="S1426" i="7"/>
  <c r="AF1426" i="7"/>
  <c r="S1403" i="7"/>
  <c r="AF1403" i="7"/>
  <c r="S1392" i="7"/>
  <c r="AF1392" i="7"/>
  <c r="S1380" i="7"/>
  <c r="AF1380" i="7"/>
  <c r="S1369" i="7"/>
  <c r="AF1369" i="7"/>
  <c r="S1359" i="7"/>
  <c r="AF1359" i="7"/>
  <c r="S1347" i="7"/>
  <c r="AF1347" i="7"/>
  <c r="S1336" i="7"/>
  <c r="AF1336" i="7"/>
  <c r="S1313" i="7"/>
  <c r="AF1313" i="7"/>
  <c r="S1302" i="7"/>
  <c r="AF1302" i="7"/>
  <c r="S1270" i="7"/>
  <c r="AF1270" i="7"/>
  <c r="S1260" i="7"/>
  <c r="AF1260" i="7"/>
  <c r="S1222" i="7"/>
  <c r="AF1222" i="7"/>
  <c r="S1211" i="7"/>
  <c r="AF1211" i="7"/>
  <c r="S1202" i="7"/>
  <c r="AF1202" i="7"/>
  <c r="S1191" i="7"/>
  <c r="AF1191" i="7"/>
  <c r="S1181" i="7"/>
  <c r="AF1181" i="7"/>
  <c r="S1171" i="7"/>
  <c r="AF1171" i="7"/>
  <c r="S1151" i="7"/>
  <c r="AF1151" i="7"/>
  <c r="S1140" i="7"/>
  <c r="AF1140" i="7"/>
  <c r="S1130" i="7"/>
  <c r="AF1130" i="7"/>
  <c r="S1119" i="7"/>
  <c r="AF1119" i="7"/>
  <c r="S1110" i="7"/>
  <c r="AF1110" i="7"/>
  <c r="S1091" i="7"/>
  <c r="AF1091" i="7"/>
  <c r="S1082" i="7"/>
  <c r="AF1082" i="7"/>
  <c r="S1071" i="7"/>
  <c r="AF1071" i="7"/>
  <c r="S1053" i="7"/>
  <c r="AF1053" i="7"/>
  <c r="S994" i="7"/>
  <c r="AF994" i="7"/>
  <c r="S974" i="7"/>
  <c r="AF974" i="7"/>
  <c r="S964" i="7"/>
  <c r="AF964" i="7"/>
  <c r="S953" i="7"/>
  <c r="AF953" i="7"/>
  <c r="S923" i="7"/>
  <c r="AF923" i="7"/>
  <c r="S903" i="7"/>
  <c r="AF903" i="7"/>
  <c r="S893" i="7"/>
  <c r="AF893" i="7"/>
  <c r="S882" i="7"/>
  <c r="AF882" i="7"/>
  <c r="S851" i="7"/>
  <c r="AF851" i="7"/>
  <c r="S831" i="7"/>
  <c r="AF831" i="7"/>
  <c r="S821" i="7"/>
  <c r="AF821" i="7"/>
  <c r="S810" i="7"/>
  <c r="AF810" i="7"/>
  <c r="S779" i="7"/>
  <c r="AF779" i="7"/>
  <c r="S759" i="7"/>
  <c r="AF759" i="7"/>
  <c r="S748" i="7"/>
  <c r="AF748" i="7"/>
  <c r="S738" i="7"/>
  <c r="AF738" i="7"/>
  <c r="S726" i="7"/>
  <c r="AF726" i="7"/>
  <c r="S704" i="7"/>
  <c r="AF704" i="7"/>
  <c r="S692" i="7"/>
  <c r="AF692" i="7"/>
  <c r="S681" i="7"/>
  <c r="AF681" i="7"/>
  <c r="S669" i="7"/>
  <c r="AF669" i="7"/>
  <c r="S657" i="7"/>
  <c r="AF657" i="7"/>
  <c r="S645" i="7"/>
  <c r="AF645" i="7"/>
  <c r="S634" i="7"/>
  <c r="AF634" i="7"/>
  <c r="S623" i="7"/>
  <c r="AF623" i="7"/>
  <c r="S612" i="7"/>
  <c r="AF612" i="7"/>
  <c r="S600" i="7"/>
  <c r="AF600" i="7"/>
  <c r="S588" i="7"/>
  <c r="AF588" i="7"/>
  <c r="S576" i="7"/>
  <c r="AF576" i="7"/>
  <c r="S564" i="7"/>
  <c r="AF564" i="7"/>
  <c r="S552" i="7"/>
  <c r="AF552" i="7"/>
  <c r="S540" i="7"/>
  <c r="AF540" i="7"/>
  <c r="S528" i="7"/>
  <c r="AF528" i="7"/>
  <c r="S516" i="7"/>
  <c r="AF516" i="7"/>
  <c r="S495" i="7"/>
  <c r="AF495" i="7"/>
  <c r="S485" i="7"/>
  <c r="AF485" i="7"/>
  <c r="S475" i="7"/>
  <c r="AF475" i="7"/>
  <c r="S456" i="7"/>
  <c r="AF456" i="7"/>
  <c r="S436" i="7"/>
  <c r="AF436" i="7"/>
  <c r="S426" i="7"/>
  <c r="AF426" i="7"/>
  <c r="S417" i="7"/>
  <c r="AF417" i="7"/>
  <c r="S374" i="7"/>
  <c r="AF374" i="7"/>
  <c r="S364" i="7"/>
  <c r="AF364" i="7"/>
  <c r="S335" i="7"/>
  <c r="AF335" i="7"/>
  <c r="S325" i="7"/>
  <c r="AF325" i="7"/>
  <c r="S305" i="7"/>
  <c r="AF305" i="7"/>
  <c r="S286" i="7"/>
  <c r="AF286" i="7"/>
  <c r="S265" i="7"/>
  <c r="AF265" i="7"/>
  <c r="S244" i="7"/>
  <c r="AF244" i="7"/>
  <c r="S235" i="7"/>
  <c r="AF235" i="7"/>
  <c r="S225" i="7"/>
  <c r="AF225" i="7"/>
  <c r="S205" i="7"/>
  <c r="AF205" i="7"/>
  <c r="S196" i="7"/>
  <c r="AF196" i="7"/>
  <c r="S185" i="7"/>
  <c r="AF185" i="7"/>
  <c r="S176" i="7"/>
  <c r="AF176" i="7"/>
  <c r="S145" i="7"/>
  <c r="AF145" i="7"/>
  <c r="S135" i="7"/>
  <c r="AF135" i="7"/>
  <c r="S126" i="7"/>
  <c r="AF126" i="7"/>
  <c r="S116" i="7"/>
  <c r="AF116" i="7"/>
  <c r="S106" i="7"/>
  <c r="AF106" i="7"/>
  <c r="S96" i="7"/>
  <c r="AF96" i="7"/>
  <c r="S74" i="7"/>
  <c r="AF74" i="7"/>
  <c r="S57" i="7"/>
  <c r="AF57" i="7"/>
  <c r="AA2681" i="7"/>
  <c r="AE2681" i="7" s="1"/>
  <c r="AD2681" i="7"/>
  <c r="AA2660" i="7"/>
  <c r="AE2660" i="7" s="1"/>
  <c r="AD2660" i="7"/>
  <c r="AA2650" i="7"/>
  <c r="AE2650" i="7" s="1"/>
  <c r="AD2650" i="7"/>
  <c r="AA2629" i="7"/>
  <c r="AE2629" i="7" s="1"/>
  <c r="AD2629" i="7"/>
  <c r="AA2609" i="7"/>
  <c r="AE2609" i="7" s="1"/>
  <c r="AD2609" i="7"/>
  <c r="AA2588" i="7"/>
  <c r="AE2588" i="7" s="1"/>
  <c r="AD2588" i="7"/>
  <c r="AA2578" i="7"/>
  <c r="AE2578" i="7" s="1"/>
  <c r="AD2578" i="7"/>
  <c r="AA2557" i="7"/>
  <c r="AE2557" i="7" s="1"/>
  <c r="AD2557" i="7"/>
  <c r="AA2537" i="7"/>
  <c r="AE2537" i="7" s="1"/>
  <c r="AD2537" i="7"/>
  <c r="AA2516" i="7"/>
  <c r="AE2516" i="7" s="1"/>
  <c r="AD2516" i="7"/>
  <c r="AA2506" i="7"/>
  <c r="AE2506" i="7" s="1"/>
  <c r="AD2506" i="7"/>
  <c r="AA2485" i="7"/>
  <c r="AE2485" i="7" s="1"/>
  <c r="AD2485" i="7"/>
  <c r="AA2465" i="7"/>
  <c r="AE2465" i="7" s="1"/>
  <c r="AD2465" i="7"/>
  <c r="AA2444" i="7"/>
  <c r="AE2444" i="7" s="1"/>
  <c r="AD2444" i="7"/>
  <c r="AA2434" i="7"/>
  <c r="AE2434" i="7" s="1"/>
  <c r="AD2434" i="7"/>
  <c r="AA2413" i="7"/>
  <c r="AE2413" i="7" s="1"/>
  <c r="AD2413" i="7"/>
  <c r="AA2393" i="7"/>
  <c r="AE2393" i="7" s="1"/>
  <c r="AD2393" i="7"/>
  <c r="AA2373" i="7"/>
  <c r="AE2373" i="7" s="1"/>
  <c r="AD2373" i="7"/>
  <c r="AA2362" i="7"/>
  <c r="AE2362" i="7" s="1"/>
  <c r="AD2362" i="7"/>
  <c r="AA2351" i="7"/>
  <c r="AE2351" i="7" s="1"/>
  <c r="AD2351" i="7"/>
  <c r="AA2340" i="7"/>
  <c r="AE2340" i="7" s="1"/>
  <c r="AD2340" i="7"/>
  <c r="AA2308" i="7"/>
  <c r="AE2308" i="7" s="1"/>
  <c r="AD2308" i="7"/>
  <c r="AA2287" i="7"/>
  <c r="AE2287" i="7" s="1"/>
  <c r="AD2287" i="7"/>
  <c r="AA2276" i="7"/>
  <c r="AE2276" i="7" s="1"/>
  <c r="AD2276" i="7"/>
  <c r="AA2256" i="7"/>
  <c r="AE2256" i="7" s="1"/>
  <c r="AD2256" i="7"/>
  <c r="AA2212" i="7"/>
  <c r="AE2212" i="7" s="1"/>
  <c r="AD2212" i="7"/>
  <c r="AA2192" i="7"/>
  <c r="AE2192" i="7" s="1"/>
  <c r="AD2192" i="7"/>
  <c r="AA2181" i="7"/>
  <c r="AE2181" i="7" s="1"/>
  <c r="AD2181" i="7"/>
  <c r="AA2169" i="7"/>
  <c r="AE2169" i="7" s="1"/>
  <c r="AD2169" i="7"/>
  <c r="AA2158" i="7"/>
  <c r="AE2158" i="7" s="1"/>
  <c r="AD2158" i="7"/>
  <c r="AA2146" i="7"/>
  <c r="AE2146" i="7" s="1"/>
  <c r="AD2146" i="7"/>
  <c r="AA2134" i="7"/>
  <c r="AE2134" i="7" s="1"/>
  <c r="AD2134" i="7"/>
  <c r="AA2123" i="7"/>
  <c r="AE2123" i="7" s="1"/>
  <c r="AD2123" i="7"/>
  <c r="AA2111" i="7"/>
  <c r="AE2111" i="7" s="1"/>
  <c r="AD2111" i="7"/>
  <c r="AA2099" i="7"/>
  <c r="AE2099" i="7" s="1"/>
  <c r="AD2099" i="7"/>
  <c r="AA2088" i="7"/>
  <c r="AE2088" i="7" s="1"/>
  <c r="AD2088" i="7"/>
  <c r="AA2076" i="7"/>
  <c r="AE2076" i="7" s="1"/>
  <c r="AD2076" i="7"/>
  <c r="AA2064" i="7"/>
  <c r="AE2064" i="7" s="1"/>
  <c r="AD2064" i="7"/>
  <c r="AA2053" i="7"/>
  <c r="AE2053" i="7" s="1"/>
  <c r="AD2053" i="7"/>
  <c r="AA2041" i="7"/>
  <c r="AE2041" i="7" s="1"/>
  <c r="AD2041" i="7"/>
  <c r="AA2029" i="7"/>
  <c r="AE2029" i="7" s="1"/>
  <c r="AD2029" i="7"/>
  <c r="AA1962" i="7"/>
  <c r="AE1962" i="7" s="1"/>
  <c r="AD1962" i="7"/>
  <c r="AA1952" i="7"/>
  <c r="AE1952" i="7" s="1"/>
  <c r="AD1952" i="7"/>
  <c r="AA1943" i="7"/>
  <c r="AE1943" i="7" s="1"/>
  <c r="AD1943" i="7"/>
  <c r="AA1915" i="7"/>
  <c r="AE1915" i="7" s="1"/>
  <c r="AD1915" i="7"/>
  <c r="AA1896" i="7"/>
  <c r="AE1896" i="7" s="1"/>
  <c r="AD1896" i="7"/>
  <c r="AA1876" i="7"/>
  <c r="AE1876" i="7" s="1"/>
  <c r="AD1876" i="7"/>
  <c r="AA1865" i="7"/>
  <c r="AE1865" i="7" s="1"/>
  <c r="AD1865" i="7"/>
  <c r="AA1854" i="7"/>
  <c r="AE1854" i="7" s="1"/>
  <c r="AD1854" i="7"/>
  <c r="AA1834" i="7"/>
  <c r="AE1834" i="7" s="1"/>
  <c r="AD1834" i="7"/>
  <c r="AA1823" i="7"/>
  <c r="AE1823" i="7" s="1"/>
  <c r="AD1823" i="7"/>
  <c r="AA1792" i="7"/>
  <c r="AE1792" i="7" s="1"/>
  <c r="AD1792" i="7"/>
  <c r="AA1783" i="7"/>
  <c r="AE1783" i="7" s="1"/>
  <c r="AD1783" i="7"/>
  <c r="AA1772" i="7"/>
  <c r="AE1772" i="7" s="1"/>
  <c r="AD1772" i="7"/>
  <c r="AA1753" i="7"/>
  <c r="AE1753" i="7" s="1"/>
  <c r="AD1753" i="7"/>
  <c r="AA1733" i="7"/>
  <c r="AE1733" i="7" s="1"/>
  <c r="AD1733" i="7"/>
  <c r="AA1723" i="7"/>
  <c r="AE1723" i="7" s="1"/>
  <c r="AD1723" i="7"/>
  <c r="AA1714" i="7"/>
  <c r="AE1714" i="7" s="1"/>
  <c r="AD1714" i="7"/>
  <c r="AA1684" i="7"/>
  <c r="AE1684" i="7" s="1"/>
  <c r="AD1684" i="7"/>
  <c r="AA1675" i="7"/>
  <c r="AE1675" i="7" s="1"/>
  <c r="AD1675" i="7"/>
  <c r="AA1665" i="7"/>
  <c r="AE1665" i="7" s="1"/>
  <c r="AD1665" i="7"/>
  <c r="AA1636" i="7"/>
  <c r="AE1636" i="7" s="1"/>
  <c r="AD1636" i="7"/>
  <c r="AA1624" i="7"/>
  <c r="AE1624" i="7" s="1"/>
  <c r="AD1624" i="7"/>
  <c r="AA1614" i="7"/>
  <c r="AE1614" i="7" s="1"/>
  <c r="AD1614" i="7"/>
  <c r="AA1602" i="7"/>
  <c r="AE1602" i="7" s="1"/>
  <c r="AD1602" i="7"/>
  <c r="AA1591" i="7"/>
  <c r="AE1591" i="7" s="1"/>
  <c r="AD1591" i="7"/>
  <c r="AA1571" i="7"/>
  <c r="AE1571" i="7" s="1"/>
  <c r="AD1571" i="7"/>
  <c r="AA1560" i="7"/>
  <c r="AE1560" i="7" s="1"/>
  <c r="AD1560" i="7"/>
  <c r="AA1548" i="7"/>
  <c r="AE1548" i="7" s="1"/>
  <c r="AD1548" i="7"/>
  <c r="AA1528" i="7"/>
  <c r="AE1528" i="7" s="1"/>
  <c r="AD1528" i="7"/>
  <c r="AA1507" i="7"/>
  <c r="AE1507" i="7" s="1"/>
  <c r="AD1507" i="7"/>
  <c r="AA1495" i="7"/>
  <c r="AE1495" i="7" s="1"/>
  <c r="AD1495" i="7"/>
  <c r="AA1484" i="7"/>
  <c r="AE1484" i="7" s="1"/>
  <c r="AD1484" i="7"/>
  <c r="AA1464" i="7"/>
  <c r="AE1464" i="7" s="1"/>
  <c r="AD1464" i="7"/>
  <c r="AA1432" i="7"/>
  <c r="AE1432" i="7" s="1"/>
  <c r="AD1432" i="7"/>
  <c r="AA1421" i="7"/>
  <c r="AE1421" i="7" s="1"/>
  <c r="AD1421" i="7"/>
  <c r="AA1409" i="7"/>
  <c r="AE1409" i="7" s="1"/>
  <c r="AD1409" i="7"/>
  <c r="AA1389" i="7"/>
  <c r="AE1389" i="7" s="1"/>
  <c r="AD1389" i="7"/>
  <c r="AA1379" i="7"/>
  <c r="AE1379" i="7" s="1"/>
  <c r="AD1379" i="7"/>
  <c r="AA1360" i="7"/>
  <c r="AE1360" i="7" s="1"/>
  <c r="AD1360" i="7"/>
  <c r="AA1349" i="7"/>
  <c r="AE1349" i="7" s="1"/>
  <c r="AD1349" i="7"/>
  <c r="AA1341" i="7"/>
  <c r="AE1341" i="7" s="1"/>
  <c r="AD1341" i="7"/>
  <c r="AA1331" i="7"/>
  <c r="AE1331" i="7" s="1"/>
  <c r="AD1331" i="7"/>
  <c r="AA1300" i="7"/>
  <c r="AE1300" i="7" s="1"/>
  <c r="AD1300" i="7"/>
  <c r="AA1281" i="7"/>
  <c r="AE1281" i="7" s="1"/>
  <c r="AD1281" i="7"/>
  <c r="AA1241" i="7"/>
  <c r="AE1241" i="7" s="1"/>
  <c r="AD1241" i="7"/>
  <c r="AA1231" i="7"/>
  <c r="AE1231" i="7" s="1"/>
  <c r="AD1231" i="7"/>
  <c r="AA1212" i="7"/>
  <c r="AE1212" i="7" s="1"/>
  <c r="AD1212" i="7"/>
  <c r="AA1183" i="7"/>
  <c r="AE1183" i="7" s="1"/>
  <c r="AD1183" i="7"/>
  <c r="AA1172" i="7"/>
  <c r="AE1172" i="7" s="1"/>
  <c r="AD1172" i="7"/>
  <c r="AA1132" i="7"/>
  <c r="AE1132" i="7" s="1"/>
  <c r="AD1132" i="7"/>
  <c r="AA1124" i="7"/>
  <c r="AE1124" i="7" s="1"/>
  <c r="AD1124" i="7"/>
  <c r="AA1086" i="7"/>
  <c r="AE1086" i="7" s="1"/>
  <c r="AD1086" i="7"/>
  <c r="AA1067" i="7"/>
  <c r="AE1067" i="7" s="1"/>
  <c r="AD1067" i="7"/>
  <c r="AA1049" i="7"/>
  <c r="AE1049" i="7" s="1"/>
  <c r="AD1049" i="7"/>
  <c r="AA1030" i="7"/>
  <c r="AE1030" i="7" s="1"/>
  <c r="AD1030" i="7"/>
  <c r="AA1012" i="7"/>
  <c r="AE1012" i="7" s="1"/>
  <c r="AD1012" i="7"/>
  <c r="AA996" i="7"/>
  <c r="AE996" i="7" s="1"/>
  <c r="AD996" i="7"/>
  <c r="AA977" i="7"/>
  <c r="AE977" i="7" s="1"/>
  <c r="AD977" i="7"/>
  <c r="AA958" i="7"/>
  <c r="AE958" i="7" s="1"/>
  <c r="AD958" i="7"/>
  <c r="AA937" i="7"/>
  <c r="AE937" i="7" s="1"/>
  <c r="AD937" i="7"/>
  <c r="AA928" i="7"/>
  <c r="AE928" i="7" s="1"/>
  <c r="AD928" i="7"/>
  <c r="AA918" i="7"/>
  <c r="AE918" i="7" s="1"/>
  <c r="AD918" i="7"/>
  <c r="AA877" i="7"/>
  <c r="AE877" i="7" s="1"/>
  <c r="AD877" i="7"/>
  <c r="AA856" i="7"/>
  <c r="AE856" i="7" s="1"/>
  <c r="AD856" i="7"/>
  <c r="AA847" i="7"/>
  <c r="AE847" i="7" s="1"/>
  <c r="AD847" i="7"/>
  <c r="AA826" i="7"/>
  <c r="AE826" i="7" s="1"/>
  <c r="AD826" i="7"/>
  <c r="AA815" i="7"/>
  <c r="AE815" i="7" s="1"/>
  <c r="AD815" i="7"/>
  <c r="AA804" i="7"/>
  <c r="AE804" i="7" s="1"/>
  <c r="AD804" i="7"/>
  <c r="AA785" i="7"/>
  <c r="AE785" i="7" s="1"/>
  <c r="AD785" i="7"/>
  <c r="AA734" i="7"/>
  <c r="AE734" i="7" s="1"/>
  <c r="AD734" i="7"/>
  <c r="AA726" i="7"/>
  <c r="AE726" i="7" s="1"/>
  <c r="AD726" i="7"/>
  <c r="AA705" i="7"/>
  <c r="AE705" i="7" s="1"/>
  <c r="AD705" i="7"/>
  <c r="AA686" i="7"/>
  <c r="AE686" i="7" s="1"/>
  <c r="AD686" i="7"/>
  <c r="AA667" i="7"/>
  <c r="AE667" i="7" s="1"/>
  <c r="AD667" i="7"/>
  <c r="AA638" i="7"/>
  <c r="AE638" i="7" s="1"/>
  <c r="AD638" i="7"/>
  <c r="AA629" i="7"/>
  <c r="AE629" i="7" s="1"/>
  <c r="AD629" i="7"/>
  <c r="AA619" i="7"/>
  <c r="AE619" i="7" s="1"/>
  <c r="AD619" i="7"/>
  <c r="AA599" i="7"/>
  <c r="AE599" i="7" s="1"/>
  <c r="AD599" i="7"/>
  <c r="AA589" i="7"/>
  <c r="AE589" i="7" s="1"/>
  <c r="AD589" i="7"/>
  <c r="AA559" i="7"/>
  <c r="AE559" i="7" s="1"/>
  <c r="AD559" i="7"/>
  <c r="AA540" i="7"/>
  <c r="AE540" i="7" s="1"/>
  <c r="AD540" i="7"/>
  <c r="AA522" i="7"/>
  <c r="AE522" i="7" s="1"/>
  <c r="AD522" i="7"/>
  <c r="AA497" i="7"/>
  <c r="AE497" i="7" s="1"/>
  <c r="AD497" i="7"/>
  <c r="AA487" i="7"/>
  <c r="AE487" i="7" s="1"/>
  <c r="AD487" i="7"/>
  <c r="AA476" i="7"/>
  <c r="AE476" i="7" s="1"/>
  <c r="AD476" i="7"/>
  <c r="AA448" i="7"/>
  <c r="AE448" i="7" s="1"/>
  <c r="AD448" i="7"/>
  <c r="AA438" i="7"/>
  <c r="AE438" i="7" s="1"/>
  <c r="AD438" i="7"/>
  <c r="AA429" i="7"/>
  <c r="AE429" i="7" s="1"/>
  <c r="AD429" i="7"/>
  <c r="AA402" i="7"/>
  <c r="AE402" i="7" s="1"/>
  <c r="AD402" i="7"/>
  <c r="AA381" i="7"/>
  <c r="AE381" i="7" s="1"/>
  <c r="AD381" i="7"/>
  <c r="AA353" i="7"/>
  <c r="AE353" i="7" s="1"/>
  <c r="AD353" i="7"/>
  <c r="AA324" i="7"/>
  <c r="AE324" i="7" s="1"/>
  <c r="AD324" i="7"/>
  <c r="AA287" i="7"/>
  <c r="AE287" i="7" s="1"/>
  <c r="AD287" i="7"/>
  <c r="AA276" i="7"/>
  <c r="AE276" i="7" s="1"/>
  <c r="AD276" i="7"/>
  <c r="AA248" i="7"/>
  <c r="AE248" i="7" s="1"/>
  <c r="AD248" i="7"/>
  <c r="AA239" i="7"/>
  <c r="AE239" i="7" s="1"/>
  <c r="AD239" i="7"/>
  <c r="AA201" i="7"/>
  <c r="AE201" i="7" s="1"/>
  <c r="AD201" i="7"/>
  <c r="AA191" i="7"/>
  <c r="AE191" i="7" s="1"/>
  <c r="AD191" i="7"/>
  <c r="AA182" i="7"/>
  <c r="AE182" i="7" s="1"/>
  <c r="AD182" i="7"/>
  <c r="AA162" i="7"/>
  <c r="AE162" i="7" s="1"/>
  <c r="AD162" i="7"/>
  <c r="AA80" i="7"/>
  <c r="AE80" i="7" s="1"/>
  <c r="AD80" i="7"/>
  <c r="AA55" i="7"/>
  <c r="AE55" i="7" s="1"/>
  <c r="AD55" i="7"/>
  <c r="AA47" i="7"/>
  <c r="AE47" i="7" s="1"/>
  <c r="AD47" i="7"/>
  <c r="AA23" i="7"/>
  <c r="AE23" i="7" s="1"/>
  <c r="AD23" i="7"/>
  <c r="AA8" i="7"/>
  <c r="AE8" i="7" s="1"/>
  <c r="AD8" i="7"/>
  <c r="AD2691" i="7"/>
  <c r="AD2646" i="7"/>
  <c r="AD2502" i="7"/>
  <c r="AD2358" i="7"/>
  <c r="AD2310" i="7"/>
  <c r="AD2262" i="7"/>
  <c r="AD2214" i="7"/>
  <c r="AD2115" i="7"/>
  <c r="AD2043" i="7"/>
  <c r="AD1899" i="7"/>
  <c r="AD1827" i="7"/>
  <c r="AD1755" i="7"/>
  <c r="AD1683" i="7"/>
  <c r="AD1611" i="7"/>
  <c r="AD1539" i="7"/>
  <c r="AD1467" i="7"/>
  <c r="AD1395" i="7"/>
  <c r="AD1251" i="7"/>
  <c r="S2690" i="7"/>
  <c r="AF2690" i="7"/>
  <c r="S2672" i="7"/>
  <c r="AF2672" i="7"/>
  <c r="S2654" i="7"/>
  <c r="AF2654" i="7"/>
  <c r="S2636" i="7"/>
  <c r="AF2636" i="7"/>
  <c r="S2618" i="7"/>
  <c r="AF2618" i="7"/>
  <c r="S2600" i="7"/>
  <c r="AF2600" i="7"/>
  <c r="S2582" i="7"/>
  <c r="AF2582" i="7"/>
  <c r="S2564" i="7"/>
  <c r="AF2564" i="7"/>
  <c r="S2546" i="7"/>
  <c r="AF2546" i="7"/>
  <c r="S2528" i="7"/>
  <c r="AF2528" i="7"/>
  <c r="S2510" i="7"/>
  <c r="AF2510" i="7"/>
  <c r="S2492" i="7"/>
  <c r="AF2492" i="7"/>
  <c r="S2474" i="7"/>
  <c r="AF2474" i="7"/>
  <c r="S2456" i="7"/>
  <c r="AF2456" i="7"/>
  <c r="S2438" i="7"/>
  <c r="AF2438" i="7"/>
  <c r="S2420" i="7"/>
  <c r="AF2420" i="7"/>
  <c r="S2402" i="7"/>
  <c r="AF2402" i="7"/>
  <c r="S2384" i="7"/>
  <c r="AF2384" i="7"/>
  <c r="S2366" i="7"/>
  <c r="AF2366" i="7"/>
  <c r="S2356" i="7"/>
  <c r="AF2356" i="7"/>
  <c r="S2346" i="7"/>
  <c r="AF2346" i="7"/>
  <c r="S2336" i="7"/>
  <c r="AF2336" i="7"/>
  <c r="S2325" i="7"/>
  <c r="AF2325" i="7"/>
  <c r="S2315" i="7"/>
  <c r="S2295" i="7"/>
  <c r="AF2295" i="7"/>
  <c r="S2284" i="7"/>
  <c r="AF2284" i="7"/>
  <c r="S2274" i="7"/>
  <c r="AF2274" i="7"/>
  <c r="S2264" i="7"/>
  <c r="AF2264" i="7"/>
  <c r="S2253" i="7"/>
  <c r="AF2253" i="7"/>
  <c r="S2243" i="7"/>
  <c r="S2232" i="7"/>
  <c r="AF2232" i="7"/>
  <c r="S2221" i="7"/>
  <c r="AF2221" i="7"/>
  <c r="S2211" i="7"/>
  <c r="AF2211" i="7"/>
  <c r="S2200" i="7"/>
  <c r="AF2200" i="7"/>
  <c r="S2190" i="7"/>
  <c r="AF2190" i="7"/>
  <c r="S2169" i="7"/>
  <c r="AF2169" i="7"/>
  <c r="S2157" i="7"/>
  <c r="AF2157" i="7"/>
  <c r="S2136" i="7"/>
  <c r="AF2136" i="7"/>
  <c r="S2125" i="7"/>
  <c r="AF2125" i="7"/>
  <c r="S2115" i="7"/>
  <c r="AF2115" i="7"/>
  <c r="S2104" i="7"/>
  <c r="AF2104" i="7"/>
  <c r="S2094" i="7"/>
  <c r="AF2094" i="7"/>
  <c r="S2073" i="7"/>
  <c r="AF2073" i="7"/>
  <c r="S2061" i="7"/>
  <c r="AF2061" i="7"/>
  <c r="S2040" i="7"/>
  <c r="AF2040" i="7"/>
  <c r="S2029" i="7"/>
  <c r="AF2029" i="7"/>
  <c r="S2019" i="7"/>
  <c r="AF2019" i="7"/>
  <c r="S2008" i="7"/>
  <c r="AF2008" i="7"/>
  <c r="S1998" i="7"/>
  <c r="AF1998" i="7"/>
  <c r="S1977" i="7"/>
  <c r="AF1977" i="7"/>
  <c r="S1965" i="7"/>
  <c r="AF1965" i="7"/>
  <c r="S1944" i="7"/>
  <c r="AF1944" i="7"/>
  <c r="S1933" i="7"/>
  <c r="AF1933" i="7"/>
  <c r="S1912" i="7"/>
  <c r="AF1912" i="7"/>
  <c r="S1902" i="7"/>
  <c r="AF1902" i="7"/>
  <c r="S1881" i="7"/>
  <c r="AF1881" i="7"/>
  <c r="S1869" i="7"/>
  <c r="AF1869" i="7"/>
  <c r="S1848" i="7"/>
  <c r="AF1848" i="7"/>
  <c r="S1837" i="7"/>
  <c r="AF1837" i="7"/>
  <c r="S1827" i="7"/>
  <c r="AF1827" i="7"/>
  <c r="S1816" i="7"/>
  <c r="AF1816" i="7"/>
  <c r="S1806" i="7"/>
  <c r="AF1806" i="7"/>
  <c r="S1785" i="7"/>
  <c r="AF1785" i="7"/>
  <c r="S1773" i="7"/>
  <c r="AF1773" i="7"/>
  <c r="S1752" i="7"/>
  <c r="AF1752" i="7"/>
  <c r="S1741" i="7"/>
  <c r="AF1741" i="7"/>
  <c r="S1731" i="7"/>
  <c r="AF1731" i="7"/>
  <c r="S1720" i="7"/>
  <c r="AF1720" i="7"/>
  <c r="S1710" i="7"/>
  <c r="AF1710" i="7"/>
  <c r="S1689" i="7"/>
  <c r="AF1689" i="7"/>
  <c r="S1677" i="7"/>
  <c r="AF1677" i="7"/>
  <c r="S1656" i="7"/>
  <c r="AF1656" i="7"/>
  <c r="S1645" i="7"/>
  <c r="AF1645" i="7"/>
  <c r="S1635" i="7"/>
  <c r="AF1635" i="7"/>
  <c r="S1624" i="7"/>
  <c r="AF1624" i="7"/>
  <c r="S1615" i="7"/>
  <c r="S1605" i="7"/>
  <c r="AF1605" i="7"/>
  <c r="S1595" i="7"/>
  <c r="S1586" i="7"/>
  <c r="AF1586" i="7"/>
  <c r="S1576" i="7"/>
  <c r="AF1576" i="7"/>
  <c r="S1567" i="7"/>
  <c r="S1557" i="7"/>
  <c r="AF1557" i="7"/>
  <c r="S1546" i="7"/>
  <c r="AF1546" i="7"/>
  <c r="S1535" i="7"/>
  <c r="AF1535" i="7"/>
  <c r="S1513" i="7"/>
  <c r="AF1513" i="7"/>
  <c r="S1503" i="7"/>
  <c r="AF1503" i="7"/>
  <c r="S1491" i="7"/>
  <c r="AF1491" i="7"/>
  <c r="S1480" i="7"/>
  <c r="AF1480" i="7"/>
  <c r="S1468" i="7"/>
  <c r="S1457" i="7"/>
  <c r="AF1457" i="7"/>
  <c r="S1447" i="7"/>
  <c r="AF1447" i="7"/>
  <c r="S1435" i="7"/>
  <c r="AF1435" i="7"/>
  <c r="S1425" i="7"/>
  <c r="AF1425" i="7"/>
  <c r="S1402" i="7"/>
  <c r="AF1402" i="7"/>
  <c r="S1391" i="7"/>
  <c r="AF1391" i="7"/>
  <c r="S1379" i="7"/>
  <c r="AF1379" i="7"/>
  <c r="S1368" i="7"/>
  <c r="AF1368" i="7"/>
  <c r="S1358" i="7"/>
  <c r="AF1358" i="7"/>
  <c r="S1346" i="7"/>
  <c r="AF1346" i="7"/>
  <c r="S1335" i="7"/>
  <c r="AF1335" i="7"/>
  <c r="S1312" i="7"/>
  <c r="AF1312" i="7"/>
  <c r="S1301" i="7"/>
  <c r="AF1301" i="7"/>
  <c r="S1280" i="7"/>
  <c r="AF1280" i="7"/>
  <c r="S1269" i="7"/>
  <c r="AF1269" i="7"/>
  <c r="S1259" i="7"/>
  <c r="AF1259" i="7"/>
  <c r="S1250" i="7"/>
  <c r="AF1250" i="7"/>
  <c r="S1241" i="7"/>
  <c r="AF1241" i="7"/>
  <c r="S1221" i="7"/>
  <c r="AF1221" i="7"/>
  <c r="S1210" i="7"/>
  <c r="AF1210" i="7"/>
  <c r="S1201" i="7"/>
  <c r="AF1201" i="7"/>
  <c r="S1190" i="7"/>
  <c r="AF1190" i="7"/>
  <c r="S1180" i="7"/>
  <c r="AF1180" i="7"/>
  <c r="S1170" i="7"/>
  <c r="S1150" i="7"/>
  <c r="AF1150" i="7"/>
  <c r="S1139" i="7"/>
  <c r="AF1139" i="7"/>
  <c r="S1129" i="7"/>
  <c r="AF1129" i="7"/>
  <c r="S1118" i="7"/>
  <c r="S1109" i="7"/>
  <c r="AF1109" i="7"/>
  <c r="S1099" i="7"/>
  <c r="S1090" i="7"/>
  <c r="AF1090" i="7"/>
  <c r="S1081" i="7"/>
  <c r="AF1081" i="7"/>
  <c r="S1070" i="7"/>
  <c r="AF1070" i="7"/>
  <c r="S1062" i="7"/>
  <c r="AF1062" i="7"/>
  <c r="S1052" i="7"/>
  <c r="S1044" i="7"/>
  <c r="AF1044" i="7"/>
  <c r="S1020" i="7"/>
  <c r="AF1020" i="7"/>
  <c r="S1012" i="7"/>
  <c r="AF1012" i="7"/>
  <c r="S1003" i="7"/>
  <c r="AF1003" i="7"/>
  <c r="S993" i="7"/>
  <c r="AF993" i="7"/>
  <c r="S984" i="7"/>
  <c r="AF984" i="7"/>
  <c r="S973" i="7"/>
  <c r="S963" i="7"/>
  <c r="AF963" i="7"/>
  <c r="S952" i="7"/>
  <c r="S943" i="7"/>
  <c r="AF943" i="7"/>
  <c r="S934" i="7"/>
  <c r="AF934" i="7"/>
  <c r="S922" i="7"/>
  <c r="AF922" i="7"/>
  <c r="S902" i="7"/>
  <c r="AF902" i="7"/>
  <c r="S892" i="7"/>
  <c r="AF892" i="7"/>
  <c r="S881" i="7"/>
  <c r="AF881" i="7"/>
  <c r="S862" i="7"/>
  <c r="AF862" i="7"/>
  <c r="S850" i="7"/>
  <c r="AF850" i="7"/>
  <c r="S830" i="7"/>
  <c r="AF830" i="7"/>
  <c r="S820" i="7"/>
  <c r="AF820" i="7"/>
  <c r="S809" i="7"/>
  <c r="AF809" i="7"/>
  <c r="S790" i="7"/>
  <c r="AF790" i="7"/>
  <c r="S778" i="7"/>
  <c r="S769" i="7"/>
  <c r="AF769" i="7"/>
  <c r="S758" i="7"/>
  <c r="AF758" i="7"/>
  <c r="S747" i="7"/>
  <c r="AF747" i="7"/>
  <c r="S737" i="7"/>
  <c r="AF737" i="7"/>
  <c r="S725" i="7"/>
  <c r="AF725" i="7"/>
  <c r="S703" i="7"/>
  <c r="AF703" i="7"/>
  <c r="S691" i="7"/>
  <c r="AF691" i="7"/>
  <c r="S680" i="7"/>
  <c r="AF680" i="7"/>
  <c r="S668" i="7"/>
  <c r="AF668" i="7"/>
  <c r="S656" i="7"/>
  <c r="AF656" i="7"/>
  <c r="S644" i="7"/>
  <c r="S633" i="7"/>
  <c r="AF633" i="7"/>
  <c r="S622" i="7"/>
  <c r="AF622" i="7"/>
  <c r="S611" i="7"/>
  <c r="AF611" i="7"/>
  <c r="S599" i="7"/>
  <c r="AF599" i="7"/>
  <c r="S587" i="7"/>
  <c r="AF587" i="7"/>
  <c r="S575" i="7"/>
  <c r="AF575" i="7"/>
  <c r="S563" i="7"/>
  <c r="AF563" i="7"/>
  <c r="S551" i="7"/>
  <c r="AF551" i="7"/>
  <c r="S539" i="7"/>
  <c r="AF539" i="7"/>
  <c r="S527" i="7"/>
  <c r="AF527" i="7"/>
  <c r="S515" i="7"/>
  <c r="AF515" i="7"/>
  <c r="S494" i="7"/>
  <c r="AF494" i="7"/>
  <c r="S484" i="7"/>
  <c r="AF484" i="7"/>
  <c r="S474" i="7"/>
  <c r="AF474" i="7"/>
  <c r="S465" i="7"/>
  <c r="AF465" i="7"/>
  <c r="S455" i="7"/>
  <c r="AF455" i="7"/>
  <c r="S435" i="7"/>
  <c r="AF435" i="7"/>
  <c r="S425" i="7"/>
  <c r="AF425" i="7"/>
  <c r="S416" i="7"/>
  <c r="AF416" i="7"/>
  <c r="S405" i="7"/>
  <c r="AF405" i="7"/>
  <c r="S373" i="7"/>
  <c r="S363" i="7"/>
  <c r="AF363" i="7"/>
  <c r="S354" i="7"/>
  <c r="S345" i="7"/>
  <c r="AF345" i="7"/>
  <c r="S334" i="7"/>
  <c r="S324" i="7"/>
  <c r="AF324" i="7"/>
  <c r="S304" i="7"/>
  <c r="AF304" i="7"/>
  <c r="S295" i="7"/>
  <c r="AF295" i="7"/>
  <c r="S285" i="7"/>
  <c r="AF285" i="7"/>
  <c r="S264" i="7"/>
  <c r="AF264" i="7"/>
  <c r="S243" i="7"/>
  <c r="AF243" i="7"/>
  <c r="S234" i="7"/>
  <c r="AF234" i="7"/>
  <c r="S224" i="7"/>
  <c r="AF224" i="7"/>
  <c r="S204" i="7"/>
  <c r="S195" i="7"/>
  <c r="AF195" i="7"/>
  <c r="S184" i="7"/>
  <c r="S175" i="7"/>
  <c r="AF175" i="7"/>
  <c r="S144" i="7"/>
  <c r="S134" i="7"/>
  <c r="AF134" i="7"/>
  <c r="S125" i="7"/>
  <c r="AF125" i="7"/>
  <c r="S115" i="7"/>
  <c r="AF115" i="7"/>
  <c r="S105" i="7"/>
  <c r="AF105" i="7"/>
  <c r="S95" i="7"/>
  <c r="AF95" i="7"/>
  <c r="S84" i="7"/>
  <c r="S73" i="7"/>
  <c r="AF73" i="7"/>
  <c r="S65" i="7"/>
  <c r="AF65" i="7"/>
  <c r="S56" i="7"/>
  <c r="AF56" i="7"/>
  <c r="S40" i="7"/>
  <c r="S33" i="7"/>
  <c r="AF33" i="7"/>
  <c r="S25" i="7"/>
  <c r="S11" i="7"/>
  <c r="S4" i="7"/>
  <c r="AA2680" i="7"/>
  <c r="AE2680" i="7" s="1"/>
  <c r="AD2680" i="7"/>
  <c r="AA2659" i="7"/>
  <c r="AE2659" i="7" s="1"/>
  <c r="AD2659" i="7"/>
  <c r="AA2649" i="7"/>
  <c r="AE2649" i="7" s="1"/>
  <c r="AD2649" i="7"/>
  <c r="AA2639" i="7"/>
  <c r="AE2639" i="7" s="1"/>
  <c r="AD2639" i="7"/>
  <c r="AA2628" i="7"/>
  <c r="AE2628" i="7" s="1"/>
  <c r="AA2608" i="7"/>
  <c r="AE2608" i="7" s="1"/>
  <c r="AD2608" i="7"/>
  <c r="AA2587" i="7"/>
  <c r="AE2587" i="7" s="1"/>
  <c r="AD2587" i="7"/>
  <c r="AA2577" i="7"/>
  <c r="AE2577" i="7" s="1"/>
  <c r="AD2577" i="7"/>
  <c r="AA2567" i="7"/>
  <c r="AE2567" i="7" s="1"/>
  <c r="AD2567" i="7"/>
  <c r="AA2556" i="7"/>
  <c r="AE2556" i="7" s="1"/>
  <c r="AA2536" i="7"/>
  <c r="AE2536" i="7" s="1"/>
  <c r="AD2536" i="7"/>
  <c r="AA2515" i="7"/>
  <c r="AE2515" i="7" s="1"/>
  <c r="AD2515" i="7"/>
  <c r="AA2505" i="7"/>
  <c r="AE2505" i="7" s="1"/>
  <c r="AD2505" i="7"/>
  <c r="AA2495" i="7"/>
  <c r="AE2495" i="7" s="1"/>
  <c r="AD2495" i="7"/>
  <c r="AA2484" i="7"/>
  <c r="AE2484" i="7" s="1"/>
  <c r="AA2464" i="7"/>
  <c r="AE2464" i="7" s="1"/>
  <c r="AD2464" i="7"/>
  <c r="AA2443" i="7"/>
  <c r="AE2443" i="7" s="1"/>
  <c r="AD2443" i="7"/>
  <c r="AA2433" i="7"/>
  <c r="AE2433" i="7" s="1"/>
  <c r="AD2433" i="7"/>
  <c r="AA2423" i="7"/>
  <c r="AE2423" i="7" s="1"/>
  <c r="AD2423" i="7"/>
  <c r="AA2412" i="7"/>
  <c r="AE2412" i="7" s="1"/>
  <c r="AA2392" i="7"/>
  <c r="AE2392" i="7" s="1"/>
  <c r="AD2392" i="7"/>
  <c r="AA2381" i="7"/>
  <c r="AE2381" i="7" s="1"/>
  <c r="AA2372" i="7"/>
  <c r="AE2372" i="7" s="1"/>
  <c r="AD2372" i="7"/>
  <c r="AA2361" i="7"/>
  <c r="AE2361" i="7" s="1"/>
  <c r="AD2361" i="7"/>
  <c r="AA2350" i="7"/>
  <c r="AE2350" i="7" s="1"/>
  <c r="AD2350" i="7"/>
  <c r="AA2339" i="7"/>
  <c r="AE2339" i="7" s="1"/>
  <c r="AD2339" i="7"/>
  <c r="AA2329" i="7"/>
  <c r="AE2329" i="7" s="1"/>
  <c r="AD2329" i="7"/>
  <c r="AA2317" i="7"/>
  <c r="AE2317" i="7" s="1"/>
  <c r="AD2317" i="7"/>
  <c r="AA2297" i="7"/>
  <c r="AE2297" i="7" s="1"/>
  <c r="AD2297" i="7"/>
  <c r="AA2275" i="7"/>
  <c r="AE2275" i="7" s="1"/>
  <c r="AD2275" i="7"/>
  <c r="AA2255" i="7"/>
  <c r="AE2255" i="7" s="1"/>
  <c r="AD2255" i="7"/>
  <c r="AA2233" i="7"/>
  <c r="AE2233" i="7" s="1"/>
  <c r="AD2233" i="7"/>
  <c r="AA2191" i="7"/>
  <c r="AE2191" i="7" s="1"/>
  <c r="AD2191" i="7"/>
  <c r="AA2180" i="7"/>
  <c r="AE2180" i="7" s="1"/>
  <c r="AD2180" i="7"/>
  <c r="AA2168" i="7"/>
  <c r="AE2168" i="7" s="1"/>
  <c r="AD2168" i="7"/>
  <c r="AA2157" i="7"/>
  <c r="AE2157" i="7" s="1"/>
  <c r="AD2157" i="7"/>
  <c r="AA2145" i="7"/>
  <c r="AE2145" i="7" s="1"/>
  <c r="AD2145" i="7"/>
  <c r="AA2133" i="7"/>
  <c r="AE2133" i="7" s="1"/>
  <c r="AD2133" i="7"/>
  <c r="AA2122" i="7"/>
  <c r="AE2122" i="7" s="1"/>
  <c r="AD2122" i="7"/>
  <c r="AA2110" i="7"/>
  <c r="AE2110" i="7" s="1"/>
  <c r="AD2110" i="7"/>
  <c r="AA2098" i="7"/>
  <c r="AE2098" i="7" s="1"/>
  <c r="AD2098" i="7"/>
  <c r="AA2087" i="7"/>
  <c r="AE2087" i="7" s="1"/>
  <c r="AD2087" i="7"/>
  <c r="AA2075" i="7"/>
  <c r="AE2075" i="7" s="1"/>
  <c r="AD2075" i="7"/>
  <c r="AA2063" i="7"/>
  <c r="AE2063" i="7" s="1"/>
  <c r="AD2063" i="7"/>
  <c r="AA2052" i="7"/>
  <c r="AE2052" i="7" s="1"/>
  <c r="AD2052" i="7"/>
  <c r="AA2040" i="7"/>
  <c r="AE2040" i="7" s="1"/>
  <c r="AD2040" i="7"/>
  <c r="AA2028" i="7"/>
  <c r="AE2028" i="7" s="1"/>
  <c r="AD2028" i="7"/>
  <c r="AA2017" i="7"/>
  <c r="AE2017" i="7" s="1"/>
  <c r="AD2017" i="7"/>
  <c r="AA2005" i="7"/>
  <c r="AE2005" i="7" s="1"/>
  <c r="AD2005" i="7"/>
  <c r="AA1993" i="7"/>
  <c r="AE1993" i="7" s="1"/>
  <c r="AD1993" i="7"/>
  <c r="AA1961" i="7"/>
  <c r="AE1961" i="7" s="1"/>
  <c r="AA1951" i="7"/>
  <c r="AE1951" i="7" s="1"/>
  <c r="AA1942" i="7"/>
  <c r="AE1942" i="7" s="1"/>
  <c r="AD1942" i="7"/>
  <c r="AA1933" i="7"/>
  <c r="AE1933" i="7" s="1"/>
  <c r="AD1933" i="7"/>
  <c r="AA1914" i="7"/>
  <c r="AE1914" i="7" s="1"/>
  <c r="AD1914" i="7"/>
  <c r="AA1904" i="7"/>
  <c r="AE1904" i="7" s="1"/>
  <c r="AD1904" i="7"/>
  <c r="AA1895" i="7"/>
  <c r="AE1895" i="7" s="1"/>
  <c r="AA1885" i="7"/>
  <c r="AE1885" i="7" s="1"/>
  <c r="AA1864" i="7"/>
  <c r="AE1864" i="7" s="1"/>
  <c r="AD1864" i="7"/>
  <c r="AA1853" i="7"/>
  <c r="AE1853" i="7" s="1"/>
  <c r="AD1853" i="7"/>
  <c r="AA1833" i="7"/>
  <c r="AE1833" i="7" s="1"/>
  <c r="AD1833" i="7"/>
  <c r="AA1822" i="7"/>
  <c r="AE1822" i="7" s="1"/>
  <c r="AD1822" i="7"/>
  <c r="AA1812" i="7"/>
  <c r="AE1812" i="7" s="1"/>
  <c r="AD1812" i="7"/>
  <c r="AA1791" i="7"/>
  <c r="AE1791" i="7" s="1"/>
  <c r="AA1782" i="7"/>
  <c r="AE1782" i="7" s="1"/>
  <c r="AD1782" i="7"/>
  <c r="AA1771" i="7"/>
  <c r="AE1771" i="7" s="1"/>
  <c r="AA1762" i="7"/>
  <c r="AE1762" i="7" s="1"/>
  <c r="AD1762" i="7"/>
  <c r="AA1752" i="7"/>
  <c r="AE1752" i="7" s="1"/>
  <c r="AD1752" i="7"/>
  <c r="AA1732" i="7"/>
  <c r="AE1732" i="7" s="1"/>
  <c r="AD1732" i="7"/>
  <c r="AA1722" i="7"/>
  <c r="AE1722" i="7" s="1"/>
  <c r="AA1713" i="7"/>
  <c r="AE1713" i="7" s="1"/>
  <c r="AD1713" i="7"/>
  <c r="AA1693" i="7"/>
  <c r="AE1693" i="7" s="1"/>
  <c r="AD1693" i="7"/>
  <c r="AA1674" i="7"/>
  <c r="AE1674" i="7" s="1"/>
  <c r="AD1674" i="7"/>
  <c r="AA1664" i="7"/>
  <c r="AE1664" i="7" s="1"/>
  <c r="AD1664" i="7"/>
  <c r="AA1655" i="7"/>
  <c r="AE1655" i="7" s="1"/>
  <c r="AD1655" i="7"/>
  <c r="AA1613" i="7"/>
  <c r="AE1613" i="7" s="1"/>
  <c r="AD1613" i="7"/>
  <c r="AA1601" i="7"/>
  <c r="AE1601" i="7" s="1"/>
  <c r="AD1601" i="7"/>
  <c r="AA1590" i="7"/>
  <c r="AE1590" i="7" s="1"/>
  <c r="AD1590" i="7"/>
  <c r="AA1581" i="7"/>
  <c r="AE1581" i="7" s="1"/>
  <c r="AD1581" i="7"/>
  <c r="AA1570" i="7"/>
  <c r="AE1570" i="7" s="1"/>
  <c r="AD1570" i="7"/>
  <c r="AA1559" i="7"/>
  <c r="AE1559" i="7" s="1"/>
  <c r="AD1559" i="7"/>
  <c r="AA1547" i="7"/>
  <c r="AE1547" i="7" s="1"/>
  <c r="AD1547" i="7"/>
  <c r="AA1506" i="7"/>
  <c r="AE1506" i="7" s="1"/>
  <c r="AD1506" i="7"/>
  <c r="AA1494" i="7"/>
  <c r="AE1494" i="7" s="1"/>
  <c r="AD1494" i="7"/>
  <c r="AA1483" i="7"/>
  <c r="AE1483" i="7" s="1"/>
  <c r="AA1463" i="7"/>
  <c r="AE1463" i="7" s="1"/>
  <c r="AD1463" i="7"/>
  <c r="AA1453" i="7"/>
  <c r="AE1453" i="7" s="1"/>
  <c r="AD1453" i="7"/>
  <c r="AA1441" i="7"/>
  <c r="AE1441" i="7" s="1"/>
  <c r="AD1441" i="7"/>
  <c r="AA1420" i="7"/>
  <c r="AE1420" i="7" s="1"/>
  <c r="AD1420" i="7"/>
  <c r="AA1408" i="7"/>
  <c r="AE1408" i="7" s="1"/>
  <c r="AD1408" i="7"/>
  <c r="AA1399" i="7"/>
  <c r="AE1399" i="7" s="1"/>
  <c r="AD1399" i="7"/>
  <c r="AA1388" i="7"/>
  <c r="AE1388" i="7" s="1"/>
  <c r="AD1388" i="7"/>
  <c r="AA1378" i="7"/>
  <c r="AE1378" i="7" s="1"/>
  <c r="AA1348" i="7"/>
  <c r="AE1348" i="7" s="1"/>
  <c r="AD1348" i="7"/>
  <c r="AA1340" i="7"/>
  <c r="AE1340" i="7" s="1"/>
  <c r="AA1330" i="7"/>
  <c r="AE1330" i="7" s="1"/>
  <c r="AA1321" i="7"/>
  <c r="AE1321" i="7" s="1"/>
  <c r="AA1299" i="7"/>
  <c r="AE1299" i="7" s="1"/>
  <c r="AA1291" i="7"/>
  <c r="AE1291" i="7" s="1"/>
  <c r="AD1291" i="7"/>
  <c r="AA1280" i="7"/>
  <c r="AE1280" i="7" s="1"/>
  <c r="AD1280" i="7"/>
  <c r="AA1260" i="7"/>
  <c r="AE1260" i="7" s="1"/>
  <c r="AD1260" i="7"/>
  <c r="AA1240" i="7"/>
  <c r="AE1240" i="7" s="1"/>
  <c r="AD1240" i="7"/>
  <c r="AA1230" i="7"/>
  <c r="AE1230" i="7" s="1"/>
  <c r="AD1230" i="7"/>
  <c r="AA1221" i="7"/>
  <c r="AE1221" i="7" s="1"/>
  <c r="AD1221" i="7"/>
  <c r="AA1211" i="7"/>
  <c r="AE1211" i="7" s="1"/>
  <c r="AD1211" i="7"/>
  <c r="AA1201" i="7"/>
  <c r="AE1201" i="7" s="1"/>
  <c r="AD1201" i="7"/>
  <c r="AA1182" i="7"/>
  <c r="AE1182" i="7" s="1"/>
  <c r="AD1182" i="7"/>
  <c r="AA1171" i="7"/>
  <c r="AE1171" i="7" s="1"/>
  <c r="AD1171" i="7"/>
  <c r="AA1152" i="7"/>
  <c r="AE1152" i="7" s="1"/>
  <c r="AD1152" i="7"/>
  <c r="AA1131" i="7"/>
  <c r="AE1131" i="7" s="1"/>
  <c r="AA1123" i="7"/>
  <c r="AE1123" i="7" s="1"/>
  <c r="AD1123" i="7"/>
  <c r="AA1113" i="7"/>
  <c r="AE1113" i="7" s="1"/>
  <c r="AA1085" i="7"/>
  <c r="AE1085" i="7" s="1"/>
  <c r="AD1085" i="7"/>
  <c r="AA1066" i="7"/>
  <c r="AE1066" i="7" s="1"/>
  <c r="AA1057" i="7"/>
  <c r="AE1057" i="7" s="1"/>
  <c r="AA1048" i="7"/>
  <c r="AE1048" i="7" s="1"/>
  <c r="AD1048" i="7"/>
  <c r="AA1039" i="7"/>
  <c r="AE1039" i="7" s="1"/>
  <c r="AA1029" i="7"/>
  <c r="AE1029" i="7" s="1"/>
  <c r="AD1029" i="7"/>
  <c r="AA1020" i="7"/>
  <c r="AE1020" i="7" s="1"/>
  <c r="AD1020" i="7"/>
  <c r="AA1011" i="7"/>
  <c r="AE1011" i="7" s="1"/>
  <c r="AA1003" i="7"/>
  <c r="AE1003" i="7" s="1"/>
  <c r="AA995" i="7"/>
  <c r="AE995" i="7" s="1"/>
  <c r="AD995" i="7"/>
  <c r="AA985" i="7"/>
  <c r="AE985" i="7" s="1"/>
  <c r="AA976" i="7"/>
  <c r="AE976" i="7" s="1"/>
  <c r="AD976" i="7"/>
  <c r="AA967" i="7"/>
  <c r="AE967" i="7" s="1"/>
  <c r="AD967" i="7"/>
  <c r="AA957" i="7"/>
  <c r="AE957" i="7" s="1"/>
  <c r="AD957" i="7"/>
  <c r="AA936" i="7"/>
  <c r="AE936" i="7" s="1"/>
  <c r="AA917" i="7"/>
  <c r="AE917" i="7" s="1"/>
  <c r="AA876" i="7"/>
  <c r="AE876" i="7" s="1"/>
  <c r="AD876" i="7"/>
  <c r="AA846" i="7"/>
  <c r="AE846" i="7" s="1"/>
  <c r="AD846" i="7"/>
  <c r="AA825" i="7"/>
  <c r="AE825" i="7" s="1"/>
  <c r="AD825" i="7"/>
  <c r="AA814" i="7"/>
  <c r="AE814" i="7" s="1"/>
  <c r="AD814" i="7"/>
  <c r="AA803" i="7"/>
  <c r="AE803" i="7" s="1"/>
  <c r="AA793" i="7"/>
  <c r="AE793" i="7" s="1"/>
  <c r="AD793" i="7"/>
  <c r="AA784" i="7"/>
  <c r="AE784" i="7" s="1"/>
  <c r="AD784" i="7"/>
  <c r="AA733" i="7"/>
  <c r="AE733" i="7" s="1"/>
  <c r="AD733" i="7"/>
  <c r="AA725" i="7"/>
  <c r="AE725" i="7" s="1"/>
  <c r="AD725" i="7"/>
  <c r="AA704" i="7"/>
  <c r="AE704" i="7" s="1"/>
  <c r="AD704" i="7"/>
  <c r="AA695" i="7"/>
  <c r="AE695" i="7" s="1"/>
  <c r="AD695" i="7"/>
  <c r="AA685" i="7"/>
  <c r="AE685" i="7" s="1"/>
  <c r="AA666" i="7"/>
  <c r="AE666" i="7" s="1"/>
  <c r="AD666" i="7"/>
  <c r="AA657" i="7"/>
  <c r="AE657" i="7" s="1"/>
  <c r="AD657" i="7"/>
  <c r="AA647" i="7"/>
  <c r="AE647" i="7" s="1"/>
  <c r="AD647" i="7"/>
  <c r="AA637" i="7"/>
  <c r="AE637" i="7" s="1"/>
  <c r="AD637" i="7"/>
  <c r="AA628" i="7"/>
  <c r="AE628" i="7" s="1"/>
  <c r="AA618" i="7"/>
  <c r="AE618" i="7" s="1"/>
  <c r="AD618" i="7"/>
  <c r="AA598" i="7"/>
  <c r="AE598" i="7" s="1"/>
  <c r="AD598" i="7"/>
  <c r="AA588" i="7"/>
  <c r="AE588" i="7" s="1"/>
  <c r="AD588" i="7"/>
  <c r="AA578" i="7"/>
  <c r="AE578" i="7" s="1"/>
  <c r="AA570" i="7"/>
  <c r="AE570" i="7" s="1"/>
  <c r="AD570" i="7"/>
  <c r="AA558" i="7"/>
  <c r="AE558" i="7" s="1"/>
  <c r="AD558" i="7"/>
  <c r="AA547" i="7"/>
  <c r="AE547" i="7" s="1"/>
  <c r="AA539" i="7"/>
  <c r="AE539" i="7" s="1"/>
  <c r="AA521" i="7"/>
  <c r="AE521" i="7" s="1"/>
  <c r="AD521" i="7"/>
  <c r="AA504" i="7"/>
  <c r="AE504" i="7" s="1"/>
  <c r="AA496" i="7"/>
  <c r="AE496" i="7" s="1"/>
  <c r="AD496" i="7"/>
  <c r="AA486" i="7"/>
  <c r="AE486" i="7" s="1"/>
  <c r="AD486" i="7"/>
  <c r="AA475" i="7"/>
  <c r="AE475" i="7" s="1"/>
  <c r="AA457" i="7"/>
  <c r="AE457" i="7" s="1"/>
  <c r="AD457" i="7"/>
  <c r="AA437" i="7"/>
  <c r="AE437" i="7" s="1"/>
  <c r="AD437" i="7"/>
  <c r="AA428" i="7"/>
  <c r="AE428" i="7" s="1"/>
  <c r="AD428" i="7"/>
  <c r="AA401" i="7"/>
  <c r="AE401" i="7" s="1"/>
  <c r="AD401" i="7"/>
  <c r="AA380" i="7"/>
  <c r="AE380" i="7" s="1"/>
  <c r="AD380" i="7"/>
  <c r="AA352" i="7"/>
  <c r="AE352" i="7" s="1"/>
  <c r="AD352" i="7"/>
  <c r="AA343" i="7"/>
  <c r="AE343" i="7" s="1"/>
  <c r="AD343" i="7"/>
  <c r="AA333" i="7"/>
  <c r="AE333" i="7" s="1"/>
  <c r="AD333" i="7"/>
  <c r="AA323" i="7"/>
  <c r="AE323" i="7" s="1"/>
  <c r="AD323" i="7"/>
  <c r="AA314" i="7"/>
  <c r="AE314" i="7" s="1"/>
  <c r="AA304" i="7"/>
  <c r="AE304" i="7" s="1"/>
  <c r="AD304" i="7"/>
  <c r="AA286" i="7"/>
  <c r="AE286" i="7" s="1"/>
  <c r="AD286" i="7"/>
  <c r="AA275" i="7"/>
  <c r="AE275" i="7" s="1"/>
  <c r="AA266" i="7"/>
  <c r="AE266" i="7" s="1"/>
  <c r="AD266" i="7"/>
  <c r="AA258" i="7"/>
  <c r="AE258" i="7" s="1"/>
  <c r="AD258" i="7"/>
  <c r="AA247" i="7"/>
  <c r="AE247" i="7" s="1"/>
  <c r="AD247" i="7"/>
  <c r="AA238" i="7"/>
  <c r="AE238" i="7" s="1"/>
  <c r="AD238" i="7"/>
  <c r="AA228" i="7"/>
  <c r="AE228" i="7" s="1"/>
  <c r="AA210" i="7"/>
  <c r="AE210" i="7" s="1"/>
  <c r="AD210" i="7"/>
  <c r="AA200" i="7"/>
  <c r="AE200" i="7" s="1"/>
  <c r="AA190" i="7"/>
  <c r="AE190" i="7" s="1"/>
  <c r="AA181" i="7"/>
  <c r="AE181" i="7" s="1"/>
  <c r="AD181" i="7"/>
  <c r="AA170" i="7"/>
  <c r="AE170" i="7" s="1"/>
  <c r="AA161" i="7"/>
  <c r="AE161" i="7" s="1"/>
  <c r="AA153" i="7"/>
  <c r="AE153" i="7" s="1"/>
  <c r="AD153" i="7"/>
  <c r="AA144" i="7"/>
  <c r="AE144" i="7" s="1"/>
  <c r="AA127" i="7"/>
  <c r="AE127" i="7" s="1"/>
  <c r="AD127" i="7"/>
  <c r="AA95" i="7"/>
  <c r="AE95" i="7" s="1"/>
  <c r="AD95" i="7"/>
  <c r="AA79" i="7"/>
  <c r="AE79" i="7" s="1"/>
  <c r="AD79" i="7"/>
  <c r="AA62" i="7"/>
  <c r="AE62" i="7" s="1"/>
  <c r="AD62" i="7"/>
  <c r="AA54" i="7"/>
  <c r="AE54" i="7" s="1"/>
  <c r="AA46" i="7"/>
  <c r="AE46" i="7" s="1"/>
  <c r="AA22" i="7"/>
  <c r="AE22" i="7" s="1"/>
  <c r="AA7" i="7"/>
  <c r="AE7" i="7" s="1"/>
  <c r="AD2690" i="7"/>
  <c r="AD2643" i="7"/>
  <c r="AD2595" i="7"/>
  <c r="AD2547" i="7"/>
  <c r="AD2499" i="7"/>
  <c r="AD2451" i="7"/>
  <c r="AD2403" i="7"/>
  <c r="AD2355" i="7"/>
  <c r="AD2307" i="7"/>
  <c r="AD2211" i="7"/>
  <c r="AD2163" i="7"/>
  <c r="AD2114" i="7"/>
  <c r="AD2042" i="7"/>
  <c r="AD1970" i="7"/>
  <c r="AD1682" i="7"/>
  <c r="AD1610" i="7"/>
  <c r="AD1538" i="7"/>
  <c r="AD1466" i="7"/>
  <c r="AD1394" i="7"/>
  <c r="AD1322" i="7"/>
  <c r="AD1250" i="7"/>
  <c r="AD1178" i="7"/>
  <c r="AD1106" i="7"/>
  <c r="AD1034" i="7"/>
  <c r="AD890" i="7"/>
  <c r="AD783" i="7"/>
  <c r="AD639" i="7"/>
  <c r="AD495" i="7"/>
  <c r="AD351" i="7"/>
  <c r="AD207" i="7"/>
  <c r="AD63" i="7"/>
  <c r="S2689" i="7"/>
  <c r="AF2689" i="7"/>
  <c r="S2680" i="7"/>
  <c r="S2671" i="7"/>
  <c r="AF2671" i="7"/>
  <c r="S2662" i="7"/>
  <c r="S2653" i="7"/>
  <c r="AF2653" i="7"/>
  <c r="S2644" i="7"/>
  <c r="S2635" i="7"/>
  <c r="AF2635" i="7"/>
  <c r="S2626" i="7"/>
  <c r="S2617" i="7"/>
  <c r="AF2617" i="7"/>
  <c r="S2608" i="7"/>
  <c r="S2599" i="7"/>
  <c r="AF2599" i="7"/>
  <c r="S2590" i="7"/>
  <c r="S2581" i="7"/>
  <c r="AF2581" i="7"/>
  <c r="S2572" i="7"/>
  <c r="S2563" i="7"/>
  <c r="AF2563" i="7"/>
  <c r="S2554" i="7"/>
  <c r="S2545" i="7"/>
  <c r="AF2545" i="7"/>
  <c r="S2536" i="7"/>
  <c r="S2527" i="7"/>
  <c r="AF2527" i="7"/>
  <c r="S2518" i="7"/>
  <c r="S2509" i="7"/>
  <c r="AF2509" i="7"/>
  <c r="S2500" i="7"/>
  <c r="S2491" i="7"/>
  <c r="AF2491" i="7"/>
  <c r="S2482" i="7"/>
  <c r="S2473" i="7"/>
  <c r="AF2473" i="7"/>
  <c r="S2464" i="7"/>
  <c r="S2455" i="7"/>
  <c r="AF2455" i="7"/>
  <c r="S2446" i="7"/>
  <c r="S2437" i="7"/>
  <c r="AF2437" i="7"/>
  <c r="S2428" i="7"/>
  <c r="S2419" i="7"/>
  <c r="AF2419" i="7"/>
  <c r="S2410" i="7"/>
  <c r="S2401" i="7"/>
  <c r="AF2401" i="7"/>
  <c r="S2392" i="7"/>
  <c r="S2383" i="7"/>
  <c r="AF2383" i="7"/>
  <c r="S2374" i="7"/>
  <c r="S2365" i="7"/>
  <c r="AF2365" i="7"/>
  <c r="S2345" i="7"/>
  <c r="S2335" i="7"/>
  <c r="AF2335" i="7"/>
  <c r="S2324" i="7"/>
  <c r="AF2324" i="7"/>
  <c r="S2304" i="7"/>
  <c r="AF2304" i="7"/>
  <c r="S2294" i="7"/>
  <c r="AF2294" i="7"/>
  <c r="S2283" i="7"/>
  <c r="AF2283" i="7"/>
  <c r="S2273" i="7"/>
  <c r="S2263" i="7"/>
  <c r="AF2263" i="7"/>
  <c r="S2252" i="7"/>
  <c r="AF2252" i="7"/>
  <c r="S2231" i="7"/>
  <c r="AF2231" i="7"/>
  <c r="S2220" i="7"/>
  <c r="AF2220" i="7"/>
  <c r="S2210" i="7"/>
  <c r="AF2210" i="7"/>
  <c r="S2199" i="7"/>
  <c r="AF2199" i="7"/>
  <c r="S2189" i="7"/>
  <c r="AF2189" i="7"/>
  <c r="S2178" i="7"/>
  <c r="AF2178" i="7"/>
  <c r="S2168" i="7"/>
  <c r="AF2168" i="7"/>
  <c r="S2156" i="7"/>
  <c r="AF2156" i="7"/>
  <c r="S2146" i="7"/>
  <c r="S2135" i="7"/>
  <c r="AF2135" i="7"/>
  <c r="S2124" i="7"/>
  <c r="AF2124" i="7"/>
  <c r="S2114" i="7"/>
  <c r="AF2114" i="7"/>
  <c r="S2103" i="7"/>
  <c r="AF2103" i="7"/>
  <c r="S2093" i="7"/>
  <c r="AF2093" i="7"/>
  <c r="S2082" i="7"/>
  <c r="AF2082" i="7"/>
  <c r="S2072" i="7"/>
  <c r="AF2072" i="7"/>
  <c r="S2060" i="7"/>
  <c r="AF2060" i="7"/>
  <c r="S2050" i="7"/>
  <c r="S2039" i="7"/>
  <c r="AF2039" i="7"/>
  <c r="S2028" i="7"/>
  <c r="AF2028" i="7"/>
  <c r="S2018" i="7"/>
  <c r="AF2018" i="7"/>
  <c r="S2007" i="7"/>
  <c r="AF2007" i="7"/>
  <c r="S1997" i="7"/>
  <c r="AF1997" i="7"/>
  <c r="S1986" i="7"/>
  <c r="AF1986" i="7"/>
  <c r="S1976" i="7"/>
  <c r="AF1976" i="7"/>
  <c r="S1964" i="7"/>
  <c r="AF1964" i="7"/>
  <c r="S1954" i="7"/>
  <c r="S1943" i="7"/>
  <c r="AF1943" i="7"/>
  <c r="S1932" i="7"/>
  <c r="AF1932" i="7"/>
  <c r="S1922" i="7"/>
  <c r="AF1922" i="7"/>
  <c r="S1911" i="7"/>
  <c r="AF1911" i="7"/>
  <c r="S1901" i="7"/>
  <c r="AF1901" i="7"/>
  <c r="S1890" i="7"/>
  <c r="AF1890" i="7"/>
  <c r="S1880" i="7"/>
  <c r="AF1880" i="7"/>
  <c r="S1868" i="7"/>
  <c r="AF1868" i="7"/>
  <c r="S1858" i="7"/>
  <c r="S1847" i="7"/>
  <c r="AF1847" i="7"/>
  <c r="S1836" i="7"/>
  <c r="AF1836" i="7"/>
  <c r="S1826" i="7"/>
  <c r="AF1826" i="7"/>
  <c r="S1815" i="7"/>
  <c r="AF1815" i="7"/>
  <c r="S1805" i="7"/>
  <c r="AF1805" i="7"/>
  <c r="S1794" i="7"/>
  <c r="AF1794" i="7"/>
  <c r="S1784" i="7"/>
  <c r="AF1784" i="7"/>
  <c r="S1772" i="7"/>
  <c r="AF1772" i="7"/>
  <c r="S1762" i="7"/>
  <c r="S1751" i="7"/>
  <c r="AF1751" i="7"/>
  <c r="S1740" i="7"/>
  <c r="AF1740" i="7"/>
  <c r="S1730" i="7"/>
  <c r="AF1730" i="7"/>
  <c r="S1719" i="7"/>
  <c r="AF1719" i="7"/>
  <c r="S1709" i="7"/>
  <c r="AF1709" i="7"/>
  <c r="S1698" i="7"/>
  <c r="AF1698" i="7"/>
  <c r="S1688" i="7"/>
  <c r="AF1688" i="7"/>
  <c r="S1676" i="7"/>
  <c r="AF1676" i="7"/>
  <c r="S1666" i="7"/>
  <c r="S1655" i="7"/>
  <c r="AF1655" i="7"/>
  <c r="S1644" i="7"/>
  <c r="AF1644" i="7"/>
  <c r="S1634" i="7"/>
  <c r="AF1634" i="7"/>
  <c r="S1623" i="7"/>
  <c r="AF1623" i="7"/>
  <c r="S1604" i="7"/>
  <c r="AF1604" i="7"/>
  <c r="S1585" i="7"/>
  <c r="S1575" i="7"/>
  <c r="AF1575" i="7"/>
  <c r="S1556" i="7"/>
  <c r="AF1556" i="7"/>
  <c r="S1545" i="7"/>
  <c r="AF1545" i="7"/>
  <c r="S1534" i="7"/>
  <c r="AF1534" i="7"/>
  <c r="S1523" i="7"/>
  <c r="AF1523" i="7"/>
  <c r="S1512" i="7"/>
  <c r="AF1512" i="7"/>
  <c r="S1502" i="7"/>
  <c r="AF1502" i="7"/>
  <c r="S1490" i="7"/>
  <c r="AF1490" i="7"/>
  <c r="S1479" i="7"/>
  <c r="AF1479" i="7"/>
  <c r="S1456" i="7"/>
  <c r="AF1456" i="7"/>
  <c r="S1446" i="7"/>
  <c r="AF1446" i="7"/>
  <c r="S1434" i="7"/>
  <c r="S1424" i="7"/>
  <c r="AF1424" i="7"/>
  <c r="S1413" i="7"/>
  <c r="AF1413" i="7"/>
  <c r="S1401" i="7"/>
  <c r="AF1401" i="7"/>
  <c r="S1390" i="7"/>
  <c r="AF1390" i="7"/>
  <c r="S1378" i="7"/>
  <c r="S1367" i="7"/>
  <c r="AF1367" i="7"/>
  <c r="S1357" i="7"/>
  <c r="AF1357" i="7"/>
  <c r="S1345" i="7"/>
  <c r="AF1345" i="7"/>
  <c r="S1334" i="7"/>
  <c r="AF1334" i="7"/>
  <c r="S1323" i="7"/>
  <c r="AF1323" i="7"/>
  <c r="S1311" i="7"/>
  <c r="AF1311" i="7"/>
  <c r="S1300" i="7"/>
  <c r="AF1300" i="7"/>
  <c r="S1289" i="7"/>
  <c r="AF1289" i="7"/>
  <c r="S1279" i="7"/>
  <c r="AF1279" i="7"/>
  <c r="S1268" i="7"/>
  <c r="S1258" i="7"/>
  <c r="AF1258" i="7"/>
  <c r="S1249" i="7"/>
  <c r="AF1249" i="7"/>
  <c r="S1240" i="7"/>
  <c r="AF1240" i="7"/>
  <c r="S1230" i="7"/>
  <c r="S1220" i="7"/>
  <c r="AF1220" i="7"/>
  <c r="S1209" i="7"/>
  <c r="S1200" i="7"/>
  <c r="AF1200" i="7"/>
  <c r="S1189" i="7"/>
  <c r="AF1189" i="7"/>
  <c r="S1179" i="7"/>
  <c r="AF1179" i="7"/>
  <c r="S1159" i="7"/>
  <c r="S1149" i="7"/>
  <c r="AF1149" i="7"/>
  <c r="S1138" i="7"/>
  <c r="AF1138" i="7"/>
  <c r="S1128" i="7"/>
  <c r="AF1128" i="7"/>
  <c r="S1108" i="7"/>
  <c r="AF1108" i="7"/>
  <c r="S1089" i="7"/>
  <c r="AF1089" i="7"/>
  <c r="S1080" i="7"/>
  <c r="AF1080" i="7"/>
  <c r="S1069" i="7"/>
  <c r="S1061" i="7"/>
  <c r="S1043" i="7"/>
  <c r="S1036" i="7"/>
  <c r="AF1036" i="7"/>
  <c r="S1027" i="7"/>
  <c r="S1019" i="7"/>
  <c r="S1011" i="7"/>
  <c r="S1002" i="7"/>
  <c r="AF1002" i="7"/>
  <c r="S992" i="7"/>
  <c r="S983" i="7"/>
  <c r="AF983" i="7"/>
  <c r="S962" i="7"/>
  <c r="AF962" i="7"/>
  <c r="S942" i="7"/>
  <c r="AF942" i="7"/>
  <c r="S933" i="7"/>
  <c r="AF933" i="7"/>
  <c r="S921" i="7"/>
  <c r="AF921" i="7"/>
  <c r="S912" i="7"/>
  <c r="AF912" i="7"/>
  <c r="S901" i="7"/>
  <c r="S891" i="7"/>
  <c r="AF891" i="7"/>
  <c r="S880" i="7"/>
  <c r="S871" i="7"/>
  <c r="AF871" i="7"/>
  <c r="S861" i="7"/>
  <c r="AF861" i="7"/>
  <c r="S849" i="7"/>
  <c r="AF849" i="7"/>
  <c r="S840" i="7"/>
  <c r="AF840" i="7"/>
  <c r="S829" i="7"/>
  <c r="S819" i="7"/>
  <c r="AF819" i="7"/>
  <c r="S808" i="7"/>
  <c r="S799" i="7"/>
  <c r="AF799" i="7"/>
  <c r="S789" i="7"/>
  <c r="AF789" i="7"/>
  <c r="S768" i="7"/>
  <c r="AF768" i="7"/>
  <c r="S757" i="7"/>
  <c r="AF757" i="7"/>
  <c r="S746" i="7"/>
  <c r="S736" i="7"/>
  <c r="AF736" i="7"/>
  <c r="S724" i="7"/>
  <c r="AF724" i="7"/>
  <c r="S714" i="7"/>
  <c r="AF714" i="7"/>
  <c r="S702" i="7"/>
  <c r="AF702" i="7"/>
  <c r="S690" i="7"/>
  <c r="AF690" i="7"/>
  <c r="S679" i="7"/>
  <c r="AF679" i="7"/>
  <c r="S667" i="7"/>
  <c r="AF667" i="7"/>
  <c r="S655" i="7"/>
  <c r="AF655" i="7"/>
  <c r="S632" i="7"/>
  <c r="AF632" i="7"/>
  <c r="S621" i="7"/>
  <c r="AF621" i="7"/>
  <c r="S610" i="7"/>
  <c r="AF610" i="7"/>
  <c r="S598" i="7"/>
  <c r="AF598" i="7"/>
  <c r="S586" i="7"/>
  <c r="AF586" i="7"/>
  <c r="S574" i="7"/>
  <c r="AF574" i="7"/>
  <c r="S562" i="7"/>
  <c r="AF562" i="7"/>
  <c r="S550" i="7"/>
  <c r="AF550" i="7"/>
  <c r="S538" i="7"/>
  <c r="AF538" i="7"/>
  <c r="S526" i="7"/>
  <c r="AF526" i="7"/>
  <c r="S514" i="7"/>
  <c r="AF514" i="7"/>
  <c r="S503" i="7"/>
  <c r="S493" i="7"/>
  <c r="AF493" i="7"/>
  <c r="S483" i="7"/>
  <c r="AF483" i="7"/>
  <c r="S473" i="7"/>
  <c r="AF473" i="7"/>
  <c r="S464" i="7"/>
  <c r="AF464" i="7"/>
  <c r="S454" i="7"/>
  <c r="S444" i="7"/>
  <c r="S434" i="7"/>
  <c r="AF434" i="7"/>
  <c r="S424" i="7"/>
  <c r="AF424" i="7"/>
  <c r="S415" i="7"/>
  <c r="AF415" i="7"/>
  <c r="S404" i="7"/>
  <c r="AF404" i="7"/>
  <c r="S394" i="7"/>
  <c r="AF394" i="7"/>
  <c r="S384" i="7"/>
  <c r="AF384" i="7"/>
  <c r="S362" i="7"/>
  <c r="AF362" i="7"/>
  <c r="S344" i="7"/>
  <c r="AF344" i="7"/>
  <c r="S323" i="7"/>
  <c r="AF323" i="7"/>
  <c r="S313" i="7"/>
  <c r="S303" i="7"/>
  <c r="AF303" i="7"/>
  <c r="S294" i="7"/>
  <c r="AF294" i="7"/>
  <c r="S284" i="7"/>
  <c r="AF284" i="7"/>
  <c r="S274" i="7"/>
  <c r="S263" i="7"/>
  <c r="AF263" i="7"/>
  <c r="S253" i="7"/>
  <c r="AF253" i="7"/>
  <c r="S242" i="7"/>
  <c r="S233" i="7"/>
  <c r="AF233" i="7"/>
  <c r="S223" i="7"/>
  <c r="AF223" i="7"/>
  <c r="S214" i="7"/>
  <c r="AF214" i="7"/>
  <c r="S194" i="7"/>
  <c r="AF194" i="7"/>
  <c r="S174" i="7"/>
  <c r="AF174" i="7"/>
  <c r="S165" i="7"/>
  <c r="AF165" i="7"/>
  <c r="S155" i="7"/>
  <c r="AF155" i="7"/>
  <c r="S133" i="7"/>
  <c r="AF133" i="7"/>
  <c r="S124" i="7"/>
  <c r="AF124" i="7"/>
  <c r="S114" i="7"/>
  <c r="AF114" i="7"/>
  <c r="S104" i="7"/>
  <c r="AF104" i="7"/>
  <c r="S94" i="7"/>
  <c r="AF94" i="7"/>
  <c r="S72" i="7"/>
  <c r="S64" i="7"/>
  <c r="AF64" i="7"/>
  <c r="S55" i="7"/>
  <c r="AF55" i="7"/>
  <c r="S47" i="7"/>
  <c r="S32" i="7"/>
  <c r="AF32" i="7"/>
  <c r="S17" i="7"/>
  <c r="AA2689" i="7"/>
  <c r="AE2689" i="7" s="1"/>
  <c r="AD2689" i="7"/>
  <c r="AA2669" i="7"/>
  <c r="AE2669" i="7" s="1"/>
  <c r="AD2669" i="7"/>
  <c r="AA2658" i="7"/>
  <c r="AE2658" i="7" s="1"/>
  <c r="AA2648" i="7"/>
  <c r="AE2648" i="7" s="1"/>
  <c r="AD2648" i="7"/>
  <c r="AA2638" i="7"/>
  <c r="AE2638" i="7" s="1"/>
  <c r="AD2638" i="7"/>
  <c r="AA2617" i="7"/>
  <c r="AE2617" i="7" s="1"/>
  <c r="AD2617" i="7"/>
  <c r="AA2597" i="7"/>
  <c r="AE2597" i="7" s="1"/>
  <c r="AD2597" i="7"/>
  <c r="AA2586" i="7"/>
  <c r="AE2586" i="7" s="1"/>
  <c r="AA2576" i="7"/>
  <c r="AE2576" i="7" s="1"/>
  <c r="AD2576" i="7"/>
  <c r="AA2566" i="7"/>
  <c r="AE2566" i="7" s="1"/>
  <c r="AD2566" i="7"/>
  <c r="AA2545" i="7"/>
  <c r="AE2545" i="7" s="1"/>
  <c r="AD2545" i="7"/>
  <c r="AA2525" i="7"/>
  <c r="AE2525" i="7" s="1"/>
  <c r="AD2525" i="7"/>
  <c r="AA2514" i="7"/>
  <c r="AE2514" i="7" s="1"/>
  <c r="AA2504" i="7"/>
  <c r="AE2504" i="7" s="1"/>
  <c r="AD2504" i="7"/>
  <c r="AA2494" i="7"/>
  <c r="AE2494" i="7" s="1"/>
  <c r="AD2494" i="7"/>
  <c r="AA2473" i="7"/>
  <c r="AE2473" i="7" s="1"/>
  <c r="AD2473" i="7"/>
  <c r="AA2453" i="7"/>
  <c r="AE2453" i="7" s="1"/>
  <c r="AD2453" i="7"/>
  <c r="AA2442" i="7"/>
  <c r="AE2442" i="7" s="1"/>
  <c r="AA2432" i="7"/>
  <c r="AE2432" i="7" s="1"/>
  <c r="AD2432" i="7"/>
  <c r="AA2422" i="7"/>
  <c r="AE2422" i="7" s="1"/>
  <c r="AD2422" i="7"/>
  <c r="AA2401" i="7"/>
  <c r="AE2401" i="7" s="1"/>
  <c r="AD2401" i="7"/>
  <c r="AA2371" i="7"/>
  <c r="AE2371" i="7" s="1"/>
  <c r="AD2371" i="7"/>
  <c r="AA2360" i="7"/>
  <c r="AE2360" i="7" s="1"/>
  <c r="AD2360" i="7"/>
  <c r="AA2349" i="7"/>
  <c r="AE2349" i="7" s="1"/>
  <c r="AD2349" i="7"/>
  <c r="AA2338" i="7"/>
  <c r="AE2338" i="7" s="1"/>
  <c r="AA2328" i="7"/>
  <c r="AE2328" i="7" s="1"/>
  <c r="AD2328" i="7"/>
  <c r="AA2316" i="7"/>
  <c r="AE2316" i="7" s="1"/>
  <c r="AA2296" i="7"/>
  <c r="AE2296" i="7" s="1"/>
  <c r="AD2296" i="7"/>
  <c r="AA2285" i="7"/>
  <c r="AE2285" i="7" s="1"/>
  <c r="AD2285" i="7"/>
  <c r="AA2265" i="7"/>
  <c r="AE2265" i="7" s="1"/>
  <c r="AD2265" i="7"/>
  <c r="AA2254" i="7"/>
  <c r="AE2254" i="7" s="1"/>
  <c r="AD2254" i="7"/>
  <c r="AA2243" i="7"/>
  <c r="AE2243" i="7" s="1"/>
  <c r="AD2243" i="7"/>
  <c r="AA2232" i="7"/>
  <c r="AE2232" i="7" s="1"/>
  <c r="AD2232" i="7"/>
  <c r="AA2200" i="7"/>
  <c r="AE2200" i="7" s="1"/>
  <c r="AD2200" i="7"/>
  <c r="AA2179" i="7"/>
  <c r="AE2179" i="7" s="1"/>
  <c r="AD2179" i="7"/>
  <c r="AA2167" i="7"/>
  <c r="AE2167" i="7" s="1"/>
  <c r="AD2167" i="7"/>
  <c r="AA2156" i="7"/>
  <c r="AE2156" i="7" s="1"/>
  <c r="AD2156" i="7"/>
  <c r="AA2144" i="7"/>
  <c r="AE2144" i="7" s="1"/>
  <c r="AD2144" i="7"/>
  <c r="AA2132" i="7"/>
  <c r="AE2132" i="7" s="1"/>
  <c r="AD2132" i="7"/>
  <c r="AA2121" i="7"/>
  <c r="AE2121" i="7" s="1"/>
  <c r="AD2121" i="7"/>
  <c r="AA2109" i="7"/>
  <c r="AE2109" i="7" s="1"/>
  <c r="AD2109" i="7"/>
  <c r="AA2097" i="7"/>
  <c r="AE2097" i="7" s="1"/>
  <c r="AD2097" i="7"/>
  <c r="AA2086" i="7"/>
  <c r="AE2086" i="7" s="1"/>
  <c r="AD2086" i="7"/>
  <c r="AA2074" i="7"/>
  <c r="AE2074" i="7" s="1"/>
  <c r="AD2074" i="7"/>
  <c r="AA2062" i="7"/>
  <c r="AE2062" i="7" s="1"/>
  <c r="AD2062" i="7"/>
  <c r="AA2051" i="7"/>
  <c r="AE2051" i="7" s="1"/>
  <c r="AD2051" i="7"/>
  <c r="AA2039" i="7"/>
  <c r="AE2039" i="7" s="1"/>
  <c r="AD2039" i="7"/>
  <c r="AA2027" i="7"/>
  <c r="AE2027" i="7" s="1"/>
  <c r="AD2027" i="7"/>
  <c r="AA2016" i="7"/>
  <c r="AE2016" i="7" s="1"/>
  <c r="AD2016" i="7"/>
  <c r="AA2004" i="7"/>
  <c r="AE2004" i="7" s="1"/>
  <c r="AD2004" i="7"/>
  <c r="AA1992" i="7"/>
  <c r="AE1992" i="7" s="1"/>
  <c r="AD1992" i="7"/>
  <c r="AA1981" i="7"/>
  <c r="AE1981" i="7" s="1"/>
  <c r="AD1981" i="7"/>
  <c r="AA1941" i="7"/>
  <c r="AE1941" i="7" s="1"/>
  <c r="AA1932" i="7"/>
  <c r="AE1932" i="7" s="1"/>
  <c r="AA1924" i="7"/>
  <c r="AE1924" i="7" s="1"/>
  <c r="AD1924" i="7"/>
  <c r="AA1913" i="7"/>
  <c r="AE1913" i="7" s="1"/>
  <c r="AD1913" i="7"/>
  <c r="AA1903" i="7"/>
  <c r="AE1903" i="7" s="1"/>
  <c r="AD1903" i="7"/>
  <c r="AA1852" i="7"/>
  <c r="AE1852" i="7" s="1"/>
  <c r="AD1852" i="7"/>
  <c r="AA1842" i="7"/>
  <c r="AE1842" i="7" s="1"/>
  <c r="AD1842" i="7"/>
  <c r="AA1832" i="7"/>
  <c r="AE1832" i="7" s="1"/>
  <c r="AD1832" i="7"/>
  <c r="AA1821" i="7"/>
  <c r="AE1821" i="7" s="1"/>
  <c r="AA1811" i="7"/>
  <c r="AE1811" i="7" s="1"/>
  <c r="AD1811" i="7"/>
  <c r="AA1800" i="7"/>
  <c r="AE1800" i="7" s="1"/>
  <c r="AA1781" i="7"/>
  <c r="AE1781" i="7" s="1"/>
  <c r="AD1781" i="7"/>
  <c r="AA1761" i="7"/>
  <c r="AE1761" i="7" s="1"/>
  <c r="AA1751" i="7"/>
  <c r="AE1751" i="7" s="1"/>
  <c r="AD1751" i="7"/>
  <c r="AA1712" i="7"/>
  <c r="AE1712" i="7" s="1"/>
  <c r="AD1712" i="7"/>
  <c r="AA1702" i="7"/>
  <c r="AE1702" i="7" s="1"/>
  <c r="AD1702" i="7"/>
  <c r="AA1692" i="7"/>
  <c r="AE1692" i="7" s="1"/>
  <c r="AD1692" i="7"/>
  <c r="AA1673" i="7"/>
  <c r="AE1673" i="7" s="1"/>
  <c r="AD1673" i="7"/>
  <c r="AA1663" i="7"/>
  <c r="AE1663" i="7" s="1"/>
  <c r="AA1654" i="7"/>
  <c r="AE1654" i="7" s="1"/>
  <c r="AD1654" i="7"/>
  <c r="AA1644" i="7"/>
  <c r="AE1644" i="7" s="1"/>
  <c r="AD1644" i="7"/>
  <c r="AA1612" i="7"/>
  <c r="AE1612" i="7" s="1"/>
  <c r="AD1612" i="7"/>
  <c r="AA1600" i="7"/>
  <c r="AE1600" i="7" s="1"/>
  <c r="AD1600" i="7"/>
  <c r="AA1589" i="7"/>
  <c r="AE1589" i="7" s="1"/>
  <c r="AD1589" i="7"/>
  <c r="AA1580" i="7"/>
  <c r="AE1580" i="7" s="1"/>
  <c r="AD1580" i="7"/>
  <c r="AA1569" i="7"/>
  <c r="AE1569" i="7" s="1"/>
  <c r="AD1569" i="7"/>
  <c r="AA1558" i="7"/>
  <c r="AE1558" i="7" s="1"/>
  <c r="AD1558" i="7"/>
  <c r="AA1546" i="7"/>
  <c r="AE1546" i="7" s="1"/>
  <c r="AA1537" i="7"/>
  <c r="AE1537" i="7" s="1"/>
  <c r="AD1537" i="7"/>
  <c r="AA1505" i="7"/>
  <c r="AE1505" i="7" s="1"/>
  <c r="AD1505" i="7"/>
  <c r="AA1493" i="7"/>
  <c r="AE1493" i="7" s="1"/>
  <c r="AD1493" i="7"/>
  <c r="AA1473" i="7"/>
  <c r="AE1473" i="7" s="1"/>
  <c r="AD1473" i="7"/>
  <c r="AA1462" i="7"/>
  <c r="AE1462" i="7" s="1"/>
  <c r="AA1452" i="7"/>
  <c r="AE1452" i="7" s="1"/>
  <c r="AD1452" i="7"/>
  <c r="AA1440" i="7"/>
  <c r="AE1440" i="7" s="1"/>
  <c r="AD1440" i="7"/>
  <c r="AA1398" i="7"/>
  <c r="AE1398" i="7" s="1"/>
  <c r="AD1398" i="7"/>
  <c r="AA1387" i="7"/>
  <c r="AE1387" i="7" s="1"/>
  <c r="AD1387" i="7"/>
  <c r="AA1368" i="7"/>
  <c r="AE1368" i="7" s="1"/>
  <c r="AD1368" i="7"/>
  <c r="AA1347" i="7"/>
  <c r="AE1347" i="7" s="1"/>
  <c r="AA1309" i="7"/>
  <c r="AE1309" i="7" s="1"/>
  <c r="AD1309" i="7"/>
  <c r="AA1290" i="7"/>
  <c r="AE1290" i="7" s="1"/>
  <c r="AD1290" i="7"/>
  <c r="AA1279" i="7"/>
  <c r="AE1279" i="7" s="1"/>
  <c r="AD1279" i="7"/>
  <c r="AA1269" i="7"/>
  <c r="AE1269" i="7" s="1"/>
  <c r="AD1269" i="7"/>
  <c r="AA1259" i="7"/>
  <c r="AE1259" i="7" s="1"/>
  <c r="AD1259" i="7"/>
  <c r="AA1229" i="7"/>
  <c r="AE1229" i="7" s="1"/>
  <c r="AD1229" i="7"/>
  <c r="AA1210" i="7"/>
  <c r="AE1210" i="7" s="1"/>
  <c r="AD1210" i="7"/>
  <c r="AA1200" i="7"/>
  <c r="AE1200" i="7" s="1"/>
  <c r="AD1200" i="7"/>
  <c r="AA1181" i="7"/>
  <c r="AE1181" i="7" s="1"/>
  <c r="AD1181" i="7"/>
  <c r="AA1170" i="7"/>
  <c r="AE1170" i="7" s="1"/>
  <c r="AD1170" i="7"/>
  <c r="AA1161" i="7"/>
  <c r="AE1161" i="7" s="1"/>
  <c r="AD1161" i="7"/>
  <c r="AA1151" i="7"/>
  <c r="AE1151" i="7" s="1"/>
  <c r="AD1151" i="7"/>
  <c r="AA1122" i="7"/>
  <c r="AE1122" i="7" s="1"/>
  <c r="AD1122" i="7"/>
  <c r="AA1104" i="7"/>
  <c r="AE1104" i="7" s="1"/>
  <c r="AD1104" i="7"/>
  <c r="AA1084" i="7"/>
  <c r="AE1084" i="7" s="1"/>
  <c r="AD1084" i="7"/>
  <c r="AA1028" i="7"/>
  <c r="AE1028" i="7" s="1"/>
  <c r="AD1028" i="7"/>
  <c r="AA1019" i="7"/>
  <c r="AE1019" i="7" s="1"/>
  <c r="AD1019" i="7"/>
  <c r="AA994" i="7"/>
  <c r="AE994" i="7" s="1"/>
  <c r="AD994" i="7"/>
  <c r="AA966" i="7"/>
  <c r="AE966" i="7" s="1"/>
  <c r="AD966" i="7"/>
  <c r="AA956" i="7"/>
  <c r="AE956" i="7" s="1"/>
  <c r="AD956" i="7"/>
  <c r="AA946" i="7"/>
  <c r="AE946" i="7" s="1"/>
  <c r="AD946" i="7"/>
  <c r="AA907" i="7"/>
  <c r="AE907" i="7" s="1"/>
  <c r="AD907" i="7"/>
  <c r="AA897" i="7"/>
  <c r="AE897" i="7" s="1"/>
  <c r="AD897" i="7"/>
  <c r="AA887" i="7"/>
  <c r="AE887" i="7" s="1"/>
  <c r="AD887" i="7"/>
  <c r="AA865" i="7"/>
  <c r="AE865" i="7" s="1"/>
  <c r="AD865" i="7"/>
  <c r="AA845" i="7"/>
  <c r="AE845" i="7" s="1"/>
  <c r="AD845" i="7"/>
  <c r="AA835" i="7"/>
  <c r="AE835" i="7" s="1"/>
  <c r="AD835" i="7"/>
  <c r="AA824" i="7"/>
  <c r="AE824" i="7" s="1"/>
  <c r="AD824" i="7"/>
  <c r="AA792" i="7"/>
  <c r="AE792" i="7" s="1"/>
  <c r="AD792" i="7"/>
  <c r="AA773" i="7"/>
  <c r="AE773" i="7" s="1"/>
  <c r="AD773" i="7"/>
  <c r="AA763" i="7"/>
  <c r="AE763" i="7" s="1"/>
  <c r="AD763" i="7"/>
  <c r="AA753" i="7"/>
  <c r="AE753" i="7" s="1"/>
  <c r="AD753" i="7"/>
  <c r="AA743" i="7"/>
  <c r="AE743" i="7" s="1"/>
  <c r="AD743" i="7"/>
  <c r="AA724" i="7"/>
  <c r="AE724" i="7" s="1"/>
  <c r="AD724" i="7"/>
  <c r="AA715" i="7"/>
  <c r="AE715" i="7" s="1"/>
  <c r="AD715" i="7"/>
  <c r="AA694" i="7"/>
  <c r="AE694" i="7" s="1"/>
  <c r="AD694" i="7"/>
  <c r="AA665" i="7"/>
  <c r="AE665" i="7" s="1"/>
  <c r="AD665" i="7"/>
  <c r="AA656" i="7"/>
  <c r="AE656" i="7" s="1"/>
  <c r="AD656" i="7"/>
  <c r="AA609" i="7"/>
  <c r="AE609" i="7" s="1"/>
  <c r="AD609" i="7"/>
  <c r="AA597" i="7"/>
  <c r="AE597" i="7" s="1"/>
  <c r="AD597" i="7"/>
  <c r="AA587" i="7"/>
  <c r="AE587" i="7" s="1"/>
  <c r="AD587" i="7"/>
  <c r="AA569" i="7"/>
  <c r="AE569" i="7" s="1"/>
  <c r="AD569" i="7"/>
  <c r="AA557" i="7"/>
  <c r="AE557" i="7" s="1"/>
  <c r="AD557" i="7"/>
  <c r="AA511" i="7"/>
  <c r="AE511" i="7" s="1"/>
  <c r="AD511" i="7"/>
  <c r="AA485" i="7"/>
  <c r="AE485" i="7" s="1"/>
  <c r="AD485" i="7"/>
  <c r="AA465" i="7"/>
  <c r="AE465" i="7" s="1"/>
  <c r="AD465" i="7"/>
  <c r="AA456" i="7"/>
  <c r="AE456" i="7" s="1"/>
  <c r="AD456" i="7"/>
  <c r="AA446" i="7"/>
  <c r="AE446" i="7" s="1"/>
  <c r="AD446" i="7"/>
  <c r="AA409" i="7"/>
  <c r="AE409" i="7" s="1"/>
  <c r="AD409" i="7"/>
  <c r="AA400" i="7"/>
  <c r="AE400" i="7" s="1"/>
  <c r="AD400" i="7"/>
  <c r="AA389" i="7"/>
  <c r="AE389" i="7" s="1"/>
  <c r="AD389" i="7"/>
  <c r="AA379" i="7"/>
  <c r="AE379" i="7" s="1"/>
  <c r="AD379" i="7"/>
  <c r="AA370" i="7"/>
  <c r="AE370" i="7" s="1"/>
  <c r="AD370" i="7"/>
  <c r="AA361" i="7"/>
  <c r="AE361" i="7" s="1"/>
  <c r="AD361" i="7"/>
  <c r="AA342" i="7"/>
  <c r="AE342" i="7" s="1"/>
  <c r="AD342" i="7"/>
  <c r="AA332" i="7"/>
  <c r="AE332" i="7" s="1"/>
  <c r="AD332" i="7"/>
  <c r="AA294" i="7"/>
  <c r="AE294" i="7" s="1"/>
  <c r="AD294" i="7"/>
  <c r="AA285" i="7"/>
  <c r="AE285" i="7" s="1"/>
  <c r="AD285" i="7"/>
  <c r="AA265" i="7"/>
  <c r="AE265" i="7" s="1"/>
  <c r="AD265" i="7"/>
  <c r="AA257" i="7"/>
  <c r="AE257" i="7" s="1"/>
  <c r="AD257" i="7"/>
  <c r="AA237" i="7"/>
  <c r="AE237" i="7" s="1"/>
  <c r="AD237" i="7"/>
  <c r="AA209" i="7"/>
  <c r="AE209" i="7" s="1"/>
  <c r="AD209" i="7"/>
  <c r="AA180" i="7"/>
  <c r="AE180" i="7" s="1"/>
  <c r="AD180" i="7"/>
  <c r="AA86" i="7"/>
  <c r="AE86" i="7" s="1"/>
  <c r="AD86" i="7"/>
  <c r="AA61" i="7"/>
  <c r="AE61" i="7" s="1"/>
  <c r="AD61" i="7"/>
  <c r="AA38" i="7"/>
  <c r="AE38" i="7" s="1"/>
  <c r="AD38" i="7"/>
  <c r="AA29" i="7"/>
  <c r="AE29" i="7" s="1"/>
  <c r="AD29" i="7"/>
  <c r="AA14" i="7"/>
  <c r="AE14" i="7" s="1"/>
  <c r="AD14" i="7"/>
  <c r="AD2642" i="7"/>
  <c r="AD2594" i="7"/>
  <c r="AD2546" i="7"/>
  <c r="AD2498" i="7"/>
  <c r="AD2450" i="7"/>
  <c r="AD2402" i="7"/>
  <c r="AD2354" i="7"/>
  <c r="AD2306" i="7"/>
  <c r="AD2258" i="7"/>
  <c r="AD2210" i="7"/>
  <c r="AD2162" i="7"/>
  <c r="AD2103" i="7"/>
  <c r="AD2031" i="7"/>
  <c r="AD1959" i="7"/>
  <c r="AD1815" i="7"/>
  <c r="AD1671" i="7"/>
  <c r="AD1599" i="7"/>
  <c r="AD1527" i="7"/>
  <c r="AD1455" i="7"/>
  <c r="AD1311" i="7"/>
  <c r="AD1239" i="7"/>
  <c r="AD1167" i="7"/>
  <c r="AD1095" i="7"/>
  <c r="AD951" i="7"/>
  <c r="AD879" i="7"/>
  <c r="AD771" i="7"/>
  <c r="AD627" i="7"/>
  <c r="S2688" i="7"/>
  <c r="AF2688" i="7"/>
  <c r="S2670" i="7"/>
  <c r="AF2670" i="7"/>
  <c r="S2652" i="7"/>
  <c r="AF2652" i="7"/>
  <c r="S2634" i="7"/>
  <c r="AF2634" i="7"/>
  <c r="S2616" i="7"/>
  <c r="AF2616" i="7"/>
  <c r="S2598" i="7"/>
  <c r="AF2598" i="7"/>
  <c r="S2580" i="7"/>
  <c r="AF2580" i="7"/>
  <c r="S2562" i="7"/>
  <c r="AF2562" i="7"/>
  <c r="S2544" i="7"/>
  <c r="AF2544" i="7"/>
  <c r="S2526" i="7"/>
  <c r="AF2526" i="7"/>
  <c r="S2508" i="7"/>
  <c r="AF2508" i="7"/>
  <c r="S2490" i="7"/>
  <c r="AF2490" i="7"/>
  <c r="S2472" i="7"/>
  <c r="AF2472" i="7"/>
  <c r="S2454" i="7"/>
  <c r="AF2454" i="7"/>
  <c r="S2436" i="7"/>
  <c r="AF2436" i="7"/>
  <c r="S2418" i="7"/>
  <c r="AF2418" i="7"/>
  <c r="S2400" i="7"/>
  <c r="AF2400" i="7"/>
  <c r="S2382" i="7"/>
  <c r="AF2382" i="7"/>
  <c r="S2364" i="7"/>
  <c r="AF2364" i="7"/>
  <c r="S2354" i="7"/>
  <c r="AF2354" i="7"/>
  <c r="S2334" i="7"/>
  <c r="AF2334" i="7"/>
  <c r="S2314" i="7"/>
  <c r="AF2314" i="7"/>
  <c r="S2303" i="7"/>
  <c r="AF2303" i="7"/>
  <c r="S2293" i="7"/>
  <c r="AF2293" i="7"/>
  <c r="S2282" i="7"/>
  <c r="AF2282" i="7"/>
  <c r="S2262" i="7"/>
  <c r="AF2262" i="7"/>
  <c r="S2242" i="7"/>
  <c r="AF2242" i="7"/>
  <c r="S2230" i="7"/>
  <c r="AF2230" i="7"/>
  <c r="S2209" i="7"/>
  <c r="AF2209" i="7"/>
  <c r="S2198" i="7"/>
  <c r="AF2198" i="7"/>
  <c r="S2188" i="7"/>
  <c r="AF2188" i="7"/>
  <c r="S2177" i="7"/>
  <c r="AF2177" i="7"/>
  <c r="S2167" i="7"/>
  <c r="AF2167" i="7"/>
  <c r="S2134" i="7"/>
  <c r="AF2134" i="7"/>
  <c r="S2113" i="7"/>
  <c r="AF2113" i="7"/>
  <c r="S2102" i="7"/>
  <c r="AF2102" i="7"/>
  <c r="S2092" i="7"/>
  <c r="AF2092" i="7"/>
  <c r="S2081" i="7"/>
  <c r="AF2081" i="7"/>
  <c r="S2071" i="7"/>
  <c r="AF2071" i="7"/>
  <c r="S2038" i="7"/>
  <c r="AF2038" i="7"/>
  <c r="S2017" i="7"/>
  <c r="AF2017" i="7"/>
  <c r="S2006" i="7"/>
  <c r="AF2006" i="7"/>
  <c r="S1996" i="7"/>
  <c r="AF1996" i="7"/>
  <c r="S1985" i="7"/>
  <c r="AF1985" i="7"/>
  <c r="S1975" i="7"/>
  <c r="AF1975" i="7"/>
  <c r="S1942" i="7"/>
  <c r="AF1942" i="7"/>
  <c r="S1921" i="7"/>
  <c r="AF1921" i="7"/>
  <c r="S1910" i="7"/>
  <c r="AF1910" i="7"/>
  <c r="S1900" i="7"/>
  <c r="AF1900" i="7"/>
  <c r="S1889" i="7"/>
  <c r="AF1889" i="7"/>
  <c r="S1879" i="7"/>
  <c r="AF1879" i="7"/>
  <c r="S1846" i="7"/>
  <c r="AF1846" i="7"/>
  <c r="S1825" i="7"/>
  <c r="AF1825" i="7"/>
  <c r="S1814" i="7"/>
  <c r="AF1814" i="7"/>
  <c r="S1804" i="7"/>
  <c r="AF1804" i="7"/>
  <c r="S1793" i="7"/>
  <c r="AF1793" i="7"/>
  <c r="S1783" i="7"/>
  <c r="AF1783" i="7"/>
  <c r="S1750" i="7"/>
  <c r="AF1750" i="7"/>
  <c r="S1729" i="7"/>
  <c r="AF1729" i="7"/>
  <c r="S1718" i="7"/>
  <c r="AF1718" i="7"/>
  <c r="S1708" i="7"/>
  <c r="AF1708" i="7"/>
  <c r="S1697" i="7"/>
  <c r="AF1697" i="7"/>
  <c r="S1687" i="7"/>
  <c r="AF1687" i="7"/>
  <c r="S1654" i="7"/>
  <c r="AF1654" i="7"/>
  <c r="S1633" i="7"/>
  <c r="AF1633" i="7"/>
  <c r="S1622" i="7"/>
  <c r="AF1622" i="7"/>
  <c r="S1614" i="7"/>
  <c r="AF1614" i="7"/>
  <c r="S1574" i="7"/>
  <c r="AF1574" i="7"/>
  <c r="S1566" i="7"/>
  <c r="AF1566" i="7"/>
  <c r="S1544" i="7"/>
  <c r="AF1544" i="7"/>
  <c r="S1533" i="7"/>
  <c r="AF1533" i="7"/>
  <c r="S1511" i="7"/>
  <c r="AF1511" i="7"/>
  <c r="S1501" i="7"/>
  <c r="AF1501" i="7"/>
  <c r="S1489" i="7"/>
  <c r="AF1489" i="7"/>
  <c r="S1478" i="7"/>
  <c r="AF1478" i="7"/>
  <c r="S1467" i="7"/>
  <c r="AF1467" i="7"/>
  <c r="S1455" i="7"/>
  <c r="AF1455" i="7"/>
  <c r="S1445" i="7"/>
  <c r="AF1445" i="7"/>
  <c r="S1423" i="7"/>
  <c r="AF1423" i="7"/>
  <c r="S1412" i="7"/>
  <c r="AF1412" i="7"/>
  <c r="S1400" i="7"/>
  <c r="AF1400" i="7"/>
  <c r="S1389" i="7"/>
  <c r="AF1389" i="7"/>
  <c r="S1366" i="7"/>
  <c r="AF1366" i="7"/>
  <c r="S1356" i="7"/>
  <c r="AF1356" i="7"/>
  <c r="S1344" i="7"/>
  <c r="AF1344" i="7"/>
  <c r="S1333" i="7"/>
  <c r="AF1333" i="7"/>
  <c r="S1322" i="7"/>
  <c r="AF1322" i="7"/>
  <c r="S1310" i="7"/>
  <c r="AF1310" i="7"/>
  <c r="S1299" i="7"/>
  <c r="AF1299" i="7"/>
  <c r="S1278" i="7"/>
  <c r="AF1278" i="7"/>
  <c r="S1248" i="7"/>
  <c r="AF1248" i="7"/>
  <c r="S1239" i="7"/>
  <c r="AF1239" i="7"/>
  <c r="S1219" i="7"/>
  <c r="AF1219" i="7"/>
  <c r="S1199" i="7"/>
  <c r="AF1199" i="7"/>
  <c r="S1188" i="7"/>
  <c r="AF1188" i="7"/>
  <c r="S1178" i="7"/>
  <c r="AF1178" i="7"/>
  <c r="S1169" i="7"/>
  <c r="AF1169" i="7"/>
  <c r="S1148" i="7"/>
  <c r="AF1148" i="7"/>
  <c r="S1127" i="7"/>
  <c r="AF1127" i="7"/>
  <c r="S1117" i="7"/>
  <c r="AF1117" i="7"/>
  <c r="S1088" i="7"/>
  <c r="AF1088" i="7"/>
  <c r="S1079" i="7"/>
  <c r="AF1079" i="7"/>
  <c r="S1035" i="7"/>
  <c r="AF1035" i="7"/>
  <c r="S1001" i="7"/>
  <c r="AF1001" i="7"/>
  <c r="S982" i="7"/>
  <c r="AF982" i="7"/>
  <c r="S972" i="7"/>
  <c r="AF972" i="7"/>
  <c r="S961" i="7"/>
  <c r="AF961" i="7"/>
  <c r="S951" i="7"/>
  <c r="AF951" i="7"/>
  <c r="S941" i="7"/>
  <c r="AF941" i="7"/>
  <c r="S932" i="7"/>
  <c r="AF932" i="7"/>
  <c r="S911" i="7"/>
  <c r="AF911" i="7"/>
  <c r="S890" i="7"/>
  <c r="AF890" i="7"/>
  <c r="S870" i="7"/>
  <c r="AF870" i="7"/>
  <c r="S860" i="7"/>
  <c r="AF860" i="7"/>
  <c r="S839" i="7"/>
  <c r="AF839" i="7"/>
  <c r="S818" i="7"/>
  <c r="AF818" i="7"/>
  <c r="S798" i="7"/>
  <c r="AF798" i="7"/>
  <c r="S788" i="7"/>
  <c r="AF788" i="7"/>
  <c r="S777" i="7"/>
  <c r="AF777" i="7"/>
  <c r="S756" i="7"/>
  <c r="AF756" i="7"/>
  <c r="S735" i="7"/>
  <c r="AF735" i="7"/>
  <c r="S723" i="7"/>
  <c r="AF723" i="7"/>
  <c r="S713" i="7"/>
  <c r="AF713" i="7"/>
  <c r="S701" i="7"/>
  <c r="AF701" i="7"/>
  <c r="S689" i="7"/>
  <c r="AF689" i="7"/>
  <c r="S678" i="7"/>
  <c r="AF678" i="7"/>
  <c r="S666" i="7"/>
  <c r="AF666" i="7"/>
  <c r="S654" i="7"/>
  <c r="AF654" i="7"/>
  <c r="S643" i="7"/>
  <c r="AF643" i="7"/>
  <c r="S631" i="7"/>
  <c r="AF631" i="7"/>
  <c r="S620" i="7"/>
  <c r="AF620" i="7"/>
  <c r="S609" i="7"/>
  <c r="AF609" i="7"/>
  <c r="S597" i="7"/>
  <c r="AF597" i="7"/>
  <c r="S585" i="7"/>
  <c r="AF585" i="7"/>
  <c r="S573" i="7"/>
  <c r="AF573" i="7"/>
  <c r="S561" i="7"/>
  <c r="AF561" i="7"/>
  <c r="S549" i="7"/>
  <c r="AF549" i="7"/>
  <c r="S537" i="7"/>
  <c r="AF537" i="7"/>
  <c r="S525" i="7"/>
  <c r="AF525" i="7"/>
  <c r="S513" i="7"/>
  <c r="AF513" i="7"/>
  <c r="S492" i="7"/>
  <c r="AF492" i="7"/>
  <c r="S482" i="7"/>
  <c r="AF482" i="7"/>
  <c r="S472" i="7"/>
  <c r="AF472" i="7"/>
  <c r="S463" i="7"/>
  <c r="AF463" i="7"/>
  <c r="S433" i="7"/>
  <c r="AF433" i="7"/>
  <c r="S423" i="7"/>
  <c r="AF423" i="7"/>
  <c r="S414" i="7"/>
  <c r="AF414" i="7"/>
  <c r="S403" i="7"/>
  <c r="AF403" i="7"/>
  <c r="S393" i="7"/>
  <c r="AF393" i="7"/>
  <c r="S383" i="7"/>
  <c r="AF383" i="7"/>
  <c r="S361" i="7"/>
  <c r="AF361" i="7"/>
  <c r="S353" i="7"/>
  <c r="AF353" i="7"/>
  <c r="S343" i="7"/>
  <c r="AF343" i="7"/>
  <c r="S333" i="7"/>
  <c r="AF333" i="7"/>
  <c r="S302" i="7"/>
  <c r="AF302" i="7"/>
  <c r="S293" i="7"/>
  <c r="AF293" i="7"/>
  <c r="S283" i="7"/>
  <c r="AF283" i="7"/>
  <c r="S252" i="7"/>
  <c r="AF252" i="7"/>
  <c r="S232" i="7"/>
  <c r="AF232" i="7"/>
  <c r="S222" i="7"/>
  <c r="AF222" i="7"/>
  <c r="S213" i="7"/>
  <c r="AF213" i="7"/>
  <c r="S193" i="7"/>
  <c r="AF193" i="7"/>
  <c r="S183" i="7"/>
  <c r="AF183" i="7"/>
  <c r="S173" i="7"/>
  <c r="AF173" i="7"/>
  <c r="S164" i="7"/>
  <c r="AF164" i="7"/>
  <c r="S154" i="7"/>
  <c r="AF154" i="7"/>
  <c r="S123" i="7"/>
  <c r="AF123" i="7"/>
  <c r="S113" i="7"/>
  <c r="AF113" i="7"/>
  <c r="S103" i="7"/>
  <c r="AF103" i="7"/>
  <c r="S93" i="7"/>
  <c r="AF93" i="7"/>
  <c r="S83" i="7"/>
  <c r="AF83" i="7"/>
  <c r="S63" i="7"/>
  <c r="AF63" i="7"/>
  <c r="S39" i="7"/>
  <c r="AF39" i="7"/>
  <c r="S31" i="7"/>
  <c r="AF31" i="7"/>
  <c r="S3" i="7"/>
  <c r="AF3" i="7"/>
  <c r="AA2668" i="7"/>
  <c r="AE2668" i="7" s="1"/>
  <c r="AD2668" i="7"/>
  <c r="AA2647" i="7"/>
  <c r="AE2647" i="7" s="1"/>
  <c r="AD2647" i="7"/>
  <c r="AA2637" i="7"/>
  <c r="AE2637" i="7" s="1"/>
  <c r="AD2637" i="7"/>
  <c r="AA2627" i="7"/>
  <c r="AE2627" i="7" s="1"/>
  <c r="AD2627" i="7"/>
  <c r="AA2596" i="7"/>
  <c r="AE2596" i="7" s="1"/>
  <c r="AD2596" i="7"/>
  <c r="AA2575" i="7"/>
  <c r="AE2575" i="7" s="1"/>
  <c r="AD2575" i="7"/>
  <c r="AA2565" i="7"/>
  <c r="AE2565" i="7" s="1"/>
  <c r="AD2565" i="7"/>
  <c r="AA2555" i="7"/>
  <c r="AE2555" i="7" s="1"/>
  <c r="AD2555" i="7"/>
  <c r="AA2524" i="7"/>
  <c r="AE2524" i="7" s="1"/>
  <c r="AD2524" i="7"/>
  <c r="AA2503" i="7"/>
  <c r="AE2503" i="7" s="1"/>
  <c r="AD2503" i="7"/>
  <c r="AA2493" i="7"/>
  <c r="AE2493" i="7" s="1"/>
  <c r="AD2493" i="7"/>
  <c r="AA2483" i="7"/>
  <c r="AE2483" i="7" s="1"/>
  <c r="AD2483" i="7"/>
  <c r="AA2452" i="7"/>
  <c r="AE2452" i="7" s="1"/>
  <c r="AD2452" i="7"/>
  <c r="AA2431" i="7"/>
  <c r="AE2431" i="7" s="1"/>
  <c r="AD2431" i="7"/>
  <c r="AA2421" i="7"/>
  <c r="AE2421" i="7" s="1"/>
  <c r="AD2421" i="7"/>
  <c r="AA2411" i="7"/>
  <c r="AE2411" i="7" s="1"/>
  <c r="AD2411" i="7"/>
  <c r="AA2380" i="7"/>
  <c r="AE2380" i="7" s="1"/>
  <c r="AD2380" i="7"/>
  <c r="AA2359" i="7"/>
  <c r="AE2359" i="7" s="1"/>
  <c r="AD2359" i="7"/>
  <c r="AA2348" i="7"/>
  <c r="AE2348" i="7" s="1"/>
  <c r="AD2348" i="7"/>
  <c r="AA2327" i="7"/>
  <c r="AE2327" i="7" s="1"/>
  <c r="AD2327" i="7"/>
  <c r="AA2305" i="7"/>
  <c r="AE2305" i="7" s="1"/>
  <c r="AD2305" i="7"/>
  <c r="AA2284" i="7"/>
  <c r="AE2284" i="7" s="1"/>
  <c r="AD2284" i="7"/>
  <c r="AA2264" i="7"/>
  <c r="AE2264" i="7" s="1"/>
  <c r="AD2264" i="7"/>
  <c r="AA2253" i="7"/>
  <c r="AE2253" i="7" s="1"/>
  <c r="AD2253" i="7"/>
  <c r="AA2242" i="7"/>
  <c r="AE2242" i="7" s="1"/>
  <c r="AD2242" i="7"/>
  <c r="AA2231" i="7"/>
  <c r="AE2231" i="7" s="1"/>
  <c r="AD2231" i="7"/>
  <c r="AA2221" i="7"/>
  <c r="AE2221" i="7" s="1"/>
  <c r="AD2221" i="7"/>
  <c r="AA2209" i="7"/>
  <c r="AE2209" i="7" s="1"/>
  <c r="AD2209" i="7"/>
  <c r="AA2189" i="7"/>
  <c r="AE2189" i="7" s="1"/>
  <c r="AD2189" i="7"/>
  <c r="AA2155" i="7"/>
  <c r="AE2155" i="7" s="1"/>
  <c r="AD2155" i="7"/>
  <c r="AA2143" i="7"/>
  <c r="AE2143" i="7" s="1"/>
  <c r="AD2143" i="7"/>
  <c r="AA2131" i="7"/>
  <c r="AE2131" i="7" s="1"/>
  <c r="AD2131" i="7"/>
  <c r="AA2120" i="7"/>
  <c r="AE2120" i="7" s="1"/>
  <c r="AD2120" i="7"/>
  <c r="AA2108" i="7"/>
  <c r="AE2108" i="7" s="1"/>
  <c r="AD2108" i="7"/>
  <c r="AA2096" i="7"/>
  <c r="AE2096" i="7" s="1"/>
  <c r="AD2096" i="7"/>
  <c r="AA2085" i="7"/>
  <c r="AE2085" i="7" s="1"/>
  <c r="AD2085" i="7"/>
  <c r="AA2073" i="7"/>
  <c r="AE2073" i="7" s="1"/>
  <c r="AD2073" i="7"/>
  <c r="AA2061" i="7"/>
  <c r="AE2061" i="7" s="1"/>
  <c r="AD2061" i="7"/>
  <c r="AA2050" i="7"/>
  <c r="AE2050" i="7" s="1"/>
  <c r="AD2050" i="7"/>
  <c r="AA2038" i="7"/>
  <c r="AE2038" i="7" s="1"/>
  <c r="AD2038" i="7"/>
  <c r="AA2026" i="7"/>
  <c r="AE2026" i="7" s="1"/>
  <c r="AD2026" i="7"/>
  <c r="AA2015" i="7"/>
  <c r="AE2015" i="7" s="1"/>
  <c r="AD2015" i="7"/>
  <c r="AA2003" i="7"/>
  <c r="AE2003" i="7" s="1"/>
  <c r="AD2003" i="7"/>
  <c r="AA1991" i="7"/>
  <c r="AE1991" i="7" s="1"/>
  <c r="AD1991" i="7"/>
  <c r="AA1980" i="7"/>
  <c r="AE1980" i="7" s="1"/>
  <c r="AD1980" i="7"/>
  <c r="AA1960" i="7"/>
  <c r="AE1960" i="7" s="1"/>
  <c r="AD1960" i="7"/>
  <c r="AA1950" i="7"/>
  <c r="AE1950" i="7" s="1"/>
  <c r="AD1950" i="7"/>
  <c r="AA1912" i="7"/>
  <c r="AE1912" i="7" s="1"/>
  <c r="AD1912" i="7"/>
  <c r="AA1894" i="7"/>
  <c r="AE1894" i="7" s="1"/>
  <c r="AD1894" i="7"/>
  <c r="AA1884" i="7"/>
  <c r="AE1884" i="7" s="1"/>
  <c r="AD1884" i="7"/>
  <c r="AA1873" i="7"/>
  <c r="AE1873" i="7" s="1"/>
  <c r="AD1873" i="7"/>
  <c r="AA1841" i="7"/>
  <c r="AE1841" i="7" s="1"/>
  <c r="AD1841" i="7"/>
  <c r="AA1831" i="7"/>
  <c r="AE1831" i="7" s="1"/>
  <c r="AD1831" i="7"/>
  <c r="AA1810" i="7"/>
  <c r="AE1810" i="7" s="1"/>
  <c r="AD1810" i="7"/>
  <c r="AA1780" i="7"/>
  <c r="AE1780" i="7" s="1"/>
  <c r="AD1780" i="7"/>
  <c r="AA1770" i="7"/>
  <c r="AE1770" i="7" s="1"/>
  <c r="AD1770" i="7"/>
  <c r="AA1750" i="7"/>
  <c r="AE1750" i="7" s="1"/>
  <c r="AD1750" i="7"/>
  <c r="AA1721" i="7"/>
  <c r="AE1721" i="7" s="1"/>
  <c r="AD1721" i="7"/>
  <c r="AA1711" i="7"/>
  <c r="AE1711" i="7" s="1"/>
  <c r="AD1711" i="7"/>
  <c r="AA1701" i="7"/>
  <c r="AE1701" i="7" s="1"/>
  <c r="AD1701" i="7"/>
  <c r="AA1672" i="7"/>
  <c r="AE1672" i="7" s="1"/>
  <c r="AD1672" i="7"/>
  <c r="AA1653" i="7"/>
  <c r="AE1653" i="7" s="1"/>
  <c r="AD1653" i="7"/>
  <c r="AA1633" i="7"/>
  <c r="AE1633" i="7" s="1"/>
  <c r="AD1633" i="7"/>
  <c r="AA1588" i="7"/>
  <c r="AE1588" i="7" s="1"/>
  <c r="AD1588" i="7"/>
  <c r="AA1579" i="7"/>
  <c r="AE1579" i="7" s="1"/>
  <c r="AD1579" i="7"/>
  <c r="AA1568" i="7"/>
  <c r="AE1568" i="7" s="1"/>
  <c r="AD1568" i="7"/>
  <c r="AA1557" i="7"/>
  <c r="AE1557" i="7" s="1"/>
  <c r="AD1557" i="7"/>
  <c r="AA1536" i="7"/>
  <c r="AE1536" i="7" s="1"/>
  <c r="AD1536" i="7"/>
  <c r="AA1525" i="7"/>
  <c r="AE1525" i="7" s="1"/>
  <c r="AD1525" i="7"/>
  <c r="AA1504" i="7"/>
  <c r="AE1504" i="7" s="1"/>
  <c r="AD1504" i="7"/>
  <c r="AA1492" i="7"/>
  <c r="AE1492" i="7" s="1"/>
  <c r="AD1492" i="7"/>
  <c r="AA1482" i="7"/>
  <c r="AE1482" i="7" s="1"/>
  <c r="AD1482" i="7"/>
  <c r="AA1451" i="7"/>
  <c r="AE1451" i="7" s="1"/>
  <c r="AD1451" i="7"/>
  <c r="AA1439" i="7"/>
  <c r="AE1439" i="7" s="1"/>
  <c r="AD1439" i="7"/>
  <c r="AA1429" i="7"/>
  <c r="AE1429" i="7" s="1"/>
  <c r="AD1429" i="7"/>
  <c r="AA1397" i="7"/>
  <c r="AE1397" i="7" s="1"/>
  <c r="AD1397" i="7"/>
  <c r="AA1386" i="7"/>
  <c r="AE1386" i="7" s="1"/>
  <c r="AD1386" i="7"/>
  <c r="AA1377" i="7"/>
  <c r="AE1377" i="7" s="1"/>
  <c r="AD1377" i="7"/>
  <c r="AA1367" i="7"/>
  <c r="AE1367" i="7" s="1"/>
  <c r="AD1367" i="7"/>
  <c r="AA1339" i="7"/>
  <c r="AE1339" i="7" s="1"/>
  <c r="AD1339" i="7"/>
  <c r="AA1320" i="7"/>
  <c r="AE1320" i="7" s="1"/>
  <c r="AD1320" i="7"/>
  <c r="AA1308" i="7"/>
  <c r="AE1308" i="7" s="1"/>
  <c r="AD1308" i="7"/>
  <c r="AA1289" i="7"/>
  <c r="AE1289" i="7" s="1"/>
  <c r="AD1289" i="7"/>
  <c r="AA1278" i="7"/>
  <c r="AE1278" i="7" s="1"/>
  <c r="AD1278" i="7"/>
  <c r="AA1268" i="7"/>
  <c r="AE1268" i="7" s="1"/>
  <c r="AD1268" i="7"/>
  <c r="AA1228" i="7"/>
  <c r="AE1228" i="7" s="1"/>
  <c r="AD1228" i="7"/>
  <c r="AA1199" i="7"/>
  <c r="AE1199" i="7" s="1"/>
  <c r="AD1199" i="7"/>
  <c r="AA1180" i="7"/>
  <c r="AE1180" i="7" s="1"/>
  <c r="AD1180" i="7"/>
  <c r="AA1169" i="7"/>
  <c r="AE1169" i="7" s="1"/>
  <c r="AD1169" i="7"/>
  <c r="AA1160" i="7"/>
  <c r="AE1160" i="7" s="1"/>
  <c r="AD1160" i="7"/>
  <c r="AA1121" i="7"/>
  <c r="AE1121" i="7" s="1"/>
  <c r="AD1121" i="7"/>
  <c r="AA1103" i="7"/>
  <c r="AE1103" i="7" s="1"/>
  <c r="AD1103" i="7"/>
  <c r="AA1065" i="7"/>
  <c r="AE1065" i="7" s="1"/>
  <c r="AD1065" i="7"/>
  <c r="AA1056" i="7"/>
  <c r="AE1056" i="7" s="1"/>
  <c r="AD1056" i="7"/>
  <c r="AA1038" i="7"/>
  <c r="AE1038" i="7" s="1"/>
  <c r="AD1038" i="7"/>
  <c r="AA1002" i="7"/>
  <c r="AE1002" i="7" s="1"/>
  <c r="AD1002" i="7"/>
  <c r="AA984" i="7"/>
  <c r="AE984" i="7" s="1"/>
  <c r="AD984" i="7"/>
  <c r="AA965" i="7"/>
  <c r="AE965" i="7" s="1"/>
  <c r="AD965" i="7"/>
  <c r="AA955" i="7"/>
  <c r="AE955" i="7" s="1"/>
  <c r="AD955" i="7"/>
  <c r="AA945" i="7"/>
  <c r="AE945" i="7" s="1"/>
  <c r="AD945" i="7"/>
  <c r="AA935" i="7"/>
  <c r="AE935" i="7" s="1"/>
  <c r="AD935" i="7"/>
  <c r="AA925" i="7"/>
  <c r="AE925" i="7" s="1"/>
  <c r="AD925" i="7"/>
  <c r="AA916" i="7"/>
  <c r="AE916" i="7" s="1"/>
  <c r="AD916" i="7"/>
  <c r="AA906" i="7"/>
  <c r="AE906" i="7" s="1"/>
  <c r="AD906" i="7"/>
  <c r="AA886" i="7"/>
  <c r="AE886" i="7" s="1"/>
  <c r="AD886" i="7"/>
  <c r="AA864" i="7"/>
  <c r="AE864" i="7" s="1"/>
  <c r="AD864" i="7"/>
  <c r="AA853" i="7"/>
  <c r="AE853" i="7" s="1"/>
  <c r="AD853" i="7"/>
  <c r="AA834" i="7"/>
  <c r="AE834" i="7" s="1"/>
  <c r="AD834" i="7"/>
  <c r="AA823" i="7"/>
  <c r="AE823" i="7" s="1"/>
  <c r="AD823" i="7"/>
  <c r="AA802" i="7"/>
  <c r="AE802" i="7" s="1"/>
  <c r="AD802" i="7"/>
  <c r="AA782" i="7"/>
  <c r="AE782" i="7" s="1"/>
  <c r="AD782" i="7"/>
  <c r="AA762" i="7"/>
  <c r="AE762" i="7" s="1"/>
  <c r="AD762" i="7"/>
  <c r="AA742" i="7"/>
  <c r="AE742" i="7" s="1"/>
  <c r="AD742" i="7"/>
  <c r="AA714" i="7"/>
  <c r="AE714" i="7" s="1"/>
  <c r="AD714" i="7"/>
  <c r="AA693" i="7"/>
  <c r="AE693" i="7" s="1"/>
  <c r="AD693" i="7"/>
  <c r="AA684" i="7"/>
  <c r="AE684" i="7" s="1"/>
  <c r="AD684" i="7"/>
  <c r="AA674" i="7"/>
  <c r="AE674" i="7" s="1"/>
  <c r="AD674" i="7"/>
  <c r="AA608" i="7"/>
  <c r="AE608" i="7" s="1"/>
  <c r="AD608" i="7"/>
  <c r="AA586" i="7"/>
  <c r="AE586" i="7" s="1"/>
  <c r="AD586" i="7"/>
  <c r="AA568" i="7"/>
  <c r="AE568" i="7" s="1"/>
  <c r="AD568" i="7"/>
  <c r="AA556" i="7"/>
  <c r="AE556" i="7" s="1"/>
  <c r="AD556" i="7"/>
  <c r="AA546" i="7"/>
  <c r="AE546" i="7" s="1"/>
  <c r="AD546" i="7"/>
  <c r="AA530" i="7"/>
  <c r="AE530" i="7" s="1"/>
  <c r="AD530" i="7"/>
  <c r="AA510" i="7"/>
  <c r="AE510" i="7" s="1"/>
  <c r="AD510" i="7"/>
  <c r="AA494" i="7"/>
  <c r="AE494" i="7" s="1"/>
  <c r="AD494" i="7"/>
  <c r="AA484" i="7"/>
  <c r="AE484" i="7" s="1"/>
  <c r="AD484" i="7"/>
  <c r="AA474" i="7"/>
  <c r="AE474" i="7" s="1"/>
  <c r="AD474" i="7"/>
  <c r="AA464" i="7"/>
  <c r="AE464" i="7" s="1"/>
  <c r="AD464" i="7"/>
  <c r="AA455" i="7"/>
  <c r="AE455" i="7" s="1"/>
  <c r="AD455" i="7"/>
  <c r="AA408" i="7"/>
  <c r="AE408" i="7" s="1"/>
  <c r="AD408" i="7"/>
  <c r="AA378" i="7"/>
  <c r="AE378" i="7" s="1"/>
  <c r="AD378" i="7"/>
  <c r="AA369" i="7"/>
  <c r="AE369" i="7" s="1"/>
  <c r="AD369" i="7"/>
  <c r="AA350" i="7"/>
  <c r="AE350" i="7" s="1"/>
  <c r="AD350" i="7"/>
  <c r="AA341" i="7"/>
  <c r="AE341" i="7" s="1"/>
  <c r="AD341" i="7"/>
  <c r="AA313" i="7"/>
  <c r="AE313" i="7" s="1"/>
  <c r="AD313" i="7"/>
  <c r="AA302" i="7"/>
  <c r="AE302" i="7" s="1"/>
  <c r="AD302" i="7"/>
  <c r="AA293" i="7"/>
  <c r="AE293" i="7" s="1"/>
  <c r="AD293" i="7"/>
  <c r="AA284" i="7"/>
  <c r="AE284" i="7" s="1"/>
  <c r="AD284" i="7"/>
  <c r="AA274" i="7"/>
  <c r="AE274" i="7" s="1"/>
  <c r="AD274" i="7"/>
  <c r="AA264" i="7"/>
  <c r="AE264" i="7" s="1"/>
  <c r="AD264" i="7"/>
  <c r="AA236" i="7"/>
  <c r="AE236" i="7" s="1"/>
  <c r="AD236" i="7"/>
  <c r="AA199" i="7"/>
  <c r="AE199" i="7" s="1"/>
  <c r="AD199" i="7"/>
  <c r="AA189" i="7"/>
  <c r="AE189" i="7" s="1"/>
  <c r="AD189" i="7"/>
  <c r="AA179" i="7"/>
  <c r="AE179" i="7" s="1"/>
  <c r="AD179" i="7"/>
  <c r="AA169" i="7"/>
  <c r="AE169" i="7" s="1"/>
  <c r="AD169" i="7"/>
  <c r="AA160" i="7"/>
  <c r="AE160" i="7" s="1"/>
  <c r="AD160" i="7"/>
  <c r="AA143" i="7"/>
  <c r="AE143" i="7" s="1"/>
  <c r="AD143" i="7"/>
  <c r="AA134" i="7"/>
  <c r="AE134" i="7" s="1"/>
  <c r="AD134" i="7"/>
  <c r="AA110" i="7"/>
  <c r="AE110" i="7" s="1"/>
  <c r="AD110" i="7"/>
  <c r="AA85" i="7"/>
  <c r="AE85" i="7" s="1"/>
  <c r="AA60" i="7"/>
  <c r="AE60" i="7" s="1"/>
  <c r="AA53" i="7"/>
  <c r="AE53" i="7" s="1"/>
  <c r="AA45" i="7"/>
  <c r="AE45" i="7" s="1"/>
  <c r="AD45" i="7"/>
  <c r="AA37" i="7"/>
  <c r="AE37" i="7" s="1"/>
  <c r="AD37" i="7"/>
  <c r="AA28" i="7"/>
  <c r="AE28" i="7" s="1"/>
  <c r="AA21" i="7"/>
  <c r="AE21" i="7" s="1"/>
  <c r="AD21" i="7"/>
  <c r="AA13" i="7"/>
  <c r="AE13" i="7" s="1"/>
  <c r="AA6" i="7"/>
  <c r="AE6" i="7" s="1"/>
  <c r="AD2346" i="7"/>
  <c r="AD2298" i="7"/>
  <c r="AD2250" i="7"/>
  <c r="AD2202" i="7"/>
  <c r="AD2154" i="7"/>
  <c r="AD2102" i="7"/>
  <c r="AD2030" i="7"/>
  <c r="AD1958" i="7"/>
  <c r="AD1886" i="7"/>
  <c r="AD1814" i="7"/>
  <c r="AD1742" i="7"/>
  <c r="AD1670" i="7"/>
  <c r="AD1598" i="7"/>
  <c r="AD1526" i="7"/>
  <c r="AD1454" i="7"/>
  <c r="AD1310" i="7"/>
  <c r="AD1166" i="7"/>
  <c r="AD1094" i="7"/>
  <c r="AD1022" i="7"/>
  <c r="AD950" i="7"/>
  <c r="AD878" i="7"/>
  <c r="AD759" i="7"/>
  <c r="AD615" i="7"/>
  <c r="AD471" i="7"/>
  <c r="AD327" i="7"/>
  <c r="AD183" i="7"/>
  <c r="AD39" i="7"/>
  <c r="S2687" i="7"/>
  <c r="S2679" i="7"/>
  <c r="AF2679" i="7"/>
  <c r="S2669" i="7"/>
  <c r="S2661" i="7"/>
  <c r="AF2661" i="7"/>
  <c r="S2651" i="7"/>
  <c r="S2643" i="7"/>
  <c r="AF2643" i="7"/>
  <c r="S2633" i="7"/>
  <c r="S2625" i="7"/>
  <c r="AF2625" i="7"/>
  <c r="S2615" i="7"/>
  <c r="S2607" i="7"/>
  <c r="AF2607" i="7"/>
  <c r="S2597" i="7"/>
  <c r="S2589" i="7"/>
  <c r="AF2589" i="7"/>
  <c r="S2579" i="7"/>
  <c r="S2571" i="7"/>
  <c r="AF2571" i="7"/>
  <c r="S2561" i="7"/>
  <c r="S2553" i="7"/>
  <c r="AF2553" i="7"/>
  <c r="S2543" i="7"/>
  <c r="S2535" i="7"/>
  <c r="AF2535" i="7"/>
  <c r="S2525" i="7"/>
  <c r="S2517" i="7"/>
  <c r="AF2517" i="7"/>
  <c r="S2507" i="7"/>
  <c r="S2499" i="7"/>
  <c r="AF2499" i="7"/>
  <c r="S2489" i="7"/>
  <c r="S2481" i="7"/>
  <c r="AF2481" i="7"/>
  <c r="S2471" i="7"/>
  <c r="S2463" i="7"/>
  <c r="AF2463" i="7"/>
  <c r="S2453" i="7"/>
  <c r="S2445" i="7"/>
  <c r="AF2445" i="7"/>
  <c r="S2435" i="7"/>
  <c r="S2427" i="7"/>
  <c r="AF2427" i="7"/>
  <c r="S2417" i="7"/>
  <c r="S2409" i="7"/>
  <c r="AF2409" i="7"/>
  <c r="S2399" i="7"/>
  <c r="S2391" i="7"/>
  <c r="AF2391" i="7"/>
  <c r="S2381" i="7"/>
  <c r="S2373" i="7"/>
  <c r="AF2373" i="7"/>
  <c r="S2363" i="7"/>
  <c r="S2353" i="7"/>
  <c r="S2344" i="7"/>
  <c r="AF2344" i="7"/>
  <c r="S2333" i="7"/>
  <c r="AF2333" i="7"/>
  <c r="S2313" i="7"/>
  <c r="AF2313" i="7"/>
  <c r="S2302" i="7"/>
  <c r="AF2302" i="7"/>
  <c r="S2292" i="7"/>
  <c r="AF2292" i="7"/>
  <c r="S2281" i="7"/>
  <c r="S2272" i="7"/>
  <c r="AF2272" i="7"/>
  <c r="S2261" i="7"/>
  <c r="AF2261" i="7"/>
  <c r="S2241" i="7"/>
  <c r="AF2241" i="7"/>
  <c r="S2229" i="7"/>
  <c r="AF2229" i="7"/>
  <c r="S2208" i="7"/>
  <c r="AF2208" i="7"/>
  <c r="S2197" i="7"/>
  <c r="AF2197" i="7"/>
  <c r="S2187" i="7"/>
  <c r="AF2187" i="7"/>
  <c r="S2176" i="7"/>
  <c r="AF2176" i="7"/>
  <c r="S2166" i="7"/>
  <c r="AF2166" i="7"/>
  <c r="S2145" i="7"/>
  <c r="AF2145" i="7"/>
  <c r="S2133" i="7"/>
  <c r="AF2133" i="7"/>
  <c r="S2112" i="7"/>
  <c r="AF2112" i="7"/>
  <c r="S2101" i="7"/>
  <c r="AF2101" i="7"/>
  <c r="S2091" i="7"/>
  <c r="AF2091" i="7"/>
  <c r="S2080" i="7"/>
  <c r="AF2080" i="7"/>
  <c r="S2070" i="7"/>
  <c r="AF2070" i="7"/>
  <c r="S2049" i="7"/>
  <c r="AF2049" i="7"/>
  <c r="S2037" i="7"/>
  <c r="AF2037" i="7"/>
  <c r="S2016" i="7"/>
  <c r="AF2016" i="7"/>
  <c r="S2005" i="7"/>
  <c r="AF2005" i="7"/>
  <c r="S1995" i="7"/>
  <c r="AF1995" i="7"/>
  <c r="S1984" i="7"/>
  <c r="AF1984" i="7"/>
  <c r="S1974" i="7"/>
  <c r="AF1974" i="7"/>
  <c r="S1953" i="7"/>
  <c r="AF1953" i="7"/>
  <c r="S1941" i="7"/>
  <c r="AF1941" i="7"/>
  <c r="S1920" i="7"/>
  <c r="AF1920" i="7"/>
  <c r="S1909" i="7"/>
  <c r="AF1909" i="7"/>
  <c r="S1899" i="7"/>
  <c r="AF1899" i="7"/>
  <c r="S1888" i="7"/>
  <c r="AF1888" i="7"/>
  <c r="S1878" i="7"/>
  <c r="AF1878" i="7"/>
  <c r="S1857" i="7"/>
  <c r="AF1857" i="7"/>
  <c r="S1845" i="7"/>
  <c r="AF1845" i="7"/>
  <c r="S1824" i="7"/>
  <c r="AF1824" i="7"/>
  <c r="S1813" i="7"/>
  <c r="AF1813" i="7"/>
  <c r="S1803" i="7"/>
  <c r="AF1803" i="7"/>
  <c r="S1792" i="7"/>
  <c r="AF1792" i="7"/>
  <c r="S1782" i="7"/>
  <c r="AF1782" i="7"/>
  <c r="S1761" i="7"/>
  <c r="AF1761" i="7"/>
  <c r="S1749" i="7"/>
  <c r="AF1749" i="7"/>
  <c r="S1728" i="7"/>
  <c r="AF1728" i="7"/>
  <c r="S1717" i="7"/>
  <c r="AF1717" i="7"/>
  <c r="S1707" i="7"/>
  <c r="AF1707" i="7"/>
  <c r="S1696" i="7"/>
  <c r="AF1696" i="7"/>
  <c r="S1686" i="7"/>
  <c r="AF1686" i="7"/>
  <c r="S1665" i="7"/>
  <c r="AF1665" i="7"/>
  <c r="S1653" i="7"/>
  <c r="AF1653" i="7"/>
  <c r="S1632" i="7"/>
  <c r="AF1632" i="7"/>
  <c r="S1621" i="7"/>
  <c r="S1613" i="7"/>
  <c r="AF1613" i="7"/>
  <c r="S1584" i="7"/>
  <c r="AF1584" i="7"/>
  <c r="S1573" i="7"/>
  <c r="S1565" i="7"/>
  <c r="AF1565" i="7"/>
  <c r="S1543" i="7"/>
  <c r="AF1543" i="7"/>
  <c r="S1532" i="7"/>
  <c r="AF1532" i="7"/>
  <c r="S1510" i="7"/>
  <c r="AF1510" i="7"/>
  <c r="S1500" i="7"/>
  <c r="AF1500" i="7"/>
  <c r="S1488" i="7"/>
  <c r="AF1488" i="7"/>
  <c r="S1477" i="7"/>
  <c r="AF1477" i="7"/>
  <c r="S1466" i="7"/>
  <c r="AF1466" i="7"/>
  <c r="S1454" i="7"/>
  <c r="AF1454" i="7"/>
  <c r="S1444" i="7"/>
  <c r="AF1444" i="7"/>
  <c r="S1433" i="7"/>
  <c r="AF1433" i="7"/>
  <c r="S1422" i="7"/>
  <c r="AF1422" i="7"/>
  <c r="S1411" i="7"/>
  <c r="AF1411" i="7"/>
  <c r="S1399" i="7"/>
  <c r="AF1399" i="7"/>
  <c r="S1388" i="7"/>
  <c r="AF1388" i="7"/>
  <c r="S1377" i="7"/>
  <c r="AF1377" i="7"/>
  <c r="S1365" i="7"/>
  <c r="AF1365" i="7"/>
  <c r="S1355" i="7"/>
  <c r="AF1355" i="7"/>
  <c r="S1343" i="7"/>
  <c r="AF1343" i="7"/>
  <c r="S1332" i="7"/>
  <c r="AF1332" i="7"/>
  <c r="S1321" i="7"/>
  <c r="AF1321" i="7"/>
  <c r="S1309" i="7"/>
  <c r="AF1309" i="7"/>
  <c r="S1298" i="7"/>
  <c r="AF1298" i="7"/>
  <c r="S1277" i="7"/>
  <c r="S1267" i="7"/>
  <c r="AF1267" i="7"/>
  <c r="S1247" i="7"/>
  <c r="AF1247" i="7"/>
  <c r="S1238" i="7"/>
  <c r="S1229" i="7"/>
  <c r="S1218" i="7"/>
  <c r="S1208" i="7"/>
  <c r="AF1208" i="7"/>
  <c r="S1198" i="7"/>
  <c r="AF1198" i="7"/>
  <c r="S1187" i="7"/>
  <c r="AF1187" i="7"/>
  <c r="S1177" i="7"/>
  <c r="S1168" i="7"/>
  <c r="AF1168" i="7"/>
  <c r="S1158" i="7"/>
  <c r="AF1158" i="7"/>
  <c r="S1147" i="7"/>
  <c r="AF1147" i="7"/>
  <c r="S1126" i="7"/>
  <c r="AF1126" i="7"/>
  <c r="S1116" i="7"/>
  <c r="AF1116" i="7"/>
  <c r="S1087" i="7"/>
  <c r="S1078" i="7"/>
  <c r="AF1078" i="7"/>
  <c r="S1068" i="7"/>
  <c r="S1060" i="7"/>
  <c r="AF1060" i="7"/>
  <c r="S1042" i="7"/>
  <c r="AF1042" i="7"/>
  <c r="S1034" i="7"/>
  <c r="AF1034" i="7"/>
  <c r="S1026" i="7"/>
  <c r="S1018" i="7"/>
  <c r="AF1018" i="7"/>
  <c r="S1010" i="7"/>
  <c r="AF1010" i="7"/>
  <c r="S1000" i="7"/>
  <c r="S991" i="7"/>
  <c r="AF991" i="7"/>
  <c r="S981" i="7"/>
  <c r="AF981" i="7"/>
  <c r="S971" i="7"/>
  <c r="S960" i="7"/>
  <c r="AF960" i="7"/>
  <c r="S950" i="7"/>
  <c r="AF950" i="7"/>
  <c r="S940" i="7"/>
  <c r="AF940" i="7"/>
  <c r="S931" i="7"/>
  <c r="AF931" i="7"/>
  <c r="S910" i="7"/>
  <c r="AF910" i="7"/>
  <c r="S900" i="7"/>
  <c r="AF900" i="7"/>
  <c r="S889" i="7"/>
  <c r="AF889" i="7"/>
  <c r="S879" i="7"/>
  <c r="AF879" i="7"/>
  <c r="S869" i="7"/>
  <c r="AF869" i="7"/>
  <c r="S859" i="7"/>
  <c r="AF859" i="7"/>
  <c r="S838" i="7"/>
  <c r="AF838" i="7"/>
  <c r="S828" i="7"/>
  <c r="AF828" i="7"/>
  <c r="S817" i="7"/>
  <c r="AF817" i="7"/>
  <c r="S807" i="7"/>
  <c r="AF807" i="7"/>
  <c r="S797" i="7"/>
  <c r="AF797" i="7"/>
  <c r="S787" i="7"/>
  <c r="AF787" i="7"/>
  <c r="S776" i="7"/>
  <c r="S755" i="7"/>
  <c r="AF755" i="7"/>
  <c r="S745" i="7"/>
  <c r="AF745" i="7"/>
  <c r="S734" i="7"/>
  <c r="AF734" i="7"/>
  <c r="S722" i="7"/>
  <c r="AF722" i="7"/>
  <c r="S712" i="7"/>
  <c r="AF712" i="7"/>
  <c r="S700" i="7"/>
  <c r="AF700" i="7"/>
  <c r="S688" i="7"/>
  <c r="AF688" i="7"/>
  <c r="S677" i="7"/>
  <c r="AF677" i="7"/>
  <c r="S665" i="7"/>
  <c r="AF665" i="7"/>
  <c r="S653" i="7"/>
  <c r="AF653" i="7"/>
  <c r="S642" i="7"/>
  <c r="AF642" i="7"/>
  <c r="S630" i="7"/>
  <c r="AF630" i="7"/>
  <c r="S619" i="7"/>
  <c r="AF619" i="7"/>
  <c r="S608" i="7"/>
  <c r="AF608" i="7"/>
  <c r="S596" i="7"/>
  <c r="AF596" i="7"/>
  <c r="S584" i="7"/>
  <c r="AF584" i="7"/>
  <c r="S572" i="7"/>
  <c r="AF572" i="7"/>
  <c r="S560" i="7"/>
  <c r="AF560" i="7"/>
  <c r="S548" i="7"/>
  <c r="AF548" i="7"/>
  <c r="S536" i="7"/>
  <c r="AF536" i="7"/>
  <c r="S524" i="7"/>
  <c r="AF524" i="7"/>
  <c r="S512" i="7"/>
  <c r="AF512" i="7"/>
  <c r="S502" i="7"/>
  <c r="AF502" i="7"/>
  <c r="S491" i="7"/>
  <c r="S481" i="7"/>
  <c r="AF481" i="7"/>
  <c r="S471" i="7"/>
  <c r="AF471" i="7"/>
  <c r="S462" i="7"/>
  <c r="AF462" i="7"/>
  <c r="S453" i="7"/>
  <c r="AF453" i="7"/>
  <c r="S443" i="7"/>
  <c r="AF443" i="7"/>
  <c r="S432" i="7"/>
  <c r="S422" i="7"/>
  <c r="AF422" i="7"/>
  <c r="S413" i="7"/>
  <c r="AF413" i="7"/>
  <c r="S402" i="7"/>
  <c r="AF402" i="7"/>
  <c r="S392" i="7"/>
  <c r="AF392" i="7"/>
  <c r="S382" i="7"/>
  <c r="AF382" i="7"/>
  <c r="S360" i="7"/>
  <c r="S352" i="7"/>
  <c r="AF352" i="7"/>
  <c r="S342" i="7"/>
  <c r="AF342" i="7"/>
  <c r="S332" i="7"/>
  <c r="AF332" i="7"/>
  <c r="S312" i="7"/>
  <c r="AF312" i="7"/>
  <c r="S301" i="7"/>
  <c r="S292" i="7"/>
  <c r="AF292" i="7"/>
  <c r="S282" i="7"/>
  <c r="AF282" i="7"/>
  <c r="S273" i="7"/>
  <c r="AF273" i="7"/>
  <c r="S251" i="7"/>
  <c r="S241" i="7"/>
  <c r="S231" i="7"/>
  <c r="AF231" i="7"/>
  <c r="S221" i="7"/>
  <c r="AF221" i="7"/>
  <c r="S212" i="7"/>
  <c r="AF212" i="7"/>
  <c r="S192" i="7"/>
  <c r="AF192" i="7"/>
  <c r="S182" i="7"/>
  <c r="S172" i="7"/>
  <c r="AF172" i="7"/>
  <c r="S163" i="7"/>
  <c r="AF163" i="7"/>
  <c r="S153" i="7"/>
  <c r="AF153" i="7"/>
  <c r="S122" i="7"/>
  <c r="AF122" i="7"/>
  <c r="S112" i="7"/>
  <c r="AF112" i="7"/>
  <c r="S102" i="7"/>
  <c r="AF102" i="7"/>
  <c r="S92" i="7"/>
  <c r="AF92" i="7"/>
  <c r="S82" i="7"/>
  <c r="AF82" i="7"/>
  <c r="S71" i="7"/>
  <c r="S62" i="7"/>
  <c r="AF62" i="7"/>
  <c r="S46" i="7"/>
  <c r="S38" i="7"/>
  <c r="S30" i="7"/>
  <c r="S16" i="7"/>
  <c r="AA2677" i="7"/>
  <c r="AE2677" i="7" s="1"/>
  <c r="AD2677" i="7"/>
  <c r="AA2657" i="7"/>
  <c r="AE2657" i="7" s="1"/>
  <c r="AD2657" i="7"/>
  <c r="AA2636" i="7"/>
  <c r="AE2636" i="7" s="1"/>
  <c r="AD2636" i="7"/>
  <c r="AA2626" i="7"/>
  <c r="AE2626" i="7" s="1"/>
  <c r="AD2626" i="7"/>
  <c r="AA2605" i="7"/>
  <c r="AE2605" i="7" s="1"/>
  <c r="AD2605" i="7"/>
  <c r="AA2585" i="7"/>
  <c r="AE2585" i="7" s="1"/>
  <c r="AD2585" i="7"/>
  <c r="AA2574" i="7"/>
  <c r="AE2574" i="7" s="1"/>
  <c r="AA2564" i="7"/>
  <c r="AE2564" i="7" s="1"/>
  <c r="AD2564" i="7"/>
  <c r="AA2554" i="7"/>
  <c r="AE2554" i="7" s="1"/>
  <c r="AD2554" i="7"/>
  <c r="AA2533" i="7"/>
  <c r="AE2533" i="7" s="1"/>
  <c r="AD2533" i="7"/>
  <c r="AA2513" i="7"/>
  <c r="AE2513" i="7" s="1"/>
  <c r="AD2513" i="7"/>
  <c r="AA2492" i="7"/>
  <c r="AE2492" i="7" s="1"/>
  <c r="AD2492" i="7"/>
  <c r="AA2482" i="7"/>
  <c r="AE2482" i="7" s="1"/>
  <c r="AD2482" i="7"/>
  <c r="AA2461" i="7"/>
  <c r="AE2461" i="7" s="1"/>
  <c r="AD2461" i="7"/>
  <c r="AA2441" i="7"/>
  <c r="AE2441" i="7" s="1"/>
  <c r="AD2441" i="7"/>
  <c r="AA2430" i="7"/>
  <c r="AE2430" i="7" s="1"/>
  <c r="AA2420" i="7"/>
  <c r="AE2420" i="7" s="1"/>
  <c r="AD2420" i="7"/>
  <c r="AA2410" i="7"/>
  <c r="AE2410" i="7" s="1"/>
  <c r="AD2410" i="7"/>
  <c r="AA2389" i="7"/>
  <c r="AE2389" i="7" s="1"/>
  <c r="AD2389" i="7"/>
  <c r="AA2369" i="7"/>
  <c r="AE2369" i="7" s="1"/>
  <c r="AD2369" i="7"/>
  <c r="AA2347" i="7"/>
  <c r="AE2347" i="7" s="1"/>
  <c r="AD2347" i="7"/>
  <c r="AA2337" i="7"/>
  <c r="AE2337" i="7" s="1"/>
  <c r="AD2337" i="7"/>
  <c r="AA2326" i="7"/>
  <c r="AE2326" i="7" s="1"/>
  <c r="AD2326" i="7"/>
  <c r="AA2315" i="7"/>
  <c r="AE2315" i="7" s="1"/>
  <c r="AD2315" i="7"/>
  <c r="AA2304" i="7"/>
  <c r="AE2304" i="7" s="1"/>
  <c r="AD2304" i="7"/>
  <c r="AA2263" i="7"/>
  <c r="AE2263" i="7" s="1"/>
  <c r="AD2263" i="7"/>
  <c r="AA2252" i="7"/>
  <c r="AE2252" i="7" s="1"/>
  <c r="AD2252" i="7"/>
  <c r="AA2241" i="7"/>
  <c r="AE2241" i="7" s="1"/>
  <c r="AD2241" i="7"/>
  <c r="AA2230" i="7"/>
  <c r="AE2230" i="7" s="1"/>
  <c r="AA2220" i="7"/>
  <c r="AE2220" i="7" s="1"/>
  <c r="AD2220" i="7"/>
  <c r="AA2208" i="7"/>
  <c r="AE2208" i="7" s="1"/>
  <c r="AA2188" i="7"/>
  <c r="AE2188" i="7" s="1"/>
  <c r="AD2188" i="7"/>
  <c r="AA2177" i="7"/>
  <c r="AE2177" i="7" s="1"/>
  <c r="AD2177" i="7"/>
  <c r="AA2130" i="7"/>
  <c r="AE2130" i="7" s="1"/>
  <c r="AA2119" i="7"/>
  <c r="AE2119" i="7" s="1"/>
  <c r="AD2119" i="7"/>
  <c r="AA2107" i="7"/>
  <c r="AE2107" i="7" s="1"/>
  <c r="AD2107" i="7"/>
  <c r="AA2095" i="7"/>
  <c r="AE2095" i="7" s="1"/>
  <c r="AD2095" i="7"/>
  <c r="AA2084" i="7"/>
  <c r="AE2084" i="7" s="1"/>
  <c r="AD2084" i="7"/>
  <c r="AA2072" i="7"/>
  <c r="AE2072" i="7" s="1"/>
  <c r="AD2072" i="7"/>
  <c r="AA2060" i="7"/>
  <c r="AE2060" i="7" s="1"/>
  <c r="AD2060" i="7"/>
  <c r="AA2049" i="7"/>
  <c r="AE2049" i="7" s="1"/>
  <c r="AD2049" i="7"/>
  <c r="AA2037" i="7"/>
  <c r="AE2037" i="7" s="1"/>
  <c r="AD2037" i="7"/>
  <c r="AA2025" i="7"/>
  <c r="AE2025" i="7" s="1"/>
  <c r="AD2025" i="7"/>
  <c r="AA2014" i="7"/>
  <c r="AE2014" i="7" s="1"/>
  <c r="AD2014" i="7"/>
  <c r="AA2002" i="7"/>
  <c r="AE2002" i="7" s="1"/>
  <c r="AD2002" i="7"/>
  <c r="AA1990" i="7"/>
  <c r="AE1990" i="7" s="1"/>
  <c r="AD1990" i="7"/>
  <c r="AA1979" i="7"/>
  <c r="AE1979" i="7" s="1"/>
  <c r="AD1979" i="7"/>
  <c r="AA1969" i="7"/>
  <c r="AE1969" i="7" s="1"/>
  <c r="AD1969" i="7"/>
  <c r="AA1949" i="7"/>
  <c r="AE1949" i="7" s="1"/>
  <c r="AD1949" i="7"/>
  <c r="AA1940" i="7"/>
  <c r="AE1940" i="7" s="1"/>
  <c r="AD1940" i="7"/>
  <c r="AA1931" i="7"/>
  <c r="AE1931" i="7" s="1"/>
  <c r="AA1911" i="7"/>
  <c r="AE1911" i="7" s="1"/>
  <c r="AA1893" i="7"/>
  <c r="AE1893" i="7" s="1"/>
  <c r="AD1893" i="7"/>
  <c r="AA1883" i="7"/>
  <c r="AE1883" i="7" s="1"/>
  <c r="AD1883" i="7"/>
  <c r="AA1872" i="7"/>
  <c r="AE1872" i="7" s="1"/>
  <c r="AA1861" i="7"/>
  <c r="AE1861" i="7" s="1"/>
  <c r="AD1861" i="7"/>
  <c r="AA1840" i="7"/>
  <c r="AE1840" i="7" s="1"/>
  <c r="AD1840" i="7"/>
  <c r="AA1830" i="7"/>
  <c r="AE1830" i="7" s="1"/>
  <c r="AD1830" i="7"/>
  <c r="AA1820" i="7"/>
  <c r="AE1820" i="7" s="1"/>
  <c r="AD1820" i="7"/>
  <c r="AA1809" i="7"/>
  <c r="AE1809" i="7" s="1"/>
  <c r="AD1809" i="7"/>
  <c r="AA1799" i="7"/>
  <c r="AE1799" i="7" s="1"/>
  <c r="AD1799" i="7"/>
  <c r="AA1789" i="7"/>
  <c r="AE1789" i="7" s="1"/>
  <c r="AD1789" i="7"/>
  <c r="AA1769" i="7"/>
  <c r="AE1769" i="7" s="1"/>
  <c r="AD1769" i="7"/>
  <c r="AA1760" i="7"/>
  <c r="AE1760" i="7" s="1"/>
  <c r="AD1760" i="7"/>
  <c r="AA1749" i="7"/>
  <c r="AE1749" i="7" s="1"/>
  <c r="AD1749" i="7"/>
  <c r="AA1720" i="7"/>
  <c r="AE1720" i="7" s="1"/>
  <c r="AD1720" i="7"/>
  <c r="AA1710" i="7"/>
  <c r="AE1710" i="7" s="1"/>
  <c r="AD1710" i="7"/>
  <c r="AA1700" i="7"/>
  <c r="AE1700" i="7" s="1"/>
  <c r="AD1700" i="7"/>
  <c r="AA1681" i="7"/>
  <c r="AE1681" i="7" s="1"/>
  <c r="AD1681" i="7"/>
  <c r="AA1662" i="7"/>
  <c r="AE1662" i="7" s="1"/>
  <c r="AD1662" i="7"/>
  <c r="AA1652" i="7"/>
  <c r="AE1652" i="7" s="1"/>
  <c r="AD1652" i="7"/>
  <c r="AA1632" i="7"/>
  <c r="AE1632" i="7" s="1"/>
  <c r="AD1632" i="7"/>
  <c r="AA1587" i="7"/>
  <c r="AE1587" i="7" s="1"/>
  <c r="AA1578" i="7"/>
  <c r="AE1578" i="7" s="1"/>
  <c r="AD1578" i="7"/>
  <c r="AA1567" i="7"/>
  <c r="AE1567" i="7" s="1"/>
  <c r="AD1567" i="7"/>
  <c r="AA1556" i="7"/>
  <c r="AE1556" i="7" s="1"/>
  <c r="AD1556" i="7"/>
  <c r="AA1545" i="7"/>
  <c r="AE1545" i="7" s="1"/>
  <c r="AD1545" i="7"/>
  <c r="AA1535" i="7"/>
  <c r="AE1535" i="7" s="1"/>
  <c r="AD1535" i="7"/>
  <c r="AA1524" i="7"/>
  <c r="AE1524" i="7" s="1"/>
  <c r="AD1524" i="7"/>
  <c r="AA1513" i="7"/>
  <c r="AE1513" i="7" s="1"/>
  <c r="AA1481" i="7"/>
  <c r="AE1481" i="7" s="1"/>
  <c r="AD1481" i="7"/>
  <c r="AA1461" i="7"/>
  <c r="AE1461" i="7" s="1"/>
  <c r="AD1461" i="7"/>
  <c r="AA1450" i="7"/>
  <c r="AE1450" i="7" s="1"/>
  <c r="AD1450" i="7"/>
  <c r="AA1438" i="7"/>
  <c r="AE1438" i="7" s="1"/>
  <c r="AA1428" i="7"/>
  <c r="AE1428" i="7" s="1"/>
  <c r="AD1428" i="7"/>
  <c r="AA1417" i="7"/>
  <c r="AE1417" i="7" s="1"/>
  <c r="AD1417" i="7"/>
  <c r="AA1405" i="7"/>
  <c r="AE1405" i="7" s="1"/>
  <c r="AA1396" i="7"/>
  <c r="AE1396" i="7" s="1"/>
  <c r="AD1396" i="7"/>
  <c r="AA1385" i="7"/>
  <c r="AE1385" i="7" s="1"/>
  <c r="AD1385" i="7"/>
  <c r="AA1376" i="7"/>
  <c r="AE1376" i="7" s="1"/>
  <c r="AD1376" i="7"/>
  <c r="AA1366" i="7"/>
  <c r="AE1366" i="7" s="1"/>
  <c r="AA1346" i="7"/>
  <c r="AE1346" i="7" s="1"/>
  <c r="AA1338" i="7"/>
  <c r="AE1338" i="7" s="1"/>
  <c r="AD1338" i="7"/>
  <c r="AA1319" i="7"/>
  <c r="AE1319" i="7" s="1"/>
  <c r="AD1319" i="7"/>
  <c r="AA1307" i="7"/>
  <c r="AE1307" i="7" s="1"/>
  <c r="AD1307" i="7"/>
  <c r="AA1288" i="7"/>
  <c r="AE1288" i="7" s="1"/>
  <c r="AD1288" i="7"/>
  <c r="AA1277" i="7"/>
  <c r="AE1277" i="7" s="1"/>
  <c r="AD1277" i="7"/>
  <c r="AA1267" i="7"/>
  <c r="AE1267" i="7" s="1"/>
  <c r="AD1267" i="7"/>
  <c r="AA1248" i="7"/>
  <c r="AE1248" i="7" s="1"/>
  <c r="AD1248" i="7"/>
  <c r="AA1227" i="7"/>
  <c r="AE1227" i="7" s="1"/>
  <c r="AA1219" i="7"/>
  <c r="AE1219" i="7" s="1"/>
  <c r="AD1219" i="7"/>
  <c r="AA1168" i="7"/>
  <c r="AE1168" i="7" s="1"/>
  <c r="AD1168" i="7"/>
  <c r="AA1159" i="7"/>
  <c r="AE1159" i="7" s="1"/>
  <c r="AD1159" i="7"/>
  <c r="AA1140" i="7"/>
  <c r="AE1140" i="7" s="1"/>
  <c r="AD1140" i="7"/>
  <c r="AA1120" i="7"/>
  <c r="AE1120" i="7" s="1"/>
  <c r="AD1120" i="7"/>
  <c r="AA1102" i="7"/>
  <c r="AE1102" i="7" s="1"/>
  <c r="AD1102" i="7"/>
  <c r="AA1092" i="7"/>
  <c r="AE1092" i="7" s="1"/>
  <c r="AD1092" i="7"/>
  <c r="AA1074" i="7"/>
  <c r="AE1074" i="7" s="1"/>
  <c r="AD1074" i="7"/>
  <c r="AA1055" i="7"/>
  <c r="AE1055" i="7" s="1"/>
  <c r="AD1055" i="7"/>
  <c r="AA1037" i="7"/>
  <c r="AE1037" i="7" s="1"/>
  <c r="AD1037" i="7"/>
  <c r="AA1001" i="7"/>
  <c r="AE1001" i="7" s="1"/>
  <c r="AD1001" i="7"/>
  <c r="AA983" i="7"/>
  <c r="AE983" i="7" s="1"/>
  <c r="AD983" i="7"/>
  <c r="AA964" i="7"/>
  <c r="AE964" i="7" s="1"/>
  <c r="AD964" i="7"/>
  <c r="AA954" i="7"/>
  <c r="AE954" i="7" s="1"/>
  <c r="AA905" i="7"/>
  <c r="AE905" i="7" s="1"/>
  <c r="AD905" i="7"/>
  <c r="AA885" i="7"/>
  <c r="AE885" i="7" s="1"/>
  <c r="AD885" i="7"/>
  <c r="AA874" i="7"/>
  <c r="AE874" i="7" s="1"/>
  <c r="AD874" i="7"/>
  <c r="AA863" i="7"/>
  <c r="AE863" i="7" s="1"/>
  <c r="AD863" i="7"/>
  <c r="AA822" i="7"/>
  <c r="AE822" i="7" s="1"/>
  <c r="AD822" i="7"/>
  <c r="AA812" i="7"/>
  <c r="AE812" i="7" s="1"/>
  <c r="AD812" i="7"/>
  <c r="AA801" i="7"/>
  <c r="AE801" i="7" s="1"/>
  <c r="AD801" i="7"/>
  <c r="AA781" i="7"/>
  <c r="AE781" i="7" s="1"/>
  <c r="AD781" i="7"/>
  <c r="AA761" i="7"/>
  <c r="AE761" i="7" s="1"/>
  <c r="AD761" i="7"/>
  <c r="AA741" i="7"/>
  <c r="AE741" i="7" s="1"/>
  <c r="AD741" i="7"/>
  <c r="AA722" i="7"/>
  <c r="AE722" i="7" s="1"/>
  <c r="AD722" i="7"/>
  <c r="AA713" i="7"/>
  <c r="AE713" i="7" s="1"/>
  <c r="AD713" i="7"/>
  <c r="AA702" i="7"/>
  <c r="AE702" i="7" s="1"/>
  <c r="AD702" i="7"/>
  <c r="AA692" i="7"/>
  <c r="AE692" i="7" s="1"/>
  <c r="AD692" i="7"/>
  <c r="AA683" i="7"/>
  <c r="AE683" i="7" s="1"/>
  <c r="AD683" i="7"/>
  <c r="AA673" i="7"/>
  <c r="AE673" i="7" s="1"/>
  <c r="AD673" i="7"/>
  <c r="AA645" i="7"/>
  <c r="AE645" i="7" s="1"/>
  <c r="AD645" i="7"/>
  <c r="AA616" i="7"/>
  <c r="AE616" i="7" s="1"/>
  <c r="AD616" i="7"/>
  <c r="AA607" i="7"/>
  <c r="AE607" i="7" s="1"/>
  <c r="AD607" i="7"/>
  <c r="AA585" i="7"/>
  <c r="AE585" i="7" s="1"/>
  <c r="AD585" i="7"/>
  <c r="AA545" i="7"/>
  <c r="AE545" i="7" s="1"/>
  <c r="AD545" i="7"/>
  <c r="AA529" i="7"/>
  <c r="AE529" i="7" s="1"/>
  <c r="AD529" i="7"/>
  <c r="AA493" i="7"/>
  <c r="AE493" i="7" s="1"/>
  <c r="AD493" i="7"/>
  <c r="AA473" i="7"/>
  <c r="AE473" i="7" s="1"/>
  <c r="AD473" i="7"/>
  <c r="AA454" i="7"/>
  <c r="AE454" i="7" s="1"/>
  <c r="AD454" i="7"/>
  <c r="AA426" i="7"/>
  <c r="AE426" i="7" s="1"/>
  <c r="AD426" i="7"/>
  <c r="AA417" i="7"/>
  <c r="AE417" i="7" s="1"/>
  <c r="AD417" i="7"/>
  <c r="AA398" i="7"/>
  <c r="AE398" i="7" s="1"/>
  <c r="AD398" i="7"/>
  <c r="AA368" i="7"/>
  <c r="AE368" i="7" s="1"/>
  <c r="AD368" i="7"/>
  <c r="AA349" i="7"/>
  <c r="AE349" i="7" s="1"/>
  <c r="AD349" i="7"/>
  <c r="AA340" i="7"/>
  <c r="AE340" i="7" s="1"/>
  <c r="AD340" i="7"/>
  <c r="AA321" i="7"/>
  <c r="AE321" i="7" s="1"/>
  <c r="AD321" i="7"/>
  <c r="AA312" i="7"/>
  <c r="AE312" i="7" s="1"/>
  <c r="AD312" i="7"/>
  <c r="AA283" i="7"/>
  <c r="AE283" i="7" s="1"/>
  <c r="AD283" i="7"/>
  <c r="AA273" i="7"/>
  <c r="AE273" i="7" s="1"/>
  <c r="AD273" i="7"/>
  <c r="AA245" i="7"/>
  <c r="AE245" i="7" s="1"/>
  <c r="AD245" i="7"/>
  <c r="AA235" i="7"/>
  <c r="AE235" i="7" s="1"/>
  <c r="AD235" i="7"/>
  <c r="AA217" i="7"/>
  <c r="AE217" i="7" s="1"/>
  <c r="AD217" i="7"/>
  <c r="AA198" i="7"/>
  <c r="AE198" i="7" s="1"/>
  <c r="AD198" i="7"/>
  <c r="AA188" i="7"/>
  <c r="AE188" i="7" s="1"/>
  <c r="AD188" i="7"/>
  <c r="AA178" i="7"/>
  <c r="AE178" i="7" s="1"/>
  <c r="AD178" i="7"/>
  <c r="AA151" i="7"/>
  <c r="AE151" i="7" s="1"/>
  <c r="AD151" i="7"/>
  <c r="AA133" i="7"/>
  <c r="AE133" i="7" s="1"/>
  <c r="AD133" i="7"/>
  <c r="AA125" i="7"/>
  <c r="AE125" i="7" s="1"/>
  <c r="AD125" i="7"/>
  <c r="AA117" i="7"/>
  <c r="AE117" i="7" s="1"/>
  <c r="AD117" i="7"/>
  <c r="AA109" i="7"/>
  <c r="AE109" i="7" s="1"/>
  <c r="AD109" i="7"/>
  <c r="AA101" i="7"/>
  <c r="AE101" i="7" s="1"/>
  <c r="AD101" i="7"/>
  <c r="AA93" i="7"/>
  <c r="AE93" i="7" s="1"/>
  <c r="AD93" i="7"/>
  <c r="AA77" i="7"/>
  <c r="AE77" i="7" s="1"/>
  <c r="AD77" i="7"/>
  <c r="AA69" i="7"/>
  <c r="AE69" i="7" s="1"/>
  <c r="AD69" i="7"/>
  <c r="AA44" i="7"/>
  <c r="AE44" i="7" s="1"/>
  <c r="AD44" i="7"/>
  <c r="AD2679" i="7"/>
  <c r="AD2631" i="7"/>
  <c r="AD2583" i="7"/>
  <c r="AD2535" i="7"/>
  <c r="AD2487" i="7"/>
  <c r="AD2439" i="7"/>
  <c r="AD2391" i="7"/>
  <c r="AD2343" i="7"/>
  <c r="AD2247" i="7"/>
  <c r="AD2199" i="7"/>
  <c r="AD2151" i="7"/>
  <c r="AD2091" i="7"/>
  <c r="AD2019" i="7"/>
  <c r="AD1947" i="7"/>
  <c r="AD1875" i="7"/>
  <c r="AD1803" i="7"/>
  <c r="AD1731" i="7"/>
  <c r="AD1659" i="7"/>
  <c r="AD1515" i="7"/>
  <c r="AD1443" i="7"/>
  <c r="AD939" i="7"/>
  <c r="AD867" i="7"/>
  <c r="AD747" i="7"/>
  <c r="AD603" i="7"/>
  <c r="AD459" i="7"/>
  <c r="AD315" i="7"/>
  <c r="AD171" i="7"/>
  <c r="AD27" i="7"/>
  <c r="S2678" i="7"/>
  <c r="AF2678" i="7"/>
  <c r="S2660" i="7"/>
  <c r="AF2660" i="7"/>
  <c r="S2642" i="7"/>
  <c r="AF2642" i="7"/>
  <c r="S2624" i="7"/>
  <c r="AF2624" i="7"/>
  <c r="S2606" i="7"/>
  <c r="AF2606" i="7"/>
  <c r="S2588" i="7"/>
  <c r="AF2588" i="7"/>
  <c r="S2570" i="7"/>
  <c r="AF2570" i="7"/>
  <c r="S2552" i="7"/>
  <c r="AF2552" i="7"/>
  <c r="S2534" i="7"/>
  <c r="AF2534" i="7"/>
  <c r="S2516" i="7"/>
  <c r="AF2516" i="7"/>
  <c r="S2498" i="7"/>
  <c r="AF2498" i="7"/>
  <c r="S2480" i="7"/>
  <c r="AF2480" i="7"/>
  <c r="S2462" i="7"/>
  <c r="AF2462" i="7"/>
  <c r="S2444" i="7"/>
  <c r="AF2444" i="7"/>
  <c r="S2426" i="7"/>
  <c r="AF2426" i="7"/>
  <c r="S2408" i="7"/>
  <c r="AF2408" i="7"/>
  <c r="S2390" i="7"/>
  <c r="AF2390" i="7"/>
  <c r="S2372" i="7"/>
  <c r="AF2372" i="7"/>
  <c r="S2343" i="7"/>
  <c r="AF2343" i="7"/>
  <c r="S2332" i="7"/>
  <c r="AF2332" i="7"/>
  <c r="S2322" i="7"/>
  <c r="AF2322" i="7"/>
  <c r="S2312" i="7"/>
  <c r="AF2312" i="7"/>
  <c r="S2301" i="7"/>
  <c r="AF2301" i="7"/>
  <c r="S2271" i="7"/>
  <c r="AF2271" i="7"/>
  <c r="S2260" i="7"/>
  <c r="AF2260" i="7"/>
  <c r="S2250" i="7"/>
  <c r="AF2250" i="7"/>
  <c r="S2240" i="7"/>
  <c r="AF2240" i="7"/>
  <c r="S2228" i="7"/>
  <c r="AF2228" i="7"/>
  <c r="S2207" i="7"/>
  <c r="AF2207" i="7"/>
  <c r="S2196" i="7"/>
  <c r="AF2196" i="7"/>
  <c r="S2186" i="7"/>
  <c r="AF2186" i="7"/>
  <c r="S2175" i="7"/>
  <c r="AF2175" i="7"/>
  <c r="S2165" i="7"/>
  <c r="AF2165" i="7"/>
  <c r="S2154" i="7"/>
  <c r="AF2154" i="7"/>
  <c r="S2144" i="7"/>
  <c r="AF2144" i="7"/>
  <c r="S2132" i="7"/>
  <c r="AF2132" i="7"/>
  <c r="S2111" i="7"/>
  <c r="AF2111" i="7"/>
  <c r="S2100" i="7"/>
  <c r="AF2100" i="7"/>
  <c r="S2090" i="7"/>
  <c r="AF2090" i="7"/>
  <c r="S2079" i="7"/>
  <c r="AF2079" i="7"/>
  <c r="S2069" i="7"/>
  <c r="AF2069" i="7"/>
  <c r="S2058" i="7"/>
  <c r="AF2058" i="7"/>
  <c r="S2048" i="7"/>
  <c r="AF2048" i="7"/>
  <c r="S2036" i="7"/>
  <c r="AF2036" i="7"/>
  <c r="S2015" i="7"/>
  <c r="AF2015" i="7"/>
  <c r="S2004" i="7"/>
  <c r="AF2004" i="7"/>
  <c r="S1994" i="7"/>
  <c r="AF1994" i="7"/>
  <c r="S1983" i="7"/>
  <c r="AF1983" i="7"/>
  <c r="S1973" i="7"/>
  <c r="AF1973" i="7"/>
  <c r="S1962" i="7"/>
  <c r="AF1962" i="7"/>
  <c r="S1952" i="7"/>
  <c r="AF1952" i="7"/>
  <c r="S1940" i="7"/>
  <c r="AF1940" i="7"/>
  <c r="S1919" i="7"/>
  <c r="AF1919" i="7"/>
  <c r="S1908" i="7"/>
  <c r="AF1908" i="7"/>
  <c r="S1898" i="7"/>
  <c r="AF1898" i="7"/>
  <c r="S1887" i="7"/>
  <c r="AF1887" i="7"/>
  <c r="S1877" i="7"/>
  <c r="AF1877" i="7"/>
  <c r="S1866" i="7"/>
  <c r="AF1866" i="7"/>
  <c r="S1856" i="7"/>
  <c r="AF1856" i="7"/>
  <c r="S1844" i="7"/>
  <c r="AF1844" i="7"/>
  <c r="S1823" i="7"/>
  <c r="AF1823" i="7"/>
  <c r="S1812" i="7"/>
  <c r="AF1812" i="7"/>
  <c r="S1802" i="7"/>
  <c r="AF1802" i="7"/>
  <c r="S1791" i="7"/>
  <c r="AF1791" i="7"/>
  <c r="S1781" i="7"/>
  <c r="AF1781" i="7"/>
  <c r="S1770" i="7"/>
  <c r="AF1770" i="7"/>
  <c r="S1760" i="7"/>
  <c r="AF1760" i="7"/>
  <c r="S1748" i="7"/>
  <c r="AF1748" i="7"/>
  <c r="S1727" i="7"/>
  <c r="AF1727" i="7"/>
  <c r="S1716" i="7"/>
  <c r="AF1716" i="7"/>
  <c r="S1706" i="7"/>
  <c r="AF1706" i="7"/>
  <c r="S1695" i="7"/>
  <c r="AF1695" i="7"/>
  <c r="S1685" i="7"/>
  <c r="AF1685" i="7"/>
  <c r="S1674" i="7"/>
  <c r="AF1674" i="7"/>
  <c r="S1664" i="7"/>
  <c r="AF1664" i="7"/>
  <c r="S1652" i="7"/>
  <c r="AF1652" i="7"/>
  <c r="S1631" i="7"/>
  <c r="AF1631" i="7"/>
  <c r="S1612" i="7"/>
  <c r="AF1612" i="7"/>
  <c r="S1602" i="7"/>
  <c r="AF1602" i="7"/>
  <c r="S1593" i="7"/>
  <c r="AF1593" i="7"/>
  <c r="S1583" i="7"/>
  <c r="AF1583" i="7"/>
  <c r="S1564" i="7"/>
  <c r="AF1564" i="7"/>
  <c r="S1554" i="7"/>
  <c r="AF1554" i="7"/>
  <c r="S1542" i="7"/>
  <c r="AF1542" i="7"/>
  <c r="S1531" i="7"/>
  <c r="AF1531" i="7"/>
  <c r="S1521" i="7"/>
  <c r="AF1521" i="7"/>
  <c r="S1509" i="7"/>
  <c r="AF1509" i="7"/>
  <c r="S1499" i="7"/>
  <c r="AF1499" i="7"/>
  <c r="S1487" i="7"/>
  <c r="AF1487" i="7"/>
  <c r="S1476" i="7"/>
  <c r="AF1476" i="7"/>
  <c r="S1465" i="7"/>
  <c r="AF1465" i="7"/>
  <c r="S1453" i="7"/>
  <c r="AF1453" i="7"/>
  <c r="S1443" i="7"/>
  <c r="AF1443" i="7"/>
  <c r="S1421" i="7"/>
  <c r="AF1421" i="7"/>
  <c r="S1410" i="7"/>
  <c r="AF1410" i="7"/>
  <c r="S1398" i="7"/>
  <c r="AF1398" i="7"/>
  <c r="S1387" i="7"/>
  <c r="AF1387" i="7"/>
  <c r="S1376" i="7"/>
  <c r="AF1376" i="7"/>
  <c r="S1364" i="7"/>
  <c r="AF1364" i="7"/>
  <c r="S1354" i="7"/>
  <c r="AF1354" i="7"/>
  <c r="S1331" i="7"/>
  <c r="AF1331" i="7"/>
  <c r="S1320" i="7"/>
  <c r="AF1320" i="7"/>
  <c r="S1308" i="7"/>
  <c r="AF1308" i="7"/>
  <c r="S1297" i="7"/>
  <c r="AF1297" i="7"/>
  <c r="S1287" i="7"/>
  <c r="AF1287" i="7"/>
  <c r="S1266" i="7"/>
  <c r="AF1266" i="7"/>
  <c r="S1256" i="7"/>
  <c r="AF1256" i="7"/>
  <c r="S1246" i="7"/>
  <c r="AF1246" i="7"/>
  <c r="S1207" i="7"/>
  <c r="AF1207" i="7"/>
  <c r="S1197" i="7"/>
  <c r="AF1197" i="7"/>
  <c r="S1186" i="7"/>
  <c r="AF1186" i="7"/>
  <c r="S1167" i="7"/>
  <c r="AF1167" i="7"/>
  <c r="S1136" i="7"/>
  <c r="AF1136" i="7"/>
  <c r="S1125" i="7"/>
  <c r="AF1125" i="7"/>
  <c r="S1115" i="7"/>
  <c r="AF1115" i="7"/>
  <c r="S1106" i="7"/>
  <c r="AF1106" i="7"/>
  <c r="S1097" i="7"/>
  <c r="AF1097" i="7"/>
  <c r="S1077" i="7"/>
  <c r="AF1077" i="7"/>
  <c r="S1059" i="7"/>
  <c r="AF1059" i="7"/>
  <c r="S1050" i="7"/>
  <c r="AF1050" i="7"/>
  <c r="S1017" i="7"/>
  <c r="AF1017" i="7"/>
  <c r="S990" i="7"/>
  <c r="AF990" i="7"/>
  <c r="S959" i="7"/>
  <c r="AF959" i="7"/>
  <c r="S939" i="7"/>
  <c r="AF939" i="7"/>
  <c r="S930" i="7"/>
  <c r="AF930" i="7"/>
  <c r="S919" i="7"/>
  <c r="AF919" i="7"/>
  <c r="S909" i="7"/>
  <c r="AF909" i="7"/>
  <c r="S888" i="7"/>
  <c r="AF888" i="7"/>
  <c r="S878" i="7"/>
  <c r="AF878" i="7"/>
  <c r="S868" i="7"/>
  <c r="AF868" i="7"/>
  <c r="S858" i="7"/>
  <c r="AF858" i="7"/>
  <c r="S847" i="7"/>
  <c r="AF847" i="7"/>
  <c r="S837" i="7"/>
  <c r="AF837" i="7"/>
  <c r="S816" i="7"/>
  <c r="AF816" i="7"/>
  <c r="S806" i="7"/>
  <c r="AF806" i="7"/>
  <c r="S796" i="7"/>
  <c r="AF796" i="7"/>
  <c r="S786" i="7"/>
  <c r="AF786" i="7"/>
  <c r="S766" i="7"/>
  <c r="AF766" i="7"/>
  <c r="S744" i="7"/>
  <c r="AF744" i="7"/>
  <c r="S733" i="7"/>
  <c r="AF733" i="7"/>
  <c r="S721" i="7"/>
  <c r="AF721" i="7"/>
  <c r="S711" i="7"/>
  <c r="AF711" i="7"/>
  <c r="S699" i="7"/>
  <c r="AF699" i="7"/>
  <c r="S687" i="7"/>
  <c r="AF687" i="7"/>
  <c r="S676" i="7"/>
  <c r="AF676" i="7"/>
  <c r="S664" i="7"/>
  <c r="AF664" i="7"/>
  <c r="S652" i="7"/>
  <c r="AF652" i="7"/>
  <c r="S641" i="7"/>
  <c r="AF641" i="7"/>
  <c r="S629" i="7"/>
  <c r="AF629" i="7"/>
  <c r="S618" i="7"/>
  <c r="AF618" i="7"/>
  <c r="S607" i="7"/>
  <c r="AF607" i="7"/>
  <c r="S595" i="7"/>
  <c r="AF595" i="7"/>
  <c r="S583" i="7"/>
  <c r="AF583" i="7"/>
  <c r="S571" i="7"/>
  <c r="AF571" i="7"/>
  <c r="S559" i="7"/>
  <c r="AF559" i="7"/>
  <c r="S547" i="7"/>
  <c r="AF547" i="7"/>
  <c r="S535" i="7"/>
  <c r="AF535" i="7"/>
  <c r="S523" i="7"/>
  <c r="AF523" i="7"/>
  <c r="S511" i="7"/>
  <c r="AF511" i="7"/>
  <c r="S501" i="7"/>
  <c r="AF501" i="7"/>
  <c r="S461" i="7"/>
  <c r="AF461" i="7"/>
  <c r="S452" i="7"/>
  <c r="AF452" i="7"/>
  <c r="S442" i="7"/>
  <c r="AF442" i="7"/>
  <c r="S421" i="7"/>
  <c r="AF421" i="7"/>
  <c r="S412" i="7"/>
  <c r="AF412" i="7"/>
  <c r="S401" i="7"/>
  <c r="AF401" i="7"/>
  <c r="S391" i="7"/>
  <c r="AF391" i="7"/>
  <c r="S381" i="7"/>
  <c r="AF381" i="7"/>
  <c r="S371" i="7"/>
  <c r="AF371" i="7"/>
  <c r="S351" i="7"/>
  <c r="AF351" i="7"/>
  <c r="S341" i="7"/>
  <c r="AF341" i="7"/>
  <c r="S331" i="7"/>
  <c r="AF331" i="7"/>
  <c r="S321" i="7"/>
  <c r="AF321" i="7"/>
  <c r="S311" i="7"/>
  <c r="AF311" i="7"/>
  <c r="S291" i="7"/>
  <c r="AF291" i="7"/>
  <c r="S281" i="7"/>
  <c r="AF281" i="7"/>
  <c r="S272" i="7"/>
  <c r="AF272" i="7"/>
  <c r="S261" i="7"/>
  <c r="AF261" i="7"/>
  <c r="S230" i="7"/>
  <c r="AF230" i="7"/>
  <c r="S220" i="7"/>
  <c r="AF220" i="7"/>
  <c r="S191" i="7"/>
  <c r="AF191" i="7"/>
  <c r="S171" i="7"/>
  <c r="AF171" i="7"/>
  <c r="S162" i="7"/>
  <c r="AF162" i="7"/>
  <c r="S152" i="7"/>
  <c r="AF152" i="7"/>
  <c r="S142" i="7"/>
  <c r="AF142" i="7"/>
  <c r="S121" i="7"/>
  <c r="AF121" i="7"/>
  <c r="S111" i="7"/>
  <c r="AF111" i="7"/>
  <c r="S101" i="7"/>
  <c r="AF101" i="7"/>
  <c r="S91" i="7"/>
  <c r="AF91" i="7"/>
  <c r="S81" i="7"/>
  <c r="AF81" i="7"/>
  <c r="S61" i="7"/>
  <c r="AF61" i="7"/>
  <c r="S9" i="7"/>
  <c r="AF9" i="7"/>
  <c r="AA2687" i="7"/>
  <c r="AE2687" i="7" s="1"/>
  <c r="AD2687" i="7"/>
  <c r="AA2656" i="7"/>
  <c r="AE2656" i="7" s="1"/>
  <c r="AD2656" i="7"/>
  <c r="AA2635" i="7"/>
  <c r="AE2635" i="7" s="1"/>
  <c r="AD2635" i="7"/>
  <c r="AA2625" i="7"/>
  <c r="AE2625" i="7" s="1"/>
  <c r="AD2625" i="7"/>
  <c r="AA2615" i="7"/>
  <c r="AE2615" i="7" s="1"/>
  <c r="AD2615" i="7"/>
  <c r="AA2584" i="7"/>
  <c r="AE2584" i="7" s="1"/>
  <c r="AD2584" i="7"/>
  <c r="AA2563" i="7"/>
  <c r="AE2563" i="7" s="1"/>
  <c r="AD2563" i="7"/>
  <c r="AA2553" i="7"/>
  <c r="AE2553" i="7" s="1"/>
  <c r="AD2553" i="7"/>
  <c r="AA2543" i="7"/>
  <c r="AE2543" i="7" s="1"/>
  <c r="AD2543" i="7"/>
  <c r="AA2512" i="7"/>
  <c r="AE2512" i="7" s="1"/>
  <c r="AD2512" i="7"/>
  <c r="AA2491" i="7"/>
  <c r="AE2491" i="7" s="1"/>
  <c r="AD2491" i="7"/>
  <c r="AA2481" i="7"/>
  <c r="AE2481" i="7" s="1"/>
  <c r="AD2481" i="7"/>
  <c r="AA2471" i="7"/>
  <c r="AE2471" i="7" s="1"/>
  <c r="AD2471" i="7"/>
  <c r="AA2440" i="7"/>
  <c r="AE2440" i="7" s="1"/>
  <c r="AD2440" i="7"/>
  <c r="AA2419" i="7"/>
  <c r="AE2419" i="7" s="1"/>
  <c r="AD2419" i="7"/>
  <c r="AA2409" i="7"/>
  <c r="AE2409" i="7" s="1"/>
  <c r="AD2409" i="7"/>
  <c r="AA2399" i="7"/>
  <c r="AE2399" i="7" s="1"/>
  <c r="AD2399" i="7"/>
  <c r="AA2368" i="7"/>
  <c r="AE2368" i="7" s="1"/>
  <c r="AD2368" i="7"/>
  <c r="AA2357" i="7"/>
  <c r="AE2357" i="7" s="1"/>
  <c r="AD2357" i="7"/>
  <c r="AA2336" i="7"/>
  <c r="AE2336" i="7" s="1"/>
  <c r="AD2336" i="7"/>
  <c r="AA2325" i="7"/>
  <c r="AE2325" i="7" s="1"/>
  <c r="AD2325" i="7"/>
  <c r="AA2314" i="7"/>
  <c r="AE2314" i="7" s="1"/>
  <c r="AD2314" i="7"/>
  <c r="AA2303" i="7"/>
  <c r="AE2303" i="7" s="1"/>
  <c r="AD2303" i="7"/>
  <c r="AA2272" i="7"/>
  <c r="AE2272" i="7" s="1"/>
  <c r="AD2272" i="7"/>
  <c r="AA2251" i="7"/>
  <c r="AE2251" i="7" s="1"/>
  <c r="AD2251" i="7"/>
  <c r="AA2240" i="7"/>
  <c r="AE2240" i="7" s="1"/>
  <c r="AD2240" i="7"/>
  <c r="AA2219" i="7"/>
  <c r="AE2219" i="7" s="1"/>
  <c r="AD2219" i="7"/>
  <c r="AA2197" i="7"/>
  <c r="AE2197" i="7" s="1"/>
  <c r="AD2197" i="7"/>
  <c r="AA2176" i="7"/>
  <c r="AE2176" i="7" s="1"/>
  <c r="AD2176" i="7"/>
  <c r="AA2165" i="7"/>
  <c r="AE2165" i="7" s="1"/>
  <c r="AD2165" i="7"/>
  <c r="AA2153" i="7"/>
  <c r="AE2153" i="7" s="1"/>
  <c r="AD2153" i="7"/>
  <c r="AA2141" i="7"/>
  <c r="AE2141" i="7" s="1"/>
  <c r="AD2141" i="7"/>
  <c r="AA2118" i="7"/>
  <c r="AE2118" i="7" s="1"/>
  <c r="AD2118" i="7"/>
  <c r="AA2106" i="7"/>
  <c r="AE2106" i="7" s="1"/>
  <c r="AD2106" i="7"/>
  <c r="AA2083" i="7"/>
  <c r="AE2083" i="7" s="1"/>
  <c r="AD2083" i="7"/>
  <c r="AA2071" i="7"/>
  <c r="AE2071" i="7" s="1"/>
  <c r="AD2071" i="7"/>
  <c r="AA2059" i="7"/>
  <c r="AE2059" i="7" s="1"/>
  <c r="AD2059" i="7"/>
  <c r="AA2048" i="7"/>
  <c r="AE2048" i="7" s="1"/>
  <c r="AD2048" i="7"/>
  <c r="AA2036" i="7"/>
  <c r="AE2036" i="7" s="1"/>
  <c r="AD2036" i="7"/>
  <c r="AA2024" i="7"/>
  <c r="AE2024" i="7" s="1"/>
  <c r="AD2024" i="7"/>
  <c r="AA2013" i="7"/>
  <c r="AE2013" i="7" s="1"/>
  <c r="AD2013" i="7"/>
  <c r="AA2001" i="7"/>
  <c r="AE2001" i="7" s="1"/>
  <c r="AD2001" i="7"/>
  <c r="AA1989" i="7"/>
  <c r="AE1989" i="7" s="1"/>
  <c r="AD1989" i="7"/>
  <c r="AA1978" i="7"/>
  <c r="AE1978" i="7" s="1"/>
  <c r="AD1978" i="7"/>
  <c r="AA1968" i="7"/>
  <c r="AE1968" i="7" s="1"/>
  <c r="AD1968" i="7"/>
  <c r="AA1948" i="7"/>
  <c r="AE1948" i="7" s="1"/>
  <c r="AD1948" i="7"/>
  <c r="AA1921" i="7"/>
  <c r="AE1921" i="7" s="1"/>
  <c r="AD1921" i="7"/>
  <c r="AA1901" i="7"/>
  <c r="AE1901" i="7" s="1"/>
  <c r="AD1901" i="7"/>
  <c r="AA1892" i="7"/>
  <c r="AE1892" i="7" s="1"/>
  <c r="AD1892" i="7"/>
  <c r="AA1882" i="7"/>
  <c r="AE1882" i="7" s="1"/>
  <c r="AD1882" i="7"/>
  <c r="AA1860" i="7"/>
  <c r="AE1860" i="7" s="1"/>
  <c r="AD1860" i="7"/>
  <c r="AA1849" i="7"/>
  <c r="AE1849" i="7" s="1"/>
  <c r="AD1849" i="7"/>
  <c r="AA1829" i="7"/>
  <c r="AE1829" i="7" s="1"/>
  <c r="AD1829" i="7"/>
  <c r="AA1819" i="7"/>
  <c r="AE1819" i="7" s="1"/>
  <c r="AD1819" i="7"/>
  <c r="AA1808" i="7"/>
  <c r="AE1808" i="7" s="1"/>
  <c r="AD1808" i="7"/>
  <c r="AA1798" i="7"/>
  <c r="AE1798" i="7" s="1"/>
  <c r="AD1798" i="7"/>
  <c r="AA1788" i="7"/>
  <c r="AE1788" i="7" s="1"/>
  <c r="AD1788" i="7"/>
  <c r="AA1768" i="7"/>
  <c r="AE1768" i="7" s="1"/>
  <c r="AD1768" i="7"/>
  <c r="AA1759" i="7"/>
  <c r="AE1759" i="7" s="1"/>
  <c r="AD1759" i="7"/>
  <c r="AA1740" i="7"/>
  <c r="AE1740" i="7" s="1"/>
  <c r="AD1740" i="7"/>
  <c r="AA1729" i="7"/>
  <c r="AE1729" i="7" s="1"/>
  <c r="AD1729" i="7"/>
  <c r="AA1709" i="7"/>
  <c r="AE1709" i="7" s="1"/>
  <c r="AD1709" i="7"/>
  <c r="AA1690" i="7"/>
  <c r="AE1690" i="7" s="1"/>
  <c r="AD1690" i="7"/>
  <c r="AA1680" i="7"/>
  <c r="AE1680" i="7" s="1"/>
  <c r="AD1680" i="7"/>
  <c r="AA1661" i="7"/>
  <c r="AE1661" i="7" s="1"/>
  <c r="AD1661" i="7"/>
  <c r="AA1651" i="7"/>
  <c r="AE1651" i="7" s="1"/>
  <c r="AD1651" i="7"/>
  <c r="AA1642" i="7"/>
  <c r="AE1642" i="7" s="1"/>
  <c r="AD1642" i="7"/>
  <c r="AA1631" i="7"/>
  <c r="AE1631" i="7" s="1"/>
  <c r="AD1631" i="7"/>
  <c r="AA1620" i="7"/>
  <c r="AE1620" i="7" s="1"/>
  <c r="AD1620" i="7"/>
  <c r="AA1609" i="7"/>
  <c r="AE1609" i="7" s="1"/>
  <c r="AD1609" i="7"/>
  <c r="AA1577" i="7"/>
  <c r="AE1577" i="7" s="1"/>
  <c r="AD1577" i="7"/>
  <c r="AA1566" i="7"/>
  <c r="AE1566" i="7" s="1"/>
  <c r="AD1566" i="7"/>
  <c r="AA1555" i="7"/>
  <c r="AE1555" i="7" s="1"/>
  <c r="AD1555" i="7"/>
  <c r="AA1534" i="7"/>
  <c r="AE1534" i="7" s="1"/>
  <c r="AD1534" i="7"/>
  <c r="AA1523" i="7"/>
  <c r="AE1523" i="7" s="1"/>
  <c r="AD1523" i="7"/>
  <c r="AA1480" i="7"/>
  <c r="AE1480" i="7" s="1"/>
  <c r="AD1480" i="7"/>
  <c r="AA1471" i="7"/>
  <c r="AE1471" i="7" s="1"/>
  <c r="AD1471" i="7"/>
  <c r="AA1460" i="7"/>
  <c r="AE1460" i="7" s="1"/>
  <c r="AD1460" i="7"/>
  <c r="AA1449" i="7"/>
  <c r="AE1449" i="7" s="1"/>
  <c r="AD1449" i="7"/>
  <c r="AA1427" i="7"/>
  <c r="AE1427" i="7" s="1"/>
  <c r="AD1427" i="7"/>
  <c r="AA1416" i="7"/>
  <c r="AE1416" i="7" s="1"/>
  <c r="AD1416" i="7"/>
  <c r="AA1384" i="7"/>
  <c r="AE1384" i="7" s="1"/>
  <c r="AD1384" i="7"/>
  <c r="AA1375" i="7"/>
  <c r="AE1375" i="7" s="1"/>
  <c r="AD1375" i="7"/>
  <c r="AA1356" i="7"/>
  <c r="AE1356" i="7" s="1"/>
  <c r="AD1356" i="7"/>
  <c r="AA1337" i="7"/>
  <c r="AE1337" i="7" s="1"/>
  <c r="AD1337" i="7"/>
  <c r="AA1328" i="7"/>
  <c r="AE1328" i="7" s="1"/>
  <c r="AA1318" i="7"/>
  <c r="AE1318" i="7" s="1"/>
  <c r="AD1318" i="7"/>
  <c r="AA1306" i="7"/>
  <c r="AE1306" i="7" s="1"/>
  <c r="AA1276" i="7"/>
  <c r="AE1276" i="7" s="1"/>
  <c r="AD1276" i="7"/>
  <c r="AA1266" i="7"/>
  <c r="AE1266" i="7" s="1"/>
  <c r="AD1266" i="7"/>
  <c r="AA1257" i="7"/>
  <c r="AE1257" i="7" s="1"/>
  <c r="AD1257" i="7"/>
  <c r="AA1247" i="7"/>
  <c r="AE1247" i="7" s="1"/>
  <c r="AD1247" i="7"/>
  <c r="AA1237" i="7"/>
  <c r="AE1237" i="7" s="1"/>
  <c r="AD1237" i="7"/>
  <c r="AA1218" i="7"/>
  <c r="AE1218" i="7" s="1"/>
  <c r="AD1218" i="7"/>
  <c r="AA1208" i="7"/>
  <c r="AE1208" i="7" s="1"/>
  <c r="AD1208" i="7"/>
  <c r="AA1188" i="7"/>
  <c r="AE1188" i="7" s="1"/>
  <c r="AD1188" i="7"/>
  <c r="AA1158" i="7"/>
  <c r="AE1158" i="7" s="1"/>
  <c r="AD1158" i="7"/>
  <c r="AA1149" i="7"/>
  <c r="AE1149" i="7" s="1"/>
  <c r="AD1149" i="7"/>
  <c r="AA1139" i="7"/>
  <c r="AE1139" i="7" s="1"/>
  <c r="AD1139" i="7"/>
  <c r="AA1129" i="7"/>
  <c r="AE1129" i="7" s="1"/>
  <c r="AA1119" i="7"/>
  <c r="AE1119" i="7" s="1"/>
  <c r="AA1111" i="7"/>
  <c r="AE1111" i="7" s="1"/>
  <c r="AD1111" i="7"/>
  <c r="AA1101" i="7"/>
  <c r="AE1101" i="7" s="1"/>
  <c r="AD1101" i="7"/>
  <c r="AA1091" i="7"/>
  <c r="AE1091" i="7" s="1"/>
  <c r="AD1091" i="7"/>
  <c r="AA1073" i="7"/>
  <c r="AE1073" i="7" s="1"/>
  <c r="AD1073" i="7"/>
  <c r="AA1054" i="7"/>
  <c r="AE1054" i="7" s="1"/>
  <c r="AA1045" i="7"/>
  <c r="AE1045" i="7" s="1"/>
  <c r="AA1036" i="7"/>
  <c r="AE1036" i="7" s="1"/>
  <c r="AD1036" i="7"/>
  <c r="AA1026" i="7"/>
  <c r="AE1026" i="7" s="1"/>
  <c r="AD1026" i="7"/>
  <c r="AA1017" i="7"/>
  <c r="AE1017" i="7" s="1"/>
  <c r="AD1017" i="7"/>
  <c r="AA1000" i="7"/>
  <c r="AE1000" i="7" s="1"/>
  <c r="AA992" i="7"/>
  <c r="AE992" i="7" s="1"/>
  <c r="AD992" i="7"/>
  <c r="AA982" i="7"/>
  <c r="AE982" i="7" s="1"/>
  <c r="AA973" i="7"/>
  <c r="AE973" i="7" s="1"/>
  <c r="AA904" i="7"/>
  <c r="AE904" i="7" s="1"/>
  <c r="AD904" i="7"/>
  <c r="AA895" i="7"/>
  <c r="AE895" i="7" s="1"/>
  <c r="AD895" i="7"/>
  <c r="AA884" i="7"/>
  <c r="AE884" i="7" s="1"/>
  <c r="AD884" i="7"/>
  <c r="AA873" i="7"/>
  <c r="AE873" i="7" s="1"/>
  <c r="AD873" i="7"/>
  <c r="AA862" i="7"/>
  <c r="AE862" i="7" s="1"/>
  <c r="AA821" i="7"/>
  <c r="AE821" i="7" s="1"/>
  <c r="AD821" i="7"/>
  <c r="AA811" i="7"/>
  <c r="AE811" i="7" s="1"/>
  <c r="AD811" i="7"/>
  <c r="AA800" i="7"/>
  <c r="AE800" i="7" s="1"/>
  <c r="AD800" i="7"/>
  <c r="AA790" i="7"/>
  <c r="AE790" i="7" s="1"/>
  <c r="AA780" i="7"/>
  <c r="AE780" i="7" s="1"/>
  <c r="AD780" i="7"/>
  <c r="AA760" i="7"/>
  <c r="AE760" i="7" s="1"/>
  <c r="AD760" i="7"/>
  <c r="AA751" i="7"/>
  <c r="AE751" i="7" s="1"/>
  <c r="AD751" i="7"/>
  <c r="AA740" i="7"/>
  <c r="AE740" i="7" s="1"/>
  <c r="AA721" i="7"/>
  <c r="AE721" i="7" s="1"/>
  <c r="AD721" i="7"/>
  <c r="AA712" i="7"/>
  <c r="AE712" i="7" s="1"/>
  <c r="AD712" i="7"/>
  <c r="AA701" i="7"/>
  <c r="AE701" i="7" s="1"/>
  <c r="AD701" i="7"/>
  <c r="AA691" i="7"/>
  <c r="AE691" i="7" s="1"/>
  <c r="AD691" i="7"/>
  <c r="AA682" i="7"/>
  <c r="AE682" i="7" s="1"/>
  <c r="AD682" i="7"/>
  <c r="AA672" i="7"/>
  <c r="AE672" i="7" s="1"/>
  <c r="AA654" i="7"/>
  <c r="AE654" i="7" s="1"/>
  <c r="AD654" i="7"/>
  <c r="AA644" i="7"/>
  <c r="AE644" i="7" s="1"/>
  <c r="AD644" i="7"/>
  <c r="AA606" i="7"/>
  <c r="AE606" i="7" s="1"/>
  <c r="AD606" i="7"/>
  <c r="AA595" i="7"/>
  <c r="AE595" i="7" s="1"/>
  <c r="AD595" i="7"/>
  <c r="AA584" i="7"/>
  <c r="AE584" i="7" s="1"/>
  <c r="AA576" i="7"/>
  <c r="AE576" i="7" s="1"/>
  <c r="AD576" i="7"/>
  <c r="AA566" i="7"/>
  <c r="AE566" i="7" s="1"/>
  <c r="AD566" i="7"/>
  <c r="AA554" i="7"/>
  <c r="AE554" i="7" s="1"/>
  <c r="AD554" i="7"/>
  <c r="AA544" i="7"/>
  <c r="AE544" i="7" s="1"/>
  <c r="AA537" i="7"/>
  <c r="AE537" i="7" s="1"/>
  <c r="AD537" i="7"/>
  <c r="AA528" i="7"/>
  <c r="AE528" i="7" s="1"/>
  <c r="AD528" i="7"/>
  <c r="AA518" i="7"/>
  <c r="AE518" i="7" s="1"/>
  <c r="AD518" i="7"/>
  <c r="AA502" i="7"/>
  <c r="AE502" i="7" s="1"/>
  <c r="AD502" i="7"/>
  <c r="AA492" i="7"/>
  <c r="AE492" i="7" s="1"/>
  <c r="AD492" i="7"/>
  <c r="AA482" i="7"/>
  <c r="AE482" i="7" s="1"/>
  <c r="AD482" i="7"/>
  <c r="AA472" i="7"/>
  <c r="AE472" i="7" s="1"/>
  <c r="AA453" i="7"/>
  <c r="AE453" i="7" s="1"/>
  <c r="AD453" i="7"/>
  <c r="AA444" i="7"/>
  <c r="AE444" i="7" s="1"/>
  <c r="AD444" i="7"/>
  <c r="AA434" i="7"/>
  <c r="AE434" i="7" s="1"/>
  <c r="AD434" i="7"/>
  <c r="AA425" i="7"/>
  <c r="AE425" i="7" s="1"/>
  <c r="AD425" i="7"/>
  <c r="AA416" i="7"/>
  <c r="AE416" i="7" s="1"/>
  <c r="AA397" i="7"/>
  <c r="AE397" i="7" s="1"/>
  <c r="AD397" i="7"/>
  <c r="AA367" i="7"/>
  <c r="AE367" i="7" s="1"/>
  <c r="AA359" i="7"/>
  <c r="AE359" i="7" s="1"/>
  <c r="AA348" i="7"/>
  <c r="AE348" i="7" s="1"/>
  <c r="AD348" i="7"/>
  <c r="AA330" i="7"/>
  <c r="AE330" i="7" s="1"/>
  <c r="AD330" i="7"/>
  <c r="AA320" i="7"/>
  <c r="AE320" i="7" s="1"/>
  <c r="AD320" i="7"/>
  <c r="AA311" i="7"/>
  <c r="AE311" i="7" s="1"/>
  <c r="AD311" i="7"/>
  <c r="AA282" i="7"/>
  <c r="AE282" i="7" s="1"/>
  <c r="AD282" i="7"/>
  <c r="AA272" i="7"/>
  <c r="AE272" i="7" s="1"/>
  <c r="AA244" i="7"/>
  <c r="AE244" i="7" s="1"/>
  <c r="AA234" i="7"/>
  <c r="AE234" i="7" s="1"/>
  <c r="AD234" i="7"/>
  <c r="AA226" i="7"/>
  <c r="AE226" i="7" s="1"/>
  <c r="AD226" i="7"/>
  <c r="AA216" i="7"/>
  <c r="AE216" i="7" s="1"/>
  <c r="AA197" i="7"/>
  <c r="AE197" i="7" s="1"/>
  <c r="AD197" i="7"/>
  <c r="AA187" i="7"/>
  <c r="AE187" i="7" s="1"/>
  <c r="AA177" i="7"/>
  <c r="AE177" i="7" s="1"/>
  <c r="AD177" i="7"/>
  <c r="AA158" i="7"/>
  <c r="AE158" i="7" s="1"/>
  <c r="AD158" i="7"/>
  <c r="AA150" i="7"/>
  <c r="AE150" i="7" s="1"/>
  <c r="AD150" i="7"/>
  <c r="AA132" i="7"/>
  <c r="AE132" i="7" s="1"/>
  <c r="AD132" i="7"/>
  <c r="AA124" i="7"/>
  <c r="AE124" i="7" s="1"/>
  <c r="AA116" i="7"/>
  <c r="AE116" i="7" s="1"/>
  <c r="AA108" i="7"/>
  <c r="AE108" i="7" s="1"/>
  <c r="AA100" i="7"/>
  <c r="AE100" i="7" s="1"/>
  <c r="AA92" i="7"/>
  <c r="AE92" i="7" s="1"/>
  <c r="AD92" i="7"/>
  <c r="AA84" i="7"/>
  <c r="AE84" i="7" s="1"/>
  <c r="AA76" i="7"/>
  <c r="AE76" i="7" s="1"/>
  <c r="AA68" i="7"/>
  <c r="AE68" i="7" s="1"/>
  <c r="AD68" i="7"/>
  <c r="AA59" i="7"/>
  <c r="AE59" i="7" s="1"/>
  <c r="AA52" i="7"/>
  <c r="AE52" i="7" s="1"/>
  <c r="AA43" i="7"/>
  <c r="AE43" i="7" s="1"/>
  <c r="AA12" i="7"/>
  <c r="AE12" i="7" s="1"/>
  <c r="AA5" i="7"/>
  <c r="AE5" i="7" s="1"/>
  <c r="AD2678" i="7"/>
  <c r="AD2630" i="7"/>
  <c r="AD2582" i="7"/>
  <c r="AD2534" i="7"/>
  <c r="AD2486" i="7"/>
  <c r="AD2438" i="7"/>
  <c r="AD2390" i="7"/>
  <c r="AD2342" i="7"/>
  <c r="AD2294" i="7"/>
  <c r="AD2246" i="7"/>
  <c r="AD2198" i="7"/>
  <c r="AD2150" i="7"/>
  <c r="AD2090" i="7"/>
  <c r="AD2018" i="7"/>
  <c r="AD1946" i="7"/>
  <c r="AD1874" i="7"/>
  <c r="AD1802" i="7"/>
  <c r="AD1586" i="7"/>
  <c r="AD1514" i="7"/>
  <c r="AD1442" i="7"/>
  <c r="AD1370" i="7"/>
  <c r="AD1298" i="7"/>
  <c r="AD1226" i="7"/>
  <c r="AD1154" i="7"/>
  <c r="AD1082" i="7"/>
  <c r="AD1010" i="7"/>
  <c r="AD938" i="7"/>
  <c r="AD866" i="7"/>
  <c r="AD735" i="7"/>
  <c r="AD591" i="7"/>
  <c r="AD447" i="7"/>
  <c r="AD303" i="7"/>
  <c r="AD159" i="7"/>
  <c r="AD15" i="7"/>
  <c r="S2686" i="7"/>
  <c r="S2677" i="7"/>
  <c r="AF2677" i="7"/>
  <c r="S2668" i="7"/>
  <c r="S2659" i="7"/>
  <c r="AF2659" i="7"/>
  <c r="S2650" i="7"/>
  <c r="S2641" i="7"/>
  <c r="AF2641" i="7"/>
  <c r="S2632" i="7"/>
  <c r="S2623" i="7"/>
  <c r="AF2623" i="7"/>
  <c r="S2614" i="7"/>
  <c r="S2605" i="7"/>
  <c r="AF2605" i="7"/>
  <c r="S2596" i="7"/>
  <c r="S2587" i="7"/>
  <c r="AF2587" i="7"/>
  <c r="S2578" i="7"/>
  <c r="S2569" i="7"/>
  <c r="AF2569" i="7"/>
  <c r="S2560" i="7"/>
  <c r="S2551" i="7"/>
  <c r="AF2551" i="7"/>
  <c r="S2542" i="7"/>
  <c r="S2533" i="7"/>
  <c r="AF2533" i="7"/>
  <c r="S2524" i="7"/>
  <c r="S2515" i="7"/>
  <c r="AF2515" i="7"/>
  <c r="S2506" i="7"/>
  <c r="S2497" i="7"/>
  <c r="AF2497" i="7"/>
  <c r="S2488" i="7"/>
  <c r="S2479" i="7"/>
  <c r="AF2479" i="7"/>
  <c r="S2470" i="7"/>
  <c r="S2461" i="7"/>
  <c r="AF2461" i="7"/>
  <c r="S2452" i="7"/>
  <c r="S2443" i="7"/>
  <c r="AF2443" i="7"/>
  <c r="S2434" i="7"/>
  <c r="S2425" i="7"/>
  <c r="AF2425" i="7"/>
  <c r="S2416" i="7"/>
  <c r="S2407" i="7"/>
  <c r="AF2407" i="7"/>
  <c r="S2398" i="7"/>
  <c r="S2389" i="7"/>
  <c r="AF2389" i="7"/>
  <c r="S2380" i="7"/>
  <c r="S2371" i="7"/>
  <c r="AF2371" i="7"/>
  <c r="S2362" i="7"/>
  <c r="S2352" i="7"/>
  <c r="AF2352" i="7"/>
  <c r="S2342" i="7"/>
  <c r="AF2342" i="7"/>
  <c r="S2331" i="7"/>
  <c r="AF2331" i="7"/>
  <c r="S2321" i="7"/>
  <c r="S2311" i="7"/>
  <c r="AF2311" i="7"/>
  <c r="S2300" i="7"/>
  <c r="AF2300" i="7"/>
  <c r="S2280" i="7"/>
  <c r="AF2280" i="7"/>
  <c r="S2270" i="7"/>
  <c r="AF2270" i="7"/>
  <c r="S2259" i="7"/>
  <c r="AF2259" i="7"/>
  <c r="S2249" i="7"/>
  <c r="S2239" i="7"/>
  <c r="AF2239" i="7"/>
  <c r="S2227" i="7"/>
  <c r="S2206" i="7"/>
  <c r="AF2206" i="7"/>
  <c r="S2195" i="7"/>
  <c r="S2185" i="7"/>
  <c r="AF2185" i="7"/>
  <c r="S2174" i="7"/>
  <c r="AF2174" i="7"/>
  <c r="S2164" i="7"/>
  <c r="AF2164" i="7"/>
  <c r="S2153" i="7"/>
  <c r="AF2153" i="7"/>
  <c r="S2143" i="7"/>
  <c r="AF2143" i="7"/>
  <c r="S2131" i="7"/>
  <c r="S2110" i="7"/>
  <c r="AF2110" i="7"/>
  <c r="S2099" i="7"/>
  <c r="S2089" i="7"/>
  <c r="AF2089" i="7"/>
  <c r="S2078" i="7"/>
  <c r="AF2078" i="7"/>
  <c r="S2068" i="7"/>
  <c r="AF2068" i="7"/>
  <c r="S2057" i="7"/>
  <c r="AF2057" i="7"/>
  <c r="S2047" i="7"/>
  <c r="AF2047" i="7"/>
  <c r="S2035" i="7"/>
  <c r="S2014" i="7"/>
  <c r="AF2014" i="7"/>
  <c r="S2003" i="7"/>
  <c r="S1993" i="7"/>
  <c r="AF1993" i="7"/>
  <c r="S1982" i="7"/>
  <c r="AF1982" i="7"/>
  <c r="S1972" i="7"/>
  <c r="AF1972" i="7"/>
  <c r="S1961" i="7"/>
  <c r="AF1961" i="7"/>
  <c r="S1951" i="7"/>
  <c r="AF1951" i="7"/>
  <c r="S1939" i="7"/>
  <c r="S1918" i="7"/>
  <c r="AF1918" i="7"/>
  <c r="S1907" i="7"/>
  <c r="S1897" i="7"/>
  <c r="AF1897" i="7"/>
  <c r="S1886" i="7"/>
  <c r="AF1886" i="7"/>
  <c r="S1876" i="7"/>
  <c r="AF1876" i="7"/>
  <c r="S1865" i="7"/>
  <c r="AF1865" i="7"/>
  <c r="S1855" i="7"/>
  <c r="AF1855" i="7"/>
  <c r="S1843" i="7"/>
  <c r="S1822" i="7"/>
  <c r="AF1822" i="7"/>
  <c r="S1811" i="7"/>
  <c r="S1801" i="7"/>
  <c r="AF1801" i="7"/>
  <c r="S1790" i="7"/>
  <c r="AF1790" i="7"/>
  <c r="S1780" i="7"/>
  <c r="AF1780" i="7"/>
  <c r="S1769" i="7"/>
  <c r="AF1769" i="7"/>
  <c r="S1759" i="7"/>
  <c r="AF1759" i="7"/>
  <c r="S1747" i="7"/>
  <c r="S1726" i="7"/>
  <c r="AF1726" i="7"/>
  <c r="S1715" i="7"/>
  <c r="S1705" i="7"/>
  <c r="AF1705" i="7"/>
  <c r="S1694" i="7"/>
  <c r="AF1694" i="7"/>
  <c r="S1684" i="7"/>
  <c r="AF1684" i="7"/>
  <c r="S1673" i="7"/>
  <c r="AF1673" i="7"/>
  <c r="S1663" i="7"/>
  <c r="AF1663" i="7"/>
  <c r="S1651" i="7"/>
  <c r="S1630" i="7"/>
  <c r="AF1630" i="7"/>
  <c r="S1620" i="7"/>
  <c r="AF1620" i="7"/>
  <c r="S1611" i="7"/>
  <c r="AF1611" i="7"/>
  <c r="S1601" i="7"/>
  <c r="AF1601" i="7"/>
  <c r="S1592" i="7"/>
  <c r="AF1592" i="7"/>
  <c r="S1582" i="7"/>
  <c r="AF1582" i="7"/>
  <c r="S1572" i="7"/>
  <c r="AF1572" i="7"/>
  <c r="S1563" i="7"/>
  <c r="AF1563" i="7"/>
  <c r="S1553" i="7"/>
  <c r="AF1553" i="7"/>
  <c r="S1541" i="7"/>
  <c r="AF1541" i="7"/>
  <c r="S1530" i="7"/>
  <c r="AF1530" i="7"/>
  <c r="S1520" i="7"/>
  <c r="AF1520" i="7"/>
  <c r="S1508" i="7"/>
  <c r="AF1508" i="7"/>
  <c r="S1498" i="7"/>
  <c r="AF1498" i="7"/>
  <c r="S1486" i="7"/>
  <c r="S1475" i="7"/>
  <c r="AF1475" i="7"/>
  <c r="S1464" i="7"/>
  <c r="AF1464" i="7"/>
  <c r="S1452" i="7"/>
  <c r="S1442" i="7"/>
  <c r="AF1442" i="7"/>
  <c r="S1420" i="7"/>
  <c r="AF1420" i="7"/>
  <c r="S1409" i="7"/>
  <c r="AF1409" i="7"/>
  <c r="S1397" i="7"/>
  <c r="AF1397" i="7"/>
  <c r="S1386" i="7"/>
  <c r="AF1386" i="7"/>
  <c r="S1375" i="7"/>
  <c r="AF1375" i="7"/>
  <c r="S1363" i="7"/>
  <c r="AF1363" i="7"/>
  <c r="S1353" i="7"/>
  <c r="AF1353" i="7"/>
  <c r="S1330" i="7"/>
  <c r="AF1330" i="7"/>
  <c r="S1319" i="7"/>
  <c r="AF1319" i="7"/>
  <c r="S1307" i="7"/>
  <c r="AF1307" i="7"/>
  <c r="S1296" i="7"/>
  <c r="AF1296" i="7"/>
  <c r="S1286" i="7"/>
  <c r="AF1286" i="7"/>
  <c r="S1276" i="7"/>
  <c r="AF1276" i="7"/>
  <c r="S1265" i="7"/>
  <c r="AF1265" i="7"/>
  <c r="S1255" i="7"/>
  <c r="S1245" i="7"/>
  <c r="AF1245" i="7"/>
  <c r="S1237" i="7"/>
  <c r="AF1237" i="7"/>
  <c r="S1228" i="7"/>
  <c r="AF1228" i="7"/>
  <c r="S1217" i="7"/>
  <c r="AF1217" i="7"/>
  <c r="S1206" i="7"/>
  <c r="AF1206" i="7"/>
  <c r="S1196" i="7"/>
  <c r="S1185" i="7"/>
  <c r="S1176" i="7"/>
  <c r="AF1176" i="7"/>
  <c r="S1166" i="7"/>
  <c r="AF1166" i="7"/>
  <c r="S1135" i="7"/>
  <c r="AF1135" i="7"/>
  <c r="S1124" i="7"/>
  <c r="S1114" i="7"/>
  <c r="AF1114" i="7"/>
  <c r="S1105" i="7"/>
  <c r="AF1105" i="7"/>
  <c r="S1096" i="7"/>
  <c r="AF1096" i="7"/>
  <c r="S1086" i="7"/>
  <c r="S1076" i="7"/>
  <c r="AF1076" i="7"/>
  <c r="S1067" i="7"/>
  <c r="AF1067" i="7"/>
  <c r="S1058" i="7"/>
  <c r="AF1058" i="7"/>
  <c r="S1049" i="7"/>
  <c r="AF1049" i="7"/>
  <c r="S1025" i="7"/>
  <c r="S1016" i="7"/>
  <c r="AF1016" i="7"/>
  <c r="S999" i="7"/>
  <c r="AF999" i="7"/>
  <c r="S989" i="7"/>
  <c r="AF989" i="7"/>
  <c r="S970" i="7"/>
  <c r="AF970" i="7"/>
  <c r="S958" i="7"/>
  <c r="AF958" i="7"/>
  <c r="S938" i="7"/>
  <c r="S929" i="7"/>
  <c r="AF929" i="7"/>
  <c r="S918" i="7"/>
  <c r="AF918" i="7"/>
  <c r="S908" i="7"/>
  <c r="S887" i="7"/>
  <c r="AF887" i="7"/>
  <c r="S877" i="7"/>
  <c r="S867" i="7"/>
  <c r="AF867" i="7"/>
  <c r="S857" i="7"/>
  <c r="AF857" i="7"/>
  <c r="S846" i="7"/>
  <c r="AF846" i="7"/>
  <c r="S836" i="7"/>
  <c r="S815" i="7"/>
  <c r="AF815" i="7"/>
  <c r="S805" i="7"/>
  <c r="S795" i="7"/>
  <c r="AF795" i="7"/>
  <c r="S785" i="7"/>
  <c r="AF785" i="7"/>
  <c r="S775" i="7"/>
  <c r="AF775" i="7"/>
  <c r="S765" i="7"/>
  <c r="AF765" i="7"/>
  <c r="S743" i="7"/>
  <c r="S732" i="7"/>
  <c r="AF732" i="7"/>
  <c r="S720" i="7"/>
  <c r="AF720" i="7"/>
  <c r="S710" i="7"/>
  <c r="AF710" i="7"/>
  <c r="S698" i="7"/>
  <c r="AF698" i="7"/>
  <c r="S686" i="7"/>
  <c r="AF686" i="7"/>
  <c r="S675" i="7"/>
  <c r="AF675" i="7"/>
  <c r="S663" i="7"/>
  <c r="AF663" i="7"/>
  <c r="S651" i="7"/>
  <c r="AF651" i="7"/>
  <c r="S640" i="7"/>
  <c r="AF640" i="7"/>
  <c r="S628" i="7"/>
  <c r="AF628" i="7"/>
  <c r="S617" i="7"/>
  <c r="AF617" i="7"/>
  <c r="S606" i="7"/>
  <c r="AF606" i="7"/>
  <c r="S594" i="7"/>
  <c r="AF594" i="7"/>
  <c r="S582" i="7"/>
  <c r="AF582" i="7"/>
  <c r="S570" i="7"/>
  <c r="AF570" i="7"/>
  <c r="S558" i="7"/>
  <c r="AF558" i="7"/>
  <c r="S546" i="7"/>
  <c r="AF546" i="7"/>
  <c r="S534" i="7"/>
  <c r="AF534" i="7"/>
  <c r="S522" i="7"/>
  <c r="AF522" i="7"/>
  <c r="S510" i="7"/>
  <c r="AF510" i="7"/>
  <c r="S500" i="7"/>
  <c r="AF500" i="7"/>
  <c r="S490" i="7"/>
  <c r="S460" i="7"/>
  <c r="AF460" i="7"/>
  <c r="S451" i="7"/>
  <c r="AF451" i="7"/>
  <c r="S441" i="7"/>
  <c r="AF441" i="7"/>
  <c r="S431" i="7"/>
  <c r="S420" i="7"/>
  <c r="S411" i="7"/>
  <c r="AF411" i="7"/>
  <c r="S400" i="7"/>
  <c r="AF400" i="7"/>
  <c r="S390" i="7"/>
  <c r="AF390" i="7"/>
  <c r="S380" i="7"/>
  <c r="AF380" i="7"/>
  <c r="S370" i="7"/>
  <c r="AF370" i="7"/>
  <c r="S359" i="7"/>
  <c r="S350" i="7"/>
  <c r="AF350" i="7"/>
  <c r="S340" i="7"/>
  <c r="AF340" i="7"/>
  <c r="S330" i="7"/>
  <c r="AF330" i="7"/>
  <c r="S320" i="7"/>
  <c r="AF320" i="7"/>
  <c r="S310" i="7"/>
  <c r="S300" i="7"/>
  <c r="S290" i="7"/>
  <c r="AF290" i="7"/>
  <c r="S280" i="7"/>
  <c r="AF280" i="7"/>
  <c r="S271" i="7"/>
  <c r="AF271" i="7"/>
  <c r="S260" i="7"/>
  <c r="AF260" i="7"/>
  <c r="S250" i="7"/>
  <c r="AF250" i="7"/>
  <c r="S240" i="7"/>
  <c r="AF240" i="7"/>
  <c r="S229" i="7"/>
  <c r="S219" i="7"/>
  <c r="AF219" i="7"/>
  <c r="S190" i="7"/>
  <c r="S181" i="7"/>
  <c r="AF181" i="7"/>
  <c r="S161" i="7"/>
  <c r="AF161" i="7"/>
  <c r="S151" i="7"/>
  <c r="AF151" i="7"/>
  <c r="S141" i="7"/>
  <c r="AF141" i="7"/>
  <c r="S120" i="7"/>
  <c r="AF120" i="7"/>
  <c r="S100" i="7"/>
  <c r="AF100" i="7"/>
  <c r="S90" i="7"/>
  <c r="AF90" i="7"/>
  <c r="S80" i="7"/>
  <c r="AF80" i="7"/>
  <c r="S70" i="7"/>
  <c r="AF70" i="7"/>
  <c r="S45" i="7"/>
  <c r="AF45" i="7"/>
  <c r="S37" i="7"/>
  <c r="AF37" i="7"/>
  <c r="S15" i="7"/>
  <c r="AF15" i="7"/>
  <c r="S8" i="7"/>
  <c r="AA2686" i="7"/>
  <c r="AE2686" i="7" s="1"/>
  <c r="AD2686" i="7"/>
  <c r="AA2665" i="7"/>
  <c r="AE2665" i="7" s="1"/>
  <c r="AD2665" i="7"/>
  <c r="AA2645" i="7"/>
  <c r="AE2645" i="7" s="1"/>
  <c r="AD2645" i="7"/>
  <c r="AA2624" i="7"/>
  <c r="AE2624" i="7" s="1"/>
  <c r="AD2624" i="7"/>
  <c r="AA2614" i="7"/>
  <c r="AE2614" i="7" s="1"/>
  <c r="AD2614" i="7"/>
  <c r="AA2593" i="7"/>
  <c r="AE2593" i="7" s="1"/>
  <c r="AD2593" i="7"/>
  <c r="AA2573" i="7"/>
  <c r="AE2573" i="7" s="1"/>
  <c r="AD2573" i="7"/>
  <c r="AA2552" i="7"/>
  <c r="AE2552" i="7" s="1"/>
  <c r="AD2552" i="7"/>
  <c r="AA2542" i="7"/>
  <c r="AE2542" i="7" s="1"/>
  <c r="AD2542" i="7"/>
  <c r="AA2521" i="7"/>
  <c r="AE2521" i="7" s="1"/>
  <c r="AD2521" i="7"/>
  <c r="AA2501" i="7"/>
  <c r="AE2501" i="7" s="1"/>
  <c r="AD2501" i="7"/>
  <c r="AA2480" i="7"/>
  <c r="AE2480" i="7" s="1"/>
  <c r="AD2480" i="7"/>
  <c r="AA2470" i="7"/>
  <c r="AE2470" i="7" s="1"/>
  <c r="AD2470" i="7"/>
  <c r="AA2449" i="7"/>
  <c r="AE2449" i="7" s="1"/>
  <c r="AD2449" i="7"/>
  <c r="AA2429" i="7"/>
  <c r="AE2429" i="7" s="1"/>
  <c r="AD2429" i="7"/>
  <c r="AA2408" i="7"/>
  <c r="AE2408" i="7" s="1"/>
  <c r="AD2408" i="7"/>
  <c r="AA2398" i="7"/>
  <c r="AE2398" i="7" s="1"/>
  <c r="AD2398" i="7"/>
  <c r="AA2377" i="7"/>
  <c r="AE2377" i="7" s="1"/>
  <c r="AD2377" i="7"/>
  <c r="AA2356" i="7"/>
  <c r="AE2356" i="7" s="1"/>
  <c r="AD2356" i="7"/>
  <c r="AA2335" i="7"/>
  <c r="AE2335" i="7" s="1"/>
  <c r="AD2335" i="7"/>
  <c r="AA2324" i="7"/>
  <c r="AE2324" i="7" s="1"/>
  <c r="AD2324" i="7"/>
  <c r="AA2313" i="7"/>
  <c r="AE2313" i="7" s="1"/>
  <c r="AD2313" i="7"/>
  <c r="AA2293" i="7"/>
  <c r="AE2293" i="7" s="1"/>
  <c r="AD2293" i="7"/>
  <c r="AA2281" i="7"/>
  <c r="AE2281" i="7" s="1"/>
  <c r="AD2281" i="7"/>
  <c r="AA2261" i="7"/>
  <c r="AE2261" i="7" s="1"/>
  <c r="AD2261" i="7"/>
  <c r="AA2239" i="7"/>
  <c r="AE2239" i="7" s="1"/>
  <c r="AD2239" i="7"/>
  <c r="AA2229" i="7"/>
  <c r="AE2229" i="7" s="1"/>
  <c r="AD2229" i="7"/>
  <c r="AA2218" i="7"/>
  <c r="AE2218" i="7" s="1"/>
  <c r="AD2218" i="7"/>
  <c r="AA2207" i="7"/>
  <c r="AE2207" i="7" s="1"/>
  <c r="AD2207" i="7"/>
  <c r="AA2196" i="7"/>
  <c r="AE2196" i="7" s="1"/>
  <c r="AD2196" i="7"/>
  <c r="AA2164" i="7"/>
  <c r="AE2164" i="7" s="1"/>
  <c r="AD2164" i="7"/>
  <c r="AA2152" i="7"/>
  <c r="AE2152" i="7" s="1"/>
  <c r="AD2152" i="7"/>
  <c r="AA2140" i="7"/>
  <c r="AE2140" i="7" s="1"/>
  <c r="AD2140" i="7"/>
  <c r="AA2129" i="7"/>
  <c r="AE2129" i="7" s="1"/>
  <c r="AD2129" i="7"/>
  <c r="AA2117" i="7"/>
  <c r="AE2117" i="7" s="1"/>
  <c r="AD2117" i="7"/>
  <c r="AA2105" i="7"/>
  <c r="AE2105" i="7" s="1"/>
  <c r="AD2105" i="7"/>
  <c r="AA2082" i="7"/>
  <c r="AE2082" i="7" s="1"/>
  <c r="AD2082" i="7"/>
  <c r="AA2070" i="7"/>
  <c r="AE2070" i="7" s="1"/>
  <c r="AD2070" i="7"/>
  <c r="AA2047" i="7"/>
  <c r="AE2047" i="7" s="1"/>
  <c r="AD2047" i="7"/>
  <c r="AA2035" i="7"/>
  <c r="AE2035" i="7" s="1"/>
  <c r="AD2035" i="7"/>
  <c r="AA2023" i="7"/>
  <c r="AE2023" i="7" s="1"/>
  <c r="AD2023" i="7"/>
  <c r="AA2012" i="7"/>
  <c r="AE2012" i="7" s="1"/>
  <c r="AD2012" i="7"/>
  <c r="AA2000" i="7"/>
  <c r="AE2000" i="7" s="1"/>
  <c r="AD2000" i="7"/>
  <c r="AA1988" i="7"/>
  <c r="AE1988" i="7" s="1"/>
  <c r="AD1988" i="7"/>
  <c r="AA1977" i="7"/>
  <c r="AE1977" i="7" s="1"/>
  <c r="AD1977" i="7"/>
  <c r="AA1967" i="7"/>
  <c r="AE1967" i="7" s="1"/>
  <c r="AD1967" i="7"/>
  <c r="AA1930" i="7"/>
  <c r="AE1930" i="7" s="1"/>
  <c r="AD1930" i="7"/>
  <c r="AA1900" i="7"/>
  <c r="AE1900" i="7" s="1"/>
  <c r="AD1900" i="7"/>
  <c r="AA1891" i="7"/>
  <c r="AE1891" i="7" s="1"/>
  <c r="AD1891" i="7"/>
  <c r="AA1881" i="7"/>
  <c r="AE1881" i="7" s="1"/>
  <c r="AD1881" i="7"/>
  <c r="AA1871" i="7"/>
  <c r="AE1871" i="7" s="1"/>
  <c r="AD1871" i="7"/>
  <c r="AA1848" i="7"/>
  <c r="AE1848" i="7" s="1"/>
  <c r="AD1848" i="7"/>
  <c r="AA1828" i="7"/>
  <c r="AE1828" i="7" s="1"/>
  <c r="AD1828" i="7"/>
  <c r="AA1818" i="7"/>
  <c r="AE1818" i="7" s="1"/>
  <c r="AD1818" i="7"/>
  <c r="AA1807" i="7"/>
  <c r="AE1807" i="7" s="1"/>
  <c r="AD1807" i="7"/>
  <c r="AA1797" i="7"/>
  <c r="AE1797" i="7" s="1"/>
  <c r="AD1797" i="7"/>
  <c r="AA1777" i="7"/>
  <c r="AE1777" i="7" s="1"/>
  <c r="AD1777" i="7"/>
  <c r="AA1758" i="7"/>
  <c r="AE1758" i="7" s="1"/>
  <c r="AD1758" i="7"/>
  <c r="AA1739" i="7"/>
  <c r="AE1739" i="7" s="1"/>
  <c r="AD1739" i="7"/>
  <c r="AA1708" i="7"/>
  <c r="AE1708" i="7" s="1"/>
  <c r="AD1708" i="7"/>
  <c r="AA1689" i="7"/>
  <c r="AE1689" i="7" s="1"/>
  <c r="AD1689" i="7"/>
  <c r="AA1660" i="7"/>
  <c r="AE1660" i="7" s="1"/>
  <c r="AD1660" i="7"/>
  <c r="AA1650" i="7"/>
  <c r="AE1650" i="7" s="1"/>
  <c r="AD1650" i="7"/>
  <c r="AA1641" i="7"/>
  <c r="AE1641" i="7" s="1"/>
  <c r="AD1641" i="7"/>
  <c r="AA1630" i="7"/>
  <c r="AE1630" i="7" s="1"/>
  <c r="AD1630" i="7"/>
  <c r="AA1619" i="7"/>
  <c r="AE1619" i="7" s="1"/>
  <c r="AD1619" i="7"/>
  <c r="AA1608" i="7"/>
  <c r="AE1608" i="7" s="1"/>
  <c r="AD1608" i="7"/>
  <c r="AA1597" i="7"/>
  <c r="AE1597" i="7" s="1"/>
  <c r="AD1597" i="7"/>
  <c r="AA1576" i="7"/>
  <c r="AE1576" i="7" s="1"/>
  <c r="AD1576" i="7"/>
  <c r="AA1565" i="7"/>
  <c r="AE1565" i="7" s="1"/>
  <c r="AD1565" i="7"/>
  <c r="AA1554" i="7"/>
  <c r="AE1554" i="7" s="1"/>
  <c r="AD1554" i="7"/>
  <c r="AA1533" i="7"/>
  <c r="AE1533" i="7" s="1"/>
  <c r="AD1533" i="7"/>
  <c r="AA1522" i="7"/>
  <c r="AE1522" i="7" s="1"/>
  <c r="AD1522" i="7"/>
  <c r="AA1512" i="7"/>
  <c r="AE1512" i="7" s="1"/>
  <c r="AD1512" i="7"/>
  <c r="AA1501" i="7"/>
  <c r="AE1501" i="7" s="1"/>
  <c r="AD1501" i="7"/>
  <c r="AA1470" i="7"/>
  <c r="AE1470" i="7" s="1"/>
  <c r="AD1470" i="7"/>
  <c r="AA1459" i="7"/>
  <c r="AE1459" i="7" s="1"/>
  <c r="AD1459" i="7"/>
  <c r="AA1448" i="7"/>
  <c r="AE1448" i="7" s="1"/>
  <c r="AD1448" i="7"/>
  <c r="AA1437" i="7"/>
  <c r="AE1437" i="7" s="1"/>
  <c r="AD1437" i="7"/>
  <c r="AA1426" i="7"/>
  <c r="AE1426" i="7" s="1"/>
  <c r="AD1426" i="7"/>
  <c r="AA1415" i="7"/>
  <c r="AE1415" i="7" s="1"/>
  <c r="AD1415" i="7"/>
  <c r="AA1404" i="7"/>
  <c r="AE1404" i="7" s="1"/>
  <c r="AD1404" i="7"/>
  <c r="AA1374" i="7"/>
  <c r="AE1374" i="7" s="1"/>
  <c r="AD1374" i="7"/>
  <c r="AA1365" i="7"/>
  <c r="AE1365" i="7" s="1"/>
  <c r="AD1365" i="7"/>
  <c r="AA1355" i="7"/>
  <c r="AE1355" i="7" s="1"/>
  <c r="AD1355" i="7"/>
  <c r="AA1336" i="7"/>
  <c r="AE1336" i="7" s="1"/>
  <c r="AD1336" i="7"/>
  <c r="AA1317" i="7"/>
  <c r="AE1317" i="7" s="1"/>
  <c r="AD1317" i="7"/>
  <c r="AA1296" i="7"/>
  <c r="AE1296" i="7" s="1"/>
  <c r="AD1296" i="7"/>
  <c r="AA1265" i="7"/>
  <c r="AE1265" i="7" s="1"/>
  <c r="AD1265" i="7"/>
  <c r="AA1246" i="7"/>
  <c r="AE1246" i="7" s="1"/>
  <c r="AD1246" i="7"/>
  <c r="AA1236" i="7"/>
  <c r="AE1236" i="7" s="1"/>
  <c r="AD1236" i="7"/>
  <c r="AA1217" i="7"/>
  <c r="AE1217" i="7" s="1"/>
  <c r="AD1217" i="7"/>
  <c r="AA1207" i="7"/>
  <c r="AE1207" i="7" s="1"/>
  <c r="AD1207" i="7"/>
  <c r="AA1197" i="7"/>
  <c r="AE1197" i="7" s="1"/>
  <c r="AD1197" i="7"/>
  <c r="AA1187" i="7"/>
  <c r="AE1187" i="7" s="1"/>
  <c r="AD1187" i="7"/>
  <c r="AA1157" i="7"/>
  <c r="AE1157" i="7" s="1"/>
  <c r="AD1157" i="7"/>
  <c r="AA1138" i="7"/>
  <c r="AE1138" i="7" s="1"/>
  <c r="AD1138" i="7"/>
  <c r="AA1110" i="7"/>
  <c r="AE1110" i="7" s="1"/>
  <c r="AD1110" i="7"/>
  <c r="AA1100" i="7"/>
  <c r="AE1100" i="7" s="1"/>
  <c r="AD1100" i="7"/>
  <c r="AA1072" i="7"/>
  <c r="AE1072" i="7" s="1"/>
  <c r="AD1072" i="7"/>
  <c r="AA1025" i="7"/>
  <c r="AE1025" i="7" s="1"/>
  <c r="AD1025" i="7"/>
  <c r="AA1008" i="7"/>
  <c r="AE1008" i="7" s="1"/>
  <c r="AD1008" i="7"/>
  <c r="AA953" i="7"/>
  <c r="AE953" i="7" s="1"/>
  <c r="AD953" i="7"/>
  <c r="AA943" i="7"/>
  <c r="AE943" i="7" s="1"/>
  <c r="AD943" i="7"/>
  <c r="AA933" i="7"/>
  <c r="AE933" i="7" s="1"/>
  <c r="AD933" i="7"/>
  <c r="AA923" i="7"/>
  <c r="AE923" i="7" s="1"/>
  <c r="AD923" i="7"/>
  <c r="AA913" i="7"/>
  <c r="AE913" i="7" s="1"/>
  <c r="AD913" i="7"/>
  <c r="AA894" i="7"/>
  <c r="AE894" i="7" s="1"/>
  <c r="AD894" i="7"/>
  <c r="AA883" i="7"/>
  <c r="AE883" i="7" s="1"/>
  <c r="AD883" i="7"/>
  <c r="AA842" i="7"/>
  <c r="AE842" i="7" s="1"/>
  <c r="AD842" i="7"/>
  <c r="AA832" i="7"/>
  <c r="AE832" i="7" s="1"/>
  <c r="AD832" i="7"/>
  <c r="AA820" i="7"/>
  <c r="AE820" i="7" s="1"/>
  <c r="AD820" i="7"/>
  <c r="AA810" i="7"/>
  <c r="AE810" i="7" s="1"/>
  <c r="AD810" i="7"/>
  <c r="AA799" i="7"/>
  <c r="AE799" i="7" s="1"/>
  <c r="AD799" i="7"/>
  <c r="AA779" i="7"/>
  <c r="AE779" i="7" s="1"/>
  <c r="AD779" i="7"/>
  <c r="AA770" i="7"/>
  <c r="AE770" i="7" s="1"/>
  <c r="AD770" i="7"/>
  <c r="AA750" i="7"/>
  <c r="AE750" i="7" s="1"/>
  <c r="AD750" i="7"/>
  <c r="AA720" i="7"/>
  <c r="AE720" i="7" s="1"/>
  <c r="AD720" i="7"/>
  <c r="AA700" i="7"/>
  <c r="AE700" i="7" s="1"/>
  <c r="AD700" i="7"/>
  <c r="AA681" i="7"/>
  <c r="AE681" i="7" s="1"/>
  <c r="AD681" i="7"/>
  <c r="AA662" i="7"/>
  <c r="AE662" i="7" s="1"/>
  <c r="AD662" i="7"/>
  <c r="AA653" i="7"/>
  <c r="AE653" i="7" s="1"/>
  <c r="AD653" i="7"/>
  <c r="AA634" i="7"/>
  <c r="AE634" i="7" s="1"/>
  <c r="AD634" i="7"/>
  <c r="AA625" i="7"/>
  <c r="AE625" i="7" s="1"/>
  <c r="AD625" i="7"/>
  <c r="AA605" i="7"/>
  <c r="AE605" i="7" s="1"/>
  <c r="AD605" i="7"/>
  <c r="AA594" i="7"/>
  <c r="AE594" i="7" s="1"/>
  <c r="AD594" i="7"/>
  <c r="AA575" i="7"/>
  <c r="AE575" i="7" s="1"/>
  <c r="AD575" i="7"/>
  <c r="AA565" i="7"/>
  <c r="AE565" i="7" s="1"/>
  <c r="AD565" i="7"/>
  <c r="AA553" i="7"/>
  <c r="AE553" i="7" s="1"/>
  <c r="AD553" i="7"/>
  <c r="AA527" i="7"/>
  <c r="AE527" i="7" s="1"/>
  <c r="AD527" i="7"/>
  <c r="AA517" i="7"/>
  <c r="AE517" i="7" s="1"/>
  <c r="AD517" i="7"/>
  <c r="AA501" i="7"/>
  <c r="AE501" i="7" s="1"/>
  <c r="AD501" i="7"/>
  <c r="AA481" i="7"/>
  <c r="AE481" i="7" s="1"/>
  <c r="AD481" i="7"/>
  <c r="AA452" i="7"/>
  <c r="AE452" i="7" s="1"/>
  <c r="AD452" i="7"/>
  <c r="AA443" i="7"/>
  <c r="AE443" i="7" s="1"/>
  <c r="AD443" i="7"/>
  <c r="AA396" i="7"/>
  <c r="AE396" i="7" s="1"/>
  <c r="AD396" i="7"/>
  <c r="AA376" i="7"/>
  <c r="AE376" i="7" s="1"/>
  <c r="AD376" i="7"/>
  <c r="AA338" i="7"/>
  <c r="AE338" i="7" s="1"/>
  <c r="AD338" i="7"/>
  <c r="AA310" i="7"/>
  <c r="AE310" i="7" s="1"/>
  <c r="AD310" i="7"/>
  <c r="AA300" i="7"/>
  <c r="AE300" i="7" s="1"/>
  <c r="AD300" i="7"/>
  <c r="AA281" i="7"/>
  <c r="AE281" i="7" s="1"/>
  <c r="AD281" i="7"/>
  <c r="AA254" i="7"/>
  <c r="AE254" i="7" s="1"/>
  <c r="AD254" i="7"/>
  <c r="AA225" i="7"/>
  <c r="AE225" i="7" s="1"/>
  <c r="AD225" i="7"/>
  <c r="AA206" i="7"/>
  <c r="AE206" i="7" s="1"/>
  <c r="AD206" i="7"/>
  <c r="AA196" i="7"/>
  <c r="AE196" i="7" s="1"/>
  <c r="AD196" i="7"/>
  <c r="AA176" i="7"/>
  <c r="AE176" i="7" s="1"/>
  <c r="AD176" i="7"/>
  <c r="AA167" i="7"/>
  <c r="AE167" i="7" s="1"/>
  <c r="AD167" i="7"/>
  <c r="AA149" i="7"/>
  <c r="AE149" i="7" s="1"/>
  <c r="AD149" i="7"/>
  <c r="AA141" i="7"/>
  <c r="AE141" i="7" s="1"/>
  <c r="AD141" i="7"/>
  <c r="AA91" i="7"/>
  <c r="AE91" i="7" s="1"/>
  <c r="AD91" i="7"/>
  <c r="AA67" i="7"/>
  <c r="AE67" i="7" s="1"/>
  <c r="AD67" i="7"/>
  <c r="AA35" i="7"/>
  <c r="AE35" i="7" s="1"/>
  <c r="AD35" i="7"/>
  <c r="AA19" i="7"/>
  <c r="AE19" i="7" s="1"/>
  <c r="AD19" i="7"/>
  <c r="AD2382" i="7"/>
  <c r="AD2334" i="7"/>
  <c r="AD2286" i="7"/>
  <c r="AD2238" i="7"/>
  <c r="AD2190" i="7"/>
  <c r="AD2142" i="7"/>
  <c r="AD2079" i="7"/>
  <c r="AD2007" i="7"/>
  <c r="AD1935" i="7"/>
  <c r="AD1863" i="7"/>
  <c r="AD1719" i="7"/>
  <c r="AD1575" i="7"/>
  <c r="AD1503" i="7"/>
  <c r="AD1431" i="7"/>
  <c r="AD1359" i="7"/>
  <c r="AD1287" i="7"/>
  <c r="AD1215" i="7"/>
  <c r="AD1143" i="7"/>
  <c r="AD1071" i="7"/>
  <c r="AD999" i="7"/>
  <c r="AD927" i="7"/>
  <c r="AD855" i="7"/>
  <c r="AD723" i="7"/>
  <c r="AD579" i="7"/>
  <c r="AD435" i="7"/>
  <c r="AD291" i="7"/>
  <c r="AD147" i="7"/>
  <c r="AD3" i="7"/>
  <c r="S2676" i="7"/>
  <c r="AF2676" i="7"/>
  <c r="S2658" i="7"/>
  <c r="AF2658" i="7"/>
  <c r="S2640" i="7"/>
  <c r="AF2640" i="7"/>
  <c r="S2622" i="7"/>
  <c r="AF2622" i="7"/>
  <c r="S2604" i="7"/>
  <c r="AF2604" i="7"/>
  <c r="S2586" i="7"/>
  <c r="AF2586" i="7"/>
  <c r="S2568" i="7"/>
  <c r="AF2568" i="7"/>
  <c r="S2550" i="7"/>
  <c r="AF2550" i="7"/>
  <c r="S2532" i="7"/>
  <c r="AF2532" i="7"/>
  <c r="S2514" i="7"/>
  <c r="AF2514" i="7"/>
  <c r="S2496" i="7"/>
  <c r="AF2496" i="7"/>
  <c r="S2478" i="7"/>
  <c r="AF2478" i="7"/>
  <c r="S2460" i="7"/>
  <c r="AF2460" i="7"/>
  <c r="S2442" i="7"/>
  <c r="AF2442" i="7"/>
  <c r="S2424" i="7"/>
  <c r="AF2424" i="7"/>
  <c r="S2406" i="7"/>
  <c r="AF2406" i="7"/>
  <c r="S2388" i="7"/>
  <c r="AF2388" i="7"/>
  <c r="S2370" i="7"/>
  <c r="AF2370" i="7"/>
  <c r="S2351" i="7"/>
  <c r="AF2351" i="7"/>
  <c r="S2341" i="7"/>
  <c r="AF2341" i="7"/>
  <c r="S2330" i="7"/>
  <c r="AF2330" i="7"/>
  <c r="S2310" i="7"/>
  <c r="AF2310" i="7"/>
  <c r="S2290" i="7"/>
  <c r="AF2290" i="7"/>
  <c r="S2279" i="7"/>
  <c r="AF2279" i="7"/>
  <c r="S2269" i="7"/>
  <c r="AF2269" i="7"/>
  <c r="S2258" i="7"/>
  <c r="AF2258" i="7"/>
  <c r="S2238" i="7"/>
  <c r="AF2238" i="7"/>
  <c r="S2217" i="7"/>
  <c r="AF2217" i="7"/>
  <c r="S2205" i="7"/>
  <c r="AF2205" i="7"/>
  <c r="S2184" i="7"/>
  <c r="AF2184" i="7"/>
  <c r="S2173" i="7"/>
  <c r="AF2173" i="7"/>
  <c r="S2163" i="7"/>
  <c r="AF2163" i="7"/>
  <c r="S2152" i="7"/>
  <c r="AF2152" i="7"/>
  <c r="S2142" i="7"/>
  <c r="AF2142" i="7"/>
  <c r="S2121" i="7"/>
  <c r="AF2121" i="7"/>
  <c r="S2109" i="7"/>
  <c r="AF2109" i="7"/>
  <c r="S2088" i="7"/>
  <c r="AF2088" i="7"/>
  <c r="S2077" i="7"/>
  <c r="AF2077" i="7"/>
  <c r="S2067" i="7"/>
  <c r="AF2067" i="7"/>
  <c r="S2056" i="7"/>
  <c r="AF2056" i="7"/>
  <c r="S2046" i="7"/>
  <c r="AF2046" i="7"/>
  <c r="S2025" i="7"/>
  <c r="AF2025" i="7"/>
  <c r="S2013" i="7"/>
  <c r="AF2013" i="7"/>
  <c r="S1992" i="7"/>
  <c r="AF1992" i="7"/>
  <c r="S1981" i="7"/>
  <c r="AF1981" i="7"/>
  <c r="S1971" i="7"/>
  <c r="AF1971" i="7"/>
  <c r="S1960" i="7"/>
  <c r="AF1960" i="7"/>
  <c r="S1950" i="7"/>
  <c r="AF1950" i="7"/>
  <c r="S1929" i="7"/>
  <c r="AF1929" i="7"/>
  <c r="S1917" i="7"/>
  <c r="AF1917" i="7"/>
  <c r="S1896" i="7"/>
  <c r="AF1896" i="7"/>
  <c r="S1885" i="7"/>
  <c r="AF1885" i="7"/>
  <c r="S1875" i="7"/>
  <c r="AF1875" i="7"/>
  <c r="S1864" i="7"/>
  <c r="AF1864" i="7"/>
  <c r="S1854" i="7"/>
  <c r="AF1854" i="7"/>
  <c r="S1833" i="7"/>
  <c r="AF1833" i="7"/>
  <c r="S1821" i="7"/>
  <c r="AF1821" i="7"/>
  <c r="S1800" i="7"/>
  <c r="AF1800" i="7"/>
  <c r="S1789" i="7"/>
  <c r="AF1789" i="7"/>
  <c r="S1779" i="7"/>
  <c r="AF1779" i="7"/>
  <c r="S1768" i="7"/>
  <c r="AF1768" i="7"/>
  <c r="S1758" i="7"/>
  <c r="AF1758" i="7"/>
  <c r="S1737" i="7"/>
  <c r="AF1737" i="7"/>
  <c r="S1725" i="7"/>
  <c r="AF1725" i="7"/>
  <c r="S1704" i="7"/>
  <c r="AF1704" i="7"/>
  <c r="S1693" i="7"/>
  <c r="AF1693" i="7"/>
  <c r="S1683" i="7"/>
  <c r="AF1683" i="7"/>
  <c r="S1672" i="7"/>
  <c r="AF1672" i="7"/>
  <c r="S1662" i="7"/>
  <c r="AF1662" i="7"/>
  <c r="S1641" i="7"/>
  <c r="AF1641" i="7"/>
  <c r="S1629" i="7"/>
  <c r="AF1629" i="7"/>
  <c r="S1610" i="7"/>
  <c r="AF1610" i="7"/>
  <c r="S1600" i="7"/>
  <c r="AF1600" i="7"/>
  <c r="S1581" i="7"/>
  <c r="AF1581" i="7"/>
  <c r="S1562" i="7"/>
  <c r="AF1562" i="7"/>
  <c r="S1552" i="7"/>
  <c r="AF1552" i="7"/>
  <c r="S1529" i="7"/>
  <c r="AF1529" i="7"/>
  <c r="S1519" i="7"/>
  <c r="AF1519" i="7"/>
  <c r="S1507" i="7"/>
  <c r="AF1507" i="7"/>
  <c r="S1497" i="7"/>
  <c r="AF1497" i="7"/>
  <c r="S1474" i="7"/>
  <c r="AF1474" i="7"/>
  <c r="S1463" i="7"/>
  <c r="AF1463" i="7"/>
  <c r="S1441" i="7"/>
  <c r="AF1441" i="7"/>
  <c r="S1431" i="7"/>
  <c r="AF1431" i="7"/>
  <c r="S1419" i="7"/>
  <c r="AF1419" i="7"/>
  <c r="S1408" i="7"/>
  <c r="AF1408" i="7"/>
  <c r="S1385" i="7"/>
  <c r="AF1385" i="7"/>
  <c r="S1374" i="7"/>
  <c r="AF1374" i="7"/>
  <c r="S1352" i="7"/>
  <c r="AF1352" i="7"/>
  <c r="S1341" i="7"/>
  <c r="AF1341" i="7"/>
  <c r="S1329" i="7"/>
  <c r="AF1329" i="7"/>
  <c r="S1318" i="7"/>
  <c r="AF1318" i="7"/>
  <c r="S1295" i="7"/>
  <c r="AF1295" i="7"/>
  <c r="S1285" i="7"/>
  <c r="AF1285" i="7"/>
  <c r="S1275" i="7"/>
  <c r="AF1275" i="7"/>
  <c r="S1264" i="7"/>
  <c r="AF1264" i="7"/>
  <c r="S1236" i="7"/>
  <c r="AF1236" i="7"/>
  <c r="S1227" i="7"/>
  <c r="AF1227" i="7"/>
  <c r="S1216" i="7"/>
  <c r="AF1216" i="7"/>
  <c r="S1175" i="7"/>
  <c r="AF1175" i="7"/>
  <c r="S1165" i="7"/>
  <c r="AF1165" i="7"/>
  <c r="S1156" i="7"/>
  <c r="AF1156" i="7"/>
  <c r="S1145" i="7"/>
  <c r="AF1145" i="7"/>
  <c r="S1134" i="7"/>
  <c r="AF1134" i="7"/>
  <c r="S1104" i="7"/>
  <c r="AF1104" i="7"/>
  <c r="S1095" i="7"/>
  <c r="AF1095" i="7"/>
  <c r="S1075" i="7"/>
  <c r="AF1075" i="7"/>
  <c r="S1066" i="7"/>
  <c r="AF1066" i="7"/>
  <c r="S1048" i="7"/>
  <c r="AF1048" i="7"/>
  <c r="S1032" i="7"/>
  <c r="AF1032" i="7"/>
  <c r="S1008" i="7"/>
  <c r="AF1008" i="7"/>
  <c r="S998" i="7"/>
  <c r="AF998" i="7"/>
  <c r="S979" i="7"/>
  <c r="AF979" i="7"/>
  <c r="S969" i="7"/>
  <c r="AF969" i="7"/>
  <c r="S957" i="7"/>
  <c r="AF957" i="7"/>
  <c r="S948" i="7"/>
  <c r="AF948" i="7"/>
  <c r="S928" i="7"/>
  <c r="AF928" i="7"/>
  <c r="S917" i="7"/>
  <c r="AF917" i="7"/>
  <c r="S898" i="7"/>
  <c r="AF898" i="7"/>
  <c r="S886" i="7"/>
  <c r="AF886" i="7"/>
  <c r="S866" i="7"/>
  <c r="AF866" i="7"/>
  <c r="S856" i="7"/>
  <c r="AF856" i="7"/>
  <c r="S845" i="7"/>
  <c r="AF845" i="7"/>
  <c r="S826" i="7"/>
  <c r="AF826" i="7"/>
  <c r="S814" i="7"/>
  <c r="AF814" i="7"/>
  <c r="S794" i="7"/>
  <c r="AF794" i="7"/>
  <c r="S784" i="7"/>
  <c r="AF784" i="7"/>
  <c r="S774" i="7"/>
  <c r="AF774" i="7"/>
  <c r="S764" i="7"/>
  <c r="AF764" i="7"/>
  <c r="S753" i="7"/>
  <c r="AF753" i="7"/>
  <c r="S731" i="7"/>
  <c r="AF731" i="7"/>
  <c r="S719" i="7"/>
  <c r="AF719" i="7"/>
  <c r="S709" i="7"/>
  <c r="AF709" i="7"/>
  <c r="S697" i="7"/>
  <c r="AF697" i="7"/>
  <c r="S674" i="7"/>
  <c r="AF674" i="7"/>
  <c r="S662" i="7"/>
  <c r="AF662" i="7"/>
  <c r="S650" i="7"/>
  <c r="AF650" i="7"/>
  <c r="S639" i="7"/>
  <c r="AF639" i="7"/>
  <c r="S627" i="7"/>
  <c r="AF627" i="7"/>
  <c r="S616" i="7"/>
  <c r="AF616" i="7"/>
  <c r="S605" i="7"/>
  <c r="AF605" i="7"/>
  <c r="S593" i="7"/>
  <c r="AF593" i="7"/>
  <c r="S581" i="7"/>
  <c r="AF581" i="7"/>
  <c r="S569" i="7"/>
  <c r="AF569" i="7"/>
  <c r="S557" i="7"/>
  <c r="AF557" i="7"/>
  <c r="S545" i="7"/>
  <c r="AF545" i="7"/>
  <c r="S533" i="7"/>
  <c r="AF533" i="7"/>
  <c r="S521" i="7"/>
  <c r="AF521" i="7"/>
  <c r="S509" i="7"/>
  <c r="AF509" i="7"/>
  <c r="S479" i="7"/>
  <c r="AF479" i="7"/>
  <c r="S469" i="7"/>
  <c r="AF469" i="7"/>
  <c r="S459" i="7"/>
  <c r="AF459" i="7"/>
  <c r="S450" i="7"/>
  <c r="AF450" i="7"/>
  <c r="S440" i="7"/>
  <c r="S410" i="7"/>
  <c r="AF410" i="7"/>
  <c r="S399" i="7"/>
  <c r="AF399" i="7"/>
  <c r="S389" i="7"/>
  <c r="AF389" i="7"/>
  <c r="S379" i="7"/>
  <c r="AF379" i="7"/>
  <c r="S369" i="7"/>
  <c r="AF369" i="7"/>
  <c r="S349" i="7"/>
  <c r="AF349" i="7"/>
  <c r="S339" i="7"/>
  <c r="AF339" i="7"/>
  <c r="S329" i="7"/>
  <c r="AF329" i="7"/>
  <c r="S319" i="7"/>
  <c r="AF319" i="7"/>
  <c r="S289" i="7"/>
  <c r="AF289" i="7"/>
  <c r="S279" i="7"/>
  <c r="AF279" i="7"/>
  <c r="S270" i="7"/>
  <c r="AF270" i="7"/>
  <c r="S259" i="7"/>
  <c r="AF259" i="7"/>
  <c r="S249" i="7"/>
  <c r="AF249" i="7"/>
  <c r="S239" i="7"/>
  <c r="AF239" i="7"/>
  <c r="S218" i="7"/>
  <c r="AF218" i="7"/>
  <c r="S210" i="7"/>
  <c r="AF210" i="7"/>
  <c r="S201" i="7"/>
  <c r="AF201" i="7"/>
  <c r="S180" i="7"/>
  <c r="AF180" i="7"/>
  <c r="S160" i="7"/>
  <c r="AF160" i="7"/>
  <c r="S150" i="7"/>
  <c r="AF150" i="7"/>
  <c r="S140" i="7"/>
  <c r="AF140" i="7"/>
  <c r="S130" i="7"/>
  <c r="S119" i="7"/>
  <c r="S99" i="7"/>
  <c r="AF99" i="7"/>
  <c r="S89" i="7"/>
  <c r="AF89" i="7"/>
  <c r="S79" i="7"/>
  <c r="AF79" i="7"/>
  <c r="S69" i="7"/>
  <c r="AF69" i="7"/>
  <c r="S52" i="7"/>
  <c r="S44" i="7"/>
  <c r="AF44" i="7"/>
  <c r="S36" i="7"/>
  <c r="S22" i="7"/>
  <c r="S14" i="7"/>
  <c r="AA2685" i="7"/>
  <c r="AE2685" i="7" s="1"/>
  <c r="AD2685" i="7"/>
  <c r="AA2675" i="7"/>
  <c r="AE2675" i="7" s="1"/>
  <c r="AD2675" i="7"/>
  <c r="AA2664" i="7"/>
  <c r="AE2664" i="7" s="1"/>
  <c r="AA2644" i="7"/>
  <c r="AE2644" i="7" s="1"/>
  <c r="AD2644" i="7"/>
  <c r="AA2623" i="7"/>
  <c r="AE2623" i="7" s="1"/>
  <c r="AD2623" i="7"/>
  <c r="AA2613" i="7"/>
  <c r="AE2613" i="7" s="1"/>
  <c r="AD2613" i="7"/>
  <c r="AA2603" i="7"/>
  <c r="AE2603" i="7" s="1"/>
  <c r="AD2603" i="7"/>
  <c r="AA2592" i="7"/>
  <c r="AE2592" i="7" s="1"/>
  <c r="AA2572" i="7"/>
  <c r="AE2572" i="7" s="1"/>
  <c r="AD2572" i="7"/>
  <c r="AA2551" i="7"/>
  <c r="AE2551" i="7" s="1"/>
  <c r="AD2551" i="7"/>
  <c r="AA2541" i="7"/>
  <c r="AE2541" i="7" s="1"/>
  <c r="AD2541" i="7"/>
  <c r="AA2531" i="7"/>
  <c r="AE2531" i="7" s="1"/>
  <c r="AD2531" i="7"/>
  <c r="AA2520" i="7"/>
  <c r="AE2520" i="7" s="1"/>
  <c r="AA2500" i="7"/>
  <c r="AE2500" i="7" s="1"/>
  <c r="AD2500" i="7"/>
  <c r="AA2479" i="7"/>
  <c r="AE2479" i="7" s="1"/>
  <c r="AD2479" i="7"/>
  <c r="AA2469" i="7"/>
  <c r="AE2469" i="7" s="1"/>
  <c r="AD2469" i="7"/>
  <c r="AA2459" i="7"/>
  <c r="AE2459" i="7" s="1"/>
  <c r="AD2459" i="7"/>
  <c r="AA2448" i="7"/>
  <c r="AE2448" i="7" s="1"/>
  <c r="AA2428" i="7"/>
  <c r="AE2428" i="7" s="1"/>
  <c r="AD2428" i="7"/>
  <c r="AA2407" i="7"/>
  <c r="AE2407" i="7" s="1"/>
  <c r="AD2407" i="7"/>
  <c r="AA2397" i="7"/>
  <c r="AE2397" i="7" s="1"/>
  <c r="AD2397" i="7"/>
  <c r="AA2387" i="7"/>
  <c r="AE2387" i="7" s="1"/>
  <c r="AD2387" i="7"/>
  <c r="AA2376" i="7"/>
  <c r="AE2376" i="7" s="1"/>
  <c r="AD2376" i="7"/>
  <c r="AA2323" i="7"/>
  <c r="AE2323" i="7" s="1"/>
  <c r="AD2323" i="7"/>
  <c r="AA2312" i="7"/>
  <c r="AE2312" i="7" s="1"/>
  <c r="AD2312" i="7"/>
  <c r="AA2292" i="7"/>
  <c r="AE2292" i="7" s="1"/>
  <c r="AD2292" i="7"/>
  <c r="AA2280" i="7"/>
  <c r="AE2280" i="7" s="1"/>
  <c r="AA2260" i="7"/>
  <c r="AE2260" i="7" s="1"/>
  <c r="AD2260" i="7"/>
  <c r="AA2249" i="7"/>
  <c r="AE2249" i="7" s="1"/>
  <c r="AD2249" i="7"/>
  <c r="AA2228" i="7"/>
  <c r="AE2228" i="7" s="1"/>
  <c r="AD2228" i="7"/>
  <c r="AA2217" i="7"/>
  <c r="AE2217" i="7" s="1"/>
  <c r="AD2217" i="7"/>
  <c r="AA2206" i="7"/>
  <c r="AE2206" i="7" s="1"/>
  <c r="AD2206" i="7"/>
  <c r="AA2195" i="7"/>
  <c r="AE2195" i="7" s="1"/>
  <c r="AD2195" i="7"/>
  <c r="AA2128" i="7"/>
  <c r="AE2128" i="7" s="1"/>
  <c r="AD2128" i="7"/>
  <c r="AA2116" i="7"/>
  <c r="AE2116" i="7" s="1"/>
  <c r="AD2116" i="7"/>
  <c r="AA2104" i="7"/>
  <c r="AE2104" i="7" s="1"/>
  <c r="AD2104" i="7"/>
  <c r="AA2093" i="7"/>
  <c r="AE2093" i="7" s="1"/>
  <c r="AD2093" i="7"/>
  <c r="AA2081" i="7"/>
  <c r="AE2081" i="7" s="1"/>
  <c r="AD2081" i="7"/>
  <c r="AA2069" i="7"/>
  <c r="AE2069" i="7" s="1"/>
  <c r="AD2069" i="7"/>
  <c r="AA2046" i="7"/>
  <c r="AE2046" i="7" s="1"/>
  <c r="AD2046" i="7"/>
  <c r="AA2034" i="7"/>
  <c r="AE2034" i="7" s="1"/>
  <c r="AD2034" i="7"/>
  <c r="AA2022" i="7"/>
  <c r="AE2022" i="7" s="1"/>
  <c r="AA2011" i="7"/>
  <c r="AE2011" i="7" s="1"/>
  <c r="AD2011" i="7"/>
  <c r="AA1999" i="7"/>
  <c r="AE1999" i="7" s="1"/>
  <c r="AD1999" i="7"/>
  <c r="AA1987" i="7"/>
  <c r="AE1987" i="7" s="1"/>
  <c r="AD1987" i="7"/>
  <c r="AA1976" i="7"/>
  <c r="AE1976" i="7" s="1"/>
  <c r="AD1976" i="7"/>
  <c r="AA1966" i="7"/>
  <c r="AE1966" i="7" s="1"/>
  <c r="AD1966" i="7"/>
  <c r="AA1938" i="7"/>
  <c r="AE1938" i="7" s="1"/>
  <c r="AD1938" i="7"/>
  <c r="AA1929" i="7"/>
  <c r="AE1929" i="7" s="1"/>
  <c r="AD1929" i="7"/>
  <c r="AA1909" i="7"/>
  <c r="AE1909" i="7" s="1"/>
  <c r="AD1909" i="7"/>
  <c r="AA1890" i="7"/>
  <c r="AE1890" i="7" s="1"/>
  <c r="AD1890" i="7"/>
  <c r="AA1880" i="7"/>
  <c r="AE1880" i="7" s="1"/>
  <c r="AA1870" i="7"/>
  <c r="AE1870" i="7" s="1"/>
  <c r="AD1870" i="7"/>
  <c r="AA1847" i="7"/>
  <c r="AE1847" i="7" s="1"/>
  <c r="AA1817" i="7"/>
  <c r="AE1817" i="7" s="1"/>
  <c r="AD1817" i="7"/>
  <c r="AA1806" i="7"/>
  <c r="AE1806" i="7" s="1"/>
  <c r="AD1806" i="7"/>
  <c r="AA1796" i="7"/>
  <c r="AE1796" i="7" s="1"/>
  <c r="AD1796" i="7"/>
  <c r="AA1776" i="7"/>
  <c r="AE1776" i="7" s="1"/>
  <c r="AA1757" i="7"/>
  <c r="AE1757" i="7" s="1"/>
  <c r="AD1757" i="7"/>
  <c r="AA1747" i="7"/>
  <c r="AE1747" i="7" s="1"/>
  <c r="AD1747" i="7"/>
  <c r="AA1738" i="7"/>
  <c r="AE1738" i="7" s="1"/>
  <c r="AD1738" i="7"/>
  <c r="AA1717" i="7"/>
  <c r="AE1717" i="7" s="1"/>
  <c r="AA1698" i="7"/>
  <c r="AE1698" i="7" s="1"/>
  <c r="AD1698" i="7"/>
  <c r="AA1688" i="7"/>
  <c r="AE1688" i="7" s="1"/>
  <c r="AD1688" i="7"/>
  <c r="AA1669" i="7"/>
  <c r="AE1669" i="7" s="1"/>
  <c r="AA1649" i="7"/>
  <c r="AE1649" i="7" s="1"/>
  <c r="AD1649" i="7"/>
  <c r="AA1640" i="7"/>
  <c r="AE1640" i="7" s="1"/>
  <c r="AA1629" i="7"/>
  <c r="AE1629" i="7" s="1"/>
  <c r="AD1629" i="7"/>
  <c r="AA1618" i="7"/>
  <c r="AE1618" i="7" s="1"/>
  <c r="AD1618" i="7"/>
  <c r="AA1607" i="7"/>
  <c r="AE1607" i="7" s="1"/>
  <c r="AD1607" i="7"/>
  <c r="AA1596" i="7"/>
  <c r="AE1596" i="7" s="1"/>
  <c r="AD1596" i="7"/>
  <c r="AA1585" i="7"/>
  <c r="AE1585" i="7" s="1"/>
  <c r="AA1564" i="7"/>
  <c r="AE1564" i="7" s="1"/>
  <c r="AD1564" i="7"/>
  <c r="AA1553" i="7"/>
  <c r="AE1553" i="7" s="1"/>
  <c r="AD1553" i="7"/>
  <c r="AA1543" i="7"/>
  <c r="AE1543" i="7" s="1"/>
  <c r="AD1543" i="7"/>
  <c r="AA1532" i="7"/>
  <c r="AE1532" i="7" s="1"/>
  <c r="AA1521" i="7"/>
  <c r="AE1521" i="7" s="1"/>
  <c r="AD1521" i="7"/>
  <c r="AA1511" i="7"/>
  <c r="AE1511" i="7" s="1"/>
  <c r="AD1511" i="7"/>
  <c r="AA1500" i="7"/>
  <c r="AE1500" i="7" s="1"/>
  <c r="AD1500" i="7"/>
  <c r="AA1489" i="7"/>
  <c r="AE1489" i="7" s="1"/>
  <c r="AD1489" i="7"/>
  <c r="AA1469" i="7"/>
  <c r="AE1469" i="7" s="1"/>
  <c r="AD1469" i="7"/>
  <c r="AA1458" i="7"/>
  <c r="AE1458" i="7" s="1"/>
  <c r="AD1458" i="7"/>
  <c r="AA1447" i="7"/>
  <c r="AE1447" i="7" s="1"/>
  <c r="AD1447" i="7"/>
  <c r="AA1436" i="7"/>
  <c r="AE1436" i="7" s="1"/>
  <c r="AA1425" i="7"/>
  <c r="AE1425" i="7" s="1"/>
  <c r="AA1414" i="7"/>
  <c r="AE1414" i="7" s="1"/>
  <c r="AD1414" i="7"/>
  <c r="AA1403" i="7"/>
  <c r="AE1403" i="7" s="1"/>
  <c r="AD1403" i="7"/>
  <c r="AA1393" i="7"/>
  <c r="AE1393" i="7" s="1"/>
  <c r="AA1373" i="7"/>
  <c r="AE1373" i="7" s="1"/>
  <c r="AD1373" i="7"/>
  <c r="AA1364" i="7"/>
  <c r="AE1364" i="7" s="1"/>
  <c r="AA1354" i="7"/>
  <c r="AE1354" i="7" s="1"/>
  <c r="AD1354" i="7"/>
  <c r="AA1335" i="7"/>
  <c r="AE1335" i="7" s="1"/>
  <c r="AA1327" i="7"/>
  <c r="AE1327" i="7" s="1"/>
  <c r="AD1327" i="7"/>
  <c r="AA1316" i="7"/>
  <c r="AE1316" i="7" s="1"/>
  <c r="AD1316" i="7"/>
  <c r="AA1305" i="7"/>
  <c r="AE1305" i="7" s="1"/>
  <c r="AD1305" i="7"/>
  <c r="AA1295" i="7"/>
  <c r="AE1295" i="7" s="1"/>
  <c r="AD1295" i="7"/>
  <c r="AA1285" i="7"/>
  <c r="AE1285" i="7" s="1"/>
  <c r="AA1274" i="7"/>
  <c r="AE1274" i="7" s="1"/>
  <c r="AA1264" i="7"/>
  <c r="AE1264" i="7" s="1"/>
  <c r="AD1264" i="7"/>
  <c r="AA1245" i="7"/>
  <c r="AE1245" i="7" s="1"/>
  <c r="AD1245" i="7"/>
  <c r="AA1235" i="7"/>
  <c r="AE1235" i="7" s="1"/>
  <c r="AD1235" i="7"/>
  <c r="AA1225" i="7"/>
  <c r="AE1225" i="7" s="1"/>
  <c r="AA1216" i="7"/>
  <c r="AE1216" i="7" s="1"/>
  <c r="AD1216" i="7"/>
  <c r="AA1206" i="7"/>
  <c r="AE1206" i="7" s="1"/>
  <c r="AD1206" i="7"/>
  <c r="AA1196" i="7"/>
  <c r="AE1196" i="7" s="1"/>
  <c r="AD1196" i="7"/>
  <c r="AA1186" i="7"/>
  <c r="AE1186" i="7" s="1"/>
  <c r="AD1186" i="7"/>
  <c r="AA1156" i="7"/>
  <c r="AE1156" i="7" s="1"/>
  <c r="AD1156" i="7"/>
  <c r="AA1137" i="7"/>
  <c r="AE1137" i="7" s="1"/>
  <c r="AD1137" i="7"/>
  <c r="AA1128" i="7"/>
  <c r="AE1128" i="7" s="1"/>
  <c r="AD1128" i="7"/>
  <c r="AA1109" i="7"/>
  <c r="AE1109" i="7" s="1"/>
  <c r="AD1109" i="7"/>
  <c r="AA1099" i="7"/>
  <c r="AE1099" i="7" s="1"/>
  <c r="AA1053" i="7"/>
  <c r="AE1053" i="7" s="1"/>
  <c r="AD1053" i="7"/>
  <c r="AA1044" i="7"/>
  <c r="AE1044" i="7" s="1"/>
  <c r="AD1044" i="7"/>
  <c r="AA1024" i="7"/>
  <c r="AE1024" i="7" s="1"/>
  <c r="AD1024" i="7"/>
  <c r="AA1007" i="7"/>
  <c r="AE1007" i="7" s="1"/>
  <c r="AD1007" i="7"/>
  <c r="AA981" i="7"/>
  <c r="AE981" i="7" s="1"/>
  <c r="AD981" i="7"/>
  <c r="AA972" i="7"/>
  <c r="AE972" i="7" s="1"/>
  <c r="AD972" i="7"/>
  <c r="AA952" i="7"/>
  <c r="AE952" i="7" s="1"/>
  <c r="AD952" i="7"/>
  <c r="AA942" i="7"/>
  <c r="AE942" i="7" s="1"/>
  <c r="AD942" i="7"/>
  <c r="AA932" i="7"/>
  <c r="AE932" i="7" s="1"/>
  <c r="AD932" i="7"/>
  <c r="AA922" i="7"/>
  <c r="AE922" i="7" s="1"/>
  <c r="AD922" i="7"/>
  <c r="AA912" i="7"/>
  <c r="AE912" i="7" s="1"/>
  <c r="AD912" i="7"/>
  <c r="AA893" i="7"/>
  <c r="AE893" i="7" s="1"/>
  <c r="AD893" i="7"/>
  <c r="AA882" i="7"/>
  <c r="AE882" i="7" s="1"/>
  <c r="AD882" i="7"/>
  <c r="AA861" i="7"/>
  <c r="AE861" i="7" s="1"/>
  <c r="AD861" i="7"/>
  <c r="AA841" i="7"/>
  <c r="AE841" i="7" s="1"/>
  <c r="AD841" i="7"/>
  <c r="AA809" i="7"/>
  <c r="AE809" i="7" s="1"/>
  <c r="AD809" i="7"/>
  <c r="AA798" i="7"/>
  <c r="AE798" i="7" s="1"/>
  <c r="AD798" i="7"/>
  <c r="AA789" i="7"/>
  <c r="AE789" i="7" s="1"/>
  <c r="AD789" i="7"/>
  <c r="AA778" i="7"/>
  <c r="AE778" i="7" s="1"/>
  <c r="AD778" i="7"/>
  <c r="AA769" i="7"/>
  <c r="AE769" i="7" s="1"/>
  <c r="AD769" i="7"/>
  <c r="AA758" i="7"/>
  <c r="AE758" i="7" s="1"/>
  <c r="AD758" i="7"/>
  <c r="AA749" i="7"/>
  <c r="AE749" i="7" s="1"/>
  <c r="AD749" i="7"/>
  <c r="AA739" i="7"/>
  <c r="AE739" i="7" s="1"/>
  <c r="AD739" i="7"/>
  <c r="AA719" i="7"/>
  <c r="AE719" i="7" s="1"/>
  <c r="AA710" i="7"/>
  <c r="AE710" i="7" s="1"/>
  <c r="AD710" i="7"/>
  <c r="AA680" i="7"/>
  <c r="AE680" i="7" s="1"/>
  <c r="AD680" i="7"/>
  <c r="AA671" i="7"/>
  <c r="AE671" i="7" s="1"/>
  <c r="AA661" i="7"/>
  <c r="AE661" i="7" s="1"/>
  <c r="AD661" i="7"/>
  <c r="AA652" i="7"/>
  <c r="AE652" i="7" s="1"/>
  <c r="AD652" i="7"/>
  <c r="AA633" i="7"/>
  <c r="AE633" i="7" s="1"/>
  <c r="AD633" i="7"/>
  <c r="AA624" i="7"/>
  <c r="AE624" i="7" s="1"/>
  <c r="AD624" i="7"/>
  <c r="AA604" i="7"/>
  <c r="AE604" i="7" s="1"/>
  <c r="AD604" i="7"/>
  <c r="AA593" i="7"/>
  <c r="AE593" i="7" s="1"/>
  <c r="AA583" i="7"/>
  <c r="AE583" i="7" s="1"/>
  <c r="AD583" i="7"/>
  <c r="AA574" i="7"/>
  <c r="AE574" i="7" s="1"/>
  <c r="AD574" i="7"/>
  <c r="AA564" i="7"/>
  <c r="AE564" i="7" s="1"/>
  <c r="AD564" i="7"/>
  <c r="AA552" i="7"/>
  <c r="AE552" i="7" s="1"/>
  <c r="AD552" i="7"/>
  <c r="AA526" i="7"/>
  <c r="AE526" i="7" s="1"/>
  <c r="AA516" i="7"/>
  <c r="AE516" i="7" s="1"/>
  <c r="AD516" i="7"/>
  <c r="AA500" i="7"/>
  <c r="AE500" i="7" s="1"/>
  <c r="AD500" i="7"/>
  <c r="AA480" i="7"/>
  <c r="AE480" i="7" s="1"/>
  <c r="AD480" i="7"/>
  <c r="AA451" i="7"/>
  <c r="AE451" i="7" s="1"/>
  <c r="AD451" i="7"/>
  <c r="AA442" i="7"/>
  <c r="AE442" i="7" s="1"/>
  <c r="AD442" i="7"/>
  <c r="AA415" i="7"/>
  <c r="AE415" i="7" s="1"/>
  <c r="AD415" i="7"/>
  <c r="AA395" i="7"/>
  <c r="AE395" i="7" s="1"/>
  <c r="AD395" i="7"/>
  <c r="AA366" i="7"/>
  <c r="AE366" i="7" s="1"/>
  <c r="AD366" i="7"/>
  <c r="AA358" i="7"/>
  <c r="AE358" i="7" s="1"/>
  <c r="AD358" i="7"/>
  <c r="AA337" i="7"/>
  <c r="AE337" i="7" s="1"/>
  <c r="AD337" i="7"/>
  <c r="AA309" i="7"/>
  <c r="AE309" i="7" s="1"/>
  <c r="AD309" i="7"/>
  <c r="AA299" i="7"/>
  <c r="AE299" i="7" s="1"/>
  <c r="AD299" i="7"/>
  <c r="AA290" i="7"/>
  <c r="AE290" i="7" s="1"/>
  <c r="AD290" i="7"/>
  <c r="AA280" i="7"/>
  <c r="AE280" i="7" s="1"/>
  <c r="AD280" i="7"/>
  <c r="AA271" i="7"/>
  <c r="AE271" i="7" s="1"/>
  <c r="AD271" i="7"/>
  <c r="AA253" i="7"/>
  <c r="AE253" i="7" s="1"/>
  <c r="AD253" i="7"/>
  <c r="AA224" i="7"/>
  <c r="AE224" i="7" s="1"/>
  <c r="AD224" i="7"/>
  <c r="AA215" i="7"/>
  <c r="AE215" i="7" s="1"/>
  <c r="AD215" i="7"/>
  <c r="AA205" i="7"/>
  <c r="AE205" i="7" s="1"/>
  <c r="AD205" i="7"/>
  <c r="AA186" i="7"/>
  <c r="AE186" i="7" s="1"/>
  <c r="AD186" i="7"/>
  <c r="AA175" i="7"/>
  <c r="AE175" i="7" s="1"/>
  <c r="AD175" i="7"/>
  <c r="AA166" i="7"/>
  <c r="AE166" i="7" s="1"/>
  <c r="AD166" i="7"/>
  <c r="AA148" i="7"/>
  <c r="AE148" i="7" s="1"/>
  <c r="AA140" i="7"/>
  <c r="AE140" i="7" s="1"/>
  <c r="AD140" i="7"/>
  <c r="AA115" i="7"/>
  <c r="AE115" i="7" s="1"/>
  <c r="AA107" i="7"/>
  <c r="AE107" i="7" s="1"/>
  <c r="AD107" i="7"/>
  <c r="AA90" i="7"/>
  <c r="AE90" i="7" s="1"/>
  <c r="AA83" i="7"/>
  <c r="AE83" i="7" s="1"/>
  <c r="AA66" i="7"/>
  <c r="AE66" i="7" s="1"/>
  <c r="AA58" i="7"/>
  <c r="AE58" i="7" s="1"/>
  <c r="AA42" i="7"/>
  <c r="AE42" i="7" s="1"/>
  <c r="AA34" i="7"/>
  <c r="AE34" i="7" s="1"/>
  <c r="AA18" i="7"/>
  <c r="AE18" i="7" s="1"/>
  <c r="AA11" i="7"/>
  <c r="AE11" i="7" s="1"/>
  <c r="AA4" i="7"/>
  <c r="AE4" i="7" s="1"/>
  <c r="AD2667" i="7"/>
  <c r="AD2619" i="7"/>
  <c r="AD2571" i="7"/>
  <c r="AD2523" i="7"/>
  <c r="AD2475" i="7"/>
  <c r="AD2427" i="7"/>
  <c r="AD2379" i="7"/>
  <c r="AD2283" i="7"/>
  <c r="AD2235" i="7"/>
  <c r="AD2139" i="7"/>
  <c r="AD2078" i="7"/>
  <c r="AD2006" i="7"/>
  <c r="AD1934" i="7"/>
  <c r="AD1862" i="7"/>
  <c r="AD1790" i="7"/>
  <c r="AD1718" i="7"/>
  <c r="AD1646" i="7"/>
  <c r="AD1574" i="7"/>
  <c r="AD1502" i="7"/>
  <c r="AD1430" i="7"/>
  <c r="AD1358" i="7"/>
  <c r="AD1286" i="7"/>
  <c r="AD1214" i="7"/>
  <c r="AD1142" i="7"/>
  <c r="AD1070" i="7"/>
  <c r="AD926" i="7"/>
  <c r="AD854" i="7"/>
  <c r="AD711" i="7"/>
  <c r="AD567" i="7"/>
  <c r="AD423" i="7"/>
  <c r="AD279" i="7"/>
  <c r="AD135" i="7"/>
  <c r="AF2666" i="7"/>
  <c r="S2685" i="7"/>
  <c r="AF2685" i="7"/>
  <c r="S2675" i="7"/>
  <c r="S2667" i="7"/>
  <c r="AF2667" i="7"/>
  <c r="S2657" i="7"/>
  <c r="S2649" i="7"/>
  <c r="AF2649" i="7"/>
  <c r="S2631" i="7"/>
  <c r="AF2631" i="7"/>
  <c r="S2613" i="7"/>
  <c r="AF2613" i="7"/>
  <c r="S2595" i="7"/>
  <c r="AF2595" i="7"/>
  <c r="S2577" i="7"/>
  <c r="AF2577" i="7"/>
  <c r="S2559" i="7"/>
  <c r="AF2559" i="7"/>
  <c r="S2541" i="7"/>
  <c r="AF2541" i="7"/>
  <c r="S2523" i="7"/>
  <c r="AF2523" i="7"/>
  <c r="S2505" i="7"/>
  <c r="AF2505" i="7"/>
  <c r="S2487" i="7"/>
  <c r="AF2487" i="7"/>
  <c r="S2469" i="7"/>
  <c r="AF2469" i="7"/>
  <c r="S2451" i="7"/>
  <c r="AF2451" i="7"/>
  <c r="S2433" i="7"/>
  <c r="AF2433" i="7"/>
  <c r="S2415" i="7"/>
  <c r="AF2415" i="7"/>
  <c r="S2397" i="7"/>
  <c r="AF2397" i="7"/>
  <c r="S2379" i="7"/>
  <c r="AF2379" i="7"/>
  <c r="S2361" i="7"/>
  <c r="AF2361" i="7"/>
  <c r="S2350" i="7"/>
  <c r="AF2350" i="7"/>
  <c r="S2340" i="7"/>
  <c r="AF2340" i="7"/>
  <c r="S2320" i="7"/>
  <c r="AF2320" i="7"/>
  <c r="S2309" i="7"/>
  <c r="AF2309" i="7"/>
  <c r="S2289" i="7"/>
  <c r="AF2289" i="7"/>
  <c r="S2278" i="7"/>
  <c r="AF2278" i="7"/>
  <c r="S2268" i="7"/>
  <c r="AF2268" i="7"/>
  <c r="S2248" i="7"/>
  <c r="AF2248" i="7"/>
  <c r="S2237" i="7"/>
  <c r="AF2237" i="7"/>
  <c r="S2226" i="7"/>
  <c r="AF2226" i="7"/>
  <c r="S2216" i="7"/>
  <c r="AF2216" i="7"/>
  <c r="S2204" i="7"/>
  <c r="AF2204" i="7"/>
  <c r="S2183" i="7"/>
  <c r="AF2183" i="7"/>
  <c r="S2172" i="7"/>
  <c r="AF2172" i="7"/>
  <c r="S2162" i="7"/>
  <c r="AF2162" i="7"/>
  <c r="S2151" i="7"/>
  <c r="AF2151" i="7"/>
  <c r="S2141" i="7"/>
  <c r="AF2141" i="7"/>
  <c r="S2130" i="7"/>
  <c r="AF2130" i="7"/>
  <c r="S2120" i="7"/>
  <c r="AF2120" i="7"/>
  <c r="S2108" i="7"/>
  <c r="AF2108" i="7"/>
  <c r="S2087" i="7"/>
  <c r="AF2087" i="7"/>
  <c r="S2076" i="7"/>
  <c r="AF2076" i="7"/>
  <c r="S2066" i="7"/>
  <c r="AF2066" i="7"/>
  <c r="S2055" i="7"/>
  <c r="AF2055" i="7"/>
  <c r="S2045" i="7"/>
  <c r="AF2045" i="7"/>
  <c r="S2034" i="7"/>
  <c r="AF2034" i="7"/>
  <c r="S2024" i="7"/>
  <c r="AF2024" i="7"/>
  <c r="S2012" i="7"/>
  <c r="AF2012" i="7"/>
  <c r="S1991" i="7"/>
  <c r="AF1991" i="7"/>
  <c r="S1980" i="7"/>
  <c r="AF1980" i="7"/>
  <c r="S1970" i="7"/>
  <c r="AF1970" i="7"/>
  <c r="S1959" i="7"/>
  <c r="AF1959" i="7"/>
  <c r="S1949" i="7"/>
  <c r="AF1949" i="7"/>
  <c r="S1938" i="7"/>
  <c r="AF1938" i="7"/>
  <c r="S1928" i="7"/>
  <c r="AF1928" i="7"/>
  <c r="S1916" i="7"/>
  <c r="AF1916" i="7"/>
  <c r="S1895" i="7"/>
  <c r="AF1895" i="7"/>
  <c r="S1884" i="7"/>
  <c r="AF1884" i="7"/>
  <c r="S1874" i="7"/>
  <c r="AF1874" i="7"/>
  <c r="S1863" i="7"/>
  <c r="AF1863" i="7"/>
  <c r="S1853" i="7"/>
  <c r="AF1853" i="7"/>
  <c r="S1842" i="7"/>
  <c r="AF1842" i="7"/>
  <c r="S1832" i="7"/>
  <c r="AF1832" i="7"/>
  <c r="S1820" i="7"/>
  <c r="AF1820" i="7"/>
  <c r="S1799" i="7"/>
  <c r="AF1799" i="7"/>
  <c r="S1788" i="7"/>
  <c r="AF1788" i="7"/>
  <c r="S1778" i="7"/>
  <c r="AF1778" i="7"/>
  <c r="S1767" i="7"/>
  <c r="AF1767" i="7"/>
  <c r="S1757" i="7"/>
  <c r="AF1757" i="7"/>
  <c r="S1746" i="7"/>
  <c r="AF1746" i="7"/>
  <c r="S1736" i="7"/>
  <c r="AF1736" i="7"/>
  <c r="S1724" i="7"/>
  <c r="AF1724" i="7"/>
  <c r="S1703" i="7"/>
  <c r="AF1703" i="7"/>
  <c r="S1692" i="7"/>
  <c r="AF1692" i="7"/>
  <c r="S1682" i="7"/>
  <c r="AF1682" i="7"/>
  <c r="S1671" i="7"/>
  <c r="AF1671" i="7"/>
  <c r="S1661" i="7"/>
  <c r="AF1661" i="7"/>
  <c r="S1650" i="7"/>
  <c r="AF1650" i="7"/>
  <c r="S1640" i="7"/>
  <c r="AF1640" i="7"/>
  <c r="S1628" i="7"/>
  <c r="AF1628" i="7"/>
  <c r="S1599" i="7"/>
  <c r="AF1599" i="7"/>
  <c r="S1580" i="7"/>
  <c r="AF1580" i="7"/>
  <c r="S1551" i="7"/>
  <c r="AF1551" i="7"/>
  <c r="S1528" i="7"/>
  <c r="AF1528" i="7"/>
  <c r="S1518" i="7"/>
  <c r="AF1518" i="7"/>
  <c r="S1496" i="7"/>
  <c r="AF1496" i="7"/>
  <c r="S1485" i="7"/>
  <c r="AF1485" i="7"/>
  <c r="S1473" i="7"/>
  <c r="AF1473" i="7"/>
  <c r="S1462" i="7"/>
  <c r="AF1462" i="7"/>
  <c r="S1451" i="7"/>
  <c r="AF1451" i="7"/>
  <c r="S1440" i="7"/>
  <c r="AF1440" i="7"/>
  <c r="S1430" i="7"/>
  <c r="AF1430" i="7"/>
  <c r="S1418" i="7"/>
  <c r="AF1418" i="7"/>
  <c r="S1407" i="7"/>
  <c r="AF1407" i="7"/>
  <c r="S1384" i="7"/>
  <c r="AF1384" i="7"/>
  <c r="S1373" i="7"/>
  <c r="AF1373" i="7"/>
  <c r="S1351" i="7"/>
  <c r="AF1351" i="7"/>
  <c r="S1340" i="7"/>
  <c r="AF1340" i="7"/>
  <c r="S1328" i="7"/>
  <c r="AF1328" i="7"/>
  <c r="S1317" i="7"/>
  <c r="AF1317" i="7"/>
  <c r="S1294" i="7"/>
  <c r="AF1294" i="7"/>
  <c r="S1284" i="7"/>
  <c r="AF1284" i="7"/>
  <c r="S1274" i="7"/>
  <c r="AF1274" i="7"/>
  <c r="S1263" i="7"/>
  <c r="AF1263" i="7"/>
  <c r="S1254" i="7"/>
  <c r="AF1254" i="7"/>
  <c r="S1235" i="7"/>
  <c r="AF1235" i="7"/>
  <c r="S1226" i="7"/>
  <c r="AF1226" i="7"/>
  <c r="S1215" i="7"/>
  <c r="AF1215" i="7"/>
  <c r="S1195" i="7"/>
  <c r="AF1195" i="7"/>
  <c r="S1184" i="7"/>
  <c r="AF1184" i="7"/>
  <c r="S1174" i="7"/>
  <c r="AF1174" i="7"/>
  <c r="S1164" i="7"/>
  <c r="AF1164" i="7"/>
  <c r="S1155" i="7"/>
  <c r="AF1155" i="7"/>
  <c r="S1144" i="7"/>
  <c r="AF1144" i="7"/>
  <c r="S1133" i="7"/>
  <c r="S1123" i="7"/>
  <c r="AF1123" i="7"/>
  <c r="S1103" i="7"/>
  <c r="AF1103" i="7"/>
  <c r="S1094" i="7"/>
  <c r="S1085" i="7"/>
  <c r="S1074" i="7"/>
  <c r="S1065" i="7"/>
  <c r="S1047" i="7"/>
  <c r="AF1047" i="7"/>
  <c r="S1031" i="7"/>
  <c r="S1024" i="7"/>
  <c r="AF1024" i="7"/>
  <c r="S1007" i="7"/>
  <c r="AF1007" i="7"/>
  <c r="S997" i="7"/>
  <c r="S978" i="7"/>
  <c r="AF978" i="7"/>
  <c r="S968" i="7"/>
  <c r="AF968" i="7"/>
  <c r="S956" i="7"/>
  <c r="S947" i="7"/>
  <c r="AF947" i="7"/>
  <c r="S937" i="7"/>
  <c r="S927" i="7"/>
  <c r="AF927" i="7"/>
  <c r="S916" i="7"/>
  <c r="S907" i="7"/>
  <c r="AF907" i="7"/>
  <c r="S897" i="7"/>
  <c r="AF897" i="7"/>
  <c r="S885" i="7"/>
  <c r="AF885" i="7"/>
  <c r="S876" i="7"/>
  <c r="AF876" i="7"/>
  <c r="S865" i="7"/>
  <c r="S855" i="7"/>
  <c r="AF855" i="7"/>
  <c r="S835" i="7"/>
  <c r="AF835" i="7"/>
  <c r="S825" i="7"/>
  <c r="AF825" i="7"/>
  <c r="S813" i="7"/>
  <c r="AF813" i="7"/>
  <c r="S804" i="7"/>
  <c r="AF804" i="7"/>
  <c r="S783" i="7"/>
  <c r="AF783" i="7"/>
  <c r="S773" i="7"/>
  <c r="AF773" i="7"/>
  <c r="S763" i="7"/>
  <c r="AF763" i="7"/>
  <c r="S752" i="7"/>
  <c r="AF752" i="7"/>
  <c r="S742" i="7"/>
  <c r="AF742" i="7"/>
  <c r="S730" i="7"/>
  <c r="AF730" i="7"/>
  <c r="S718" i="7"/>
  <c r="AF718" i="7"/>
  <c r="S708" i="7"/>
  <c r="AF708" i="7"/>
  <c r="S696" i="7"/>
  <c r="AF696" i="7"/>
  <c r="S673" i="7"/>
  <c r="AF673" i="7"/>
  <c r="S661" i="7"/>
  <c r="AF661" i="7"/>
  <c r="S649" i="7"/>
  <c r="AF649" i="7"/>
  <c r="S638" i="7"/>
  <c r="AF638" i="7"/>
  <c r="S626" i="7"/>
  <c r="AF626" i="7"/>
  <c r="S615" i="7"/>
  <c r="AF615" i="7"/>
  <c r="S604" i="7"/>
  <c r="AF604" i="7"/>
  <c r="S592" i="7"/>
  <c r="AF592" i="7"/>
  <c r="S580" i="7"/>
  <c r="AF580" i="7"/>
  <c r="S568" i="7"/>
  <c r="AF568" i="7"/>
  <c r="S556" i="7"/>
  <c r="AF556" i="7"/>
  <c r="S544" i="7"/>
  <c r="AF544" i="7"/>
  <c r="S532" i="7"/>
  <c r="AF532" i="7"/>
  <c r="S520" i="7"/>
  <c r="AF520" i="7"/>
  <c r="S508" i="7"/>
  <c r="AF508" i="7"/>
  <c r="S489" i="7"/>
  <c r="AF489" i="7"/>
  <c r="S468" i="7"/>
  <c r="AF468" i="7"/>
  <c r="S449" i="7"/>
  <c r="AF449" i="7"/>
  <c r="S430" i="7"/>
  <c r="AF430" i="7"/>
  <c r="S409" i="7"/>
  <c r="AF409" i="7"/>
  <c r="S388" i="7"/>
  <c r="AF388" i="7"/>
  <c r="S378" i="7"/>
  <c r="AF378" i="7"/>
  <c r="S368" i="7"/>
  <c r="AF368" i="7"/>
  <c r="S358" i="7"/>
  <c r="AF358" i="7"/>
  <c r="S348" i="7"/>
  <c r="AF348" i="7"/>
  <c r="S338" i="7"/>
  <c r="AF338" i="7"/>
  <c r="S328" i="7"/>
  <c r="AF328" i="7"/>
  <c r="S318" i="7"/>
  <c r="AF318" i="7"/>
  <c r="S309" i="7"/>
  <c r="AF309" i="7"/>
  <c r="S299" i="7"/>
  <c r="AF299" i="7"/>
  <c r="S278" i="7"/>
  <c r="AF278" i="7"/>
  <c r="S269" i="7"/>
  <c r="AF269" i="7"/>
  <c r="S258" i="7"/>
  <c r="AF258" i="7"/>
  <c r="S248" i="7"/>
  <c r="AF248" i="7"/>
  <c r="S209" i="7"/>
  <c r="AF209" i="7"/>
  <c r="S200" i="7"/>
  <c r="AF200" i="7"/>
  <c r="S189" i="7"/>
  <c r="AF189" i="7"/>
  <c r="S179" i="7"/>
  <c r="AF179" i="7"/>
  <c r="S159" i="7"/>
  <c r="AF159" i="7"/>
  <c r="S149" i="7"/>
  <c r="AF149" i="7"/>
  <c r="S139" i="7"/>
  <c r="AF139" i="7"/>
  <c r="S109" i="7"/>
  <c r="AF109" i="7"/>
  <c r="S88" i="7"/>
  <c r="AF88" i="7"/>
  <c r="S78" i="7"/>
  <c r="AF78" i="7"/>
  <c r="S68" i="7"/>
  <c r="AF68" i="7"/>
  <c r="S43" i="7"/>
  <c r="AF43" i="7"/>
  <c r="S7" i="7"/>
  <c r="AF7" i="7"/>
  <c r="AA2684" i="7"/>
  <c r="AE2684" i="7" s="1"/>
  <c r="AD2684" i="7"/>
  <c r="AA2674" i="7"/>
  <c r="AE2674" i="7" s="1"/>
  <c r="AD2674" i="7"/>
  <c r="AA2653" i="7"/>
  <c r="AE2653" i="7" s="1"/>
  <c r="AD2653" i="7"/>
  <c r="AA2633" i="7"/>
  <c r="AE2633" i="7" s="1"/>
  <c r="AD2633" i="7"/>
  <c r="AA2612" i="7"/>
  <c r="AE2612" i="7" s="1"/>
  <c r="AD2612" i="7"/>
  <c r="AA2602" i="7"/>
  <c r="AE2602" i="7" s="1"/>
  <c r="AD2602" i="7"/>
  <c r="AA2581" i="7"/>
  <c r="AE2581" i="7" s="1"/>
  <c r="AD2581" i="7"/>
  <c r="AA2561" i="7"/>
  <c r="AE2561" i="7" s="1"/>
  <c r="AD2561" i="7"/>
  <c r="AA2540" i="7"/>
  <c r="AE2540" i="7" s="1"/>
  <c r="AD2540" i="7"/>
  <c r="AA2530" i="7"/>
  <c r="AE2530" i="7" s="1"/>
  <c r="AD2530" i="7"/>
  <c r="AA2509" i="7"/>
  <c r="AE2509" i="7" s="1"/>
  <c r="AD2509" i="7"/>
  <c r="AA2489" i="7"/>
  <c r="AE2489" i="7" s="1"/>
  <c r="AD2489" i="7"/>
  <c r="AA2468" i="7"/>
  <c r="AE2468" i="7" s="1"/>
  <c r="AD2468" i="7"/>
  <c r="AA2458" i="7"/>
  <c r="AE2458" i="7" s="1"/>
  <c r="AD2458" i="7"/>
  <c r="AA2437" i="7"/>
  <c r="AE2437" i="7" s="1"/>
  <c r="AD2437" i="7"/>
  <c r="AA2417" i="7"/>
  <c r="AE2417" i="7" s="1"/>
  <c r="AD2417" i="7"/>
  <c r="AA2396" i="7"/>
  <c r="AE2396" i="7" s="1"/>
  <c r="AD2396" i="7"/>
  <c r="AA2386" i="7"/>
  <c r="AE2386" i="7" s="1"/>
  <c r="AD2386" i="7"/>
  <c r="AA2344" i="7"/>
  <c r="AE2344" i="7" s="1"/>
  <c r="AD2344" i="7"/>
  <c r="AA2333" i="7"/>
  <c r="AE2333" i="7" s="1"/>
  <c r="AD2333" i="7"/>
  <c r="AA2311" i="7"/>
  <c r="AE2311" i="7" s="1"/>
  <c r="AD2311" i="7"/>
  <c r="AA2291" i="7"/>
  <c r="AE2291" i="7" s="1"/>
  <c r="AD2291" i="7"/>
  <c r="AA2269" i="7"/>
  <c r="AE2269" i="7" s="1"/>
  <c r="AD2269" i="7"/>
  <c r="AA2248" i="7"/>
  <c r="AE2248" i="7" s="1"/>
  <c r="AD2248" i="7"/>
  <c r="AA2227" i="7"/>
  <c r="AE2227" i="7" s="1"/>
  <c r="AD2227" i="7"/>
  <c r="AA2216" i="7"/>
  <c r="AE2216" i="7" s="1"/>
  <c r="AD2216" i="7"/>
  <c r="AA2205" i="7"/>
  <c r="AE2205" i="7" s="1"/>
  <c r="AD2205" i="7"/>
  <c r="AA2185" i="7"/>
  <c r="AE2185" i="7" s="1"/>
  <c r="AD2185" i="7"/>
  <c r="AA2173" i="7"/>
  <c r="AE2173" i="7" s="1"/>
  <c r="AD2173" i="7"/>
  <c r="AA2092" i="7"/>
  <c r="AE2092" i="7" s="1"/>
  <c r="AD2092" i="7"/>
  <c r="AA2080" i="7"/>
  <c r="AE2080" i="7" s="1"/>
  <c r="AD2080" i="7"/>
  <c r="AA2068" i="7"/>
  <c r="AE2068" i="7" s="1"/>
  <c r="AD2068" i="7"/>
  <c r="AA2057" i="7"/>
  <c r="AE2057" i="7" s="1"/>
  <c r="AD2057" i="7"/>
  <c r="AA2045" i="7"/>
  <c r="AE2045" i="7" s="1"/>
  <c r="AD2045" i="7"/>
  <c r="AA2033" i="7"/>
  <c r="AE2033" i="7" s="1"/>
  <c r="AD2033" i="7"/>
  <c r="AA2010" i="7"/>
  <c r="AE2010" i="7" s="1"/>
  <c r="AD2010" i="7"/>
  <c r="AA1998" i="7"/>
  <c r="AE1998" i="7" s="1"/>
  <c r="AD1998" i="7"/>
  <c r="AA1975" i="7"/>
  <c r="AE1975" i="7" s="1"/>
  <c r="AD1975" i="7"/>
  <c r="AA1965" i="7"/>
  <c r="AE1965" i="7" s="1"/>
  <c r="AD1965" i="7"/>
  <c r="AA1956" i="7"/>
  <c r="AE1956" i="7" s="1"/>
  <c r="AD1956" i="7"/>
  <c r="AA1937" i="7"/>
  <c r="AE1937" i="7" s="1"/>
  <c r="AD1937" i="7"/>
  <c r="AA1928" i="7"/>
  <c r="AE1928" i="7" s="1"/>
  <c r="AD1928" i="7"/>
  <c r="AA1919" i="7"/>
  <c r="AE1919" i="7" s="1"/>
  <c r="AD1919" i="7"/>
  <c r="AA1908" i="7"/>
  <c r="AE1908" i="7" s="1"/>
  <c r="AD1908" i="7"/>
  <c r="AA1889" i="7"/>
  <c r="AE1889" i="7" s="1"/>
  <c r="AD1889" i="7"/>
  <c r="AA1869" i="7"/>
  <c r="AE1869" i="7" s="1"/>
  <c r="AD1869" i="7"/>
  <c r="AA1858" i="7"/>
  <c r="AE1858" i="7" s="1"/>
  <c r="AD1858" i="7"/>
  <c r="AA1837" i="7"/>
  <c r="AE1837" i="7" s="1"/>
  <c r="AD1837" i="7"/>
  <c r="AA1816" i="7"/>
  <c r="AE1816" i="7" s="1"/>
  <c r="AD1816" i="7"/>
  <c r="AA1805" i="7"/>
  <c r="AE1805" i="7" s="1"/>
  <c r="AD1805" i="7"/>
  <c r="AA1795" i="7"/>
  <c r="AE1795" i="7" s="1"/>
  <c r="AD1795" i="7"/>
  <c r="AA1786" i="7"/>
  <c r="AE1786" i="7" s="1"/>
  <c r="AD1786" i="7"/>
  <c r="AA1756" i="7"/>
  <c r="AE1756" i="7" s="1"/>
  <c r="AD1756" i="7"/>
  <c r="AA1746" i="7"/>
  <c r="AE1746" i="7" s="1"/>
  <c r="AD1746" i="7"/>
  <c r="AA1737" i="7"/>
  <c r="AE1737" i="7" s="1"/>
  <c r="AD1737" i="7"/>
  <c r="AA1727" i="7"/>
  <c r="AE1727" i="7" s="1"/>
  <c r="AD1727" i="7"/>
  <c r="AA1697" i="7"/>
  <c r="AE1697" i="7" s="1"/>
  <c r="AD1697" i="7"/>
  <c r="AA1687" i="7"/>
  <c r="AE1687" i="7" s="1"/>
  <c r="AD1687" i="7"/>
  <c r="AA1678" i="7"/>
  <c r="AE1678" i="7" s="1"/>
  <c r="AD1678" i="7"/>
  <c r="AA1648" i="7"/>
  <c r="AE1648" i="7" s="1"/>
  <c r="AD1648" i="7"/>
  <c r="AA1628" i="7"/>
  <c r="AE1628" i="7" s="1"/>
  <c r="AD1628" i="7"/>
  <c r="AA1617" i="7"/>
  <c r="AE1617" i="7" s="1"/>
  <c r="AD1617" i="7"/>
  <c r="AA1606" i="7"/>
  <c r="AE1606" i="7" s="1"/>
  <c r="AD1606" i="7"/>
  <c r="AA1595" i="7"/>
  <c r="AE1595" i="7" s="1"/>
  <c r="AD1595" i="7"/>
  <c r="AA1552" i="7"/>
  <c r="AE1552" i="7" s="1"/>
  <c r="AD1552" i="7"/>
  <c r="AA1542" i="7"/>
  <c r="AE1542" i="7" s="1"/>
  <c r="AD1542" i="7"/>
  <c r="AA1520" i="7"/>
  <c r="AE1520" i="7" s="1"/>
  <c r="AD1520" i="7"/>
  <c r="AA1510" i="7"/>
  <c r="AE1510" i="7" s="1"/>
  <c r="AD1510" i="7"/>
  <c r="AA1499" i="7"/>
  <c r="AE1499" i="7" s="1"/>
  <c r="AD1499" i="7"/>
  <c r="AA1488" i="7"/>
  <c r="AE1488" i="7" s="1"/>
  <c r="AD1488" i="7"/>
  <c r="AA1468" i="7"/>
  <c r="AE1468" i="7" s="1"/>
  <c r="AD1468" i="7"/>
  <c r="AA1457" i="7"/>
  <c r="AE1457" i="7" s="1"/>
  <c r="AD1457" i="7"/>
  <c r="AA1446" i="7"/>
  <c r="AE1446" i="7" s="1"/>
  <c r="AD1446" i="7"/>
  <c r="AA1413" i="7"/>
  <c r="AE1413" i="7" s="1"/>
  <c r="AD1413" i="7"/>
  <c r="AA1402" i="7"/>
  <c r="AE1402" i="7" s="1"/>
  <c r="AD1402" i="7"/>
  <c r="AA1372" i="7"/>
  <c r="AE1372" i="7" s="1"/>
  <c r="AD1372" i="7"/>
  <c r="AA1353" i="7"/>
  <c r="AE1353" i="7" s="1"/>
  <c r="AD1353" i="7"/>
  <c r="AA1344" i="7"/>
  <c r="AE1344" i="7" s="1"/>
  <c r="AD1344" i="7"/>
  <c r="AA1326" i="7"/>
  <c r="AE1326" i="7" s="1"/>
  <c r="AD1326" i="7"/>
  <c r="AA1315" i="7"/>
  <c r="AE1315" i="7" s="1"/>
  <c r="AD1315" i="7"/>
  <c r="AA1304" i="7"/>
  <c r="AE1304" i="7" s="1"/>
  <c r="AD1304" i="7"/>
  <c r="AA1255" i="7"/>
  <c r="AE1255" i="7" s="1"/>
  <c r="AD1255" i="7"/>
  <c r="AA1205" i="7"/>
  <c r="AE1205" i="7" s="1"/>
  <c r="AD1205" i="7"/>
  <c r="AA1195" i="7"/>
  <c r="AE1195" i="7" s="1"/>
  <c r="AD1195" i="7"/>
  <c r="AA1176" i="7"/>
  <c r="AE1176" i="7" s="1"/>
  <c r="AD1176" i="7"/>
  <c r="AA1147" i="7"/>
  <c r="AE1147" i="7" s="1"/>
  <c r="AD1147" i="7"/>
  <c r="AA1136" i="7"/>
  <c r="AE1136" i="7" s="1"/>
  <c r="AD1136" i="7"/>
  <c r="AA1127" i="7"/>
  <c r="AE1127" i="7" s="1"/>
  <c r="AD1127" i="7"/>
  <c r="AA1117" i="7"/>
  <c r="AE1117" i="7" s="1"/>
  <c r="AD1117" i="7"/>
  <c r="AA1089" i="7"/>
  <c r="AE1089" i="7" s="1"/>
  <c r="AD1089" i="7"/>
  <c r="AA1080" i="7"/>
  <c r="AE1080" i="7" s="1"/>
  <c r="AD1080" i="7"/>
  <c r="AA1062" i="7"/>
  <c r="AE1062" i="7" s="1"/>
  <c r="AD1062" i="7"/>
  <c r="AA1052" i="7"/>
  <c r="AE1052" i="7" s="1"/>
  <c r="AD1052" i="7"/>
  <c r="AA1043" i="7"/>
  <c r="AE1043" i="7" s="1"/>
  <c r="AD1043" i="7"/>
  <c r="AA1006" i="7"/>
  <c r="AE1006" i="7" s="1"/>
  <c r="AD1006" i="7"/>
  <c r="AA990" i="7"/>
  <c r="AE990" i="7" s="1"/>
  <c r="AD990" i="7"/>
  <c r="AA980" i="7"/>
  <c r="AE980" i="7" s="1"/>
  <c r="AD980" i="7"/>
  <c r="AA971" i="7"/>
  <c r="AE971" i="7" s="1"/>
  <c r="AD971" i="7"/>
  <c r="AA961" i="7"/>
  <c r="AE961" i="7" s="1"/>
  <c r="AD961" i="7"/>
  <c r="AA941" i="7"/>
  <c r="AE941" i="7" s="1"/>
  <c r="AD941" i="7"/>
  <c r="AA931" i="7"/>
  <c r="AE931" i="7" s="1"/>
  <c r="AD931" i="7"/>
  <c r="AA911" i="7"/>
  <c r="AE911" i="7" s="1"/>
  <c r="AD911" i="7"/>
  <c r="AA892" i="7"/>
  <c r="AE892" i="7" s="1"/>
  <c r="AD892" i="7"/>
  <c r="AA881" i="7"/>
  <c r="AE881" i="7" s="1"/>
  <c r="AD881" i="7"/>
  <c r="AA871" i="7"/>
  <c r="AE871" i="7" s="1"/>
  <c r="AD871" i="7"/>
  <c r="AA860" i="7"/>
  <c r="AE860" i="7" s="1"/>
  <c r="AD860" i="7"/>
  <c r="AA850" i="7"/>
  <c r="AE850" i="7" s="1"/>
  <c r="AD850" i="7"/>
  <c r="AA840" i="7"/>
  <c r="AE840" i="7" s="1"/>
  <c r="AD840" i="7"/>
  <c r="AA830" i="7"/>
  <c r="AE830" i="7" s="1"/>
  <c r="AD830" i="7"/>
  <c r="AA818" i="7"/>
  <c r="AE818" i="7" s="1"/>
  <c r="AD818" i="7"/>
  <c r="AA808" i="7"/>
  <c r="AE808" i="7" s="1"/>
  <c r="AD808" i="7"/>
  <c r="AA797" i="7"/>
  <c r="AE797" i="7" s="1"/>
  <c r="AD797" i="7"/>
  <c r="AA788" i="7"/>
  <c r="AE788" i="7" s="1"/>
  <c r="AD788" i="7"/>
  <c r="AA768" i="7"/>
  <c r="AE768" i="7" s="1"/>
  <c r="AD768" i="7"/>
  <c r="AA748" i="7"/>
  <c r="AE748" i="7" s="1"/>
  <c r="AD748" i="7"/>
  <c r="AA738" i="7"/>
  <c r="AE738" i="7" s="1"/>
  <c r="AD738" i="7"/>
  <c r="AA729" i="7"/>
  <c r="AE729" i="7" s="1"/>
  <c r="AD729" i="7"/>
  <c r="AA709" i="7"/>
  <c r="AE709" i="7" s="1"/>
  <c r="AD709" i="7"/>
  <c r="AA660" i="7"/>
  <c r="AE660" i="7" s="1"/>
  <c r="AD660" i="7"/>
  <c r="AA642" i="7"/>
  <c r="AE642" i="7" s="1"/>
  <c r="AD642" i="7"/>
  <c r="AA632" i="7"/>
  <c r="AE632" i="7" s="1"/>
  <c r="AD632" i="7"/>
  <c r="AA623" i="7"/>
  <c r="AE623" i="7" s="1"/>
  <c r="AD623" i="7"/>
  <c r="AA582" i="7"/>
  <c r="AE582" i="7" s="1"/>
  <c r="AD582" i="7"/>
  <c r="AA573" i="7"/>
  <c r="AE573" i="7" s="1"/>
  <c r="AD573" i="7"/>
  <c r="AA563" i="7"/>
  <c r="AE563" i="7" s="1"/>
  <c r="AD563" i="7"/>
  <c r="AA551" i="7"/>
  <c r="AE551" i="7" s="1"/>
  <c r="AD551" i="7"/>
  <c r="AA515" i="7"/>
  <c r="AE515" i="7" s="1"/>
  <c r="AD515" i="7"/>
  <c r="AA490" i="7"/>
  <c r="AE490" i="7" s="1"/>
  <c r="AD490" i="7"/>
  <c r="AA479" i="7"/>
  <c r="AE479" i="7" s="1"/>
  <c r="AD479" i="7"/>
  <c r="AA470" i="7"/>
  <c r="AE470" i="7" s="1"/>
  <c r="AD470" i="7"/>
  <c r="AA461" i="7"/>
  <c r="AE461" i="7" s="1"/>
  <c r="AD461" i="7"/>
  <c r="AA441" i="7"/>
  <c r="AE441" i="7" s="1"/>
  <c r="AD441" i="7"/>
  <c r="AA414" i="7"/>
  <c r="AE414" i="7" s="1"/>
  <c r="AD414" i="7"/>
  <c r="AA405" i="7"/>
  <c r="AE405" i="7" s="1"/>
  <c r="AD405" i="7"/>
  <c r="AA394" i="7"/>
  <c r="AE394" i="7" s="1"/>
  <c r="AD394" i="7"/>
  <c r="AA385" i="7"/>
  <c r="AE385" i="7" s="1"/>
  <c r="AD385" i="7"/>
  <c r="AA374" i="7"/>
  <c r="AE374" i="7" s="1"/>
  <c r="AD374" i="7"/>
  <c r="AA365" i="7"/>
  <c r="AE365" i="7" s="1"/>
  <c r="AD365" i="7"/>
  <c r="AA357" i="7"/>
  <c r="AE357" i="7" s="1"/>
  <c r="AD357" i="7"/>
  <c r="AA328" i="7"/>
  <c r="AE328" i="7" s="1"/>
  <c r="AD328" i="7"/>
  <c r="AA308" i="7"/>
  <c r="AE308" i="7" s="1"/>
  <c r="AD308" i="7"/>
  <c r="AA298" i="7"/>
  <c r="AE298" i="7" s="1"/>
  <c r="AD298" i="7"/>
  <c r="AA261" i="7"/>
  <c r="AE261" i="7" s="1"/>
  <c r="AD261" i="7"/>
  <c r="AA252" i="7"/>
  <c r="AE252" i="7" s="1"/>
  <c r="AD252" i="7"/>
  <c r="AA232" i="7"/>
  <c r="AE232" i="7" s="1"/>
  <c r="AD232" i="7"/>
  <c r="AA223" i="7"/>
  <c r="AE223" i="7" s="1"/>
  <c r="AD223" i="7"/>
  <c r="AA214" i="7"/>
  <c r="AE214" i="7" s="1"/>
  <c r="AD214" i="7"/>
  <c r="AA204" i="7"/>
  <c r="AE204" i="7" s="1"/>
  <c r="AD204" i="7"/>
  <c r="AA194" i="7"/>
  <c r="AE194" i="7" s="1"/>
  <c r="AD194" i="7"/>
  <c r="AA185" i="7"/>
  <c r="AE185" i="7" s="1"/>
  <c r="AD185" i="7"/>
  <c r="AA165" i="7"/>
  <c r="AE165" i="7" s="1"/>
  <c r="AD165" i="7"/>
  <c r="AA139" i="7"/>
  <c r="AE139" i="7" s="1"/>
  <c r="AD139" i="7"/>
  <c r="AA122" i="7"/>
  <c r="AE122" i="7" s="1"/>
  <c r="AD122" i="7"/>
  <c r="AA74" i="7"/>
  <c r="AE74" i="7" s="1"/>
  <c r="AD74" i="7"/>
  <c r="AA50" i="7"/>
  <c r="AE50" i="7" s="1"/>
  <c r="AD50" i="7"/>
  <c r="AD2666" i="7"/>
  <c r="AD2618" i="7"/>
  <c r="AD2570" i="7"/>
  <c r="AD2522" i="7"/>
  <c r="AD2474" i="7"/>
  <c r="AD2426" i="7"/>
  <c r="AD2378" i="7"/>
  <c r="AD2330" i="7"/>
  <c r="AD2282" i="7"/>
  <c r="AD2234" i="7"/>
  <c r="AD2186" i="7"/>
  <c r="AD2138" i="7"/>
  <c r="AD2067" i="7"/>
  <c r="AD1995" i="7"/>
  <c r="AD1923" i="7"/>
  <c r="AD1851" i="7"/>
  <c r="AD1779" i="7"/>
  <c r="AD1707" i="7"/>
  <c r="AD1635" i="7"/>
  <c r="AD1563" i="7"/>
  <c r="AD1491" i="7"/>
  <c r="AD1419" i="7"/>
  <c r="AD1275" i="7"/>
  <c r="AD1203" i="7"/>
  <c r="AD1059" i="7"/>
  <c r="AD987" i="7"/>
  <c r="AD915" i="7"/>
  <c r="AD843" i="7"/>
  <c r="AD699" i="7"/>
  <c r="AD555" i="7"/>
  <c r="AD411" i="7"/>
  <c r="AD267" i="7"/>
  <c r="AD123" i="7"/>
  <c r="AF2355" i="7"/>
  <c r="S2684" i="7"/>
  <c r="AF2684" i="7"/>
  <c r="S2648" i="7"/>
  <c r="AF2648" i="7"/>
  <c r="S2630" i="7"/>
  <c r="AF2630" i="7"/>
  <c r="S2612" i="7"/>
  <c r="AF2612" i="7"/>
  <c r="S2594" i="7"/>
  <c r="AF2594" i="7"/>
  <c r="S2576" i="7"/>
  <c r="AF2576" i="7"/>
  <c r="S2558" i="7"/>
  <c r="AF2558" i="7"/>
  <c r="S2540" i="7"/>
  <c r="AF2540" i="7"/>
  <c r="S2522" i="7"/>
  <c r="AF2522" i="7"/>
  <c r="S2504" i="7"/>
  <c r="AF2504" i="7"/>
  <c r="S2486" i="7"/>
  <c r="AF2486" i="7"/>
  <c r="S2468" i="7"/>
  <c r="AF2468" i="7"/>
  <c r="S2450" i="7"/>
  <c r="AF2450" i="7"/>
  <c r="S2432" i="7"/>
  <c r="AF2432" i="7"/>
  <c r="S2414" i="7"/>
  <c r="AF2414" i="7"/>
  <c r="S2396" i="7"/>
  <c r="AF2396" i="7"/>
  <c r="S2378" i="7"/>
  <c r="AF2378" i="7"/>
  <c r="S2360" i="7"/>
  <c r="AF2360" i="7"/>
  <c r="S2349" i="7"/>
  <c r="AF2349" i="7"/>
  <c r="S2339" i="7"/>
  <c r="S2319" i="7"/>
  <c r="AF2319" i="7"/>
  <c r="S2308" i="7"/>
  <c r="AF2308" i="7"/>
  <c r="S2298" i="7"/>
  <c r="AF2298" i="7"/>
  <c r="S2288" i="7"/>
  <c r="AF2288" i="7"/>
  <c r="S2277" i="7"/>
  <c r="AF2277" i="7"/>
  <c r="S2267" i="7"/>
  <c r="S2247" i="7"/>
  <c r="AF2247" i="7"/>
  <c r="S2236" i="7"/>
  <c r="AF2236" i="7"/>
  <c r="S2225" i="7"/>
  <c r="AF2225" i="7"/>
  <c r="S2215" i="7"/>
  <c r="AF2215" i="7"/>
  <c r="S2203" i="7"/>
  <c r="S2182" i="7"/>
  <c r="AF2182" i="7"/>
  <c r="S2171" i="7"/>
  <c r="S2161" i="7"/>
  <c r="AF2161" i="7"/>
  <c r="S2150" i="7"/>
  <c r="AF2150" i="7"/>
  <c r="S2140" i="7"/>
  <c r="AF2140" i="7"/>
  <c r="S2129" i="7"/>
  <c r="AF2129" i="7"/>
  <c r="S2119" i="7"/>
  <c r="AF2119" i="7"/>
  <c r="S2107" i="7"/>
  <c r="S2086" i="7"/>
  <c r="AF2086" i="7"/>
  <c r="S2075" i="7"/>
  <c r="S2065" i="7"/>
  <c r="AF2065" i="7"/>
  <c r="S2054" i="7"/>
  <c r="AF2054" i="7"/>
  <c r="S2044" i="7"/>
  <c r="AF2044" i="7"/>
  <c r="S2033" i="7"/>
  <c r="AF2033" i="7"/>
  <c r="S2023" i="7"/>
  <c r="AF2023" i="7"/>
  <c r="S2011" i="7"/>
  <c r="S1990" i="7"/>
  <c r="AF1990" i="7"/>
  <c r="S1979" i="7"/>
  <c r="S1969" i="7"/>
  <c r="AF1969" i="7"/>
  <c r="S1958" i="7"/>
  <c r="AF1958" i="7"/>
  <c r="S1948" i="7"/>
  <c r="AF1948" i="7"/>
  <c r="S1937" i="7"/>
  <c r="AF1937" i="7"/>
  <c r="S1927" i="7"/>
  <c r="AF1927" i="7"/>
  <c r="S1915" i="7"/>
  <c r="S1894" i="7"/>
  <c r="AF1894" i="7"/>
  <c r="S1883" i="7"/>
  <c r="S1873" i="7"/>
  <c r="AF1873" i="7"/>
  <c r="S1862" i="7"/>
  <c r="AF1862" i="7"/>
  <c r="S1852" i="7"/>
  <c r="AF1852" i="7"/>
  <c r="S1841" i="7"/>
  <c r="AF1841" i="7"/>
  <c r="S1831" i="7"/>
  <c r="AF1831" i="7"/>
  <c r="S1819" i="7"/>
  <c r="S1798" i="7"/>
  <c r="AF1798" i="7"/>
  <c r="S1787" i="7"/>
  <c r="S1777" i="7"/>
  <c r="AF1777" i="7"/>
  <c r="S1766" i="7"/>
  <c r="AF1766" i="7"/>
  <c r="S1756" i="7"/>
  <c r="AF1756" i="7"/>
  <c r="S1745" i="7"/>
  <c r="AF1745" i="7"/>
  <c r="S1735" i="7"/>
  <c r="AF1735" i="7"/>
  <c r="S1723" i="7"/>
  <c r="S1702" i="7"/>
  <c r="AF1702" i="7"/>
  <c r="S1691" i="7"/>
  <c r="S1681" i="7"/>
  <c r="AF1681" i="7"/>
  <c r="S1670" i="7"/>
  <c r="AF1670" i="7"/>
  <c r="S1660" i="7"/>
  <c r="AF1660" i="7"/>
  <c r="S1649" i="7"/>
  <c r="AF1649" i="7"/>
  <c r="S1639" i="7"/>
  <c r="AF1639" i="7"/>
  <c r="S1627" i="7"/>
  <c r="S1618" i="7"/>
  <c r="S1598" i="7"/>
  <c r="AF1598" i="7"/>
  <c r="S1590" i="7"/>
  <c r="AF1590" i="7"/>
  <c r="S1579" i="7"/>
  <c r="S1570" i="7"/>
  <c r="S1550" i="7"/>
  <c r="AF1550" i="7"/>
  <c r="S1539" i="7"/>
  <c r="AF1539" i="7"/>
  <c r="S1527" i="7"/>
  <c r="AF1527" i="7"/>
  <c r="S1517" i="7"/>
  <c r="AF1517" i="7"/>
  <c r="S1495" i="7"/>
  <c r="AF1495" i="7"/>
  <c r="S1484" i="7"/>
  <c r="AF1484" i="7"/>
  <c r="S1472" i="7"/>
  <c r="AF1472" i="7"/>
  <c r="S1461" i="7"/>
  <c r="AF1461" i="7"/>
  <c r="S1450" i="7"/>
  <c r="S1439" i="7"/>
  <c r="AF1439" i="7"/>
  <c r="S1429" i="7"/>
  <c r="AF1429" i="7"/>
  <c r="S1417" i="7"/>
  <c r="AF1417" i="7"/>
  <c r="S1406" i="7"/>
  <c r="AF1406" i="7"/>
  <c r="S1395" i="7"/>
  <c r="AF1395" i="7"/>
  <c r="S1383" i="7"/>
  <c r="AF1383" i="7"/>
  <c r="S1372" i="7"/>
  <c r="AF1372" i="7"/>
  <c r="S1361" i="7"/>
  <c r="AF1361" i="7"/>
  <c r="S1350" i="7"/>
  <c r="AF1350" i="7"/>
  <c r="S1339" i="7"/>
  <c r="AF1339" i="7"/>
  <c r="S1327" i="7"/>
  <c r="AF1327" i="7"/>
  <c r="S1316" i="7"/>
  <c r="AF1316" i="7"/>
  <c r="S1305" i="7"/>
  <c r="AF1305" i="7"/>
  <c r="S1293" i="7"/>
  <c r="AF1293" i="7"/>
  <c r="S1283" i="7"/>
  <c r="AF1283" i="7"/>
  <c r="S1273" i="7"/>
  <c r="AF1273" i="7"/>
  <c r="S1262" i="7"/>
  <c r="S1253" i="7"/>
  <c r="AF1253" i="7"/>
  <c r="S1243" i="7"/>
  <c r="S1234" i="7"/>
  <c r="AF1234" i="7"/>
  <c r="S1225" i="7"/>
  <c r="AF1225" i="7"/>
  <c r="S1214" i="7"/>
  <c r="AF1214" i="7"/>
  <c r="S1204" i="7"/>
  <c r="AF1204" i="7"/>
  <c r="S1194" i="7"/>
  <c r="AF1194" i="7"/>
  <c r="S1183" i="7"/>
  <c r="S1173" i="7"/>
  <c r="AF1173" i="7"/>
  <c r="S1163" i="7"/>
  <c r="AF1163" i="7"/>
  <c r="S1154" i="7"/>
  <c r="AF1154" i="7"/>
  <c r="S1143" i="7"/>
  <c r="AF1143" i="7"/>
  <c r="S1122" i="7"/>
  <c r="AF1122" i="7"/>
  <c r="S1112" i="7"/>
  <c r="AF1112" i="7"/>
  <c r="S1102" i="7"/>
  <c r="AF1102" i="7"/>
  <c r="S1056" i="7"/>
  <c r="AF1056" i="7"/>
  <c r="S1046" i="7"/>
  <c r="S1039" i="7"/>
  <c r="S1023" i="7"/>
  <c r="AF1023" i="7"/>
  <c r="S1014" i="7"/>
  <c r="S1006" i="7"/>
  <c r="AF1006" i="7"/>
  <c r="S987" i="7"/>
  <c r="AF987" i="7"/>
  <c r="S977" i="7"/>
  <c r="AF977" i="7"/>
  <c r="S967" i="7"/>
  <c r="AF967" i="7"/>
  <c r="S946" i="7"/>
  <c r="AF946" i="7"/>
  <c r="S926" i="7"/>
  <c r="AF926" i="7"/>
  <c r="S906" i="7"/>
  <c r="AF906" i="7"/>
  <c r="S896" i="7"/>
  <c r="AF896" i="7"/>
  <c r="S884" i="7"/>
  <c r="S875" i="7"/>
  <c r="AF875" i="7"/>
  <c r="S854" i="7"/>
  <c r="AF854" i="7"/>
  <c r="S834" i="7"/>
  <c r="AF834" i="7"/>
  <c r="S824" i="7"/>
  <c r="AF824" i="7"/>
  <c r="S812" i="7"/>
  <c r="S803" i="7"/>
  <c r="AF803" i="7"/>
  <c r="S782" i="7"/>
  <c r="AF782" i="7"/>
  <c r="S772" i="7"/>
  <c r="AF772" i="7"/>
  <c r="S762" i="7"/>
  <c r="AF762" i="7"/>
  <c r="S751" i="7"/>
  <c r="AF751" i="7"/>
  <c r="S741" i="7"/>
  <c r="AF741" i="7"/>
  <c r="S729" i="7"/>
  <c r="AF729" i="7"/>
  <c r="S717" i="7"/>
  <c r="AF717" i="7"/>
  <c r="S707" i="7"/>
  <c r="AF707" i="7"/>
  <c r="S695" i="7"/>
  <c r="AF695" i="7"/>
  <c r="S684" i="7"/>
  <c r="AF684" i="7"/>
  <c r="S672" i="7"/>
  <c r="AF672" i="7"/>
  <c r="S660" i="7"/>
  <c r="AF660" i="7"/>
  <c r="S648" i="7"/>
  <c r="AF648" i="7"/>
  <c r="S637" i="7"/>
  <c r="AF637" i="7"/>
  <c r="S625" i="7"/>
  <c r="S614" i="7"/>
  <c r="AF614" i="7"/>
  <c r="S603" i="7"/>
  <c r="AF603" i="7"/>
  <c r="S591" i="7"/>
  <c r="AF591" i="7"/>
  <c r="S579" i="7"/>
  <c r="AF579" i="7"/>
  <c r="S567" i="7"/>
  <c r="AF567" i="7"/>
  <c r="S555" i="7"/>
  <c r="AF555" i="7"/>
  <c r="S543" i="7"/>
  <c r="AF543" i="7"/>
  <c r="S531" i="7"/>
  <c r="AF531" i="7"/>
  <c r="S519" i="7"/>
  <c r="AF519" i="7"/>
  <c r="S507" i="7"/>
  <c r="AF507" i="7"/>
  <c r="S498" i="7"/>
  <c r="AF498" i="7"/>
  <c r="S488" i="7"/>
  <c r="AF488" i="7"/>
  <c r="S467" i="7"/>
  <c r="S448" i="7"/>
  <c r="AF448" i="7"/>
  <c r="S439" i="7"/>
  <c r="AF439" i="7"/>
  <c r="S429" i="7"/>
  <c r="AF429" i="7"/>
  <c r="S408" i="7"/>
  <c r="AF408" i="7"/>
  <c r="S387" i="7"/>
  <c r="AF387" i="7"/>
  <c r="S377" i="7"/>
  <c r="AF377" i="7"/>
  <c r="S367" i="7"/>
  <c r="AF367" i="7"/>
  <c r="S357" i="7"/>
  <c r="AF357" i="7"/>
  <c r="S337" i="7"/>
  <c r="AF337" i="7"/>
  <c r="S327" i="7"/>
  <c r="AF327" i="7"/>
  <c r="S317" i="7"/>
  <c r="AF317" i="7"/>
  <c r="S308" i="7"/>
  <c r="AF308" i="7"/>
  <c r="S298" i="7"/>
  <c r="AF298" i="7"/>
  <c r="S277" i="7"/>
  <c r="AF277" i="7"/>
  <c r="S268" i="7"/>
  <c r="AF268" i="7"/>
  <c r="S257" i="7"/>
  <c r="AF257" i="7"/>
  <c r="S247" i="7"/>
  <c r="AF247" i="7"/>
  <c r="S208" i="7"/>
  <c r="AF208" i="7"/>
  <c r="S199" i="7"/>
  <c r="AF199" i="7"/>
  <c r="S188" i="7"/>
  <c r="AF188" i="7"/>
  <c r="S178" i="7"/>
  <c r="S158" i="7"/>
  <c r="AF158" i="7"/>
  <c r="S148" i="7"/>
  <c r="AF148" i="7"/>
  <c r="S138" i="7"/>
  <c r="AF138" i="7"/>
  <c r="S129" i="7"/>
  <c r="AF129" i="7"/>
  <c r="S118" i="7"/>
  <c r="S108" i="7"/>
  <c r="AF108" i="7"/>
  <c r="S87" i="7"/>
  <c r="AF87" i="7"/>
  <c r="S77" i="7"/>
  <c r="AF77" i="7"/>
  <c r="S67" i="7"/>
  <c r="S51" i="7"/>
  <c r="AF51" i="7"/>
  <c r="S42" i="7"/>
  <c r="S35" i="7"/>
  <c r="S21" i="7"/>
  <c r="AF21" i="7"/>
  <c r="S13" i="7"/>
  <c r="S6" i="7"/>
  <c r="AA2683" i="7"/>
  <c r="AE2683" i="7" s="1"/>
  <c r="AD2683" i="7"/>
  <c r="AA2673" i="7"/>
  <c r="AE2673" i="7" s="1"/>
  <c r="AD2673" i="7"/>
  <c r="AA2663" i="7"/>
  <c r="AE2663" i="7" s="1"/>
  <c r="AD2663" i="7"/>
  <c r="AA2632" i="7"/>
  <c r="AE2632" i="7" s="1"/>
  <c r="AD2632" i="7"/>
  <c r="AA2611" i="7"/>
  <c r="AE2611" i="7" s="1"/>
  <c r="AD2611" i="7"/>
  <c r="AA2601" i="7"/>
  <c r="AE2601" i="7" s="1"/>
  <c r="AD2601" i="7"/>
  <c r="AA2591" i="7"/>
  <c r="AE2591" i="7" s="1"/>
  <c r="AD2591" i="7"/>
  <c r="AA2560" i="7"/>
  <c r="AE2560" i="7" s="1"/>
  <c r="AD2560" i="7"/>
  <c r="AA2539" i="7"/>
  <c r="AE2539" i="7" s="1"/>
  <c r="AD2539" i="7"/>
  <c r="AA2529" i="7"/>
  <c r="AE2529" i="7" s="1"/>
  <c r="AD2529" i="7"/>
  <c r="AA2519" i="7"/>
  <c r="AE2519" i="7" s="1"/>
  <c r="AD2519" i="7"/>
  <c r="AA2488" i="7"/>
  <c r="AE2488" i="7" s="1"/>
  <c r="AD2488" i="7"/>
  <c r="AA2467" i="7"/>
  <c r="AE2467" i="7" s="1"/>
  <c r="AD2467" i="7"/>
  <c r="AA2457" i="7"/>
  <c r="AE2457" i="7" s="1"/>
  <c r="AD2457" i="7"/>
  <c r="AA2447" i="7"/>
  <c r="AE2447" i="7" s="1"/>
  <c r="AD2447" i="7"/>
  <c r="AA2416" i="7"/>
  <c r="AE2416" i="7" s="1"/>
  <c r="AD2416" i="7"/>
  <c r="AA2395" i="7"/>
  <c r="AE2395" i="7" s="1"/>
  <c r="AD2395" i="7"/>
  <c r="AA2385" i="7"/>
  <c r="AE2385" i="7" s="1"/>
  <c r="AD2385" i="7"/>
  <c r="AA2365" i="7"/>
  <c r="AE2365" i="7" s="1"/>
  <c r="AD2365" i="7"/>
  <c r="AA2353" i="7"/>
  <c r="AE2353" i="7" s="1"/>
  <c r="AD2353" i="7"/>
  <c r="AA2332" i="7"/>
  <c r="AE2332" i="7" s="1"/>
  <c r="AD2332" i="7"/>
  <c r="AA2321" i="7"/>
  <c r="AE2321" i="7" s="1"/>
  <c r="AD2321" i="7"/>
  <c r="AA2290" i="7"/>
  <c r="AE2290" i="7" s="1"/>
  <c r="AD2290" i="7"/>
  <c r="AA2279" i="7"/>
  <c r="AE2279" i="7" s="1"/>
  <c r="AD2279" i="7"/>
  <c r="AA2268" i="7"/>
  <c r="AE2268" i="7" s="1"/>
  <c r="AD2268" i="7"/>
  <c r="AA2215" i="7"/>
  <c r="AE2215" i="7" s="1"/>
  <c r="AD2215" i="7"/>
  <c r="AA2204" i="7"/>
  <c r="AE2204" i="7" s="1"/>
  <c r="AD2204" i="7"/>
  <c r="AA2184" i="7"/>
  <c r="AE2184" i="7" s="1"/>
  <c r="AD2184" i="7"/>
  <c r="AA2172" i="7"/>
  <c r="AE2172" i="7" s="1"/>
  <c r="AD2172" i="7"/>
  <c r="AA2161" i="7"/>
  <c r="AE2161" i="7" s="1"/>
  <c r="AD2161" i="7"/>
  <c r="AA2149" i="7"/>
  <c r="AE2149" i="7" s="1"/>
  <c r="AD2149" i="7"/>
  <c r="AA2137" i="7"/>
  <c r="AE2137" i="7" s="1"/>
  <c r="AD2137" i="7"/>
  <c r="AA2056" i="7"/>
  <c r="AE2056" i="7" s="1"/>
  <c r="AD2056" i="7"/>
  <c r="AA2044" i="7"/>
  <c r="AE2044" i="7" s="1"/>
  <c r="AD2044" i="7"/>
  <c r="AA2032" i="7"/>
  <c r="AE2032" i="7" s="1"/>
  <c r="AD2032" i="7"/>
  <c r="AA2021" i="7"/>
  <c r="AE2021" i="7" s="1"/>
  <c r="AD2021" i="7"/>
  <c r="AA2009" i="7"/>
  <c r="AE2009" i="7" s="1"/>
  <c r="AD2009" i="7"/>
  <c r="AA1997" i="7"/>
  <c r="AE1997" i="7" s="1"/>
  <c r="AD1997" i="7"/>
  <c r="AA1974" i="7"/>
  <c r="AE1974" i="7" s="1"/>
  <c r="AD1974" i="7"/>
  <c r="AA1955" i="7"/>
  <c r="AE1955" i="7" s="1"/>
  <c r="AD1955" i="7"/>
  <c r="AA1945" i="7"/>
  <c r="AE1945" i="7" s="1"/>
  <c r="AD1945" i="7"/>
  <c r="AA1936" i="7"/>
  <c r="AE1936" i="7" s="1"/>
  <c r="AD1936" i="7"/>
  <c r="AA1918" i="7"/>
  <c r="AE1918" i="7" s="1"/>
  <c r="AD1918" i="7"/>
  <c r="AA1907" i="7"/>
  <c r="AE1907" i="7" s="1"/>
  <c r="AD1907" i="7"/>
  <c r="AA1888" i="7"/>
  <c r="AE1888" i="7" s="1"/>
  <c r="AD1888" i="7"/>
  <c r="AA1879" i="7"/>
  <c r="AE1879" i="7" s="1"/>
  <c r="AD1879" i="7"/>
  <c r="AA1868" i="7"/>
  <c r="AE1868" i="7" s="1"/>
  <c r="AD1868" i="7"/>
  <c r="AA1857" i="7"/>
  <c r="AE1857" i="7" s="1"/>
  <c r="AD1857" i="7"/>
  <c r="AA1846" i="7"/>
  <c r="AE1846" i="7" s="1"/>
  <c r="AD1846" i="7"/>
  <c r="AA1804" i="7"/>
  <c r="AE1804" i="7" s="1"/>
  <c r="AD1804" i="7"/>
  <c r="AA1785" i="7"/>
  <c r="AE1785" i="7" s="1"/>
  <c r="AD1785" i="7"/>
  <c r="AA1775" i="7"/>
  <c r="AE1775" i="7" s="1"/>
  <c r="AD1775" i="7"/>
  <c r="AA1765" i="7"/>
  <c r="AE1765" i="7" s="1"/>
  <c r="AD1765" i="7"/>
  <c r="AA1736" i="7"/>
  <c r="AE1736" i="7" s="1"/>
  <c r="AD1736" i="7"/>
  <c r="AA1726" i="7"/>
  <c r="AE1726" i="7" s="1"/>
  <c r="AD1726" i="7"/>
  <c r="AA1716" i="7"/>
  <c r="AE1716" i="7" s="1"/>
  <c r="AD1716" i="7"/>
  <c r="AA1705" i="7"/>
  <c r="AE1705" i="7" s="1"/>
  <c r="AD1705" i="7"/>
  <c r="AA1696" i="7"/>
  <c r="AE1696" i="7" s="1"/>
  <c r="AD1696" i="7"/>
  <c r="AA1677" i="7"/>
  <c r="AE1677" i="7" s="1"/>
  <c r="AD1677" i="7"/>
  <c r="AA1668" i="7"/>
  <c r="AE1668" i="7" s="1"/>
  <c r="AD1668" i="7"/>
  <c r="AA1639" i="7"/>
  <c r="AE1639" i="7" s="1"/>
  <c r="AD1639" i="7"/>
  <c r="AA1627" i="7"/>
  <c r="AE1627" i="7" s="1"/>
  <c r="AD1627" i="7"/>
  <c r="AA1605" i="7"/>
  <c r="AE1605" i="7" s="1"/>
  <c r="AD1605" i="7"/>
  <c r="AA1594" i="7"/>
  <c r="AE1594" i="7" s="1"/>
  <c r="AD1594" i="7"/>
  <c r="AA1584" i="7"/>
  <c r="AE1584" i="7" s="1"/>
  <c r="AD1584" i="7"/>
  <c r="AA1541" i="7"/>
  <c r="AE1541" i="7" s="1"/>
  <c r="AD1541" i="7"/>
  <c r="AA1531" i="7"/>
  <c r="AE1531" i="7" s="1"/>
  <c r="AD1531" i="7"/>
  <c r="AA1519" i="7"/>
  <c r="AE1519" i="7" s="1"/>
  <c r="AD1519" i="7"/>
  <c r="AA1509" i="7"/>
  <c r="AE1509" i="7" s="1"/>
  <c r="AD1509" i="7"/>
  <c r="AA1498" i="7"/>
  <c r="AE1498" i="7" s="1"/>
  <c r="AD1498" i="7"/>
  <c r="AA1487" i="7"/>
  <c r="AE1487" i="7" s="1"/>
  <c r="AD1487" i="7"/>
  <c r="AA1456" i="7"/>
  <c r="AE1456" i="7" s="1"/>
  <c r="AD1456" i="7"/>
  <c r="AA1445" i="7"/>
  <c r="AE1445" i="7" s="1"/>
  <c r="AD1445" i="7"/>
  <c r="AA1435" i="7"/>
  <c r="AE1435" i="7" s="1"/>
  <c r="AD1435" i="7"/>
  <c r="AA1424" i="7"/>
  <c r="AE1424" i="7" s="1"/>
  <c r="AD1424" i="7"/>
  <c r="AA1412" i="7"/>
  <c r="AE1412" i="7" s="1"/>
  <c r="AD1412" i="7"/>
  <c r="AA1392" i="7"/>
  <c r="AE1392" i="7" s="1"/>
  <c r="AD1392" i="7"/>
  <c r="AA1363" i="7"/>
  <c r="AE1363" i="7" s="1"/>
  <c r="AD1363" i="7"/>
  <c r="AA1352" i="7"/>
  <c r="AE1352" i="7" s="1"/>
  <c r="AD1352" i="7"/>
  <c r="AA1343" i="7"/>
  <c r="AE1343" i="7" s="1"/>
  <c r="AD1343" i="7"/>
  <c r="AA1325" i="7"/>
  <c r="AE1325" i="7" s="1"/>
  <c r="AD1325" i="7"/>
  <c r="AA1314" i="7"/>
  <c r="AE1314" i="7" s="1"/>
  <c r="AD1314" i="7"/>
  <c r="AA1303" i="7"/>
  <c r="AE1303" i="7" s="1"/>
  <c r="AD1303" i="7"/>
  <c r="AA1284" i="7"/>
  <c r="AE1284" i="7" s="1"/>
  <c r="AD1284" i="7"/>
  <c r="AA1273" i="7"/>
  <c r="AE1273" i="7" s="1"/>
  <c r="AD1273" i="7"/>
  <c r="AA1254" i="7"/>
  <c r="AE1254" i="7" s="1"/>
  <c r="AD1254" i="7"/>
  <c r="AA1224" i="7"/>
  <c r="AE1224" i="7" s="1"/>
  <c r="AD1224" i="7"/>
  <c r="AA1204" i="7"/>
  <c r="AE1204" i="7" s="1"/>
  <c r="AD1204" i="7"/>
  <c r="AA1194" i="7"/>
  <c r="AE1194" i="7" s="1"/>
  <c r="AD1194" i="7"/>
  <c r="AA1175" i="7"/>
  <c r="AE1175" i="7" s="1"/>
  <c r="AD1175" i="7"/>
  <c r="AA1165" i="7"/>
  <c r="AE1165" i="7" s="1"/>
  <c r="AD1165" i="7"/>
  <c r="AA1146" i="7"/>
  <c r="AE1146" i="7" s="1"/>
  <c r="AD1146" i="7"/>
  <c r="AA1135" i="7"/>
  <c r="AE1135" i="7" s="1"/>
  <c r="AD1135" i="7"/>
  <c r="AA1116" i="7"/>
  <c r="AE1116" i="7" s="1"/>
  <c r="AD1116" i="7"/>
  <c r="AA1098" i="7"/>
  <c r="AE1098" i="7" s="1"/>
  <c r="AD1098" i="7"/>
  <c r="AA1088" i="7"/>
  <c r="AE1088" i="7" s="1"/>
  <c r="AD1088" i="7"/>
  <c r="AA1079" i="7"/>
  <c r="AE1079" i="7" s="1"/>
  <c r="AD1079" i="7"/>
  <c r="AA1061" i="7"/>
  <c r="AE1061" i="7" s="1"/>
  <c r="AD1061" i="7"/>
  <c r="AA1042" i="7"/>
  <c r="AE1042" i="7" s="1"/>
  <c r="AD1042" i="7"/>
  <c r="AA989" i="7"/>
  <c r="AE989" i="7" s="1"/>
  <c r="AD989" i="7"/>
  <c r="AA970" i="7"/>
  <c r="AE970" i="7" s="1"/>
  <c r="AD970" i="7"/>
  <c r="AA940" i="7"/>
  <c r="AE940" i="7" s="1"/>
  <c r="AD940" i="7"/>
  <c r="AA910" i="7"/>
  <c r="AE910" i="7" s="1"/>
  <c r="AD910" i="7"/>
  <c r="AA901" i="7"/>
  <c r="AE901" i="7" s="1"/>
  <c r="AD901" i="7"/>
  <c r="AA880" i="7"/>
  <c r="AE880" i="7" s="1"/>
  <c r="AD880" i="7"/>
  <c r="AA870" i="7"/>
  <c r="AE870" i="7" s="1"/>
  <c r="AD870" i="7"/>
  <c r="AA859" i="7"/>
  <c r="AE859" i="7" s="1"/>
  <c r="AD859" i="7"/>
  <c r="AA839" i="7"/>
  <c r="AE839" i="7" s="1"/>
  <c r="AD839" i="7"/>
  <c r="AA829" i="7"/>
  <c r="AE829" i="7" s="1"/>
  <c r="AD829" i="7"/>
  <c r="AA817" i="7"/>
  <c r="AE817" i="7" s="1"/>
  <c r="AD817" i="7"/>
  <c r="AA796" i="7"/>
  <c r="AE796" i="7" s="1"/>
  <c r="AD796" i="7"/>
  <c r="AA787" i="7"/>
  <c r="AE787" i="7" s="1"/>
  <c r="AD787" i="7"/>
  <c r="AA767" i="7"/>
  <c r="AE767" i="7" s="1"/>
  <c r="AD767" i="7"/>
  <c r="AA737" i="7"/>
  <c r="AE737" i="7" s="1"/>
  <c r="AD737" i="7"/>
  <c r="AA728" i="7"/>
  <c r="AE728" i="7" s="1"/>
  <c r="AD728" i="7"/>
  <c r="AA708" i="7"/>
  <c r="AE708" i="7" s="1"/>
  <c r="AD708" i="7"/>
  <c r="AA670" i="7"/>
  <c r="AE670" i="7" s="1"/>
  <c r="AD670" i="7"/>
  <c r="AA650" i="7"/>
  <c r="AE650" i="7" s="1"/>
  <c r="AD650" i="7"/>
  <c r="AA641" i="7"/>
  <c r="AE641" i="7" s="1"/>
  <c r="AD641" i="7"/>
  <c r="AA622" i="7"/>
  <c r="AE622" i="7" s="1"/>
  <c r="AD622" i="7"/>
  <c r="AA602" i="7"/>
  <c r="AE602" i="7" s="1"/>
  <c r="AD602" i="7"/>
  <c r="AA592" i="7"/>
  <c r="AE592" i="7" s="1"/>
  <c r="AD592" i="7"/>
  <c r="AA581" i="7"/>
  <c r="AE581" i="7" s="1"/>
  <c r="AD581" i="7"/>
  <c r="AA562" i="7"/>
  <c r="AE562" i="7" s="1"/>
  <c r="AD562" i="7"/>
  <c r="AA550" i="7"/>
  <c r="AE550" i="7" s="1"/>
  <c r="AD550" i="7"/>
  <c r="AA525" i="7"/>
  <c r="AE525" i="7" s="1"/>
  <c r="AD525" i="7"/>
  <c r="AA489" i="7"/>
  <c r="AE489" i="7" s="1"/>
  <c r="AD489" i="7"/>
  <c r="AA469" i="7"/>
  <c r="AE469" i="7" s="1"/>
  <c r="AD469" i="7"/>
  <c r="AA460" i="7"/>
  <c r="AE460" i="7" s="1"/>
  <c r="AD460" i="7"/>
  <c r="AA422" i="7"/>
  <c r="AE422" i="7" s="1"/>
  <c r="AD422" i="7"/>
  <c r="AA413" i="7"/>
  <c r="AE413" i="7" s="1"/>
  <c r="AD413" i="7"/>
  <c r="AA404" i="7"/>
  <c r="AE404" i="7" s="1"/>
  <c r="AD404" i="7"/>
  <c r="AA393" i="7"/>
  <c r="AE393" i="7" s="1"/>
  <c r="AD393" i="7"/>
  <c r="AA384" i="7"/>
  <c r="AE384" i="7" s="1"/>
  <c r="AD384" i="7"/>
  <c r="AA356" i="7"/>
  <c r="AE356" i="7" s="1"/>
  <c r="AD356" i="7"/>
  <c r="AA307" i="7"/>
  <c r="AE307" i="7" s="1"/>
  <c r="AD307" i="7"/>
  <c r="AA297" i="7"/>
  <c r="AE297" i="7" s="1"/>
  <c r="AD297" i="7"/>
  <c r="AA278" i="7"/>
  <c r="AE278" i="7" s="1"/>
  <c r="AD278" i="7"/>
  <c r="AA260" i="7"/>
  <c r="AE260" i="7" s="1"/>
  <c r="AA251" i="7"/>
  <c r="AE251" i="7" s="1"/>
  <c r="AD251" i="7"/>
  <c r="AA222" i="7"/>
  <c r="AE222" i="7" s="1"/>
  <c r="AD222" i="7"/>
  <c r="AA213" i="7"/>
  <c r="AE213" i="7" s="1"/>
  <c r="AD213" i="7"/>
  <c r="AA203" i="7"/>
  <c r="AE203" i="7" s="1"/>
  <c r="AA193" i="7"/>
  <c r="AE193" i="7" s="1"/>
  <c r="AD193" i="7"/>
  <c r="AA184" i="7"/>
  <c r="AE184" i="7" s="1"/>
  <c r="AA164" i="7"/>
  <c r="AE164" i="7" s="1"/>
  <c r="AA121" i="7"/>
  <c r="AE121" i="7" s="1"/>
  <c r="AD121" i="7"/>
  <c r="AA73" i="7"/>
  <c r="AE73" i="7" s="1"/>
  <c r="AD73" i="7"/>
  <c r="AA65" i="7"/>
  <c r="AE65" i="7" s="1"/>
  <c r="AD65" i="7"/>
  <c r="AA57" i="7"/>
  <c r="AE57" i="7" s="1"/>
  <c r="AD57" i="7"/>
  <c r="AA49" i="7"/>
  <c r="AE49" i="7" s="1"/>
  <c r="AD49" i="7"/>
  <c r="AA41" i="7"/>
  <c r="AE41" i="7" s="1"/>
  <c r="AA33" i="7"/>
  <c r="AE33" i="7" s="1"/>
  <c r="AD33" i="7"/>
  <c r="AA17" i="7"/>
  <c r="AE17" i="7" s="1"/>
  <c r="AD2370" i="7"/>
  <c r="AD2322" i="7"/>
  <c r="AD2274" i="7"/>
  <c r="AD2226" i="7"/>
  <c r="AD2178" i="7"/>
  <c r="AD2066" i="7"/>
  <c r="AD1994" i="7"/>
  <c r="AD1922" i="7"/>
  <c r="AD1850" i="7"/>
  <c r="AD1778" i="7"/>
  <c r="AD1706" i="7"/>
  <c r="AD1634" i="7"/>
  <c r="AD1418" i="7"/>
  <c r="AD1202" i="7"/>
  <c r="AD1058" i="7"/>
  <c r="AD986" i="7"/>
  <c r="AD914" i="7"/>
  <c r="AD831" i="7"/>
  <c r="AD687" i="7"/>
  <c r="AD543" i="7"/>
  <c r="AD399" i="7"/>
  <c r="AD255" i="7"/>
  <c r="AD111" i="7"/>
  <c r="AF1923" i="7"/>
  <c r="S2683" i="7"/>
  <c r="AF2683" i="7"/>
  <c r="S2674" i="7"/>
  <c r="S2665" i="7"/>
  <c r="AF2665" i="7"/>
  <c r="S2656" i="7"/>
  <c r="S2647" i="7"/>
  <c r="AF2647" i="7"/>
  <c r="S2638" i="7"/>
  <c r="S2629" i="7"/>
  <c r="AF2629" i="7"/>
  <c r="S2620" i="7"/>
  <c r="S2611" i="7"/>
  <c r="AF2611" i="7"/>
  <c r="S2602" i="7"/>
  <c r="S2593" i="7"/>
  <c r="AF2593" i="7"/>
  <c r="S2584" i="7"/>
  <c r="S2575" i="7"/>
  <c r="AF2575" i="7"/>
  <c r="S2566" i="7"/>
  <c r="S2557" i="7"/>
  <c r="AF2557" i="7"/>
  <c r="S2548" i="7"/>
  <c r="S2539" i="7"/>
  <c r="AF2539" i="7"/>
  <c r="S2521" i="7"/>
  <c r="AF2521" i="7"/>
  <c r="S2503" i="7"/>
  <c r="AF2503" i="7"/>
  <c r="S2485" i="7"/>
  <c r="AF2485" i="7"/>
  <c r="S2467" i="7"/>
  <c r="AF2467" i="7"/>
  <c r="S2449" i="7"/>
  <c r="AF2449" i="7"/>
  <c r="S2431" i="7"/>
  <c r="AF2431" i="7"/>
  <c r="S2413" i="7"/>
  <c r="AF2413" i="7"/>
  <c r="S2395" i="7"/>
  <c r="AF2395" i="7"/>
  <c r="S2377" i="7"/>
  <c r="AF2377" i="7"/>
  <c r="S2359" i="7"/>
  <c r="AF2359" i="7"/>
  <c r="S2348" i="7"/>
  <c r="AF2348" i="7"/>
  <c r="S2328" i="7"/>
  <c r="AF2328" i="7"/>
  <c r="S2318" i="7"/>
  <c r="AF2318" i="7"/>
  <c r="S2307" i="7"/>
  <c r="AF2307" i="7"/>
  <c r="S2287" i="7"/>
  <c r="AF2287" i="7"/>
  <c r="S2276" i="7"/>
  <c r="AF2276" i="7"/>
  <c r="S2256" i="7"/>
  <c r="AF2256" i="7"/>
  <c r="S2246" i="7"/>
  <c r="AF2246" i="7"/>
  <c r="S2235" i="7"/>
  <c r="AF2235" i="7"/>
  <c r="S2224" i="7"/>
  <c r="AF2224" i="7"/>
  <c r="S2214" i="7"/>
  <c r="AF2214" i="7"/>
  <c r="S2193" i="7"/>
  <c r="AF2193" i="7"/>
  <c r="S2181" i="7"/>
  <c r="AF2181" i="7"/>
  <c r="S2160" i="7"/>
  <c r="AF2160" i="7"/>
  <c r="S2149" i="7"/>
  <c r="AF2149" i="7"/>
  <c r="S2139" i="7"/>
  <c r="AF2139" i="7"/>
  <c r="S2128" i="7"/>
  <c r="AF2128" i="7"/>
  <c r="S2118" i="7"/>
  <c r="AF2118" i="7"/>
  <c r="S2097" i="7"/>
  <c r="AF2097" i="7"/>
  <c r="S2085" i="7"/>
  <c r="AF2085" i="7"/>
  <c r="S2064" i="7"/>
  <c r="AF2064" i="7"/>
  <c r="S2053" i="7"/>
  <c r="AF2053" i="7"/>
  <c r="S2043" i="7"/>
  <c r="AF2043" i="7"/>
  <c r="S2032" i="7"/>
  <c r="AF2032" i="7"/>
  <c r="S2022" i="7"/>
  <c r="AF2022" i="7"/>
  <c r="S2001" i="7"/>
  <c r="AF2001" i="7"/>
  <c r="S1989" i="7"/>
  <c r="AF1989" i="7"/>
  <c r="S1968" i="7"/>
  <c r="AF1968" i="7"/>
  <c r="S1957" i="7"/>
  <c r="AF1957" i="7"/>
  <c r="S1947" i="7"/>
  <c r="AF1947" i="7"/>
  <c r="S1936" i="7"/>
  <c r="AF1936" i="7"/>
  <c r="S1926" i="7"/>
  <c r="AF1926" i="7"/>
  <c r="S1905" i="7"/>
  <c r="AF1905" i="7"/>
  <c r="S1893" i="7"/>
  <c r="AF1893" i="7"/>
  <c r="S1872" i="7"/>
  <c r="AF1872" i="7"/>
  <c r="S1861" i="7"/>
  <c r="AF1861" i="7"/>
  <c r="S1851" i="7"/>
  <c r="AF1851" i="7"/>
  <c r="S1840" i="7"/>
  <c r="AF1840" i="7"/>
  <c r="S1830" i="7"/>
  <c r="AF1830" i="7"/>
  <c r="S1809" i="7"/>
  <c r="AF1809" i="7"/>
  <c r="S1797" i="7"/>
  <c r="AF1797" i="7"/>
  <c r="S1776" i="7"/>
  <c r="AF1776" i="7"/>
  <c r="S1765" i="7"/>
  <c r="AF1765" i="7"/>
  <c r="S1755" i="7"/>
  <c r="AF1755" i="7"/>
  <c r="S1744" i="7"/>
  <c r="AF1744" i="7"/>
  <c r="S1734" i="7"/>
  <c r="AF1734" i="7"/>
  <c r="S1713" i="7"/>
  <c r="AF1713" i="7"/>
  <c r="S1701" i="7"/>
  <c r="AF1701" i="7"/>
  <c r="S1680" i="7"/>
  <c r="AF1680" i="7"/>
  <c r="S1669" i="7"/>
  <c r="AF1669" i="7"/>
  <c r="S1659" i="7"/>
  <c r="AF1659" i="7"/>
  <c r="S1648" i="7"/>
  <c r="AF1648" i="7"/>
  <c r="S1638" i="7"/>
  <c r="AF1638" i="7"/>
  <c r="S1608" i="7"/>
  <c r="AF1608" i="7"/>
  <c r="S1589" i="7"/>
  <c r="AF1589" i="7"/>
  <c r="S1560" i="7"/>
  <c r="AF1560" i="7"/>
  <c r="S1549" i="7"/>
  <c r="AF1549" i="7"/>
  <c r="S1538" i="7"/>
  <c r="AF1538" i="7"/>
  <c r="S1526" i="7"/>
  <c r="AF1526" i="7"/>
  <c r="S1516" i="7"/>
  <c r="AF1516" i="7"/>
  <c r="S1505" i="7"/>
  <c r="AF1505" i="7"/>
  <c r="S1494" i="7"/>
  <c r="AF1494" i="7"/>
  <c r="S1483" i="7"/>
  <c r="AF1483" i="7"/>
  <c r="S1471" i="7"/>
  <c r="AF1471" i="7"/>
  <c r="S1460" i="7"/>
  <c r="AF1460" i="7"/>
  <c r="S1438" i="7"/>
  <c r="AF1438" i="7"/>
  <c r="S1428" i="7"/>
  <c r="AF1428" i="7"/>
  <c r="S1416" i="7"/>
  <c r="AF1416" i="7"/>
  <c r="S1405" i="7"/>
  <c r="AF1405" i="7"/>
  <c r="S1394" i="7"/>
  <c r="AF1394" i="7"/>
  <c r="S1382" i="7"/>
  <c r="AF1382" i="7"/>
  <c r="S1371" i="7"/>
  <c r="AF1371" i="7"/>
  <c r="S1349" i="7"/>
  <c r="AF1349" i="7"/>
  <c r="S1338" i="7"/>
  <c r="AF1338" i="7"/>
  <c r="S1326" i="7"/>
  <c r="AF1326" i="7"/>
  <c r="S1315" i="7"/>
  <c r="AF1315" i="7"/>
  <c r="S1304" i="7"/>
  <c r="AF1304" i="7"/>
  <c r="S1292" i="7"/>
  <c r="AF1292" i="7"/>
  <c r="S1282" i="7"/>
  <c r="AF1282" i="7"/>
  <c r="S1272" i="7"/>
  <c r="AF1272" i="7"/>
  <c r="S1252" i="7"/>
  <c r="AF1252" i="7"/>
  <c r="S1233" i="7"/>
  <c r="AF1233" i="7"/>
  <c r="S1224" i="7"/>
  <c r="AF1224" i="7"/>
  <c r="S1213" i="7"/>
  <c r="AF1213" i="7"/>
  <c r="S1193" i="7"/>
  <c r="AF1193" i="7"/>
  <c r="S1162" i="7"/>
  <c r="AF1162" i="7"/>
  <c r="S1153" i="7"/>
  <c r="AF1153" i="7"/>
  <c r="S1142" i="7"/>
  <c r="AF1142" i="7"/>
  <c r="S1132" i="7"/>
  <c r="AF1132" i="7"/>
  <c r="S1121" i="7"/>
  <c r="AF1121" i="7"/>
  <c r="S1101" i="7"/>
  <c r="AF1101" i="7"/>
  <c r="S1093" i="7"/>
  <c r="AF1093" i="7"/>
  <c r="S1084" i="7"/>
  <c r="AF1084" i="7"/>
  <c r="S1073" i="7"/>
  <c r="AF1073" i="7"/>
  <c r="S1064" i="7"/>
  <c r="AF1064" i="7"/>
  <c r="S1055" i="7"/>
  <c r="AF1055" i="7"/>
  <c r="S1030" i="7"/>
  <c r="AF1030" i="7"/>
  <c r="S1022" i="7"/>
  <c r="AF1022" i="7"/>
  <c r="S1005" i="7"/>
  <c r="AF1005" i="7"/>
  <c r="S996" i="7"/>
  <c r="AF996" i="7"/>
  <c r="S986" i="7"/>
  <c r="AF986" i="7"/>
  <c r="S976" i="7"/>
  <c r="AF976" i="7"/>
  <c r="S966" i="7"/>
  <c r="AF966" i="7"/>
  <c r="S955" i="7"/>
  <c r="AF955" i="7"/>
  <c r="S945" i="7"/>
  <c r="AF945" i="7"/>
  <c r="S936" i="7"/>
  <c r="AF936" i="7"/>
  <c r="S925" i="7"/>
  <c r="AF925" i="7"/>
  <c r="S915" i="7"/>
  <c r="AF915" i="7"/>
  <c r="S905" i="7"/>
  <c r="AF905" i="7"/>
  <c r="S895" i="7"/>
  <c r="AF895" i="7"/>
  <c r="S874" i="7"/>
  <c r="AF874" i="7"/>
  <c r="S864" i="7"/>
  <c r="AF864" i="7"/>
  <c r="S853" i="7"/>
  <c r="AF853" i="7"/>
  <c r="S843" i="7"/>
  <c r="AF843" i="7"/>
  <c r="S833" i="7"/>
  <c r="AF833" i="7"/>
  <c r="S823" i="7"/>
  <c r="AF823" i="7"/>
  <c r="S802" i="7"/>
  <c r="AF802" i="7"/>
  <c r="S792" i="7"/>
  <c r="AF792" i="7"/>
  <c r="S781" i="7"/>
  <c r="AF781" i="7"/>
  <c r="S771" i="7"/>
  <c r="AF771" i="7"/>
  <c r="S761" i="7"/>
  <c r="AF761" i="7"/>
  <c r="S750" i="7"/>
  <c r="AF750" i="7"/>
  <c r="S740" i="7"/>
  <c r="AF740" i="7"/>
  <c r="S728" i="7"/>
  <c r="AF728" i="7"/>
  <c r="S716" i="7"/>
  <c r="S706" i="7"/>
  <c r="AF706" i="7"/>
  <c r="S694" i="7"/>
  <c r="AF694" i="7"/>
  <c r="S683" i="7"/>
  <c r="AF683" i="7"/>
  <c r="S671" i="7"/>
  <c r="AF671" i="7"/>
  <c r="S659" i="7"/>
  <c r="AF659" i="7"/>
  <c r="S647" i="7"/>
  <c r="AF647" i="7"/>
  <c r="S636" i="7"/>
  <c r="AF636" i="7"/>
  <c r="S602" i="7"/>
  <c r="AF602" i="7"/>
  <c r="S590" i="7"/>
  <c r="AF590" i="7"/>
  <c r="S578" i="7"/>
  <c r="AF578" i="7"/>
  <c r="S566" i="7"/>
  <c r="AF566" i="7"/>
  <c r="S554" i="7"/>
  <c r="AF554" i="7"/>
  <c r="S542" i="7"/>
  <c r="AF542" i="7"/>
  <c r="S530" i="7"/>
  <c r="AF530" i="7"/>
  <c r="S518" i="7"/>
  <c r="AF518" i="7"/>
  <c r="S506" i="7"/>
  <c r="AF506" i="7"/>
  <c r="S497" i="7"/>
  <c r="AF497" i="7"/>
  <c r="S487" i="7"/>
  <c r="AF487" i="7"/>
  <c r="S477" i="7"/>
  <c r="AF477" i="7"/>
  <c r="S457" i="7"/>
  <c r="S447" i="7"/>
  <c r="AF447" i="7"/>
  <c r="S438" i="7"/>
  <c r="AF438" i="7"/>
  <c r="S428" i="7"/>
  <c r="AF428" i="7"/>
  <c r="S418" i="7"/>
  <c r="S407" i="7"/>
  <c r="AF407" i="7"/>
  <c r="S397" i="7"/>
  <c r="AF397" i="7"/>
  <c r="S386" i="7"/>
  <c r="S376" i="7"/>
  <c r="AF376" i="7"/>
  <c r="S366" i="7"/>
  <c r="AF366" i="7"/>
  <c r="S356" i="7"/>
  <c r="AF356" i="7"/>
  <c r="S336" i="7"/>
  <c r="S326" i="7"/>
  <c r="S316" i="7"/>
  <c r="AF316" i="7"/>
  <c r="S307" i="7"/>
  <c r="AF307" i="7"/>
  <c r="S297" i="7"/>
  <c r="AF297" i="7"/>
  <c r="S287" i="7"/>
  <c r="S276" i="7"/>
  <c r="S267" i="7"/>
  <c r="AF267" i="7"/>
  <c r="S256" i="7"/>
  <c r="AF256" i="7"/>
  <c r="S246" i="7"/>
  <c r="AF246" i="7"/>
  <c r="S237" i="7"/>
  <c r="AF237" i="7"/>
  <c r="S227" i="7"/>
  <c r="AF227" i="7"/>
  <c r="S216" i="7"/>
  <c r="S207" i="7"/>
  <c r="AF207" i="7"/>
  <c r="S198" i="7"/>
  <c r="AF198" i="7"/>
  <c r="S187" i="7"/>
  <c r="AF187" i="7"/>
  <c r="S168" i="7"/>
  <c r="AF168" i="7"/>
  <c r="S147" i="7"/>
  <c r="AF147" i="7"/>
  <c r="S137" i="7"/>
  <c r="AF137" i="7"/>
  <c r="S128" i="7"/>
  <c r="AF128" i="7"/>
  <c r="S86" i="7"/>
  <c r="AF86" i="7"/>
  <c r="S76" i="7"/>
  <c r="AF76" i="7"/>
  <c r="S50" i="7"/>
  <c r="AF50" i="7"/>
  <c r="S27" i="7"/>
  <c r="AF27" i="7"/>
  <c r="S20" i="7"/>
  <c r="AF20" i="7"/>
  <c r="AA2672" i="7"/>
  <c r="AE2672" i="7" s="1"/>
  <c r="AD2672" i="7"/>
  <c r="AA2662" i="7"/>
  <c r="AE2662" i="7" s="1"/>
  <c r="AD2662" i="7"/>
  <c r="AA2641" i="7"/>
  <c r="AE2641" i="7" s="1"/>
  <c r="AD2641" i="7"/>
  <c r="AA2621" i="7"/>
  <c r="AE2621" i="7" s="1"/>
  <c r="AD2621" i="7"/>
  <c r="AA2600" i="7"/>
  <c r="AE2600" i="7" s="1"/>
  <c r="AD2600" i="7"/>
  <c r="AA2590" i="7"/>
  <c r="AE2590" i="7" s="1"/>
  <c r="AD2590" i="7"/>
  <c r="AA2569" i="7"/>
  <c r="AE2569" i="7" s="1"/>
  <c r="AD2569" i="7"/>
  <c r="AA2549" i="7"/>
  <c r="AE2549" i="7" s="1"/>
  <c r="AD2549" i="7"/>
  <c r="AA2528" i="7"/>
  <c r="AE2528" i="7" s="1"/>
  <c r="AD2528" i="7"/>
  <c r="AA2518" i="7"/>
  <c r="AE2518" i="7" s="1"/>
  <c r="AD2518" i="7"/>
  <c r="AA2497" i="7"/>
  <c r="AE2497" i="7" s="1"/>
  <c r="AD2497" i="7"/>
  <c r="AA2477" i="7"/>
  <c r="AE2477" i="7" s="1"/>
  <c r="AD2477" i="7"/>
  <c r="AA2456" i="7"/>
  <c r="AE2456" i="7" s="1"/>
  <c r="AD2456" i="7"/>
  <c r="AA2446" i="7"/>
  <c r="AE2446" i="7" s="1"/>
  <c r="AD2446" i="7"/>
  <c r="AA2425" i="7"/>
  <c r="AE2425" i="7" s="1"/>
  <c r="AD2425" i="7"/>
  <c r="AA2405" i="7"/>
  <c r="AE2405" i="7" s="1"/>
  <c r="AD2405" i="7"/>
  <c r="AA2384" i="7"/>
  <c r="AE2384" i="7" s="1"/>
  <c r="AD2384" i="7"/>
  <c r="AA2364" i="7"/>
  <c r="AE2364" i="7" s="1"/>
  <c r="AD2364" i="7"/>
  <c r="AA2320" i="7"/>
  <c r="AE2320" i="7" s="1"/>
  <c r="AD2320" i="7"/>
  <c r="AA2300" i="7"/>
  <c r="AE2300" i="7" s="1"/>
  <c r="AD2300" i="7"/>
  <c r="AA2289" i="7"/>
  <c r="AE2289" i="7" s="1"/>
  <c r="AD2289" i="7"/>
  <c r="AA2278" i="7"/>
  <c r="AE2278" i="7" s="1"/>
  <c r="AD2278" i="7"/>
  <c r="AA2236" i="7"/>
  <c r="AE2236" i="7" s="1"/>
  <c r="AD2236" i="7"/>
  <c r="AA2225" i="7"/>
  <c r="AE2225" i="7" s="1"/>
  <c r="AD2225" i="7"/>
  <c r="AA2203" i="7"/>
  <c r="AE2203" i="7" s="1"/>
  <c r="AD2203" i="7"/>
  <c r="AA2183" i="7"/>
  <c r="AE2183" i="7" s="1"/>
  <c r="AD2183" i="7"/>
  <c r="AA2171" i="7"/>
  <c r="AE2171" i="7" s="1"/>
  <c r="AD2171" i="7"/>
  <c r="AA2160" i="7"/>
  <c r="AE2160" i="7" s="1"/>
  <c r="AD2160" i="7"/>
  <c r="AA2148" i="7"/>
  <c r="AE2148" i="7" s="1"/>
  <c r="AD2148" i="7"/>
  <c r="AA2136" i="7"/>
  <c r="AE2136" i="7" s="1"/>
  <c r="AD2136" i="7"/>
  <c r="AA2125" i="7"/>
  <c r="AE2125" i="7" s="1"/>
  <c r="AD2125" i="7"/>
  <c r="AA2113" i="7"/>
  <c r="AE2113" i="7" s="1"/>
  <c r="AD2113" i="7"/>
  <c r="AA2101" i="7"/>
  <c r="AE2101" i="7" s="1"/>
  <c r="AD2101" i="7"/>
  <c r="AA2020" i="7"/>
  <c r="AE2020" i="7" s="1"/>
  <c r="AD2020" i="7"/>
  <c r="AA2008" i="7"/>
  <c r="AE2008" i="7" s="1"/>
  <c r="AD2008" i="7"/>
  <c r="AA1996" i="7"/>
  <c r="AE1996" i="7" s="1"/>
  <c r="AD1996" i="7"/>
  <c r="AA1985" i="7"/>
  <c r="AE1985" i="7" s="1"/>
  <c r="AD1985" i="7"/>
  <c r="AA1973" i="7"/>
  <c r="AE1973" i="7" s="1"/>
  <c r="AD1973" i="7"/>
  <c r="AA1954" i="7"/>
  <c r="AE1954" i="7" s="1"/>
  <c r="AD1954" i="7"/>
  <c r="AA1917" i="7"/>
  <c r="AE1917" i="7" s="1"/>
  <c r="AD1917" i="7"/>
  <c r="AA1906" i="7"/>
  <c r="AE1906" i="7" s="1"/>
  <c r="AD1906" i="7"/>
  <c r="AA1878" i="7"/>
  <c r="AE1878" i="7" s="1"/>
  <c r="AD1878" i="7"/>
  <c r="AA1867" i="7"/>
  <c r="AE1867" i="7" s="1"/>
  <c r="AD1867" i="7"/>
  <c r="AA1856" i="7"/>
  <c r="AE1856" i="7" s="1"/>
  <c r="AD1856" i="7"/>
  <c r="AA1845" i="7"/>
  <c r="AE1845" i="7" s="1"/>
  <c r="AD1845" i="7"/>
  <c r="AA1825" i="7"/>
  <c r="AE1825" i="7" s="1"/>
  <c r="AD1825" i="7"/>
  <c r="AA1774" i="7"/>
  <c r="AE1774" i="7" s="1"/>
  <c r="AD1774" i="7"/>
  <c r="AA1764" i="7"/>
  <c r="AE1764" i="7" s="1"/>
  <c r="AD1764" i="7"/>
  <c r="AA1735" i="7"/>
  <c r="AE1735" i="7" s="1"/>
  <c r="AD1735" i="7"/>
  <c r="AA1725" i="7"/>
  <c r="AE1725" i="7" s="1"/>
  <c r="AD1725" i="7"/>
  <c r="AA1667" i="7"/>
  <c r="AE1667" i="7" s="1"/>
  <c r="AD1667" i="7"/>
  <c r="AA1657" i="7"/>
  <c r="AE1657" i="7" s="1"/>
  <c r="AD1657" i="7"/>
  <c r="AA1638" i="7"/>
  <c r="AE1638" i="7" s="1"/>
  <c r="AD1638" i="7"/>
  <c r="AA1626" i="7"/>
  <c r="AE1626" i="7" s="1"/>
  <c r="AD1626" i="7"/>
  <c r="AA1604" i="7"/>
  <c r="AE1604" i="7" s="1"/>
  <c r="AD1604" i="7"/>
  <c r="AA1593" i="7"/>
  <c r="AE1593" i="7" s="1"/>
  <c r="AD1593" i="7"/>
  <c r="AA1583" i="7"/>
  <c r="AE1583" i="7" s="1"/>
  <c r="AD1583" i="7"/>
  <c r="AA1573" i="7"/>
  <c r="AE1573" i="7" s="1"/>
  <c r="AD1573" i="7"/>
  <c r="AA1530" i="7"/>
  <c r="AE1530" i="7" s="1"/>
  <c r="AD1530" i="7"/>
  <c r="AA1518" i="7"/>
  <c r="AE1518" i="7" s="1"/>
  <c r="AD1518" i="7"/>
  <c r="AA1497" i="7"/>
  <c r="AE1497" i="7" s="1"/>
  <c r="AD1497" i="7"/>
  <c r="AA1486" i="7"/>
  <c r="AE1486" i="7" s="1"/>
  <c r="AD1486" i="7"/>
  <c r="AA1476" i="7"/>
  <c r="AE1476" i="7" s="1"/>
  <c r="AD1476" i="7"/>
  <c r="AA1444" i="7"/>
  <c r="AE1444" i="7" s="1"/>
  <c r="AD1444" i="7"/>
  <c r="AA1434" i="7"/>
  <c r="AE1434" i="7" s="1"/>
  <c r="AD1434" i="7"/>
  <c r="AA1423" i="7"/>
  <c r="AE1423" i="7" s="1"/>
  <c r="AD1423" i="7"/>
  <c r="AA1411" i="7"/>
  <c r="AE1411" i="7" s="1"/>
  <c r="AD1411" i="7"/>
  <c r="AA1391" i="7"/>
  <c r="AE1391" i="7" s="1"/>
  <c r="AD1391" i="7"/>
  <c r="AA1381" i="7"/>
  <c r="AE1381" i="7" s="1"/>
  <c r="AD1381" i="7"/>
  <c r="AA1362" i="7"/>
  <c r="AE1362" i="7" s="1"/>
  <c r="AD1362" i="7"/>
  <c r="AA1351" i="7"/>
  <c r="AE1351" i="7" s="1"/>
  <c r="AD1351" i="7"/>
  <c r="AA1333" i="7"/>
  <c r="AE1333" i="7" s="1"/>
  <c r="AD1333" i="7"/>
  <c r="AA1324" i="7"/>
  <c r="AE1324" i="7" s="1"/>
  <c r="AD1324" i="7"/>
  <c r="AA1313" i="7"/>
  <c r="AE1313" i="7" s="1"/>
  <c r="AD1313" i="7"/>
  <c r="AA1302" i="7"/>
  <c r="AE1302" i="7" s="1"/>
  <c r="AD1302" i="7"/>
  <c r="AA1293" i="7"/>
  <c r="AE1293" i="7" s="1"/>
  <c r="AD1293" i="7"/>
  <c r="AA1283" i="7"/>
  <c r="AE1283" i="7" s="1"/>
  <c r="AD1283" i="7"/>
  <c r="AA1272" i="7"/>
  <c r="AE1272" i="7" s="1"/>
  <c r="AD1272" i="7"/>
  <c r="AA1253" i="7"/>
  <c r="AE1253" i="7" s="1"/>
  <c r="AD1253" i="7"/>
  <c r="AA1243" i="7"/>
  <c r="AE1243" i="7" s="1"/>
  <c r="AD1243" i="7"/>
  <c r="AA1233" i="7"/>
  <c r="AE1233" i="7" s="1"/>
  <c r="AD1233" i="7"/>
  <c r="AA1223" i="7"/>
  <c r="AE1223" i="7" s="1"/>
  <c r="AD1223" i="7"/>
  <c r="AA1193" i="7"/>
  <c r="AE1193" i="7" s="1"/>
  <c r="AD1193" i="7"/>
  <c r="AA1174" i="7"/>
  <c r="AE1174" i="7" s="1"/>
  <c r="AD1174" i="7"/>
  <c r="AA1164" i="7"/>
  <c r="AE1164" i="7" s="1"/>
  <c r="AD1164" i="7"/>
  <c r="AA1145" i="7"/>
  <c r="AE1145" i="7" s="1"/>
  <c r="AD1145" i="7"/>
  <c r="AA1134" i="7"/>
  <c r="AE1134" i="7" s="1"/>
  <c r="AD1134" i="7"/>
  <c r="AA1115" i="7"/>
  <c r="AE1115" i="7" s="1"/>
  <c r="AD1115" i="7"/>
  <c r="AA1097" i="7"/>
  <c r="AE1097" i="7" s="1"/>
  <c r="AD1097" i="7"/>
  <c r="AA1078" i="7"/>
  <c r="AE1078" i="7" s="1"/>
  <c r="AD1078" i="7"/>
  <c r="AA1060" i="7"/>
  <c r="AE1060" i="7" s="1"/>
  <c r="AD1060" i="7"/>
  <c r="AA1041" i="7"/>
  <c r="AE1041" i="7" s="1"/>
  <c r="AD1041" i="7"/>
  <c r="AA1032" i="7"/>
  <c r="AE1032" i="7" s="1"/>
  <c r="AD1032" i="7"/>
  <c r="AA1014" i="7"/>
  <c r="AE1014" i="7" s="1"/>
  <c r="AD1014" i="7"/>
  <c r="AA988" i="7"/>
  <c r="AE988" i="7" s="1"/>
  <c r="AD988" i="7"/>
  <c r="AA969" i="7"/>
  <c r="AE969" i="7" s="1"/>
  <c r="AD969" i="7"/>
  <c r="AA949" i="7"/>
  <c r="AE949" i="7" s="1"/>
  <c r="AD949" i="7"/>
  <c r="AA920" i="7"/>
  <c r="AE920" i="7" s="1"/>
  <c r="AD920" i="7"/>
  <c r="AA900" i="7"/>
  <c r="AE900" i="7" s="1"/>
  <c r="AD900" i="7"/>
  <c r="AA869" i="7"/>
  <c r="AE869" i="7" s="1"/>
  <c r="AD869" i="7"/>
  <c r="AA858" i="7"/>
  <c r="AE858" i="7" s="1"/>
  <c r="AD858" i="7"/>
  <c r="AA838" i="7"/>
  <c r="AE838" i="7" s="1"/>
  <c r="AD838" i="7"/>
  <c r="AA828" i="7"/>
  <c r="AE828" i="7" s="1"/>
  <c r="AD828" i="7"/>
  <c r="AA806" i="7"/>
  <c r="AE806" i="7" s="1"/>
  <c r="AD806" i="7"/>
  <c r="AA776" i="7"/>
  <c r="AE776" i="7" s="1"/>
  <c r="AD776" i="7"/>
  <c r="AA766" i="7"/>
  <c r="AE766" i="7" s="1"/>
  <c r="AD766" i="7"/>
  <c r="AA756" i="7"/>
  <c r="AE756" i="7" s="1"/>
  <c r="AD756" i="7"/>
  <c r="AA746" i="7"/>
  <c r="AE746" i="7" s="1"/>
  <c r="AD746" i="7"/>
  <c r="AA736" i="7"/>
  <c r="AE736" i="7" s="1"/>
  <c r="AD736" i="7"/>
  <c r="AA707" i="7"/>
  <c r="AE707" i="7" s="1"/>
  <c r="AD707" i="7"/>
  <c r="AA697" i="7"/>
  <c r="AE697" i="7" s="1"/>
  <c r="AD697" i="7"/>
  <c r="AA688" i="7"/>
  <c r="AE688" i="7" s="1"/>
  <c r="AD688" i="7"/>
  <c r="AA678" i="7"/>
  <c r="AE678" i="7" s="1"/>
  <c r="AD678" i="7"/>
  <c r="AA669" i="7"/>
  <c r="AE669" i="7" s="1"/>
  <c r="AD669" i="7"/>
  <c r="AA649" i="7"/>
  <c r="AE649" i="7" s="1"/>
  <c r="AD649" i="7"/>
  <c r="AA640" i="7"/>
  <c r="AE640" i="7" s="1"/>
  <c r="AD640" i="7"/>
  <c r="AA621" i="7"/>
  <c r="AE621" i="7" s="1"/>
  <c r="AD621" i="7"/>
  <c r="AA612" i="7"/>
  <c r="AE612" i="7" s="1"/>
  <c r="AD612" i="7"/>
  <c r="AA601" i="7"/>
  <c r="AE601" i="7" s="1"/>
  <c r="AD601" i="7"/>
  <c r="AA561" i="7"/>
  <c r="AE561" i="7" s="1"/>
  <c r="AD561" i="7"/>
  <c r="AA549" i="7"/>
  <c r="AE549" i="7" s="1"/>
  <c r="AD549" i="7"/>
  <c r="AA534" i="7"/>
  <c r="AE534" i="7" s="1"/>
  <c r="AD534" i="7"/>
  <c r="AA524" i="7"/>
  <c r="AE524" i="7" s="1"/>
  <c r="AD524" i="7"/>
  <c r="AA498" i="7"/>
  <c r="AE498" i="7" s="1"/>
  <c r="AA488" i="7"/>
  <c r="AE488" i="7" s="1"/>
  <c r="AA468" i="7"/>
  <c r="AE468" i="7" s="1"/>
  <c r="AD468" i="7"/>
  <c r="AA449" i="7"/>
  <c r="AE449" i="7" s="1"/>
  <c r="AA431" i="7"/>
  <c r="AE431" i="7" s="1"/>
  <c r="AD431" i="7"/>
  <c r="AA421" i="7"/>
  <c r="AE421" i="7" s="1"/>
  <c r="AD421" i="7"/>
  <c r="AA412" i="7"/>
  <c r="AE412" i="7" s="1"/>
  <c r="AD412" i="7"/>
  <c r="AA392" i="7"/>
  <c r="AE392" i="7" s="1"/>
  <c r="AD392" i="7"/>
  <c r="AA383" i="7"/>
  <c r="AE383" i="7" s="1"/>
  <c r="AD383" i="7"/>
  <c r="AA355" i="7"/>
  <c r="AE355" i="7" s="1"/>
  <c r="AD355" i="7"/>
  <c r="AA345" i="7"/>
  <c r="AE345" i="7" s="1"/>
  <c r="AD345" i="7"/>
  <c r="AA335" i="7"/>
  <c r="AE335" i="7" s="1"/>
  <c r="AD335" i="7"/>
  <c r="AA326" i="7"/>
  <c r="AE326" i="7" s="1"/>
  <c r="AD326" i="7"/>
  <c r="AA317" i="7"/>
  <c r="AE317" i="7" s="1"/>
  <c r="AD317" i="7"/>
  <c r="AA306" i="7"/>
  <c r="AE306" i="7" s="1"/>
  <c r="AD306" i="7"/>
  <c r="AA269" i="7"/>
  <c r="AE269" i="7" s="1"/>
  <c r="AD269" i="7"/>
  <c r="AA250" i="7"/>
  <c r="AE250" i="7" s="1"/>
  <c r="AD250" i="7"/>
  <c r="AA241" i="7"/>
  <c r="AE241" i="7" s="1"/>
  <c r="AD241" i="7"/>
  <c r="AA230" i="7"/>
  <c r="AE230" i="7" s="1"/>
  <c r="AD230" i="7"/>
  <c r="AA221" i="7"/>
  <c r="AE221" i="7" s="1"/>
  <c r="AD221" i="7"/>
  <c r="AA212" i="7"/>
  <c r="AE212" i="7" s="1"/>
  <c r="AD212" i="7"/>
  <c r="AA173" i="7"/>
  <c r="AE173" i="7" s="1"/>
  <c r="AD173" i="7"/>
  <c r="AA155" i="7"/>
  <c r="AE155" i="7" s="1"/>
  <c r="AD155" i="7"/>
  <c r="AA146" i="7"/>
  <c r="AE146" i="7" s="1"/>
  <c r="AD146" i="7"/>
  <c r="AA129" i="7"/>
  <c r="AE129" i="7" s="1"/>
  <c r="AD129" i="7"/>
  <c r="AA120" i="7"/>
  <c r="AE120" i="7" s="1"/>
  <c r="AA105" i="7"/>
  <c r="AE105" i="7" s="1"/>
  <c r="AD105" i="7"/>
  <c r="AA97" i="7"/>
  <c r="AE97" i="7" s="1"/>
  <c r="AD97" i="7"/>
  <c r="AA72" i="7"/>
  <c r="AE72" i="7" s="1"/>
  <c r="AA64" i="7"/>
  <c r="AE64" i="7" s="1"/>
  <c r="AA32" i="7"/>
  <c r="AE32" i="7" s="1"/>
  <c r="AD32" i="7"/>
  <c r="AD2655" i="7"/>
  <c r="AD2607" i="7"/>
  <c r="AD2559" i="7"/>
  <c r="AD2511" i="7"/>
  <c r="AD2463" i="7"/>
  <c r="AD2415" i="7"/>
  <c r="AD2319" i="7"/>
  <c r="AD2271" i="7"/>
  <c r="AD2175" i="7"/>
  <c r="AD2127" i="7"/>
  <c r="AD2055" i="7"/>
  <c r="AD1983" i="7"/>
  <c r="AD1623" i="7"/>
  <c r="AD1551" i="7"/>
  <c r="AD1479" i="7"/>
  <c r="AD1407" i="7"/>
  <c r="AD819" i="7"/>
  <c r="AD675" i="7"/>
  <c r="AD531" i="7"/>
  <c r="AD387" i="7"/>
  <c r="AD243" i="7"/>
  <c r="AD99" i="7"/>
  <c r="S2" i="7"/>
  <c r="AF2" i="7"/>
  <c r="S2682" i="7"/>
  <c r="AF2682" i="7"/>
  <c r="S2664" i="7"/>
  <c r="AF2664" i="7"/>
  <c r="S2646" i="7"/>
  <c r="AF2646" i="7"/>
  <c r="S2628" i="7"/>
  <c r="AF2628" i="7"/>
  <c r="S2610" i="7"/>
  <c r="AF2610" i="7"/>
  <c r="S2592" i="7"/>
  <c r="AF2592" i="7"/>
  <c r="S2574" i="7"/>
  <c r="AF2574" i="7"/>
  <c r="S2556" i="7"/>
  <c r="AF2556" i="7"/>
  <c r="S2538" i="7"/>
  <c r="AF2538" i="7"/>
  <c r="S2520" i="7"/>
  <c r="AF2520" i="7"/>
  <c r="S2502" i="7"/>
  <c r="AF2502" i="7"/>
  <c r="S2484" i="7"/>
  <c r="AF2484" i="7"/>
  <c r="S2466" i="7"/>
  <c r="AF2466" i="7"/>
  <c r="S2448" i="7"/>
  <c r="AF2448" i="7"/>
  <c r="S2430" i="7"/>
  <c r="AF2430" i="7"/>
  <c r="S2412" i="7"/>
  <c r="AF2412" i="7"/>
  <c r="S2394" i="7"/>
  <c r="AF2394" i="7"/>
  <c r="S2376" i="7"/>
  <c r="AF2376" i="7"/>
  <c r="S2358" i="7"/>
  <c r="AF2358" i="7"/>
  <c r="S2347" i="7"/>
  <c r="S2338" i="7"/>
  <c r="AF2338" i="7"/>
  <c r="S2327" i="7"/>
  <c r="AF2327" i="7"/>
  <c r="S2317" i="7"/>
  <c r="AF2317" i="7"/>
  <c r="S2306" i="7"/>
  <c r="AF2306" i="7"/>
  <c r="S2286" i="7"/>
  <c r="AF2286" i="7"/>
  <c r="S2275" i="7"/>
  <c r="S2266" i="7"/>
  <c r="AF2266" i="7"/>
  <c r="S2255" i="7"/>
  <c r="AF2255" i="7"/>
  <c r="S2245" i="7"/>
  <c r="AF2245" i="7"/>
  <c r="S2234" i="7"/>
  <c r="AF2234" i="7"/>
  <c r="S2223" i="7"/>
  <c r="AF2223" i="7"/>
  <c r="S2213" i="7"/>
  <c r="AF2213" i="7"/>
  <c r="S2202" i="7"/>
  <c r="AF2202" i="7"/>
  <c r="S2192" i="7"/>
  <c r="AF2192" i="7"/>
  <c r="S2180" i="7"/>
  <c r="AF2180" i="7"/>
  <c r="S2170" i="7"/>
  <c r="S2159" i="7"/>
  <c r="AF2159" i="7"/>
  <c r="S2148" i="7"/>
  <c r="AF2148" i="7"/>
  <c r="S2138" i="7"/>
  <c r="AF2138" i="7"/>
  <c r="S2127" i="7"/>
  <c r="AF2127" i="7"/>
  <c r="S2117" i="7"/>
  <c r="AF2117" i="7"/>
  <c r="S2106" i="7"/>
  <c r="AF2106" i="7"/>
  <c r="S2096" i="7"/>
  <c r="AF2096" i="7"/>
  <c r="S2084" i="7"/>
  <c r="AF2084" i="7"/>
  <c r="S2074" i="7"/>
  <c r="S2063" i="7"/>
  <c r="AF2063" i="7"/>
  <c r="S2052" i="7"/>
  <c r="AF2052" i="7"/>
  <c r="S2042" i="7"/>
  <c r="AF2042" i="7"/>
  <c r="S2031" i="7"/>
  <c r="AF2031" i="7"/>
  <c r="S2021" i="7"/>
  <c r="AF2021" i="7"/>
  <c r="S2010" i="7"/>
  <c r="AF2010" i="7"/>
  <c r="S2000" i="7"/>
  <c r="AF2000" i="7"/>
  <c r="S1988" i="7"/>
  <c r="AF1988" i="7"/>
  <c r="S1978" i="7"/>
  <c r="S1967" i="7"/>
  <c r="AF1967" i="7"/>
  <c r="S1956" i="7"/>
  <c r="AF1956" i="7"/>
  <c r="S1946" i="7"/>
  <c r="AF1946" i="7"/>
  <c r="S1935" i="7"/>
  <c r="AF1935" i="7"/>
  <c r="S1925" i="7"/>
  <c r="AF1925" i="7"/>
  <c r="S1914" i="7"/>
  <c r="AF1914" i="7"/>
  <c r="S1904" i="7"/>
  <c r="AF1904" i="7"/>
  <c r="S1892" i="7"/>
  <c r="AF1892" i="7"/>
  <c r="S1882" i="7"/>
  <c r="S1871" i="7"/>
  <c r="AF1871" i="7"/>
  <c r="S1860" i="7"/>
  <c r="AF1860" i="7"/>
  <c r="S1850" i="7"/>
  <c r="AF1850" i="7"/>
  <c r="S1839" i="7"/>
  <c r="AF1839" i="7"/>
  <c r="S1829" i="7"/>
  <c r="AF1829" i="7"/>
  <c r="S1818" i="7"/>
  <c r="AF1818" i="7"/>
  <c r="S1808" i="7"/>
  <c r="AF1808" i="7"/>
  <c r="S1796" i="7"/>
  <c r="AF1796" i="7"/>
  <c r="S1786" i="7"/>
  <c r="S1775" i="7"/>
  <c r="AF1775" i="7"/>
  <c r="S1764" i="7"/>
  <c r="AF1764" i="7"/>
  <c r="S1754" i="7"/>
  <c r="AF1754" i="7"/>
  <c r="S1743" i="7"/>
  <c r="AF1743" i="7"/>
  <c r="S1733" i="7"/>
  <c r="AF1733" i="7"/>
  <c r="S1722" i="7"/>
  <c r="AF1722" i="7"/>
  <c r="S1712" i="7"/>
  <c r="AF1712" i="7"/>
  <c r="S1700" i="7"/>
  <c r="AF1700" i="7"/>
  <c r="S1690" i="7"/>
  <c r="S1679" i="7"/>
  <c r="AF1679" i="7"/>
  <c r="S1668" i="7"/>
  <c r="AF1668" i="7"/>
  <c r="S1658" i="7"/>
  <c r="AF1658" i="7"/>
  <c r="S1647" i="7"/>
  <c r="AF1647" i="7"/>
  <c r="S1637" i="7"/>
  <c r="AF1637" i="7"/>
  <c r="S1626" i="7"/>
  <c r="AF1626" i="7"/>
  <c r="S1617" i="7"/>
  <c r="AF1617" i="7"/>
  <c r="S1607" i="7"/>
  <c r="AF1607" i="7"/>
  <c r="S1588" i="7"/>
  <c r="AF1588" i="7"/>
  <c r="S1578" i="7"/>
  <c r="AF1578" i="7"/>
  <c r="S1569" i="7"/>
  <c r="AF1569" i="7"/>
  <c r="S1559" i="7"/>
  <c r="AF1559" i="7"/>
  <c r="S1548" i="7"/>
  <c r="AF1548" i="7"/>
  <c r="S1537" i="7"/>
  <c r="AF1537" i="7"/>
  <c r="S1525" i="7"/>
  <c r="AF1525" i="7"/>
  <c r="S1515" i="7"/>
  <c r="AF1515" i="7"/>
  <c r="S1504" i="7"/>
  <c r="S1493" i="7"/>
  <c r="AF1493" i="7"/>
  <c r="S1482" i="7"/>
  <c r="AF1482" i="7"/>
  <c r="S1470" i="7"/>
  <c r="AF1470" i="7"/>
  <c r="S1459" i="7"/>
  <c r="AF1459" i="7"/>
  <c r="S1449" i="7"/>
  <c r="AF1449" i="7"/>
  <c r="S1437" i="7"/>
  <c r="AF1437" i="7"/>
  <c r="S1427" i="7"/>
  <c r="AF1427" i="7"/>
  <c r="S1415" i="7"/>
  <c r="AF1415" i="7"/>
  <c r="S1404" i="7"/>
  <c r="AF1404" i="7"/>
  <c r="S1393" i="7"/>
  <c r="AF1393" i="7"/>
  <c r="S1381" i="7"/>
  <c r="AF1381" i="7"/>
  <c r="S1370" i="7"/>
  <c r="AF1370" i="7"/>
  <c r="S1348" i="7"/>
  <c r="AF1348" i="7"/>
  <c r="S1337" i="7"/>
  <c r="AF1337" i="7"/>
  <c r="S1325" i="7"/>
  <c r="AF1325" i="7"/>
  <c r="S1314" i="7"/>
  <c r="AF1314" i="7"/>
  <c r="S1303" i="7"/>
  <c r="AF1303" i="7"/>
  <c r="S1291" i="7"/>
  <c r="AF1291" i="7"/>
  <c r="S1281" i="7"/>
  <c r="S1271" i="7"/>
  <c r="AF1271" i="7"/>
  <c r="S1261" i="7"/>
  <c r="AF1261" i="7"/>
  <c r="S1251" i="7"/>
  <c r="S1242" i="7"/>
  <c r="S1232" i="7"/>
  <c r="AF1232" i="7"/>
  <c r="S1223" i="7"/>
  <c r="AF1223" i="7"/>
  <c r="S1212" i="7"/>
  <c r="AF1212" i="7"/>
  <c r="S1192" i="7"/>
  <c r="AF1192" i="7"/>
  <c r="S1182" i="7"/>
  <c r="AF1182" i="7"/>
  <c r="S1161" i="7"/>
  <c r="AF1161" i="7"/>
  <c r="S1152" i="7"/>
  <c r="AF1152" i="7"/>
  <c r="S1141" i="7"/>
  <c r="AF1141" i="7"/>
  <c r="S1131" i="7"/>
  <c r="AF1131" i="7"/>
  <c r="S1120" i="7"/>
  <c r="AF1120" i="7"/>
  <c r="S1100" i="7"/>
  <c r="S1092" i="7"/>
  <c r="AF1092" i="7"/>
  <c r="S1083" i="7"/>
  <c r="AF1083" i="7"/>
  <c r="S1072" i="7"/>
  <c r="AF1072" i="7"/>
  <c r="S1063" i="7"/>
  <c r="S1054" i="7"/>
  <c r="AF1054" i="7"/>
  <c r="S1045" i="7"/>
  <c r="S1038" i="7"/>
  <c r="AF1038" i="7"/>
  <c r="S1029" i="7"/>
  <c r="AF1029" i="7"/>
  <c r="S1021" i="7"/>
  <c r="S1013" i="7"/>
  <c r="S1004" i="7"/>
  <c r="S995" i="7"/>
  <c r="AF995" i="7"/>
  <c r="S985" i="7"/>
  <c r="S975" i="7"/>
  <c r="AF975" i="7"/>
  <c r="S965" i="7"/>
  <c r="AF965" i="7"/>
  <c r="S954" i="7"/>
  <c r="AF954" i="7"/>
  <c r="S944" i="7"/>
  <c r="S935" i="7"/>
  <c r="S924" i="7"/>
  <c r="AF924" i="7"/>
  <c r="S914" i="7"/>
  <c r="AF914" i="7"/>
  <c r="S904" i="7"/>
  <c r="AF904" i="7"/>
  <c r="S894" i="7"/>
  <c r="AF894" i="7"/>
  <c r="S883" i="7"/>
  <c r="AF883" i="7"/>
  <c r="S873" i="7"/>
  <c r="AF873" i="7"/>
  <c r="S863" i="7"/>
  <c r="S852" i="7"/>
  <c r="AF852" i="7"/>
  <c r="S842" i="7"/>
  <c r="AF842" i="7"/>
  <c r="S832" i="7"/>
  <c r="AF832" i="7"/>
  <c r="S822" i="7"/>
  <c r="AF822" i="7"/>
  <c r="S811" i="7"/>
  <c r="AF811" i="7"/>
  <c r="S801" i="7"/>
  <c r="AF801" i="7"/>
  <c r="S791" i="7"/>
  <c r="S780" i="7"/>
  <c r="AF780" i="7"/>
  <c r="S770" i="7"/>
  <c r="S760" i="7"/>
  <c r="AF760" i="7"/>
  <c r="S749" i="7"/>
  <c r="AF749" i="7"/>
  <c r="S739" i="7"/>
  <c r="AF739" i="7"/>
  <c r="S727" i="7"/>
  <c r="AF727" i="7"/>
  <c r="S705" i="7"/>
  <c r="AF705" i="7"/>
  <c r="S693" i="7"/>
  <c r="AF693" i="7"/>
  <c r="S682" i="7"/>
  <c r="AF682" i="7"/>
  <c r="S670" i="7"/>
  <c r="AF670" i="7"/>
  <c r="S658" i="7"/>
  <c r="AF658" i="7"/>
  <c r="S646" i="7"/>
  <c r="AF646" i="7"/>
  <c r="S635" i="7"/>
  <c r="AF635" i="7"/>
  <c r="S624" i="7"/>
  <c r="AF624" i="7"/>
  <c r="S601" i="7"/>
  <c r="AF601" i="7"/>
  <c r="S589" i="7"/>
  <c r="AF589" i="7"/>
  <c r="S577" i="7"/>
  <c r="AF577" i="7"/>
  <c r="S565" i="7"/>
  <c r="AF565" i="7"/>
  <c r="S553" i="7"/>
  <c r="AF553" i="7"/>
  <c r="S541" i="7"/>
  <c r="AF541" i="7"/>
  <c r="S529" i="7"/>
  <c r="AF529" i="7"/>
  <c r="S517" i="7"/>
  <c r="AF517" i="7"/>
  <c r="S505" i="7"/>
  <c r="AF505" i="7"/>
  <c r="S496" i="7"/>
  <c r="AF496" i="7"/>
  <c r="S486" i="7"/>
  <c r="AF486" i="7"/>
  <c r="S476" i="7"/>
  <c r="AF476" i="7"/>
  <c r="S466" i="7"/>
  <c r="S446" i="7"/>
  <c r="AF446" i="7"/>
  <c r="S437" i="7"/>
  <c r="AF437" i="7"/>
  <c r="S427" i="7"/>
  <c r="AF427" i="7"/>
  <c r="S406" i="7"/>
  <c r="S396" i="7"/>
  <c r="AF396" i="7"/>
  <c r="S375" i="7"/>
  <c r="AF375" i="7"/>
  <c r="S365" i="7"/>
  <c r="AF365" i="7"/>
  <c r="S355" i="7"/>
  <c r="S346" i="7"/>
  <c r="S315" i="7"/>
  <c r="AF315" i="7"/>
  <c r="S306" i="7"/>
  <c r="AF306" i="7"/>
  <c r="S296" i="7"/>
  <c r="S266" i="7"/>
  <c r="AF266" i="7"/>
  <c r="S255" i="7"/>
  <c r="AF255" i="7"/>
  <c r="S245" i="7"/>
  <c r="AF245" i="7"/>
  <c r="S236" i="7"/>
  <c r="AF236" i="7"/>
  <c r="S226" i="7"/>
  <c r="AF226" i="7"/>
  <c r="S206" i="7"/>
  <c r="AF206" i="7"/>
  <c r="S197" i="7"/>
  <c r="AF197" i="7"/>
  <c r="S186" i="7"/>
  <c r="AF186" i="7"/>
  <c r="S177" i="7"/>
  <c r="AF177" i="7"/>
  <c r="S167" i="7"/>
  <c r="AF167" i="7"/>
  <c r="S146" i="7"/>
  <c r="AF146" i="7"/>
  <c r="S136" i="7"/>
  <c r="AF136" i="7"/>
  <c r="S127" i="7"/>
  <c r="AF127" i="7"/>
  <c r="S117" i="7"/>
  <c r="AF117" i="7"/>
  <c r="S85" i="7"/>
  <c r="S75" i="7"/>
  <c r="AF75" i="7"/>
  <c r="S66" i="7"/>
  <c r="S49" i="7"/>
  <c r="AF49" i="7"/>
  <c r="S41" i="7"/>
  <c r="S34" i="7"/>
  <c r="S26" i="7"/>
  <c r="S19" i="7"/>
  <c r="AF19" i="7"/>
  <c r="S12" i="7"/>
  <c r="S5" i="7"/>
  <c r="AA2" i="7"/>
  <c r="AE2" i="7" s="1"/>
  <c r="AD2" i="7"/>
  <c r="AA2671" i="7"/>
  <c r="AE2671" i="7" s="1"/>
  <c r="AD2671" i="7"/>
  <c r="AA2661" i="7"/>
  <c r="AE2661" i="7" s="1"/>
  <c r="AD2661" i="7"/>
  <c r="AA2651" i="7"/>
  <c r="AE2651" i="7" s="1"/>
  <c r="AD2651" i="7"/>
  <c r="AA2640" i="7"/>
  <c r="AE2640" i="7" s="1"/>
  <c r="AA2620" i="7"/>
  <c r="AE2620" i="7" s="1"/>
  <c r="AD2620" i="7"/>
  <c r="AA2599" i="7"/>
  <c r="AE2599" i="7" s="1"/>
  <c r="AD2599" i="7"/>
  <c r="AA2589" i="7"/>
  <c r="AE2589" i="7" s="1"/>
  <c r="AD2589" i="7"/>
  <c r="AA2579" i="7"/>
  <c r="AE2579" i="7" s="1"/>
  <c r="AD2579" i="7"/>
  <c r="AA2568" i="7"/>
  <c r="AE2568" i="7" s="1"/>
  <c r="AA2548" i="7"/>
  <c r="AE2548" i="7" s="1"/>
  <c r="AD2548" i="7"/>
  <c r="AA2527" i="7"/>
  <c r="AE2527" i="7" s="1"/>
  <c r="AD2527" i="7"/>
  <c r="AA2517" i="7"/>
  <c r="AE2517" i="7" s="1"/>
  <c r="AD2517" i="7"/>
  <c r="AA2507" i="7"/>
  <c r="AE2507" i="7" s="1"/>
  <c r="AD2507" i="7"/>
  <c r="AA2496" i="7"/>
  <c r="AE2496" i="7" s="1"/>
  <c r="AA2476" i="7"/>
  <c r="AE2476" i="7" s="1"/>
  <c r="AD2476" i="7"/>
  <c r="AA2455" i="7"/>
  <c r="AE2455" i="7" s="1"/>
  <c r="AD2455" i="7"/>
  <c r="AA2445" i="7"/>
  <c r="AE2445" i="7" s="1"/>
  <c r="AD2445" i="7"/>
  <c r="AA2435" i="7"/>
  <c r="AE2435" i="7" s="1"/>
  <c r="AD2435" i="7"/>
  <c r="AA2424" i="7"/>
  <c r="AE2424" i="7" s="1"/>
  <c r="AA2404" i="7"/>
  <c r="AE2404" i="7" s="1"/>
  <c r="AD2404" i="7"/>
  <c r="AA2383" i="7"/>
  <c r="AE2383" i="7" s="1"/>
  <c r="AD2383" i="7"/>
  <c r="AA2363" i="7"/>
  <c r="AE2363" i="7" s="1"/>
  <c r="AD2363" i="7"/>
  <c r="AA2341" i="7"/>
  <c r="AE2341" i="7" s="1"/>
  <c r="AD2341" i="7"/>
  <c r="AA2299" i="7"/>
  <c r="AE2299" i="7" s="1"/>
  <c r="AD2299" i="7"/>
  <c r="AA2288" i="7"/>
  <c r="AE2288" i="7" s="1"/>
  <c r="AD2288" i="7"/>
  <c r="AA2277" i="7"/>
  <c r="AE2277" i="7" s="1"/>
  <c r="AD2277" i="7"/>
  <c r="AA2257" i="7"/>
  <c r="AE2257" i="7" s="1"/>
  <c r="AD2257" i="7"/>
  <c r="AA2245" i="7"/>
  <c r="AE2245" i="7" s="1"/>
  <c r="AD2245" i="7"/>
  <c r="AA2224" i="7"/>
  <c r="AE2224" i="7" s="1"/>
  <c r="AD2224" i="7"/>
  <c r="AA2213" i="7"/>
  <c r="AE2213" i="7" s="1"/>
  <c r="AD2213" i="7"/>
  <c r="AA2182" i="7"/>
  <c r="AE2182" i="7" s="1"/>
  <c r="AD2182" i="7"/>
  <c r="AA2170" i="7"/>
  <c r="AE2170" i="7" s="1"/>
  <c r="AD2170" i="7"/>
  <c r="AA2159" i="7"/>
  <c r="AE2159" i="7" s="1"/>
  <c r="AD2159" i="7"/>
  <c r="AA2147" i="7"/>
  <c r="AE2147" i="7" s="1"/>
  <c r="AD2147" i="7"/>
  <c r="AA2135" i="7"/>
  <c r="AE2135" i="7" s="1"/>
  <c r="AD2135" i="7"/>
  <c r="AA2124" i="7"/>
  <c r="AE2124" i="7" s="1"/>
  <c r="AD2124" i="7"/>
  <c r="AA2112" i="7"/>
  <c r="AE2112" i="7" s="1"/>
  <c r="AD2112" i="7"/>
  <c r="AA2100" i="7"/>
  <c r="AE2100" i="7" s="1"/>
  <c r="AD2100" i="7"/>
  <c r="AA2089" i="7"/>
  <c r="AE2089" i="7" s="1"/>
  <c r="AD2089" i="7"/>
  <c r="AA2077" i="7"/>
  <c r="AE2077" i="7" s="1"/>
  <c r="AD2077" i="7"/>
  <c r="AA2065" i="7"/>
  <c r="AE2065" i="7" s="1"/>
  <c r="AD2065" i="7"/>
  <c r="AA1984" i="7"/>
  <c r="AE1984" i="7" s="1"/>
  <c r="AD1984" i="7"/>
  <c r="AA1972" i="7"/>
  <c r="AE1972" i="7" s="1"/>
  <c r="AD1972" i="7"/>
  <c r="AA1963" i="7"/>
  <c r="AE1963" i="7" s="1"/>
  <c r="AD1963" i="7"/>
  <c r="AA1953" i="7"/>
  <c r="AE1953" i="7" s="1"/>
  <c r="AD1953" i="7"/>
  <c r="AA1926" i="7"/>
  <c r="AE1926" i="7" s="1"/>
  <c r="AD1926" i="7"/>
  <c r="AA1916" i="7"/>
  <c r="AE1916" i="7" s="1"/>
  <c r="AD1916" i="7"/>
  <c r="AA1905" i="7"/>
  <c r="AE1905" i="7" s="1"/>
  <c r="AA1897" i="7"/>
  <c r="AE1897" i="7" s="1"/>
  <c r="AD1897" i="7"/>
  <c r="AA1877" i="7"/>
  <c r="AE1877" i="7" s="1"/>
  <c r="AD1877" i="7"/>
  <c r="AA1866" i="7"/>
  <c r="AE1866" i="7" s="1"/>
  <c r="AD1866" i="7"/>
  <c r="AA1855" i="7"/>
  <c r="AE1855" i="7" s="1"/>
  <c r="AD1855" i="7"/>
  <c r="AA1844" i="7"/>
  <c r="AE1844" i="7" s="1"/>
  <c r="AD1844" i="7"/>
  <c r="AA1835" i="7"/>
  <c r="AE1835" i="7" s="1"/>
  <c r="AD1835" i="7"/>
  <c r="AA1824" i="7"/>
  <c r="AE1824" i="7" s="1"/>
  <c r="AD1824" i="7"/>
  <c r="AA1813" i="7"/>
  <c r="AE1813" i="7" s="1"/>
  <c r="AA1793" i="7"/>
  <c r="AE1793" i="7" s="1"/>
  <c r="AD1793" i="7"/>
  <c r="AA1773" i="7"/>
  <c r="AE1773" i="7" s="1"/>
  <c r="AD1773" i="7"/>
  <c r="AA1763" i="7"/>
  <c r="AE1763" i="7" s="1"/>
  <c r="AA1744" i="7"/>
  <c r="AE1744" i="7" s="1"/>
  <c r="AD1744" i="7"/>
  <c r="AA1734" i="7"/>
  <c r="AE1734" i="7" s="1"/>
  <c r="AD1734" i="7"/>
  <c r="AA1724" i="7"/>
  <c r="AE1724" i="7" s="1"/>
  <c r="AD1724" i="7"/>
  <c r="AA1685" i="7"/>
  <c r="AE1685" i="7" s="1"/>
  <c r="AD1685" i="7"/>
  <c r="AA1666" i="7"/>
  <c r="AE1666" i="7" s="1"/>
  <c r="AD1666" i="7"/>
  <c r="AA1656" i="7"/>
  <c r="AE1656" i="7" s="1"/>
  <c r="AA1637" i="7"/>
  <c r="AE1637" i="7" s="1"/>
  <c r="AD1637" i="7"/>
  <c r="AA1625" i="7"/>
  <c r="AE1625" i="7" s="1"/>
  <c r="AD1625" i="7"/>
  <c r="AA1615" i="7"/>
  <c r="AE1615" i="7" s="1"/>
  <c r="AD1615" i="7"/>
  <c r="AA1603" i="7"/>
  <c r="AE1603" i="7" s="1"/>
  <c r="AD1603" i="7"/>
  <c r="AA1592" i="7"/>
  <c r="AE1592" i="7" s="1"/>
  <c r="AD1592" i="7"/>
  <c r="AA1582" i="7"/>
  <c r="AE1582" i="7" s="1"/>
  <c r="AA1572" i="7"/>
  <c r="AE1572" i="7" s="1"/>
  <c r="AD1572" i="7"/>
  <c r="AA1561" i="7"/>
  <c r="AE1561" i="7" s="1"/>
  <c r="AD1561" i="7"/>
  <c r="AA1549" i="7"/>
  <c r="AE1549" i="7" s="1"/>
  <c r="AD1549" i="7"/>
  <c r="AA1529" i="7"/>
  <c r="AE1529" i="7" s="1"/>
  <c r="AD1529" i="7"/>
  <c r="AA1517" i="7"/>
  <c r="AE1517" i="7" s="1"/>
  <c r="AD1517" i="7"/>
  <c r="AA1496" i="7"/>
  <c r="AE1496" i="7" s="1"/>
  <c r="AD1496" i="7"/>
  <c r="AA1485" i="7"/>
  <c r="AE1485" i="7" s="1"/>
  <c r="AD1485" i="7"/>
  <c r="AA1475" i="7"/>
  <c r="AE1475" i="7" s="1"/>
  <c r="AD1475" i="7"/>
  <c r="AA1465" i="7"/>
  <c r="AE1465" i="7" s="1"/>
  <c r="AD1465" i="7"/>
  <c r="AA1433" i="7"/>
  <c r="AE1433" i="7" s="1"/>
  <c r="AD1433" i="7"/>
  <c r="AA1422" i="7"/>
  <c r="AE1422" i="7" s="1"/>
  <c r="AD1422" i="7"/>
  <c r="AA1410" i="7"/>
  <c r="AE1410" i="7" s="1"/>
  <c r="AD1410" i="7"/>
  <c r="AA1400" i="7"/>
  <c r="AE1400" i="7" s="1"/>
  <c r="AA1390" i="7"/>
  <c r="AE1390" i="7" s="1"/>
  <c r="AD1390" i="7"/>
  <c r="AA1380" i="7"/>
  <c r="AE1380" i="7" s="1"/>
  <c r="AD1380" i="7"/>
  <c r="AA1361" i="7"/>
  <c r="AE1361" i="7" s="1"/>
  <c r="AD1361" i="7"/>
  <c r="AA1350" i="7"/>
  <c r="AE1350" i="7" s="1"/>
  <c r="AD1350" i="7"/>
  <c r="AA1332" i="7"/>
  <c r="AE1332" i="7" s="1"/>
  <c r="AD1332" i="7"/>
  <c r="AA1312" i="7"/>
  <c r="AE1312" i="7" s="1"/>
  <c r="AD1312" i="7"/>
  <c r="AA1301" i="7"/>
  <c r="AE1301" i="7" s="1"/>
  <c r="AD1301" i="7"/>
  <c r="AA1292" i="7"/>
  <c r="AE1292" i="7" s="1"/>
  <c r="AA1282" i="7"/>
  <c r="AE1282" i="7" s="1"/>
  <c r="AD1282" i="7"/>
  <c r="AA1271" i="7"/>
  <c r="AE1271" i="7" s="1"/>
  <c r="AD1271" i="7"/>
  <c r="AA1261" i="7"/>
  <c r="AE1261" i="7" s="1"/>
  <c r="AA1252" i="7"/>
  <c r="AE1252" i="7" s="1"/>
  <c r="AD1252" i="7"/>
  <c r="AA1242" i="7"/>
  <c r="AE1242" i="7" s="1"/>
  <c r="AD1242" i="7"/>
  <c r="AA1232" i="7"/>
  <c r="AE1232" i="7" s="1"/>
  <c r="AD1232" i="7"/>
  <c r="AA1222" i="7"/>
  <c r="AE1222" i="7" s="1"/>
  <c r="AA1192" i="7"/>
  <c r="AE1192" i="7" s="1"/>
  <c r="AD1192" i="7"/>
  <c r="AA1173" i="7"/>
  <c r="AE1173" i="7" s="1"/>
  <c r="AD1173" i="7"/>
  <c r="AA1163" i="7"/>
  <c r="AE1163" i="7" s="1"/>
  <c r="AD1163" i="7"/>
  <c r="AA1153" i="7"/>
  <c r="AE1153" i="7" s="1"/>
  <c r="AA1144" i="7"/>
  <c r="AE1144" i="7" s="1"/>
  <c r="AD1144" i="7"/>
  <c r="AA1133" i="7"/>
  <c r="AE1133" i="7" s="1"/>
  <c r="AD1133" i="7"/>
  <c r="AA1125" i="7"/>
  <c r="AE1125" i="7" s="1"/>
  <c r="AD1125" i="7"/>
  <c r="AA1114" i="7"/>
  <c r="AE1114" i="7" s="1"/>
  <c r="AA1096" i="7"/>
  <c r="AE1096" i="7" s="1"/>
  <c r="AD1096" i="7"/>
  <c r="AA1077" i="7"/>
  <c r="AE1077" i="7" s="1"/>
  <c r="AD1077" i="7"/>
  <c r="AA1068" i="7"/>
  <c r="AE1068" i="7" s="1"/>
  <c r="AD1068" i="7"/>
  <c r="AA1050" i="7"/>
  <c r="AE1050" i="7" s="1"/>
  <c r="AD1050" i="7"/>
  <c r="AA1040" i="7"/>
  <c r="AE1040" i="7" s="1"/>
  <c r="AA1031" i="7"/>
  <c r="AE1031" i="7" s="1"/>
  <c r="AD1031" i="7"/>
  <c r="AA1021" i="7"/>
  <c r="AE1021" i="7" s="1"/>
  <c r="AA1013" i="7"/>
  <c r="AE1013" i="7" s="1"/>
  <c r="AD1013" i="7"/>
  <c r="AA1004" i="7"/>
  <c r="AE1004" i="7" s="1"/>
  <c r="AA978" i="7"/>
  <c r="AE978" i="7" s="1"/>
  <c r="AD978" i="7"/>
  <c r="AA968" i="7"/>
  <c r="AE968" i="7" s="1"/>
  <c r="AA959" i="7"/>
  <c r="AE959" i="7" s="1"/>
  <c r="AD959" i="7"/>
  <c r="AA948" i="7"/>
  <c r="AE948" i="7" s="1"/>
  <c r="AD948" i="7"/>
  <c r="AA929" i="7"/>
  <c r="AE929" i="7" s="1"/>
  <c r="AD929" i="7"/>
  <c r="AA919" i="7"/>
  <c r="AE919" i="7" s="1"/>
  <c r="AD919" i="7"/>
  <c r="AA899" i="7"/>
  <c r="AE899" i="7" s="1"/>
  <c r="AD899" i="7"/>
  <c r="AA889" i="7"/>
  <c r="AE889" i="7" s="1"/>
  <c r="AD889" i="7"/>
  <c r="AA868" i="7"/>
  <c r="AE868" i="7" s="1"/>
  <c r="AD868" i="7"/>
  <c r="AA857" i="7"/>
  <c r="AE857" i="7" s="1"/>
  <c r="AD857" i="7"/>
  <c r="AA848" i="7"/>
  <c r="AE848" i="7" s="1"/>
  <c r="AD848" i="7"/>
  <c r="AA837" i="7"/>
  <c r="AE837" i="7" s="1"/>
  <c r="AD837" i="7"/>
  <c r="AA827" i="7"/>
  <c r="AE827" i="7" s="1"/>
  <c r="AD827" i="7"/>
  <c r="AA805" i="7"/>
  <c r="AE805" i="7" s="1"/>
  <c r="AD805" i="7"/>
  <c r="AA794" i="7"/>
  <c r="AE794" i="7" s="1"/>
  <c r="AA775" i="7"/>
  <c r="AE775" i="7" s="1"/>
  <c r="AD775" i="7"/>
  <c r="AA765" i="7"/>
  <c r="AE765" i="7" s="1"/>
  <c r="AD765" i="7"/>
  <c r="AA755" i="7"/>
  <c r="AE755" i="7" s="1"/>
  <c r="AD755" i="7"/>
  <c r="AA745" i="7"/>
  <c r="AE745" i="7" s="1"/>
  <c r="AD745" i="7"/>
  <c r="AA717" i="7"/>
  <c r="AE717" i="7" s="1"/>
  <c r="AD717" i="7"/>
  <c r="AA706" i="7"/>
  <c r="AE706" i="7" s="1"/>
  <c r="AD706" i="7"/>
  <c r="AA696" i="7"/>
  <c r="AE696" i="7" s="1"/>
  <c r="AA677" i="7"/>
  <c r="AE677" i="7" s="1"/>
  <c r="AD677" i="7"/>
  <c r="AA668" i="7"/>
  <c r="AE668" i="7" s="1"/>
  <c r="AD668" i="7"/>
  <c r="AA658" i="7"/>
  <c r="AE658" i="7" s="1"/>
  <c r="AA648" i="7"/>
  <c r="AE648" i="7" s="1"/>
  <c r="AA630" i="7"/>
  <c r="AE630" i="7" s="1"/>
  <c r="AD630" i="7"/>
  <c r="AA620" i="7"/>
  <c r="AE620" i="7" s="1"/>
  <c r="AD620" i="7"/>
  <c r="AA611" i="7"/>
  <c r="AE611" i="7" s="1"/>
  <c r="AD611" i="7"/>
  <c r="AA600" i="7"/>
  <c r="AE600" i="7" s="1"/>
  <c r="AD600" i="7"/>
  <c r="AA590" i="7"/>
  <c r="AE590" i="7" s="1"/>
  <c r="AD590" i="7"/>
  <c r="AA571" i="7"/>
  <c r="AE571" i="7" s="1"/>
  <c r="AA560" i="7"/>
  <c r="AE560" i="7" s="1"/>
  <c r="AD560" i="7"/>
  <c r="AA548" i="7"/>
  <c r="AE548" i="7" s="1"/>
  <c r="AA533" i="7"/>
  <c r="AE533" i="7" s="1"/>
  <c r="AD533" i="7"/>
  <c r="AA523" i="7"/>
  <c r="AE523" i="7" s="1"/>
  <c r="AD523" i="7"/>
  <c r="AA513" i="7"/>
  <c r="AE513" i="7" s="1"/>
  <c r="AD513" i="7"/>
  <c r="AA505" i="7"/>
  <c r="AE505" i="7" s="1"/>
  <c r="AA477" i="7"/>
  <c r="AE477" i="7" s="1"/>
  <c r="AD477" i="7"/>
  <c r="AA467" i="7"/>
  <c r="AE467" i="7" s="1"/>
  <c r="AD467" i="7"/>
  <c r="AA458" i="7"/>
  <c r="AE458" i="7" s="1"/>
  <c r="AA439" i="7"/>
  <c r="AE439" i="7" s="1"/>
  <c r="AD439" i="7"/>
  <c r="AA430" i="7"/>
  <c r="AE430" i="7" s="1"/>
  <c r="AD430" i="7"/>
  <c r="AA420" i="7"/>
  <c r="AE420" i="7" s="1"/>
  <c r="AD420" i="7"/>
  <c r="AA391" i="7"/>
  <c r="AE391" i="7" s="1"/>
  <c r="AD391" i="7"/>
  <c r="AA382" i="7"/>
  <c r="AE382" i="7" s="1"/>
  <c r="AD382" i="7"/>
  <c r="AA372" i="7"/>
  <c r="AE372" i="7" s="1"/>
  <c r="AD372" i="7"/>
  <c r="AA354" i="7"/>
  <c r="AE354" i="7" s="1"/>
  <c r="AD354" i="7"/>
  <c r="AA344" i="7"/>
  <c r="AE344" i="7" s="1"/>
  <c r="AA334" i="7"/>
  <c r="AE334" i="7" s="1"/>
  <c r="AA325" i="7"/>
  <c r="AE325" i="7" s="1"/>
  <c r="AD325" i="7"/>
  <c r="AA316" i="7"/>
  <c r="AE316" i="7" s="1"/>
  <c r="AD316" i="7"/>
  <c r="AA305" i="7"/>
  <c r="AE305" i="7" s="1"/>
  <c r="AA268" i="7"/>
  <c r="AE268" i="7" s="1"/>
  <c r="AD268" i="7"/>
  <c r="AA259" i="7"/>
  <c r="AE259" i="7" s="1"/>
  <c r="AA249" i="7"/>
  <c r="AE249" i="7" s="1"/>
  <c r="AD249" i="7"/>
  <c r="AA240" i="7"/>
  <c r="AE240" i="7" s="1"/>
  <c r="AD240" i="7"/>
  <c r="AA229" i="7"/>
  <c r="AE229" i="7" s="1"/>
  <c r="AA220" i="7"/>
  <c r="AE220" i="7" s="1"/>
  <c r="AA211" i="7"/>
  <c r="AE211" i="7" s="1"/>
  <c r="AA202" i="7"/>
  <c r="AE202" i="7" s="1"/>
  <c r="AD202" i="7"/>
  <c r="AA172" i="7"/>
  <c r="AE172" i="7" s="1"/>
  <c r="AD172" i="7"/>
  <c r="AA163" i="7"/>
  <c r="AE163" i="7" s="1"/>
  <c r="AD163" i="7"/>
  <c r="AA154" i="7"/>
  <c r="AE154" i="7" s="1"/>
  <c r="AA145" i="7"/>
  <c r="AE145" i="7" s="1"/>
  <c r="AA137" i="7"/>
  <c r="AE137" i="7" s="1"/>
  <c r="AD137" i="7"/>
  <c r="AA128" i="7"/>
  <c r="AE128" i="7" s="1"/>
  <c r="AA113" i="7"/>
  <c r="AE113" i="7" s="1"/>
  <c r="AD113" i="7"/>
  <c r="AA104" i="7"/>
  <c r="AE104" i="7" s="1"/>
  <c r="AD104" i="7"/>
  <c r="AA96" i="7"/>
  <c r="AE96" i="7" s="1"/>
  <c r="AA88" i="7"/>
  <c r="AE88" i="7" s="1"/>
  <c r="AA81" i="7"/>
  <c r="AE81" i="7" s="1"/>
  <c r="AD81" i="7"/>
  <c r="AA40" i="7"/>
  <c r="AE40" i="7" s="1"/>
  <c r="AA31" i="7"/>
  <c r="AE31" i="7" s="1"/>
  <c r="AD31" i="7"/>
  <c r="AA16" i="7"/>
  <c r="AE16" i="7" s="1"/>
  <c r="AA9" i="7"/>
  <c r="AE9" i="7" s="1"/>
  <c r="AD9" i="7"/>
  <c r="AD2654" i="7"/>
  <c r="AD2606" i="7"/>
  <c r="AD2558" i="7"/>
  <c r="AD2510" i="7"/>
  <c r="AD2462" i="7"/>
  <c r="AD2414" i="7"/>
  <c r="AD2366" i="7"/>
  <c r="AD2318" i="7"/>
  <c r="AD2270" i="7"/>
  <c r="AD2222" i="7"/>
  <c r="AD2174" i="7"/>
  <c r="AD2126" i="7"/>
  <c r="AD2054" i="7"/>
  <c r="AD1982" i="7"/>
  <c r="AD1910" i="7"/>
  <c r="AD1838" i="7"/>
  <c r="AD1766" i="7"/>
  <c r="AD1694" i="7"/>
  <c r="AD1622" i="7"/>
  <c r="AD1550" i="7"/>
  <c r="AD1478" i="7"/>
  <c r="AD1406" i="7"/>
  <c r="AD1334" i="7"/>
  <c r="AD1262" i="7"/>
  <c r="AD1190" i="7"/>
  <c r="AD1118" i="7"/>
  <c r="AD1046" i="7"/>
  <c r="AD974" i="7"/>
  <c r="AD902" i="7"/>
  <c r="AD807" i="7"/>
  <c r="AD663" i="7"/>
  <c r="AD519" i="7"/>
  <c r="AD375" i="7"/>
  <c r="AD231" i="7"/>
  <c r="AD87" i="7"/>
  <c r="AD2692" i="7" l="1"/>
  <c r="AA2692" i="7"/>
  <c r="AE2692" i="7" s="1"/>
  <c r="AF2692" i="7"/>
  <c r="S269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<sst xmlns="http://schemas.openxmlformats.org/spreadsheetml/2006/main" count="32450" uniqueCount="281">
  <si>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</si>
  <si>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</si>
  <si>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</si>
  <si>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</si>
  <si>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</si>
  <si>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</si>
  <si>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</si>
  <si>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</si>
  <si>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</si>
  <si>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</si>
  <si>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</si>
  <si>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</si>
  <si>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</si>
  <si>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</si>
  <si>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</si>
  <si>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</si>
  <si>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</si>
  <si>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</si>
  <si>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</si>
  <si>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</si>
  <si>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</si>
  <si>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</si>
  <si>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</si>
  <si>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</si>
  <si>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</si>
  <si>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</si>
  <si>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</si>
  <si>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</si>
  <si>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</si>
  <si>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</si>
  <si>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</si>
  <si>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</si>
  <si>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</si>
  <si>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</si>
  <si>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</si>
  <si>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</si>
  <si>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</si>
  <si>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</si>
  <si>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</si>
  <si>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</si>
  <si>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</si>
  <si>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</si>
  <si>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</si>
  <si>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</si>
  <si>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</si>
  <si>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</si>
  <si>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</si>
  <si>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</si>
  <si>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</si>
  <si>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</si>
  <si>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</si>
  <si>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</si>
  <si>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</si>
  <si>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</si>
  <si>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</si>
  <si>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</si>
  <si>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</si>
  <si>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</si>
  <si>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</si>
  <si>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</si>
  <si>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</si>
  <si>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</si>
  <si>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</si>
  <si>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</si>
  <si>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</si>
  <si>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</si>
  <si>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</si>
  <si>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</si>
  <si>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</si>
  <si>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</si>
  <si>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</si>
  <si>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</si>
  <si>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</si>
  <si>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</si>
  <si>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</si>
  <si>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</si>
  <si>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</si>
  <si>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</si>
  <si>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</si>
  <si>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</si>
  <si>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</si>
  <si>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</si>
  <si>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</si>
  <si>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</si>
  <si>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</si>
  <si>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</si>
  <si>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</si>
  <si>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</si>
  <si>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</si>
  <si>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</si>
  <si>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</si>
  <si>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</si>
  <si>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</si>
  <si>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</si>
  <si>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</si>
  <si>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</si>
  <si>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</si>
  <si>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</si>
  <si>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</si>
  <si>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</si>
  <si>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</si>
  <si>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</si>
  <si>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</si>
  <si>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</si>
  <si>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</si>
  <si>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</si>
  <si>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</si>
  <si>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</si>
  <si>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</si>
  <si>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</si>
  <si>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</si>
  <si>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</si>
  <si>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</si>
  <si>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</si>
  <si>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</si>
  <si>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</si>
  <si>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</si>
  <si>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</si>
  <si>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</si>
  <si>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</si>
  <si>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</si>
  <si>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</si>
  <si>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</si>
  <si>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</si>
  <si>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</si>
  <si>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</si>
  <si>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</si>
  <si>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</si>
  <si>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</si>
  <si>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</si>
  <si>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</si>
  <si>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</si>
  <si>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</si>
  <si>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</si>
  <si>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</si>
  <si>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</si>
  <si>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</si>
  <si>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</si>
  <si>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</si>
  <si>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</si>
  <si>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</si>
  <si>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</si>
  <si>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</si>
  <si>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</si>
  <si>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</si>
  <si>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</si>
  <si>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</si>
  <si>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</si>
  <si>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</si>
  <si>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</si>
  <si>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</si>
  <si>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</si>
  <si>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</si>
  <si>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</si>
  <si>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</si>
  <si>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</si>
  <si>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</si>
  <si>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</si>
  <si>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</si>
  <si>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</si>
  <si>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</si>
  <si>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</si>
  <si>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</si>
  <si>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</si>
  <si>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</si>
  <si>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</si>
  <si>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</si>
  <si>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</si>
  <si>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</si>
  <si>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</si>
  <si>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</si>
  <si>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</si>
  <si>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</si>
  <si>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</si>
  <si>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</si>
  <si>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</si>
  <si>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</si>
  <si>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</si>
  <si>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</si>
  <si>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</si>
  <si>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</si>
  <si>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</si>
  <si>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</si>
  <si>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</si>
  <si>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</si>
  <si>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</si>
  <si>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</si>
  <si>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</si>
  <si>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</si>
  <si>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</si>
  <si>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</si>
  <si>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</si>
  <si>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</si>
  <si>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</si>
  <si>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</si>
  <si>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</si>
  <si>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</si>
  <si>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</si>
  <si>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</si>
  <si>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</si>
  <si>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</si>
  <si>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</si>
  <si>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</si>
  <si>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</si>
  <si>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</si>
  <si>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</si>
  <si>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</si>
  <si>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</si>
  <si>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</si>
  <si>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</si>
  <si>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</si>
  <si>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</si>
  <si>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</si>
  <si>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</si>
  <si>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</si>
  <si>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</si>
  <si>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</si>
  <si>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</si>
  <si>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</si>
  <si>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</si>
  <si>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</si>
  <si>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</si>
  <si>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</si>
  <si>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</si>
  <si>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</si>
  <si>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</si>
  <si>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</si>
  <si>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</si>
  <si>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</si>
  <si>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</si>
  <si>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</si>
  <si>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</si>
  <si>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</si>
  <si>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</si>
  <si>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</si>
  <si>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</si>
  <si>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</si>
  <si>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</si>
  <si>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</si>
  <si>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</si>
  <si>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</si>
  <si>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</si>
  <si>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</si>
  <si>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</si>
  <si>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</si>
  <si>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</si>
  <si>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</si>
  <si>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</si>
  <si>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</si>
  <si>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</si>
  <si>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</si>
  <si>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</si>
  <si>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</si>
  <si>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</si>
  <si>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</si>
  <si>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</si>
  <si>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</si>
  <si>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</si>
  <si>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</si>
  <si>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</si>
  <si>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</si>
  <si>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</si>
  <si>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</si>
  <si>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</si>
  <si>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</si>
  <si>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</si>
  <si>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</si>
  <si>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</si>
  <si>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</si>
  <si>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</si>
  <si>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</si>
  <si>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</si>
  <si>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Helper</t>
  </si>
  <si>
    <t>GDP_WITH_MISSING_VALUE</t>
  </si>
  <si>
    <t>GDP/Capita</t>
  </si>
  <si>
    <t>CO2 Emission/Capita</t>
  </si>
  <si>
    <t>Enrgy Consumption/Capita</t>
  </si>
  <si>
    <t>Tourism Outbound/Capita</t>
  </si>
  <si>
    <t>Population in Rural Area</t>
  </si>
  <si>
    <t>Search key</t>
  </si>
  <si>
    <t>GDP_With_missingValues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</si>
</sst>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$-C09]#,##0.00"/>
  </numFmts>
  <fonts count="13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Arial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1"/>
      <color theme="0"/>
      <name val="Calibri"/>
      <family val="2"/>
    </font>
    <font>
      <sz val="8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5" fillId="0" borderId="2" xfId="0" applyFont="1" applyBorder="1"/>
    <xf numFmtId="0" fontId="6" fillId="0" borderId="2" xfId="0" applyFont="1" applyBorder="1"/>
    <xf numFmtId="164" fontId="6" fillId="0" borderId="2" xfId="0" applyNumberFormat="1" applyFont="1" applyBorder="1"/>
    <xf numFmtId="0" fontId="7" fillId="0" borderId="2" xfId="0" applyFont="1" applyBorder="1"/>
    <xf numFmtId="0" fontId="9" fillId="0" borderId="0" xfId="0" applyFont="1"/>
    <xf numFmtId="0" fontId="11" fillId="3" borderId="2" xfId="1" applyFont="1" applyFill="1" applyBorder="1" applyAlignment="1">
      <alignment horizontal="center" vertical="center"/>
    </xf>
    <xf numFmtId="164" fontId="11" fillId="3" borderId="2" xfId="1" applyNumberFormat="1" applyFont="1" applyFill="1" applyBorder="1" applyAlignment="1">
      <alignment horizontal="center" vertical="center"/>
    </xf>
    <xf numFmtId="0" fontId="10" fillId="3" borderId="2" xfId="1" applyFont="1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/>
    <xf numFmtId="164" fontId="3" fillId="0" borderId="2" xfId="0" applyNumberFormat="1" applyFont="1" applyBorder="1"/>
    <xf numFmtId="0" fontId="4" fillId="0" borderId="2" xfId="0" applyFont="1" applyBorder="1" applyAlignment="1">
      <alignment horizontal="right"/>
    </xf>
    <xf numFmtId="165" fontId="0" fillId="0" borderId="2" xfId="0" applyNumberFormat="1" applyBorder="1"/>
    <xf numFmtId="1" fontId="0" fillId="0" borderId="2" xfId="0" applyNumberFormat="1" applyBorder="1"/>
    <xf numFmtId="164" fontId="3" fillId="0" borderId="2" xfId="0" applyNumberFormat="1" applyFont="1" applyBorder="1" applyAlignment="1">
      <alignment horizontal="right"/>
    </xf>
    <xf numFmtId="0" fontId="3" fillId="0" borderId="2" xfId="0" applyFont="1" applyBorder="1" applyAlignment="1">
      <alignment horizontal="right"/>
    </xf>
    <xf numFmtId="11" fontId="3" fillId="0" borderId="2" xfId="0" applyNumberFormat="1" applyFont="1" applyBorder="1" applyAlignment="1">
      <alignment horizontal="right"/>
    </xf>
  </cellXfs>
  <cellStyles count="2">
    <cellStyle name="Normal" xfId="0" builtinId="0"/>
    <cellStyle name="Normal 2" xfId="1" xr:uid="{B023FD05-0A40-4365-B040-70349EB12A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topLeftCell="A25" workbookViewId="0"/>
  </sheetViews>
  <sheetFormatPr defaultColWidth="12.6328125" defaultRowHeight="15.75" customHeight="1" x14ac:dyDescent="0.25"/>
  <cols>
    <col min="1" max="1" width="21.7265625" customWidth="1"/>
    <col min="2" max="2" width="24" customWidth="1"/>
    <col min="3" max="3" width="50.90625" customWidth="1"/>
  </cols>
  <sheetData>
    <row r="4" spans="1:3" ht="13" x14ac:dyDescent="0.3">
      <c r="A4" s="1" t="s">
        <v>0</v>
      </c>
      <c r="B4" s="1" t="s">
        <v>1</v>
      </c>
      <c r="C4" s="1" t="s">
        <v>2</v>
      </c>
    </row>
    <row r="5" spans="1:3" ht="15.75" customHeight="1" x14ac:dyDescent="0.35">
      <c r="A5" s="2" t="s">
        <v>3</v>
      </c>
      <c r="B5" s="3" t="s">
        <v>4</v>
      </c>
      <c r="C5" s="2" t="s">
        <v>4</v>
      </c>
    </row>
    <row r="6" spans="1:3" ht="15.75" customHeight="1" x14ac:dyDescent="0.35">
      <c r="A6" s="2" t="s">
        <v>3</v>
      </c>
      <c r="B6" s="3" t="s">
        <v>5</v>
      </c>
      <c r="C6" s="2" t="s">
        <v>6</v>
      </c>
    </row>
    <row r="7" spans="1:3" ht="15.75" customHeight="1" x14ac:dyDescent="0.35">
      <c r="A7" s="2" t="s">
        <v>3</v>
      </c>
      <c r="B7" s="3" t="s">
        <v>7</v>
      </c>
      <c r="C7" s="2" t="s">
        <v>8</v>
      </c>
    </row>
    <row r="8" spans="1:3" ht="15.75" customHeight="1" x14ac:dyDescent="0.35">
      <c r="A8" s="2" t="s">
        <v>3</v>
      </c>
      <c r="B8" s="3" t="s">
        <v>3</v>
      </c>
      <c r="C8" s="2" t="s">
        <v>9</v>
      </c>
    </row>
    <row r="9" spans="1:3" ht="15.75" customHeight="1" x14ac:dyDescent="0.35">
      <c r="A9" s="2" t="s">
        <v>3</v>
      </c>
      <c r="B9" s="3" t="s">
        <v>10</v>
      </c>
      <c r="C9" s="2" t="s">
        <v>11</v>
      </c>
    </row>
    <row r="10" spans="1:3" ht="15.75" customHeight="1" x14ac:dyDescent="0.35">
      <c r="A10" s="2" t="s">
        <v>3</v>
      </c>
      <c r="B10" s="3" t="s">
        <v>12</v>
      </c>
      <c r="C10" s="2" t="s">
        <v>13</v>
      </c>
    </row>
    <row r="11" spans="1:3" ht="15.75" customHeight="1" x14ac:dyDescent="0.35">
      <c r="A11" s="2" t="s">
        <v>3</v>
      </c>
      <c r="B11" s="3" t="s">
        <v>14</v>
      </c>
      <c r="C11" s="2" t="s">
        <v>15</v>
      </c>
    </row>
    <row r="12" spans="1:3" ht="15.75" customHeight="1" x14ac:dyDescent="0.35">
      <c r="A12" s="2" t="s">
        <v>16</v>
      </c>
      <c r="B12" s="3" t="s">
        <v>17</v>
      </c>
      <c r="C12" s="2" t="s">
        <v>18</v>
      </c>
    </row>
    <row r="13" spans="1:3" ht="15.75" customHeight="1" x14ac:dyDescent="0.35">
      <c r="A13" s="2" t="s">
        <v>16</v>
      </c>
      <c r="B13" s="3" t="s">
        <v>19</v>
      </c>
      <c r="C13" s="2" t="s">
        <v>20</v>
      </c>
    </row>
    <row r="14" spans="1:3" ht="15.75" customHeight="1" x14ac:dyDescent="0.35">
      <c r="A14" s="2" t="s">
        <v>21</v>
      </c>
      <c r="B14" s="3" t="s">
        <v>22</v>
      </c>
      <c r="C14" s="2" t="s">
        <v>23</v>
      </c>
    </row>
    <row r="15" spans="1:3" ht="15.75" customHeight="1" x14ac:dyDescent="0.35">
      <c r="A15" s="2" t="s">
        <v>21</v>
      </c>
      <c r="B15" s="3" t="s">
        <v>24</v>
      </c>
      <c r="C15" s="2" t="s">
        <v>25</v>
      </c>
    </row>
    <row r="16" spans="1:3" ht="15.75" customHeight="1" x14ac:dyDescent="0.35">
      <c r="A16" s="2" t="s">
        <v>21</v>
      </c>
      <c r="B16" s="3" t="s">
        <v>26</v>
      </c>
      <c r="C16" s="2" t="s">
        <v>27</v>
      </c>
    </row>
    <row r="17" spans="1:3" ht="15.75" customHeight="1" x14ac:dyDescent="0.35">
      <c r="A17" s="2" t="s">
        <v>21</v>
      </c>
      <c r="B17" s="3" t="s">
        <v>28</v>
      </c>
      <c r="C17" s="2" t="s">
        <v>29</v>
      </c>
    </row>
    <row r="18" spans="1:3" ht="15.75" customHeight="1" x14ac:dyDescent="0.35">
      <c r="A18" s="2" t="s">
        <v>21</v>
      </c>
      <c r="B18" s="3" t="s">
        <v>30</v>
      </c>
      <c r="C18" s="2" t="s">
        <v>31</v>
      </c>
    </row>
    <row r="19" spans="1:3" ht="15.75" customHeight="1" x14ac:dyDescent="0.35">
      <c r="A19" s="2" t="s">
        <v>21</v>
      </c>
      <c r="B19" s="3" t="s">
        <v>32</v>
      </c>
      <c r="C19" s="2" t="s">
        <v>33</v>
      </c>
    </row>
    <row r="20" spans="1:3" ht="14.5" x14ac:dyDescent="0.35">
      <c r="A20" s="2" t="s">
        <v>21</v>
      </c>
      <c r="B20" s="3" t="s">
        <v>34</v>
      </c>
      <c r="C20" s="2" t="s">
        <v>35</v>
      </c>
    </row>
    <row r="21" spans="1:3" ht="14.5" x14ac:dyDescent="0.35">
      <c r="A21" s="2" t="s">
        <v>21</v>
      </c>
      <c r="B21" s="3" t="s">
        <v>36</v>
      </c>
      <c r="C21" s="2" t="s">
        <v>37</v>
      </c>
    </row>
    <row r="22" spans="1:3" ht="14.5" x14ac:dyDescent="0.35">
      <c r="A22" s="2" t="s">
        <v>21</v>
      </c>
      <c r="B22" s="3" t="s">
        <v>38</v>
      </c>
      <c r="C22" s="2" t="s">
        <v>39</v>
      </c>
    </row>
    <row r="23" spans="1:3" ht="14.5" x14ac:dyDescent="0.35">
      <c r="A23" s="2" t="s">
        <v>40</v>
      </c>
      <c r="B23" s="3" t="s">
        <v>41</v>
      </c>
      <c r="C23" s="2" t="s">
        <v>42</v>
      </c>
    </row>
    <row r="24" spans="1:3" ht="14.5" x14ac:dyDescent="0.35">
      <c r="A24" s="2" t="s">
        <v>40</v>
      </c>
      <c r="B24" s="3" t="s">
        <v>43</v>
      </c>
      <c r="C24" s="2" t="s">
        <v>44</v>
      </c>
    </row>
    <row r="25" spans="1:3" ht="14.5" x14ac:dyDescent="0.35">
      <c r="A25" s="2" t="s">
        <v>45</v>
      </c>
      <c r="B25" s="3" t="s">
        <v>46</v>
      </c>
      <c r="C25" s="2" t="s">
        <v>47</v>
      </c>
    </row>
    <row r="26" spans="1:3" ht="14.5" x14ac:dyDescent="0.35">
      <c r="A26" s="2" t="s">
        <v>45</v>
      </c>
      <c r="B26" s="3" t="s">
        <v>48</v>
      </c>
      <c r="C26" s="2" t="s">
        <v>49</v>
      </c>
    </row>
    <row r="27" spans="1:3" ht="14.5" x14ac:dyDescent="0.35">
      <c r="A27" s="2" t="s">
        <v>45</v>
      </c>
      <c r="B27" s="3" t="s">
        <v>50</v>
      </c>
      <c r="C27" s="2" t="s">
        <v>51</v>
      </c>
    </row>
    <row r="28" spans="1:3" ht="14.5" x14ac:dyDescent="0.35">
      <c r="A28" s="2" t="s">
        <v>45</v>
      </c>
      <c r="B28" s="3" t="s">
        <v>52</v>
      </c>
      <c r="C28" s="2" t="s">
        <v>53</v>
      </c>
    </row>
    <row r="29" spans="1:3" ht="14.5" x14ac:dyDescent="0.35">
      <c r="A29" s="2" t="s">
        <v>45</v>
      </c>
      <c r="B29" s="3" t="s">
        <v>54</v>
      </c>
      <c r="C29" s="2" t="s">
        <v>55</v>
      </c>
    </row>
    <row r="30" spans="1:3" ht="14.5" x14ac:dyDescent="0.3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9C03-7A8E-44CB-BA7C-9E90B6F47B19}">
  <dimension ref="A1:AG2692"/>
  <sheetViews>
    <sheetView tabSelected="1" topLeftCell="T1" workbookViewId="0">
      <selection activeCell="AH2683" sqref="AH2683"/>
    </sheetView>
  </sheetViews>
  <sheetFormatPr defaultRowHeight="12.5" zeroHeight="1" x14ac:dyDescent="0.25"/>
  <cols>
    <col min="1" max="1" width="18.7265625" style="12" customWidth="1"/>
    <col min="2" max="2" width="11.54296875" style="12" customWidth="1"/>
    <col min="3" max="3" width="23.7265625" style="12" customWidth="1"/>
    <col min="4" max="4" width="12.6328125" style="12"/>
    <col min="5" max="5" width="21.7265625" style="16" customWidth="1"/>
    <col min="6" max="6" width="21.1796875" style="16" customWidth="1"/>
    <col min="7" max="8" width="14.81640625" style="12" customWidth="1"/>
    <col min="9" max="9" width="12.1796875" style="12" customWidth="1"/>
    <col min="10" max="10" width="9.26953125" style="12" customWidth="1"/>
    <col min="11" max="16" width="8.7265625" style="12"/>
    <col min="17" max="17" width="11.90625" style="12" customWidth="1"/>
    <col min="18" max="18" width="15.1796875" style="12" customWidth="1"/>
    <col min="19" max="19" width="16.08984375" style="12" customWidth="1"/>
    <col min="20" max="20" width="15.90625" style="17" customWidth="1"/>
    <col min="21" max="25" width="8.7265625" style="12"/>
    <col min="26" max="26" width="12.453125" style="12" customWidth="1"/>
    <col min="27" max="27" width="17.54296875" style="12" bestFit="1" customWidth="1"/>
    <col min="28" max="28" width="13.81640625" style="12" customWidth="1"/>
    <col min="29" max="29" width="13.1796875" style="12" customWidth="1"/>
    <col min="30" max="30" width="12.54296875" style="12" customWidth="1"/>
    <col min="31" max="31" width="10.36328125" style="12" customWidth="1"/>
    <col min="32" max="32" width="10.6328125" style="12" customWidth="1"/>
    <col min="33" max="33" width="11.6328125" style="12" customWidth="1"/>
  </cols>
  <sheetData>
    <row r="1" spans="1:33" ht="14.5" x14ac:dyDescent="0.25">
      <c r="A1" s="9" t="s">
        <v>279</v>
      </c>
      <c r="B1" s="9" t="s">
        <v>4</v>
      </c>
      <c r="C1" s="10" t="s">
        <v>5</v>
      </c>
      <c r="D1" s="9" t="s">
        <v>58</v>
      </c>
      <c r="E1" s="10" t="s">
        <v>3</v>
      </c>
      <c r="F1" s="10" t="s">
        <v>280</v>
      </c>
      <c r="G1" s="9" t="s">
        <v>10</v>
      </c>
      <c r="H1" s="9" t="s">
        <v>12</v>
      </c>
      <c r="I1" s="9" t="s">
        <v>14</v>
      </c>
      <c r="J1" s="9" t="s">
        <v>22</v>
      </c>
      <c r="K1" s="9" t="s">
        <v>24</v>
      </c>
      <c r="L1" s="9" t="s">
        <v>26</v>
      </c>
      <c r="M1" s="9" t="s">
        <v>28</v>
      </c>
      <c r="N1" s="9" t="s">
        <v>30</v>
      </c>
      <c r="O1" s="9" t="s">
        <v>32</v>
      </c>
      <c r="P1" s="9" t="s">
        <v>34</v>
      </c>
      <c r="Q1" s="9" t="s">
        <v>36</v>
      </c>
      <c r="R1" s="9" t="s">
        <v>38</v>
      </c>
      <c r="S1" s="9" t="s">
        <v>41</v>
      </c>
      <c r="T1" s="9" t="s">
        <v>43</v>
      </c>
      <c r="U1" s="9" t="s">
        <v>46</v>
      </c>
      <c r="V1" s="9" t="s">
        <v>48</v>
      </c>
      <c r="W1" s="9" t="s">
        <v>50</v>
      </c>
      <c r="X1" s="9" t="s">
        <v>52</v>
      </c>
      <c r="Y1" s="9" t="s">
        <v>54</v>
      </c>
      <c r="Z1" s="9" t="s">
        <v>56</v>
      </c>
      <c r="AA1" s="9" t="s">
        <v>17</v>
      </c>
      <c r="AB1" s="9" t="s">
        <v>19</v>
      </c>
      <c r="AC1" s="11" t="s">
        <v>274</v>
      </c>
      <c r="AD1" s="11" t="s">
        <v>275</v>
      </c>
      <c r="AE1" s="11" t="s">
        <v>276</v>
      </c>
      <c r="AF1" s="11" t="s">
        <v>277</v>
      </c>
      <c r="AG1" s="11" t="s">
        <v>278</v>
      </c>
    </row>
    <row r="2" spans="1:33" ht="14.5" x14ac:dyDescent="0.35">
      <c r="A2" s="12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6" cm="1">
        <f t="array" ref="E2:I2">VLOOKUP(Merged_Sheet!A2,GDP!A2:I2692,{5,6,7,8,9},0)</f>
        <v>0</v>
      </c>
      <c r="F2" s="16">
        <v>2461666315</v>
      </c>
      <c r="G2" s="12">
        <v>0</v>
      </c>
      <c r="H2" s="12">
        <v>0</v>
      </c>
      <c r="I2" s="12">
        <v>0</v>
      </c>
      <c r="J2" s="12" cm="1">
        <f t="array" ref="J2:R2">VLOOKUP(Merged_Sheet!A2,'HUMAN RESOURCES'!A2:M2692,{5,6,7,8,9,10,11,12,13},0)</f>
        <v>0.02</v>
      </c>
      <c r="K2" s="12">
        <v>3.4000000000000002E-2</v>
      </c>
      <c r="L2" s="12">
        <v>71</v>
      </c>
      <c r="M2" s="12">
        <v>67</v>
      </c>
      <c r="N2" s="12">
        <v>0.34200000000000003</v>
      </c>
      <c r="O2" s="12">
        <v>0.61899999999999999</v>
      </c>
      <c r="P2" s="12">
        <v>3.9E-2</v>
      </c>
      <c r="Q2" s="12">
        <v>31719449</v>
      </c>
      <c r="R2" s="12">
        <v>0.59899999999999998</v>
      </c>
      <c r="S2" s="17" cm="1">
        <f t="array" ref="S2:T2">VLOOKUP(Merged_Sheet!A2,Merged_Sheet!A2:F2692,{5,6},0)</f>
        <v>0</v>
      </c>
      <c r="T2" s="17">
        <v>2461666315</v>
      </c>
      <c r="U2" s="12" cm="1">
        <f t="array" ref="U2:Z2">VLOOKUP(Merged_Sheet!A2,BUSINESS!A2:J2692,{5,6,7,8,9,10},0)</f>
        <v>0</v>
      </c>
      <c r="V2" s="12">
        <v>0</v>
      </c>
      <c r="W2" s="12">
        <v>0</v>
      </c>
      <c r="X2" s="12">
        <v>0</v>
      </c>
      <c r="Y2" s="12">
        <v>5.0000000000000001E-3</v>
      </c>
      <c r="Z2" s="12">
        <v>3.0000000000000001E-3</v>
      </c>
      <c r="AA2" s="17" cm="1">
        <f t="array" ref="AA2:AB2">VLOOKUP(Merged_Sheet!A2,Merged_Sheet!A2:F2692,{5,6},0)</f>
        <v>0</v>
      </c>
      <c r="AB2" s="17">
        <v>2461666315</v>
      </c>
      <c r="AC2" s="16">
        <f>F2/Q2</f>
        <v>77.607474045340453</v>
      </c>
      <c r="AD2" s="12">
        <f>AB2/Q2</f>
        <v>77.607474045340453</v>
      </c>
      <c r="AE2" s="12">
        <f>AA2/Q2</f>
        <v>0</v>
      </c>
      <c r="AF2" s="12">
        <f>T2/Q2</f>
        <v>77.607474045340453</v>
      </c>
      <c r="AG2" s="12">
        <f>1-R2</f>
        <v>0.40100000000000002</v>
      </c>
    </row>
    <row r="3" spans="1:33" ht="14.5" x14ac:dyDescent="0.35">
      <c r="A3" s="12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6" cm="1">
        <f t="array" ref="E3:I3">VLOOKUP(Merged_Sheet!A3,GDP!A3:I2693,{5,6,7,8,9},0)</f>
        <v>2461666315</v>
      </c>
      <c r="F3" s="16">
        <v>2461666315</v>
      </c>
      <c r="G3" s="12">
        <v>0</v>
      </c>
      <c r="H3" s="12">
        <v>0</v>
      </c>
      <c r="I3" s="12">
        <v>0</v>
      </c>
      <c r="J3" s="12" cm="1">
        <f t="array" ref="J3:R3">VLOOKUP(Merged_Sheet!A3,'HUMAN RESOURCES'!A3:M2693,{5,6,7,8,9,10,11,12,13},0)</f>
        <v>0.05</v>
      </c>
      <c r="K3" s="12">
        <v>0.128</v>
      </c>
      <c r="L3" s="12">
        <v>47</v>
      </c>
      <c r="M3" s="12">
        <v>44</v>
      </c>
      <c r="N3" s="12">
        <v>0.47599999999999998</v>
      </c>
      <c r="O3" s="12">
        <v>0.499</v>
      </c>
      <c r="P3" s="12">
        <v>2.5000000000000001E-2</v>
      </c>
      <c r="Q3" s="12">
        <v>13924930</v>
      </c>
      <c r="R3" s="12">
        <v>0.32400000000000001</v>
      </c>
      <c r="S3" s="17" cm="1">
        <f t="array" ref="S3:T3">VLOOKUP(Merged_Sheet!A3,Merged_Sheet!A3:F2693,{5,6},0)</f>
        <v>2461666315</v>
      </c>
      <c r="T3" s="17">
        <v>2461666315</v>
      </c>
      <c r="U3" s="12" cm="1">
        <f t="array" ref="U3:Z3">VLOOKUP(Merged_Sheet!A3,BUSINESS!A3:J2693,{5,6,7,8,9,10},0)</f>
        <v>0</v>
      </c>
      <c r="V3" s="12">
        <v>0</v>
      </c>
      <c r="W3" s="12">
        <v>0</v>
      </c>
      <c r="X3" s="12">
        <v>0</v>
      </c>
      <c r="Y3" s="12">
        <v>1E-3</v>
      </c>
      <c r="Z3" s="12">
        <v>2E-3</v>
      </c>
      <c r="AA3" s="17" cm="1">
        <f t="array" ref="AA3:AB3">VLOOKUP(Merged_Sheet!A3,Merged_Sheet!A3:F2693,{5,6},0)</f>
        <v>2461666315</v>
      </c>
      <c r="AB3" s="17">
        <v>2461666315</v>
      </c>
      <c r="AC3" s="16">
        <f t="shared" ref="AC3:AC66" si="1">F3/Q3</f>
        <v>176.7812344478572</v>
      </c>
      <c r="AD3" s="12">
        <f t="shared" ref="AD3:AD66" si="2">AB3/Q3</f>
        <v>176.7812344478572</v>
      </c>
      <c r="AE3" s="12">
        <f t="shared" ref="AE3:AE66" si="3">AA3/Q3</f>
        <v>176.7812344478572</v>
      </c>
      <c r="AF3" s="12">
        <f t="shared" ref="AF3:AF66" si="4">T3/Q3</f>
        <v>176.7812344478572</v>
      </c>
      <c r="AG3" s="12">
        <f t="shared" ref="AG3:AG66" si="5">1-R3</f>
        <v>0.67599999999999993</v>
      </c>
    </row>
    <row r="4" spans="1:33" ht="14.5" x14ac:dyDescent="0.35">
      <c r="A4" s="12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6" cm="1">
        <f t="array" ref="E4:I4">VLOOKUP(Merged_Sheet!A4,GDP!A4:I2694,{5,6,7,8,9},0)</f>
        <v>4128818043</v>
      </c>
      <c r="F4" s="16">
        <v>4128818043</v>
      </c>
      <c r="G4" s="12">
        <v>8.8999999999999996E-2</v>
      </c>
      <c r="H4" s="12">
        <v>14</v>
      </c>
      <c r="I4" s="12">
        <v>0</v>
      </c>
      <c r="J4" s="12" cm="1">
        <f t="array" ref="J4:R4">VLOOKUP(Merged_Sheet!A4,'HUMAN RESOURCES'!A4:M2694,{5,6,7,8,9,10,11,12,13},0)</f>
        <v>4.2999999999999997E-2</v>
      </c>
      <c r="K4" s="12">
        <v>0.09</v>
      </c>
      <c r="L4" s="12">
        <v>57</v>
      </c>
      <c r="M4" s="12">
        <v>53</v>
      </c>
      <c r="N4" s="12">
        <v>0.45400000000000001</v>
      </c>
      <c r="O4" s="12">
        <v>0.51700000000000002</v>
      </c>
      <c r="P4" s="12">
        <v>2.9000000000000001E-2</v>
      </c>
      <c r="Q4" s="12">
        <v>6949366</v>
      </c>
      <c r="R4" s="12">
        <v>0.38300000000000001</v>
      </c>
      <c r="S4" s="17" cm="1">
        <f t="array" ref="S4:T4">VLOOKUP(Merged_Sheet!A4,Merged_Sheet!A4:F2694,{5,6},0)</f>
        <v>4128818043</v>
      </c>
      <c r="T4" s="17">
        <v>4128818043</v>
      </c>
      <c r="U4" s="12" cm="1">
        <f t="array" ref="U4:Z4">VLOOKUP(Merged_Sheet!A4,BUSINESS!A4:J2694,{5,6,7,8,9,10},0)</f>
        <v>0</v>
      </c>
      <c r="V4" s="12">
        <v>0</v>
      </c>
      <c r="W4" s="12">
        <v>0</v>
      </c>
      <c r="X4" s="12">
        <v>0</v>
      </c>
      <c r="Y4" s="12">
        <v>2E-3</v>
      </c>
      <c r="Z4" s="12">
        <v>8.0000000000000002E-3</v>
      </c>
      <c r="AA4" s="17" cm="1">
        <f t="array" ref="AA4:AB4">VLOOKUP(Merged_Sheet!A4,Merged_Sheet!A4:F2694,{5,6},0)</f>
        <v>4128818043</v>
      </c>
      <c r="AB4" s="17">
        <v>4128818043</v>
      </c>
      <c r="AC4" s="16">
        <f t="shared" si="1"/>
        <v>594.12873677972925</v>
      </c>
      <c r="AD4" s="12">
        <f t="shared" si="2"/>
        <v>594.12873677972925</v>
      </c>
      <c r="AE4" s="12">
        <f t="shared" si="3"/>
        <v>594.12873677972925</v>
      </c>
      <c r="AF4" s="12">
        <f t="shared" si="4"/>
        <v>594.12873677972925</v>
      </c>
      <c r="AG4" s="12">
        <f t="shared" si="5"/>
        <v>0.61699999999999999</v>
      </c>
    </row>
    <row r="5" spans="1:33" ht="14.5" x14ac:dyDescent="0.35">
      <c r="A5" s="12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6" cm="1">
        <f t="array" ref="E5:I5">VLOOKUP(Merged_Sheet!A5,GDP!A5:I2695,{5,6,7,8,9},0)</f>
        <v>4583648922</v>
      </c>
      <c r="F5" s="16">
        <v>4583648922</v>
      </c>
      <c r="G5" s="12">
        <v>0.1</v>
      </c>
      <c r="H5" s="12">
        <v>18</v>
      </c>
      <c r="I5" s="12">
        <v>0</v>
      </c>
      <c r="J5" s="12" cm="1">
        <f t="array" ref="J5:R5">VLOOKUP(Merged_Sheet!A5,'HUMAN RESOURCES'!A5:M2695,{5,6,7,8,9,10,11,12,13},0)</f>
        <v>2.7E-2</v>
      </c>
      <c r="K5" s="12">
        <v>5.3999999999999999E-2</v>
      </c>
      <c r="L5" s="12">
        <v>52</v>
      </c>
      <c r="M5" s="12">
        <v>49</v>
      </c>
      <c r="N5" s="12">
        <v>0.38300000000000001</v>
      </c>
      <c r="O5" s="12">
        <v>0.58699999999999997</v>
      </c>
      <c r="P5" s="12">
        <v>2.9000000000000001E-2</v>
      </c>
      <c r="Q5" s="12">
        <v>1755375</v>
      </c>
      <c r="R5" s="12">
        <v>0.53200000000000003</v>
      </c>
      <c r="S5" s="17" cm="1">
        <f t="array" ref="S5:T5">VLOOKUP(Merged_Sheet!A5,Merged_Sheet!A5:F2695,{5,6},0)</f>
        <v>4583648922</v>
      </c>
      <c r="T5" s="17">
        <v>4583648922</v>
      </c>
      <c r="U5" s="12" cm="1">
        <f t="array" ref="U5:Z5">VLOOKUP(Merged_Sheet!A5,BUSINESS!A5:J2695,{5,6,7,8,9,10},0)</f>
        <v>0</v>
      </c>
      <c r="V5" s="12">
        <v>0</v>
      </c>
      <c r="W5" s="12">
        <v>0</v>
      </c>
      <c r="X5" s="12">
        <v>0</v>
      </c>
      <c r="Y5" s="12">
        <v>2.9000000000000001E-2</v>
      </c>
      <c r="Z5" s="12">
        <v>0.127</v>
      </c>
      <c r="AA5" s="17" cm="1">
        <f t="array" ref="AA5:AB5">VLOOKUP(Merged_Sheet!A5,Merged_Sheet!A5:F2695,{5,6},0)</f>
        <v>4583648922</v>
      </c>
      <c r="AB5" s="17">
        <v>4583648922</v>
      </c>
      <c r="AC5" s="16">
        <f t="shared" si="1"/>
        <v>2611.2078171330913</v>
      </c>
      <c r="AD5" s="12">
        <f t="shared" si="2"/>
        <v>2611.2078171330913</v>
      </c>
      <c r="AE5" s="12">
        <f t="shared" si="3"/>
        <v>2611.2078171330913</v>
      </c>
      <c r="AF5" s="12">
        <f t="shared" si="4"/>
        <v>2611.2078171330913</v>
      </c>
      <c r="AG5" s="12">
        <f t="shared" si="5"/>
        <v>0.46799999999999997</v>
      </c>
    </row>
    <row r="6" spans="1:33" ht="14.5" x14ac:dyDescent="0.35">
      <c r="A6" s="12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6" cm="1">
        <f t="array" ref="E6:I6">VLOOKUP(Merged_Sheet!A6,GDP!A6:I2696,{5,6,7,8,9},0)</f>
        <v>5285461999</v>
      </c>
      <c r="F6" s="16">
        <v>5285461999</v>
      </c>
      <c r="G6" s="12">
        <v>9.8000000000000004E-2</v>
      </c>
      <c r="H6" s="12">
        <v>19</v>
      </c>
      <c r="I6" s="12">
        <v>0</v>
      </c>
      <c r="J6" s="12" cm="1">
        <f t="array" ref="J6:R6">VLOOKUP(Merged_Sheet!A6,'HUMAN RESOURCES'!A6:M2696,{5,6,7,8,9,10,11,12,13},0)</f>
        <v>4.5999999999999999E-2</v>
      </c>
      <c r="K6" s="12">
        <v>9.6000000000000002E-2</v>
      </c>
      <c r="L6" s="12">
        <v>52</v>
      </c>
      <c r="M6" s="12">
        <v>49</v>
      </c>
      <c r="N6" s="12">
        <v>0.46800000000000003</v>
      </c>
      <c r="O6" s="12">
        <v>0.505</v>
      </c>
      <c r="P6" s="12">
        <v>2.8000000000000001E-2</v>
      </c>
      <c r="Q6" s="12">
        <v>11607944</v>
      </c>
      <c r="R6" s="12">
        <v>0.17799999999999999</v>
      </c>
      <c r="S6" s="17" cm="1">
        <f t="array" ref="S6:T6">VLOOKUP(Merged_Sheet!A6,Merged_Sheet!A6:F2696,{5,6},0)</f>
        <v>5285461999</v>
      </c>
      <c r="T6" s="17">
        <v>5285461999</v>
      </c>
      <c r="U6" s="12" cm="1">
        <f t="array" ref="U6:Z6">VLOOKUP(Merged_Sheet!A6,BUSINESS!A6:J2696,{5,6,7,8,9,10},0)</f>
        <v>0</v>
      </c>
      <c r="V6" s="12">
        <v>0</v>
      </c>
      <c r="W6" s="12">
        <v>0</v>
      </c>
      <c r="X6" s="12">
        <v>0</v>
      </c>
      <c r="Y6" s="12">
        <v>1E-3</v>
      </c>
      <c r="Z6" s="12">
        <v>2E-3</v>
      </c>
      <c r="AA6" s="17" cm="1">
        <f t="array" ref="AA6:AB6">VLOOKUP(Merged_Sheet!A6,Merged_Sheet!A6:F2696,{5,6},0)</f>
        <v>5285461999</v>
      </c>
      <c r="AB6" s="17">
        <v>5285461999</v>
      </c>
      <c r="AC6" s="16">
        <f t="shared" si="1"/>
        <v>455.33145223650286</v>
      </c>
      <c r="AD6" s="12">
        <f t="shared" si="2"/>
        <v>455.33145223650286</v>
      </c>
      <c r="AE6" s="12">
        <f t="shared" si="3"/>
        <v>455.33145223650286</v>
      </c>
      <c r="AF6" s="12">
        <f t="shared" si="4"/>
        <v>455.33145223650286</v>
      </c>
      <c r="AG6" s="12">
        <f t="shared" si="5"/>
        <v>0.82200000000000006</v>
      </c>
    </row>
    <row r="7" spans="1:33" ht="14.5" x14ac:dyDescent="0.35">
      <c r="A7" s="12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6" cm="1">
        <f t="array" ref="E7:I7">VLOOKUP(Merged_Sheet!A7,GDP!A7:I2697,{5,6,7,8,9},0)</f>
        <v>6275076016</v>
      </c>
      <c r="F7" s="16">
        <v>6275076016</v>
      </c>
      <c r="G7" s="12">
        <v>9.1999999999999998E-2</v>
      </c>
      <c r="H7" s="12">
        <v>21</v>
      </c>
      <c r="I7" s="12">
        <v>0</v>
      </c>
      <c r="J7" s="12" cm="1">
        <f t="array" ref="J7:R7">VLOOKUP(Merged_Sheet!A7,'HUMAN RESOURCES'!A7:M2697,{5,6,7,8,9,10,11,12,13},0)</f>
        <v>4.2000000000000003E-2</v>
      </c>
      <c r="K7" s="12">
        <v>9.1999999999999998E-2</v>
      </c>
      <c r="L7" s="12">
        <v>49</v>
      </c>
      <c r="M7" s="12">
        <v>47</v>
      </c>
      <c r="N7" s="12">
        <v>0.49</v>
      </c>
      <c r="O7" s="12">
        <v>0.48099999999999998</v>
      </c>
      <c r="P7" s="12">
        <v>2.9000000000000001E-2</v>
      </c>
      <c r="Q7" s="12">
        <v>6674286</v>
      </c>
      <c r="R7" s="12">
        <v>8.2000000000000003E-2</v>
      </c>
      <c r="S7" s="17" cm="1">
        <f t="array" ref="S7:T7">VLOOKUP(Merged_Sheet!A7,Merged_Sheet!A7:F2697,{5,6},0)</f>
        <v>6275076016</v>
      </c>
      <c r="T7" s="17">
        <v>6275076016</v>
      </c>
      <c r="U7" s="12" cm="1">
        <f t="array" ref="U7:Z7">VLOOKUP(Merged_Sheet!A7,BUSINESS!A7:J2697,{5,6,7,8,9,10},0)</f>
        <v>0</v>
      </c>
      <c r="V7" s="12">
        <v>0</v>
      </c>
      <c r="W7" s="12">
        <v>0</v>
      </c>
      <c r="X7" s="12">
        <v>0</v>
      </c>
      <c r="Y7" s="12">
        <v>1E-3</v>
      </c>
      <c r="Z7" s="12">
        <v>2E-3</v>
      </c>
      <c r="AA7" s="17" cm="1">
        <f t="array" ref="AA7:AB7">VLOOKUP(Merged_Sheet!A7,Merged_Sheet!A7:F2697,{5,6},0)</f>
        <v>6275076016</v>
      </c>
      <c r="AB7" s="17">
        <v>6275076016</v>
      </c>
      <c r="AC7" s="16">
        <f t="shared" si="1"/>
        <v>940.18686283446652</v>
      </c>
      <c r="AD7" s="12">
        <f t="shared" si="2"/>
        <v>940.18686283446652</v>
      </c>
      <c r="AE7" s="12">
        <f t="shared" si="3"/>
        <v>940.18686283446652</v>
      </c>
      <c r="AF7" s="12">
        <f t="shared" si="4"/>
        <v>940.18686283446652</v>
      </c>
      <c r="AG7" s="12">
        <f t="shared" si="5"/>
        <v>0.91800000000000004</v>
      </c>
    </row>
    <row r="8" spans="1:33" ht="14.5" x14ac:dyDescent="0.35">
      <c r="A8" s="12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6" cm="1">
        <f t="array" ref="E8:I8">VLOOKUP(Merged_Sheet!A8,GDP!A8:I2698,{5,6,7,8,9},0)</f>
        <v>7057597615</v>
      </c>
      <c r="F8" s="16">
        <v>7057597615</v>
      </c>
      <c r="G8" s="12">
        <v>9.0999999999999998E-2</v>
      </c>
      <c r="H8" s="12">
        <v>23</v>
      </c>
      <c r="I8" s="12">
        <v>0.18</v>
      </c>
      <c r="J8" s="12" cm="1">
        <f t="array" ref="J8:R8">VLOOKUP(Merged_Sheet!A8,'HUMAN RESOURCES'!A8:M2698,{5,6,7,8,9,10,11,12,13},0)</f>
        <v>4.1000000000000002E-2</v>
      </c>
      <c r="K8" s="12">
        <v>9.2999999999999999E-2</v>
      </c>
      <c r="L8" s="12">
        <v>53</v>
      </c>
      <c r="M8" s="12">
        <v>51</v>
      </c>
      <c r="N8" s="12">
        <v>0.45300000000000001</v>
      </c>
      <c r="O8" s="12">
        <v>0.51300000000000001</v>
      </c>
      <c r="P8" s="12">
        <v>3.4000000000000002E-2</v>
      </c>
      <c r="Q8" s="12">
        <v>15927713</v>
      </c>
      <c r="R8" s="12">
        <v>0.45500000000000002</v>
      </c>
      <c r="S8" s="17" cm="1">
        <f t="array" ref="S8:T8">VLOOKUP(Merged_Sheet!A8,Merged_Sheet!A8:F2698,{5,6},0)</f>
        <v>7057597615</v>
      </c>
      <c r="T8" s="17">
        <v>7057597615</v>
      </c>
      <c r="U8" s="12" cm="1">
        <f t="array" ref="U8:Z8">VLOOKUP(Merged_Sheet!A8,BUSINESS!A8:J2698,{5,6,7,8,9,10},0)</f>
        <v>0</v>
      </c>
      <c r="V8" s="12">
        <v>0</v>
      </c>
      <c r="W8" s="12">
        <v>0</v>
      </c>
      <c r="X8" s="12">
        <v>0</v>
      </c>
      <c r="Y8" s="12">
        <v>3.0000000000000001E-3</v>
      </c>
      <c r="Z8" s="12">
        <v>6.0000000000000001E-3</v>
      </c>
      <c r="AA8" s="17" cm="1">
        <f t="array" ref="AA8:AB8">VLOOKUP(Merged_Sheet!A8,Merged_Sheet!A8:F2698,{5,6},0)</f>
        <v>7057597615</v>
      </c>
      <c r="AB8" s="17">
        <v>7057597615</v>
      </c>
      <c r="AC8" s="16">
        <f t="shared" si="1"/>
        <v>443.10175698168342</v>
      </c>
      <c r="AD8" s="12">
        <f t="shared" si="2"/>
        <v>443.10175698168342</v>
      </c>
      <c r="AE8" s="12">
        <f t="shared" si="3"/>
        <v>443.10175698168342</v>
      </c>
      <c r="AF8" s="12">
        <f t="shared" si="4"/>
        <v>443.10175698168342</v>
      </c>
      <c r="AG8" s="12">
        <f t="shared" si="5"/>
        <v>0.54499999999999993</v>
      </c>
    </row>
    <row r="9" spans="1:33" ht="14.5" x14ac:dyDescent="0.35">
      <c r="A9" s="12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6" cm="1">
        <f t="array" ref="E9:I9">VLOOKUP(Merged_Sheet!A9,GDP!A9:I2699,{5,6,7,8,9},0)</f>
        <v>9843851009</v>
      </c>
      <c r="F9" s="16">
        <v>9843851009</v>
      </c>
      <c r="G9" s="12">
        <v>0.1</v>
      </c>
      <c r="H9" s="12">
        <v>30</v>
      </c>
      <c r="I9" s="12">
        <v>0.18099999999999999</v>
      </c>
      <c r="J9" s="12" cm="1">
        <f t="array" ref="J9:R9">VLOOKUP(Merged_Sheet!A9,'HUMAN RESOURCES'!A9:M2699,{5,6,7,8,9,10,11,12,13},0)</f>
        <v>3.9E-2</v>
      </c>
      <c r="K9" s="12">
        <v>0.113</v>
      </c>
      <c r="L9" s="12">
        <v>45</v>
      </c>
      <c r="M9" s="12">
        <v>42</v>
      </c>
      <c r="N9" s="12">
        <v>0.42299999999999999</v>
      </c>
      <c r="O9" s="12">
        <v>0.53700000000000003</v>
      </c>
      <c r="P9" s="12">
        <v>0.04</v>
      </c>
      <c r="Q9" s="12">
        <v>3638316</v>
      </c>
      <c r="R9" s="12">
        <v>0.376</v>
      </c>
      <c r="S9" s="17" cm="1">
        <f t="array" ref="S9:T9">VLOOKUP(Merged_Sheet!A9,Merged_Sheet!A9:F2699,{5,6},0)</f>
        <v>9843851009</v>
      </c>
      <c r="T9" s="17">
        <v>9843851009</v>
      </c>
      <c r="U9" s="12" cm="1">
        <f t="array" ref="U9:Z9">VLOOKUP(Merged_Sheet!A9,BUSINESS!A9:J2699,{5,6,7,8,9,10},0)</f>
        <v>0</v>
      </c>
      <c r="V9" s="12">
        <v>0</v>
      </c>
      <c r="W9" s="12">
        <v>0</v>
      </c>
      <c r="X9" s="12">
        <v>0</v>
      </c>
      <c r="Y9" s="12">
        <v>1E-3</v>
      </c>
      <c r="Z9" s="12">
        <v>1E-3</v>
      </c>
      <c r="AA9" s="17" cm="1">
        <f t="array" ref="AA9:AB9">VLOOKUP(Merged_Sheet!A9,Merged_Sheet!A9:F2699,{5,6},0)</f>
        <v>9843851009</v>
      </c>
      <c r="AB9" s="17">
        <v>9843851009</v>
      </c>
      <c r="AC9" s="16">
        <f t="shared" si="1"/>
        <v>2705.6063874056017</v>
      </c>
      <c r="AD9" s="12">
        <f t="shared" si="2"/>
        <v>2705.6063874056017</v>
      </c>
      <c r="AE9" s="12">
        <f t="shared" si="3"/>
        <v>2705.6063874056017</v>
      </c>
      <c r="AF9" s="12">
        <f t="shared" si="4"/>
        <v>2705.6063874056017</v>
      </c>
      <c r="AG9" s="12">
        <f t="shared" si="5"/>
        <v>0.624</v>
      </c>
    </row>
    <row r="10" spans="1:33" ht="14.5" x14ac:dyDescent="0.35">
      <c r="A10" s="12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6" cm="1">
        <f t="array" ref="E10:I10">VLOOKUP(Merged_Sheet!A10,GDP!A10:I2700,{5,6,7,8,9},0)</f>
        <v>10190534636</v>
      </c>
      <c r="F10" s="16">
        <v>10190534636</v>
      </c>
      <c r="G10" s="12">
        <v>9.7000000000000003E-2</v>
      </c>
      <c r="H10" s="12">
        <v>35</v>
      </c>
      <c r="I10" s="12">
        <v>0.14899999999999999</v>
      </c>
      <c r="J10" s="12" cm="1">
        <f t="array" ref="J10:R10">VLOOKUP(Merged_Sheet!A10,'HUMAN RESOURCES'!A10:M2700,{5,6,7,8,9,10,11,12,13},0)</f>
        <v>5.0999999999999997E-2</v>
      </c>
      <c r="K10" s="12">
        <v>0.106</v>
      </c>
      <c r="L10" s="12">
        <v>48</v>
      </c>
      <c r="M10" s="12">
        <v>46</v>
      </c>
      <c r="N10" s="12">
        <v>0.49</v>
      </c>
      <c r="O10" s="12">
        <v>0.48199999999999998</v>
      </c>
      <c r="P10" s="12">
        <v>2.8000000000000001E-2</v>
      </c>
      <c r="Q10" s="12">
        <v>8301151</v>
      </c>
      <c r="R10" s="12">
        <v>0.216</v>
      </c>
      <c r="S10" s="17" cm="1">
        <f t="array" ref="S10:T10">VLOOKUP(Merged_Sheet!A10,Merged_Sheet!A10:F2700,{5,6},0)</f>
        <v>10190534636</v>
      </c>
      <c r="T10" s="17">
        <v>10190534636</v>
      </c>
      <c r="U10" s="12" cm="1">
        <f t="array" ref="U10:Z10">VLOOKUP(Merged_Sheet!A10,BUSINESS!A10:J2700,{5,6,7,8,9,10},0)</f>
        <v>0</v>
      </c>
      <c r="V10" s="12">
        <v>0</v>
      </c>
      <c r="W10" s="12">
        <v>0</v>
      </c>
      <c r="X10" s="12">
        <v>0</v>
      </c>
      <c r="Y10" s="12">
        <v>0</v>
      </c>
      <c r="Z10" s="12">
        <v>1E-3</v>
      </c>
      <c r="AA10" s="17" cm="1">
        <f t="array" ref="AA10:AB10">VLOOKUP(Merged_Sheet!A10,Merged_Sheet!A10:F2700,{5,6},0)</f>
        <v>10190534636</v>
      </c>
      <c r="AB10" s="17">
        <v>10190534636</v>
      </c>
      <c r="AC10" s="16">
        <f t="shared" si="1"/>
        <v>1227.6050195930661</v>
      </c>
      <c r="AD10" s="12">
        <f t="shared" si="2"/>
        <v>1227.6050195930661</v>
      </c>
      <c r="AE10" s="12">
        <f t="shared" si="3"/>
        <v>1227.6050195930661</v>
      </c>
      <c r="AF10" s="12">
        <f t="shared" si="4"/>
        <v>1227.6050195930661</v>
      </c>
      <c r="AG10" s="12">
        <f t="shared" si="5"/>
        <v>0.78400000000000003</v>
      </c>
    </row>
    <row r="11" spans="1:33" ht="14.5" x14ac:dyDescent="0.35">
      <c r="A11" s="12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6" cm="1">
        <f t="array" ref="E11:I11">VLOOKUP(Merged_Sheet!A11,GDP!A11:I2701,{5,6,7,8,9},0)</f>
        <v>12486950469</v>
      </c>
      <c r="F11" s="16">
        <v>12486950469</v>
      </c>
      <c r="G11" s="12">
        <v>8.6999999999999994E-2</v>
      </c>
      <c r="H11" s="12">
        <v>35</v>
      </c>
      <c r="I11" s="12">
        <v>0.15</v>
      </c>
      <c r="J11" s="12" cm="1">
        <f t="array" ref="J11:R11">VLOOKUP(Merged_Sheet!A11,'HUMAN RESOURCES'!A11:M2701,{5,6,7,8,9,10,11,12,13},0)</f>
        <v>3.9E-2</v>
      </c>
      <c r="K11" s="12">
        <v>7.2999999999999995E-2</v>
      </c>
      <c r="L11" s="12">
        <v>59</v>
      </c>
      <c r="M11" s="12">
        <v>56</v>
      </c>
      <c r="N11" s="12">
        <v>0.41499999999999998</v>
      </c>
      <c r="O11" s="12">
        <v>0.55400000000000005</v>
      </c>
      <c r="P11" s="12">
        <v>3.1E-2</v>
      </c>
      <c r="Q11" s="12">
        <v>528312</v>
      </c>
      <c r="R11" s="12">
        <v>0.28100000000000003</v>
      </c>
      <c r="S11" s="17" cm="1">
        <f t="array" ref="S11:T11">VLOOKUP(Merged_Sheet!A11,Merged_Sheet!A11:F2701,{5,6},0)</f>
        <v>12486950469</v>
      </c>
      <c r="T11" s="17">
        <v>12486950469</v>
      </c>
      <c r="U11" s="12" cm="1">
        <f t="array" ref="U11:Z11">VLOOKUP(Merged_Sheet!A11,BUSINESS!A11:J2701,{5,6,7,8,9,10},0)</f>
        <v>0</v>
      </c>
      <c r="V11" s="12">
        <v>0</v>
      </c>
      <c r="W11" s="12">
        <v>0</v>
      </c>
      <c r="X11" s="12">
        <v>0</v>
      </c>
      <c r="Y11" s="12">
        <v>3.0000000000000001E-3</v>
      </c>
      <c r="Z11" s="12">
        <v>0</v>
      </c>
      <c r="AA11" s="17" cm="1">
        <f t="array" ref="AA11:AB11">VLOOKUP(Merged_Sheet!A11,Merged_Sheet!A11:F2701,{5,6},0)</f>
        <v>12486950469</v>
      </c>
      <c r="AB11" s="17">
        <v>12486950469</v>
      </c>
      <c r="AC11" s="16">
        <f t="shared" si="1"/>
        <v>23635.560935583519</v>
      </c>
      <c r="AD11" s="12">
        <f t="shared" si="2"/>
        <v>23635.560935583519</v>
      </c>
      <c r="AE11" s="12">
        <f t="shared" si="3"/>
        <v>23635.560935583519</v>
      </c>
      <c r="AF11" s="12">
        <f t="shared" si="4"/>
        <v>23635.560935583519</v>
      </c>
      <c r="AG11" s="12">
        <f t="shared" si="5"/>
        <v>0.71899999999999997</v>
      </c>
    </row>
    <row r="12" spans="1:33" ht="14.5" x14ac:dyDescent="0.35">
      <c r="A12" s="12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6" cm="1">
        <f t="array" ref="E12:I12">VLOOKUP(Merged_Sheet!A12,GDP!A12:I2702,{5,6,7,8,9},0)</f>
        <v>15936784436</v>
      </c>
      <c r="F12" s="16">
        <v>15936784436</v>
      </c>
      <c r="G12" s="12">
        <v>8.6999999999999994E-2</v>
      </c>
      <c r="H12" s="12">
        <v>43</v>
      </c>
      <c r="I12" s="12">
        <v>0.157</v>
      </c>
      <c r="J12" s="12" cm="1">
        <f t="array" ref="J12:R12">VLOOKUP(Merged_Sheet!A12,'HUMAN RESOURCES'!A12:M2702,{5,6,7,8,9,10,11,12,13},0)</f>
        <v>4.8000000000000001E-2</v>
      </c>
      <c r="K12" s="12">
        <v>0.115</v>
      </c>
      <c r="L12" s="12">
        <v>48</v>
      </c>
      <c r="M12" s="12">
        <v>45</v>
      </c>
      <c r="N12" s="12">
        <v>0.46400000000000002</v>
      </c>
      <c r="O12" s="12">
        <v>0.50700000000000001</v>
      </c>
      <c r="P12" s="12">
        <v>2.8000000000000001E-2</v>
      </c>
      <c r="Q12" s="12">
        <v>46949244</v>
      </c>
      <c r="R12" s="12">
        <v>0.35099999999999998</v>
      </c>
      <c r="S12" s="17" cm="1">
        <f t="array" ref="S12:T12">VLOOKUP(Merged_Sheet!A12,Merged_Sheet!A12:F2702,{5,6},0)</f>
        <v>15936784436</v>
      </c>
      <c r="T12" s="17">
        <v>15936784436</v>
      </c>
      <c r="U12" s="12" cm="1">
        <f t="array" ref="U12:Z12">VLOOKUP(Merged_Sheet!A12,BUSINESS!A12:J2702,{5,6,7,8,9,10},0)</f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7" cm="1">
        <f t="array" ref="AA12:AB12">VLOOKUP(Merged_Sheet!A12,Merged_Sheet!A12:F2702,{5,6},0)</f>
        <v>15936784436</v>
      </c>
      <c r="AB12" s="17">
        <v>15936784436</v>
      </c>
      <c r="AC12" s="16">
        <f t="shared" si="1"/>
        <v>339.4470938871774</v>
      </c>
      <c r="AD12" s="12">
        <f t="shared" si="2"/>
        <v>339.4470938871774</v>
      </c>
      <c r="AE12" s="12">
        <f t="shared" si="3"/>
        <v>339.4470938871774</v>
      </c>
      <c r="AF12" s="12">
        <f t="shared" si="4"/>
        <v>339.4470938871774</v>
      </c>
      <c r="AG12" s="12">
        <f t="shared" si="5"/>
        <v>0.64900000000000002</v>
      </c>
    </row>
    <row r="13" spans="1:33" ht="14.5" x14ac:dyDescent="0.35">
      <c r="A13" s="12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6" cm="1">
        <f t="array" ref="E13:I13">VLOOKUP(Merged_Sheet!A13,GDP!A13:I2703,{5,6,7,8,9},0)</f>
        <v>17870159082</v>
      </c>
      <c r="F13" s="16">
        <v>17870159082</v>
      </c>
      <c r="G13" s="12">
        <v>8.4000000000000005E-2</v>
      </c>
      <c r="H13" s="12">
        <v>48</v>
      </c>
      <c r="I13" s="12">
        <v>0.151</v>
      </c>
      <c r="J13" s="12" cm="1">
        <f t="array" ref="J13:R13">VLOOKUP(Merged_Sheet!A13,'HUMAN RESOURCES'!A13:M2703,{5,6,7,8,9,10,11,12,13},0)</f>
        <v>3.9E-2</v>
      </c>
      <c r="K13" s="12">
        <v>7.6999999999999999E-2</v>
      </c>
      <c r="L13" s="12">
        <v>53</v>
      </c>
      <c r="M13" s="12">
        <v>51</v>
      </c>
      <c r="N13" s="12">
        <v>0.41899999999999998</v>
      </c>
      <c r="O13" s="12">
        <v>0.54500000000000004</v>
      </c>
      <c r="P13" s="12">
        <v>3.5999999999999997E-2</v>
      </c>
      <c r="Q13" s="12">
        <v>3126204</v>
      </c>
      <c r="R13" s="12">
        <v>0.58699999999999997</v>
      </c>
      <c r="S13" s="17" cm="1">
        <f t="array" ref="S13:T13">VLOOKUP(Merged_Sheet!A13,Merged_Sheet!A13:F2703,{5,6},0)</f>
        <v>17870159082</v>
      </c>
      <c r="T13" s="17">
        <v>17870159082</v>
      </c>
      <c r="U13" s="12" cm="1">
        <f t="array" ref="U13:Z13">VLOOKUP(Merged_Sheet!A13,BUSINESS!A13:J2703,{5,6,7,8,9,10},0)</f>
        <v>0</v>
      </c>
      <c r="V13" s="12">
        <v>0</v>
      </c>
      <c r="W13" s="12">
        <v>0</v>
      </c>
      <c r="X13" s="12">
        <v>0</v>
      </c>
      <c r="Y13" s="12">
        <v>0</v>
      </c>
      <c r="Z13" s="12">
        <v>2.1999999999999999E-2</v>
      </c>
      <c r="AA13" s="17" cm="1">
        <f t="array" ref="AA13:AB13">VLOOKUP(Merged_Sheet!A13,Merged_Sheet!A13:F2703,{5,6},0)</f>
        <v>17870159082</v>
      </c>
      <c r="AB13" s="17">
        <v>17870159082</v>
      </c>
      <c r="AC13" s="16">
        <f t="shared" si="1"/>
        <v>5716.2485499986569</v>
      </c>
      <c r="AD13" s="12">
        <f t="shared" si="2"/>
        <v>5716.2485499986569</v>
      </c>
      <c r="AE13" s="12">
        <f t="shared" si="3"/>
        <v>5716.2485499986569</v>
      </c>
      <c r="AF13" s="12">
        <f t="shared" si="4"/>
        <v>5716.2485499986569</v>
      </c>
      <c r="AG13" s="12">
        <f t="shared" si="5"/>
        <v>0.41300000000000003</v>
      </c>
    </row>
    <row r="14" spans="1:33" ht="14.5" x14ac:dyDescent="0.35">
      <c r="A14" s="12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6" cm="1">
        <f t="array" ref="E14:I14">VLOOKUP(Merged_Sheet!A14,GDP!A14:I2704,{5,6,7,8,9},0)</f>
        <v>20506795254</v>
      </c>
      <c r="F14" s="16">
        <v>20506795254</v>
      </c>
      <c r="G14" s="12">
        <v>8.5999999999999993E-2</v>
      </c>
      <c r="H14" s="12">
        <v>51</v>
      </c>
      <c r="I14" s="12">
        <v>0.15</v>
      </c>
      <c r="J14" s="12" cm="1">
        <f t="array" ref="J14:R14">VLOOKUP(Merged_Sheet!A14,'HUMAN RESOURCES'!A14:M2704,{5,6,7,8,9,10,11,12,13},0)</f>
        <v>3.7999999999999999E-2</v>
      </c>
      <c r="K14" s="12">
        <v>0.1</v>
      </c>
      <c r="L14" s="12">
        <v>47</v>
      </c>
      <c r="M14" s="12">
        <v>46</v>
      </c>
      <c r="N14" s="12">
        <v>0.42099999999999999</v>
      </c>
      <c r="O14" s="12">
        <v>0.55000000000000004</v>
      </c>
      <c r="P14" s="12">
        <v>2.9000000000000001E-2</v>
      </c>
      <c r="Q14" s="12">
        <v>16131332</v>
      </c>
      <c r="R14" s="12">
        <v>0.435</v>
      </c>
      <c r="S14" s="17" cm="1">
        <f t="array" ref="S14:T14">VLOOKUP(Merged_Sheet!A14,Merged_Sheet!A14:F2704,{5,6},0)</f>
        <v>20506795254</v>
      </c>
      <c r="T14" s="17">
        <v>20506795254</v>
      </c>
      <c r="U14" s="12" cm="1">
        <f t="array" ref="U14:Z14">VLOOKUP(Merged_Sheet!A14,BUSINESS!A14:J2704,{5,6,7,8,9,10},0)</f>
        <v>0</v>
      </c>
      <c r="V14" s="12">
        <v>0</v>
      </c>
      <c r="W14" s="12">
        <v>0</v>
      </c>
      <c r="X14" s="12">
        <v>0</v>
      </c>
      <c r="Y14" s="12">
        <v>2E-3</v>
      </c>
      <c r="Z14" s="12">
        <v>2.9000000000000001E-2</v>
      </c>
      <c r="AA14" s="17" cm="1">
        <f t="array" ref="AA14:AB14">VLOOKUP(Merged_Sheet!A14,Merged_Sheet!A14:F2704,{5,6},0)</f>
        <v>20506795254</v>
      </c>
      <c r="AB14" s="17">
        <v>20506795254</v>
      </c>
      <c r="AC14" s="16">
        <f t="shared" si="1"/>
        <v>1271.2400472571019</v>
      </c>
      <c r="AD14" s="12">
        <f t="shared" si="2"/>
        <v>1271.2400472571019</v>
      </c>
      <c r="AE14" s="12">
        <f t="shared" si="3"/>
        <v>1271.2400472571019</v>
      </c>
      <c r="AF14" s="12">
        <f t="shared" si="4"/>
        <v>1271.2400472571019</v>
      </c>
      <c r="AG14" s="12">
        <f t="shared" si="5"/>
        <v>0.56499999999999995</v>
      </c>
    </row>
    <row r="15" spans="1:33" ht="14.5" x14ac:dyDescent="0.35">
      <c r="A15" s="12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6" cm="1">
        <f t="array" ref="E15:I15">VLOOKUP(Merged_Sheet!A15,GDP!A15:I2705,{5,6,7,8,9},0)</f>
        <v>3686649387</v>
      </c>
      <c r="F15" s="16">
        <v>3686649387</v>
      </c>
      <c r="G15" s="12">
        <v>6.4000000000000001E-2</v>
      </c>
      <c r="H15" s="12">
        <v>70</v>
      </c>
      <c r="I15" s="12">
        <v>0.221</v>
      </c>
      <c r="J15" s="12" cm="1">
        <f t="array" ref="J15:R15">VLOOKUP(Merged_Sheet!A15,'HUMAN RESOURCES'!A15:M2705,{5,6,7,8,9,10,11,12,13},0)</f>
        <v>0.03</v>
      </c>
      <c r="K15" s="12">
        <v>0.08</v>
      </c>
      <c r="L15" s="12">
        <v>59</v>
      </c>
      <c r="M15" s="12">
        <v>55</v>
      </c>
      <c r="N15" s="12">
        <v>0.41399999999999998</v>
      </c>
      <c r="O15" s="12">
        <v>0.55600000000000005</v>
      </c>
      <c r="P15" s="12">
        <v>0.03</v>
      </c>
      <c r="Q15" s="12">
        <v>722887</v>
      </c>
      <c r="R15" s="12">
        <v>0.76500000000000001</v>
      </c>
      <c r="S15" s="17" cm="1">
        <f t="array" ref="S15:T15">VLOOKUP(Merged_Sheet!A15,Merged_Sheet!A15:F2705,{5,6},0)</f>
        <v>3686649387</v>
      </c>
      <c r="T15" s="17">
        <v>3686649387</v>
      </c>
      <c r="U15" s="12" cm="1">
        <f t="array" ref="U15:Z15">VLOOKUP(Merged_Sheet!A15,BUSINESS!A15:J2705,{5,6,7,8,9,10},0)</f>
        <v>0</v>
      </c>
      <c r="V15" s="12">
        <v>0</v>
      </c>
      <c r="W15" s="12">
        <v>0</v>
      </c>
      <c r="X15" s="12">
        <v>0</v>
      </c>
      <c r="Y15" s="12">
        <v>2E-3</v>
      </c>
      <c r="Z15" s="12">
        <v>0</v>
      </c>
      <c r="AA15" s="17" cm="1">
        <f t="array" ref="AA15:AB15">VLOOKUP(Merged_Sheet!A15,Merged_Sheet!A15:F2705,{5,6},0)</f>
        <v>3686649387</v>
      </c>
      <c r="AB15" s="17">
        <v>3686649387</v>
      </c>
      <c r="AC15" s="16">
        <f t="shared" si="1"/>
        <v>5099.8971997006447</v>
      </c>
      <c r="AD15" s="12">
        <f t="shared" si="2"/>
        <v>5099.8971997006447</v>
      </c>
      <c r="AE15" s="12">
        <f t="shared" si="3"/>
        <v>5099.8971997006447</v>
      </c>
      <c r="AF15" s="12">
        <f t="shared" si="4"/>
        <v>5099.8971997006447</v>
      </c>
      <c r="AG15" s="12">
        <f t="shared" si="5"/>
        <v>0.23499999999999999</v>
      </c>
    </row>
    <row r="16" spans="1:33" ht="14.5" x14ac:dyDescent="0.35">
      <c r="A16" s="12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6" cm="1">
        <f t="array" ref="E16:I16">VLOOKUP(Merged_Sheet!A16,GDP!A16:I2706,{5,6,7,8,9},0)</f>
        <v>4091020249</v>
      </c>
      <c r="F16" s="16">
        <v>4091020249</v>
      </c>
      <c r="G16" s="12">
        <v>0.06</v>
      </c>
      <c r="H16" s="12">
        <v>75</v>
      </c>
      <c r="I16" s="12">
        <v>0.19700000000000001</v>
      </c>
      <c r="J16" s="12" cm="1">
        <f t="array" ref="J16:R16">VLOOKUP(Merged_Sheet!A16,'HUMAN RESOURCES'!A16:M2706,{5,6,7,8,9,10,11,12,13},0)</f>
        <v>2.5000000000000001E-2</v>
      </c>
      <c r="K16" s="12">
        <v>3.5999999999999997E-2</v>
      </c>
      <c r="L16" s="12">
        <v>71</v>
      </c>
      <c r="M16" s="12">
        <v>66</v>
      </c>
      <c r="N16" s="12">
        <v>0.35399999999999998</v>
      </c>
      <c r="O16" s="12">
        <v>0.59199999999999997</v>
      </c>
      <c r="P16" s="12">
        <v>5.2999999999999999E-2</v>
      </c>
      <c r="Q16" s="12">
        <v>66136590</v>
      </c>
      <c r="R16" s="12">
        <v>0.42799999999999999</v>
      </c>
      <c r="S16" s="17" cm="1">
        <f t="array" ref="S16:T16">VLOOKUP(Merged_Sheet!A16,Merged_Sheet!A16:F2706,{5,6},0)</f>
        <v>4091020249</v>
      </c>
      <c r="T16" s="17">
        <v>4091020249</v>
      </c>
      <c r="U16" s="12" cm="1">
        <f t="array" ref="U16:Z16">VLOOKUP(Merged_Sheet!A16,BUSINESS!A16:J2706,{5,6,7,8,9,10},0)</f>
        <v>0</v>
      </c>
      <c r="V16" s="12">
        <v>0</v>
      </c>
      <c r="W16" s="12">
        <v>0</v>
      </c>
      <c r="X16" s="12">
        <v>0</v>
      </c>
      <c r="Y16" s="12">
        <v>6.0000000000000001E-3</v>
      </c>
      <c r="Z16" s="12">
        <v>2.1000000000000001E-2</v>
      </c>
      <c r="AA16" s="17" cm="1">
        <f t="array" ref="AA16:AB16">VLOOKUP(Merged_Sheet!A16,Merged_Sheet!A16:F2706,{5,6},0)</f>
        <v>4091020249</v>
      </c>
      <c r="AB16" s="17">
        <v>4091020249</v>
      </c>
      <c r="AC16" s="16">
        <f t="shared" si="1"/>
        <v>61.857139126767798</v>
      </c>
      <c r="AD16" s="12">
        <f t="shared" si="2"/>
        <v>61.857139126767798</v>
      </c>
      <c r="AE16" s="12">
        <f t="shared" si="3"/>
        <v>61.857139126767798</v>
      </c>
      <c r="AF16" s="12">
        <f t="shared" si="4"/>
        <v>61.857139126767798</v>
      </c>
      <c r="AG16" s="12">
        <f t="shared" si="5"/>
        <v>0.57200000000000006</v>
      </c>
    </row>
    <row r="17" spans="1:33" ht="14.5" x14ac:dyDescent="0.35">
      <c r="A17" s="12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6" cm="1">
        <f t="array" ref="E17:I17">VLOOKUP(Merged_Sheet!A17,GDP!A17:I2707,{5,6,7,8,9},0)</f>
        <v>4449373456</v>
      </c>
      <c r="F17" s="16">
        <v>4449373456</v>
      </c>
      <c r="G17" s="12">
        <v>6.5000000000000002E-2</v>
      </c>
      <c r="H17" s="12">
        <v>89</v>
      </c>
      <c r="I17" s="12">
        <v>0.153</v>
      </c>
      <c r="J17" s="12" cm="1">
        <f t="array" ref="J17:R17">VLOOKUP(Merged_Sheet!A17,'HUMAN RESOURCES'!A17:M2707,{5,6,7,8,9,10,11,12,13},0)</f>
        <v>0.04</v>
      </c>
      <c r="K17" s="12">
        <v>9.9000000000000005E-2</v>
      </c>
      <c r="L17" s="12">
        <v>49</v>
      </c>
      <c r="M17" s="12">
        <v>46</v>
      </c>
      <c r="N17" s="12">
        <v>0.42599999999999999</v>
      </c>
      <c r="O17" s="12">
        <v>0.53700000000000003</v>
      </c>
      <c r="P17" s="12">
        <v>3.6999999999999998E-2</v>
      </c>
      <c r="Q17" s="12">
        <v>518179</v>
      </c>
      <c r="R17" s="12">
        <v>0.38800000000000001</v>
      </c>
      <c r="S17" s="17" cm="1">
        <f t="array" ref="S17:T17">VLOOKUP(Merged_Sheet!A17,Merged_Sheet!A17:F2707,{5,6},0)</f>
        <v>4449373456</v>
      </c>
      <c r="T17" s="17">
        <v>4449373456</v>
      </c>
      <c r="U17" s="12" cm="1">
        <f t="array" ref="U17:Z17">VLOOKUP(Merged_Sheet!A17,BUSINESS!A17:J2707,{5,6,7,8,9,10},0)</f>
        <v>0</v>
      </c>
      <c r="V17" s="12">
        <v>0</v>
      </c>
      <c r="W17" s="12">
        <v>0</v>
      </c>
      <c r="X17" s="12">
        <v>0</v>
      </c>
      <c r="Y17" s="12">
        <v>1E-3</v>
      </c>
      <c r="Z17" s="12">
        <v>0.01</v>
      </c>
      <c r="AA17" s="17" cm="1">
        <f t="array" ref="AA17:AB17">VLOOKUP(Merged_Sheet!A17,Merged_Sheet!A17:F2707,{5,6},0)</f>
        <v>4449373456</v>
      </c>
      <c r="AB17" s="17">
        <v>4449373456</v>
      </c>
      <c r="AC17" s="16">
        <f t="shared" si="1"/>
        <v>8586.5568770637165</v>
      </c>
      <c r="AD17" s="12">
        <f t="shared" si="2"/>
        <v>8586.5568770637165</v>
      </c>
      <c r="AE17" s="12">
        <f t="shared" si="3"/>
        <v>8586.5568770637165</v>
      </c>
      <c r="AF17" s="12">
        <f t="shared" si="4"/>
        <v>8586.5568770637165</v>
      </c>
      <c r="AG17" s="12">
        <f t="shared" si="5"/>
        <v>0.61199999999999999</v>
      </c>
    </row>
    <row r="18" spans="1:33" ht="14.5" x14ac:dyDescent="0.35">
      <c r="A18" s="12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6" cm="1">
        <f t="array" ref="E18:I18">VLOOKUP(Merged_Sheet!A18,GDP!A18:I2708,{5,6,7,8,9},0)</f>
        <v>5652325082</v>
      </c>
      <c r="F18" s="16">
        <v>5652325082</v>
      </c>
      <c r="G18" s="12">
        <v>6.2E-2</v>
      </c>
      <c r="H18" s="12">
        <v>108</v>
      </c>
      <c r="I18" s="12">
        <v>0.14299999999999999</v>
      </c>
      <c r="J18" s="12" cm="1">
        <f t="array" ref="J18:R18">VLOOKUP(Merged_Sheet!A18,'HUMAN RESOURCES'!A18:M2708,{5,6,7,8,9,10,11,12,13},0)</f>
        <v>0.04</v>
      </c>
      <c r="K18" s="12">
        <v>5.8000000000000003E-2</v>
      </c>
      <c r="L18" s="12">
        <v>58</v>
      </c>
      <c r="M18" s="12">
        <v>54</v>
      </c>
      <c r="N18" s="12">
        <v>0.47</v>
      </c>
      <c r="O18" s="12">
        <v>0.51200000000000001</v>
      </c>
      <c r="P18" s="12">
        <v>1.7999999999999999E-2</v>
      </c>
      <c r="Q18" s="12">
        <v>3939348</v>
      </c>
      <c r="R18" s="12">
        <v>0.17599999999999999</v>
      </c>
      <c r="S18" s="17" cm="1">
        <f t="array" ref="S18:T18">VLOOKUP(Merged_Sheet!A18,Merged_Sheet!A18:F2708,{5,6},0)</f>
        <v>5652325082</v>
      </c>
      <c r="T18" s="17">
        <v>5652325082</v>
      </c>
      <c r="U18" s="12" cm="1">
        <f t="array" ref="U18:Z18">VLOOKUP(Merged_Sheet!A18,BUSINESS!A18:J2708,{5,6,7,8,9,10},0)</f>
        <v>0</v>
      </c>
      <c r="V18" s="12">
        <v>0</v>
      </c>
      <c r="W18" s="12">
        <v>0</v>
      </c>
      <c r="X18" s="12">
        <v>0</v>
      </c>
      <c r="Y18" s="12">
        <v>1E-3</v>
      </c>
      <c r="Z18" s="12">
        <v>0</v>
      </c>
      <c r="AA18" s="17" cm="1">
        <f t="array" ref="AA18:AB18">VLOOKUP(Merged_Sheet!A18,Merged_Sheet!A18:F2708,{5,6},0)</f>
        <v>5652325082</v>
      </c>
      <c r="AB18" s="17">
        <v>5652325082</v>
      </c>
      <c r="AC18" s="16">
        <f t="shared" si="1"/>
        <v>1434.837714769043</v>
      </c>
      <c r="AD18" s="12">
        <f t="shared" si="2"/>
        <v>1434.837714769043</v>
      </c>
      <c r="AE18" s="12">
        <f t="shared" si="3"/>
        <v>1434.837714769043</v>
      </c>
      <c r="AF18" s="12">
        <f t="shared" si="4"/>
        <v>1434.837714769043</v>
      </c>
      <c r="AG18" s="12">
        <f t="shared" si="5"/>
        <v>0.82400000000000007</v>
      </c>
    </row>
    <row r="19" spans="1:33" ht="14.5" x14ac:dyDescent="0.35">
      <c r="A19" s="12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6" cm="1">
        <f t="array" ref="E19:I19">VLOOKUP(Merged_Sheet!A19,GDP!A19:I2709,{5,6,7,8,9},0)</f>
        <v>7464446950</v>
      </c>
      <c r="F19" s="16">
        <v>7464446950</v>
      </c>
      <c r="G19" s="12">
        <v>6.5000000000000002E-2</v>
      </c>
      <c r="H19" s="12">
        <v>148</v>
      </c>
      <c r="I19" s="12">
        <v>0.11799999999999999</v>
      </c>
      <c r="J19" s="12" cm="1">
        <f t="array" ref="J19:R19">VLOOKUP(Merged_Sheet!A19,'HUMAN RESOURCES'!A19:M2709,{5,6,7,8,9,10,11,12,13},0)</f>
        <v>4.3999999999999997E-2</v>
      </c>
      <c r="K19" s="12">
        <v>0.09</v>
      </c>
      <c r="L19" s="12">
        <v>53</v>
      </c>
      <c r="M19" s="12">
        <v>51</v>
      </c>
      <c r="N19" s="12">
        <v>0.46600000000000003</v>
      </c>
      <c r="O19" s="12">
        <v>0.503</v>
      </c>
      <c r="P19" s="12">
        <v>3.1E-2</v>
      </c>
      <c r="Q19" s="12">
        <v>66024199</v>
      </c>
      <c r="R19" s="12">
        <v>0.14699999999999999</v>
      </c>
      <c r="S19" s="17" cm="1">
        <f t="array" ref="S19:T19">VLOOKUP(Merged_Sheet!A19,Merged_Sheet!A19:F2709,{5,6},0)</f>
        <v>7464446950</v>
      </c>
      <c r="T19" s="17">
        <v>7464446950</v>
      </c>
      <c r="U19" s="12" cm="1">
        <f t="array" ref="U19:Z19">VLOOKUP(Merged_Sheet!A19,BUSINESS!A19:J2709,{5,6,7,8,9,10},0)</f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7" cm="1">
        <f t="array" ref="AA19:AB19">VLOOKUP(Merged_Sheet!A19,Merged_Sheet!A19:F2709,{5,6},0)</f>
        <v>7464446950</v>
      </c>
      <c r="AB19" s="17">
        <v>7464446950</v>
      </c>
      <c r="AC19" s="16">
        <f t="shared" si="1"/>
        <v>113.05622882301078</v>
      </c>
      <c r="AD19" s="12">
        <f t="shared" si="2"/>
        <v>113.05622882301078</v>
      </c>
      <c r="AE19" s="12">
        <f t="shared" si="3"/>
        <v>113.05622882301078</v>
      </c>
      <c r="AF19" s="12">
        <f t="shared" si="4"/>
        <v>113.05622882301078</v>
      </c>
      <c r="AG19" s="12">
        <f t="shared" si="5"/>
        <v>0.85299999999999998</v>
      </c>
    </row>
    <row r="20" spans="1:33" ht="14.5" x14ac:dyDescent="0.35">
      <c r="A20" s="12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6" cm="1">
        <f t="array" ref="E20:I20">VLOOKUP(Merged_Sheet!A20,GDP!A20:I2710,{5,6,7,8,9},0)</f>
        <v>8376483740</v>
      </c>
      <c r="F20" s="16">
        <v>8376483740</v>
      </c>
      <c r="G20" s="12">
        <v>6.3E-2</v>
      </c>
      <c r="H20" s="12">
        <v>160</v>
      </c>
      <c r="I20" s="12">
        <v>0.13100000000000001</v>
      </c>
      <c r="J20" s="12" cm="1">
        <f t="array" ref="J20:R20">VLOOKUP(Merged_Sheet!A20,'HUMAN RESOURCES'!A20:M2710,{5,6,7,8,9,10,11,12,13},0)</f>
        <v>3.4000000000000002E-2</v>
      </c>
      <c r="K20" s="12">
        <v>5.6000000000000001E-2</v>
      </c>
      <c r="L20" s="12">
        <v>61</v>
      </c>
      <c r="M20" s="12">
        <v>59</v>
      </c>
      <c r="N20" s="12">
        <v>0.40600000000000003</v>
      </c>
      <c r="O20" s="12">
        <v>0.53500000000000003</v>
      </c>
      <c r="P20" s="12">
        <v>5.8999999999999997E-2</v>
      </c>
      <c r="Q20" s="12">
        <v>1225527</v>
      </c>
      <c r="R20" s="12">
        <v>0.80100000000000005</v>
      </c>
      <c r="S20" s="17" cm="1">
        <f t="array" ref="S20:T20">VLOOKUP(Merged_Sheet!A20,Merged_Sheet!A20:F2710,{5,6},0)</f>
        <v>8376483740</v>
      </c>
      <c r="T20" s="17">
        <v>8376483740</v>
      </c>
      <c r="U20" s="12" cm="1">
        <f t="array" ref="U20:Z20">VLOOKUP(Merged_Sheet!A20,BUSINESS!A20:J2710,{5,6,7,8,9,10},0)</f>
        <v>0</v>
      </c>
      <c r="V20" s="12">
        <v>0</v>
      </c>
      <c r="W20" s="12">
        <v>0</v>
      </c>
      <c r="X20" s="12">
        <v>0</v>
      </c>
      <c r="Y20" s="12">
        <v>1.2E-2</v>
      </c>
      <c r="Z20" s="12">
        <v>9.8000000000000004E-2</v>
      </c>
      <c r="AA20" s="17" cm="1">
        <f t="array" ref="AA20:AB20">VLOOKUP(Merged_Sheet!A20,Merged_Sheet!A20:F2710,{5,6},0)</f>
        <v>8376483740</v>
      </c>
      <c r="AB20" s="17">
        <v>8376483740</v>
      </c>
      <c r="AC20" s="16">
        <f t="shared" si="1"/>
        <v>6835.0054629559363</v>
      </c>
      <c r="AD20" s="12">
        <f t="shared" si="2"/>
        <v>6835.0054629559363</v>
      </c>
      <c r="AE20" s="12">
        <f t="shared" si="3"/>
        <v>6835.0054629559363</v>
      </c>
      <c r="AF20" s="12">
        <f t="shared" si="4"/>
        <v>6835.0054629559363</v>
      </c>
      <c r="AG20" s="12">
        <f t="shared" si="5"/>
        <v>0.19899999999999995</v>
      </c>
    </row>
    <row r="21" spans="1:33" ht="14.5" x14ac:dyDescent="0.35">
      <c r="A21" s="12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6" cm="1">
        <f t="array" ref="E21:I21">VLOOKUP(Merged_Sheet!A21,GDP!A21:I2711,{5,6,7,8,9},0)</f>
        <v>9132562332</v>
      </c>
      <c r="F21" s="16">
        <v>9132562332</v>
      </c>
      <c r="G21" s="12">
        <v>0.06</v>
      </c>
      <c r="H21" s="12">
        <v>168</v>
      </c>
      <c r="I21" s="12">
        <v>0.129</v>
      </c>
      <c r="J21" s="12" cm="1">
        <f t="array" ref="J21:R21">VLOOKUP(Merged_Sheet!A21,'HUMAN RESOURCES'!A21:M2711,{5,6,7,8,9,10,11,12,13},0)</f>
        <v>4.4999999999999998E-2</v>
      </c>
      <c r="K21" s="12">
        <v>6.3E-2</v>
      </c>
      <c r="L21" s="12">
        <v>56</v>
      </c>
      <c r="M21" s="12">
        <v>54</v>
      </c>
      <c r="N21" s="12">
        <v>0.45900000000000002</v>
      </c>
      <c r="O21" s="12">
        <v>0.51400000000000001</v>
      </c>
      <c r="P21" s="12">
        <v>2.7E-2</v>
      </c>
      <c r="Q21" s="12">
        <v>1228863</v>
      </c>
      <c r="R21" s="12">
        <v>0.47899999999999998</v>
      </c>
      <c r="S21" s="17" cm="1">
        <f t="array" ref="S21:T21">VLOOKUP(Merged_Sheet!A21,Merged_Sheet!A21:F2711,{5,6},0)</f>
        <v>9132562332</v>
      </c>
      <c r="T21" s="17">
        <v>9132562332</v>
      </c>
      <c r="U21" s="12" cm="1">
        <f t="array" ref="U21:Z21">VLOOKUP(Merged_Sheet!A21,BUSINESS!A21:J2711,{5,6,7,8,9,10},0)</f>
        <v>0</v>
      </c>
      <c r="V21" s="12">
        <v>0</v>
      </c>
      <c r="W21" s="12">
        <v>0</v>
      </c>
      <c r="X21" s="12">
        <v>0</v>
      </c>
      <c r="Y21" s="12">
        <v>8.9999999999999993E-3</v>
      </c>
      <c r="Z21" s="12">
        <v>5.0000000000000001E-3</v>
      </c>
      <c r="AA21" s="17" cm="1">
        <f t="array" ref="AA21:AB21">VLOOKUP(Merged_Sheet!A21,Merged_Sheet!A21:F2711,{5,6},0)</f>
        <v>9132562332</v>
      </c>
      <c r="AB21" s="17">
        <v>9132562332</v>
      </c>
      <c r="AC21" s="16">
        <f t="shared" si="1"/>
        <v>7431.7172312942939</v>
      </c>
      <c r="AD21" s="12">
        <f t="shared" si="2"/>
        <v>7431.7172312942939</v>
      </c>
      <c r="AE21" s="12">
        <f t="shared" si="3"/>
        <v>7431.7172312942939</v>
      </c>
      <c r="AF21" s="12">
        <f t="shared" si="4"/>
        <v>7431.7172312942939</v>
      </c>
      <c r="AG21" s="12">
        <f t="shared" si="5"/>
        <v>0.52100000000000002</v>
      </c>
    </row>
    <row r="22" spans="1:33" ht="14.5" x14ac:dyDescent="0.35">
      <c r="A22" s="12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6" cm="1">
        <f t="array" ref="E22:I22">VLOOKUP(Merged_Sheet!A22,GDP!A22:I2712,{5,6,7,8,9},0)</f>
        <v>10701011856</v>
      </c>
      <c r="F22" s="16">
        <v>10701011856</v>
      </c>
      <c r="G22" s="12">
        <v>6.4000000000000001E-2</v>
      </c>
      <c r="H22" s="12">
        <v>218</v>
      </c>
      <c r="I22" s="12">
        <v>0.14099999999999999</v>
      </c>
      <c r="J22" s="12" cm="1">
        <f t="array" ref="J22:R22">VLOOKUP(Merged_Sheet!A22,'HUMAN RESOURCES'!A22:M2712,{5,6,7,8,9,10,11,12,13},0)</f>
        <v>3.5000000000000003E-2</v>
      </c>
      <c r="K22" s="12">
        <v>6.5000000000000002E-2</v>
      </c>
      <c r="L22" s="12">
        <v>58</v>
      </c>
      <c r="M22" s="12">
        <v>56</v>
      </c>
      <c r="N22" s="12">
        <v>0.41399999999999998</v>
      </c>
      <c r="O22" s="12">
        <v>0.55600000000000005</v>
      </c>
      <c r="P22" s="12">
        <v>0.03</v>
      </c>
      <c r="Q22" s="12">
        <v>18825034</v>
      </c>
      <c r="R22" s="12">
        <v>0.439</v>
      </c>
      <c r="S22" s="17" cm="1">
        <f t="array" ref="S22:T22">VLOOKUP(Merged_Sheet!A22,Merged_Sheet!A22:F2712,{5,6},0)</f>
        <v>10701011856</v>
      </c>
      <c r="T22" s="17">
        <v>10701011856</v>
      </c>
      <c r="U22" s="12" cm="1">
        <f t="array" ref="U22:Z22">VLOOKUP(Merged_Sheet!A22,BUSINESS!A22:J2712,{5,6,7,8,9,10},0)</f>
        <v>0</v>
      </c>
      <c r="V22" s="12">
        <v>0</v>
      </c>
      <c r="W22" s="12">
        <v>0</v>
      </c>
      <c r="X22" s="12">
        <v>0</v>
      </c>
      <c r="Y22" s="12">
        <v>2E-3</v>
      </c>
      <c r="Z22" s="12">
        <v>7.0000000000000001E-3</v>
      </c>
      <c r="AA22" s="17" cm="1">
        <f t="array" ref="AA22:AB22">VLOOKUP(Merged_Sheet!A22,Merged_Sheet!A22:F2712,{5,6},0)</f>
        <v>10701011856</v>
      </c>
      <c r="AB22" s="17">
        <v>10701011856</v>
      </c>
      <c r="AC22" s="16">
        <f t="shared" si="1"/>
        <v>568.44581826518879</v>
      </c>
      <c r="AD22" s="12">
        <f t="shared" si="2"/>
        <v>568.44581826518879</v>
      </c>
      <c r="AE22" s="12">
        <f t="shared" si="3"/>
        <v>568.44581826518879</v>
      </c>
      <c r="AF22" s="12">
        <f t="shared" si="4"/>
        <v>568.44581826518879</v>
      </c>
      <c r="AG22" s="12">
        <f t="shared" si="5"/>
        <v>0.56099999999999994</v>
      </c>
    </row>
    <row r="23" spans="1:33" ht="14.5" x14ac:dyDescent="0.35">
      <c r="A23" s="12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6" cm="1">
        <f t="array" ref="E23:I23">VLOOKUP(Merged_Sheet!A23,GDP!A23:I2713,{5,6,7,8,9},0)</f>
        <v>12881352688</v>
      </c>
      <c r="F23" s="16">
        <v>12881352688</v>
      </c>
      <c r="G23" s="12">
        <v>6.0999999999999999E-2</v>
      </c>
      <c r="H23" s="12">
        <v>251</v>
      </c>
      <c r="I23" s="12">
        <v>0.13</v>
      </c>
      <c r="J23" s="12" cm="1">
        <f t="array" ref="J23:R23">VLOOKUP(Merged_Sheet!A23,'HUMAN RESOURCES'!A23:M2713,{5,6,7,8,9,10,11,12,13},0)</f>
        <v>4.2000000000000003E-2</v>
      </c>
      <c r="K23" s="12">
        <v>0.10299999999999999</v>
      </c>
      <c r="L23" s="12">
        <v>51</v>
      </c>
      <c r="M23" s="12">
        <v>51</v>
      </c>
      <c r="N23" s="12">
        <v>0.44</v>
      </c>
      <c r="O23" s="12">
        <v>0.52500000000000002</v>
      </c>
      <c r="P23" s="12">
        <v>3.4000000000000002E-2</v>
      </c>
      <c r="Q23" s="12">
        <v>8746128</v>
      </c>
      <c r="R23" s="12">
        <v>0.31</v>
      </c>
      <c r="S23" s="17" cm="1">
        <f t="array" ref="S23:T23">VLOOKUP(Merged_Sheet!A23,Merged_Sheet!A23:F2713,{5,6},0)</f>
        <v>12881352688</v>
      </c>
      <c r="T23" s="17">
        <v>12881352688</v>
      </c>
      <c r="U23" s="12" cm="1">
        <f t="array" ref="U23:Z23">VLOOKUP(Merged_Sheet!A23,BUSINESS!A23:J2713,{5,6,7,8,9,10},0)</f>
        <v>0</v>
      </c>
      <c r="V23" s="12">
        <v>0</v>
      </c>
      <c r="W23" s="12">
        <v>0</v>
      </c>
      <c r="X23" s="12">
        <v>0</v>
      </c>
      <c r="Y23" s="12">
        <v>1E-3</v>
      </c>
      <c r="Z23" s="12">
        <v>5.0000000000000001E-3</v>
      </c>
      <c r="AA23" s="17" cm="1">
        <f t="array" ref="AA23:AB23">VLOOKUP(Merged_Sheet!A23,Merged_Sheet!A23:F2713,{5,6},0)</f>
        <v>12881352688</v>
      </c>
      <c r="AB23" s="17">
        <v>12881352688</v>
      </c>
      <c r="AC23" s="16">
        <f t="shared" si="1"/>
        <v>1472.8063307557356</v>
      </c>
      <c r="AD23" s="12">
        <f t="shared" si="2"/>
        <v>1472.8063307557356</v>
      </c>
      <c r="AE23" s="12">
        <f t="shared" si="3"/>
        <v>1472.8063307557356</v>
      </c>
      <c r="AF23" s="12">
        <f t="shared" si="4"/>
        <v>1472.8063307557356</v>
      </c>
      <c r="AG23" s="12">
        <f t="shared" si="5"/>
        <v>0.69</v>
      </c>
    </row>
    <row r="24" spans="1:33" ht="14.5" x14ac:dyDescent="0.35">
      <c r="A24" s="12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6" cm="1">
        <f t="array" ref="E24:I24">VLOOKUP(Merged_Sheet!A24,GDP!A24:I2714,{5,6,7,8,9},0)</f>
        <v>12044212904</v>
      </c>
      <c r="F24" s="16">
        <v>12044212904</v>
      </c>
      <c r="G24" s="12">
        <v>0.06</v>
      </c>
      <c r="H24" s="12">
        <v>230</v>
      </c>
      <c r="I24" s="12">
        <v>0.127</v>
      </c>
      <c r="J24" s="12" cm="1">
        <f t="array" ref="J24:R24">VLOOKUP(Merged_Sheet!A24,'HUMAN RESOURCES'!A24:M2714,{5,6,7,8,9,10,11,12,13},0)</f>
        <v>4.2000000000000003E-2</v>
      </c>
      <c r="K24" s="12">
        <v>0.109</v>
      </c>
      <c r="L24" s="12">
        <v>53</v>
      </c>
      <c r="M24" s="12">
        <v>50</v>
      </c>
      <c r="N24" s="12">
        <v>0.435</v>
      </c>
      <c r="O24" s="12">
        <v>0.53400000000000003</v>
      </c>
      <c r="P24" s="12">
        <v>3.1E-2</v>
      </c>
      <c r="Q24" s="12">
        <v>1273312</v>
      </c>
      <c r="R24" s="12">
        <v>0.36699999999999999</v>
      </c>
      <c r="S24" s="17" cm="1">
        <f t="array" ref="S24:T24">VLOOKUP(Merged_Sheet!A24,Merged_Sheet!A24:F2714,{5,6},0)</f>
        <v>12044212904</v>
      </c>
      <c r="T24" s="17">
        <v>12044212904</v>
      </c>
      <c r="U24" s="12" cm="1">
        <f t="array" ref="U24:Z24">VLOOKUP(Merged_Sheet!A24,BUSINESS!A24:J2714,{5,6,7,8,9,10},0)</f>
        <v>0</v>
      </c>
      <c r="V24" s="12">
        <v>0</v>
      </c>
      <c r="W24" s="12">
        <v>0</v>
      </c>
      <c r="X24" s="12">
        <v>0</v>
      </c>
      <c r="Y24" s="12">
        <v>2E-3</v>
      </c>
      <c r="Z24" s="12">
        <v>0</v>
      </c>
      <c r="AA24" s="17" cm="1">
        <f t="array" ref="AA24:AB24">VLOOKUP(Merged_Sheet!A24,Merged_Sheet!A24:F2714,{5,6},0)</f>
        <v>12044212904</v>
      </c>
      <c r="AB24" s="17">
        <v>12044212904</v>
      </c>
      <c r="AC24" s="16">
        <f t="shared" si="1"/>
        <v>9458.9644203463104</v>
      </c>
      <c r="AD24" s="12">
        <f t="shared" si="2"/>
        <v>9458.9644203463104</v>
      </c>
      <c r="AE24" s="12">
        <f t="shared" si="3"/>
        <v>9458.9644203463104</v>
      </c>
      <c r="AF24" s="12">
        <f t="shared" si="4"/>
        <v>9458.9644203463104</v>
      </c>
      <c r="AG24" s="12">
        <f t="shared" si="5"/>
        <v>0.63300000000000001</v>
      </c>
    </row>
    <row r="25" spans="1:33" ht="14.5" x14ac:dyDescent="0.35">
      <c r="A25" s="12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6" cm="1">
        <f t="array" ref="E25:I25">VLOOKUP(Merged_Sheet!A25,GDP!A25:I2715,{5,6,7,8,9},0)</f>
        <v>11926953259</v>
      </c>
      <c r="F25" s="16">
        <v>11926953259</v>
      </c>
      <c r="G25" s="12">
        <v>5.5E-2</v>
      </c>
      <c r="H25" s="12">
        <v>207</v>
      </c>
      <c r="I25" s="12">
        <v>0.128</v>
      </c>
      <c r="J25" s="12" cm="1">
        <f t="array" ref="J25:R25">VLOOKUP(Merged_Sheet!A25,'HUMAN RESOURCES'!A25:M2715,{5,6,7,8,9,10,11,12,13},0)</f>
        <v>3.9E-2</v>
      </c>
      <c r="K25" s="12">
        <v>6.9000000000000006E-2</v>
      </c>
      <c r="L25" s="12">
        <v>54</v>
      </c>
      <c r="M25" s="12">
        <v>52</v>
      </c>
      <c r="N25" s="12">
        <v>0.442</v>
      </c>
      <c r="O25" s="12">
        <v>0.53100000000000003</v>
      </c>
      <c r="P25" s="12">
        <v>2.8000000000000001E-2</v>
      </c>
      <c r="Q25" s="12">
        <v>31285050</v>
      </c>
      <c r="R25" s="12">
        <v>0.19900000000000001</v>
      </c>
      <c r="S25" s="17" cm="1">
        <f t="array" ref="S25:T25">VLOOKUP(Merged_Sheet!A25,Merged_Sheet!A25:F2715,{5,6},0)</f>
        <v>11926953259</v>
      </c>
      <c r="T25" s="17">
        <v>11926953259</v>
      </c>
      <c r="U25" s="12" cm="1">
        <f t="array" ref="U25:Z25">VLOOKUP(Merged_Sheet!A25,BUSINESS!A25:J2715,{5,6,7,8,9,10},0)</f>
        <v>0</v>
      </c>
      <c r="V25" s="12">
        <v>0</v>
      </c>
      <c r="W25" s="12">
        <v>0</v>
      </c>
      <c r="X25" s="12">
        <v>0</v>
      </c>
      <c r="Y25" s="12">
        <v>3.0000000000000001E-3</v>
      </c>
      <c r="Z25" s="12">
        <v>4.0000000000000001E-3</v>
      </c>
      <c r="AA25" s="17" cm="1">
        <f t="array" ref="AA25:AB25">VLOOKUP(Merged_Sheet!A25,Merged_Sheet!A25:F2715,{5,6},0)</f>
        <v>11926953259</v>
      </c>
      <c r="AB25" s="17">
        <v>11926953259</v>
      </c>
      <c r="AC25" s="16">
        <f t="shared" si="1"/>
        <v>381.23491121158509</v>
      </c>
      <c r="AD25" s="12">
        <f t="shared" si="2"/>
        <v>381.23491121158509</v>
      </c>
      <c r="AE25" s="12">
        <f t="shared" si="3"/>
        <v>381.23491121158509</v>
      </c>
      <c r="AF25" s="12">
        <f t="shared" si="4"/>
        <v>381.23491121158509</v>
      </c>
      <c r="AG25" s="12">
        <f t="shared" si="5"/>
        <v>0.80099999999999993</v>
      </c>
    </row>
    <row r="26" spans="1:33" ht="14.5" x14ac:dyDescent="0.35">
      <c r="A26" s="12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6" cm="1">
        <f t="array" ref="E26:I26">VLOOKUP(Merged_Sheet!A26,GDP!A26:I2716,{5,6,7,8,9},0)</f>
        <v>12890867763</v>
      </c>
      <c r="F26" s="16">
        <v>12890867763</v>
      </c>
      <c r="G26" s="12">
        <v>0.06</v>
      </c>
      <c r="H26" s="12">
        <v>243</v>
      </c>
      <c r="I26" s="12">
        <v>0.124</v>
      </c>
      <c r="J26" s="12" cm="1">
        <f t="array" ref="J26:R26">VLOOKUP(Merged_Sheet!A26,'HUMAN RESOURCES'!A26:M2716,{5,6,7,8,9,10,11,12,13},0)</f>
        <v>3.1E-2</v>
      </c>
      <c r="K26" s="12">
        <v>8.1000000000000003E-2</v>
      </c>
      <c r="L26" s="12">
        <v>48</v>
      </c>
      <c r="M26" s="12">
        <v>47</v>
      </c>
      <c r="N26" s="12">
        <v>0.41199999999999998</v>
      </c>
      <c r="O26" s="12">
        <v>0.54300000000000004</v>
      </c>
      <c r="P26" s="12">
        <v>4.4999999999999998E-2</v>
      </c>
      <c r="Q26" s="12">
        <v>1856225</v>
      </c>
      <c r="R26" s="12">
        <v>0.19500000000000001</v>
      </c>
      <c r="S26" s="17" cm="1">
        <f t="array" ref="S26:T26">VLOOKUP(Merged_Sheet!A26,Merged_Sheet!A26:F2716,{5,6},0)</f>
        <v>12890867763</v>
      </c>
      <c r="T26" s="17">
        <v>12890867763</v>
      </c>
      <c r="U26" s="12" cm="1">
        <f t="array" ref="U26:Z26">VLOOKUP(Merged_Sheet!A26,BUSINESS!A26:J2716,{5,6,7,8,9,10},0)</f>
        <v>0</v>
      </c>
      <c r="V26" s="12">
        <v>0</v>
      </c>
      <c r="W26" s="12">
        <v>0</v>
      </c>
      <c r="X26" s="12">
        <v>0</v>
      </c>
      <c r="Y26" s="12">
        <v>2E-3</v>
      </c>
      <c r="Z26" s="12">
        <v>1.2E-2</v>
      </c>
      <c r="AA26" s="17" cm="1">
        <f t="array" ref="AA26:AB26">VLOOKUP(Merged_Sheet!A26,Merged_Sheet!A26:F2716,{5,6},0)</f>
        <v>12890867763</v>
      </c>
      <c r="AB26" s="17">
        <v>12890867763</v>
      </c>
      <c r="AC26" s="16">
        <f t="shared" si="1"/>
        <v>6944.6687567509325</v>
      </c>
      <c r="AD26" s="12">
        <f t="shared" si="2"/>
        <v>6944.6687567509325</v>
      </c>
      <c r="AE26" s="12">
        <f t="shared" si="3"/>
        <v>6944.6687567509325</v>
      </c>
      <c r="AF26" s="12">
        <f t="shared" si="4"/>
        <v>6944.6687567509325</v>
      </c>
      <c r="AG26" s="12">
        <f t="shared" si="5"/>
        <v>0.80499999999999994</v>
      </c>
    </row>
    <row r="27" spans="1:33" ht="14.5" x14ac:dyDescent="0.35">
      <c r="A27" s="12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6" cm="1">
        <f t="array" ref="E27:I27">VLOOKUP(Merged_Sheet!A27,GDP!A27:I2717,{5,6,7,8,9},0)</f>
        <v>12344532541</v>
      </c>
      <c r="F27" s="16">
        <v>12344532541</v>
      </c>
      <c r="G27" s="12">
        <v>0.06</v>
      </c>
      <c r="H27" s="12">
        <v>228</v>
      </c>
      <c r="I27" s="12">
        <v>0.109</v>
      </c>
      <c r="J27" s="12" cm="1">
        <f t="array" ref="J27:R27">VLOOKUP(Merged_Sheet!A27,'HUMAN RESOURCES'!A27:M2717,{5,6,7,8,9,10,11,12,13},0)</f>
        <v>4.2999999999999997E-2</v>
      </c>
      <c r="K27" s="12">
        <v>0.11899999999999999</v>
      </c>
      <c r="L27" s="12">
        <v>53</v>
      </c>
      <c r="M27" s="12">
        <v>52</v>
      </c>
      <c r="N27" s="12">
        <v>0.432</v>
      </c>
      <c r="O27" s="12">
        <v>0.53700000000000003</v>
      </c>
      <c r="P27" s="12">
        <v>3.1E-2</v>
      </c>
      <c r="Q27" s="12">
        <v>2891968</v>
      </c>
      <c r="R27" s="12">
        <v>0.443</v>
      </c>
      <c r="S27" s="17" cm="1">
        <f t="array" ref="S27:T27">VLOOKUP(Merged_Sheet!A27,Merged_Sheet!A27:F2717,{5,6},0)</f>
        <v>12344532541</v>
      </c>
      <c r="T27" s="17">
        <v>12344532541</v>
      </c>
      <c r="U27" s="12" cm="1">
        <f t="array" ref="U27:Z27">VLOOKUP(Merged_Sheet!A27,BUSINESS!A27:J2717,{5,6,7,8,9,10},0)</f>
        <v>0</v>
      </c>
      <c r="V27" s="12">
        <v>0</v>
      </c>
      <c r="W27" s="12">
        <v>0</v>
      </c>
      <c r="X27" s="12">
        <v>0</v>
      </c>
      <c r="Y27" s="12">
        <v>0</v>
      </c>
      <c r="Z27" s="12">
        <v>1E-3</v>
      </c>
      <c r="AA27" s="17" cm="1">
        <f t="array" ref="AA27:AB27">VLOOKUP(Merged_Sheet!A27,Merged_Sheet!A27:F2717,{5,6},0)</f>
        <v>12344532541</v>
      </c>
      <c r="AB27" s="17">
        <v>12344532541</v>
      </c>
      <c r="AC27" s="16">
        <f t="shared" si="1"/>
        <v>4268.557792133246</v>
      </c>
      <c r="AD27" s="12">
        <f t="shared" si="2"/>
        <v>4268.557792133246</v>
      </c>
      <c r="AE27" s="12">
        <f t="shared" si="3"/>
        <v>4268.557792133246</v>
      </c>
      <c r="AF27" s="12">
        <f t="shared" si="4"/>
        <v>4268.557792133246</v>
      </c>
      <c r="AG27" s="12">
        <f t="shared" si="5"/>
        <v>0.55699999999999994</v>
      </c>
    </row>
    <row r="28" spans="1:33" ht="14.5" x14ac:dyDescent="0.35">
      <c r="A28" s="12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6" cm="1">
        <f t="array" ref="E28:I28">VLOOKUP(Merged_Sheet!A28,GDP!A28:I2718,{5,6,7,8,9},0)</f>
        <v>54790058957</v>
      </c>
      <c r="F28" s="16">
        <v>54790058957</v>
      </c>
      <c r="G28" s="12">
        <v>3.5000000000000003E-2</v>
      </c>
      <c r="H28" s="12">
        <v>60</v>
      </c>
      <c r="I28" s="12">
        <v>0.1</v>
      </c>
      <c r="J28" s="12" cm="1">
        <f t="array" ref="J28:R28">VLOOKUP(Merged_Sheet!A28,'HUMAN RESOURCES'!A28:M2718,{5,6,7,8,9,10,11,12,13},0)</f>
        <v>2.1999999999999999E-2</v>
      </c>
      <c r="K28" s="12">
        <v>2.4E-2</v>
      </c>
      <c r="L28" s="12">
        <v>74</v>
      </c>
      <c r="M28" s="12">
        <v>70</v>
      </c>
      <c r="N28" s="12">
        <v>0.33300000000000002</v>
      </c>
      <c r="O28" s="12">
        <v>0.628</v>
      </c>
      <c r="P28" s="12">
        <v>3.9E-2</v>
      </c>
      <c r="Q28" s="12">
        <v>5176185</v>
      </c>
      <c r="R28" s="12">
        <v>0.76300000000000001</v>
      </c>
      <c r="S28" s="17" cm="1">
        <f t="array" ref="S28:T28">VLOOKUP(Merged_Sheet!A28,Merged_Sheet!A28:F2718,{5,6},0)</f>
        <v>54790058957</v>
      </c>
      <c r="T28" s="17">
        <v>54790058957</v>
      </c>
      <c r="U28" s="12" cm="1">
        <f t="array" ref="U28:Z28">VLOOKUP(Merged_Sheet!A28,BUSINESS!A28:J2718,{5,6,7,8,9,10},0)</f>
        <v>0</v>
      </c>
      <c r="V28" s="12">
        <v>0</v>
      </c>
      <c r="W28" s="12">
        <v>0</v>
      </c>
      <c r="X28" s="12">
        <v>0</v>
      </c>
      <c r="Y28" s="12">
        <v>2E-3</v>
      </c>
      <c r="Z28" s="12">
        <v>8.0000000000000002E-3</v>
      </c>
      <c r="AA28" s="17" cm="1">
        <f t="array" ref="AA28:AB28">VLOOKUP(Merged_Sheet!A28,Merged_Sheet!A28:F2718,{5,6},0)</f>
        <v>54790058957</v>
      </c>
      <c r="AB28" s="17">
        <v>54790058957</v>
      </c>
      <c r="AC28" s="16">
        <f t="shared" si="1"/>
        <v>10585.027188363631</v>
      </c>
      <c r="AD28" s="12">
        <f t="shared" si="2"/>
        <v>10585.027188363631</v>
      </c>
      <c r="AE28" s="12">
        <f t="shared" si="3"/>
        <v>10585.027188363631</v>
      </c>
      <c r="AF28" s="12">
        <f t="shared" si="4"/>
        <v>10585.027188363631</v>
      </c>
      <c r="AG28" s="12">
        <f t="shared" si="5"/>
        <v>0.23699999999999999</v>
      </c>
    </row>
    <row r="29" spans="1:33" ht="14.5" x14ac:dyDescent="0.35">
      <c r="A29" s="12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6" cm="1">
        <f t="array" ref="E29:I29">VLOOKUP(Merged_Sheet!A29,GDP!A29:I2719,{5,6,7,8,9},0)</f>
        <v>54744716706</v>
      </c>
      <c r="F29" s="16">
        <v>54744716706</v>
      </c>
      <c r="G29" s="12">
        <v>3.7999999999999999E-2</v>
      </c>
      <c r="H29" s="12">
        <v>65</v>
      </c>
      <c r="I29" s="12">
        <v>9.5000000000000001E-2</v>
      </c>
      <c r="J29" s="12" cm="1">
        <f t="array" ref="J29:R29">VLOOKUP(Merged_Sheet!A29,'HUMAN RESOURCES'!A29:M2719,{5,6,7,8,9,10,11,12,13},0)</f>
        <v>4.1000000000000002E-2</v>
      </c>
      <c r="K29" s="12">
        <v>7.0999999999999994E-2</v>
      </c>
      <c r="L29" s="12">
        <v>60</v>
      </c>
      <c r="M29" s="12">
        <v>57</v>
      </c>
      <c r="N29" s="12">
        <v>0.45500000000000002</v>
      </c>
      <c r="O29" s="12">
        <v>0.51500000000000001</v>
      </c>
      <c r="P29" s="12">
        <v>0.03</v>
      </c>
      <c r="Q29" s="12">
        <v>15744811</v>
      </c>
      <c r="R29" s="12">
        <v>0.27100000000000002</v>
      </c>
      <c r="S29" s="17" cm="1">
        <f t="array" ref="S29:T29">VLOOKUP(Merged_Sheet!A29,Merged_Sheet!A29:F2719,{5,6},0)</f>
        <v>54744716706</v>
      </c>
      <c r="T29" s="17">
        <v>54744716706</v>
      </c>
      <c r="U29" s="12" cm="1">
        <f t="array" ref="U29:Z29">VLOOKUP(Merged_Sheet!A29,BUSINESS!A29:J2719,{5,6,7,8,9,10},0)</f>
        <v>0</v>
      </c>
      <c r="V29" s="12">
        <v>0</v>
      </c>
      <c r="W29" s="12">
        <v>0</v>
      </c>
      <c r="X29" s="12">
        <v>0</v>
      </c>
      <c r="Y29" s="12">
        <v>2E-3</v>
      </c>
      <c r="Z29" s="12">
        <v>4.0000000000000001E-3</v>
      </c>
      <c r="AA29" s="17" cm="1">
        <f t="array" ref="AA29:AB29">VLOOKUP(Merged_Sheet!A29,Merged_Sheet!A29:F2719,{5,6},0)</f>
        <v>54744716706</v>
      </c>
      <c r="AB29" s="17">
        <v>54744716706</v>
      </c>
      <c r="AC29" s="16">
        <f t="shared" si="1"/>
        <v>3477.0005626615653</v>
      </c>
      <c r="AD29" s="12">
        <f t="shared" si="2"/>
        <v>3477.0005626615653</v>
      </c>
      <c r="AE29" s="12">
        <f t="shared" si="3"/>
        <v>3477.0005626615653</v>
      </c>
      <c r="AF29" s="12">
        <f t="shared" si="4"/>
        <v>3477.0005626615653</v>
      </c>
      <c r="AG29" s="12">
        <f t="shared" si="5"/>
        <v>0.72899999999999998</v>
      </c>
    </row>
    <row r="30" spans="1:33" ht="14.5" x14ac:dyDescent="0.35">
      <c r="A30" s="12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6" cm="1">
        <f t="array" ref="E30:I30">VLOOKUP(Merged_Sheet!A30,GDP!A30:I2720,{5,6,7,8,9},0)</f>
        <v>56760288962</v>
      </c>
      <c r="F30" s="16">
        <v>56760288962</v>
      </c>
      <c r="G30" s="12">
        <v>3.6999999999999998E-2</v>
      </c>
      <c r="H30" s="12">
        <v>65</v>
      </c>
      <c r="I30" s="12">
        <v>8.5999999999999993E-2</v>
      </c>
      <c r="J30" s="12" cm="1">
        <f t="array" ref="J30:R30">VLOOKUP(Merged_Sheet!A30,'HUMAN RESOURCES'!A30:M2720,{5,6,7,8,9,10,11,12,13},0)</f>
        <v>4.4999999999999998E-2</v>
      </c>
      <c r="K30" s="12">
        <v>0.10299999999999999</v>
      </c>
      <c r="L30" s="12">
        <v>46</v>
      </c>
      <c r="M30" s="12">
        <v>46</v>
      </c>
      <c r="N30" s="12">
        <v>0.45800000000000002</v>
      </c>
      <c r="O30" s="12">
        <v>0.51100000000000001</v>
      </c>
      <c r="P30" s="12">
        <v>3.1E-2</v>
      </c>
      <c r="Q30" s="12">
        <v>11321496</v>
      </c>
      <c r="R30" s="12">
        <v>0.14599999999999999</v>
      </c>
      <c r="S30" s="17" cm="1">
        <f t="array" ref="S30:T30">VLOOKUP(Merged_Sheet!A30,Merged_Sheet!A30:F2720,{5,6},0)</f>
        <v>56760288962</v>
      </c>
      <c r="T30" s="17">
        <v>56760288962</v>
      </c>
      <c r="U30" s="12" cm="1">
        <f t="array" ref="U30:Z30">VLOOKUP(Merged_Sheet!A30,BUSINESS!A30:J2720,{5,6,7,8,9,10},0)</f>
        <v>0</v>
      </c>
      <c r="V30" s="12">
        <v>0</v>
      </c>
      <c r="W30" s="12">
        <v>0</v>
      </c>
      <c r="X30" s="12">
        <v>0</v>
      </c>
      <c r="Y30" s="12">
        <v>1E-3</v>
      </c>
      <c r="Z30" s="12">
        <v>4.0000000000000001E-3</v>
      </c>
      <c r="AA30" s="17" cm="1">
        <f t="array" ref="AA30:AB30">VLOOKUP(Merged_Sheet!A30,Merged_Sheet!A30:F2720,{5,6},0)</f>
        <v>56760288962</v>
      </c>
      <c r="AB30" s="17">
        <v>56760288962</v>
      </c>
      <c r="AC30" s="16">
        <f t="shared" si="1"/>
        <v>5013.4972411773142</v>
      </c>
      <c r="AD30" s="12">
        <f t="shared" si="2"/>
        <v>5013.4972411773142</v>
      </c>
      <c r="AE30" s="12">
        <f t="shared" si="3"/>
        <v>5013.4972411773142</v>
      </c>
      <c r="AF30" s="12">
        <f t="shared" si="4"/>
        <v>5013.4972411773142</v>
      </c>
      <c r="AG30" s="12">
        <f t="shared" si="5"/>
        <v>0.85399999999999998</v>
      </c>
    </row>
    <row r="31" spans="1:33" ht="14.5" x14ac:dyDescent="0.35">
      <c r="A31" s="12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6" cm="1">
        <f t="array" ref="E31:I31">VLOOKUP(Merged_Sheet!A31,GDP!A31:I2721,{5,6,7,8,9},0)</f>
        <v>67863832648</v>
      </c>
      <c r="F31" s="16">
        <v>67863832648</v>
      </c>
      <c r="G31" s="12">
        <v>3.5999999999999997E-2</v>
      </c>
      <c r="H31" s="12">
        <v>74</v>
      </c>
      <c r="I31" s="12">
        <v>8.1000000000000003E-2</v>
      </c>
      <c r="J31" s="12" cm="1">
        <f t="array" ref="J31:R31">VLOOKUP(Merged_Sheet!A31,'HUMAN RESOURCES'!A31:M2721,{5,6,7,8,9,10,11,12,13},0)</f>
        <v>4.8000000000000001E-2</v>
      </c>
      <c r="K31" s="12">
        <v>0.11600000000000001</v>
      </c>
      <c r="L31" s="12">
        <v>49</v>
      </c>
      <c r="M31" s="12">
        <v>49</v>
      </c>
      <c r="N31" s="12">
        <v>0.46100000000000002</v>
      </c>
      <c r="O31" s="12">
        <v>0.504</v>
      </c>
      <c r="P31" s="12">
        <v>3.5000000000000003E-2</v>
      </c>
      <c r="Q31" s="12">
        <v>10260577</v>
      </c>
      <c r="R31" s="12">
        <v>0.28399999999999997</v>
      </c>
      <c r="S31" s="17" cm="1">
        <f t="array" ref="S31:T31">VLOOKUP(Merged_Sheet!A31,Merged_Sheet!A31:F2721,{5,6},0)</f>
        <v>67863832648</v>
      </c>
      <c r="T31" s="17">
        <v>67863832648</v>
      </c>
      <c r="U31" s="12" cm="1">
        <f t="array" ref="U31:Z31">VLOOKUP(Merged_Sheet!A31,BUSINESS!A31:J2721,{5,6,7,8,9,10},0)</f>
        <v>0</v>
      </c>
      <c r="V31" s="12">
        <v>0</v>
      </c>
      <c r="W31" s="12">
        <v>0</v>
      </c>
      <c r="X31" s="12">
        <v>0</v>
      </c>
      <c r="Y31" s="12">
        <v>1E-3</v>
      </c>
      <c r="Z31" s="12">
        <v>1E-3</v>
      </c>
      <c r="AA31" s="17" cm="1">
        <f t="array" ref="AA31:AB31">VLOOKUP(Merged_Sheet!A31,Merged_Sheet!A31:F2721,{5,6},0)</f>
        <v>67863832648</v>
      </c>
      <c r="AB31" s="17">
        <v>67863832648</v>
      </c>
      <c r="AC31" s="16">
        <f t="shared" si="1"/>
        <v>6614.0366811729982</v>
      </c>
      <c r="AD31" s="12">
        <f t="shared" si="2"/>
        <v>6614.0366811729982</v>
      </c>
      <c r="AE31" s="12">
        <f t="shared" si="3"/>
        <v>6614.0366811729982</v>
      </c>
      <c r="AF31" s="12">
        <f t="shared" si="4"/>
        <v>6614.0366811729982</v>
      </c>
      <c r="AG31" s="12">
        <f t="shared" si="5"/>
        <v>0.71599999999999997</v>
      </c>
    </row>
    <row r="32" spans="1:33" ht="14.5" x14ac:dyDescent="0.35">
      <c r="A32" s="12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6" cm="1">
        <f t="array" ref="E32:I32">VLOOKUP(Merged_Sheet!A32,GDP!A32:I2722,{5,6,7,8,9},0)</f>
        <v>85324997370</v>
      </c>
      <c r="F32" s="16">
        <v>85324997370</v>
      </c>
      <c r="G32" s="12">
        <v>3.5000000000000003E-2</v>
      </c>
      <c r="H32" s="12">
        <v>90</v>
      </c>
      <c r="I32" s="12">
        <v>0.08</v>
      </c>
      <c r="J32" s="12" cm="1">
        <f t="array" ref="J32:R32">VLOOKUP(Merged_Sheet!A32,'HUMAN RESOURCES'!A32:M2722,{5,6,7,8,9,10,11,12,13},0)</f>
        <v>3.7999999999999999E-2</v>
      </c>
      <c r="K32" s="12">
        <v>7.5999999999999998E-2</v>
      </c>
      <c r="L32" s="12">
        <v>61</v>
      </c>
      <c r="M32" s="12">
        <v>58</v>
      </c>
      <c r="N32" s="12">
        <v>0.42799999999999999</v>
      </c>
      <c r="O32" s="12">
        <v>0.54</v>
      </c>
      <c r="P32" s="12">
        <v>3.2000000000000001E-2</v>
      </c>
      <c r="Q32" s="12">
        <v>2708095</v>
      </c>
      <c r="R32" s="12">
        <v>0.49199999999999999</v>
      </c>
      <c r="S32" s="17" cm="1">
        <f t="array" ref="S32:T32">VLOOKUP(Merged_Sheet!A32,Merged_Sheet!A32:F2722,{5,6},0)</f>
        <v>85324997370</v>
      </c>
      <c r="T32" s="17">
        <v>85324997370</v>
      </c>
      <c r="U32" s="12" cm="1">
        <f t="array" ref="U32:Z32">VLOOKUP(Merged_Sheet!A32,BUSINESS!A32:J2722,{5,6,7,8,9,10},0)</f>
        <v>0</v>
      </c>
      <c r="V32" s="12">
        <v>0</v>
      </c>
      <c r="W32" s="12">
        <v>0</v>
      </c>
      <c r="X32" s="12">
        <v>0</v>
      </c>
      <c r="Y32" s="12">
        <v>2E-3</v>
      </c>
      <c r="Z32" s="12">
        <v>6.0000000000000001E-3</v>
      </c>
      <c r="AA32" s="17" cm="1">
        <f t="array" ref="AA32:AB32">VLOOKUP(Merged_Sheet!A32,Merged_Sheet!A32:F2722,{5,6},0)</f>
        <v>85324997370</v>
      </c>
      <c r="AB32" s="17">
        <v>85324997370</v>
      </c>
      <c r="AC32" s="16">
        <f t="shared" si="1"/>
        <v>31507.387063600057</v>
      </c>
      <c r="AD32" s="12">
        <f t="shared" si="2"/>
        <v>31507.387063600057</v>
      </c>
      <c r="AE32" s="12">
        <f t="shared" si="3"/>
        <v>31507.387063600057</v>
      </c>
      <c r="AF32" s="12">
        <f t="shared" si="4"/>
        <v>31507.387063600057</v>
      </c>
      <c r="AG32" s="12">
        <f t="shared" si="5"/>
        <v>0.50800000000000001</v>
      </c>
    </row>
    <row r="33" spans="1:33" ht="14.5" x14ac:dyDescent="0.35">
      <c r="A33" s="12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6" cm="1">
        <f t="array" ref="E33:I33">VLOOKUP(Merged_Sheet!A33,GDP!A33:I2723,{5,6,7,8,9},0)</f>
        <v>103000000000</v>
      </c>
      <c r="F33" s="16">
        <v>103000000000</v>
      </c>
      <c r="G33" s="12">
        <v>3.1E-2</v>
      </c>
      <c r="H33" s="12">
        <v>95</v>
      </c>
      <c r="I33" s="12">
        <v>0.08</v>
      </c>
      <c r="J33" s="12" cm="1">
        <f t="array" ref="J33:R33">VLOOKUP(Merged_Sheet!A33,'HUMAN RESOURCES'!A33:M2723,{5,6,7,8,9,10,11,12,13},0)</f>
        <v>1.7000000000000001E-2</v>
      </c>
      <c r="K33" s="12">
        <v>1.6E-2</v>
      </c>
      <c r="L33" s="12">
        <v>75</v>
      </c>
      <c r="M33" s="12">
        <v>68</v>
      </c>
      <c r="N33" s="12">
        <v>0.25800000000000001</v>
      </c>
      <c r="O33" s="12">
        <v>0.68100000000000005</v>
      </c>
      <c r="P33" s="12">
        <v>6.0999999999999999E-2</v>
      </c>
      <c r="Q33" s="12">
        <v>1186873</v>
      </c>
      <c r="R33" s="12">
        <v>0.42699999999999999</v>
      </c>
      <c r="S33" s="17" cm="1">
        <f t="array" ref="S33:T33">VLOOKUP(Merged_Sheet!A33,Merged_Sheet!A33:F2723,{5,6},0)</f>
        <v>103000000000</v>
      </c>
      <c r="T33" s="17">
        <v>103000000000</v>
      </c>
      <c r="U33" s="12" cm="1">
        <f t="array" ref="U33:Z33">VLOOKUP(Merged_Sheet!A33,BUSINESS!A33:J2723,{5,6,7,8,9,10},0)</f>
        <v>0</v>
      </c>
      <c r="V33" s="12">
        <v>0</v>
      </c>
      <c r="W33" s="12">
        <v>0</v>
      </c>
      <c r="X33" s="12">
        <v>0</v>
      </c>
      <c r="Y33" s="12">
        <v>7.2999999999999995E-2</v>
      </c>
      <c r="Z33" s="12">
        <v>0.152</v>
      </c>
      <c r="AA33" s="17" cm="1">
        <f t="array" ref="AA33:AB33">VLOOKUP(Merged_Sheet!A33,Merged_Sheet!A33:F2723,{5,6},0)</f>
        <v>103000000000</v>
      </c>
      <c r="AB33" s="17">
        <v>103000000000</v>
      </c>
      <c r="AC33" s="16">
        <f t="shared" si="1"/>
        <v>86782.663351512761</v>
      </c>
      <c r="AD33" s="12">
        <f t="shared" si="2"/>
        <v>86782.663351512761</v>
      </c>
      <c r="AE33" s="12">
        <f t="shared" si="3"/>
        <v>86782.663351512761</v>
      </c>
      <c r="AF33" s="12">
        <f t="shared" si="4"/>
        <v>86782.663351512761</v>
      </c>
      <c r="AG33" s="12">
        <f t="shared" si="5"/>
        <v>0.57299999999999995</v>
      </c>
    </row>
    <row r="34" spans="1:33" ht="14.5" x14ac:dyDescent="0.35">
      <c r="A34" s="12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6" cm="1">
        <f t="array" ref="E34:I34">VLOOKUP(Merged_Sheet!A34,GDP!A34:I2724,{5,6,7,8,9},0)</f>
        <v>117000000000</v>
      </c>
      <c r="F34" s="16">
        <v>117000000000</v>
      </c>
      <c r="G34" s="12">
        <v>3.1E-2</v>
      </c>
      <c r="H34" s="12">
        <v>106</v>
      </c>
      <c r="I34" s="12">
        <v>0.08</v>
      </c>
      <c r="J34" s="12" cm="1">
        <f t="array" ref="J34:R34">VLOOKUP(Merged_Sheet!A34,'HUMAN RESOURCES'!A34:M2724,{5,6,7,8,9,10,11,12,13},0)</f>
        <v>2.1999999999999999E-2</v>
      </c>
      <c r="K34" s="12">
        <v>4.2999999999999997E-2</v>
      </c>
      <c r="L34" s="12">
        <v>70</v>
      </c>
      <c r="M34" s="12">
        <v>67</v>
      </c>
      <c r="N34" s="12">
        <v>0.34100000000000003</v>
      </c>
      <c r="O34" s="12">
        <v>0.61299999999999999</v>
      </c>
      <c r="P34" s="12">
        <v>4.7E-2</v>
      </c>
      <c r="Q34" s="12">
        <v>28710123</v>
      </c>
      <c r="R34" s="12">
        <v>0.53300000000000003</v>
      </c>
      <c r="S34" s="17" cm="1">
        <f t="array" ref="S34:T34">VLOOKUP(Merged_Sheet!A34,Merged_Sheet!A34:F2724,{5,6},0)</f>
        <v>117000000000</v>
      </c>
      <c r="T34" s="17">
        <v>117000000000</v>
      </c>
      <c r="U34" s="12" cm="1">
        <f t="array" ref="U34:Z34">VLOOKUP(Merged_Sheet!A34,BUSINESS!A34:J2724,{5,6,7,8,9,10},0)</f>
        <v>0</v>
      </c>
      <c r="V34" s="12">
        <v>0</v>
      </c>
      <c r="W34" s="12">
        <v>0</v>
      </c>
      <c r="X34" s="12">
        <v>0</v>
      </c>
      <c r="Y34" s="12">
        <v>7.0000000000000001E-3</v>
      </c>
      <c r="Z34" s="12">
        <v>8.2000000000000003E-2</v>
      </c>
      <c r="AA34" s="17" cm="1">
        <f t="array" ref="AA34:AB34">VLOOKUP(Merged_Sheet!A34,Merged_Sheet!A34:F2724,{5,6},0)</f>
        <v>117000000000</v>
      </c>
      <c r="AB34" s="17">
        <v>117000000000</v>
      </c>
      <c r="AC34" s="16">
        <f t="shared" si="1"/>
        <v>4075.2176505826883</v>
      </c>
      <c r="AD34" s="12">
        <f t="shared" si="2"/>
        <v>4075.2176505826883</v>
      </c>
      <c r="AE34" s="12">
        <f t="shared" si="3"/>
        <v>4075.2176505826883</v>
      </c>
      <c r="AF34" s="12">
        <f t="shared" si="4"/>
        <v>4075.2176505826883</v>
      </c>
      <c r="AG34" s="12">
        <f t="shared" si="5"/>
        <v>0.46699999999999997</v>
      </c>
    </row>
    <row r="35" spans="1:33" ht="14.5" x14ac:dyDescent="0.35">
      <c r="A35" s="12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6" cm="1">
        <f t="array" ref="E35:I35">VLOOKUP(Merged_Sheet!A35,GDP!A35:I2725,{5,6,7,8,9},0)</f>
        <v>135000000000</v>
      </c>
      <c r="F35" s="16">
        <v>135000000000</v>
      </c>
      <c r="G35" s="12">
        <v>3.5000000000000003E-2</v>
      </c>
      <c r="H35" s="12">
        <v>135</v>
      </c>
      <c r="I35" s="12">
        <v>0.08</v>
      </c>
      <c r="J35" s="12" cm="1">
        <f t="array" ref="J35:R35">VLOOKUP(Merged_Sheet!A35,'HUMAN RESOURCES'!A35:M2725,{5,6,7,8,9,10,11,12,13},0)</f>
        <v>4.3999999999999997E-2</v>
      </c>
      <c r="K35" s="12">
        <v>0.114</v>
      </c>
      <c r="L35" s="12">
        <v>49</v>
      </c>
      <c r="M35" s="12">
        <v>46</v>
      </c>
      <c r="N35" s="12">
        <v>0.438</v>
      </c>
      <c r="O35" s="12">
        <v>0.53</v>
      </c>
      <c r="P35" s="12">
        <v>3.2000000000000001E-2</v>
      </c>
      <c r="Q35" s="12">
        <v>18275618</v>
      </c>
      <c r="R35" s="12">
        <v>0.29099999999999998</v>
      </c>
      <c r="S35" s="17" cm="1">
        <f t="array" ref="S35:T35">VLOOKUP(Merged_Sheet!A35,Merged_Sheet!A35:F2725,{5,6},0)</f>
        <v>135000000000</v>
      </c>
      <c r="T35" s="17">
        <v>135000000000</v>
      </c>
      <c r="U35" s="12" cm="1">
        <f t="array" ref="U35:Z35">VLOOKUP(Merged_Sheet!A35,BUSINESS!A35:J2725,{5,6,7,8,9,10},0)</f>
        <v>0</v>
      </c>
      <c r="V35" s="12">
        <v>0</v>
      </c>
      <c r="W35" s="12">
        <v>0</v>
      </c>
      <c r="X35" s="12">
        <v>0</v>
      </c>
      <c r="Y35" s="12">
        <v>1E-3</v>
      </c>
      <c r="Z35" s="12">
        <v>3.0000000000000001E-3</v>
      </c>
      <c r="AA35" s="17" cm="1">
        <f t="array" ref="AA35:AB35">VLOOKUP(Merged_Sheet!A35,Merged_Sheet!A35:F2725,{5,6},0)</f>
        <v>135000000000</v>
      </c>
      <c r="AB35" s="17">
        <v>135000000000</v>
      </c>
      <c r="AC35" s="16">
        <f t="shared" si="1"/>
        <v>7386.8911026702353</v>
      </c>
      <c r="AD35" s="12">
        <f t="shared" si="2"/>
        <v>7386.8911026702353</v>
      </c>
      <c r="AE35" s="12">
        <f t="shared" si="3"/>
        <v>7386.8911026702353</v>
      </c>
      <c r="AF35" s="12">
        <f t="shared" si="4"/>
        <v>7386.8911026702353</v>
      </c>
      <c r="AG35" s="12">
        <f t="shared" si="5"/>
        <v>0.70900000000000007</v>
      </c>
    </row>
    <row r="36" spans="1:33" ht="14.5" x14ac:dyDescent="0.35">
      <c r="A36" s="12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6" cm="1">
        <f t="array" ref="E36:I36">VLOOKUP(Merged_Sheet!A36,GDP!A36:I2726,{5,6,7,8,9},0)</f>
        <v>171000000000</v>
      </c>
      <c r="F36" s="16">
        <v>171000000000</v>
      </c>
      <c r="G36" s="12">
        <v>3.7999999999999999E-2</v>
      </c>
      <c r="H36" s="12">
        <v>183</v>
      </c>
      <c r="I36" s="12">
        <v>0.08</v>
      </c>
      <c r="J36" s="12" cm="1">
        <f t="array" ref="J36:R36">VLOOKUP(Merged_Sheet!A36,'HUMAN RESOURCES'!A36:M2726,{5,6,7,8,9,10,11,12,13},0)</f>
        <v>3.2000000000000001E-2</v>
      </c>
      <c r="K36" s="12">
        <v>4.9000000000000002E-2</v>
      </c>
      <c r="L36" s="12">
        <v>57</v>
      </c>
      <c r="M36" s="12">
        <v>53</v>
      </c>
      <c r="N36" s="12">
        <v>0.40500000000000003</v>
      </c>
      <c r="O36" s="12">
        <v>0.56200000000000006</v>
      </c>
      <c r="P36" s="12">
        <v>3.3000000000000002E-2</v>
      </c>
      <c r="Q36" s="12">
        <v>1897953</v>
      </c>
      <c r="R36" s="12">
        <v>0.32400000000000001</v>
      </c>
      <c r="S36" s="17" cm="1">
        <f t="array" ref="S36:T36">VLOOKUP(Merged_Sheet!A36,Merged_Sheet!A36:F2726,{5,6},0)</f>
        <v>171000000000</v>
      </c>
      <c r="T36" s="17">
        <v>171000000000</v>
      </c>
      <c r="U36" s="12" cm="1">
        <f t="array" ref="U36:Z36">VLOOKUP(Merged_Sheet!A36,BUSINESS!A36:J2726,{5,6,7,8,9,10},0)</f>
        <v>0</v>
      </c>
      <c r="V36" s="12">
        <v>0</v>
      </c>
      <c r="W36" s="12">
        <v>0</v>
      </c>
      <c r="X36" s="12">
        <v>0</v>
      </c>
      <c r="Y36" s="12">
        <v>1.6E-2</v>
      </c>
      <c r="Z36" s="12">
        <v>4.2999999999999997E-2</v>
      </c>
      <c r="AA36" s="17" cm="1">
        <f t="array" ref="AA36:AB36">VLOOKUP(Merged_Sheet!A36,Merged_Sheet!A36:F2726,{5,6},0)</f>
        <v>171000000000</v>
      </c>
      <c r="AB36" s="17">
        <v>171000000000</v>
      </c>
      <c r="AC36" s="16">
        <f t="shared" si="1"/>
        <v>90097.067735607779</v>
      </c>
      <c r="AD36" s="12">
        <f t="shared" si="2"/>
        <v>90097.067735607779</v>
      </c>
      <c r="AE36" s="12">
        <f t="shared" si="3"/>
        <v>90097.067735607779</v>
      </c>
      <c r="AF36" s="12">
        <f t="shared" si="4"/>
        <v>90097.067735607779</v>
      </c>
      <c r="AG36" s="12">
        <f t="shared" si="5"/>
        <v>0.67599999999999993</v>
      </c>
    </row>
    <row r="37" spans="1:33" ht="14.5" x14ac:dyDescent="0.35">
      <c r="A37" s="12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6" cm="1">
        <f t="array" ref="E37:I37">VLOOKUP(Merged_Sheet!A37,GDP!A37:I2727,{5,6,7,8,9},0)</f>
        <v>137000000000</v>
      </c>
      <c r="F37" s="16">
        <v>137000000000</v>
      </c>
      <c r="G37" s="12">
        <v>4.5999999999999999E-2</v>
      </c>
      <c r="H37" s="12">
        <v>174</v>
      </c>
      <c r="I37" s="12">
        <v>0.08</v>
      </c>
      <c r="J37" s="12" cm="1">
        <f t="array" ref="J37:R37">VLOOKUP(Merged_Sheet!A37,'HUMAN RESOURCES'!A37:M2727,{5,6,7,8,9,10,11,12,13},0)</f>
        <v>5.2999999999999999E-2</v>
      </c>
      <c r="K37" s="12">
        <v>0.10100000000000001</v>
      </c>
      <c r="L37" s="12">
        <v>51</v>
      </c>
      <c r="M37" s="12">
        <v>51</v>
      </c>
      <c r="N37" s="12">
        <v>0.47899999999999998</v>
      </c>
      <c r="O37" s="12">
        <v>0.495</v>
      </c>
      <c r="P37" s="12">
        <v>2.5000000000000001E-2</v>
      </c>
      <c r="Q37" s="12">
        <v>10989815</v>
      </c>
      <c r="R37" s="12">
        <v>0.16200000000000001</v>
      </c>
      <c r="S37" s="17" cm="1">
        <f t="array" ref="S37:T37">VLOOKUP(Merged_Sheet!A37,Merged_Sheet!A37:F2727,{5,6},0)</f>
        <v>137000000000</v>
      </c>
      <c r="T37" s="17">
        <v>137000000000</v>
      </c>
      <c r="U37" s="12" cm="1">
        <f t="array" ref="U37:Z37">VLOOKUP(Merged_Sheet!A37,BUSINESS!A37:J2727,{5,6,7,8,9,10},0)</f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7" cm="1">
        <f t="array" ref="AA37:AB37">VLOOKUP(Merged_Sheet!A37,Merged_Sheet!A37:F2727,{5,6},0)</f>
        <v>137000000000</v>
      </c>
      <c r="AB37" s="17">
        <v>137000000000</v>
      </c>
      <c r="AC37" s="16">
        <f t="shared" si="1"/>
        <v>12466.087918677429</v>
      </c>
      <c r="AD37" s="12">
        <f t="shared" si="2"/>
        <v>12466.087918677429</v>
      </c>
      <c r="AE37" s="12">
        <f t="shared" si="3"/>
        <v>12466.087918677429</v>
      </c>
      <c r="AF37" s="12">
        <f t="shared" si="4"/>
        <v>12466.087918677429</v>
      </c>
      <c r="AG37" s="12">
        <f t="shared" si="5"/>
        <v>0.83799999999999997</v>
      </c>
    </row>
    <row r="38" spans="1:33" ht="14.5" x14ac:dyDescent="0.35">
      <c r="A38" s="12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6" cm="1">
        <f t="array" ref="E38:I38">VLOOKUP(Merged_Sheet!A38,GDP!A38:I2728,{5,6,7,8,9},0)</f>
        <v>161000000000</v>
      </c>
      <c r="F38" s="16">
        <v>161000000000</v>
      </c>
      <c r="G38" s="12">
        <v>4.2000000000000003E-2</v>
      </c>
      <c r="H38" s="12">
        <v>181</v>
      </c>
      <c r="I38" s="12">
        <v>0.08</v>
      </c>
      <c r="J38" s="12" cm="1">
        <f t="array" ref="J38:R38">VLOOKUP(Merged_Sheet!A38,'HUMAN RESOURCES'!A38:M2728,{5,6,7,8,9,10,11,12,13},0)</f>
        <v>4.2999999999999997E-2</v>
      </c>
      <c r="K38" s="12">
        <v>0.113</v>
      </c>
      <c r="L38" s="12">
        <v>47</v>
      </c>
      <c r="M38" s="12">
        <v>46</v>
      </c>
      <c r="N38" s="12">
        <v>0.435</v>
      </c>
      <c r="O38" s="12">
        <v>0.53700000000000003</v>
      </c>
      <c r="P38" s="12">
        <v>2.8000000000000001E-2</v>
      </c>
      <c r="Q38" s="12">
        <v>122876727</v>
      </c>
      <c r="R38" s="12">
        <v>0.34799999999999998</v>
      </c>
      <c r="S38" s="17" cm="1">
        <f t="array" ref="S38:T38">VLOOKUP(Merged_Sheet!A38,Merged_Sheet!A38:F2728,{5,6},0)</f>
        <v>161000000000</v>
      </c>
      <c r="T38" s="17">
        <v>161000000000</v>
      </c>
      <c r="U38" s="12" cm="1">
        <f t="array" ref="U38:Z38">VLOOKUP(Merged_Sheet!A38,BUSINESS!A38:J2728,{5,6,7,8,9,10},0)</f>
        <v>0</v>
      </c>
      <c r="V38" s="12">
        <v>0</v>
      </c>
      <c r="W38" s="12">
        <v>0</v>
      </c>
      <c r="X38" s="12">
        <v>0</v>
      </c>
      <c r="Y38" s="12">
        <v>1E-3</v>
      </c>
      <c r="Z38" s="12">
        <v>0</v>
      </c>
      <c r="AA38" s="17" cm="1">
        <f t="array" ref="AA38:AB38">VLOOKUP(Merged_Sheet!A38,Merged_Sheet!A38:F2728,{5,6},0)</f>
        <v>161000000000</v>
      </c>
      <c r="AB38" s="17">
        <v>161000000000</v>
      </c>
      <c r="AC38" s="16">
        <f t="shared" si="1"/>
        <v>1310.2562538144427</v>
      </c>
      <c r="AD38" s="12">
        <f t="shared" si="2"/>
        <v>1310.2562538144427</v>
      </c>
      <c r="AE38" s="12">
        <f t="shared" si="3"/>
        <v>1310.2562538144427</v>
      </c>
      <c r="AF38" s="12">
        <f t="shared" si="4"/>
        <v>1310.2562538144427</v>
      </c>
      <c r="AG38" s="12">
        <f t="shared" si="5"/>
        <v>0.65200000000000002</v>
      </c>
    </row>
    <row r="39" spans="1:33" ht="14.5" x14ac:dyDescent="0.35">
      <c r="A39" s="12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6" cm="1">
        <f t="array" ref="E39:I39">VLOOKUP(Merged_Sheet!A39,GDP!A39:I2729,{5,6,7,8,9},0)</f>
        <v>199000000000</v>
      </c>
      <c r="F39" s="16">
        <v>199000000000</v>
      </c>
      <c r="G39" s="12">
        <v>4.3999999999999997E-2</v>
      </c>
      <c r="H39" s="12">
        <v>233</v>
      </c>
      <c r="I39" s="12">
        <v>0.08</v>
      </c>
      <c r="J39" s="12" cm="1">
        <f t="array" ref="J39:R39">VLOOKUP(Merged_Sheet!A39,'HUMAN RESOURCES'!A39:M2729,{5,6,7,8,9,10,11,12,13},0)</f>
        <v>4.1000000000000002E-2</v>
      </c>
      <c r="K39" s="12">
        <v>0.108</v>
      </c>
      <c r="L39" s="12">
        <v>49</v>
      </c>
      <c r="M39" s="12">
        <v>47</v>
      </c>
      <c r="N39" s="12">
        <v>0.46600000000000003</v>
      </c>
      <c r="O39" s="12">
        <v>0.505</v>
      </c>
      <c r="P39" s="12">
        <v>0.03</v>
      </c>
      <c r="Q39" s="12">
        <v>8395577</v>
      </c>
      <c r="R39" s="12">
        <v>0.14899999999999999</v>
      </c>
      <c r="S39" s="17" cm="1">
        <f t="array" ref="S39:T39">VLOOKUP(Merged_Sheet!A39,Merged_Sheet!A39:F2729,{5,6},0)</f>
        <v>199000000000</v>
      </c>
      <c r="T39" s="17">
        <v>199000000000</v>
      </c>
      <c r="U39" s="12" cm="1">
        <f t="array" ref="U39:Z39">VLOOKUP(Merged_Sheet!A39,BUSINESS!A39:J2729,{5,6,7,8,9,10},0)</f>
        <v>0</v>
      </c>
      <c r="V39" s="12">
        <v>0</v>
      </c>
      <c r="W39" s="12">
        <v>0</v>
      </c>
      <c r="X39" s="12">
        <v>0</v>
      </c>
      <c r="Y39" s="12">
        <v>1E-3</v>
      </c>
      <c r="Z39" s="12">
        <v>5.0000000000000001E-3</v>
      </c>
      <c r="AA39" s="17" cm="1">
        <f t="array" ref="AA39:AB39">VLOOKUP(Merged_Sheet!A39,Merged_Sheet!A39:F2729,{5,6},0)</f>
        <v>199000000000</v>
      </c>
      <c r="AB39" s="17">
        <v>199000000000</v>
      </c>
      <c r="AC39" s="16">
        <f t="shared" si="1"/>
        <v>23702.956926009971</v>
      </c>
      <c r="AD39" s="12">
        <f t="shared" si="2"/>
        <v>23702.956926009971</v>
      </c>
      <c r="AE39" s="12">
        <f t="shared" si="3"/>
        <v>23702.956926009971</v>
      </c>
      <c r="AF39" s="12">
        <f t="shared" si="4"/>
        <v>23702.956926009971</v>
      </c>
      <c r="AG39" s="12">
        <f t="shared" si="5"/>
        <v>0.85099999999999998</v>
      </c>
    </row>
    <row r="40" spans="1:33" ht="14.5" x14ac:dyDescent="0.35">
      <c r="A40" s="12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6" cm="1">
        <f t="array" ref="E40:I40">VLOOKUP(Merged_Sheet!A40,GDP!A40:I2730,{5,6,7,8,9},0)</f>
        <v>204000000000</v>
      </c>
      <c r="F40" s="16">
        <v>204000000000</v>
      </c>
      <c r="G40" s="12">
        <v>5.1999999999999998E-2</v>
      </c>
      <c r="H40" s="12">
        <v>279</v>
      </c>
      <c r="I40" s="12">
        <v>0.08</v>
      </c>
      <c r="J40" s="12" cm="1">
        <f t="array" ref="J40:R40">VLOOKUP(Merged_Sheet!A40,'HUMAN RESOURCES'!A40:M2730,{5,6,7,8,9,10,11,12,13},0)</f>
        <v>3.5999999999999997E-2</v>
      </c>
      <c r="K40" s="12">
        <v>5.8000000000000003E-2</v>
      </c>
      <c r="L40" s="12">
        <v>65</v>
      </c>
      <c r="M40" s="12">
        <v>62</v>
      </c>
      <c r="N40" s="12">
        <v>0.44</v>
      </c>
      <c r="O40" s="12">
        <v>0.52</v>
      </c>
      <c r="P40" s="12">
        <v>0.04</v>
      </c>
      <c r="Q40" s="12">
        <v>139428</v>
      </c>
      <c r="R40" s="12">
        <v>0.53400000000000003</v>
      </c>
      <c r="S40" s="17" cm="1">
        <f t="array" ref="S40:T40">VLOOKUP(Merged_Sheet!A40,Merged_Sheet!A40:F2730,{5,6},0)</f>
        <v>204000000000</v>
      </c>
      <c r="T40" s="17">
        <v>204000000000</v>
      </c>
      <c r="U40" s="12" cm="1">
        <f t="array" ref="U40:Z40">VLOOKUP(Merged_Sheet!A40,BUSINESS!A40:J2730,{5,6,7,8,9,10},0)</f>
        <v>0</v>
      </c>
      <c r="V40" s="12">
        <v>0</v>
      </c>
      <c r="W40" s="12">
        <v>0</v>
      </c>
      <c r="X40" s="12">
        <v>0</v>
      </c>
      <c r="Y40" s="12">
        <v>4.5999999999999999E-2</v>
      </c>
      <c r="Z40" s="12">
        <v>0</v>
      </c>
      <c r="AA40" s="17" cm="1">
        <f t="array" ref="AA40:AB40">VLOOKUP(Merged_Sheet!A40,Merged_Sheet!A40:F2730,{5,6},0)</f>
        <v>204000000000</v>
      </c>
      <c r="AB40" s="17">
        <v>204000000000</v>
      </c>
      <c r="AC40" s="16">
        <f t="shared" si="1"/>
        <v>1463120.750494879</v>
      </c>
      <c r="AD40" s="12">
        <f t="shared" si="2"/>
        <v>1463120.750494879</v>
      </c>
      <c r="AE40" s="12">
        <f t="shared" si="3"/>
        <v>1463120.750494879</v>
      </c>
      <c r="AF40" s="12">
        <f t="shared" si="4"/>
        <v>1463120.750494879</v>
      </c>
      <c r="AG40" s="12">
        <f t="shared" si="5"/>
        <v>0.46599999999999997</v>
      </c>
    </row>
    <row r="41" spans="1:33" ht="14.5" x14ac:dyDescent="0.35">
      <c r="A41" s="12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6" cm="1">
        <f t="array" ref="E41:I41">VLOOKUP(Merged_Sheet!A41,GDP!A41:I2731,{5,6,7,8,9},0)</f>
        <v>0</v>
      </c>
      <c r="F41" s="16">
        <v>204000000000</v>
      </c>
      <c r="G41" s="12">
        <v>0</v>
      </c>
      <c r="H41" s="12">
        <v>0</v>
      </c>
      <c r="I41" s="12">
        <v>0</v>
      </c>
      <c r="J41" s="12" cm="1">
        <f t="array" ref="J41:R41">VLOOKUP(Merged_Sheet!A41,'HUMAN RESOURCES'!A41:M2731,{5,6,7,8,9,10,11,12,13},0)</f>
        <v>0.04</v>
      </c>
      <c r="K41" s="12">
        <v>6.9000000000000006E-2</v>
      </c>
      <c r="L41" s="12">
        <v>59</v>
      </c>
      <c r="M41" s="12">
        <v>56</v>
      </c>
      <c r="N41" s="12">
        <v>0.45100000000000001</v>
      </c>
      <c r="O41" s="12">
        <v>0.51700000000000002</v>
      </c>
      <c r="P41" s="12">
        <v>3.2000000000000001E-2</v>
      </c>
      <c r="Q41" s="12">
        <v>9861679</v>
      </c>
      <c r="R41" s="12">
        <v>0.40300000000000002</v>
      </c>
      <c r="S41" s="17" cm="1">
        <f t="array" ref="S41:T41">VLOOKUP(Merged_Sheet!A41,Merged_Sheet!A41:F2731,{5,6},0)</f>
        <v>0</v>
      </c>
      <c r="T41" s="17">
        <v>204000000000</v>
      </c>
      <c r="U41" s="12" cm="1">
        <f t="array" ref="U41:Z41">VLOOKUP(Merged_Sheet!A41,BUSINESS!A41:J2731,{5,6,7,8,9,10},0)</f>
        <v>0</v>
      </c>
      <c r="V41" s="12">
        <v>0</v>
      </c>
      <c r="W41" s="12">
        <v>0</v>
      </c>
      <c r="X41" s="12">
        <v>0</v>
      </c>
      <c r="Y41" s="12">
        <v>4.0000000000000001E-3</v>
      </c>
      <c r="Z41" s="12">
        <v>2.5000000000000001E-2</v>
      </c>
      <c r="AA41" s="17" cm="1">
        <f t="array" ref="AA41:AB41">VLOOKUP(Merged_Sheet!A41,Merged_Sheet!A41:F2731,{5,6},0)</f>
        <v>0</v>
      </c>
      <c r="AB41" s="17">
        <v>204000000000</v>
      </c>
      <c r="AC41" s="16">
        <f t="shared" si="1"/>
        <v>20686.1326555042</v>
      </c>
      <c r="AD41" s="12">
        <f t="shared" si="2"/>
        <v>20686.1326555042</v>
      </c>
      <c r="AE41" s="12">
        <f t="shared" si="3"/>
        <v>0</v>
      </c>
      <c r="AF41" s="12">
        <f t="shared" si="4"/>
        <v>20686.1326555042</v>
      </c>
      <c r="AG41" s="12">
        <f t="shared" si="5"/>
        <v>0.59699999999999998</v>
      </c>
    </row>
    <row r="42" spans="1:33" ht="14.5" x14ac:dyDescent="0.35">
      <c r="A42" s="12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6" cm="1">
        <f t="array" ref="E42:I42">VLOOKUP(Merged_Sheet!A42,GDP!A42:I2732,{5,6,7,8,9},0)</f>
        <v>0</v>
      </c>
      <c r="F42" s="16">
        <v>0</v>
      </c>
      <c r="G42" s="12">
        <v>0</v>
      </c>
      <c r="H42" s="12">
        <v>0</v>
      </c>
      <c r="I42" s="12">
        <v>0</v>
      </c>
      <c r="J42" s="12" cm="1">
        <f t="array" ref="J42:R42">VLOOKUP(Merged_Sheet!A42,'HUMAN RESOURCES'!A42:M2732,{5,6,7,8,9,10,11,12,13},0)</f>
        <v>1.9E-2</v>
      </c>
      <c r="K42" s="12">
        <v>1.2E-2</v>
      </c>
      <c r="L42" s="12">
        <v>0</v>
      </c>
      <c r="M42" s="12">
        <v>0</v>
      </c>
      <c r="N42" s="12">
        <v>0.28199999999999997</v>
      </c>
      <c r="O42" s="12">
        <v>0.63700000000000001</v>
      </c>
      <c r="P42" s="12">
        <v>8.1000000000000003E-2</v>
      </c>
      <c r="Q42" s="12">
        <v>81131</v>
      </c>
      <c r="R42" s="12">
        <v>0.501</v>
      </c>
      <c r="S42" s="17" cm="1">
        <f t="array" ref="S42:T42">VLOOKUP(Merged_Sheet!A42,Merged_Sheet!A42:F2732,{5,6},0)</f>
        <v>0</v>
      </c>
      <c r="T42" s="17">
        <v>0</v>
      </c>
      <c r="U42" s="12" cm="1">
        <f t="array" ref="U42:Z42">VLOOKUP(Merged_Sheet!A42,BUSINESS!A42:J2732,{5,6,7,8,9,10},0)</f>
        <v>0</v>
      </c>
      <c r="V42" s="12">
        <v>0</v>
      </c>
      <c r="W42" s="12">
        <v>0</v>
      </c>
      <c r="X42" s="12">
        <v>0</v>
      </c>
      <c r="Y42" s="12">
        <v>7.3999999999999996E-2</v>
      </c>
      <c r="Z42" s="12">
        <v>0.32500000000000001</v>
      </c>
      <c r="AA42" s="17" cm="1">
        <f t="array" ref="AA42:AB42">VLOOKUP(Merged_Sheet!A42,Merged_Sheet!A42:F2732,{5,6},0)</f>
        <v>0</v>
      </c>
      <c r="AB42" s="17">
        <v>0</v>
      </c>
      <c r="AC42" s="16">
        <f t="shared" si="1"/>
        <v>0</v>
      </c>
      <c r="AD42" s="12">
        <f t="shared" si="2"/>
        <v>0</v>
      </c>
      <c r="AE42" s="12">
        <f t="shared" si="3"/>
        <v>0</v>
      </c>
      <c r="AF42" s="12">
        <f t="shared" si="4"/>
        <v>0</v>
      </c>
      <c r="AG42" s="12">
        <f t="shared" si="5"/>
        <v>0.499</v>
      </c>
    </row>
    <row r="43" spans="1:33" ht="14.5" x14ac:dyDescent="0.35">
      <c r="A43" s="12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6" cm="1">
        <f t="array" ref="E43:I43">VLOOKUP(Merged_Sheet!A43,GDP!A43:I2733,{5,6,7,8,9},0)</f>
        <v>0</v>
      </c>
      <c r="F43" s="16">
        <v>0</v>
      </c>
      <c r="G43" s="12">
        <v>0</v>
      </c>
      <c r="H43" s="12">
        <v>0</v>
      </c>
      <c r="I43" s="12">
        <v>0</v>
      </c>
      <c r="J43" s="12" cm="1">
        <f t="array" ref="J43:R43">VLOOKUP(Merged_Sheet!A43,'HUMAN RESOURCES'!A43:M2733,{5,6,7,8,9,10,11,12,13},0)</f>
        <v>4.3999999999999997E-2</v>
      </c>
      <c r="K43" s="12">
        <v>0.14099999999999999</v>
      </c>
      <c r="L43" s="12">
        <v>39</v>
      </c>
      <c r="M43" s="12">
        <v>37</v>
      </c>
      <c r="N43" s="12">
        <v>0.43</v>
      </c>
      <c r="O43" s="12">
        <v>0.54600000000000004</v>
      </c>
      <c r="P43" s="12">
        <v>2.5000000000000001E-2</v>
      </c>
      <c r="Q43" s="12">
        <v>4139757</v>
      </c>
      <c r="R43" s="12">
        <v>0.35599999999999998</v>
      </c>
      <c r="S43" s="17" cm="1">
        <f t="array" ref="S43:T43">VLOOKUP(Merged_Sheet!A43,Merged_Sheet!A43:F2733,{5,6},0)</f>
        <v>0</v>
      </c>
      <c r="T43" s="17">
        <v>0</v>
      </c>
      <c r="U43" s="12" cm="1">
        <f t="array" ref="U43:Z43">VLOOKUP(Merged_Sheet!A43,BUSINESS!A43:J2733,{5,6,7,8,9,10},0)</f>
        <v>0</v>
      </c>
      <c r="V43" s="12">
        <v>0</v>
      </c>
      <c r="W43" s="12">
        <v>0</v>
      </c>
      <c r="X43" s="12">
        <v>0</v>
      </c>
      <c r="Y43" s="12">
        <v>1E-3</v>
      </c>
      <c r="Z43" s="12">
        <v>3.0000000000000001E-3</v>
      </c>
      <c r="AA43" s="17" cm="1">
        <f t="array" ref="AA43:AB43">VLOOKUP(Merged_Sheet!A43,Merged_Sheet!A43:F2733,{5,6},0)</f>
        <v>0</v>
      </c>
      <c r="AB43" s="17">
        <v>0</v>
      </c>
      <c r="AC43" s="16">
        <f t="shared" si="1"/>
        <v>0</v>
      </c>
      <c r="AD43" s="12">
        <f t="shared" si="2"/>
        <v>0</v>
      </c>
      <c r="AE43" s="12">
        <f t="shared" si="3"/>
        <v>0</v>
      </c>
      <c r="AF43" s="12">
        <f t="shared" si="4"/>
        <v>0</v>
      </c>
      <c r="AG43" s="12">
        <f t="shared" si="5"/>
        <v>0.64400000000000002</v>
      </c>
    </row>
    <row r="44" spans="1:33" ht="14.5" x14ac:dyDescent="0.35">
      <c r="A44" s="12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6" cm="1">
        <f t="array" ref="E44:I44">VLOOKUP(Merged_Sheet!A44,GDP!A44:I2734,{5,6,7,8,9},0)</f>
        <v>0</v>
      </c>
      <c r="F44" s="16">
        <v>0</v>
      </c>
      <c r="G44" s="12">
        <v>0</v>
      </c>
      <c r="H44" s="12">
        <v>0</v>
      </c>
      <c r="I44" s="12">
        <v>0</v>
      </c>
      <c r="J44" s="12" cm="1">
        <f t="array" ref="J44:R44">VLOOKUP(Merged_Sheet!A44,'HUMAN RESOURCES'!A44:M2734,{5,6,7,8,9,10,11,12,13},0)</f>
        <v>4.9000000000000002E-2</v>
      </c>
      <c r="K44" s="12">
        <v>0.105</v>
      </c>
      <c r="L44" s="12">
        <v>52</v>
      </c>
      <c r="M44" s="12">
        <v>49</v>
      </c>
      <c r="N44" s="12">
        <v>0.47199999999999998</v>
      </c>
      <c r="O44" s="12">
        <v>0.499</v>
      </c>
      <c r="P44" s="12">
        <v>2.9000000000000001E-2</v>
      </c>
      <c r="Q44" s="12">
        <v>7385416</v>
      </c>
      <c r="R44" s="12">
        <v>0.33200000000000002</v>
      </c>
      <c r="S44" s="17" cm="1">
        <f t="array" ref="S44:T44">VLOOKUP(Merged_Sheet!A44,Merged_Sheet!A44:F2734,{5,6},0)</f>
        <v>0</v>
      </c>
      <c r="T44" s="17">
        <v>0</v>
      </c>
      <c r="U44" s="12" cm="1">
        <f t="array" ref="U44:Z44">VLOOKUP(Merged_Sheet!A44,BUSINESS!A44:J2734,{5,6,7,8,9,10},0)</f>
        <v>0</v>
      </c>
      <c r="V44" s="12">
        <v>0</v>
      </c>
      <c r="W44" s="12">
        <v>0</v>
      </c>
      <c r="X44" s="12">
        <v>0</v>
      </c>
      <c r="Y44" s="12">
        <v>0</v>
      </c>
      <c r="Z44" s="12">
        <v>1.0999999999999999E-2</v>
      </c>
      <c r="AA44" s="17" cm="1">
        <f t="array" ref="AA44:AB44">VLOOKUP(Merged_Sheet!A44,Merged_Sheet!A44:F2734,{5,6},0)</f>
        <v>0</v>
      </c>
      <c r="AB44" s="17">
        <v>0</v>
      </c>
      <c r="AC44" s="16">
        <f t="shared" si="1"/>
        <v>0</v>
      </c>
      <c r="AD44" s="12">
        <f t="shared" si="2"/>
        <v>0</v>
      </c>
      <c r="AE44" s="12">
        <f t="shared" si="3"/>
        <v>0</v>
      </c>
      <c r="AF44" s="12">
        <f t="shared" si="4"/>
        <v>0</v>
      </c>
      <c r="AG44" s="12">
        <f t="shared" si="5"/>
        <v>0.66799999999999993</v>
      </c>
    </row>
    <row r="45" spans="1:33" ht="14.5" x14ac:dyDescent="0.35">
      <c r="A45" s="12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6" cm="1">
        <f t="array" ref="E45:I45">VLOOKUP(Merged_Sheet!A45,GDP!A45:I2735,{5,6,7,8,9},0)</f>
        <v>0</v>
      </c>
      <c r="F45" s="16">
        <v>0</v>
      </c>
      <c r="G45" s="12">
        <v>0</v>
      </c>
      <c r="H45" s="12">
        <v>0</v>
      </c>
      <c r="I45" s="12">
        <v>0</v>
      </c>
      <c r="J45" s="12" cm="1">
        <f t="array" ref="J45:R45">VLOOKUP(Merged_Sheet!A45,'HUMAN RESOURCES'!A45:M2735,{5,6,7,8,9,10,11,12,13},0)</f>
        <v>2.4E-2</v>
      </c>
      <c r="K45" s="12">
        <v>5.1999999999999998E-2</v>
      </c>
      <c r="L45" s="12">
        <v>58</v>
      </c>
      <c r="M45" s="12">
        <v>54</v>
      </c>
      <c r="N45" s="12">
        <v>0.33</v>
      </c>
      <c r="O45" s="12">
        <v>0.63600000000000001</v>
      </c>
      <c r="P45" s="12">
        <v>3.4000000000000002E-2</v>
      </c>
      <c r="Q45" s="12">
        <v>44000000</v>
      </c>
      <c r="R45" s="12">
        <v>0.56899999999999995</v>
      </c>
      <c r="S45" s="17" cm="1">
        <f t="array" ref="S45:T45">VLOOKUP(Merged_Sheet!A45,Merged_Sheet!A45:F2735,{5,6},0)</f>
        <v>0</v>
      </c>
      <c r="T45" s="17">
        <v>0</v>
      </c>
      <c r="U45" s="12" cm="1">
        <f t="array" ref="U45:Z45">VLOOKUP(Merged_Sheet!A45,BUSINESS!A45:J2735,{5,6,7,8,9,10},0)</f>
        <v>0</v>
      </c>
      <c r="V45" s="12">
        <v>0</v>
      </c>
      <c r="W45" s="12">
        <v>0</v>
      </c>
      <c r="X45" s="12">
        <v>0</v>
      </c>
      <c r="Y45" s="12">
        <v>5.2999999999999999E-2</v>
      </c>
      <c r="Z45" s="12">
        <v>0.186</v>
      </c>
      <c r="AA45" s="17" cm="1">
        <f t="array" ref="AA45:AB45">VLOOKUP(Merged_Sheet!A45,Merged_Sheet!A45:F2735,{5,6},0)</f>
        <v>0</v>
      </c>
      <c r="AB45" s="17">
        <v>0</v>
      </c>
      <c r="AC45" s="16">
        <f t="shared" si="1"/>
        <v>0</v>
      </c>
      <c r="AD45" s="12">
        <f t="shared" si="2"/>
        <v>0</v>
      </c>
      <c r="AE45" s="12">
        <f t="shared" si="3"/>
        <v>0</v>
      </c>
      <c r="AF45" s="12">
        <f t="shared" si="4"/>
        <v>0</v>
      </c>
      <c r="AG45" s="12">
        <f t="shared" si="5"/>
        <v>0.43100000000000005</v>
      </c>
    </row>
    <row r="46" spans="1:33" ht="14.5" x14ac:dyDescent="0.35">
      <c r="A46" s="12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6" cm="1">
        <f t="array" ref="E46:I46">VLOOKUP(Merged_Sheet!A46,GDP!A46:I2736,{5,6,7,8,9},0)</f>
        <v>0</v>
      </c>
      <c r="F46" s="16">
        <v>0</v>
      </c>
      <c r="G46" s="12">
        <v>0</v>
      </c>
      <c r="H46" s="12">
        <v>0</v>
      </c>
      <c r="I46" s="12">
        <v>0</v>
      </c>
      <c r="J46" s="12" cm="1">
        <f t="array" ref="J46:R46">VLOOKUP(Merged_Sheet!A46,'HUMAN RESOURCES'!A46:M2736,{5,6,7,8,9,10,11,12,13},0)</f>
        <v>4.2999999999999997E-2</v>
      </c>
      <c r="K46" s="12">
        <v>0.11</v>
      </c>
      <c r="L46" s="12">
        <v>50</v>
      </c>
      <c r="M46" s="12">
        <v>48</v>
      </c>
      <c r="N46" s="12">
        <v>0.44700000000000001</v>
      </c>
      <c r="O46" s="12">
        <v>0.52300000000000002</v>
      </c>
      <c r="P46" s="12">
        <v>0.03</v>
      </c>
      <c r="Q46" s="12">
        <v>6652984</v>
      </c>
      <c r="R46" s="12">
        <v>0.16500000000000001</v>
      </c>
      <c r="S46" s="17" cm="1">
        <f t="array" ref="S46:T46">VLOOKUP(Merged_Sheet!A46,Merged_Sheet!A46:F2736,{5,6},0)</f>
        <v>0</v>
      </c>
      <c r="T46" s="17">
        <v>0</v>
      </c>
      <c r="U46" s="12" cm="1">
        <f t="array" ref="U46:Z46">VLOOKUP(Merged_Sheet!A46,BUSINESS!A46:J2736,{5,6,7,8,9,10},0)</f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7" cm="1">
        <f t="array" ref="AA46:AB46">VLOOKUP(Merged_Sheet!A46,Merged_Sheet!A46:F2736,{5,6},0)</f>
        <v>0</v>
      </c>
      <c r="AB46" s="17">
        <v>0</v>
      </c>
      <c r="AC46" s="16">
        <f t="shared" si="1"/>
        <v>0</v>
      </c>
      <c r="AD46" s="12">
        <f t="shared" si="2"/>
        <v>0</v>
      </c>
      <c r="AE46" s="12">
        <f t="shared" si="3"/>
        <v>0</v>
      </c>
      <c r="AF46" s="12">
        <f t="shared" si="4"/>
        <v>0</v>
      </c>
      <c r="AG46" s="12">
        <f t="shared" si="5"/>
        <v>0.83499999999999996</v>
      </c>
    </row>
    <row r="47" spans="1:33" ht="14.5" x14ac:dyDescent="0.35">
      <c r="A47" s="12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6" cm="1">
        <f t="array" ref="E47:I47">VLOOKUP(Merged_Sheet!A47,GDP!A47:I2737,{5,6,7,8,9},0)</f>
        <v>0</v>
      </c>
      <c r="F47" s="16">
        <v>0</v>
      </c>
      <c r="G47" s="12">
        <v>0</v>
      </c>
      <c r="H47" s="12">
        <v>0</v>
      </c>
      <c r="I47" s="12">
        <v>0</v>
      </c>
      <c r="J47" s="12" cm="1">
        <f t="array" ref="J47:R47">VLOOKUP(Merged_Sheet!A47,'HUMAN RESOURCES'!A47:M2737,{5,6,7,8,9,10,11,12,13},0)</f>
        <v>0.04</v>
      </c>
      <c r="K47" s="12">
        <v>6.9000000000000006E-2</v>
      </c>
      <c r="L47" s="12">
        <v>60</v>
      </c>
      <c r="M47" s="12">
        <v>56</v>
      </c>
      <c r="N47" s="12">
        <v>0.437</v>
      </c>
      <c r="O47" s="12">
        <v>0.53300000000000003</v>
      </c>
      <c r="P47" s="12">
        <v>0.03</v>
      </c>
      <c r="Q47" s="12">
        <v>27729798</v>
      </c>
      <c r="R47" s="12">
        <v>0.32500000000000001</v>
      </c>
      <c r="S47" s="17" cm="1">
        <f t="array" ref="S47:T47">VLOOKUP(Merged_Sheet!A47,Merged_Sheet!A47:F2737,{5,6},0)</f>
        <v>0</v>
      </c>
      <c r="T47" s="17">
        <v>0</v>
      </c>
      <c r="U47" s="12" cm="1">
        <f t="array" ref="U47:Z47">VLOOKUP(Merged_Sheet!A47,BUSINESS!A47:J2737,{5,6,7,8,9,10},0)</f>
        <v>0</v>
      </c>
      <c r="V47" s="12">
        <v>0</v>
      </c>
      <c r="W47" s="12">
        <v>0</v>
      </c>
      <c r="X47" s="12">
        <v>0</v>
      </c>
      <c r="Y47" s="12">
        <v>0</v>
      </c>
      <c r="Z47" s="12">
        <v>1E-3</v>
      </c>
      <c r="AA47" s="17" cm="1">
        <f t="array" ref="AA47:AB47">VLOOKUP(Merged_Sheet!A47,Merged_Sheet!A47:F2737,{5,6},0)</f>
        <v>0</v>
      </c>
      <c r="AB47" s="17">
        <v>0</v>
      </c>
      <c r="AC47" s="16">
        <f t="shared" si="1"/>
        <v>0</v>
      </c>
      <c r="AD47" s="12">
        <f t="shared" si="2"/>
        <v>0</v>
      </c>
      <c r="AE47" s="12">
        <f t="shared" si="3"/>
        <v>0</v>
      </c>
      <c r="AF47" s="12">
        <f t="shared" si="4"/>
        <v>0</v>
      </c>
      <c r="AG47" s="12">
        <f t="shared" si="5"/>
        <v>0.67500000000000004</v>
      </c>
    </row>
    <row r="48" spans="1:33" ht="14.5" x14ac:dyDescent="0.35">
      <c r="A48" s="12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6" cm="1">
        <f t="array" ref="E48:I48">VLOOKUP(Merged_Sheet!A48,GDP!A48:I2738,{5,6,7,8,9},0)</f>
        <v>0</v>
      </c>
      <c r="F48" s="16">
        <v>0</v>
      </c>
      <c r="G48" s="12">
        <v>0</v>
      </c>
      <c r="H48" s="12">
        <v>0</v>
      </c>
      <c r="I48" s="12">
        <v>0</v>
      </c>
      <c r="J48" s="12" cm="1">
        <f t="array" ref="J48:R48">VLOOKUP(Merged_Sheet!A48,'HUMAN RESOURCES'!A48:M2738,{5,6,7,8,9,10,11,12,13},0)</f>
        <v>3.3000000000000002E-2</v>
      </c>
      <c r="K48" s="12">
        <v>0.08</v>
      </c>
      <c r="L48" s="12">
        <v>49</v>
      </c>
      <c r="M48" s="12">
        <v>48</v>
      </c>
      <c r="N48" s="12">
        <v>0.44600000000000001</v>
      </c>
      <c r="O48" s="12">
        <v>0.52400000000000002</v>
      </c>
      <c r="P48" s="12">
        <v>2.9000000000000001E-2</v>
      </c>
      <c r="Q48" s="12">
        <v>1063715</v>
      </c>
      <c r="R48" s="12">
        <v>0.22700000000000001</v>
      </c>
      <c r="S48" s="17" cm="1">
        <f t="array" ref="S48:T48">VLOOKUP(Merged_Sheet!A48,Merged_Sheet!A48:F2738,{5,6},0)</f>
        <v>0</v>
      </c>
      <c r="T48" s="17">
        <v>0</v>
      </c>
      <c r="U48" s="12" cm="1">
        <f t="array" ref="U48:Z48">VLOOKUP(Merged_Sheet!A48,BUSINESS!A48:J2738,{5,6,7,8,9,10},0)</f>
        <v>0</v>
      </c>
      <c r="V48" s="12">
        <v>0</v>
      </c>
      <c r="W48" s="12">
        <v>0</v>
      </c>
      <c r="X48" s="12">
        <v>0</v>
      </c>
      <c r="Y48" s="12">
        <v>8.9999999999999993E-3</v>
      </c>
      <c r="Z48" s="12">
        <v>3.1E-2</v>
      </c>
      <c r="AA48" s="17" cm="1">
        <f t="array" ref="AA48:AB48">VLOOKUP(Merged_Sheet!A48,Merged_Sheet!A48:F2738,{5,6},0)</f>
        <v>0</v>
      </c>
      <c r="AB48" s="17">
        <v>0</v>
      </c>
      <c r="AC48" s="16">
        <f t="shared" si="1"/>
        <v>0</v>
      </c>
      <c r="AD48" s="12">
        <f t="shared" si="2"/>
        <v>0</v>
      </c>
      <c r="AE48" s="12">
        <f t="shared" si="3"/>
        <v>0</v>
      </c>
      <c r="AF48" s="12">
        <f t="shared" si="4"/>
        <v>0</v>
      </c>
      <c r="AG48" s="12">
        <f t="shared" si="5"/>
        <v>0.77300000000000002</v>
      </c>
    </row>
    <row r="49" spans="1:33" ht="14.5" x14ac:dyDescent="0.35">
      <c r="A49" s="12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6" cm="1">
        <f t="array" ref="E49:I49">VLOOKUP(Merged_Sheet!A49,GDP!A49:I2739,{5,6,7,8,9},0)</f>
        <v>0</v>
      </c>
      <c r="F49" s="16">
        <v>0</v>
      </c>
      <c r="G49" s="12">
        <v>0</v>
      </c>
      <c r="H49" s="12">
        <v>0</v>
      </c>
      <c r="I49" s="12">
        <v>0</v>
      </c>
      <c r="J49" s="12" cm="1">
        <f t="array" ref="J49:R49">VLOOKUP(Merged_Sheet!A49,'HUMAN RESOURCES'!A49:M2739,{5,6,7,8,9,10,11,12,13},0)</f>
        <v>4.2000000000000003E-2</v>
      </c>
      <c r="K49" s="12">
        <v>0.08</v>
      </c>
      <c r="L49" s="12">
        <v>51</v>
      </c>
      <c r="M49" s="12">
        <v>49</v>
      </c>
      <c r="N49" s="12">
        <v>0.44800000000000001</v>
      </c>
      <c r="O49" s="12">
        <v>0.52300000000000002</v>
      </c>
      <c r="P49" s="12">
        <v>2.9000000000000001E-2</v>
      </c>
      <c r="Q49" s="12">
        <v>34020512</v>
      </c>
      <c r="R49" s="12">
        <v>0.223</v>
      </c>
      <c r="S49" s="17" cm="1">
        <f t="array" ref="S49:T49">VLOOKUP(Merged_Sheet!A49,Merged_Sheet!A49:F2739,{5,6},0)</f>
        <v>0</v>
      </c>
      <c r="T49" s="17">
        <v>0</v>
      </c>
      <c r="U49" s="12" cm="1">
        <f t="array" ref="U49:Z49">VLOOKUP(Merged_Sheet!A49,BUSINESS!A49:J2739,{5,6,7,8,9,10},0)</f>
        <v>0</v>
      </c>
      <c r="V49" s="12">
        <v>0</v>
      </c>
      <c r="W49" s="12">
        <v>0</v>
      </c>
      <c r="X49" s="12">
        <v>0</v>
      </c>
      <c r="Y49" s="12">
        <v>1E-3</v>
      </c>
      <c r="Z49" s="12">
        <v>3.0000000000000001E-3</v>
      </c>
      <c r="AA49" s="17" cm="1">
        <f t="array" ref="AA49:AB49">VLOOKUP(Merged_Sheet!A49,Merged_Sheet!A49:F2739,{5,6},0)</f>
        <v>0</v>
      </c>
      <c r="AB49" s="17">
        <v>0</v>
      </c>
      <c r="AC49" s="16">
        <f t="shared" si="1"/>
        <v>0</v>
      </c>
      <c r="AD49" s="12">
        <f t="shared" si="2"/>
        <v>0</v>
      </c>
      <c r="AE49" s="12">
        <f t="shared" si="3"/>
        <v>0</v>
      </c>
      <c r="AF49" s="12">
        <f t="shared" si="4"/>
        <v>0</v>
      </c>
      <c r="AG49" s="12">
        <f t="shared" si="5"/>
        <v>0.77700000000000002</v>
      </c>
    </row>
    <row r="50" spans="1:33" ht="14.5" x14ac:dyDescent="0.35">
      <c r="A50" s="12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6" cm="1">
        <f t="array" ref="E50:I50">VLOOKUP(Merged_Sheet!A50,GDP!A50:I2740,{5,6,7,8,9},0)</f>
        <v>0</v>
      </c>
      <c r="F50" s="16">
        <v>0</v>
      </c>
      <c r="G50" s="12">
        <v>0</v>
      </c>
      <c r="H50" s="12">
        <v>0</v>
      </c>
      <c r="I50" s="12">
        <v>0</v>
      </c>
      <c r="J50" s="12" cm="1">
        <f t="array" ref="J50:R50">VLOOKUP(Merged_Sheet!A50,'HUMAN RESOURCES'!A50:M2740,{5,6,7,8,9,10,11,12,13},0)</f>
        <v>3.9E-2</v>
      </c>
      <c r="K50" s="12">
        <v>7.6999999999999999E-2</v>
      </c>
      <c r="L50" s="12">
        <v>54</v>
      </c>
      <c r="M50" s="12">
        <v>53</v>
      </c>
      <c r="N50" s="12">
        <v>0.442</v>
      </c>
      <c r="O50" s="12">
        <v>0.52900000000000003</v>
      </c>
      <c r="P50" s="12">
        <v>2.9000000000000001E-2</v>
      </c>
      <c r="Q50" s="12">
        <v>4864753</v>
      </c>
      <c r="R50" s="12">
        <v>0.32900000000000001</v>
      </c>
      <c r="S50" s="17" cm="1">
        <f t="array" ref="S50:T50">VLOOKUP(Merged_Sheet!A50,Merged_Sheet!A50:F2740,{5,6},0)</f>
        <v>0</v>
      </c>
      <c r="T50" s="17">
        <v>0</v>
      </c>
      <c r="U50" s="12" cm="1">
        <f t="array" ref="U50:Z50">VLOOKUP(Merged_Sheet!A50,BUSINESS!A50:J2740,{5,6,7,8,9,10},0)</f>
        <v>0</v>
      </c>
      <c r="V50" s="12">
        <v>0</v>
      </c>
      <c r="W50" s="12">
        <v>0</v>
      </c>
      <c r="X50" s="12">
        <v>0</v>
      </c>
      <c r="Y50" s="12">
        <v>8.0000000000000002E-3</v>
      </c>
      <c r="Z50" s="12">
        <v>0.01</v>
      </c>
      <c r="AA50" s="17" cm="1">
        <f t="array" ref="AA50:AB50">VLOOKUP(Merged_Sheet!A50,Merged_Sheet!A50:F2740,{5,6},0)</f>
        <v>0</v>
      </c>
      <c r="AB50" s="17">
        <v>0</v>
      </c>
      <c r="AC50" s="16">
        <f t="shared" si="1"/>
        <v>0</v>
      </c>
      <c r="AD50" s="12">
        <f t="shared" si="2"/>
        <v>0</v>
      </c>
      <c r="AE50" s="12">
        <f t="shared" si="3"/>
        <v>0</v>
      </c>
      <c r="AF50" s="12">
        <f t="shared" si="4"/>
        <v>0</v>
      </c>
      <c r="AG50" s="12">
        <f t="shared" si="5"/>
        <v>0.67100000000000004</v>
      </c>
    </row>
    <row r="51" spans="1:33" ht="14.5" x14ac:dyDescent="0.35">
      <c r="A51" s="12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6" cm="1">
        <f t="array" ref="E51:I51">VLOOKUP(Merged_Sheet!A51,GDP!A51:I2741,{5,6,7,8,9},0)</f>
        <v>0</v>
      </c>
      <c r="F51" s="16">
        <v>0</v>
      </c>
      <c r="G51" s="12">
        <v>0</v>
      </c>
      <c r="H51" s="12">
        <v>0</v>
      </c>
      <c r="I51" s="12">
        <v>0</v>
      </c>
      <c r="J51" s="12" cm="1">
        <f t="array" ref="J51:R51">VLOOKUP(Merged_Sheet!A51,'HUMAN RESOURCES'!A51:M2741,{5,6,7,8,9,10,11,12,13},0)</f>
        <v>1.7000000000000001E-2</v>
      </c>
      <c r="K51" s="12">
        <v>2.5999999999999999E-2</v>
      </c>
      <c r="L51" s="12">
        <v>75</v>
      </c>
      <c r="M51" s="12">
        <v>71</v>
      </c>
      <c r="N51" s="12">
        <v>0.29799999999999999</v>
      </c>
      <c r="O51" s="12">
        <v>0.64100000000000001</v>
      </c>
      <c r="P51" s="12">
        <v>0.06</v>
      </c>
      <c r="Q51" s="12">
        <v>9563500</v>
      </c>
      <c r="R51" s="12">
        <v>0.63400000000000001</v>
      </c>
      <c r="S51" s="17" cm="1">
        <f t="array" ref="S51:T51">VLOOKUP(Merged_Sheet!A51,Merged_Sheet!A51:F2741,{5,6},0)</f>
        <v>0</v>
      </c>
      <c r="T51" s="17">
        <v>0</v>
      </c>
      <c r="U51" s="12" cm="1">
        <f t="array" ref="U51:Z51">VLOOKUP(Merged_Sheet!A51,BUSINESS!A51:J2741,{5,6,7,8,9,10},0)</f>
        <v>0</v>
      </c>
      <c r="V51" s="12">
        <v>0</v>
      </c>
      <c r="W51" s="12">
        <v>0</v>
      </c>
      <c r="X51" s="12">
        <v>0</v>
      </c>
      <c r="Y51" s="12">
        <v>2.8000000000000001E-2</v>
      </c>
      <c r="Z51" s="12">
        <v>1.2E-2</v>
      </c>
      <c r="AA51" s="17" cm="1">
        <f t="array" ref="AA51:AB51">VLOOKUP(Merged_Sheet!A51,Merged_Sheet!A51:F2741,{5,6},0)</f>
        <v>0</v>
      </c>
      <c r="AB51" s="17">
        <v>0</v>
      </c>
      <c r="AC51" s="16">
        <f t="shared" si="1"/>
        <v>0</v>
      </c>
      <c r="AD51" s="12">
        <f t="shared" si="2"/>
        <v>0</v>
      </c>
      <c r="AE51" s="12">
        <f t="shared" si="3"/>
        <v>0</v>
      </c>
      <c r="AF51" s="12">
        <f t="shared" si="4"/>
        <v>0</v>
      </c>
      <c r="AG51" s="12">
        <f t="shared" si="5"/>
        <v>0.36599999999999999</v>
      </c>
    </row>
    <row r="52" spans="1:33" ht="14.5" x14ac:dyDescent="0.35">
      <c r="A52" s="12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6" cm="1">
        <f t="array" ref="E52:I52">VLOOKUP(Merged_Sheet!A52,GDP!A52:I2742,{5,6,7,8,9},0)</f>
        <v>0</v>
      </c>
      <c r="F52" s="16">
        <v>0</v>
      </c>
      <c r="G52" s="12">
        <v>0</v>
      </c>
      <c r="H52" s="12">
        <v>0</v>
      </c>
      <c r="I52" s="12">
        <v>0</v>
      </c>
      <c r="J52" s="12" cm="1">
        <f t="array" ref="J52:R52">VLOOKUP(Merged_Sheet!A52,'HUMAN RESOURCES'!A52:M2742,{5,6,7,8,9,10,11,12,13},0)</f>
        <v>4.8000000000000001E-2</v>
      </c>
      <c r="K52" s="12">
        <v>8.8999999999999996E-2</v>
      </c>
      <c r="L52" s="12">
        <v>48</v>
      </c>
      <c r="M52" s="12">
        <v>48</v>
      </c>
      <c r="N52" s="12">
        <v>0.49299999999999999</v>
      </c>
      <c r="O52" s="12">
        <v>0.48099999999999998</v>
      </c>
      <c r="P52" s="12">
        <v>2.7E-2</v>
      </c>
      <c r="Q52" s="12">
        <v>24275641</v>
      </c>
      <c r="R52" s="12">
        <v>0.121</v>
      </c>
      <c r="S52" s="17" cm="1">
        <f t="array" ref="S52:T52">VLOOKUP(Merged_Sheet!A52,Merged_Sheet!A52:F2742,{5,6},0)</f>
        <v>0</v>
      </c>
      <c r="T52" s="17">
        <v>0</v>
      </c>
      <c r="U52" s="12" cm="1">
        <f t="array" ref="U52:Z52">VLOOKUP(Merged_Sheet!A52,BUSINESS!A52:J2742,{5,6,7,8,9,10},0)</f>
        <v>0</v>
      </c>
      <c r="V52" s="12">
        <v>0</v>
      </c>
      <c r="W52" s="12">
        <v>0</v>
      </c>
      <c r="X52" s="12">
        <v>0</v>
      </c>
      <c r="Y52" s="12">
        <v>2E-3</v>
      </c>
      <c r="Z52" s="12">
        <v>5.0000000000000001E-3</v>
      </c>
      <c r="AA52" s="17" cm="1">
        <f t="array" ref="AA52:AB52">VLOOKUP(Merged_Sheet!A52,Merged_Sheet!A52:F2742,{5,6},0)</f>
        <v>0</v>
      </c>
      <c r="AB52" s="17">
        <v>0</v>
      </c>
      <c r="AC52" s="16">
        <f t="shared" si="1"/>
        <v>0</v>
      </c>
      <c r="AD52" s="12">
        <f t="shared" si="2"/>
        <v>0</v>
      </c>
      <c r="AE52" s="12">
        <f t="shared" si="3"/>
        <v>0</v>
      </c>
      <c r="AF52" s="12">
        <f t="shared" si="4"/>
        <v>0</v>
      </c>
      <c r="AG52" s="12">
        <f t="shared" si="5"/>
        <v>0.879</v>
      </c>
    </row>
    <row r="53" spans="1:33" ht="14.5" x14ac:dyDescent="0.35">
      <c r="A53" s="12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6" cm="1">
        <f t="array" ref="E53:I53">VLOOKUP(Merged_Sheet!A53,GDP!A53:I2743,{5,6,7,8,9},0)</f>
        <v>0</v>
      </c>
      <c r="F53" s="16">
        <v>1133644295</v>
      </c>
      <c r="G53" s="12">
        <v>0</v>
      </c>
      <c r="H53" s="12">
        <v>0</v>
      </c>
      <c r="I53" s="12">
        <v>0</v>
      </c>
      <c r="J53" s="12" cm="1">
        <f t="array" ref="J53:R53">VLOOKUP(Merged_Sheet!A53,'HUMAN RESOURCES'!A53:M2743,{5,6,7,8,9,10,11,12,13},0)</f>
        <v>4.4999999999999998E-2</v>
      </c>
      <c r="K53" s="12">
        <v>0.1</v>
      </c>
      <c r="L53" s="12">
        <v>42</v>
      </c>
      <c r="M53" s="12">
        <v>42</v>
      </c>
      <c r="N53" s="12">
        <v>0.45700000000000002</v>
      </c>
      <c r="O53" s="12">
        <v>0.51500000000000001</v>
      </c>
      <c r="P53" s="12">
        <v>2.7E-2</v>
      </c>
      <c r="Q53" s="12">
        <v>10100981</v>
      </c>
      <c r="R53" s="12">
        <v>0.34799999999999998</v>
      </c>
      <c r="S53" s="17" cm="1">
        <f t="array" ref="S53:T53">VLOOKUP(Merged_Sheet!A53,Merged_Sheet!A53:F2743,{5,6},0)</f>
        <v>0</v>
      </c>
      <c r="T53" s="17">
        <v>1133644295</v>
      </c>
      <c r="U53" s="12" cm="1">
        <f t="array" ref="U53:Z53">VLOOKUP(Merged_Sheet!A53,BUSINESS!A53:J2743,{5,6,7,8,9,10},0)</f>
        <v>0</v>
      </c>
      <c r="V53" s="12">
        <v>0</v>
      </c>
      <c r="W53" s="12">
        <v>0</v>
      </c>
      <c r="X53" s="12">
        <v>0</v>
      </c>
      <c r="Y53" s="12">
        <v>2E-3</v>
      </c>
      <c r="Z53" s="12">
        <v>0.01</v>
      </c>
      <c r="AA53" s="17" cm="1">
        <f t="array" ref="AA53:AB53">VLOOKUP(Merged_Sheet!A53,Merged_Sheet!A53:F2743,{5,6},0)</f>
        <v>0</v>
      </c>
      <c r="AB53" s="17">
        <v>1133644295</v>
      </c>
      <c r="AC53" s="16">
        <f t="shared" si="1"/>
        <v>112.2311085428237</v>
      </c>
      <c r="AD53" s="12">
        <f t="shared" si="2"/>
        <v>112.2311085428237</v>
      </c>
      <c r="AE53" s="12">
        <f t="shared" si="3"/>
        <v>0</v>
      </c>
      <c r="AF53" s="12">
        <f t="shared" si="4"/>
        <v>112.2311085428237</v>
      </c>
      <c r="AG53" s="12">
        <f t="shared" si="5"/>
        <v>0.65200000000000002</v>
      </c>
    </row>
    <row r="54" spans="1:33" ht="14.5" x14ac:dyDescent="0.35">
      <c r="A54" s="12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6" cm="1">
        <f t="array" ref="E54:I54">VLOOKUP(Merged_Sheet!A54,GDP!A54:I2744,{5,6,7,8,9},0)</f>
        <v>1133644295</v>
      </c>
      <c r="F54" s="16">
        <v>1133644295</v>
      </c>
      <c r="G54" s="12">
        <v>6.2E-2</v>
      </c>
      <c r="H54" s="12">
        <v>1330</v>
      </c>
      <c r="I54" s="12">
        <v>0</v>
      </c>
      <c r="J54" s="12" cm="1">
        <f t="array" ref="J54:R54">VLOOKUP(Merged_Sheet!A54,'HUMAN RESOURCES'!A54:M2744,{5,6,7,8,9,10,11,12,13},0)</f>
        <v>3.2000000000000001E-2</v>
      </c>
      <c r="K54" s="12">
        <v>6.0999999999999999E-2</v>
      </c>
      <c r="L54" s="12">
        <v>44</v>
      </c>
      <c r="M54" s="12">
        <v>44</v>
      </c>
      <c r="N54" s="12">
        <v>0.42199999999999999</v>
      </c>
      <c r="O54" s="12">
        <v>0.54500000000000004</v>
      </c>
      <c r="P54" s="12">
        <v>3.4000000000000002E-2</v>
      </c>
      <c r="Q54" s="12">
        <v>12503652</v>
      </c>
      <c r="R54" s="12">
        <v>0.33800000000000002</v>
      </c>
      <c r="S54" s="17" cm="1">
        <f t="array" ref="S54:T54">VLOOKUP(Merged_Sheet!A54,Merged_Sheet!A54:F2744,{5,6},0)</f>
        <v>1133644295</v>
      </c>
      <c r="T54" s="17">
        <v>1133644295</v>
      </c>
      <c r="U54" s="12" cm="1">
        <f t="array" ref="U54:Z54">VLOOKUP(Merged_Sheet!A54,BUSINESS!A54:J2744,{5,6,7,8,9,10},0)</f>
        <v>0</v>
      </c>
      <c r="V54" s="12">
        <v>0</v>
      </c>
      <c r="W54" s="12">
        <v>0</v>
      </c>
      <c r="X54" s="12">
        <v>0</v>
      </c>
      <c r="Y54" s="12">
        <v>4.0000000000000001E-3</v>
      </c>
      <c r="Z54" s="12">
        <v>2.1000000000000001E-2</v>
      </c>
      <c r="AA54" s="17" cm="1">
        <f t="array" ref="AA54:AB54">VLOOKUP(Merged_Sheet!A54,Merged_Sheet!A54:F2744,{5,6},0)</f>
        <v>1133644295</v>
      </c>
      <c r="AB54" s="17">
        <v>1133644295</v>
      </c>
      <c r="AC54" s="16">
        <f t="shared" si="1"/>
        <v>90.665054897561134</v>
      </c>
      <c r="AD54" s="12">
        <f t="shared" si="2"/>
        <v>90.665054897561134</v>
      </c>
      <c r="AE54" s="12">
        <f t="shared" si="3"/>
        <v>90.665054897561134</v>
      </c>
      <c r="AF54" s="12">
        <f t="shared" si="4"/>
        <v>90.665054897561134</v>
      </c>
      <c r="AG54" s="12">
        <f t="shared" si="5"/>
        <v>0.66199999999999992</v>
      </c>
    </row>
    <row r="55" spans="1:33" ht="14.5" x14ac:dyDescent="0.35">
      <c r="A55" s="12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6" cm="1">
        <f t="array" ref="E55:I55">VLOOKUP(Merged_Sheet!A55,GDP!A55:I2745,{5,6,7,8,9},0)</f>
        <v>1264760246</v>
      </c>
      <c r="F55" s="16">
        <v>1264760246</v>
      </c>
      <c r="G55" s="12">
        <v>5.6000000000000001E-2</v>
      </c>
      <c r="H55" s="12">
        <v>1294</v>
      </c>
      <c r="I55" s="12">
        <v>0</v>
      </c>
      <c r="J55" s="12" cm="1">
        <f t="array" ref="J55:R55">VLOOKUP(Merged_Sheet!A55,'HUMAN RESOURCES'!A55:M2745,{5,6,7,8,9,10,11,12,13},0)</f>
        <v>0.05</v>
      </c>
      <c r="K55" s="12">
        <v>9.5000000000000001E-2</v>
      </c>
      <c r="L55" s="12">
        <v>56</v>
      </c>
      <c r="M55" s="12">
        <v>54</v>
      </c>
      <c r="N55" s="12">
        <v>0.495</v>
      </c>
      <c r="O55" s="12">
        <v>0.48499999999999999</v>
      </c>
      <c r="P55" s="12">
        <v>0.02</v>
      </c>
      <c r="Q55" s="12">
        <v>20595360</v>
      </c>
      <c r="R55" s="12">
        <v>0.21299999999999999</v>
      </c>
      <c r="S55" s="17" cm="1">
        <f t="array" ref="S55:T55">VLOOKUP(Merged_Sheet!A55,Merged_Sheet!A55:F2745,{5,6},0)</f>
        <v>1264760246</v>
      </c>
      <c r="T55" s="17">
        <v>1264760246</v>
      </c>
      <c r="U55" s="12" cm="1">
        <f t="array" ref="U55:Z55">VLOOKUP(Merged_Sheet!A55,BUSINESS!A55:J2745,{5,6,7,8,9,10},0)</f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7" cm="1">
        <f t="array" ref="AA55:AB55">VLOOKUP(Merged_Sheet!A55,Merged_Sheet!A55:F2745,{5,6},0)</f>
        <v>1264760246</v>
      </c>
      <c r="AB55" s="17">
        <v>1264760246</v>
      </c>
      <c r="AC55" s="16">
        <f t="shared" si="1"/>
        <v>61.40996059306562</v>
      </c>
      <c r="AD55" s="12">
        <f t="shared" si="2"/>
        <v>61.40996059306562</v>
      </c>
      <c r="AE55" s="12">
        <f t="shared" si="3"/>
        <v>61.40996059306562</v>
      </c>
      <c r="AF55" s="12">
        <f t="shared" si="4"/>
        <v>61.40996059306562</v>
      </c>
      <c r="AG55" s="12">
        <f t="shared" si="5"/>
        <v>0.78700000000000003</v>
      </c>
    </row>
    <row r="56" spans="1:33" ht="14.5" x14ac:dyDescent="0.35">
      <c r="A56" s="12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6" cm="1">
        <f t="array" ref="E56:I56">VLOOKUP(Merged_Sheet!A56,GDP!A56:I2746,{5,6,7,8,9},0)</f>
        <v>1456198796</v>
      </c>
      <c r="F56" s="16">
        <v>1456198796</v>
      </c>
      <c r="G56" s="12">
        <v>5.8000000000000003E-2</v>
      </c>
      <c r="H56" s="12">
        <v>1486</v>
      </c>
      <c r="I56" s="12">
        <v>0</v>
      </c>
      <c r="J56" s="12" cm="1">
        <f t="array" ref="J56:R56">VLOOKUP(Merged_Sheet!A56,'HUMAN RESOURCES'!A56:M2746,{5,6,7,8,9,10,11,12,13},0)</f>
        <v>1.2999999999999999E-2</v>
      </c>
      <c r="K56" s="12">
        <v>2.7E-2</v>
      </c>
      <c r="L56" s="12">
        <v>75</v>
      </c>
      <c r="M56" s="12">
        <v>68</v>
      </c>
      <c r="N56" s="12">
        <v>0.25900000000000001</v>
      </c>
      <c r="O56" s="12">
        <v>0.64100000000000001</v>
      </c>
      <c r="P56" s="12">
        <v>0.1</v>
      </c>
      <c r="Q56" s="12">
        <v>3076098</v>
      </c>
      <c r="R56" s="12">
        <v>0.64700000000000002</v>
      </c>
      <c r="S56" s="17" cm="1">
        <f t="array" ref="S56:T56">VLOOKUP(Merged_Sheet!A56,Merged_Sheet!A56:F2746,{5,6},0)</f>
        <v>1456198796</v>
      </c>
      <c r="T56" s="17">
        <v>1456198796</v>
      </c>
      <c r="U56" s="12" cm="1">
        <f t="array" ref="U56:Z56">VLOOKUP(Merged_Sheet!A56,BUSINESS!A56:J2746,{5,6,7,8,9,10},0)</f>
        <v>0</v>
      </c>
      <c r="V56" s="12">
        <v>0</v>
      </c>
      <c r="W56" s="12">
        <v>0</v>
      </c>
      <c r="X56" s="12">
        <v>0</v>
      </c>
      <c r="Y56" s="12">
        <v>1.2999999999999999E-2</v>
      </c>
      <c r="Z56" s="12">
        <v>6.0000000000000001E-3</v>
      </c>
      <c r="AA56" s="17" cm="1">
        <f t="array" ref="AA56:AB56">VLOOKUP(Merged_Sheet!A56,Merged_Sheet!A56:F2746,{5,6},0)</f>
        <v>1456198796</v>
      </c>
      <c r="AB56" s="17">
        <v>1456198796</v>
      </c>
      <c r="AC56" s="16">
        <f t="shared" si="1"/>
        <v>473.39154864376883</v>
      </c>
      <c r="AD56" s="12">
        <f t="shared" si="2"/>
        <v>473.39154864376883</v>
      </c>
      <c r="AE56" s="12">
        <f t="shared" si="3"/>
        <v>473.39154864376883</v>
      </c>
      <c r="AF56" s="12">
        <f t="shared" si="4"/>
        <v>473.39154864376883</v>
      </c>
      <c r="AG56" s="12">
        <f t="shared" si="5"/>
        <v>0.35299999999999998</v>
      </c>
    </row>
    <row r="57" spans="1:33" ht="14.5" x14ac:dyDescent="0.35">
      <c r="A57" s="12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6" cm="1">
        <f t="array" ref="E57:I57">VLOOKUP(Merged_Sheet!A57,GDP!A57:I2747,{5,6,7,8,9},0)</f>
        <v>1917948475</v>
      </c>
      <c r="F57" s="16">
        <v>1917948475</v>
      </c>
      <c r="G57" s="12">
        <v>5.8000000000000003E-2</v>
      </c>
      <c r="H57" s="12">
        <v>1891</v>
      </c>
      <c r="I57" s="12">
        <v>0</v>
      </c>
      <c r="J57" s="12" cm="1">
        <f t="array" ref="J57:R57">VLOOKUP(Merged_Sheet!A57,'HUMAN RESOURCES'!A57:M2747,{5,6,7,8,9,10,11,12,13},0)</f>
        <v>1.4999999999999999E-2</v>
      </c>
      <c r="K57" s="12">
        <v>6.0999999999999999E-2</v>
      </c>
      <c r="L57" s="12">
        <v>70</v>
      </c>
      <c r="M57" s="12">
        <v>64</v>
      </c>
      <c r="N57" s="12">
        <v>0.311</v>
      </c>
      <c r="O57" s="12">
        <v>0.63300000000000001</v>
      </c>
      <c r="P57" s="12">
        <v>5.6000000000000001E-2</v>
      </c>
      <c r="Q57" s="12">
        <v>8048600</v>
      </c>
      <c r="R57" s="12">
        <v>0.51400000000000001</v>
      </c>
      <c r="S57" s="17" cm="1">
        <f t="array" ref="S57:T57">VLOOKUP(Merged_Sheet!A57,Merged_Sheet!A57:F2747,{5,6},0)</f>
        <v>1917948475</v>
      </c>
      <c r="T57" s="17">
        <v>1917948475</v>
      </c>
      <c r="U57" s="12" cm="1">
        <f t="array" ref="U57:Z57">VLOOKUP(Merged_Sheet!A57,BUSINESS!A57:J2747,{5,6,7,8,9,10},0)</f>
        <v>0</v>
      </c>
      <c r="V57" s="12">
        <v>0</v>
      </c>
      <c r="W57" s="12">
        <v>0</v>
      </c>
      <c r="X57" s="12">
        <v>0</v>
      </c>
      <c r="Y57" s="12">
        <v>1E-3</v>
      </c>
      <c r="Z57" s="12">
        <v>5.1999999999999998E-2</v>
      </c>
      <c r="AA57" s="17" cm="1">
        <f t="array" ref="AA57:AB57">VLOOKUP(Merged_Sheet!A57,Merged_Sheet!A57:F2747,{5,6},0)</f>
        <v>1917948475</v>
      </c>
      <c r="AB57" s="17">
        <v>1917948475</v>
      </c>
      <c r="AC57" s="16">
        <f t="shared" si="1"/>
        <v>238.29591171135354</v>
      </c>
      <c r="AD57" s="12">
        <f t="shared" si="2"/>
        <v>238.29591171135354</v>
      </c>
      <c r="AE57" s="12">
        <f t="shared" si="3"/>
        <v>238.29591171135354</v>
      </c>
      <c r="AF57" s="12">
        <f t="shared" si="4"/>
        <v>238.29591171135354</v>
      </c>
      <c r="AG57" s="12">
        <f t="shared" si="5"/>
        <v>0.48599999999999999</v>
      </c>
    </row>
    <row r="58" spans="1:33" ht="14.5" x14ac:dyDescent="0.35">
      <c r="A58" s="12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6" cm="1">
        <f t="array" ref="E58:I58">VLOOKUP(Merged_Sheet!A58,GDP!A58:I2748,{5,6,7,8,9},0)</f>
        <v>2322163502</v>
      </c>
      <c r="F58" s="16">
        <v>2322163502</v>
      </c>
      <c r="G58" s="12">
        <v>5.7000000000000002E-2</v>
      </c>
      <c r="H58" s="12">
        <v>2193</v>
      </c>
      <c r="I58" s="12">
        <v>0</v>
      </c>
      <c r="J58" s="12" cm="1">
        <f t="array" ref="J58:R58">VLOOKUP(Merged_Sheet!A58,'HUMAN RESOURCES'!A58:M2748,{5,6,7,8,9,10,11,12,13},0)</f>
        <v>2.7E-2</v>
      </c>
      <c r="K58" s="12">
        <v>6.4000000000000001E-2</v>
      </c>
      <c r="L58" s="12">
        <v>66</v>
      </c>
      <c r="M58" s="12">
        <v>65</v>
      </c>
      <c r="N58" s="12">
        <v>0.37</v>
      </c>
      <c r="O58" s="12">
        <v>0.59</v>
      </c>
      <c r="P58" s="12">
        <v>4.1000000000000002E-2</v>
      </c>
      <c r="Q58" s="12">
        <v>132383265</v>
      </c>
      <c r="R58" s="12">
        <v>0.23599999999999999</v>
      </c>
      <c r="S58" s="17" cm="1">
        <f t="array" ref="S58:T58">VLOOKUP(Merged_Sheet!A58,Merged_Sheet!A58:F2748,{5,6},0)</f>
        <v>2322163502</v>
      </c>
      <c r="T58" s="17">
        <v>2322163502</v>
      </c>
      <c r="U58" s="12" cm="1">
        <f t="array" ref="U58:Z58">VLOOKUP(Merged_Sheet!A58,BUSINESS!A58:J2748,{5,6,7,8,9,10},0)</f>
        <v>0</v>
      </c>
      <c r="V58" s="12">
        <v>0</v>
      </c>
      <c r="W58" s="12">
        <v>0</v>
      </c>
      <c r="X58" s="12">
        <v>0</v>
      </c>
      <c r="Y58" s="12">
        <v>1E-3</v>
      </c>
      <c r="Z58" s="12">
        <v>2E-3</v>
      </c>
      <c r="AA58" s="17" cm="1">
        <f t="array" ref="AA58:AB58">VLOOKUP(Merged_Sheet!A58,Merged_Sheet!A58:F2748,{5,6},0)</f>
        <v>2322163502</v>
      </c>
      <c r="AB58" s="17">
        <v>2322163502</v>
      </c>
      <c r="AC58" s="16">
        <f t="shared" si="1"/>
        <v>17.541216421879305</v>
      </c>
      <c r="AD58" s="12">
        <f t="shared" si="2"/>
        <v>17.541216421879305</v>
      </c>
      <c r="AE58" s="12">
        <f t="shared" si="3"/>
        <v>17.541216421879305</v>
      </c>
      <c r="AF58" s="12">
        <f t="shared" si="4"/>
        <v>17.541216421879305</v>
      </c>
      <c r="AG58" s="12">
        <f t="shared" si="5"/>
        <v>0.76400000000000001</v>
      </c>
    </row>
    <row r="59" spans="1:33" ht="14.5" x14ac:dyDescent="0.35">
      <c r="A59" s="12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6" cm="1">
        <f t="array" ref="E59:I59">VLOOKUP(Merged_Sheet!A59,GDP!A59:I2749,{5,6,7,8,9},0)</f>
        <v>2539759286</v>
      </c>
      <c r="F59" s="16">
        <v>2539759286</v>
      </c>
      <c r="G59" s="12">
        <v>5.8000000000000003E-2</v>
      </c>
      <c r="H59" s="12">
        <v>2356</v>
      </c>
      <c r="I59" s="12">
        <v>0</v>
      </c>
      <c r="J59" s="12" cm="1">
        <f t="array" ref="J59:R59">VLOOKUP(Merged_Sheet!A59,'HUMAN RESOURCES'!A59:M2749,{5,6,7,8,9,10,11,12,13},0)</f>
        <v>2.8000000000000001E-2</v>
      </c>
      <c r="K59" s="12">
        <v>5.8999999999999997E-2</v>
      </c>
      <c r="L59" s="12">
        <v>60</v>
      </c>
      <c r="M59" s="12">
        <v>60</v>
      </c>
      <c r="N59" s="12">
        <v>0.40600000000000003</v>
      </c>
      <c r="O59" s="12">
        <v>0.55600000000000005</v>
      </c>
      <c r="P59" s="12">
        <v>3.7999999999999999E-2</v>
      </c>
      <c r="Q59" s="12">
        <v>564350</v>
      </c>
      <c r="R59" s="12">
        <v>0.254</v>
      </c>
      <c r="S59" s="17" cm="1">
        <f t="array" ref="S59:T59">VLOOKUP(Merged_Sheet!A59,Merged_Sheet!A59:F2749,{5,6},0)</f>
        <v>2539759286</v>
      </c>
      <c r="T59" s="17">
        <v>2539759286</v>
      </c>
      <c r="U59" s="12" cm="1">
        <f t="array" ref="U59:Z59">VLOOKUP(Merged_Sheet!A59,BUSINESS!A59:J2749,{5,6,7,8,9,10},0)</f>
        <v>0</v>
      </c>
      <c r="V59" s="12">
        <v>0</v>
      </c>
      <c r="W59" s="12">
        <v>0</v>
      </c>
      <c r="X59" s="12">
        <v>0</v>
      </c>
      <c r="Y59" s="12">
        <v>4.0000000000000001E-3</v>
      </c>
      <c r="Z59" s="12">
        <v>0</v>
      </c>
      <c r="AA59" s="17" cm="1">
        <f t="array" ref="AA59:AB59">VLOOKUP(Merged_Sheet!A59,Merged_Sheet!A59:F2749,{5,6},0)</f>
        <v>2539759286</v>
      </c>
      <c r="AB59" s="17">
        <v>2539759286</v>
      </c>
      <c r="AC59" s="16">
        <f t="shared" si="1"/>
        <v>4500.3265455834144</v>
      </c>
      <c r="AD59" s="12">
        <f t="shared" si="2"/>
        <v>4500.3265455834144</v>
      </c>
      <c r="AE59" s="12">
        <f t="shared" si="3"/>
        <v>4500.3265455834144</v>
      </c>
      <c r="AF59" s="12">
        <f t="shared" si="4"/>
        <v>4500.3265455834144</v>
      </c>
      <c r="AG59" s="12">
        <f t="shared" si="5"/>
        <v>0.746</v>
      </c>
    </row>
    <row r="60" spans="1:33" ht="14.5" x14ac:dyDescent="0.35">
      <c r="A60" s="12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6" cm="1">
        <f t="array" ref="E60:I60">VLOOKUP(Merged_Sheet!A60,GDP!A60:I2750,{5,6,7,8,9},0)</f>
        <v>2823503853</v>
      </c>
      <c r="F60" s="16">
        <v>2823503853</v>
      </c>
      <c r="G60" s="12">
        <v>0.06</v>
      </c>
      <c r="H60" s="12">
        <v>2631</v>
      </c>
      <c r="I60" s="12">
        <v>0</v>
      </c>
      <c r="J60" s="12" cm="1">
        <f t="array" ref="J60:R60">VLOOKUP(Merged_Sheet!A60,'HUMAN RESOURCES'!A60:M2750,{5,6,7,8,9,10,11,12,13},0)</f>
        <v>2.3E-2</v>
      </c>
      <c r="K60" s="12">
        <v>8.0000000000000002E-3</v>
      </c>
      <c r="L60" s="12">
        <v>78</v>
      </c>
      <c r="M60" s="12">
        <v>74</v>
      </c>
      <c r="N60" s="12">
        <v>0.30399999999999999</v>
      </c>
      <c r="O60" s="12">
        <v>0.66800000000000004</v>
      </c>
      <c r="P60" s="12">
        <v>2.8000000000000001E-2</v>
      </c>
      <c r="Q60" s="12">
        <v>331801</v>
      </c>
      <c r="R60" s="12">
        <v>0.71199999999999997</v>
      </c>
      <c r="S60" s="17" cm="1">
        <f t="array" ref="S60:T60">VLOOKUP(Merged_Sheet!A60,Merged_Sheet!A60:F2750,{5,6},0)</f>
        <v>2823503853</v>
      </c>
      <c r="T60" s="17">
        <v>2823503853</v>
      </c>
      <c r="U60" s="12" cm="1">
        <f t="array" ref="U60:Z60">VLOOKUP(Merged_Sheet!A60,BUSINESS!A60:J2750,{5,6,7,8,9,10},0)</f>
        <v>0</v>
      </c>
      <c r="V60" s="12">
        <v>0</v>
      </c>
      <c r="W60" s="12">
        <v>0</v>
      </c>
      <c r="X60" s="12">
        <v>0</v>
      </c>
      <c r="Y60" s="12">
        <v>0.09</v>
      </c>
      <c r="Z60" s="12">
        <v>0.28599999999999998</v>
      </c>
      <c r="AA60" s="17" cm="1">
        <f t="array" ref="AA60:AB60">VLOOKUP(Merged_Sheet!A60,Merged_Sheet!A60:F2750,{5,6},0)</f>
        <v>2823503853</v>
      </c>
      <c r="AB60" s="17">
        <v>2823503853</v>
      </c>
      <c r="AC60" s="16">
        <f t="shared" si="1"/>
        <v>8509.6303296252881</v>
      </c>
      <c r="AD60" s="12">
        <f t="shared" si="2"/>
        <v>8509.6303296252881</v>
      </c>
      <c r="AE60" s="12">
        <f t="shared" si="3"/>
        <v>8509.6303296252881</v>
      </c>
      <c r="AF60" s="12">
        <f t="shared" si="4"/>
        <v>8509.6303296252881</v>
      </c>
      <c r="AG60" s="12">
        <f t="shared" si="5"/>
        <v>0.28800000000000003</v>
      </c>
    </row>
    <row r="61" spans="1:33" ht="14.5" x14ac:dyDescent="0.35">
      <c r="A61" s="12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6" cm="1">
        <f t="array" ref="E61:I61">VLOOKUP(Merged_Sheet!A61,GDP!A61:I2751,{5,6,7,8,9},0)</f>
        <v>3245411584</v>
      </c>
      <c r="F61" s="16">
        <v>3245411584</v>
      </c>
      <c r="G61" s="12">
        <v>6.2E-2</v>
      </c>
      <c r="H61" s="12">
        <v>3012</v>
      </c>
      <c r="I61" s="12">
        <v>0</v>
      </c>
      <c r="J61" s="12" cm="1">
        <f t="array" ref="J61:R61">VLOOKUP(Merged_Sheet!A61,'HUMAN RESOURCES'!A61:M2751,{5,6,7,8,9,10,11,12,13},0)</f>
        <v>2.8000000000000001E-2</v>
      </c>
      <c r="K61" s="12">
        <v>8.2000000000000003E-2</v>
      </c>
      <c r="L61" s="12">
        <v>65</v>
      </c>
      <c r="M61" s="12">
        <v>59</v>
      </c>
      <c r="N61" s="12">
        <v>0.40799999999999997</v>
      </c>
      <c r="O61" s="12">
        <v>0.55400000000000005</v>
      </c>
      <c r="P61" s="12">
        <v>3.7999999999999999E-2</v>
      </c>
      <c r="Q61" s="12">
        <v>12222871</v>
      </c>
      <c r="R61" s="12">
        <v>0.186</v>
      </c>
      <c r="S61" s="17" cm="1">
        <f t="array" ref="S61:T61">VLOOKUP(Merged_Sheet!A61,Merged_Sheet!A61:F2751,{5,6},0)</f>
        <v>3245411584</v>
      </c>
      <c r="T61" s="17">
        <v>3245411584</v>
      </c>
      <c r="U61" s="12" cm="1">
        <f t="array" ref="U61:Z61">VLOOKUP(Merged_Sheet!A61,BUSINESS!A61:J2751,{5,6,7,8,9,10},0)</f>
        <v>0</v>
      </c>
      <c r="V61" s="12">
        <v>0</v>
      </c>
      <c r="W61" s="12">
        <v>0</v>
      </c>
      <c r="X61" s="12">
        <v>0</v>
      </c>
      <c r="Y61" s="12">
        <v>0</v>
      </c>
      <c r="Z61" s="12">
        <v>1.0999999999999999E-2</v>
      </c>
      <c r="AA61" s="17" cm="1">
        <f t="array" ref="AA61:AB61">VLOOKUP(Merged_Sheet!A61,Merged_Sheet!A61:F2751,{5,6},0)</f>
        <v>3245411584</v>
      </c>
      <c r="AB61" s="17">
        <v>3245411584</v>
      </c>
      <c r="AC61" s="16">
        <f t="shared" si="1"/>
        <v>265.51958079243411</v>
      </c>
      <c r="AD61" s="12">
        <f t="shared" si="2"/>
        <v>265.51958079243411</v>
      </c>
      <c r="AE61" s="12">
        <f t="shared" si="3"/>
        <v>265.51958079243411</v>
      </c>
      <c r="AF61" s="12">
        <f t="shared" si="4"/>
        <v>265.51958079243411</v>
      </c>
      <c r="AG61" s="12">
        <f t="shared" si="5"/>
        <v>0.81400000000000006</v>
      </c>
    </row>
    <row r="62" spans="1:33" ht="14.5" x14ac:dyDescent="0.35">
      <c r="A62" s="12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6" cm="1">
        <f t="array" ref="E62:I62">VLOOKUP(Merged_Sheet!A62,GDP!A62:I2752,{5,6,7,8,9},0)</f>
        <v>3712034267</v>
      </c>
      <c r="F62" s="16">
        <v>3712034267</v>
      </c>
      <c r="G62" s="12">
        <v>6.2E-2</v>
      </c>
      <c r="H62" s="12">
        <v>3105</v>
      </c>
      <c r="I62" s="12">
        <v>0</v>
      </c>
      <c r="J62" s="12" cm="1">
        <f t="array" ref="J62:R62">VLOOKUP(Merged_Sheet!A62,'HUMAN RESOURCES'!A62:M2752,{5,6,7,8,9,10,11,12,13},0)</f>
        <v>1.4E-2</v>
      </c>
      <c r="K62" s="12">
        <v>0.03</v>
      </c>
      <c r="L62" s="12">
        <v>74</v>
      </c>
      <c r="M62" s="12">
        <v>71</v>
      </c>
      <c r="N62" s="12">
        <v>0.25600000000000001</v>
      </c>
      <c r="O62" s="12">
        <v>0.67500000000000004</v>
      </c>
      <c r="P62" s="12">
        <v>6.9000000000000006E-2</v>
      </c>
      <c r="Q62" s="12">
        <v>1262645000</v>
      </c>
      <c r="R62" s="12">
        <v>0.35899999999999999</v>
      </c>
      <c r="S62" s="17" cm="1">
        <f t="array" ref="S62:T62">VLOOKUP(Merged_Sheet!A62,Merged_Sheet!A62:F2752,{5,6},0)</f>
        <v>3712034267</v>
      </c>
      <c r="T62" s="17">
        <v>3712034267</v>
      </c>
      <c r="U62" s="12" cm="1">
        <f t="array" ref="U62:Z62">VLOOKUP(Merged_Sheet!A62,BUSINESS!A62:J2752,{5,6,7,8,9,10},0)</f>
        <v>0</v>
      </c>
      <c r="V62" s="12">
        <v>0</v>
      </c>
      <c r="W62" s="12">
        <v>0</v>
      </c>
      <c r="X62" s="12">
        <v>0</v>
      </c>
      <c r="Y62" s="12">
        <v>1.7999999999999999E-2</v>
      </c>
      <c r="Z62" s="12">
        <v>6.7000000000000004E-2</v>
      </c>
      <c r="AA62" s="17" cm="1">
        <f t="array" ref="AA62:AB62">VLOOKUP(Merged_Sheet!A62,Merged_Sheet!A62:F2752,{5,6},0)</f>
        <v>3712034267</v>
      </c>
      <c r="AB62" s="17">
        <v>3712034267</v>
      </c>
      <c r="AC62" s="16">
        <f t="shared" si="1"/>
        <v>2.9398875115333287</v>
      </c>
      <c r="AD62" s="12">
        <f t="shared" si="2"/>
        <v>2.9398875115333287</v>
      </c>
      <c r="AE62" s="12">
        <f t="shared" si="3"/>
        <v>2.9398875115333287</v>
      </c>
      <c r="AF62" s="12">
        <f t="shared" si="4"/>
        <v>2.9398875115333287</v>
      </c>
      <c r="AG62" s="12">
        <f t="shared" si="5"/>
        <v>0.64100000000000001</v>
      </c>
    </row>
    <row r="63" spans="1:33" ht="14.5" x14ac:dyDescent="0.35">
      <c r="A63" s="12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6" cm="1">
        <f t="array" ref="E63:I63">VLOOKUP(Merged_Sheet!A63,GDP!A63:I2753,{5,6,7,8,9},0)</f>
        <v>0</v>
      </c>
      <c r="F63" s="16">
        <v>3712034267</v>
      </c>
      <c r="G63" s="12">
        <v>6.2E-2</v>
      </c>
      <c r="H63" s="12">
        <v>2762</v>
      </c>
      <c r="I63" s="12">
        <v>0</v>
      </c>
      <c r="J63" s="12" cm="1">
        <f t="array" ref="J63:R63">VLOOKUP(Merged_Sheet!A63,'HUMAN RESOURCES'!A63:M2753,{5,6,7,8,9,10,11,12,13},0)</f>
        <v>1.2E-2</v>
      </c>
      <c r="K63" s="12">
        <v>3.1E-2</v>
      </c>
      <c r="L63" s="12">
        <v>75</v>
      </c>
      <c r="M63" s="12">
        <v>68</v>
      </c>
      <c r="N63" s="12">
        <v>0.219</v>
      </c>
      <c r="O63" s="12">
        <v>0.65600000000000003</v>
      </c>
      <c r="P63" s="12">
        <v>0.125</v>
      </c>
      <c r="Q63" s="12">
        <v>4418300</v>
      </c>
      <c r="R63" s="12">
        <v>0.52600000000000002</v>
      </c>
      <c r="S63" s="17" cm="1">
        <f t="array" ref="S63:T63">VLOOKUP(Merged_Sheet!A63,Merged_Sheet!A63:F2753,{5,6},0)</f>
        <v>0</v>
      </c>
      <c r="T63" s="17">
        <v>3712034267</v>
      </c>
      <c r="U63" s="12" cm="1">
        <f t="array" ref="U63:Z63">VLOOKUP(Merged_Sheet!A63,BUSINESS!A63:J2753,{5,6,7,8,9,10},0)</f>
        <v>0</v>
      </c>
      <c r="V63" s="12">
        <v>0</v>
      </c>
      <c r="W63" s="12">
        <v>0</v>
      </c>
      <c r="X63" s="12">
        <v>0</v>
      </c>
      <c r="Y63" s="12">
        <v>5.0000000000000001E-3</v>
      </c>
      <c r="Z63" s="12">
        <v>4.1000000000000002E-2</v>
      </c>
      <c r="AA63" s="17" cm="1">
        <f t="array" ref="AA63:AB63">VLOOKUP(Merged_Sheet!A63,Merged_Sheet!A63:F2753,{5,6},0)</f>
        <v>0</v>
      </c>
      <c r="AB63" s="17">
        <v>3712034267</v>
      </c>
      <c r="AC63" s="16">
        <f t="shared" si="1"/>
        <v>840.14989181359351</v>
      </c>
      <c r="AD63" s="12">
        <f t="shared" si="2"/>
        <v>840.14989181359351</v>
      </c>
      <c r="AE63" s="12">
        <f t="shared" si="3"/>
        <v>0</v>
      </c>
      <c r="AF63" s="12">
        <f t="shared" si="4"/>
        <v>840.14989181359351</v>
      </c>
      <c r="AG63" s="12">
        <f t="shared" si="5"/>
        <v>0.47399999999999998</v>
      </c>
    </row>
    <row r="64" spans="1:33" ht="14.5" x14ac:dyDescent="0.35">
      <c r="A64" s="12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6" cm="1">
        <f t="array" ref="E64:I64">VLOOKUP(Merged_Sheet!A64,GDP!A64:I2754,{5,6,7,8,9},0)</f>
        <v>0</v>
      </c>
      <c r="F64" s="16">
        <v>0</v>
      </c>
      <c r="G64" s="12">
        <v>7.1999999999999995E-2</v>
      </c>
      <c r="H64" s="12">
        <v>2958</v>
      </c>
      <c r="I64" s="12">
        <v>0</v>
      </c>
      <c r="J64" s="12" cm="1">
        <f t="array" ref="J64:R64">VLOOKUP(Merged_Sheet!A64,'HUMAN RESOURCES'!A64:M2754,{5,6,7,8,9,10,11,12,13},0)</f>
        <v>8.0000000000000002E-3</v>
      </c>
      <c r="K64" s="12">
        <v>0</v>
      </c>
      <c r="L64" s="12">
        <v>84</v>
      </c>
      <c r="M64" s="12">
        <v>78</v>
      </c>
      <c r="N64" s="12">
        <v>0.17299999999999999</v>
      </c>
      <c r="O64" s="12">
        <v>0.71699999999999997</v>
      </c>
      <c r="P64" s="12">
        <v>0.11</v>
      </c>
      <c r="Q64" s="12">
        <v>6665000</v>
      </c>
      <c r="R64" s="12">
        <v>1</v>
      </c>
      <c r="S64" s="17" cm="1">
        <f t="array" ref="S64:T64">VLOOKUP(Merged_Sheet!A64,Merged_Sheet!A64:F2754,{5,6},0)</f>
        <v>0</v>
      </c>
      <c r="T64" s="17">
        <v>0</v>
      </c>
      <c r="U64" s="12" cm="1">
        <f t="array" ref="U64:Z64">VLOOKUP(Merged_Sheet!A64,BUSINESS!A64:J2754,{5,6,7,8,9,10},0)</f>
        <v>0</v>
      </c>
      <c r="V64" s="12">
        <v>0</v>
      </c>
      <c r="W64" s="12">
        <v>0</v>
      </c>
      <c r="X64" s="12">
        <v>0</v>
      </c>
      <c r="Y64" s="12">
        <v>0.27800000000000002</v>
      </c>
      <c r="Z64" s="12">
        <v>0.79700000000000004</v>
      </c>
      <c r="AA64" s="17" cm="1">
        <f t="array" ref="AA64:AB64">VLOOKUP(Merged_Sheet!A64,Merged_Sheet!A64:F2754,{5,6},0)</f>
        <v>0</v>
      </c>
      <c r="AB64" s="17">
        <v>0</v>
      </c>
      <c r="AC64" s="16">
        <f t="shared" si="1"/>
        <v>0</v>
      </c>
      <c r="AD64" s="12">
        <f t="shared" si="2"/>
        <v>0</v>
      </c>
      <c r="AE64" s="12">
        <f t="shared" si="3"/>
        <v>0</v>
      </c>
      <c r="AF64" s="12">
        <f t="shared" si="4"/>
        <v>0</v>
      </c>
      <c r="AG64" s="12">
        <f t="shared" si="5"/>
        <v>0</v>
      </c>
    </row>
    <row r="65" spans="1:33" ht="14.5" x14ac:dyDescent="0.35">
      <c r="A65" s="12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6" cm="1">
        <f t="array" ref="E65:I65">VLOOKUP(Merged_Sheet!A65,GDP!A65:I2755,{5,6,7,8,9},0)</f>
        <v>0</v>
      </c>
      <c r="F65" s="16">
        <v>0</v>
      </c>
      <c r="G65" s="12">
        <v>7.1999999999999995E-2</v>
      </c>
      <c r="H65" s="12">
        <v>3053</v>
      </c>
      <c r="I65" s="12">
        <v>0</v>
      </c>
      <c r="J65" s="12" cm="1">
        <f t="array" ref="J65:R65">VLOOKUP(Merged_Sheet!A65,'HUMAN RESOURCES'!A65:M2755,{5,6,7,8,9,10,11,12,13},0)</f>
        <v>2.5999999999999999E-2</v>
      </c>
      <c r="K65" s="12">
        <v>6.7000000000000004E-2</v>
      </c>
      <c r="L65" s="12">
        <v>63</v>
      </c>
      <c r="M65" s="12">
        <v>61</v>
      </c>
      <c r="N65" s="12">
        <v>0.34200000000000003</v>
      </c>
      <c r="O65" s="12">
        <v>0.61399999999999999</v>
      </c>
      <c r="P65" s="12">
        <v>4.3999999999999997E-2</v>
      </c>
      <c r="Q65" s="12">
        <v>1042261758</v>
      </c>
      <c r="R65" s="12">
        <v>0.27700000000000002</v>
      </c>
      <c r="S65" s="17" cm="1">
        <f t="array" ref="S65:T65">VLOOKUP(Merged_Sheet!A65,Merged_Sheet!A65:F2755,{5,6},0)</f>
        <v>0</v>
      </c>
      <c r="T65" s="17">
        <v>0</v>
      </c>
      <c r="U65" s="12" cm="1">
        <f t="array" ref="U65:Z65">VLOOKUP(Merged_Sheet!A65,BUSINESS!A65:J2755,{5,6,7,8,9,10},0)</f>
        <v>0</v>
      </c>
      <c r="V65" s="12">
        <v>0</v>
      </c>
      <c r="W65" s="12">
        <v>0</v>
      </c>
      <c r="X65" s="12">
        <v>0</v>
      </c>
      <c r="Y65" s="12">
        <v>5.0000000000000001E-3</v>
      </c>
      <c r="Z65" s="12">
        <v>3.0000000000000001E-3</v>
      </c>
      <c r="AA65" s="17" cm="1">
        <f t="array" ref="AA65:AB65">VLOOKUP(Merged_Sheet!A65,Merged_Sheet!A65:F2755,{5,6},0)</f>
        <v>0</v>
      </c>
      <c r="AB65" s="17">
        <v>0</v>
      </c>
      <c r="AC65" s="16">
        <f t="shared" si="1"/>
        <v>0</v>
      </c>
      <c r="AD65" s="12">
        <f t="shared" si="2"/>
        <v>0</v>
      </c>
      <c r="AE65" s="12">
        <f t="shared" si="3"/>
        <v>0</v>
      </c>
      <c r="AF65" s="12">
        <f t="shared" si="4"/>
        <v>0</v>
      </c>
      <c r="AG65" s="12">
        <f t="shared" si="5"/>
        <v>0.72299999999999998</v>
      </c>
    </row>
    <row r="66" spans="1:33" ht="14.5" x14ac:dyDescent="0.35">
      <c r="A66" s="12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6" cm="1">
        <f t="array" ref="E66:I66">VLOOKUP(Merged_Sheet!A66,GDP!A66:I2756,{5,6,7,8,9},0)</f>
        <v>0</v>
      </c>
      <c r="F66" s="16">
        <v>9129594819</v>
      </c>
      <c r="G66" s="12">
        <v>8.3000000000000004E-2</v>
      </c>
      <c r="H66" s="12">
        <v>3057</v>
      </c>
      <c r="I66" s="12">
        <v>0</v>
      </c>
      <c r="J66" s="12" cm="1">
        <f t="array" ref="J66:R66">VLOOKUP(Merged_Sheet!A66,'HUMAN RESOURCES'!A66:M2756,{5,6,7,8,9,10,11,12,13},0)</f>
        <v>2.1999999999999999E-2</v>
      </c>
      <c r="K66" s="12">
        <v>4.1000000000000002E-2</v>
      </c>
      <c r="L66" s="12">
        <v>69</v>
      </c>
      <c r="M66" s="12">
        <v>65</v>
      </c>
      <c r="N66" s="12">
        <v>0.307</v>
      </c>
      <c r="O66" s="12">
        <v>0.64700000000000002</v>
      </c>
      <c r="P66" s="12">
        <v>4.7E-2</v>
      </c>
      <c r="Q66" s="12">
        <v>208938698</v>
      </c>
      <c r="R66" s="12">
        <v>0.42</v>
      </c>
      <c r="S66" s="17" cm="1">
        <f t="array" ref="S66:T66">VLOOKUP(Merged_Sheet!A66,Merged_Sheet!A66:F2756,{5,6},0)</f>
        <v>0</v>
      </c>
      <c r="T66" s="17">
        <v>9129594819</v>
      </c>
      <c r="U66" s="12" cm="1">
        <f t="array" ref="U66:Z66">VLOOKUP(Merged_Sheet!A66,BUSINESS!A66:J2756,{5,6,7,8,9,10},0)</f>
        <v>0</v>
      </c>
      <c r="V66" s="12">
        <v>0</v>
      </c>
      <c r="W66" s="12">
        <v>0</v>
      </c>
      <c r="X66" s="12">
        <v>0</v>
      </c>
      <c r="Y66" s="12">
        <v>8.9999999999999993E-3</v>
      </c>
      <c r="Z66" s="12">
        <v>1.7999999999999999E-2</v>
      </c>
      <c r="AA66" s="17" cm="1">
        <f t="array" ref="AA66:AB66">VLOOKUP(Merged_Sheet!A66,Merged_Sheet!A66:F2756,{5,6},0)</f>
        <v>0</v>
      </c>
      <c r="AB66" s="17">
        <v>9129594819</v>
      </c>
      <c r="AC66" s="16">
        <f t="shared" si="1"/>
        <v>43.695088111442139</v>
      </c>
      <c r="AD66" s="12">
        <f t="shared" si="2"/>
        <v>43.695088111442139</v>
      </c>
      <c r="AE66" s="12">
        <f t="shared" si="3"/>
        <v>0</v>
      </c>
      <c r="AF66" s="12">
        <f t="shared" si="4"/>
        <v>43.695088111442139</v>
      </c>
      <c r="AG66" s="12">
        <f t="shared" si="5"/>
        <v>0.58000000000000007</v>
      </c>
    </row>
    <row r="67" spans="1:33" ht="14.5" x14ac:dyDescent="0.35">
      <c r="A67" s="12" t="str">
        <f t="shared" ref="A67:A130" si="6">C67&amp;"-"&amp;D67</f>
        <v>Angola-Africa-2001</v>
      </c>
      <c r="B67" s="13" t="s">
        <v>64</v>
      </c>
      <c r="C67" s="14" t="s">
        <v>68</v>
      </c>
      <c r="D67" s="15">
        <v>2001</v>
      </c>
      <c r="E67" s="16" cm="1">
        <f t="array" ref="E67:I67">VLOOKUP(Merged_Sheet!A67,GDP!A67:I2757,{5,6,7,8,9},0)</f>
        <v>9129594819</v>
      </c>
      <c r="F67" s="16">
        <v>9129594819</v>
      </c>
      <c r="G67" s="12">
        <v>3.4000000000000002E-2</v>
      </c>
      <c r="H67" s="12">
        <v>22</v>
      </c>
      <c r="I67" s="12">
        <v>1.032</v>
      </c>
      <c r="J67" s="12" cm="1">
        <f t="array" ref="J67:R67">VLOOKUP(Merged_Sheet!A67,'HUMAN RESOURCES'!A67:M2757,{5,6,7,8,9,10,11,12,13},0)</f>
        <v>8.9999999999999993E-3</v>
      </c>
      <c r="K67" s="12">
        <v>3.0000000000000001E-3</v>
      </c>
      <c r="L67" s="12">
        <v>85</v>
      </c>
      <c r="M67" s="12">
        <v>78</v>
      </c>
      <c r="N67" s="12">
        <v>0.14599999999999999</v>
      </c>
      <c r="O67" s="12">
        <v>0.68200000000000005</v>
      </c>
      <c r="P67" s="12">
        <v>0.17199999999999999</v>
      </c>
      <c r="Q67" s="12">
        <v>126870000</v>
      </c>
      <c r="R67" s="12">
        <v>0.78600000000000003</v>
      </c>
      <c r="S67" s="17" cm="1">
        <f t="array" ref="S67:T67">VLOOKUP(Merged_Sheet!A67,Merged_Sheet!A67:F2757,{5,6},0)</f>
        <v>9129594819</v>
      </c>
      <c r="T67" s="17">
        <v>9129594819</v>
      </c>
      <c r="U67" s="12" cm="1">
        <f t="array" ref="U67:Z67">VLOOKUP(Merged_Sheet!A67,BUSINESS!A67:J2757,{5,6,7,8,9,10},0)</f>
        <v>0</v>
      </c>
      <c r="V67" s="12">
        <v>0</v>
      </c>
      <c r="W67" s="12">
        <v>0</v>
      </c>
      <c r="X67" s="12">
        <v>0</v>
      </c>
      <c r="Y67" s="12">
        <v>0.3</v>
      </c>
      <c r="Z67" s="12">
        <v>0.53100000000000003</v>
      </c>
      <c r="AA67" s="17" cm="1">
        <f t="array" ref="AA67:AB67">VLOOKUP(Merged_Sheet!A67,Merged_Sheet!A67:F2757,{5,6},0)</f>
        <v>9129594819</v>
      </c>
      <c r="AB67" s="17">
        <v>9129594819</v>
      </c>
      <c r="AC67" s="16">
        <f t="shared" ref="AC67:AC130" si="7">F67/Q67</f>
        <v>71.960233459446684</v>
      </c>
      <c r="AD67" s="12">
        <f t="shared" ref="AD67:AD130" si="8">AB67/Q67</f>
        <v>71.960233459446684</v>
      </c>
      <c r="AE67" s="12">
        <f t="shared" ref="AE67:AE130" si="9">AA67/Q67</f>
        <v>71.960233459446684</v>
      </c>
      <c r="AF67" s="12">
        <f t="shared" ref="AF67:AF130" si="10">T67/Q67</f>
        <v>71.960233459446684</v>
      </c>
      <c r="AG67" s="12">
        <f t="shared" ref="AG67:AG130" si="11">1-R67</f>
        <v>0.21399999999999997</v>
      </c>
    </row>
    <row r="68" spans="1:33" ht="14.5" x14ac:dyDescent="0.35">
      <c r="A68" s="12" t="str">
        <f t="shared" si="6"/>
        <v>Angola-Africa-2002</v>
      </c>
      <c r="B68" s="13" t="s">
        <v>64</v>
      </c>
      <c r="C68" s="14" t="s">
        <v>68</v>
      </c>
      <c r="D68" s="15">
        <v>2002</v>
      </c>
      <c r="E68" s="16" cm="1">
        <f t="array" ref="E68:I68">VLOOKUP(Merged_Sheet!A68,GDP!A68:I2758,{5,6,7,8,9},0)</f>
        <v>8936079253</v>
      </c>
      <c r="F68" s="16">
        <v>8936079253</v>
      </c>
      <c r="G68" s="12">
        <v>5.8000000000000003E-2</v>
      </c>
      <c r="H68" s="12">
        <v>36</v>
      </c>
      <c r="I68" s="12">
        <v>0.96</v>
      </c>
      <c r="J68" s="12" cm="1">
        <f t="array" ref="J68:R68">VLOOKUP(Merged_Sheet!A68,'HUMAN RESOURCES'!A68:M2758,{5,6,7,8,9,10,11,12,13},0)</f>
        <v>1.4999999999999999E-2</v>
      </c>
      <c r="K68" s="12">
        <v>3.7999999999999999E-2</v>
      </c>
      <c r="L68" s="12">
        <v>71</v>
      </c>
      <c r="M68" s="12">
        <v>60</v>
      </c>
      <c r="N68" s="12">
        <v>0.27700000000000002</v>
      </c>
      <c r="O68" s="12">
        <v>0.65500000000000003</v>
      </c>
      <c r="P68" s="12">
        <v>6.8000000000000005E-2</v>
      </c>
      <c r="Q68" s="12">
        <v>14883626</v>
      </c>
      <c r="R68" s="12">
        <v>0.55700000000000005</v>
      </c>
      <c r="S68" s="17" cm="1">
        <f t="array" ref="S68:T68">VLOOKUP(Merged_Sheet!A68,Merged_Sheet!A68:F2758,{5,6},0)</f>
        <v>8936079253</v>
      </c>
      <c r="T68" s="17">
        <v>8936079253</v>
      </c>
      <c r="U68" s="12" cm="1">
        <f t="array" ref="U68:Z68">VLOOKUP(Merged_Sheet!A68,BUSINESS!A68:J2758,{5,6,7,8,9,10},0)</f>
        <v>0</v>
      </c>
      <c r="V68" s="12">
        <v>0</v>
      </c>
      <c r="W68" s="12">
        <v>0</v>
      </c>
      <c r="X68" s="12">
        <v>0</v>
      </c>
      <c r="Y68" s="12">
        <v>7.0000000000000001E-3</v>
      </c>
      <c r="Z68" s="12">
        <v>1.4E-2</v>
      </c>
      <c r="AA68" s="17" cm="1">
        <f t="array" ref="AA68:AB68">VLOOKUP(Merged_Sheet!A68,Merged_Sheet!A68:F2758,{5,6},0)</f>
        <v>8936079253</v>
      </c>
      <c r="AB68" s="17">
        <v>8936079253</v>
      </c>
      <c r="AC68" s="16">
        <f t="shared" si="7"/>
        <v>600.39665421584766</v>
      </c>
      <c r="AD68" s="12">
        <f t="shared" si="8"/>
        <v>600.39665421584766</v>
      </c>
      <c r="AE68" s="12">
        <f t="shared" si="9"/>
        <v>600.39665421584766</v>
      </c>
      <c r="AF68" s="12">
        <f t="shared" si="10"/>
        <v>600.39665421584766</v>
      </c>
      <c r="AG68" s="12">
        <f t="shared" si="11"/>
        <v>0.44299999999999995</v>
      </c>
    </row>
    <row r="69" spans="1:33" ht="14.5" x14ac:dyDescent="0.35">
      <c r="A69" s="12" t="str">
        <f t="shared" si="6"/>
        <v>Angola-Africa-2003</v>
      </c>
      <c r="B69" s="13" t="s">
        <v>64</v>
      </c>
      <c r="C69" s="14" t="s">
        <v>68</v>
      </c>
      <c r="D69" s="15">
        <v>2003</v>
      </c>
      <c r="E69" s="16" cm="1">
        <f t="array" ref="E69:I69">VLOOKUP(Merged_Sheet!A69,GDP!A69:I2759,{5,6,7,8,9},0)</f>
        <v>12497346043</v>
      </c>
      <c r="F69" s="16">
        <v>12497346043</v>
      </c>
      <c r="G69" s="12">
        <v>4.3999999999999997E-2</v>
      </c>
      <c r="H69" s="12">
        <v>33</v>
      </c>
      <c r="I69" s="12">
        <v>0.97299999999999998</v>
      </c>
      <c r="J69" s="12" cm="1">
        <f t="array" ref="J69:R69">VLOOKUP(Merged_Sheet!A69,'HUMAN RESOURCES'!A69:M2759,{5,6,7,8,9,10,11,12,13},0)</f>
        <v>1.7999999999999999E-2</v>
      </c>
      <c r="K69" s="12">
        <v>4.4999999999999998E-2</v>
      </c>
      <c r="L69" s="12">
        <v>69</v>
      </c>
      <c r="M69" s="12">
        <v>61</v>
      </c>
      <c r="N69" s="12">
        <v>0.26</v>
      </c>
      <c r="O69" s="12">
        <v>0.68100000000000005</v>
      </c>
      <c r="P69" s="12">
        <v>5.8999999999999997E-2</v>
      </c>
      <c r="Q69" s="12">
        <v>22840225</v>
      </c>
      <c r="R69" s="12">
        <v>0.59399999999999997</v>
      </c>
      <c r="S69" s="17" cm="1">
        <f t="array" ref="S69:T69">VLOOKUP(Merged_Sheet!A69,Merged_Sheet!A69:F2759,{5,6},0)</f>
        <v>12497346043</v>
      </c>
      <c r="T69" s="17">
        <v>12497346043</v>
      </c>
      <c r="U69" s="12" cm="1">
        <f t="array" ref="U69:Z69">VLOOKUP(Merged_Sheet!A69,BUSINESS!A69:J2759,{5,6,7,8,9,10},0)</f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7" cm="1">
        <f t="array" ref="AA69:AB69">VLOOKUP(Merged_Sheet!A69,Merged_Sheet!A69:F2759,{5,6},0)</f>
        <v>12497346043</v>
      </c>
      <c r="AB69" s="17">
        <v>12497346043</v>
      </c>
      <c r="AC69" s="16">
        <f t="shared" si="7"/>
        <v>547.16387614395217</v>
      </c>
      <c r="AD69" s="12">
        <f t="shared" si="8"/>
        <v>547.16387614395217</v>
      </c>
      <c r="AE69" s="12">
        <f t="shared" si="9"/>
        <v>547.16387614395217</v>
      </c>
      <c r="AF69" s="12">
        <f t="shared" si="10"/>
        <v>547.16387614395217</v>
      </c>
      <c r="AG69" s="12">
        <f t="shared" si="11"/>
        <v>0.40600000000000003</v>
      </c>
    </row>
    <row r="70" spans="1:33" ht="14.5" x14ac:dyDescent="0.35">
      <c r="A70" s="12" t="str">
        <f t="shared" si="6"/>
        <v>Angola-Africa-2004</v>
      </c>
      <c r="B70" s="13" t="s">
        <v>64</v>
      </c>
      <c r="C70" s="14" t="s">
        <v>68</v>
      </c>
      <c r="D70" s="15">
        <v>2004</v>
      </c>
      <c r="E70" s="16" cm="1">
        <f t="array" ref="E70:I70">VLOOKUP(Merged_Sheet!A70,GDP!A70:I2760,{5,6,7,8,9},0)</f>
        <v>14188949240</v>
      </c>
      <c r="F70" s="16">
        <v>14188949240</v>
      </c>
      <c r="G70" s="12">
        <v>4.9000000000000002E-2</v>
      </c>
      <c r="H70" s="12">
        <v>45</v>
      </c>
      <c r="I70" s="12">
        <v>0.96099999999999997</v>
      </c>
      <c r="J70" s="12" cm="1">
        <f t="array" ref="J70:R70">VLOOKUP(Merged_Sheet!A70,'HUMAN RESOURCES'!A70:M2760,{5,6,7,8,9,10,11,12,13},0)</f>
        <v>1.2999999999999999E-2</v>
      </c>
      <c r="K70" s="12">
        <v>5.0000000000000001E-3</v>
      </c>
      <c r="L70" s="12">
        <v>80</v>
      </c>
      <c r="M70" s="12">
        <v>72</v>
      </c>
      <c r="N70" s="12">
        <v>0.21</v>
      </c>
      <c r="O70" s="12">
        <v>0.71699999999999997</v>
      </c>
      <c r="P70" s="12">
        <v>7.2999999999999995E-2</v>
      </c>
      <c r="Q70" s="12">
        <v>47008111</v>
      </c>
      <c r="R70" s="12">
        <v>0.79600000000000004</v>
      </c>
      <c r="S70" s="17" cm="1">
        <f t="array" ref="S70:T70">VLOOKUP(Merged_Sheet!A70,Merged_Sheet!A70:F2760,{5,6},0)</f>
        <v>14188949240</v>
      </c>
      <c r="T70" s="17">
        <v>14188949240</v>
      </c>
      <c r="U70" s="12" cm="1">
        <f t="array" ref="U70:Z70">VLOOKUP(Merged_Sheet!A70,BUSINESS!A70:J2760,{5,6,7,8,9,10},0)</f>
        <v>0</v>
      </c>
      <c r="V70" s="12">
        <v>0</v>
      </c>
      <c r="W70" s="12">
        <v>0</v>
      </c>
      <c r="X70" s="12">
        <v>0</v>
      </c>
      <c r="Y70" s="12">
        <v>0.44700000000000001</v>
      </c>
      <c r="Z70" s="12">
        <v>0.58299999999999996</v>
      </c>
      <c r="AA70" s="17" cm="1">
        <f t="array" ref="AA70:AB70">VLOOKUP(Merged_Sheet!A70,Merged_Sheet!A70:F2760,{5,6},0)</f>
        <v>14188949240</v>
      </c>
      <c r="AB70" s="17">
        <v>14188949240</v>
      </c>
      <c r="AC70" s="16">
        <f t="shared" si="7"/>
        <v>301.84044706667748</v>
      </c>
      <c r="AD70" s="12">
        <f t="shared" si="8"/>
        <v>301.84044706667748</v>
      </c>
      <c r="AE70" s="12">
        <f t="shared" si="9"/>
        <v>301.84044706667748</v>
      </c>
      <c r="AF70" s="12">
        <f t="shared" si="10"/>
        <v>301.84044706667748</v>
      </c>
      <c r="AG70" s="12">
        <f t="shared" si="11"/>
        <v>0.20399999999999996</v>
      </c>
    </row>
    <row r="71" spans="1:33" ht="14.5" x14ac:dyDescent="0.35">
      <c r="A71" s="12" t="str">
        <f t="shared" si="6"/>
        <v>Angola-Africa-2005</v>
      </c>
      <c r="B71" s="13" t="s">
        <v>64</v>
      </c>
      <c r="C71" s="14" t="s">
        <v>68</v>
      </c>
      <c r="D71" s="15">
        <v>2005</v>
      </c>
      <c r="E71" s="16" cm="1">
        <f t="array" ref="E71:I71">VLOOKUP(Merged_Sheet!A71,GDP!A71:I2761,{5,6,7,8,9},0)</f>
        <v>19640862550</v>
      </c>
      <c r="F71" s="16">
        <v>19640862550</v>
      </c>
      <c r="G71" s="12">
        <v>5.0999999999999997E-2</v>
      </c>
      <c r="H71" s="12">
        <v>63</v>
      </c>
      <c r="I71" s="12">
        <v>0.82299999999999995</v>
      </c>
      <c r="J71" s="12" cm="1">
        <f t="array" ref="J71:R71">VLOOKUP(Merged_Sheet!A71,'HUMAN RESOURCES'!A71:M2761,{5,6,7,8,9,10,11,12,13},0)</f>
        <v>0.02</v>
      </c>
      <c r="K71" s="12">
        <v>4.2000000000000003E-2</v>
      </c>
      <c r="L71" s="12">
        <v>72</v>
      </c>
      <c r="M71" s="12">
        <v>65</v>
      </c>
      <c r="N71" s="12">
        <v>0.35</v>
      </c>
      <c r="O71" s="12">
        <v>0.59599999999999997</v>
      </c>
      <c r="P71" s="12">
        <v>5.5E-2</v>
      </c>
      <c r="Q71" s="12">
        <v>4898400</v>
      </c>
      <c r="R71" s="12">
        <v>0.35299999999999998</v>
      </c>
      <c r="S71" s="17" cm="1">
        <f t="array" ref="S71:T71">VLOOKUP(Merged_Sheet!A71,Merged_Sheet!A71:F2761,{5,6},0)</f>
        <v>19640862550</v>
      </c>
      <c r="T71" s="17">
        <v>19640862550</v>
      </c>
      <c r="U71" s="12" cm="1">
        <f t="array" ref="U71:Z71">VLOOKUP(Merged_Sheet!A71,BUSINESS!A71:J2761,{5,6,7,8,9,10},0)</f>
        <v>0</v>
      </c>
      <c r="V71" s="12">
        <v>0</v>
      </c>
      <c r="W71" s="12">
        <v>0</v>
      </c>
      <c r="X71" s="12">
        <v>0</v>
      </c>
      <c r="Y71" s="12">
        <v>0.01</v>
      </c>
      <c r="Z71" s="12">
        <v>2E-3</v>
      </c>
      <c r="AA71" s="17" cm="1">
        <f t="array" ref="AA71:AB71">VLOOKUP(Merged_Sheet!A71,Merged_Sheet!A71:F2761,{5,6},0)</f>
        <v>19640862550</v>
      </c>
      <c r="AB71" s="17">
        <v>19640862550</v>
      </c>
      <c r="AC71" s="16">
        <f t="shared" si="7"/>
        <v>4009.6485689204637</v>
      </c>
      <c r="AD71" s="12">
        <f t="shared" si="8"/>
        <v>4009.6485689204637</v>
      </c>
      <c r="AE71" s="12">
        <f t="shared" si="9"/>
        <v>4009.6485689204637</v>
      </c>
      <c r="AF71" s="12">
        <f t="shared" si="10"/>
        <v>4009.6485689204637</v>
      </c>
      <c r="AG71" s="12">
        <f t="shared" si="11"/>
        <v>0.64700000000000002</v>
      </c>
    </row>
    <row r="72" spans="1:33" ht="14.5" x14ac:dyDescent="0.35">
      <c r="A72" s="12" t="str">
        <f t="shared" si="6"/>
        <v>Angola-Africa-2006</v>
      </c>
      <c r="B72" s="13" t="s">
        <v>64</v>
      </c>
      <c r="C72" s="14" t="s">
        <v>68</v>
      </c>
      <c r="D72" s="15">
        <v>2006</v>
      </c>
      <c r="E72" s="16" cm="1">
        <f t="array" ref="E72:I72">VLOOKUP(Merged_Sheet!A72,GDP!A72:I2762,{5,6,7,8,9},0)</f>
        <v>28233699240</v>
      </c>
      <c r="F72" s="16">
        <v>28233699240</v>
      </c>
      <c r="G72" s="12">
        <v>4.2000000000000003E-2</v>
      </c>
      <c r="H72" s="12">
        <v>71</v>
      </c>
      <c r="I72" s="12">
        <v>0.67700000000000005</v>
      </c>
      <c r="J72" s="12" cm="1">
        <f t="array" ref="J72:R72">VLOOKUP(Merged_Sheet!A72,'HUMAN RESOURCES'!A72:M2762,{5,6,7,8,9,10,11,12,13},0)</f>
        <v>3.1E-2</v>
      </c>
      <c r="K72" s="12">
        <v>8.3000000000000004E-2</v>
      </c>
      <c r="L72" s="12">
        <v>63</v>
      </c>
      <c r="M72" s="12">
        <v>60</v>
      </c>
      <c r="N72" s="12">
        <v>0.435</v>
      </c>
      <c r="O72" s="12">
        <v>0.52900000000000003</v>
      </c>
      <c r="P72" s="12">
        <v>3.5999999999999997E-2</v>
      </c>
      <c r="Q72" s="12">
        <v>5388281</v>
      </c>
      <c r="R72" s="12">
        <v>0.22</v>
      </c>
      <c r="S72" s="17" cm="1">
        <f t="array" ref="S72:T72">VLOOKUP(Merged_Sheet!A72,Merged_Sheet!A72:F2762,{5,6},0)</f>
        <v>28233699240</v>
      </c>
      <c r="T72" s="17">
        <v>28233699240</v>
      </c>
      <c r="U72" s="12" cm="1">
        <f t="array" ref="U72:Z72">VLOOKUP(Merged_Sheet!A72,BUSINESS!A72:J2762,{5,6,7,8,9,10},0)</f>
        <v>0</v>
      </c>
      <c r="V72" s="12">
        <v>0</v>
      </c>
      <c r="W72" s="12">
        <v>0</v>
      </c>
      <c r="X72" s="12">
        <v>0</v>
      </c>
      <c r="Y72" s="12">
        <v>1E-3</v>
      </c>
      <c r="Z72" s="12">
        <v>2E-3</v>
      </c>
      <c r="AA72" s="17" cm="1">
        <f t="array" ref="AA72:AB72">VLOOKUP(Merged_Sheet!A72,Merged_Sheet!A72:F2762,{5,6},0)</f>
        <v>28233699240</v>
      </c>
      <c r="AB72" s="17">
        <v>28233699240</v>
      </c>
      <c r="AC72" s="16">
        <f t="shared" si="7"/>
        <v>5239.8342328471736</v>
      </c>
      <c r="AD72" s="12">
        <f t="shared" si="8"/>
        <v>5239.8342328471736</v>
      </c>
      <c r="AE72" s="12">
        <f t="shared" si="9"/>
        <v>5239.8342328471736</v>
      </c>
      <c r="AF72" s="12">
        <f t="shared" si="10"/>
        <v>5239.8342328471736</v>
      </c>
      <c r="AG72" s="12">
        <f t="shared" si="11"/>
        <v>0.78</v>
      </c>
    </row>
    <row r="73" spans="1:33" ht="14.5" x14ac:dyDescent="0.35">
      <c r="A73" s="12" t="str">
        <f t="shared" si="6"/>
        <v>Angola-Africa-2007</v>
      </c>
      <c r="B73" s="13" t="s">
        <v>64</v>
      </c>
      <c r="C73" s="14" t="s">
        <v>68</v>
      </c>
      <c r="D73" s="15">
        <v>2007</v>
      </c>
      <c r="E73" s="16" cm="1">
        <f t="array" ref="E73:I73">VLOOKUP(Merged_Sheet!A73,GDP!A73:I2763,{5,6,7,8,9},0)</f>
        <v>41789494462</v>
      </c>
      <c r="F73" s="16">
        <v>41789494462</v>
      </c>
      <c r="G73" s="12">
        <v>4.4999999999999998E-2</v>
      </c>
      <c r="H73" s="12">
        <v>111</v>
      </c>
      <c r="I73" s="12">
        <v>0.19500000000000001</v>
      </c>
      <c r="J73" s="12" cm="1">
        <f t="array" ref="J73:R73">VLOOKUP(Merged_Sheet!A73,'HUMAN RESOURCES'!A73:M2763,{5,6,7,8,9,10,11,12,13},0)</f>
        <v>8.9999999999999993E-3</v>
      </c>
      <c r="K73" s="12">
        <v>0</v>
      </c>
      <c r="L73" s="12">
        <v>80</v>
      </c>
      <c r="M73" s="12">
        <v>75</v>
      </c>
      <c r="N73" s="12">
        <v>0.22800000000000001</v>
      </c>
      <c r="O73" s="12">
        <v>0.69799999999999995</v>
      </c>
      <c r="P73" s="12">
        <v>7.3999999999999996E-2</v>
      </c>
      <c r="Q73" s="12">
        <v>431907</v>
      </c>
      <c r="R73" s="12">
        <v>1</v>
      </c>
      <c r="S73" s="17" cm="1">
        <f t="array" ref="S73:T73">VLOOKUP(Merged_Sheet!A73,Merged_Sheet!A73:F2763,{5,6},0)</f>
        <v>41789494462</v>
      </c>
      <c r="T73" s="17">
        <v>41789494462</v>
      </c>
      <c r="U73" s="12" cm="1">
        <f t="array" ref="U73:Z73">VLOOKUP(Merged_Sheet!A73,BUSINESS!A73:J2763,{5,6,7,8,9,10},0)</f>
        <v>0</v>
      </c>
      <c r="V73" s="12">
        <v>0</v>
      </c>
      <c r="W73" s="12">
        <v>0</v>
      </c>
      <c r="X73" s="12">
        <v>0</v>
      </c>
      <c r="Y73" s="12">
        <v>0.13600000000000001</v>
      </c>
      <c r="Z73" s="12">
        <v>0.32700000000000001</v>
      </c>
      <c r="AA73" s="17" cm="1">
        <f t="array" ref="AA73:AB73">VLOOKUP(Merged_Sheet!A73,Merged_Sheet!A73:F2763,{5,6},0)</f>
        <v>41789494462</v>
      </c>
      <c r="AB73" s="17">
        <v>41789494462</v>
      </c>
      <c r="AC73" s="16">
        <f t="shared" si="7"/>
        <v>96755.770251466165</v>
      </c>
      <c r="AD73" s="12">
        <f t="shared" si="8"/>
        <v>96755.770251466165</v>
      </c>
      <c r="AE73" s="12">
        <f t="shared" si="9"/>
        <v>96755.770251466165</v>
      </c>
      <c r="AF73" s="12">
        <f t="shared" si="10"/>
        <v>96755.770251466165</v>
      </c>
      <c r="AG73" s="12">
        <f t="shared" si="11"/>
        <v>0</v>
      </c>
    </row>
    <row r="74" spans="1:33" ht="14.5" x14ac:dyDescent="0.35">
      <c r="A74" s="12" t="str">
        <f t="shared" si="6"/>
        <v>Angola-Africa-2008</v>
      </c>
      <c r="B74" s="13" t="s">
        <v>64</v>
      </c>
      <c r="C74" s="14" t="s">
        <v>68</v>
      </c>
      <c r="D74" s="15">
        <v>2008</v>
      </c>
      <c r="E74" s="16" cm="1">
        <f t="array" ref="E74:I74">VLOOKUP(Merged_Sheet!A74,GDP!A74:I2764,{5,6,7,8,9},0)</f>
        <v>60448890972</v>
      </c>
      <c r="F74" s="16">
        <v>60448890972</v>
      </c>
      <c r="G74" s="12">
        <v>3.4000000000000002E-2</v>
      </c>
      <c r="H74" s="12">
        <v>115</v>
      </c>
      <c r="I74" s="12">
        <v>0.17699999999999999</v>
      </c>
      <c r="J74" s="12" cm="1">
        <f t="array" ref="J74:R74">VLOOKUP(Merged_Sheet!A74,'HUMAN RESOURCES'!A74:M2764,{5,6,7,8,9,10,11,12,13},0)</f>
        <v>2.3E-2</v>
      </c>
      <c r="K74" s="12">
        <v>8.9999999999999993E-3</v>
      </c>
      <c r="L74" s="12">
        <v>75</v>
      </c>
      <c r="M74" s="12">
        <v>71</v>
      </c>
      <c r="N74" s="12">
        <v>0.33300000000000002</v>
      </c>
      <c r="O74" s="12">
        <v>0.628</v>
      </c>
      <c r="P74" s="12">
        <v>3.7999999999999999E-2</v>
      </c>
      <c r="Q74" s="12">
        <v>23420751</v>
      </c>
      <c r="R74" s="12">
        <v>0.62</v>
      </c>
      <c r="S74" s="17" cm="1">
        <f t="array" ref="S74:T74">VLOOKUP(Merged_Sheet!A74,Merged_Sheet!A74:F2764,{5,6},0)</f>
        <v>60448890972</v>
      </c>
      <c r="T74" s="17">
        <v>60448890972</v>
      </c>
      <c r="U74" s="12" cm="1">
        <f t="array" ref="U74:Z74">VLOOKUP(Merged_Sheet!A74,BUSINESS!A74:J2764,{5,6,7,8,9,10},0)</f>
        <v>0</v>
      </c>
      <c r="V74" s="12">
        <v>0</v>
      </c>
      <c r="W74" s="12">
        <v>0</v>
      </c>
      <c r="X74" s="12">
        <v>0</v>
      </c>
      <c r="Y74" s="12">
        <v>0.214</v>
      </c>
      <c r="Z74" s="12">
        <v>0.219</v>
      </c>
      <c r="AA74" s="17" cm="1">
        <f t="array" ref="AA74:AB74">VLOOKUP(Merged_Sheet!A74,Merged_Sheet!A74:F2764,{5,6},0)</f>
        <v>60448890972</v>
      </c>
      <c r="AB74" s="17">
        <v>60448890972</v>
      </c>
      <c r="AC74" s="16">
        <f t="shared" si="7"/>
        <v>2580.9971239607135</v>
      </c>
      <c r="AD74" s="12">
        <f t="shared" si="8"/>
        <v>2580.9971239607135</v>
      </c>
      <c r="AE74" s="12">
        <f t="shared" si="9"/>
        <v>2580.9971239607135</v>
      </c>
      <c r="AF74" s="12">
        <f t="shared" si="10"/>
        <v>2580.9971239607135</v>
      </c>
      <c r="AG74" s="12">
        <f t="shared" si="11"/>
        <v>0.38</v>
      </c>
    </row>
    <row r="75" spans="1:33" ht="14.5" x14ac:dyDescent="0.35">
      <c r="A75" s="12" t="str">
        <f t="shared" si="6"/>
        <v>Angola-Africa-2009</v>
      </c>
      <c r="B75" s="13" t="s">
        <v>64</v>
      </c>
      <c r="C75" s="14" t="s">
        <v>68</v>
      </c>
      <c r="D75" s="15">
        <v>2009</v>
      </c>
      <c r="E75" s="16" cm="1">
        <f t="array" ref="E75:I75">VLOOKUP(Merged_Sheet!A75,GDP!A75:I2765,{5,6,7,8,9},0)</f>
        <v>84178086999</v>
      </c>
      <c r="F75" s="16">
        <v>84178086999</v>
      </c>
      <c r="G75" s="12">
        <v>3.7999999999999999E-2</v>
      </c>
      <c r="H75" s="12">
        <v>177</v>
      </c>
      <c r="I75" s="12">
        <v>0.125</v>
      </c>
      <c r="J75" s="12" cm="1">
        <f t="array" ref="J75:R75">VLOOKUP(Merged_Sheet!A75,'HUMAN RESOURCES'!A75:M2765,{5,6,7,8,9,10,11,12,13},0)</f>
        <v>2.5000000000000001E-2</v>
      </c>
      <c r="K75" s="12">
        <v>3.5000000000000003E-2</v>
      </c>
      <c r="L75" s="12">
        <v>70</v>
      </c>
      <c r="M75" s="12">
        <v>69</v>
      </c>
      <c r="N75" s="12">
        <v>0.41299999999999998</v>
      </c>
      <c r="O75" s="12">
        <v>0.54900000000000004</v>
      </c>
      <c r="P75" s="12">
        <v>3.7999999999999999E-2</v>
      </c>
      <c r="Q75" s="12">
        <v>272745</v>
      </c>
      <c r="R75" s="12">
        <v>0.27700000000000002</v>
      </c>
      <c r="S75" s="17" cm="1">
        <f t="array" ref="S75:T75">VLOOKUP(Merged_Sheet!A75,Merged_Sheet!A75:F2765,{5,6},0)</f>
        <v>84178086999</v>
      </c>
      <c r="T75" s="17">
        <v>84178086999</v>
      </c>
      <c r="U75" s="12" cm="1">
        <f t="array" ref="U75:Z75">VLOOKUP(Merged_Sheet!A75,BUSINESS!A75:J2765,{5,6,7,8,9,10},0)</f>
        <v>0</v>
      </c>
      <c r="V75" s="12">
        <v>0</v>
      </c>
      <c r="W75" s="12">
        <v>0</v>
      </c>
      <c r="X75" s="12">
        <v>0</v>
      </c>
      <c r="Y75" s="12">
        <v>2.1999999999999999E-2</v>
      </c>
      <c r="Z75" s="12">
        <v>2.8000000000000001E-2</v>
      </c>
      <c r="AA75" s="17" cm="1">
        <f t="array" ref="AA75:AB75">VLOOKUP(Merged_Sheet!A75,Merged_Sheet!A75:F2765,{5,6},0)</f>
        <v>84178086999</v>
      </c>
      <c r="AB75" s="17">
        <v>84178086999</v>
      </c>
      <c r="AC75" s="16">
        <f t="shared" si="7"/>
        <v>308632.92452290602</v>
      </c>
      <c r="AD75" s="12">
        <f t="shared" si="8"/>
        <v>308632.92452290602</v>
      </c>
      <c r="AE75" s="12">
        <f t="shared" si="9"/>
        <v>308632.92452290602</v>
      </c>
      <c r="AF75" s="12">
        <f t="shared" si="10"/>
        <v>308632.92452290602</v>
      </c>
      <c r="AG75" s="12">
        <f t="shared" si="11"/>
        <v>0.72299999999999998</v>
      </c>
    </row>
    <row r="76" spans="1:33" ht="14.5" x14ac:dyDescent="0.35">
      <c r="A76" s="12" t="str">
        <f t="shared" si="6"/>
        <v>Angola-Africa-2010</v>
      </c>
      <c r="B76" s="13" t="s">
        <v>64</v>
      </c>
      <c r="C76" s="14" t="s">
        <v>68</v>
      </c>
      <c r="D76" s="15">
        <v>2010</v>
      </c>
      <c r="E76" s="16" cm="1">
        <f t="array" ref="E76:I76">VLOOKUP(Merged_Sheet!A76,GDP!A76:I2766,{5,6,7,8,9},0)</f>
        <v>75492417649</v>
      </c>
      <c r="F76" s="16">
        <v>75492417649</v>
      </c>
      <c r="G76" s="12">
        <v>4.3999999999999997E-2</v>
      </c>
      <c r="H76" s="12">
        <v>174</v>
      </c>
      <c r="I76" s="12">
        <v>0.157</v>
      </c>
      <c r="J76" s="12" cm="1">
        <f t="array" ref="J76:R76">VLOOKUP(Merged_Sheet!A76,'HUMAN RESOURCES'!A76:M2766,{5,6,7,8,9,10,11,12,13},0)</f>
        <v>1.9E-2</v>
      </c>
      <c r="K76" s="12">
        <v>4.9000000000000002E-2</v>
      </c>
      <c r="L76" s="12">
        <v>66</v>
      </c>
      <c r="M76" s="12">
        <v>60</v>
      </c>
      <c r="N76" s="12">
        <v>0.34799999999999998</v>
      </c>
      <c r="O76" s="12">
        <v>0.61499999999999999</v>
      </c>
      <c r="P76" s="12">
        <v>3.6999999999999998E-2</v>
      </c>
      <c r="Q76" s="12">
        <v>2397473</v>
      </c>
      <c r="R76" s="12">
        <v>0.57099999999999995</v>
      </c>
      <c r="S76" s="17" cm="1">
        <f t="array" ref="S76:T76">VLOOKUP(Merged_Sheet!A76,Merged_Sheet!A76:F2766,{5,6},0)</f>
        <v>75492417649</v>
      </c>
      <c r="T76" s="17">
        <v>75492417649</v>
      </c>
      <c r="U76" s="12" cm="1">
        <f t="array" ref="U76:Z76">VLOOKUP(Merged_Sheet!A76,BUSINESS!A76:J2766,{5,6,7,8,9,10},0)</f>
        <v>0</v>
      </c>
      <c r="V76" s="12">
        <v>0</v>
      </c>
      <c r="W76" s="12">
        <v>0</v>
      </c>
      <c r="X76" s="12">
        <v>0</v>
      </c>
      <c r="Y76" s="12">
        <v>1.2999999999999999E-2</v>
      </c>
      <c r="Z76" s="12">
        <v>6.4000000000000001E-2</v>
      </c>
      <c r="AA76" s="17" cm="1">
        <f t="array" ref="AA76:AB76">VLOOKUP(Merged_Sheet!A76,Merged_Sheet!A76:F2766,{5,6},0)</f>
        <v>75492417649</v>
      </c>
      <c r="AB76" s="17">
        <v>75492417649</v>
      </c>
      <c r="AC76" s="16">
        <f t="shared" si="7"/>
        <v>31488.328606411833</v>
      </c>
      <c r="AD76" s="12">
        <f t="shared" si="8"/>
        <v>31488.328606411833</v>
      </c>
      <c r="AE76" s="12">
        <f t="shared" si="9"/>
        <v>31488.328606411833</v>
      </c>
      <c r="AF76" s="12">
        <f t="shared" si="10"/>
        <v>31488.328606411833</v>
      </c>
      <c r="AG76" s="12">
        <f t="shared" si="11"/>
        <v>0.42900000000000005</v>
      </c>
    </row>
    <row r="77" spans="1:33" ht="14.5" x14ac:dyDescent="0.35">
      <c r="A77" s="12" t="str">
        <f t="shared" si="6"/>
        <v>Angola-Africa-2011</v>
      </c>
      <c r="B77" s="13" t="s">
        <v>64</v>
      </c>
      <c r="C77" s="14" t="s">
        <v>68</v>
      </c>
      <c r="D77" s="15">
        <v>2011</v>
      </c>
      <c r="E77" s="16" cm="1">
        <f t="array" ref="E77:I77">VLOOKUP(Merged_Sheet!A77,GDP!A77:I2767,{5,6,7,8,9},0)</f>
        <v>82470894868</v>
      </c>
      <c r="F77" s="16">
        <v>82470894868</v>
      </c>
      <c r="G77" s="12">
        <v>3.4000000000000002E-2</v>
      </c>
      <c r="H77" s="12">
        <v>144</v>
      </c>
      <c r="I77" s="12">
        <v>0.22500000000000001</v>
      </c>
      <c r="J77" s="12" cm="1">
        <f t="array" ref="J77:R77">VLOOKUP(Merged_Sheet!A77,'HUMAN RESOURCES'!A77:M2767,{5,6,7,8,9,10,11,12,13},0)</f>
        <v>2.1000000000000001E-2</v>
      </c>
      <c r="K77" s="12">
        <v>5.8999999999999997E-2</v>
      </c>
      <c r="L77" s="12">
        <v>64</v>
      </c>
      <c r="M77" s="12">
        <v>60</v>
      </c>
      <c r="N77" s="12">
        <v>0.307</v>
      </c>
      <c r="O77" s="12">
        <v>0.64500000000000002</v>
      </c>
      <c r="P77" s="12">
        <v>4.7E-2</v>
      </c>
      <c r="Q77" s="12">
        <v>48453000</v>
      </c>
      <c r="R77" s="12">
        <v>0.27</v>
      </c>
      <c r="S77" s="17" cm="1">
        <f t="array" ref="S77:T77">VLOOKUP(Merged_Sheet!A77,Merged_Sheet!A77:F2767,{5,6},0)</f>
        <v>82470894868</v>
      </c>
      <c r="T77" s="17">
        <v>82470894868</v>
      </c>
      <c r="U77" s="12" cm="1">
        <f t="array" ref="U77:Z77">VLOOKUP(Merged_Sheet!A77,BUSINESS!A77:J2767,{5,6,7,8,9,10},0)</f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7" cm="1">
        <f t="array" ref="AA77:AB77">VLOOKUP(Merged_Sheet!A77,Merged_Sheet!A77:F2767,{5,6},0)</f>
        <v>82470894868</v>
      </c>
      <c r="AB77" s="17">
        <v>82470894868</v>
      </c>
      <c r="AC77" s="16">
        <f t="shared" si="7"/>
        <v>1702.0802606236971</v>
      </c>
      <c r="AD77" s="12">
        <f t="shared" si="8"/>
        <v>1702.0802606236971</v>
      </c>
      <c r="AE77" s="12">
        <f t="shared" si="9"/>
        <v>1702.0802606236971</v>
      </c>
      <c r="AF77" s="12">
        <f t="shared" si="10"/>
        <v>1702.0802606236971</v>
      </c>
      <c r="AG77" s="12">
        <f t="shared" si="11"/>
        <v>0.73</v>
      </c>
    </row>
    <row r="78" spans="1:33" ht="14.5" x14ac:dyDescent="0.35">
      <c r="A78" s="12" t="str">
        <f t="shared" si="6"/>
        <v>Angola-Africa-2012</v>
      </c>
      <c r="B78" s="13" t="s">
        <v>64</v>
      </c>
      <c r="C78" s="14" t="s">
        <v>68</v>
      </c>
      <c r="D78" s="15">
        <v>2012</v>
      </c>
      <c r="E78" s="16" cm="1">
        <f t="array" ref="E78:I78">VLOOKUP(Merged_Sheet!A78,GDP!A78:I2768,{5,6,7,8,9},0)</f>
        <v>104000000000</v>
      </c>
      <c r="F78" s="16">
        <v>104000000000</v>
      </c>
      <c r="G78" s="12">
        <v>3.4000000000000002E-2</v>
      </c>
      <c r="H78" s="12">
        <v>178</v>
      </c>
      <c r="I78" s="12">
        <v>0.188</v>
      </c>
      <c r="J78" s="12" cm="1">
        <f t="array" ref="J78:R78">VLOOKUP(Merged_Sheet!A78,'HUMAN RESOURCES'!A78:M2768,{5,6,7,8,9,10,11,12,13},0)</f>
        <v>3.3000000000000002E-2</v>
      </c>
      <c r="K78" s="12">
        <v>0.06</v>
      </c>
      <c r="L78" s="12">
        <v>63</v>
      </c>
      <c r="M78" s="12">
        <v>61</v>
      </c>
      <c r="N78" s="12">
        <v>0.40400000000000003</v>
      </c>
      <c r="O78" s="12">
        <v>0.55800000000000005</v>
      </c>
      <c r="P78" s="12">
        <v>3.7999999999999999E-2</v>
      </c>
      <c r="Q78" s="12">
        <v>23184177</v>
      </c>
      <c r="R78" s="12">
        <v>0.13400000000000001</v>
      </c>
      <c r="S78" s="17" cm="1">
        <f t="array" ref="S78:T78">VLOOKUP(Merged_Sheet!A78,Merged_Sheet!A78:F2768,{5,6},0)</f>
        <v>104000000000</v>
      </c>
      <c r="T78" s="17">
        <v>104000000000</v>
      </c>
      <c r="U78" s="12" cm="1">
        <f t="array" ref="U78:Z78">VLOOKUP(Merged_Sheet!A78,BUSINESS!A78:J2768,{5,6,7,8,9,10},0)</f>
        <v>0</v>
      </c>
      <c r="V78" s="12">
        <v>0</v>
      </c>
      <c r="W78" s="12">
        <v>0</v>
      </c>
      <c r="X78" s="12">
        <v>0</v>
      </c>
      <c r="Y78" s="12">
        <v>2E-3</v>
      </c>
      <c r="Z78" s="12">
        <v>0</v>
      </c>
      <c r="AA78" s="17" cm="1">
        <f t="array" ref="AA78:AB78">VLOOKUP(Merged_Sheet!A78,Merged_Sheet!A78:F2768,{5,6},0)</f>
        <v>104000000000</v>
      </c>
      <c r="AB78" s="17">
        <v>104000000000</v>
      </c>
      <c r="AC78" s="16">
        <f t="shared" si="7"/>
        <v>4485.8180646222636</v>
      </c>
      <c r="AD78" s="12">
        <f t="shared" si="8"/>
        <v>4485.8180646222636</v>
      </c>
      <c r="AE78" s="12">
        <f t="shared" si="9"/>
        <v>4485.8180646222636</v>
      </c>
      <c r="AF78" s="12">
        <f t="shared" si="10"/>
        <v>4485.8180646222636</v>
      </c>
      <c r="AG78" s="12">
        <f t="shared" si="11"/>
        <v>0.86599999999999999</v>
      </c>
    </row>
    <row r="79" spans="1:33" ht="14.5" x14ac:dyDescent="0.35">
      <c r="A79" s="12" t="str">
        <f t="shared" si="6"/>
        <v>Angola-Africa-2000</v>
      </c>
      <c r="B79" s="13" t="s">
        <v>64</v>
      </c>
      <c r="C79" s="14" t="s">
        <v>68</v>
      </c>
      <c r="D79" s="15">
        <v>2000</v>
      </c>
      <c r="E79" s="16" cm="1">
        <f t="array" ref="E79:I79">VLOOKUP(Merged_Sheet!A79,GDP!A79:I2769,{5,6,7,8,9},0)</f>
        <v>115000000000</v>
      </c>
      <c r="F79" s="16">
        <v>115000000000</v>
      </c>
      <c r="G79" s="12">
        <v>3.5000000000000003E-2</v>
      </c>
      <c r="H79" s="12">
        <v>190</v>
      </c>
      <c r="I79" s="12">
        <v>0.16700000000000001</v>
      </c>
      <c r="J79" s="12" cm="1">
        <f t="array" ref="J79:R79">VLOOKUP(Merged_Sheet!A79,'HUMAN RESOURCES'!A79:M2769,{5,6,7,8,9,10,11,12,13},0)</f>
        <v>3.1E-2</v>
      </c>
      <c r="K79" s="12">
        <v>8.7999999999999995E-2</v>
      </c>
      <c r="L79" s="12">
        <v>65</v>
      </c>
      <c r="M79" s="12">
        <v>63</v>
      </c>
      <c r="N79" s="12">
        <v>0.41499999999999998</v>
      </c>
      <c r="O79" s="12">
        <v>0.54600000000000004</v>
      </c>
      <c r="P79" s="12">
        <v>3.9E-2</v>
      </c>
      <c r="Q79" s="12">
        <v>143832014</v>
      </c>
      <c r="R79" s="12">
        <v>0.33200000000000002</v>
      </c>
      <c r="S79" s="17" cm="1">
        <f t="array" ref="S79:T79">VLOOKUP(Merged_Sheet!A79,Merged_Sheet!A79:F2769,{5,6},0)</f>
        <v>115000000000</v>
      </c>
      <c r="T79" s="17">
        <v>115000000000</v>
      </c>
      <c r="U79" s="12" cm="1">
        <f t="array" ref="U79:Z79">VLOOKUP(Merged_Sheet!A79,BUSINESS!A79:J2769,{5,6,7,8,9,10},0)</f>
        <v>0</v>
      </c>
      <c r="V79" s="12">
        <v>0</v>
      </c>
      <c r="W79" s="12">
        <v>0</v>
      </c>
      <c r="X79" s="12">
        <v>0</v>
      </c>
      <c r="Y79" s="12">
        <v>0</v>
      </c>
      <c r="Z79" s="12">
        <v>2E-3</v>
      </c>
      <c r="AA79" s="17" cm="1">
        <f t="array" ref="AA79:AB79">VLOOKUP(Merged_Sheet!A79,Merged_Sheet!A79:F2769,{5,6},0)</f>
        <v>115000000000</v>
      </c>
      <c r="AB79" s="17">
        <v>115000000000</v>
      </c>
      <c r="AC79" s="16">
        <f t="shared" si="7"/>
        <v>799.54383451795366</v>
      </c>
      <c r="AD79" s="12">
        <f t="shared" si="8"/>
        <v>799.54383451795366</v>
      </c>
      <c r="AE79" s="12">
        <f t="shared" si="9"/>
        <v>799.54383451795366</v>
      </c>
      <c r="AF79" s="12">
        <f t="shared" si="10"/>
        <v>799.54383451795366</v>
      </c>
      <c r="AG79" s="12">
        <f t="shared" si="11"/>
        <v>0.66799999999999993</v>
      </c>
    </row>
    <row r="80" spans="1:33" ht="14.5" x14ac:dyDescent="0.35">
      <c r="A80" s="12" t="str">
        <f t="shared" si="6"/>
        <v>Antigua and Barbuda-The Americas-2001</v>
      </c>
      <c r="B80" s="13" t="s">
        <v>70</v>
      </c>
      <c r="C80" s="14" t="s">
        <v>69</v>
      </c>
      <c r="D80" s="15">
        <v>2001</v>
      </c>
      <c r="E80" s="16" cm="1">
        <f t="array" ref="E80:I80">VLOOKUP(Merged_Sheet!A80,GDP!A80:I2770,{5,6,7,8,9},0)</f>
        <v>787693391</v>
      </c>
      <c r="F80" s="16">
        <v>787693391</v>
      </c>
      <c r="G80" s="12">
        <v>0.04</v>
      </c>
      <c r="H80" s="12">
        <v>408</v>
      </c>
      <c r="I80" s="12">
        <v>0.122</v>
      </c>
      <c r="J80" s="12" cm="1">
        <f t="array" ref="J80:R80">VLOOKUP(Merged_Sheet!A80,'HUMAN RESOURCES'!A80:M2770,{5,6,7,8,9,10,11,12,13},0)</f>
        <v>0.03</v>
      </c>
      <c r="K80" s="12">
        <v>0.03</v>
      </c>
      <c r="L80" s="12">
        <v>70</v>
      </c>
      <c r="M80" s="12">
        <v>64</v>
      </c>
      <c r="N80" s="12">
        <v>0.38500000000000001</v>
      </c>
      <c r="O80" s="12">
        <v>0.58299999999999996</v>
      </c>
      <c r="P80" s="12">
        <v>3.2000000000000001E-2</v>
      </c>
      <c r="Q80" s="12">
        <v>77651848</v>
      </c>
      <c r="R80" s="12">
        <v>0.48</v>
      </c>
      <c r="S80" s="17" cm="1">
        <f t="array" ref="S80:T80">VLOOKUP(Merged_Sheet!A80,Merged_Sheet!A80:F2770,{5,6},0)</f>
        <v>787693391</v>
      </c>
      <c r="T80" s="17">
        <v>787693391</v>
      </c>
      <c r="U80" s="12" cm="1">
        <f t="array" ref="U80:Z80">VLOOKUP(Merged_Sheet!A80,BUSINESS!A80:J2770,{5,6,7,8,9,10},0)</f>
        <v>0</v>
      </c>
      <c r="V80" s="12">
        <v>0</v>
      </c>
      <c r="W80" s="12">
        <v>0</v>
      </c>
      <c r="X80" s="12">
        <v>0</v>
      </c>
      <c r="Y80" s="12">
        <v>0.02</v>
      </c>
      <c r="Z80" s="12">
        <v>8.3000000000000004E-2</v>
      </c>
      <c r="AA80" s="17" cm="1">
        <f t="array" ref="AA80:AB80">VLOOKUP(Merged_Sheet!A80,Merged_Sheet!A80:F2770,{5,6},0)</f>
        <v>787693391</v>
      </c>
      <c r="AB80" s="17">
        <v>787693391</v>
      </c>
      <c r="AC80" s="16">
        <f t="shared" si="7"/>
        <v>10.143910432112317</v>
      </c>
      <c r="AD80" s="12">
        <f t="shared" si="8"/>
        <v>10.143910432112317</v>
      </c>
      <c r="AE80" s="12">
        <f t="shared" si="9"/>
        <v>10.143910432112317</v>
      </c>
      <c r="AF80" s="12">
        <f t="shared" si="10"/>
        <v>10.143910432112317</v>
      </c>
      <c r="AG80" s="12">
        <f t="shared" si="11"/>
        <v>0.52</v>
      </c>
    </row>
    <row r="81" spans="1:33" ht="14.5" x14ac:dyDescent="0.35">
      <c r="A81" s="12" t="str">
        <f t="shared" si="6"/>
        <v>Antigua and Barbuda-The Americas-2002</v>
      </c>
      <c r="B81" s="13" t="s">
        <v>70</v>
      </c>
      <c r="C81" s="14" t="s">
        <v>69</v>
      </c>
      <c r="D81" s="15">
        <v>2002</v>
      </c>
      <c r="E81" s="16" cm="1">
        <f t="array" ref="E81:I81">VLOOKUP(Merged_Sheet!A81,GDP!A81:I2771,{5,6,7,8,9},0)</f>
        <v>778311557</v>
      </c>
      <c r="F81" s="16">
        <v>778311557</v>
      </c>
      <c r="G81" s="12">
        <v>4.3999999999999997E-2</v>
      </c>
      <c r="H81" s="12">
        <v>429</v>
      </c>
      <c r="I81" s="12">
        <v>0.11600000000000001</v>
      </c>
      <c r="J81" s="12" cm="1">
        <f t="array" ref="J81:R81">VLOOKUP(Merged_Sheet!A81,'HUMAN RESOURCES'!A81:M2771,{5,6,7,8,9,10,11,12,13},0)</f>
        <v>1.2E-2</v>
      </c>
      <c r="K81" s="12">
        <v>3.0000000000000001E-3</v>
      </c>
      <c r="L81" s="12">
        <v>80</v>
      </c>
      <c r="M81" s="12">
        <v>76</v>
      </c>
      <c r="N81" s="12">
        <v>0.215</v>
      </c>
      <c r="O81" s="12">
        <v>0.71199999999999997</v>
      </c>
      <c r="P81" s="12">
        <v>7.2999999999999995E-2</v>
      </c>
      <c r="Q81" s="12">
        <v>4027900</v>
      </c>
      <c r="R81" s="12">
        <v>1</v>
      </c>
      <c r="S81" s="17" cm="1">
        <f t="array" ref="S81:T81">VLOOKUP(Merged_Sheet!A81,Merged_Sheet!A81:F2771,{5,6},0)</f>
        <v>778311557</v>
      </c>
      <c r="T81" s="17">
        <v>778311557</v>
      </c>
      <c r="U81" s="12" cm="1">
        <f t="array" ref="U81:Z81">VLOOKUP(Merged_Sheet!A81,BUSINESS!A81:J2771,{5,6,7,8,9,10},0)</f>
        <v>0</v>
      </c>
      <c r="V81" s="12">
        <v>0</v>
      </c>
      <c r="W81" s="12">
        <v>0</v>
      </c>
      <c r="X81" s="12">
        <v>0</v>
      </c>
      <c r="Y81" s="12">
        <v>0.36</v>
      </c>
      <c r="Z81" s="12">
        <v>0.70099999999999996</v>
      </c>
      <c r="AA81" s="17" cm="1">
        <f t="array" ref="AA81:AB81">VLOOKUP(Merged_Sheet!A81,Merged_Sheet!A81:F2771,{5,6},0)</f>
        <v>778311557</v>
      </c>
      <c r="AB81" s="17">
        <v>778311557</v>
      </c>
      <c r="AC81" s="16">
        <f t="shared" si="7"/>
        <v>193.2301092380645</v>
      </c>
      <c r="AD81" s="12">
        <f t="shared" si="8"/>
        <v>193.2301092380645</v>
      </c>
      <c r="AE81" s="12">
        <f t="shared" si="9"/>
        <v>193.2301092380645</v>
      </c>
      <c r="AF81" s="12">
        <f t="shared" si="10"/>
        <v>193.2301092380645</v>
      </c>
      <c r="AG81" s="12">
        <f t="shared" si="11"/>
        <v>0</v>
      </c>
    </row>
    <row r="82" spans="1:33" ht="14.5" x14ac:dyDescent="0.35">
      <c r="A82" s="12" t="str">
        <f t="shared" si="6"/>
        <v>Antigua and Barbuda-The Americas-2003</v>
      </c>
      <c r="B82" s="13" t="s">
        <v>70</v>
      </c>
      <c r="C82" s="14" t="s">
        <v>69</v>
      </c>
      <c r="D82" s="15">
        <v>2003</v>
      </c>
      <c r="E82" s="16" cm="1">
        <f t="array" ref="E82:I82">VLOOKUP(Merged_Sheet!A82,GDP!A82:I2772,{5,6,7,8,9},0)</f>
        <v>806505874</v>
      </c>
      <c r="F82" s="16">
        <v>806505874</v>
      </c>
      <c r="G82" s="12">
        <v>4.2999999999999997E-2</v>
      </c>
      <c r="H82" s="12">
        <v>433</v>
      </c>
      <c r="I82" s="12">
        <v>0.114</v>
      </c>
      <c r="J82" s="12" cm="1">
        <f t="array" ref="J82:R82">VLOOKUP(Merged_Sheet!A82,'HUMAN RESOURCES'!A82:M2772,{5,6,7,8,9,10,11,12,13},0)</f>
        <v>1.7999999999999999E-2</v>
      </c>
      <c r="K82" s="12">
        <v>1.4E-2</v>
      </c>
      <c r="L82" s="12">
        <v>75</v>
      </c>
      <c r="M82" s="12">
        <v>68</v>
      </c>
      <c r="N82" s="12">
        <v>0.26900000000000002</v>
      </c>
      <c r="O82" s="12">
        <v>0.66900000000000004</v>
      </c>
      <c r="P82" s="12">
        <v>6.3E-2</v>
      </c>
      <c r="Q82" s="12">
        <v>19102000</v>
      </c>
      <c r="R82" s="12">
        <v>0.184</v>
      </c>
      <c r="S82" s="17" cm="1">
        <f t="array" ref="S82:T82">VLOOKUP(Merged_Sheet!A82,Merged_Sheet!A82:F2772,{5,6},0)</f>
        <v>806505874</v>
      </c>
      <c r="T82" s="17">
        <v>806505874</v>
      </c>
      <c r="U82" s="12" cm="1">
        <f t="array" ref="U82:Z82">VLOOKUP(Merged_Sheet!A82,BUSINESS!A82:J2772,{5,6,7,8,9,10},0)</f>
        <v>0</v>
      </c>
      <c r="V82" s="12">
        <v>0</v>
      </c>
      <c r="W82" s="12">
        <v>0</v>
      </c>
      <c r="X82" s="12">
        <v>0</v>
      </c>
      <c r="Y82" s="12">
        <v>6.0000000000000001E-3</v>
      </c>
      <c r="Z82" s="12">
        <v>2.3E-2</v>
      </c>
      <c r="AA82" s="17" cm="1">
        <f t="array" ref="AA82:AB82">VLOOKUP(Merged_Sheet!A82,Merged_Sheet!A82:F2772,{5,6},0)</f>
        <v>806505874</v>
      </c>
      <c r="AB82" s="17">
        <v>806505874</v>
      </c>
      <c r="AC82" s="16">
        <f t="shared" si="7"/>
        <v>42.221017380379017</v>
      </c>
      <c r="AD82" s="12">
        <f t="shared" si="8"/>
        <v>42.221017380379017</v>
      </c>
      <c r="AE82" s="12">
        <f t="shared" si="9"/>
        <v>42.221017380379017</v>
      </c>
      <c r="AF82" s="12">
        <f t="shared" si="10"/>
        <v>42.221017380379017</v>
      </c>
      <c r="AG82" s="12">
        <f t="shared" si="11"/>
        <v>0.81600000000000006</v>
      </c>
    </row>
    <row r="83" spans="1:33" ht="14.5" x14ac:dyDescent="0.35">
      <c r="A83" s="12" t="str">
        <f t="shared" si="6"/>
        <v>Antigua and Barbuda-The Americas-2004</v>
      </c>
      <c r="B83" s="13" t="s">
        <v>70</v>
      </c>
      <c r="C83" s="14" t="s">
        <v>69</v>
      </c>
      <c r="D83" s="15">
        <v>2004</v>
      </c>
      <c r="E83" s="16" cm="1">
        <f t="array" ref="E83:I83">VLOOKUP(Merged_Sheet!A83,GDP!A83:I2773,{5,6,7,8,9},0)</f>
        <v>849234754</v>
      </c>
      <c r="F83" s="16">
        <v>849234754</v>
      </c>
      <c r="G83" s="12">
        <v>4.3999999999999997E-2</v>
      </c>
      <c r="H83" s="12">
        <v>457</v>
      </c>
      <c r="I83" s="12">
        <v>0.128</v>
      </c>
      <c r="J83" s="12" cm="1">
        <f t="array" ref="J83:R83">VLOOKUP(Merged_Sheet!A83,'HUMAN RESOURCES'!A83:M2773,{5,6,7,8,9,10,11,12,13},0)</f>
        <v>0.03</v>
      </c>
      <c r="K83" s="12">
        <v>7.4999999999999997E-2</v>
      </c>
      <c r="L83" s="12">
        <v>68</v>
      </c>
      <c r="M83" s="12">
        <v>60</v>
      </c>
      <c r="N83" s="12">
        <v>0.42899999999999999</v>
      </c>
      <c r="O83" s="12">
        <v>0.53600000000000003</v>
      </c>
      <c r="P83" s="12">
        <v>3.5000000000000003E-2</v>
      </c>
      <c r="Q83" s="12">
        <v>6186152</v>
      </c>
      <c r="R83" s="12">
        <v>0.26500000000000001</v>
      </c>
      <c r="S83" s="17" cm="1">
        <f t="array" ref="S83:T83">VLOOKUP(Merged_Sheet!A83,Merged_Sheet!A83:F2773,{5,6},0)</f>
        <v>849234754</v>
      </c>
      <c r="T83" s="17">
        <v>849234754</v>
      </c>
      <c r="U83" s="12" cm="1">
        <f t="array" ref="U83:Z83">VLOOKUP(Merged_Sheet!A83,BUSINESS!A83:J2773,{5,6,7,8,9,10},0)</f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7" cm="1">
        <f t="array" ref="AA83:AB83">VLOOKUP(Merged_Sheet!A83,Merged_Sheet!A83:F2773,{5,6},0)</f>
        <v>849234754</v>
      </c>
      <c r="AB83" s="17">
        <v>849234754</v>
      </c>
      <c r="AC83" s="16">
        <f t="shared" si="7"/>
        <v>137.27996887241051</v>
      </c>
      <c r="AD83" s="12">
        <f t="shared" si="8"/>
        <v>137.27996887241051</v>
      </c>
      <c r="AE83" s="12">
        <f t="shared" si="9"/>
        <v>137.27996887241051</v>
      </c>
      <c r="AF83" s="12">
        <f t="shared" si="10"/>
        <v>137.27996887241051</v>
      </c>
      <c r="AG83" s="12">
        <f t="shared" si="11"/>
        <v>0.73499999999999999</v>
      </c>
    </row>
    <row r="84" spans="1:33" ht="14.5" x14ac:dyDescent="0.35">
      <c r="A84" s="12" t="str">
        <f t="shared" si="6"/>
        <v>Antigua and Barbuda-The Americas-2005</v>
      </c>
      <c r="B84" s="13" t="s">
        <v>70</v>
      </c>
      <c r="C84" s="14" t="s">
        <v>69</v>
      </c>
      <c r="D84" s="15">
        <v>2005</v>
      </c>
      <c r="E84" s="16" cm="1">
        <f t="array" ref="E84:I84">VLOOKUP(Merged_Sheet!A84,GDP!A84:I2774,{5,6,7,8,9},0)</f>
        <v>905113767</v>
      </c>
      <c r="F84" s="16">
        <v>905113767</v>
      </c>
      <c r="G84" s="12">
        <v>4.1000000000000002E-2</v>
      </c>
      <c r="H84" s="12">
        <v>453</v>
      </c>
      <c r="I84" s="12">
        <v>0.12</v>
      </c>
      <c r="J84" s="12" cm="1">
        <f t="array" ref="J84:R84">VLOOKUP(Merged_Sheet!A84,'HUMAN RESOURCES'!A84:M2774,{5,6,7,8,9,10,11,12,13},0)</f>
        <v>1.4999999999999999E-2</v>
      </c>
      <c r="K84" s="12">
        <v>1.9E-2</v>
      </c>
      <c r="L84" s="12">
        <v>75</v>
      </c>
      <c r="M84" s="12">
        <v>67</v>
      </c>
      <c r="N84" s="12">
        <v>0.24199999999999999</v>
      </c>
      <c r="O84" s="12">
        <v>0.69299999999999995</v>
      </c>
      <c r="P84" s="12">
        <v>6.6000000000000003E-2</v>
      </c>
      <c r="Q84" s="12">
        <v>62343379</v>
      </c>
      <c r="R84" s="12">
        <v>0.314</v>
      </c>
      <c r="S84" s="17" cm="1">
        <f t="array" ref="S84:T84">VLOOKUP(Merged_Sheet!A84,Merged_Sheet!A84:F2774,{5,6},0)</f>
        <v>905113767</v>
      </c>
      <c r="T84" s="17">
        <v>905113767</v>
      </c>
      <c r="U84" s="12" cm="1">
        <f t="array" ref="U84:Z84">VLOOKUP(Merged_Sheet!A84,BUSINESS!A84:J2774,{5,6,7,8,9,10},0)</f>
        <v>0</v>
      </c>
      <c r="V84" s="12">
        <v>0</v>
      </c>
      <c r="W84" s="12">
        <v>0</v>
      </c>
      <c r="X84" s="12">
        <v>0</v>
      </c>
      <c r="Y84" s="12">
        <v>3.6999999999999998E-2</v>
      </c>
      <c r="Z84" s="12">
        <v>4.9000000000000002E-2</v>
      </c>
      <c r="AA84" s="17" cm="1">
        <f t="array" ref="AA84:AB84">VLOOKUP(Merged_Sheet!A84,Merged_Sheet!A84:F2774,{5,6},0)</f>
        <v>905113767</v>
      </c>
      <c r="AB84" s="17">
        <v>905113767</v>
      </c>
      <c r="AC84" s="16">
        <f t="shared" si="7"/>
        <v>14.518201956939164</v>
      </c>
      <c r="AD84" s="12">
        <f t="shared" si="8"/>
        <v>14.518201956939164</v>
      </c>
      <c r="AE84" s="12">
        <f t="shared" si="9"/>
        <v>14.518201956939164</v>
      </c>
      <c r="AF84" s="12">
        <f t="shared" si="10"/>
        <v>14.518201956939164</v>
      </c>
      <c r="AG84" s="12">
        <f t="shared" si="11"/>
        <v>0.68599999999999994</v>
      </c>
    </row>
    <row r="85" spans="1:33" ht="14.5" x14ac:dyDescent="0.35">
      <c r="A85" s="12" t="str">
        <f t="shared" si="6"/>
        <v>Antigua and Barbuda-The Americas-2006</v>
      </c>
      <c r="B85" s="13" t="s">
        <v>70</v>
      </c>
      <c r="C85" s="14" t="s">
        <v>69</v>
      </c>
      <c r="D85" s="15">
        <v>2006</v>
      </c>
      <c r="E85" s="16" cm="1">
        <f t="array" ref="E85:I85">VLOOKUP(Merged_Sheet!A85,GDP!A85:I2775,{5,6,7,8,9},0)</f>
        <v>1001970945</v>
      </c>
      <c r="F85" s="16">
        <v>1001970945</v>
      </c>
      <c r="G85" s="12">
        <v>4.4999999999999998E-2</v>
      </c>
      <c r="H85" s="12">
        <v>544</v>
      </c>
      <c r="I85" s="12">
        <v>0.114</v>
      </c>
      <c r="J85" s="12" cm="1">
        <f t="array" ref="J85:R85">VLOOKUP(Merged_Sheet!A85,'HUMAN RESOURCES'!A85:M2775,{5,6,7,8,9,10,11,12,13},0)</f>
        <v>4.2999999999999997E-2</v>
      </c>
      <c r="K85" s="12">
        <v>8.4000000000000005E-2</v>
      </c>
      <c r="L85" s="12">
        <v>61</v>
      </c>
      <c r="M85" s="12">
        <v>58</v>
      </c>
      <c r="N85" s="12">
        <v>0.498</v>
      </c>
      <c r="O85" s="12">
        <v>0.47899999999999998</v>
      </c>
      <c r="P85" s="12">
        <v>2.4E-2</v>
      </c>
      <c r="Q85" s="12">
        <v>853585</v>
      </c>
      <c r="R85" s="12">
        <v>0.24299999999999999</v>
      </c>
      <c r="S85" s="17" cm="1">
        <f t="array" ref="S85:T85">VLOOKUP(Merged_Sheet!A85,Merged_Sheet!A85:F2775,{5,6},0)</f>
        <v>1001970945</v>
      </c>
      <c r="T85" s="17">
        <v>1001970945</v>
      </c>
      <c r="U85" s="12" cm="1">
        <f t="array" ref="U85:Z85">VLOOKUP(Merged_Sheet!A85,BUSINESS!A85:J2775,{5,6,7,8,9,10},0)</f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7" cm="1">
        <f t="array" ref="AA85:AB85">VLOOKUP(Merged_Sheet!A85,Merged_Sheet!A85:F2775,{5,6},0)</f>
        <v>1001970945</v>
      </c>
      <c r="AB85" s="17">
        <v>1001970945</v>
      </c>
      <c r="AC85" s="16">
        <f t="shared" si="7"/>
        <v>1173.8385105174059</v>
      </c>
      <c r="AD85" s="12">
        <f t="shared" si="8"/>
        <v>1173.8385105174059</v>
      </c>
      <c r="AE85" s="12">
        <f t="shared" si="9"/>
        <v>1173.8385105174059</v>
      </c>
      <c r="AF85" s="12">
        <f t="shared" si="10"/>
        <v>1173.8385105174059</v>
      </c>
      <c r="AG85" s="12">
        <f t="shared" si="11"/>
        <v>0.75700000000000001</v>
      </c>
    </row>
    <row r="86" spans="1:33" ht="14.5" x14ac:dyDescent="0.35">
      <c r="A86" s="12" t="str">
        <f t="shared" si="6"/>
        <v>Antigua and Barbuda-The Americas-2007</v>
      </c>
      <c r="B86" s="13" t="s">
        <v>70</v>
      </c>
      <c r="C86" s="14" t="s">
        <v>69</v>
      </c>
      <c r="D86" s="15">
        <v>2007</v>
      </c>
      <c r="E86" s="16" cm="1">
        <f t="array" ref="E86:I86">VLOOKUP(Merged_Sheet!A86,GDP!A86:I2776,{5,6,7,8,9},0)</f>
        <v>1141418340</v>
      </c>
      <c r="F86" s="16">
        <v>1141418340</v>
      </c>
      <c r="G86" s="12">
        <v>4.4999999999999998E-2</v>
      </c>
      <c r="H86" s="12">
        <v>607</v>
      </c>
      <c r="I86" s="12">
        <v>0.109</v>
      </c>
      <c r="J86" s="12" cm="1">
        <f t="array" ref="J86:R86">VLOOKUP(Merged_Sheet!A86,'HUMAN RESOURCES'!A86:M2776,{5,6,7,8,9,10,11,12,13},0)</f>
        <v>2.4E-2</v>
      </c>
      <c r="K86" s="12">
        <v>6.6000000000000003E-2</v>
      </c>
      <c r="L86" s="12">
        <v>68</v>
      </c>
      <c r="M86" s="12">
        <v>60</v>
      </c>
      <c r="N86" s="12">
        <v>0.36299999999999999</v>
      </c>
      <c r="O86" s="12">
        <v>0.59399999999999997</v>
      </c>
      <c r="P86" s="12">
        <v>4.2999999999999997E-2</v>
      </c>
      <c r="Q86" s="12">
        <v>4501419</v>
      </c>
      <c r="R86" s="12">
        <v>0.45900000000000002</v>
      </c>
      <c r="S86" s="17" cm="1">
        <f t="array" ref="S86:T86">VLOOKUP(Merged_Sheet!A86,Merged_Sheet!A86:F2776,{5,6},0)</f>
        <v>1141418340</v>
      </c>
      <c r="T86" s="17">
        <v>1141418340</v>
      </c>
      <c r="U86" s="12" cm="1">
        <f t="array" ref="U86:Z86">VLOOKUP(Merged_Sheet!A86,BUSINESS!A86:J2776,{5,6,7,8,9,10},0)</f>
        <v>0</v>
      </c>
      <c r="V86" s="12">
        <v>0</v>
      </c>
      <c r="W86" s="12">
        <v>0</v>
      </c>
      <c r="X86" s="12">
        <v>0</v>
      </c>
      <c r="Y86" s="12">
        <v>1E-3</v>
      </c>
      <c r="Z86" s="12">
        <v>2E-3</v>
      </c>
      <c r="AA86" s="17" cm="1">
        <f t="array" ref="AA86:AB86">VLOOKUP(Merged_Sheet!A86,Merged_Sheet!A86:F2776,{5,6},0)</f>
        <v>1141418340</v>
      </c>
      <c r="AB86" s="17">
        <v>1141418340</v>
      </c>
      <c r="AC86" s="16">
        <f t="shared" si="7"/>
        <v>253.56856138031142</v>
      </c>
      <c r="AD86" s="12">
        <f t="shared" si="8"/>
        <v>253.56856138031142</v>
      </c>
      <c r="AE86" s="12">
        <f t="shared" si="9"/>
        <v>253.56856138031142</v>
      </c>
      <c r="AF86" s="12">
        <f t="shared" si="10"/>
        <v>253.56856138031142</v>
      </c>
      <c r="AG86" s="12">
        <f t="shared" si="11"/>
        <v>0.54099999999999993</v>
      </c>
    </row>
    <row r="87" spans="1:33" ht="14.5" x14ac:dyDescent="0.35">
      <c r="A87" s="12" t="str">
        <f t="shared" si="6"/>
        <v>Antigua and Barbuda-The Americas-2008</v>
      </c>
      <c r="B87" s="13" t="s">
        <v>70</v>
      </c>
      <c r="C87" s="14" t="s">
        <v>69</v>
      </c>
      <c r="D87" s="15">
        <v>2008</v>
      </c>
      <c r="E87" s="16" cm="1">
        <f t="array" ref="E87:I87">VLOOKUP(Merged_Sheet!A87,GDP!A87:I2777,{5,6,7,8,9},0)</f>
        <v>1289259236</v>
      </c>
      <c r="F87" s="16">
        <v>1289259236</v>
      </c>
      <c r="G87" s="12">
        <v>4.5999999999999999E-2</v>
      </c>
      <c r="H87" s="12">
        <v>698</v>
      </c>
      <c r="I87" s="12">
        <v>0.104</v>
      </c>
      <c r="J87" s="12" cm="1">
        <f t="array" ref="J87:R87">VLOOKUP(Merged_Sheet!A87,'HUMAN RESOURCES'!A87:M2777,{5,6,7,8,9,10,11,12,13},0)</f>
        <v>2.1000000000000001E-2</v>
      </c>
      <c r="K87" s="12">
        <v>5.2999999999999999E-2</v>
      </c>
      <c r="L87" s="12">
        <v>70</v>
      </c>
      <c r="M87" s="12">
        <v>64</v>
      </c>
      <c r="N87" s="12">
        <v>0.373</v>
      </c>
      <c r="O87" s="12">
        <v>0.58399999999999996</v>
      </c>
      <c r="P87" s="12">
        <v>4.2999999999999997E-2</v>
      </c>
      <c r="Q87" s="12">
        <v>24650400</v>
      </c>
      <c r="R87" s="12">
        <v>0.374</v>
      </c>
      <c r="S87" s="17" cm="1">
        <f t="array" ref="S87:T87">VLOOKUP(Merged_Sheet!A87,Merged_Sheet!A87:F2777,{5,6},0)</f>
        <v>1289259236</v>
      </c>
      <c r="T87" s="17">
        <v>1289259236</v>
      </c>
      <c r="U87" s="12" cm="1">
        <f t="array" ref="U87:Z87">VLOOKUP(Merged_Sheet!A87,BUSINESS!A87:J2777,{5,6,7,8,9,10},0)</f>
        <v>0</v>
      </c>
      <c r="V87" s="12">
        <v>0</v>
      </c>
      <c r="W87" s="12">
        <v>0</v>
      </c>
      <c r="X87" s="12">
        <v>0</v>
      </c>
      <c r="Y87" s="12">
        <v>5.0000000000000001E-3</v>
      </c>
      <c r="Z87" s="12">
        <v>2E-3</v>
      </c>
      <c r="AA87" s="17" cm="1">
        <f t="array" ref="AA87:AB87">VLOOKUP(Merged_Sheet!A87,Merged_Sheet!A87:F2777,{5,6},0)</f>
        <v>1289259236</v>
      </c>
      <c r="AB87" s="17">
        <v>1289259236</v>
      </c>
      <c r="AC87" s="16">
        <f t="shared" si="7"/>
        <v>52.3017572128647</v>
      </c>
      <c r="AD87" s="12">
        <f t="shared" si="8"/>
        <v>52.3017572128647</v>
      </c>
      <c r="AE87" s="12">
        <f t="shared" si="9"/>
        <v>52.3017572128647</v>
      </c>
      <c r="AF87" s="12">
        <f t="shared" si="10"/>
        <v>52.3017572128647</v>
      </c>
      <c r="AG87" s="12">
        <f t="shared" si="11"/>
        <v>0.626</v>
      </c>
    </row>
    <row r="88" spans="1:33" ht="14.5" x14ac:dyDescent="0.35">
      <c r="A88" s="12" t="str">
        <f t="shared" si="6"/>
        <v>Antigua and Barbuda-The Americas-2009</v>
      </c>
      <c r="B88" s="13" t="s">
        <v>70</v>
      </c>
      <c r="C88" s="14" t="s">
        <v>69</v>
      </c>
      <c r="D88" s="15">
        <v>2009</v>
      </c>
      <c r="E88" s="16" cm="1">
        <f t="array" ref="E88:I88">VLOOKUP(Merged_Sheet!A88,GDP!A88:I2778,{5,6,7,8,9},0)</f>
        <v>1347407407</v>
      </c>
      <c r="F88" s="16">
        <v>1347407407</v>
      </c>
      <c r="G88" s="12">
        <v>4.3999999999999997E-2</v>
      </c>
      <c r="H88" s="12">
        <v>702</v>
      </c>
      <c r="I88" s="12">
        <v>0.104</v>
      </c>
      <c r="J88" s="12" cm="1">
        <f t="array" ref="J88:R88">VLOOKUP(Merged_Sheet!A88,'HUMAN RESOURCES'!A88:M2778,{5,6,7,8,9,10,11,12,13},0)</f>
        <v>1.7000000000000001E-2</v>
      </c>
      <c r="K88" s="12">
        <v>2.7E-2</v>
      </c>
      <c r="L88" s="12">
        <v>78</v>
      </c>
      <c r="M88" s="12">
        <v>69</v>
      </c>
      <c r="N88" s="12">
        <v>0.316</v>
      </c>
      <c r="O88" s="12">
        <v>0.62</v>
      </c>
      <c r="P88" s="12">
        <v>6.4000000000000001E-2</v>
      </c>
      <c r="Q88" s="12">
        <v>77630900</v>
      </c>
      <c r="R88" s="12">
        <v>0.24399999999999999</v>
      </c>
      <c r="S88" s="17" cm="1">
        <f t="array" ref="S88:T88">VLOOKUP(Merged_Sheet!A88,Merged_Sheet!A88:F2778,{5,6},0)</f>
        <v>1347407407</v>
      </c>
      <c r="T88" s="17">
        <v>1347407407</v>
      </c>
      <c r="U88" s="12" cm="1">
        <f t="array" ref="U88:Z88">VLOOKUP(Merged_Sheet!A88,BUSINESS!A88:J2778,{5,6,7,8,9,10},0)</f>
        <v>0</v>
      </c>
      <c r="V88" s="12">
        <v>0</v>
      </c>
      <c r="W88" s="12">
        <v>0</v>
      </c>
      <c r="X88" s="12">
        <v>0</v>
      </c>
      <c r="Y88" s="12">
        <v>3.0000000000000001E-3</v>
      </c>
      <c r="Z88" s="12">
        <v>0.01</v>
      </c>
      <c r="AA88" s="17" cm="1">
        <f t="array" ref="AA88:AB88">VLOOKUP(Merged_Sheet!A88,Merged_Sheet!A88:F2778,{5,6},0)</f>
        <v>1347407407</v>
      </c>
      <c r="AB88" s="17">
        <v>1347407407</v>
      </c>
      <c r="AC88" s="16">
        <f t="shared" si="7"/>
        <v>17.356586191838559</v>
      </c>
      <c r="AD88" s="12">
        <f t="shared" si="8"/>
        <v>17.356586191838559</v>
      </c>
      <c r="AE88" s="12">
        <f t="shared" si="9"/>
        <v>17.356586191838559</v>
      </c>
      <c r="AF88" s="12">
        <f t="shared" si="10"/>
        <v>17.356586191838559</v>
      </c>
      <c r="AG88" s="12">
        <f t="shared" si="11"/>
        <v>0.75600000000000001</v>
      </c>
    </row>
    <row r="89" spans="1:33" ht="14.5" x14ac:dyDescent="0.35">
      <c r="A89" s="12" t="str">
        <f t="shared" si="6"/>
        <v>Antigua and Barbuda-The Americas-2010</v>
      </c>
      <c r="B89" s="13" t="s">
        <v>70</v>
      </c>
      <c r="C89" s="14" t="s">
        <v>69</v>
      </c>
      <c r="D89" s="15">
        <v>2010</v>
      </c>
      <c r="E89" s="16" cm="1">
        <f t="array" ref="E89:I89">VLOOKUP(Merged_Sheet!A89,GDP!A89:I2779,{5,6,7,8,9},0)</f>
        <v>1206296296</v>
      </c>
      <c r="F89" s="16">
        <v>1206296296</v>
      </c>
      <c r="G89" s="12">
        <v>4.5999999999999999E-2</v>
      </c>
      <c r="H89" s="12">
        <v>638</v>
      </c>
      <c r="I89" s="12">
        <v>0.10100000000000001</v>
      </c>
      <c r="J89" s="12" cm="1">
        <f t="array" ref="J89:R89">VLOOKUP(Merged_Sheet!A89,'HUMAN RESOURCES'!A89:M2779,{5,6,7,8,9,10,11,12,13},0)</f>
        <v>1.9E-2</v>
      </c>
      <c r="K89" s="12">
        <v>2.3E-2</v>
      </c>
      <c r="L89" s="12">
        <v>77</v>
      </c>
      <c r="M89" s="12">
        <v>71</v>
      </c>
      <c r="N89" s="12">
        <v>0.30299999999999999</v>
      </c>
      <c r="O89" s="12">
        <v>0.628</v>
      </c>
      <c r="P89" s="12">
        <v>6.8000000000000005E-2</v>
      </c>
      <c r="Q89" s="12">
        <v>3089027</v>
      </c>
      <c r="R89" s="12">
        <v>0.41699999999999998</v>
      </c>
      <c r="S89" s="17" cm="1">
        <f t="array" ref="S89:T89">VLOOKUP(Merged_Sheet!A89,Merged_Sheet!A89:F2779,{5,6},0)</f>
        <v>1206296296</v>
      </c>
      <c r="T89" s="17">
        <v>1206296296</v>
      </c>
      <c r="U89" s="12" cm="1">
        <f t="array" ref="U89:Z89">VLOOKUP(Merged_Sheet!A89,BUSINESS!A89:J2779,{5,6,7,8,9,10},0)</f>
        <v>0</v>
      </c>
      <c r="V89" s="12">
        <v>0</v>
      </c>
      <c r="W89" s="12">
        <v>0</v>
      </c>
      <c r="X89" s="12">
        <v>0</v>
      </c>
      <c r="Y89" s="12">
        <v>1E-3</v>
      </c>
      <c r="Z89" s="12">
        <v>8.9999999999999993E-3</v>
      </c>
      <c r="AA89" s="17" cm="1">
        <f t="array" ref="AA89:AB89">VLOOKUP(Merged_Sheet!A89,Merged_Sheet!A89:F2779,{5,6},0)</f>
        <v>1206296296</v>
      </c>
      <c r="AB89" s="17">
        <v>1206296296</v>
      </c>
      <c r="AC89" s="16">
        <f t="shared" si="7"/>
        <v>390.51011726346195</v>
      </c>
      <c r="AD89" s="12">
        <f t="shared" si="8"/>
        <v>390.51011726346195</v>
      </c>
      <c r="AE89" s="12">
        <f t="shared" si="9"/>
        <v>390.51011726346195</v>
      </c>
      <c r="AF89" s="12">
        <f t="shared" si="10"/>
        <v>390.51011726346195</v>
      </c>
      <c r="AG89" s="12">
        <f t="shared" si="11"/>
        <v>0.58299999999999996</v>
      </c>
    </row>
    <row r="90" spans="1:33" ht="14.5" x14ac:dyDescent="0.35">
      <c r="A90" s="12" t="str">
        <f t="shared" si="6"/>
        <v>Antigua and Barbuda-The Americas-2011</v>
      </c>
      <c r="B90" s="13" t="s">
        <v>70</v>
      </c>
      <c r="C90" s="14" t="s">
        <v>69</v>
      </c>
      <c r="D90" s="15">
        <v>2011</v>
      </c>
      <c r="E90" s="16" cm="1">
        <f t="array" ref="E90:I90">VLOOKUP(Merged_Sheet!A90,GDP!A90:I2780,{5,6,7,8,9},0)</f>
        <v>1135555556</v>
      </c>
      <c r="F90" s="16">
        <v>1135555556</v>
      </c>
      <c r="G90" s="12">
        <v>5.7000000000000002E-2</v>
      </c>
      <c r="H90" s="12">
        <v>736</v>
      </c>
      <c r="I90" s="12">
        <v>0.11</v>
      </c>
      <c r="J90" s="12" cm="1">
        <f t="array" ref="J90:R90">VLOOKUP(Merged_Sheet!A90,'HUMAN RESOURCES'!A90:M2780,{5,6,7,8,9,10,11,12,13},0)</f>
        <v>1.0999999999999999E-2</v>
      </c>
      <c r="K90" s="12">
        <v>4.0000000000000001E-3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65399</v>
      </c>
      <c r="R90" s="12">
        <v>0.92400000000000004</v>
      </c>
      <c r="S90" s="17" cm="1">
        <f t="array" ref="S90:T90">VLOOKUP(Merged_Sheet!A90,Merged_Sheet!A90:F2780,{5,6},0)</f>
        <v>1135555556</v>
      </c>
      <c r="T90" s="17">
        <v>1135555556</v>
      </c>
      <c r="U90" s="12" cm="1">
        <f t="array" ref="U90:Z90">VLOOKUP(Merged_Sheet!A90,BUSINESS!A90:J2780,{5,6,7,8,9,10},0)</f>
        <v>0</v>
      </c>
      <c r="V90" s="12">
        <v>0</v>
      </c>
      <c r="W90" s="12">
        <v>0</v>
      </c>
      <c r="X90" s="12">
        <v>0</v>
      </c>
      <c r="Y90" s="12">
        <v>0.105</v>
      </c>
      <c r="Z90" s="12">
        <v>0.36</v>
      </c>
      <c r="AA90" s="17" cm="1">
        <f t="array" ref="AA90:AB90">VLOOKUP(Merged_Sheet!A90,Merged_Sheet!A90:F2780,{5,6},0)</f>
        <v>1135555556</v>
      </c>
      <c r="AB90" s="17">
        <v>1135555556</v>
      </c>
      <c r="AC90" s="16">
        <f t="shared" si="7"/>
        <v>17363.500298169696</v>
      </c>
      <c r="AD90" s="12">
        <f t="shared" si="8"/>
        <v>17363.500298169696</v>
      </c>
      <c r="AE90" s="12">
        <f t="shared" si="9"/>
        <v>17363.500298169696</v>
      </c>
      <c r="AF90" s="12">
        <f t="shared" si="10"/>
        <v>17363.500298169696</v>
      </c>
      <c r="AG90" s="12">
        <f t="shared" si="11"/>
        <v>7.5999999999999956E-2</v>
      </c>
    </row>
    <row r="91" spans="1:33" ht="14.5" x14ac:dyDescent="0.35">
      <c r="A91" s="12" t="str">
        <f t="shared" si="6"/>
        <v>Antigua and Barbuda-The Americas-2012</v>
      </c>
      <c r="B91" s="13" t="s">
        <v>70</v>
      </c>
      <c r="C91" s="14" t="s">
        <v>69</v>
      </c>
      <c r="D91" s="15">
        <v>2012</v>
      </c>
      <c r="E91" s="16" cm="1">
        <f t="array" ref="E91:I91">VLOOKUP(Merged_Sheet!A91,GDP!A91:I2781,{5,6,7,8,9},0)</f>
        <v>1127037037</v>
      </c>
      <c r="F91" s="16">
        <v>1127037037</v>
      </c>
      <c r="G91" s="12">
        <v>5.5E-2</v>
      </c>
      <c r="H91" s="12">
        <v>703</v>
      </c>
      <c r="I91" s="12">
        <v>0.109</v>
      </c>
      <c r="J91" s="12" cm="1">
        <f t="array" ref="J91:R91">VLOOKUP(Merged_Sheet!A91,'HUMAN RESOURCES'!A91:M2781,{5,6,7,8,9,10,11,12,13},0)</f>
        <v>0.01</v>
      </c>
      <c r="K91" s="12">
        <v>5.0000000000000001E-3</v>
      </c>
      <c r="L91" s="12">
        <v>81</v>
      </c>
      <c r="M91" s="12">
        <v>75</v>
      </c>
      <c r="N91" s="12">
        <v>0.17</v>
      </c>
      <c r="O91" s="12">
        <v>0.67500000000000004</v>
      </c>
      <c r="P91" s="12">
        <v>0.155</v>
      </c>
      <c r="Q91" s="12">
        <v>8011566</v>
      </c>
      <c r="R91" s="12">
        <v>0.65800000000000003</v>
      </c>
      <c r="S91" s="17" cm="1">
        <f t="array" ref="S91:T91">VLOOKUP(Merged_Sheet!A91,Merged_Sheet!A91:F2781,{5,6},0)</f>
        <v>1127037037</v>
      </c>
      <c r="T91" s="17">
        <v>1127037037</v>
      </c>
      <c r="U91" s="12" cm="1">
        <f t="array" ref="U91:Z91">VLOOKUP(Merged_Sheet!A91,BUSINESS!A91:J2781,{5,6,7,8,9,10},0)</f>
        <v>0</v>
      </c>
      <c r="V91" s="12">
        <v>0</v>
      </c>
      <c r="W91" s="12">
        <v>0</v>
      </c>
      <c r="X91" s="12">
        <v>0</v>
      </c>
      <c r="Y91" s="12">
        <v>0.33700000000000002</v>
      </c>
      <c r="Z91" s="12">
        <v>0.76300000000000001</v>
      </c>
      <c r="AA91" s="17" cm="1">
        <f t="array" ref="AA91:AB91">VLOOKUP(Merged_Sheet!A91,Merged_Sheet!A91:F2781,{5,6},0)</f>
        <v>1127037037</v>
      </c>
      <c r="AB91" s="17">
        <v>1127037037</v>
      </c>
      <c r="AC91" s="16">
        <f t="shared" si="7"/>
        <v>140.67624694098507</v>
      </c>
      <c r="AD91" s="12">
        <f t="shared" si="8"/>
        <v>140.67624694098507</v>
      </c>
      <c r="AE91" s="12">
        <f t="shared" si="9"/>
        <v>140.67624694098507</v>
      </c>
      <c r="AF91" s="12">
        <f t="shared" si="10"/>
        <v>140.67624694098507</v>
      </c>
      <c r="AG91" s="12">
        <f t="shared" si="11"/>
        <v>0.34199999999999997</v>
      </c>
    </row>
    <row r="92" spans="1:33" ht="14.5" x14ac:dyDescent="0.35">
      <c r="A92" s="12" t="str">
        <f t="shared" si="6"/>
        <v>Antigua and Barbuda-The Americas-2000</v>
      </c>
      <c r="B92" s="13" t="s">
        <v>70</v>
      </c>
      <c r="C92" s="14" t="s">
        <v>69</v>
      </c>
      <c r="D92" s="15">
        <v>2000</v>
      </c>
      <c r="E92" s="16" cm="1">
        <f t="array" ref="E92:I92">VLOOKUP(Merged_Sheet!A92,GDP!A92:I2782,{5,6,7,8,9},0)</f>
        <v>1194074074</v>
      </c>
      <c r="F92" s="16">
        <v>1194074074</v>
      </c>
      <c r="G92" s="12">
        <v>5.1999999999999998E-2</v>
      </c>
      <c r="H92" s="12">
        <v>681</v>
      </c>
      <c r="I92" s="12">
        <v>0.10199999999999999</v>
      </c>
      <c r="J92" s="12" cm="1">
        <f t="array" ref="J92:R92">VLOOKUP(Merged_Sheet!A92,'HUMAN RESOURCES'!A92:M2782,{5,6,7,8,9,10,11,12,13},0)</f>
        <v>8.9999999999999993E-3</v>
      </c>
      <c r="K92" s="12">
        <v>1.0999999999999999E-2</v>
      </c>
      <c r="L92" s="12">
        <v>75</v>
      </c>
      <c r="M92" s="12">
        <v>63</v>
      </c>
      <c r="N92" s="12">
        <v>0.186</v>
      </c>
      <c r="O92" s="12">
        <v>0.67900000000000005</v>
      </c>
      <c r="P92" s="12">
        <v>0.13400000000000001</v>
      </c>
      <c r="Q92" s="12">
        <v>10005000</v>
      </c>
      <c r="R92" s="12">
        <v>0.7</v>
      </c>
      <c r="S92" s="17" cm="1">
        <f t="array" ref="S92:T92">VLOOKUP(Merged_Sheet!A92,Merged_Sheet!A92:F2782,{5,6},0)</f>
        <v>1194074074</v>
      </c>
      <c r="T92" s="17">
        <v>1194074074</v>
      </c>
      <c r="U92" s="12" cm="1">
        <f t="array" ref="U92:Z92">VLOOKUP(Merged_Sheet!A92,BUSINESS!A92:J2782,{5,6,7,8,9,10},0)</f>
        <v>0</v>
      </c>
      <c r="V92" s="12">
        <v>0</v>
      </c>
      <c r="W92" s="12">
        <v>0</v>
      </c>
      <c r="X92" s="12">
        <v>0</v>
      </c>
      <c r="Y92" s="12">
        <v>1.9E-2</v>
      </c>
      <c r="Z92" s="12">
        <v>5.0000000000000001E-3</v>
      </c>
      <c r="AA92" s="17" cm="1">
        <f t="array" ref="AA92:AB92">VLOOKUP(Merged_Sheet!A92,Merged_Sheet!A92:F2782,{5,6},0)</f>
        <v>1194074074</v>
      </c>
      <c r="AB92" s="17">
        <v>1194074074</v>
      </c>
      <c r="AC92" s="16">
        <f t="shared" si="7"/>
        <v>119.34773353323338</v>
      </c>
      <c r="AD92" s="12">
        <f t="shared" si="8"/>
        <v>119.34773353323338</v>
      </c>
      <c r="AE92" s="12">
        <f t="shared" si="9"/>
        <v>119.34773353323338</v>
      </c>
      <c r="AF92" s="12">
        <f t="shared" si="10"/>
        <v>119.34773353323338</v>
      </c>
      <c r="AG92" s="12">
        <f t="shared" si="11"/>
        <v>0.30000000000000004</v>
      </c>
    </row>
    <row r="93" spans="1:33" ht="14.5" x14ac:dyDescent="0.35">
      <c r="A93" s="12" t="str">
        <f t="shared" si="6"/>
        <v>Argentina-The Americas-2001</v>
      </c>
      <c r="B93" s="13" t="s">
        <v>70</v>
      </c>
      <c r="C93" s="14" t="s">
        <v>71</v>
      </c>
      <c r="D93" s="15">
        <v>2001</v>
      </c>
      <c r="E93" s="16" cm="1">
        <f t="array" ref="E93:I93">VLOOKUP(Merged_Sheet!A93,GDP!A93:I2783,{5,6,7,8,9},0)</f>
        <v>344000000000</v>
      </c>
      <c r="F93" s="16">
        <v>344000000000</v>
      </c>
      <c r="G93" s="12">
        <v>9.1999999999999998E-2</v>
      </c>
      <c r="H93" s="12">
        <v>710</v>
      </c>
      <c r="I93" s="12">
        <v>0.111</v>
      </c>
      <c r="J93" s="12" cm="1">
        <f t="array" ref="J93:R93">VLOOKUP(Merged_Sheet!A93,'HUMAN RESOURCES'!A93:M2783,{5,6,7,8,9,10,11,12,13},0)</f>
        <v>1.0999999999999999E-2</v>
      </c>
      <c r="K93" s="12">
        <v>5.0000000000000001E-3</v>
      </c>
      <c r="L93" s="12">
        <v>81</v>
      </c>
      <c r="M93" s="12">
        <v>75</v>
      </c>
      <c r="N93" s="12">
        <v>0.17599999999999999</v>
      </c>
      <c r="O93" s="12">
        <v>0.65500000000000003</v>
      </c>
      <c r="P93" s="12">
        <v>0.16900000000000001</v>
      </c>
      <c r="Q93" s="12">
        <v>10251250</v>
      </c>
      <c r="R93" s="12">
        <v>0.97099999999999997</v>
      </c>
      <c r="S93" s="17" cm="1">
        <f t="array" ref="S93:T93">VLOOKUP(Merged_Sheet!A93,Merged_Sheet!A93:F2783,{5,6},0)</f>
        <v>344000000000</v>
      </c>
      <c r="T93" s="17">
        <v>344000000000</v>
      </c>
      <c r="U93" s="12" cm="1">
        <f t="array" ref="U93:Z93">VLOOKUP(Merged_Sheet!A93,BUSINESS!A93:J2783,{5,6,7,8,9,10},0)</f>
        <v>0</v>
      </c>
      <c r="V93" s="12">
        <v>0</v>
      </c>
      <c r="W93" s="12">
        <v>0</v>
      </c>
      <c r="X93" s="12">
        <v>0</v>
      </c>
      <c r="Y93" s="12">
        <v>0.29399999999999998</v>
      </c>
      <c r="Z93" s="12">
        <v>0.54800000000000004</v>
      </c>
      <c r="AA93" s="17" cm="1">
        <f t="array" ref="AA93:AB93">VLOOKUP(Merged_Sheet!A93,Merged_Sheet!A93:F2783,{5,6},0)</f>
        <v>344000000000</v>
      </c>
      <c r="AB93" s="17">
        <v>344000000000</v>
      </c>
      <c r="AC93" s="16">
        <f t="shared" si="7"/>
        <v>33556.883306913791</v>
      </c>
      <c r="AD93" s="12">
        <f t="shared" si="8"/>
        <v>33556.883306913791</v>
      </c>
      <c r="AE93" s="12">
        <f t="shared" si="9"/>
        <v>33556.883306913791</v>
      </c>
      <c r="AF93" s="12">
        <f t="shared" si="10"/>
        <v>33556.883306913791</v>
      </c>
      <c r="AG93" s="12">
        <f t="shared" si="11"/>
        <v>2.9000000000000026E-2</v>
      </c>
    </row>
    <row r="94" spans="1:33" ht="14.5" x14ac:dyDescent="0.35">
      <c r="A94" s="12" t="str">
        <f t="shared" si="6"/>
        <v>Argentina-The Americas-2002</v>
      </c>
      <c r="B94" s="13" t="s">
        <v>70</v>
      </c>
      <c r="C94" s="14" t="s">
        <v>71</v>
      </c>
      <c r="D94" s="15">
        <v>2002</v>
      </c>
      <c r="E94" s="16" cm="1">
        <f t="array" ref="E94:I94">VLOOKUP(Merged_Sheet!A94,GDP!A94:I2784,{5,6,7,8,9},0)</f>
        <v>325000000000</v>
      </c>
      <c r="F94" s="16">
        <v>325000000000</v>
      </c>
      <c r="G94" s="12">
        <v>9.4E-2</v>
      </c>
      <c r="H94" s="12">
        <v>676</v>
      </c>
      <c r="I94" s="12">
        <v>0.27700000000000002</v>
      </c>
      <c r="J94" s="12" cm="1">
        <f t="array" ref="J94:R94">VLOOKUP(Merged_Sheet!A94,'HUMAN RESOURCES'!A94:M2784,{5,6,7,8,9,10,11,12,13},0)</f>
        <v>0.01</v>
      </c>
      <c r="K94" s="12">
        <v>8.0000000000000002E-3</v>
      </c>
      <c r="L94" s="12">
        <v>77</v>
      </c>
      <c r="M94" s="12">
        <v>72</v>
      </c>
      <c r="N94" s="12">
        <v>0.20200000000000001</v>
      </c>
      <c r="O94" s="12">
        <v>0.69099999999999995</v>
      </c>
      <c r="P94" s="12">
        <v>0.107</v>
      </c>
      <c r="Q94" s="12">
        <v>3834364</v>
      </c>
      <c r="R94" s="12">
        <v>0.39300000000000002</v>
      </c>
      <c r="S94" s="17" cm="1">
        <f t="array" ref="S94:T94">VLOOKUP(Merged_Sheet!A94,Merged_Sheet!A94:F2784,{5,6},0)</f>
        <v>325000000000</v>
      </c>
      <c r="T94" s="17">
        <v>325000000000</v>
      </c>
      <c r="U94" s="12" cm="1">
        <f t="array" ref="U94:Z94">VLOOKUP(Merged_Sheet!A94,BUSINESS!A94:J2784,{5,6,7,8,9,10},0)</f>
        <v>0</v>
      </c>
      <c r="V94" s="12">
        <v>0</v>
      </c>
      <c r="W94" s="12">
        <v>0</v>
      </c>
      <c r="X94" s="12">
        <v>0</v>
      </c>
      <c r="Y94" s="12">
        <v>1.0999999999999999E-2</v>
      </c>
      <c r="Z94" s="12">
        <v>2.4E-2</v>
      </c>
      <c r="AA94" s="17" cm="1">
        <f t="array" ref="AA94:AB94">VLOOKUP(Merged_Sheet!A94,Merged_Sheet!A94:F2784,{5,6},0)</f>
        <v>325000000000</v>
      </c>
      <c r="AB94" s="17">
        <v>325000000000</v>
      </c>
      <c r="AC94" s="16">
        <f t="shared" si="7"/>
        <v>84759.819359872985</v>
      </c>
      <c r="AD94" s="12">
        <f t="shared" si="8"/>
        <v>84759.819359872985</v>
      </c>
      <c r="AE94" s="12">
        <f t="shared" si="9"/>
        <v>84759.819359872985</v>
      </c>
      <c r="AF94" s="12">
        <f t="shared" si="10"/>
        <v>84759.819359872985</v>
      </c>
      <c r="AG94" s="12">
        <f t="shared" si="11"/>
        <v>0.60699999999999998</v>
      </c>
    </row>
    <row r="95" spans="1:33" ht="14.5" x14ac:dyDescent="0.35">
      <c r="A95" s="12" t="str">
        <f t="shared" si="6"/>
        <v>Argentina-The Americas-2003</v>
      </c>
      <c r="B95" s="13" t="s">
        <v>70</v>
      </c>
      <c r="C95" s="14" t="s">
        <v>71</v>
      </c>
      <c r="D95" s="15">
        <v>2003</v>
      </c>
      <c r="E95" s="16" cm="1">
        <f t="array" ref="E95:I95">VLOOKUP(Merged_Sheet!A95,GDP!A95:I2785,{5,6,7,8,9},0)</f>
        <v>124000000000</v>
      </c>
      <c r="F95" s="16">
        <v>124000000000</v>
      </c>
      <c r="G95" s="12">
        <v>8.3000000000000004E-2</v>
      </c>
      <c r="H95" s="12">
        <v>225</v>
      </c>
      <c r="I95" s="12">
        <v>0.51700000000000002</v>
      </c>
      <c r="J95" s="12" cm="1">
        <f t="array" ref="J95:R95">VLOOKUP(Merged_Sheet!A95,'HUMAN RESOURCES'!A95:M2785,{5,6,7,8,9,10,11,12,13},0)</f>
        <v>8.9999999999999993E-3</v>
      </c>
      <c r="K95" s="12">
        <v>1.7999999999999999E-2</v>
      </c>
      <c r="L95" s="12">
        <v>75</v>
      </c>
      <c r="M95" s="12">
        <v>68</v>
      </c>
      <c r="N95" s="12">
        <v>0.157</v>
      </c>
      <c r="O95" s="12">
        <v>0.67700000000000005</v>
      </c>
      <c r="P95" s="12">
        <v>0.16600000000000001</v>
      </c>
      <c r="Q95" s="12">
        <v>8170172</v>
      </c>
      <c r="R95" s="12">
        <v>0.68899999999999995</v>
      </c>
      <c r="S95" s="17" cm="1">
        <f t="array" ref="S95:T95">VLOOKUP(Merged_Sheet!A95,Merged_Sheet!A95:F2785,{5,6},0)</f>
        <v>124000000000</v>
      </c>
      <c r="T95" s="17">
        <v>124000000000</v>
      </c>
      <c r="U95" s="12" cm="1">
        <f t="array" ref="U95:Z95">VLOOKUP(Merged_Sheet!A95,BUSINESS!A95:J2785,{5,6,7,8,9,10},0)</f>
        <v>0</v>
      </c>
      <c r="V95" s="12">
        <v>0</v>
      </c>
      <c r="W95" s="12">
        <v>0</v>
      </c>
      <c r="X95" s="12">
        <v>0</v>
      </c>
      <c r="Y95" s="12">
        <v>5.3999999999999999E-2</v>
      </c>
      <c r="Z95" s="12">
        <v>9.1999999999999998E-2</v>
      </c>
      <c r="AA95" s="17" cm="1">
        <f t="array" ref="AA95:AB95">VLOOKUP(Merged_Sheet!A95,Merged_Sheet!A95:F2785,{5,6},0)</f>
        <v>124000000000</v>
      </c>
      <c r="AB95" s="17">
        <v>124000000000</v>
      </c>
      <c r="AC95" s="16">
        <f t="shared" si="7"/>
        <v>15177.159061033231</v>
      </c>
      <c r="AD95" s="12">
        <f t="shared" si="8"/>
        <v>15177.159061033231</v>
      </c>
      <c r="AE95" s="12">
        <f t="shared" si="9"/>
        <v>15177.159061033231</v>
      </c>
      <c r="AF95" s="12">
        <f t="shared" si="10"/>
        <v>15177.159061033231</v>
      </c>
      <c r="AG95" s="12">
        <f t="shared" si="11"/>
        <v>0.31100000000000005</v>
      </c>
    </row>
    <row r="96" spans="1:33" ht="14.5" x14ac:dyDescent="0.35">
      <c r="A96" s="12" t="str">
        <f t="shared" si="6"/>
        <v>Argentina-The Americas-2004</v>
      </c>
      <c r="B96" s="13" t="s">
        <v>70</v>
      </c>
      <c r="C96" s="14" t="s">
        <v>71</v>
      </c>
      <c r="D96" s="15">
        <v>2004</v>
      </c>
      <c r="E96" s="16" cm="1">
        <f t="array" ref="E96:I96">VLOOKUP(Merged_Sheet!A96,GDP!A96:I2786,{5,6,7,8,9},0)</f>
        <v>157000000000</v>
      </c>
      <c r="F96" s="16">
        <v>157000000000</v>
      </c>
      <c r="G96" s="12">
        <v>8.2000000000000003E-2</v>
      </c>
      <c r="H96" s="12">
        <v>280</v>
      </c>
      <c r="I96" s="12">
        <v>0.191</v>
      </c>
      <c r="J96" s="12" cm="1">
        <f t="array" ref="J96:R96">VLOOKUP(Merged_Sheet!A96,'HUMAN RESOURCES'!A96:M2786,{5,6,7,8,9,10,11,12,13},0)</f>
        <v>0.01</v>
      </c>
      <c r="K96" s="12">
        <v>7.0000000000000001E-3</v>
      </c>
      <c r="L96" s="12">
        <v>77</v>
      </c>
      <c r="M96" s="12">
        <v>69</v>
      </c>
      <c r="N96" s="12">
        <v>0.17199999999999999</v>
      </c>
      <c r="O96" s="12">
        <v>0.67300000000000004</v>
      </c>
      <c r="P96" s="12">
        <v>0.156</v>
      </c>
      <c r="Q96" s="12">
        <v>4426000</v>
      </c>
      <c r="R96" s="12">
        <v>0.55600000000000005</v>
      </c>
      <c r="S96" s="17" cm="1">
        <f t="array" ref="S96:T96">VLOOKUP(Merged_Sheet!A96,Merged_Sheet!A96:F2786,{5,6},0)</f>
        <v>157000000000</v>
      </c>
      <c r="T96" s="17">
        <v>157000000000</v>
      </c>
      <c r="U96" s="12" cm="1">
        <f t="array" ref="U96:Z96">VLOOKUP(Merged_Sheet!A96,BUSINESS!A96:J2786,{5,6,7,8,9,10},0)</f>
        <v>0</v>
      </c>
      <c r="V96" s="12">
        <v>0</v>
      </c>
      <c r="W96" s="12">
        <v>0</v>
      </c>
      <c r="X96" s="12">
        <v>0</v>
      </c>
      <c r="Y96" s="12">
        <v>6.6000000000000003E-2</v>
      </c>
      <c r="Z96" s="12">
        <v>0.23100000000000001</v>
      </c>
      <c r="AA96" s="17" cm="1">
        <f t="array" ref="AA96:AB96">VLOOKUP(Merged_Sheet!A96,Merged_Sheet!A96:F2786,{5,6},0)</f>
        <v>157000000000</v>
      </c>
      <c r="AB96" s="17">
        <v>157000000000</v>
      </c>
      <c r="AC96" s="16">
        <f t="shared" si="7"/>
        <v>35472.209670131044</v>
      </c>
      <c r="AD96" s="12">
        <f t="shared" si="8"/>
        <v>35472.209670131044</v>
      </c>
      <c r="AE96" s="12">
        <f t="shared" si="9"/>
        <v>35472.209670131044</v>
      </c>
      <c r="AF96" s="12">
        <f t="shared" si="10"/>
        <v>35472.209670131044</v>
      </c>
      <c r="AG96" s="12">
        <f t="shared" si="11"/>
        <v>0.44399999999999995</v>
      </c>
    </row>
    <row r="97" spans="1:33" ht="14.5" x14ac:dyDescent="0.35">
      <c r="A97" s="12" t="str">
        <f t="shared" si="6"/>
        <v>Argentina-The Americas-2005</v>
      </c>
      <c r="B97" s="13" t="s">
        <v>70</v>
      </c>
      <c r="C97" s="14" t="s">
        <v>71</v>
      </c>
      <c r="D97" s="15">
        <v>2005</v>
      </c>
      <c r="E97" s="16" cm="1">
        <f t="array" ref="E97:I97">VLOOKUP(Merged_Sheet!A97,GDP!A97:I2787,{5,6,7,8,9},0)</f>
        <v>183000000000</v>
      </c>
      <c r="F97" s="16">
        <v>183000000000</v>
      </c>
      <c r="G97" s="12">
        <v>8.2000000000000003E-2</v>
      </c>
      <c r="H97" s="12">
        <v>327</v>
      </c>
      <c r="I97" s="12">
        <v>6.8000000000000005E-2</v>
      </c>
      <c r="J97" s="12" cm="1">
        <f t="array" ref="J97:R97">VLOOKUP(Merged_Sheet!A97,'HUMAN RESOURCES'!A97:M2787,{5,6,7,8,9,10,11,12,13},0)</f>
        <v>1.2999999999999999E-2</v>
      </c>
      <c r="K97" s="12">
        <v>6.0000000000000001E-3</v>
      </c>
      <c r="L97" s="12">
        <v>80</v>
      </c>
      <c r="M97" s="12">
        <v>76</v>
      </c>
      <c r="N97" s="12">
        <v>0.224</v>
      </c>
      <c r="O97" s="12">
        <v>0.67400000000000004</v>
      </c>
      <c r="P97" s="12">
        <v>0.10199999999999999</v>
      </c>
      <c r="Q97" s="12">
        <v>943287</v>
      </c>
      <c r="R97" s="12">
        <v>0.68600000000000005</v>
      </c>
      <c r="S97" s="17" cm="1">
        <f t="array" ref="S97:T97">VLOOKUP(Merged_Sheet!A97,Merged_Sheet!A97:F2787,{5,6},0)</f>
        <v>183000000000</v>
      </c>
      <c r="T97" s="17">
        <v>183000000000</v>
      </c>
      <c r="U97" s="12" cm="1">
        <f t="array" ref="U97:Z97">VLOOKUP(Merged_Sheet!A97,BUSINESS!A97:J2787,{5,6,7,8,9,10},0)</f>
        <v>0</v>
      </c>
      <c r="V97" s="12">
        <v>0</v>
      </c>
      <c r="W97" s="12">
        <v>0</v>
      </c>
      <c r="X97" s="12">
        <v>0</v>
      </c>
      <c r="Y97" s="12">
        <v>0.153</v>
      </c>
      <c r="Z97" s="12">
        <v>0.23100000000000001</v>
      </c>
      <c r="AA97" s="17" cm="1">
        <f t="array" ref="AA97:AB97">VLOOKUP(Merged_Sheet!A97,Merged_Sheet!A97:F2787,{5,6},0)</f>
        <v>183000000000</v>
      </c>
      <c r="AB97" s="17">
        <v>183000000000</v>
      </c>
      <c r="AC97" s="16">
        <f t="shared" si="7"/>
        <v>194002.46160500462</v>
      </c>
      <c r="AD97" s="12">
        <f t="shared" si="8"/>
        <v>194002.46160500462</v>
      </c>
      <c r="AE97" s="12">
        <f t="shared" si="9"/>
        <v>194002.46160500462</v>
      </c>
      <c r="AF97" s="12">
        <f t="shared" si="10"/>
        <v>194002.46160500462</v>
      </c>
      <c r="AG97" s="12">
        <f t="shared" si="11"/>
        <v>0.31399999999999995</v>
      </c>
    </row>
    <row r="98" spans="1:33" ht="14.5" x14ac:dyDescent="0.35">
      <c r="A98" s="12" t="str">
        <f t="shared" si="6"/>
        <v>Argentina-The Americas-2006</v>
      </c>
      <c r="B98" s="13" t="s">
        <v>70</v>
      </c>
      <c r="C98" s="14" t="s">
        <v>71</v>
      </c>
      <c r="D98" s="15">
        <v>2006</v>
      </c>
      <c r="E98" s="16" cm="1">
        <f t="array" ref="E98:I98">VLOOKUP(Merged_Sheet!A98,GDP!A98:I2788,{5,6,7,8,9},0)</f>
        <v>223000000000</v>
      </c>
      <c r="F98" s="16">
        <v>223000000000</v>
      </c>
      <c r="G98" s="12">
        <v>8.3000000000000004E-2</v>
      </c>
      <c r="H98" s="12">
        <v>395</v>
      </c>
      <c r="I98" s="12">
        <v>6.2E-2</v>
      </c>
      <c r="J98" s="12" cm="1">
        <f t="array" ref="J98:R98">VLOOKUP(Merged_Sheet!A98,'HUMAN RESOURCES'!A98:M2788,{5,6,7,8,9,10,11,12,13},0)</f>
        <v>8.9999999999999993E-3</v>
      </c>
      <c r="K98" s="12">
        <v>6.0000000000000001E-3</v>
      </c>
      <c r="L98" s="12">
        <v>78</v>
      </c>
      <c r="M98" s="12">
        <v>72</v>
      </c>
      <c r="N98" s="12">
        <v>0.16500000000000001</v>
      </c>
      <c r="O98" s="12">
        <v>0.69699999999999995</v>
      </c>
      <c r="P98" s="12">
        <v>0.13800000000000001</v>
      </c>
      <c r="Q98" s="12">
        <v>10255063</v>
      </c>
      <c r="R98" s="12">
        <v>0.74</v>
      </c>
      <c r="S98" s="17" cm="1">
        <f t="array" ref="S98:T98">VLOOKUP(Merged_Sheet!A98,Merged_Sheet!A98:F2788,{5,6},0)</f>
        <v>223000000000</v>
      </c>
      <c r="T98" s="17">
        <v>223000000000</v>
      </c>
      <c r="U98" s="12" cm="1">
        <f t="array" ref="U98:Z98">VLOOKUP(Merged_Sheet!A98,BUSINESS!A98:J2788,{5,6,7,8,9,10},0)</f>
        <v>0</v>
      </c>
      <c r="V98" s="12">
        <v>0</v>
      </c>
      <c r="W98" s="12">
        <v>0</v>
      </c>
      <c r="X98" s="12">
        <v>0</v>
      </c>
      <c r="Y98" s="12">
        <v>9.8000000000000004E-2</v>
      </c>
      <c r="Z98" s="12">
        <v>0.42399999999999999</v>
      </c>
      <c r="AA98" s="17" cm="1">
        <f t="array" ref="AA98:AB98">VLOOKUP(Merged_Sheet!A98,Merged_Sheet!A98:F2788,{5,6},0)</f>
        <v>223000000000</v>
      </c>
      <c r="AB98" s="17">
        <v>223000000000</v>
      </c>
      <c r="AC98" s="16">
        <f t="shared" si="7"/>
        <v>21745.356415655369</v>
      </c>
      <c r="AD98" s="12">
        <f t="shared" si="8"/>
        <v>21745.356415655369</v>
      </c>
      <c r="AE98" s="12">
        <f t="shared" si="9"/>
        <v>21745.356415655369</v>
      </c>
      <c r="AF98" s="12">
        <f t="shared" si="10"/>
        <v>21745.356415655369</v>
      </c>
      <c r="AG98" s="12">
        <f t="shared" si="11"/>
        <v>0.26</v>
      </c>
    </row>
    <row r="99" spans="1:33" ht="14.5" x14ac:dyDescent="0.35">
      <c r="A99" s="12" t="str">
        <f t="shared" si="6"/>
        <v>Argentina-The Americas-2007</v>
      </c>
      <c r="B99" s="13" t="s">
        <v>70</v>
      </c>
      <c r="C99" s="14" t="s">
        <v>71</v>
      </c>
      <c r="D99" s="15">
        <v>2007</v>
      </c>
      <c r="E99" s="16" cm="1">
        <f t="array" ref="E99:I99">VLOOKUP(Merged_Sheet!A99,GDP!A99:I2789,{5,6,7,8,9},0)</f>
        <v>264000000000</v>
      </c>
      <c r="F99" s="16">
        <v>264000000000</v>
      </c>
      <c r="G99" s="12">
        <v>8.3000000000000004E-2</v>
      </c>
      <c r="H99" s="12">
        <v>454</v>
      </c>
      <c r="I99" s="12">
        <v>8.5999999999999993E-2</v>
      </c>
      <c r="J99" s="12" cm="1">
        <f t="array" ref="J99:R99">VLOOKUP(Merged_Sheet!A99,'HUMAN RESOURCES'!A99:M2789,{5,6,7,8,9,10,11,12,13},0)</f>
        <v>1.2999999999999999E-2</v>
      </c>
      <c r="K99" s="12">
        <v>5.0000000000000001E-3</v>
      </c>
      <c r="L99" s="12">
        <v>79</v>
      </c>
      <c r="M99" s="12">
        <v>74</v>
      </c>
      <c r="N99" s="12">
        <v>0.185</v>
      </c>
      <c r="O99" s="12">
        <v>0.66700000000000004</v>
      </c>
      <c r="P99" s="12">
        <v>0.14899999999999999</v>
      </c>
      <c r="Q99" s="12">
        <v>5339616</v>
      </c>
      <c r="R99" s="12">
        <v>0.85099999999999998</v>
      </c>
      <c r="S99" s="17" cm="1">
        <f t="array" ref="S99:T99">VLOOKUP(Merged_Sheet!A99,Merged_Sheet!A99:F2789,{5,6},0)</f>
        <v>264000000000</v>
      </c>
      <c r="T99" s="17">
        <v>264000000000</v>
      </c>
      <c r="U99" s="12" cm="1">
        <f t="array" ref="U99:Z99">VLOOKUP(Merged_Sheet!A99,BUSINESS!A99:J2789,{5,6,7,8,9,10},0)</f>
        <v>0</v>
      </c>
      <c r="V99" s="12">
        <v>0</v>
      </c>
      <c r="W99" s="12">
        <v>0</v>
      </c>
      <c r="X99" s="12">
        <v>0</v>
      </c>
      <c r="Y99" s="12">
        <v>0.39200000000000002</v>
      </c>
      <c r="Z99" s="12">
        <v>0.63</v>
      </c>
      <c r="AA99" s="17" cm="1">
        <f t="array" ref="AA99:AB99">VLOOKUP(Merged_Sheet!A99,Merged_Sheet!A99:F2789,{5,6},0)</f>
        <v>264000000000</v>
      </c>
      <c r="AB99" s="17">
        <v>264000000000</v>
      </c>
      <c r="AC99" s="16">
        <f t="shared" si="7"/>
        <v>49441.757609535969</v>
      </c>
      <c r="AD99" s="12">
        <f t="shared" si="8"/>
        <v>49441.757609535969</v>
      </c>
      <c r="AE99" s="12">
        <f t="shared" si="9"/>
        <v>49441.757609535969</v>
      </c>
      <c r="AF99" s="12">
        <f t="shared" si="10"/>
        <v>49441.757609535969</v>
      </c>
      <c r="AG99" s="12">
        <f t="shared" si="11"/>
        <v>0.14900000000000002</v>
      </c>
    </row>
    <row r="100" spans="1:33" ht="14.5" x14ac:dyDescent="0.35">
      <c r="A100" s="12" t="str">
        <f t="shared" si="6"/>
        <v>Argentina-The Americas-2008</v>
      </c>
      <c r="B100" s="13" t="s">
        <v>70</v>
      </c>
      <c r="C100" s="14" t="s">
        <v>71</v>
      </c>
      <c r="D100" s="15">
        <v>2008</v>
      </c>
      <c r="E100" s="16" cm="1">
        <f t="array" ref="E100:I100">VLOOKUP(Merged_Sheet!A100,GDP!A100:I2790,{5,6,7,8,9},0)</f>
        <v>330000000000</v>
      </c>
      <c r="F100" s="16">
        <v>330000000000</v>
      </c>
      <c r="G100" s="12">
        <v>8.2000000000000003E-2</v>
      </c>
      <c r="H100" s="12">
        <v>548</v>
      </c>
      <c r="I100" s="12">
        <v>0.111</v>
      </c>
      <c r="J100" s="12" cm="1">
        <f t="array" ref="J100:R100">VLOOKUP(Merged_Sheet!A100,'HUMAN RESOURCES'!A100:M2790,{5,6,7,8,9,10,11,12,13},0)</f>
        <v>0.01</v>
      </c>
      <c r="K100" s="12">
        <v>8.9999999999999993E-3</v>
      </c>
      <c r="L100" s="12">
        <v>76</v>
      </c>
      <c r="M100" s="12">
        <v>65</v>
      </c>
      <c r="N100" s="12">
        <v>0.18</v>
      </c>
      <c r="O100" s="12">
        <v>0.66900000000000004</v>
      </c>
      <c r="P100" s="12">
        <v>0.152</v>
      </c>
      <c r="Q100" s="12">
        <v>1396985</v>
      </c>
      <c r="R100" s="12">
        <v>0.69399999999999995</v>
      </c>
      <c r="S100" s="17" cm="1">
        <f t="array" ref="S100:T100">VLOOKUP(Merged_Sheet!A100,Merged_Sheet!A100:F2790,{5,6},0)</f>
        <v>330000000000</v>
      </c>
      <c r="T100" s="17">
        <v>330000000000</v>
      </c>
      <c r="U100" s="12" cm="1">
        <f t="array" ref="U100:Z100">VLOOKUP(Merged_Sheet!A100,BUSINESS!A100:J2790,{5,6,7,8,9,10},0)</f>
        <v>0</v>
      </c>
      <c r="V100" s="12">
        <v>0</v>
      </c>
      <c r="W100" s="12">
        <v>0</v>
      </c>
      <c r="X100" s="12">
        <v>0</v>
      </c>
      <c r="Y100" s="12">
        <v>0.28599999999999998</v>
      </c>
      <c r="Z100" s="12">
        <v>0.40799999999999997</v>
      </c>
      <c r="AA100" s="17" cm="1">
        <f t="array" ref="AA100:AB100">VLOOKUP(Merged_Sheet!A100,Merged_Sheet!A100:F2790,{5,6},0)</f>
        <v>330000000000</v>
      </c>
      <c r="AB100" s="17">
        <v>330000000000</v>
      </c>
      <c r="AC100" s="16">
        <f t="shared" si="7"/>
        <v>236223.00883688801</v>
      </c>
      <c r="AD100" s="12">
        <f t="shared" si="8"/>
        <v>236223.00883688801</v>
      </c>
      <c r="AE100" s="12">
        <f t="shared" si="9"/>
        <v>236223.00883688801</v>
      </c>
      <c r="AF100" s="12">
        <f t="shared" si="10"/>
        <v>236223.00883688801</v>
      </c>
      <c r="AG100" s="12">
        <f t="shared" si="11"/>
        <v>0.30600000000000005</v>
      </c>
    </row>
    <row r="101" spans="1:33" ht="14.5" x14ac:dyDescent="0.35">
      <c r="A101" s="12" t="str">
        <f t="shared" si="6"/>
        <v>Argentina-The Americas-2009</v>
      </c>
      <c r="B101" s="13" t="s">
        <v>70</v>
      </c>
      <c r="C101" s="14" t="s">
        <v>71</v>
      </c>
      <c r="D101" s="15">
        <v>2009</v>
      </c>
      <c r="E101" s="16" cm="1">
        <f t="array" ref="E101:I101">VLOOKUP(Merged_Sheet!A101,GDP!A101:I2791,{5,6,7,8,9},0)</f>
        <v>406000000000</v>
      </c>
      <c r="F101" s="16">
        <v>406000000000</v>
      </c>
      <c r="G101" s="12">
        <v>8.3000000000000004E-2</v>
      </c>
      <c r="H101" s="12">
        <v>686</v>
      </c>
      <c r="I101" s="12">
        <v>0.19500000000000001</v>
      </c>
      <c r="J101" s="12" cm="1">
        <f t="array" ref="J101:R101">VLOOKUP(Merged_Sheet!A101,'HUMAN RESOURCES'!A101:M2791,{5,6,7,8,9,10,11,12,13},0)</f>
        <v>0</v>
      </c>
      <c r="K101" s="12">
        <v>0</v>
      </c>
      <c r="L101" s="12">
        <v>82</v>
      </c>
      <c r="M101" s="12">
        <v>76</v>
      </c>
      <c r="N101" s="12">
        <v>0</v>
      </c>
      <c r="O101" s="12">
        <v>0</v>
      </c>
      <c r="P101" s="12">
        <v>0</v>
      </c>
      <c r="Q101" s="12">
        <v>46491</v>
      </c>
      <c r="R101" s="12">
        <v>0.36299999999999999</v>
      </c>
      <c r="S101" s="17" cm="1">
        <f t="array" ref="S101:T101">VLOOKUP(Merged_Sheet!A101,Merged_Sheet!A101:F2791,{5,6},0)</f>
        <v>406000000000</v>
      </c>
      <c r="T101" s="17">
        <v>406000000000</v>
      </c>
      <c r="U101" s="12" cm="1">
        <f t="array" ref="U101:Z101">VLOOKUP(Merged_Sheet!A101,BUSINESS!A101:J2791,{5,6,7,8,9,10},0)</f>
        <v>0</v>
      </c>
      <c r="V101" s="12">
        <v>0</v>
      </c>
      <c r="W101" s="12">
        <v>0</v>
      </c>
      <c r="X101" s="12">
        <v>0</v>
      </c>
      <c r="Y101" s="12">
        <v>0.32900000000000001</v>
      </c>
      <c r="Z101" s="12">
        <v>0.36499999999999999</v>
      </c>
      <c r="AA101" s="17" cm="1">
        <f t="array" ref="AA101:AB101">VLOOKUP(Merged_Sheet!A101,Merged_Sheet!A101:F2791,{5,6},0)</f>
        <v>406000000000</v>
      </c>
      <c r="AB101" s="17">
        <v>406000000000</v>
      </c>
      <c r="AC101" s="16">
        <f t="shared" si="7"/>
        <v>8732873.0291884448</v>
      </c>
      <c r="AD101" s="12">
        <f t="shared" si="8"/>
        <v>8732873.0291884448</v>
      </c>
      <c r="AE101" s="12">
        <f t="shared" si="9"/>
        <v>8732873.0291884448</v>
      </c>
      <c r="AF101" s="12">
        <f t="shared" si="10"/>
        <v>8732873.0291884448</v>
      </c>
      <c r="AG101" s="12">
        <f t="shared" si="11"/>
        <v>0.63700000000000001</v>
      </c>
    </row>
    <row r="102" spans="1:33" ht="14.5" x14ac:dyDescent="0.35">
      <c r="A102" s="12" t="str">
        <f t="shared" si="6"/>
        <v>Argentina-The Americas-2010</v>
      </c>
      <c r="B102" s="13" t="s">
        <v>70</v>
      </c>
      <c r="C102" s="14" t="s">
        <v>71</v>
      </c>
      <c r="D102" s="15">
        <v>2010</v>
      </c>
      <c r="E102" s="16" cm="1">
        <f t="array" ref="E102:I102">VLOOKUP(Merged_Sheet!A102,GDP!A102:I2792,{5,6,7,8,9},0)</f>
        <v>378000000000</v>
      </c>
      <c r="F102" s="16">
        <v>378000000000</v>
      </c>
      <c r="G102" s="12">
        <v>9.4E-2</v>
      </c>
      <c r="H102" s="12">
        <v>726</v>
      </c>
      <c r="I102" s="12">
        <v>0.157</v>
      </c>
      <c r="J102" s="12" cm="1">
        <f t="array" ref="J102:R102">VLOOKUP(Merged_Sheet!A102,'HUMAN RESOURCES'!A102:M2792,{5,6,7,8,9,10,11,12,13},0)</f>
        <v>1.0999999999999999E-2</v>
      </c>
      <c r="K102" s="12">
        <v>4.0000000000000001E-3</v>
      </c>
      <c r="L102" s="12">
        <v>81</v>
      </c>
      <c r="M102" s="12">
        <v>74</v>
      </c>
      <c r="N102" s="12">
        <v>0.182</v>
      </c>
      <c r="O102" s="12">
        <v>0.66900000000000004</v>
      </c>
      <c r="P102" s="12">
        <v>0.14899999999999999</v>
      </c>
      <c r="Q102" s="12">
        <v>5176209</v>
      </c>
      <c r="R102" s="12">
        <v>0.82199999999999995</v>
      </c>
      <c r="S102" s="17" cm="1">
        <f t="array" ref="S102:T102">VLOOKUP(Merged_Sheet!A102,Merged_Sheet!A102:F2792,{5,6},0)</f>
        <v>378000000000</v>
      </c>
      <c r="T102" s="17">
        <v>378000000000</v>
      </c>
      <c r="U102" s="12" cm="1">
        <f t="array" ref="U102:Z102">VLOOKUP(Merged_Sheet!A102,BUSINESS!A102:J2792,{5,6,7,8,9,10},0)</f>
        <v>0</v>
      </c>
      <c r="V102" s="12">
        <v>0</v>
      </c>
      <c r="W102" s="12">
        <v>0</v>
      </c>
      <c r="X102" s="12">
        <v>0</v>
      </c>
      <c r="Y102" s="12">
        <v>0.372</v>
      </c>
      <c r="Z102" s="12">
        <v>0.72</v>
      </c>
      <c r="AA102" s="17" cm="1">
        <f t="array" ref="AA102:AB102">VLOOKUP(Merged_Sheet!A102,Merged_Sheet!A102:F2792,{5,6},0)</f>
        <v>378000000000</v>
      </c>
      <c r="AB102" s="17">
        <v>378000000000</v>
      </c>
      <c r="AC102" s="16">
        <f t="shared" si="7"/>
        <v>73026.417596352854</v>
      </c>
      <c r="AD102" s="12">
        <f t="shared" si="8"/>
        <v>73026.417596352854</v>
      </c>
      <c r="AE102" s="12">
        <f t="shared" si="9"/>
        <v>73026.417596352854</v>
      </c>
      <c r="AF102" s="12">
        <f t="shared" si="10"/>
        <v>73026.417596352854</v>
      </c>
      <c r="AG102" s="12">
        <f t="shared" si="11"/>
        <v>0.17800000000000005</v>
      </c>
    </row>
    <row r="103" spans="1:33" ht="14.5" x14ac:dyDescent="0.35">
      <c r="A103" s="12" t="str">
        <f t="shared" si="6"/>
        <v>Argentina-The Americas-2011</v>
      </c>
      <c r="B103" s="13" t="s">
        <v>70</v>
      </c>
      <c r="C103" s="14" t="s">
        <v>71</v>
      </c>
      <c r="D103" s="15">
        <v>2011</v>
      </c>
      <c r="E103" s="16" cm="1">
        <f t="array" ref="E103:I103">VLOOKUP(Merged_Sheet!A103,GDP!A103:I2793,{5,6,7,8,9},0)</f>
        <v>463000000000</v>
      </c>
      <c r="F103" s="16">
        <v>463000000000</v>
      </c>
      <c r="G103" s="12">
        <v>8.2000000000000003E-2</v>
      </c>
      <c r="H103" s="12">
        <v>751</v>
      </c>
      <c r="I103" s="12">
        <v>0.106</v>
      </c>
      <c r="J103" s="12" cm="1">
        <f t="array" ref="J103:R103">VLOOKUP(Merged_Sheet!A103,'HUMAN RESOURCES'!A103:M2793,{5,6,7,8,9,10,11,12,13},0)</f>
        <v>1.2999999999999999E-2</v>
      </c>
      <c r="K103" s="12">
        <v>4.0000000000000001E-3</v>
      </c>
      <c r="L103" s="12">
        <v>83</v>
      </c>
      <c r="M103" s="12">
        <v>75</v>
      </c>
      <c r="N103" s="12">
        <v>0.189</v>
      </c>
      <c r="O103" s="12">
        <v>0.65</v>
      </c>
      <c r="P103" s="12">
        <v>0.16</v>
      </c>
      <c r="Q103" s="12">
        <v>60911057</v>
      </c>
      <c r="R103" s="12">
        <v>0.75900000000000001</v>
      </c>
      <c r="S103" s="17" cm="1">
        <f t="array" ref="S103:T103">VLOOKUP(Merged_Sheet!A103,Merged_Sheet!A103:F2793,{5,6},0)</f>
        <v>463000000000</v>
      </c>
      <c r="T103" s="17">
        <v>463000000000</v>
      </c>
      <c r="U103" s="12" cm="1">
        <f t="array" ref="U103:Z103">VLOOKUP(Merged_Sheet!A103,BUSINESS!A103:J2793,{5,6,7,8,9,10},0)</f>
        <v>0</v>
      </c>
      <c r="V103" s="12">
        <v>0</v>
      </c>
      <c r="W103" s="12">
        <v>0</v>
      </c>
      <c r="X103" s="12">
        <v>0</v>
      </c>
      <c r="Y103" s="12">
        <v>0.14299999999999999</v>
      </c>
      <c r="Z103" s="12">
        <v>0.49099999999999999</v>
      </c>
      <c r="AA103" s="17" cm="1">
        <f t="array" ref="AA103:AB103">VLOOKUP(Merged_Sheet!A103,Merged_Sheet!A103:F2793,{5,6},0)</f>
        <v>463000000000</v>
      </c>
      <c r="AB103" s="17">
        <v>463000000000</v>
      </c>
      <c r="AC103" s="16">
        <f t="shared" si="7"/>
        <v>7601.247175861683</v>
      </c>
      <c r="AD103" s="12">
        <f t="shared" si="8"/>
        <v>7601.247175861683</v>
      </c>
      <c r="AE103" s="12">
        <f t="shared" si="9"/>
        <v>7601.247175861683</v>
      </c>
      <c r="AF103" s="12">
        <f t="shared" si="10"/>
        <v>7601.247175861683</v>
      </c>
      <c r="AG103" s="12">
        <f t="shared" si="11"/>
        <v>0.24099999999999999</v>
      </c>
    </row>
    <row r="104" spans="1:33" ht="14.5" x14ac:dyDescent="0.35">
      <c r="A104" s="12" t="str">
        <f t="shared" si="6"/>
        <v>Argentina-The Americas-2012</v>
      </c>
      <c r="B104" s="13" t="s">
        <v>70</v>
      </c>
      <c r="C104" s="14" t="s">
        <v>71</v>
      </c>
      <c r="D104" s="15">
        <v>2012</v>
      </c>
      <c r="E104" s="16" cm="1">
        <f t="array" ref="E104:I104">VLOOKUP(Merged_Sheet!A104,GDP!A104:I2794,{5,6,7,8,9},0)</f>
        <v>558000000000</v>
      </c>
      <c r="F104" s="16">
        <v>558000000000</v>
      </c>
      <c r="G104" s="12">
        <v>7.9000000000000001E-2</v>
      </c>
      <c r="H104" s="12">
        <v>866</v>
      </c>
      <c r="I104" s="12">
        <v>0.14099999999999999</v>
      </c>
      <c r="J104" s="12" cm="1">
        <f t="array" ref="J104:R104">VLOOKUP(Merged_Sheet!A104,'HUMAN RESOURCES'!A104:M2794,{5,6,7,8,9,10,11,12,13},0)</f>
        <v>8.9999999999999993E-3</v>
      </c>
      <c r="K104" s="12">
        <v>4.0000000000000001E-3</v>
      </c>
      <c r="L104" s="12">
        <v>81</v>
      </c>
      <c r="M104" s="12">
        <v>75</v>
      </c>
      <c r="N104" s="12">
        <v>0.156</v>
      </c>
      <c r="O104" s="12">
        <v>0.68100000000000005</v>
      </c>
      <c r="P104" s="12">
        <v>0.16300000000000001</v>
      </c>
      <c r="Q104" s="12">
        <v>82211508</v>
      </c>
      <c r="R104" s="12">
        <v>0.73099999999999998</v>
      </c>
      <c r="S104" s="17" cm="1">
        <f t="array" ref="S104:T104">VLOOKUP(Merged_Sheet!A104,Merged_Sheet!A104:F2794,{5,6},0)</f>
        <v>558000000000</v>
      </c>
      <c r="T104" s="17">
        <v>558000000000</v>
      </c>
      <c r="U104" s="12" cm="1">
        <f t="array" ref="U104:Z104">VLOOKUP(Merged_Sheet!A104,BUSINESS!A104:J2794,{5,6,7,8,9,10},0)</f>
        <v>0</v>
      </c>
      <c r="V104" s="12">
        <v>0</v>
      </c>
      <c r="W104" s="12">
        <v>0</v>
      </c>
      <c r="X104" s="12">
        <v>0</v>
      </c>
      <c r="Y104" s="12">
        <v>0.30199999999999999</v>
      </c>
      <c r="Z104" s="12">
        <v>0.57699999999999996</v>
      </c>
      <c r="AA104" s="17" cm="1">
        <f t="array" ref="AA104:AB104">VLOOKUP(Merged_Sheet!A104,Merged_Sheet!A104:F2794,{5,6},0)</f>
        <v>558000000000</v>
      </c>
      <c r="AB104" s="17">
        <v>558000000000</v>
      </c>
      <c r="AC104" s="16">
        <f t="shared" si="7"/>
        <v>6787.3709359521781</v>
      </c>
      <c r="AD104" s="12">
        <f t="shared" si="8"/>
        <v>6787.3709359521781</v>
      </c>
      <c r="AE104" s="12">
        <f t="shared" si="9"/>
        <v>6787.3709359521781</v>
      </c>
      <c r="AF104" s="12">
        <f t="shared" si="10"/>
        <v>6787.3709359521781</v>
      </c>
      <c r="AG104" s="12">
        <f t="shared" si="11"/>
        <v>0.26900000000000002</v>
      </c>
    </row>
    <row r="105" spans="1:33" ht="14.5" x14ac:dyDescent="0.35">
      <c r="A105" s="12" t="str">
        <f t="shared" si="6"/>
        <v>Argentina-The Americas-2000</v>
      </c>
      <c r="B105" s="13" t="s">
        <v>70</v>
      </c>
      <c r="C105" s="14" t="s">
        <v>71</v>
      </c>
      <c r="D105" s="15">
        <v>2000</v>
      </c>
      <c r="E105" s="16" cm="1">
        <f t="array" ref="E105:I105">VLOOKUP(Merged_Sheet!A105,GDP!A105:I2795,{5,6,7,8,9},0)</f>
        <v>603000000000</v>
      </c>
      <c r="F105" s="16">
        <v>603000000000</v>
      </c>
      <c r="G105" s="12">
        <v>8.5000000000000006E-2</v>
      </c>
      <c r="H105" s="12">
        <v>995</v>
      </c>
      <c r="I105" s="12">
        <v>0.14099999999999999</v>
      </c>
      <c r="J105" s="12" cm="1">
        <f t="array" ref="J105:R105">VLOOKUP(Merged_Sheet!A105,'HUMAN RESOURCES'!A105:M2795,{5,6,7,8,9,10,11,12,13},0)</f>
        <v>0.01</v>
      </c>
      <c r="K105" s="12">
        <v>7.0000000000000001E-3</v>
      </c>
      <c r="L105" s="12">
        <v>81</v>
      </c>
      <c r="M105" s="12">
        <v>75</v>
      </c>
      <c r="N105" s="12">
        <v>0.152</v>
      </c>
      <c r="O105" s="12">
        <v>0.68</v>
      </c>
      <c r="P105" s="12">
        <v>0.16800000000000001</v>
      </c>
      <c r="Q105" s="12">
        <v>10917482</v>
      </c>
      <c r="R105" s="12">
        <v>0.72699999999999998</v>
      </c>
      <c r="S105" s="17" cm="1">
        <f t="array" ref="S105:T105">VLOOKUP(Merged_Sheet!A105,Merged_Sheet!A105:F2795,{5,6},0)</f>
        <v>603000000000</v>
      </c>
      <c r="T105" s="17">
        <v>603000000000</v>
      </c>
      <c r="U105" s="12" cm="1">
        <f t="array" ref="U105:Z105">VLOOKUP(Merged_Sheet!A105,BUSINESS!A105:J2795,{5,6,7,8,9,10},0)</f>
        <v>0</v>
      </c>
      <c r="V105" s="12">
        <v>0</v>
      </c>
      <c r="W105" s="12">
        <v>0</v>
      </c>
      <c r="X105" s="12">
        <v>0</v>
      </c>
      <c r="Y105" s="12">
        <v>9.0999999999999998E-2</v>
      </c>
      <c r="Z105" s="12">
        <v>0.54</v>
      </c>
      <c r="AA105" s="17" cm="1">
        <f t="array" ref="AA105:AB105">VLOOKUP(Merged_Sheet!A105,Merged_Sheet!A105:F2795,{5,6},0)</f>
        <v>603000000000</v>
      </c>
      <c r="AB105" s="17">
        <v>603000000000</v>
      </c>
      <c r="AC105" s="16">
        <f t="shared" si="7"/>
        <v>55232.516069181518</v>
      </c>
      <c r="AD105" s="12">
        <f t="shared" si="8"/>
        <v>55232.516069181518</v>
      </c>
      <c r="AE105" s="12">
        <f t="shared" si="9"/>
        <v>55232.516069181518</v>
      </c>
      <c r="AF105" s="12">
        <f t="shared" si="10"/>
        <v>55232.516069181518</v>
      </c>
      <c r="AG105" s="12">
        <f t="shared" si="11"/>
        <v>0.27300000000000002</v>
      </c>
    </row>
    <row r="106" spans="1:33" ht="14.5" x14ac:dyDescent="0.35">
      <c r="A106" s="12" t="str">
        <f t="shared" si="6"/>
        <v>Armenia-Asia-2001</v>
      </c>
      <c r="B106" s="13" t="s">
        <v>60</v>
      </c>
      <c r="C106" s="14" t="s">
        <v>72</v>
      </c>
      <c r="D106" s="15">
        <v>2001</v>
      </c>
      <c r="E106" s="16" cm="1">
        <f t="array" ref="E106:I106">VLOOKUP(Merged_Sheet!A106,GDP!A106:I2796,{5,6,7,8,9},0)</f>
        <v>1911563665</v>
      </c>
      <c r="F106" s="16">
        <v>1911563665</v>
      </c>
      <c r="G106" s="12">
        <v>6.3E-2</v>
      </c>
      <c r="H106" s="12">
        <v>39</v>
      </c>
      <c r="I106" s="12">
        <v>0.316</v>
      </c>
      <c r="J106" s="12" cm="1">
        <f t="array" ref="J106:R106">VLOOKUP(Merged_Sheet!A106,'HUMAN RESOURCES'!A106:M2796,{5,6,7,8,9,10,11,12,13},0)</f>
        <v>0.01</v>
      </c>
      <c r="K106" s="12">
        <v>0.01</v>
      </c>
      <c r="L106" s="12">
        <v>76</v>
      </c>
      <c r="M106" s="12">
        <v>67</v>
      </c>
      <c r="N106" s="12">
        <v>0.16800000000000001</v>
      </c>
      <c r="O106" s="12">
        <v>0.68</v>
      </c>
      <c r="P106" s="12">
        <v>0.151</v>
      </c>
      <c r="Q106" s="12">
        <v>10210971</v>
      </c>
      <c r="R106" s="12">
        <v>0.64600000000000002</v>
      </c>
      <c r="S106" s="17" cm="1">
        <f t="array" ref="S106:T106">VLOOKUP(Merged_Sheet!A106,Merged_Sheet!A106:F2796,{5,6},0)</f>
        <v>1911563665</v>
      </c>
      <c r="T106" s="17">
        <v>1911563665</v>
      </c>
      <c r="U106" s="12" cm="1">
        <f t="array" ref="U106:Z106">VLOOKUP(Merged_Sheet!A106,BUSINESS!A106:J2796,{5,6,7,8,9,10},0)</f>
        <v>0</v>
      </c>
      <c r="V106" s="12">
        <v>0</v>
      </c>
      <c r="W106" s="12">
        <v>0</v>
      </c>
      <c r="X106" s="12">
        <v>0</v>
      </c>
      <c r="Y106" s="12">
        <v>7.0000000000000007E-2</v>
      </c>
      <c r="Z106" s="12">
        <v>0.30099999999999999</v>
      </c>
      <c r="AA106" s="17" cm="1">
        <f t="array" ref="AA106:AB106">VLOOKUP(Merged_Sheet!A106,Merged_Sheet!A106:F2796,{5,6},0)</f>
        <v>1911563665</v>
      </c>
      <c r="AB106" s="17">
        <v>1911563665</v>
      </c>
      <c r="AC106" s="16">
        <f t="shared" si="7"/>
        <v>187.20684497096309</v>
      </c>
      <c r="AD106" s="12">
        <f t="shared" si="8"/>
        <v>187.20684497096309</v>
      </c>
      <c r="AE106" s="12">
        <f t="shared" si="9"/>
        <v>187.20684497096309</v>
      </c>
      <c r="AF106" s="12">
        <f t="shared" si="10"/>
        <v>187.20684497096309</v>
      </c>
      <c r="AG106" s="12">
        <f t="shared" si="11"/>
        <v>0.35399999999999998</v>
      </c>
    </row>
    <row r="107" spans="1:33" ht="14.5" x14ac:dyDescent="0.35">
      <c r="A107" s="12" t="str">
        <f t="shared" si="6"/>
        <v>Armenia-Asia-2002</v>
      </c>
      <c r="B107" s="13" t="s">
        <v>60</v>
      </c>
      <c r="C107" s="14" t="s">
        <v>72</v>
      </c>
      <c r="D107" s="15">
        <v>2002</v>
      </c>
      <c r="E107" s="16" cm="1">
        <f t="array" ref="E107:I107">VLOOKUP(Merged_Sheet!A107,GDP!A107:I2797,{5,6,7,8,9},0)</f>
        <v>2118467913</v>
      </c>
      <c r="F107" s="16">
        <v>2118467913</v>
      </c>
      <c r="G107" s="12">
        <v>5.8999999999999997E-2</v>
      </c>
      <c r="H107" s="12">
        <v>41</v>
      </c>
      <c r="I107" s="12">
        <v>0.26700000000000002</v>
      </c>
      <c r="J107" s="12" cm="1">
        <f t="array" ref="J107:R107">VLOOKUP(Merged_Sheet!A107,'HUMAN RESOURCES'!A107:M2797,{5,6,7,8,9,10,11,12,13},0)</f>
        <v>1.4E-2</v>
      </c>
      <c r="K107" s="12">
        <v>3.0000000000000001E-3</v>
      </c>
      <c r="L107" s="12">
        <v>82</v>
      </c>
      <c r="M107" s="12">
        <v>78</v>
      </c>
      <c r="N107" s="12">
        <v>0.23300000000000001</v>
      </c>
      <c r="O107" s="12">
        <v>0.65100000000000002</v>
      </c>
      <c r="P107" s="12">
        <v>0.11600000000000001</v>
      </c>
      <c r="Q107" s="12">
        <v>281205</v>
      </c>
      <c r="R107" s="12">
        <v>0.92400000000000004</v>
      </c>
      <c r="S107" s="17" cm="1">
        <f t="array" ref="S107:T107">VLOOKUP(Merged_Sheet!A107,Merged_Sheet!A107:F2797,{5,6},0)</f>
        <v>2118467913</v>
      </c>
      <c r="T107" s="17">
        <v>2118467913</v>
      </c>
      <c r="U107" s="12" cm="1">
        <f t="array" ref="U107:Z107">VLOOKUP(Merged_Sheet!A107,BUSINESS!A107:J2797,{5,6,7,8,9,10},0)</f>
        <v>0</v>
      </c>
      <c r="V107" s="12">
        <v>0</v>
      </c>
      <c r="W107" s="12">
        <v>0</v>
      </c>
      <c r="X107" s="12">
        <v>0</v>
      </c>
      <c r="Y107" s="12">
        <v>0.44500000000000001</v>
      </c>
      <c r="Z107" s="12">
        <v>0.76400000000000001</v>
      </c>
      <c r="AA107" s="17" cm="1">
        <f t="array" ref="AA107:AB107">VLOOKUP(Merged_Sheet!A107,Merged_Sheet!A107:F2797,{5,6},0)</f>
        <v>2118467913</v>
      </c>
      <c r="AB107" s="17">
        <v>2118467913</v>
      </c>
      <c r="AC107" s="16">
        <f t="shared" si="7"/>
        <v>7533.5357230490208</v>
      </c>
      <c r="AD107" s="12">
        <f t="shared" si="8"/>
        <v>7533.5357230490208</v>
      </c>
      <c r="AE107" s="12">
        <f t="shared" si="9"/>
        <v>7533.5357230490208</v>
      </c>
      <c r="AF107" s="12">
        <f t="shared" si="10"/>
        <v>7533.5357230490208</v>
      </c>
      <c r="AG107" s="12">
        <f t="shared" si="11"/>
        <v>7.5999999999999956E-2</v>
      </c>
    </row>
    <row r="108" spans="1:33" ht="14.5" x14ac:dyDescent="0.35">
      <c r="A108" s="12" t="str">
        <f t="shared" si="6"/>
        <v>Armenia-Asia-2003</v>
      </c>
      <c r="B108" s="13" t="s">
        <v>60</v>
      </c>
      <c r="C108" s="14" t="s">
        <v>72</v>
      </c>
      <c r="D108" s="15">
        <v>2003</v>
      </c>
      <c r="E108" s="16" cm="1">
        <f t="array" ref="E108:I108">VLOOKUP(Merged_Sheet!A108,GDP!A108:I2798,{5,6,7,8,9},0)</f>
        <v>2376335048</v>
      </c>
      <c r="F108" s="16">
        <v>2376335048</v>
      </c>
      <c r="G108" s="12">
        <v>5.3999999999999999E-2</v>
      </c>
      <c r="H108" s="12">
        <v>42</v>
      </c>
      <c r="I108" s="12">
        <v>0.21099999999999999</v>
      </c>
      <c r="J108" s="12" cm="1">
        <f t="array" ref="J108:R108">VLOOKUP(Merged_Sheet!A108,'HUMAN RESOURCES'!A108:M2798,{5,6,7,8,9,10,11,12,13},0)</f>
        <v>1.4E-2</v>
      </c>
      <c r="K108" s="12">
        <v>6.0000000000000001E-3</v>
      </c>
      <c r="L108" s="12">
        <v>79</v>
      </c>
      <c r="M108" s="12">
        <v>74</v>
      </c>
      <c r="N108" s="12">
        <v>0.218</v>
      </c>
      <c r="O108" s="12">
        <v>0.67</v>
      </c>
      <c r="P108" s="12">
        <v>0.112</v>
      </c>
      <c r="Q108" s="12">
        <v>3805174</v>
      </c>
      <c r="R108" s="12">
        <v>0.59099999999999997</v>
      </c>
      <c r="S108" s="17" cm="1">
        <f t="array" ref="S108:T108">VLOOKUP(Merged_Sheet!A108,Merged_Sheet!A108:F2798,{5,6},0)</f>
        <v>2376335048</v>
      </c>
      <c r="T108" s="17">
        <v>2376335048</v>
      </c>
      <c r="U108" s="12" cm="1">
        <f t="array" ref="U108:Z108">VLOOKUP(Merged_Sheet!A108,BUSINESS!A108:J2798,{5,6,7,8,9,10},0)</f>
        <v>0</v>
      </c>
      <c r="V108" s="12">
        <v>0</v>
      </c>
      <c r="W108" s="12">
        <v>0</v>
      </c>
      <c r="X108" s="12">
        <v>0</v>
      </c>
      <c r="Y108" s="12">
        <v>0.17899999999999999</v>
      </c>
      <c r="Z108" s="12">
        <v>0.64700000000000002</v>
      </c>
      <c r="AA108" s="17" cm="1">
        <f t="array" ref="AA108:AB108">VLOOKUP(Merged_Sheet!A108,Merged_Sheet!A108:F2798,{5,6},0)</f>
        <v>2376335048</v>
      </c>
      <c r="AB108" s="17">
        <v>2376335048</v>
      </c>
      <c r="AC108" s="16">
        <f t="shared" si="7"/>
        <v>624.50102097827858</v>
      </c>
      <c r="AD108" s="12">
        <f t="shared" si="8"/>
        <v>624.50102097827858</v>
      </c>
      <c r="AE108" s="12">
        <f t="shared" si="9"/>
        <v>624.50102097827858</v>
      </c>
      <c r="AF108" s="12">
        <f t="shared" si="10"/>
        <v>624.50102097827858</v>
      </c>
      <c r="AG108" s="12">
        <f t="shared" si="11"/>
        <v>0.40900000000000003</v>
      </c>
    </row>
    <row r="109" spans="1:33" ht="14.5" x14ac:dyDescent="0.35">
      <c r="A109" s="12" t="str">
        <f t="shared" si="6"/>
        <v>Armenia-Asia-2004</v>
      </c>
      <c r="B109" s="13" t="s">
        <v>60</v>
      </c>
      <c r="C109" s="14" t="s">
        <v>72</v>
      </c>
      <c r="D109" s="15">
        <v>2004</v>
      </c>
      <c r="E109" s="16" cm="1">
        <f t="array" ref="E109:I109">VLOOKUP(Merged_Sheet!A109,GDP!A109:I2799,{5,6,7,8,9},0)</f>
        <v>2807061009</v>
      </c>
      <c r="F109" s="16">
        <v>2807061009</v>
      </c>
      <c r="G109" s="12">
        <v>5.6000000000000001E-2</v>
      </c>
      <c r="H109" s="12">
        <v>51</v>
      </c>
      <c r="I109" s="12">
        <v>0.20799999999999999</v>
      </c>
      <c r="J109" s="12" cm="1">
        <f t="array" ref="J109:R109">VLOOKUP(Merged_Sheet!A109,'HUMAN RESOURCES'!A109:M2799,{5,6,7,8,9,10,11,12,13},0)</f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76806</v>
      </c>
      <c r="R109" s="12">
        <v>0.51800000000000002</v>
      </c>
      <c r="S109" s="17" cm="1">
        <f t="array" ref="S109:T109">VLOOKUP(Merged_Sheet!A109,Merged_Sheet!A109:F2799,{5,6},0)</f>
        <v>2807061009</v>
      </c>
      <c r="T109" s="17">
        <v>2807061009</v>
      </c>
      <c r="U109" s="12" cm="1">
        <f t="array" ref="U109:Z109">VLOOKUP(Merged_Sheet!A109,BUSINESS!A109:J2799,{5,6,7,8,9,10},0)</f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7" cm="1">
        <f t="array" ref="AA109:AB109">VLOOKUP(Merged_Sheet!A109,Merged_Sheet!A109:F2799,{5,6},0)</f>
        <v>2807061009</v>
      </c>
      <c r="AB109" s="17">
        <v>2807061009</v>
      </c>
      <c r="AC109" s="16">
        <f t="shared" si="7"/>
        <v>36547.41828763378</v>
      </c>
      <c r="AD109" s="12">
        <f t="shared" si="8"/>
        <v>36547.41828763378</v>
      </c>
      <c r="AE109" s="12">
        <f t="shared" si="9"/>
        <v>36547.41828763378</v>
      </c>
      <c r="AF109" s="12">
        <f t="shared" si="10"/>
        <v>36547.41828763378</v>
      </c>
      <c r="AG109" s="12">
        <f t="shared" si="11"/>
        <v>0.48199999999999998</v>
      </c>
    </row>
    <row r="110" spans="1:33" ht="14.5" x14ac:dyDescent="0.35">
      <c r="A110" s="12" t="str">
        <f t="shared" si="6"/>
        <v>Armenia-Asia-2005</v>
      </c>
      <c r="B110" s="13" t="s">
        <v>60</v>
      </c>
      <c r="C110" s="14" t="s">
        <v>72</v>
      </c>
      <c r="D110" s="15">
        <v>2005</v>
      </c>
      <c r="E110" s="16" cm="1">
        <f t="array" ref="E110:I110">VLOOKUP(Merged_Sheet!A110,GDP!A110:I2800,{5,6,7,8,9},0)</f>
        <v>3576615240</v>
      </c>
      <c r="F110" s="16">
        <v>3576615240</v>
      </c>
      <c r="G110" s="12">
        <v>5.5E-2</v>
      </c>
      <c r="H110" s="12">
        <v>65</v>
      </c>
      <c r="I110" s="12">
        <v>0.186</v>
      </c>
      <c r="J110" s="12" cm="1">
        <f t="array" ref="J110:R110">VLOOKUP(Merged_Sheet!A110,'HUMAN RESOURCES'!A110:M2800,{5,6,7,8,9,10,11,12,13},0)</f>
        <v>0.01</v>
      </c>
      <c r="K110" s="12">
        <v>5.0000000000000001E-3</v>
      </c>
      <c r="L110" s="12">
        <v>83</v>
      </c>
      <c r="M110" s="12">
        <v>77</v>
      </c>
      <c r="N110" s="12">
        <v>0.14299999999999999</v>
      </c>
      <c r="O110" s="12">
        <v>0.67400000000000004</v>
      </c>
      <c r="P110" s="12">
        <v>0.183</v>
      </c>
      <c r="Q110" s="12">
        <v>56942108</v>
      </c>
      <c r="R110" s="12">
        <v>0.67200000000000004</v>
      </c>
      <c r="S110" s="17" cm="1">
        <f t="array" ref="S110:T110">VLOOKUP(Merged_Sheet!A110,Merged_Sheet!A110:F2800,{5,6},0)</f>
        <v>3576615240</v>
      </c>
      <c r="T110" s="17">
        <v>3576615240</v>
      </c>
      <c r="U110" s="12" cm="1">
        <f t="array" ref="U110:Z110">VLOOKUP(Merged_Sheet!A110,BUSINESS!A110:J2800,{5,6,7,8,9,10},0)</f>
        <v>0</v>
      </c>
      <c r="V110" s="12">
        <v>0</v>
      </c>
      <c r="W110" s="12">
        <v>0</v>
      </c>
      <c r="X110" s="12">
        <v>0</v>
      </c>
      <c r="Y110" s="12">
        <v>0.23100000000000001</v>
      </c>
      <c r="Z110" s="12">
        <v>0.74099999999999999</v>
      </c>
      <c r="AA110" s="17" cm="1">
        <f t="array" ref="AA110:AB110">VLOOKUP(Merged_Sheet!A110,Merged_Sheet!A110:F2800,{5,6},0)</f>
        <v>3576615240</v>
      </c>
      <c r="AB110" s="17">
        <v>3576615240</v>
      </c>
      <c r="AC110" s="16">
        <f t="shared" si="7"/>
        <v>62.81143016342142</v>
      </c>
      <c r="AD110" s="12">
        <f t="shared" si="8"/>
        <v>62.81143016342142</v>
      </c>
      <c r="AE110" s="12">
        <f t="shared" si="9"/>
        <v>62.81143016342142</v>
      </c>
      <c r="AF110" s="12">
        <f t="shared" si="10"/>
        <v>62.81143016342142</v>
      </c>
      <c r="AG110" s="12">
        <f t="shared" si="11"/>
        <v>0.32799999999999996</v>
      </c>
    </row>
    <row r="111" spans="1:33" ht="14.5" x14ac:dyDescent="0.35">
      <c r="A111" s="12" t="str">
        <f t="shared" si="6"/>
        <v>Armenia-Asia-2006</v>
      </c>
      <c r="B111" s="13" t="s">
        <v>60</v>
      </c>
      <c r="C111" s="14" t="s">
        <v>72</v>
      </c>
      <c r="D111" s="15">
        <v>2006</v>
      </c>
      <c r="E111" s="16" cm="1">
        <f t="array" ref="E111:I111">VLOOKUP(Merged_Sheet!A111,GDP!A111:I2801,{5,6,7,8,9},0)</f>
        <v>4900436759</v>
      </c>
      <c r="F111" s="16">
        <v>4900436759</v>
      </c>
      <c r="G111" s="12">
        <v>5.2999999999999999E-2</v>
      </c>
      <c r="H111" s="12">
        <v>85</v>
      </c>
      <c r="I111" s="12">
        <v>0.18</v>
      </c>
      <c r="J111" s="12" cm="1">
        <f t="array" ref="J111:R111">VLOOKUP(Merged_Sheet!A111,'HUMAN RESOURCES'!A111:M2801,{5,6,7,8,9,10,11,12,13},0)</f>
        <v>2.3E-2</v>
      </c>
      <c r="K111" s="12">
        <v>0</v>
      </c>
      <c r="L111" s="12">
        <v>70</v>
      </c>
      <c r="M111" s="12">
        <v>66</v>
      </c>
      <c r="N111" s="12">
        <v>0</v>
      </c>
      <c r="O111" s="12">
        <v>0</v>
      </c>
      <c r="P111" s="12">
        <v>0</v>
      </c>
      <c r="Q111" s="12">
        <v>1700000</v>
      </c>
      <c r="R111" s="12">
        <v>0</v>
      </c>
      <c r="S111" s="17" cm="1">
        <f t="array" ref="S111:T111">VLOOKUP(Merged_Sheet!A111,Merged_Sheet!A111:F2801,{5,6},0)</f>
        <v>4900436759</v>
      </c>
      <c r="T111" s="17">
        <v>4900436759</v>
      </c>
      <c r="U111" s="12" cm="1">
        <f t="array" ref="U111:Z111">VLOOKUP(Merged_Sheet!A111,BUSINESS!A111:J2801,{5,6,7,8,9,10},0)</f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7" cm="1">
        <f t="array" ref="AA111:AB111">VLOOKUP(Merged_Sheet!A111,Merged_Sheet!A111:F2801,{5,6},0)</f>
        <v>4900436759</v>
      </c>
      <c r="AB111" s="17">
        <v>4900436759</v>
      </c>
      <c r="AC111" s="16">
        <f t="shared" si="7"/>
        <v>2882.6098582352943</v>
      </c>
      <c r="AD111" s="12">
        <f t="shared" si="8"/>
        <v>2882.6098582352943</v>
      </c>
      <c r="AE111" s="12">
        <f t="shared" si="9"/>
        <v>2882.6098582352943</v>
      </c>
      <c r="AF111" s="12">
        <f t="shared" si="10"/>
        <v>2882.6098582352943</v>
      </c>
      <c r="AG111" s="12">
        <f t="shared" si="11"/>
        <v>1</v>
      </c>
    </row>
    <row r="112" spans="1:33" ht="14.5" x14ac:dyDescent="0.35">
      <c r="A112" s="12" t="str">
        <f t="shared" si="6"/>
        <v>Armenia-Asia-2007</v>
      </c>
      <c r="B112" s="13" t="s">
        <v>60</v>
      </c>
      <c r="C112" s="14" t="s">
        <v>72</v>
      </c>
      <c r="D112" s="15">
        <v>2007</v>
      </c>
      <c r="E112" s="16" cm="1">
        <f t="array" ref="E112:I112">VLOOKUP(Merged_Sheet!A112,GDP!A112:I2802,{5,6,7,8,9},0)</f>
        <v>6384457744</v>
      </c>
      <c r="F112" s="16">
        <v>6384457744</v>
      </c>
      <c r="G112" s="12">
        <v>4.5999999999999999E-2</v>
      </c>
      <c r="H112" s="12">
        <v>97</v>
      </c>
      <c r="I112" s="12">
        <v>0.16500000000000001</v>
      </c>
      <c r="J112" s="12" cm="1">
        <f t="array" ref="J112:R112">VLOOKUP(Merged_Sheet!A112,'HUMAN RESOURCES'!A112:M2802,{5,6,7,8,9,10,11,12,13},0)</f>
        <v>8.9999999999999993E-3</v>
      </c>
      <c r="K112" s="12">
        <v>1.4999999999999999E-2</v>
      </c>
      <c r="L112" s="12">
        <v>76</v>
      </c>
      <c r="M112" s="12">
        <v>65</v>
      </c>
      <c r="N112" s="12">
        <v>0.17899999999999999</v>
      </c>
      <c r="O112" s="12">
        <v>0.67100000000000004</v>
      </c>
      <c r="P112" s="12">
        <v>0.15</v>
      </c>
      <c r="Q112" s="12">
        <v>2367550</v>
      </c>
      <c r="R112" s="12">
        <v>0.68100000000000005</v>
      </c>
      <c r="S112" s="17" cm="1">
        <f t="array" ref="S112:T112">VLOOKUP(Merged_Sheet!A112,Merged_Sheet!A112:F2802,{5,6},0)</f>
        <v>6384457744</v>
      </c>
      <c r="T112" s="17">
        <v>6384457744</v>
      </c>
      <c r="U112" s="12" cm="1">
        <f t="array" ref="U112:Z112">VLOOKUP(Merged_Sheet!A112,BUSINESS!A112:J2802,{5,6,7,8,9,10},0)</f>
        <v>0</v>
      </c>
      <c r="V112" s="12">
        <v>0</v>
      </c>
      <c r="W112" s="12">
        <v>0</v>
      </c>
      <c r="X112" s="12">
        <v>0</v>
      </c>
      <c r="Y112" s="12">
        <v>6.3E-2</v>
      </c>
      <c r="Z112" s="12">
        <v>0.16900000000000001</v>
      </c>
      <c r="AA112" s="17" cm="1">
        <f t="array" ref="AA112:AB112">VLOOKUP(Merged_Sheet!A112,Merged_Sheet!A112:F2802,{5,6},0)</f>
        <v>6384457744</v>
      </c>
      <c r="AB112" s="17">
        <v>6384457744</v>
      </c>
      <c r="AC112" s="16">
        <f t="shared" si="7"/>
        <v>2696.6517049270342</v>
      </c>
      <c r="AD112" s="12">
        <f t="shared" si="8"/>
        <v>2696.6517049270342</v>
      </c>
      <c r="AE112" s="12">
        <f t="shared" si="9"/>
        <v>2696.6517049270342</v>
      </c>
      <c r="AF112" s="12">
        <f t="shared" si="10"/>
        <v>2696.6517049270342</v>
      </c>
      <c r="AG112" s="12">
        <f t="shared" si="11"/>
        <v>0.31899999999999995</v>
      </c>
    </row>
    <row r="113" spans="1:33" ht="14.5" x14ac:dyDescent="0.35">
      <c r="A113" s="12" t="str">
        <f t="shared" si="6"/>
        <v>Armenia-Asia-2008</v>
      </c>
      <c r="B113" s="13" t="s">
        <v>60</v>
      </c>
      <c r="C113" s="14" t="s">
        <v>72</v>
      </c>
      <c r="D113" s="15">
        <v>2008</v>
      </c>
      <c r="E113" s="16" cm="1">
        <f t="array" ref="E113:I113">VLOOKUP(Merged_Sheet!A113,GDP!A113:I2803,{5,6,7,8,9},0)</f>
        <v>9206301700</v>
      </c>
      <c r="F113" s="16">
        <v>9206301700</v>
      </c>
      <c r="G113" s="12">
        <v>4.2999999999999997E-2</v>
      </c>
      <c r="H113" s="12">
        <v>133</v>
      </c>
      <c r="I113" s="12">
        <v>0.17499999999999999</v>
      </c>
      <c r="J113" s="12" cm="1">
        <f t="array" ref="J113:R113">VLOOKUP(Merged_Sheet!A113,'HUMAN RESOURCES'!A113:M2803,{5,6,7,8,9,10,11,12,13},0)</f>
        <v>1.2999999999999999E-2</v>
      </c>
      <c r="K113" s="12">
        <v>0</v>
      </c>
      <c r="L113" s="12">
        <v>80</v>
      </c>
      <c r="M113" s="12">
        <v>74</v>
      </c>
      <c r="N113" s="12">
        <v>0</v>
      </c>
      <c r="O113" s="12">
        <v>0</v>
      </c>
      <c r="P113" s="12">
        <v>0</v>
      </c>
      <c r="Q113" s="12">
        <v>33093</v>
      </c>
      <c r="R113" s="12">
        <v>0.151</v>
      </c>
      <c r="S113" s="17" cm="1">
        <f t="array" ref="S113:T113">VLOOKUP(Merged_Sheet!A113,Merged_Sheet!A113:F2803,{5,6},0)</f>
        <v>9206301700</v>
      </c>
      <c r="T113" s="17">
        <v>9206301700</v>
      </c>
      <c r="U113" s="12" cm="1">
        <f t="array" ref="U113:Z113">VLOOKUP(Merged_Sheet!A113,BUSINESS!A113:J2803,{5,6,7,8,9,10},0)</f>
        <v>0</v>
      </c>
      <c r="V113" s="12">
        <v>0</v>
      </c>
      <c r="W113" s="12">
        <v>0</v>
      </c>
      <c r="X113" s="12">
        <v>0</v>
      </c>
      <c r="Y113" s="12">
        <v>0.36499999999999999</v>
      </c>
      <c r="Z113" s="12">
        <v>0.30199999999999999</v>
      </c>
      <c r="AA113" s="17" cm="1">
        <f t="array" ref="AA113:AB113">VLOOKUP(Merged_Sheet!A113,Merged_Sheet!A113:F2803,{5,6},0)</f>
        <v>9206301700</v>
      </c>
      <c r="AB113" s="17">
        <v>9206301700</v>
      </c>
      <c r="AC113" s="16">
        <f t="shared" si="7"/>
        <v>278194.83576587192</v>
      </c>
      <c r="AD113" s="12">
        <f t="shared" si="8"/>
        <v>278194.83576587192</v>
      </c>
      <c r="AE113" s="12">
        <f t="shared" si="9"/>
        <v>278194.83576587192</v>
      </c>
      <c r="AF113" s="12">
        <f t="shared" si="10"/>
        <v>278194.83576587192</v>
      </c>
      <c r="AG113" s="12">
        <f t="shared" si="11"/>
        <v>0.84899999999999998</v>
      </c>
    </row>
    <row r="114" spans="1:33" ht="14.5" x14ac:dyDescent="0.35">
      <c r="A114" s="12" t="str">
        <f t="shared" si="6"/>
        <v>Armenia-Asia-2009</v>
      </c>
      <c r="B114" s="13" t="s">
        <v>60</v>
      </c>
      <c r="C114" s="14" t="s">
        <v>72</v>
      </c>
      <c r="D114" s="15">
        <v>2009</v>
      </c>
      <c r="E114" s="16" cm="1">
        <f t="array" ref="E114:I114">VLOOKUP(Merged_Sheet!A114,GDP!A114:I2804,{5,6,7,8,9},0)</f>
        <v>11662040714</v>
      </c>
      <c r="F114" s="16">
        <v>11662040714</v>
      </c>
      <c r="G114" s="12">
        <v>3.7999999999999999E-2</v>
      </c>
      <c r="H114" s="12">
        <v>149</v>
      </c>
      <c r="I114" s="12">
        <v>0.17</v>
      </c>
      <c r="J114" s="12" cm="1">
        <f t="array" ref="J114:R114">VLOOKUP(Merged_Sheet!A114,'HUMAN RESOURCES'!A114:M2804,{5,6,7,8,9,10,11,12,13},0)</f>
        <v>0.01</v>
      </c>
      <c r="K114" s="12">
        <v>0.01</v>
      </c>
      <c r="L114" s="12">
        <v>78</v>
      </c>
      <c r="M114" s="12">
        <v>67</v>
      </c>
      <c r="N114" s="12">
        <v>0.19900000000000001</v>
      </c>
      <c r="O114" s="12">
        <v>0.66200000000000003</v>
      </c>
      <c r="P114" s="12">
        <v>0.13900000000000001</v>
      </c>
      <c r="Q114" s="12">
        <v>3499536</v>
      </c>
      <c r="R114" s="12">
        <v>0.67</v>
      </c>
      <c r="S114" s="17" cm="1">
        <f t="array" ref="S114:T114">VLOOKUP(Merged_Sheet!A114,Merged_Sheet!A114:F2804,{5,6},0)</f>
        <v>11662040714</v>
      </c>
      <c r="T114" s="17">
        <v>11662040714</v>
      </c>
      <c r="U114" s="12" cm="1">
        <f t="array" ref="U114:Z114">VLOOKUP(Merged_Sheet!A114,BUSINESS!A114:J2804,{5,6,7,8,9,10},0)</f>
        <v>0</v>
      </c>
      <c r="V114" s="12">
        <v>0</v>
      </c>
      <c r="W114" s="12">
        <v>0</v>
      </c>
      <c r="X114" s="12">
        <v>0</v>
      </c>
      <c r="Y114" s="12">
        <v>6.4000000000000001E-2</v>
      </c>
      <c r="Z114" s="12">
        <v>0.15</v>
      </c>
      <c r="AA114" s="17" cm="1">
        <f t="array" ref="AA114:AB114">VLOOKUP(Merged_Sheet!A114,Merged_Sheet!A114:F2804,{5,6},0)</f>
        <v>11662040714</v>
      </c>
      <c r="AB114" s="17">
        <v>11662040714</v>
      </c>
      <c r="AC114" s="16">
        <f t="shared" si="7"/>
        <v>3332.4534206820563</v>
      </c>
      <c r="AD114" s="12">
        <f t="shared" si="8"/>
        <v>3332.4534206820563</v>
      </c>
      <c r="AE114" s="12">
        <f t="shared" si="9"/>
        <v>3332.4534206820563</v>
      </c>
      <c r="AF114" s="12">
        <f t="shared" si="10"/>
        <v>3332.4534206820563</v>
      </c>
      <c r="AG114" s="12">
        <f t="shared" si="11"/>
        <v>0.32999999999999996</v>
      </c>
    </row>
    <row r="115" spans="1:33" ht="14.5" x14ac:dyDescent="0.35">
      <c r="A115" s="12" t="str">
        <f t="shared" si="6"/>
        <v>Armenia-Asia-2010</v>
      </c>
      <c r="B115" s="13" t="s">
        <v>60</v>
      </c>
      <c r="C115" s="14" t="s">
        <v>72</v>
      </c>
      <c r="D115" s="15">
        <v>2010</v>
      </c>
      <c r="E115" s="16" cm="1">
        <f t="array" ref="E115:I115">VLOOKUP(Merged_Sheet!A115,GDP!A115:I2805,{5,6,7,8,9},0)</f>
        <v>8647936748</v>
      </c>
      <c r="F115" s="16">
        <v>8647936748</v>
      </c>
      <c r="G115" s="12">
        <v>4.4999999999999998E-2</v>
      </c>
      <c r="H115" s="12">
        <v>132</v>
      </c>
      <c r="I115" s="12">
        <v>0.188</v>
      </c>
      <c r="J115" s="12" cm="1">
        <f t="array" ref="J115:R115">VLOOKUP(Merged_Sheet!A115,'HUMAN RESOURCES'!A115:M2805,{5,6,7,8,9,10,11,12,13},0)</f>
        <v>1.2999999999999999E-2</v>
      </c>
      <c r="K115" s="12">
        <v>4.0000000000000001E-3</v>
      </c>
      <c r="L115" s="12">
        <v>81</v>
      </c>
      <c r="M115" s="12">
        <v>75</v>
      </c>
      <c r="N115" s="12">
        <v>0.189</v>
      </c>
      <c r="O115" s="12">
        <v>0.67</v>
      </c>
      <c r="P115" s="12">
        <v>0.14099999999999999</v>
      </c>
      <c r="Q115" s="12">
        <v>436300</v>
      </c>
      <c r="R115" s="12">
        <v>0.84199999999999997</v>
      </c>
      <c r="S115" s="17" cm="1">
        <f t="array" ref="S115:T115">VLOOKUP(Merged_Sheet!A115,Merged_Sheet!A115:F2805,{5,6},0)</f>
        <v>8647936748</v>
      </c>
      <c r="T115" s="17">
        <v>8647936748</v>
      </c>
      <c r="U115" s="12" cm="1">
        <f t="array" ref="U115:Z115">VLOOKUP(Merged_Sheet!A115,BUSINESS!A115:J2805,{5,6,7,8,9,10},0)</f>
        <v>0</v>
      </c>
      <c r="V115" s="12">
        <v>0</v>
      </c>
      <c r="W115" s="12">
        <v>0</v>
      </c>
      <c r="X115" s="12">
        <v>0</v>
      </c>
      <c r="Y115" s="12">
        <v>0.22900000000000001</v>
      </c>
      <c r="Z115" s="12">
        <v>0.69499999999999995</v>
      </c>
      <c r="AA115" s="17" cm="1">
        <f t="array" ref="AA115:AB115">VLOOKUP(Merged_Sheet!A115,Merged_Sheet!A115:F2805,{5,6},0)</f>
        <v>8647936748</v>
      </c>
      <c r="AB115" s="17">
        <v>8647936748</v>
      </c>
      <c r="AC115" s="16">
        <f t="shared" si="7"/>
        <v>19821.07895484758</v>
      </c>
      <c r="AD115" s="12">
        <f t="shared" si="8"/>
        <v>19821.07895484758</v>
      </c>
      <c r="AE115" s="12">
        <f t="shared" si="9"/>
        <v>19821.07895484758</v>
      </c>
      <c r="AF115" s="12">
        <f t="shared" si="10"/>
        <v>19821.07895484758</v>
      </c>
      <c r="AG115" s="12">
        <f t="shared" si="11"/>
        <v>0.15800000000000003</v>
      </c>
    </row>
    <row r="116" spans="1:33" ht="14.5" x14ac:dyDescent="0.35">
      <c r="A116" s="12" t="str">
        <f t="shared" si="6"/>
        <v>Armenia-Asia-2011</v>
      </c>
      <c r="B116" s="13" t="s">
        <v>60</v>
      </c>
      <c r="C116" s="14" t="s">
        <v>72</v>
      </c>
      <c r="D116" s="15">
        <v>2011</v>
      </c>
      <c r="E116" s="16" cm="1">
        <f t="array" ref="E116:I116">VLOOKUP(Merged_Sheet!A116,GDP!A116:I2806,{5,6,7,8,9},0)</f>
        <v>9260287416</v>
      </c>
      <c r="F116" s="16">
        <v>9260287416</v>
      </c>
      <c r="G116" s="12">
        <v>4.5999999999999999E-2</v>
      </c>
      <c r="H116" s="12">
        <v>143</v>
      </c>
      <c r="I116" s="12">
        <v>0.192</v>
      </c>
      <c r="J116" s="12" cm="1">
        <f t="array" ref="J116:R116">VLOOKUP(Merged_Sheet!A116,'HUMAN RESOURCES'!A116:M2806,{5,6,7,8,9,10,11,12,13},0)</f>
        <v>1.2999999999999999E-2</v>
      </c>
      <c r="K116" s="12">
        <v>1.4E-2</v>
      </c>
      <c r="L116" s="12">
        <v>76</v>
      </c>
      <c r="M116" s="12">
        <v>71</v>
      </c>
      <c r="N116" s="12">
        <v>0.224</v>
      </c>
      <c r="O116" s="12">
        <v>0.67600000000000005</v>
      </c>
      <c r="P116" s="12">
        <v>0.1</v>
      </c>
      <c r="Q116" s="12">
        <v>2052129</v>
      </c>
      <c r="R116" s="12">
        <v>0.58499999999999996</v>
      </c>
      <c r="S116" s="17" cm="1">
        <f t="array" ref="S116:T116">VLOOKUP(Merged_Sheet!A116,Merged_Sheet!A116:F2806,{5,6},0)</f>
        <v>9260287416</v>
      </c>
      <c r="T116" s="17">
        <v>9260287416</v>
      </c>
      <c r="U116" s="12" cm="1">
        <f t="array" ref="U116:Z116">VLOOKUP(Merged_Sheet!A116,BUSINESS!A116:J2806,{5,6,7,8,9,10},0)</f>
        <v>0</v>
      </c>
      <c r="V116" s="12">
        <v>0</v>
      </c>
      <c r="W116" s="12">
        <v>0</v>
      </c>
      <c r="X116" s="12">
        <v>0</v>
      </c>
      <c r="Y116" s="12">
        <v>2.5000000000000001E-2</v>
      </c>
      <c r="Z116" s="12">
        <v>5.6000000000000001E-2</v>
      </c>
      <c r="AA116" s="17" cm="1">
        <f t="array" ref="AA116:AB116">VLOOKUP(Merged_Sheet!A116,Merged_Sheet!A116:F2806,{5,6},0)</f>
        <v>9260287416</v>
      </c>
      <c r="AB116" s="17">
        <v>9260287416</v>
      </c>
      <c r="AC116" s="16">
        <f t="shared" si="7"/>
        <v>4512.5269493292089</v>
      </c>
      <c r="AD116" s="12">
        <f t="shared" si="8"/>
        <v>4512.5269493292089</v>
      </c>
      <c r="AE116" s="12">
        <f t="shared" si="9"/>
        <v>4512.5269493292089</v>
      </c>
      <c r="AF116" s="12">
        <f t="shared" si="10"/>
        <v>4512.5269493292089</v>
      </c>
      <c r="AG116" s="12">
        <f t="shared" si="11"/>
        <v>0.41500000000000004</v>
      </c>
    </row>
    <row r="117" spans="1:33" ht="14.5" x14ac:dyDescent="0.35">
      <c r="A117" s="12" t="str">
        <f t="shared" si="6"/>
        <v>Armenia-Asia-2012</v>
      </c>
      <c r="B117" s="13" t="s">
        <v>60</v>
      </c>
      <c r="C117" s="14" t="s">
        <v>72</v>
      </c>
      <c r="D117" s="15">
        <v>2012</v>
      </c>
      <c r="E117" s="16" cm="1">
        <f t="array" ref="E117:I117">VLOOKUP(Merged_Sheet!A117,GDP!A117:I2807,{5,6,7,8,9},0)</f>
        <v>10142342770</v>
      </c>
      <c r="F117" s="16">
        <v>10142342770</v>
      </c>
      <c r="G117" s="12">
        <v>3.6999999999999998E-2</v>
      </c>
      <c r="H117" s="12">
        <v>127</v>
      </c>
      <c r="I117" s="12">
        <v>0.17799999999999999</v>
      </c>
      <c r="J117" s="12" cm="1">
        <f t="array" ref="J117:R117">VLOOKUP(Merged_Sheet!A117,'HUMAN RESOURCES'!A117:M2807,{5,6,7,8,9,10,11,12,13},0)</f>
        <v>1.2E-2</v>
      </c>
      <c r="K117" s="12">
        <v>7.0000000000000001E-3</v>
      </c>
      <c r="L117" s="12">
        <v>80</v>
      </c>
      <c r="M117" s="12">
        <v>76</v>
      </c>
      <c r="N117" s="12">
        <v>0.20699999999999999</v>
      </c>
      <c r="O117" s="12">
        <v>0.68600000000000005</v>
      </c>
      <c r="P117" s="12">
        <v>0.107</v>
      </c>
      <c r="Q117" s="12">
        <v>381363</v>
      </c>
      <c r="R117" s="12">
        <v>0.92400000000000004</v>
      </c>
      <c r="S117" s="17" cm="1">
        <f t="array" ref="S117:T117">VLOOKUP(Merged_Sheet!A117,Merged_Sheet!A117:F2807,{5,6},0)</f>
        <v>10142342770</v>
      </c>
      <c r="T117" s="17">
        <v>10142342770</v>
      </c>
      <c r="U117" s="12" cm="1">
        <f t="array" ref="U117:Z117">VLOOKUP(Merged_Sheet!A117,BUSINESS!A117:J2807,{5,6,7,8,9,10},0)</f>
        <v>0</v>
      </c>
      <c r="V117" s="12">
        <v>0</v>
      </c>
      <c r="W117" s="12">
        <v>0</v>
      </c>
      <c r="X117" s="12">
        <v>0</v>
      </c>
      <c r="Y117" s="12">
        <v>0.13100000000000001</v>
      </c>
      <c r="Z117" s="12">
        <v>0.28100000000000003</v>
      </c>
      <c r="AA117" s="17" cm="1">
        <f t="array" ref="AA117:AB117">VLOOKUP(Merged_Sheet!A117,Merged_Sheet!A117:F2807,{5,6},0)</f>
        <v>10142342770</v>
      </c>
      <c r="AB117" s="17">
        <v>10142342770</v>
      </c>
      <c r="AC117" s="16">
        <f t="shared" si="7"/>
        <v>26594.983703190923</v>
      </c>
      <c r="AD117" s="12">
        <f t="shared" si="8"/>
        <v>26594.983703190923</v>
      </c>
      <c r="AE117" s="12">
        <f t="shared" si="9"/>
        <v>26594.983703190923</v>
      </c>
      <c r="AF117" s="12">
        <f t="shared" si="10"/>
        <v>26594.983703190923</v>
      </c>
      <c r="AG117" s="12">
        <f t="shared" si="11"/>
        <v>7.5999999999999956E-2</v>
      </c>
    </row>
    <row r="118" spans="1:33" ht="14.5" x14ac:dyDescent="0.35">
      <c r="A118" s="12" t="str">
        <f t="shared" si="6"/>
        <v>Armenia-Asia-2000</v>
      </c>
      <c r="B118" s="13" t="s">
        <v>60</v>
      </c>
      <c r="C118" s="14" t="s">
        <v>72</v>
      </c>
      <c r="D118" s="15">
        <v>2000</v>
      </c>
      <c r="E118" s="16" cm="1">
        <f t="array" ref="E118:I118">VLOOKUP(Merged_Sheet!A118,GDP!A118:I2808,{5,6,7,8,9},0)</f>
        <v>9958217880</v>
      </c>
      <c r="F118" s="16">
        <v>9958217880</v>
      </c>
      <c r="G118" s="12">
        <v>4.4999999999999998E-2</v>
      </c>
      <c r="H118" s="12">
        <v>150</v>
      </c>
      <c r="I118" s="12">
        <v>0.17199999999999999</v>
      </c>
      <c r="J118" s="12" cm="1">
        <f t="array" ref="J118:R118">VLOOKUP(Merged_Sheet!A118,'HUMAN RESOURCES'!A118:M2808,{5,6,7,8,9,10,11,12,13},0)</f>
        <v>1.2E-2</v>
      </c>
      <c r="K118" s="12">
        <v>2.5000000000000001E-2</v>
      </c>
      <c r="L118" s="12">
        <v>71</v>
      </c>
      <c r="M118" s="12">
        <v>63</v>
      </c>
      <c r="N118" s="12">
        <v>0.23699999999999999</v>
      </c>
      <c r="O118" s="12">
        <v>0.66300000000000003</v>
      </c>
      <c r="P118" s="12">
        <v>0.1</v>
      </c>
      <c r="Q118" s="12">
        <v>3639592</v>
      </c>
      <c r="R118" s="12">
        <v>0.45800000000000002</v>
      </c>
      <c r="S118" s="17" cm="1">
        <f t="array" ref="S118:T118">VLOOKUP(Merged_Sheet!A118,Merged_Sheet!A118:F2808,{5,6},0)</f>
        <v>9958217880</v>
      </c>
      <c r="T118" s="17">
        <v>9958217880</v>
      </c>
      <c r="U118" s="12" cm="1">
        <f t="array" ref="U118:Z118">VLOOKUP(Merged_Sheet!A118,BUSINESS!A118:J2808,{5,6,7,8,9,10},0)</f>
        <v>0</v>
      </c>
      <c r="V118" s="12">
        <v>0</v>
      </c>
      <c r="W118" s="12">
        <v>0</v>
      </c>
      <c r="X118" s="12">
        <v>0</v>
      </c>
      <c r="Y118" s="12">
        <v>1.2999999999999999E-2</v>
      </c>
      <c r="Z118" s="12">
        <v>3.4000000000000002E-2</v>
      </c>
      <c r="AA118" s="17" cm="1">
        <f t="array" ref="AA118:AB118">VLOOKUP(Merged_Sheet!A118,Merged_Sheet!A118:F2808,{5,6},0)</f>
        <v>9958217880</v>
      </c>
      <c r="AB118" s="17">
        <v>9958217880</v>
      </c>
      <c r="AC118" s="16">
        <f t="shared" si="7"/>
        <v>2736.0808244440586</v>
      </c>
      <c r="AD118" s="12">
        <f t="shared" si="8"/>
        <v>2736.0808244440586</v>
      </c>
      <c r="AE118" s="12">
        <f t="shared" si="9"/>
        <v>2736.0808244440586</v>
      </c>
      <c r="AF118" s="12">
        <f t="shared" si="10"/>
        <v>2736.0808244440586</v>
      </c>
      <c r="AG118" s="12">
        <f t="shared" si="11"/>
        <v>0.54200000000000004</v>
      </c>
    </row>
    <row r="119" spans="1:33" ht="14.5" x14ac:dyDescent="0.35">
      <c r="A119" s="12" t="str">
        <f t="shared" si="6"/>
        <v>Aruba-The Americas-2001</v>
      </c>
      <c r="B119" s="13" t="s">
        <v>70</v>
      </c>
      <c r="C119" s="14" t="s">
        <v>73</v>
      </c>
      <c r="D119" s="15">
        <v>2001</v>
      </c>
      <c r="E119" s="16" cm="1">
        <f t="array" ref="E119:I119">VLOOKUP(Merged_Sheet!A119,GDP!A119:I2809,{5,6,7,8,9},0)</f>
        <v>1873452514</v>
      </c>
      <c r="F119" s="16">
        <v>1873452514</v>
      </c>
      <c r="G119" s="12">
        <v>0</v>
      </c>
      <c r="H119" s="12">
        <v>0</v>
      </c>
      <c r="I119" s="12">
        <v>0.121</v>
      </c>
      <c r="J119" s="12" cm="1">
        <f t="array" ref="J119:R119">VLOOKUP(Merged_Sheet!A119,'HUMAN RESOURCES'!A119:M2809,{5,6,7,8,9,10,11,12,13},0)</f>
        <v>0</v>
      </c>
      <c r="K119" s="12">
        <v>4.0000000000000001E-3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32081</v>
      </c>
      <c r="R119" s="12">
        <v>1</v>
      </c>
      <c r="S119" s="17" cm="1">
        <f t="array" ref="S119:T119">VLOOKUP(Merged_Sheet!A119,Merged_Sheet!A119:F2809,{5,6},0)</f>
        <v>1873452514</v>
      </c>
      <c r="T119" s="17">
        <v>1873452514</v>
      </c>
      <c r="U119" s="12" cm="1">
        <f t="array" ref="U119:Z119">VLOOKUP(Merged_Sheet!A119,BUSINESS!A119:J2809,{5,6,7,8,9,10},0)</f>
        <v>0</v>
      </c>
      <c r="V119" s="12">
        <v>0</v>
      </c>
      <c r="W119" s="12">
        <v>0</v>
      </c>
      <c r="X119" s="12">
        <v>0</v>
      </c>
      <c r="Y119" s="12">
        <v>0.42199999999999999</v>
      </c>
      <c r="Z119" s="12">
        <v>0.434</v>
      </c>
      <c r="AA119" s="17" cm="1">
        <f t="array" ref="AA119:AB119">VLOOKUP(Merged_Sheet!A119,Merged_Sheet!A119:F2809,{5,6},0)</f>
        <v>1873452514</v>
      </c>
      <c r="AB119" s="17">
        <v>1873452514</v>
      </c>
      <c r="AC119" s="16">
        <f t="shared" si="7"/>
        <v>58397.572207848883</v>
      </c>
      <c r="AD119" s="12">
        <f t="shared" si="8"/>
        <v>58397.572207848883</v>
      </c>
      <c r="AE119" s="12">
        <f t="shared" si="9"/>
        <v>58397.572207848883</v>
      </c>
      <c r="AF119" s="12">
        <f t="shared" si="10"/>
        <v>58397.572207848883</v>
      </c>
      <c r="AG119" s="12">
        <f t="shared" si="11"/>
        <v>0</v>
      </c>
    </row>
    <row r="120" spans="1:33" ht="14.5" x14ac:dyDescent="0.35">
      <c r="A120" s="12" t="str">
        <f t="shared" si="6"/>
        <v>Aruba-The Americas-2002</v>
      </c>
      <c r="B120" s="13" t="s">
        <v>70</v>
      </c>
      <c r="C120" s="14" t="s">
        <v>73</v>
      </c>
      <c r="D120" s="15">
        <v>2002</v>
      </c>
      <c r="E120" s="16" cm="1">
        <f t="array" ref="E120:I120">VLOOKUP(Merged_Sheet!A120,GDP!A120:I2810,{5,6,7,8,9},0)</f>
        <v>1920262570</v>
      </c>
      <c r="F120" s="16">
        <v>1920262570</v>
      </c>
      <c r="G120" s="12">
        <v>0</v>
      </c>
      <c r="H120" s="12">
        <v>0</v>
      </c>
      <c r="I120" s="12">
        <v>0.121</v>
      </c>
      <c r="J120" s="12" cm="1">
        <f t="array" ref="J120:R120">VLOOKUP(Merged_Sheet!A120,'HUMAN RESOURCES'!A120:M2810,{5,6,7,8,9,10,11,12,13},0)</f>
        <v>1.2999999999999999E-2</v>
      </c>
      <c r="K120" s="12">
        <v>1.2999999999999999E-2</v>
      </c>
      <c r="L120" s="12">
        <v>77</v>
      </c>
      <c r="M120" s="12">
        <v>71</v>
      </c>
      <c r="N120" s="12">
        <v>0.21299999999999999</v>
      </c>
      <c r="O120" s="12">
        <v>0.67300000000000004</v>
      </c>
      <c r="P120" s="12">
        <v>0.113</v>
      </c>
      <c r="Q120" s="12">
        <v>611196</v>
      </c>
      <c r="R120" s="12">
        <v>0.58499999999999996</v>
      </c>
      <c r="S120" s="17" cm="1">
        <f t="array" ref="S120:T120">VLOOKUP(Merged_Sheet!A120,Merged_Sheet!A120:F2810,{5,6},0)</f>
        <v>1920262570</v>
      </c>
      <c r="T120" s="17">
        <v>1920262570</v>
      </c>
      <c r="U120" s="12" cm="1">
        <f t="array" ref="U120:Z120">VLOOKUP(Merged_Sheet!A120,BUSINESS!A120:J2810,{5,6,7,8,9,10},0)</f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7" cm="1">
        <f t="array" ref="AA120:AB120">VLOOKUP(Merged_Sheet!A120,Merged_Sheet!A120:F2810,{5,6},0)</f>
        <v>1920262570</v>
      </c>
      <c r="AB120" s="17">
        <v>1920262570</v>
      </c>
      <c r="AC120" s="16">
        <f t="shared" si="7"/>
        <v>3141.8114156506258</v>
      </c>
      <c r="AD120" s="12">
        <f t="shared" si="8"/>
        <v>3141.8114156506258</v>
      </c>
      <c r="AE120" s="12">
        <f t="shared" si="9"/>
        <v>3141.8114156506258</v>
      </c>
      <c r="AF120" s="12">
        <f t="shared" si="10"/>
        <v>3141.8114156506258</v>
      </c>
      <c r="AG120" s="12">
        <f t="shared" si="11"/>
        <v>0.41500000000000004</v>
      </c>
    </row>
    <row r="121" spans="1:33" ht="14.5" x14ac:dyDescent="0.35">
      <c r="A121" s="12" t="str">
        <f t="shared" si="6"/>
        <v>Aruba-The Americas-2003</v>
      </c>
      <c r="B121" s="13" t="s">
        <v>70</v>
      </c>
      <c r="C121" s="14" t="s">
        <v>73</v>
      </c>
      <c r="D121" s="15">
        <v>2003</v>
      </c>
      <c r="E121" s="16" cm="1">
        <f t="array" ref="E121:I121">VLOOKUP(Merged_Sheet!A121,GDP!A121:I2811,{5,6,7,8,9},0)</f>
        <v>1941094972</v>
      </c>
      <c r="F121" s="16">
        <v>1941094972</v>
      </c>
      <c r="G121" s="12">
        <v>0</v>
      </c>
      <c r="H121" s="12">
        <v>0</v>
      </c>
      <c r="I121" s="12">
        <v>0.13100000000000001</v>
      </c>
      <c r="J121" s="12" cm="1">
        <f t="array" ref="J121:R121">VLOOKUP(Merged_Sheet!A121,'HUMAN RESOURCES'!A121:M2811,{5,6,7,8,9,10,11,12,13},0)</f>
        <v>1.2999999999999999E-2</v>
      </c>
      <c r="K121" s="12">
        <v>5.0000000000000001E-3</v>
      </c>
      <c r="L121" s="12">
        <v>81</v>
      </c>
      <c r="M121" s="12">
        <v>76</v>
      </c>
      <c r="N121" s="12">
        <v>0.186</v>
      </c>
      <c r="O121" s="12">
        <v>0.67900000000000005</v>
      </c>
      <c r="P121" s="12">
        <v>0.13600000000000001</v>
      </c>
      <c r="Q121" s="12">
        <v>15925513</v>
      </c>
      <c r="R121" s="12">
        <v>0.76800000000000002</v>
      </c>
      <c r="S121" s="17" cm="1">
        <f t="array" ref="S121:T121">VLOOKUP(Merged_Sheet!A121,Merged_Sheet!A121:F2811,{5,6},0)</f>
        <v>1941094972</v>
      </c>
      <c r="T121" s="17">
        <v>1941094972</v>
      </c>
      <c r="U121" s="12" cm="1">
        <f t="array" ref="U121:Z121">VLOOKUP(Merged_Sheet!A121,BUSINESS!A121:J2811,{5,6,7,8,9,10},0)</f>
        <v>0</v>
      </c>
      <c r="V121" s="12">
        <v>0</v>
      </c>
      <c r="W121" s="12">
        <v>0</v>
      </c>
      <c r="X121" s="12">
        <v>0</v>
      </c>
      <c r="Y121" s="12">
        <v>0.44</v>
      </c>
      <c r="Z121" s="12">
        <v>0.67800000000000005</v>
      </c>
      <c r="AA121" s="17" cm="1">
        <f t="array" ref="AA121:AB121">VLOOKUP(Merged_Sheet!A121,Merged_Sheet!A121:F2811,{5,6},0)</f>
        <v>1941094972</v>
      </c>
      <c r="AB121" s="17">
        <v>1941094972</v>
      </c>
      <c r="AC121" s="16">
        <f t="shared" si="7"/>
        <v>121.88586778962788</v>
      </c>
      <c r="AD121" s="12">
        <f t="shared" si="8"/>
        <v>121.88586778962788</v>
      </c>
      <c r="AE121" s="12">
        <f t="shared" si="9"/>
        <v>121.88586778962788</v>
      </c>
      <c r="AF121" s="12">
        <f t="shared" si="10"/>
        <v>121.88586778962788</v>
      </c>
      <c r="AG121" s="12">
        <f t="shared" si="11"/>
        <v>0.23199999999999998</v>
      </c>
    </row>
    <row r="122" spans="1:33" ht="14.5" x14ac:dyDescent="0.35">
      <c r="A122" s="12" t="str">
        <f t="shared" si="6"/>
        <v>Aruba-The Americas-2004</v>
      </c>
      <c r="B122" s="13" t="s">
        <v>70</v>
      </c>
      <c r="C122" s="14" t="s">
        <v>73</v>
      </c>
      <c r="D122" s="15">
        <v>2004</v>
      </c>
      <c r="E122" s="16" cm="1">
        <f t="array" ref="E122:I122">VLOOKUP(Merged_Sheet!A122,GDP!A122:I2812,{5,6,7,8,9},0)</f>
        <v>2021301676</v>
      </c>
      <c r="F122" s="16">
        <v>2021301676</v>
      </c>
      <c r="G122" s="12">
        <v>0</v>
      </c>
      <c r="H122" s="12">
        <v>0</v>
      </c>
      <c r="I122" s="12">
        <v>0.115</v>
      </c>
      <c r="J122" s="12" cm="1">
        <f t="array" ref="J122:R122">VLOOKUP(Merged_Sheet!A122,'HUMAN RESOURCES'!A122:M2812,{5,6,7,8,9,10,11,12,13},0)</f>
        <v>1.2999999999999999E-2</v>
      </c>
      <c r="K122" s="12">
        <v>4.0000000000000001E-3</v>
      </c>
      <c r="L122" s="12">
        <v>81</v>
      </c>
      <c r="M122" s="12">
        <v>76</v>
      </c>
      <c r="N122" s="12">
        <v>0.2</v>
      </c>
      <c r="O122" s="12">
        <v>0.64800000000000002</v>
      </c>
      <c r="P122" s="12">
        <v>0.152</v>
      </c>
      <c r="Q122" s="12">
        <v>4490967</v>
      </c>
      <c r="R122" s="12">
        <v>0.76100000000000001</v>
      </c>
      <c r="S122" s="17" cm="1">
        <f t="array" ref="S122:T122">VLOOKUP(Merged_Sheet!A122,Merged_Sheet!A122:F2812,{5,6},0)</f>
        <v>2021301676</v>
      </c>
      <c r="T122" s="17">
        <v>2021301676</v>
      </c>
      <c r="U122" s="12" cm="1">
        <f t="array" ref="U122:Z122">VLOOKUP(Merged_Sheet!A122,BUSINESS!A122:J2812,{5,6,7,8,9,10},0)</f>
        <v>0</v>
      </c>
      <c r="V122" s="12">
        <v>0</v>
      </c>
      <c r="W122" s="12">
        <v>0</v>
      </c>
      <c r="X122" s="12">
        <v>0</v>
      </c>
      <c r="Y122" s="12">
        <v>0.52</v>
      </c>
      <c r="Z122" s="12">
        <v>0.71799999999999997</v>
      </c>
      <c r="AA122" s="17" cm="1">
        <f t="array" ref="AA122:AB122">VLOOKUP(Merged_Sheet!A122,Merged_Sheet!A122:F2812,{5,6},0)</f>
        <v>2021301676</v>
      </c>
      <c r="AB122" s="17">
        <v>2021301676</v>
      </c>
      <c r="AC122" s="16">
        <f t="shared" si="7"/>
        <v>450.08161404882287</v>
      </c>
      <c r="AD122" s="12">
        <f t="shared" si="8"/>
        <v>450.08161404882287</v>
      </c>
      <c r="AE122" s="12">
        <f t="shared" si="9"/>
        <v>450.08161404882287</v>
      </c>
      <c r="AF122" s="12">
        <f t="shared" si="10"/>
        <v>450.08161404882287</v>
      </c>
      <c r="AG122" s="12">
        <f t="shared" si="11"/>
        <v>0.23899999999999999</v>
      </c>
    </row>
    <row r="123" spans="1:33" ht="14.5" x14ac:dyDescent="0.35">
      <c r="A123" s="12" t="str">
        <f t="shared" si="6"/>
        <v>Aruba-The Americas-2005</v>
      </c>
      <c r="B123" s="13" t="s">
        <v>70</v>
      </c>
      <c r="C123" s="14" t="s">
        <v>73</v>
      </c>
      <c r="D123" s="15">
        <v>2005</v>
      </c>
      <c r="E123" s="16" cm="1">
        <f t="array" ref="E123:I123">VLOOKUP(Merged_Sheet!A123,GDP!A123:I2813,{5,6,7,8,9},0)</f>
        <v>2228279330</v>
      </c>
      <c r="F123" s="16">
        <v>2228279330</v>
      </c>
      <c r="G123" s="12">
        <v>0</v>
      </c>
      <c r="H123" s="12">
        <v>0</v>
      </c>
      <c r="I123" s="12">
        <v>0.11600000000000001</v>
      </c>
      <c r="J123" s="12" cm="1">
        <f t="array" ref="J123:R123">VLOOKUP(Merged_Sheet!A123,'HUMAN RESOURCES'!A123:M2813,{5,6,7,8,9,10,11,12,13},0)</f>
        <v>0.01</v>
      </c>
      <c r="K123" s="12">
        <v>8.0000000000000002E-3</v>
      </c>
      <c r="L123" s="12">
        <v>78</v>
      </c>
      <c r="M123" s="12">
        <v>70</v>
      </c>
      <c r="N123" s="12">
        <v>0.19400000000000001</v>
      </c>
      <c r="O123" s="12">
        <v>0.68400000000000005</v>
      </c>
      <c r="P123" s="12">
        <v>0.123</v>
      </c>
      <c r="Q123" s="12">
        <v>38258629</v>
      </c>
      <c r="R123" s="12">
        <v>0.61699999999999999</v>
      </c>
      <c r="S123" s="17" cm="1">
        <f t="array" ref="S123:T123">VLOOKUP(Merged_Sheet!A123,Merged_Sheet!A123:F2813,{5,6},0)</f>
        <v>2228279330</v>
      </c>
      <c r="T123" s="17">
        <v>2228279330</v>
      </c>
      <c r="U123" s="12" cm="1">
        <f t="array" ref="U123:Z123">VLOOKUP(Merged_Sheet!A123,BUSINESS!A123:J2813,{5,6,7,8,9,10},0)</f>
        <v>0</v>
      </c>
      <c r="V123" s="12">
        <v>0</v>
      </c>
      <c r="W123" s="12">
        <v>0</v>
      </c>
      <c r="X123" s="12">
        <v>0</v>
      </c>
      <c r="Y123" s="12">
        <v>7.2999999999999995E-2</v>
      </c>
      <c r="Z123" s="12">
        <v>0.17599999999999999</v>
      </c>
      <c r="AA123" s="17" cm="1">
        <f t="array" ref="AA123:AB123">VLOOKUP(Merged_Sheet!A123,Merged_Sheet!A123:F2813,{5,6},0)</f>
        <v>2228279330</v>
      </c>
      <c r="AB123" s="17">
        <v>2228279330</v>
      </c>
      <c r="AC123" s="16">
        <f t="shared" si="7"/>
        <v>58.242529548039997</v>
      </c>
      <c r="AD123" s="12">
        <f t="shared" si="8"/>
        <v>58.242529548039997</v>
      </c>
      <c r="AE123" s="12">
        <f t="shared" si="9"/>
        <v>58.242529548039997</v>
      </c>
      <c r="AF123" s="12">
        <f t="shared" si="10"/>
        <v>58.242529548039997</v>
      </c>
      <c r="AG123" s="12">
        <f t="shared" si="11"/>
        <v>0.38300000000000001</v>
      </c>
    </row>
    <row r="124" spans="1:33" ht="14.5" x14ac:dyDescent="0.35">
      <c r="A124" s="12" t="str">
        <f t="shared" si="6"/>
        <v>Aruba-The Americas-2006</v>
      </c>
      <c r="B124" s="13" t="s">
        <v>70</v>
      </c>
      <c r="C124" s="14" t="s">
        <v>73</v>
      </c>
      <c r="D124" s="15">
        <v>2006</v>
      </c>
      <c r="E124" s="16" cm="1">
        <f t="array" ref="E124:I124">VLOOKUP(Merged_Sheet!A124,GDP!A124:I2814,{5,6,7,8,9},0)</f>
        <v>2331005587</v>
      </c>
      <c r="F124" s="16">
        <v>2331005587</v>
      </c>
      <c r="G124" s="12">
        <v>0</v>
      </c>
      <c r="H124" s="12">
        <v>0</v>
      </c>
      <c r="I124" s="12">
        <v>0.115</v>
      </c>
      <c r="J124" s="12" cm="1">
        <f t="array" ref="J124:R124">VLOOKUP(Merged_Sheet!A124,'HUMAN RESOURCES'!A124:M2814,{5,6,7,8,9,10,11,12,13},0)</f>
        <v>1.2E-2</v>
      </c>
      <c r="K124" s="12">
        <v>6.0000000000000001E-3</v>
      </c>
      <c r="L124" s="12">
        <v>80</v>
      </c>
      <c r="M124" s="12">
        <v>73</v>
      </c>
      <c r="N124" s="12">
        <v>0.16200000000000001</v>
      </c>
      <c r="O124" s="12">
        <v>0.67600000000000005</v>
      </c>
      <c r="P124" s="12">
        <v>0.16200000000000001</v>
      </c>
      <c r="Q124" s="12">
        <v>10289898</v>
      </c>
      <c r="R124" s="12">
        <v>0.54400000000000004</v>
      </c>
      <c r="S124" s="17" cm="1">
        <f t="array" ref="S124:T124">VLOOKUP(Merged_Sheet!A124,Merged_Sheet!A124:F2814,{5,6},0)</f>
        <v>2331005587</v>
      </c>
      <c r="T124" s="17">
        <v>2331005587</v>
      </c>
      <c r="U124" s="12" cm="1">
        <f t="array" ref="U124:Z124">VLOOKUP(Merged_Sheet!A124,BUSINESS!A124:J2814,{5,6,7,8,9,10},0)</f>
        <v>0</v>
      </c>
      <c r="V124" s="12">
        <v>0</v>
      </c>
      <c r="W124" s="12">
        <v>0</v>
      </c>
      <c r="X124" s="12">
        <v>0</v>
      </c>
      <c r="Y124" s="12">
        <v>0.16400000000000001</v>
      </c>
      <c r="Z124" s="12">
        <v>0.64700000000000002</v>
      </c>
      <c r="AA124" s="17" cm="1">
        <f t="array" ref="AA124:AB124">VLOOKUP(Merged_Sheet!A124,Merged_Sheet!A124:F2814,{5,6},0)</f>
        <v>2331005587</v>
      </c>
      <c r="AB124" s="17">
        <v>2331005587</v>
      </c>
      <c r="AC124" s="16">
        <f t="shared" si="7"/>
        <v>226.53340071981276</v>
      </c>
      <c r="AD124" s="12">
        <f t="shared" si="8"/>
        <v>226.53340071981276</v>
      </c>
      <c r="AE124" s="12">
        <f t="shared" si="9"/>
        <v>226.53340071981276</v>
      </c>
      <c r="AF124" s="12">
        <f t="shared" si="10"/>
        <v>226.53340071981276</v>
      </c>
      <c r="AG124" s="12">
        <f t="shared" si="11"/>
        <v>0.45599999999999996</v>
      </c>
    </row>
    <row r="125" spans="1:33" ht="14.5" x14ac:dyDescent="0.35">
      <c r="A125" s="12" t="str">
        <f t="shared" si="6"/>
        <v>Aruba-The Americas-2007</v>
      </c>
      <c r="B125" s="13" t="s">
        <v>70</v>
      </c>
      <c r="C125" s="14" t="s">
        <v>73</v>
      </c>
      <c r="D125" s="15">
        <v>2007</v>
      </c>
      <c r="E125" s="16" cm="1">
        <f t="array" ref="E125:I125">VLOOKUP(Merged_Sheet!A125,GDP!A125:I2815,{5,6,7,8,9},0)</f>
        <v>2421474860</v>
      </c>
      <c r="F125" s="16">
        <v>2421474860</v>
      </c>
      <c r="G125" s="12">
        <v>0</v>
      </c>
      <c r="H125" s="12">
        <v>0</v>
      </c>
      <c r="I125" s="12">
        <v>0.113</v>
      </c>
      <c r="J125" s="12" cm="1">
        <f t="array" ref="J125:R125">VLOOKUP(Merged_Sheet!A125,'HUMAN RESOURCES'!A125:M2815,{5,6,7,8,9,10,11,12,13},0)</f>
        <v>0.01</v>
      </c>
      <c r="K125" s="12">
        <v>2.3E-2</v>
      </c>
      <c r="L125" s="12">
        <v>75</v>
      </c>
      <c r="M125" s="12">
        <v>68</v>
      </c>
      <c r="N125" s="12">
        <v>0.186</v>
      </c>
      <c r="O125" s="12">
        <v>0.68</v>
      </c>
      <c r="P125" s="12">
        <v>0.13400000000000001</v>
      </c>
      <c r="Q125" s="12">
        <v>22442971</v>
      </c>
      <c r="R125" s="12">
        <v>0.53</v>
      </c>
      <c r="S125" s="17" cm="1">
        <f t="array" ref="S125:T125">VLOOKUP(Merged_Sheet!A125,Merged_Sheet!A125:F2815,{5,6},0)</f>
        <v>2421474860</v>
      </c>
      <c r="T125" s="17">
        <v>2421474860</v>
      </c>
      <c r="U125" s="12" cm="1">
        <f t="array" ref="U125:Z125">VLOOKUP(Merged_Sheet!A125,BUSINESS!A125:J2815,{5,6,7,8,9,10},0)</f>
        <v>0</v>
      </c>
      <c r="V125" s="12">
        <v>0</v>
      </c>
      <c r="W125" s="12">
        <v>0</v>
      </c>
      <c r="X125" s="12">
        <v>0</v>
      </c>
      <c r="Y125" s="12">
        <v>3.5999999999999997E-2</v>
      </c>
      <c r="Z125" s="12">
        <v>0.112</v>
      </c>
      <c r="AA125" s="17" cm="1">
        <f t="array" ref="AA125:AB125">VLOOKUP(Merged_Sheet!A125,Merged_Sheet!A125:F2815,{5,6},0)</f>
        <v>2421474860</v>
      </c>
      <c r="AB125" s="17">
        <v>2421474860</v>
      </c>
      <c r="AC125" s="16">
        <f t="shared" si="7"/>
        <v>107.89457688110902</v>
      </c>
      <c r="AD125" s="12">
        <f t="shared" si="8"/>
        <v>107.89457688110902</v>
      </c>
      <c r="AE125" s="12">
        <f t="shared" si="9"/>
        <v>107.89457688110902</v>
      </c>
      <c r="AF125" s="12">
        <f t="shared" si="10"/>
        <v>107.89457688110902</v>
      </c>
      <c r="AG125" s="12">
        <f t="shared" si="11"/>
        <v>0.47</v>
      </c>
    </row>
    <row r="126" spans="1:33" ht="14.5" x14ac:dyDescent="0.35">
      <c r="A126" s="12" t="str">
        <f t="shared" si="6"/>
        <v>Aruba-The Americas-2008</v>
      </c>
      <c r="B126" s="13" t="s">
        <v>70</v>
      </c>
      <c r="C126" s="14" t="s">
        <v>73</v>
      </c>
      <c r="D126" s="15">
        <v>2008</v>
      </c>
      <c r="E126" s="16" cm="1">
        <f t="array" ref="E126:I126">VLOOKUP(Merged_Sheet!A126,GDP!A126:I2816,{5,6,7,8,9},0)</f>
        <v>2623726257</v>
      </c>
      <c r="F126" s="16">
        <v>2623726257</v>
      </c>
      <c r="G126" s="12">
        <v>0</v>
      </c>
      <c r="H126" s="12">
        <v>0</v>
      </c>
      <c r="I126" s="12">
        <v>0.11</v>
      </c>
      <c r="J126" s="12" cm="1">
        <f t="array" ref="J126:R126">VLOOKUP(Merged_Sheet!A126,'HUMAN RESOURCES'!A126:M2816,{5,6,7,8,9,10,11,12,13},0)</f>
        <v>8.9999999999999993E-3</v>
      </c>
      <c r="K126" s="12">
        <v>0.02</v>
      </c>
      <c r="L126" s="12">
        <v>72</v>
      </c>
      <c r="M126" s="12">
        <v>59</v>
      </c>
      <c r="N126" s="12">
        <v>0.182</v>
      </c>
      <c r="O126" s="12">
        <v>0.69399999999999995</v>
      </c>
      <c r="P126" s="12">
        <v>0.124</v>
      </c>
      <c r="Q126" s="12">
        <v>146596870</v>
      </c>
      <c r="R126" s="12">
        <v>0.73399999999999999</v>
      </c>
      <c r="S126" s="17" cm="1">
        <f t="array" ref="S126:T126">VLOOKUP(Merged_Sheet!A126,Merged_Sheet!A126:F2816,{5,6},0)</f>
        <v>2623726257</v>
      </c>
      <c r="T126" s="17">
        <v>2623726257</v>
      </c>
      <c r="U126" s="12" cm="1">
        <f t="array" ref="U126:Z126">VLOOKUP(Merged_Sheet!A126,BUSINESS!A126:J2816,{5,6,7,8,9,10},0)</f>
        <v>0</v>
      </c>
      <c r="V126" s="12">
        <v>0</v>
      </c>
      <c r="W126" s="12">
        <v>0</v>
      </c>
      <c r="X126" s="12">
        <v>0</v>
      </c>
      <c r="Y126" s="12">
        <v>0.02</v>
      </c>
      <c r="Z126" s="12">
        <v>2.1999999999999999E-2</v>
      </c>
      <c r="AA126" s="17" cm="1">
        <f t="array" ref="AA126:AB126">VLOOKUP(Merged_Sheet!A126,Merged_Sheet!A126:F2816,{5,6},0)</f>
        <v>2623726257</v>
      </c>
      <c r="AB126" s="17">
        <v>2623726257</v>
      </c>
      <c r="AC126" s="16">
        <f t="shared" si="7"/>
        <v>17.897559866046254</v>
      </c>
      <c r="AD126" s="12">
        <f t="shared" si="8"/>
        <v>17.897559866046254</v>
      </c>
      <c r="AE126" s="12">
        <f t="shared" si="9"/>
        <v>17.897559866046254</v>
      </c>
      <c r="AF126" s="12">
        <f t="shared" si="10"/>
        <v>17.897559866046254</v>
      </c>
      <c r="AG126" s="12">
        <f t="shared" si="11"/>
        <v>0.26600000000000001</v>
      </c>
    </row>
    <row r="127" spans="1:33" ht="14.5" x14ac:dyDescent="0.35">
      <c r="A127" s="12" t="str">
        <f t="shared" si="6"/>
        <v>Aruba-The Americas-2009</v>
      </c>
      <c r="B127" s="13" t="s">
        <v>70</v>
      </c>
      <c r="C127" s="14" t="s">
        <v>73</v>
      </c>
      <c r="D127" s="15">
        <v>2009</v>
      </c>
      <c r="E127" s="16" cm="1">
        <f t="array" ref="E127:I127">VLOOKUP(Merged_Sheet!A127,GDP!A127:I2817,{5,6,7,8,9},0)</f>
        <v>2791960894</v>
      </c>
      <c r="F127" s="16">
        <v>2791960894</v>
      </c>
      <c r="G127" s="12">
        <v>0</v>
      </c>
      <c r="H127" s="12">
        <v>0</v>
      </c>
      <c r="I127" s="12">
        <v>0.112</v>
      </c>
      <c r="J127" s="12" cm="1">
        <f t="array" ref="J127:R127">VLOOKUP(Merged_Sheet!A127,'HUMAN RESOURCES'!A127:M2817,{5,6,7,8,9,10,11,12,13},0)</f>
        <v>0</v>
      </c>
      <c r="K127" s="12">
        <v>5.0000000000000001E-3</v>
      </c>
      <c r="L127" s="12">
        <v>84</v>
      </c>
      <c r="M127" s="12">
        <v>77</v>
      </c>
      <c r="N127" s="12">
        <v>0</v>
      </c>
      <c r="O127" s="12">
        <v>0</v>
      </c>
      <c r="P127" s="12">
        <v>0</v>
      </c>
      <c r="Q127" s="12">
        <v>26969</v>
      </c>
      <c r="R127" s="12">
        <v>0.93400000000000005</v>
      </c>
      <c r="S127" s="17" cm="1">
        <f t="array" ref="S127:T127">VLOOKUP(Merged_Sheet!A127,Merged_Sheet!A127:F2817,{5,6},0)</f>
        <v>2791960894</v>
      </c>
      <c r="T127" s="17">
        <v>2791960894</v>
      </c>
      <c r="U127" s="12" cm="1">
        <f t="array" ref="U127:Z127">VLOOKUP(Merged_Sheet!A127,BUSINESS!A127:J2817,{5,6,7,8,9,10},0)</f>
        <v>0</v>
      </c>
      <c r="V127" s="12">
        <v>0</v>
      </c>
      <c r="W127" s="12">
        <v>0</v>
      </c>
      <c r="X127" s="12">
        <v>0</v>
      </c>
      <c r="Y127" s="12">
        <v>0.48799999999999999</v>
      </c>
      <c r="Z127" s="12">
        <v>0.53800000000000003</v>
      </c>
      <c r="AA127" s="17" cm="1">
        <f t="array" ref="AA127:AB127">VLOOKUP(Merged_Sheet!A127,Merged_Sheet!A127:F2817,{5,6},0)</f>
        <v>2791960894</v>
      </c>
      <c r="AB127" s="17">
        <v>2791960894</v>
      </c>
      <c r="AC127" s="16">
        <f t="shared" si="7"/>
        <v>103524.82086840447</v>
      </c>
      <c r="AD127" s="12">
        <f t="shared" si="8"/>
        <v>103524.82086840447</v>
      </c>
      <c r="AE127" s="12">
        <f t="shared" si="9"/>
        <v>103524.82086840447</v>
      </c>
      <c r="AF127" s="12">
        <f t="shared" si="10"/>
        <v>103524.82086840447</v>
      </c>
      <c r="AG127" s="12">
        <f t="shared" si="11"/>
        <v>6.5999999999999948E-2</v>
      </c>
    </row>
    <row r="128" spans="1:33" ht="14.5" x14ac:dyDescent="0.35">
      <c r="A128" s="12" t="str">
        <f t="shared" si="6"/>
        <v>Aruba-The Americas-2010</v>
      </c>
      <c r="B128" s="13" t="s">
        <v>70</v>
      </c>
      <c r="C128" s="14" t="s">
        <v>73</v>
      </c>
      <c r="D128" s="15">
        <v>2010</v>
      </c>
      <c r="E128" s="16" cm="1">
        <f t="array" ref="E128:I128">VLOOKUP(Merged_Sheet!A128,GDP!A128:I2818,{5,6,7,8,9},0)</f>
        <v>2498932961</v>
      </c>
      <c r="F128" s="16">
        <v>2498932961</v>
      </c>
      <c r="G128" s="12">
        <v>0</v>
      </c>
      <c r="H128" s="12">
        <v>0</v>
      </c>
      <c r="I128" s="12">
        <v>0.108</v>
      </c>
      <c r="J128" s="12" cm="1">
        <f t="array" ref="J128:R128">VLOOKUP(Merged_Sheet!A128,'HUMAN RESOURCES'!A128:M2818,{5,6,7,8,9,10,11,12,13},0)</f>
        <v>0.01</v>
      </c>
      <c r="K128" s="12">
        <v>1.0999999999999999E-2</v>
      </c>
      <c r="L128" s="12">
        <v>75</v>
      </c>
      <c r="M128" s="12">
        <v>70</v>
      </c>
      <c r="N128" s="12">
        <v>0.20200000000000001</v>
      </c>
      <c r="O128" s="12">
        <v>0.66900000000000004</v>
      </c>
      <c r="P128" s="12">
        <v>0.129</v>
      </c>
      <c r="Q128" s="12">
        <v>7516346</v>
      </c>
      <c r="R128" s="12">
        <v>0.53200000000000003</v>
      </c>
      <c r="S128" s="17" cm="1">
        <f t="array" ref="S128:T128">VLOOKUP(Merged_Sheet!A128,Merged_Sheet!A128:F2818,{5,6},0)</f>
        <v>2498932961</v>
      </c>
      <c r="T128" s="17">
        <v>2498932961</v>
      </c>
      <c r="U128" s="12" cm="1">
        <f t="array" ref="U128:Z128">VLOOKUP(Merged_Sheet!A128,BUSINESS!A128:J2818,{5,6,7,8,9,10},0)</f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7" cm="1">
        <f t="array" ref="AA128:AB128">VLOOKUP(Merged_Sheet!A128,Merged_Sheet!A128:F2818,{5,6},0)</f>
        <v>2498932961</v>
      </c>
      <c r="AB128" s="17">
        <v>2498932961</v>
      </c>
      <c r="AC128" s="16">
        <f t="shared" si="7"/>
        <v>332.46646189518151</v>
      </c>
      <c r="AD128" s="12">
        <f t="shared" si="8"/>
        <v>332.46646189518151</v>
      </c>
      <c r="AE128" s="12">
        <f t="shared" si="9"/>
        <v>332.46646189518151</v>
      </c>
      <c r="AF128" s="12">
        <f t="shared" si="10"/>
        <v>332.46646189518151</v>
      </c>
      <c r="AG128" s="12">
        <f t="shared" si="11"/>
        <v>0.46799999999999997</v>
      </c>
    </row>
    <row r="129" spans="1:33" ht="14.5" x14ac:dyDescent="0.35">
      <c r="A129" s="12" t="str">
        <f t="shared" si="6"/>
        <v>Aruba-The Americas-2011</v>
      </c>
      <c r="B129" s="13" t="s">
        <v>70</v>
      </c>
      <c r="C129" s="14" t="s">
        <v>73</v>
      </c>
      <c r="D129" s="15">
        <v>2011</v>
      </c>
      <c r="E129" s="16" cm="1">
        <f t="array" ref="E129:I129">VLOOKUP(Merged_Sheet!A129,GDP!A129:I2819,{5,6,7,8,9},0)</f>
        <v>2467703911</v>
      </c>
      <c r="F129" s="16">
        <v>2467703911</v>
      </c>
      <c r="G129" s="12">
        <v>0</v>
      </c>
      <c r="H129" s="12">
        <v>0</v>
      </c>
      <c r="I129" s="12">
        <v>0.107</v>
      </c>
      <c r="J129" s="12" cm="1">
        <f t="array" ref="J129:R129">VLOOKUP(Merged_Sheet!A129,'HUMAN RESOURCES'!A129:M2819,{5,6,7,8,9,10,11,12,13},0)</f>
        <v>0.01</v>
      </c>
      <c r="K129" s="12">
        <v>0.01</v>
      </c>
      <c r="L129" s="12">
        <v>77</v>
      </c>
      <c r="M129" s="12">
        <v>69</v>
      </c>
      <c r="N129" s="12">
        <v>0.19700000000000001</v>
      </c>
      <c r="O129" s="12">
        <v>0.68899999999999995</v>
      </c>
      <c r="P129" s="12">
        <v>0.114</v>
      </c>
      <c r="Q129" s="12">
        <v>5388720</v>
      </c>
      <c r="R129" s="12">
        <v>0.56200000000000006</v>
      </c>
      <c r="S129" s="17" cm="1">
        <f t="array" ref="S129:T129">VLOOKUP(Merged_Sheet!A129,Merged_Sheet!A129:F2819,{5,6},0)</f>
        <v>2467703911</v>
      </c>
      <c r="T129" s="17">
        <v>2467703911</v>
      </c>
      <c r="U129" s="12" cm="1">
        <f t="array" ref="U129:Z129">VLOOKUP(Merged_Sheet!A129,BUSINESS!A129:J2819,{5,6,7,8,9,10},0)</f>
        <v>0</v>
      </c>
      <c r="V129" s="12">
        <v>0</v>
      </c>
      <c r="W129" s="12">
        <v>0</v>
      </c>
      <c r="X129" s="12">
        <v>0</v>
      </c>
      <c r="Y129" s="12">
        <v>9.4E-2</v>
      </c>
      <c r="Z129" s="12">
        <v>0.23100000000000001</v>
      </c>
      <c r="AA129" s="17" cm="1">
        <f t="array" ref="AA129:AB129">VLOOKUP(Merged_Sheet!A129,Merged_Sheet!A129:F2819,{5,6},0)</f>
        <v>2467703911</v>
      </c>
      <c r="AB129" s="17">
        <v>2467703911</v>
      </c>
      <c r="AC129" s="16">
        <f t="shared" si="7"/>
        <v>457.93878898885077</v>
      </c>
      <c r="AD129" s="12">
        <f t="shared" si="8"/>
        <v>457.93878898885077</v>
      </c>
      <c r="AE129" s="12">
        <f t="shared" si="9"/>
        <v>457.93878898885077</v>
      </c>
      <c r="AF129" s="12">
        <f t="shared" si="10"/>
        <v>457.93878898885077</v>
      </c>
      <c r="AG129" s="12">
        <f t="shared" si="11"/>
        <v>0.43799999999999994</v>
      </c>
    </row>
    <row r="130" spans="1:33" ht="14.5" x14ac:dyDescent="0.35">
      <c r="A130" s="12" t="str">
        <f t="shared" si="6"/>
        <v>Aruba-The Americas-2012</v>
      </c>
      <c r="B130" s="13" t="s">
        <v>70</v>
      </c>
      <c r="C130" s="14" t="s">
        <v>73</v>
      </c>
      <c r="D130" s="15">
        <v>2012</v>
      </c>
      <c r="E130" s="16" cm="1">
        <f t="array" ref="E130:I130">VLOOKUP(Merged_Sheet!A130,GDP!A130:I2820,{5,6,7,8,9},0)</f>
        <v>2584463687</v>
      </c>
      <c r="F130" s="16">
        <v>2584463687</v>
      </c>
      <c r="G130" s="12">
        <v>0</v>
      </c>
      <c r="H130" s="12">
        <v>0</v>
      </c>
      <c r="I130" s="12">
        <v>9.7000000000000003E-2</v>
      </c>
      <c r="J130" s="12" cm="1">
        <f t="array" ref="J130:R130">VLOOKUP(Merged_Sheet!A130,'HUMAN RESOURCES'!A130:M2820,{5,6,7,8,9,10,11,12,13},0)</f>
        <v>8.9999999999999993E-3</v>
      </c>
      <c r="K130" s="12">
        <v>5.0000000000000001E-3</v>
      </c>
      <c r="L130" s="12">
        <v>79</v>
      </c>
      <c r="M130" s="12">
        <v>72</v>
      </c>
      <c r="N130" s="12">
        <v>0.159</v>
      </c>
      <c r="O130" s="12">
        <v>0.7</v>
      </c>
      <c r="P130" s="12">
        <v>0.14099999999999999</v>
      </c>
      <c r="Q130" s="12">
        <v>1988925</v>
      </c>
      <c r="R130" s="12">
        <v>0.50800000000000001</v>
      </c>
      <c r="S130" s="17" cm="1">
        <f t="array" ref="S130:T130">VLOOKUP(Merged_Sheet!A130,Merged_Sheet!A130:F2820,{5,6},0)</f>
        <v>2584463687</v>
      </c>
      <c r="T130" s="17">
        <v>2584463687</v>
      </c>
      <c r="U130" s="12" cm="1">
        <f t="array" ref="U130:Z130">VLOOKUP(Merged_Sheet!A130,BUSINESS!A130:J2820,{5,6,7,8,9,10},0)</f>
        <v>0</v>
      </c>
      <c r="V130" s="12">
        <v>0</v>
      </c>
      <c r="W130" s="12">
        <v>0</v>
      </c>
      <c r="X130" s="12">
        <v>0</v>
      </c>
      <c r="Y130" s="12">
        <v>0.151</v>
      </c>
      <c r="Z130" s="12">
        <v>0.61099999999999999</v>
      </c>
      <c r="AA130" s="17" cm="1">
        <f t="array" ref="AA130:AB130">VLOOKUP(Merged_Sheet!A130,Merged_Sheet!A130:F2820,{5,6},0)</f>
        <v>2584463687</v>
      </c>
      <c r="AB130" s="17">
        <v>2584463687</v>
      </c>
      <c r="AC130" s="16">
        <f t="shared" si="7"/>
        <v>1299.4274228540544</v>
      </c>
      <c r="AD130" s="12">
        <f t="shared" si="8"/>
        <v>1299.4274228540544</v>
      </c>
      <c r="AE130" s="12">
        <f t="shared" si="9"/>
        <v>1299.4274228540544</v>
      </c>
      <c r="AF130" s="12">
        <f t="shared" si="10"/>
        <v>1299.4274228540544</v>
      </c>
      <c r="AG130" s="12">
        <f t="shared" si="11"/>
        <v>0.49199999999999999</v>
      </c>
    </row>
    <row r="131" spans="1:33" ht="14.5" x14ac:dyDescent="0.35">
      <c r="A131" s="12" t="str">
        <f t="shared" ref="A131:A194" si="12">C131&amp;"-"&amp;D131</f>
        <v>Aruba-The Americas-2000</v>
      </c>
      <c r="B131" s="13" t="s">
        <v>70</v>
      </c>
      <c r="C131" s="14" t="s">
        <v>73</v>
      </c>
      <c r="D131" s="15">
        <v>2000</v>
      </c>
      <c r="E131" s="16" cm="1">
        <f t="array" ref="E131:I131">VLOOKUP(Merged_Sheet!A131,GDP!A131:I2821,{5,6,7,8,9},0)</f>
        <v>0</v>
      </c>
      <c r="F131" s="16">
        <v>415000000000</v>
      </c>
      <c r="G131" s="12">
        <v>0</v>
      </c>
      <c r="H131" s="12">
        <v>0</v>
      </c>
      <c r="I131" s="12">
        <v>9.1999999999999998E-2</v>
      </c>
      <c r="J131" s="12" cm="1">
        <f t="array" ref="J131:R131">VLOOKUP(Merged_Sheet!A131,'HUMAN RESOURCES'!A131:M2821,{5,6,7,8,9,10,11,12,13},0)</f>
        <v>0.01</v>
      </c>
      <c r="K131" s="12">
        <v>5.0000000000000001E-3</v>
      </c>
      <c r="L131" s="12">
        <v>83</v>
      </c>
      <c r="M131" s="12">
        <v>76</v>
      </c>
      <c r="N131" s="12">
        <v>0.14799999999999999</v>
      </c>
      <c r="O131" s="12">
        <v>0.68400000000000005</v>
      </c>
      <c r="P131" s="12">
        <v>0.16900000000000001</v>
      </c>
      <c r="Q131" s="12">
        <v>40263216</v>
      </c>
      <c r="R131" s="12">
        <v>0.76300000000000001</v>
      </c>
      <c r="S131" s="17" cm="1">
        <f t="array" ref="S131:T131">VLOOKUP(Merged_Sheet!A131,Merged_Sheet!A131:F2821,{5,6},0)</f>
        <v>0</v>
      </c>
      <c r="T131" s="17">
        <v>415000000000</v>
      </c>
      <c r="U131" s="12" cm="1">
        <f t="array" ref="U131:Z131">VLOOKUP(Merged_Sheet!A131,BUSINESS!A131:J2821,{5,6,7,8,9,10},0)</f>
        <v>0</v>
      </c>
      <c r="V131" s="12">
        <v>0</v>
      </c>
      <c r="W131" s="12">
        <v>0</v>
      </c>
      <c r="X131" s="12">
        <v>0</v>
      </c>
      <c r="Y131" s="12">
        <v>0.13600000000000001</v>
      </c>
      <c r="Z131" s="12">
        <v>0.60199999999999998</v>
      </c>
      <c r="AA131" s="17" cm="1">
        <f t="array" ref="AA131:AB131">VLOOKUP(Merged_Sheet!A131,Merged_Sheet!A131:F2821,{5,6},0)</f>
        <v>0</v>
      </c>
      <c r="AB131" s="17">
        <v>415000000000</v>
      </c>
      <c r="AC131" s="16">
        <f t="shared" ref="AC131:AC194" si="13">F131/Q131</f>
        <v>10307.174667815903</v>
      </c>
      <c r="AD131" s="12">
        <f t="shared" ref="AD131:AD194" si="14">AB131/Q131</f>
        <v>10307.174667815903</v>
      </c>
      <c r="AE131" s="12">
        <f t="shared" ref="AE131:AE194" si="15">AA131/Q131</f>
        <v>0</v>
      </c>
      <c r="AF131" s="12">
        <f t="shared" ref="AF131:AF194" si="16">T131/Q131</f>
        <v>10307.174667815903</v>
      </c>
      <c r="AG131" s="12">
        <f t="shared" ref="AG131:AG194" si="17">1-R131</f>
        <v>0.23699999999999999</v>
      </c>
    </row>
    <row r="132" spans="1:33" ht="14.5" x14ac:dyDescent="0.35">
      <c r="A132" s="12" t="str">
        <f t="shared" si="12"/>
        <v>Australia-Oceania-2001</v>
      </c>
      <c r="B132" s="13" t="s">
        <v>66</v>
      </c>
      <c r="C132" s="14" t="s">
        <v>74</v>
      </c>
      <c r="D132" s="15">
        <v>2001</v>
      </c>
      <c r="E132" s="16" cm="1">
        <f t="array" ref="E132:I132">VLOOKUP(Merged_Sheet!A132,GDP!A132:I2822,{5,6,7,8,9},0)</f>
        <v>415000000000</v>
      </c>
      <c r="F132" s="16">
        <v>415000000000</v>
      </c>
      <c r="G132" s="12">
        <v>8.1000000000000003E-2</v>
      </c>
      <c r="H132" s="12">
        <v>1713</v>
      </c>
      <c r="I132" s="12">
        <v>9.2999999999999999E-2</v>
      </c>
      <c r="J132" s="12" cm="1">
        <f t="array" ref="J132:R132">VLOOKUP(Merged_Sheet!A132,'HUMAN RESOURCES'!A132:M2822,{5,6,7,8,9,10,11,12,13},0)</f>
        <v>0.01</v>
      </c>
      <c r="K132" s="12">
        <v>3.0000000000000001E-3</v>
      </c>
      <c r="L132" s="12">
        <v>82</v>
      </c>
      <c r="M132" s="12">
        <v>77</v>
      </c>
      <c r="N132" s="12">
        <v>0.184</v>
      </c>
      <c r="O132" s="12">
        <v>0.64300000000000002</v>
      </c>
      <c r="P132" s="12">
        <v>0.17299999999999999</v>
      </c>
      <c r="Q132" s="12">
        <v>8872109</v>
      </c>
      <c r="R132" s="12">
        <v>0.84</v>
      </c>
      <c r="S132" s="17" cm="1">
        <f t="array" ref="S132:T132">VLOOKUP(Merged_Sheet!A132,Merged_Sheet!A132:F2822,{5,6},0)</f>
        <v>415000000000</v>
      </c>
      <c r="T132" s="17">
        <v>415000000000</v>
      </c>
      <c r="U132" s="12" cm="1">
        <f t="array" ref="U132:Z132">VLOOKUP(Merged_Sheet!A132,BUSINESS!A132:J2822,{5,6,7,8,9,10},0)</f>
        <v>0</v>
      </c>
      <c r="V132" s="12">
        <v>0</v>
      </c>
      <c r="W132" s="12">
        <v>0</v>
      </c>
      <c r="X132" s="12">
        <v>0</v>
      </c>
      <c r="Y132" s="12">
        <v>0.45700000000000002</v>
      </c>
      <c r="Z132" s="12">
        <v>0.71799999999999997</v>
      </c>
      <c r="AA132" s="17" cm="1">
        <f t="array" ref="AA132:AB132">VLOOKUP(Merged_Sheet!A132,Merged_Sheet!A132:F2822,{5,6},0)</f>
        <v>415000000000</v>
      </c>
      <c r="AB132" s="17">
        <v>415000000000</v>
      </c>
      <c r="AC132" s="16">
        <f t="shared" si="13"/>
        <v>46775.800432569078</v>
      </c>
      <c r="AD132" s="12">
        <f t="shared" si="14"/>
        <v>46775.800432569078</v>
      </c>
      <c r="AE132" s="12">
        <f t="shared" si="15"/>
        <v>46775.800432569078</v>
      </c>
      <c r="AF132" s="12">
        <f t="shared" si="16"/>
        <v>46775.800432569078</v>
      </c>
      <c r="AG132" s="12">
        <f t="shared" si="17"/>
        <v>0.16000000000000003</v>
      </c>
    </row>
    <row r="133" spans="1:33" ht="14.5" x14ac:dyDescent="0.35">
      <c r="A133" s="12" t="str">
        <f t="shared" si="12"/>
        <v>Australia-Oceania-2002</v>
      </c>
      <c r="B133" s="13" t="s">
        <v>66</v>
      </c>
      <c r="C133" s="14" t="s">
        <v>74</v>
      </c>
      <c r="D133" s="15">
        <v>2002</v>
      </c>
      <c r="E133" s="16" cm="1">
        <f t="array" ref="E133:I133">VLOOKUP(Merged_Sheet!A133,GDP!A133:I2823,{5,6,7,8,9},0)</f>
        <v>379000000000</v>
      </c>
      <c r="F133" s="16">
        <v>379000000000</v>
      </c>
      <c r="G133" s="12">
        <v>8.2000000000000003E-2</v>
      </c>
      <c r="H133" s="12">
        <v>1632</v>
      </c>
      <c r="I133" s="12">
        <v>8.6999999999999994E-2</v>
      </c>
      <c r="J133" s="12" cm="1">
        <f t="array" ref="J133:R133">VLOOKUP(Merged_Sheet!A133,'HUMAN RESOURCES'!A133:M2823,{5,6,7,8,9,10,11,12,13},0)</f>
        <v>1.0999999999999999E-2</v>
      </c>
      <c r="K133" s="12">
        <v>5.0000000000000001E-3</v>
      </c>
      <c r="L133" s="12">
        <v>83</v>
      </c>
      <c r="M133" s="12">
        <v>77</v>
      </c>
      <c r="N133" s="12">
        <v>0.17399999999999999</v>
      </c>
      <c r="O133" s="12">
        <v>0.67300000000000004</v>
      </c>
      <c r="P133" s="12">
        <v>0.153</v>
      </c>
      <c r="Q133" s="12">
        <v>7184250</v>
      </c>
      <c r="R133" s="12">
        <v>0.73299999999999998</v>
      </c>
      <c r="S133" s="17" cm="1">
        <f t="array" ref="S133:T133">VLOOKUP(Merged_Sheet!A133,Merged_Sheet!A133:F2823,{5,6},0)</f>
        <v>379000000000</v>
      </c>
      <c r="T133" s="17">
        <v>379000000000</v>
      </c>
      <c r="U133" s="12" cm="1">
        <f t="array" ref="U133:Z133">VLOOKUP(Merged_Sheet!A133,BUSINESS!A133:J2823,{5,6,7,8,9,10},0)</f>
        <v>0</v>
      </c>
      <c r="V133" s="12">
        <v>0</v>
      </c>
      <c r="W133" s="12">
        <v>0</v>
      </c>
      <c r="X133" s="12">
        <v>0</v>
      </c>
      <c r="Y133" s="12">
        <v>0.47099999999999997</v>
      </c>
      <c r="Z133" s="12">
        <v>0.64700000000000002</v>
      </c>
      <c r="AA133" s="17" cm="1">
        <f t="array" ref="AA133:AB133">VLOOKUP(Merged_Sheet!A133,Merged_Sheet!A133:F2823,{5,6},0)</f>
        <v>379000000000</v>
      </c>
      <c r="AB133" s="17">
        <v>379000000000</v>
      </c>
      <c r="AC133" s="16">
        <f t="shared" si="13"/>
        <v>52754.288895848556</v>
      </c>
      <c r="AD133" s="12">
        <f t="shared" si="14"/>
        <v>52754.288895848556</v>
      </c>
      <c r="AE133" s="12">
        <f t="shared" si="15"/>
        <v>52754.288895848556</v>
      </c>
      <c r="AF133" s="12">
        <f t="shared" si="16"/>
        <v>52754.288895848556</v>
      </c>
      <c r="AG133" s="12">
        <f t="shared" si="17"/>
        <v>0.26700000000000002</v>
      </c>
    </row>
    <row r="134" spans="1:33" ht="14.5" x14ac:dyDescent="0.35">
      <c r="A134" s="12" t="str">
        <f t="shared" si="12"/>
        <v>Australia-Oceania-2003</v>
      </c>
      <c r="B134" s="13" t="s">
        <v>66</v>
      </c>
      <c r="C134" s="14" t="s">
        <v>74</v>
      </c>
      <c r="D134" s="15">
        <v>2003</v>
      </c>
      <c r="E134" s="16" cm="1">
        <f t="array" ref="E134:I134">VLOOKUP(Merged_Sheet!A134,GDP!A134:I2824,{5,6,7,8,9},0)</f>
        <v>394000000000</v>
      </c>
      <c r="F134" s="16">
        <v>394000000000</v>
      </c>
      <c r="G134" s="12">
        <v>8.4000000000000005E-2</v>
      </c>
      <c r="H134" s="12">
        <v>1847</v>
      </c>
      <c r="I134" s="12">
        <v>8.2000000000000003E-2</v>
      </c>
      <c r="J134" s="12" cm="1">
        <f t="array" ref="J134:R134">VLOOKUP(Merged_Sheet!A134,'HUMAN RESOURCES'!A134:M2824,{5,6,7,8,9,10,11,12,13},0)</f>
        <v>2.1000000000000001E-2</v>
      </c>
      <c r="K134" s="12">
        <v>3.4000000000000002E-2</v>
      </c>
      <c r="L134" s="12">
        <v>74</v>
      </c>
      <c r="M134" s="12">
        <v>66</v>
      </c>
      <c r="N134" s="12">
        <v>0.307</v>
      </c>
      <c r="O134" s="12">
        <v>0.63400000000000001</v>
      </c>
      <c r="P134" s="12">
        <v>0.06</v>
      </c>
      <c r="Q134" s="12">
        <v>63174483</v>
      </c>
      <c r="R134" s="12">
        <v>0.64700000000000002</v>
      </c>
      <c r="S134" s="17" cm="1">
        <f t="array" ref="S134:T134">VLOOKUP(Merged_Sheet!A134,Merged_Sheet!A134:F2824,{5,6},0)</f>
        <v>394000000000</v>
      </c>
      <c r="T134" s="17">
        <v>394000000000</v>
      </c>
      <c r="U134" s="12" cm="1">
        <f t="array" ref="U134:Z134">VLOOKUP(Merged_Sheet!A134,BUSINESS!A134:J2824,{5,6,7,8,9,10},0)</f>
        <v>0</v>
      </c>
      <c r="V134" s="12">
        <v>0</v>
      </c>
      <c r="W134" s="12">
        <v>0</v>
      </c>
      <c r="X134" s="12">
        <v>0</v>
      </c>
      <c r="Y134" s="12">
        <v>3.7999999999999999E-2</v>
      </c>
      <c r="Z134" s="12">
        <v>0.255</v>
      </c>
      <c r="AA134" s="17" cm="1">
        <f t="array" ref="AA134:AB134">VLOOKUP(Merged_Sheet!A134,Merged_Sheet!A134:F2824,{5,6},0)</f>
        <v>394000000000</v>
      </c>
      <c r="AB134" s="17">
        <v>394000000000</v>
      </c>
      <c r="AC134" s="16">
        <f t="shared" si="13"/>
        <v>6236.695280909541</v>
      </c>
      <c r="AD134" s="12">
        <f t="shared" si="14"/>
        <v>6236.695280909541</v>
      </c>
      <c r="AE134" s="12">
        <f t="shared" si="15"/>
        <v>6236.695280909541</v>
      </c>
      <c r="AF134" s="12">
        <f t="shared" si="16"/>
        <v>6236.695280909541</v>
      </c>
      <c r="AG134" s="12">
        <f t="shared" si="17"/>
        <v>0.35299999999999998</v>
      </c>
    </row>
    <row r="135" spans="1:33" ht="14.5" x14ac:dyDescent="0.35">
      <c r="A135" s="12" t="str">
        <f t="shared" si="12"/>
        <v>Australia-Oceania-2004</v>
      </c>
      <c r="B135" s="13" t="s">
        <v>66</v>
      </c>
      <c r="C135" s="14" t="s">
        <v>74</v>
      </c>
      <c r="D135" s="15">
        <v>2004</v>
      </c>
      <c r="E135" s="16" cm="1">
        <f t="array" ref="E135:I135">VLOOKUP(Merged_Sheet!A135,GDP!A135:I2825,{5,6,7,8,9},0)</f>
        <v>467000000000</v>
      </c>
      <c r="F135" s="16">
        <v>467000000000</v>
      </c>
      <c r="G135" s="12">
        <v>8.3000000000000004E-2</v>
      </c>
      <c r="H135" s="12">
        <v>2323</v>
      </c>
      <c r="I135" s="12">
        <v>8.4000000000000005E-2</v>
      </c>
      <c r="J135" s="12" cm="1">
        <f t="array" ref="J135:R135">VLOOKUP(Merged_Sheet!A135,'HUMAN RESOURCES'!A135:M2825,{5,6,7,8,9,10,11,12,13},0)</f>
        <v>8.0000000000000002E-3</v>
      </c>
      <c r="K135" s="12">
        <v>1.6E-2</v>
      </c>
      <c r="L135" s="12">
        <v>74</v>
      </c>
      <c r="M135" s="12">
        <v>62</v>
      </c>
      <c r="N135" s="12">
        <v>0.17499999999999999</v>
      </c>
      <c r="O135" s="12">
        <v>0.68799999999999994</v>
      </c>
      <c r="P135" s="12">
        <v>0.13800000000000001</v>
      </c>
      <c r="Q135" s="12">
        <v>49175848</v>
      </c>
      <c r="R135" s="12">
        <v>0.67100000000000004</v>
      </c>
      <c r="S135" s="17" cm="1">
        <f t="array" ref="S135:T135">VLOOKUP(Merged_Sheet!A135,Merged_Sheet!A135:F2825,{5,6},0)</f>
        <v>467000000000</v>
      </c>
      <c r="T135" s="17">
        <v>467000000000</v>
      </c>
      <c r="U135" s="12" cm="1">
        <f t="array" ref="U135:Z135">VLOOKUP(Merged_Sheet!A135,BUSINESS!A135:J2825,{5,6,7,8,9,10},0)</f>
        <v>0</v>
      </c>
      <c r="V135" s="12">
        <v>0</v>
      </c>
      <c r="W135" s="12">
        <v>0</v>
      </c>
      <c r="X135" s="12">
        <v>0</v>
      </c>
      <c r="Y135" s="12">
        <v>7.0000000000000001E-3</v>
      </c>
      <c r="Z135" s="12">
        <v>1.7000000000000001E-2</v>
      </c>
      <c r="AA135" s="17" cm="1">
        <f t="array" ref="AA135:AB135">VLOOKUP(Merged_Sheet!A135,Merged_Sheet!A135:F2825,{5,6},0)</f>
        <v>467000000000</v>
      </c>
      <c r="AB135" s="17">
        <v>467000000000</v>
      </c>
      <c r="AC135" s="16">
        <f t="shared" si="13"/>
        <v>9496.5317120713407</v>
      </c>
      <c r="AD135" s="12">
        <f t="shared" si="14"/>
        <v>9496.5317120713407</v>
      </c>
      <c r="AE135" s="12">
        <f t="shared" si="15"/>
        <v>9496.5317120713407</v>
      </c>
      <c r="AF135" s="12">
        <f t="shared" si="16"/>
        <v>9496.5317120713407</v>
      </c>
      <c r="AG135" s="12">
        <f t="shared" si="17"/>
        <v>0.32899999999999996</v>
      </c>
    </row>
    <row r="136" spans="1:33" ht="14.5" x14ac:dyDescent="0.35">
      <c r="A136" s="12" t="str">
        <f t="shared" si="12"/>
        <v>Australia-Oceania-2005</v>
      </c>
      <c r="B136" s="13" t="s">
        <v>66</v>
      </c>
      <c r="C136" s="14" t="s">
        <v>74</v>
      </c>
      <c r="D136" s="15">
        <v>2005</v>
      </c>
      <c r="E136" s="16" cm="1">
        <f t="array" ref="E136:I136">VLOOKUP(Merged_Sheet!A136,GDP!A136:I2826,{5,6,7,8,9},0)</f>
        <v>613000000000</v>
      </c>
      <c r="F136" s="16">
        <v>613000000000</v>
      </c>
      <c r="G136" s="12">
        <v>8.5999999999999993E-2</v>
      </c>
      <c r="H136" s="12">
        <v>2872</v>
      </c>
      <c r="I136" s="12">
        <v>8.8999999999999996E-2</v>
      </c>
      <c r="J136" s="12" cm="1">
        <f t="array" ref="J136:R136">VLOOKUP(Merged_Sheet!A136,'HUMAN RESOURCES'!A136:M2826,{5,6,7,8,9,10,11,12,13},0)</f>
        <v>1.2E-2</v>
      </c>
      <c r="K136" s="12">
        <v>6.0000000000000001E-3</v>
      </c>
      <c r="L136" s="12">
        <v>80</v>
      </c>
      <c r="M136" s="12">
        <v>75</v>
      </c>
      <c r="N136" s="12">
        <v>0.19</v>
      </c>
      <c r="O136" s="12">
        <v>0.65200000000000002</v>
      </c>
      <c r="P136" s="12">
        <v>0.158</v>
      </c>
      <c r="Q136" s="12">
        <v>58892514</v>
      </c>
      <c r="R136" s="12">
        <v>0.78700000000000003</v>
      </c>
      <c r="S136" s="17" cm="1">
        <f t="array" ref="S136:T136">VLOOKUP(Merged_Sheet!A136,Merged_Sheet!A136:F2826,{5,6},0)</f>
        <v>613000000000</v>
      </c>
      <c r="T136" s="17">
        <v>613000000000</v>
      </c>
      <c r="U136" s="12" cm="1">
        <f t="array" ref="U136:Z136">VLOOKUP(Merged_Sheet!A136,BUSINESS!A136:J2826,{5,6,7,8,9,10},0)</f>
        <v>0</v>
      </c>
      <c r="V136" s="12">
        <v>0</v>
      </c>
      <c r="W136" s="12">
        <v>0</v>
      </c>
      <c r="X136" s="12">
        <v>0</v>
      </c>
      <c r="Y136" s="12">
        <v>0.26800000000000002</v>
      </c>
      <c r="Z136" s="12">
        <v>0.73699999999999999</v>
      </c>
      <c r="AA136" s="17" cm="1">
        <f t="array" ref="AA136:AB136">VLOOKUP(Merged_Sheet!A136,Merged_Sheet!A136:F2826,{5,6},0)</f>
        <v>613000000000</v>
      </c>
      <c r="AB136" s="17">
        <v>613000000000</v>
      </c>
      <c r="AC136" s="16">
        <f t="shared" si="13"/>
        <v>10408.793212665365</v>
      </c>
      <c r="AD136" s="12">
        <f t="shared" si="14"/>
        <v>10408.793212665365</v>
      </c>
      <c r="AE136" s="12">
        <f t="shared" si="15"/>
        <v>10408.793212665365</v>
      </c>
      <c r="AF136" s="12">
        <f t="shared" si="16"/>
        <v>10408.793212665365</v>
      </c>
      <c r="AG136" s="12">
        <f t="shared" si="17"/>
        <v>0.21299999999999997</v>
      </c>
    </row>
    <row r="137" spans="1:33" ht="14.5" x14ac:dyDescent="0.35">
      <c r="A137" s="12" t="str">
        <f t="shared" si="12"/>
        <v>Australia-Oceania-2006</v>
      </c>
      <c r="B137" s="13" t="s">
        <v>66</v>
      </c>
      <c r="C137" s="14" t="s">
        <v>74</v>
      </c>
      <c r="D137" s="15">
        <v>2006</v>
      </c>
      <c r="E137" s="16" cm="1">
        <f t="array" ref="E137:I137">VLOOKUP(Merged_Sheet!A137,GDP!A137:I2827,{5,6,7,8,9},0)</f>
        <v>694000000000</v>
      </c>
      <c r="F137" s="16">
        <v>694000000000</v>
      </c>
      <c r="G137" s="12">
        <v>8.5000000000000006E-2</v>
      </c>
      <c r="H137" s="12">
        <v>3136</v>
      </c>
      <c r="I137" s="12">
        <v>9.0999999999999998E-2</v>
      </c>
      <c r="J137" s="12" cm="1">
        <f t="array" ref="J137:R137">VLOOKUP(Merged_Sheet!A137,'HUMAN RESOURCES'!A137:M2827,{5,6,7,8,9,10,11,12,13},0)</f>
        <v>2.1000000000000001E-2</v>
      </c>
      <c r="K137" s="12">
        <v>1.0999999999999999E-2</v>
      </c>
      <c r="L137" s="12">
        <v>76</v>
      </c>
      <c r="M137" s="12">
        <v>74</v>
      </c>
      <c r="N137" s="12">
        <v>0.308</v>
      </c>
      <c r="O137" s="12">
        <v>0.66700000000000004</v>
      </c>
      <c r="P137" s="12">
        <v>2.4E-2</v>
      </c>
      <c r="Q137" s="12">
        <v>668239</v>
      </c>
      <c r="R137" s="12">
        <v>0.88400000000000001</v>
      </c>
      <c r="S137" s="17" cm="1">
        <f t="array" ref="S137:T137">VLOOKUP(Merged_Sheet!A137,Merged_Sheet!A137:F2827,{5,6},0)</f>
        <v>694000000000</v>
      </c>
      <c r="T137" s="17">
        <v>694000000000</v>
      </c>
      <c r="U137" s="12" cm="1">
        <f t="array" ref="U137:Z137">VLOOKUP(Merged_Sheet!A137,BUSINESS!A137:J2827,{5,6,7,8,9,10},0)</f>
        <v>0</v>
      </c>
      <c r="V137" s="12">
        <v>0</v>
      </c>
      <c r="W137" s="12">
        <v>0</v>
      </c>
      <c r="X137" s="12">
        <v>0</v>
      </c>
      <c r="Y137" s="12">
        <v>6.2E-2</v>
      </c>
      <c r="Z137" s="12">
        <v>0.308</v>
      </c>
      <c r="AA137" s="17" cm="1">
        <f t="array" ref="AA137:AB137">VLOOKUP(Merged_Sheet!A137,Merged_Sheet!A137:F2827,{5,6},0)</f>
        <v>694000000000</v>
      </c>
      <c r="AB137" s="17">
        <v>694000000000</v>
      </c>
      <c r="AC137" s="16">
        <f t="shared" si="13"/>
        <v>1038550.5784607005</v>
      </c>
      <c r="AD137" s="12">
        <f t="shared" si="14"/>
        <v>1038550.5784607005</v>
      </c>
      <c r="AE137" s="12">
        <f t="shared" si="15"/>
        <v>1038550.5784607005</v>
      </c>
      <c r="AF137" s="12">
        <f t="shared" si="16"/>
        <v>1038550.5784607005</v>
      </c>
      <c r="AG137" s="12">
        <f t="shared" si="17"/>
        <v>0.11599999999999999</v>
      </c>
    </row>
    <row r="138" spans="1:33" ht="14.5" x14ac:dyDescent="0.35">
      <c r="A138" s="12" t="str">
        <f t="shared" si="12"/>
        <v>Australia-Oceania-2007</v>
      </c>
      <c r="B138" s="13" t="s">
        <v>66</v>
      </c>
      <c r="C138" s="14" t="s">
        <v>74</v>
      </c>
      <c r="D138" s="15">
        <v>2007</v>
      </c>
      <c r="E138" s="16" cm="1">
        <f t="array" ref="E138:I138">VLOOKUP(Merged_Sheet!A138,GDP!A138:I2828,{5,6,7,8,9},0)</f>
        <v>747000000000</v>
      </c>
      <c r="F138" s="16">
        <v>747000000000</v>
      </c>
      <c r="G138" s="12">
        <v>8.5000000000000006E-2</v>
      </c>
      <c r="H138" s="12">
        <v>3330</v>
      </c>
      <c r="I138" s="12">
        <v>9.4E-2</v>
      </c>
      <c r="J138" s="12" cm="1">
        <f t="array" ref="J138:R138">VLOOKUP(Merged_Sheet!A138,'HUMAN RESOURCES'!A138:M2828,{5,6,7,8,9,10,11,12,13},0)</f>
        <v>1.9E-2</v>
      </c>
      <c r="K138" s="12">
        <v>2.9000000000000001E-2</v>
      </c>
      <c r="L138" s="12">
        <v>71</v>
      </c>
      <c r="M138" s="12">
        <v>69</v>
      </c>
      <c r="N138" s="12">
        <v>0.34699999999999998</v>
      </c>
      <c r="O138" s="12">
        <v>0.61099999999999999</v>
      </c>
      <c r="P138" s="12">
        <v>4.2000000000000003E-2</v>
      </c>
      <c r="Q138" s="12">
        <v>65911052</v>
      </c>
      <c r="R138" s="12">
        <v>0.64</v>
      </c>
      <c r="S138" s="17" cm="1">
        <f t="array" ref="S138:T138">VLOOKUP(Merged_Sheet!A138,Merged_Sheet!A138:F2828,{5,6},0)</f>
        <v>747000000000</v>
      </c>
      <c r="T138" s="17">
        <v>747000000000</v>
      </c>
      <c r="U138" s="12" cm="1">
        <f t="array" ref="U138:Z138">VLOOKUP(Merged_Sheet!A138,BUSINESS!A138:J2828,{5,6,7,8,9,10},0)</f>
        <v>0</v>
      </c>
      <c r="V138" s="12">
        <v>0</v>
      </c>
      <c r="W138" s="12">
        <v>0</v>
      </c>
      <c r="X138" s="12">
        <v>0</v>
      </c>
      <c r="Y138" s="12">
        <v>8.9999999999999993E-3</v>
      </c>
      <c r="Z138" s="12">
        <v>1.4999999999999999E-2</v>
      </c>
      <c r="AA138" s="17" cm="1">
        <f t="array" ref="AA138:AB138">VLOOKUP(Merged_Sheet!A138,Merged_Sheet!A138:F2828,{5,6},0)</f>
        <v>747000000000</v>
      </c>
      <c r="AB138" s="17">
        <v>747000000000</v>
      </c>
      <c r="AC138" s="16">
        <f t="shared" si="13"/>
        <v>11333.455882330629</v>
      </c>
      <c r="AD138" s="12">
        <f t="shared" si="14"/>
        <v>11333.455882330629</v>
      </c>
      <c r="AE138" s="12">
        <f t="shared" si="15"/>
        <v>11333.455882330629</v>
      </c>
      <c r="AF138" s="12">
        <f t="shared" si="16"/>
        <v>11333.455882330629</v>
      </c>
      <c r="AG138" s="12">
        <f t="shared" si="17"/>
        <v>0.36</v>
      </c>
    </row>
    <row r="139" spans="1:33" ht="14.5" x14ac:dyDescent="0.35">
      <c r="A139" s="12" t="str">
        <f t="shared" si="12"/>
        <v>Australia-Oceania-2008</v>
      </c>
      <c r="B139" s="13" t="s">
        <v>66</v>
      </c>
      <c r="C139" s="14" t="s">
        <v>74</v>
      </c>
      <c r="D139" s="15">
        <v>2008</v>
      </c>
      <c r="E139" s="16" cm="1">
        <f t="array" ref="E139:I139">VLOOKUP(Merged_Sheet!A139,GDP!A139:I2829,{5,6,7,8,9},0)</f>
        <v>854000000000</v>
      </c>
      <c r="F139" s="16">
        <v>854000000000</v>
      </c>
      <c r="G139" s="12">
        <v>8.5999999999999993E-2</v>
      </c>
      <c r="H139" s="12">
        <v>3956</v>
      </c>
      <c r="I139" s="12">
        <v>8.2000000000000003E-2</v>
      </c>
      <c r="J139" s="12" cm="1">
        <f t="array" ref="J139:R139">VLOOKUP(Merged_Sheet!A139,'HUMAN RESOURCES'!A139:M2829,{5,6,7,8,9,10,11,12,13},0)</f>
        <v>3.5999999999999997E-2</v>
      </c>
      <c r="K139" s="12">
        <v>3.5999999999999997E-2</v>
      </c>
      <c r="L139" s="12">
        <v>73</v>
      </c>
      <c r="M139" s="12">
        <v>69</v>
      </c>
      <c r="N139" s="12">
        <v>0.42799999999999999</v>
      </c>
      <c r="O139" s="12">
        <v>0.53700000000000003</v>
      </c>
      <c r="P139" s="12">
        <v>3.5000000000000003E-2</v>
      </c>
      <c r="Q139" s="12">
        <v>23801156</v>
      </c>
      <c r="R139" s="12">
        <v>0.68500000000000005</v>
      </c>
      <c r="S139" s="17" cm="1">
        <f t="array" ref="S139:T139">VLOOKUP(Merged_Sheet!A139,Merged_Sheet!A139:F2829,{5,6},0)</f>
        <v>854000000000</v>
      </c>
      <c r="T139" s="17">
        <v>854000000000</v>
      </c>
      <c r="U139" s="12" cm="1">
        <f t="array" ref="U139:Z139">VLOOKUP(Merged_Sheet!A139,BUSINESS!A139:J2829,{5,6,7,8,9,10},0)</f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7" cm="1">
        <f t="array" ref="AA139:AB139">VLOOKUP(Merged_Sheet!A139,Merged_Sheet!A139:F2829,{5,6},0)</f>
        <v>854000000000</v>
      </c>
      <c r="AB139" s="17">
        <v>854000000000</v>
      </c>
      <c r="AC139" s="16">
        <f t="shared" si="13"/>
        <v>35880.610168682564</v>
      </c>
      <c r="AD139" s="12">
        <f t="shared" si="14"/>
        <v>35880.610168682564</v>
      </c>
      <c r="AE139" s="12">
        <f t="shared" si="15"/>
        <v>35880.610168682564</v>
      </c>
      <c r="AF139" s="12">
        <f t="shared" si="16"/>
        <v>35880.610168682564</v>
      </c>
      <c r="AG139" s="12">
        <f t="shared" si="17"/>
        <v>0.31499999999999995</v>
      </c>
    </row>
    <row r="140" spans="1:33" ht="14.5" x14ac:dyDescent="0.35">
      <c r="A140" s="12" t="str">
        <f t="shared" si="12"/>
        <v>Australia-Oceania-2009</v>
      </c>
      <c r="B140" s="13" t="s">
        <v>66</v>
      </c>
      <c r="C140" s="14" t="s">
        <v>74</v>
      </c>
      <c r="D140" s="15">
        <v>2009</v>
      </c>
      <c r="E140" s="16" cm="1">
        <f t="array" ref="E140:I140">VLOOKUP(Merged_Sheet!A140,GDP!A140:I2830,{5,6,7,8,9},0)</f>
        <v>1060000000000</v>
      </c>
      <c r="F140" s="16">
        <v>1060000000000</v>
      </c>
      <c r="G140" s="12">
        <v>8.7999999999999995E-2</v>
      </c>
      <c r="H140" s="12">
        <v>4237</v>
      </c>
      <c r="I140" s="12">
        <v>8.8999999999999996E-2</v>
      </c>
      <c r="J140" s="12" cm="1">
        <f t="array" ref="J140:R140">VLOOKUP(Merged_Sheet!A140,'HUMAN RESOURCES'!A140:M2830,{5,6,7,8,9,10,11,12,13},0)</f>
        <v>2.1999999999999999E-2</v>
      </c>
      <c r="K140" s="12">
        <v>6.0000000000000001E-3</v>
      </c>
      <c r="L140" s="12">
        <v>81</v>
      </c>
      <c r="M140" s="12">
        <v>77</v>
      </c>
      <c r="N140" s="12">
        <v>0.28100000000000003</v>
      </c>
      <c r="O140" s="12">
        <v>0.61899999999999999</v>
      </c>
      <c r="P140" s="12">
        <v>0.1</v>
      </c>
      <c r="Q140" s="12">
        <v>6289000</v>
      </c>
      <c r="R140" s="12">
        <v>0.91200000000000003</v>
      </c>
      <c r="S140" s="17" cm="1">
        <f t="array" ref="S140:T140">VLOOKUP(Merged_Sheet!A140,Merged_Sheet!A140:F2830,{5,6},0)</f>
        <v>1060000000000</v>
      </c>
      <c r="T140" s="17">
        <v>1060000000000</v>
      </c>
      <c r="U140" s="12" cm="1">
        <f t="array" ref="U140:Z140">VLOOKUP(Merged_Sheet!A140,BUSINESS!A140:J2830,{5,6,7,8,9,10},0)</f>
        <v>0</v>
      </c>
      <c r="V140" s="12">
        <v>0</v>
      </c>
      <c r="W140" s="12">
        <v>0</v>
      </c>
      <c r="X140" s="12">
        <v>0</v>
      </c>
      <c r="Y140" s="12">
        <v>0.20899999999999999</v>
      </c>
      <c r="Z140" s="12">
        <v>0.73199999999999998</v>
      </c>
      <c r="AA140" s="17" cm="1">
        <f t="array" ref="AA140:AB140">VLOOKUP(Merged_Sheet!A140,Merged_Sheet!A140:F2830,{5,6},0)</f>
        <v>1060000000000</v>
      </c>
      <c r="AB140" s="17">
        <v>1060000000000</v>
      </c>
      <c r="AC140" s="16">
        <f t="shared" si="13"/>
        <v>168548.25886468438</v>
      </c>
      <c r="AD140" s="12">
        <f t="shared" si="14"/>
        <v>168548.25886468438</v>
      </c>
      <c r="AE140" s="12">
        <f t="shared" si="15"/>
        <v>168548.25886468438</v>
      </c>
      <c r="AF140" s="12">
        <f t="shared" si="16"/>
        <v>168548.25886468438</v>
      </c>
      <c r="AG140" s="12">
        <f t="shared" si="17"/>
        <v>8.7999999999999967E-2</v>
      </c>
    </row>
    <row r="141" spans="1:33" ht="14.5" x14ac:dyDescent="0.35">
      <c r="A141" s="12" t="str">
        <f t="shared" si="12"/>
        <v>Australia-Oceania-2010</v>
      </c>
      <c r="B141" s="13" t="s">
        <v>66</v>
      </c>
      <c r="C141" s="14" t="s">
        <v>74</v>
      </c>
      <c r="D141" s="15">
        <v>2010</v>
      </c>
      <c r="E141" s="16" cm="1">
        <f t="array" ref="E141:I141">VLOOKUP(Merged_Sheet!A141,GDP!A141:I2831,{5,6,7,8,9},0)</f>
        <v>927000000000</v>
      </c>
      <c r="F141" s="16">
        <v>927000000000</v>
      </c>
      <c r="G141" s="12">
        <v>0.09</v>
      </c>
      <c r="H141" s="12">
        <v>4118</v>
      </c>
      <c r="I141" s="12">
        <v>0.06</v>
      </c>
      <c r="J141" s="12" cm="1">
        <f t="array" ref="J141:R141">VLOOKUP(Merged_Sheet!A141,'HUMAN RESOURCES'!A141:M2831,{5,6,7,8,9,10,11,12,13},0)</f>
        <v>3.1E-2</v>
      </c>
      <c r="K141" s="12">
        <v>2.3E-2</v>
      </c>
      <c r="L141" s="12">
        <v>73</v>
      </c>
      <c r="M141" s="12">
        <v>70</v>
      </c>
      <c r="N141" s="12">
        <v>0.39400000000000002</v>
      </c>
      <c r="O141" s="12">
        <v>0.57499999999999996</v>
      </c>
      <c r="P141" s="12">
        <v>3.1E-2</v>
      </c>
      <c r="Q141" s="12">
        <v>4797000</v>
      </c>
      <c r="R141" s="12">
        <v>0.79800000000000004</v>
      </c>
      <c r="S141" s="17" cm="1">
        <f t="array" ref="S141:T141">VLOOKUP(Merged_Sheet!A141,Merged_Sheet!A141:F2831,{5,6},0)</f>
        <v>927000000000</v>
      </c>
      <c r="T141" s="17">
        <v>927000000000</v>
      </c>
      <c r="U141" s="12" cm="1">
        <f t="array" ref="U141:Z141">VLOOKUP(Merged_Sheet!A141,BUSINESS!A141:J2831,{5,6,7,8,9,10},0)</f>
        <v>0</v>
      </c>
      <c r="V141" s="12">
        <v>0</v>
      </c>
      <c r="W141" s="12">
        <v>0</v>
      </c>
      <c r="X141" s="12">
        <v>0</v>
      </c>
      <c r="Y141" s="12">
        <v>2.5999999999999999E-2</v>
      </c>
      <c r="Z141" s="12">
        <v>8.2000000000000003E-2</v>
      </c>
      <c r="AA141" s="17" cm="1">
        <f t="array" ref="AA141:AB141">VLOOKUP(Merged_Sheet!A141,Merged_Sheet!A141:F2831,{5,6},0)</f>
        <v>927000000000</v>
      </c>
      <c r="AB141" s="17">
        <v>927000000000</v>
      </c>
      <c r="AC141" s="16">
        <f t="shared" si="13"/>
        <v>193245.77861163227</v>
      </c>
      <c r="AD141" s="12">
        <f t="shared" si="14"/>
        <v>193245.77861163227</v>
      </c>
      <c r="AE141" s="12">
        <f t="shared" si="15"/>
        <v>193245.77861163227</v>
      </c>
      <c r="AF141" s="12">
        <f t="shared" si="16"/>
        <v>193245.77861163227</v>
      </c>
      <c r="AG141" s="12">
        <f t="shared" si="17"/>
        <v>0.20199999999999996</v>
      </c>
    </row>
    <row r="142" spans="1:33" ht="14.5" x14ac:dyDescent="0.35">
      <c r="A142" s="12" t="str">
        <f t="shared" si="12"/>
        <v>Australia-Oceania-2011</v>
      </c>
      <c r="B142" s="13" t="s">
        <v>66</v>
      </c>
      <c r="C142" s="14" t="s">
        <v>74</v>
      </c>
      <c r="D142" s="15">
        <v>2011</v>
      </c>
      <c r="E142" s="16" cm="1">
        <f t="array" ref="E142:I142">VLOOKUP(Merged_Sheet!A142,GDP!A142:I2832,{5,6,7,8,9},0)</f>
        <v>1140000000000</v>
      </c>
      <c r="F142" s="16">
        <v>1140000000000</v>
      </c>
      <c r="G142" s="12">
        <v>8.8999999999999996E-2</v>
      </c>
      <c r="H142" s="12">
        <v>5138</v>
      </c>
      <c r="I142" s="12">
        <v>7.2999999999999995E-2</v>
      </c>
      <c r="J142" s="12" cm="1">
        <f t="array" ref="J142:R142">VLOOKUP(Merged_Sheet!A142,'HUMAN RESOURCES'!A142:M2832,{5,6,7,8,9,10,11,12,13},0)</f>
        <v>2.4E-2</v>
      </c>
      <c r="K142" s="12">
        <v>1.0999999999999999E-2</v>
      </c>
      <c r="L142" s="12">
        <v>74</v>
      </c>
      <c r="M142" s="12">
        <v>72</v>
      </c>
      <c r="N142" s="12">
        <v>0.25700000000000001</v>
      </c>
      <c r="O142" s="12">
        <v>0.71199999999999997</v>
      </c>
      <c r="P142" s="12">
        <v>3.1E-2</v>
      </c>
      <c r="Q142" s="12">
        <v>1906231</v>
      </c>
      <c r="R142" s="12">
        <v>0.98099999999999998</v>
      </c>
      <c r="S142" s="17" cm="1">
        <f t="array" ref="S142:T142">VLOOKUP(Merged_Sheet!A142,Merged_Sheet!A142:F2832,{5,6},0)</f>
        <v>1140000000000</v>
      </c>
      <c r="T142" s="17">
        <v>1140000000000</v>
      </c>
      <c r="U142" s="12" cm="1">
        <f t="array" ref="U142:Z142">VLOOKUP(Merged_Sheet!A142,BUSINESS!A142:J2832,{5,6,7,8,9,10},0)</f>
        <v>0</v>
      </c>
      <c r="V142" s="12">
        <v>0</v>
      </c>
      <c r="W142" s="12">
        <v>0</v>
      </c>
      <c r="X142" s="12">
        <v>0</v>
      </c>
      <c r="Y142" s="12">
        <v>6.7000000000000004E-2</v>
      </c>
      <c r="Z142" s="12">
        <v>0.25</v>
      </c>
      <c r="AA142" s="17" cm="1">
        <f t="array" ref="AA142:AB142">VLOOKUP(Merged_Sheet!A142,Merged_Sheet!A142:F2832,{5,6},0)</f>
        <v>1140000000000</v>
      </c>
      <c r="AB142" s="17">
        <v>1140000000000</v>
      </c>
      <c r="AC142" s="16">
        <f t="shared" si="13"/>
        <v>598038.74766489479</v>
      </c>
      <c r="AD142" s="12">
        <f t="shared" si="14"/>
        <v>598038.74766489479</v>
      </c>
      <c r="AE142" s="12">
        <f t="shared" si="15"/>
        <v>598038.74766489479</v>
      </c>
      <c r="AF142" s="12">
        <f t="shared" si="16"/>
        <v>598038.74766489479</v>
      </c>
      <c r="AG142" s="12">
        <f t="shared" si="17"/>
        <v>1.9000000000000017E-2</v>
      </c>
    </row>
    <row r="143" spans="1:33" ht="14.5" x14ac:dyDescent="0.35">
      <c r="A143" s="12" t="str">
        <f t="shared" si="12"/>
        <v>Australia-Oceania-2012</v>
      </c>
      <c r="B143" s="13" t="s">
        <v>66</v>
      </c>
      <c r="C143" s="14" t="s">
        <v>74</v>
      </c>
      <c r="D143" s="15">
        <v>2012</v>
      </c>
      <c r="E143" s="16" cm="1">
        <f t="array" ref="E143:I143">VLOOKUP(Merged_Sheet!A143,GDP!A143:I2833,{5,6,7,8,9},0)</f>
        <v>1390000000000</v>
      </c>
      <c r="F143" s="16">
        <v>1390000000000</v>
      </c>
      <c r="G143" s="12">
        <v>9.1999999999999998E-2</v>
      </c>
      <c r="H143" s="12">
        <v>6114</v>
      </c>
      <c r="I143" s="12">
        <v>7.6999999999999999E-2</v>
      </c>
      <c r="J143" s="12" cm="1">
        <f t="array" ref="J143:R143">VLOOKUP(Merged_Sheet!A143,'HUMAN RESOURCES'!A143:M2833,{5,6,7,8,9,10,11,12,13},0)</f>
        <v>1.9E-2</v>
      </c>
      <c r="K143" s="12">
        <v>1.7000000000000001E-2</v>
      </c>
      <c r="L143" s="12">
        <v>76</v>
      </c>
      <c r="M143" s="12">
        <v>73</v>
      </c>
      <c r="N143" s="12">
        <v>0.28599999999999998</v>
      </c>
      <c r="O143" s="12">
        <v>0.64300000000000002</v>
      </c>
      <c r="P143" s="12">
        <v>7.0999999999999994E-2</v>
      </c>
      <c r="Q143" s="12">
        <v>3235380</v>
      </c>
      <c r="R143" s="12">
        <v>0.86</v>
      </c>
      <c r="S143" s="17" cm="1">
        <f t="array" ref="S143:T143">VLOOKUP(Merged_Sheet!A143,Merged_Sheet!A143:F2833,{5,6},0)</f>
        <v>1390000000000</v>
      </c>
      <c r="T143" s="17">
        <v>1390000000000</v>
      </c>
      <c r="U143" s="12" cm="1">
        <f t="array" ref="U143:Z143">VLOOKUP(Merged_Sheet!A143,BUSINESS!A143:J2833,{5,6,7,8,9,10},0)</f>
        <v>0</v>
      </c>
      <c r="V143" s="12">
        <v>0</v>
      </c>
      <c r="W143" s="12">
        <v>0</v>
      </c>
      <c r="X143" s="12">
        <v>0</v>
      </c>
      <c r="Y143" s="12">
        <v>0.08</v>
      </c>
      <c r="Z143" s="12">
        <v>0.23</v>
      </c>
      <c r="AA143" s="17" cm="1">
        <f t="array" ref="AA143:AB143">VLOOKUP(Merged_Sheet!A143,Merged_Sheet!A143:F2833,{5,6},0)</f>
        <v>1390000000000</v>
      </c>
      <c r="AB143" s="17">
        <v>1390000000000</v>
      </c>
      <c r="AC143" s="16">
        <f t="shared" si="13"/>
        <v>429624.95904654165</v>
      </c>
      <c r="AD143" s="12">
        <f t="shared" si="14"/>
        <v>429624.95904654165</v>
      </c>
      <c r="AE143" s="12">
        <f t="shared" si="15"/>
        <v>429624.95904654165</v>
      </c>
      <c r="AF143" s="12">
        <f t="shared" si="16"/>
        <v>429624.95904654165</v>
      </c>
      <c r="AG143" s="12">
        <f t="shared" si="17"/>
        <v>0.14000000000000001</v>
      </c>
    </row>
    <row r="144" spans="1:33" ht="14.5" x14ac:dyDescent="0.35">
      <c r="A144" s="12" t="str">
        <f t="shared" si="12"/>
        <v>Australia-Oceania-2000</v>
      </c>
      <c r="B144" s="13" t="s">
        <v>66</v>
      </c>
      <c r="C144" s="14" t="s">
        <v>74</v>
      </c>
      <c r="D144" s="15">
        <v>2000</v>
      </c>
      <c r="E144" s="16" cm="1">
        <f t="array" ref="E144:I144">VLOOKUP(Merged_Sheet!A144,GDP!A144:I2834,{5,6,7,8,9},0)</f>
        <v>1530000000000</v>
      </c>
      <c r="F144" s="16">
        <v>1530000000000</v>
      </c>
      <c r="G144" s="12">
        <v>9.0999999999999998E-2</v>
      </c>
      <c r="H144" s="12">
        <v>6140</v>
      </c>
      <c r="I144" s="12">
        <v>7.0000000000000007E-2</v>
      </c>
      <c r="J144" s="12" cm="1">
        <f t="array" ref="J144:R144">VLOOKUP(Merged_Sheet!A144,'HUMAN RESOURCES'!A144:M2834,{5,6,7,8,9,10,11,12,13},0)</f>
        <v>2.4E-2</v>
      </c>
      <c r="K144" s="12">
        <v>1.4E-2</v>
      </c>
      <c r="L144" s="12">
        <v>74</v>
      </c>
      <c r="M144" s="12">
        <v>70</v>
      </c>
      <c r="N144" s="12">
        <v>0.372</v>
      </c>
      <c r="O144" s="12">
        <v>0.60499999999999998</v>
      </c>
      <c r="P144" s="12">
        <v>2.3E-2</v>
      </c>
      <c r="Q144" s="12">
        <v>2192535</v>
      </c>
      <c r="R144" s="12">
        <v>0.71599999999999997</v>
      </c>
      <c r="S144" s="17" cm="1">
        <f t="array" ref="S144:T144">VLOOKUP(Merged_Sheet!A144,Merged_Sheet!A144:F2834,{5,6},0)</f>
        <v>1530000000000</v>
      </c>
      <c r="T144" s="17">
        <v>1530000000000</v>
      </c>
      <c r="U144" s="12" cm="1">
        <f t="array" ref="U144:Z144">VLOOKUP(Merged_Sheet!A144,BUSINESS!A144:J2834,{5,6,7,8,9,10},0)</f>
        <v>0</v>
      </c>
      <c r="V144" s="12">
        <v>0</v>
      </c>
      <c r="W144" s="12">
        <v>0</v>
      </c>
      <c r="X144" s="12">
        <v>0</v>
      </c>
      <c r="Y144" s="12">
        <v>3.5000000000000003E-2</v>
      </c>
      <c r="Z144" s="12">
        <v>7.3999999999999996E-2</v>
      </c>
      <c r="AA144" s="17" cm="1">
        <f t="array" ref="AA144:AB144">VLOOKUP(Merged_Sheet!A144,Merged_Sheet!A144:F2834,{5,6},0)</f>
        <v>1530000000000</v>
      </c>
      <c r="AB144" s="17">
        <v>1530000000000</v>
      </c>
      <c r="AC144" s="16">
        <f t="shared" si="13"/>
        <v>697822.38367916585</v>
      </c>
      <c r="AD144" s="12">
        <f t="shared" si="14"/>
        <v>697822.38367916585</v>
      </c>
      <c r="AE144" s="12">
        <f t="shared" si="15"/>
        <v>697822.38367916585</v>
      </c>
      <c r="AF144" s="12">
        <f t="shared" si="16"/>
        <v>697822.38367916585</v>
      </c>
      <c r="AG144" s="12">
        <f t="shared" si="17"/>
        <v>0.28400000000000003</v>
      </c>
    </row>
    <row r="145" spans="1:33" ht="14.5" x14ac:dyDescent="0.35">
      <c r="A145" s="12" t="str">
        <f t="shared" si="12"/>
        <v>Austria-Europe-2001</v>
      </c>
      <c r="B145" s="13" t="s">
        <v>62</v>
      </c>
      <c r="C145" s="14" t="s">
        <v>75</v>
      </c>
      <c r="D145" s="15">
        <v>2001</v>
      </c>
      <c r="E145" s="16" cm="1">
        <f t="array" ref="E145:I145">VLOOKUP(Merged_Sheet!A145,GDP!A145:I2835,{5,6,7,8,9},0)</f>
        <v>192000000000</v>
      </c>
      <c r="F145" s="16">
        <v>192000000000</v>
      </c>
      <c r="G145" s="12">
        <v>0.1</v>
      </c>
      <c r="H145" s="12">
        <v>2403</v>
      </c>
      <c r="I145" s="12">
        <v>0</v>
      </c>
      <c r="J145" s="12" cm="1">
        <f t="array" ref="J145:R145">VLOOKUP(Merged_Sheet!A145,'HUMAN RESOURCES'!A145:M2835,{5,6,7,8,9,10,11,12,13},0)</f>
        <v>1.9E-2</v>
      </c>
      <c r="K145" s="12">
        <v>1.0999999999999999E-2</v>
      </c>
      <c r="L145" s="12">
        <v>78</v>
      </c>
      <c r="M145" s="12">
        <v>76</v>
      </c>
      <c r="N145" s="12">
        <v>0.25900000000000001</v>
      </c>
      <c r="O145" s="12">
        <v>0.72399999999999998</v>
      </c>
      <c r="P145" s="12">
        <v>1.7000000000000001E-2</v>
      </c>
      <c r="Q145" s="12">
        <v>593693</v>
      </c>
      <c r="R145" s="12">
        <v>0.96299999999999997</v>
      </c>
      <c r="S145" s="17" cm="1">
        <f t="array" ref="S145:T145">VLOOKUP(Merged_Sheet!A145,Merged_Sheet!A145:F2835,{5,6},0)</f>
        <v>192000000000</v>
      </c>
      <c r="T145" s="17">
        <v>192000000000</v>
      </c>
      <c r="U145" s="12" cm="1">
        <f t="array" ref="U145:Z145">VLOOKUP(Merged_Sheet!A145,BUSINESS!A145:J2835,{5,6,7,8,9,10},0)</f>
        <v>0</v>
      </c>
      <c r="V145" s="12">
        <v>0</v>
      </c>
      <c r="W145" s="12">
        <v>0</v>
      </c>
      <c r="X145" s="12">
        <v>0</v>
      </c>
      <c r="Y145" s="12">
        <v>4.9000000000000002E-2</v>
      </c>
      <c r="Z145" s="12">
        <v>0.20399999999999999</v>
      </c>
      <c r="AA145" s="17" cm="1">
        <f t="array" ref="AA145:AB145">VLOOKUP(Merged_Sheet!A145,Merged_Sheet!A145:F2835,{5,6},0)</f>
        <v>192000000000</v>
      </c>
      <c r="AB145" s="17">
        <v>192000000000</v>
      </c>
      <c r="AC145" s="16">
        <f t="shared" si="13"/>
        <v>323399.46740150213</v>
      </c>
      <c r="AD145" s="12">
        <f t="shared" si="14"/>
        <v>323399.46740150213</v>
      </c>
      <c r="AE145" s="12">
        <f t="shared" si="15"/>
        <v>323399.46740150213</v>
      </c>
      <c r="AF145" s="12">
        <f t="shared" si="16"/>
        <v>323399.46740150213</v>
      </c>
      <c r="AG145" s="12">
        <f t="shared" si="17"/>
        <v>3.7000000000000033E-2</v>
      </c>
    </row>
    <row r="146" spans="1:33" ht="14.5" x14ac:dyDescent="0.35">
      <c r="A146" s="12" t="str">
        <f t="shared" si="12"/>
        <v>Austria-Europe-2002</v>
      </c>
      <c r="B146" s="13" t="s">
        <v>62</v>
      </c>
      <c r="C146" s="14" t="s">
        <v>75</v>
      </c>
      <c r="D146" s="15">
        <v>2002</v>
      </c>
      <c r="E146" s="16" cm="1">
        <f t="array" ref="E146:I146">VLOOKUP(Merged_Sheet!A146,GDP!A146:I2836,{5,6,7,8,9},0)</f>
        <v>192000000000</v>
      </c>
      <c r="F146" s="16">
        <v>192000000000</v>
      </c>
      <c r="G146" s="12">
        <v>0.10100000000000001</v>
      </c>
      <c r="H146" s="12">
        <v>2406</v>
      </c>
      <c r="I146" s="12">
        <v>0</v>
      </c>
      <c r="J146" s="12" cm="1">
        <f t="array" ref="J146:R146">VLOOKUP(Merged_Sheet!A146,'HUMAN RESOURCES'!A146:M2836,{5,6,7,8,9,10,11,12,13},0)</f>
        <v>2.7E-2</v>
      </c>
      <c r="K146" s="12">
        <v>1.9E-2</v>
      </c>
      <c r="L146" s="12">
        <v>74</v>
      </c>
      <c r="M146" s="12">
        <v>71</v>
      </c>
      <c r="N146" s="12">
        <v>0.38400000000000001</v>
      </c>
      <c r="O146" s="12">
        <v>0.58099999999999996</v>
      </c>
      <c r="P146" s="12">
        <v>3.5000000000000003E-2</v>
      </c>
      <c r="Q146" s="12">
        <v>20144584</v>
      </c>
      <c r="R146" s="12">
        <v>0.79800000000000004</v>
      </c>
      <c r="S146" s="17" cm="1">
        <f t="array" ref="S146:T146">VLOOKUP(Merged_Sheet!A146,Merged_Sheet!A146:F2836,{5,6},0)</f>
        <v>192000000000</v>
      </c>
      <c r="T146" s="17">
        <v>192000000000</v>
      </c>
      <c r="U146" s="12" cm="1">
        <f t="array" ref="U146:Z146">VLOOKUP(Merged_Sheet!A146,BUSINESS!A146:J2836,{5,6,7,8,9,10},0)</f>
        <v>0</v>
      </c>
      <c r="V146" s="12">
        <v>0</v>
      </c>
      <c r="W146" s="12">
        <v>0</v>
      </c>
      <c r="X146" s="12">
        <v>0</v>
      </c>
      <c r="Y146" s="12">
        <v>2.1999999999999999E-2</v>
      </c>
      <c r="Z146" s="12">
        <v>6.8000000000000005E-2</v>
      </c>
      <c r="AA146" s="17" cm="1">
        <f t="array" ref="AA146:AB146">VLOOKUP(Merged_Sheet!A146,Merged_Sheet!A146:F2836,{5,6},0)</f>
        <v>192000000000</v>
      </c>
      <c r="AB146" s="17">
        <v>192000000000</v>
      </c>
      <c r="AC146" s="16">
        <f t="shared" si="13"/>
        <v>9531.0977878719168</v>
      </c>
      <c r="AD146" s="12">
        <f t="shared" si="14"/>
        <v>9531.0977878719168</v>
      </c>
      <c r="AE146" s="12">
        <f t="shared" si="15"/>
        <v>9531.0977878719168</v>
      </c>
      <c r="AF146" s="12">
        <f t="shared" si="16"/>
        <v>9531.0977878719168</v>
      </c>
      <c r="AG146" s="12">
        <f t="shared" si="17"/>
        <v>0.20199999999999996</v>
      </c>
    </row>
    <row r="147" spans="1:33" ht="14.5" x14ac:dyDescent="0.35">
      <c r="A147" s="12" t="str">
        <f t="shared" si="12"/>
        <v>Austria-Europe-2003</v>
      </c>
      <c r="B147" s="13" t="s">
        <v>62</v>
      </c>
      <c r="C147" s="14" t="s">
        <v>75</v>
      </c>
      <c r="D147" s="15">
        <v>2003</v>
      </c>
      <c r="E147" s="16" cm="1">
        <f t="array" ref="E147:I147">VLOOKUP(Merged_Sheet!A147,GDP!A147:I2837,{5,6,7,8,9},0)</f>
        <v>208000000000</v>
      </c>
      <c r="F147" s="16">
        <v>208000000000</v>
      </c>
      <c r="G147" s="12">
        <v>0.10100000000000001</v>
      </c>
      <c r="H147" s="12">
        <v>2599</v>
      </c>
      <c r="I147" s="12">
        <v>0</v>
      </c>
      <c r="J147" s="12" cm="1">
        <f t="array" ref="J147:R147">VLOOKUP(Merged_Sheet!A147,'HUMAN RESOURCES'!A147:M2837,{5,6,7,8,9,10,11,12,13},0)</f>
        <v>0.03</v>
      </c>
      <c r="K147" s="12">
        <v>0.02</v>
      </c>
      <c r="L147" s="12">
        <v>75</v>
      </c>
      <c r="M147" s="12">
        <v>72</v>
      </c>
      <c r="N147" s="12">
        <v>0.40799999999999997</v>
      </c>
      <c r="O147" s="12">
        <v>0.55800000000000005</v>
      </c>
      <c r="P147" s="12">
        <v>3.4000000000000002E-2</v>
      </c>
      <c r="Q147" s="12">
        <v>16371208</v>
      </c>
      <c r="R147" s="12">
        <v>0.51900000000000002</v>
      </c>
      <c r="S147" s="17" cm="1">
        <f t="array" ref="S147:T147">VLOOKUP(Merged_Sheet!A147,Merged_Sheet!A147:F2837,{5,6},0)</f>
        <v>208000000000</v>
      </c>
      <c r="T147" s="17">
        <v>208000000000</v>
      </c>
      <c r="U147" s="12" cm="1">
        <f t="array" ref="U147:Z147">VLOOKUP(Merged_Sheet!A147,BUSINESS!A147:J2837,{5,6,7,8,9,10},0)</f>
        <v>0</v>
      </c>
      <c r="V147" s="12">
        <v>0</v>
      </c>
      <c r="W147" s="12">
        <v>0</v>
      </c>
      <c r="X147" s="12">
        <v>0</v>
      </c>
      <c r="Y147" s="12">
        <v>2E-3</v>
      </c>
      <c r="Z147" s="12">
        <v>2E-3</v>
      </c>
      <c r="AA147" s="17" cm="1">
        <f t="array" ref="AA147:AB147">VLOOKUP(Merged_Sheet!A147,Merged_Sheet!A147:F2837,{5,6},0)</f>
        <v>208000000000</v>
      </c>
      <c r="AB147" s="17">
        <v>208000000000</v>
      </c>
      <c r="AC147" s="16">
        <f t="shared" si="13"/>
        <v>12705.232258975635</v>
      </c>
      <c r="AD147" s="12">
        <f t="shared" si="14"/>
        <v>12705.232258975635</v>
      </c>
      <c r="AE147" s="12">
        <f t="shared" si="15"/>
        <v>12705.232258975635</v>
      </c>
      <c r="AF147" s="12">
        <f t="shared" si="16"/>
        <v>12705.232258975635</v>
      </c>
      <c r="AG147" s="12">
        <f t="shared" si="17"/>
        <v>0.48099999999999998</v>
      </c>
    </row>
    <row r="148" spans="1:33" ht="14.5" x14ac:dyDescent="0.35">
      <c r="A148" s="12" t="str">
        <f t="shared" si="12"/>
        <v>Austria-Europe-2004</v>
      </c>
      <c r="B148" s="13" t="s">
        <v>62</v>
      </c>
      <c r="C148" s="14" t="s">
        <v>75</v>
      </c>
      <c r="D148" s="15">
        <v>2004</v>
      </c>
      <c r="E148" s="16" cm="1">
        <f t="array" ref="E148:I148">VLOOKUP(Merged_Sheet!A148,GDP!A148:I2838,{5,6,7,8,9},0)</f>
        <v>254000000000</v>
      </c>
      <c r="F148" s="16">
        <v>254000000000</v>
      </c>
      <c r="G148" s="12">
        <v>0.10299999999999999</v>
      </c>
      <c r="H148" s="12">
        <v>3223</v>
      </c>
      <c r="I148" s="12">
        <v>0</v>
      </c>
      <c r="J148" s="12" cm="1">
        <f t="array" ref="J148:R148">VLOOKUP(Merged_Sheet!A148,'HUMAN RESOURCES'!A148:M2838,{5,6,7,8,9,10,11,12,13},0)</f>
        <v>1.7000000000000001E-2</v>
      </c>
      <c r="K148" s="12">
        <v>0.01</v>
      </c>
      <c r="L148" s="12">
        <v>75</v>
      </c>
      <c r="M148" s="12">
        <v>73</v>
      </c>
      <c r="N148" s="12">
        <v>0.254</v>
      </c>
      <c r="O148" s="12">
        <v>0.73599999999999999</v>
      </c>
      <c r="P148" s="12">
        <v>0.01</v>
      </c>
      <c r="Q148" s="12">
        <v>3026352</v>
      </c>
      <c r="R148" s="12">
        <v>0.80200000000000005</v>
      </c>
      <c r="S148" s="17" cm="1">
        <f t="array" ref="S148:T148">VLOOKUP(Merged_Sheet!A148,Merged_Sheet!A148:F2838,{5,6},0)</f>
        <v>254000000000</v>
      </c>
      <c r="T148" s="17">
        <v>254000000000</v>
      </c>
      <c r="U148" s="12" cm="1">
        <f t="array" ref="U148:Z148">VLOOKUP(Merged_Sheet!A148,BUSINESS!A148:J2838,{5,6,7,8,9,10},0)</f>
        <v>0</v>
      </c>
      <c r="V148" s="12">
        <v>0</v>
      </c>
      <c r="W148" s="12">
        <v>0</v>
      </c>
      <c r="X148" s="12">
        <v>0</v>
      </c>
      <c r="Y148" s="12">
        <v>0.23599999999999999</v>
      </c>
      <c r="Z148" s="12">
        <v>0.47199999999999998</v>
      </c>
      <c r="AA148" s="17" cm="1">
        <f t="array" ref="AA148:AB148">VLOOKUP(Merged_Sheet!A148,Merged_Sheet!A148:F2838,{5,6},0)</f>
        <v>254000000000</v>
      </c>
      <c r="AB148" s="17">
        <v>254000000000</v>
      </c>
      <c r="AC148" s="16">
        <f t="shared" si="13"/>
        <v>83929.430548726654</v>
      </c>
      <c r="AD148" s="12">
        <f t="shared" si="14"/>
        <v>83929.430548726654</v>
      </c>
      <c r="AE148" s="12">
        <f t="shared" si="15"/>
        <v>83929.430548726654</v>
      </c>
      <c r="AF148" s="12">
        <f t="shared" si="16"/>
        <v>83929.430548726654</v>
      </c>
      <c r="AG148" s="12">
        <f t="shared" si="17"/>
        <v>0.19799999999999995</v>
      </c>
    </row>
    <row r="149" spans="1:33" ht="14.5" x14ac:dyDescent="0.35">
      <c r="A149" s="12" t="str">
        <f t="shared" si="12"/>
        <v>Austria-Europe-2005</v>
      </c>
      <c r="B149" s="13" t="s">
        <v>62</v>
      </c>
      <c r="C149" s="14" t="s">
        <v>75</v>
      </c>
      <c r="D149" s="15">
        <v>2005</v>
      </c>
      <c r="E149" s="16" cm="1">
        <f t="array" ref="E149:I149">VLOOKUP(Merged_Sheet!A149,GDP!A149:I2839,{5,6,7,8,9},0)</f>
        <v>291000000000</v>
      </c>
      <c r="F149" s="16">
        <v>291000000000</v>
      </c>
      <c r="G149" s="12">
        <v>0.104</v>
      </c>
      <c r="H149" s="12">
        <v>3720</v>
      </c>
      <c r="I149" s="12">
        <v>0</v>
      </c>
      <c r="J149" s="12" cm="1">
        <f t="array" ref="J149:R149">VLOOKUP(Merged_Sheet!A149,'HUMAN RESOURCES'!A149:M2839,{5,6,7,8,9,10,11,12,13},0)</f>
        <v>3.9E-2</v>
      </c>
      <c r="K149" s="12">
        <v>6.9000000000000006E-2</v>
      </c>
      <c r="L149" s="12">
        <v>62</v>
      </c>
      <c r="M149" s="12">
        <v>59</v>
      </c>
      <c r="N149" s="12">
        <v>0.48599999999999999</v>
      </c>
      <c r="O149" s="12">
        <v>0.48499999999999999</v>
      </c>
      <c r="P149" s="12">
        <v>2.9000000000000001E-2</v>
      </c>
      <c r="Q149" s="12">
        <v>17522537</v>
      </c>
      <c r="R149" s="12">
        <v>0.26300000000000001</v>
      </c>
      <c r="S149" s="17" cm="1">
        <f t="array" ref="S149:T149">VLOOKUP(Merged_Sheet!A149,Merged_Sheet!A149:F2839,{5,6},0)</f>
        <v>291000000000</v>
      </c>
      <c r="T149" s="17">
        <v>291000000000</v>
      </c>
      <c r="U149" s="12" cm="1">
        <f t="array" ref="U149:Z149">VLOOKUP(Merged_Sheet!A149,BUSINESS!A149:J2839,{5,6,7,8,9,10},0)</f>
        <v>0</v>
      </c>
      <c r="V149" s="12">
        <v>0</v>
      </c>
      <c r="W149" s="12">
        <v>0</v>
      </c>
      <c r="X149" s="12">
        <v>0</v>
      </c>
      <c r="Y149" s="12">
        <v>1E-3</v>
      </c>
      <c r="Z149" s="12">
        <v>2E-3</v>
      </c>
      <c r="AA149" s="17" cm="1">
        <f t="array" ref="AA149:AB149">VLOOKUP(Merged_Sheet!A149,Merged_Sheet!A149:F2839,{5,6},0)</f>
        <v>291000000000</v>
      </c>
      <c r="AB149" s="17">
        <v>291000000000</v>
      </c>
      <c r="AC149" s="16">
        <f t="shared" si="13"/>
        <v>16607.184222239051</v>
      </c>
      <c r="AD149" s="12">
        <f t="shared" si="14"/>
        <v>16607.184222239051</v>
      </c>
      <c r="AE149" s="12">
        <f t="shared" si="15"/>
        <v>16607.184222239051</v>
      </c>
      <c r="AF149" s="12">
        <f t="shared" si="16"/>
        <v>16607.184222239051</v>
      </c>
      <c r="AG149" s="12">
        <f t="shared" si="17"/>
        <v>0.73699999999999999</v>
      </c>
    </row>
    <row r="150" spans="1:33" ht="14.5" x14ac:dyDescent="0.35">
      <c r="A150" s="12" t="str">
        <f t="shared" si="12"/>
        <v>Austria-Europe-2006</v>
      </c>
      <c r="B150" s="13" t="s">
        <v>62</v>
      </c>
      <c r="C150" s="14" t="s">
        <v>75</v>
      </c>
      <c r="D150" s="15">
        <v>2006</v>
      </c>
      <c r="E150" s="16" cm="1">
        <f t="array" ref="E150:I150">VLOOKUP(Merged_Sheet!A150,GDP!A150:I2840,{5,6,7,8,9},0)</f>
        <v>305000000000</v>
      </c>
      <c r="F150" s="16">
        <v>305000000000</v>
      </c>
      <c r="G150" s="12">
        <v>0.104</v>
      </c>
      <c r="H150" s="12">
        <v>3863</v>
      </c>
      <c r="I150" s="12">
        <v>0</v>
      </c>
      <c r="J150" s="12" cm="1">
        <f t="array" ref="J150:R150">VLOOKUP(Merged_Sheet!A150,'HUMAN RESOURCES'!A150:M2840,{5,6,7,8,9,10,11,12,13},0)</f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57522</v>
      </c>
      <c r="R150" s="12">
        <v>0.88600000000000001</v>
      </c>
      <c r="S150" s="17" cm="1">
        <f t="array" ref="S150:T150">VLOOKUP(Merged_Sheet!A150,Merged_Sheet!A150:F2840,{5,6},0)</f>
        <v>305000000000</v>
      </c>
      <c r="T150" s="17">
        <v>305000000000</v>
      </c>
      <c r="U150" s="12" cm="1">
        <f t="array" ref="U150:Z150">VLOOKUP(Merged_Sheet!A150,BUSINESS!A150:J2840,{5,6,7,8,9,10},0)</f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3.5000000000000003E-2</v>
      </c>
      <c r="AA150" s="17" cm="1">
        <f t="array" ref="AA150:AB150">VLOOKUP(Merged_Sheet!A150,Merged_Sheet!A150:F2840,{5,6},0)</f>
        <v>305000000000</v>
      </c>
      <c r="AB150" s="17">
        <v>305000000000</v>
      </c>
      <c r="AC150" s="16">
        <f t="shared" si="13"/>
        <v>5302319.1126873195</v>
      </c>
      <c r="AD150" s="12">
        <f t="shared" si="14"/>
        <v>5302319.1126873195</v>
      </c>
      <c r="AE150" s="12">
        <f t="shared" si="15"/>
        <v>5302319.1126873195</v>
      </c>
      <c r="AF150" s="12">
        <f t="shared" si="16"/>
        <v>5302319.1126873195</v>
      </c>
      <c r="AG150" s="12">
        <f t="shared" si="17"/>
        <v>0.11399999999999999</v>
      </c>
    </row>
    <row r="151" spans="1:33" ht="14.5" x14ac:dyDescent="0.35">
      <c r="A151" s="12" t="str">
        <f t="shared" si="12"/>
        <v>Austria-Europe-2007</v>
      </c>
      <c r="B151" s="13" t="s">
        <v>62</v>
      </c>
      <c r="C151" s="14" t="s">
        <v>75</v>
      </c>
      <c r="D151" s="15">
        <v>2007</v>
      </c>
      <c r="E151" s="16" cm="1">
        <f t="array" ref="E151:I151">VLOOKUP(Merged_Sheet!A151,GDP!A151:I2841,{5,6,7,8,9},0)</f>
        <v>325000000000</v>
      </c>
      <c r="F151" s="16">
        <v>325000000000</v>
      </c>
      <c r="G151" s="12">
        <v>0.10199999999999999</v>
      </c>
      <c r="H151" s="12">
        <v>4016</v>
      </c>
      <c r="I151" s="12">
        <v>0</v>
      </c>
      <c r="J151" s="12" cm="1">
        <f t="array" ref="J151:R151">VLOOKUP(Merged_Sheet!A151,'HUMAN RESOURCES'!A151:M2841,{5,6,7,8,9,10,11,12,13},0)</f>
        <v>1.2999999999999999E-2</v>
      </c>
      <c r="K151" s="12">
        <v>5.0000000000000001E-3</v>
      </c>
      <c r="L151" s="12">
        <v>82</v>
      </c>
      <c r="M151" s="12">
        <v>77</v>
      </c>
      <c r="N151" s="12">
        <v>0.20699999999999999</v>
      </c>
      <c r="O151" s="12">
        <v>0.66900000000000004</v>
      </c>
      <c r="P151" s="12">
        <v>0.124</v>
      </c>
      <c r="Q151" s="12">
        <v>19153000</v>
      </c>
      <c r="R151" s="12">
        <v>0.872</v>
      </c>
      <c r="S151" s="17" cm="1">
        <f t="array" ref="S151:T151">VLOOKUP(Merged_Sheet!A151,Merged_Sheet!A151:F2841,{5,6},0)</f>
        <v>325000000000</v>
      </c>
      <c r="T151" s="17">
        <v>325000000000</v>
      </c>
      <c r="U151" s="12" cm="1">
        <f t="array" ref="U151:Z151">VLOOKUP(Merged_Sheet!A151,BUSINESS!A151:J2841,{5,6,7,8,9,10},0)</f>
        <v>0</v>
      </c>
      <c r="V151" s="12">
        <v>0</v>
      </c>
      <c r="W151" s="12">
        <v>0</v>
      </c>
      <c r="X151" s="12">
        <v>0</v>
      </c>
      <c r="Y151" s="12">
        <v>0.46800000000000003</v>
      </c>
      <c r="Z151" s="12">
        <v>0.44500000000000001</v>
      </c>
      <c r="AA151" s="17" cm="1">
        <f t="array" ref="AA151:AB151">VLOOKUP(Merged_Sheet!A151,Merged_Sheet!A151:F2841,{5,6},0)</f>
        <v>325000000000</v>
      </c>
      <c r="AB151" s="17">
        <v>325000000000</v>
      </c>
      <c r="AC151" s="16">
        <f t="shared" si="13"/>
        <v>16968.621103743539</v>
      </c>
      <c r="AD151" s="12">
        <f t="shared" si="14"/>
        <v>16968.621103743539</v>
      </c>
      <c r="AE151" s="12">
        <f t="shared" si="15"/>
        <v>16968.621103743539</v>
      </c>
      <c r="AF151" s="12">
        <f t="shared" si="16"/>
        <v>16968.621103743539</v>
      </c>
      <c r="AG151" s="12">
        <f t="shared" si="17"/>
        <v>0.128</v>
      </c>
    </row>
    <row r="152" spans="1:33" ht="14.5" x14ac:dyDescent="0.35">
      <c r="A152" s="12" t="str">
        <f t="shared" si="12"/>
        <v>Austria-Europe-2008</v>
      </c>
      <c r="B152" s="13" t="s">
        <v>62</v>
      </c>
      <c r="C152" s="14" t="s">
        <v>75</v>
      </c>
      <c r="D152" s="15">
        <v>2008</v>
      </c>
      <c r="E152" s="16" cm="1">
        <f t="array" ref="E152:I152">VLOOKUP(Merged_Sheet!A152,GDP!A152:I2842,{5,6,7,8,9},0)</f>
        <v>375000000000</v>
      </c>
      <c r="F152" s="16">
        <v>375000000000</v>
      </c>
      <c r="G152" s="12">
        <v>0.10299999999999999</v>
      </c>
      <c r="H152" s="12">
        <v>4636</v>
      </c>
      <c r="I152" s="12">
        <v>0</v>
      </c>
      <c r="J152" s="12" cm="1">
        <f t="array" ref="J152:R152">VLOOKUP(Merged_Sheet!A152,'HUMAN RESOURCES'!A152:M2842,{5,6,7,8,9,10,11,12,13},0)</f>
        <v>2.5000000000000001E-2</v>
      </c>
      <c r="K152" s="12">
        <v>2.1000000000000001E-2</v>
      </c>
      <c r="L152" s="12">
        <v>70</v>
      </c>
      <c r="M152" s="12">
        <v>65</v>
      </c>
      <c r="N152" s="12">
        <v>0.35099999999999998</v>
      </c>
      <c r="O152" s="12">
        <v>0.61499999999999999</v>
      </c>
      <c r="P152" s="12">
        <v>3.4000000000000002E-2</v>
      </c>
      <c r="Q152" s="12">
        <v>811647</v>
      </c>
      <c r="R152" s="12">
        <v>0.47899999999999998</v>
      </c>
      <c r="S152" s="17" cm="1">
        <f t="array" ref="S152:T152">VLOOKUP(Merged_Sheet!A152,Merged_Sheet!A152:F2842,{5,6},0)</f>
        <v>375000000000</v>
      </c>
      <c r="T152" s="17">
        <v>375000000000</v>
      </c>
      <c r="U152" s="12" cm="1">
        <f t="array" ref="U152:Z152">VLOOKUP(Merged_Sheet!A152,BUSINESS!A152:J2842,{5,6,7,8,9,10},0)</f>
        <v>0</v>
      </c>
      <c r="V152" s="12">
        <v>0</v>
      </c>
      <c r="W152" s="12">
        <v>0</v>
      </c>
      <c r="X152" s="12">
        <v>0</v>
      </c>
      <c r="Y152" s="12">
        <v>1.4999999999999999E-2</v>
      </c>
      <c r="Z152" s="12">
        <v>6.8000000000000005E-2</v>
      </c>
      <c r="AA152" s="17" cm="1">
        <f t="array" ref="AA152:AB152">VLOOKUP(Merged_Sheet!A152,Merged_Sheet!A152:F2842,{5,6},0)</f>
        <v>375000000000</v>
      </c>
      <c r="AB152" s="17">
        <v>375000000000</v>
      </c>
      <c r="AC152" s="16">
        <f t="shared" si="13"/>
        <v>462023.51514882699</v>
      </c>
      <c r="AD152" s="12">
        <f t="shared" si="14"/>
        <v>462023.51514882699</v>
      </c>
      <c r="AE152" s="12">
        <f t="shared" si="15"/>
        <v>462023.51514882699</v>
      </c>
      <c r="AF152" s="12">
        <f t="shared" si="16"/>
        <v>462023.51514882699</v>
      </c>
      <c r="AG152" s="12">
        <f t="shared" si="17"/>
        <v>0.52100000000000002</v>
      </c>
    </row>
    <row r="153" spans="1:33" ht="14.5" x14ac:dyDescent="0.35">
      <c r="A153" s="12" t="str">
        <f t="shared" si="12"/>
        <v>Austria-Europe-2009</v>
      </c>
      <c r="B153" s="13" t="s">
        <v>62</v>
      </c>
      <c r="C153" s="14" t="s">
        <v>75</v>
      </c>
      <c r="D153" s="15">
        <v>2009</v>
      </c>
      <c r="E153" s="16" cm="1">
        <f t="array" ref="E153:I153">VLOOKUP(Merged_Sheet!A153,GDP!A153:I2843,{5,6,7,8,9},0)</f>
        <v>414000000000</v>
      </c>
      <c r="F153" s="16">
        <v>414000000000</v>
      </c>
      <c r="G153" s="12">
        <v>0.105</v>
      </c>
      <c r="H153" s="12">
        <v>5211</v>
      </c>
      <c r="I153" s="12">
        <v>0</v>
      </c>
      <c r="J153" s="12" cm="1">
        <f t="array" ref="J153:R153">VLOOKUP(Merged_Sheet!A153,'HUMAN RESOURCES'!A153:M2843,{5,6,7,8,9,10,11,12,13},0)</f>
        <v>0.02</v>
      </c>
      <c r="K153" s="12">
        <v>0</v>
      </c>
      <c r="L153" s="12">
        <v>75</v>
      </c>
      <c r="M153" s="12">
        <v>70</v>
      </c>
      <c r="N153" s="12">
        <v>0.318</v>
      </c>
      <c r="O153" s="12">
        <v>0.64</v>
      </c>
      <c r="P153" s="12">
        <v>4.2999999999999997E-2</v>
      </c>
      <c r="Q153" s="12">
        <v>237267</v>
      </c>
      <c r="R153" s="12">
        <v>0.56100000000000005</v>
      </c>
      <c r="S153" s="17" cm="1">
        <f t="array" ref="S153:T153">VLOOKUP(Merged_Sheet!A153,Merged_Sheet!A153:F2843,{5,6},0)</f>
        <v>414000000000</v>
      </c>
      <c r="T153" s="17">
        <v>414000000000</v>
      </c>
      <c r="U153" s="12" cm="1">
        <f t="array" ref="U153:Z153">VLOOKUP(Merged_Sheet!A153,BUSINESS!A153:J2843,{5,6,7,8,9,10},0)</f>
        <v>0</v>
      </c>
      <c r="V153" s="12">
        <v>0</v>
      </c>
      <c r="W153" s="12">
        <v>0</v>
      </c>
      <c r="X153" s="12">
        <v>0</v>
      </c>
      <c r="Y153" s="12">
        <v>6.4000000000000001E-2</v>
      </c>
      <c r="Z153" s="12">
        <v>0.16800000000000001</v>
      </c>
      <c r="AA153" s="17" cm="1">
        <f t="array" ref="AA153:AB153">VLOOKUP(Merged_Sheet!A153,Merged_Sheet!A153:F2843,{5,6},0)</f>
        <v>414000000000</v>
      </c>
      <c r="AB153" s="17">
        <v>414000000000</v>
      </c>
      <c r="AC153" s="16">
        <f t="shared" si="13"/>
        <v>1744869.70375147</v>
      </c>
      <c r="AD153" s="12">
        <f t="shared" si="14"/>
        <v>1744869.70375147</v>
      </c>
      <c r="AE153" s="12">
        <f t="shared" si="15"/>
        <v>1744869.70375147</v>
      </c>
      <c r="AF153" s="12">
        <f t="shared" si="16"/>
        <v>1744869.70375147</v>
      </c>
      <c r="AG153" s="12">
        <f t="shared" si="17"/>
        <v>0.43899999999999995</v>
      </c>
    </row>
    <row r="154" spans="1:33" ht="14.5" x14ac:dyDescent="0.35">
      <c r="A154" s="12" t="str">
        <f t="shared" si="12"/>
        <v>Austria-Europe-2010</v>
      </c>
      <c r="B154" s="13" t="s">
        <v>62</v>
      </c>
      <c r="C154" s="14" t="s">
        <v>75</v>
      </c>
      <c r="D154" s="15">
        <v>2010</v>
      </c>
      <c r="E154" s="16" cm="1">
        <f t="array" ref="E154:I154">VLOOKUP(Merged_Sheet!A154,GDP!A154:I2844,{5,6,7,8,9},0)</f>
        <v>384000000000</v>
      </c>
      <c r="F154" s="16">
        <v>384000000000</v>
      </c>
      <c r="G154" s="12">
        <v>0.112</v>
      </c>
      <c r="H154" s="12">
        <v>5125</v>
      </c>
      <c r="I154" s="12">
        <v>0</v>
      </c>
      <c r="J154" s="12" cm="1">
        <f t="array" ref="J154:R154">VLOOKUP(Merged_Sheet!A154,'HUMAN RESOURCES'!A154:M2844,{5,6,7,8,9,10,11,12,13},0)</f>
        <v>2.1999999999999999E-2</v>
      </c>
      <c r="K154" s="12">
        <v>0</v>
      </c>
      <c r="L154" s="12">
        <v>78</v>
      </c>
      <c r="M154" s="12">
        <v>73</v>
      </c>
      <c r="N154" s="12">
        <v>0.30499999999999999</v>
      </c>
      <c r="O154" s="12">
        <v>0.64200000000000002</v>
      </c>
      <c r="P154" s="12">
        <v>5.3999999999999999E-2</v>
      </c>
      <c r="Q154" s="12">
        <v>155328</v>
      </c>
      <c r="R154" s="12">
        <v>0.93100000000000005</v>
      </c>
      <c r="S154" s="17" cm="1">
        <f t="array" ref="S154:T154">VLOOKUP(Merged_Sheet!A154,Merged_Sheet!A154:F2844,{5,6},0)</f>
        <v>384000000000</v>
      </c>
      <c r="T154" s="17">
        <v>384000000000</v>
      </c>
      <c r="U154" s="12" cm="1">
        <f t="array" ref="U154:Z154">VLOOKUP(Merged_Sheet!A154,BUSINESS!A154:J2844,{5,6,7,8,9,10},0)</f>
        <v>0</v>
      </c>
      <c r="V154" s="12">
        <v>0</v>
      </c>
      <c r="W154" s="12">
        <v>0</v>
      </c>
      <c r="X154" s="12">
        <v>0</v>
      </c>
      <c r="Y154" s="12">
        <v>0.161</v>
      </c>
      <c r="Z154" s="12">
        <v>0.17499999999999999</v>
      </c>
      <c r="AA154" s="17" cm="1">
        <f t="array" ref="AA154:AB154">VLOOKUP(Merged_Sheet!A154,Merged_Sheet!A154:F2844,{5,6},0)</f>
        <v>384000000000</v>
      </c>
      <c r="AB154" s="17">
        <v>384000000000</v>
      </c>
      <c r="AC154" s="16">
        <f t="shared" si="13"/>
        <v>2472187.8862793571</v>
      </c>
      <c r="AD154" s="12">
        <f t="shared" si="14"/>
        <v>2472187.8862793571</v>
      </c>
      <c r="AE154" s="12">
        <f t="shared" si="15"/>
        <v>2472187.8862793571</v>
      </c>
      <c r="AF154" s="12">
        <f t="shared" si="16"/>
        <v>2472187.8862793571</v>
      </c>
      <c r="AG154" s="12">
        <f t="shared" si="17"/>
        <v>6.899999999999995E-2</v>
      </c>
    </row>
    <row r="155" spans="1:33" ht="14.5" x14ac:dyDescent="0.35">
      <c r="A155" s="12" t="str">
        <f t="shared" si="12"/>
        <v>Austria-Europe-2011</v>
      </c>
      <c r="B155" s="13" t="s">
        <v>62</v>
      </c>
      <c r="C155" s="14" t="s">
        <v>75</v>
      </c>
      <c r="D155" s="15">
        <v>2011</v>
      </c>
      <c r="E155" s="16" cm="1">
        <f t="array" ref="E155:I155">VLOOKUP(Merged_Sheet!A155,GDP!A155:I2845,{5,6,7,8,9},0)</f>
        <v>378000000000</v>
      </c>
      <c r="F155" s="16">
        <v>378000000000</v>
      </c>
      <c r="G155" s="12">
        <v>0.11600000000000001</v>
      </c>
      <c r="H155" s="12">
        <v>5272</v>
      </c>
      <c r="I155" s="12">
        <v>0</v>
      </c>
      <c r="J155" s="12" cm="1">
        <f t="array" ref="J155:R155">VLOOKUP(Merged_Sheet!A155,'HUMAN RESOURCES'!A155:M2845,{5,6,7,8,9,10,11,12,13},0)</f>
        <v>2.9000000000000001E-2</v>
      </c>
      <c r="K155" s="12">
        <v>5.3999999999999999E-2</v>
      </c>
      <c r="L155" s="12">
        <v>68</v>
      </c>
      <c r="M155" s="12">
        <v>62</v>
      </c>
      <c r="N155" s="12">
        <v>0.39900000000000002</v>
      </c>
      <c r="O155" s="12">
        <v>0.56699999999999995</v>
      </c>
      <c r="P155" s="12">
        <v>3.4000000000000002E-2</v>
      </c>
      <c r="Q155" s="12">
        <v>82788</v>
      </c>
      <c r="R155" s="12">
        <v>0.43</v>
      </c>
      <c r="S155" s="17" cm="1">
        <f t="array" ref="S155:T155">VLOOKUP(Merged_Sheet!A155,Merged_Sheet!A155:F2845,{5,6},0)</f>
        <v>378000000000</v>
      </c>
      <c r="T155" s="17">
        <v>378000000000</v>
      </c>
      <c r="U155" s="12" cm="1">
        <f t="array" ref="U155:Z155">VLOOKUP(Merged_Sheet!A155,BUSINESS!A155:J2845,{5,6,7,8,9,10},0)</f>
        <v>0</v>
      </c>
      <c r="V155" s="12">
        <v>0</v>
      </c>
      <c r="W155" s="12">
        <v>0</v>
      </c>
      <c r="X155" s="12">
        <v>0</v>
      </c>
      <c r="Y155" s="12">
        <v>1.7999999999999999E-2</v>
      </c>
      <c r="Z155" s="12">
        <v>4.0000000000000001E-3</v>
      </c>
      <c r="AA155" s="17" cm="1">
        <f t="array" ref="AA155:AB155">VLOOKUP(Merged_Sheet!A155,Merged_Sheet!A155:F2845,{5,6},0)</f>
        <v>378000000000</v>
      </c>
      <c r="AB155" s="17">
        <v>378000000000</v>
      </c>
      <c r="AC155" s="16">
        <f t="shared" si="13"/>
        <v>4565879.1129149152</v>
      </c>
      <c r="AD155" s="12">
        <f t="shared" si="14"/>
        <v>4565879.1129149152</v>
      </c>
      <c r="AE155" s="12">
        <f t="shared" si="15"/>
        <v>4565879.1129149152</v>
      </c>
      <c r="AF155" s="12">
        <f t="shared" si="16"/>
        <v>4565879.1129149152</v>
      </c>
      <c r="AG155" s="12">
        <f t="shared" si="17"/>
        <v>0.57000000000000006</v>
      </c>
    </row>
    <row r="156" spans="1:33" ht="14.5" x14ac:dyDescent="0.35">
      <c r="A156" s="12" t="str">
        <f t="shared" si="12"/>
        <v>Austria-Europe-2012</v>
      </c>
      <c r="B156" s="13" t="s">
        <v>62</v>
      </c>
      <c r="C156" s="14" t="s">
        <v>75</v>
      </c>
      <c r="D156" s="15">
        <v>2012</v>
      </c>
      <c r="E156" s="16" cm="1">
        <f t="array" ref="E156:I156">VLOOKUP(Merged_Sheet!A156,GDP!A156:I2846,{5,6,7,8,9},0)</f>
        <v>416000000000</v>
      </c>
      <c r="F156" s="16">
        <v>416000000000</v>
      </c>
      <c r="G156" s="12">
        <v>0.113</v>
      </c>
      <c r="H156" s="12">
        <v>5643</v>
      </c>
      <c r="I156" s="12">
        <v>0</v>
      </c>
      <c r="J156" s="12" cm="1">
        <f t="array" ref="J156:R156">VLOOKUP(Merged_Sheet!A156,'HUMAN RESOURCES'!A156:M2846,{5,6,7,8,9,10,11,12,13},0)</f>
        <v>0</v>
      </c>
      <c r="K156" s="12">
        <v>3.4000000000000002E-2</v>
      </c>
      <c r="L156" s="12">
        <v>68</v>
      </c>
      <c r="M156" s="12">
        <v>63</v>
      </c>
      <c r="N156" s="12">
        <v>0</v>
      </c>
      <c r="O156" s="12">
        <v>0</v>
      </c>
      <c r="P156" s="12">
        <v>0</v>
      </c>
      <c r="Q156" s="12">
        <v>52161</v>
      </c>
      <c r="R156" s="12">
        <v>0.68400000000000005</v>
      </c>
      <c r="S156" s="17" cm="1">
        <f t="array" ref="S156:T156">VLOOKUP(Merged_Sheet!A156,Merged_Sheet!A156:F2846,{5,6},0)</f>
        <v>416000000000</v>
      </c>
      <c r="T156" s="17">
        <v>416000000000</v>
      </c>
      <c r="U156" s="12" cm="1">
        <f t="array" ref="U156:Z156">VLOOKUP(Merged_Sheet!A156,BUSINESS!A156:J2846,{5,6,7,8,9,10},0)</f>
        <v>0</v>
      </c>
      <c r="V156" s="12">
        <v>0</v>
      </c>
      <c r="W156" s="12">
        <v>0</v>
      </c>
      <c r="X156" s="12">
        <v>0</v>
      </c>
      <c r="Y156" s="12">
        <v>1.4999999999999999E-2</v>
      </c>
      <c r="Z156" s="12">
        <v>8.9999999999999993E-3</v>
      </c>
      <c r="AA156" s="17" cm="1">
        <f t="array" ref="AA156:AB156">VLOOKUP(Merged_Sheet!A156,Merged_Sheet!A156:F2846,{5,6},0)</f>
        <v>416000000000</v>
      </c>
      <c r="AB156" s="17">
        <v>416000000000</v>
      </c>
      <c r="AC156" s="16">
        <f t="shared" si="13"/>
        <v>7975307.2218707465</v>
      </c>
      <c r="AD156" s="12">
        <f t="shared" si="14"/>
        <v>7975307.2218707465</v>
      </c>
      <c r="AE156" s="12">
        <f t="shared" si="15"/>
        <v>7975307.2218707465</v>
      </c>
      <c r="AF156" s="12">
        <f t="shared" si="16"/>
        <v>7975307.2218707465</v>
      </c>
      <c r="AG156" s="12">
        <f t="shared" si="17"/>
        <v>0.31599999999999995</v>
      </c>
    </row>
    <row r="157" spans="1:33" ht="14.5" x14ac:dyDescent="0.35">
      <c r="A157" s="12" t="str">
        <f t="shared" si="12"/>
        <v>Austria-Europe-2000</v>
      </c>
      <c r="B157" s="13" t="s">
        <v>62</v>
      </c>
      <c r="C157" s="14" t="s">
        <v>75</v>
      </c>
      <c r="D157" s="15">
        <v>2000</v>
      </c>
      <c r="E157" s="16" cm="1">
        <f t="array" ref="E157:I157">VLOOKUP(Merged_Sheet!A157,GDP!A157:I2847,{5,6,7,8,9},0)</f>
        <v>394000000000</v>
      </c>
      <c r="F157" s="16">
        <v>394000000000</v>
      </c>
      <c r="G157" s="12">
        <v>0.115</v>
      </c>
      <c r="H157" s="12">
        <v>5407</v>
      </c>
      <c r="I157" s="12">
        <v>0</v>
      </c>
      <c r="J157" s="12" cm="1">
        <f t="array" ref="J157:R157">VLOOKUP(Merged_Sheet!A157,'HUMAN RESOURCES'!A157:M2847,{5,6,7,8,9,10,11,12,13},0)</f>
        <v>0.03</v>
      </c>
      <c r="K157" s="12">
        <v>4.2000000000000003E-2</v>
      </c>
      <c r="L157" s="12">
        <v>68</v>
      </c>
      <c r="M157" s="12">
        <v>67</v>
      </c>
      <c r="N157" s="12">
        <v>0.40300000000000002</v>
      </c>
      <c r="O157" s="12">
        <v>0.56000000000000005</v>
      </c>
      <c r="P157" s="12">
        <v>3.6999999999999998E-2</v>
      </c>
      <c r="Q157" s="12">
        <v>107430</v>
      </c>
      <c r="R157" s="12">
        <v>0.223</v>
      </c>
      <c r="S157" s="17" cm="1">
        <f t="array" ref="S157:T157">VLOOKUP(Merged_Sheet!A157,Merged_Sheet!A157:F2847,{5,6},0)</f>
        <v>394000000000</v>
      </c>
      <c r="T157" s="17">
        <v>394000000000</v>
      </c>
      <c r="U157" s="12" cm="1">
        <f t="array" ref="U157:Z157">VLOOKUP(Merged_Sheet!A157,BUSINESS!A157:J2847,{5,6,7,8,9,10},0)</f>
        <v>0</v>
      </c>
      <c r="V157" s="12">
        <v>0</v>
      </c>
      <c r="W157" s="12">
        <v>0</v>
      </c>
      <c r="X157" s="12">
        <v>0</v>
      </c>
      <c r="Y157" s="12">
        <v>3.6999999999999998E-2</v>
      </c>
      <c r="Z157" s="12">
        <v>0</v>
      </c>
      <c r="AA157" s="17" cm="1">
        <f t="array" ref="AA157:AB157">VLOOKUP(Merged_Sheet!A157,Merged_Sheet!A157:F2847,{5,6},0)</f>
        <v>394000000000</v>
      </c>
      <c r="AB157" s="17">
        <v>394000000000</v>
      </c>
      <c r="AC157" s="16">
        <f t="shared" si="13"/>
        <v>3667504.421483757</v>
      </c>
      <c r="AD157" s="12">
        <f t="shared" si="14"/>
        <v>3667504.421483757</v>
      </c>
      <c r="AE157" s="12">
        <f t="shared" si="15"/>
        <v>3667504.421483757</v>
      </c>
      <c r="AF157" s="12">
        <f t="shared" si="16"/>
        <v>3667504.421483757</v>
      </c>
      <c r="AG157" s="12">
        <f t="shared" si="17"/>
        <v>0.77700000000000002</v>
      </c>
    </row>
    <row r="158" spans="1:33" ht="14.5" x14ac:dyDescent="0.35">
      <c r="A158" s="12" t="str">
        <f t="shared" si="12"/>
        <v>Azerbaijan-Asia-2001</v>
      </c>
      <c r="B158" s="13" t="s">
        <v>60</v>
      </c>
      <c r="C158" s="14" t="s">
        <v>76</v>
      </c>
      <c r="D158" s="15">
        <v>2001</v>
      </c>
      <c r="E158" s="16" cm="1">
        <f t="array" ref="E158:I158">VLOOKUP(Merged_Sheet!A158,GDP!A158:I2848,{5,6,7,8,9},0)</f>
        <v>5272617196</v>
      </c>
      <c r="F158" s="16">
        <v>5272617196</v>
      </c>
      <c r="G158" s="12">
        <v>4.7E-2</v>
      </c>
      <c r="H158" s="12">
        <v>30</v>
      </c>
      <c r="I158" s="12">
        <v>0.19700000000000001</v>
      </c>
      <c r="J158" s="12" cm="1">
        <f t="array" ref="J158:R158">VLOOKUP(Merged_Sheet!A158,'HUMAN RESOURCES'!A158:M2848,{5,6,7,8,9,10,11,12,13},0)</f>
        <v>2.1000000000000001E-2</v>
      </c>
      <c r="K158" s="12">
        <v>0</v>
      </c>
      <c r="L158" s="12">
        <v>78</v>
      </c>
      <c r="M158" s="12">
        <v>72</v>
      </c>
      <c r="N158" s="12">
        <v>0.28699999999999998</v>
      </c>
      <c r="O158" s="12">
        <v>0.65400000000000003</v>
      </c>
      <c r="P158" s="12">
        <v>5.8999999999999997E-2</v>
      </c>
      <c r="Q158" s="12">
        <v>213230</v>
      </c>
      <c r="R158" s="12">
        <v>0.61799999999999999</v>
      </c>
      <c r="S158" s="17" cm="1">
        <f t="array" ref="S158:T158">VLOOKUP(Merged_Sheet!A158,Merged_Sheet!A158:F2848,{5,6},0)</f>
        <v>5272617196</v>
      </c>
      <c r="T158" s="17">
        <v>5272617196</v>
      </c>
      <c r="U158" s="12" cm="1">
        <f t="array" ref="U158:Z158">VLOOKUP(Merged_Sheet!A158,BUSINESS!A158:J2848,{5,6,7,8,9,10},0)</f>
        <v>0</v>
      </c>
      <c r="V158" s="12">
        <v>0</v>
      </c>
      <c r="W158" s="12">
        <v>0</v>
      </c>
      <c r="X158" s="12">
        <v>0</v>
      </c>
      <c r="Y158" s="12">
        <v>0.13900000000000001</v>
      </c>
      <c r="Z158" s="12">
        <v>0.23799999999999999</v>
      </c>
      <c r="AA158" s="17" cm="1">
        <f t="array" ref="AA158:AB158">VLOOKUP(Merged_Sheet!A158,Merged_Sheet!A158:F2848,{5,6},0)</f>
        <v>5272617196</v>
      </c>
      <c r="AB158" s="17">
        <v>5272617196</v>
      </c>
      <c r="AC158" s="16">
        <f t="shared" si="13"/>
        <v>24727.37042630024</v>
      </c>
      <c r="AD158" s="12">
        <f t="shared" si="14"/>
        <v>24727.37042630024</v>
      </c>
      <c r="AE158" s="12">
        <f t="shared" si="15"/>
        <v>24727.37042630024</v>
      </c>
      <c r="AF158" s="12">
        <f t="shared" si="16"/>
        <v>24727.37042630024</v>
      </c>
      <c r="AG158" s="12">
        <f t="shared" si="17"/>
        <v>0.38200000000000001</v>
      </c>
    </row>
    <row r="159" spans="1:33" ht="14.5" x14ac:dyDescent="0.35">
      <c r="A159" s="12" t="str">
        <f t="shared" si="12"/>
        <v>Azerbaijan-Asia-2002</v>
      </c>
      <c r="B159" s="13" t="s">
        <v>60</v>
      </c>
      <c r="C159" s="14" t="s">
        <v>76</v>
      </c>
      <c r="D159" s="15">
        <v>2002</v>
      </c>
      <c r="E159" s="16" cm="1">
        <f t="array" ref="E159:I159">VLOOKUP(Merged_Sheet!A159,GDP!A159:I2849,{5,6,7,8,9},0)</f>
        <v>5707618247</v>
      </c>
      <c r="F159" s="16">
        <v>5707618247</v>
      </c>
      <c r="G159" s="12">
        <v>4.4999999999999998E-2</v>
      </c>
      <c r="H159" s="12">
        <v>31</v>
      </c>
      <c r="I159" s="12">
        <v>0.19700000000000001</v>
      </c>
      <c r="J159" s="12" cm="1">
        <f t="array" ref="J159:R159">VLOOKUP(Merged_Sheet!A159,'HUMAN RESOURCES'!A159:M2849,{5,6,7,8,9,10,11,12,13},0)</f>
        <v>1.4999999999999999E-2</v>
      </c>
      <c r="K159" s="12">
        <v>6.0000000000000001E-3</v>
      </c>
      <c r="L159" s="12">
        <v>81</v>
      </c>
      <c r="M159" s="12">
        <v>76</v>
      </c>
      <c r="N159" s="12">
        <v>0.22700000000000001</v>
      </c>
      <c r="O159" s="12">
        <v>0.65500000000000003</v>
      </c>
      <c r="P159" s="12">
        <v>0.11799999999999999</v>
      </c>
      <c r="Q159" s="12">
        <v>3857700</v>
      </c>
      <c r="R159" s="12">
        <v>0.85699999999999998</v>
      </c>
      <c r="S159" s="17" cm="1">
        <f t="array" ref="S159:T159">VLOOKUP(Merged_Sheet!A159,Merged_Sheet!A159:F2849,{5,6},0)</f>
        <v>5707618247</v>
      </c>
      <c r="T159" s="17">
        <v>5707618247</v>
      </c>
      <c r="U159" s="12" cm="1">
        <f t="array" ref="U159:Z159">VLOOKUP(Merged_Sheet!A159,BUSINESS!A159:J2849,{5,6,7,8,9,10},0)</f>
        <v>0</v>
      </c>
      <c r="V159" s="12">
        <v>0</v>
      </c>
      <c r="W159" s="12">
        <v>0</v>
      </c>
      <c r="X159" s="12">
        <v>0</v>
      </c>
      <c r="Y159" s="12">
        <v>0.47399999999999998</v>
      </c>
      <c r="Z159" s="12">
        <v>0.4</v>
      </c>
      <c r="AA159" s="17" cm="1">
        <f t="array" ref="AA159:AB159">VLOOKUP(Merged_Sheet!A159,Merged_Sheet!A159:F2849,{5,6},0)</f>
        <v>5707618247</v>
      </c>
      <c r="AB159" s="17">
        <v>5707618247</v>
      </c>
      <c r="AC159" s="16">
        <f t="shared" si="13"/>
        <v>1479.5391676387485</v>
      </c>
      <c r="AD159" s="12">
        <f t="shared" si="14"/>
        <v>1479.5391676387485</v>
      </c>
      <c r="AE159" s="12">
        <f t="shared" si="15"/>
        <v>1479.5391676387485</v>
      </c>
      <c r="AF159" s="12">
        <f t="shared" si="16"/>
        <v>1479.5391676387485</v>
      </c>
      <c r="AG159" s="12">
        <f t="shared" si="17"/>
        <v>0.14300000000000002</v>
      </c>
    </row>
    <row r="160" spans="1:33" ht="14.5" x14ac:dyDescent="0.35">
      <c r="A160" s="12" t="str">
        <f t="shared" si="12"/>
        <v>Azerbaijan-Asia-2003</v>
      </c>
      <c r="B160" s="13" t="s">
        <v>60</v>
      </c>
      <c r="C160" s="14" t="s">
        <v>76</v>
      </c>
      <c r="D160" s="15">
        <v>2003</v>
      </c>
      <c r="E160" s="16" cm="1">
        <f t="array" ref="E160:I160">VLOOKUP(Merged_Sheet!A160,GDP!A160:I2850,{5,6,7,8,9},0)</f>
        <v>6236024951</v>
      </c>
      <c r="F160" s="16">
        <v>6236024951</v>
      </c>
      <c r="G160" s="12">
        <v>4.4999999999999998E-2</v>
      </c>
      <c r="H160" s="12">
        <v>34</v>
      </c>
      <c r="I160" s="12">
        <v>0.17399999999999999</v>
      </c>
      <c r="J160" s="12" cm="1">
        <f t="array" ref="J160:R160">VLOOKUP(Merged_Sheet!A160,'HUMAN RESOURCES'!A160:M2850,{5,6,7,8,9,10,11,12,13},0)</f>
        <v>3.5000000000000003E-2</v>
      </c>
      <c r="K160" s="12">
        <v>5.8000000000000003E-2</v>
      </c>
      <c r="L160" s="12">
        <v>61</v>
      </c>
      <c r="M160" s="12">
        <v>57</v>
      </c>
      <c r="N160" s="12">
        <v>0.40200000000000002</v>
      </c>
      <c r="O160" s="12">
        <v>0.57299999999999995</v>
      </c>
      <c r="P160" s="12">
        <v>2.5000000000000001E-2</v>
      </c>
      <c r="Q160" s="12">
        <v>5379226</v>
      </c>
      <c r="R160" s="12">
        <v>0.13200000000000001</v>
      </c>
      <c r="S160" s="17" cm="1">
        <f t="array" ref="S160:T160">VLOOKUP(Merged_Sheet!A160,Merged_Sheet!A160:F2850,{5,6},0)</f>
        <v>6236024951</v>
      </c>
      <c r="T160" s="17">
        <v>6236024951</v>
      </c>
      <c r="U160" s="12" cm="1">
        <f t="array" ref="U160:Z160">VLOOKUP(Merged_Sheet!A160,BUSINESS!A160:J2850,{5,6,7,8,9,10},0)</f>
        <v>0</v>
      </c>
      <c r="V160" s="12">
        <v>0</v>
      </c>
      <c r="W160" s="12">
        <v>0</v>
      </c>
      <c r="X160" s="12">
        <v>0</v>
      </c>
      <c r="Y160" s="12">
        <v>8.0000000000000002E-3</v>
      </c>
      <c r="Z160" s="12">
        <v>2E-3</v>
      </c>
      <c r="AA160" s="17" cm="1">
        <f t="array" ref="AA160:AB160">VLOOKUP(Merged_Sheet!A160,Merged_Sheet!A160:F2850,{5,6},0)</f>
        <v>6236024951</v>
      </c>
      <c r="AB160" s="17">
        <v>6236024951</v>
      </c>
      <c r="AC160" s="16">
        <f t="shared" si="13"/>
        <v>1159.2792254870867</v>
      </c>
      <c r="AD160" s="12">
        <f t="shared" si="14"/>
        <v>1159.2792254870867</v>
      </c>
      <c r="AE160" s="12">
        <f t="shared" si="15"/>
        <v>1159.2792254870867</v>
      </c>
      <c r="AF160" s="12">
        <f t="shared" si="16"/>
        <v>1159.2792254870867</v>
      </c>
      <c r="AG160" s="12">
        <f t="shared" si="17"/>
        <v>0.86799999999999999</v>
      </c>
    </row>
    <row r="161" spans="1:33" ht="14.5" x14ac:dyDescent="0.35">
      <c r="A161" s="12" t="str">
        <f t="shared" si="12"/>
        <v>Azerbaijan-Asia-2004</v>
      </c>
      <c r="B161" s="13" t="s">
        <v>60</v>
      </c>
      <c r="C161" s="14" t="s">
        <v>76</v>
      </c>
      <c r="D161" s="15">
        <v>2004</v>
      </c>
      <c r="E161" s="16" cm="1">
        <f t="array" ref="E161:I161">VLOOKUP(Merged_Sheet!A161,GDP!A161:I2851,{5,6,7,8,9},0)</f>
        <v>7275766111</v>
      </c>
      <c r="F161" s="16">
        <v>7275766111</v>
      </c>
      <c r="G161" s="12">
        <v>6.6000000000000003E-2</v>
      </c>
      <c r="H161" s="12">
        <v>57</v>
      </c>
      <c r="I161" s="12">
        <v>0.155</v>
      </c>
      <c r="J161" s="12" cm="1">
        <f t="array" ref="J161:R161">VLOOKUP(Merged_Sheet!A161,'HUMAN RESOURCES'!A161:M2851,{5,6,7,8,9,10,11,12,13},0)</f>
        <v>3.1E-2</v>
      </c>
      <c r="K161" s="12">
        <v>1.9E-2</v>
      </c>
      <c r="L161" s="12">
        <v>73</v>
      </c>
      <c r="M161" s="12">
        <v>66</v>
      </c>
      <c r="N161" s="12">
        <v>0.40699999999999997</v>
      </c>
      <c r="O161" s="12">
        <v>0.54800000000000004</v>
      </c>
      <c r="P161" s="12">
        <v>4.4999999999999998E-2</v>
      </c>
      <c r="Q161" s="12">
        <v>174614</v>
      </c>
      <c r="R161" s="12">
        <v>0.22</v>
      </c>
      <c r="S161" s="17" cm="1">
        <f t="array" ref="S161:T161">VLOOKUP(Merged_Sheet!A161,Merged_Sheet!A161:F2851,{5,6},0)</f>
        <v>7275766111</v>
      </c>
      <c r="T161" s="17">
        <v>7275766111</v>
      </c>
      <c r="U161" s="12" cm="1">
        <f t="array" ref="U161:Z161">VLOOKUP(Merged_Sheet!A161,BUSINESS!A161:J2851,{5,6,7,8,9,10},0)</f>
        <v>0</v>
      </c>
      <c r="V161" s="12">
        <v>0</v>
      </c>
      <c r="W161" s="12">
        <v>0</v>
      </c>
      <c r="X161" s="12">
        <v>0</v>
      </c>
      <c r="Y161" s="12">
        <v>6.0000000000000001E-3</v>
      </c>
      <c r="Z161" s="12">
        <v>1.4E-2</v>
      </c>
      <c r="AA161" s="17" cm="1">
        <f t="array" ref="AA161:AB161">VLOOKUP(Merged_Sheet!A161,Merged_Sheet!A161:F2851,{5,6},0)</f>
        <v>7275766111</v>
      </c>
      <c r="AB161" s="17">
        <v>7275766111</v>
      </c>
      <c r="AC161" s="16">
        <f t="shared" si="13"/>
        <v>41667.713419313455</v>
      </c>
      <c r="AD161" s="12">
        <f t="shared" si="14"/>
        <v>41667.713419313455</v>
      </c>
      <c r="AE161" s="12">
        <f t="shared" si="15"/>
        <v>41667.713419313455</v>
      </c>
      <c r="AF161" s="12">
        <f t="shared" si="16"/>
        <v>41667.713419313455</v>
      </c>
      <c r="AG161" s="12">
        <f t="shared" si="17"/>
        <v>0.78</v>
      </c>
    </row>
    <row r="162" spans="1:33" ht="14.5" x14ac:dyDescent="0.35">
      <c r="A162" s="12" t="str">
        <f t="shared" si="12"/>
        <v>Azerbaijan-Asia-2005</v>
      </c>
      <c r="B162" s="13" t="s">
        <v>60</v>
      </c>
      <c r="C162" s="14" t="s">
        <v>76</v>
      </c>
      <c r="D162" s="15">
        <v>2005</v>
      </c>
      <c r="E162" s="16" cm="1">
        <f t="array" ref="E162:I162">VLOOKUP(Merged_Sheet!A162,GDP!A162:I2852,{5,6,7,8,9},0)</f>
        <v>8680511918</v>
      </c>
      <c r="F162" s="16">
        <v>8680511918</v>
      </c>
      <c r="G162" s="12">
        <v>7.9000000000000001E-2</v>
      </c>
      <c r="H162" s="12">
        <v>81</v>
      </c>
      <c r="I162" s="12">
        <v>0.157</v>
      </c>
      <c r="J162" s="12" cm="1">
        <f t="array" ref="J162:R162">VLOOKUP(Merged_Sheet!A162,'HUMAN RESOURCES'!A162:M2852,{5,6,7,8,9,10,11,12,13},0)</f>
        <v>3.5999999999999997E-2</v>
      </c>
      <c r="K162" s="12">
        <v>2.8000000000000001E-2</v>
      </c>
      <c r="L162" s="12">
        <v>64</v>
      </c>
      <c r="M162" s="12">
        <v>62</v>
      </c>
      <c r="N162" s="12">
        <v>0.41899999999999998</v>
      </c>
      <c r="O162" s="12">
        <v>0.55300000000000005</v>
      </c>
      <c r="P162" s="12">
        <v>2.8000000000000001E-2</v>
      </c>
      <c r="Q162" s="12">
        <v>412336</v>
      </c>
      <c r="R162" s="12">
        <v>0.158</v>
      </c>
      <c r="S162" s="17" cm="1">
        <f t="array" ref="S162:T162">VLOOKUP(Merged_Sheet!A162,Merged_Sheet!A162:F2852,{5,6},0)</f>
        <v>8680511918</v>
      </c>
      <c r="T162" s="17">
        <v>8680511918</v>
      </c>
      <c r="U162" s="12" cm="1">
        <f t="array" ref="U162:Z162">VLOOKUP(Merged_Sheet!A162,BUSINESS!A162:J2852,{5,6,7,8,9,10},0)</f>
        <v>0</v>
      </c>
      <c r="V162" s="12">
        <v>0</v>
      </c>
      <c r="W162" s="12">
        <v>0</v>
      </c>
      <c r="X162" s="12">
        <v>0</v>
      </c>
      <c r="Y162" s="12">
        <v>5.0000000000000001E-3</v>
      </c>
      <c r="Z162" s="12">
        <v>3.0000000000000001E-3</v>
      </c>
      <c r="AA162" s="17" cm="1">
        <f t="array" ref="AA162:AB162">VLOOKUP(Merged_Sheet!A162,Merged_Sheet!A162:F2852,{5,6},0)</f>
        <v>8680511918</v>
      </c>
      <c r="AB162" s="17">
        <v>8680511918</v>
      </c>
      <c r="AC162" s="16">
        <f t="shared" si="13"/>
        <v>21052.035034534943</v>
      </c>
      <c r="AD162" s="12">
        <f t="shared" si="14"/>
        <v>21052.035034534943</v>
      </c>
      <c r="AE162" s="12">
        <f t="shared" si="15"/>
        <v>21052.035034534943</v>
      </c>
      <c r="AF162" s="12">
        <f t="shared" si="16"/>
        <v>21052.035034534943</v>
      </c>
      <c r="AG162" s="12">
        <f t="shared" si="17"/>
        <v>0.84199999999999997</v>
      </c>
    </row>
    <row r="163" spans="1:33" ht="14.5" x14ac:dyDescent="0.35">
      <c r="A163" s="12" t="str">
        <f t="shared" si="12"/>
        <v>Azerbaijan-Asia-2006</v>
      </c>
      <c r="B163" s="13" t="s">
        <v>60</v>
      </c>
      <c r="C163" s="14" t="s">
        <v>76</v>
      </c>
      <c r="D163" s="15">
        <v>2006</v>
      </c>
      <c r="E163" s="16" cm="1">
        <f t="array" ref="E163:I163">VLOOKUP(Merged_Sheet!A163,GDP!A163:I2853,{5,6,7,8,9},0)</f>
        <v>13245421881</v>
      </c>
      <c r="F163" s="16">
        <v>13245421881</v>
      </c>
      <c r="G163" s="12">
        <v>7.9000000000000001E-2</v>
      </c>
      <c r="H163" s="12">
        <v>122</v>
      </c>
      <c r="I163" s="12">
        <v>0.17</v>
      </c>
      <c r="J163" s="12" cm="1">
        <f t="array" ref="J163:R163">VLOOKUP(Merged_Sheet!A163,'HUMAN RESOURCES'!A163:M2853,{5,6,7,8,9,10,11,12,13},0)</f>
        <v>2.8000000000000001E-2</v>
      </c>
      <c r="K163" s="12">
        <v>1.4999999999999999E-2</v>
      </c>
      <c r="L163" s="12">
        <v>73</v>
      </c>
      <c r="M163" s="12">
        <v>69</v>
      </c>
      <c r="N163" s="12">
        <v>0.38400000000000001</v>
      </c>
      <c r="O163" s="12">
        <v>0.55900000000000005</v>
      </c>
      <c r="P163" s="12">
        <v>5.7000000000000002E-2</v>
      </c>
      <c r="Q163" s="12">
        <v>97962</v>
      </c>
      <c r="R163" s="12">
        <v>0.23</v>
      </c>
      <c r="S163" s="17" cm="1">
        <f t="array" ref="S163:T163">VLOOKUP(Merged_Sheet!A163,Merged_Sheet!A163:F2853,{5,6},0)</f>
        <v>13245421881</v>
      </c>
      <c r="T163" s="17">
        <v>13245421881</v>
      </c>
      <c r="U163" s="12" cm="1">
        <f t="array" ref="U163:Z163">VLOOKUP(Merged_Sheet!A163,BUSINESS!A163:J2853,{5,6,7,8,9,10},0)</f>
        <v>0</v>
      </c>
      <c r="V163" s="12">
        <v>0</v>
      </c>
      <c r="W163" s="12">
        <v>0</v>
      </c>
      <c r="X163" s="12">
        <v>0</v>
      </c>
      <c r="Y163" s="12">
        <v>2.4E-2</v>
      </c>
      <c r="Z163" s="12">
        <v>2E-3</v>
      </c>
      <c r="AA163" s="17" cm="1">
        <f t="array" ref="AA163:AB163">VLOOKUP(Merged_Sheet!A163,Merged_Sheet!A163:F2853,{5,6},0)</f>
        <v>13245421881</v>
      </c>
      <c r="AB163" s="17">
        <v>13245421881</v>
      </c>
      <c r="AC163" s="16">
        <f t="shared" si="13"/>
        <v>135209.79442028541</v>
      </c>
      <c r="AD163" s="12">
        <f t="shared" si="14"/>
        <v>135209.79442028541</v>
      </c>
      <c r="AE163" s="12">
        <f t="shared" si="15"/>
        <v>135209.79442028541</v>
      </c>
      <c r="AF163" s="12">
        <f t="shared" si="16"/>
        <v>135209.79442028541</v>
      </c>
      <c r="AG163" s="12">
        <f t="shared" si="17"/>
        <v>0.77</v>
      </c>
    </row>
    <row r="164" spans="1:33" ht="14.5" x14ac:dyDescent="0.35">
      <c r="A164" s="12" t="str">
        <f t="shared" si="12"/>
        <v>Azerbaijan-Asia-2007</v>
      </c>
      <c r="B164" s="13" t="s">
        <v>60</v>
      </c>
      <c r="C164" s="14" t="s">
        <v>76</v>
      </c>
      <c r="D164" s="15">
        <v>2007</v>
      </c>
      <c r="E164" s="16" cm="1">
        <f t="array" ref="E164:I164">VLOOKUP(Merged_Sheet!A164,GDP!A164:I2854,{5,6,7,8,9},0)</f>
        <v>20982270733</v>
      </c>
      <c r="F164" s="16">
        <v>20982270733</v>
      </c>
      <c r="G164" s="12">
        <v>6.2E-2</v>
      </c>
      <c r="H164" s="12">
        <v>149</v>
      </c>
      <c r="I164" s="12">
        <v>0.17899999999999999</v>
      </c>
      <c r="J164" s="12" cm="1">
        <f t="array" ref="J164:R164">VLOOKUP(Merged_Sheet!A164,'HUMAN RESOURCES'!A164:M2854,{5,6,7,8,9,10,11,12,13},0)</f>
        <v>3.2000000000000001E-2</v>
      </c>
      <c r="K164" s="12">
        <v>0.02</v>
      </c>
      <c r="L164" s="12">
        <v>69</v>
      </c>
      <c r="M164" s="12">
        <v>66</v>
      </c>
      <c r="N164" s="12">
        <v>0.41499999999999998</v>
      </c>
      <c r="O164" s="12">
        <v>0.55200000000000005</v>
      </c>
      <c r="P164" s="12">
        <v>3.3000000000000002E-2</v>
      </c>
      <c r="Q164" s="12">
        <v>185058</v>
      </c>
      <c r="R164" s="12">
        <v>0.217</v>
      </c>
      <c r="S164" s="17" cm="1">
        <f t="array" ref="S164:T164">VLOOKUP(Merged_Sheet!A164,Merged_Sheet!A164:F2854,{5,6},0)</f>
        <v>20982270733</v>
      </c>
      <c r="T164" s="17">
        <v>20982270733</v>
      </c>
      <c r="U164" s="12" cm="1">
        <f t="array" ref="U164:Z164">VLOOKUP(Merged_Sheet!A164,BUSINESS!A164:J2854,{5,6,7,8,9,10},0)</f>
        <v>0</v>
      </c>
      <c r="V164" s="12">
        <v>0</v>
      </c>
      <c r="W164" s="12">
        <v>0</v>
      </c>
      <c r="X164" s="12">
        <v>0</v>
      </c>
      <c r="Y164" s="12">
        <v>2.1000000000000001E-2</v>
      </c>
      <c r="Z164" s="12">
        <v>2E-3</v>
      </c>
      <c r="AA164" s="17" cm="1">
        <f t="array" ref="AA164:AB164">VLOOKUP(Merged_Sheet!A164,Merged_Sheet!A164:F2854,{5,6},0)</f>
        <v>20982270733</v>
      </c>
      <c r="AB164" s="17">
        <v>20982270733</v>
      </c>
      <c r="AC164" s="16">
        <f t="shared" si="13"/>
        <v>113382.13280701186</v>
      </c>
      <c r="AD164" s="12">
        <f t="shared" si="14"/>
        <v>113382.13280701186</v>
      </c>
      <c r="AE164" s="12">
        <f t="shared" si="15"/>
        <v>113382.13280701186</v>
      </c>
      <c r="AF164" s="12">
        <f t="shared" si="16"/>
        <v>113382.13280701186</v>
      </c>
      <c r="AG164" s="12">
        <f t="shared" si="17"/>
        <v>0.78300000000000003</v>
      </c>
    </row>
    <row r="165" spans="1:33" ht="14.5" x14ac:dyDescent="0.35">
      <c r="A165" s="12" t="str">
        <f t="shared" si="12"/>
        <v>Azerbaijan-Asia-2008</v>
      </c>
      <c r="B165" s="13" t="s">
        <v>60</v>
      </c>
      <c r="C165" s="14" t="s">
        <v>76</v>
      </c>
      <c r="D165" s="15">
        <v>2008</v>
      </c>
      <c r="E165" s="16" cm="1">
        <f t="array" ref="E165:I165">VLOOKUP(Merged_Sheet!A165,GDP!A165:I2855,{5,6,7,8,9},0)</f>
        <v>33050343783</v>
      </c>
      <c r="F165" s="16">
        <v>33050343783</v>
      </c>
      <c r="G165" s="12">
        <v>5.0999999999999997E-2</v>
      </c>
      <c r="H165" s="12">
        <v>192</v>
      </c>
      <c r="I165" s="12">
        <v>0.191</v>
      </c>
      <c r="J165" s="12" cm="1">
        <f t="array" ref="J165:R165">VLOOKUP(Merged_Sheet!A165,'HUMAN RESOURCES'!A165:M2855,{5,6,7,8,9,10,11,12,13},0)</f>
        <v>0.02</v>
      </c>
      <c r="K165" s="12">
        <v>1.4E-2</v>
      </c>
      <c r="L165" s="12">
        <v>76</v>
      </c>
      <c r="M165" s="12">
        <v>71</v>
      </c>
      <c r="N165" s="12">
        <v>0.29199999999999998</v>
      </c>
      <c r="O165" s="12">
        <v>0.63700000000000001</v>
      </c>
      <c r="P165" s="12">
        <v>7.0999999999999994E-2</v>
      </c>
      <c r="Q165" s="12">
        <v>77648</v>
      </c>
      <c r="R165" s="12">
        <v>0.32100000000000001</v>
      </c>
      <c r="S165" s="17" cm="1">
        <f t="array" ref="S165:T165">VLOOKUP(Merged_Sheet!A165,Merged_Sheet!A165:F2855,{5,6},0)</f>
        <v>33050343783</v>
      </c>
      <c r="T165" s="17">
        <v>33050343783</v>
      </c>
      <c r="U165" s="12" cm="1">
        <f t="array" ref="U165:Z165">VLOOKUP(Merged_Sheet!A165,BUSINESS!A165:J2855,{5,6,7,8,9,10},0)</f>
        <v>0</v>
      </c>
      <c r="V165" s="12">
        <v>0</v>
      </c>
      <c r="W165" s="12">
        <v>0</v>
      </c>
      <c r="X165" s="12">
        <v>0</v>
      </c>
      <c r="Y165" s="12">
        <v>6.5000000000000002E-2</v>
      </c>
      <c r="Z165" s="12">
        <v>0.28299999999999997</v>
      </c>
      <c r="AA165" s="17" cm="1">
        <f t="array" ref="AA165:AB165">VLOOKUP(Merged_Sheet!A165,Merged_Sheet!A165:F2855,{5,6},0)</f>
        <v>33050343783</v>
      </c>
      <c r="AB165" s="17">
        <v>33050343783</v>
      </c>
      <c r="AC165" s="16">
        <f t="shared" si="13"/>
        <v>425643.20759066555</v>
      </c>
      <c r="AD165" s="12">
        <f t="shared" si="14"/>
        <v>425643.20759066555</v>
      </c>
      <c r="AE165" s="12">
        <f t="shared" si="15"/>
        <v>425643.20759066555</v>
      </c>
      <c r="AF165" s="12">
        <f t="shared" si="16"/>
        <v>425643.20759066555</v>
      </c>
      <c r="AG165" s="12">
        <f t="shared" si="17"/>
        <v>0.67900000000000005</v>
      </c>
    </row>
    <row r="166" spans="1:33" ht="14.5" x14ac:dyDescent="0.35">
      <c r="A166" s="12" t="str">
        <f t="shared" si="12"/>
        <v>Azerbaijan-Asia-2009</v>
      </c>
      <c r="B166" s="13" t="s">
        <v>60</v>
      </c>
      <c r="C166" s="14" t="s">
        <v>76</v>
      </c>
      <c r="D166" s="15">
        <v>2009</v>
      </c>
      <c r="E166" s="16" cm="1">
        <f t="array" ref="E166:I166">VLOOKUP(Merged_Sheet!A166,GDP!A166:I2856,{5,6,7,8,9},0)</f>
        <v>48852482960</v>
      </c>
      <c r="F166" s="16">
        <v>48852482960</v>
      </c>
      <c r="G166" s="12">
        <v>4.3999999999999997E-2</v>
      </c>
      <c r="H166" s="12">
        <v>241</v>
      </c>
      <c r="I166" s="12">
        <v>0.19800000000000001</v>
      </c>
      <c r="J166" s="12" cm="1">
        <f t="array" ref="J166:R166">VLOOKUP(Merged_Sheet!A166,'HUMAN RESOURCES'!A166:M2856,{5,6,7,8,9,10,11,12,13},0)</f>
        <v>1.9E-2</v>
      </c>
      <c r="K166" s="12">
        <v>1.7999999999999999E-2</v>
      </c>
      <c r="L166" s="12">
        <v>78</v>
      </c>
      <c r="M166" s="12">
        <v>70</v>
      </c>
      <c r="N166" s="12">
        <v>0.27900000000000003</v>
      </c>
      <c r="O166" s="12">
        <v>0.621</v>
      </c>
      <c r="P166" s="12">
        <v>9.9000000000000005E-2</v>
      </c>
      <c r="Q166" s="12">
        <v>36903067</v>
      </c>
      <c r="R166" s="12">
        <v>0.89100000000000001</v>
      </c>
      <c r="S166" s="17" cm="1">
        <f t="array" ref="S166:T166">VLOOKUP(Merged_Sheet!A166,Merged_Sheet!A166:F2856,{5,6},0)</f>
        <v>48852482960</v>
      </c>
      <c r="T166" s="17">
        <v>48852482960</v>
      </c>
      <c r="U166" s="12" cm="1">
        <f t="array" ref="U166:Z166">VLOOKUP(Merged_Sheet!A166,BUSINESS!A166:J2856,{5,6,7,8,9,10},0)</f>
        <v>0</v>
      </c>
      <c r="V166" s="12">
        <v>0</v>
      </c>
      <c r="W166" s="12">
        <v>0</v>
      </c>
      <c r="X166" s="12">
        <v>0</v>
      </c>
      <c r="Y166" s="12">
        <v>7.0000000000000007E-2</v>
      </c>
      <c r="Z166" s="12">
        <v>0.17599999999999999</v>
      </c>
      <c r="AA166" s="17" cm="1">
        <f t="array" ref="AA166:AB166">VLOOKUP(Merged_Sheet!A166,Merged_Sheet!A166:F2856,{5,6},0)</f>
        <v>48852482960</v>
      </c>
      <c r="AB166" s="17">
        <v>48852482960</v>
      </c>
      <c r="AC166" s="16">
        <f t="shared" si="13"/>
        <v>1323.8054972504046</v>
      </c>
      <c r="AD166" s="12">
        <f t="shared" si="14"/>
        <v>1323.8054972504046</v>
      </c>
      <c r="AE166" s="12">
        <f t="shared" si="15"/>
        <v>1323.8054972504046</v>
      </c>
      <c r="AF166" s="12">
        <f t="shared" si="16"/>
        <v>1323.8054972504046</v>
      </c>
      <c r="AG166" s="12">
        <f t="shared" si="17"/>
        <v>0.10899999999999999</v>
      </c>
    </row>
    <row r="167" spans="1:33" ht="14.5" x14ac:dyDescent="0.35">
      <c r="A167" s="12" t="str">
        <f t="shared" si="12"/>
        <v>Azerbaijan-Asia-2010</v>
      </c>
      <c r="B167" s="13" t="s">
        <v>60</v>
      </c>
      <c r="C167" s="14" t="s">
        <v>76</v>
      </c>
      <c r="D167" s="15">
        <v>2010</v>
      </c>
      <c r="E167" s="16" cm="1">
        <f t="array" ref="E167:I167">VLOOKUP(Merged_Sheet!A167,GDP!A167:I2857,{5,6,7,8,9},0)</f>
        <v>44291490421</v>
      </c>
      <c r="F167" s="16">
        <v>44291490421</v>
      </c>
      <c r="G167" s="12">
        <v>5.8999999999999997E-2</v>
      </c>
      <c r="H167" s="12">
        <v>288</v>
      </c>
      <c r="I167" s="12">
        <v>0.2</v>
      </c>
      <c r="J167" s="12" cm="1">
        <f t="array" ref="J167:R167">VLOOKUP(Merged_Sheet!A167,'HUMAN RESOURCES'!A167:M2857,{5,6,7,8,9,10,11,12,13},0)</f>
        <v>1.4E-2</v>
      </c>
      <c r="K167" s="12">
        <v>0</v>
      </c>
      <c r="L167" s="12">
        <v>76</v>
      </c>
      <c r="M167" s="12">
        <v>71</v>
      </c>
      <c r="N167" s="12">
        <v>0.23200000000000001</v>
      </c>
      <c r="O167" s="12">
        <v>0.69199999999999995</v>
      </c>
      <c r="P167" s="12">
        <v>7.5999999999999998E-2</v>
      </c>
      <c r="Q167" s="12">
        <v>90858</v>
      </c>
      <c r="R167" s="12">
        <v>0.46700000000000003</v>
      </c>
      <c r="S167" s="17" cm="1">
        <f t="array" ref="S167:T167">VLOOKUP(Merged_Sheet!A167,Merged_Sheet!A167:F2857,{5,6},0)</f>
        <v>44291490421</v>
      </c>
      <c r="T167" s="17">
        <v>44291490421</v>
      </c>
      <c r="U167" s="12" cm="1">
        <f t="array" ref="U167:Z167">VLOOKUP(Merged_Sheet!A167,BUSINESS!A167:J2857,{5,6,7,8,9,10},0)</f>
        <v>0</v>
      </c>
      <c r="V167" s="12">
        <v>0</v>
      </c>
      <c r="W167" s="12">
        <v>0</v>
      </c>
      <c r="X167" s="12">
        <v>0</v>
      </c>
      <c r="Y167" s="12">
        <v>0.154</v>
      </c>
      <c r="Z167" s="12">
        <v>0.16500000000000001</v>
      </c>
      <c r="AA167" s="17" cm="1">
        <f t="array" ref="AA167:AB167">VLOOKUP(Merged_Sheet!A167,Merged_Sheet!A167:F2857,{5,6},0)</f>
        <v>44291490421</v>
      </c>
      <c r="AB167" s="17">
        <v>44291490421</v>
      </c>
      <c r="AC167" s="16">
        <f t="shared" si="13"/>
        <v>487480.35859252902</v>
      </c>
      <c r="AD167" s="12">
        <f t="shared" si="14"/>
        <v>487480.35859252902</v>
      </c>
      <c r="AE167" s="12">
        <f t="shared" si="15"/>
        <v>487480.35859252902</v>
      </c>
      <c r="AF167" s="12">
        <f t="shared" si="16"/>
        <v>487480.35859252902</v>
      </c>
      <c r="AG167" s="12">
        <f t="shared" si="17"/>
        <v>0.53299999999999992</v>
      </c>
    </row>
    <row r="168" spans="1:33" ht="14.5" x14ac:dyDescent="0.35">
      <c r="A168" s="12" t="str">
        <f t="shared" si="12"/>
        <v>Azerbaijan-Asia-2011</v>
      </c>
      <c r="B168" s="13" t="s">
        <v>60</v>
      </c>
      <c r="C168" s="14" t="s">
        <v>76</v>
      </c>
      <c r="D168" s="15">
        <v>2011</v>
      </c>
      <c r="E168" s="16" cm="1">
        <f t="array" ref="E168:I168">VLOOKUP(Merged_Sheet!A168,GDP!A168:I2858,{5,6,7,8,9},0)</f>
        <v>52902703376</v>
      </c>
      <c r="F168" s="16">
        <v>52902703376</v>
      </c>
      <c r="G168" s="12">
        <v>5.2999999999999999E-2</v>
      </c>
      <c r="H168" s="12">
        <v>310</v>
      </c>
      <c r="I168" s="12">
        <v>0.20699999999999999</v>
      </c>
      <c r="J168" s="12" cm="1">
        <f t="array" ref="J168:R168">VLOOKUP(Merged_Sheet!A168,'HUMAN RESOURCES'!A168:M2858,{5,6,7,8,9,10,11,12,13},0)</f>
        <v>1.7999999999999999E-2</v>
      </c>
      <c r="K168" s="12">
        <v>1.2999999999999999E-2</v>
      </c>
      <c r="L168" s="12">
        <v>75</v>
      </c>
      <c r="M168" s="12">
        <v>69</v>
      </c>
      <c r="N168" s="12">
        <v>0.29299999999999998</v>
      </c>
      <c r="O168" s="12">
        <v>0.65400000000000003</v>
      </c>
      <c r="P168" s="12">
        <v>5.3999999999999999E-2</v>
      </c>
      <c r="Q168" s="12">
        <v>297759</v>
      </c>
      <c r="R168" s="12">
        <v>0.82</v>
      </c>
      <c r="S168" s="17" cm="1">
        <f t="array" ref="S168:T168">VLOOKUP(Merged_Sheet!A168,Merged_Sheet!A168:F2858,{5,6},0)</f>
        <v>52902703376</v>
      </c>
      <c r="T168" s="17">
        <v>52902703376</v>
      </c>
      <c r="U168" s="12" cm="1">
        <f t="array" ref="U168:Z168">VLOOKUP(Merged_Sheet!A168,BUSINESS!A168:J2858,{5,6,7,8,9,10},0)</f>
        <v>0</v>
      </c>
      <c r="V168" s="12">
        <v>0</v>
      </c>
      <c r="W168" s="12">
        <v>0</v>
      </c>
      <c r="X168" s="12">
        <v>0</v>
      </c>
      <c r="Y168" s="12">
        <v>0.08</v>
      </c>
      <c r="Z168" s="12">
        <v>0.106</v>
      </c>
      <c r="AA168" s="17" cm="1">
        <f t="array" ref="AA168:AB168">VLOOKUP(Merged_Sheet!A168,Merged_Sheet!A168:F2858,{5,6},0)</f>
        <v>52902703376</v>
      </c>
      <c r="AB168" s="17">
        <v>52902703376</v>
      </c>
      <c r="AC168" s="16">
        <f t="shared" si="13"/>
        <v>177669.53602074159</v>
      </c>
      <c r="AD168" s="12">
        <f t="shared" si="14"/>
        <v>177669.53602074159</v>
      </c>
      <c r="AE168" s="12">
        <f t="shared" si="15"/>
        <v>177669.53602074159</v>
      </c>
      <c r="AF168" s="12">
        <f t="shared" si="16"/>
        <v>177669.53602074159</v>
      </c>
      <c r="AG168" s="12">
        <f t="shared" si="17"/>
        <v>0.18000000000000005</v>
      </c>
    </row>
    <row r="169" spans="1:33" ht="14.5" x14ac:dyDescent="0.35">
      <c r="A169" s="12" t="str">
        <f t="shared" si="12"/>
        <v>Azerbaijan-Asia-2012</v>
      </c>
      <c r="B169" s="13" t="s">
        <v>60</v>
      </c>
      <c r="C169" s="14" t="s">
        <v>76</v>
      </c>
      <c r="D169" s="15">
        <v>2012</v>
      </c>
      <c r="E169" s="16" cm="1">
        <f t="array" ref="E169:I169">VLOOKUP(Merged_Sheet!A169,GDP!A169:I2859,{5,6,7,8,9},0)</f>
        <v>65951627200</v>
      </c>
      <c r="F169" s="16">
        <v>65951627200</v>
      </c>
      <c r="G169" s="12">
        <v>0.05</v>
      </c>
      <c r="H169" s="12">
        <v>359</v>
      </c>
      <c r="I169" s="12">
        <v>0.19</v>
      </c>
      <c r="J169" s="12" cm="1">
        <f t="array" ref="J169:R169">VLOOKUP(Merged_Sheet!A169,'HUMAN RESOURCES'!A169:M2859,{5,6,7,8,9,10,11,12,13},0)</f>
        <v>1.2999999999999999E-2</v>
      </c>
      <c r="K169" s="12">
        <v>1.4999999999999999E-2</v>
      </c>
      <c r="L169" s="12">
        <v>75</v>
      </c>
      <c r="M169" s="12">
        <v>71</v>
      </c>
      <c r="N169" s="12">
        <v>0.219</v>
      </c>
      <c r="O169" s="12">
        <v>0.66600000000000004</v>
      </c>
      <c r="P169" s="12">
        <v>0.115</v>
      </c>
      <c r="Q169" s="12">
        <v>267190</v>
      </c>
      <c r="R169" s="12">
        <v>0.33800000000000002</v>
      </c>
      <c r="S169" s="17" cm="1">
        <f t="array" ref="S169:T169">VLOOKUP(Merged_Sheet!A169,Merged_Sheet!A169:F2859,{5,6},0)</f>
        <v>65951627200</v>
      </c>
      <c r="T169" s="17">
        <v>65951627200</v>
      </c>
      <c r="U169" s="12" cm="1">
        <f t="array" ref="U169:Z169">VLOOKUP(Merged_Sheet!A169,BUSINESS!A169:J2859,{5,6,7,8,9,10},0)</f>
        <v>0</v>
      </c>
      <c r="V169" s="12">
        <v>0</v>
      </c>
      <c r="W169" s="12">
        <v>0</v>
      </c>
      <c r="X169" s="12">
        <v>0</v>
      </c>
      <c r="Y169" s="12">
        <v>0.04</v>
      </c>
      <c r="Z169" s="12">
        <v>0.107</v>
      </c>
      <c r="AA169" s="17" cm="1">
        <f t="array" ref="AA169:AB169">VLOOKUP(Merged_Sheet!A169,Merged_Sheet!A169:F2859,{5,6},0)</f>
        <v>65951627200</v>
      </c>
      <c r="AB169" s="17">
        <v>65951627200</v>
      </c>
      <c r="AC169" s="16">
        <f t="shared" si="13"/>
        <v>246834.18990231669</v>
      </c>
      <c r="AD169" s="12">
        <f t="shared" si="14"/>
        <v>246834.18990231669</v>
      </c>
      <c r="AE169" s="12">
        <f t="shared" si="15"/>
        <v>246834.18990231669</v>
      </c>
      <c r="AF169" s="12">
        <f t="shared" si="16"/>
        <v>246834.18990231669</v>
      </c>
      <c r="AG169" s="12">
        <f t="shared" si="17"/>
        <v>0.66199999999999992</v>
      </c>
    </row>
    <row r="170" spans="1:33" ht="14.5" x14ac:dyDescent="0.35">
      <c r="A170" s="12" t="str">
        <f t="shared" si="12"/>
        <v>Azerbaijan-Asia-2000</v>
      </c>
      <c r="B170" s="13" t="s">
        <v>60</v>
      </c>
      <c r="C170" s="14" t="s">
        <v>76</v>
      </c>
      <c r="D170" s="15">
        <v>2000</v>
      </c>
      <c r="E170" s="16" cm="1">
        <f t="array" ref="E170:I170">VLOOKUP(Merged_Sheet!A170,GDP!A170:I2860,{5,6,7,8,9},0)</f>
        <v>68730906314</v>
      </c>
      <c r="F170" s="16">
        <v>68730906314</v>
      </c>
      <c r="G170" s="12">
        <v>5.3999999999999999E-2</v>
      </c>
      <c r="H170" s="12">
        <v>398</v>
      </c>
      <c r="I170" s="12">
        <v>0.183</v>
      </c>
      <c r="J170" s="12" cm="1">
        <f t="array" ref="J170:R170">VLOOKUP(Merged_Sheet!A170,'HUMAN RESOURCES'!A170:M2860,{5,6,7,8,9,10,11,12,13},0)</f>
        <v>2.9000000000000001E-2</v>
      </c>
      <c r="K170" s="12">
        <v>2.1000000000000001E-2</v>
      </c>
      <c r="L170" s="12">
        <v>74</v>
      </c>
      <c r="M170" s="12">
        <v>67</v>
      </c>
      <c r="N170" s="12">
        <v>0.40200000000000002</v>
      </c>
      <c r="O170" s="12">
        <v>0.55500000000000005</v>
      </c>
      <c r="P170" s="12">
        <v>4.2999999999999997E-2</v>
      </c>
      <c r="Q170" s="12">
        <v>238586</v>
      </c>
      <c r="R170" s="12">
        <v>0.47699999999999998</v>
      </c>
      <c r="S170" s="17" cm="1">
        <f t="array" ref="S170:T170">VLOOKUP(Merged_Sheet!A170,Merged_Sheet!A170:F2860,{5,6},0)</f>
        <v>68730906314</v>
      </c>
      <c r="T170" s="17">
        <v>68730906314</v>
      </c>
      <c r="U170" s="12" cm="1">
        <f t="array" ref="U170:Z170">VLOOKUP(Merged_Sheet!A170,BUSINESS!A170:J2860,{5,6,7,8,9,10},0)</f>
        <v>0</v>
      </c>
      <c r="V170" s="12">
        <v>0</v>
      </c>
      <c r="W170" s="12">
        <v>0</v>
      </c>
      <c r="X170" s="12">
        <v>0</v>
      </c>
      <c r="Y170" s="12">
        <v>0.06</v>
      </c>
      <c r="Z170" s="12">
        <v>7.0000000000000007E-2</v>
      </c>
      <c r="AA170" s="17" cm="1">
        <f t="array" ref="AA170:AB170">VLOOKUP(Merged_Sheet!A170,Merged_Sheet!A170:F2860,{5,6},0)</f>
        <v>68730906314</v>
      </c>
      <c r="AB170" s="17">
        <v>68730906314</v>
      </c>
      <c r="AC170" s="16">
        <f t="shared" si="13"/>
        <v>288076.02421768254</v>
      </c>
      <c r="AD170" s="12">
        <f t="shared" si="14"/>
        <v>288076.02421768254</v>
      </c>
      <c r="AE170" s="12">
        <f t="shared" si="15"/>
        <v>288076.02421768254</v>
      </c>
      <c r="AF170" s="12">
        <f t="shared" si="16"/>
        <v>288076.02421768254</v>
      </c>
      <c r="AG170" s="12">
        <f t="shared" si="17"/>
        <v>0.52300000000000002</v>
      </c>
    </row>
    <row r="171" spans="1:33" ht="14.5" x14ac:dyDescent="0.35">
      <c r="A171" s="12" t="str">
        <f t="shared" si="12"/>
        <v>Bahamas, The-The Americas-2001</v>
      </c>
      <c r="B171" s="13" t="s">
        <v>70</v>
      </c>
      <c r="C171" s="14" t="s">
        <v>77</v>
      </c>
      <c r="D171" s="15">
        <v>2001</v>
      </c>
      <c r="E171" s="16" cm="1">
        <f t="array" ref="E171:I171">VLOOKUP(Merged_Sheet!A171,GDP!A171:I2861,{5,6,7,8,9},0)</f>
        <v>6327552000</v>
      </c>
      <c r="F171" s="16">
        <v>6327552000</v>
      </c>
      <c r="G171" s="12">
        <v>5.1999999999999998E-2</v>
      </c>
      <c r="H171" s="12">
        <v>1107</v>
      </c>
      <c r="I171" s="12">
        <v>0.06</v>
      </c>
      <c r="J171" s="12" cm="1">
        <f t="array" ref="J171:R171">VLOOKUP(Merged_Sheet!A171,'HUMAN RESOURCES'!A171:M2861,{5,6,7,8,9,10,11,12,13},0)</f>
        <v>1.4E-2</v>
      </c>
      <c r="K171" s="12">
        <v>0</v>
      </c>
      <c r="L171" s="12">
        <v>81</v>
      </c>
      <c r="M171" s="12">
        <v>75</v>
      </c>
      <c r="N171" s="12">
        <v>0</v>
      </c>
      <c r="O171" s="12">
        <v>0</v>
      </c>
      <c r="P171" s="12">
        <v>0</v>
      </c>
      <c r="Q171" s="12">
        <v>61833</v>
      </c>
      <c r="R171" s="12">
        <v>1</v>
      </c>
      <c r="S171" s="17" cm="1">
        <f t="array" ref="S171:T171">VLOOKUP(Merged_Sheet!A171,Merged_Sheet!A171:F2861,{5,6},0)</f>
        <v>6327552000</v>
      </c>
      <c r="T171" s="17">
        <v>6327552000</v>
      </c>
      <c r="U171" s="12" cm="1">
        <f t="array" ref="U171:Z171">VLOOKUP(Merged_Sheet!A171,BUSINESS!A171:J2861,{5,6,7,8,9,10},0)</f>
        <v>0</v>
      </c>
      <c r="V171" s="12">
        <v>0</v>
      </c>
      <c r="W171" s="12">
        <v>0</v>
      </c>
      <c r="X171" s="12">
        <v>0</v>
      </c>
      <c r="Y171" s="12">
        <v>0.42899999999999999</v>
      </c>
      <c r="Z171" s="12">
        <v>0.20699999999999999</v>
      </c>
      <c r="AA171" s="17" cm="1">
        <f t="array" ref="AA171:AB171">VLOOKUP(Merged_Sheet!A171,Merged_Sheet!A171:F2861,{5,6},0)</f>
        <v>6327552000</v>
      </c>
      <c r="AB171" s="17">
        <v>6327552000</v>
      </c>
      <c r="AC171" s="16">
        <f t="shared" si="13"/>
        <v>102332.92901848527</v>
      </c>
      <c r="AD171" s="12">
        <f t="shared" si="14"/>
        <v>102332.92901848527</v>
      </c>
      <c r="AE171" s="12">
        <f t="shared" si="15"/>
        <v>102332.92901848527</v>
      </c>
      <c r="AF171" s="12">
        <f t="shared" si="16"/>
        <v>102332.92901848527</v>
      </c>
      <c r="AG171" s="12">
        <f t="shared" si="17"/>
        <v>0</v>
      </c>
    </row>
    <row r="172" spans="1:33" ht="14.5" x14ac:dyDescent="0.35">
      <c r="A172" s="12" t="str">
        <f t="shared" si="12"/>
        <v>Bahamas, The-The Americas-2002</v>
      </c>
      <c r="B172" s="13" t="s">
        <v>70</v>
      </c>
      <c r="C172" s="14" t="s">
        <v>77</v>
      </c>
      <c r="D172" s="15">
        <v>2002</v>
      </c>
      <c r="E172" s="16" cm="1">
        <f t="array" ref="E172:I172">VLOOKUP(Merged_Sheet!A172,GDP!A172:I2862,{5,6,7,8,9},0)</f>
        <v>6516651000</v>
      </c>
      <c r="F172" s="16">
        <v>6516651000</v>
      </c>
      <c r="G172" s="12">
        <v>5.0999999999999997E-2</v>
      </c>
      <c r="H172" s="12">
        <v>1107</v>
      </c>
      <c r="I172" s="12">
        <v>0.06</v>
      </c>
      <c r="J172" s="12" cm="1">
        <f t="array" ref="J172:R172">VLOOKUP(Merged_Sheet!A172,'HUMAN RESOURCES'!A172:M2862,{5,6,7,8,9,10,11,12,13},0)</f>
        <v>3.1E-2</v>
      </c>
      <c r="K172" s="12">
        <v>5.7000000000000002E-2</v>
      </c>
      <c r="L172" s="12">
        <v>65</v>
      </c>
      <c r="M172" s="12">
        <v>61</v>
      </c>
      <c r="N172" s="12">
        <v>0.39800000000000002</v>
      </c>
      <c r="O172" s="12">
        <v>0.56000000000000005</v>
      </c>
      <c r="P172" s="12">
        <v>4.2000000000000003E-2</v>
      </c>
      <c r="Q172" s="12">
        <v>8495271</v>
      </c>
      <c r="R172" s="12">
        <v>0.61799999999999999</v>
      </c>
      <c r="S172" s="17" cm="1">
        <f t="array" ref="S172:T172">VLOOKUP(Merged_Sheet!A172,Merged_Sheet!A172:F2862,{5,6},0)</f>
        <v>6516651000</v>
      </c>
      <c r="T172" s="17">
        <v>6516651000</v>
      </c>
      <c r="U172" s="12" cm="1">
        <f t="array" ref="U172:Z172">VLOOKUP(Merged_Sheet!A172,BUSINESS!A172:J2862,{5,6,7,8,9,10},0)</f>
        <v>0</v>
      </c>
      <c r="V172" s="12">
        <v>0</v>
      </c>
      <c r="W172" s="12">
        <v>0</v>
      </c>
      <c r="X172" s="12">
        <v>0</v>
      </c>
      <c r="Y172" s="12">
        <v>1.4E-2</v>
      </c>
      <c r="Z172" s="12">
        <v>6.9000000000000006E-2</v>
      </c>
      <c r="AA172" s="17" cm="1">
        <f t="array" ref="AA172:AB172">VLOOKUP(Merged_Sheet!A172,Merged_Sheet!A172:F2862,{5,6},0)</f>
        <v>6516651000</v>
      </c>
      <c r="AB172" s="17">
        <v>6516651000</v>
      </c>
      <c r="AC172" s="16">
        <f t="shared" si="13"/>
        <v>767.09159719566333</v>
      </c>
      <c r="AD172" s="12">
        <f t="shared" si="14"/>
        <v>767.09159719566333</v>
      </c>
      <c r="AE172" s="12">
        <f t="shared" si="15"/>
        <v>767.09159719566333</v>
      </c>
      <c r="AF172" s="12">
        <f t="shared" si="16"/>
        <v>767.09159719566333</v>
      </c>
      <c r="AG172" s="12">
        <f t="shared" si="17"/>
        <v>0.38200000000000001</v>
      </c>
    </row>
    <row r="173" spans="1:33" ht="14.5" x14ac:dyDescent="0.35">
      <c r="A173" s="12" t="str">
        <f t="shared" si="12"/>
        <v>Bahamas, The-The Americas-2003</v>
      </c>
      <c r="B173" s="13" t="s">
        <v>70</v>
      </c>
      <c r="C173" s="14" t="s">
        <v>77</v>
      </c>
      <c r="D173" s="15">
        <v>2003</v>
      </c>
      <c r="E173" s="16" cm="1">
        <f t="array" ref="E173:I173">VLOOKUP(Merged_Sheet!A173,GDP!A173:I2863,{5,6,7,8,9},0)</f>
        <v>6957996000</v>
      </c>
      <c r="F173" s="16">
        <v>6957996000</v>
      </c>
      <c r="G173" s="12">
        <v>5.2999999999999999E-2</v>
      </c>
      <c r="H173" s="12">
        <v>1183</v>
      </c>
      <c r="I173" s="12">
        <v>0.06</v>
      </c>
      <c r="J173" s="12" cm="1">
        <f t="array" ref="J173:R173">VLOOKUP(Merged_Sheet!A173,'HUMAN RESOURCES'!A173:M2863,{5,6,7,8,9,10,11,12,13},0)</f>
        <v>2.1000000000000001E-2</v>
      </c>
      <c r="K173" s="12">
        <v>2.9000000000000001E-2</v>
      </c>
      <c r="L173" s="12">
        <v>74</v>
      </c>
      <c r="M173" s="12">
        <v>67</v>
      </c>
      <c r="N173" s="12">
        <v>0.29599999999999999</v>
      </c>
      <c r="O173" s="12">
        <v>0.64900000000000002</v>
      </c>
      <c r="P173" s="12">
        <v>5.5E-2</v>
      </c>
      <c r="Q173" s="12">
        <v>174504898</v>
      </c>
      <c r="R173" s="12">
        <v>0.81200000000000006</v>
      </c>
      <c r="S173" s="17" cm="1">
        <f t="array" ref="S173:T173">VLOOKUP(Merged_Sheet!A173,Merged_Sheet!A173:F2863,{5,6},0)</f>
        <v>6957996000</v>
      </c>
      <c r="T173" s="17">
        <v>6957996000</v>
      </c>
      <c r="U173" s="12" cm="1">
        <f t="array" ref="U173:Z173">VLOOKUP(Merged_Sheet!A173,BUSINESS!A173:J2863,{5,6,7,8,9,10},0)</f>
        <v>0</v>
      </c>
      <c r="V173" s="12">
        <v>0</v>
      </c>
      <c r="W173" s="12">
        <v>0</v>
      </c>
      <c r="X173" s="12">
        <v>0</v>
      </c>
      <c r="Y173" s="12">
        <v>2.9000000000000001E-2</v>
      </c>
      <c r="Z173" s="12">
        <v>0.13300000000000001</v>
      </c>
      <c r="AA173" s="17" cm="1">
        <f t="array" ref="AA173:AB173">VLOOKUP(Merged_Sheet!A173,Merged_Sheet!A173:F2863,{5,6},0)</f>
        <v>6957996000</v>
      </c>
      <c r="AB173" s="17">
        <v>6957996000</v>
      </c>
      <c r="AC173" s="16">
        <f t="shared" si="13"/>
        <v>39.872783398893482</v>
      </c>
      <c r="AD173" s="12">
        <f t="shared" si="14"/>
        <v>39.872783398893482</v>
      </c>
      <c r="AE173" s="12">
        <f t="shared" si="15"/>
        <v>39.872783398893482</v>
      </c>
      <c r="AF173" s="12">
        <f t="shared" si="16"/>
        <v>39.872783398893482</v>
      </c>
      <c r="AG173" s="12">
        <f t="shared" si="17"/>
        <v>0.18799999999999994</v>
      </c>
    </row>
    <row r="174" spans="1:33" ht="14.5" x14ac:dyDescent="0.35">
      <c r="A174" s="12" t="str">
        <f t="shared" si="12"/>
        <v>Bahamas, The-The Americas-2004</v>
      </c>
      <c r="B174" s="13" t="s">
        <v>70</v>
      </c>
      <c r="C174" s="14" t="s">
        <v>77</v>
      </c>
      <c r="D174" s="15">
        <v>2004</v>
      </c>
      <c r="E174" s="16" cm="1">
        <f t="array" ref="E174:I174">VLOOKUP(Merged_Sheet!A174,GDP!A174:I2864,{5,6,7,8,9},0)</f>
        <v>6949317000</v>
      </c>
      <c r="F174" s="16">
        <v>6949317000</v>
      </c>
      <c r="G174" s="12">
        <v>5.6000000000000001E-2</v>
      </c>
      <c r="H174" s="12">
        <v>1237</v>
      </c>
      <c r="I174" s="12">
        <v>0.06</v>
      </c>
      <c r="J174" s="12" cm="1">
        <f t="array" ref="J174:R174">VLOOKUP(Merged_Sheet!A174,'HUMAN RESOURCES'!A174:M2864,{5,6,7,8,9,10,11,12,13},0)</f>
        <v>1.0999999999999999E-2</v>
      </c>
      <c r="K174" s="12">
        <v>5.0000000000000001E-3</v>
      </c>
      <c r="L174" s="12">
        <v>82</v>
      </c>
      <c r="M174" s="12">
        <v>77</v>
      </c>
      <c r="N174" s="12">
        <v>0.192</v>
      </c>
      <c r="O174" s="12">
        <v>0.68300000000000005</v>
      </c>
      <c r="P174" s="12">
        <v>0.125</v>
      </c>
      <c r="Q174" s="12">
        <v>30769700</v>
      </c>
      <c r="R174" s="12">
        <v>0.79500000000000004</v>
      </c>
      <c r="S174" s="17" cm="1">
        <f t="array" ref="S174:T174">VLOOKUP(Merged_Sheet!A174,Merged_Sheet!A174:F2864,{5,6},0)</f>
        <v>6949317000</v>
      </c>
      <c r="T174" s="17">
        <v>6949317000</v>
      </c>
      <c r="U174" s="12" cm="1">
        <f t="array" ref="U174:Z174">VLOOKUP(Merged_Sheet!A174,BUSINESS!A174:J2864,{5,6,7,8,9,10},0)</f>
        <v>0</v>
      </c>
      <c r="V174" s="12">
        <v>0</v>
      </c>
      <c r="W174" s="12">
        <v>0</v>
      </c>
      <c r="X174" s="12">
        <v>0</v>
      </c>
      <c r="Y174" s="12">
        <v>0.51300000000000001</v>
      </c>
      <c r="Z174" s="12">
        <v>0.28399999999999997</v>
      </c>
      <c r="AA174" s="17" cm="1">
        <f t="array" ref="AA174:AB174">VLOOKUP(Merged_Sheet!A174,Merged_Sheet!A174:F2864,{5,6},0)</f>
        <v>6949317000</v>
      </c>
      <c r="AB174" s="17">
        <v>6949317000</v>
      </c>
      <c r="AC174" s="16">
        <f t="shared" si="13"/>
        <v>225.84935829728596</v>
      </c>
      <c r="AD174" s="12">
        <f t="shared" si="14"/>
        <v>225.84935829728596</v>
      </c>
      <c r="AE174" s="12">
        <f t="shared" si="15"/>
        <v>225.84935829728596</v>
      </c>
      <c r="AF174" s="12">
        <f t="shared" si="16"/>
        <v>225.84935829728596</v>
      </c>
      <c r="AG174" s="12">
        <f t="shared" si="17"/>
        <v>0.20499999999999996</v>
      </c>
    </row>
    <row r="175" spans="1:33" ht="14.5" x14ac:dyDescent="0.35">
      <c r="A175" s="12" t="str">
        <f t="shared" si="12"/>
        <v>Bahamas, The-The Americas-2005</v>
      </c>
      <c r="B175" s="13" t="s">
        <v>70</v>
      </c>
      <c r="C175" s="14" t="s">
        <v>77</v>
      </c>
      <c r="D175" s="15">
        <v>2005</v>
      </c>
      <c r="E175" s="16" cm="1">
        <f t="array" ref="E175:I175">VLOOKUP(Merged_Sheet!A175,GDP!A175:I2865,{5,6,7,8,9},0)</f>
        <v>7094413000</v>
      </c>
      <c r="F175" s="16">
        <v>7094413000</v>
      </c>
      <c r="G175" s="12">
        <v>0.06</v>
      </c>
      <c r="H175" s="12">
        <v>1326</v>
      </c>
      <c r="I175" s="12">
        <v>0.06</v>
      </c>
      <c r="J175" s="12" cm="1">
        <f t="array" ref="J175:R175">VLOOKUP(Merged_Sheet!A175,'HUMAN RESOURCES'!A175:M2865,{5,6,7,8,9,10,11,12,13},0)</f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41685</v>
      </c>
      <c r="R175" s="12">
        <v>1</v>
      </c>
      <c r="S175" s="17" cm="1">
        <f t="array" ref="S175:T175">VLOOKUP(Merged_Sheet!A175,Merged_Sheet!A175:F2865,{5,6},0)</f>
        <v>7094413000</v>
      </c>
      <c r="T175" s="17">
        <v>7094413000</v>
      </c>
      <c r="U175" s="12" cm="1">
        <f t="array" ref="U175:Z175">VLOOKUP(Merged_Sheet!A175,BUSINESS!A175:J2865,{5,6,7,8,9,10},0)</f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0.25700000000000001</v>
      </c>
      <c r="AA175" s="17" cm="1">
        <f t="array" ref="AA175:AB175">VLOOKUP(Merged_Sheet!A175,Merged_Sheet!A175:F2865,{5,6},0)</f>
        <v>7094413000</v>
      </c>
      <c r="AB175" s="17">
        <v>7094413000</v>
      </c>
      <c r="AC175" s="16">
        <f t="shared" si="13"/>
        <v>170191.027947703</v>
      </c>
      <c r="AD175" s="12">
        <f t="shared" si="14"/>
        <v>170191.027947703</v>
      </c>
      <c r="AE175" s="12">
        <f t="shared" si="15"/>
        <v>170191.027947703</v>
      </c>
      <c r="AF175" s="12">
        <f t="shared" si="16"/>
        <v>170191.027947703</v>
      </c>
      <c r="AG175" s="12">
        <f t="shared" si="17"/>
        <v>0</v>
      </c>
    </row>
    <row r="176" spans="1:33" ht="14.5" x14ac:dyDescent="0.35">
      <c r="A176" s="12" t="str">
        <f t="shared" si="12"/>
        <v>Bahamas, The-The Americas-2006</v>
      </c>
      <c r="B176" s="13" t="s">
        <v>70</v>
      </c>
      <c r="C176" s="14" t="s">
        <v>77</v>
      </c>
      <c r="D176" s="15">
        <v>2006</v>
      </c>
      <c r="E176" s="16" cm="1">
        <f t="array" ref="E176:I176">VLOOKUP(Merged_Sheet!A176,GDP!A176:I2866,{5,6,7,8,9},0)</f>
        <v>7706222000</v>
      </c>
      <c r="F176" s="16">
        <v>7706222000</v>
      </c>
      <c r="G176" s="12">
        <v>0.06</v>
      </c>
      <c r="H176" s="12">
        <v>1394</v>
      </c>
      <c r="I176" s="12">
        <v>5.5E-2</v>
      </c>
      <c r="J176" s="12" cm="1">
        <f t="array" ref="J176:R176">VLOOKUP(Merged_Sheet!A176,'HUMAN RESOURCES'!A176:M2866,{5,6,7,8,9,10,11,12,13},0)</f>
        <v>1.7000000000000001E-2</v>
      </c>
      <c r="K176" s="12">
        <v>8.9999999999999993E-3</v>
      </c>
      <c r="L176" s="12">
        <v>80</v>
      </c>
      <c r="M176" s="12">
        <v>74</v>
      </c>
      <c r="N176" s="12">
        <v>0.27800000000000002</v>
      </c>
      <c r="O176" s="12">
        <v>0.65</v>
      </c>
      <c r="P176" s="12">
        <v>7.1999999999999995E-2</v>
      </c>
      <c r="Q176" s="12">
        <v>15454402</v>
      </c>
      <c r="R176" s="12">
        <v>0.86099999999999999</v>
      </c>
      <c r="S176" s="17" cm="1">
        <f t="array" ref="S176:T176">VLOOKUP(Merged_Sheet!A176,Merged_Sheet!A176:F2866,{5,6},0)</f>
        <v>7706222000</v>
      </c>
      <c r="T176" s="17">
        <v>7706222000</v>
      </c>
      <c r="U176" s="12" cm="1">
        <f t="array" ref="U176:Z176">VLOOKUP(Merged_Sheet!A176,BUSINESS!A176:J2866,{5,6,7,8,9,10},0)</f>
        <v>0</v>
      </c>
      <c r="V176" s="12">
        <v>0</v>
      </c>
      <c r="W176" s="12">
        <v>0</v>
      </c>
      <c r="X176" s="12">
        <v>0</v>
      </c>
      <c r="Y176" s="12">
        <v>0.16600000000000001</v>
      </c>
      <c r="Z176" s="12">
        <v>0.22</v>
      </c>
      <c r="AA176" s="17" cm="1">
        <f t="array" ref="AA176:AB176">VLOOKUP(Merged_Sheet!A176,Merged_Sheet!A176:F2866,{5,6},0)</f>
        <v>7706222000</v>
      </c>
      <c r="AB176" s="17">
        <v>7706222000</v>
      </c>
      <c r="AC176" s="16">
        <f t="shared" si="13"/>
        <v>498.6425226935342</v>
      </c>
      <c r="AD176" s="12">
        <f t="shared" si="14"/>
        <v>498.6425226935342</v>
      </c>
      <c r="AE176" s="12">
        <f t="shared" si="15"/>
        <v>498.6425226935342</v>
      </c>
      <c r="AF176" s="12">
        <f t="shared" si="16"/>
        <v>498.6425226935342</v>
      </c>
      <c r="AG176" s="12">
        <f t="shared" si="17"/>
        <v>0.13900000000000001</v>
      </c>
    </row>
    <row r="177" spans="1:33" ht="14.5" x14ac:dyDescent="0.35">
      <c r="A177" s="12" t="str">
        <f t="shared" si="12"/>
        <v>Bahamas, The-The Americas-2007</v>
      </c>
      <c r="B177" s="13" t="s">
        <v>70</v>
      </c>
      <c r="C177" s="14" t="s">
        <v>77</v>
      </c>
      <c r="D177" s="15">
        <v>2007</v>
      </c>
      <c r="E177" s="16" cm="1">
        <f t="array" ref="E177:I177">VLOOKUP(Merged_Sheet!A177,GDP!A177:I2867,{5,6,7,8,9},0)</f>
        <v>7965588000</v>
      </c>
      <c r="F177" s="16">
        <v>7965588000</v>
      </c>
      <c r="G177" s="12">
        <v>6.9000000000000006E-2</v>
      </c>
      <c r="H177" s="12">
        <v>1645</v>
      </c>
      <c r="I177" s="12">
        <v>5.5E-2</v>
      </c>
      <c r="J177" s="12" cm="1">
        <f t="array" ref="J177:R177">VLOOKUP(Merged_Sheet!A177,'HUMAN RESOURCES'!A177:M2867,{5,6,7,8,9,10,11,12,13},0)</f>
        <v>2.3E-2</v>
      </c>
      <c r="K177" s="12">
        <v>2.1000000000000001E-2</v>
      </c>
      <c r="L177" s="12">
        <v>75</v>
      </c>
      <c r="M177" s="12">
        <v>67</v>
      </c>
      <c r="N177" s="12">
        <v>0.32800000000000001</v>
      </c>
      <c r="O177" s="12">
        <v>0.624</v>
      </c>
      <c r="P177" s="12">
        <v>4.7E-2</v>
      </c>
      <c r="Q177" s="12">
        <v>39897984</v>
      </c>
      <c r="R177" s="12">
        <v>0.72099999999999997</v>
      </c>
      <c r="S177" s="17" cm="1">
        <f t="array" ref="S177:T177">VLOOKUP(Merged_Sheet!A177,Merged_Sheet!A177:F2867,{5,6},0)</f>
        <v>7965588000</v>
      </c>
      <c r="T177" s="17">
        <v>7965588000</v>
      </c>
      <c r="U177" s="12" cm="1">
        <f t="array" ref="U177:Z177">VLOOKUP(Merged_Sheet!A177,BUSINESS!A177:J2867,{5,6,7,8,9,10},0)</f>
        <v>0</v>
      </c>
      <c r="V177" s="12">
        <v>0</v>
      </c>
      <c r="W177" s="12">
        <v>0</v>
      </c>
      <c r="X177" s="12">
        <v>0</v>
      </c>
      <c r="Y177" s="12">
        <v>2.1999999999999999E-2</v>
      </c>
      <c r="Z177" s="12">
        <v>5.7000000000000002E-2</v>
      </c>
      <c r="AA177" s="17" cm="1">
        <f t="array" ref="AA177:AB177">VLOOKUP(Merged_Sheet!A177,Merged_Sheet!A177:F2867,{5,6},0)</f>
        <v>7965588000</v>
      </c>
      <c r="AB177" s="17">
        <v>7965588000</v>
      </c>
      <c r="AC177" s="16">
        <f t="shared" si="13"/>
        <v>199.64888451506724</v>
      </c>
      <c r="AD177" s="12">
        <f t="shared" si="14"/>
        <v>199.64888451506724</v>
      </c>
      <c r="AE177" s="12">
        <f t="shared" si="15"/>
        <v>199.64888451506724</v>
      </c>
      <c r="AF177" s="12">
        <f t="shared" si="16"/>
        <v>199.64888451506724</v>
      </c>
      <c r="AG177" s="12">
        <f t="shared" si="17"/>
        <v>0.27900000000000003</v>
      </c>
    </row>
    <row r="178" spans="1:33" ht="14.5" x14ac:dyDescent="0.35">
      <c r="A178" s="12" t="str">
        <f t="shared" si="12"/>
        <v>Bahamas, The-The Americas-2008</v>
      </c>
      <c r="B178" s="13" t="s">
        <v>70</v>
      </c>
      <c r="C178" s="14" t="s">
        <v>77</v>
      </c>
      <c r="D178" s="15">
        <v>2008</v>
      </c>
      <c r="E178" s="16" cm="1">
        <f t="array" ref="E178:I178">VLOOKUP(Merged_Sheet!A178,GDP!A178:I2868,{5,6,7,8,9},0)</f>
        <v>8318996000</v>
      </c>
      <c r="F178" s="16">
        <v>8318996000</v>
      </c>
      <c r="G178" s="12">
        <v>7.0999999999999994E-2</v>
      </c>
      <c r="H178" s="12">
        <v>1721</v>
      </c>
      <c r="I178" s="12">
        <v>5.5E-2</v>
      </c>
      <c r="J178" s="12" cm="1">
        <f t="array" ref="J178:R178">VLOOKUP(Merged_Sheet!A178,'HUMAN RESOURCES'!A178:M2868,{5,6,7,8,9,10,11,12,13},0)</f>
        <v>0.02</v>
      </c>
      <c r="K178" s="12">
        <v>1.0999999999999999E-2</v>
      </c>
      <c r="L178" s="12">
        <v>80</v>
      </c>
      <c r="M178" s="12">
        <v>75</v>
      </c>
      <c r="N178" s="12">
        <v>0.315</v>
      </c>
      <c r="O178" s="12">
        <v>0.63100000000000001</v>
      </c>
      <c r="P178" s="12">
        <v>5.5E-2</v>
      </c>
      <c r="Q178" s="12">
        <v>3929588</v>
      </c>
      <c r="R178" s="12">
        <v>0.59</v>
      </c>
      <c r="S178" s="17" cm="1">
        <f t="array" ref="S178:T178">VLOOKUP(Merged_Sheet!A178,Merged_Sheet!A178:F2868,{5,6},0)</f>
        <v>8318996000</v>
      </c>
      <c r="T178" s="17">
        <v>8318996000</v>
      </c>
      <c r="U178" s="12" cm="1">
        <f t="array" ref="U178:Z178">VLOOKUP(Merged_Sheet!A178,BUSINESS!A178:J2868,{5,6,7,8,9,10},0)</f>
        <v>0</v>
      </c>
      <c r="V178" s="12">
        <v>0</v>
      </c>
      <c r="W178" s="12">
        <v>0</v>
      </c>
      <c r="X178" s="12">
        <v>0</v>
      </c>
      <c r="Y178" s="12">
        <v>5.8000000000000003E-2</v>
      </c>
      <c r="Z178" s="12">
        <v>5.3999999999999999E-2</v>
      </c>
      <c r="AA178" s="17" cm="1">
        <f t="array" ref="AA178:AB178">VLOOKUP(Merged_Sheet!A178,Merged_Sheet!A178:F2868,{5,6},0)</f>
        <v>8318996000</v>
      </c>
      <c r="AB178" s="17">
        <v>8318996000</v>
      </c>
      <c r="AC178" s="16">
        <f t="shared" si="13"/>
        <v>2117.0148117308991</v>
      </c>
      <c r="AD178" s="12">
        <f t="shared" si="14"/>
        <v>2117.0148117308991</v>
      </c>
      <c r="AE178" s="12">
        <f t="shared" si="15"/>
        <v>2117.0148117308991</v>
      </c>
      <c r="AF178" s="12">
        <f t="shared" si="16"/>
        <v>2117.0148117308991</v>
      </c>
      <c r="AG178" s="12">
        <f t="shared" si="17"/>
        <v>0.41000000000000003</v>
      </c>
    </row>
    <row r="179" spans="1:33" ht="14.5" x14ac:dyDescent="0.35">
      <c r="A179" s="12" t="str">
        <f t="shared" si="12"/>
        <v>Bahamas, The-The Americas-2009</v>
      </c>
      <c r="B179" s="13" t="s">
        <v>70</v>
      </c>
      <c r="C179" s="14" t="s">
        <v>77</v>
      </c>
      <c r="D179" s="15">
        <v>2009</v>
      </c>
      <c r="E179" s="16" cm="1">
        <f t="array" ref="E179:I179">VLOOKUP(Merged_Sheet!A179,GDP!A179:I2869,{5,6,7,8,9},0)</f>
        <v>8246650000</v>
      </c>
      <c r="F179" s="16">
        <v>8246650000</v>
      </c>
      <c r="G179" s="12">
        <v>7.2999999999999995E-2</v>
      </c>
      <c r="H179" s="12">
        <v>1729</v>
      </c>
      <c r="I179" s="12">
        <v>5.5E-2</v>
      </c>
      <c r="J179" s="12" cm="1">
        <f t="array" ref="J179:R179">VLOOKUP(Merged_Sheet!A179,'HUMAN RESOURCES'!A179:M2869,{5,6,7,8,9,10,11,12,13},0)</f>
        <v>1.2999999999999999E-2</v>
      </c>
      <c r="K179" s="12">
        <v>7.0000000000000001E-3</v>
      </c>
      <c r="L179" s="12">
        <v>79</v>
      </c>
      <c r="M179" s="12">
        <v>75</v>
      </c>
      <c r="N179" s="12">
        <v>0.216</v>
      </c>
      <c r="O179" s="12">
        <v>0.68500000000000005</v>
      </c>
      <c r="P179" s="12">
        <v>9.9000000000000005E-2</v>
      </c>
      <c r="Q179" s="12">
        <v>11138416</v>
      </c>
      <c r="R179" s="12">
        <v>0.753</v>
      </c>
      <c r="S179" s="17" cm="1">
        <f t="array" ref="S179:T179">VLOOKUP(Merged_Sheet!A179,Merged_Sheet!A179:F2869,{5,6},0)</f>
        <v>8246650000</v>
      </c>
      <c r="T179" s="17">
        <v>8246650000</v>
      </c>
      <c r="U179" s="12" cm="1">
        <f t="array" ref="U179:Z179">VLOOKUP(Merged_Sheet!A179,BUSINESS!A179:J2869,{5,6,7,8,9,10},0)</f>
        <v>0</v>
      </c>
      <c r="V179" s="12">
        <v>0</v>
      </c>
      <c r="W179" s="12">
        <v>0</v>
      </c>
      <c r="X179" s="12">
        <v>0</v>
      </c>
      <c r="Y179" s="12">
        <v>5.0000000000000001E-3</v>
      </c>
      <c r="Z179" s="12">
        <v>1E-3</v>
      </c>
      <c r="AA179" s="17" cm="1">
        <f t="array" ref="AA179:AB179">VLOOKUP(Merged_Sheet!A179,Merged_Sheet!A179:F2869,{5,6},0)</f>
        <v>8246650000</v>
      </c>
      <c r="AB179" s="17">
        <v>8246650000</v>
      </c>
      <c r="AC179" s="16">
        <f t="shared" si="13"/>
        <v>740.37906287572662</v>
      </c>
      <c r="AD179" s="12">
        <f t="shared" si="14"/>
        <v>740.37906287572662</v>
      </c>
      <c r="AE179" s="12">
        <f t="shared" si="15"/>
        <v>740.37906287572662</v>
      </c>
      <c r="AF179" s="12">
        <f t="shared" si="16"/>
        <v>740.37906287572662</v>
      </c>
      <c r="AG179" s="12">
        <f t="shared" si="17"/>
        <v>0.247</v>
      </c>
    </row>
    <row r="180" spans="1:33" ht="14.5" x14ac:dyDescent="0.35">
      <c r="A180" s="12" t="str">
        <f t="shared" si="12"/>
        <v>Bahamas, The-The Americas-2010</v>
      </c>
      <c r="B180" s="13" t="s">
        <v>70</v>
      </c>
      <c r="C180" s="14" t="s">
        <v>77</v>
      </c>
      <c r="D180" s="15">
        <v>2010</v>
      </c>
      <c r="E180" s="16" cm="1">
        <f t="array" ref="E180:I180">VLOOKUP(Merged_Sheet!A180,GDP!A180:I2870,{5,6,7,8,9},0)</f>
        <v>7820420000</v>
      </c>
      <c r="F180" s="16">
        <v>7820420000</v>
      </c>
      <c r="G180" s="12">
        <v>7.3999999999999996E-2</v>
      </c>
      <c r="H180" s="12">
        <v>1640</v>
      </c>
      <c r="I180" s="12">
        <v>5.5E-2</v>
      </c>
      <c r="J180" s="12" cm="1">
        <f t="array" ref="J180:R180">VLOOKUP(Merged_Sheet!A180,'HUMAN RESOURCES'!A180:M2870,{5,6,7,8,9,10,11,12,13},0)</f>
        <v>0</v>
      </c>
      <c r="K180" s="12">
        <v>0</v>
      </c>
      <c r="L180" s="12">
        <v>0</v>
      </c>
      <c r="M180" s="12">
        <v>0</v>
      </c>
      <c r="N180" s="12">
        <v>0.249</v>
      </c>
      <c r="O180" s="12">
        <v>0.64800000000000002</v>
      </c>
      <c r="P180" s="12">
        <v>0.10299999999999999</v>
      </c>
      <c r="Q180" s="12">
        <v>133860</v>
      </c>
      <c r="R180" s="12">
        <v>0.90800000000000003</v>
      </c>
      <c r="S180" s="17" cm="1">
        <f t="array" ref="S180:T180">VLOOKUP(Merged_Sheet!A180,Merged_Sheet!A180:F2870,{5,6},0)</f>
        <v>7820420000</v>
      </c>
      <c r="T180" s="17">
        <v>7820420000</v>
      </c>
      <c r="U180" s="12" cm="1">
        <f t="array" ref="U180:Z180">VLOOKUP(Merged_Sheet!A180,BUSINESS!A180:J2870,{5,6,7,8,9,10},0)</f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7" cm="1">
        <f t="array" ref="AA180:AB180">VLOOKUP(Merged_Sheet!A180,Merged_Sheet!A180:F2870,{5,6},0)</f>
        <v>7820420000</v>
      </c>
      <c r="AB180" s="17">
        <v>7820420000</v>
      </c>
      <c r="AC180" s="16">
        <f t="shared" si="13"/>
        <v>58422.3815927088</v>
      </c>
      <c r="AD180" s="12">
        <f t="shared" si="14"/>
        <v>58422.3815927088</v>
      </c>
      <c r="AE180" s="12">
        <f t="shared" si="15"/>
        <v>58422.3815927088</v>
      </c>
      <c r="AF180" s="12">
        <f t="shared" si="16"/>
        <v>58422.3815927088</v>
      </c>
      <c r="AG180" s="12">
        <f t="shared" si="17"/>
        <v>9.1999999999999971E-2</v>
      </c>
    </row>
    <row r="181" spans="1:33" ht="14.5" x14ac:dyDescent="0.35">
      <c r="A181" s="12" t="str">
        <f t="shared" si="12"/>
        <v>Bahamas, The-The Americas-2011</v>
      </c>
      <c r="B181" s="13" t="s">
        <v>70</v>
      </c>
      <c r="C181" s="14" t="s">
        <v>77</v>
      </c>
      <c r="D181" s="15">
        <v>2011</v>
      </c>
      <c r="E181" s="16" cm="1">
        <f t="array" ref="E181:I181">VLOOKUP(Merged_Sheet!A181,GDP!A181:I2871,{5,6,7,8,9},0)</f>
        <v>7888087000</v>
      </c>
      <c r="F181" s="16">
        <v>7888087000</v>
      </c>
      <c r="G181" s="12">
        <v>7.3999999999999996E-2</v>
      </c>
      <c r="H181" s="12">
        <v>1626</v>
      </c>
      <c r="I181" s="12">
        <v>5.5E-2</v>
      </c>
      <c r="J181" s="12" cm="1">
        <f t="array" ref="J181:R181">VLOOKUP(Merged_Sheet!A181,'HUMAN RESOURCES'!A181:M2871,{5,6,7,8,9,10,11,12,13},0)</f>
        <v>0</v>
      </c>
      <c r="K181" s="12">
        <v>1.4E-2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69679</v>
      </c>
      <c r="R181" s="12">
        <v>0.65300000000000002</v>
      </c>
      <c r="S181" s="17" cm="1">
        <f t="array" ref="S181:T181">VLOOKUP(Merged_Sheet!A181,Merged_Sheet!A181:F2871,{5,6},0)</f>
        <v>7888087000</v>
      </c>
      <c r="T181" s="17">
        <v>7888087000</v>
      </c>
      <c r="U181" s="12" cm="1">
        <f t="array" ref="U181:Z181">VLOOKUP(Merged_Sheet!A181,BUSINESS!A181:J2871,{5,6,7,8,9,10},0)</f>
        <v>0</v>
      </c>
      <c r="V181" s="12">
        <v>0</v>
      </c>
      <c r="W181" s="12">
        <v>0</v>
      </c>
      <c r="X181" s="12">
        <v>0</v>
      </c>
      <c r="Y181" s="12">
        <v>8.7999999999999995E-2</v>
      </c>
      <c r="Z181" s="12">
        <v>1.7000000000000001E-2</v>
      </c>
      <c r="AA181" s="17" cm="1">
        <f t="array" ref="AA181:AB181">VLOOKUP(Merged_Sheet!A181,Merged_Sheet!A181:F2871,{5,6},0)</f>
        <v>7888087000</v>
      </c>
      <c r="AB181" s="17">
        <v>7888087000</v>
      </c>
      <c r="AC181" s="16">
        <f t="shared" si="13"/>
        <v>113206.08791745002</v>
      </c>
      <c r="AD181" s="12">
        <f t="shared" si="14"/>
        <v>113206.08791745002</v>
      </c>
      <c r="AE181" s="12">
        <f t="shared" si="15"/>
        <v>113206.08791745002</v>
      </c>
      <c r="AF181" s="12">
        <f t="shared" si="16"/>
        <v>113206.08791745002</v>
      </c>
      <c r="AG181" s="12">
        <f t="shared" si="17"/>
        <v>0.34699999999999998</v>
      </c>
    </row>
    <row r="182" spans="1:33" ht="14.5" x14ac:dyDescent="0.35">
      <c r="A182" s="12" t="str">
        <f t="shared" si="12"/>
        <v>Bahamas, The-The Americas-2012</v>
      </c>
      <c r="B182" s="13" t="s">
        <v>70</v>
      </c>
      <c r="C182" s="14" t="s">
        <v>77</v>
      </c>
      <c r="D182" s="15">
        <v>2012</v>
      </c>
      <c r="E182" s="16" cm="1">
        <f t="array" ref="E182:I182">VLOOKUP(Merged_Sheet!A182,GDP!A182:I2872,{5,6,7,8,9},0)</f>
        <v>7872584000</v>
      </c>
      <c r="F182" s="16">
        <v>7872584000</v>
      </c>
      <c r="G182" s="12">
        <v>7.4999999999999997E-2</v>
      </c>
      <c r="H182" s="12">
        <v>1622</v>
      </c>
      <c r="I182" s="12">
        <v>5.0999999999999997E-2</v>
      </c>
      <c r="J182" s="12" cm="1">
        <f t="array" ref="J182:R182">VLOOKUP(Merged_Sheet!A182,'HUMAN RESOURCES'!A182:M2872,{5,6,7,8,9,10,11,12,13},0)</f>
        <v>2.5000000000000001E-2</v>
      </c>
      <c r="K182" s="12">
        <v>3.3000000000000002E-2</v>
      </c>
      <c r="L182" s="12">
        <v>74</v>
      </c>
      <c r="M182" s="12">
        <v>68</v>
      </c>
      <c r="N182" s="12">
        <v>0.34899999999999998</v>
      </c>
      <c r="O182" s="12">
        <v>0.59899999999999998</v>
      </c>
      <c r="P182" s="12">
        <v>5.0999999999999997E-2</v>
      </c>
      <c r="Q182" s="12">
        <v>8663421</v>
      </c>
      <c r="R182" s="12">
        <v>0.61699999999999999</v>
      </c>
      <c r="S182" s="17" cm="1">
        <f t="array" ref="S182:T182">VLOOKUP(Merged_Sheet!A182,Merged_Sheet!A182:F2872,{5,6},0)</f>
        <v>7872584000</v>
      </c>
      <c r="T182" s="17">
        <v>7872584000</v>
      </c>
      <c r="U182" s="12" cm="1">
        <f t="array" ref="U182:Z182">VLOOKUP(Merged_Sheet!A182,BUSINESS!A182:J2872,{5,6,7,8,9,10},0)</f>
        <v>0</v>
      </c>
      <c r="V182" s="12">
        <v>0</v>
      </c>
      <c r="W182" s="12">
        <v>0</v>
      </c>
      <c r="X182" s="12">
        <v>0</v>
      </c>
      <c r="Y182" s="12">
        <v>3.6999999999999998E-2</v>
      </c>
      <c r="Z182" s="12">
        <v>8.1000000000000003E-2</v>
      </c>
      <c r="AA182" s="17" cm="1">
        <f t="array" ref="AA182:AB182">VLOOKUP(Merged_Sheet!A182,Merged_Sheet!A182:F2872,{5,6},0)</f>
        <v>7872584000</v>
      </c>
      <c r="AB182" s="17">
        <v>7872584000</v>
      </c>
      <c r="AC182" s="16">
        <f t="shared" si="13"/>
        <v>908.7153908369454</v>
      </c>
      <c r="AD182" s="12">
        <f t="shared" si="14"/>
        <v>908.7153908369454</v>
      </c>
      <c r="AE182" s="12">
        <f t="shared" si="15"/>
        <v>908.7153908369454</v>
      </c>
      <c r="AF182" s="12">
        <f t="shared" si="16"/>
        <v>908.7153908369454</v>
      </c>
      <c r="AG182" s="12">
        <f t="shared" si="17"/>
        <v>0.38300000000000001</v>
      </c>
    </row>
    <row r="183" spans="1:33" ht="14.5" x14ac:dyDescent="0.35">
      <c r="A183" s="12" t="str">
        <f t="shared" si="12"/>
        <v>Bahamas, The-The Americas-2000</v>
      </c>
      <c r="B183" s="13" t="s">
        <v>70</v>
      </c>
      <c r="C183" s="14" t="s">
        <v>77</v>
      </c>
      <c r="D183" s="15">
        <v>2000</v>
      </c>
      <c r="E183" s="16" cm="1">
        <f t="array" ref="E183:I183">VLOOKUP(Merged_Sheet!A183,GDP!A183:I2873,{5,6,7,8,9},0)</f>
        <v>8149004000</v>
      </c>
      <c r="F183" s="16">
        <v>8149004000</v>
      </c>
      <c r="G183" s="12">
        <v>7.4999999999999997E-2</v>
      </c>
      <c r="H183" s="12">
        <v>1647</v>
      </c>
      <c r="I183" s="12">
        <v>4.8000000000000001E-2</v>
      </c>
      <c r="J183" s="12" cm="1">
        <f t="array" ref="J183:R183">VLOOKUP(Merged_Sheet!A183,'HUMAN RESOURCES'!A183:M2873,{5,6,7,8,9,10,11,12,13},0)</f>
        <v>2.5000000000000001E-2</v>
      </c>
      <c r="K183" s="12">
        <v>2.8000000000000001E-2</v>
      </c>
      <c r="L183" s="12">
        <v>76</v>
      </c>
      <c r="M183" s="12">
        <v>71</v>
      </c>
      <c r="N183" s="12">
        <v>0.34499999999999997</v>
      </c>
      <c r="O183" s="12">
        <v>0.60399999999999998</v>
      </c>
      <c r="P183" s="12">
        <v>5.0999999999999997E-2</v>
      </c>
      <c r="Q183" s="12">
        <v>12533087</v>
      </c>
      <c r="R183" s="12">
        <v>0.60299999999999998</v>
      </c>
      <c r="S183" s="17" cm="1">
        <f t="array" ref="S183:T183">VLOOKUP(Merged_Sheet!A183,Merged_Sheet!A183:F2873,{5,6},0)</f>
        <v>8149004000</v>
      </c>
      <c r="T183" s="17">
        <v>8149004000</v>
      </c>
      <c r="U183" s="12" cm="1">
        <f t="array" ref="U183:Z183">VLOOKUP(Merged_Sheet!A183,BUSINESS!A183:J2873,{5,6,7,8,9,10},0)</f>
        <v>0</v>
      </c>
      <c r="V183" s="12">
        <v>0</v>
      </c>
      <c r="W183" s="12">
        <v>0</v>
      </c>
      <c r="X183" s="12">
        <v>0</v>
      </c>
      <c r="Y183" s="12">
        <v>1.4999999999999999E-2</v>
      </c>
      <c r="Z183" s="12">
        <v>3.7999999999999999E-2</v>
      </c>
      <c r="AA183" s="17" cm="1">
        <f t="array" ref="AA183:AB183">VLOOKUP(Merged_Sheet!A183,Merged_Sheet!A183:F2873,{5,6},0)</f>
        <v>8149004000</v>
      </c>
      <c r="AB183" s="17">
        <v>8149004000</v>
      </c>
      <c r="AC183" s="16">
        <f t="shared" si="13"/>
        <v>650.19926854413438</v>
      </c>
      <c r="AD183" s="12">
        <f t="shared" si="14"/>
        <v>650.19926854413438</v>
      </c>
      <c r="AE183" s="12">
        <f t="shared" si="15"/>
        <v>650.19926854413438</v>
      </c>
      <c r="AF183" s="12">
        <f t="shared" si="16"/>
        <v>650.19926854413438</v>
      </c>
      <c r="AG183" s="12">
        <f t="shared" si="17"/>
        <v>0.39700000000000002</v>
      </c>
    </row>
    <row r="184" spans="1:33" ht="14.5" x14ac:dyDescent="0.35">
      <c r="A184" s="12" t="str">
        <f t="shared" si="12"/>
        <v>Bahrain-Middle East-2001</v>
      </c>
      <c r="B184" s="13" t="s">
        <v>79</v>
      </c>
      <c r="C184" s="14" t="s">
        <v>78</v>
      </c>
      <c r="D184" s="15">
        <v>2001</v>
      </c>
      <c r="E184" s="16" cm="1">
        <f t="array" ref="E184:I184">VLOOKUP(Merged_Sheet!A184,GDP!A184:I2874,{5,6,7,8,9},0)</f>
        <v>9063147901</v>
      </c>
      <c r="F184" s="16">
        <v>9063147901</v>
      </c>
      <c r="G184" s="12">
        <v>3.5000000000000003E-2</v>
      </c>
      <c r="H184" s="12">
        <v>476</v>
      </c>
      <c r="I184" s="12">
        <v>0.11600000000000001</v>
      </c>
      <c r="J184" s="12" cm="1">
        <f t="array" ref="J184:R184">VLOOKUP(Merged_Sheet!A184,'HUMAN RESOURCES'!A184:M2874,{5,6,7,8,9,10,11,12,13},0)</f>
        <v>2.5000000000000001E-2</v>
      </c>
      <c r="K184" s="12">
        <v>2.7E-2</v>
      </c>
      <c r="L184" s="12">
        <v>74</v>
      </c>
      <c r="M184" s="12">
        <v>65</v>
      </c>
      <c r="N184" s="12">
        <v>0.38300000000000001</v>
      </c>
      <c r="O184" s="12">
        <v>0.56200000000000006</v>
      </c>
      <c r="P184" s="12">
        <v>5.5E-2</v>
      </c>
      <c r="Q184" s="12">
        <v>5958794</v>
      </c>
      <c r="R184" s="12">
        <v>0.58899999999999997</v>
      </c>
      <c r="S184" s="17" cm="1">
        <f t="array" ref="S184:T184">VLOOKUP(Merged_Sheet!A184,Merged_Sheet!A184:F2874,{5,6},0)</f>
        <v>9063147901</v>
      </c>
      <c r="T184" s="17">
        <v>9063147901</v>
      </c>
      <c r="U184" s="12" cm="1">
        <f t="array" ref="U184:Z184">VLOOKUP(Merged_Sheet!A184,BUSINESS!A184:J2874,{5,6,7,8,9,10},0)</f>
        <v>0</v>
      </c>
      <c r="V184" s="12">
        <v>0</v>
      </c>
      <c r="W184" s="12">
        <v>0</v>
      </c>
      <c r="X184" s="12">
        <v>0</v>
      </c>
      <c r="Y184" s="12">
        <v>1.2E-2</v>
      </c>
      <c r="Z184" s="12">
        <v>0.125</v>
      </c>
      <c r="AA184" s="17" cm="1">
        <f t="array" ref="AA184:AB184">VLOOKUP(Merged_Sheet!A184,Merged_Sheet!A184:F2874,{5,6},0)</f>
        <v>9063147901</v>
      </c>
      <c r="AB184" s="17">
        <v>9063147901</v>
      </c>
      <c r="AC184" s="16">
        <f t="shared" si="13"/>
        <v>1520.9701662786129</v>
      </c>
      <c r="AD184" s="12">
        <f t="shared" si="14"/>
        <v>1520.9701662786129</v>
      </c>
      <c r="AE184" s="12">
        <f t="shared" si="15"/>
        <v>1520.9701662786129</v>
      </c>
      <c r="AF184" s="12">
        <f t="shared" si="16"/>
        <v>1520.9701662786129</v>
      </c>
      <c r="AG184" s="12">
        <f t="shared" si="17"/>
        <v>0.41100000000000003</v>
      </c>
    </row>
    <row r="185" spans="1:33" ht="14.5" x14ac:dyDescent="0.35">
      <c r="A185" s="12" t="str">
        <f t="shared" si="12"/>
        <v>Bahrain-Middle East-2002</v>
      </c>
      <c r="B185" s="13" t="s">
        <v>79</v>
      </c>
      <c r="C185" s="14" t="s">
        <v>78</v>
      </c>
      <c r="D185" s="15">
        <v>2002</v>
      </c>
      <c r="E185" s="16" cm="1">
        <f t="array" ref="E185:I185">VLOOKUP(Merged_Sheet!A185,GDP!A185:I2875,{5,6,7,8,9},0)</f>
        <v>8976446420</v>
      </c>
      <c r="F185" s="16">
        <v>8976446420</v>
      </c>
      <c r="G185" s="12">
        <v>3.7999999999999999E-2</v>
      </c>
      <c r="H185" s="12">
        <v>488</v>
      </c>
      <c r="I185" s="12">
        <v>0.107</v>
      </c>
      <c r="J185" s="12" cm="1">
        <f t="array" ref="J185:R185">VLOOKUP(Merged_Sheet!A185,'HUMAN RESOURCES'!A185:M2875,{5,6,7,8,9,10,11,12,13},0)</f>
        <v>1.6E-2</v>
      </c>
      <c r="K185" s="12">
        <v>0</v>
      </c>
      <c r="L185" s="12">
        <v>70</v>
      </c>
      <c r="M185" s="12">
        <v>64</v>
      </c>
      <c r="N185" s="12">
        <v>0</v>
      </c>
      <c r="O185" s="12">
        <v>0</v>
      </c>
      <c r="P185" s="12">
        <v>0</v>
      </c>
      <c r="Q185" s="12">
        <v>56200</v>
      </c>
      <c r="R185" s="12">
        <v>0.81599999999999995</v>
      </c>
      <c r="S185" s="17" cm="1">
        <f t="array" ref="S185:T185">VLOOKUP(Merged_Sheet!A185,Merged_Sheet!A185:F2875,{5,6},0)</f>
        <v>8976446420</v>
      </c>
      <c r="T185" s="17">
        <v>8976446420</v>
      </c>
      <c r="U185" s="12" cm="1">
        <f t="array" ref="U185:Z185">VLOOKUP(Merged_Sheet!A185,BUSINESS!A185:J2875,{5,6,7,8,9,10},0)</f>
        <v>0</v>
      </c>
      <c r="V185" s="12">
        <v>0</v>
      </c>
      <c r="W185" s="12">
        <v>0</v>
      </c>
      <c r="X185" s="12">
        <v>0</v>
      </c>
      <c r="Y185" s="12">
        <v>0.317</v>
      </c>
      <c r="Z185" s="12">
        <v>0.26900000000000002</v>
      </c>
      <c r="AA185" s="17" cm="1">
        <f t="array" ref="AA185:AB185">VLOOKUP(Merged_Sheet!A185,Merged_Sheet!A185:F2875,{5,6},0)</f>
        <v>8976446420</v>
      </c>
      <c r="AB185" s="17">
        <v>8976446420</v>
      </c>
      <c r="AC185" s="16">
        <f t="shared" si="13"/>
        <v>159723.24590747332</v>
      </c>
      <c r="AD185" s="12">
        <f t="shared" si="14"/>
        <v>159723.24590747332</v>
      </c>
      <c r="AE185" s="12">
        <f t="shared" si="15"/>
        <v>159723.24590747332</v>
      </c>
      <c r="AF185" s="12">
        <f t="shared" si="16"/>
        <v>159723.24590747332</v>
      </c>
      <c r="AG185" s="12">
        <f t="shared" si="17"/>
        <v>0.18400000000000005</v>
      </c>
    </row>
    <row r="186" spans="1:33" ht="14.5" x14ac:dyDescent="0.35">
      <c r="A186" s="12" t="str">
        <f t="shared" si="12"/>
        <v>Bahrain-Middle East-2003</v>
      </c>
      <c r="B186" s="13" t="s">
        <v>79</v>
      </c>
      <c r="C186" s="14" t="s">
        <v>78</v>
      </c>
      <c r="D186" s="15">
        <v>2003</v>
      </c>
      <c r="E186" s="16" cm="1">
        <f t="array" ref="E186:I186">VLOOKUP(Merged_Sheet!A186,GDP!A186:I2876,{5,6,7,8,9},0)</f>
        <v>9632411109</v>
      </c>
      <c r="F186" s="16">
        <v>9632411109</v>
      </c>
      <c r="G186" s="12">
        <v>3.9E-2</v>
      </c>
      <c r="H186" s="12">
        <v>510</v>
      </c>
      <c r="I186" s="12">
        <v>8.4000000000000005E-2</v>
      </c>
      <c r="J186" s="12" cm="1">
        <f t="array" ref="J186:R186">VLOOKUP(Merged_Sheet!A186,'HUMAN RESOURCES'!A186:M2876,{5,6,7,8,9,10,11,12,13},0)</f>
        <v>1.9E-2</v>
      </c>
      <c r="K186" s="12">
        <v>1.4E-2</v>
      </c>
      <c r="L186" s="12">
        <v>73</v>
      </c>
      <c r="M186" s="12">
        <v>68</v>
      </c>
      <c r="N186" s="12">
        <v>0.35</v>
      </c>
      <c r="O186" s="12">
        <v>0.57199999999999995</v>
      </c>
      <c r="P186" s="12">
        <v>7.8E-2</v>
      </c>
      <c r="Q186" s="12">
        <v>101620</v>
      </c>
      <c r="R186" s="12">
        <v>0.35899999999999999</v>
      </c>
      <c r="S186" s="17" cm="1">
        <f t="array" ref="S186:T186">VLOOKUP(Merged_Sheet!A186,Merged_Sheet!A186:F2876,{5,6},0)</f>
        <v>9632411109</v>
      </c>
      <c r="T186" s="17">
        <v>9632411109</v>
      </c>
      <c r="U186" s="12" cm="1">
        <f t="array" ref="U186:Z186">VLOOKUP(Merged_Sheet!A186,BUSINESS!A186:J2876,{5,6,7,8,9,10},0)</f>
        <v>0</v>
      </c>
      <c r="V186" s="12">
        <v>0</v>
      </c>
      <c r="W186" s="12">
        <v>0</v>
      </c>
      <c r="X186" s="12">
        <v>0</v>
      </c>
      <c r="Y186" s="12">
        <v>4.1000000000000002E-2</v>
      </c>
      <c r="Z186" s="12">
        <v>4.2000000000000003E-2</v>
      </c>
      <c r="AA186" s="17" cm="1">
        <f t="array" ref="AA186:AB186">VLOOKUP(Merged_Sheet!A186,Merged_Sheet!A186:F2876,{5,6},0)</f>
        <v>9632411109</v>
      </c>
      <c r="AB186" s="17">
        <v>9632411109</v>
      </c>
      <c r="AC186" s="16">
        <f t="shared" si="13"/>
        <v>94788.536793938198</v>
      </c>
      <c r="AD186" s="12">
        <f t="shared" si="14"/>
        <v>94788.536793938198</v>
      </c>
      <c r="AE186" s="12">
        <f t="shared" si="15"/>
        <v>94788.536793938198</v>
      </c>
      <c r="AF186" s="12">
        <f t="shared" si="16"/>
        <v>94788.536793938198</v>
      </c>
      <c r="AG186" s="12">
        <f t="shared" si="17"/>
        <v>0.64100000000000001</v>
      </c>
    </row>
    <row r="187" spans="1:33" ht="14.5" x14ac:dyDescent="0.35">
      <c r="A187" s="12" t="str">
        <f t="shared" si="12"/>
        <v>Bahrain-Middle East-2004</v>
      </c>
      <c r="B187" s="13" t="s">
        <v>79</v>
      </c>
      <c r="C187" s="14" t="s">
        <v>78</v>
      </c>
      <c r="D187" s="15">
        <v>2004</v>
      </c>
      <c r="E187" s="16" cm="1">
        <f t="array" ref="E187:I187">VLOOKUP(Merged_Sheet!A187,GDP!A187:I2877,{5,6,7,8,9},0)</f>
        <v>11075116594</v>
      </c>
      <c r="F187" s="16">
        <v>11075116594</v>
      </c>
      <c r="G187" s="12">
        <v>3.6999999999999998E-2</v>
      </c>
      <c r="H187" s="12">
        <v>536</v>
      </c>
      <c r="I187" s="12">
        <v>8.3000000000000004E-2</v>
      </c>
      <c r="J187" s="12" cm="1">
        <f t="array" ref="J187:R187">VLOOKUP(Merged_Sheet!A187,'HUMAN RESOURCES'!A187:M2877,{5,6,7,8,9,10,11,12,13},0)</f>
        <v>3.6999999999999998E-2</v>
      </c>
      <c r="K187" s="12">
        <v>0.04</v>
      </c>
      <c r="L187" s="12">
        <v>71</v>
      </c>
      <c r="M187" s="12">
        <v>64</v>
      </c>
      <c r="N187" s="12">
        <v>0.441</v>
      </c>
      <c r="O187" s="12">
        <v>0.51900000000000002</v>
      </c>
      <c r="P187" s="12">
        <v>0.04</v>
      </c>
      <c r="Q187" s="12">
        <v>11204183</v>
      </c>
      <c r="R187" s="12">
        <v>0.45100000000000001</v>
      </c>
      <c r="S187" s="17" cm="1">
        <f t="array" ref="S187:T187">VLOOKUP(Merged_Sheet!A187,Merged_Sheet!A187:F2877,{5,6},0)</f>
        <v>11075116594</v>
      </c>
      <c r="T187" s="17">
        <v>11075116594</v>
      </c>
      <c r="U187" s="12" cm="1">
        <f t="array" ref="U187:Z187">VLOOKUP(Merged_Sheet!A187,BUSINESS!A187:J2877,{5,6,7,8,9,10},0)</f>
        <v>0</v>
      </c>
      <c r="V187" s="12">
        <v>0</v>
      </c>
      <c r="W187" s="12">
        <v>0</v>
      </c>
      <c r="X187" s="12">
        <v>0</v>
      </c>
      <c r="Y187" s="12">
        <v>7.0000000000000001E-3</v>
      </c>
      <c r="Z187" s="12">
        <v>7.5999999999999998E-2</v>
      </c>
      <c r="AA187" s="17" cm="1">
        <f t="array" ref="AA187:AB187">VLOOKUP(Merged_Sheet!A187,Merged_Sheet!A187:F2877,{5,6},0)</f>
        <v>11075116594</v>
      </c>
      <c r="AB187" s="17">
        <v>11075116594</v>
      </c>
      <c r="AC187" s="16">
        <f t="shared" si="13"/>
        <v>988.48051607154218</v>
      </c>
      <c r="AD187" s="12">
        <f t="shared" si="14"/>
        <v>988.48051607154218</v>
      </c>
      <c r="AE187" s="12">
        <f t="shared" si="15"/>
        <v>988.48051607154218</v>
      </c>
      <c r="AF187" s="12">
        <f t="shared" si="16"/>
        <v>988.48051607154218</v>
      </c>
      <c r="AG187" s="12">
        <f t="shared" si="17"/>
        <v>0.54899999999999993</v>
      </c>
    </row>
    <row r="188" spans="1:33" ht="14.5" x14ac:dyDescent="0.35">
      <c r="A188" s="12" t="str">
        <f t="shared" si="12"/>
        <v>Bahrain-Middle East-2005</v>
      </c>
      <c r="B188" s="13" t="s">
        <v>79</v>
      </c>
      <c r="C188" s="14" t="s">
        <v>78</v>
      </c>
      <c r="D188" s="15">
        <v>2005</v>
      </c>
      <c r="E188" s="16" cm="1">
        <f t="array" ref="E188:I188">VLOOKUP(Merged_Sheet!A188,GDP!A188:I2878,{5,6,7,8,9},0)</f>
        <v>13150516509</v>
      </c>
      <c r="F188" s="16">
        <v>13150516509</v>
      </c>
      <c r="G188" s="12">
        <v>3.9E-2</v>
      </c>
      <c r="H188" s="12">
        <v>539</v>
      </c>
      <c r="I188" s="12">
        <v>7.9000000000000001E-2</v>
      </c>
      <c r="J188" s="12" cm="1">
        <f t="array" ref="J188:R188">VLOOKUP(Merged_Sheet!A188,'HUMAN RESOURCES'!A188:M2878,{5,6,7,8,9,10,11,12,13},0)</f>
        <v>2.1999999999999999E-2</v>
      </c>
      <c r="K188" s="12">
        <v>3.9E-2</v>
      </c>
      <c r="L188" s="12">
        <v>67</v>
      </c>
      <c r="M188" s="12">
        <v>60</v>
      </c>
      <c r="N188" s="12">
        <v>0.35399999999999998</v>
      </c>
      <c r="O188" s="12">
        <v>0.60199999999999998</v>
      </c>
      <c r="P188" s="12">
        <v>4.4999999999999998E-2</v>
      </c>
      <c r="Q188" s="12">
        <v>744471</v>
      </c>
      <c r="R188" s="12">
        <v>0.28699999999999998</v>
      </c>
      <c r="S188" s="17" cm="1">
        <f t="array" ref="S188:T188">VLOOKUP(Merged_Sheet!A188,Merged_Sheet!A188:F2878,{5,6},0)</f>
        <v>13150516509</v>
      </c>
      <c r="T188" s="17">
        <v>13150516509</v>
      </c>
      <c r="U188" s="12" cm="1">
        <f t="array" ref="U188:Z188">VLOOKUP(Merged_Sheet!A188,BUSINESS!A188:J2878,{5,6,7,8,9,10},0)</f>
        <v>0</v>
      </c>
      <c r="V188" s="12">
        <v>0</v>
      </c>
      <c r="W188" s="12">
        <v>0</v>
      </c>
      <c r="X188" s="12">
        <v>0</v>
      </c>
      <c r="Y188" s="12">
        <v>6.6000000000000003E-2</v>
      </c>
      <c r="Z188" s="12">
        <v>5.3999999999999999E-2</v>
      </c>
      <c r="AA188" s="17" cm="1">
        <f t="array" ref="AA188:AB188">VLOOKUP(Merged_Sheet!A188,Merged_Sheet!A188:F2878,{5,6},0)</f>
        <v>13150516509</v>
      </c>
      <c r="AB188" s="17">
        <v>13150516509</v>
      </c>
      <c r="AC188" s="16">
        <f t="shared" si="13"/>
        <v>17664.242809995285</v>
      </c>
      <c r="AD188" s="12">
        <f t="shared" si="14"/>
        <v>17664.242809995285</v>
      </c>
      <c r="AE188" s="12">
        <f t="shared" si="15"/>
        <v>17664.242809995285</v>
      </c>
      <c r="AF188" s="12">
        <f t="shared" si="16"/>
        <v>17664.242809995285</v>
      </c>
      <c r="AG188" s="12">
        <f t="shared" si="17"/>
        <v>0.71300000000000008</v>
      </c>
    </row>
    <row r="189" spans="1:33" ht="14.5" x14ac:dyDescent="0.35">
      <c r="A189" s="12" t="str">
        <f t="shared" si="12"/>
        <v>Bahrain-Middle East-2006</v>
      </c>
      <c r="B189" s="13" t="s">
        <v>79</v>
      </c>
      <c r="C189" s="14" t="s">
        <v>78</v>
      </c>
      <c r="D189" s="15">
        <v>2006</v>
      </c>
      <c r="E189" s="16" cm="1">
        <f t="array" ref="E189:I189">VLOOKUP(Merged_Sheet!A189,GDP!A189:I2879,{5,6,7,8,9},0)</f>
        <v>15969151306</v>
      </c>
      <c r="F189" s="16">
        <v>15969151306</v>
      </c>
      <c r="G189" s="12">
        <v>3.6999999999999998E-2</v>
      </c>
      <c r="H189" s="12">
        <v>573</v>
      </c>
      <c r="I189" s="12">
        <v>7.8E-2</v>
      </c>
      <c r="J189" s="12" cm="1">
        <f t="array" ref="J189:R189">VLOOKUP(Merged_Sheet!A189,'HUMAN RESOURCES'!A189:M2879,{5,6,7,8,9,10,11,12,13},0)</f>
        <v>3.1E-2</v>
      </c>
      <c r="K189" s="12">
        <v>7.4999999999999997E-2</v>
      </c>
      <c r="L189" s="12">
        <v>59</v>
      </c>
      <c r="M189" s="12">
        <v>56</v>
      </c>
      <c r="N189" s="12">
        <v>0.40300000000000002</v>
      </c>
      <c r="O189" s="12">
        <v>0.55700000000000005</v>
      </c>
      <c r="P189" s="12">
        <v>0.04</v>
      </c>
      <c r="Q189" s="12">
        <v>8578234</v>
      </c>
      <c r="R189" s="12">
        <v>0.35599999999999998</v>
      </c>
      <c r="S189" s="17" cm="1">
        <f t="array" ref="S189:T189">VLOOKUP(Merged_Sheet!A189,Merged_Sheet!A189:F2879,{5,6},0)</f>
        <v>15969151306</v>
      </c>
      <c r="T189" s="17">
        <v>15969151306</v>
      </c>
      <c r="U189" s="12" cm="1">
        <f t="array" ref="U189:Z189">VLOOKUP(Merged_Sheet!A189,BUSINESS!A189:J2879,{5,6,7,8,9,10},0)</f>
        <v>0</v>
      </c>
      <c r="V189" s="12">
        <v>0</v>
      </c>
      <c r="W189" s="12">
        <v>0</v>
      </c>
      <c r="X189" s="12">
        <v>0</v>
      </c>
      <c r="Y189" s="12">
        <v>2E-3</v>
      </c>
      <c r="Z189" s="12">
        <v>6.0000000000000001E-3</v>
      </c>
      <c r="AA189" s="17" cm="1">
        <f t="array" ref="AA189:AB189">VLOOKUP(Merged_Sheet!A189,Merged_Sheet!A189:F2879,{5,6},0)</f>
        <v>15969151306</v>
      </c>
      <c r="AB189" s="17">
        <v>15969151306</v>
      </c>
      <c r="AC189" s="16">
        <f t="shared" si="13"/>
        <v>1861.5896122675133</v>
      </c>
      <c r="AD189" s="12">
        <f t="shared" si="14"/>
        <v>1861.5896122675133</v>
      </c>
      <c r="AE189" s="12">
        <f t="shared" si="15"/>
        <v>1861.5896122675133</v>
      </c>
      <c r="AF189" s="12">
        <f t="shared" si="16"/>
        <v>1861.5896122675133</v>
      </c>
      <c r="AG189" s="12">
        <f t="shared" si="17"/>
        <v>0.64400000000000002</v>
      </c>
    </row>
    <row r="190" spans="1:33" ht="14.5" x14ac:dyDescent="0.35">
      <c r="A190" s="12" t="str">
        <f t="shared" si="12"/>
        <v>Bahrain-Middle East-2007</v>
      </c>
      <c r="B190" s="13" t="s">
        <v>79</v>
      </c>
      <c r="C190" s="14" t="s">
        <v>78</v>
      </c>
      <c r="D190" s="15">
        <v>2007</v>
      </c>
      <c r="E190" s="16" cm="1">
        <f t="array" ref="E190:I190">VLOOKUP(Merged_Sheet!A190,GDP!A190:I2880,{5,6,7,8,9},0)</f>
        <v>18505250857</v>
      </c>
      <c r="F190" s="16">
        <v>18505250857</v>
      </c>
      <c r="G190" s="12">
        <v>3.5999999999999997E-2</v>
      </c>
      <c r="H190" s="12">
        <v>599</v>
      </c>
      <c r="I190" s="12">
        <v>0.08</v>
      </c>
      <c r="J190" s="12" cm="1">
        <f t="array" ref="J190:R190">VLOOKUP(Merged_Sheet!A190,'HUMAN RESOURCES'!A190:M2880,{5,6,7,8,9,10,11,12,13},0)</f>
        <v>3.2000000000000001E-2</v>
      </c>
      <c r="K190" s="12">
        <v>3.1E-2</v>
      </c>
      <c r="L190" s="12">
        <v>73</v>
      </c>
      <c r="M190" s="12">
        <v>68</v>
      </c>
      <c r="N190" s="12">
        <v>0.42399999999999999</v>
      </c>
      <c r="O190" s="12">
        <v>0.53700000000000003</v>
      </c>
      <c r="P190" s="12">
        <v>3.9E-2</v>
      </c>
      <c r="Q190" s="12">
        <v>6235561</v>
      </c>
      <c r="R190" s="12">
        <v>0.45500000000000002</v>
      </c>
      <c r="S190" s="17" cm="1">
        <f t="array" ref="S190:T190">VLOOKUP(Merged_Sheet!A190,Merged_Sheet!A190:F2880,{5,6},0)</f>
        <v>18505250857</v>
      </c>
      <c r="T190" s="17">
        <v>18505250857</v>
      </c>
      <c r="U190" s="12" cm="1">
        <f t="array" ref="U190:Z190">VLOOKUP(Merged_Sheet!A190,BUSINESS!A190:J2880,{5,6,7,8,9,10},0)</f>
        <v>0</v>
      </c>
      <c r="V190" s="12">
        <v>0</v>
      </c>
      <c r="W190" s="12">
        <v>0</v>
      </c>
      <c r="X190" s="12">
        <v>0</v>
      </c>
      <c r="Y190" s="12">
        <v>1.2E-2</v>
      </c>
      <c r="Z190" s="12">
        <v>2.5000000000000001E-2</v>
      </c>
      <c r="AA190" s="17" cm="1">
        <f t="array" ref="AA190:AB190">VLOOKUP(Merged_Sheet!A190,Merged_Sheet!A190:F2880,{5,6},0)</f>
        <v>18505250857</v>
      </c>
      <c r="AB190" s="17">
        <v>18505250857</v>
      </c>
      <c r="AC190" s="16">
        <f t="shared" si="13"/>
        <v>2967.696227652973</v>
      </c>
      <c r="AD190" s="12">
        <f t="shared" si="14"/>
        <v>2967.696227652973</v>
      </c>
      <c r="AE190" s="12">
        <f t="shared" si="15"/>
        <v>2967.696227652973</v>
      </c>
      <c r="AF190" s="12">
        <f t="shared" si="16"/>
        <v>2967.696227652973</v>
      </c>
      <c r="AG190" s="12">
        <f t="shared" si="17"/>
        <v>0.54499999999999993</v>
      </c>
    </row>
    <row r="191" spans="1:33" ht="14.5" x14ac:dyDescent="0.35">
      <c r="A191" s="12" t="str">
        <f t="shared" si="12"/>
        <v>Bahrain-Middle East-2008</v>
      </c>
      <c r="B191" s="13" t="s">
        <v>79</v>
      </c>
      <c r="C191" s="14" t="s">
        <v>78</v>
      </c>
      <c r="D191" s="15">
        <v>2008</v>
      </c>
      <c r="E191" s="16" cm="1">
        <f t="array" ref="E191:I191">VLOOKUP(Merged_Sheet!A191,GDP!A191:I2881,{5,6,7,8,9},0)</f>
        <v>21730590263</v>
      </c>
      <c r="F191" s="16">
        <v>21730590263</v>
      </c>
      <c r="G191" s="12">
        <v>3.5999999999999997E-2</v>
      </c>
      <c r="H191" s="12">
        <v>648</v>
      </c>
      <c r="I191" s="12">
        <v>8.3000000000000004E-2</v>
      </c>
      <c r="J191" s="12" cm="1">
        <f t="array" ref="J191:R191">VLOOKUP(Merged_Sheet!A191,'HUMAN RESOURCES'!A191:M2881,{5,6,7,8,9,10,11,12,13},0)</f>
        <v>2.1000000000000001E-2</v>
      </c>
      <c r="K191" s="12">
        <v>0.02</v>
      </c>
      <c r="L191" s="12">
        <v>73</v>
      </c>
      <c r="M191" s="12">
        <v>68</v>
      </c>
      <c r="N191" s="12">
        <v>0.32700000000000001</v>
      </c>
      <c r="O191" s="12">
        <v>0.59899999999999998</v>
      </c>
      <c r="P191" s="12">
        <v>7.4999999999999997E-2</v>
      </c>
      <c r="Q191" s="12">
        <v>2589389</v>
      </c>
      <c r="R191" s="12">
        <v>0.51800000000000002</v>
      </c>
      <c r="S191" s="17" cm="1">
        <f t="array" ref="S191:T191">VLOOKUP(Merged_Sheet!A191,Merged_Sheet!A191:F2881,{5,6},0)</f>
        <v>21730590263</v>
      </c>
      <c r="T191" s="17">
        <v>21730590263</v>
      </c>
      <c r="U191" s="12" cm="1">
        <f t="array" ref="U191:Z191">VLOOKUP(Merged_Sheet!A191,BUSINESS!A191:J2881,{5,6,7,8,9,10},0)</f>
        <v>0</v>
      </c>
      <c r="V191" s="12">
        <v>0</v>
      </c>
      <c r="W191" s="12">
        <v>0</v>
      </c>
      <c r="X191" s="12">
        <v>0</v>
      </c>
      <c r="Y191" s="12">
        <v>3.1E-2</v>
      </c>
      <c r="Z191" s="12">
        <v>0.14199999999999999</v>
      </c>
      <c r="AA191" s="17" cm="1">
        <f t="array" ref="AA191:AB191">VLOOKUP(Merged_Sheet!A191,Merged_Sheet!A191:F2881,{5,6},0)</f>
        <v>21730590263</v>
      </c>
      <c r="AB191" s="17">
        <v>21730590263</v>
      </c>
      <c r="AC191" s="16">
        <f t="shared" si="13"/>
        <v>8392.1690649801949</v>
      </c>
      <c r="AD191" s="12">
        <f t="shared" si="14"/>
        <v>8392.1690649801949</v>
      </c>
      <c r="AE191" s="12">
        <f t="shared" si="15"/>
        <v>8392.1690649801949</v>
      </c>
      <c r="AF191" s="12">
        <f t="shared" si="16"/>
        <v>8392.1690649801949</v>
      </c>
      <c r="AG191" s="12">
        <f t="shared" si="17"/>
        <v>0.48199999999999998</v>
      </c>
    </row>
    <row r="192" spans="1:33" ht="14.5" x14ac:dyDescent="0.35">
      <c r="A192" s="12" t="str">
        <f t="shared" si="12"/>
        <v>Bahrain-Middle East-2009</v>
      </c>
      <c r="B192" s="13" t="s">
        <v>79</v>
      </c>
      <c r="C192" s="14" t="s">
        <v>78</v>
      </c>
      <c r="D192" s="15">
        <v>2009</v>
      </c>
      <c r="E192" s="16" cm="1">
        <f t="array" ref="E192:I192">VLOOKUP(Merged_Sheet!A192,GDP!A192:I2882,{5,6,7,8,9},0)</f>
        <v>25711147929</v>
      </c>
      <c r="F192" s="16">
        <v>25711147929</v>
      </c>
      <c r="G192" s="12">
        <v>4.1000000000000002E-2</v>
      </c>
      <c r="H192" s="12">
        <v>727</v>
      </c>
      <c r="I192" s="12">
        <v>8.2000000000000003E-2</v>
      </c>
      <c r="J192" s="12" cm="1">
        <f t="array" ref="J192:R192">VLOOKUP(Merged_Sheet!A192,'HUMAN RESOURCES'!A192:M2882,{5,6,7,8,9,10,11,12,13},0)</f>
        <v>2.4E-2</v>
      </c>
      <c r="K192" s="12">
        <v>2.1999999999999999E-2</v>
      </c>
      <c r="L192" s="12">
        <v>77</v>
      </c>
      <c r="M192" s="12">
        <v>72</v>
      </c>
      <c r="N192" s="12">
        <v>0.34100000000000003</v>
      </c>
      <c r="O192" s="12">
        <v>0.61</v>
      </c>
      <c r="P192" s="12">
        <v>4.9000000000000002E-2</v>
      </c>
      <c r="Q192" s="12">
        <v>103873607</v>
      </c>
      <c r="R192" s="12">
        <v>0.747</v>
      </c>
      <c r="S192" s="17" cm="1">
        <f t="array" ref="S192:T192">VLOOKUP(Merged_Sheet!A192,Merged_Sheet!A192:F2882,{5,6},0)</f>
        <v>25711147929</v>
      </c>
      <c r="T192" s="17">
        <v>25711147929</v>
      </c>
      <c r="U192" s="12" cm="1">
        <f t="array" ref="U192:Z192">VLOOKUP(Merged_Sheet!A192,BUSINESS!A192:J2882,{5,6,7,8,9,10},0)</f>
        <v>0</v>
      </c>
      <c r="V192" s="12">
        <v>0</v>
      </c>
      <c r="W192" s="12">
        <v>0</v>
      </c>
      <c r="X192" s="12">
        <v>0</v>
      </c>
      <c r="Y192" s="12">
        <v>5.0999999999999997E-2</v>
      </c>
      <c r="Z192" s="12">
        <v>0.13600000000000001</v>
      </c>
      <c r="AA192" s="17" cm="1">
        <f t="array" ref="AA192:AB192">VLOOKUP(Merged_Sheet!A192,Merged_Sheet!A192:F2882,{5,6},0)</f>
        <v>25711147929</v>
      </c>
      <c r="AB192" s="17">
        <v>25711147929</v>
      </c>
      <c r="AC192" s="16">
        <f t="shared" si="13"/>
        <v>247.52339570724641</v>
      </c>
      <c r="AD192" s="12">
        <f t="shared" si="14"/>
        <v>247.52339570724641</v>
      </c>
      <c r="AE192" s="12">
        <f t="shared" si="15"/>
        <v>247.52339570724641</v>
      </c>
      <c r="AF192" s="12">
        <f t="shared" si="16"/>
        <v>247.52339570724641</v>
      </c>
      <c r="AG192" s="12">
        <f t="shared" si="17"/>
        <v>0.253</v>
      </c>
    </row>
    <row r="193" spans="1:33" ht="14.5" x14ac:dyDescent="0.35">
      <c r="A193" s="12" t="str">
        <f t="shared" si="12"/>
        <v>Bahrain-Middle East-2010</v>
      </c>
      <c r="B193" s="13" t="s">
        <v>79</v>
      </c>
      <c r="C193" s="14" t="s">
        <v>78</v>
      </c>
      <c r="D193" s="15">
        <v>2010</v>
      </c>
      <c r="E193" s="16" cm="1">
        <f t="array" ref="E193:I193">VLOOKUP(Merged_Sheet!A193,GDP!A193:I2883,{5,6,7,8,9},0)</f>
        <v>22938464723</v>
      </c>
      <c r="F193" s="16">
        <v>22938464723</v>
      </c>
      <c r="G193" s="12">
        <v>4.4999999999999998E-2</v>
      </c>
      <c r="H193" s="12">
        <v>729</v>
      </c>
      <c r="I193" s="12">
        <v>7.9000000000000001E-2</v>
      </c>
      <c r="J193" s="12" cm="1">
        <f t="array" ref="J193:R193">VLOOKUP(Merged_Sheet!A193,'HUMAN RESOURCES'!A193:M2883,{5,6,7,8,9,10,11,12,13},0)</f>
        <v>2.8000000000000001E-2</v>
      </c>
      <c r="K193" s="12">
        <v>3.3000000000000002E-2</v>
      </c>
      <c r="L193" s="12">
        <v>72</v>
      </c>
      <c r="M193" s="12">
        <v>67</v>
      </c>
      <c r="N193" s="12">
        <v>0.40899999999999997</v>
      </c>
      <c r="O193" s="12">
        <v>0.55400000000000005</v>
      </c>
      <c r="P193" s="12">
        <v>3.6999999999999998E-2</v>
      </c>
      <c r="Q193" s="12">
        <v>5100920</v>
      </c>
      <c r="R193" s="12">
        <v>0.54700000000000004</v>
      </c>
      <c r="S193" s="17" cm="1">
        <f t="array" ref="S193:T193">VLOOKUP(Merged_Sheet!A193,Merged_Sheet!A193:F2883,{5,6},0)</f>
        <v>22938464723</v>
      </c>
      <c r="T193" s="17">
        <v>22938464723</v>
      </c>
      <c r="U193" s="12" cm="1">
        <f t="array" ref="U193:Z193">VLOOKUP(Merged_Sheet!A193,BUSINESS!A193:J2883,{5,6,7,8,9,10},0)</f>
        <v>0</v>
      </c>
      <c r="V193" s="12">
        <v>0</v>
      </c>
      <c r="W193" s="12">
        <v>0</v>
      </c>
      <c r="X193" s="12">
        <v>0</v>
      </c>
      <c r="Y193" s="12">
        <v>0.01</v>
      </c>
      <c r="Z193" s="12">
        <v>1.7999999999999999E-2</v>
      </c>
      <c r="AA193" s="17" cm="1">
        <f t="array" ref="AA193:AB193">VLOOKUP(Merged_Sheet!A193,Merged_Sheet!A193:F2883,{5,6},0)</f>
        <v>22938464723</v>
      </c>
      <c r="AB193" s="17">
        <v>22938464723</v>
      </c>
      <c r="AC193" s="16">
        <f t="shared" si="13"/>
        <v>4496.926970624907</v>
      </c>
      <c r="AD193" s="12">
        <f t="shared" si="14"/>
        <v>4496.926970624907</v>
      </c>
      <c r="AE193" s="12">
        <f t="shared" si="15"/>
        <v>4496.926970624907</v>
      </c>
      <c r="AF193" s="12">
        <f t="shared" si="16"/>
        <v>4496.926970624907</v>
      </c>
      <c r="AG193" s="12">
        <f t="shared" si="17"/>
        <v>0.45299999999999996</v>
      </c>
    </row>
    <row r="194" spans="1:33" ht="14.5" x14ac:dyDescent="0.35">
      <c r="A194" s="12" t="str">
        <f t="shared" si="12"/>
        <v>Bahrain-Middle East-2011</v>
      </c>
      <c r="B194" s="13" t="s">
        <v>79</v>
      </c>
      <c r="C194" s="14" t="s">
        <v>78</v>
      </c>
      <c r="D194" s="15">
        <v>2011</v>
      </c>
      <c r="E194" s="16" cm="1">
        <f t="array" ref="E194:I194">VLOOKUP(Merged_Sheet!A194,GDP!A194:I2884,{5,6,7,8,9},0)</f>
        <v>25713547869</v>
      </c>
      <c r="F194" s="16">
        <v>25713547869</v>
      </c>
      <c r="G194" s="12">
        <v>4.2999999999999997E-2</v>
      </c>
      <c r="H194" s="12">
        <v>747</v>
      </c>
      <c r="I194" s="12">
        <v>7.1999999999999995E-2</v>
      </c>
      <c r="J194" s="12" cm="1">
        <f t="array" ref="J194:R194">VLOOKUP(Merged_Sheet!A194,'HUMAN RESOURCES'!A194:M2884,{5,6,7,8,9,10,11,12,13},0)</f>
        <v>2.4E-2</v>
      </c>
      <c r="K194" s="12">
        <v>2.1999999999999999E-2</v>
      </c>
      <c r="L194" s="12">
        <v>78</v>
      </c>
      <c r="M194" s="12">
        <v>73</v>
      </c>
      <c r="N194" s="12">
        <v>0.32100000000000001</v>
      </c>
      <c r="O194" s="12">
        <v>0.623</v>
      </c>
      <c r="P194" s="12">
        <v>5.5E-2</v>
      </c>
      <c r="Q194" s="12">
        <v>3054812</v>
      </c>
      <c r="R194" s="12">
        <v>0.622</v>
      </c>
      <c r="S194" s="17" cm="1">
        <f t="array" ref="S194:T194">VLOOKUP(Merged_Sheet!A194,Merged_Sheet!A194:F2884,{5,6},0)</f>
        <v>25713547869</v>
      </c>
      <c r="T194" s="17">
        <v>25713547869</v>
      </c>
      <c r="U194" s="12" cm="1">
        <f t="array" ref="U194:Z194">VLOOKUP(Merged_Sheet!A194,BUSINESS!A194:J2884,{5,6,7,8,9,10},0)</f>
        <v>0</v>
      </c>
      <c r="V194" s="12">
        <v>0</v>
      </c>
      <c r="W194" s="12">
        <v>0</v>
      </c>
      <c r="X194" s="12">
        <v>0</v>
      </c>
      <c r="Y194" s="12">
        <v>6.6000000000000003E-2</v>
      </c>
      <c r="Z194" s="12">
        <v>0.13400000000000001</v>
      </c>
      <c r="AA194" s="17" cm="1">
        <f t="array" ref="AA194:AB194">VLOOKUP(Merged_Sheet!A194,Merged_Sheet!A194:F2884,{5,6},0)</f>
        <v>25713547869</v>
      </c>
      <c r="AB194" s="17">
        <v>25713547869</v>
      </c>
      <c r="AC194" s="16">
        <f t="shared" si="13"/>
        <v>8417.391272850833</v>
      </c>
      <c r="AD194" s="12">
        <f t="shared" si="14"/>
        <v>8417.391272850833</v>
      </c>
      <c r="AE194" s="12">
        <f t="shared" si="15"/>
        <v>8417.391272850833</v>
      </c>
      <c r="AF194" s="12">
        <f t="shared" si="16"/>
        <v>8417.391272850833</v>
      </c>
      <c r="AG194" s="12">
        <f t="shared" si="17"/>
        <v>0.378</v>
      </c>
    </row>
    <row r="195" spans="1:33" ht="14.5" x14ac:dyDescent="0.35">
      <c r="A195" s="12" t="str">
        <f t="shared" ref="A195:A258" si="18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6" cm="1">
        <f t="array" ref="E195:I195">VLOOKUP(Merged_Sheet!A195,GDP!A195:I2885,{5,6,7,8,9},0)</f>
        <v>29044378668</v>
      </c>
      <c r="F195" s="16">
        <v>29044378668</v>
      </c>
      <c r="G195" s="12">
        <v>3.7999999999999999E-2</v>
      </c>
      <c r="H195" s="12">
        <v>766</v>
      </c>
      <c r="I195" s="12">
        <v>6.8000000000000005E-2</v>
      </c>
      <c r="J195" s="12" cm="1">
        <f t="array" ref="J195:R195">VLOOKUP(Merged_Sheet!A195,'HUMAN RESOURCES'!A195:M2885,{5,6,7,8,9,10,11,12,13},0)</f>
        <v>2.8000000000000001E-2</v>
      </c>
      <c r="K195" s="12">
        <v>2.8000000000000001E-2</v>
      </c>
      <c r="L195" s="12">
        <v>72</v>
      </c>
      <c r="M195" s="12">
        <v>68</v>
      </c>
      <c r="N195" s="12">
        <v>0.38200000000000001</v>
      </c>
      <c r="O195" s="12">
        <v>0.57399999999999995</v>
      </c>
      <c r="P195" s="12">
        <v>4.3999999999999997E-2</v>
      </c>
      <c r="Q195" s="12">
        <v>5350253</v>
      </c>
      <c r="R195" s="12">
        <v>0.55300000000000005</v>
      </c>
      <c r="S195" s="17" cm="1">
        <f t="array" ref="S195:T195">VLOOKUP(Merged_Sheet!A195,Merged_Sheet!A195:F2885,{5,6},0)</f>
        <v>29044378668</v>
      </c>
      <c r="T195" s="17">
        <v>29044378668</v>
      </c>
      <c r="U195" s="12" cm="1">
        <f t="array" ref="U195:Z195">VLOOKUP(Merged_Sheet!A195,BUSINESS!A195:J2885,{5,6,7,8,9,10},0)</f>
        <v>0</v>
      </c>
      <c r="V195" s="12">
        <v>0</v>
      </c>
      <c r="W195" s="12">
        <v>0</v>
      </c>
      <c r="X195" s="12">
        <v>0</v>
      </c>
      <c r="Y195" s="12">
        <v>7.0000000000000001E-3</v>
      </c>
      <c r="Z195" s="12">
        <v>0.153</v>
      </c>
      <c r="AA195" s="17" cm="1">
        <f t="array" ref="AA195:AB195">VLOOKUP(Merged_Sheet!A195,Merged_Sheet!A195:F2885,{5,6},0)</f>
        <v>29044378668</v>
      </c>
      <c r="AB195" s="17">
        <v>29044378668</v>
      </c>
      <c r="AC195" s="16">
        <f t="shared" ref="AC195:AC258" si="19">F195/Q195</f>
        <v>5428.5991088645715</v>
      </c>
      <c r="AD195" s="12">
        <f t="shared" ref="AD195:AD258" si="20">AB195/Q195</f>
        <v>5428.5991088645715</v>
      </c>
      <c r="AE195" s="12">
        <f t="shared" ref="AE195:AE258" si="21">AA195/Q195</f>
        <v>5428.5991088645715</v>
      </c>
      <c r="AF195" s="12">
        <f t="shared" ref="AF195:AF258" si="22">T195/Q195</f>
        <v>5428.5991088645715</v>
      </c>
      <c r="AG195" s="12">
        <f t="shared" ref="AG195:AG258" si="23">1-R195</f>
        <v>0.44699999999999995</v>
      </c>
    </row>
    <row r="196" spans="1:33" ht="14.5" x14ac:dyDescent="0.35">
      <c r="A196" s="12" t="str">
        <f t="shared" si="18"/>
        <v>Bahrain-Middle East-2000</v>
      </c>
      <c r="B196" s="13" t="s">
        <v>79</v>
      </c>
      <c r="C196" s="14" t="s">
        <v>78</v>
      </c>
      <c r="D196" s="15">
        <v>2000</v>
      </c>
      <c r="E196" s="16" cm="1">
        <f t="array" ref="E196:I196">VLOOKUP(Merged_Sheet!A196,GDP!A196:I2886,{5,6,7,8,9},0)</f>
        <v>30362317939</v>
      </c>
      <c r="F196" s="16">
        <v>30362317939</v>
      </c>
      <c r="G196" s="12">
        <v>3.9E-2</v>
      </c>
      <c r="H196" s="12">
        <v>895</v>
      </c>
      <c r="I196" s="12">
        <v>0.06</v>
      </c>
      <c r="J196" s="12" cm="1">
        <f t="array" ref="J196:R196">VLOOKUP(Merged_Sheet!A196,'HUMAN RESOURCES'!A196:M2886,{5,6,7,8,9,10,11,12,13},0)</f>
        <v>2.4E-2</v>
      </c>
      <c r="K196" s="12">
        <v>0.03</v>
      </c>
      <c r="L196" s="12">
        <v>73</v>
      </c>
      <c r="M196" s="12">
        <v>68</v>
      </c>
      <c r="N196" s="12">
        <v>0.34100000000000003</v>
      </c>
      <c r="O196" s="12">
        <v>0.61099999999999999</v>
      </c>
      <c r="P196" s="12">
        <v>4.8000000000000001E-2</v>
      </c>
      <c r="Q196" s="12">
        <v>26000080</v>
      </c>
      <c r="R196" s="12">
        <v>0.73</v>
      </c>
      <c r="S196" s="17" cm="1">
        <f t="array" ref="S196:T196">VLOOKUP(Merged_Sheet!A196,Merged_Sheet!A196:F2886,{5,6},0)</f>
        <v>30362317939</v>
      </c>
      <c r="T196" s="17">
        <v>30362317939</v>
      </c>
      <c r="U196" s="12" cm="1">
        <f t="array" ref="U196:Z196">VLOOKUP(Merged_Sheet!A196,BUSINESS!A196:J2886,{5,6,7,8,9,10},0)</f>
        <v>0</v>
      </c>
      <c r="V196" s="12">
        <v>0</v>
      </c>
      <c r="W196" s="12">
        <v>0</v>
      </c>
      <c r="X196" s="12">
        <v>0</v>
      </c>
      <c r="Y196" s="12">
        <v>3.1E-2</v>
      </c>
      <c r="Z196" s="12">
        <v>4.9000000000000002E-2</v>
      </c>
      <c r="AA196" s="17" cm="1">
        <f t="array" ref="AA196:AB196">VLOOKUP(Merged_Sheet!A196,Merged_Sheet!A196:F2886,{5,6},0)</f>
        <v>30362317939</v>
      </c>
      <c r="AB196" s="17">
        <v>30362317939</v>
      </c>
      <c r="AC196" s="16">
        <f t="shared" si="19"/>
        <v>1167.7778660296431</v>
      </c>
      <c r="AD196" s="12">
        <f t="shared" si="20"/>
        <v>1167.7778660296431</v>
      </c>
      <c r="AE196" s="12">
        <f t="shared" si="21"/>
        <v>1167.7778660296431</v>
      </c>
      <c r="AF196" s="12">
        <f t="shared" si="22"/>
        <v>1167.7778660296431</v>
      </c>
      <c r="AG196" s="12">
        <f t="shared" si="23"/>
        <v>0.27</v>
      </c>
    </row>
    <row r="197" spans="1:33" ht="14.5" x14ac:dyDescent="0.35">
      <c r="A197" s="12" t="str">
        <f t="shared" si="18"/>
        <v>Bangladesh-Asia-2001</v>
      </c>
      <c r="B197" s="13" t="s">
        <v>60</v>
      </c>
      <c r="C197" s="14" t="s">
        <v>80</v>
      </c>
      <c r="D197" s="15">
        <v>2001</v>
      </c>
      <c r="E197" s="16" cm="1">
        <f t="array" ref="E197:I197">VLOOKUP(Merged_Sheet!A197,GDP!A197:I2887,{5,6,7,8,9},0)</f>
        <v>47124925462</v>
      </c>
      <c r="F197" s="16">
        <v>47124925462</v>
      </c>
      <c r="G197" s="12">
        <v>2.8000000000000001E-2</v>
      </c>
      <c r="H197" s="12">
        <v>10</v>
      </c>
      <c r="I197" s="12">
        <v>0.155</v>
      </c>
      <c r="J197" s="12" cm="1">
        <f t="array" ref="J197:R197">VLOOKUP(Merged_Sheet!A197,'HUMAN RESOURCES'!A197:M2887,{5,6,7,8,9,10,11,12,13},0)</f>
        <v>1.6E-2</v>
      </c>
      <c r="K197" s="12">
        <v>0</v>
      </c>
      <c r="L197" s="12">
        <v>81</v>
      </c>
      <c r="M197" s="12">
        <v>73</v>
      </c>
      <c r="N197" s="12">
        <v>0.23599999999999999</v>
      </c>
      <c r="O197" s="12">
        <v>0.65100000000000002</v>
      </c>
      <c r="P197" s="12">
        <v>0.113</v>
      </c>
      <c r="Q197" s="12">
        <v>3810605</v>
      </c>
      <c r="R197" s="12">
        <v>0.94399999999999995</v>
      </c>
      <c r="S197" s="17" cm="1">
        <f t="array" ref="S197:T197">VLOOKUP(Merged_Sheet!A197,Merged_Sheet!A197:F2887,{5,6},0)</f>
        <v>47124925462</v>
      </c>
      <c r="T197" s="17">
        <v>47124925462</v>
      </c>
      <c r="U197" s="12" cm="1">
        <f t="array" ref="U197:Z197">VLOOKUP(Merged_Sheet!A197,BUSINESS!A197:J2887,{5,6,7,8,9,10},0)</f>
        <v>0</v>
      </c>
      <c r="V197" s="12">
        <v>0</v>
      </c>
      <c r="W197" s="12">
        <v>0</v>
      </c>
      <c r="X197" s="12">
        <v>0</v>
      </c>
      <c r="Y197" s="12">
        <v>0.105</v>
      </c>
      <c r="Z197" s="12">
        <v>0.34699999999999998</v>
      </c>
      <c r="AA197" s="17" cm="1">
        <f t="array" ref="AA197:AB197">VLOOKUP(Merged_Sheet!A197,Merged_Sheet!A197:F2887,{5,6},0)</f>
        <v>47124925462</v>
      </c>
      <c r="AB197" s="17">
        <v>47124925462</v>
      </c>
      <c r="AC197" s="16">
        <f t="shared" si="19"/>
        <v>12366.783086150363</v>
      </c>
      <c r="AD197" s="12">
        <f t="shared" si="20"/>
        <v>12366.783086150363</v>
      </c>
      <c r="AE197" s="12">
        <f t="shared" si="21"/>
        <v>12366.783086150363</v>
      </c>
      <c r="AF197" s="12">
        <f t="shared" si="22"/>
        <v>12366.783086150363</v>
      </c>
      <c r="AG197" s="12">
        <f t="shared" si="23"/>
        <v>5.600000000000005E-2</v>
      </c>
    </row>
    <row r="198" spans="1:33" ht="14.5" x14ac:dyDescent="0.35">
      <c r="A198" s="12" t="str">
        <f t="shared" si="18"/>
        <v>Bangladesh-Asia-2002</v>
      </c>
      <c r="B198" s="13" t="s">
        <v>60</v>
      </c>
      <c r="C198" s="14" t="s">
        <v>80</v>
      </c>
      <c r="D198" s="15">
        <v>2002</v>
      </c>
      <c r="E198" s="16" cm="1">
        <f t="array" ref="E198:I198">VLOOKUP(Merged_Sheet!A198,GDP!A198:I2888,{5,6,7,8,9},0)</f>
        <v>46987842847</v>
      </c>
      <c r="F198" s="16">
        <v>46987842847</v>
      </c>
      <c r="G198" s="12">
        <v>0.03</v>
      </c>
      <c r="H198" s="12">
        <v>10</v>
      </c>
      <c r="I198" s="12">
        <v>0.158</v>
      </c>
      <c r="J198" s="12" cm="1">
        <f t="array" ref="J198:R198">VLOOKUP(Merged_Sheet!A198,'HUMAN RESOURCES'!A198:M2888,{5,6,7,8,9,10,11,12,13},0)</f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30519</v>
      </c>
      <c r="R198" s="12">
        <v>1</v>
      </c>
      <c r="S198" s="17" cm="1">
        <f t="array" ref="S198:T198">VLOOKUP(Merged_Sheet!A198,Merged_Sheet!A198:F2888,{5,6},0)</f>
        <v>46987842847</v>
      </c>
      <c r="T198" s="17">
        <v>46987842847</v>
      </c>
      <c r="U198" s="12" cm="1">
        <f t="array" ref="U198:Z198">VLOOKUP(Merged_Sheet!A198,BUSINESS!A198:J2888,{5,6,7,8,9,10},0)</f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7" cm="1">
        <f t="array" ref="AA198:AB198">VLOOKUP(Merged_Sheet!A198,Merged_Sheet!A198:F2888,{5,6},0)</f>
        <v>46987842847</v>
      </c>
      <c r="AB198" s="17">
        <v>46987842847</v>
      </c>
      <c r="AC198" s="16">
        <f t="shared" si="19"/>
        <v>1539625.9001605557</v>
      </c>
      <c r="AD198" s="12">
        <f t="shared" si="20"/>
        <v>1539625.9001605557</v>
      </c>
      <c r="AE198" s="12">
        <f t="shared" si="21"/>
        <v>1539625.9001605557</v>
      </c>
      <c r="AF198" s="12">
        <f t="shared" si="22"/>
        <v>1539625.9001605557</v>
      </c>
      <c r="AG198" s="12">
        <f t="shared" si="23"/>
        <v>0</v>
      </c>
    </row>
    <row r="199" spans="1:33" ht="14.5" x14ac:dyDescent="0.35">
      <c r="A199" s="12" t="str">
        <f t="shared" si="18"/>
        <v>Bangladesh-Asia-2003</v>
      </c>
      <c r="B199" s="13" t="s">
        <v>60</v>
      </c>
      <c r="C199" s="14" t="s">
        <v>80</v>
      </c>
      <c r="D199" s="15">
        <v>2003</v>
      </c>
      <c r="E199" s="16" cm="1">
        <f t="array" ref="E199:I199">VLOOKUP(Merged_Sheet!A199,GDP!A199:I2889,{5,6,7,8,9},0)</f>
        <v>47571130071</v>
      </c>
      <c r="F199" s="16">
        <v>47571130071</v>
      </c>
      <c r="G199" s="12">
        <v>3.1E-2</v>
      </c>
      <c r="H199" s="12">
        <v>11</v>
      </c>
      <c r="I199" s="12">
        <v>0.16</v>
      </c>
      <c r="J199" s="12" cm="1">
        <f t="array" ref="J199:R199">VLOOKUP(Merged_Sheet!A199,'HUMAN RESOURCES'!A199:M2889,{5,6,7,8,9,10,11,12,13},0)</f>
        <v>0</v>
      </c>
      <c r="K199" s="12">
        <v>1.4E-2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45544</v>
      </c>
      <c r="R199" s="12">
        <v>0.32800000000000001</v>
      </c>
      <c r="S199" s="17" cm="1">
        <f t="array" ref="S199:T199">VLOOKUP(Merged_Sheet!A199,Merged_Sheet!A199:F2889,{5,6},0)</f>
        <v>47571130071</v>
      </c>
      <c r="T199" s="17">
        <v>47571130071</v>
      </c>
      <c r="U199" s="12" cm="1">
        <f t="array" ref="U199:Z199">VLOOKUP(Merged_Sheet!A199,BUSINESS!A199:J2889,{5,6,7,8,9,10},0)</f>
        <v>0</v>
      </c>
      <c r="V199" s="12">
        <v>0</v>
      </c>
      <c r="W199" s="12">
        <v>0</v>
      </c>
      <c r="X199" s="12">
        <v>0</v>
      </c>
      <c r="Y199" s="12">
        <v>5.8999999999999997E-2</v>
      </c>
      <c r="Z199" s="12">
        <v>2.5999999999999999E-2</v>
      </c>
      <c r="AA199" s="17" cm="1">
        <f t="array" ref="AA199:AB199">VLOOKUP(Merged_Sheet!A199,Merged_Sheet!A199:F2889,{5,6},0)</f>
        <v>47571130071</v>
      </c>
      <c r="AB199" s="17">
        <v>47571130071</v>
      </c>
      <c r="AC199" s="16">
        <f t="shared" si="19"/>
        <v>1044509.2673239065</v>
      </c>
      <c r="AD199" s="12">
        <f t="shared" si="20"/>
        <v>1044509.2673239065</v>
      </c>
      <c r="AE199" s="12">
        <f t="shared" si="21"/>
        <v>1044509.2673239065</v>
      </c>
      <c r="AF199" s="12">
        <f t="shared" si="22"/>
        <v>1044509.2673239065</v>
      </c>
      <c r="AG199" s="12">
        <f t="shared" si="23"/>
        <v>0.67199999999999993</v>
      </c>
    </row>
    <row r="200" spans="1:33" ht="14.5" x14ac:dyDescent="0.35">
      <c r="A200" s="12" t="str">
        <f t="shared" si="18"/>
        <v>Bangladesh-Asia-2004</v>
      </c>
      <c r="B200" s="13" t="s">
        <v>60</v>
      </c>
      <c r="C200" s="14" t="s">
        <v>80</v>
      </c>
      <c r="D200" s="15">
        <v>2004</v>
      </c>
      <c r="E200" s="16" cm="1">
        <f t="array" ref="E200:I200">VLOOKUP(Merged_Sheet!A200,GDP!A200:I2890,{5,6,7,8,9},0)</f>
        <v>51913661485</v>
      </c>
      <c r="F200" s="16">
        <v>51913661485</v>
      </c>
      <c r="G200" s="12">
        <v>0.03</v>
      </c>
      <c r="H200" s="12">
        <v>11</v>
      </c>
      <c r="I200" s="12">
        <v>0.16</v>
      </c>
      <c r="J200" s="12" cm="1">
        <f t="array" ref="J200:R200">VLOOKUP(Merged_Sheet!A200,'HUMAN RESOURCES'!A200:M2890,{5,6,7,8,9,10,11,12,13},0)</f>
        <v>0.02</v>
      </c>
      <c r="K200" s="12">
        <v>1.4999999999999999E-2</v>
      </c>
      <c r="L200" s="12">
        <v>73</v>
      </c>
      <c r="M200" s="12">
        <v>70</v>
      </c>
      <c r="N200" s="12">
        <v>0.32200000000000001</v>
      </c>
      <c r="O200" s="12">
        <v>0.60199999999999998</v>
      </c>
      <c r="P200" s="12">
        <v>7.5999999999999998E-2</v>
      </c>
      <c r="Q200" s="12">
        <v>156949</v>
      </c>
      <c r="R200" s="12">
        <v>0.27800000000000002</v>
      </c>
      <c r="S200" s="17" cm="1">
        <f t="array" ref="S200:T200">VLOOKUP(Merged_Sheet!A200,Merged_Sheet!A200:F2890,{5,6},0)</f>
        <v>51913661485</v>
      </c>
      <c r="T200" s="17">
        <v>51913661485</v>
      </c>
      <c r="U200" s="12" cm="1">
        <f t="array" ref="U200:Z200">VLOOKUP(Merged_Sheet!A200,BUSINESS!A200:J2890,{5,6,7,8,9,10},0)</f>
        <v>0</v>
      </c>
      <c r="V200" s="12">
        <v>0</v>
      </c>
      <c r="W200" s="12">
        <v>0</v>
      </c>
      <c r="X200" s="12">
        <v>0</v>
      </c>
      <c r="Y200" s="12">
        <v>5.0999999999999997E-2</v>
      </c>
      <c r="Z200" s="12">
        <v>1.6E-2</v>
      </c>
      <c r="AA200" s="17" cm="1">
        <f t="array" ref="AA200:AB200">VLOOKUP(Merged_Sheet!A200,Merged_Sheet!A200:F2890,{5,6},0)</f>
        <v>51913661485</v>
      </c>
      <c r="AB200" s="17">
        <v>51913661485</v>
      </c>
      <c r="AC200" s="16">
        <f t="shared" si="19"/>
        <v>330767.71107174945</v>
      </c>
      <c r="AD200" s="12">
        <f t="shared" si="20"/>
        <v>330767.71107174945</v>
      </c>
      <c r="AE200" s="12">
        <f t="shared" si="21"/>
        <v>330767.71107174945</v>
      </c>
      <c r="AF200" s="12">
        <f t="shared" si="22"/>
        <v>330767.71107174945</v>
      </c>
      <c r="AG200" s="12">
        <f t="shared" si="23"/>
        <v>0.72199999999999998</v>
      </c>
    </row>
    <row r="201" spans="1:33" ht="14.5" x14ac:dyDescent="0.35">
      <c r="A201" s="12" t="str">
        <f t="shared" si="18"/>
        <v>Bangladesh-Asia-2005</v>
      </c>
      <c r="B201" s="13" t="s">
        <v>60</v>
      </c>
      <c r="C201" s="14" t="s">
        <v>80</v>
      </c>
      <c r="D201" s="15">
        <v>2005</v>
      </c>
      <c r="E201" s="16" cm="1">
        <f t="array" ref="E201:I201">VLOOKUP(Merged_Sheet!A201,GDP!A201:I2891,{5,6,7,8,9},0)</f>
        <v>56560744012</v>
      </c>
      <c r="F201" s="16">
        <v>56560744012</v>
      </c>
      <c r="G201" s="12">
        <v>3.1E-2</v>
      </c>
      <c r="H201" s="12">
        <v>12</v>
      </c>
      <c r="I201" s="12">
        <v>0.14799999999999999</v>
      </c>
      <c r="J201" s="12" cm="1">
        <f t="array" ref="J201:R201">VLOOKUP(Merged_Sheet!A201,'HUMAN RESOURCES'!A201:M2891,{5,6,7,8,9,10,11,12,13},0)</f>
        <v>1.7000000000000001E-2</v>
      </c>
      <c r="K201" s="12">
        <v>0</v>
      </c>
      <c r="L201" s="12">
        <v>80</v>
      </c>
      <c r="M201" s="12">
        <v>74</v>
      </c>
      <c r="N201" s="12">
        <v>0</v>
      </c>
      <c r="O201" s="12">
        <v>0</v>
      </c>
      <c r="P201" s="12">
        <v>0</v>
      </c>
      <c r="Q201" s="12">
        <v>28384</v>
      </c>
      <c r="R201" s="12">
        <v>0</v>
      </c>
      <c r="S201" s="17" cm="1">
        <f t="array" ref="S201:T201">VLOOKUP(Merged_Sheet!A201,Merged_Sheet!A201:F2891,{5,6},0)</f>
        <v>56560744012</v>
      </c>
      <c r="T201" s="17">
        <v>56560744012</v>
      </c>
      <c r="U201" s="12" cm="1">
        <f t="array" ref="U201:Z201">VLOOKUP(Merged_Sheet!A201,BUSINESS!A201:J2891,{5,6,7,8,9,10},0)</f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7" cm="1">
        <f t="array" ref="AA201:AB201">VLOOKUP(Merged_Sheet!A201,Merged_Sheet!A201:F2891,{5,6},0)</f>
        <v>56560744012</v>
      </c>
      <c r="AB201" s="17">
        <v>56560744012</v>
      </c>
      <c r="AC201" s="16">
        <f t="shared" si="19"/>
        <v>1992698.1402198421</v>
      </c>
      <c r="AD201" s="12">
        <f t="shared" si="20"/>
        <v>1992698.1402198421</v>
      </c>
      <c r="AE201" s="12">
        <f t="shared" si="21"/>
        <v>1992698.1402198421</v>
      </c>
      <c r="AF201" s="12">
        <f t="shared" si="22"/>
        <v>1992698.1402198421</v>
      </c>
      <c r="AG201" s="12">
        <f t="shared" si="23"/>
        <v>1</v>
      </c>
    </row>
    <row r="202" spans="1:33" ht="14.5" x14ac:dyDescent="0.35">
      <c r="A202" s="12" t="str">
        <f t="shared" si="18"/>
        <v>Bangladesh-Asia-2006</v>
      </c>
      <c r="B202" s="13" t="s">
        <v>60</v>
      </c>
      <c r="C202" s="14" t="s">
        <v>80</v>
      </c>
      <c r="D202" s="15">
        <v>2006</v>
      </c>
      <c r="E202" s="16" cm="1">
        <f t="array" ref="E202:I202">VLOOKUP(Merged_Sheet!A202,GDP!A202:I2892,{5,6,7,8,9},0)</f>
        <v>60277560976</v>
      </c>
      <c r="F202" s="16">
        <v>60277560976</v>
      </c>
      <c r="G202" s="12">
        <v>3.2000000000000001E-2</v>
      </c>
      <c r="H202" s="12">
        <v>13</v>
      </c>
      <c r="I202" s="12">
        <v>0.14000000000000001</v>
      </c>
      <c r="J202" s="12" cm="1">
        <f t="array" ref="J202:R202">VLOOKUP(Merged_Sheet!A202,'HUMAN RESOURCES'!A202:M2892,{5,6,7,8,9,10,11,12,13},0)</f>
        <v>0.02</v>
      </c>
      <c r="K202" s="12">
        <v>1.9E-2</v>
      </c>
      <c r="L202" s="12">
        <v>73</v>
      </c>
      <c r="M202" s="12">
        <v>68</v>
      </c>
      <c r="N202" s="12">
        <v>0.314</v>
      </c>
      <c r="O202" s="12">
        <v>0.61599999999999999</v>
      </c>
      <c r="P202" s="12">
        <v>6.9000000000000006E-2</v>
      </c>
      <c r="Q202" s="12">
        <v>107897</v>
      </c>
      <c r="R202" s="12">
        <v>0.45200000000000001</v>
      </c>
      <c r="S202" s="17" cm="1">
        <f t="array" ref="S202:T202">VLOOKUP(Merged_Sheet!A202,Merged_Sheet!A202:F2892,{5,6},0)</f>
        <v>60277560976</v>
      </c>
      <c r="T202" s="17">
        <v>60277560976</v>
      </c>
      <c r="U202" s="12" cm="1">
        <f t="array" ref="U202:Z202">VLOOKUP(Merged_Sheet!A202,BUSINESS!A202:J2892,{5,6,7,8,9,10},0)</f>
        <v>0</v>
      </c>
      <c r="V202" s="12">
        <v>0</v>
      </c>
      <c r="W202" s="12">
        <v>0</v>
      </c>
      <c r="X202" s="12">
        <v>0</v>
      </c>
      <c r="Y202" s="12">
        <v>3.2000000000000001E-2</v>
      </c>
      <c r="Z202" s="12">
        <v>2.1999999999999999E-2</v>
      </c>
      <c r="AA202" s="17" cm="1">
        <f t="array" ref="AA202:AB202">VLOOKUP(Merged_Sheet!A202,Merged_Sheet!A202:F2892,{5,6},0)</f>
        <v>60277560976</v>
      </c>
      <c r="AB202" s="17">
        <v>60277560976</v>
      </c>
      <c r="AC202" s="16">
        <f t="shared" si="19"/>
        <v>558658.35913880833</v>
      </c>
      <c r="AD202" s="12">
        <f t="shared" si="20"/>
        <v>558658.35913880833</v>
      </c>
      <c r="AE202" s="12">
        <f t="shared" si="21"/>
        <v>558658.35913880833</v>
      </c>
      <c r="AF202" s="12">
        <f t="shared" si="22"/>
        <v>558658.35913880833</v>
      </c>
      <c r="AG202" s="12">
        <f t="shared" si="23"/>
        <v>0.54800000000000004</v>
      </c>
    </row>
    <row r="203" spans="1:33" ht="14.5" x14ac:dyDescent="0.35">
      <c r="A203" s="12" t="str">
        <f t="shared" si="18"/>
        <v>Bangladesh-Asia-2007</v>
      </c>
      <c r="B203" s="13" t="s">
        <v>60</v>
      </c>
      <c r="C203" s="14" t="s">
        <v>80</v>
      </c>
      <c r="D203" s="15">
        <v>2007</v>
      </c>
      <c r="E203" s="16" cm="1">
        <f t="array" ref="E203:I203">VLOOKUP(Merged_Sheet!A203,GDP!A203:I2893,{5,6,7,8,9},0)</f>
        <v>61901116736</v>
      </c>
      <c r="F203" s="16">
        <v>61901116736</v>
      </c>
      <c r="G203" s="12">
        <v>3.4000000000000002E-2</v>
      </c>
      <c r="H203" s="12">
        <v>14</v>
      </c>
      <c r="I203" s="12">
        <v>0.153</v>
      </c>
      <c r="J203" s="12" cm="1">
        <f t="array" ref="J203:R203">VLOOKUP(Merged_Sheet!A203,'HUMAN RESOURCES'!A203:M2893,{5,6,7,8,9,10,11,12,13},0)</f>
        <v>2.3E-2</v>
      </c>
      <c r="K203" s="12">
        <v>0.03</v>
      </c>
      <c r="L203" s="12">
        <v>71</v>
      </c>
      <c r="M203" s="12">
        <v>65</v>
      </c>
      <c r="N203" s="12">
        <v>0.30599999999999999</v>
      </c>
      <c r="O203" s="12">
        <v>0.63700000000000001</v>
      </c>
      <c r="P203" s="12">
        <v>5.7000000000000002E-2</v>
      </c>
      <c r="Q203" s="12">
        <v>466668</v>
      </c>
      <c r="R203" s="12">
        <v>0.66400000000000003</v>
      </c>
      <c r="S203" s="17" cm="1">
        <f t="array" ref="S203:T203">VLOOKUP(Merged_Sheet!A203,Merged_Sheet!A203:F2893,{5,6},0)</f>
        <v>61901116736</v>
      </c>
      <c r="T203" s="17">
        <v>61901116736</v>
      </c>
      <c r="U203" s="12" cm="1">
        <f t="array" ref="U203:Z203">VLOOKUP(Merged_Sheet!A203,BUSINESS!A203:J2893,{5,6,7,8,9,10},0)</f>
        <v>0</v>
      </c>
      <c r="V203" s="12">
        <v>0</v>
      </c>
      <c r="W203" s="12">
        <v>0</v>
      </c>
      <c r="X203" s="12">
        <v>0</v>
      </c>
      <c r="Y203" s="12">
        <v>2.5000000000000001E-2</v>
      </c>
      <c r="Z203" s="12">
        <v>8.7999999999999995E-2</v>
      </c>
      <c r="AA203" s="17" cm="1">
        <f t="array" ref="AA203:AB203">VLOOKUP(Merged_Sheet!A203,Merged_Sheet!A203:F2893,{5,6},0)</f>
        <v>61901116736</v>
      </c>
      <c r="AB203" s="17">
        <v>61901116736</v>
      </c>
      <c r="AC203" s="16">
        <f t="shared" si="19"/>
        <v>132644.87116322524</v>
      </c>
      <c r="AD203" s="12">
        <f t="shared" si="20"/>
        <v>132644.87116322524</v>
      </c>
      <c r="AE203" s="12">
        <f t="shared" si="21"/>
        <v>132644.87116322524</v>
      </c>
      <c r="AF203" s="12">
        <f t="shared" si="22"/>
        <v>132644.87116322524</v>
      </c>
      <c r="AG203" s="12">
        <f t="shared" si="23"/>
        <v>0.33599999999999997</v>
      </c>
    </row>
    <row r="204" spans="1:33" ht="14.5" x14ac:dyDescent="0.35">
      <c r="A204" s="12" t="str">
        <f t="shared" si="18"/>
        <v>Bangladesh-Asia-2008</v>
      </c>
      <c r="B204" s="13" t="s">
        <v>60</v>
      </c>
      <c r="C204" s="14" t="s">
        <v>80</v>
      </c>
      <c r="D204" s="15">
        <v>2008</v>
      </c>
      <c r="E204" s="16" cm="1">
        <f t="array" ref="E204:I204">VLOOKUP(Merged_Sheet!A204,GDP!A204:I2894,{5,6,7,8,9},0)</f>
        <v>68415421373</v>
      </c>
      <c r="F204" s="16">
        <v>68415421373</v>
      </c>
      <c r="G204" s="12">
        <v>3.5000000000000003E-2</v>
      </c>
      <c r="H204" s="12">
        <v>16</v>
      </c>
      <c r="I204" s="12">
        <v>0.16</v>
      </c>
      <c r="J204" s="12" cm="1">
        <f t="array" ref="J204:R204">VLOOKUP(Merged_Sheet!A204,'HUMAN RESOURCES'!A204:M2894,{5,6,7,8,9,10,11,12,13},0)</f>
        <v>1.4999999999999999E-2</v>
      </c>
      <c r="K204" s="12">
        <v>2.5000000000000001E-2</v>
      </c>
      <c r="L204" s="12">
        <v>72</v>
      </c>
      <c r="M204" s="12">
        <v>65</v>
      </c>
      <c r="N204" s="12">
        <v>0.25600000000000001</v>
      </c>
      <c r="O204" s="12">
        <v>0.67900000000000005</v>
      </c>
      <c r="P204" s="12">
        <v>6.5000000000000002E-2</v>
      </c>
      <c r="Q204" s="12">
        <v>1267980</v>
      </c>
      <c r="R204" s="12">
        <v>0.108</v>
      </c>
      <c r="S204" s="17" cm="1">
        <f t="array" ref="S204:T204">VLOOKUP(Merged_Sheet!A204,Merged_Sheet!A204:F2894,{5,6},0)</f>
        <v>68415421373</v>
      </c>
      <c r="T204" s="17">
        <v>68415421373</v>
      </c>
      <c r="U204" s="12" cm="1">
        <f t="array" ref="U204:Z204">VLOOKUP(Merged_Sheet!A204,BUSINESS!A204:J2894,{5,6,7,8,9,10},0)</f>
        <v>0</v>
      </c>
      <c r="V204" s="12">
        <v>0</v>
      </c>
      <c r="W204" s="12">
        <v>0</v>
      </c>
      <c r="X204" s="12">
        <v>0</v>
      </c>
      <c r="Y204" s="12">
        <v>7.6999999999999999E-2</v>
      </c>
      <c r="Z204" s="12">
        <v>0.128</v>
      </c>
      <c r="AA204" s="17" cm="1">
        <f t="array" ref="AA204:AB204">VLOOKUP(Merged_Sheet!A204,Merged_Sheet!A204:F2894,{5,6},0)</f>
        <v>68415421373</v>
      </c>
      <c r="AB204" s="17">
        <v>68415421373</v>
      </c>
      <c r="AC204" s="16">
        <f t="shared" si="19"/>
        <v>53956.230676351362</v>
      </c>
      <c r="AD204" s="12">
        <f t="shared" si="20"/>
        <v>53956.230676351362</v>
      </c>
      <c r="AE204" s="12">
        <f t="shared" si="21"/>
        <v>53956.230676351362</v>
      </c>
      <c r="AF204" s="12">
        <f t="shared" si="22"/>
        <v>53956.230676351362</v>
      </c>
      <c r="AG204" s="12">
        <f t="shared" si="23"/>
        <v>0.89200000000000002</v>
      </c>
    </row>
    <row r="205" spans="1:33" ht="14.5" x14ac:dyDescent="0.35">
      <c r="A205" s="12" t="str">
        <f t="shared" si="18"/>
        <v>Bangladesh-Asia-2009</v>
      </c>
      <c r="B205" s="13" t="s">
        <v>60</v>
      </c>
      <c r="C205" s="14" t="s">
        <v>80</v>
      </c>
      <c r="D205" s="15">
        <v>2009</v>
      </c>
      <c r="E205" s="16" cm="1">
        <f t="array" ref="E205:I205">VLOOKUP(Merged_Sheet!A205,GDP!A205:I2895,{5,6,7,8,9},0)</f>
        <v>79554350678</v>
      </c>
      <c r="F205" s="16">
        <v>79554350678</v>
      </c>
      <c r="G205" s="12">
        <v>3.5000000000000003E-2</v>
      </c>
      <c r="H205" s="12">
        <v>19</v>
      </c>
      <c r="I205" s="12">
        <v>0.16400000000000001</v>
      </c>
      <c r="J205" s="12" cm="1">
        <f t="array" ref="J205:R205">VLOOKUP(Merged_Sheet!A205,'HUMAN RESOURCES'!A205:M2895,{5,6,7,8,9,10,11,12,13},0)</f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18876</v>
      </c>
      <c r="R205" s="12">
        <v>0.84599999999999997</v>
      </c>
      <c r="S205" s="17" cm="1">
        <f t="array" ref="S205:T205">VLOOKUP(Merged_Sheet!A205,Merged_Sheet!A205:F2895,{5,6},0)</f>
        <v>79554350678</v>
      </c>
      <c r="T205" s="17">
        <v>79554350678</v>
      </c>
      <c r="U205" s="12" cm="1">
        <f t="array" ref="U205:Z205">VLOOKUP(Merged_Sheet!A205,BUSINESS!A205:J2895,{5,6,7,8,9,10},0)</f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7" cm="1">
        <f t="array" ref="AA205:AB205">VLOOKUP(Merged_Sheet!A205,Merged_Sheet!A205:F2895,{5,6},0)</f>
        <v>79554350678</v>
      </c>
      <c r="AB205" s="17">
        <v>79554350678</v>
      </c>
      <c r="AC205" s="16">
        <f t="shared" si="19"/>
        <v>4214576.7470862474</v>
      </c>
      <c r="AD205" s="12">
        <f t="shared" si="20"/>
        <v>4214576.7470862474</v>
      </c>
      <c r="AE205" s="12">
        <f t="shared" si="21"/>
        <v>4214576.7470862474</v>
      </c>
      <c r="AF205" s="12">
        <f t="shared" si="22"/>
        <v>4214576.7470862474</v>
      </c>
      <c r="AG205" s="12">
        <f t="shared" si="23"/>
        <v>0.15400000000000003</v>
      </c>
    </row>
    <row r="206" spans="1:33" ht="14.5" x14ac:dyDescent="0.35">
      <c r="A206" s="12" t="str">
        <f t="shared" si="18"/>
        <v>Bangladesh-Asia-2010</v>
      </c>
      <c r="B206" s="13" t="s">
        <v>60</v>
      </c>
      <c r="C206" s="14" t="s">
        <v>80</v>
      </c>
      <c r="D206" s="15">
        <v>2010</v>
      </c>
      <c r="E206" s="16" cm="1">
        <f t="array" ref="E206:I206">VLOOKUP(Merged_Sheet!A206,GDP!A206:I2896,{5,6,7,8,9},0)</f>
        <v>89356650349</v>
      </c>
      <c r="F206" s="16">
        <v>89356650349</v>
      </c>
      <c r="G206" s="12">
        <v>3.6999999999999998E-2</v>
      </c>
      <c r="H206" s="12">
        <v>22</v>
      </c>
      <c r="I206" s="12">
        <v>0.14599999999999999</v>
      </c>
      <c r="J206" s="12" cm="1">
        <f t="array" ref="J206:R206">VLOOKUP(Merged_Sheet!A206,'HUMAN RESOURCES'!A206:M2896,{5,6,7,8,9,10,11,12,13},0)</f>
        <v>1.4E-2</v>
      </c>
      <c r="K206" s="12">
        <v>7.0000000000000001E-3</v>
      </c>
      <c r="L206" s="12">
        <v>79</v>
      </c>
      <c r="M206" s="12">
        <v>74</v>
      </c>
      <c r="N206" s="12">
        <v>0.21299999999999999</v>
      </c>
      <c r="O206" s="12">
        <v>0.66300000000000003</v>
      </c>
      <c r="P206" s="12">
        <v>0.124</v>
      </c>
      <c r="Q206" s="12">
        <v>282162411</v>
      </c>
      <c r="R206" s="12">
        <v>0.79100000000000004</v>
      </c>
      <c r="S206" s="17" cm="1">
        <f t="array" ref="S206:T206">VLOOKUP(Merged_Sheet!A206,Merged_Sheet!A206:F2896,{5,6},0)</f>
        <v>89356650349</v>
      </c>
      <c r="T206" s="17">
        <v>89356650349</v>
      </c>
      <c r="U206" s="12" cm="1">
        <f t="array" ref="U206:Z206">VLOOKUP(Merged_Sheet!A206,BUSINESS!A206:J2896,{5,6,7,8,9,10},0)</f>
        <v>0</v>
      </c>
      <c r="V206" s="12">
        <v>0</v>
      </c>
      <c r="W206" s="12">
        <v>0</v>
      </c>
      <c r="X206" s="12">
        <v>0</v>
      </c>
      <c r="Y206" s="12">
        <v>0.43099999999999999</v>
      </c>
      <c r="Z206" s="12">
        <v>0.38500000000000001</v>
      </c>
      <c r="AA206" s="17" cm="1">
        <f t="array" ref="AA206:AB206">VLOOKUP(Merged_Sheet!A206,Merged_Sheet!A206:F2896,{5,6},0)</f>
        <v>89356650349</v>
      </c>
      <c r="AB206" s="17">
        <v>89356650349</v>
      </c>
      <c r="AC206" s="16">
        <f t="shared" si="19"/>
        <v>316.68516735561917</v>
      </c>
      <c r="AD206" s="12">
        <f t="shared" si="20"/>
        <v>316.68516735561917</v>
      </c>
      <c r="AE206" s="12">
        <f t="shared" si="21"/>
        <v>316.68516735561917</v>
      </c>
      <c r="AF206" s="12">
        <f t="shared" si="22"/>
        <v>316.68516735561917</v>
      </c>
      <c r="AG206" s="12">
        <f t="shared" si="23"/>
        <v>0.20899999999999996</v>
      </c>
    </row>
    <row r="207" spans="1:33" ht="14.5" x14ac:dyDescent="0.35">
      <c r="A207" s="12" t="str">
        <f t="shared" si="18"/>
        <v>Bangladesh-Asia-2011</v>
      </c>
      <c r="B207" s="13" t="s">
        <v>60</v>
      </c>
      <c r="C207" s="14" t="s">
        <v>80</v>
      </c>
      <c r="D207" s="15">
        <v>2011</v>
      </c>
      <c r="E207" s="16" cm="1">
        <f t="array" ref="E207:I207">VLOOKUP(Merged_Sheet!A207,GDP!A207:I2897,{5,6,7,8,9},0)</f>
        <v>100000000000</v>
      </c>
      <c r="F207" s="16">
        <v>100000000000</v>
      </c>
      <c r="G207" s="12">
        <v>3.6999999999999998E-2</v>
      </c>
      <c r="H207" s="12">
        <v>24</v>
      </c>
      <c r="I207" s="12">
        <v>0.13</v>
      </c>
      <c r="J207" s="12" cm="1">
        <f t="array" ref="J207:R207">VLOOKUP(Merged_Sheet!A207,'HUMAN RESOURCES'!A207:M2897,{5,6,7,8,9,10,11,12,13},0)</f>
        <v>1.6E-2</v>
      </c>
      <c r="K207" s="12">
        <v>1.4999999999999999E-2</v>
      </c>
      <c r="L207" s="12">
        <v>78</v>
      </c>
      <c r="M207" s="12">
        <v>71</v>
      </c>
      <c r="N207" s="12">
        <v>0.246</v>
      </c>
      <c r="O207" s="12">
        <v>0.624</v>
      </c>
      <c r="P207" s="12">
        <v>0.13100000000000001</v>
      </c>
      <c r="Q207" s="12">
        <v>3320841</v>
      </c>
      <c r="R207" s="12">
        <v>0.92</v>
      </c>
      <c r="S207" s="17" cm="1">
        <f t="array" ref="S207:T207">VLOOKUP(Merged_Sheet!A207,Merged_Sheet!A207:F2897,{5,6},0)</f>
        <v>100000000000</v>
      </c>
      <c r="T207" s="17">
        <v>100000000000</v>
      </c>
      <c r="U207" s="12" cm="1">
        <f t="array" ref="U207:Z207">VLOOKUP(Merged_Sheet!A207,BUSINESS!A207:J2897,{5,6,7,8,9,10},0)</f>
        <v>0</v>
      </c>
      <c r="V207" s="12">
        <v>0</v>
      </c>
      <c r="W207" s="12">
        <v>0</v>
      </c>
      <c r="X207" s="12">
        <v>0</v>
      </c>
      <c r="Y207" s="12">
        <v>0.105</v>
      </c>
      <c r="Z207" s="12">
        <v>0.124</v>
      </c>
      <c r="AA207" s="17" cm="1">
        <f t="array" ref="AA207:AB207">VLOOKUP(Merged_Sheet!A207,Merged_Sheet!A207:F2897,{5,6},0)</f>
        <v>100000000000</v>
      </c>
      <c r="AB207" s="17">
        <v>100000000000</v>
      </c>
      <c r="AC207" s="16">
        <f t="shared" si="19"/>
        <v>30112.853942721136</v>
      </c>
      <c r="AD207" s="12">
        <f t="shared" si="20"/>
        <v>30112.853942721136</v>
      </c>
      <c r="AE207" s="12">
        <f t="shared" si="21"/>
        <v>30112.853942721136</v>
      </c>
      <c r="AF207" s="12">
        <f t="shared" si="22"/>
        <v>30112.853942721136</v>
      </c>
      <c r="AG207" s="12">
        <f t="shared" si="23"/>
        <v>7.999999999999996E-2</v>
      </c>
    </row>
    <row r="208" spans="1:33" ht="14.5" x14ac:dyDescent="0.35">
      <c r="A208" s="12" t="str">
        <f t="shared" si="18"/>
        <v>Bangladesh-Asia-2012</v>
      </c>
      <c r="B208" s="13" t="s">
        <v>60</v>
      </c>
      <c r="C208" s="14" t="s">
        <v>80</v>
      </c>
      <c r="D208" s="15">
        <v>2012</v>
      </c>
      <c r="E208" s="16" cm="1">
        <f t="array" ref="E208:I208">VLOOKUP(Merged_Sheet!A208,GDP!A208:I2898,{5,6,7,8,9},0)</f>
        <v>112000000000</v>
      </c>
      <c r="F208" s="16">
        <v>112000000000</v>
      </c>
      <c r="G208" s="12">
        <v>3.7999999999999999E-2</v>
      </c>
      <c r="H208" s="12">
        <v>27</v>
      </c>
      <c r="I208" s="12">
        <v>0.13300000000000001</v>
      </c>
      <c r="J208" s="12" cm="1">
        <f t="array" ref="J208:R208">VLOOKUP(Merged_Sheet!A208,'HUMAN RESOURCES'!A208:M2898,{5,6,7,8,9,10,11,12,13},0)</f>
        <v>2.4E-2</v>
      </c>
      <c r="K208" s="12">
        <v>1.7999999999999999E-2</v>
      </c>
      <c r="L208" s="12">
        <v>75</v>
      </c>
      <c r="M208" s="12">
        <v>70</v>
      </c>
      <c r="N208" s="12">
        <v>0.33700000000000002</v>
      </c>
      <c r="O208" s="12">
        <v>0.61699999999999999</v>
      </c>
      <c r="P208" s="12">
        <v>4.5999999999999999E-2</v>
      </c>
      <c r="Q208" s="12">
        <v>24407553</v>
      </c>
      <c r="R208" s="12">
        <v>0.88</v>
      </c>
      <c r="S208" s="17" cm="1">
        <f t="array" ref="S208:T208">VLOOKUP(Merged_Sheet!A208,Merged_Sheet!A208:F2898,{5,6},0)</f>
        <v>112000000000</v>
      </c>
      <c r="T208" s="17">
        <v>112000000000</v>
      </c>
      <c r="U208" s="12" cm="1">
        <f t="array" ref="U208:Z208">VLOOKUP(Merged_Sheet!A208,BUSINESS!A208:J2898,{5,6,7,8,9,10},0)</f>
        <v>0</v>
      </c>
      <c r="V208" s="12">
        <v>0</v>
      </c>
      <c r="W208" s="12">
        <v>0</v>
      </c>
      <c r="X208" s="12">
        <v>0</v>
      </c>
      <c r="Y208" s="12">
        <v>3.4000000000000002E-2</v>
      </c>
      <c r="Z208" s="12">
        <v>0.223</v>
      </c>
      <c r="AA208" s="17" cm="1">
        <f t="array" ref="AA208:AB208">VLOOKUP(Merged_Sheet!A208,Merged_Sheet!A208:F2898,{5,6},0)</f>
        <v>112000000000</v>
      </c>
      <c r="AB208" s="17">
        <v>112000000000</v>
      </c>
      <c r="AC208" s="16">
        <f t="shared" si="19"/>
        <v>4588.743492639348</v>
      </c>
      <c r="AD208" s="12">
        <f t="shared" si="20"/>
        <v>4588.743492639348</v>
      </c>
      <c r="AE208" s="12">
        <f t="shared" si="21"/>
        <v>4588.743492639348</v>
      </c>
      <c r="AF208" s="12">
        <f t="shared" si="22"/>
        <v>4588.743492639348</v>
      </c>
      <c r="AG208" s="12">
        <f t="shared" si="23"/>
        <v>0.12</v>
      </c>
    </row>
    <row r="209" spans="1:33" ht="14.5" x14ac:dyDescent="0.35">
      <c r="A209" s="12" t="str">
        <f t="shared" si="18"/>
        <v>Bangladesh-Asia-2000</v>
      </c>
      <c r="B209" s="13" t="s">
        <v>60</v>
      </c>
      <c r="C209" s="14" t="s">
        <v>80</v>
      </c>
      <c r="D209" s="15">
        <v>2000</v>
      </c>
      <c r="E209" s="16" cm="1">
        <f t="array" ref="E209:I209">VLOOKUP(Merged_Sheet!A209,GDP!A209:I2899,{5,6,7,8,9},0)</f>
        <v>116000000000</v>
      </c>
      <c r="F209" s="16">
        <v>116000000000</v>
      </c>
      <c r="G209" s="12">
        <v>3.5999999999999997E-2</v>
      </c>
      <c r="H209" s="12">
        <v>26</v>
      </c>
      <c r="I209" s="12">
        <v>0.13</v>
      </c>
      <c r="J209" s="12" cm="1">
        <f t="array" ref="J209:R209">VLOOKUP(Merged_Sheet!A209,'HUMAN RESOURCES'!A209:M2899,{5,6,7,8,9,10,11,12,13},0)</f>
        <v>1.9E-2</v>
      </c>
      <c r="K209" s="12">
        <v>3.3000000000000002E-2</v>
      </c>
      <c r="L209" s="12">
        <v>71</v>
      </c>
      <c r="M209" s="12">
        <v>68</v>
      </c>
      <c r="N209" s="12">
        <v>0.33</v>
      </c>
      <c r="O209" s="12">
        <v>0.63</v>
      </c>
      <c r="P209" s="12">
        <v>0.04</v>
      </c>
      <c r="Q209" s="12">
        <v>32150198</v>
      </c>
      <c r="R209" s="12">
        <v>0.60699999999999998</v>
      </c>
      <c r="S209" s="17" cm="1">
        <f t="array" ref="S209:T209">VLOOKUP(Merged_Sheet!A209,Merged_Sheet!A209:F2899,{5,6},0)</f>
        <v>116000000000</v>
      </c>
      <c r="T209" s="17">
        <v>116000000000</v>
      </c>
      <c r="U209" s="12" cm="1">
        <f t="array" ref="U209:Z209">VLOOKUP(Merged_Sheet!A209,BUSINESS!A209:J2899,{5,6,7,8,9,10},0)</f>
        <v>0</v>
      </c>
      <c r="V209" s="12">
        <v>0</v>
      </c>
      <c r="W209" s="12">
        <v>0</v>
      </c>
      <c r="X209" s="12">
        <v>0</v>
      </c>
      <c r="Y209" s="12">
        <v>6.0000000000000001E-3</v>
      </c>
      <c r="Z209" s="12">
        <v>3.0000000000000001E-3</v>
      </c>
      <c r="AA209" s="17" cm="1">
        <f t="array" ref="AA209:AB209">VLOOKUP(Merged_Sheet!A209,Merged_Sheet!A209:F2899,{5,6},0)</f>
        <v>116000000000</v>
      </c>
      <c r="AB209" s="17">
        <v>116000000000</v>
      </c>
      <c r="AC209" s="16">
        <f t="shared" si="19"/>
        <v>3608.0648710157243</v>
      </c>
      <c r="AD209" s="12">
        <f t="shared" si="20"/>
        <v>3608.0648710157243</v>
      </c>
      <c r="AE209" s="12">
        <f t="shared" si="21"/>
        <v>3608.0648710157243</v>
      </c>
      <c r="AF209" s="12">
        <f t="shared" si="22"/>
        <v>3608.0648710157243</v>
      </c>
      <c r="AG209" s="12">
        <f t="shared" si="23"/>
        <v>0.39300000000000002</v>
      </c>
    </row>
    <row r="210" spans="1:33" ht="14.5" x14ac:dyDescent="0.35">
      <c r="A210" s="12" t="str">
        <f t="shared" si="18"/>
        <v>Barbados-The Americas-2001</v>
      </c>
      <c r="B210" s="13" t="s">
        <v>70</v>
      </c>
      <c r="C210" s="14" t="s">
        <v>81</v>
      </c>
      <c r="D210" s="15">
        <v>2001</v>
      </c>
      <c r="E210" s="16" cm="1">
        <f t="array" ref="E210:I210">VLOOKUP(Merged_Sheet!A210,GDP!A210:I2900,{5,6,7,8,9},0)</f>
        <v>3119500000</v>
      </c>
      <c r="F210" s="16">
        <v>3119500000</v>
      </c>
      <c r="G210" s="12">
        <v>6.3E-2</v>
      </c>
      <c r="H210" s="12">
        <v>602</v>
      </c>
      <c r="I210" s="12">
        <v>0.10199999999999999</v>
      </c>
      <c r="J210" s="12" cm="1">
        <f t="array" ref="J210:R210">VLOOKUP(Merged_Sheet!A210,'HUMAN RESOURCES'!A210:M2900,{5,6,7,8,9,10,11,12,13},0)</f>
        <v>0.05</v>
      </c>
      <c r="K210" s="12">
        <v>0.127</v>
      </c>
      <c r="L210" s="12">
        <v>47</v>
      </c>
      <c r="M210" s="12">
        <v>45</v>
      </c>
      <c r="N210" s="12">
        <v>0.47699999999999998</v>
      </c>
      <c r="O210" s="12">
        <v>0.499</v>
      </c>
      <c r="P210" s="12">
        <v>2.5000000000000001E-2</v>
      </c>
      <c r="Q210" s="12">
        <v>14385283</v>
      </c>
      <c r="R210" s="12">
        <v>0.33200000000000002</v>
      </c>
      <c r="S210" s="17" cm="1">
        <f t="array" ref="S210:T210">VLOOKUP(Merged_Sheet!A210,Merged_Sheet!A210:F2900,{5,6},0)</f>
        <v>3119500000</v>
      </c>
      <c r="T210" s="17">
        <v>3119500000</v>
      </c>
      <c r="U210" s="12" cm="1">
        <f t="array" ref="U210:Z210">VLOOKUP(Merged_Sheet!A210,BUSINESS!A210:J2900,{5,6,7,8,9,10},0)</f>
        <v>0</v>
      </c>
      <c r="V210" s="12">
        <v>0</v>
      </c>
      <c r="W210" s="12">
        <v>0</v>
      </c>
      <c r="X210" s="12">
        <v>0</v>
      </c>
      <c r="Y210" s="12">
        <v>1E-3</v>
      </c>
      <c r="Z210" s="12">
        <v>5.0000000000000001E-3</v>
      </c>
      <c r="AA210" s="17" cm="1">
        <f t="array" ref="AA210:AB210">VLOOKUP(Merged_Sheet!A210,Merged_Sheet!A210:F2900,{5,6},0)</f>
        <v>3119500000</v>
      </c>
      <c r="AB210" s="17">
        <v>3119500000</v>
      </c>
      <c r="AC210" s="16">
        <f t="shared" si="19"/>
        <v>216.85357180668603</v>
      </c>
      <c r="AD210" s="12">
        <f t="shared" si="20"/>
        <v>216.85357180668603</v>
      </c>
      <c r="AE210" s="12">
        <f t="shared" si="21"/>
        <v>216.85357180668603</v>
      </c>
      <c r="AF210" s="12">
        <f t="shared" si="22"/>
        <v>216.85357180668603</v>
      </c>
      <c r="AG210" s="12">
        <f t="shared" si="23"/>
        <v>0.66799999999999993</v>
      </c>
    </row>
    <row r="211" spans="1:33" ht="14.5" x14ac:dyDescent="0.35">
      <c r="A211" s="12" t="str">
        <f t="shared" si="18"/>
        <v>Barbados-The Americas-2002</v>
      </c>
      <c r="B211" s="13" t="s">
        <v>70</v>
      </c>
      <c r="C211" s="14" t="s">
        <v>81</v>
      </c>
      <c r="D211" s="15">
        <v>2002</v>
      </c>
      <c r="E211" s="16" cm="1">
        <f t="array" ref="E211:I211">VLOOKUP(Merged_Sheet!A211,GDP!A211:I2901,{5,6,7,8,9},0)</f>
        <v>3112350000</v>
      </c>
      <c r="F211" s="16">
        <v>3112350000</v>
      </c>
      <c r="G211" s="12">
        <v>6.7000000000000004E-2</v>
      </c>
      <c r="H211" s="12">
        <v>635</v>
      </c>
      <c r="I211" s="12">
        <v>9.6000000000000002E-2</v>
      </c>
      <c r="J211" s="12" cm="1">
        <f t="array" ref="J211:R211">VLOOKUP(Merged_Sheet!A211,'HUMAN RESOURCES'!A211:M2901,{5,6,7,8,9,10,11,12,13},0)</f>
        <v>4.2000000000000003E-2</v>
      </c>
      <c r="K211" s="12">
        <v>8.7999999999999995E-2</v>
      </c>
      <c r="L211" s="12">
        <v>57</v>
      </c>
      <c r="M211" s="12">
        <v>54</v>
      </c>
      <c r="N211" s="12">
        <v>0.45300000000000001</v>
      </c>
      <c r="O211" s="12">
        <v>0.51800000000000002</v>
      </c>
      <c r="P211" s="12">
        <v>2.9000000000000001E-2</v>
      </c>
      <c r="Q211" s="12">
        <v>7174911</v>
      </c>
      <c r="R211" s="12">
        <v>0.38700000000000001</v>
      </c>
      <c r="S211" s="17" cm="1">
        <f t="array" ref="S211:T211">VLOOKUP(Merged_Sheet!A211,Merged_Sheet!A211:F2901,{5,6},0)</f>
        <v>3112350000</v>
      </c>
      <c r="T211" s="17">
        <v>3112350000</v>
      </c>
      <c r="U211" s="12" cm="1">
        <f t="array" ref="U211:Z211">VLOOKUP(Merged_Sheet!A211,BUSINESS!A211:J2901,{5,6,7,8,9,10},0)</f>
        <v>0</v>
      </c>
      <c r="V211" s="12">
        <v>0</v>
      </c>
      <c r="W211" s="12">
        <v>0</v>
      </c>
      <c r="X211" s="12">
        <v>0</v>
      </c>
      <c r="Y211" s="12">
        <v>4.0000000000000001E-3</v>
      </c>
      <c r="Z211" s="12">
        <v>1.7000000000000001E-2</v>
      </c>
      <c r="AA211" s="17" cm="1">
        <f t="array" ref="AA211:AB211">VLOOKUP(Merged_Sheet!A211,Merged_Sheet!A211:F2901,{5,6},0)</f>
        <v>3112350000</v>
      </c>
      <c r="AB211" s="17">
        <v>3112350000</v>
      </c>
      <c r="AC211" s="16">
        <f t="shared" si="19"/>
        <v>433.78238419960888</v>
      </c>
      <c r="AD211" s="12">
        <f t="shared" si="20"/>
        <v>433.78238419960888</v>
      </c>
      <c r="AE211" s="12">
        <f t="shared" si="21"/>
        <v>433.78238419960888</v>
      </c>
      <c r="AF211" s="12">
        <f t="shared" si="22"/>
        <v>433.78238419960888</v>
      </c>
      <c r="AG211" s="12">
        <f t="shared" si="23"/>
        <v>0.61299999999999999</v>
      </c>
    </row>
    <row r="212" spans="1:33" ht="14.5" x14ac:dyDescent="0.35">
      <c r="A212" s="12" t="str">
        <f t="shared" si="18"/>
        <v>Barbados-The Americas-2003</v>
      </c>
      <c r="B212" s="13" t="s">
        <v>70</v>
      </c>
      <c r="C212" s="14" t="s">
        <v>81</v>
      </c>
      <c r="D212" s="15">
        <v>2003</v>
      </c>
      <c r="E212" s="16" cm="1">
        <f t="array" ref="E212:I212">VLOOKUP(Merged_Sheet!A212,GDP!A212:I2902,{5,6,7,8,9},0)</f>
        <v>3168600000</v>
      </c>
      <c r="F212" s="16">
        <v>3168600000</v>
      </c>
      <c r="G212" s="12">
        <v>7.3999999999999996E-2</v>
      </c>
      <c r="H212" s="12">
        <v>677</v>
      </c>
      <c r="I212" s="12">
        <v>8.5000000000000006E-2</v>
      </c>
      <c r="J212" s="12" cm="1">
        <f t="array" ref="J212:R212">VLOOKUP(Merged_Sheet!A212,'HUMAN RESOURCES'!A212:M2902,{5,6,7,8,9,10,11,12,13},0)</f>
        <v>2.7E-2</v>
      </c>
      <c r="K212" s="12">
        <v>5.3999999999999999E-2</v>
      </c>
      <c r="L212" s="12">
        <v>51</v>
      </c>
      <c r="M212" s="12">
        <v>48</v>
      </c>
      <c r="N212" s="12">
        <v>0.377</v>
      </c>
      <c r="O212" s="12">
        <v>0.59299999999999997</v>
      </c>
      <c r="P212" s="12">
        <v>0.03</v>
      </c>
      <c r="Q212" s="12">
        <v>1783349</v>
      </c>
      <c r="R212" s="12">
        <v>0.54100000000000004</v>
      </c>
      <c r="S212" s="17" cm="1">
        <f t="array" ref="S212:T212">VLOOKUP(Merged_Sheet!A212,Merged_Sheet!A212:F2902,{5,6},0)</f>
        <v>3168600000</v>
      </c>
      <c r="T212" s="17">
        <v>3168600000</v>
      </c>
      <c r="U212" s="12" cm="1">
        <f t="array" ref="U212:Z212">VLOOKUP(Merged_Sheet!A212,BUSINESS!A212:J2902,{5,6,7,8,9,10},0)</f>
        <v>0</v>
      </c>
      <c r="V212" s="12">
        <v>0</v>
      </c>
      <c r="W212" s="12">
        <v>0</v>
      </c>
      <c r="X212" s="12">
        <v>0</v>
      </c>
      <c r="Y212" s="12">
        <v>3.4000000000000002E-2</v>
      </c>
      <c r="Z212" s="12">
        <v>0.186</v>
      </c>
      <c r="AA212" s="17" cm="1">
        <f t="array" ref="AA212:AB212">VLOOKUP(Merged_Sheet!A212,Merged_Sheet!A212:F2902,{5,6},0)</f>
        <v>3168600000</v>
      </c>
      <c r="AB212" s="17">
        <v>3168600000</v>
      </c>
      <c r="AC212" s="16">
        <f t="shared" si="19"/>
        <v>1776.7694377264349</v>
      </c>
      <c r="AD212" s="12">
        <f t="shared" si="20"/>
        <v>1776.7694377264349</v>
      </c>
      <c r="AE212" s="12">
        <f t="shared" si="21"/>
        <v>1776.7694377264349</v>
      </c>
      <c r="AF212" s="12">
        <f t="shared" si="22"/>
        <v>1776.7694377264349</v>
      </c>
      <c r="AG212" s="12">
        <f t="shared" si="23"/>
        <v>0.45899999999999996</v>
      </c>
    </row>
    <row r="213" spans="1:33" ht="14.5" x14ac:dyDescent="0.35">
      <c r="A213" s="12" t="str">
        <f t="shared" si="18"/>
        <v>Barbados-The Americas-2004</v>
      </c>
      <c r="B213" s="13" t="s">
        <v>70</v>
      </c>
      <c r="C213" s="14" t="s">
        <v>81</v>
      </c>
      <c r="D213" s="15">
        <v>2004</v>
      </c>
      <c r="E213" s="16" cm="1">
        <f t="array" ref="E213:I213">VLOOKUP(Merged_Sheet!A213,GDP!A213:I2903,{5,6,7,8,9},0)</f>
        <v>3271200000</v>
      </c>
      <c r="F213" s="16">
        <v>3271200000</v>
      </c>
      <c r="G213" s="12">
        <v>7.0999999999999994E-2</v>
      </c>
      <c r="H213" s="12">
        <v>702</v>
      </c>
      <c r="I213" s="12">
        <v>8.5000000000000006E-2</v>
      </c>
      <c r="J213" s="12" cm="1">
        <f t="array" ref="J213:R213">VLOOKUP(Merged_Sheet!A213,'HUMAN RESOURCES'!A213:M2903,{5,6,7,8,9,10,11,12,13},0)</f>
        <v>4.5999999999999999E-2</v>
      </c>
      <c r="K213" s="12">
        <v>9.5000000000000001E-2</v>
      </c>
      <c r="L213" s="12">
        <v>52</v>
      </c>
      <c r="M213" s="12">
        <v>50</v>
      </c>
      <c r="N213" s="12">
        <v>0.46700000000000003</v>
      </c>
      <c r="O213" s="12">
        <v>0.50600000000000001</v>
      </c>
      <c r="P213" s="12">
        <v>2.7E-2</v>
      </c>
      <c r="Q213" s="12">
        <v>11946080</v>
      </c>
      <c r="R213" s="12">
        <v>0.185</v>
      </c>
      <c r="S213" s="17" cm="1">
        <f t="array" ref="S213:T213">VLOOKUP(Merged_Sheet!A213,Merged_Sheet!A213:F2903,{5,6},0)</f>
        <v>3271200000</v>
      </c>
      <c r="T213" s="17">
        <v>3271200000</v>
      </c>
      <c r="U213" s="12" cm="1">
        <f t="array" ref="U213:Z213">VLOOKUP(Merged_Sheet!A213,BUSINESS!A213:J2903,{5,6,7,8,9,10},0)</f>
        <v>0</v>
      </c>
      <c r="V213" s="12">
        <v>0</v>
      </c>
      <c r="W213" s="12">
        <v>0</v>
      </c>
      <c r="X213" s="12">
        <v>0</v>
      </c>
      <c r="Y213" s="12">
        <v>2E-3</v>
      </c>
      <c r="Z213" s="12">
        <v>6.0000000000000001E-3</v>
      </c>
      <c r="AA213" s="17" cm="1">
        <f t="array" ref="AA213:AB213">VLOOKUP(Merged_Sheet!A213,Merged_Sheet!A213:F2903,{5,6},0)</f>
        <v>3271200000</v>
      </c>
      <c r="AB213" s="17">
        <v>3271200000</v>
      </c>
      <c r="AC213" s="16">
        <f t="shared" si="19"/>
        <v>273.83041131484134</v>
      </c>
      <c r="AD213" s="12">
        <f t="shared" si="20"/>
        <v>273.83041131484134</v>
      </c>
      <c r="AE213" s="12">
        <f t="shared" si="21"/>
        <v>273.83041131484134</v>
      </c>
      <c r="AF213" s="12">
        <f t="shared" si="22"/>
        <v>273.83041131484134</v>
      </c>
      <c r="AG213" s="12">
        <f t="shared" si="23"/>
        <v>0.81499999999999995</v>
      </c>
    </row>
    <row r="214" spans="1:33" ht="14.5" x14ac:dyDescent="0.35">
      <c r="A214" s="12" t="str">
        <f t="shared" si="18"/>
        <v>Barbados-The Americas-2005</v>
      </c>
      <c r="B214" s="13" t="s">
        <v>70</v>
      </c>
      <c r="C214" s="14" t="s">
        <v>81</v>
      </c>
      <c r="D214" s="15">
        <v>2005</v>
      </c>
      <c r="E214" s="16" cm="1">
        <f t="array" ref="E214:I214">VLOOKUP(Merged_Sheet!A214,GDP!A214:I2904,{5,6,7,8,9},0)</f>
        <v>3509700000</v>
      </c>
      <c r="F214" s="16">
        <v>3509700000</v>
      </c>
      <c r="G214" s="12">
        <v>7.0999999999999994E-2</v>
      </c>
      <c r="H214" s="12">
        <v>737</v>
      </c>
      <c r="I214" s="12">
        <v>8.3000000000000004E-2</v>
      </c>
      <c r="J214" s="12" cm="1">
        <f t="array" ref="J214:R214">VLOOKUP(Merged_Sheet!A214,'HUMAN RESOURCES'!A214:M2904,{5,6,7,8,9,10,11,12,13},0)</f>
        <v>4.2000000000000003E-2</v>
      </c>
      <c r="K214" s="12">
        <v>8.8999999999999996E-2</v>
      </c>
      <c r="L214" s="12">
        <v>50</v>
      </c>
      <c r="M214" s="12">
        <v>47</v>
      </c>
      <c r="N214" s="12">
        <v>0.48399999999999999</v>
      </c>
      <c r="O214" s="12">
        <v>0.48699999999999999</v>
      </c>
      <c r="P214" s="12">
        <v>2.9000000000000001E-2</v>
      </c>
      <c r="Q214" s="12">
        <v>6839376</v>
      </c>
      <c r="R214" s="12">
        <v>8.5000000000000006E-2</v>
      </c>
      <c r="S214" s="17" cm="1">
        <f t="array" ref="S214:T214">VLOOKUP(Merged_Sheet!A214,Merged_Sheet!A214:F2904,{5,6},0)</f>
        <v>3509700000</v>
      </c>
      <c r="T214" s="17">
        <v>3509700000</v>
      </c>
      <c r="U214" s="12" cm="1">
        <f t="array" ref="U214:Z214">VLOOKUP(Merged_Sheet!A214,BUSINESS!A214:J2904,{5,6,7,8,9,10},0)</f>
        <v>0</v>
      </c>
      <c r="V214" s="12">
        <v>0</v>
      </c>
      <c r="W214" s="12">
        <v>0</v>
      </c>
      <c r="X214" s="12">
        <v>0</v>
      </c>
      <c r="Y214" s="12">
        <v>1E-3</v>
      </c>
      <c r="Z214" s="12">
        <v>5.0000000000000001E-3</v>
      </c>
      <c r="AA214" s="17" cm="1">
        <f t="array" ref="AA214:AB214">VLOOKUP(Merged_Sheet!A214,Merged_Sheet!A214:F2904,{5,6},0)</f>
        <v>3509700000</v>
      </c>
      <c r="AB214" s="17">
        <v>3509700000</v>
      </c>
      <c r="AC214" s="16">
        <f t="shared" si="19"/>
        <v>513.16084976173261</v>
      </c>
      <c r="AD214" s="12">
        <f t="shared" si="20"/>
        <v>513.16084976173261</v>
      </c>
      <c r="AE214" s="12">
        <f t="shared" si="21"/>
        <v>513.16084976173261</v>
      </c>
      <c r="AF214" s="12">
        <f t="shared" si="22"/>
        <v>513.16084976173261</v>
      </c>
      <c r="AG214" s="12">
        <f t="shared" si="23"/>
        <v>0.91500000000000004</v>
      </c>
    </row>
    <row r="215" spans="1:33" ht="14.5" x14ac:dyDescent="0.35">
      <c r="A215" s="12" t="str">
        <f t="shared" si="18"/>
        <v>Barbados-The Americas-2006</v>
      </c>
      <c r="B215" s="13" t="s">
        <v>70</v>
      </c>
      <c r="C215" s="14" t="s">
        <v>81</v>
      </c>
      <c r="D215" s="15">
        <v>2006</v>
      </c>
      <c r="E215" s="16" cm="1">
        <f t="array" ref="E215:I215">VLOOKUP(Merged_Sheet!A215,GDP!A215:I2905,{5,6,7,8,9},0)</f>
        <v>3891500000</v>
      </c>
      <c r="F215" s="16">
        <v>3891500000</v>
      </c>
      <c r="G215" s="12">
        <v>7.0000000000000007E-2</v>
      </c>
      <c r="H215" s="12">
        <v>765</v>
      </c>
      <c r="I215" s="12">
        <v>9.1999999999999998E-2</v>
      </c>
      <c r="J215" s="12" cm="1">
        <f t="array" ref="J215:R215">VLOOKUP(Merged_Sheet!A215,'HUMAN RESOURCES'!A215:M2905,{5,6,7,8,9,10,11,12,13},0)</f>
        <v>4.1000000000000002E-2</v>
      </c>
      <c r="K215" s="12">
        <v>0.09</v>
      </c>
      <c r="L215" s="12">
        <v>53</v>
      </c>
      <c r="M215" s="12">
        <v>51</v>
      </c>
      <c r="N215" s="12">
        <v>0.45100000000000001</v>
      </c>
      <c r="O215" s="12">
        <v>0.51500000000000001</v>
      </c>
      <c r="P215" s="12">
        <v>3.4000000000000002E-2</v>
      </c>
      <c r="Q215" s="12">
        <v>16350440</v>
      </c>
      <c r="R215" s="12">
        <v>0.46100000000000002</v>
      </c>
      <c r="S215" s="17" cm="1">
        <f t="array" ref="S215:T215">VLOOKUP(Merged_Sheet!A215,Merged_Sheet!A215:F2905,{5,6},0)</f>
        <v>3891500000</v>
      </c>
      <c r="T215" s="17">
        <v>3891500000</v>
      </c>
      <c r="U215" s="12" cm="1">
        <f t="array" ref="U215:Z215">VLOOKUP(Merged_Sheet!A215,BUSINESS!A215:J2905,{5,6,7,8,9,10},0)</f>
        <v>0</v>
      </c>
      <c r="V215" s="12">
        <v>0</v>
      </c>
      <c r="W215" s="12">
        <v>0</v>
      </c>
      <c r="X215" s="12">
        <v>0</v>
      </c>
      <c r="Y215" s="12">
        <v>3.0000000000000001E-3</v>
      </c>
      <c r="Z215" s="12">
        <v>2.5999999999999999E-2</v>
      </c>
      <c r="AA215" s="17" cm="1">
        <f t="array" ref="AA215:AB215">VLOOKUP(Merged_Sheet!A215,Merged_Sheet!A215:F2905,{5,6},0)</f>
        <v>3891500000</v>
      </c>
      <c r="AB215" s="17">
        <v>3891500000</v>
      </c>
      <c r="AC215" s="16">
        <f t="shared" si="19"/>
        <v>238.00582736611369</v>
      </c>
      <c r="AD215" s="12">
        <f t="shared" si="20"/>
        <v>238.00582736611369</v>
      </c>
      <c r="AE215" s="12">
        <f t="shared" si="21"/>
        <v>238.00582736611369</v>
      </c>
      <c r="AF215" s="12">
        <f t="shared" si="22"/>
        <v>238.00582736611369</v>
      </c>
      <c r="AG215" s="12">
        <f t="shared" si="23"/>
        <v>0.53899999999999992</v>
      </c>
    </row>
    <row r="216" spans="1:33" ht="14.5" x14ac:dyDescent="0.35">
      <c r="A216" s="12" t="str">
        <f t="shared" si="18"/>
        <v>Barbados-The Americas-2007</v>
      </c>
      <c r="B216" s="13" t="s">
        <v>70</v>
      </c>
      <c r="C216" s="14" t="s">
        <v>81</v>
      </c>
      <c r="D216" s="15">
        <v>2007</v>
      </c>
      <c r="E216" s="16" cm="1">
        <f t="array" ref="E216:I216">VLOOKUP(Merged_Sheet!A216,GDP!A216:I2906,{5,6,7,8,9},0)</f>
        <v>4314050000</v>
      </c>
      <c r="F216" s="16">
        <v>4314050000</v>
      </c>
      <c r="G216" s="12">
        <v>7.0999999999999994E-2</v>
      </c>
      <c r="H216" s="12">
        <v>826</v>
      </c>
      <c r="I216" s="12">
        <v>0.10299999999999999</v>
      </c>
      <c r="J216" s="12" cm="1">
        <f t="array" ref="J216:R216">VLOOKUP(Merged_Sheet!A216,'HUMAN RESOURCES'!A216:M2906,{5,6,7,8,9,10,11,12,13},0)</f>
        <v>3.9E-2</v>
      </c>
      <c r="K216" s="12">
        <v>0.113</v>
      </c>
      <c r="L216" s="12">
        <v>45</v>
      </c>
      <c r="M216" s="12">
        <v>42</v>
      </c>
      <c r="N216" s="12">
        <v>0.42199999999999999</v>
      </c>
      <c r="O216" s="12">
        <v>0.53800000000000003</v>
      </c>
      <c r="P216" s="12">
        <v>0.04</v>
      </c>
      <c r="Q216" s="12">
        <v>3704045</v>
      </c>
      <c r="R216" s="12">
        <v>0.377</v>
      </c>
      <c r="S216" s="17" cm="1">
        <f t="array" ref="S216:T216">VLOOKUP(Merged_Sheet!A216,Merged_Sheet!A216:F2906,{5,6},0)</f>
        <v>4314050000</v>
      </c>
      <c r="T216" s="17">
        <v>4314050000</v>
      </c>
      <c r="U216" s="12" cm="1">
        <f t="array" ref="U216:Z216">VLOOKUP(Merged_Sheet!A216,BUSINESS!A216:J2906,{5,6,7,8,9,10},0)</f>
        <v>0</v>
      </c>
      <c r="V216" s="12">
        <v>0</v>
      </c>
      <c r="W216" s="12">
        <v>0</v>
      </c>
      <c r="X216" s="12">
        <v>0</v>
      </c>
      <c r="Y216" s="12">
        <v>1E-3</v>
      </c>
      <c r="Z216" s="12">
        <v>3.0000000000000001E-3</v>
      </c>
      <c r="AA216" s="17" cm="1">
        <f t="array" ref="AA216:AB216">VLOOKUP(Merged_Sheet!A216,Merged_Sheet!A216:F2906,{5,6},0)</f>
        <v>4314050000</v>
      </c>
      <c r="AB216" s="17">
        <v>4314050000</v>
      </c>
      <c r="AC216" s="16">
        <f t="shared" si="19"/>
        <v>1164.6861741690502</v>
      </c>
      <c r="AD216" s="12">
        <f t="shared" si="20"/>
        <v>1164.6861741690502</v>
      </c>
      <c r="AE216" s="12">
        <f t="shared" si="21"/>
        <v>1164.6861741690502</v>
      </c>
      <c r="AF216" s="12">
        <f t="shared" si="22"/>
        <v>1164.6861741690502</v>
      </c>
      <c r="AG216" s="12">
        <f t="shared" si="23"/>
        <v>0.623</v>
      </c>
    </row>
    <row r="217" spans="1:33" ht="14.5" x14ac:dyDescent="0.35">
      <c r="A217" s="12" t="str">
        <f t="shared" si="18"/>
        <v>Barbados-The Americas-2008</v>
      </c>
      <c r="B217" s="13" t="s">
        <v>70</v>
      </c>
      <c r="C217" s="14" t="s">
        <v>81</v>
      </c>
      <c r="D217" s="15">
        <v>2008</v>
      </c>
      <c r="E217" s="16" cm="1">
        <f t="array" ref="E217:I217">VLOOKUP(Merged_Sheet!A217,GDP!A217:I2907,{5,6,7,8,9},0)</f>
        <v>4513250000</v>
      </c>
      <c r="F217" s="16">
        <v>4513250000</v>
      </c>
      <c r="G217" s="12">
        <v>7.4999999999999997E-2</v>
      </c>
      <c r="H217" s="12">
        <v>928</v>
      </c>
      <c r="I217" s="12">
        <v>0.108</v>
      </c>
      <c r="J217" s="12" cm="1">
        <f t="array" ref="J217:R217">VLOOKUP(Merged_Sheet!A217,'HUMAN RESOURCES'!A217:M2907,{5,6,7,8,9,10,11,12,13},0)</f>
        <v>5.0999999999999997E-2</v>
      </c>
      <c r="K217" s="12">
        <v>0.105</v>
      </c>
      <c r="L217" s="12">
        <v>48</v>
      </c>
      <c r="M217" s="12">
        <v>46</v>
      </c>
      <c r="N217" s="12">
        <v>0.49099999999999999</v>
      </c>
      <c r="O217" s="12">
        <v>0.48099999999999998</v>
      </c>
      <c r="P217" s="12">
        <v>2.8000000000000001E-2</v>
      </c>
      <c r="Q217" s="12">
        <v>8620917</v>
      </c>
      <c r="R217" s="12">
        <v>0.217</v>
      </c>
      <c r="S217" s="17" cm="1">
        <f t="array" ref="S217:T217">VLOOKUP(Merged_Sheet!A217,Merged_Sheet!A217:F2907,{5,6},0)</f>
        <v>4513250000</v>
      </c>
      <c r="T217" s="17">
        <v>4513250000</v>
      </c>
      <c r="U217" s="12" cm="1">
        <f t="array" ref="U217:Z217">VLOOKUP(Merged_Sheet!A217,BUSINESS!A217:J2907,{5,6,7,8,9,10},0)</f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3.0000000000000001E-3</v>
      </c>
      <c r="AA217" s="17" cm="1">
        <f t="array" ref="AA217:AB217">VLOOKUP(Merged_Sheet!A217,Merged_Sheet!A217:F2907,{5,6},0)</f>
        <v>4513250000</v>
      </c>
      <c r="AB217" s="17">
        <v>4513250000</v>
      </c>
      <c r="AC217" s="16">
        <f t="shared" si="19"/>
        <v>523.52319364633718</v>
      </c>
      <c r="AD217" s="12">
        <f t="shared" si="20"/>
        <v>523.52319364633718</v>
      </c>
      <c r="AE217" s="12">
        <f t="shared" si="21"/>
        <v>523.52319364633718</v>
      </c>
      <c r="AF217" s="12">
        <f t="shared" si="22"/>
        <v>523.52319364633718</v>
      </c>
      <c r="AG217" s="12">
        <f t="shared" si="23"/>
        <v>0.78300000000000003</v>
      </c>
    </row>
    <row r="218" spans="1:33" ht="14.5" x14ac:dyDescent="0.35">
      <c r="A218" s="12" t="str">
        <f t="shared" si="18"/>
        <v>Barbados-The Americas-2009</v>
      </c>
      <c r="B218" s="13" t="s">
        <v>70</v>
      </c>
      <c r="C218" s="14" t="s">
        <v>81</v>
      </c>
      <c r="D218" s="15">
        <v>2009</v>
      </c>
      <c r="E218" s="16" cm="1">
        <f t="array" ref="E218:I218">VLOOKUP(Merged_Sheet!A218,GDP!A218:I2908,{5,6,7,8,9},0)</f>
        <v>4541550000</v>
      </c>
      <c r="F218" s="16">
        <v>4541550000</v>
      </c>
      <c r="G218" s="12">
        <v>7.4999999999999997E-2</v>
      </c>
      <c r="H218" s="12">
        <v>996</v>
      </c>
      <c r="I218" s="12">
        <v>0.1</v>
      </c>
      <c r="J218" s="12" cm="1">
        <f t="array" ref="J218:R218">VLOOKUP(Merged_Sheet!A218,'HUMAN RESOURCES'!A218:M2908,{5,6,7,8,9,10,11,12,13},0)</f>
        <v>3.9E-2</v>
      </c>
      <c r="K218" s="12">
        <v>7.2999999999999995E-2</v>
      </c>
      <c r="L218" s="12">
        <v>60</v>
      </c>
      <c r="M218" s="12">
        <v>57</v>
      </c>
      <c r="N218" s="12">
        <v>0.41399999999999998</v>
      </c>
      <c r="O218" s="12">
        <v>0.55500000000000005</v>
      </c>
      <c r="P218" s="12">
        <v>3.1E-2</v>
      </c>
      <c r="Q218" s="12">
        <v>541976</v>
      </c>
      <c r="R218" s="12">
        <v>0.28000000000000003</v>
      </c>
      <c r="S218" s="17" cm="1">
        <f t="array" ref="S218:T218">VLOOKUP(Merged_Sheet!A218,Merged_Sheet!A218:F2908,{5,6},0)</f>
        <v>4541550000</v>
      </c>
      <c r="T218" s="17">
        <v>4541550000</v>
      </c>
      <c r="U218" s="12" cm="1">
        <f t="array" ref="U218:Z218">VLOOKUP(Merged_Sheet!A218,BUSINESS!A218:J2908,{5,6,7,8,9,10},0)</f>
        <v>0</v>
      </c>
      <c r="V218" s="12">
        <v>0</v>
      </c>
      <c r="W218" s="12">
        <v>0</v>
      </c>
      <c r="X218" s="12">
        <v>0</v>
      </c>
      <c r="Y218" s="12">
        <v>4.0000000000000001E-3</v>
      </c>
      <c r="Z218" s="12">
        <v>0</v>
      </c>
      <c r="AA218" s="17" cm="1">
        <f t="array" ref="AA218:AB218">VLOOKUP(Merged_Sheet!A218,Merged_Sheet!A218:F2908,{5,6},0)</f>
        <v>4541550000</v>
      </c>
      <c r="AB218" s="17">
        <v>4541550000</v>
      </c>
      <c r="AC218" s="16">
        <f t="shared" si="19"/>
        <v>8379.6145954802432</v>
      </c>
      <c r="AD218" s="12">
        <f t="shared" si="20"/>
        <v>8379.6145954802432</v>
      </c>
      <c r="AE218" s="12">
        <f t="shared" si="21"/>
        <v>8379.6145954802432</v>
      </c>
      <c r="AF218" s="12">
        <f t="shared" si="22"/>
        <v>8379.6145954802432</v>
      </c>
      <c r="AG218" s="12">
        <f t="shared" si="23"/>
        <v>0.72</v>
      </c>
    </row>
    <row r="219" spans="1:33" ht="14.5" x14ac:dyDescent="0.35">
      <c r="A219" s="12" t="str">
        <f t="shared" si="18"/>
        <v>Barbados-The Americas-2010</v>
      </c>
      <c r="B219" s="13" t="s">
        <v>70</v>
      </c>
      <c r="C219" s="14" t="s">
        <v>81</v>
      </c>
      <c r="D219" s="15">
        <v>2010</v>
      </c>
      <c r="E219" s="16" cm="1">
        <f t="array" ref="E219:I219">VLOOKUP(Merged_Sheet!A219,GDP!A219:I2909,{5,6,7,8,9},0)</f>
        <v>4592650000</v>
      </c>
      <c r="F219" s="16">
        <v>4592650000</v>
      </c>
      <c r="G219" s="12">
        <v>0.08</v>
      </c>
      <c r="H219" s="12">
        <v>1025</v>
      </c>
      <c r="I219" s="12">
        <v>9.1999999999999998E-2</v>
      </c>
      <c r="J219" s="12" cm="1">
        <f t="array" ref="J219:R219">VLOOKUP(Merged_Sheet!A219,'HUMAN RESOURCES'!A219:M2909,{5,6,7,8,9,10,11,12,13},0)</f>
        <v>4.7E-2</v>
      </c>
      <c r="K219" s="12">
        <v>0.114</v>
      </c>
      <c r="L219" s="12">
        <v>48</v>
      </c>
      <c r="M219" s="12">
        <v>45</v>
      </c>
      <c r="N219" s="12">
        <v>0.46400000000000002</v>
      </c>
      <c r="O219" s="12">
        <v>0.50700000000000001</v>
      </c>
      <c r="P219" s="12">
        <v>2.8000000000000001E-2</v>
      </c>
      <c r="Q219" s="12">
        <v>48167045</v>
      </c>
      <c r="R219" s="12">
        <v>0.35599999999999998</v>
      </c>
      <c r="S219" s="17" cm="1">
        <f t="array" ref="S219:T219">VLOOKUP(Merged_Sheet!A219,Merged_Sheet!A219:F2909,{5,6},0)</f>
        <v>4592650000</v>
      </c>
      <c r="T219" s="17">
        <v>4592650000</v>
      </c>
      <c r="U219" s="12" cm="1">
        <f t="array" ref="U219:Z219">VLOOKUP(Merged_Sheet!A219,BUSINESS!A219:J2909,{5,6,7,8,9,10},0)</f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3.0000000000000001E-3</v>
      </c>
      <c r="AA219" s="17" cm="1">
        <f t="array" ref="AA219:AB219">VLOOKUP(Merged_Sheet!A219,Merged_Sheet!A219:F2909,{5,6},0)</f>
        <v>4592650000</v>
      </c>
      <c r="AB219" s="17">
        <v>4592650000</v>
      </c>
      <c r="AC219" s="16">
        <f t="shared" si="19"/>
        <v>95.348386017867611</v>
      </c>
      <c r="AD219" s="12">
        <f t="shared" si="20"/>
        <v>95.348386017867611</v>
      </c>
      <c r="AE219" s="12">
        <f t="shared" si="21"/>
        <v>95.348386017867611</v>
      </c>
      <c r="AF219" s="12">
        <f t="shared" si="22"/>
        <v>95.348386017867611</v>
      </c>
      <c r="AG219" s="12">
        <f t="shared" si="23"/>
        <v>0.64400000000000002</v>
      </c>
    </row>
    <row r="220" spans="1:33" ht="14.5" x14ac:dyDescent="0.35">
      <c r="A220" s="12" t="str">
        <f t="shared" si="18"/>
        <v>Barbados-The Americas-2011</v>
      </c>
      <c r="B220" s="13" t="s">
        <v>70</v>
      </c>
      <c r="C220" s="14" t="s">
        <v>81</v>
      </c>
      <c r="D220" s="15">
        <v>2011</v>
      </c>
      <c r="E220" s="16" cm="1">
        <f t="array" ref="E220:I220">VLOOKUP(Merged_Sheet!A220,GDP!A220:I2910,{5,6,7,8,9},0)</f>
        <v>4433700000</v>
      </c>
      <c r="F220" s="16">
        <v>4433700000</v>
      </c>
      <c r="G220" s="12">
        <v>6.7000000000000004E-2</v>
      </c>
      <c r="H220" s="12">
        <v>978</v>
      </c>
      <c r="I220" s="12">
        <v>8.6999999999999994E-2</v>
      </c>
      <c r="J220" s="12" cm="1">
        <f t="array" ref="J220:R220">VLOOKUP(Merged_Sheet!A220,'HUMAN RESOURCES'!A220:M2910,{5,6,7,8,9,10,11,12,13},0)</f>
        <v>3.9E-2</v>
      </c>
      <c r="K220" s="12">
        <v>7.4999999999999997E-2</v>
      </c>
      <c r="L220" s="12">
        <v>54</v>
      </c>
      <c r="M220" s="12">
        <v>51</v>
      </c>
      <c r="N220" s="12">
        <v>0.41899999999999998</v>
      </c>
      <c r="O220" s="12">
        <v>0.54500000000000004</v>
      </c>
      <c r="P220" s="12">
        <v>3.5999999999999997E-2</v>
      </c>
      <c r="Q220" s="12">
        <v>3205636</v>
      </c>
      <c r="R220" s="12">
        <v>0.59199999999999997</v>
      </c>
      <c r="S220" s="17" cm="1">
        <f t="array" ref="S220:T220">VLOOKUP(Merged_Sheet!A220,Merged_Sheet!A220:F2910,{5,6},0)</f>
        <v>4433700000</v>
      </c>
      <c r="T220" s="17">
        <v>4433700000</v>
      </c>
      <c r="U220" s="12" cm="1">
        <f t="array" ref="U220:Z220">VLOOKUP(Merged_Sheet!A220,BUSINESS!A220:J2910,{5,6,7,8,9,10},0)</f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4.7E-2</v>
      </c>
      <c r="AA220" s="17" cm="1">
        <f t="array" ref="AA220:AB220">VLOOKUP(Merged_Sheet!A220,Merged_Sheet!A220:F2910,{5,6},0)</f>
        <v>4433700000</v>
      </c>
      <c r="AB220" s="17">
        <v>4433700000</v>
      </c>
      <c r="AC220" s="16">
        <f t="shared" si="19"/>
        <v>1383.0952734496368</v>
      </c>
      <c r="AD220" s="12">
        <f t="shared" si="20"/>
        <v>1383.0952734496368</v>
      </c>
      <c r="AE220" s="12">
        <f t="shared" si="21"/>
        <v>1383.0952734496368</v>
      </c>
      <c r="AF220" s="12">
        <f t="shared" si="22"/>
        <v>1383.0952734496368</v>
      </c>
      <c r="AG220" s="12">
        <f t="shared" si="23"/>
        <v>0.40800000000000003</v>
      </c>
    </row>
    <row r="221" spans="1:33" ht="14.5" x14ac:dyDescent="0.35">
      <c r="A221" s="12" t="str">
        <f t="shared" si="18"/>
        <v>Barbados-The Americas-2012</v>
      </c>
      <c r="B221" s="13" t="s">
        <v>70</v>
      </c>
      <c r="C221" s="14" t="s">
        <v>81</v>
      </c>
      <c r="D221" s="15">
        <v>2012</v>
      </c>
      <c r="E221" s="16" cm="1">
        <f t="array" ref="E221:I221">VLOOKUP(Merged_Sheet!A221,GDP!A221:I2911,{5,6,7,8,9},0)</f>
        <v>4368900000</v>
      </c>
      <c r="F221" s="16">
        <v>4368900000</v>
      </c>
      <c r="G221" s="12">
        <v>7.1999999999999995E-2</v>
      </c>
      <c r="H221" s="12">
        <v>935</v>
      </c>
      <c r="I221" s="12">
        <v>8.6999999999999994E-2</v>
      </c>
      <c r="J221" s="12" cm="1">
        <f t="array" ref="J221:R221">VLOOKUP(Merged_Sheet!A221,'HUMAN RESOURCES'!A221:M2911,{5,6,7,8,9,10,11,12,13},0)</f>
        <v>3.7999999999999999E-2</v>
      </c>
      <c r="K221" s="12">
        <v>9.8000000000000004E-2</v>
      </c>
      <c r="L221" s="12">
        <v>47</v>
      </c>
      <c r="M221" s="12">
        <v>46</v>
      </c>
      <c r="N221" s="12">
        <v>0.42099999999999999</v>
      </c>
      <c r="O221" s="12">
        <v>0.55000000000000004</v>
      </c>
      <c r="P221" s="12">
        <v>2.9000000000000001E-2</v>
      </c>
      <c r="Q221" s="12">
        <v>16420173</v>
      </c>
      <c r="R221" s="12">
        <v>0.442</v>
      </c>
      <c r="S221" s="17" cm="1">
        <f t="array" ref="S221:T221">VLOOKUP(Merged_Sheet!A221,Merged_Sheet!A221:F2911,{5,6},0)</f>
        <v>4368900000</v>
      </c>
      <c r="T221" s="17">
        <v>4368900000</v>
      </c>
      <c r="U221" s="12" cm="1">
        <f t="array" ref="U221:Z221">VLOOKUP(Merged_Sheet!A221,BUSINESS!A221:J2911,{5,6,7,8,9,10},0)</f>
        <v>0</v>
      </c>
      <c r="V221" s="12">
        <v>0</v>
      </c>
      <c r="W221" s="12">
        <v>0</v>
      </c>
      <c r="X221" s="12">
        <v>0</v>
      </c>
      <c r="Y221" s="12">
        <v>4.0000000000000001E-3</v>
      </c>
      <c r="Z221" s="12">
        <v>4.3999999999999997E-2</v>
      </c>
      <c r="AA221" s="17" cm="1">
        <f t="array" ref="AA221:AB221">VLOOKUP(Merged_Sheet!A221,Merged_Sheet!A221:F2911,{5,6},0)</f>
        <v>4368900000</v>
      </c>
      <c r="AB221" s="17">
        <v>4368900000</v>
      </c>
      <c r="AC221" s="16">
        <f t="shared" si="19"/>
        <v>266.06906029552795</v>
      </c>
      <c r="AD221" s="12">
        <f t="shared" si="20"/>
        <v>266.06906029552795</v>
      </c>
      <c r="AE221" s="12">
        <f t="shared" si="21"/>
        <v>266.06906029552795</v>
      </c>
      <c r="AF221" s="12">
        <f t="shared" si="22"/>
        <v>266.06906029552795</v>
      </c>
      <c r="AG221" s="12">
        <f t="shared" si="23"/>
        <v>0.55800000000000005</v>
      </c>
    </row>
    <row r="222" spans="1:33" ht="14.5" x14ac:dyDescent="0.35">
      <c r="A222" s="12" t="str">
        <f t="shared" si="18"/>
        <v>Barbados-The Americas-2000</v>
      </c>
      <c r="B222" s="13" t="s">
        <v>70</v>
      </c>
      <c r="C222" s="14" t="s">
        <v>81</v>
      </c>
      <c r="D222" s="15">
        <v>2000</v>
      </c>
      <c r="E222" s="16" cm="1">
        <f t="array" ref="E222:I222">VLOOKUP(Merged_Sheet!A222,GDP!A222:I2912,{5,6,7,8,9},0)</f>
        <v>4224850000</v>
      </c>
      <c r="F222" s="16">
        <v>4224850000</v>
      </c>
      <c r="G222" s="12">
        <v>6.3E-2</v>
      </c>
      <c r="H222" s="12">
        <v>938</v>
      </c>
      <c r="I222" s="12">
        <v>8.6999999999999994E-2</v>
      </c>
      <c r="J222" s="12" cm="1">
        <f t="array" ref="J222:R222">VLOOKUP(Merged_Sheet!A222,'HUMAN RESOURCES'!A222:M2912,{5,6,7,8,9,10,11,12,13},0)</f>
        <v>0.03</v>
      </c>
      <c r="K222" s="12">
        <v>7.8E-2</v>
      </c>
      <c r="L222" s="12">
        <v>59</v>
      </c>
      <c r="M222" s="12">
        <v>56</v>
      </c>
      <c r="N222" s="12">
        <v>0.40699999999999997</v>
      </c>
      <c r="O222" s="12">
        <v>0.56200000000000006</v>
      </c>
      <c r="P222" s="12">
        <v>3.1E-2</v>
      </c>
      <c r="Q222" s="12">
        <v>733732</v>
      </c>
      <c r="R222" s="12">
        <v>0.76600000000000001</v>
      </c>
      <c r="S222" s="17" cm="1">
        <f t="array" ref="S222:T222">VLOOKUP(Merged_Sheet!A222,Merged_Sheet!A222:F2912,{5,6},0)</f>
        <v>4224850000</v>
      </c>
      <c r="T222" s="17">
        <v>4224850000</v>
      </c>
      <c r="U222" s="12" cm="1">
        <f t="array" ref="U222:Z222">VLOOKUP(Merged_Sheet!A222,BUSINESS!A222:J2912,{5,6,7,8,9,10},0)</f>
        <v>0</v>
      </c>
      <c r="V222" s="12">
        <v>0</v>
      </c>
      <c r="W222" s="12">
        <v>0</v>
      </c>
      <c r="X222" s="12">
        <v>0</v>
      </c>
      <c r="Y222" s="12">
        <v>3.0000000000000001E-3</v>
      </c>
      <c r="Z222" s="12">
        <v>4.0000000000000001E-3</v>
      </c>
      <c r="AA222" s="17" cm="1">
        <f t="array" ref="AA222:AB222">VLOOKUP(Merged_Sheet!A222,Merged_Sheet!A222:F2912,{5,6},0)</f>
        <v>4224850000</v>
      </c>
      <c r="AB222" s="17">
        <v>4224850000</v>
      </c>
      <c r="AC222" s="16">
        <f t="shared" si="19"/>
        <v>5758.0288170612703</v>
      </c>
      <c r="AD222" s="12">
        <f t="shared" si="20"/>
        <v>5758.0288170612703</v>
      </c>
      <c r="AE222" s="12">
        <f t="shared" si="21"/>
        <v>5758.0288170612703</v>
      </c>
      <c r="AF222" s="12">
        <f t="shared" si="22"/>
        <v>5758.0288170612703</v>
      </c>
      <c r="AG222" s="12">
        <f t="shared" si="23"/>
        <v>0.23399999999999999</v>
      </c>
    </row>
    <row r="223" spans="1:33" ht="14.5" x14ac:dyDescent="0.35">
      <c r="A223" s="12" t="str">
        <f t="shared" si="18"/>
        <v>Belarus-Europe-2001</v>
      </c>
      <c r="B223" s="13" t="s">
        <v>62</v>
      </c>
      <c r="C223" s="14" t="s">
        <v>82</v>
      </c>
      <c r="D223" s="15">
        <v>2001</v>
      </c>
      <c r="E223" s="16" cm="1">
        <f t="array" ref="E223:I223">VLOOKUP(Merged_Sheet!A223,GDP!A223:I2913,{5,6,7,8,9},0)</f>
        <v>12736856485</v>
      </c>
      <c r="F223" s="16">
        <v>12736856485</v>
      </c>
      <c r="G223" s="12">
        <v>6.0999999999999999E-2</v>
      </c>
      <c r="H223" s="12">
        <v>64</v>
      </c>
      <c r="I223" s="12">
        <v>0.67700000000000005</v>
      </c>
      <c r="J223" s="12" cm="1">
        <f t="array" ref="J223:R223">VLOOKUP(Merged_Sheet!A223,'HUMAN RESOURCES'!A223:M2913,{5,6,7,8,9,10,11,12,13},0)</f>
        <v>2.5000000000000001E-2</v>
      </c>
      <c r="K223" s="12">
        <v>3.4000000000000002E-2</v>
      </c>
      <c r="L223" s="12">
        <v>71</v>
      </c>
      <c r="M223" s="12">
        <v>66</v>
      </c>
      <c r="N223" s="12">
        <v>0.34799999999999998</v>
      </c>
      <c r="O223" s="12">
        <v>0.59799999999999998</v>
      </c>
      <c r="P223" s="12">
        <v>5.3999999999999999E-2</v>
      </c>
      <c r="Q223" s="12">
        <v>67204189</v>
      </c>
      <c r="R223" s="12">
        <v>0.42799999999999999</v>
      </c>
      <c r="S223" s="17" cm="1">
        <f t="array" ref="S223:T223">VLOOKUP(Merged_Sheet!A223,Merged_Sheet!A223:F2913,{5,6},0)</f>
        <v>12736856485</v>
      </c>
      <c r="T223" s="17">
        <v>12736856485</v>
      </c>
      <c r="U223" s="12" cm="1">
        <f t="array" ref="U223:Z223">VLOOKUP(Merged_Sheet!A223,BUSINESS!A223:J2913,{5,6,7,8,9,10},0)</f>
        <v>0</v>
      </c>
      <c r="V223" s="12">
        <v>0</v>
      </c>
      <c r="W223" s="12">
        <v>0</v>
      </c>
      <c r="X223" s="12">
        <v>0</v>
      </c>
      <c r="Y223" s="12">
        <v>8.0000000000000002E-3</v>
      </c>
      <c r="Z223" s="12">
        <v>4.2000000000000003E-2</v>
      </c>
      <c r="AA223" s="17" cm="1">
        <f t="array" ref="AA223:AB223">VLOOKUP(Merged_Sheet!A223,Merged_Sheet!A223:F2913,{5,6},0)</f>
        <v>12736856485</v>
      </c>
      <c r="AB223" s="17">
        <v>12736856485</v>
      </c>
      <c r="AC223" s="16">
        <f t="shared" si="19"/>
        <v>189.52474056341936</v>
      </c>
      <c r="AD223" s="12">
        <f t="shared" si="20"/>
        <v>189.52474056341936</v>
      </c>
      <c r="AE223" s="12">
        <f t="shared" si="21"/>
        <v>189.52474056341936</v>
      </c>
      <c r="AF223" s="12">
        <f t="shared" si="22"/>
        <v>189.52474056341936</v>
      </c>
      <c r="AG223" s="12">
        <f t="shared" si="23"/>
        <v>0.57200000000000006</v>
      </c>
    </row>
    <row r="224" spans="1:33" ht="14.5" x14ac:dyDescent="0.35">
      <c r="A224" s="12" t="str">
        <f t="shared" si="18"/>
        <v>Belarus-Europe-2002</v>
      </c>
      <c r="B224" s="13" t="s">
        <v>62</v>
      </c>
      <c r="C224" s="14" t="s">
        <v>82</v>
      </c>
      <c r="D224" s="15">
        <v>2002</v>
      </c>
      <c r="E224" s="16" cm="1">
        <f t="array" ref="E224:I224">VLOOKUP(Merged_Sheet!A224,GDP!A224:I2914,{5,6,7,8,9},0)</f>
        <v>12354820144</v>
      </c>
      <c r="F224" s="16">
        <v>12354820144</v>
      </c>
      <c r="G224" s="12">
        <v>6.6000000000000003E-2</v>
      </c>
      <c r="H224" s="12">
        <v>83</v>
      </c>
      <c r="I224" s="12">
        <v>0.47</v>
      </c>
      <c r="J224" s="12" cm="1">
        <f t="array" ref="J224:R224">VLOOKUP(Merged_Sheet!A224,'HUMAN RESOURCES'!A224:M2914,{5,6,7,8,9,10,11,12,13},0)</f>
        <v>3.9E-2</v>
      </c>
      <c r="K224" s="12">
        <v>9.6000000000000002E-2</v>
      </c>
      <c r="L224" s="12">
        <v>49</v>
      </c>
      <c r="M224" s="12">
        <v>47</v>
      </c>
      <c r="N224" s="12">
        <v>0.42299999999999999</v>
      </c>
      <c r="O224" s="12">
        <v>0.54100000000000004</v>
      </c>
      <c r="P224" s="12">
        <v>3.5999999999999997E-2</v>
      </c>
      <c r="Q224" s="12">
        <v>534592</v>
      </c>
      <c r="R224" s="12">
        <v>0.38800000000000001</v>
      </c>
      <c r="S224" s="17" cm="1">
        <f t="array" ref="S224:T224">VLOOKUP(Merged_Sheet!A224,Merged_Sheet!A224:F2914,{5,6},0)</f>
        <v>12354820144</v>
      </c>
      <c r="T224" s="17">
        <v>12354820144</v>
      </c>
      <c r="U224" s="12" cm="1">
        <f t="array" ref="U224:Z224">VLOOKUP(Merged_Sheet!A224,BUSINESS!A224:J2914,{5,6,7,8,9,10},0)</f>
        <v>0</v>
      </c>
      <c r="V224" s="12">
        <v>0</v>
      </c>
      <c r="W224" s="12">
        <v>0</v>
      </c>
      <c r="X224" s="12">
        <v>0</v>
      </c>
      <c r="Y224" s="12">
        <v>2E-3</v>
      </c>
      <c r="Z224" s="12">
        <v>2.8000000000000001E-2</v>
      </c>
      <c r="AA224" s="17" cm="1">
        <f t="array" ref="AA224:AB224">VLOOKUP(Merged_Sheet!A224,Merged_Sheet!A224:F2914,{5,6},0)</f>
        <v>12354820144</v>
      </c>
      <c r="AB224" s="17">
        <v>12354820144</v>
      </c>
      <c r="AC224" s="16">
        <f t="shared" si="19"/>
        <v>23110.746408475996</v>
      </c>
      <c r="AD224" s="12">
        <f t="shared" si="20"/>
        <v>23110.746408475996</v>
      </c>
      <c r="AE224" s="12">
        <f t="shared" si="21"/>
        <v>23110.746408475996</v>
      </c>
      <c r="AF224" s="12">
        <f t="shared" si="22"/>
        <v>23110.746408475996</v>
      </c>
      <c r="AG224" s="12">
        <f t="shared" si="23"/>
        <v>0.61199999999999999</v>
      </c>
    </row>
    <row r="225" spans="1:33" ht="14.5" x14ac:dyDescent="0.35">
      <c r="A225" s="12" t="str">
        <f t="shared" si="18"/>
        <v>Belarus-Europe-2003</v>
      </c>
      <c r="B225" s="13" t="s">
        <v>62</v>
      </c>
      <c r="C225" s="14" t="s">
        <v>82</v>
      </c>
      <c r="D225" s="15">
        <v>2003</v>
      </c>
      <c r="E225" s="16" cm="1">
        <f t="array" ref="E225:I225">VLOOKUP(Merged_Sheet!A225,GDP!A225:I2915,{5,6,7,8,9},0)</f>
        <v>14594925393</v>
      </c>
      <c r="F225" s="16">
        <v>14594925393</v>
      </c>
      <c r="G225" s="12">
        <v>6.5000000000000002E-2</v>
      </c>
      <c r="H225" s="12">
        <v>96</v>
      </c>
      <c r="I225" s="12">
        <v>0.36899999999999999</v>
      </c>
      <c r="J225" s="12" cm="1">
        <f t="array" ref="J225:R225">VLOOKUP(Merged_Sheet!A225,'HUMAN RESOURCES'!A225:M2915,{5,6,7,8,9,10,11,12,13},0)</f>
        <v>0.04</v>
      </c>
      <c r="K225" s="12">
        <v>5.6000000000000001E-2</v>
      </c>
      <c r="L225" s="12">
        <v>59</v>
      </c>
      <c r="M225" s="12">
        <v>54</v>
      </c>
      <c r="N225" s="12">
        <v>0.46200000000000002</v>
      </c>
      <c r="O225" s="12">
        <v>0.51900000000000002</v>
      </c>
      <c r="P225" s="12">
        <v>1.9E-2</v>
      </c>
      <c r="Q225" s="12">
        <v>4101609</v>
      </c>
      <c r="R225" s="12">
        <v>0.17799999999999999</v>
      </c>
      <c r="S225" s="17" cm="1">
        <f t="array" ref="S225:T225">VLOOKUP(Merged_Sheet!A225,Merged_Sheet!A225:F2915,{5,6},0)</f>
        <v>14594925393</v>
      </c>
      <c r="T225" s="17">
        <v>14594925393</v>
      </c>
      <c r="U225" s="12" cm="1">
        <f t="array" ref="U225:Z225">VLOOKUP(Merged_Sheet!A225,BUSINESS!A225:J2915,{5,6,7,8,9,10},0)</f>
        <v>0</v>
      </c>
      <c r="V225" s="12">
        <v>0</v>
      </c>
      <c r="W225" s="12">
        <v>0</v>
      </c>
      <c r="X225" s="12">
        <v>0</v>
      </c>
      <c r="Y225" s="12">
        <v>2E-3</v>
      </c>
      <c r="Z225" s="12">
        <v>0</v>
      </c>
      <c r="AA225" s="17" cm="1">
        <f t="array" ref="AA225:AB225">VLOOKUP(Merged_Sheet!A225,Merged_Sheet!A225:F2915,{5,6},0)</f>
        <v>14594925393</v>
      </c>
      <c r="AB225" s="17">
        <v>14594925393</v>
      </c>
      <c r="AC225" s="16">
        <f t="shared" si="19"/>
        <v>3558.3414686772921</v>
      </c>
      <c r="AD225" s="12">
        <f t="shared" si="20"/>
        <v>3558.3414686772921</v>
      </c>
      <c r="AE225" s="12">
        <f t="shared" si="21"/>
        <v>3558.3414686772921</v>
      </c>
      <c r="AF225" s="12">
        <f t="shared" si="22"/>
        <v>3558.3414686772921</v>
      </c>
      <c r="AG225" s="12">
        <f t="shared" si="23"/>
        <v>0.82200000000000006</v>
      </c>
    </row>
    <row r="226" spans="1:33" ht="14.5" x14ac:dyDescent="0.35">
      <c r="A226" s="12" t="str">
        <f t="shared" si="18"/>
        <v>Belarus-Europe-2004</v>
      </c>
      <c r="B226" s="13" t="s">
        <v>62</v>
      </c>
      <c r="C226" s="14" t="s">
        <v>82</v>
      </c>
      <c r="D226" s="15">
        <v>2004</v>
      </c>
      <c r="E226" s="16" cm="1">
        <f t="array" ref="E226:I226">VLOOKUP(Merged_Sheet!A226,GDP!A226:I2916,{5,6,7,8,9},0)</f>
        <v>17825436035</v>
      </c>
      <c r="F226" s="16">
        <v>17825436035</v>
      </c>
      <c r="G226" s="12">
        <v>6.6000000000000003E-2</v>
      </c>
      <c r="H226" s="12">
        <v>120</v>
      </c>
      <c r="I226" s="12">
        <v>0.24</v>
      </c>
      <c r="J226" s="12" cm="1">
        <f t="array" ref="J226:R226">VLOOKUP(Merged_Sheet!A226,'HUMAN RESOURCES'!A226:M2916,{5,6,7,8,9,10,11,12,13},0)</f>
        <v>4.2999999999999997E-2</v>
      </c>
      <c r="K226" s="12">
        <v>8.6999999999999994E-2</v>
      </c>
      <c r="L226" s="12">
        <v>54</v>
      </c>
      <c r="M226" s="12">
        <v>52</v>
      </c>
      <c r="N226" s="12">
        <v>0.46600000000000003</v>
      </c>
      <c r="O226" s="12">
        <v>0.504</v>
      </c>
      <c r="P226" s="12">
        <v>3.1E-2</v>
      </c>
      <c r="Q226" s="12">
        <v>67956866</v>
      </c>
      <c r="R226" s="12">
        <v>0.14899999999999999</v>
      </c>
      <c r="S226" s="17" cm="1">
        <f t="array" ref="S226:T226">VLOOKUP(Merged_Sheet!A226,Merged_Sheet!A226:F2916,{5,6},0)</f>
        <v>17825436035</v>
      </c>
      <c r="T226" s="17">
        <v>17825436035</v>
      </c>
      <c r="U226" s="12" cm="1">
        <f t="array" ref="U226:Z226">VLOOKUP(Merged_Sheet!A226,BUSINESS!A226:J2916,{5,6,7,8,9,10},0)</f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7" cm="1">
        <f t="array" ref="AA226:AB226">VLOOKUP(Merged_Sheet!A226,Merged_Sheet!A226:F2916,{5,6},0)</f>
        <v>17825436035</v>
      </c>
      <c r="AB226" s="17">
        <v>17825436035</v>
      </c>
      <c r="AC226" s="16">
        <f t="shared" si="19"/>
        <v>262.30515155010238</v>
      </c>
      <c r="AD226" s="12">
        <f t="shared" si="20"/>
        <v>262.30515155010238</v>
      </c>
      <c r="AE226" s="12">
        <f t="shared" si="21"/>
        <v>262.30515155010238</v>
      </c>
      <c r="AF226" s="12">
        <f t="shared" si="22"/>
        <v>262.30515155010238</v>
      </c>
      <c r="AG226" s="12">
        <f t="shared" si="23"/>
        <v>0.85099999999999998</v>
      </c>
    </row>
    <row r="227" spans="1:33" ht="14.5" x14ac:dyDescent="0.35">
      <c r="A227" s="12" t="str">
        <f t="shared" si="18"/>
        <v>Belarus-Europe-2005</v>
      </c>
      <c r="B227" s="13" t="s">
        <v>62</v>
      </c>
      <c r="C227" s="14" t="s">
        <v>82</v>
      </c>
      <c r="D227" s="15">
        <v>2005</v>
      </c>
      <c r="E227" s="16" cm="1">
        <f t="array" ref="E227:I227">VLOOKUP(Merged_Sheet!A227,GDP!A227:I2917,{5,6,7,8,9},0)</f>
        <v>23141587718</v>
      </c>
      <c r="F227" s="16">
        <v>23141587718</v>
      </c>
      <c r="G227" s="12">
        <v>6.6000000000000003E-2</v>
      </c>
      <c r="H227" s="12">
        <v>157</v>
      </c>
      <c r="I227" s="12">
        <v>0.16900000000000001</v>
      </c>
      <c r="J227" s="12" cm="1">
        <f t="array" ref="J227:R227">VLOOKUP(Merged_Sheet!A227,'HUMAN RESOURCES'!A227:M2917,{5,6,7,8,9,10,11,12,13},0)</f>
        <v>3.4000000000000002E-2</v>
      </c>
      <c r="K227" s="12">
        <v>5.5E-2</v>
      </c>
      <c r="L227" s="12">
        <v>61</v>
      </c>
      <c r="M227" s="12">
        <v>58</v>
      </c>
      <c r="N227" s="12">
        <v>0.40400000000000003</v>
      </c>
      <c r="O227" s="12">
        <v>0.53800000000000003</v>
      </c>
      <c r="P227" s="12">
        <v>5.8000000000000003E-2</v>
      </c>
      <c r="Q227" s="12">
        <v>1255299</v>
      </c>
      <c r="R227" s="12">
        <v>0.80900000000000005</v>
      </c>
      <c r="S227" s="17" cm="1">
        <f t="array" ref="S227:T227">VLOOKUP(Merged_Sheet!A227,Merged_Sheet!A227:F2917,{5,6},0)</f>
        <v>23141587718</v>
      </c>
      <c r="T227" s="17">
        <v>23141587718</v>
      </c>
      <c r="U227" s="12" cm="1">
        <f t="array" ref="U227:Z227">VLOOKUP(Merged_Sheet!A227,BUSINESS!A227:J2917,{5,6,7,8,9,10},0)</f>
        <v>0</v>
      </c>
      <c r="V227" s="12">
        <v>0</v>
      </c>
      <c r="W227" s="12">
        <v>0</v>
      </c>
      <c r="X227" s="12">
        <v>0</v>
      </c>
      <c r="Y227" s="12">
        <v>1.2999999999999999E-2</v>
      </c>
      <c r="Z227" s="12">
        <v>0.11899999999999999</v>
      </c>
      <c r="AA227" s="17" cm="1">
        <f t="array" ref="AA227:AB227">VLOOKUP(Merged_Sheet!A227,Merged_Sheet!A227:F2917,{5,6},0)</f>
        <v>23141587718</v>
      </c>
      <c r="AB227" s="17">
        <v>23141587718</v>
      </c>
      <c r="AC227" s="16">
        <f t="shared" si="19"/>
        <v>18435.120013638185</v>
      </c>
      <c r="AD227" s="12">
        <f t="shared" si="20"/>
        <v>18435.120013638185</v>
      </c>
      <c r="AE227" s="12">
        <f t="shared" si="21"/>
        <v>18435.120013638185</v>
      </c>
      <c r="AF227" s="12">
        <f t="shared" si="22"/>
        <v>18435.120013638185</v>
      </c>
      <c r="AG227" s="12">
        <f t="shared" si="23"/>
        <v>0.19099999999999995</v>
      </c>
    </row>
    <row r="228" spans="1:33" ht="14.5" x14ac:dyDescent="0.35">
      <c r="A228" s="12" t="str">
        <f t="shared" si="18"/>
        <v>Belarus-Europe-2006</v>
      </c>
      <c r="B228" s="13" t="s">
        <v>62</v>
      </c>
      <c r="C228" s="14" t="s">
        <v>82</v>
      </c>
      <c r="D228" s="15">
        <v>2006</v>
      </c>
      <c r="E228" s="16" cm="1">
        <f t="array" ref="E228:I228">VLOOKUP(Merged_Sheet!A228,GDP!A228:I2918,{5,6,7,8,9},0)</f>
        <v>30210091837</v>
      </c>
      <c r="F228" s="16">
        <v>30210091837</v>
      </c>
      <c r="G228" s="12">
        <v>6.9000000000000006E-2</v>
      </c>
      <c r="H228" s="12">
        <v>215</v>
      </c>
      <c r="I228" s="12">
        <v>0.114</v>
      </c>
      <c r="J228" s="12" cm="1">
        <f t="array" ref="J228:R228">VLOOKUP(Merged_Sheet!A228,'HUMAN RESOURCES'!A228:M2918,{5,6,7,8,9,10,11,12,13},0)</f>
        <v>4.4999999999999998E-2</v>
      </c>
      <c r="K228" s="12">
        <v>6.2E-2</v>
      </c>
      <c r="L228" s="12">
        <v>57</v>
      </c>
      <c r="M228" s="12">
        <v>54</v>
      </c>
      <c r="N228" s="12">
        <v>0.45900000000000002</v>
      </c>
      <c r="O228" s="12">
        <v>0.51500000000000001</v>
      </c>
      <c r="P228" s="12">
        <v>2.7E-2</v>
      </c>
      <c r="Q228" s="12">
        <v>1266691</v>
      </c>
      <c r="R228" s="12">
        <v>0.48799999999999999</v>
      </c>
      <c r="S228" s="17" cm="1">
        <f t="array" ref="S228:T228">VLOOKUP(Merged_Sheet!A228,Merged_Sheet!A228:F2918,{5,6},0)</f>
        <v>30210091837</v>
      </c>
      <c r="T228" s="17">
        <v>30210091837</v>
      </c>
      <c r="U228" s="12" cm="1">
        <f t="array" ref="U228:Z228">VLOOKUP(Merged_Sheet!A228,BUSINESS!A228:J2918,{5,6,7,8,9,10},0)</f>
        <v>0</v>
      </c>
      <c r="V228" s="12">
        <v>0</v>
      </c>
      <c r="W228" s="12">
        <v>0</v>
      </c>
      <c r="X228" s="12">
        <v>0</v>
      </c>
      <c r="Y228" s="12">
        <v>1.2999999999999999E-2</v>
      </c>
      <c r="Z228" s="12">
        <v>4.2999999999999997E-2</v>
      </c>
      <c r="AA228" s="17" cm="1">
        <f t="array" ref="AA228:AB228">VLOOKUP(Merged_Sheet!A228,Merged_Sheet!A228:F2918,{5,6},0)</f>
        <v>30210091837</v>
      </c>
      <c r="AB228" s="17">
        <v>30210091837</v>
      </c>
      <c r="AC228" s="16">
        <f t="shared" si="19"/>
        <v>23849.614339250853</v>
      </c>
      <c r="AD228" s="12">
        <f t="shared" si="20"/>
        <v>23849.614339250853</v>
      </c>
      <c r="AE228" s="12">
        <f t="shared" si="21"/>
        <v>23849.614339250853</v>
      </c>
      <c r="AF228" s="12">
        <f t="shared" si="22"/>
        <v>23849.614339250853</v>
      </c>
      <c r="AG228" s="12">
        <f t="shared" si="23"/>
        <v>0.51200000000000001</v>
      </c>
    </row>
    <row r="229" spans="1:33" ht="14.5" x14ac:dyDescent="0.35">
      <c r="A229" s="12" t="str">
        <f t="shared" si="18"/>
        <v>Belarus-Europe-2007</v>
      </c>
      <c r="B229" s="13" t="s">
        <v>62</v>
      </c>
      <c r="C229" s="14" t="s">
        <v>82</v>
      </c>
      <c r="D229" s="15">
        <v>2007</v>
      </c>
      <c r="E229" s="16" cm="1">
        <f t="array" ref="E229:I229">VLOOKUP(Merged_Sheet!A229,GDP!A229:I2919,{5,6,7,8,9},0)</f>
        <v>36961918859</v>
      </c>
      <c r="F229" s="16">
        <v>36961918859</v>
      </c>
      <c r="G229" s="12">
        <v>6.3E-2</v>
      </c>
      <c r="H229" s="12">
        <v>243</v>
      </c>
      <c r="I229" s="12">
        <v>8.7999999999999995E-2</v>
      </c>
      <c r="J229" s="12" cm="1">
        <f t="array" ref="J229:R229">VLOOKUP(Merged_Sheet!A229,'HUMAN RESOURCES'!A229:M2919,{5,6,7,8,9,10,11,12,13},0)</f>
        <v>3.4000000000000002E-2</v>
      </c>
      <c r="K229" s="12">
        <v>6.3E-2</v>
      </c>
      <c r="L229" s="12">
        <v>58</v>
      </c>
      <c r="M229" s="12">
        <v>56</v>
      </c>
      <c r="N229" s="12">
        <v>0.41199999999999998</v>
      </c>
      <c r="O229" s="12">
        <v>0.55700000000000005</v>
      </c>
      <c r="P229" s="12">
        <v>3.1E-2</v>
      </c>
      <c r="Q229" s="12">
        <v>19293392</v>
      </c>
      <c r="R229" s="12">
        <v>0.44600000000000001</v>
      </c>
      <c r="S229" s="17" cm="1">
        <f t="array" ref="S229:T229">VLOOKUP(Merged_Sheet!A229,Merged_Sheet!A229:F2919,{5,6},0)</f>
        <v>36961918859</v>
      </c>
      <c r="T229" s="17">
        <v>36961918859</v>
      </c>
      <c r="U229" s="12" cm="1">
        <f t="array" ref="U229:Z229">VLOOKUP(Merged_Sheet!A229,BUSINESS!A229:J2919,{5,6,7,8,9,10},0)</f>
        <v>0</v>
      </c>
      <c r="V229" s="12">
        <v>0</v>
      </c>
      <c r="W229" s="12">
        <v>0</v>
      </c>
      <c r="X229" s="12">
        <v>0</v>
      </c>
      <c r="Y229" s="12">
        <v>2E-3</v>
      </c>
      <c r="Z229" s="12">
        <v>1.2999999999999999E-2</v>
      </c>
      <c r="AA229" s="17" cm="1">
        <f t="array" ref="AA229:AB229">VLOOKUP(Merged_Sheet!A229,Merged_Sheet!A229:F2919,{5,6},0)</f>
        <v>36961918859</v>
      </c>
      <c r="AB229" s="17">
        <v>36961918859</v>
      </c>
      <c r="AC229" s="16">
        <f t="shared" si="19"/>
        <v>1915.7812612214586</v>
      </c>
      <c r="AD229" s="12">
        <f t="shared" si="20"/>
        <v>1915.7812612214586</v>
      </c>
      <c r="AE229" s="12">
        <f t="shared" si="21"/>
        <v>1915.7812612214586</v>
      </c>
      <c r="AF229" s="12">
        <f t="shared" si="22"/>
        <v>1915.7812612214586</v>
      </c>
      <c r="AG229" s="12">
        <f t="shared" si="23"/>
        <v>0.55400000000000005</v>
      </c>
    </row>
    <row r="230" spans="1:33" ht="14.5" x14ac:dyDescent="0.35">
      <c r="A230" s="12" t="str">
        <f t="shared" si="18"/>
        <v>Belarus-Europe-2008</v>
      </c>
      <c r="B230" s="13" t="s">
        <v>62</v>
      </c>
      <c r="C230" s="14" t="s">
        <v>82</v>
      </c>
      <c r="D230" s="15">
        <v>2008</v>
      </c>
      <c r="E230" s="16" cm="1">
        <f t="array" ref="E230:I230">VLOOKUP(Merged_Sheet!A230,GDP!A230:I2920,{5,6,7,8,9},0)</f>
        <v>45275711996</v>
      </c>
      <c r="F230" s="16">
        <v>45275711996</v>
      </c>
      <c r="G230" s="12">
        <v>6.4000000000000001E-2</v>
      </c>
      <c r="H230" s="12">
        <v>304</v>
      </c>
      <c r="I230" s="12">
        <v>8.5999999999999993E-2</v>
      </c>
      <c r="J230" s="12" cm="1">
        <f t="array" ref="J230:R230">VLOOKUP(Merged_Sheet!A230,'HUMAN RESOURCES'!A230:M2920,{5,6,7,8,9,10,11,12,13},0)</f>
        <v>4.2000000000000003E-2</v>
      </c>
      <c r="K230" s="12">
        <v>9.9000000000000005E-2</v>
      </c>
      <c r="L230" s="12">
        <v>51</v>
      </c>
      <c r="M230" s="12">
        <v>51</v>
      </c>
      <c r="N230" s="12">
        <v>0.44</v>
      </c>
      <c r="O230" s="12">
        <v>0.52600000000000002</v>
      </c>
      <c r="P230" s="12">
        <v>3.4000000000000002E-2</v>
      </c>
      <c r="Q230" s="12">
        <v>8895353</v>
      </c>
      <c r="R230" s="12">
        <v>0.314</v>
      </c>
      <c r="S230" s="17" cm="1">
        <f t="array" ref="S230:T230">VLOOKUP(Merged_Sheet!A230,Merged_Sheet!A230:F2920,{5,6},0)</f>
        <v>45275711996</v>
      </c>
      <c r="T230" s="17">
        <v>45275711996</v>
      </c>
      <c r="U230" s="12" cm="1">
        <f t="array" ref="U230:Z230">VLOOKUP(Merged_Sheet!A230,BUSINESS!A230:J2920,{5,6,7,8,9,10},0)</f>
        <v>0</v>
      </c>
      <c r="V230" s="12">
        <v>0</v>
      </c>
      <c r="W230" s="12">
        <v>0</v>
      </c>
      <c r="X230" s="12">
        <v>0</v>
      </c>
      <c r="Y230" s="12">
        <v>2E-3</v>
      </c>
      <c r="Z230" s="12">
        <v>6.0000000000000001E-3</v>
      </c>
      <c r="AA230" s="17" cm="1">
        <f t="array" ref="AA230:AB230">VLOOKUP(Merged_Sheet!A230,Merged_Sheet!A230:F2920,{5,6},0)</f>
        <v>45275711996</v>
      </c>
      <c r="AB230" s="17">
        <v>45275711996</v>
      </c>
      <c r="AC230" s="16">
        <f t="shared" si="19"/>
        <v>5089.8162215709708</v>
      </c>
      <c r="AD230" s="12">
        <f t="shared" si="20"/>
        <v>5089.8162215709708</v>
      </c>
      <c r="AE230" s="12">
        <f t="shared" si="21"/>
        <v>5089.8162215709708</v>
      </c>
      <c r="AF230" s="12">
        <f t="shared" si="22"/>
        <v>5089.8162215709708</v>
      </c>
      <c r="AG230" s="12">
        <f t="shared" si="23"/>
        <v>0.68599999999999994</v>
      </c>
    </row>
    <row r="231" spans="1:33" ht="14.5" x14ac:dyDescent="0.35">
      <c r="A231" s="12" t="str">
        <f t="shared" si="18"/>
        <v>Belarus-Europe-2009</v>
      </c>
      <c r="B231" s="13" t="s">
        <v>62</v>
      </c>
      <c r="C231" s="14" t="s">
        <v>82</v>
      </c>
      <c r="D231" s="15">
        <v>2009</v>
      </c>
      <c r="E231" s="16" cm="1">
        <f t="array" ref="E231:I231">VLOOKUP(Merged_Sheet!A231,GDP!A231:I2921,{5,6,7,8,9},0)</f>
        <v>60763483146</v>
      </c>
      <c r="F231" s="16">
        <v>60763483146</v>
      </c>
      <c r="G231" s="12">
        <v>5.8999999999999997E-2</v>
      </c>
      <c r="H231" s="12">
        <v>378</v>
      </c>
      <c r="I231" s="12">
        <v>8.5999999999999993E-2</v>
      </c>
      <c r="J231" s="12" cm="1">
        <f t="array" ref="J231:R231">VLOOKUP(Merged_Sheet!A231,'HUMAN RESOURCES'!A231:M2921,{5,6,7,8,9,10,11,12,13},0)</f>
        <v>4.1000000000000002E-2</v>
      </c>
      <c r="K231" s="12">
        <v>0.106</v>
      </c>
      <c r="L231" s="12">
        <v>53</v>
      </c>
      <c r="M231" s="12">
        <v>51</v>
      </c>
      <c r="N231" s="12">
        <v>0.434</v>
      </c>
      <c r="O231" s="12">
        <v>0.53500000000000003</v>
      </c>
      <c r="P231" s="12">
        <v>3.1E-2</v>
      </c>
      <c r="Q231" s="12">
        <v>1301748</v>
      </c>
      <c r="R231" s="12">
        <v>0.375</v>
      </c>
      <c r="S231" s="17" cm="1">
        <f t="array" ref="S231:T231">VLOOKUP(Merged_Sheet!A231,Merged_Sheet!A231:F2921,{5,6},0)</f>
        <v>60763483146</v>
      </c>
      <c r="T231" s="17">
        <v>60763483146</v>
      </c>
      <c r="U231" s="12" cm="1">
        <f t="array" ref="U231:Z231">VLOOKUP(Merged_Sheet!A231,BUSINESS!A231:J2921,{5,6,7,8,9,10},0)</f>
        <v>0</v>
      </c>
      <c r="V231" s="12">
        <v>0</v>
      </c>
      <c r="W231" s="12">
        <v>0</v>
      </c>
      <c r="X231" s="12">
        <v>0</v>
      </c>
      <c r="Y231" s="12">
        <v>3.0000000000000001E-3</v>
      </c>
      <c r="Z231" s="12">
        <v>0</v>
      </c>
      <c r="AA231" s="17" cm="1">
        <f t="array" ref="AA231:AB231">VLOOKUP(Merged_Sheet!A231,Merged_Sheet!A231:F2921,{5,6},0)</f>
        <v>60763483146</v>
      </c>
      <c r="AB231" s="17">
        <v>60763483146</v>
      </c>
      <c r="AC231" s="16">
        <f t="shared" si="19"/>
        <v>46678.37641847731</v>
      </c>
      <c r="AD231" s="12">
        <f t="shared" si="20"/>
        <v>46678.37641847731</v>
      </c>
      <c r="AE231" s="12">
        <f t="shared" si="21"/>
        <v>46678.37641847731</v>
      </c>
      <c r="AF231" s="12">
        <f t="shared" si="22"/>
        <v>46678.37641847731</v>
      </c>
      <c r="AG231" s="12">
        <f t="shared" si="23"/>
        <v>0.625</v>
      </c>
    </row>
    <row r="232" spans="1:33" ht="14.5" x14ac:dyDescent="0.35">
      <c r="A232" s="12" t="str">
        <f t="shared" si="18"/>
        <v>Belarus-Europe-2010</v>
      </c>
      <c r="B232" s="13" t="s">
        <v>62</v>
      </c>
      <c r="C232" s="14" t="s">
        <v>82</v>
      </c>
      <c r="D232" s="15">
        <v>2010</v>
      </c>
      <c r="E232" s="16" cm="1">
        <f t="array" ref="E232:I232">VLOOKUP(Merged_Sheet!A232,GDP!A232:I2922,{5,6,7,8,9},0)</f>
        <v>49208656976</v>
      </c>
      <c r="F232" s="16">
        <v>49208656976</v>
      </c>
      <c r="G232" s="12">
        <v>6.0999999999999999E-2</v>
      </c>
      <c r="H232" s="12">
        <v>314</v>
      </c>
      <c r="I232" s="12">
        <v>0.11700000000000001</v>
      </c>
      <c r="J232" s="12" cm="1">
        <f t="array" ref="J232:R232">VLOOKUP(Merged_Sheet!A232,'HUMAN RESOURCES'!A232:M2922,{5,6,7,8,9,10,11,12,13},0)</f>
        <v>3.9E-2</v>
      </c>
      <c r="K232" s="12">
        <v>6.8000000000000005E-2</v>
      </c>
      <c r="L232" s="12">
        <v>54</v>
      </c>
      <c r="M232" s="12">
        <v>52</v>
      </c>
      <c r="N232" s="12">
        <v>0.438</v>
      </c>
      <c r="O232" s="12">
        <v>0.53400000000000003</v>
      </c>
      <c r="P232" s="12">
        <v>2.8000000000000001E-2</v>
      </c>
      <c r="Q232" s="12">
        <v>32126351</v>
      </c>
      <c r="R232" s="12">
        <v>0.20200000000000001</v>
      </c>
      <c r="S232" s="17" cm="1">
        <f t="array" ref="S232:T232">VLOOKUP(Merged_Sheet!A232,Merged_Sheet!A232:F2922,{5,6},0)</f>
        <v>49208656976</v>
      </c>
      <c r="T232" s="17">
        <v>49208656976</v>
      </c>
      <c r="U232" s="12" cm="1">
        <f t="array" ref="U232:Z232">VLOOKUP(Merged_Sheet!A232,BUSINESS!A232:J2922,{5,6,7,8,9,10},0)</f>
        <v>0</v>
      </c>
      <c r="V232" s="12">
        <v>0</v>
      </c>
      <c r="W232" s="12">
        <v>0</v>
      </c>
      <c r="X232" s="12">
        <v>0</v>
      </c>
      <c r="Y232" s="12">
        <v>6.0000000000000001E-3</v>
      </c>
      <c r="Z232" s="12">
        <v>1.9E-2</v>
      </c>
      <c r="AA232" s="17" cm="1">
        <f t="array" ref="AA232:AB232">VLOOKUP(Merged_Sheet!A232,Merged_Sheet!A232:F2922,{5,6},0)</f>
        <v>49208656976</v>
      </c>
      <c r="AB232" s="17">
        <v>49208656976</v>
      </c>
      <c r="AC232" s="16">
        <f t="shared" si="19"/>
        <v>1531.7225717916112</v>
      </c>
      <c r="AD232" s="12">
        <f t="shared" si="20"/>
        <v>1531.7225717916112</v>
      </c>
      <c r="AE232" s="12">
        <f t="shared" si="21"/>
        <v>1531.7225717916112</v>
      </c>
      <c r="AF232" s="12">
        <f t="shared" si="22"/>
        <v>1531.7225717916112</v>
      </c>
      <c r="AG232" s="12">
        <f t="shared" si="23"/>
        <v>0.79800000000000004</v>
      </c>
    </row>
    <row r="233" spans="1:33" ht="14.5" x14ac:dyDescent="0.35">
      <c r="A233" s="12" t="str">
        <f t="shared" si="18"/>
        <v>Belarus-Europe-2011</v>
      </c>
      <c r="B233" s="13" t="s">
        <v>62</v>
      </c>
      <c r="C233" s="14" t="s">
        <v>82</v>
      </c>
      <c r="D233" s="15">
        <v>2011</v>
      </c>
      <c r="E233" s="16" cm="1">
        <f t="array" ref="E233:I233">VLOOKUP(Merged_Sheet!A233,GDP!A233:I2923,{5,6,7,8,9},0)</f>
        <v>55220932614</v>
      </c>
      <c r="F233" s="16">
        <v>55220932614</v>
      </c>
      <c r="G233" s="12">
        <v>5.6000000000000001E-2</v>
      </c>
      <c r="H233" s="12">
        <v>323</v>
      </c>
      <c r="I233" s="12">
        <v>9.1999999999999998E-2</v>
      </c>
      <c r="J233" s="12" cm="1">
        <f t="array" ref="J233:R233">VLOOKUP(Merged_Sheet!A233,'HUMAN RESOURCES'!A233:M2923,{5,6,7,8,9,10,11,12,13},0)</f>
        <v>3.1E-2</v>
      </c>
      <c r="K233" s="12">
        <v>8.2000000000000003E-2</v>
      </c>
      <c r="L233" s="12">
        <v>46</v>
      </c>
      <c r="M233" s="12">
        <v>45</v>
      </c>
      <c r="N233" s="12">
        <v>0.41</v>
      </c>
      <c r="O233" s="12">
        <v>0.54500000000000004</v>
      </c>
      <c r="P233" s="12">
        <v>4.5999999999999999E-2</v>
      </c>
      <c r="Q233" s="12">
        <v>1871500</v>
      </c>
      <c r="R233" s="12">
        <v>0.20100000000000001</v>
      </c>
      <c r="S233" s="17" cm="1">
        <f t="array" ref="S233:T233">VLOOKUP(Merged_Sheet!A233,Merged_Sheet!A233:F2923,{5,6},0)</f>
        <v>55220932614</v>
      </c>
      <c r="T233" s="17">
        <v>55220932614</v>
      </c>
      <c r="U233" s="12" cm="1">
        <f t="array" ref="U233:Z233">VLOOKUP(Merged_Sheet!A233,BUSINESS!A233:J2923,{5,6,7,8,9,10},0)</f>
        <v>0</v>
      </c>
      <c r="V233" s="12">
        <v>0</v>
      </c>
      <c r="W233" s="12">
        <v>0</v>
      </c>
      <c r="X233" s="12">
        <v>0</v>
      </c>
      <c r="Y233" s="12">
        <v>3.0000000000000001E-3</v>
      </c>
      <c r="Z233" s="12">
        <v>0.03</v>
      </c>
      <c r="AA233" s="17" cm="1">
        <f t="array" ref="AA233:AB233">VLOOKUP(Merged_Sheet!A233,Merged_Sheet!A233:F2923,{5,6},0)</f>
        <v>55220932614</v>
      </c>
      <c r="AB233" s="17">
        <v>55220932614</v>
      </c>
      <c r="AC233" s="16">
        <f t="shared" si="19"/>
        <v>29506.242379909163</v>
      </c>
      <c r="AD233" s="12">
        <f t="shared" si="20"/>
        <v>29506.242379909163</v>
      </c>
      <c r="AE233" s="12">
        <f t="shared" si="21"/>
        <v>29506.242379909163</v>
      </c>
      <c r="AF233" s="12">
        <f t="shared" si="22"/>
        <v>29506.242379909163</v>
      </c>
      <c r="AG233" s="12">
        <f t="shared" si="23"/>
        <v>0.79899999999999993</v>
      </c>
    </row>
    <row r="234" spans="1:33" ht="14.5" x14ac:dyDescent="0.35">
      <c r="A234" s="12" t="str">
        <f t="shared" si="18"/>
        <v>Belarus-Europe-2012</v>
      </c>
      <c r="B234" s="13" t="s">
        <v>62</v>
      </c>
      <c r="C234" s="14" t="s">
        <v>82</v>
      </c>
      <c r="D234" s="15">
        <v>2012</v>
      </c>
      <c r="E234" s="16" cm="1">
        <f t="array" ref="E234:I234">VLOOKUP(Merged_Sheet!A234,GDP!A234:I2924,{5,6,7,8,9},0)</f>
        <v>59734593905</v>
      </c>
      <c r="F234" s="16">
        <v>59734593905</v>
      </c>
      <c r="G234" s="12">
        <v>4.9000000000000002E-2</v>
      </c>
      <c r="H234" s="12">
        <v>311</v>
      </c>
      <c r="I234" s="12">
        <v>0.13600000000000001</v>
      </c>
      <c r="J234" s="12" cm="1">
        <f t="array" ref="J234:R234">VLOOKUP(Merged_Sheet!A234,'HUMAN RESOURCES'!A234:M2924,{5,6,7,8,9,10,11,12,13},0)</f>
        <v>4.2000000000000003E-2</v>
      </c>
      <c r="K234" s="12">
        <v>0.112</v>
      </c>
      <c r="L234" s="12">
        <v>53</v>
      </c>
      <c r="M234" s="12">
        <v>52</v>
      </c>
      <c r="N234" s="12">
        <v>0.432</v>
      </c>
      <c r="O234" s="12">
        <v>0.53700000000000003</v>
      </c>
      <c r="P234" s="12">
        <v>3.1E-2</v>
      </c>
      <c r="Q234" s="12">
        <v>2998770</v>
      </c>
      <c r="R234" s="12">
        <v>0.44700000000000001</v>
      </c>
      <c r="S234" s="17" cm="1">
        <f t="array" ref="S234:T234">VLOOKUP(Merged_Sheet!A234,Merged_Sheet!A234:F2924,{5,6},0)</f>
        <v>59734593905</v>
      </c>
      <c r="T234" s="17">
        <v>59734593905</v>
      </c>
      <c r="U234" s="12" cm="1">
        <f t="array" ref="U234:Z234">VLOOKUP(Merged_Sheet!A234,BUSINESS!A234:J2924,{5,6,7,8,9,10},0)</f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1E-3</v>
      </c>
      <c r="AA234" s="17" cm="1">
        <f t="array" ref="AA234:AB234">VLOOKUP(Merged_Sheet!A234,Merged_Sheet!A234:F2924,{5,6},0)</f>
        <v>59734593905</v>
      </c>
      <c r="AB234" s="17">
        <v>59734593905</v>
      </c>
      <c r="AC234" s="16">
        <f t="shared" si="19"/>
        <v>19919.698378001649</v>
      </c>
      <c r="AD234" s="12">
        <f t="shared" si="20"/>
        <v>19919.698378001649</v>
      </c>
      <c r="AE234" s="12">
        <f t="shared" si="21"/>
        <v>19919.698378001649</v>
      </c>
      <c r="AF234" s="12">
        <f t="shared" si="22"/>
        <v>19919.698378001649</v>
      </c>
      <c r="AG234" s="12">
        <f t="shared" si="23"/>
        <v>0.55299999999999994</v>
      </c>
    </row>
    <row r="235" spans="1:33" ht="14.5" x14ac:dyDescent="0.35">
      <c r="A235" s="12" t="str">
        <f t="shared" si="18"/>
        <v>Belarus-Europe-2000</v>
      </c>
      <c r="B235" s="13" t="s">
        <v>62</v>
      </c>
      <c r="C235" s="14" t="s">
        <v>82</v>
      </c>
      <c r="D235" s="15">
        <v>2000</v>
      </c>
      <c r="E235" s="16" cm="1">
        <f t="array" ref="E235:I235">VLOOKUP(Merged_Sheet!A235,GDP!A235:I2925,{5,6,7,8,9},0)</f>
        <v>63615445567</v>
      </c>
      <c r="F235" s="16">
        <v>63615445567</v>
      </c>
      <c r="G235" s="12">
        <v>0.05</v>
      </c>
      <c r="H235" s="12">
        <v>339</v>
      </c>
      <c r="I235" s="12">
        <v>0.19500000000000001</v>
      </c>
      <c r="J235" s="12" cm="1">
        <f t="array" ref="J235:R235">VLOOKUP(Merged_Sheet!A235,'HUMAN RESOURCES'!A235:M2925,{5,6,7,8,9,10,11,12,13},0)</f>
        <v>2.1999999999999999E-2</v>
      </c>
      <c r="K235" s="12">
        <v>2.4E-2</v>
      </c>
      <c r="L235" s="12">
        <v>74</v>
      </c>
      <c r="M235" s="12">
        <v>71</v>
      </c>
      <c r="N235" s="12">
        <v>0.32600000000000001</v>
      </c>
      <c r="O235" s="12">
        <v>0.63400000000000001</v>
      </c>
      <c r="P235" s="12">
        <v>0.04</v>
      </c>
      <c r="Q235" s="12">
        <v>5258677</v>
      </c>
      <c r="R235" s="12">
        <v>0.76400000000000001</v>
      </c>
      <c r="S235" s="17" cm="1">
        <f t="array" ref="S235:T235">VLOOKUP(Merged_Sheet!A235,Merged_Sheet!A235:F2925,{5,6},0)</f>
        <v>63615445567</v>
      </c>
      <c r="T235" s="17">
        <v>63615445567</v>
      </c>
      <c r="U235" s="12" cm="1">
        <f t="array" ref="U235:Z235">VLOOKUP(Merged_Sheet!A235,BUSINESS!A235:J2925,{5,6,7,8,9,10},0)</f>
        <v>0</v>
      </c>
      <c r="V235" s="12">
        <v>0</v>
      </c>
      <c r="W235" s="12">
        <v>0</v>
      </c>
      <c r="X235" s="12">
        <v>0</v>
      </c>
      <c r="Y235" s="12">
        <v>4.0000000000000001E-3</v>
      </c>
      <c r="Z235" s="12">
        <v>0.01</v>
      </c>
      <c r="AA235" s="17" cm="1">
        <f t="array" ref="AA235:AB235">VLOOKUP(Merged_Sheet!A235,Merged_Sheet!A235:F2925,{5,6},0)</f>
        <v>63615445567</v>
      </c>
      <c r="AB235" s="17">
        <v>63615445567</v>
      </c>
      <c r="AC235" s="16">
        <f t="shared" si="19"/>
        <v>12097.233879738193</v>
      </c>
      <c r="AD235" s="12">
        <f t="shared" si="20"/>
        <v>12097.233879738193</v>
      </c>
      <c r="AE235" s="12">
        <f t="shared" si="21"/>
        <v>12097.233879738193</v>
      </c>
      <c r="AF235" s="12">
        <f t="shared" si="22"/>
        <v>12097.233879738193</v>
      </c>
      <c r="AG235" s="12">
        <f t="shared" si="23"/>
        <v>0.23599999999999999</v>
      </c>
    </row>
    <row r="236" spans="1:33" ht="14.5" x14ac:dyDescent="0.35">
      <c r="A236" s="12" t="str">
        <f t="shared" si="18"/>
        <v>Belgium-Europe-2001</v>
      </c>
      <c r="B236" s="13" t="s">
        <v>62</v>
      </c>
      <c r="C236" s="14" t="s">
        <v>83</v>
      </c>
      <c r="D236" s="15">
        <v>2001</v>
      </c>
      <c r="E236" s="16" cm="1">
        <f t="array" ref="E236:I236">VLOOKUP(Merged_Sheet!A236,GDP!A236:I2926,{5,6,7,8,9},0)</f>
        <v>233000000000</v>
      </c>
      <c r="F236" s="16">
        <v>233000000000</v>
      </c>
      <c r="G236" s="12">
        <v>8.1000000000000003E-2</v>
      </c>
      <c r="H236" s="12">
        <v>1845</v>
      </c>
      <c r="I236" s="12">
        <v>0.08</v>
      </c>
      <c r="J236" s="12" cm="1">
        <f t="array" ref="J236:R236">VLOOKUP(Merged_Sheet!A236,'HUMAN RESOURCES'!A236:M2926,{5,6,7,8,9,10,11,12,13},0)</f>
        <v>0.04</v>
      </c>
      <c r="K236" s="12">
        <v>6.7000000000000004E-2</v>
      </c>
      <c r="L236" s="12">
        <v>60</v>
      </c>
      <c r="M236" s="12">
        <v>58</v>
      </c>
      <c r="N236" s="12">
        <v>0.45500000000000002</v>
      </c>
      <c r="O236" s="12">
        <v>0.51600000000000001</v>
      </c>
      <c r="P236" s="12">
        <v>0.03</v>
      </c>
      <c r="Q236" s="12">
        <v>16235767</v>
      </c>
      <c r="R236" s="12">
        <v>0.27400000000000002</v>
      </c>
      <c r="S236" s="17" cm="1">
        <f t="array" ref="S236:T236">VLOOKUP(Merged_Sheet!A236,Merged_Sheet!A236:F2926,{5,6},0)</f>
        <v>233000000000</v>
      </c>
      <c r="T236" s="17">
        <v>233000000000</v>
      </c>
      <c r="U236" s="12" cm="1">
        <f t="array" ref="U236:Z236">VLOOKUP(Merged_Sheet!A236,BUSINESS!A236:J2926,{5,6,7,8,9,10},0)</f>
        <v>0</v>
      </c>
      <c r="V236" s="12">
        <v>0</v>
      </c>
      <c r="W236" s="12">
        <v>0</v>
      </c>
      <c r="X236" s="12">
        <v>0</v>
      </c>
      <c r="Y236" s="12">
        <v>2E-3</v>
      </c>
      <c r="Z236" s="12">
        <v>8.9999999999999993E-3</v>
      </c>
      <c r="AA236" s="17" cm="1">
        <f t="array" ref="AA236:AB236">VLOOKUP(Merged_Sheet!A236,Merged_Sheet!A236:F2926,{5,6},0)</f>
        <v>233000000000</v>
      </c>
      <c r="AB236" s="17">
        <v>233000000000</v>
      </c>
      <c r="AC236" s="16">
        <f t="shared" si="19"/>
        <v>14351.031275578172</v>
      </c>
      <c r="AD236" s="12">
        <f t="shared" si="20"/>
        <v>14351.031275578172</v>
      </c>
      <c r="AE236" s="12">
        <f t="shared" si="21"/>
        <v>14351.031275578172</v>
      </c>
      <c r="AF236" s="12">
        <f t="shared" si="22"/>
        <v>14351.031275578172</v>
      </c>
      <c r="AG236" s="12">
        <f t="shared" si="23"/>
        <v>0.72599999999999998</v>
      </c>
    </row>
    <row r="237" spans="1:33" ht="14.5" x14ac:dyDescent="0.35">
      <c r="A237" s="12" t="str">
        <f t="shared" si="18"/>
        <v>Belgium-Europe-2002</v>
      </c>
      <c r="B237" s="13" t="s">
        <v>62</v>
      </c>
      <c r="C237" s="14" t="s">
        <v>83</v>
      </c>
      <c r="D237" s="15">
        <v>2002</v>
      </c>
      <c r="E237" s="16" cm="1">
        <f t="array" ref="E237:I237">VLOOKUP(Merged_Sheet!A237,GDP!A237:I2927,{5,6,7,8,9},0)</f>
        <v>232000000000</v>
      </c>
      <c r="F237" s="16">
        <v>232000000000</v>
      </c>
      <c r="G237" s="12">
        <v>8.3000000000000004E-2</v>
      </c>
      <c r="H237" s="12">
        <v>1878</v>
      </c>
      <c r="I237" s="12">
        <v>8.5000000000000006E-2</v>
      </c>
      <c r="J237" s="12" cm="1">
        <f t="array" ref="J237:R237">VLOOKUP(Merged_Sheet!A237,'HUMAN RESOURCES'!A237:M2927,{5,6,7,8,9,10,11,12,13},0)</f>
        <v>4.4999999999999998E-2</v>
      </c>
      <c r="K237" s="12">
        <v>9.7000000000000003E-2</v>
      </c>
      <c r="L237" s="12">
        <v>46</v>
      </c>
      <c r="M237" s="12">
        <v>46</v>
      </c>
      <c r="N237" s="12">
        <v>0.46</v>
      </c>
      <c r="O237" s="12">
        <v>0.51</v>
      </c>
      <c r="P237" s="12">
        <v>0.03</v>
      </c>
      <c r="Q237" s="12">
        <v>11623166</v>
      </c>
      <c r="R237" s="12">
        <v>0.14699999999999999</v>
      </c>
      <c r="S237" s="17" cm="1">
        <f t="array" ref="S237:T237">VLOOKUP(Merged_Sheet!A237,Merged_Sheet!A237:F2927,{5,6},0)</f>
        <v>232000000000</v>
      </c>
      <c r="T237" s="17">
        <v>232000000000</v>
      </c>
      <c r="U237" s="12" cm="1">
        <f t="array" ref="U237:Z237">VLOOKUP(Merged_Sheet!A237,BUSINESS!A237:J2927,{5,6,7,8,9,10},0)</f>
        <v>0</v>
      </c>
      <c r="V237" s="12">
        <v>0</v>
      </c>
      <c r="W237" s="12">
        <v>0</v>
      </c>
      <c r="X237" s="12">
        <v>0</v>
      </c>
      <c r="Y237" s="12">
        <v>2E-3</v>
      </c>
      <c r="Z237" s="12">
        <v>5.0000000000000001E-3</v>
      </c>
      <c r="AA237" s="17" cm="1">
        <f t="array" ref="AA237:AB237">VLOOKUP(Merged_Sheet!A237,Merged_Sheet!A237:F2927,{5,6},0)</f>
        <v>232000000000</v>
      </c>
      <c r="AB237" s="17">
        <v>232000000000</v>
      </c>
      <c r="AC237" s="16">
        <f t="shared" si="19"/>
        <v>19960.138227398627</v>
      </c>
      <c r="AD237" s="12">
        <f t="shared" si="20"/>
        <v>19960.138227398627</v>
      </c>
      <c r="AE237" s="12">
        <f t="shared" si="21"/>
        <v>19960.138227398627</v>
      </c>
      <c r="AF237" s="12">
        <f t="shared" si="22"/>
        <v>19960.138227398627</v>
      </c>
      <c r="AG237" s="12">
        <f t="shared" si="23"/>
        <v>0.85299999999999998</v>
      </c>
    </row>
    <row r="238" spans="1:33" ht="14.5" x14ac:dyDescent="0.35">
      <c r="A238" s="12" t="str">
        <f t="shared" si="18"/>
        <v>Belgium-Europe-2003</v>
      </c>
      <c r="B238" s="13" t="s">
        <v>62</v>
      </c>
      <c r="C238" s="14" t="s">
        <v>83</v>
      </c>
      <c r="D238" s="15">
        <v>2003</v>
      </c>
      <c r="E238" s="16" cm="1">
        <f t="array" ref="E238:I238">VLOOKUP(Merged_Sheet!A238,GDP!A238:I2928,{5,6,7,8,9},0)</f>
        <v>253000000000</v>
      </c>
      <c r="F238" s="16">
        <v>253000000000</v>
      </c>
      <c r="G238" s="12">
        <v>8.5000000000000006E-2</v>
      </c>
      <c r="H238" s="12">
        <v>2075</v>
      </c>
      <c r="I238" s="12">
        <v>7.6999999999999999E-2</v>
      </c>
      <c r="J238" s="12" cm="1">
        <f t="array" ref="J238:R238">VLOOKUP(Merged_Sheet!A238,'HUMAN RESOURCES'!A238:M2928,{5,6,7,8,9,10,11,12,13},0)</f>
        <v>4.8000000000000001E-2</v>
      </c>
      <c r="K238" s="12">
        <v>0.113</v>
      </c>
      <c r="L238" s="12">
        <v>49</v>
      </c>
      <c r="M238" s="12">
        <v>50</v>
      </c>
      <c r="N238" s="12">
        <v>0.46100000000000002</v>
      </c>
      <c r="O238" s="12">
        <v>0.505</v>
      </c>
      <c r="P238" s="12">
        <v>3.4000000000000002E-2</v>
      </c>
      <c r="Q238" s="12">
        <v>10562768</v>
      </c>
      <c r="R238" s="12">
        <v>0.29099999999999998</v>
      </c>
      <c r="S238" s="17" cm="1">
        <f t="array" ref="S238:T238">VLOOKUP(Merged_Sheet!A238,Merged_Sheet!A238:F2928,{5,6},0)</f>
        <v>253000000000</v>
      </c>
      <c r="T238" s="17">
        <v>253000000000</v>
      </c>
      <c r="U238" s="12" cm="1">
        <f t="array" ref="U238:Z238">VLOOKUP(Merged_Sheet!A238,BUSINESS!A238:J2928,{5,6,7,8,9,10},0)</f>
        <v>0</v>
      </c>
      <c r="V238" s="12">
        <v>0</v>
      </c>
      <c r="W238" s="12">
        <v>0</v>
      </c>
      <c r="X238" s="12">
        <v>0</v>
      </c>
      <c r="Y238" s="12">
        <v>2E-3</v>
      </c>
      <c r="Z238" s="12">
        <v>2E-3</v>
      </c>
      <c r="AA238" s="17" cm="1">
        <f t="array" ref="AA238:AB238">VLOOKUP(Merged_Sheet!A238,Merged_Sheet!A238:F2928,{5,6},0)</f>
        <v>253000000000</v>
      </c>
      <c r="AB238" s="17">
        <v>253000000000</v>
      </c>
      <c r="AC238" s="16">
        <f t="shared" si="19"/>
        <v>23952.054991646128</v>
      </c>
      <c r="AD238" s="12">
        <f t="shared" si="20"/>
        <v>23952.054991646128</v>
      </c>
      <c r="AE238" s="12">
        <f t="shared" si="21"/>
        <v>23952.054991646128</v>
      </c>
      <c r="AF238" s="12">
        <f t="shared" si="22"/>
        <v>23952.054991646128</v>
      </c>
      <c r="AG238" s="12">
        <f t="shared" si="23"/>
        <v>0.70900000000000007</v>
      </c>
    </row>
    <row r="239" spans="1:33" ht="14.5" x14ac:dyDescent="0.35">
      <c r="A239" s="12" t="str">
        <f t="shared" si="18"/>
        <v>Belgium-Europe-2004</v>
      </c>
      <c r="B239" s="13" t="s">
        <v>62</v>
      </c>
      <c r="C239" s="14" t="s">
        <v>83</v>
      </c>
      <c r="D239" s="15">
        <v>2004</v>
      </c>
      <c r="E239" s="16" cm="1">
        <f t="array" ref="E239:I239">VLOOKUP(Merged_Sheet!A239,GDP!A239:I2929,{5,6,7,8,9},0)</f>
        <v>312000000000</v>
      </c>
      <c r="F239" s="16">
        <v>312000000000</v>
      </c>
      <c r="G239" s="12">
        <v>0.1</v>
      </c>
      <c r="H239" s="12">
        <v>3000</v>
      </c>
      <c r="I239" s="12">
        <v>6.9000000000000006E-2</v>
      </c>
      <c r="J239" s="12" cm="1">
        <f t="array" ref="J239:R239">VLOOKUP(Merged_Sheet!A239,'HUMAN RESOURCES'!A239:M2929,{5,6,7,8,9,10,11,12,13},0)</f>
        <v>3.7999999999999999E-2</v>
      </c>
      <c r="K239" s="12">
        <v>7.5999999999999998E-2</v>
      </c>
      <c r="L239" s="12">
        <v>61</v>
      </c>
      <c r="M239" s="12">
        <v>58</v>
      </c>
      <c r="N239" s="12">
        <v>0.42599999999999999</v>
      </c>
      <c r="O239" s="12">
        <v>0.54300000000000004</v>
      </c>
      <c r="P239" s="12">
        <v>3.2000000000000001E-2</v>
      </c>
      <c r="Q239" s="12">
        <v>2791403</v>
      </c>
      <c r="R239" s="12">
        <v>0.5</v>
      </c>
      <c r="S239" s="17" cm="1">
        <f t="array" ref="S239:T239">VLOOKUP(Merged_Sheet!A239,Merged_Sheet!A239:F2929,{5,6},0)</f>
        <v>312000000000</v>
      </c>
      <c r="T239" s="17">
        <v>312000000000</v>
      </c>
      <c r="U239" s="12" cm="1">
        <f t="array" ref="U239:Z239">VLOOKUP(Merged_Sheet!A239,BUSINESS!A239:J2929,{5,6,7,8,9,10},0)</f>
        <v>0</v>
      </c>
      <c r="V239" s="12">
        <v>0</v>
      </c>
      <c r="W239" s="12">
        <v>0</v>
      </c>
      <c r="X239" s="12">
        <v>0</v>
      </c>
      <c r="Y239" s="12">
        <v>3.0000000000000001E-3</v>
      </c>
      <c r="Z239" s="12">
        <v>0.04</v>
      </c>
      <c r="AA239" s="17" cm="1">
        <f t="array" ref="AA239:AB239">VLOOKUP(Merged_Sheet!A239,Merged_Sheet!A239:F2929,{5,6},0)</f>
        <v>312000000000</v>
      </c>
      <c r="AB239" s="17">
        <v>312000000000</v>
      </c>
      <c r="AC239" s="16">
        <f t="shared" si="19"/>
        <v>111771.75062146169</v>
      </c>
      <c r="AD239" s="12">
        <f t="shared" si="20"/>
        <v>111771.75062146169</v>
      </c>
      <c r="AE239" s="12">
        <f t="shared" si="21"/>
        <v>111771.75062146169</v>
      </c>
      <c r="AF239" s="12">
        <f t="shared" si="22"/>
        <v>111771.75062146169</v>
      </c>
      <c r="AG239" s="12">
        <f t="shared" si="23"/>
        <v>0.5</v>
      </c>
    </row>
    <row r="240" spans="1:33" ht="14.5" x14ac:dyDescent="0.35">
      <c r="A240" s="12" t="str">
        <f t="shared" si="18"/>
        <v>Belgium-Europe-2005</v>
      </c>
      <c r="B240" s="13" t="s">
        <v>62</v>
      </c>
      <c r="C240" s="14" t="s">
        <v>83</v>
      </c>
      <c r="D240" s="15">
        <v>2005</v>
      </c>
      <c r="E240" s="16" cm="1">
        <f t="array" ref="E240:I240">VLOOKUP(Merged_Sheet!A240,GDP!A240:I2930,{5,6,7,8,9},0)</f>
        <v>362000000000</v>
      </c>
      <c r="F240" s="16">
        <v>362000000000</v>
      </c>
      <c r="G240" s="12">
        <v>0.1</v>
      </c>
      <c r="H240" s="12">
        <v>3482</v>
      </c>
      <c r="I240" s="12">
        <v>6.7000000000000004E-2</v>
      </c>
      <c r="J240" s="12" cm="1">
        <f t="array" ref="J240:R240">VLOOKUP(Merged_Sheet!A240,'HUMAN RESOURCES'!A240:M2930,{5,6,7,8,9,10,11,12,13},0)</f>
        <v>1.6E-2</v>
      </c>
      <c r="K240" s="12">
        <v>1.4999999999999999E-2</v>
      </c>
      <c r="L240" s="12">
        <v>75</v>
      </c>
      <c r="M240" s="12">
        <v>68</v>
      </c>
      <c r="N240" s="12">
        <v>0.255</v>
      </c>
      <c r="O240" s="12">
        <v>0.68300000000000005</v>
      </c>
      <c r="P240" s="12">
        <v>6.3E-2</v>
      </c>
      <c r="Q240" s="12">
        <v>1199881</v>
      </c>
      <c r="R240" s="12">
        <v>0.42499999999999999</v>
      </c>
      <c r="S240" s="17" cm="1">
        <f t="array" ref="S240:T240">VLOOKUP(Merged_Sheet!A240,Merged_Sheet!A240:F2930,{5,6},0)</f>
        <v>362000000000</v>
      </c>
      <c r="T240" s="17">
        <v>362000000000</v>
      </c>
      <c r="U240" s="12" cm="1">
        <f t="array" ref="U240:Z240">VLOOKUP(Merged_Sheet!A240,BUSINESS!A240:J2930,{5,6,7,8,9,10},0)</f>
        <v>0</v>
      </c>
      <c r="V240" s="12">
        <v>0</v>
      </c>
      <c r="W240" s="12">
        <v>0</v>
      </c>
      <c r="X240" s="12">
        <v>0</v>
      </c>
      <c r="Y240" s="12">
        <v>8.7999999999999995E-2</v>
      </c>
      <c r="Z240" s="12">
        <v>0.22800000000000001</v>
      </c>
      <c r="AA240" s="17" cm="1">
        <f t="array" ref="AA240:AB240">VLOOKUP(Merged_Sheet!A240,Merged_Sheet!A240:F2930,{5,6},0)</f>
        <v>362000000000</v>
      </c>
      <c r="AB240" s="17">
        <v>362000000000</v>
      </c>
      <c r="AC240" s="16">
        <f t="shared" si="19"/>
        <v>301696.58491133706</v>
      </c>
      <c r="AD240" s="12">
        <f t="shared" si="20"/>
        <v>301696.58491133706</v>
      </c>
      <c r="AE240" s="12">
        <f t="shared" si="21"/>
        <v>301696.58491133706</v>
      </c>
      <c r="AF240" s="12">
        <f t="shared" si="22"/>
        <v>301696.58491133706</v>
      </c>
      <c r="AG240" s="12">
        <f t="shared" si="23"/>
        <v>0.57499999999999996</v>
      </c>
    </row>
    <row r="241" spans="1:33" ht="14.5" x14ac:dyDescent="0.35">
      <c r="A241" s="12" t="str">
        <f t="shared" si="18"/>
        <v>Belgium-Europe-2006</v>
      </c>
      <c r="B241" s="13" t="s">
        <v>62</v>
      </c>
      <c r="C241" s="14" t="s">
        <v>83</v>
      </c>
      <c r="D241" s="15">
        <v>2006</v>
      </c>
      <c r="E241" s="16" cm="1">
        <f t="array" ref="E241:I241">VLOOKUP(Merged_Sheet!A241,GDP!A241:I2931,{5,6,7,8,9},0)</f>
        <v>377000000000</v>
      </c>
      <c r="F241" s="16">
        <v>377000000000</v>
      </c>
      <c r="G241" s="12">
        <v>0.1</v>
      </c>
      <c r="H241" s="12">
        <v>3606</v>
      </c>
      <c r="I241" s="12">
        <v>6.7000000000000004E-2</v>
      </c>
      <c r="J241" s="12" cm="1">
        <f t="array" ref="J241:R241">VLOOKUP(Merged_Sheet!A241,'HUMAN RESOURCES'!A241:M2931,{5,6,7,8,9,10,11,12,13},0)</f>
        <v>2.1000000000000001E-2</v>
      </c>
      <c r="K241" s="12">
        <v>4.1000000000000002E-2</v>
      </c>
      <c r="L241" s="12">
        <v>70</v>
      </c>
      <c r="M241" s="12">
        <v>67</v>
      </c>
      <c r="N241" s="12">
        <v>0.33300000000000002</v>
      </c>
      <c r="O241" s="12">
        <v>0.61899999999999999</v>
      </c>
      <c r="P241" s="12">
        <v>4.8000000000000001E-2</v>
      </c>
      <c r="Q241" s="12">
        <v>29021156</v>
      </c>
      <c r="R241" s="12">
        <v>0.53700000000000003</v>
      </c>
      <c r="S241" s="17" cm="1">
        <f t="array" ref="S241:T241">VLOOKUP(Merged_Sheet!A241,Merged_Sheet!A241:F2931,{5,6},0)</f>
        <v>377000000000</v>
      </c>
      <c r="T241" s="17">
        <v>377000000000</v>
      </c>
      <c r="U241" s="12" cm="1">
        <f t="array" ref="U241:Z241">VLOOKUP(Merged_Sheet!A241,BUSINESS!A241:J2931,{5,6,7,8,9,10},0)</f>
        <v>0</v>
      </c>
      <c r="V241" s="12">
        <v>0</v>
      </c>
      <c r="W241" s="12">
        <v>0</v>
      </c>
      <c r="X241" s="12">
        <v>0</v>
      </c>
      <c r="Y241" s="12">
        <v>1.4E-2</v>
      </c>
      <c r="Z241" s="12">
        <v>0.16400000000000001</v>
      </c>
      <c r="AA241" s="17" cm="1">
        <f t="array" ref="AA241:AB241">VLOOKUP(Merged_Sheet!A241,Merged_Sheet!A241:F2931,{5,6},0)</f>
        <v>377000000000</v>
      </c>
      <c r="AB241" s="17">
        <v>377000000000</v>
      </c>
      <c r="AC241" s="16">
        <f t="shared" si="19"/>
        <v>12990.523189358824</v>
      </c>
      <c r="AD241" s="12">
        <f t="shared" si="20"/>
        <v>12990.523189358824</v>
      </c>
      <c r="AE241" s="12">
        <f t="shared" si="21"/>
        <v>12990.523189358824</v>
      </c>
      <c r="AF241" s="12">
        <f t="shared" si="22"/>
        <v>12990.523189358824</v>
      </c>
      <c r="AG241" s="12">
        <f t="shared" si="23"/>
        <v>0.46299999999999997</v>
      </c>
    </row>
    <row r="242" spans="1:33" ht="14.5" x14ac:dyDescent="0.35">
      <c r="A242" s="12" t="str">
        <f t="shared" si="18"/>
        <v>Belgium-Europe-2007</v>
      </c>
      <c r="B242" s="13" t="s">
        <v>62</v>
      </c>
      <c r="C242" s="14" t="s">
        <v>83</v>
      </c>
      <c r="D242" s="15">
        <v>2007</v>
      </c>
      <c r="E242" s="16" cm="1">
        <f t="array" ref="E242:I242">VLOOKUP(Merged_Sheet!A242,GDP!A242:I2932,{5,6,7,8,9},0)</f>
        <v>400000000000</v>
      </c>
      <c r="F242" s="16">
        <v>400000000000</v>
      </c>
      <c r="G242" s="12">
        <v>9.5000000000000001E-2</v>
      </c>
      <c r="H242" s="12">
        <v>3608</v>
      </c>
      <c r="I242" s="12">
        <v>7.4999999999999997E-2</v>
      </c>
      <c r="J242" s="12" cm="1">
        <f t="array" ref="J242:R242">VLOOKUP(Merged_Sheet!A242,'HUMAN RESOURCES'!A242:M2932,{5,6,7,8,9,10,11,12,13},0)</f>
        <v>4.4999999999999998E-2</v>
      </c>
      <c r="K242" s="12">
        <v>0.109</v>
      </c>
      <c r="L242" s="12">
        <v>49</v>
      </c>
      <c r="M242" s="12">
        <v>46</v>
      </c>
      <c r="N242" s="12">
        <v>0.44</v>
      </c>
      <c r="O242" s="12">
        <v>0.52900000000000003</v>
      </c>
      <c r="P242" s="12">
        <v>3.2000000000000001E-2</v>
      </c>
      <c r="Q242" s="12">
        <v>18785719</v>
      </c>
      <c r="R242" s="12">
        <v>0.29299999999999998</v>
      </c>
      <c r="S242" s="17" cm="1">
        <f t="array" ref="S242:T242">VLOOKUP(Merged_Sheet!A242,Merged_Sheet!A242:F2932,{5,6},0)</f>
        <v>400000000000</v>
      </c>
      <c r="T242" s="17">
        <v>400000000000</v>
      </c>
      <c r="U242" s="12" cm="1">
        <f t="array" ref="U242:Z242">VLOOKUP(Merged_Sheet!A242,BUSINESS!A242:J2932,{5,6,7,8,9,10},0)</f>
        <v>0</v>
      </c>
      <c r="V242" s="12">
        <v>0</v>
      </c>
      <c r="W242" s="12">
        <v>0</v>
      </c>
      <c r="X242" s="12">
        <v>0</v>
      </c>
      <c r="Y242" s="12">
        <v>2E-3</v>
      </c>
      <c r="Z242" s="12">
        <v>8.0000000000000002E-3</v>
      </c>
      <c r="AA242" s="17" cm="1">
        <f t="array" ref="AA242:AB242">VLOOKUP(Merged_Sheet!A242,Merged_Sheet!A242:F2932,{5,6},0)</f>
        <v>400000000000</v>
      </c>
      <c r="AB242" s="17">
        <v>400000000000</v>
      </c>
      <c r="AC242" s="16">
        <f t="shared" si="19"/>
        <v>21292.770321966382</v>
      </c>
      <c r="AD242" s="12">
        <f t="shared" si="20"/>
        <v>21292.770321966382</v>
      </c>
      <c r="AE242" s="12">
        <f t="shared" si="21"/>
        <v>21292.770321966382</v>
      </c>
      <c r="AF242" s="12">
        <f t="shared" si="22"/>
        <v>21292.770321966382</v>
      </c>
      <c r="AG242" s="12">
        <f t="shared" si="23"/>
        <v>0.70700000000000007</v>
      </c>
    </row>
    <row r="243" spans="1:33" ht="14.5" x14ac:dyDescent="0.35">
      <c r="A243" s="12" t="str">
        <f t="shared" si="18"/>
        <v>Belgium-Europe-2008</v>
      </c>
      <c r="B243" s="13" t="s">
        <v>62</v>
      </c>
      <c r="C243" s="14" t="s">
        <v>83</v>
      </c>
      <c r="D243" s="15">
        <v>2008</v>
      </c>
      <c r="E243" s="16" cm="1">
        <f t="array" ref="E243:I243">VLOOKUP(Merged_Sheet!A243,GDP!A243:I2933,{5,6,7,8,9},0)</f>
        <v>460000000000</v>
      </c>
      <c r="F243" s="16">
        <v>460000000000</v>
      </c>
      <c r="G243" s="12">
        <v>9.5000000000000001E-2</v>
      </c>
      <c r="H243" s="12">
        <v>4136</v>
      </c>
      <c r="I243" s="12">
        <v>8.5999999999999993E-2</v>
      </c>
      <c r="J243" s="12" cm="1">
        <f t="array" ref="J243:R243">VLOOKUP(Merged_Sheet!A243,'HUMAN RESOURCES'!A243:M2933,{5,6,7,8,9,10,11,12,13},0)</f>
        <v>3.1E-2</v>
      </c>
      <c r="K243" s="12">
        <v>4.9000000000000002E-2</v>
      </c>
      <c r="L243" s="12">
        <v>56</v>
      </c>
      <c r="M243" s="12">
        <v>52</v>
      </c>
      <c r="N243" s="12">
        <v>0.40300000000000002</v>
      </c>
      <c r="O243" s="12">
        <v>0.56399999999999995</v>
      </c>
      <c r="P243" s="12">
        <v>3.3000000000000002E-2</v>
      </c>
      <c r="Q243" s="12">
        <v>1931282</v>
      </c>
      <c r="R243" s="12">
        <v>0.32900000000000001</v>
      </c>
      <c r="S243" s="17" cm="1">
        <f t="array" ref="S243:T243">VLOOKUP(Merged_Sheet!A243,Merged_Sheet!A243:F2933,{5,6},0)</f>
        <v>460000000000</v>
      </c>
      <c r="T243" s="17">
        <v>460000000000</v>
      </c>
      <c r="U243" s="12" cm="1">
        <f t="array" ref="U243:Z243">VLOOKUP(Merged_Sheet!A243,BUSINESS!A243:J2933,{5,6,7,8,9,10},0)</f>
        <v>0</v>
      </c>
      <c r="V243" s="12">
        <v>0</v>
      </c>
      <c r="W243" s="12">
        <v>0</v>
      </c>
      <c r="X243" s="12">
        <v>0</v>
      </c>
      <c r="Y243" s="12">
        <v>2.4E-2</v>
      </c>
      <c r="Z243" s="12">
        <v>5.5E-2</v>
      </c>
      <c r="AA243" s="17" cm="1">
        <f t="array" ref="AA243:AB243">VLOOKUP(Merged_Sheet!A243,Merged_Sheet!A243:F2933,{5,6},0)</f>
        <v>460000000000</v>
      </c>
      <c r="AB243" s="17">
        <v>460000000000</v>
      </c>
      <c r="AC243" s="16">
        <f t="shared" si="19"/>
        <v>238183.75566074761</v>
      </c>
      <c r="AD243" s="12">
        <f t="shared" si="20"/>
        <v>238183.75566074761</v>
      </c>
      <c r="AE243" s="12">
        <f t="shared" si="21"/>
        <v>238183.75566074761</v>
      </c>
      <c r="AF243" s="12">
        <f t="shared" si="22"/>
        <v>238183.75566074761</v>
      </c>
      <c r="AG243" s="12">
        <f t="shared" si="23"/>
        <v>0.67100000000000004</v>
      </c>
    </row>
    <row r="244" spans="1:33" ht="14.5" x14ac:dyDescent="0.35">
      <c r="A244" s="12" t="str">
        <f t="shared" si="18"/>
        <v>Belgium-Europe-2009</v>
      </c>
      <c r="B244" s="13" t="s">
        <v>62</v>
      </c>
      <c r="C244" s="14" t="s">
        <v>83</v>
      </c>
      <c r="D244" s="15">
        <v>2009</v>
      </c>
      <c r="E244" s="16" cm="1">
        <f t="array" ref="E244:I244">VLOOKUP(Merged_Sheet!A244,GDP!A244:I2934,{5,6,7,8,9},0)</f>
        <v>507000000000</v>
      </c>
      <c r="F244" s="16">
        <v>507000000000</v>
      </c>
      <c r="G244" s="12">
        <v>9.9000000000000005E-2</v>
      </c>
      <c r="H244" s="12">
        <v>4715</v>
      </c>
      <c r="I244" s="12">
        <v>9.1999999999999998E-2</v>
      </c>
      <c r="J244" s="12" cm="1">
        <f t="array" ref="J244:R244">VLOOKUP(Merged_Sheet!A244,'HUMAN RESOURCES'!A244:M2934,{5,6,7,8,9,10,11,12,13},0)</f>
        <v>5.2999999999999999E-2</v>
      </c>
      <c r="K244" s="12">
        <v>9.8000000000000004E-2</v>
      </c>
      <c r="L244" s="12">
        <v>51</v>
      </c>
      <c r="M244" s="12">
        <v>51</v>
      </c>
      <c r="N244" s="12">
        <v>0.48099999999999998</v>
      </c>
      <c r="O244" s="12">
        <v>0.49399999999999999</v>
      </c>
      <c r="P244" s="12">
        <v>2.5000000000000001E-2</v>
      </c>
      <c r="Q244" s="12">
        <v>11396434</v>
      </c>
      <c r="R244" s="12">
        <v>0.16300000000000001</v>
      </c>
      <c r="S244" s="17" cm="1">
        <f t="array" ref="S244:T244">VLOOKUP(Merged_Sheet!A244,Merged_Sheet!A244:F2934,{5,6},0)</f>
        <v>507000000000</v>
      </c>
      <c r="T244" s="17">
        <v>507000000000</v>
      </c>
      <c r="U244" s="12" cm="1">
        <f t="array" ref="U244:Z244">VLOOKUP(Merged_Sheet!A244,BUSINESS!A244:J2934,{5,6,7,8,9,10},0)</f>
        <v>0</v>
      </c>
      <c r="V244" s="12">
        <v>0</v>
      </c>
      <c r="W244" s="12">
        <v>0</v>
      </c>
      <c r="X244" s="12">
        <v>0</v>
      </c>
      <c r="Y244" s="12">
        <v>1E-3</v>
      </c>
      <c r="Z244" s="12">
        <v>0</v>
      </c>
      <c r="AA244" s="17" cm="1">
        <f t="array" ref="AA244:AB244">VLOOKUP(Merged_Sheet!A244,Merged_Sheet!A244:F2934,{5,6},0)</f>
        <v>507000000000</v>
      </c>
      <c r="AB244" s="17">
        <v>507000000000</v>
      </c>
      <c r="AC244" s="16">
        <f t="shared" si="19"/>
        <v>44487.600244076348</v>
      </c>
      <c r="AD244" s="12">
        <f t="shared" si="20"/>
        <v>44487.600244076348</v>
      </c>
      <c r="AE244" s="12">
        <f t="shared" si="21"/>
        <v>44487.600244076348</v>
      </c>
      <c r="AF244" s="12">
        <f t="shared" si="22"/>
        <v>44487.600244076348</v>
      </c>
      <c r="AG244" s="12">
        <f t="shared" si="23"/>
        <v>0.83699999999999997</v>
      </c>
    </row>
    <row r="245" spans="1:33" ht="14.5" x14ac:dyDescent="0.35">
      <c r="A245" s="12" t="str">
        <f t="shared" si="18"/>
        <v>Belgium-Europe-2010</v>
      </c>
      <c r="B245" s="13" t="s">
        <v>62</v>
      </c>
      <c r="C245" s="14" t="s">
        <v>83</v>
      </c>
      <c r="D245" s="15">
        <v>2010</v>
      </c>
      <c r="E245" s="16" cm="1">
        <f t="array" ref="E245:I245">VLOOKUP(Merged_Sheet!A245,GDP!A245:I2935,{5,6,7,8,9},0)</f>
        <v>473000000000</v>
      </c>
      <c r="F245" s="16">
        <v>473000000000</v>
      </c>
      <c r="G245" s="12">
        <v>0.106</v>
      </c>
      <c r="H245" s="12">
        <v>4664</v>
      </c>
      <c r="I245" s="12">
        <v>9.5000000000000001E-2</v>
      </c>
      <c r="J245" s="12" cm="1">
        <f t="array" ref="J245:R245">VLOOKUP(Merged_Sheet!A245,'HUMAN RESOURCES'!A245:M2935,{5,6,7,8,9,10,11,12,13},0)</f>
        <v>4.2999999999999997E-2</v>
      </c>
      <c r="K245" s="12">
        <v>0.11</v>
      </c>
      <c r="L245" s="12">
        <v>47</v>
      </c>
      <c r="M245" s="12">
        <v>46</v>
      </c>
      <c r="N245" s="12">
        <v>0.435</v>
      </c>
      <c r="O245" s="12">
        <v>0.53800000000000003</v>
      </c>
      <c r="P245" s="12">
        <v>2.8000000000000001E-2</v>
      </c>
      <c r="Q245" s="12">
        <v>126004992</v>
      </c>
      <c r="R245" s="12">
        <v>0.35699999999999998</v>
      </c>
      <c r="S245" s="17" cm="1">
        <f t="array" ref="S245:T245">VLOOKUP(Merged_Sheet!A245,Merged_Sheet!A245:F2935,{5,6},0)</f>
        <v>473000000000</v>
      </c>
      <c r="T245" s="17">
        <v>473000000000</v>
      </c>
      <c r="U245" s="12" cm="1">
        <f t="array" ref="U245:Z245">VLOOKUP(Merged_Sheet!A245,BUSINESS!A245:J2935,{5,6,7,8,9,10},0)</f>
        <v>0</v>
      </c>
      <c r="V245" s="12">
        <v>0</v>
      </c>
      <c r="W245" s="12">
        <v>0</v>
      </c>
      <c r="X245" s="12">
        <v>0</v>
      </c>
      <c r="Y245" s="12">
        <v>1E-3</v>
      </c>
      <c r="Z245" s="12">
        <v>2E-3</v>
      </c>
      <c r="AA245" s="17" cm="1">
        <f t="array" ref="AA245:AB245">VLOOKUP(Merged_Sheet!A245,Merged_Sheet!A245:F2935,{5,6},0)</f>
        <v>473000000000</v>
      </c>
      <c r="AB245" s="17">
        <v>473000000000</v>
      </c>
      <c r="AC245" s="16">
        <f t="shared" si="19"/>
        <v>3753.8195312134935</v>
      </c>
      <c r="AD245" s="12">
        <f t="shared" si="20"/>
        <v>3753.8195312134935</v>
      </c>
      <c r="AE245" s="12">
        <f t="shared" si="21"/>
        <v>3753.8195312134935</v>
      </c>
      <c r="AF245" s="12">
        <f t="shared" si="22"/>
        <v>3753.8195312134935</v>
      </c>
      <c r="AG245" s="12">
        <f t="shared" si="23"/>
        <v>0.64300000000000002</v>
      </c>
    </row>
    <row r="246" spans="1:33" ht="14.5" x14ac:dyDescent="0.35">
      <c r="A246" s="12" t="str">
        <f t="shared" si="18"/>
        <v>Belgium-Europe-2011</v>
      </c>
      <c r="B246" s="13" t="s">
        <v>62</v>
      </c>
      <c r="C246" s="14" t="s">
        <v>83</v>
      </c>
      <c r="D246" s="15">
        <v>2011</v>
      </c>
      <c r="E246" s="16" cm="1">
        <f t="array" ref="E246:I246">VLOOKUP(Merged_Sheet!A246,GDP!A246:I2936,{5,6,7,8,9},0)</f>
        <v>471000000000</v>
      </c>
      <c r="F246" s="16">
        <v>471000000000</v>
      </c>
      <c r="G246" s="12">
        <v>0.105</v>
      </c>
      <c r="H246" s="12">
        <v>4570</v>
      </c>
      <c r="I246" s="12">
        <v>0</v>
      </c>
      <c r="J246" s="12" cm="1">
        <f t="array" ref="J246:R246">VLOOKUP(Merged_Sheet!A246,'HUMAN RESOURCES'!A246:M2936,{5,6,7,8,9,10,11,12,13},0)</f>
        <v>0.04</v>
      </c>
      <c r="K246" s="12">
        <v>0.10100000000000001</v>
      </c>
      <c r="L246" s="12">
        <v>50</v>
      </c>
      <c r="M246" s="12">
        <v>48</v>
      </c>
      <c r="N246" s="12">
        <v>0.46400000000000002</v>
      </c>
      <c r="O246" s="12">
        <v>0.50700000000000001</v>
      </c>
      <c r="P246" s="12">
        <v>2.9000000000000001E-2</v>
      </c>
      <c r="Q246" s="12">
        <v>8760003</v>
      </c>
      <c r="R246" s="12">
        <v>0.158</v>
      </c>
      <c r="S246" s="17" cm="1">
        <f t="array" ref="S246:T246">VLOOKUP(Merged_Sheet!A246,Merged_Sheet!A246:F2936,{5,6},0)</f>
        <v>471000000000</v>
      </c>
      <c r="T246" s="17">
        <v>471000000000</v>
      </c>
      <c r="U246" s="12" cm="1">
        <f t="array" ref="U246:Z246">VLOOKUP(Merged_Sheet!A246,BUSINESS!A246:J2936,{5,6,7,8,9,10},0)</f>
        <v>0</v>
      </c>
      <c r="V246" s="12">
        <v>0</v>
      </c>
      <c r="W246" s="12">
        <v>0</v>
      </c>
      <c r="X246" s="12">
        <v>0</v>
      </c>
      <c r="Y246" s="12">
        <v>2E-3</v>
      </c>
      <c r="Z246" s="12">
        <v>7.0000000000000001E-3</v>
      </c>
      <c r="AA246" s="17" cm="1">
        <f t="array" ref="AA246:AB246">VLOOKUP(Merged_Sheet!A246,Merged_Sheet!A246:F2936,{5,6},0)</f>
        <v>471000000000</v>
      </c>
      <c r="AB246" s="17">
        <v>471000000000</v>
      </c>
      <c r="AC246" s="16">
        <f t="shared" si="19"/>
        <v>53767.104874279154</v>
      </c>
      <c r="AD246" s="12">
        <f t="shared" si="20"/>
        <v>53767.104874279154</v>
      </c>
      <c r="AE246" s="12">
        <f t="shared" si="21"/>
        <v>53767.104874279154</v>
      </c>
      <c r="AF246" s="12">
        <f t="shared" si="22"/>
        <v>53767.104874279154</v>
      </c>
      <c r="AG246" s="12">
        <f t="shared" si="23"/>
        <v>0.84199999999999997</v>
      </c>
    </row>
    <row r="247" spans="1:33" ht="14.5" x14ac:dyDescent="0.35">
      <c r="A247" s="12" t="str">
        <f t="shared" si="18"/>
        <v>Belgium-Europe-2012</v>
      </c>
      <c r="B247" s="13" t="s">
        <v>62</v>
      </c>
      <c r="C247" s="14" t="s">
        <v>83</v>
      </c>
      <c r="D247" s="15">
        <v>2012</v>
      </c>
      <c r="E247" s="16" cm="1">
        <f t="array" ref="E247:I247">VLOOKUP(Merged_Sheet!A247,GDP!A247:I2937,{5,6,7,8,9},0)</f>
        <v>513000000000</v>
      </c>
      <c r="F247" s="16">
        <v>513000000000</v>
      </c>
      <c r="G247" s="12">
        <v>0.105</v>
      </c>
      <c r="H247" s="12">
        <v>4914</v>
      </c>
      <c r="I247" s="12">
        <v>0</v>
      </c>
      <c r="J247" s="12" cm="1">
        <f t="array" ref="J247:R247">VLOOKUP(Merged_Sheet!A247,'HUMAN RESOURCES'!A247:M2937,{5,6,7,8,9,10,11,12,13},0)</f>
        <v>3.6999999999999998E-2</v>
      </c>
      <c r="K247" s="12">
        <v>5.6000000000000001E-2</v>
      </c>
      <c r="L247" s="12">
        <v>65</v>
      </c>
      <c r="M247" s="12">
        <v>62</v>
      </c>
      <c r="N247" s="12">
        <v>0.434</v>
      </c>
      <c r="O247" s="12">
        <v>0.52600000000000002</v>
      </c>
      <c r="P247" s="12">
        <v>0.04</v>
      </c>
      <c r="Q247" s="12">
        <v>141783</v>
      </c>
      <c r="R247" s="12">
        <v>0.54400000000000004</v>
      </c>
      <c r="S247" s="17" cm="1">
        <f t="array" ref="S247:T247">VLOOKUP(Merged_Sheet!A247,Merged_Sheet!A247:F2937,{5,6},0)</f>
        <v>513000000000</v>
      </c>
      <c r="T247" s="17">
        <v>513000000000</v>
      </c>
      <c r="U247" s="12" cm="1">
        <f t="array" ref="U247:Z247">VLOOKUP(Merged_Sheet!A247,BUSINESS!A247:J2937,{5,6,7,8,9,10},0)</f>
        <v>0</v>
      </c>
      <c r="V247" s="12">
        <v>0</v>
      </c>
      <c r="W247" s="12">
        <v>0</v>
      </c>
      <c r="X247" s="12">
        <v>0</v>
      </c>
      <c r="Y247" s="12">
        <v>6.3E-2</v>
      </c>
      <c r="Z247" s="12">
        <v>0</v>
      </c>
      <c r="AA247" s="17" cm="1">
        <f t="array" ref="AA247:AB247">VLOOKUP(Merged_Sheet!A247,Merged_Sheet!A247:F2937,{5,6},0)</f>
        <v>513000000000</v>
      </c>
      <c r="AB247" s="17">
        <v>513000000000</v>
      </c>
      <c r="AC247" s="16">
        <f t="shared" si="19"/>
        <v>3618205.2855419903</v>
      </c>
      <c r="AD247" s="12">
        <f t="shared" si="20"/>
        <v>3618205.2855419903</v>
      </c>
      <c r="AE247" s="12">
        <f t="shared" si="21"/>
        <v>3618205.2855419903</v>
      </c>
      <c r="AF247" s="12">
        <f t="shared" si="22"/>
        <v>3618205.2855419903</v>
      </c>
      <c r="AG247" s="12">
        <f t="shared" si="23"/>
        <v>0.45599999999999996</v>
      </c>
    </row>
    <row r="248" spans="1:33" ht="14.5" x14ac:dyDescent="0.35">
      <c r="A248" s="12" t="str">
        <f t="shared" si="18"/>
        <v>Belgium-Europe-2000</v>
      </c>
      <c r="B248" s="13" t="s">
        <v>62</v>
      </c>
      <c r="C248" s="14" t="s">
        <v>83</v>
      </c>
      <c r="D248" s="15">
        <v>2000</v>
      </c>
      <c r="E248" s="16" cm="1">
        <f t="array" ref="E248:I248">VLOOKUP(Merged_Sheet!A248,GDP!A248:I2938,{5,6,7,8,9},0)</f>
        <v>483000000000</v>
      </c>
      <c r="F248" s="16">
        <v>483000000000</v>
      </c>
      <c r="G248" s="12">
        <v>0.108</v>
      </c>
      <c r="H248" s="12">
        <v>4711</v>
      </c>
      <c r="I248" s="12">
        <v>0</v>
      </c>
      <c r="J248" s="12" cm="1">
        <f t="array" ref="J248:R248">VLOOKUP(Merged_Sheet!A248,'HUMAN RESOURCES'!A248:M2938,{5,6,7,8,9,10,11,12,13},0)</f>
        <v>0.04</v>
      </c>
      <c r="K248" s="12">
        <v>6.7000000000000004E-2</v>
      </c>
      <c r="L248" s="12">
        <v>60</v>
      </c>
      <c r="M248" s="12">
        <v>57</v>
      </c>
      <c r="N248" s="12">
        <v>0.44900000000000001</v>
      </c>
      <c r="O248" s="12">
        <v>0.51900000000000002</v>
      </c>
      <c r="P248" s="12">
        <v>3.2000000000000001E-2</v>
      </c>
      <c r="Q248" s="12">
        <v>10119118</v>
      </c>
      <c r="R248" s="12">
        <v>0.40500000000000003</v>
      </c>
      <c r="S248" s="17" cm="1">
        <f t="array" ref="S248:T248">VLOOKUP(Merged_Sheet!A248,Merged_Sheet!A248:F2938,{5,6},0)</f>
        <v>483000000000</v>
      </c>
      <c r="T248" s="17">
        <v>483000000000</v>
      </c>
      <c r="U248" s="12" cm="1">
        <f t="array" ref="U248:Z248">VLOOKUP(Merged_Sheet!A248,BUSINESS!A248:J2938,{5,6,7,8,9,10},0)</f>
        <v>0</v>
      </c>
      <c r="V248" s="12">
        <v>0</v>
      </c>
      <c r="W248" s="12">
        <v>0</v>
      </c>
      <c r="X248" s="12">
        <v>0</v>
      </c>
      <c r="Y248" s="12">
        <v>0.01</v>
      </c>
      <c r="Z248" s="12">
        <v>0.03</v>
      </c>
      <c r="AA248" s="17" cm="1">
        <f t="array" ref="AA248:AB248">VLOOKUP(Merged_Sheet!A248,Merged_Sheet!A248:F2938,{5,6},0)</f>
        <v>483000000000</v>
      </c>
      <c r="AB248" s="17">
        <v>483000000000</v>
      </c>
      <c r="AC248" s="16">
        <f t="shared" si="19"/>
        <v>47731.432719729128</v>
      </c>
      <c r="AD248" s="12">
        <f t="shared" si="20"/>
        <v>47731.432719729128</v>
      </c>
      <c r="AE248" s="12">
        <f t="shared" si="21"/>
        <v>47731.432719729128</v>
      </c>
      <c r="AF248" s="12">
        <f t="shared" si="22"/>
        <v>47731.432719729128</v>
      </c>
      <c r="AG248" s="12">
        <f t="shared" si="23"/>
        <v>0.59499999999999997</v>
      </c>
    </row>
    <row r="249" spans="1:33" ht="14.5" x14ac:dyDescent="0.35">
      <c r="A249" s="12" t="str">
        <f t="shared" si="18"/>
        <v>Belize-The Americas-2001</v>
      </c>
      <c r="B249" s="13" t="s">
        <v>70</v>
      </c>
      <c r="C249" s="14" t="s">
        <v>84</v>
      </c>
      <c r="D249" s="15">
        <v>2001</v>
      </c>
      <c r="E249" s="16" cm="1">
        <f t="array" ref="E249:I249">VLOOKUP(Merged_Sheet!A249,GDP!A249:I2939,{5,6,7,8,9},0)</f>
        <v>831750000</v>
      </c>
      <c r="F249" s="16">
        <v>831750000</v>
      </c>
      <c r="G249" s="12">
        <v>0.04</v>
      </c>
      <c r="H249" s="12">
        <v>139</v>
      </c>
      <c r="I249" s="12">
        <v>0.16</v>
      </c>
      <c r="J249" s="12" cm="1">
        <f t="array" ref="J249:R249">VLOOKUP(Merged_Sheet!A249,'HUMAN RESOURCES'!A249:M2939,{5,6,7,8,9,10,11,12,13},0)</f>
        <v>1.7999999999999999E-2</v>
      </c>
      <c r="K249" s="12">
        <v>1.2E-2</v>
      </c>
      <c r="L249" s="12">
        <v>0</v>
      </c>
      <c r="M249" s="12">
        <v>0</v>
      </c>
      <c r="N249" s="12">
        <v>0.27500000000000002</v>
      </c>
      <c r="O249" s="12">
        <v>0.64500000000000002</v>
      </c>
      <c r="P249" s="12">
        <v>0.08</v>
      </c>
      <c r="Q249" s="12">
        <v>81202</v>
      </c>
      <c r="R249" s="12">
        <v>0.503</v>
      </c>
      <c r="S249" s="17" cm="1">
        <f t="array" ref="S249:T249">VLOOKUP(Merged_Sheet!A249,Merged_Sheet!A249:F2939,{5,6},0)</f>
        <v>831750000</v>
      </c>
      <c r="T249" s="17">
        <v>831750000</v>
      </c>
      <c r="U249" s="12" cm="1">
        <f t="array" ref="U249:Z249">VLOOKUP(Merged_Sheet!A249,BUSINESS!A249:J2939,{5,6,7,8,9,10},0)</f>
        <v>0</v>
      </c>
      <c r="V249" s="12">
        <v>0</v>
      </c>
      <c r="W249" s="12">
        <v>0</v>
      </c>
      <c r="X249" s="12">
        <v>0</v>
      </c>
      <c r="Y249" s="12">
        <v>0.11</v>
      </c>
      <c r="Z249" s="12">
        <v>0.45200000000000001</v>
      </c>
      <c r="AA249" s="17" cm="1">
        <f t="array" ref="AA249:AB249">VLOOKUP(Merged_Sheet!A249,Merged_Sheet!A249:F2939,{5,6},0)</f>
        <v>831750000</v>
      </c>
      <c r="AB249" s="17">
        <v>831750000</v>
      </c>
      <c r="AC249" s="16">
        <f t="shared" si="19"/>
        <v>10242.974310977563</v>
      </c>
      <c r="AD249" s="12">
        <f t="shared" si="20"/>
        <v>10242.974310977563</v>
      </c>
      <c r="AE249" s="12">
        <f t="shared" si="21"/>
        <v>10242.974310977563</v>
      </c>
      <c r="AF249" s="12">
        <f t="shared" si="22"/>
        <v>10242.974310977563</v>
      </c>
      <c r="AG249" s="12">
        <f t="shared" si="23"/>
        <v>0.497</v>
      </c>
    </row>
    <row r="250" spans="1:33" ht="14.5" x14ac:dyDescent="0.35">
      <c r="A250" s="12" t="str">
        <f t="shared" si="18"/>
        <v>Belize-The Americas-2002</v>
      </c>
      <c r="B250" s="13" t="s">
        <v>70</v>
      </c>
      <c r="C250" s="14" t="s">
        <v>84</v>
      </c>
      <c r="D250" s="15">
        <v>2002</v>
      </c>
      <c r="E250" s="16" cm="1">
        <f t="array" ref="E250:I250">VLOOKUP(Merged_Sheet!A250,GDP!A250:I2940,{5,6,7,8,9},0)</f>
        <v>871840755</v>
      </c>
      <c r="F250" s="16">
        <v>871840755</v>
      </c>
      <c r="G250" s="12">
        <v>4.4999999999999998E-2</v>
      </c>
      <c r="H250" s="12">
        <v>160</v>
      </c>
      <c r="I250" s="12">
        <v>0.155</v>
      </c>
      <c r="J250" s="12" cm="1">
        <f t="array" ref="J250:R250">VLOOKUP(Merged_Sheet!A250,'HUMAN RESOURCES'!A250:M2940,{5,6,7,8,9,10,11,12,13},0)</f>
        <v>4.3999999999999997E-2</v>
      </c>
      <c r="K250" s="12">
        <v>0.13900000000000001</v>
      </c>
      <c r="L250" s="12">
        <v>40</v>
      </c>
      <c r="M250" s="12">
        <v>38</v>
      </c>
      <c r="N250" s="12">
        <v>0.42899999999999999</v>
      </c>
      <c r="O250" s="12">
        <v>0.54700000000000004</v>
      </c>
      <c r="P250" s="12">
        <v>2.4E-2</v>
      </c>
      <c r="Q250" s="12">
        <v>4295667</v>
      </c>
      <c r="R250" s="12">
        <v>0.35899999999999999</v>
      </c>
      <c r="S250" s="17" cm="1">
        <f t="array" ref="S250:T250">VLOOKUP(Merged_Sheet!A250,Merged_Sheet!A250:F2940,{5,6},0)</f>
        <v>871840755</v>
      </c>
      <c r="T250" s="17">
        <v>871840755</v>
      </c>
      <c r="U250" s="12" cm="1">
        <f t="array" ref="U250:Z250">VLOOKUP(Merged_Sheet!A250,BUSINESS!A250:J2940,{5,6,7,8,9,10},0)</f>
        <v>0</v>
      </c>
      <c r="V250" s="12">
        <v>0</v>
      </c>
      <c r="W250" s="12">
        <v>0</v>
      </c>
      <c r="X250" s="12">
        <v>0</v>
      </c>
      <c r="Y250" s="12">
        <v>2E-3</v>
      </c>
      <c r="Z250" s="12">
        <v>6.0000000000000001E-3</v>
      </c>
      <c r="AA250" s="17" cm="1">
        <f t="array" ref="AA250:AB250">VLOOKUP(Merged_Sheet!A250,Merged_Sheet!A250:F2940,{5,6},0)</f>
        <v>871840755</v>
      </c>
      <c r="AB250" s="17">
        <v>871840755</v>
      </c>
      <c r="AC250" s="16">
        <f t="shared" si="19"/>
        <v>202.95817971923802</v>
      </c>
      <c r="AD250" s="12">
        <f t="shared" si="20"/>
        <v>202.95817971923802</v>
      </c>
      <c r="AE250" s="12">
        <f t="shared" si="21"/>
        <v>202.95817971923802</v>
      </c>
      <c r="AF250" s="12">
        <f t="shared" si="22"/>
        <v>202.95817971923802</v>
      </c>
      <c r="AG250" s="12">
        <f t="shared" si="23"/>
        <v>0.64100000000000001</v>
      </c>
    </row>
    <row r="251" spans="1:33" ht="14.5" x14ac:dyDescent="0.35">
      <c r="A251" s="12" t="str">
        <f t="shared" si="18"/>
        <v>Belize-The Americas-2003</v>
      </c>
      <c r="B251" s="13" t="s">
        <v>70</v>
      </c>
      <c r="C251" s="14" t="s">
        <v>84</v>
      </c>
      <c r="D251" s="15">
        <v>2003</v>
      </c>
      <c r="E251" s="16" cm="1">
        <f t="array" ref="E251:I251">VLOOKUP(Merged_Sheet!A251,GDP!A251:I2941,{5,6,7,8,9},0)</f>
        <v>932676403</v>
      </c>
      <c r="F251" s="16">
        <v>932676403</v>
      </c>
      <c r="G251" s="12">
        <v>4.3999999999999997E-2</v>
      </c>
      <c r="H251" s="12">
        <v>162</v>
      </c>
      <c r="I251" s="12">
        <v>0.14799999999999999</v>
      </c>
      <c r="J251" s="12" cm="1">
        <f t="array" ref="J251:R251">VLOOKUP(Merged_Sheet!A251,'HUMAN RESOURCES'!A251:M2941,{5,6,7,8,9,10,11,12,13},0)</f>
        <v>4.8000000000000001E-2</v>
      </c>
      <c r="K251" s="12">
        <v>0.105</v>
      </c>
      <c r="L251" s="12">
        <v>53</v>
      </c>
      <c r="M251" s="12">
        <v>50</v>
      </c>
      <c r="N251" s="12">
        <v>0.47299999999999998</v>
      </c>
      <c r="O251" s="12">
        <v>0.497</v>
      </c>
      <c r="P251" s="12">
        <v>2.9000000000000001E-2</v>
      </c>
      <c r="Q251" s="12">
        <v>7609265</v>
      </c>
      <c r="R251" s="12">
        <v>0.33600000000000002</v>
      </c>
      <c r="S251" s="17" cm="1">
        <f t="array" ref="S251:T251">VLOOKUP(Merged_Sheet!A251,Merged_Sheet!A251:F2941,{5,6},0)</f>
        <v>932676403</v>
      </c>
      <c r="T251" s="17">
        <v>932676403</v>
      </c>
      <c r="U251" s="12" cm="1">
        <f t="array" ref="U251:Z251">VLOOKUP(Merged_Sheet!A251,BUSINESS!A251:J2941,{5,6,7,8,9,10},0)</f>
        <v>0</v>
      </c>
      <c r="V251" s="12">
        <v>0</v>
      </c>
      <c r="W251" s="12">
        <v>0</v>
      </c>
      <c r="X251" s="12">
        <v>0</v>
      </c>
      <c r="Y251" s="12">
        <v>1E-3</v>
      </c>
      <c r="Z251" s="12">
        <v>1.0999999999999999E-2</v>
      </c>
      <c r="AA251" s="17" cm="1">
        <f t="array" ref="AA251:AB251">VLOOKUP(Merged_Sheet!A251,Merged_Sheet!A251:F2941,{5,6},0)</f>
        <v>932676403</v>
      </c>
      <c r="AB251" s="17">
        <v>932676403</v>
      </c>
      <c r="AC251" s="16">
        <f t="shared" si="19"/>
        <v>122.57115542696963</v>
      </c>
      <c r="AD251" s="12">
        <f t="shared" si="20"/>
        <v>122.57115542696963</v>
      </c>
      <c r="AE251" s="12">
        <f t="shared" si="21"/>
        <v>122.57115542696963</v>
      </c>
      <c r="AF251" s="12">
        <f t="shared" si="22"/>
        <v>122.57115542696963</v>
      </c>
      <c r="AG251" s="12">
        <f t="shared" si="23"/>
        <v>0.66399999999999992</v>
      </c>
    </row>
    <row r="252" spans="1:33" ht="14.5" x14ac:dyDescent="0.35">
      <c r="A252" s="12" t="str">
        <f t="shared" si="18"/>
        <v>Belize-The Americas-2004</v>
      </c>
      <c r="B252" s="13" t="s">
        <v>70</v>
      </c>
      <c r="C252" s="14" t="s">
        <v>84</v>
      </c>
      <c r="D252" s="15">
        <v>2004</v>
      </c>
      <c r="E252" s="16" cm="1">
        <f t="array" ref="E252:I252">VLOOKUP(Merged_Sheet!A252,GDP!A252:I2942,{5,6,7,8,9},0)</f>
        <v>990350000</v>
      </c>
      <c r="F252" s="16">
        <v>990350000</v>
      </c>
      <c r="G252" s="12">
        <v>4.4999999999999998E-2</v>
      </c>
      <c r="H252" s="12">
        <v>174</v>
      </c>
      <c r="I252" s="12">
        <v>0.14299999999999999</v>
      </c>
      <c r="J252" s="12" cm="1">
        <f t="array" ref="J252:R252">VLOOKUP(Merged_Sheet!A252,'HUMAN RESOURCES'!A252:M2942,{5,6,7,8,9,10,11,12,13},0)</f>
        <v>2.4E-2</v>
      </c>
      <c r="K252" s="12">
        <v>5.2999999999999999E-2</v>
      </c>
      <c r="L252" s="12">
        <v>57</v>
      </c>
      <c r="M252" s="12">
        <v>53</v>
      </c>
      <c r="N252" s="12">
        <v>0.32500000000000001</v>
      </c>
      <c r="O252" s="12">
        <v>0.64</v>
      </c>
      <c r="P252" s="12">
        <v>3.5999999999999997E-2</v>
      </c>
      <c r="Q252" s="12">
        <v>44909738</v>
      </c>
      <c r="R252" s="12">
        <v>0.57399999999999995</v>
      </c>
      <c r="S252" s="17" cm="1">
        <f t="array" ref="S252:T252">VLOOKUP(Merged_Sheet!A252,Merged_Sheet!A252:F2942,{5,6},0)</f>
        <v>990350000</v>
      </c>
      <c r="T252" s="17">
        <v>990350000</v>
      </c>
      <c r="U252" s="12" cm="1">
        <f t="array" ref="U252:Z252">VLOOKUP(Merged_Sheet!A252,BUSINESS!A252:J2942,{5,6,7,8,9,10},0)</f>
        <v>0</v>
      </c>
      <c r="V252" s="12">
        <v>0</v>
      </c>
      <c r="W252" s="12">
        <v>0</v>
      </c>
      <c r="X252" s="12">
        <v>0</v>
      </c>
      <c r="Y252" s="12">
        <v>6.3E-2</v>
      </c>
      <c r="Z252" s="12">
        <v>0.23699999999999999</v>
      </c>
      <c r="AA252" s="17" cm="1">
        <f t="array" ref="AA252:AB252">VLOOKUP(Merged_Sheet!A252,Merged_Sheet!A252:F2942,{5,6},0)</f>
        <v>990350000</v>
      </c>
      <c r="AB252" s="17">
        <v>990350000</v>
      </c>
      <c r="AC252" s="16">
        <f t="shared" si="19"/>
        <v>22.052010189861271</v>
      </c>
      <c r="AD252" s="12">
        <f t="shared" si="20"/>
        <v>22.052010189861271</v>
      </c>
      <c r="AE252" s="12">
        <f t="shared" si="21"/>
        <v>22.052010189861271</v>
      </c>
      <c r="AF252" s="12">
        <f t="shared" si="22"/>
        <v>22.052010189861271</v>
      </c>
      <c r="AG252" s="12">
        <f t="shared" si="23"/>
        <v>0.42600000000000005</v>
      </c>
    </row>
    <row r="253" spans="1:33" ht="14.5" x14ac:dyDescent="0.35">
      <c r="A253" s="12" t="str">
        <f t="shared" si="18"/>
        <v>Belize-The Americas-2005</v>
      </c>
      <c r="B253" s="13" t="s">
        <v>70</v>
      </c>
      <c r="C253" s="14" t="s">
        <v>84</v>
      </c>
      <c r="D253" s="15">
        <v>2005</v>
      </c>
      <c r="E253" s="16" cm="1">
        <f t="array" ref="E253:I253">VLOOKUP(Merged_Sheet!A253,GDP!A253:I2943,{5,6,7,8,9},0)</f>
        <v>1057850000</v>
      </c>
      <c r="F253" s="16">
        <v>1057850000</v>
      </c>
      <c r="G253" s="12">
        <v>4.3999999999999997E-2</v>
      </c>
      <c r="H253" s="12">
        <v>175</v>
      </c>
      <c r="I253" s="12">
        <v>0.13900000000000001</v>
      </c>
      <c r="J253" s="12" cm="1">
        <f t="array" ref="J253:R253">VLOOKUP(Merged_Sheet!A253,'HUMAN RESOURCES'!A253:M2943,{5,6,7,8,9,10,11,12,13},0)</f>
        <v>4.2000000000000003E-2</v>
      </c>
      <c r="K253" s="12">
        <v>0.105</v>
      </c>
      <c r="L253" s="12">
        <v>51</v>
      </c>
      <c r="M253" s="12">
        <v>48</v>
      </c>
      <c r="N253" s="12">
        <v>0.44600000000000001</v>
      </c>
      <c r="O253" s="12">
        <v>0.52300000000000002</v>
      </c>
      <c r="P253" s="12">
        <v>3.1E-2</v>
      </c>
      <c r="Q253" s="12">
        <v>6924455</v>
      </c>
      <c r="R253" s="12">
        <v>0.16600000000000001</v>
      </c>
      <c r="S253" s="17" cm="1">
        <f t="array" ref="S253:T253">VLOOKUP(Merged_Sheet!A253,Merged_Sheet!A253:F2943,{5,6},0)</f>
        <v>1057850000</v>
      </c>
      <c r="T253" s="17">
        <v>1057850000</v>
      </c>
      <c r="U253" s="12" cm="1">
        <f t="array" ref="U253:Z253">VLOOKUP(Merged_Sheet!A253,BUSINESS!A253:J2943,{5,6,7,8,9,10},0)</f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7" cm="1">
        <f t="array" ref="AA253:AB253">VLOOKUP(Merged_Sheet!A253,Merged_Sheet!A253:F2943,{5,6},0)</f>
        <v>1057850000</v>
      </c>
      <c r="AB253" s="17">
        <v>1057850000</v>
      </c>
      <c r="AC253" s="16">
        <f t="shared" si="19"/>
        <v>152.77014580930918</v>
      </c>
      <c r="AD253" s="12">
        <f t="shared" si="20"/>
        <v>152.77014580930918</v>
      </c>
      <c r="AE253" s="12">
        <f t="shared" si="21"/>
        <v>152.77014580930918</v>
      </c>
      <c r="AF253" s="12">
        <f t="shared" si="22"/>
        <v>152.77014580930918</v>
      </c>
      <c r="AG253" s="12">
        <f t="shared" si="23"/>
        <v>0.83399999999999996</v>
      </c>
    </row>
    <row r="254" spans="1:33" ht="14.5" x14ac:dyDescent="0.35">
      <c r="A254" s="12" t="str">
        <f t="shared" si="18"/>
        <v>Belize-The Americas-2006</v>
      </c>
      <c r="B254" s="13" t="s">
        <v>70</v>
      </c>
      <c r="C254" s="14" t="s">
        <v>84</v>
      </c>
      <c r="D254" s="15">
        <v>2006</v>
      </c>
      <c r="E254" s="16" cm="1">
        <f t="array" ref="E254:I254">VLOOKUP(Merged_Sheet!A254,GDP!A254:I2944,{5,6,7,8,9},0)</f>
        <v>1114200000</v>
      </c>
      <c r="F254" s="16">
        <v>1114200000</v>
      </c>
      <c r="G254" s="12">
        <v>4.3999999999999997E-2</v>
      </c>
      <c r="H254" s="12">
        <v>182</v>
      </c>
      <c r="I254" s="12">
        <v>0.14299999999999999</v>
      </c>
      <c r="J254" s="12" cm="1">
        <f t="array" ref="J254:R254">VLOOKUP(Merged_Sheet!A254,'HUMAN RESOURCES'!A254:M2944,{5,6,7,8,9,10,11,12,13},0)</f>
        <v>3.9E-2</v>
      </c>
      <c r="K254" s="12">
        <v>6.7000000000000004E-2</v>
      </c>
      <c r="L254" s="12">
        <v>60</v>
      </c>
      <c r="M254" s="12">
        <v>57</v>
      </c>
      <c r="N254" s="12">
        <v>0.436</v>
      </c>
      <c r="O254" s="12">
        <v>0.53400000000000003</v>
      </c>
      <c r="P254" s="12">
        <v>0.03</v>
      </c>
      <c r="Q254" s="12">
        <v>28434810</v>
      </c>
      <c r="R254" s="12">
        <v>0.32500000000000001</v>
      </c>
      <c r="S254" s="17" cm="1">
        <f t="array" ref="S254:T254">VLOOKUP(Merged_Sheet!A254,Merged_Sheet!A254:F2944,{5,6},0)</f>
        <v>1114200000</v>
      </c>
      <c r="T254" s="17">
        <v>1114200000</v>
      </c>
      <c r="U254" s="12" cm="1">
        <f t="array" ref="U254:Z254">VLOOKUP(Merged_Sheet!A254,BUSINESS!A254:J2944,{5,6,7,8,9,10},0)</f>
        <v>0</v>
      </c>
      <c r="V254" s="12">
        <v>0</v>
      </c>
      <c r="W254" s="12">
        <v>0</v>
      </c>
      <c r="X254" s="12">
        <v>0</v>
      </c>
      <c r="Y254" s="12">
        <v>1E-3</v>
      </c>
      <c r="Z254" s="12">
        <v>3.0000000000000001E-3</v>
      </c>
      <c r="AA254" s="17" cm="1">
        <f t="array" ref="AA254:AB254">VLOOKUP(Merged_Sheet!A254,Merged_Sheet!A254:F2944,{5,6},0)</f>
        <v>1114200000</v>
      </c>
      <c r="AB254" s="17">
        <v>1114200000</v>
      </c>
      <c r="AC254" s="16">
        <f t="shared" si="19"/>
        <v>39.18436592331723</v>
      </c>
      <c r="AD254" s="12">
        <f t="shared" si="20"/>
        <v>39.18436592331723</v>
      </c>
      <c r="AE254" s="12">
        <f t="shared" si="21"/>
        <v>39.18436592331723</v>
      </c>
      <c r="AF254" s="12">
        <f t="shared" si="22"/>
        <v>39.18436592331723</v>
      </c>
      <c r="AG254" s="12">
        <f t="shared" si="23"/>
        <v>0.67500000000000004</v>
      </c>
    </row>
    <row r="255" spans="1:33" ht="14.5" x14ac:dyDescent="0.35">
      <c r="A255" s="12" t="str">
        <f t="shared" si="18"/>
        <v>Belize-The Americas-2007</v>
      </c>
      <c r="B255" s="13" t="s">
        <v>70</v>
      </c>
      <c r="C255" s="14" t="s">
        <v>84</v>
      </c>
      <c r="D255" s="15">
        <v>2007</v>
      </c>
      <c r="E255" s="16" cm="1">
        <f t="array" ref="E255:I255">VLOOKUP(Merged_Sheet!A255,GDP!A255:I2945,{5,6,7,8,9},0)</f>
        <v>1217450000</v>
      </c>
      <c r="F255" s="16">
        <v>1217450000</v>
      </c>
      <c r="G255" s="12">
        <v>4.3999999999999997E-2</v>
      </c>
      <c r="H255" s="12">
        <v>192</v>
      </c>
      <c r="I255" s="12">
        <v>0.14199999999999999</v>
      </c>
      <c r="J255" s="12" cm="1">
        <f t="array" ref="J255:R255">VLOOKUP(Merged_Sheet!A255,'HUMAN RESOURCES'!A255:M2945,{5,6,7,8,9,10,11,12,13},0)</f>
        <v>3.2000000000000001E-2</v>
      </c>
      <c r="K255" s="12">
        <v>8.1000000000000003E-2</v>
      </c>
      <c r="L255" s="12">
        <v>48</v>
      </c>
      <c r="M255" s="12">
        <v>47</v>
      </c>
      <c r="N255" s="12">
        <v>0.44</v>
      </c>
      <c r="O255" s="12">
        <v>0.53</v>
      </c>
      <c r="P255" s="12">
        <v>0.03</v>
      </c>
      <c r="Q255" s="12">
        <v>1074761</v>
      </c>
      <c r="R255" s="12">
        <v>0.22600000000000001</v>
      </c>
      <c r="S255" s="17" cm="1">
        <f t="array" ref="S255:T255">VLOOKUP(Merged_Sheet!A255,Merged_Sheet!A255:F2945,{5,6},0)</f>
        <v>1217450000</v>
      </c>
      <c r="T255" s="17">
        <v>1217450000</v>
      </c>
      <c r="U255" s="12" cm="1">
        <f t="array" ref="U255:Z255">VLOOKUP(Merged_Sheet!A255,BUSINESS!A255:J2945,{5,6,7,8,9,10},0)</f>
        <v>0</v>
      </c>
      <c r="V255" s="12">
        <v>0</v>
      </c>
      <c r="W255" s="12">
        <v>0</v>
      </c>
      <c r="X255" s="12">
        <v>0</v>
      </c>
      <c r="Y255" s="12">
        <v>1.2999999999999999E-2</v>
      </c>
      <c r="Z255" s="12">
        <v>5.0999999999999997E-2</v>
      </c>
      <c r="AA255" s="17" cm="1">
        <f t="array" ref="AA255:AB255">VLOOKUP(Merged_Sheet!A255,Merged_Sheet!A255:F2945,{5,6},0)</f>
        <v>1217450000</v>
      </c>
      <c r="AB255" s="17">
        <v>1217450000</v>
      </c>
      <c r="AC255" s="16">
        <f t="shared" si="19"/>
        <v>1132.7634702040732</v>
      </c>
      <c r="AD255" s="12">
        <f t="shared" si="20"/>
        <v>1132.7634702040732</v>
      </c>
      <c r="AE255" s="12">
        <f t="shared" si="21"/>
        <v>1132.7634702040732</v>
      </c>
      <c r="AF255" s="12">
        <f t="shared" si="22"/>
        <v>1132.7634702040732</v>
      </c>
      <c r="AG255" s="12">
        <f t="shared" si="23"/>
        <v>0.77400000000000002</v>
      </c>
    </row>
    <row r="256" spans="1:33" ht="14.5" x14ac:dyDescent="0.35">
      <c r="A256" s="12" t="str">
        <f t="shared" si="18"/>
        <v>Belize-The Americas-2008</v>
      </c>
      <c r="B256" s="13" t="s">
        <v>70</v>
      </c>
      <c r="C256" s="14" t="s">
        <v>84</v>
      </c>
      <c r="D256" s="15">
        <v>2008</v>
      </c>
      <c r="E256" s="16" cm="1">
        <f t="array" ref="E256:I256">VLOOKUP(Merged_Sheet!A256,GDP!A256:I2946,{5,6,7,8,9},0)</f>
        <v>1290500000</v>
      </c>
      <c r="F256" s="16">
        <v>1290500000</v>
      </c>
      <c r="G256" s="12">
        <v>4.8000000000000001E-2</v>
      </c>
      <c r="H256" s="12">
        <v>215</v>
      </c>
      <c r="I256" s="12">
        <v>0.14299999999999999</v>
      </c>
      <c r="J256" s="12" cm="1">
        <f t="array" ref="J256:R256">VLOOKUP(Merged_Sheet!A256,'HUMAN RESOURCES'!A256:M2946,{5,6,7,8,9,10,11,12,13},0)</f>
        <v>4.2000000000000003E-2</v>
      </c>
      <c r="K256" s="12">
        <v>7.5999999999999998E-2</v>
      </c>
      <c r="L256" s="12">
        <v>51</v>
      </c>
      <c r="M256" s="12">
        <v>50</v>
      </c>
      <c r="N256" s="12">
        <v>0.44700000000000001</v>
      </c>
      <c r="O256" s="12">
        <v>0.52400000000000002</v>
      </c>
      <c r="P256" s="12">
        <v>2.9000000000000001E-2</v>
      </c>
      <c r="Q256" s="12">
        <v>34895398</v>
      </c>
      <c r="R256" s="12">
        <v>0.22700000000000001</v>
      </c>
      <c r="S256" s="17" cm="1">
        <f t="array" ref="S256:T256">VLOOKUP(Merged_Sheet!A256,Merged_Sheet!A256:F2946,{5,6},0)</f>
        <v>1290500000</v>
      </c>
      <c r="T256" s="17">
        <v>1290500000</v>
      </c>
      <c r="U256" s="12" cm="1">
        <f t="array" ref="U256:Z256">VLOOKUP(Merged_Sheet!A256,BUSINESS!A256:J2946,{5,6,7,8,9,10},0)</f>
        <v>0</v>
      </c>
      <c r="V256" s="12">
        <v>0</v>
      </c>
      <c r="W256" s="12">
        <v>0</v>
      </c>
      <c r="X256" s="12">
        <v>0</v>
      </c>
      <c r="Y256" s="12">
        <v>2E-3</v>
      </c>
      <c r="Z256" s="12">
        <v>8.0000000000000002E-3</v>
      </c>
      <c r="AA256" s="17" cm="1">
        <f t="array" ref="AA256:AB256">VLOOKUP(Merged_Sheet!A256,Merged_Sheet!A256:F2946,{5,6},0)</f>
        <v>1290500000</v>
      </c>
      <c r="AB256" s="17">
        <v>1290500000</v>
      </c>
      <c r="AC256" s="16">
        <f t="shared" si="19"/>
        <v>36.981953895467818</v>
      </c>
      <c r="AD256" s="12">
        <f t="shared" si="20"/>
        <v>36.981953895467818</v>
      </c>
      <c r="AE256" s="12">
        <f t="shared" si="21"/>
        <v>36.981953895467818</v>
      </c>
      <c r="AF256" s="12">
        <f t="shared" si="22"/>
        <v>36.981953895467818</v>
      </c>
      <c r="AG256" s="12">
        <f t="shared" si="23"/>
        <v>0.77300000000000002</v>
      </c>
    </row>
    <row r="257" spans="1:33" ht="14.5" x14ac:dyDescent="0.35">
      <c r="A257" s="12" t="str">
        <f t="shared" si="18"/>
        <v>Belize-The Americas-2009</v>
      </c>
      <c r="B257" s="13" t="s">
        <v>70</v>
      </c>
      <c r="C257" s="14" t="s">
        <v>84</v>
      </c>
      <c r="D257" s="15">
        <v>2009</v>
      </c>
      <c r="E257" s="16" cm="1">
        <f t="array" ref="E257:I257">VLOOKUP(Merged_Sheet!A257,GDP!A257:I2947,{5,6,7,8,9},0)</f>
        <v>1369500000</v>
      </c>
      <c r="F257" s="16">
        <v>1369500000</v>
      </c>
      <c r="G257" s="12">
        <v>5.0999999999999997E-2</v>
      </c>
      <c r="H257" s="12">
        <v>237</v>
      </c>
      <c r="I257" s="12">
        <v>0.14099999999999999</v>
      </c>
      <c r="J257" s="12" cm="1">
        <f t="array" ref="J257:R257">VLOOKUP(Merged_Sheet!A257,'HUMAN RESOURCES'!A257:M2947,{5,6,7,8,9,10,11,12,13},0)</f>
        <v>3.9E-2</v>
      </c>
      <c r="K257" s="12">
        <v>7.4999999999999997E-2</v>
      </c>
      <c r="L257" s="12">
        <v>54</v>
      </c>
      <c r="M257" s="12">
        <v>53</v>
      </c>
      <c r="N257" s="12">
        <v>0.439</v>
      </c>
      <c r="O257" s="12">
        <v>0.53200000000000003</v>
      </c>
      <c r="P257" s="12">
        <v>2.8000000000000001E-2</v>
      </c>
      <c r="Q257" s="12">
        <v>4992225</v>
      </c>
      <c r="R257" s="12">
        <v>0.33400000000000002</v>
      </c>
      <c r="S257" s="17" cm="1">
        <f t="array" ref="S257:T257">VLOOKUP(Merged_Sheet!A257,Merged_Sheet!A257:F2947,{5,6},0)</f>
        <v>1369500000</v>
      </c>
      <c r="T257" s="17">
        <v>1369500000</v>
      </c>
      <c r="U257" s="12" cm="1">
        <f t="array" ref="U257:Z257">VLOOKUP(Merged_Sheet!A257,BUSINESS!A257:J2947,{5,6,7,8,9,10},0)</f>
        <v>0</v>
      </c>
      <c r="V257" s="12">
        <v>0</v>
      </c>
      <c r="W257" s="12">
        <v>0</v>
      </c>
      <c r="X257" s="12">
        <v>0</v>
      </c>
      <c r="Y257" s="12">
        <v>8.9999999999999993E-3</v>
      </c>
      <c r="Z257" s="12">
        <v>1.9E-2</v>
      </c>
      <c r="AA257" s="17" cm="1">
        <f t="array" ref="AA257:AB257">VLOOKUP(Merged_Sheet!A257,Merged_Sheet!A257:F2947,{5,6},0)</f>
        <v>1369500000</v>
      </c>
      <c r="AB257" s="17">
        <v>1369500000</v>
      </c>
      <c r="AC257" s="16">
        <f t="shared" si="19"/>
        <v>274.32657782852334</v>
      </c>
      <c r="AD257" s="12">
        <f t="shared" si="20"/>
        <v>274.32657782852334</v>
      </c>
      <c r="AE257" s="12">
        <f t="shared" si="21"/>
        <v>274.32657782852334</v>
      </c>
      <c r="AF257" s="12">
        <f t="shared" si="22"/>
        <v>274.32657782852334</v>
      </c>
      <c r="AG257" s="12">
        <f t="shared" si="23"/>
        <v>0.66599999999999993</v>
      </c>
    </row>
    <row r="258" spans="1:33" ht="14.5" x14ac:dyDescent="0.35">
      <c r="A258" s="12" t="str">
        <f t="shared" si="18"/>
        <v>Belize-The Americas-2010</v>
      </c>
      <c r="B258" s="13" t="s">
        <v>70</v>
      </c>
      <c r="C258" s="14" t="s">
        <v>84</v>
      </c>
      <c r="D258" s="15">
        <v>2010</v>
      </c>
      <c r="E258" s="16" cm="1">
        <f t="array" ref="E258:I258">VLOOKUP(Merged_Sheet!A258,GDP!A258:I2948,{5,6,7,8,9},0)</f>
        <v>1338500000</v>
      </c>
      <c r="F258" s="16">
        <v>1338500000</v>
      </c>
      <c r="G258" s="12">
        <v>5.8000000000000003E-2</v>
      </c>
      <c r="H258" s="12">
        <v>259</v>
      </c>
      <c r="I258" s="12">
        <v>0.14099999999999999</v>
      </c>
      <c r="J258" s="12" cm="1">
        <f t="array" ref="J258:R258">VLOOKUP(Merged_Sheet!A258,'HUMAN RESOURCES'!A258:M2948,{5,6,7,8,9,10,11,12,13},0)</f>
        <v>1.7000000000000001E-2</v>
      </c>
      <c r="K258" s="12">
        <v>2.4E-2</v>
      </c>
      <c r="L258" s="12">
        <v>75</v>
      </c>
      <c r="M258" s="12">
        <v>71</v>
      </c>
      <c r="N258" s="12">
        <v>0.28899999999999998</v>
      </c>
      <c r="O258" s="12">
        <v>0.64900000000000002</v>
      </c>
      <c r="P258" s="12">
        <v>6.2E-2</v>
      </c>
      <c r="Q258" s="12">
        <v>9673600</v>
      </c>
      <c r="R258" s="12">
        <v>0.63800000000000001</v>
      </c>
      <c r="S258" s="17" cm="1">
        <f t="array" ref="S258:T258">VLOOKUP(Merged_Sheet!A258,Merged_Sheet!A258:F2948,{5,6},0)</f>
        <v>1338500000</v>
      </c>
      <c r="T258" s="17">
        <v>1338500000</v>
      </c>
      <c r="U258" s="12" cm="1">
        <f t="array" ref="U258:Z258">VLOOKUP(Merged_Sheet!A258,BUSINESS!A258:J2948,{5,6,7,8,9,10},0)</f>
        <v>0</v>
      </c>
      <c r="V258" s="12">
        <v>0</v>
      </c>
      <c r="W258" s="12">
        <v>0</v>
      </c>
      <c r="X258" s="12">
        <v>0</v>
      </c>
      <c r="Y258" s="12">
        <v>4.2999999999999997E-2</v>
      </c>
      <c r="Z258" s="12">
        <v>0.04</v>
      </c>
      <c r="AA258" s="17" cm="1">
        <f t="array" ref="AA258:AB258">VLOOKUP(Merged_Sheet!A258,Merged_Sheet!A258:F2948,{5,6},0)</f>
        <v>1338500000</v>
      </c>
      <c r="AB258" s="17">
        <v>1338500000</v>
      </c>
      <c r="AC258" s="16">
        <f t="shared" si="19"/>
        <v>138.36627522328811</v>
      </c>
      <c r="AD258" s="12">
        <f t="shared" si="20"/>
        <v>138.36627522328811</v>
      </c>
      <c r="AE258" s="12">
        <f t="shared" si="21"/>
        <v>138.36627522328811</v>
      </c>
      <c r="AF258" s="12">
        <f t="shared" si="22"/>
        <v>138.36627522328811</v>
      </c>
      <c r="AG258" s="12">
        <f t="shared" si="23"/>
        <v>0.36199999999999999</v>
      </c>
    </row>
    <row r="259" spans="1:33" ht="14.5" x14ac:dyDescent="0.35">
      <c r="A259" s="12" t="str">
        <f t="shared" ref="A259:A322" si="24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6" cm="1">
        <f t="array" ref="E259:I259">VLOOKUP(Merged_Sheet!A259,GDP!A259:I2949,{5,6,7,8,9},0)</f>
        <v>1398500000</v>
      </c>
      <c r="F259" s="16">
        <v>1398500000</v>
      </c>
      <c r="G259" s="12">
        <v>5.8000000000000003E-2</v>
      </c>
      <c r="H259" s="12">
        <v>265</v>
      </c>
      <c r="I259" s="12">
        <v>0.13900000000000001</v>
      </c>
      <c r="J259" s="12" cm="1">
        <f t="array" ref="J259:R259">VLOOKUP(Merged_Sheet!A259,'HUMAN RESOURCES'!A259:M2949,{5,6,7,8,9,10,11,12,13},0)</f>
        <v>4.8000000000000001E-2</v>
      </c>
      <c r="K259" s="12">
        <v>8.5000000000000006E-2</v>
      </c>
      <c r="L259" s="12">
        <v>49</v>
      </c>
      <c r="M259" s="12">
        <v>49</v>
      </c>
      <c r="N259" s="12">
        <v>0.49299999999999999</v>
      </c>
      <c r="O259" s="12">
        <v>0.48</v>
      </c>
      <c r="P259" s="12">
        <v>2.7E-2</v>
      </c>
      <c r="Q259" s="12">
        <v>25088033</v>
      </c>
      <c r="R259" s="12">
        <v>0.122</v>
      </c>
      <c r="S259" s="17" cm="1">
        <f t="array" ref="S259:T259">VLOOKUP(Merged_Sheet!A259,Merged_Sheet!A259:F2949,{5,6},0)</f>
        <v>1398500000</v>
      </c>
      <c r="T259" s="17">
        <v>1398500000</v>
      </c>
      <c r="U259" s="12" cm="1">
        <f t="array" ref="U259:Z259">VLOOKUP(Merged_Sheet!A259,BUSINESS!A259:J2949,{5,6,7,8,9,10},0)</f>
        <v>0</v>
      </c>
      <c r="V259" s="12">
        <v>0</v>
      </c>
      <c r="W259" s="12">
        <v>0</v>
      </c>
      <c r="X259" s="12">
        <v>0</v>
      </c>
      <c r="Y259" s="12">
        <v>2E-3</v>
      </c>
      <c r="Z259" s="12">
        <v>1.0999999999999999E-2</v>
      </c>
      <c r="AA259" s="17" cm="1">
        <f t="array" ref="AA259:AB259">VLOOKUP(Merged_Sheet!A259,Merged_Sheet!A259:F2949,{5,6},0)</f>
        <v>1398500000</v>
      </c>
      <c r="AB259" s="17">
        <v>1398500000</v>
      </c>
      <c r="AC259" s="16">
        <f t="shared" ref="AC259:AC322" si="25">F259/Q259</f>
        <v>55.743708564158858</v>
      </c>
      <c r="AD259" s="12">
        <f t="shared" ref="AD259:AD322" si="26">AB259/Q259</f>
        <v>55.743708564158858</v>
      </c>
      <c r="AE259" s="12">
        <f t="shared" ref="AE259:AE322" si="27">AA259/Q259</f>
        <v>55.743708564158858</v>
      </c>
      <c r="AF259" s="12">
        <f t="shared" ref="AF259:AF322" si="28">T259/Q259</f>
        <v>55.743708564158858</v>
      </c>
      <c r="AG259" s="12">
        <f t="shared" ref="AG259:AG322" si="29">1-R259</f>
        <v>0.878</v>
      </c>
    </row>
    <row r="260" spans="1:33" ht="14.5" x14ac:dyDescent="0.35">
      <c r="A260" s="12" t="str">
        <f t="shared" si="24"/>
        <v>Belize-The Americas-2012</v>
      </c>
      <c r="B260" s="13" t="s">
        <v>70</v>
      </c>
      <c r="C260" s="14" t="s">
        <v>84</v>
      </c>
      <c r="D260" s="15">
        <v>2012</v>
      </c>
      <c r="E260" s="16" cm="1">
        <f t="array" ref="E260:I260">VLOOKUP(Merged_Sheet!A260,GDP!A260:I2950,{5,6,7,8,9},0)</f>
        <v>1489000000</v>
      </c>
      <c r="F260" s="16">
        <v>1489000000</v>
      </c>
      <c r="G260" s="12">
        <v>5.8000000000000003E-2</v>
      </c>
      <c r="H260" s="12">
        <v>264</v>
      </c>
      <c r="I260" s="12">
        <v>0.13400000000000001</v>
      </c>
      <c r="J260" s="12" cm="1">
        <f t="array" ref="J260:R260">VLOOKUP(Merged_Sheet!A260,'HUMAN RESOURCES'!A260:M2950,{5,6,7,8,9,10,11,12,13},0)</f>
        <v>4.4999999999999998E-2</v>
      </c>
      <c r="K260" s="12">
        <v>9.5000000000000001E-2</v>
      </c>
      <c r="L260" s="12">
        <v>43</v>
      </c>
      <c r="M260" s="12">
        <v>42</v>
      </c>
      <c r="N260" s="12">
        <v>0.45900000000000002</v>
      </c>
      <c r="O260" s="12">
        <v>0.51400000000000001</v>
      </c>
      <c r="P260" s="12">
        <v>2.7E-2</v>
      </c>
      <c r="Q260" s="12">
        <v>10362137</v>
      </c>
      <c r="R260" s="12">
        <v>0.35</v>
      </c>
      <c r="S260" s="17" cm="1">
        <f t="array" ref="S260:T260">VLOOKUP(Merged_Sheet!A260,Merged_Sheet!A260:F2950,{5,6},0)</f>
        <v>1489000000</v>
      </c>
      <c r="T260" s="17">
        <v>1489000000</v>
      </c>
      <c r="U260" s="12" cm="1">
        <f t="array" ref="U260:Z260">VLOOKUP(Merged_Sheet!A260,BUSINESS!A260:J2950,{5,6,7,8,9,10},0)</f>
        <v>0</v>
      </c>
      <c r="V260" s="12">
        <v>0</v>
      </c>
      <c r="W260" s="12">
        <v>0</v>
      </c>
      <c r="X260" s="12">
        <v>0</v>
      </c>
      <c r="Y260" s="12">
        <v>2E-3</v>
      </c>
      <c r="Z260" s="12">
        <v>1.2E-2</v>
      </c>
      <c r="AA260" s="17" cm="1">
        <f t="array" ref="AA260:AB260">VLOOKUP(Merged_Sheet!A260,Merged_Sheet!A260:F2950,{5,6},0)</f>
        <v>1489000000</v>
      </c>
      <c r="AB260" s="17">
        <v>1489000000</v>
      </c>
      <c r="AC260" s="16">
        <f t="shared" si="25"/>
        <v>143.69622791128896</v>
      </c>
      <c r="AD260" s="12">
        <f t="shared" si="26"/>
        <v>143.69622791128896</v>
      </c>
      <c r="AE260" s="12">
        <f t="shared" si="27"/>
        <v>143.69622791128896</v>
      </c>
      <c r="AF260" s="12">
        <f t="shared" si="28"/>
        <v>143.69622791128896</v>
      </c>
      <c r="AG260" s="12">
        <f t="shared" si="29"/>
        <v>0.65</v>
      </c>
    </row>
    <row r="261" spans="1:33" ht="14.5" x14ac:dyDescent="0.35">
      <c r="A261" s="12" t="str">
        <f t="shared" si="24"/>
        <v>Belize-The Americas-2000</v>
      </c>
      <c r="B261" s="13" t="s">
        <v>70</v>
      </c>
      <c r="C261" s="14" t="s">
        <v>84</v>
      </c>
      <c r="D261" s="15">
        <v>2000</v>
      </c>
      <c r="E261" s="16" cm="1">
        <f t="array" ref="E261:I261">VLOOKUP(Merged_Sheet!A261,GDP!A261:I2951,{5,6,7,8,9},0)</f>
        <v>1572500000</v>
      </c>
      <c r="F261" s="16">
        <v>1572500000</v>
      </c>
      <c r="G261" s="12">
        <v>5.8000000000000003E-2</v>
      </c>
      <c r="H261" s="12">
        <v>259</v>
      </c>
      <c r="I261" s="12">
        <v>0.124</v>
      </c>
      <c r="J261" s="12" cm="1">
        <f t="array" ref="J261:R261">VLOOKUP(Merged_Sheet!A261,'HUMAN RESOURCES'!A261:M2951,{5,6,7,8,9,10,11,12,13},0)</f>
        <v>3.2000000000000001E-2</v>
      </c>
      <c r="K261" s="12">
        <v>0.06</v>
      </c>
      <c r="L261" s="12">
        <v>43</v>
      </c>
      <c r="M261" s="12">
        <v>43</v>
      </c>
      <c r="N261" s="12">
        <v>0.41899999999999998</v>
      </c>
      <c r="O261" s="12">
        <v>0.54700000000000004</v>
      </c>
      <c r="P261" s="12">
        <v>3.4000000000000002E-2</v>
      </c>
      <c r="Q261" s="12">
        <v>12586763</v>
      </c>
      <c r="R261" s="12">
        <v>0.34200000000000003</v>
      </c>
      <c r="S261" s="17" cm="1">
        <f t="array" ref="S261:T261">VLOOKUP(Merged_Sheet!A261,Merged_Sheet!A261:F2951,{5,6},0)</f>
        <v>1572500000</v>
      </c>
      <c r="T261" s="17">
        <v>1572500000</v>
      </c>
      <c r="U261" s="12" cm="1">
        <f t="array" ref="U261:Z261">VLOOKUP(Merged_Sheet!A261,BUSINESS!A261:J2951,{5,6,7,8,9,10},0)</f>
        <v>0</v>
      </c>
      <c r="V261" s="12">
        <v>0</v>
      </c>
      <c r="W261" s="12">
        <v>0</v>
      </c>
      <c r="X261" s="12">
        <v>0</v>
      </c>
      <c r="Y261" s="12">
        <v>8.0000000000000002E-3</v>
      </c>
      <c r="Z261" s="12">
        <v>2.5000000000000001E-2</v>
      </c>
      <c r="AA261" s="17" cm="1">
        <f t="array" ref="AA261:AB261">VLOOKUP(Merged_Sheet!A261,Merged_Sheet!A261:F2951,{5,6},0)</f>
        <v>1572500000</v>
      </c>
      <c r="AB261" s="17">
        <v>1572500000</v>
      </c>
      <c r="AC261" s="16">
        <f t="shared" si="25"/>
        <v>124.93283618671457</v>
      </c>
      <c r="AD261" s="12">
        <f t="shared" si="26"/>
        <v>124.93283618671457</v>
      </c>
      <c r="AE261" s="12">
        <f t="shared" si="27"/>
        <v>124.93283618671457</v>
      </c>
      <c r="AF261" s="12">
        <f t="shared" si="28"/>
        <v>124.93283618671457</v>
      </c>
      <c r="AG261" s="12">
        <f t="shared" si="29"/>
        <v>0.65799999999999992</v>
      </c>
    </row>
    <row r="262" spans="1:33" ht="14.5" x14ac:dyDescent="0.35">
      <c r="A262" s="12" t="str">
        <f t="shared" si="24"/>
        <v>Benin-Africa-2001</v>
      </c>
      <c r="B262" s="13" t="s">
        <v>64</v>
      </c>
      <c r="C262" s="14" t="s">
        <v>85</v>
      </c>
      <c r="D262" s="15">
        <v>2001</v>
      </c>
      <c r="E262" s="16" cm="1">
        <f t="array" ref="E262:I262">VLOOKUP(Merged_Sheet!A262,GDP!A262:I2952,{5,6,7,8,9},0)</f>
        <v>2359122303</v>
      </c>
      <c r="F262" s="16">
        <v>2359122303</v>
      </c>
      <c r="G262" s="12">
        <v>4.2999999999999997E-2</v>
      </c>
      <c r="H262" s="12">
        <v>15</v>
      </c>
      <c r="I262" s="12">
        <v>0</v>
      </c>
      <c r="J262" s="12" cm="1">
        <f t="array" ref="J262:R262">VLOOKUP(Merged_Sheet!A262,'HUMAN RESOURCES'!A262:M2952,{5,6,7,8,9,10,11,12,13},0)</f>
        <v>4.9000000000000002E-2</v>
      </c>
      <c r="K262" s="12">
        <v>9.2999999999999999E-2</v>
      </c>
      <c r="L262" s="12">
        <v>56</v>
      </c>
      <c r="M262" s="12">
        <v>54</v>
      </c>
      <c r="N262" s="12">
        <v>0.495</v>
      </c>
      <c r="O262" s="12">
        <v>0.48399999999999999</v>
      </c>
      <c r="P262" s="12">
        <v>0.02</v>
      </c>
      <c r="Q262" s="12">
        <v>21347782</v>
      </c>
      <c r="R262" s="12">
        <v>0.216</v>
      </c>
      <c r="S262" s="17" cm="1">
        <f t="array" ref="S262:T262">VLOOKUP(Merged_Sheet!A262,Merged_Sheet!A262:F2952,{5,6},0)</f>
        <v>2359122303</v>
      </c>
      <c r="T262" s="17">
        <v>2359122303</v>
      </c>
      <c r="U262" s="12" cm="1">
        <f t="array" ref="U262:Z262">VLOOKUP(Merged_Sheet!A262,BUSINESS!A262:J2952,{5,6,7,8,9,10},0)</f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7" cm="1">
        <f t="array" ref="AA262:AB262">VLOOKUP(Merged_Sheet!A262,Merged_Sheet!A262:F2952,{5,6},0)</f>
        <v>2359122303</v>
      </c>
      <c r="AB262" s="17">
        <v>2359122303</v>
      </c>
      <c r="AC262" s="16">
        <f t="shared" si="25"/>
        <v>110.50901227115773</v>
      </c>
      <c r="AD262" s="12">
        <f t="shared" si="26"/>
        <v>110.50901227115773</v>
      </c>
      <c r="AE262" s="12">
        <f t="shared" si="27"/>
        <v>110.50901227115773</v>
      </c>
      <c r="AF262" s="12">
        <f t="shared" si="28"/>
        <v>110.50901227115773</v>
      </c>
      <c r="AG262" s="12">
        <f t="shared" si="29"/>
        <v>0.78400000000000003</v>
      </c>
    </row>
    <row r="263" spans="1:33" ht="14.5" x14ac:dyDescent="0.35">
      <c r="A263" s="12" t="str">
        <f t="shared" si="24"/>
        <v>Benin-Africa-2002</v>
      </c>
      <c r="B263" s="13" t="s">
        <v>64</v>
      </c>
      <c r="C263" s="14" t="s">
        <v>85</v>
      </c>
      <c r="D263" s="15">
        <v>2002</v>
      </c>
      <c r="E263" s="16" cm="1">
        <f t="array" ref="E263:I263">VLOOKUP(Merged_Sheet!A263,GDP!A263:I2953,{5,6,7,8,9},0)</f>
        <v>2499269391</v>
      </c>
      <c r="F263" s="16">
        <v>2499269391</v>
      </c>
      <c r="G263" s="12">
        <v>4.7E-2</v>
      </c>
      <c r="H263" s="12">
        <v>16</v>
      </c>
      <c r="I263" s="12">
        <v>0</v>
      </c>
      <c r="J263" s="12" cm="1">
        <f t="array" ref="J263:R263">VLOOKUP(Merged_Sheet!A263,'HUMAN RESOURCES'!A263:M2953,{5,6,7,8,9,10,11,12,13},0)</f>
        <v>1.2999999999999999E-2</v>
      </c>
      <c r="K263" s="12">
        <v>2.5000000000000001E-2</v>
      </c>
      <c r="L263" s="12">
        <v>75</v>
      </c>
      <c r="M263" s="12">
        <v>68</v>
      </c>
      <c r="N263" s="12">
        <v>0.25</v>
      </c>
      <c r="O263" s="12">
        <v>0.64600000000000002</v>
      </c>
      <c r="P263" s="12">
        <v>0.104</v>
      </c>
      <c r="Q263" s="12">
        <v>3059960</v>
      </c>
      <c r="R263" s="12">
        <v>0.64400000000000002</v>
      </c>
      <c r="S263" s="17" cm="1">
        <f t="array" ref="S263:T263">VLOOKUP(Merged_Sheet!A263,Merged_Sheet!A263:F2953,{5,6},0)</f>
        <v>2499269391</v>
      </c>
      <c r="T263" s="17">
        <v>2499269391</v>
      </c>
      <c r="U263" s="12" cm="1">
        <f t="array" ref="U263:Z263">VLOOKUP(Merged_Sheet!A263,BUSINESS!A263:J2953,{5,6,7,8,9,10},0)</f>
        <v>0</v>
      </c>
      <c r="V263" s="12">
        <v>0</v>
      </c>
      <c r="W263" s="12">
        <v>0</v>
      </c>
      <c r="X263" s="12">
        <v>0</v>
      </c>
      <c r="Y263" s="12">
        <v>1.6E-2</v>
      </c>
      <c r="Z263" s="12">
        <v>8.0000000000000002E-3</v>
      </c>
      <c r="AA263" s="17" cm="1">
        <f t="array" ref="AA263:AB263">VLOOKUP(Merged_Sheet!A263,Merged_Sheet!A263:F2953,{5,6},0)</f>
        <v>2499269391</v>
      </c>
      <c r="AB263" s="17">
        <v>2499269391</v>
      </c>
      <c r="AC263" s="16">
        <f t="shared" si="25"/>
        <v>816.76537961280542</v>
      </c>
      <c r="AD263" s="12">
        <f t="shared" si="26"/>
        <v>816.76537961280542</v>
      </c>
      <c r="AE263" s="12">
        <f t="shared" si="27"/>
        <v>816.76537961280542</v>
      </c>
      <c r="AF263" s="12">
        <f t="shared" si="28"/>
        <v>816.76537961280542</v>
      </c>
      <c r="AG263" s="12">
        <f t="shared" si="29"/>
        <v>0.35599999999999998</v>
      </c>
    </row>
    <row r="264" spans="1:33" ht="14.5" x14ac:dyDescent="0.35">
      <c r="A264" s="12" t="str">
        <f t="shared" si="24"/>
        <v>Benin-Africa-2003</v>
      </c>
      <c r="B264" s="13" t="s">
        <v>64</v>
      </c>
      <c r="C264" s="14" t="s">
        <v>85</v>
      </c>
      <c r="D264" s="15">
        <v>2003</v>
      </c>
      <c r="E264" s="16" cm="1">
        <f t="array" ref="E264:I264">VLOOKUP(Merged_Sheet!A264,GDP!A264:I2954,{5,6,7,8,9},0)</f>
        <v>2807657386</v>
      </c>
      <c r="F264" s="16">
        <v>2807657386</v>
      </c>
      <c r="G264" s="12">
        <v>4.2999999999999997E-2</v>
      </c>
      <c r="H264" s="12">
        <v>16</v>
      </c>
      <c r="I264" s="12">
        <v>0</v>
      </c>
      <c r="J264" s="12" cm="1">
        <f t="array" ref="J264:R264">VLOOKUP(Merged_Sheet!A264,'HUMAN RESOURCES'!A264:M2954,{5,6,7,8,9,10,11,12,13},0)</f>
        <v>1.4E-2</v>
      </c>
      <c r="K264" s="12">
        <v>5.7000000000000002E-2</v>
      </c>
      <c r="L264" s="12">
        <v>70</v>
      </c>
      <c r="M264" s="12">
        <v>64</v>
      </c>
      <c r="N264" s="12">
        <v>0.30099999999999999</v>
      </c>
      <c r="O264" s="12">
        <v>0.64100000000000001</v>
      </c>
      <c r="P264" s="12">
        <v>5.8000000000000003E-2</v>
      </c>
      <c r="Q264" s="12">
        <v>8111200</v>
      </c>
      <c r="R264" s="12">
        <v>0.51600000000000001</v>
      </c>
      <c r="S264" s="17" cm="1">
        <f t="array" ref="S264:T264">VLOOKUP(Merged_Sheet!A264,Merged_Sheet!A264:F2954,{5,6},0)</f>
        <v>2807657386</v>
      </c>
      <c r="T264" s="17">
        <v>2807657386</v>
      </c>
      <c r="U264" s="12" cm="1">
        <f t="array" ref="U264:Z264">VLOOKUP(Merged_Sheet!A264,BUSINESS!A264:J2954,{5,6,7,8,9,10},0)</f>
        <v>0</v>
      </c>
      <c r="V264" s="12">
        <v>0</v>
      </c>
      <c r="W264" s="12">
        <v>0</v>
      </c>
      <c r="X264" s="12">
        <v>0</v>
      </c>
      <c r="Y264" s="12">
        <v>3.0000000000000001E-3</v>
      </c>
      <c r="Z264" s="12">
        <v>8.8999999999999996E-2</v>
      </c>
      <c r="AA264" s="17" cm="1">
        <f t="array" ref="AA264:AB264">VLOOKUP(Merged_Sheet!A264,Merged_Sheet!A264:F2954,{5,6},0)</f>
        <v>2807657386</v>
      </c>
      <c r="AB264" s="17">
        <v>2807657386</v>
      </c>
      <c r="AC264" s="16">
        <f t="shared" si="25"/>
        <v>346.14574736167276</v>
      </c>
      <c r="AD264" s="12">
        <f t="shared" si="26"/>
        <v>346.14574736167276</v>
      </c>
      <c r="AE264" s="12">
        <f t="shared" si="27"/>
        <v>346.14574736167276</v>
      </c>
      <c r="AF264" s="12">
        <f t="shared" si="28"/>
        <v>346.14574736167276</v>
      </c>
      <c r="AG264" s="12">
        <f t="shared" si="29"/>
        <v>0.48399999999999999</v>
      </c>
    </row>
    <row r="265" spans="1:33" ht="14.5" x14ac:dyDescent="0.35">
      <c r="A265" s="12" t="str">
        <f t="shared" si="24"/>
        <v>Benin-Africa-2004</v>
      </c>
      <c r="B265" s="13" t="s">
        <v>64</v>
      </c>
      <c r="C265" s="14" t="s">
        <v>85</v>
      </c>
      <c r="D265" s="15">
        <v>2004</v>
      </c>
      <c r="E265" s="16" cm="1">
        <f t="array" ref="E265:I265">VLOOKUP(Merged_Sheet!A265,GDP!A265:I2955,{5,6,7,8,9},0)</f>
        <v>3557229702</v>
      </c>
      <c r="F265" s="16">
        <v>3557229702</v>
      </c>
      <c r="G265" s="12">
        <v>4.5999999999999999E-2</v>
      </c>
      <c r="H265" s="12">
        <v>21</v>
      </c>
      <c r="I265" s="12">
        <v>0</v>
      </c>
      <c r="J265" s="12" cm="1">
        <f t="array" ref="J265:R265">VLOOKUP(Merged_Sheet!A265,'HUMAN RESOURCES'!A265:M2955,{5,6,7,8,9,10,11,12,13},0)</f>
        <v>2.5999999999999999E-2</v>
      </c>
      <c r="K265" s="12">
        <v>6.2E-2</v>
      </c>
      <c r="L265" s="12">
        <v>66</v>
      </c>
      <c r="M265" s="12">
        <v>66</v>
      </c>
      <c r="N265" s="12">
        <v>0.36399999999999999</v>
      </c>
      <c r="O265" s="12">
        <v>0.59499999999999997</v>
      </c>
      <c r="P265" s="12">
        <v>4.1000000000000002E-2</v>
      </c>
      <c r="Q265" s="12">
        <v>134729503</v>
      </c>
      <c r="R265" s="12">
        <v>0.24099999999999999</v>
      </c>
      <c r="S265" s="17" cm="1">
        <f t="array" ref="S265:T265">VLOOKUP(Merged_Sheet!A265,Merged_Sheet!A265:F2955,{5,6},0)</f>
        <v>3557229702</v>
      </c>
      <c r="T265" s="17">
        <v>3557229702</v>
      </c>
      <c r="U265" s="12" cm="1">
        <f t="array" ref="U265:Z265">VLOOKUP(Merged_Sheet!A265,BUSINESS!A265:J2955,{5,6,7,8,9,10},0)</f>
        <v>0</v>
      </c>
      <c r="V265" s="12">
        <v>0</v>
      </c>
      <c r="W265" s="12">
        <v>0</v>
      </c>
      <c r="X265" s="12">
        <v>0</v>
      </c>
      <c r="Y265" s="12">
        <v>1E-3</v>
      </c>
      <c r="Z265" s="12">
        <v>4.0000000000000001E-3</v>
      </c>
      <c r="AA265" s="17" cm="1">
        <f t="array" ref="AA265:AB265">VLOOKUP(Merged_Sheet!A265,Merged_Sheet!A265:F2955,{5,6},0)</f>
        <v>3557229702</v>
      </c>
      <c r="AB265" s="17">
        <v>3557229702</v>
      </c>
      <c r="AC265" s="16">
        <f t="shared" si="25"/>
        <v>26.402752350389061</v>
      </c>
      <c r="AD265" s="12">
        <f t="shared" si="26"/>
        <v>26.402752350389061</v>
      </c>
      <c r="AE265" s="12">
        <f t="shared" si="27"/>
        <v>26.402752350389061</v>
      </c>
      <c r="AF265" s="12">
        <f t="shared" si="28"/>
        <v>26.402752350389061</v>
      </c>
      <c r="AG265" s="12">
        <f t="shared" si="29"/>
        <v>0.75900000000000001</v>
      </c>
    </row>
    <row r="266" spans="1:33" ht="14.5" x14ac:dyDescent="0.35">
      <c r="A266" s="12" t="str">
        <f t="shared" si="24"/>
        <v>Benin-Africa-2005</v>
      </c>
      <c r="B266" s="13" t="s">
        <v>64</v>
      </c>
      <c r="C266" s="14" t="s">
        <v>85</v>
      </c>
      <c r="D266" s="15">
        <v>2005</v>
      </c>
      <c r="E266" s="16" cm="1">
        <f t="array" ref="E266:I266">VLOOKUP(Merged_Sheet!A266,GDP!A266:I2956,{5,6,7,8,9},0)</f>
        <v>4050869968</v>
      </c>
      <c r="F266" s="16">
        <v>4050869968</v>
      </c>
      <c r="G266" s="12">
        <v>4.5999999999999999E-2</v>
      </c>
      <c r="H266" s="12">
        <v>23</v>
      </c>
      <c r="I266" s="12">
        <v>0</v>
      </c>
      <c r="J266" s="12" cm="1">
        <f t="array" ref="J266:R266">VLOOKUP(Merged_Sheet!A266,'HUMAN RESOURCES'!A266:M2956,{5,6,7,8,9,10,11,12,13},0)</f>
        <v>2.7E-2</v>
      </c>
      <c r="K266" s="12">
        <v>5.6000000000000001E-2</v>
      </c>
      <c r="L266" s="12">
        <v>61</v>
      </c>
      <c r="M266" s="12">
        <v>61</v>
      </c>
      <c r="N266" s="12">
        <v>0.39300000000000002</v>
      </c>
      <c r="O266" s="12">
        <v>0.56799999999999995</v>
      </c>
      <c r="P266" s="12">
        <v>3.9E-2</v>
      </c>
      <c r="Q266" s="12">
        <v>580888</v>
      </c>
      <c r="R266" s="12">
        <v>0.26500000000000001</v>
      </c>
      <c r="S266" s="17" cm="1">
        <f t="array" ref="S266:T266">VLOOKUP(Merged_Sheet!A266,Merged_Sheet!A266:F2956,{5,6},0)</f>
        <v>4050869968</v>
      </c>
      <c r="T266" s="17">
        <v>4050869968</v>
      </c>
      <c r="U266" s="12" cm="1">
        <f t="array" ref="U266:Z266">VLOOKUP(Merged_Sheet!A266,BUSINESS!A266:J2956,{5,6,7,8,9,10},0)</f>
        <v>0</v>
      </c>
      <c r="V266" s="12">
        <v>0</v>
      </c>
      <c r="W266" s="12">
        <v>0</v>
      </c>
      <c r="X266" s="12">
        <v>0</v>
      </c>
      <c r="Y266" s="12">
        <v>8.9999999999999993E-3</v>
      </c>
      <c r="Z266" s="12">
        <v>0</v>
      </c>
      <c r="AA266" s="17" cm="1">
        <f t="array" ref="AA266:AB266">VLOOKUP(Merged_Sheet!A266,Merged_Sheet!A266:F2956,{5,6},0)</f>
        <v>4050869968</v>
      </c>
      <c r="AB266" s="17">
        <v>4050869968</v>
      </c>
      <c r="AC266" s="16">
        <f t="shared" si="25"/>
        <v>6973.5817713569568</v>
      </c>
      <c r="AD266" s="12">
        <f t="shared" si="26"/>
        <v>6973.5817713569568</v>
      </c>
      <c r="AE266" s="12">
        <f t="shared" si="27"/>
        <v>6973.5817713569568</v>
      </c>
      <c r="AF266" s="12">
        <f t="shared" si="28"/>
        <v>6973.5817713569568</v>
      </c>
      <c r="AG266" s="12">
        <f t="shared" si="29"/>
        <v>0.73499999999999999</v>
      </c>
    </row>
    <row r="267" spans="1:33" ht="14.5" x14ac:dyDescent="0.35">
      <c r="A267" s="12" t="str">
        <f t="shared" si="24"/>
        <v>Benin-Africa-2006</v>
      </c>
      <c r="B267" s="13" t="s">
        <v>64</v>
      </c>
      <c r="C267" s="14" t="s">
        <v>85</v>
      </c>
      <c r="D267" s="15">
        <v>2006</v>
      </c>
      <c r="E267" s="16" cm="1">
        <f t="array" ref="E267:I267">VLOOKUP(Merged_Sheet!A267,GDP!A267:I2957,{5,6,7,8,9},0)</f>
        <v>4358015993</v>
      </c>
      <c r="F267" s="16">
        <v>4358015993</v>
      </c>
      <c r="G267" s="12">
        <v>4.7E-2</v>
      </c>
      <c r="H267" s="12">
        <v>25</v>
      </c>
      <c r="I267" s="12">
        <v>0</v>
      </c>
      <c r="J267" s="12" cm="1">
        <f t="array" ref="J267:R267">VLOOKUP(Merged_Sheet!A267,'HUMAN RESOURCES'!A267:M2957,{5,6,7,8,9,10,11,12,13},0)</f>
        <v>2.1999999999999999E-2</v>
      </c>
      <c r="K267" s="12">
        <v>8.0000000000000002E-3</v>
      </c>
      <c r="L267" s="12">
        <v>78</v>
      </c>
      <c r="M267" s="12">
        <v>74</v>
      </c>
      <c r="N267" s="12">
        <v>0.30099999999999999</v>
      </c>
      <c r="O267" s="12">
        <v>0.67100000000000004</v>
      </c>
      <c r="P267" s="12">
        <v>2.8000000000000001E-2</v>
      </c>
      <c r="Q267" s="12">
        <v>339114</v>
      </c>
      <c r="R267" s="12">
        <v>0.71699999999999997</v>
      </c>
      <c r="S267" s="17" cm="1">
        <f t="array" ref="S267:T267">VLOOKUP(Merged_Sheet!A267,Merged_Sheet!A267:F2957,{5,6},0)</f>
        <v>4358015993</v>
      </c>
      <c r="T267" s="17">
        <v>4358015993</v>
      </c>
      <c r="U267" s="12" cm="1">
        <f t="array" ref="U267:Z267">VLOOKUP(Merged_Sheet!A267,BUSINESS!A267:J2957,{5,6,7,8,9,10},0)</f>
        <v>0</v>
      </c>
      <c r="V267" s="12">
        <v>0</v>
      </c>
      <c r="W267" s="12">
        <v>0</v>
      </c>
      <c r="X267" s="12">
        <v>0</v>
      </c>
      <c r="Y267" s="12">
        <v>0.129</v>
      </c>
      <c r="Z267" s="12">
        <v>0.42199999999999999</v>
      </c>
      <c r="AA267" s="17" cm="1">
        <f t="array" ref="AA267:AB267">VLOOKUP(Merged_Sheet!A267,Merged_Sheet!A267:F2957,{5,6},0)</f>
        <v>4358015993</v>
      </c>
      <c r="AB267" s="17">
        <v>4358015993</v>
      </c>
      <c r="AC267" s="16">
        <f t="shared" si="25"/>
        <v>12851.182767446935</v>
      </c>
      <c r="AD267" s="12">
        <f t="shared" si="26"/>
        <v>12851.182767446935</v>
      </c>
      <c r="AE267" s="12">
        <f t="shared" si="27"/>
        <v>12851.182767446935</v>
      </c>
      <c r="AF267" s="12">
        <f t="shared" si="28"/>
        <v>12851.182767446935</v>
      </c>
      <c r="AG267" s="12">
        <f t="shared" si="29"/>
        <v>0.28300000000000003</v>
      </c>
    </row>
    <row r="268" spans="1:33" ht="14.5" x14ac:dyDescent="0.35">
      <c r="A268" s="12" t="str">
        <f t="shared" si="24"/>
        <v>Benin-Africa-2007</v>
      </c>
      <c r="B268" s="13" t="s">
        <v>64</v>
      </c>
      <c r="C268" s="14" t="s">
        <v>85</v>
      </c>
      <c r="D268" s="15">
        <v>2007</v>
      </c>
      <c r="E268" s="16" cm="1">
        <f t="array" ref="E268:I268">VLOOKUP(Merged_Sheet!A268,GDP!A268:I2958,{5,6,7,8,9},0)</f>
        <v>4705087452</v>
      </c>
      <c r="F268" s="16">
        <v>4705087452</v>
      </c>
      <c r="G268" s="12">
        <v>4.8000000000000001E-2</v>
      </c>
      <c r="H268" s="12">
        <v>26</v>
      </c>
      <c r="I268" s="12">
        <v>0</v>
      </c>
      <c r="J268" s="12" cm="1">
        <f t="array" ref="J268:R268">VLOOKUP(Merged_Sheet!A268,'HUMAN RESOURCES'!A268:M2958,{5,6,7,8,9,10,11,12,13},0)</f>
        <v>2.7E-2</v>
      </c>
      <c r="K268" s="12">
        <v>7.5999999999999998E-2</v>
      </c>
      <c r="L268" s="12">
        <v>66</v>
      </c>
      <c r="M268" s="12">
        <v>60</v>
      </c>
      <c r="N268" s="12">
        <v>0.39700000000000002</v>
      </c>
      <c r="O268" s="12">
        <v>0.56399999999999995</v>
      </c>
      <c r="P268" s="12">
        <v>3.9E-2</v>
      </c>
      <c r="Q268" s="12">
        <v>12472586</v>
      </c>
      <c r="R268" s="12">
        <v>0.187</v>
      </c>
      <c r="S268" s="17" cm="1">
        <f t="array" ref="S268:T268">VLOOKUP(Merged_Sheet!A268,Merged_Sheet!A268:F2958,{5,6},0)</f>
        <v>4705087452</v>
      </c>
      <c r="T268" s="17">
        <v>4705087452</v>
      </c>
      <c r="U268" s="12" cm="1">
        <f t="array" ref="U268:Z268">VLOOKUP(Merged_Sheet!A268,BUSINESS!A268:J2958,{5,6,7,8,9,10},0)</f>
        <v>0</v>
      </c>
      <c r="V268" s="12">
        <v>0</v>
      </c>
      <c r="W268" s="12">
        <v>0</v>
      </c>
      <c r="X268" s="12">
        <v>0</v>
      </c>
      <c r="Y268" s="12">
        <v>1E-3</v>
      </c>
      <c r="Z268" s="12">
        <v>1.7999999999999999E-2</v>
      </c>
      <c r="AA268" s="17" cm="1">
        <f t="array" ref="AA268:AB268">VLOOKUP(Merged_Sheet!A268,Merged_Sheet!A268:F2958,{5,6},0)</f>
        <v>4705087452</v>
      </c>
      <c r="AB268" s="17">
        <v>4705087452</v>
      </c>
      <c r="AC268" s="16">
        <f t="shared" si="25"/>
        <v>377.23431628372816</v>
      </c>
      <c r="AD268" s="12">
        <f t="shared" si="26"/>
        <v>377.23431628372816</v>
      </c>
      <c r="AE268" s="12">
        <f t="shared" si="27"/>
        <v>377.23431628372816</v>
      </c>
      <c r="AF268" s="12">
        <f t="shared" si="28"/>
        <v>377.23431628372816</v>
      </c>
      <c r="AG268" s="12">
        <f t="shared" si="29"/>
        <v>0.81299999999999994</v>
      </c>
    </row>
    <row r="269" spans="1:33" ht="14.5" x14ac:dyDescent="0.35">
      <c r="A269" s="12" t="str">
        <f t="shared" si="24"/>
        <v>Benin-Africa-2008</v>
      </c>
      <c r="B269" s="13" t="s">
        <v>64</v>
      </c>
      <c r="C269" s="14" t="s">
        <v>85</v>
      </c>
      <c r="D269" s="15">
        <v>2008</v>
      </c>
      <c r="E269" s="16" cm="1">
        <f t="array" ref="E269:I269">VLOOKUP(Merged_Sheet!A269,GDP!A269:I2959,{5,6,7,8,9},0)</f>
        <v>5506275948</v>
      </c>
      <c r="F269" s="16">
        <v>5506275948</v>
      </c>
      <c r="G269" s="12">
        <v>4.4999999999999998E-2</v>
      </c>
      <c r="H269" s="12">
        <v>29</v>
      </c>
      <c r="I269" s="12">
        <v>0</v>
      </c>
      <c r="J269" s="12" cm="1">
        <f t="array" ref="J269:R269">VLOOKUP(Merged_Sheet!A269,'HUMAN RESOURCES'!A269:M2959,{5,6,7,8,9,10,11,12,13},0)</f>
        <v>1.2999999999999999E-2</v>
      </c>
      <c r="K269" s="12">
        <v>2.8000000000000001E-2</v>
      </c>
      <c r="L269" s="12">
        <v>74</v>
      </c>
      <c r="M269" s="12">
        <v>71</v>
      </c>
      <c r="N269" s="12">
        <v>0.246</v>
      </c>
      <c r="O269" s="12">
        <v>0.68300000000000005</v>
      </c>
      <c r="P269" s="12">
        <v>7.0000000000000007E-2</v>
      </c>
      <c r="Q269" s="12">
        <v>1271850000</v>
      </c>
      <c r="R269" s="12">
        <v>0.371</v>
      </c>
      <c r="S269" s="17" cm="1">
        <f t="array" ref="S269:T269">VLOOKUP(Merged_Sheet!A269,Merged_Sheet!A269:F2959,{5,6},0)</f>
        <v>5506275948</v>
      </c>
      <c r="T269" s="17">
        <v>5506275948</v>
      </c>
      <c r="U269" s="12" cm="1">
        <f t="array" ref="U269:Z269">VLOOKUP(Merged_Sheet!A269,BUSINESS!A269:J2959,{5,6,7,8,9,10},0)</f>
        <v>0</v>
      </c>
      <c r="V269" s="12">
        <v>0</v>
      </c>
      <c r="W269" s="12">
        <v>0</v>
      </c>
      <c r="X269" s="12">
        <v>0</v>
      </c>
      <c r="Y269" s="12">
        <v>2.5999999999999999E-2</v>
      </c>
      <c r="Z269" s="12">
        <v>0.112</v>
      </c>
      <c r="AA269" s="17" cm="1">
        <f t="array" ref="AA269:AB269">VLOOKUP(Merged_Sheet!A269,Merged_Sheet!A269:F2959,{5,6},0)</f>
        <v>5506275948</v>
      </c>
      <c r="AB269" s="17">
        <v>5506275948</v>
      </c>
      <c r="AC269" s="16">
        <f t="shared" si="25"/>
        <v>4.3293438282816368</v>
      </c>
      <c r="AD269" s="12">
        <f t="shared" si="26"/>
        <v>4.3293438282816368</v>
      </c>
      <c r="AE269" s="12">
        <f t="shared" si="27"/>
        <v>4.3293438282816368</v>
      </c>
      <c r="AF269" s="12">
        <f t="shared" si="28"/>
        <v>4.3293438282816368</v>
      </c>
      <c r="AG269" s="12">
        <f t="shared" si="29"/>
        <v>0.629</v>
      </c>
    </row>
    <row r="270" spans="1:33" ht="14.5" x14ac:dyDescent="0.35">
      <c r="A270" s="12" t="str">
        <f t="shared" si="24"/>
        <v>Benin-Africa-2009</v>
      </c>
      <c r="B270" s="13" t="s">
        <v>64</v>
      </c>
      <c r="C270" s="14" t="s">
        <v>85</v>
      </c>
      <c r="D270" s="15">
        <v>2009</v>
      </c>
      <c r="E270" s="16" cm="1">
        <f t="array" ref="E270:I270">VLOOKUP(Merged_Sheet!A270,GDP!A270:I2960,{5,6,7,8,9},0)</f>
        <v>6633561835</v>
      </c>
      <c r="F270" s="16">
        <v>6633561835</v>
      </c>
      <c r="G270" s="12">
        <v>4.2000000000000003E-2</v>
      </c>
      <c r="H270" s="12">
        <v>31</v>
      </c>
      <c r="I270" s="12">
        <v>0</v>
      </c>
      <c r="J270" s="12" cm="1">
        <f t="array" ref="J270:R270">VLOOKUP(Merged_Sheet!A270,'HUMAN RESOURCES'!A270:M2960,{5,6,7,8,9,10,11,12,13},0)</f>
        <v>1.2E-2</v>
      </c>
      <c r="K270" s="12">
        <v>2.9000000000000001E-2</v>
      </c>
      <c r="L270" s="12">
        <v>76</v>
      </c>
      <c r="M270" s="12">
        <v>68</v>
      </c>
      <c r="N270" s="12">
        <v>0.21199999999999999</v>
      </c>
      <c r="O270" s="12">
        <v>0.65900000000000003</v>
      </c>
      <c r="P270" s="12">
        <v>0.129</v>
      </c>
      <c r="Q270" s="12">
        <v>4386400</v>
      </c>
      <c r="R270" s="12">
        <v>0.52400000000000002</v>
      </c>
      <c r="S270" s="17" cm="1">
        <f t="array" ref="S270:T270">VLOOKUP(Merged_Sheet!A270,Merged_Sheet!A270:F2960,{5,6},0)</f>
        <v>6633561835</v>
      </c>
      <c r="T270" s="17">
        <v>6633561835</v>
      </c>
      <c r="U270" s="12" cm="1">
        <f t="array" ref="U270:Z270">VLOOKUP(Merged_Sheet!A270,BUSINESS!A270:J2960,{5,6,7,8,9,10},0)</f>
        <v>0</v>
      </c>
      <c r="V270" s="12">
        <v>0</v>
      </c>
      <c r="W270" s="12">
        <v>0</v>
      </c>
      <c r="X270" s="12">
        <v>0</v>
      </c>
      <c r="Y270" s="12">
        <v>0.01</v>
      </c>
      <c r="Z270" s="12">
        <v>6.4000000000000001E-2</v>
      </c>
      <c r="AA270" s="17" cm="1">
        <f t="array" ref="AA270:AB270">VLOOKUP(Merged_Sheet!A270,Merged_Sheet!A270:F2960,{5,6},0)</f>
        <v>6633561835</v>
      </c>
      <c r="AB270" s="17">
        <v>6633561835</v>
      </c>
      <c r="AC270" s="16">
        <f t="shared" si="25"/>
        <v>1512.3020780138611</v>
      </c>
      <c r="AD270" s="12">
        <f t="shared" si="26"/>
        <v>1512.3020780138611</v>
      </c>
      <c r="AE270" s="12">
        <f t="shared" si="27"/>
        <v>1512.3020780138611</v>
      </c>
      <c r="AF270" s="12">
        <f t="shared" si="28"/>
        <v>1512.3020780138611</v>
      </c>
      <c r="AG270" s="12">
        <f t="shared" si="29"/>
        <v>0.47599999999999998</v>
      </c>
    </row>
    <row r="271" spans="1:33" ht="14.5" x14ac:dyDescent="0.35">
      <c r="A271" s="12" t="str">
        <f t="shared" si="24"/>
        <v>Benin-Africa-2010</v>
      </c>
      <c r="B271" s="13" t="s">
        <v>64</v>
      </c>
      <c r="C271" s="14" t="s">
        <v>85</v>
      </c>
      <c r="D271" s="15">
        <v>2010</v>
      </c>
      <c r="E271" s="16" cm="1">
        <f t="array" ref="E271:I271">VLOOKUP(Merged_Sheet!A271,GDP!A271:I2961,{5,6,7,8,9},0)</f>
        <v>6585134688</v>
      </c>
      <c r="F271" s="16">
        <v>6585134688</v>
      </c>
      <c r="G271" s="12">
        <v>4.3999999999999997E-2</v>
      </c>
      <c r="H271" s="12">
        <v>32</v>
      </c>
      <c r="I271" s="12">
        <v>0</v>
      </c>
      <c r="J271" s="12" cm="1">
        <f t="array" ref="J271:R271">VLOOKUP(Merged_Sheet!A271,'HUMAN RESOURCES'!A271:M2961,{5,6,7,8,9,10,11,12,13},0)</f>
        <v>7.0000000000000001E-3</v>
      </c>
      <c r="K271" s="12">
        <v>0</v>
      </c>
      <c r="L271" s="12">
        <v>85</v>
      </c>
      <c r="M271" s="12">
        <v>78</v>
      </c>
      <c r="N271" s="12">
        <v>0.16700000000000001</v>
      </c>
      <c r="O271" s="12">
        <v>0.72</v>
      </c>
      <c r="P271" s="12">
        <v>0.112</v>
      </c>
      <c r="Q271" s="12">
        <v>6714300</v>
      </c>
      <c r="R271" s="12">
        <v>1</v>
      </c>
      <c r="S271" s="17" cm="1">
        <f t="array" ref="S271:T271">VLOOKUP(Merged_Sheet!A271,Merged_Sheet!A271:F2961,{5,6},0)</f>
        <v>6585134688</v>
      </c>
      <c r="T271" s="17">
        <v>6585134688</v>
      </c>
      <c r="U271" s="12" cm="1">
        <f t="array" ref="U271:Z271">VLOOKUP(Merged_Sheet!A271,BUSINESS!A271:J2961,{5,6,7,8,9,10},0)</f>
        <v>0</v>
      </c>
      <c r="V271" s="12">
        <v>0</v>
      </c>
      <c r="W271" s="12">
        <v>0</v>
      </c>
      <c r="X271" s="12">
        <v>0</v>
      </c>
      <c r="Y271" s="12">
        <v>0.38700000000000001</v>
      </c>
      <c r="Z271" s="12">
        <v>0.83799999999999997</v>
      </c>
      <c r="AA271" s="17" cm="1">
        <f t="array" ref="AA271:AB271">VLOOKUP(Merged_Sheet!A271,Merged_Sheet!A271:F2961,{5,6},0)</f>
        <v>6585134688</v>
      </c>
      <c r="AB271" s="17">
        <v>6585134688</v>
      </c>
      <c r="AC271" s="16">
        <f t="shared" si="25"/>
        <v>980.76265403690627</v>
      </c>
      <c r="AD271" s="12">
        <f t="shared" si="26"/>
        <v>980.76265403690627</v>
      </c>
      <c r="AE271" s="12">
        <f t="shared" si="27"/>
        <v>980.76265403690627</v>
      </c>
      <c r="AF271" s="12">
        <f t="shared" si="28"/>
        <v>980.76265403690627</v>
      </c>
      <c r="AG271" s="12">
        <f t="shared" si="29"/>
        <v>0</v>
      </c>
    </row>
    <row r="272" spans="1:33" ht="14.5" x14ac:dyDescent="0.35">
      <c r="A272" s="12" t="str">
        <f t="shared" si="24"/>
        <v>Benin-Africa-2011</v>
      </c>
      <c r="B272" s="13" t="s">
        <v>64</v>
      </c>
      <c r="C272" s="14" t="s">
        <v>85</v>
      </c>
      <c r="D272" s="15">
        <v>2011</v>
      </c>
      <c r="E272" s="16" cm="1">
        <f t="array" ref="E272:I272">VLOOKUP(Merged_Sheet!A272,GDP!A272:I2962,{5,6,7,8,9},0)</f>
        <v>6558416322</v>
      </c>
      <c r="F272" s="16">
        <v>6558416322</v>
      </c>
      <c r="G272" s="12">
        <v>4.2999999999999997E-2</v>
      </c>
      <c r="H272" s="12">
        <v>30</v>
      </c>
      <c r="I272" s="12">
        <v>0</v>
      </c>
      <c r="J272" s="12" cm="1">
        <f t="array" ref="J272:R272">VLOOKUP(Merged_Sheet!A272,'HUMAN RESOURCES'!A272:M2962,{5,6,7,8,9,10,11,12,13},0)</f>
        <v>2.5000000000000001E-2</v>
      </c>
      <c r="K272" s="12">
        <v>6.4000000000000001E-2</v>
      </c>
      <c r="L272" s="12">
        <v>64</v>
      </c>
      <c r="M272" s="12">
        <v>61</v>
      </c>
      <c r="N272" s="12">
        <v>0.33800000000000002</v>
      </c>
      <c r="O272" s="12">
        <v>0.61699999999999999</v>
      </c>
      <c r="P272" s="12">
        <v>4.3999999999999997E-2</v>
      </c>
      <c r="Q272" s="12">
        <v>1059500888</v>
      </c>
      <c r="R272" s="12">
        <v>0.27900000000000003</v>
      </c>
      <c r="S272" s="17" cm="1">
        <f t="array" ref="S272:T272">VLOOKUP(Merged_Sheet!A272,Merged_Sheet!A272:F2962,{5,6},0)</f>
        <v>6558416322</v>
      </c>
      <c r="T272" s="17">
        <v>6558416322</v>
      </c>
      <c r="U272" s="12" cm="1">
        <f t="array" ref="U272:Z272">VLOOKUP(Merged_Sheet!A272,BUSINESS!A272:J2962,{5,6,7,8,9,10},0)</f>
        <v>0</v>
      </c>
      <c r="V272" s="12">
        <v>0</v>
      </c>
      <c r="W272" s="12">
        <v>0</v>
      </c>
      <c r="X272" s="12">
        <v>0</v>
      </c>
      <c r="Y272" s="12">
        <v>7.0000000000000001E-3</v>
      </c>
      <c r="Z272" s="12">
        <v>6.0000000000000001E-3</v>
      </c>
      <c r="AA272" s="17" cm="1">
        <f t="array" ref="AA272:AB272">VLOOKUP(Merged_Sheet!A272,Merged_Sheet!A272:F2962,{5,6},0)</f>
        <v>6558416322</v>
      </c>
      <c r="AB272" s="17">
        <v>6558416322</v>
      </c>
      <c r="AC272" s="16">
        <f t="shared" si="25"/>
        <v>6.1900998822003821</v>
      </c>
      <c r="AD272" s="12">
        <f t="shared" si="26"/>
        <v>6.1900998822003821</v>
      </c>
      <c r="AE272" s="12">
        <f t="shared" si="27"/>
        <v>6.1900998822003821</v>
      </c>
      <c r="AF272" s="12">
        <f t="shared" si="28"/>
        <v>6.1900998822003821</v>
      </c>
      <c r="AG272" s="12">
        <f t="shared" si="29"/>
        <v>0.72099999999999997</v>
      </c>
    </row>
    <row r="273" spans="1:33" ht="14.5" x14ac:dyDescent="0.35">
      <c r="A273" s="12" t="str">
        <f t="shared" si="24"/>
        <v>Benin-Africa-2012</v>
      </c>
      <c r="B273" s="13" t="s">
        <v>64</v>
      </c>
      <c r="C273" s="14" t="s">
        <v>85</v>
      </c>
      <c r="D273" s="15">
        <v>2012</v>
      </c>
      <c r="E273" s="16" cm="1">
        <f t="array" ref="E273:I273">VLOOKUP(Merged_Sheet!A273,GDP!A273:I2963,{5,6,7,8,9},0)</f>
        <v>7294900431</v>
      </c>
      <c r="F273" s="16">
        <v>7294900431</v>
      </c>
      <c r="G273" s="12">
        <v>4.4999999999999998E-2</v>
      </c>
      <c r="H273" s="12">
        <v>34</v>
      </c>
      <c r="I273" s="12">
        <v>0</v>
      </c>
      <c r="J273" s="12" cm="1">
        <f t="array" ref="J273:R273">VLOOKUP(Merged_Sheet!A273,'HUMAN RESOURCES'!A273:M2963,{5,6,7,8,9,10,11,12,13},0)</f>
        <v>2.1000000000000001E-2</v>
      </c>
      <c r="K273" s="12">
        <v>3.9E-2</v>
      </c>
      <c r="L273" s="12">
        <v>70</v>
      </c>
      <c r="M273" s="12">
        <v>66</v>
      </c>
      <c r="N273" s="12">
        <v>0.30399999999999999</v>
      </c>
      <c r="O273" s="12">
        <v>0.64900000000000002</v>
      </c>
      <c r="P273" s="12">
        <v>4.7E-2</v>
      </c>
      <c r="Q273" s="12">
        <v>211970371</v>
      </c>
      <c r="R273" s="12">
        <v>0.42799999999999999</v>
      </c>
      <c r="S273" s="17" cm="1">
        <f t="array" ref="S273:T273">VLOOKUP(Merged_Sheet!A273,Merged_Sheet!A273:F2963,{5,6},0)</f>
        <v>7294900431</v>
      </c>
      <c r="T273" s="17">
        <v>7294900431</v>
      </c>
      <c r="U273" s="12" cm="1">
        <f t="array" ref="U273:Z273">VLOOKUP(Merged_Sheet!A273,BUSINESS!A273:J2963,{5,6,7,8,9,10},0)</f>
        <v>0</v>
      </c>
      <c r="V273" s="12">
        <v>0</v>
      </c>
      <c r="W273" s="12">
        <v>0</v>
      </c>
      <c r="X273" s="12">
        <v>0</v>
      </c>
      <c r="Y273" s="12">
        <v>0.02</v>
      </c>
      <c r="Z273" s="12">
        <v>3.1E-2</v>
      </c>
      <c r="AA273" s="17" cm="1">
        <f t="array" ref="AA273:AB273">VLOOKUP(Merged_Sheet!A273,Merged_Sheet!A273:F2963,{5,6},0)</f>
        <v>7294900431</v>
      </c>
      <c r="AB273" s="17">
        <v>7294900431</v>
      </c>
      <c r="AC273" s="16">
        <f t="shared" si="25"/>
        <v>34.414717474830482</v>
      </c>
      <c r="AD273" s="12">
        <f t="shared" si="26"/>
        <v>34.414717474830482</v>
      </c>
      <c r="AE273" s="12">
        <f t="shared" si="27"/>
        <v>34.414717474830482</v>
      </c>
      <c r="AF273" s="12">
        <f t="shared" si="28"/>
        <v>34.414717474830482</v>
      </c>
      <c r="AG273" s="12">
        <f t="shared" si="29"/>
        <v>0.57200000000000006</v>
      </c>
    </row>
    <row r="274" spans="1:33" ht="14.5" x14ac:dyDescent="0.35">
      <c r="A274" s="12" t="str">
        <f t="shared" si="24"/>
        <v>Benin-Africa-2000</v>
      </c>
      <c r="B274" s="13" t="s">
        <v>64</v>
      </c>
      <c r="C274" s="14" t="s">
        <v>85</v>
      </c>
      <c r="D274" s="15">
        <v>2000</v>
      </c>
      <c r="E274" s="16" cm="1">
        <f t="array" ref="E274:I274">VLOOKUP(Merged_Sheet!A274,GDP!A274:I2964,{5,6,7,8,9},0)</f>
        <v>7543183759</v>
      </c>
      <c r="F274" s="16">
        <v>7543183759</v>
      </c>
      <c r="G274" s="12">
        <v>4.4999999999999998E-2</v>
      </c>
      <c r="H274" s="12">
        <v>33</v>
      </c>
      <c r="I274" s="12">
        <v>0</v>
      </c>
      <c r="J274" s="12" cm="1">
        <f t="array" ref="J274:R274">VLOOKUP(Merged_Sheet!A274,'HUMAN RESOURCES'!A274:M2964,{5,6,7,8,9,10,11,12,13},0)</f>
        <v>8.9999999999999993E-3</v>
      </c>
      <c r="K274" s="12">
        <v>3.0000000000000001E-3</v>
      </c>
      <c r="L274" s="12">
        <v>85</v>
      </c>
      <c r="M274" s="12">
        <v>78</v>
      </c>
      <c r="N274" s="12">
        <v>0.14399999999999999</v>
      </c>
      <c r="O274" s="12">
        <v>0.67900000000000005</v>
      </c>
      <c r="P274" s="12">
        <v>0.17699999999999999</v>
      </c>
      <c r="Q274" s="12">
        <v>127149000</v>
      </c>
      <c r="R274" s="12">
        <v>0.8</v>
      </c>
      <c r="S274" s="17" cm="1">
        <f t="array" ref="S274:T274">VLOOKUP(Merged_Sheet!A274,Merged_Sheet!A274:F2964,{5,6},0)</f>
        <v>7543183759</v>
      </c>
      <c r="T274" s="17">
        <v>7543183759</v>
      </c>
      <c r="U274" s="12" cm="1">
        <f t="array" ref="U274:Z274">VLOOKUP(Merged_Sheet!A274,BUSINESS!A274:J2964,{5,6,7,8,9,10},0)</f>
        <v>0</v>
      </c>
      <c r="V274" s="12">
        <v>0</v>
      </c>
      <c r="W274" s="12">
        <v>0</v>
      </c>
      <c r="X274" s="12">
        <v>0</v>
      </c>
      <c r="Y274" s="12">
        <v>0.38500000000000001</v>
      </c>
      <c r="Z274" s="12">
        <v>0.59399999999999997</v>
      </c>
      <c r="AA274" s="17" cm="1">
        <f t="array" ref="AA274:AB274">VLOOKUP(Merged_Sheet!A274,Merged_Sheet!A274:F2964,{5,6},0)</f>
        <v>7543183759</v>
      </c>
      <c r="AB274" s="17">
        <v>7543183759</v>
      </c>
      <c r="AC274" s="16">
        <f t="shared" si="25"/>
        <v>59.325545297249683</v>
      </c>
      <c r="AD274" s="12">
        <f t="shared" si="26"/>
        <v>59.325545297249683</v>
      </c>
      <c r="AE274" s="12">
        <f t="shared" si="27"/>
        <v>59.325545297249683</v>
      </c>
      <c r="AF274" s="12">
        <f t="shared" si="28"/>
        <v>59.325545297249683</v>
      </c>
      <c r="AG274" s="12">
        <f t="shared" si="29"/>
        <v>0.19999999999999996</v>
      </c>
    </row>
    <row r="275" spans="1:33" ht="14.5" x14ac:dyDescent="0.35">
      <c r="A275" s="12" t="str">
        <f t="shared" si="24"/>
        <v>Bermuda-The Americas-2001</v>
      </c>
      <c r="B275" s="13" t="s">
        <v>70</v>
      </c>
      <c r="C275" s="14" t="s">
        <v>86</v>
      </c>
      <c r="D275" s="15">
        <v>2001</v>
      </c>
      <c r="E275" s="16" cm="1">
        <f t="array" ref="E275:I275">VLOOKUP(Merged_Sheet!A275,GDP!A275:I2965,{5,6,7,8,9},0)</f>
        <v>3480219000</v>
      </c>
      <c r="F275" s="16">
        <v>3480219000</v>
      </c>
      <c r="G275" s="12">
        <v>0</v>
      </c>
      <c r="H275" s="12">
        <v>0</v>
      </c>
      <c r="I275" s="12">
        <v>0</v>
      </c>
      <c r="J275" s="12" cm="1">
        <f t="array" ref="J275:R275">VLOOKUP(Merged_Sheet!A275,'HUMAN RESOURCES'!A275:M2965,{5,6,7,8,9,10,11,12,13},0)</f>
        <v>1.4999999999999999E-2</v>
      </c>
      <c r="K275" s="12">
        <v>3.5999999999999997E-2</v>
      </c>
      <c r="L275" s="12">
        <v>71</v>
      </c>
      <c r="M275" s="12">
        <v>61</v>
      </c>
      <c r="N275" s="12">
        <v>0.27100000000000002</v>
      </c>
      <c r="O275" s="12">
        <v>0.66100000000000003</v>
      </c>
      <c r="P275" s="12">
        <v>6.9000000000000006E-2</v>
      </c>
      <c r="Q275" s="12">
        <v>14858335</v>
      </c>
      <c r="R275" s="12">
        <v>0.55500000000000005</v>
      </c>
      <c r="S275" s="17" cm="1">
        <f t="array" ref="S275:T275">VLOOKUP(Merged_Sheet!A275,Merged_Sheet!A275:F2965,{5,6},0)</f>
        <v>3480219000</v>
      </c>
      <c r="T275" s="17">
        <v>3480219000</v>
      </c>
      <c r="U275" s="12" cm="1">
        <f t="array" ref="U275:Z275">VLOOKUP(Merged_Sheet!A275,BUSINESS!A275:J2965,{5,6,7,8,9,10},0)</f>
        <v>0</v>
      </c>
      <c r="V275" s="12">
        <v>0</v>
      </c>
      <c r="W275" s="12">
        <v>0</v>
      </c>
      <c r="X275" s="12">
        <v>0</v>
      </c>
      <c r="Y275" s="12">
        <v>0.01</v>
      </c>
      <c r="Z275" s="12">
        <v>0.04</v>
      </c>
      <c r="AA275" s="17" cm="1">
        <f t="array" ref="AA275:AB275">VLOOKUP(Merged_Sheet!A275,Merged_Sheet!A275:F2965,{5,6},0)</f>
        <v>3480219000</v>
      </c>
      <c r="AB275" s="17">
        <v>3480219000</v>
      </c>
      <c r="AC275" s="16">
        <f t="shared" si="25"/>
        <v>234.22671517367189</v>
      </c>
      <c r="AD275" s="12">
        <f t="shared" si="26"/>
        <v>234.22671517367189</v>
      </c>
      <c r="AE275" s="12">
        <f t="shared" si="27"/>
        <v>234.22671517367189</v>
      </c>
      <c r="AF275" s="12">
        <f t="shared" si="28"/>
        <v>234.22671517367189</v>
      </c>
      <c r="AG275" s="12">
        <f t="shared" si="29"/>
        <v>0.44499999999999995</v>
      </c>
    </row>
    <row r="276" spans="1:33" ht="14.5" x14ac:dyDescent="0.35">
      <c r="A276" s="12" t="str">
        <f t="shared" si="24"/>
        <v>Bermuda-The Americas-2002</v>
      </c>
      <c r="B276" s="13" t="s">
        <v>70</v>
      </c>
      <c r="C276" s="14" t="s">
        <v>86</v>
      </c>
      <c r="D276" s="15">
        <v>2002</v>
      </c>
      <c r="E276" s="16" cm="1">
        <f t="array" ref="E276:I276">VLOOKUP(Merged_Sheet!A276,GDP!A276:I2966,{5,6,7,8,9},0)</f>
        <v>3680483000</v>
      </c>
      <c r="F276" s="16">
        <v>3680483000</v>
      </c>
      <c r="G276" s="12">
        <v>0</v>
      </c>
      <c r="H276" s="12">
        <v>0</v>
      </c>
      <c r="I276" s="12">
        <v>0</v>
      </c>
      <c r="J276" s="12" cm="1">
        <f t="array" ref="J276:R276">VLOOKUP(Merged_Sheet!A276,'HUMAN RESOURCES'!A276:M2966,{5,6,7,8,9,10,11,12,13},0)</f>
        <v>1.7000000000000001E-2</v>
      </c>
      <c r="K276" s="12">
        <v>3.9E-2</v>
      </c>
      <c r="L276" s="12">
        <v>70</v>
      </c>
      <c r="M276" s="12">
        <v>62</v>
      </c>
      <c r="N276" s="12">
        <v>0.25800000000000001</v>
      </c>
      <c r="O276" s="12">
        <v>0.68</v>
      </c>
      <c r="P276" s="12">
        <v>6.2E-2</v>
      </c>
      <c r="Q276" s="12">
        <v>23043449</v>
      </c>
      <c r="R276" s="12">
        <v>0.59499999999999997</v>
      </c>
      <c r="S276" s="17" cm="1">
        <f t="array" ref="S276:T276">VLOOKUP(Merged_Sheet!A276,Merged_Sheet!A276:F2966,{5,6},0)</f>
        <v>3680483000</v>
      </c>
      <c r="T276" s="17">
        <v>3680483000</v>
      </c>
      <c r="U276" s="12" cm="1">
        <f t="array" ref="U276:Z276">VLOOKUP(Merged_Sheet!A276,BUSINESS!A276:J2966,{5,6,7,8,9,10},0)</f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7" cm="1">
        <f t="array" ref="AA276:AB276">VLOOKUP(Merged_Sheet!A276,Merged_Sheet!A276:F2966,{5,6},0)</f>
        <v>3680483000</v>
      </c>
      <c r="AB276" s="17">
        <v>3680483000</v>
      </c>
      <c r="AC276" s="16">
        <f t="shared" si="25"/>
        <v>159.71927639825097</v>
      </c>
      <c r="AD276" s="12">
        <f t="shared" si="26"/>
        <v>159.71927639825097</v>
      </c>
      <c r="AE276" s="12">
        <f t="shared" si="27"/>
        <v>159.71927639825097</v>
      </c>
      <c r="AF276" s="12">
        <f t="shared" si="28"/>
        <v>159.71927639825097</v>
      </c>
      <c r="AG276" s="12">
        <f t="shared" si="29"/>
        <v>0.40500000000000003</v>
      </c>
    </row>
    <row r="277" spans="1:33" ht="14.5" x14ac:dyDescent="0.35">
      <c r="A277" s="12" t="str">
        <f t="shared" si="24"/>
        <v>Bermuda-The Americas-2003</v>
      </c>
      <c r="B277" s="13" t="s">
        <v>70</v>
      </c>
      <c r="C277" s="14" t="s">
        <v>86</v>
      </c>
      <c r="D277" s="15">
        <v>2003</v>
      </c>
      <c r="E277" s="16" cm="1">
        <f t="array" ref="E277:I277">VLOOKUP(Merged_Sheet!A277,GDP!A277:I2967,{5,6,7,8,9},0)</f>
        <v>3937228000</v>
      </c>
      <c r="F277" s="16">
        <v>3937228000</v>
      </c>
      <c r="G277" s="12">
        <v>0</v>
      </c>
      <c r="H277" s="12">
        <v>0</v>
      </c>
      <c r="I277" s="12">
        <v>0</v>
      </c>
      <c r="J277" s="12" cm="1">
        <f t="array" ref="J277:R277">VLOOKUP(Merged_Sheet!A277,'HUMAN RESOURCES'!A277:M2967,{5,6,7,8,9,10,11,12,13},0)</f>
        <v>1.2E-2</v>
      </c>
      <c r="K277" s="12">
        <v>6.0000000000000001E-3</v>
      </c>
      <c r="L277" s="12">
        <v>80</v>
      </c>
      <c r="M277" s="12">
        <v>73</v>
      </c>
      <c r="N277" s="12">
        <v>0.20599999999999999</v>
      </c>
      <c r="O277" s="12">
        <v>0.71699999999999997</v>
      </c>
      <c r="P277" s="12">
        <v>7.6999999999999999E-2</v>
      </c>
      <c r="Q277" s="12">
        <v>47357362</v>
      </c>
      <c r="R277" s="12">
        <v>0.79900000000000004</v>
      </c>
      <c r="S277" s="17" cm="1">
        <f t="array" ref="S277:T277">VLOOKUP(Merged_Sheet!A277,Merged_Sheet!A277:F2967,{5,6},0)</f>
        <v>3937228000</v>
      </c>
      <c r="T277" s="17">
        <v>3937228000</v>
      </c>
      <c r="U277" s="12" cm="1">
        <f t="array" ref="U277:Z277">VLOOKUP(Merged_Sheet!A277,BUSINESS!A277:J2967,{5,6,7,8,9,10},0)</f>
        <v>0</v>
      </c>
      <c r="V277" s="12">
        <v>0</v>
      </c>
      <c r="W277" s="12">
        <v>0</v>
      </c>
      <c r="X277" s="12">
        <v>0</v>
      </c>
      <c r="Y277" s="12">
        <v>0.56599999999999995</v>
      </c>
      <c r="Z277" s="12">
        <v>0.629</v>
      </c>
      <c r="AA277" s="17" cm="1">
        <f t="array" ref="AA277:AB277">VLOOKUP(Merged_Sheet!A277,Merged_Sheet!A277:F2967,{5,6},0)</f>
        <v>3937228000</v>
      </c>
      <c r="AB277" s="17">
        <v>3937228000</v>
      </c>
      <c r="AC277" s="16">
        <f t="shared" si="25"/>
        <v>83.138668070235838</v>
      </c>
      <c r="AD277" s="12">
        <f t="shared" si="26"/>
        <v>83.138668070235838</v>
      </c>
      <c r="AE277" s="12">
        <f t="shared" si="27"/>
        <v>83.138668070235838</v>
      </c>
      <c r="AF277" s="12">
        <f t="shared" si="28"/>
        <v>83.138668070235838</v>
      </c>
      <c r="AG277" s="12">
        <f t="shared" si="29"/>
        <v>0.20099999999999996</v>
      </c>
    </row>
    <row r="278" spans="1:33" ht="14.5" x14ac:dyDescent="0.35">
      <c r="A278" s="12" t="str">
        <f t="shared" si="24"/>
        <v>Bermuda-The Americas-2004</v>
      </c>
      <c r="B278" s="13" t="s">
        <v>70</v>
      </c>
      <c r="C278" s="14" t="s">
        <v>86</v>
      </c>
      <c r="D278" s="15">
        <v>2004</v>
      </c>
      <c r="E278" s="16" cm="1">
        <f t="array" ref="E278:I278">VLOOKUP(Merged_Sheet!A278,GDP!A278:I2968,{5,6,7,8,9},0)</f>
        <v>4186525000</v>
      </c>
      <c r="F278" s="16">
        <v>4186525000</v>
      </c>
      <c r="G278" s="12">
        <v>0</v>
      </c>
      <c r="H278" s="12">
        <v>0</v>
      </c>
      <c r="I278" s="12">
        <v>0</v>
      </c>
      <c r="J278" s="12" cm="1">
        <f t="array" ref="J278:R278">VLOOKUP(Merged_Sheet!A278,'HUMAN RESOURCES'!A278:M2968,{5,6,7,8,9,10,11,12,13},0)</f>
        <v>0.02</v>
      </c>
      <c r="K278" s="12">
        <v>0.04</v>
      </c>
      <c r="L278" s="12">
        <v>73</v>
      </c>
      <c r="M278" s="12">
        <v>65</v>
      </c>
      <c r="N278" s="12">
        <v>0.34200000000000003</v>
      </c>
      <c r="O278" s="12">
        <v>0.60199999999999998</v>
      </c>
      <c r="P278" s="12">
        <v>5.5E-2</v>
      </c>
      <c r="Q278" s="12">
        <v>4945100</v>
      </c>
      <c r="R278" s="12">
        <v>0.35299999999999998</v>
      </c>
      <c r="S278" s="17" cm="1">
        <f t="array" ref="S278:T278">VLOOKUP(Merged_Sheet!A278,Merged_Sheet!A278:F2968,{5,6},0)</f>
        <v>4186525000</v>
      </c>
      <c r="T278" s="17">
        <v>4186525000</v>
      </c>
      <c r="U278" s="12" cm="1">
        <f t="array" ref="U278:Z278">VLOOKUP(Merged_Sheet!A278,BUSINESS!A278:J2968,{5,6,7,8,9,10},0)</f>
        <v>0</v>
      </c>
      <c r="V278" s="12">
        <v>0</v>
      </c>
      <c r="W278" s="12">
        <v>0</v>
      </c>
      <c r="X278" s="12">
        <v>0</v>
      </c>
      <c r="Y278" s="12">
        <v>0.03</v>
      </c>
      <c r="Z278" s="12">
        <v>5.0000000000000001E-3</v>
      </c>
      <c r="AA278" s="17" cm="1">
        <f t="array" ref="AA278:AB278">VLOOKUP(Merged_Sheet!A278,Merged_Sheet!A278:F2968,{5,6},0)</f>
        <v>4186525000</v>
      </c>
      <c r="AB278" s="17">
        <v>4186525000</v>
      </c>
      <c r="AC278" s="16">
        <f t="shared" si="25"/>
        <v>846.60067541606838</v>
      </c>
      <c r="AD278" s="12">
        <f t="shared" si="26"/>
        <v>846.60067541606838</v>
      </c>
      <c r="AE278" s="12">
        <f t="shared" si="27"/>
        <v>846.60067541606838</v>
      </c>
      <c r="AF278" s="12">
        <f t="shared" si="28"/>
        <v>846.60067541606838</v>
      </c>
      <c r="AG278" s="12">
        <f t="shared" si="29"/>
        <v>0.64700000000000002</v>
      </c>
    </row>
    <row r="279" spans="1:33" ht="14.5" x14ac:dyDescent="0.35">
      <c r="A279" s="12" t="str">
        <f t="shared" si="24"/>
        <v>Bermuda-The Americas-2005</v>
      </c>
      <c r="B279" s="13" t="s">
        <v>70</v>
      </c>
      <c r="C279" s="14" t="s">
        <v>86</v>
      </c>
      <c r="D279" s="15">
        <v>2005</v>
      </c>
      <c r="E279" s="16" cm="1">
        <f t="array" ref="E279:I279">VLOOKUP(Merged_Sheet!A279,GDP!A279:I2969,{5,6,7,8,9},0)</f>
        <v>4484703000</v>
      </c>
      <c r="F279" s="16">
        <v>4484703000</v>
      </c>
      <c r="G279" s="12">
        <v>0</v>
      </c>
      <c r="H279" s="12">
        <v>0</v>
      </c>
      <c r="I279" s="12">
        <v>0</v>
      </c>
      <c r="J279" s="12" cm="1">
        <f t="array" ref="J279:R279">VLOOKUP(Merged_Sheet!A279,'HUMAN RESOURCES'!A279:M2969,{5,6,7,8,9,10,11,12,13},0)</f>
        <v>0.03</v>
      </c>
      <c r="K279" s="12">
        <v>0.08</v>
      </c>
      <c r="L279" s="12">
        <v>64</v>
      </c>
      <c r="M279" s="12">
        <v>61</v>
      </c>
      <c r="N279" s="12">
        <v>0.43</v>
      </c>
      <c r="O279" s="12">
        <v>0.53300000000000003</v>
      </c>
      <c r="P279" s="12">
        <v>3.5999999999999997E-2</v>
      </c>
      <c r="Q279" s="12">
        <v>5470169</v>
      </c>
      <c r="R279" s="12">
        <v>0.23</v>
      </c>
      <c r="S279" s="17" cm="1">
        <f t="array" ref="S279:T279">VLOOKUP(Merged_Sheet!A279,Merged_Sheet!A279:F2969,{5,6},0)</f>
        <v>4484703000</v>
      </c>
      <c r="T279" s="17">
        <v>4484703000</v>
      </c>
      <c r="U279" s="12" cm="1">
        <f t="array" ref="U279:Z279">VLOOKUP(Merged_Sheet!A279,BUSINESS!A279:J2969,{5,6,7,8,9,10},0)</f>
        <v>0</v>
      </c>
      <c r="V279" s="12">
        <v>0</v>
      </c>
      <c r="W279" s="12">
        <v>0</v>
      </c>
      <c r="X279" s="12">
        <v>0</v>
      </c>
      <c r="Y279" s="12">
        <v>2E-3</v>
      </c>
      <c r="Z279" s="12">
        <v>5.0000000000000001E-3</v>
      </c>
      <c r="AA279" s="17" cm="1">
        <f t="array" ref="AA279:AB279">VLOOKUP(Merged_Sheet!A279,Merged_Sheet!A279:F2969,{5,6},0)</f>
        <v>4484703000</v>
      </c>
      <c r="AB279" s="17">
        <v>4484703000</v>
      </c>
      <c r="AC279" s="16">
        <f t="shared" si="25"/>
        <v>819.84724786382287</v>
      </c>
      <c r="AD279" s="12">
        <f t="shared" si="26"/>
        <v>819.84724786382287</v>
      </c>
      <c r="AE279" s="12">
        <f t="shared" si="27"/>
        <v>819.84724786382287</v>
      </c>
      <c r="AF279" s="12">
        <f t="shared" si="28"/>
        <v>819.84724786382287</v>
      </c>
      <c r="AG279" s="12">
        <f t="shared" si="29"/>
        <v>0.77</v>
      </c>
    </row>
    <row r="280" spans="1:33" ht="14.5" x14ac:dyDescent="0.35">
      <c r="A280" s="12" t="str">
        <f t="shared" si="24"/>
        <v>Bermuda-The Americas-2006</v>
      </c>
      <c r="B280" s="13" t="s">
        <v>70</v>
      </c>
      <c r="C280" s="14" t="s">
        <v>86</v>
      </c>
      <c r="D280" s="15">
        <v>2006</v>
      </c>
      <c r="E280" s="16" cm="1">
        <f t="array" ref="E280:I280">VLOOKUP(Merged_Sheet!A280,GDP!A280:I2970,{5,6,7,8,9},0)</f>
        <v>4868136000</v>
      </c>
      <c r="F280" s="16">
        <v>4868136000</v>
      </c>
      <c r="G280" s="12">
        <v>0</v>
      </c>
      <c r="H280" s="12">
        <v>0</v>
      </c>
      <c r="I280" s="12">
        <v>0</v>
      </c>
      <c r="J280" s="12" cm="1">
        <f t="array" ref="J280:R280">VLOOKUP(Merged_Sheet!A280,'HUMAN RESOURCES'!A280:M2970,{5,6,7,8,9,10,11,12,13},0)</f>
        <v>8.0000000000000002E-3</v>
      </c>
      <c r="K280" s="12">
        <v>0</v>
      </c>
      <c r="L280" s="12">
        <v>80</v>
      </c>
      <c r="M280" s="12">
        <v>76</v>
      </c>
      <c r="N280" s="12">
        <v>0.219</v>
      </c>
      <c r="O280" s="12">
        <v>0.70799999999999996</v>
      </c>
      <c r="P280" s="12">
        <v>7.3999999999999996E-2</v>
      </c>
      <c r="Q280" s="12">
        <v>438080</v>
      </c>
      <c r="R280" s="12">
        <v>1</v>
      </c>
      <c r="S280" s="17" cm="1">
        <f t="array" ref="S280:T280">VLOOKUP(Merged_Sheet!A280,Merged_Sheet!A280:F2970,{5,6},0)</f>
        <v>4868136000</v>
      </c>
      <c r="T280" s="17">
        <v>4868136000</v>
      </c>
      <c r="U280" s="12" cm="1">
        <f t="array" ref="U280:Z280">VLOOKUP(Merged_Sheet!A280,BUSINESS!A280:J2970,{5,6,7,8,9,10},0)</f>
        <v>0</v>
      </c>
      <c r="V280" s="12">
        <v>0</v>
      </c>
      <c r="W280" s="12">
        <v>0</v>
      </c>
      <c r="X280" s="12">
        <v>0</v>
      </c>
      <c r="Y280" s="12">
        <v>0.22500000000000001</v>
      </c>
      <c r="Z280" s="12">
        <v>0.44400000000000001</v>
      </c>
      <c r="AA280" s="17" cm="1">
        <f t="array" ref="AA280:AB280">VLOOKUP(Merged_Sheet!A280,Merged_Sheet!A280:F2970,{5,6},0)</f>
        <v>4868136000</v>
      </c>
      <c r="AB280" s="17">
        <v>4868136000</v>
      </c>
      <c r="AC280" s="16">
        <f t="shared" si="25"/>
        <v>11112.436084733383</v>
      </c>
      <c r="AD280" s="12">
        <f t="shared" si="26"/>
        <v>11112.436084733383</v>
      </c>
      <c r="AE280" s="12">
        <f t="shared" si="27"/>
        <v>11112.436084733383</v>
      </c>
      <c r="AF280" s="12">
        <f t="shared" si="28"/>
        <v>11112.436084733383</v>
      </c>
      <c r="AG280" s="12">
        <f t="shared" si="29"/>
        <v>0</v>
      </c>
    </row>
    <row r="281" spans="1:33" ht="14.5" x14ac:dyDescent="0.35">
      <c r="A281" s="12" t="str">
        <f t="shared" si="24"/>
        <v>Bermuda-The Americas-2007</v>
      </c>
      <c r="B281" s="13" t="s">
        <v>70</v>
      </c>
      <c r="C281" s="14" t="s">
        <v>86</v>
      </c>
      <c r="D281" s="15">
        <v>2007</v>
      </c>
      <c r="E281" s="16" cm="1">
        <f t="array" ref="E281:I281">VLOOKUP(Merged_Sheet!A281,GDP!A281:I2971,{5,6,7,8,9},0)</f>
        <v>5414299000</v>
      </c>
      <c r="F281" s="16">
        <v>5414299000</v>
      </c>
      <c r="G281" s="12">
        <v>0</v>
      </c>
      <c r="H281" s="12">
        <v>0</v>
      </c>
      <c r="I281" s="12">
        <v>0</v>
      </c>
      <c r="J281" s="12" cm="1">
        <f t="array" ref="J281:R281">VLOOKUP(Merged_Sheet!A281,'HUMAN RESOURCES'!A281:M2971,{5,6,7,8,9,10,11,12,13},0)</f>
        <v>2.1999999999999999E-2</v>
      </c>
      <c r="K281" s="12">
        <v>8.0000000000000002E-3</v>
      </c>
      <c r="L281" s="12">
        <v>75</v>
      </c>
      <c r="M281" s="12">
        <v>71</v>
      </c>
      <c r="N281" s="12">
        <v>0.32700000000000001</v>
      </c>
      <c r="O281" s="12">
        <v>0.63400000000000001</v>
      </c>
      <c r="P281" s="12">
        <v>3.9E-2</v>
      </c>
      <c r="Q281" s="12">
        <v>23925742</v>
      </c>
      <c r="R281" s="12">
        <v>0.629</v>
      </c>
      <c r="S281" s="17" cm="1">
        <f t="array" ref="S281:T281">VLOOKUP(Merged_Sheet!A281,Merged_Sheet!A281:F2971,{5,6},0)</f>
        <v>5414299000</v>
      </c>
      <c r="T281" s="17">
        <v>5414299000</v>
      </c>
      <c r="U281" s="12" cm="1">
        <f t="array" ref="U281:Z281">VLOOKUP(Merged_Sheet!A281,BUSINESS!A281:J2971,{5,6,7,8,9,10},0)</f>
        <v>0</v>
      </c>
      <c r="V281" s="12">
        <v>0</v>
      </c>
      <c r="W281" s="12">
        <v>0</v>
      </c>
      <c r="X281" s="12">
        <v>0</v>
      </c>
      <c r="Y281" s="12">
        <v>0.26700000000000002</v>
      </c>
      <c r="Z281" s="12">
        <v>0.309</v>
      </c>
      <c r="AA281" s="17" cm="1">
        <f t="array" ref="AA281:AB281">VLOOKUP(Merged_Sheet!A281,Merged_Sheet!A281:F2971,{5,6},0)</f>
        <v>5414299000</v>
      </c>
      <c r="AB281" s="17">
        <v>5414299000</v>
      </c>
      <c r="AC281" s="16">
        <f t="shared" si="25"/>
        <v>226.29597025663821</v>
      </c>
      <c r="AD281" s="12">
        <f t="shared" si="26"/>
        <v>226.29597025663821</v>
      </c>
      <c r="AE281" s="12">
        <f t="shared" si="27"/>
        <v>226.29597025663821</v>
      </c>
      <c r="AF281" s="12">
        <f t="shared" si="28"/>
        <v>226.29597025663821</v>
      </c>
      <c r="AG281" s="12">
        <f t="shared" si="29"/>
        <v>0.371</v>
      </c>
    </row>
    <row r="282" spans="1:33" ht="14.5" x14ac:dyDescent="0.35">
      <c r="A282" s="12" t="str">
        <f t="shared" si="24"/>
        <v>Bermuda-The Americas-2008</v>
      </c>
      <c r="B282" s="13" t="s">
        <v>70</v>
      </c>
      <c r="C282" s="14" t="s">
        <v>86</v>
      </c>
      <c r="D282" s="15">
        <v>2008</v>
      </c>
      <c r="E282" s="16" cm="1">
        <f t="array" ref="E282:I282">VLOOKUP(Merged_Sheet!A282,GDP!A282:I2972,{5,6,7,8,9},0)</f>
        <v>5895048000</v>
      </c>
      <c r="F282" s="16">
        <v>5895048000</v>
      </c>
      <c r="G282" s="12">
        <v>0</v>
      </c>
      <c r="H282" s="12">
        <v>0</v>
      </c>
      <c r="I282" s="12">
        <v>0</v>
      </c>
      <c r="J282" s="12" cm="1">
        <f t="array" ref="J282:R282">VLOOKUP(Merged_Sheet!A282,'HUMAN RESOURCES'!A282:M2972,{5,6,7,8,9,10,11,12,13},0)</f>
        <v>2.3E-2</v>
      </c>
      <c r="K282" s="12">
        <v>3.2000000000000001E-2</v>
      </c>
      <c r="L282" s="12">
        <v>72</v>
      </c>
      <c r="M282" s="12">
        <v>70</v>
      </c>
      <c r="N282" s="12">
        <v>0.39900000000000002</v>
      </c>
      <c r="O282" s="12">
        <v>0.56100000000000005</v>
      </c>
      <c r="P282" s="12">
        <v>3.9E-2</v>
      </c>
      <c r="Q282" s="12">
        <v>277825</v>
      </c>
      <c r="R282" s="12">
        <v>0.28899999999999998</v>
      </c>
      <c r="S282" s="17" cm="1">
        <f t="array" ref="S282:T282">VLOOKUP(Merged_Sheet!A282,Merged_Sheet!A282:F2972,{5,6},0)</f>
        <v>5895048000</v>
      </c>
      <c r="T282" s="17">
        <v>5895048000</v>
      </c>
      <c r="U282" s="12" cm="1">
        <f t="array" ref="U282:Z282">VLOOKUP(Merged_Sheet!A282,BUSINESS!A282:J2972,{5,6,7,8,9,10},0)</f>
        <v>0</v>
      </c>
      <c r="V282" s="12">
        <v>0</v>
      </c>
      <c r="W282" s="12">
        <v>0</v>
      </c>
      <c r="X282" s="12">
        <v>0</v>
      </c>
      <c r="Y282" s="12">
        <v>3.5999999999999997E-2</v>
      </c>
      <c r="Z282" s="12">
        <v>6.8000000000000005E-2</v>
      </c>
      <c r="AA282" s="17" cm="1">
        <f t="array" ref="AA282:AB282">VLOOKUP(Merged_Sheet!A282,Merged_Sheet!A282:F2972,{5,6},0)</f>
        <v>5895048000</v>
      </c>
      <c r="AB282" s="17">
        <v>5895048000</v>
      </c>
      <c r="AC282" s="16">
        <f t="shared" si="25"/>
        <v>21218.565643840546</v>
      </c>
      <c r="AD282" s="12">
        <f t="shared" si="26"/>
        <v>21218.565643840546</v>
      </c>
      <c r="AE282" s="12">
        <f t="shared" si="27"/>
        <v>21218.565643840546</v>
      </c>
      <c r="AF282" s="12">
        <f t="shared" si="28"/>
        <v>21218.565643840546</v>
      </c>
      <c r="AG282" s="12">
        <f t="shared" si="29"/>
        <v>0.71100000000000008</v>
      </c>
    </row>
    <row r="283" spans="1:33" ht="14.5" x14ac:dyDescent="0.35">
      <c r="A283" s="12" t="str">
        <f t="shared" si="24"/>
        <v>Bermuda-The Americas-2009</v>
      </c>
      <c r="B283" s="13" t="s">
        <v>70</v>
      </c>
      <c r="C283" s="14" t="s">
        <v>86</v>
      </c>
      <c r="D283" s="15">
        <v>2009</v>
      </c>
      <c r="E283" s="16" cm="1">
        <f t="array" ref="E283:I283">VLOOKUP(Merged_Sheet!A283,GDP!A283:I2973,{5,6,7,8,9},0)</f>
        <v>6109928000</v>
      </c>
      <c r="F283" s="16">
        <v>6109928000</v>
      </c>
      <c r="G283" s="12">
        <v>0</v>
      </c>
      <c r="H283" s="12">
        <v>0</v>
      </c>
      <c r="I283" s="12">
        <v>0</v>
      </c>
      <c r="J283" s="12" cm="1">
        <f t="array" ref="J283:R283">VLOOKUP(Merged_Sheet!A283,'HUMAN RESOURCES'!A283:M2973,{5,6,7,8,9,10,11,12,13},0)</f>
        <v>1.9E-2</v>
      </c>
      <c r="K283" s="12">
        <v>4.7E-2</v>
      </c>
      <c r="L283" s="12">
        <v>67</v>
      </c>
      <c r="M283" s="12">
        <v>60</v>
      </c>
      <c r="N283" s="12">
        <v>0.33600000000000002</v>
      </c>
      <c r="O283" s="12">
        <v>0.627</v>
      </c>
      <c r="P283" s="12">
        <v>3.6999999999999998E-2</v>
      </c>
      <c r="Q283" s="12">
        <v>2419669</v>
      </c>
      <c r="R283" s="12">
        <v>0.58199999999999996</v>
      </c>
      <c r="S283" s="17" cm="1">
        <f t="array" ref="S283:T283">VLOOKUP(Merged_Sheet!A283,Merged_Sheet!A283:F2973,{5,6},0)</f>
        <v>6109928000</v>
      </c>
      <c r="T283" s="17">
        <v>6109928000</v>
      </c>
      <c r="U283" s="12" cm="1">
        <f t="array" ref="U283:Z283">VLOOKUP(Merged_Sheet!A283,BUSINESS!A283:J2973,{5,6,7,8,9,10},0)</f>
        <v>0</v>
      </c>
      <c r="V283" s="12">
        <v>0</v>
      </c>
      <c r="W283" s="12">
        <v>0</v>
      </c>
      <c r="X283" s="12">
        <v>0</v>
      </c>
      <c r="Y283" s="12">
        <v>1.7000000000000001E-2</v>
      </c>
      <c r="Z283" s="12">
        <v>8.1000000000000003E-2</v>
      </c>
      <c r="AA283" s="17" cm="1">
        <f t="array" ref="AA283:AB283">VLOOKUP(Merged_Sheet!A283,Merged_Sheet!A283:F2973,{5,6},0)</f>
        <v>6109928000</v>
      </c>
      <c r="AB283" s="17">
        <v>6109928000</v>
      </c>
      <c r="AC283" s="16">
        <f t="shared" si="25"/>
        <v>2525.1090128443188</v>
      </c>
      <c r="AD283" s="12">
        <f t="shared" si="26"/>
        <v>2525.1090128443188</v>
      </c>
      <c r="AE283" s="12">
        <f t="shared" si="27"/>
        <v>2525.1090128443188</v>
      </c>
      <c r="AF283" s="12">
        <f t="shared" si="28"/>
        <v>2525.1090128443188</v>
      </c>
      <c r="AG283" s="12">
        <f t="shared" si="29"/>
        <v>0.41800000000000004</v>
      </c>
    </row>
    <row r="284" spans="1:33" ht="14.5" x14ac:dyDescent="0.35">
      <c r="A284" s="12" t="str">
        <f t="shared" si="24"/>
        <v>Bermuda-The Americas-2010</v>
      </c>
      <c r="B284" s="13" t="s">
        <v>70</v>
      </c>
      <c r="C284" s="14" t="s">
        <v>86</v>
      </c>
      <c r="D284" s="15">
        <v>2010</v>
      </c>
      <c r="E284" s="16" cm="1">
        <f t="array" ref="E284:I284">VLOOKUP(Merged_Sheet!A284,GDP!A284:I2974,{5,6,7,8,9},0)</f>
        <v>5806378000</v>
      </c>
      <c r="F284" s="16">
        <v>5806378000</v>
      </c>
      <c r="G284" s="12">
        <v>0</v>
      </c>
      <c r="H284" s="12">
        <v>0</v>
      </c>
      <c r="I284" s="12">
        <v>0</v>
      </c>
      <c r="J284" s="12" cm="1">
        <f t="array" ref="J284:R284">VLOOKUP(Merged_Sheet!A284,'HUMAN RESOURCES'!A284:M2974,{5,6,7,8,9,10,11,12,13},0)</f>
        <v>0.02</v>
      </c>
      <c r="K284" s="12">
        <v>5.7000000000000002E-2</v>
      </c>
      <c r="L284" s="12">
        <v>64</v>
      </c>
      <c r="M284" s="12">
        <v>60</v>
      </c>
      <c r="N284" s="12">
        <v>0.30099999999999999</v>
      </c>
      <c r="O284" s="12">
        <v>0.65100000000000002</v>
      </c>
      <c r="P284" s="12">
        <v>4.8000000000000001E-2</v>
      </c>
      <c r="Q284" s="12">
        <v>48894203</v>
      </c>
      <c r="R284" s="12">
        <v>0.27300000000000002</v>
      </c>
      <c r="S284" s="17" cm="1">
        <f t="array" ref="S284:T284">VLOOKUP(Merged_Sheet!A284,Merged_Sheet!A284:F2974,{5,6},0)</f>
        <v>5806378000</v>
      </c>
      <c r="T284" s="17">
        <v>5806378000</v>
      </c>
      <c r="U284" s="12" cm="1">
        <f t="array" ref="U284:Z284">VLOOKUP(Merged_Sheet!A284,BUSINESS!A284:J2974,{5,6,7,8,9,10},0)</f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7" cm="1">
        <f t="array" ref="AA284:AB284">VLOOKUP(Merged_Sheet!A284,Merged_Sheet!A284:F2974,{5,6},0)</f>
        <v>5806378000</v>
      </c>
      <c r="AB284" s="17">
        <v>5806378000</v>
      </c>
      <c r="AC284" s="16">
        <f t="shared" si="25"/>
        <v>118.75391444666764</v>
      </c>
      <c r="AD284" s="12">
        <f t="shared" si="26"/>
        <v>118.75391444666764</v>
      </c>
      <c r="AE284" s="12">
        <f t="shared" si="27"/>
        <v>118.75391444666764</v>
      </c>
      <c r="AF284" s="12">
        <f t="shared" si="28"/>
        <v>118.75391444666764</v>
      </c>
      <c r="AG284" s="12">
        <f t="shared" si="29"/>
        <v>0.72699999999999998</v>
      </c>
    </row>
    <row r="285" spans="1:33" ht="14.5" x14ac:dyDescent="0.35">
      <c r="A285" s="12" t="str">
        <f t="shared" si="24"/>
        <v>Bermuda-The Americas-2011</v>
      </c>
      <c r="B285" s="13" t="s">
        <v>70</v>
      </c>
      <c r="C285" s="14" t="s">
        <v>86</v>
      </c>
      <c r="D285" s="15">
        <v>2011</v>
      </c>
      <c r="E285" s="16" cm="1">
        <f t="array" ref="E285:I285">VLOOKUP(Merged_Sheet!A285,GDP!A285:I2975,{5,6,7,8,9},0)</f>
        <v>5744414000</v>
      </c>
      <c r="F285" s="16">
        <v>5744414000</v>
      </c>
      <c r="G285" s="12">
        <v>0</v>
      </c>
      <c r="H285" s="12">
        <v>0</v>
      </c>
      <c r="I285" s="12">
        <v>0</v>
      </c>
      <c r="J285" s="12" cm="1">
        <f t="array" ref="J285:R285">VLOOKUP(Merged_Sheet!A285,'HUMAN RESOURCES'!A285:M2975,{5,6,7,8,9,10,11,12,13},0)</f>
        <v>3.2000000000000001E-2</v>
      </c>
      <c r="K285" s="12">
        <v>5.7000000000000002E-2</v>
      </c>
      <c r="L285" s="12">
        <v>64</v>
      </c>
      <c r="M285" s="12">
        <v>62</v>
      </c>
      <c r="N285" s="12">
        <v>0.40300000000000002</v>
      </c>
      <c r="O285" s="12">
        <v>0.55900000000000005</v>
      </c>
      <c r="P285" s="12">
        <v>3.9E-2</v>
      </c>
      <c r="Q285" s="12">
        <v>23655119</v>
      </c>
      <c r="R285" s="12">
        <v>0.14000000000000001</v>
      </c>
      <c r="S285" s="17" cm="1">
        <f t="array" ref="S285:T285">VLOOKUP(Merged_Sheet!A285,Merged_Sheet!A285:F2975,{5,6},0)</f>
        <v>5744414000</v>
      </c>
      <c r="T285" s="17">
        <v>5744414000</v>
      </c>
      <c r="U285" s="12" cm="1">
        <f t="array" ref="U285:Z285">VLOOKUP(Merged_Sheet!A285,BUSINESS!A285:J2975,{5,6,7,8,9,10},0)</f>
        <v>0</v>
      </c>
      <c r="V285" s="12">
        <v>0</v>
      </c>
      <c r="W285" s="12">
        <v>0</v>
      </c>
      <c r="X285" s="12">
        <v>0</v>
      </c>
      <c r="Y285" s="12">
        <v>2E-3</v>
      </c>
      <c r="Z285" s="12">
        <v>1E-3</v>
      </c>
      <c r="AA285" s="17" cm="1">
        <f t="array" ref="AA285:AB285">VLOOKUP(Merged_Sheet!A285,Merged_Sheet!A285:F2975,{5,6},0)</f>
        <v>5744414000</v>
      </c>
      <c r="AB285" s="17">
        <v>5744414000</v>
      </c>
      <c r="AC285" s="16">
        <f t="shared" si="25"/>
        <v>242.84020722956413</v>
      </c>
      <c r="AD285" s="12">
        <f t="shared" si="26"/>
        <v>242.84020722956413</v>
      </c>
      <c r="AE285" s="12">
        <f t="shared" si="27"/>
        <v>242.84020722956413</v>
      </c>
      <c r="AF285" s="12">
        <f t="shared" si="28"/>
        <v>242.84020722956413</v>
      </c>
      <c r="AG285" s="12">
        <f t="shared" si="29"/>
        <v>0.86</v>
      </c>
    </row>
    <row r="286" spans="1:33" ht="14.5" x14ac:dyDescent="0.35">
      <c r="A286" s="12" t="str">
        <f t="shared" si="24"/>
        <v>Bermuda-The Americas-2012</v>
      </c>
      <c r="B286" s="13" t="s">
        <v>70</v>
      </c>
      <c r="C286" s="14" t="s">
        <v>86</v>
      </c>
      <c r="D286" s="15">
        <v>2012</v>
      </c>
      <c r="E286" s="16" cm="1">
        <f t="array" ref="E286:I286">VLOOKUP(Merged_Sheet!A286,GDP!A286:I2976,{5,6,7,8,9},0)</f>
        <v>5550771000</v>
      </c>
      <c r="F286" s="16">
        <v>5550771000</v>
      </c>
      <c r="G286" s="12">
        <v>0</v>
      </c>
      <c r="H286" s="12">
        <v>0</v>
      </c>
      <c r="I286" s="12">
        <v>0</v>
      </c>
      <c r="J286" s="12" cm="1">
        <f t="array" ref="J286:R286">VLOOKUP(Merged_Sheet!A286,'HUMAN RESOURCES'!A286:M2976,{5,6,7,8,9,10,11,12,13},0)</f>
        <v>0.03</v>
      </c>
      <c r="K286" s="12">
        <v>8.5999999999999993E-2</v>
      </c>
      <c r="L286" s="12">
        <v>65</v>
      </c>
      <c r="M286" s="12">
        <v>63</v>
      </c>
      <c r="N286" s="12">
        <v>0.40899999999999997</v>
      </c>
      <c r="O286" s="12">
        <v>0.55200000000000005</v>
      </c>
      <c r="P286" s="12">
        <v>0.04</v>
      </c>
      <c r="Q286" s="12">
        <v>146857081</v>
      </c>
      <c r="R286" s="12">
        <v>0.33400000000000002</v>
      </c>
      <c r="S286" s="17" cm="1">
        <f t="array" ref="S286:T286">VLOOKUP(Merged_Sheet!A286,Merged_Sheet!A286:F2976,{5,6},0)</f>
        <v>5550771000</v>
      </c>
      <c r="T286" s="17">
        <v>5550771000</v>
      </c>
      <c r="U286" s="12" cm="1">
        <f t="array" ref="U286:Z286">VLOOKUP(Merged_Sheet!A286,BUSINESS!A286:J2976,{5,6,7,8,9,10},0)</f>
        <v>0</v>
      </c>
      <c r="V286" s="12">
        <v>0</v>
      </c>
      <c r="W286" s="12">
        <v>0</v>
      </c>
      <c r="X286" s="12">
        <v>0</v>
      </c>
      <c r="Y286" s="12">
        <v>1.2999999999999999E-2</v>
      </c>
      <c r="Z286" s="12">
        <v>5.0000000000000001E-3</v>
      </c>
      <c r="AA286" s="17" cm="1">
        <f t="array" ref="AA286:AB286">VLOOKUP(Merged_Sheet!A286,Merged_Sheet!A286:F2976,{5,6},0)</f>
        <v>5550771000</v>
      </c>
      <c r="AB286" s="17">
        <v>5550771000</v>
      </c>
      <c r="AC286" s="16">
        <f t="shared" si="25"/>
        <v>37.797094714145928</v>
      </c>
      <c r="AD286" s="12">
        <f t="shared" si="26"/>
        <v>37.797094714145928</v>
      </c>
      <c r="AE286" s="12">
        <f t="shared" si="27"/>
        <v>37.797094714145928</v>
      </c>
      <c r="AF286" s="12">
        <f t="shared" si="28"/>
        <v>37.797094714145928</v>
      </c>
      <c r="AG286" s="12">
        <f t="shared" si="29"/>
        <v>0.66599999999999993</v>
      </c>
    </row>
    <row r="287" spans="1:33" ht="14.5" x14ac:dyDescent="0.35">
      <c r="A287" s="12" t="str">
        <f t="shared" si="24"/>
        <v>Bermuda-The Americas-2000</v>
      </c>
      <c r="B287" s="13" t="s">
        <v>70</v>
      </c>
      <c r="C287" s="14" t="s">
        <v>86</v>
      </c>
      <c r="D287" s="15">
        <v>2000</v>
      </c>
      <c r="E287" s="16" cm="1">
        <f t="array" ref="E287:I287">VLOOKUP(Merged_Sheet!A287,GDP!A287:I2977,{5,6,7,8,9},0)</f>
        <v>5473536000</v>
      </c>
      <c r="F287" s="16">
        <v>5473536000</v>
      </c>
      <c r="G287" s="12">
        <v>0</v>
      </c>
      <c r="H287" s="12">
        <v>0</v>
      </c>
      <c r="I287" s="12">
        <v>0</v>
      </c>
      <c r="J287" s="12" cm="1">
        <f t="array" ref="J287:R287">VLOOKUP(Merged_Sheet!A287,'HUMAN RESOURCES'!A287:M2977,{5,6,7,8,9,10,11,12,13},0)</f>
        <v>2.9000000000000001E-2</v>
      </c>
      <c r="K287" s="12">
        <v>0.03</v>
      </c>
      <c r="L287" s="12">
        <v>70</v>
      </c>
      <c r="M287" s="12">
        <v>64</v>
      </c>
      <c r="N287" s="12">
        <v>0.38200000000000001</v>
      </c>
      <c r="O287" s="12">
        <v>0.58499999999999996</v>
      </c>
      <c r="P287" s="12">
        <v>3.3000000000000002E-2</v>
      </c>
      <c r="Q287" s="12">
        <v>79297756</v>
      </c>
      <c r="R287" s="12">
        <v>0.47699999999999998</v>
      </c>
      <c r="S287" s="17" cm="1">
        <f t="array" ref="S287:T287">VLOOKUP(Merged_Sheet!A287,Merged_Sheet!A287:F2977,{5,6},0)</f>
        <v>5473536000</v>
      </c>
      <c r="T287" s="17">
        <v>5473536000</v>
      </c>
      <c r="U287" s="12" cm="1">
        <f t="array" ref="U287:Z287">VLOOKUP(Merged_Sheet!A287,BUSINESS!A287:J2977,{5,6,7,8,9,10},0)</f>
        <v>0</v>
      </c>
      <c r="V287" s="12">
        <v>0</v>
      </c>
      <c r="W287" s="12">
        <v>0</v>
      </c>
      <c r="X287" s="12">
        <v>0</v>
      </c>
      <c r="Y287" s="12">
        <v>2.5000000000000001E-2</v>
      </c>
      <c r="Z287" s="12">
        <v>0.153</v>
      </c>
      <c r="AA287" s="17" cm="1">
        <f t="array" ref="AA287:AB287">VLOOKUP(Merged_Sheet!A287,Merged_Sheet!A287:F2977,{5,6},0)</f>
        <v>5473536000</v>
      </c>
      <c r="AB287" s="17">
        <v>5473536000</v>
      </c>
      <c r="AC287" s="16">
        <f t="shared" si="25"/>
        <v>69.025105830233073</v>
      </c>
      <c r="AD287" s="12">
        <f t="shared" si="26"/>
        <v>69.025105830233073</v>
      </c>
      <c r="AE287" s="12">
        <f t="shared" si="27"/>
        <v>69.025105830233073</v>
      </c>
      <c r="AF287" s="12">
        <f t="shared" si="28"/>
        <v>69.025105830233073</v>
      </c>
      <c r="AG287" s="12">
        <f t="shared" si="29"/>
        <v>0.52300000000000002</v>
      </c>
    </row>
    <row r="288" spans="1:33" ht="14.5" x14ac:dyDescent="0.35">
      <c r="A288" s="12" t="str">
        <f t="shared" si="24"/>
        <v>Bhutan-Asia-2001</v>
      </c>
      <c r="B288" s="13" t="s">
        <v>60</v>
      </c>
      <c r="C288" s="14" t="s">
        <v>87</v>
      </c>
      <c r="D288" s="15">
        <v>2001</v>
      </c>
      <c r="E288" s="16" cm="1">
        <f t="array" ref="E288:I288">VLOOKUP(Merged_Sheet!A288,GDP!A288:I2978,{5,6,7,8,9},0)</f>
        <v>439158233</v>
      </c>
      <c r="F288" s="16">
        <v>439158233</v>
      </c>
      <c r="G288" s="12">
        <v>6.7000000000000004E-2</v>
      </c>
      <c r="H288" s="12">
        <v>52</v>
      </c>
      <c r="I288" s="12">
        <v>0.16</v>
      </c>
      <c r="J288" s="12" cm="1">
        <f t="array" ref="J288:R288">VLOOKUP(Merged_Sheet!A288,'HUMAN RESOURCES'!A288:M2978,{5,6,7,8,9,10,11,12,13},0)</f>
        <v>1.2E-2</v>
      </c>
      <c r="K288" s="12">
        <v>3.0000000000000001E-3</v>
      </c>
      <c r="L288" s="12">
        <v>80</v>
      </c>
      <c r="M288" s="12">
        <v>76</v>
      </c>
      <c r="N288" s="12">
        <v>0.21099999999999999</v>
      </c>
      <c r="O288" s="12">
        <v>0.71399999999999997</v>
      </c>
      <c r="P288" s="12">
        <v>7.4999999999999997E-2</v>
      </c>
      <c r="Q288" s="12">
        <v>4138000</v>
      </c>
      <c r="R288" s="12">
        <v>1</v>
      </c>
      <c r="S288" s="17" cm="1">
        <f t="array" ref="S288:T288">VLOOKUP(Merged_Sheet!A288,Merged_Sheet!A288:F2978,{5,6},0)</f>
        <v>439158233</v>
      </c>
      <c r="T288" s="17">
        <v>439158233</v>
      </c>
      <c r="U288" s="12" cm="1">
        <f t="array" ref="U288:Z288">VLOOKUP(Merged_Sheet!A288,BUSINESS!A288:J2978,{5,6,7,8,9,10},0)</f>
        <v>0</v>
      </c>
      <c r="V288" s="12">
        <v>0</v>
      </c>
      <c r="W288" s="12">
        <v>0</v>
      </c>
      <c r="X288" s="12">
        <v>0</v>
      </c>
      <c r="Y288" s="12">
        <v>0.41699999999999998</v>
      </c>
      <c r="Z288" s="12">
        <v>0.74399999999999999</v>
      </c>
      <c r="AA288" s="17" cm="1">
        <f t="array" ref="AA288:AB288">VLOOKUP(Merged_Sheet!A288,Merged_Sheet!A288:F2978,{5,6},0)</f>
        <v>439158233</v>
      </c>
      <c r="AB288" s="17">
        <v>439158233</v>
      </c>
      <c r="AC288" s="16">
        <f t="shared" si="25"/>
        <v>106.12813750604157</v>
      </c>
      <c r="AD288" s="12">
        <f t="shared" si="26"/>
        <v>106.12813750604157</v>
      </c>
      <c r="AE288" s="12">
        <f t="shared" si="27"/>
        <v>106.12813750604157</v>
      </c>
      <c r="AF288" s="12">
        <f t="shared" si="28"/>
        <v>106.12813750604157</v>
      </c>
      <c r="AG288" s="12">
        <f t="shared" si="29"/>
        <v>0</v>
      </c>
    </row>
    <row r="289" spans="1:33" ht="14.5" x14ac:dyDescent="0.35">
      <c r="A289" s="12" t="str">
        <f t="shared" si="24"/>
        <v>Bhutan-Asia-2002</v>
      </c>
      <c r="B289" s="13" t="s">
        <v>60</v>
      </c>
      <c r="C289" s="14" t="s">
        <v>87</v>
      </c>
      <c r="D289" s="15">
        <v>2002</v>
      </c>
      <c r="E289" s="16" cm="1">
        <f t="array" ref="E289:I289">VLOOKUP(Merged_Sheet!A289,GDP!A289:I2979,{5,6,7,8,9},0)</f>
        <v>476360697</v>
      </c>
      <c r="F289" s="16">
        <v>476360697</v>
      </c>
      <c r="G289" s="12">
        <v>6.2E-2</v>
      </c>
      <c r="H289" s="12">
        <v>51</v>
      </c>
      <c r="I289" s="12">
        <v>0.158</v>
      </c>
      <c r="J289" s="12" cm="1">
        <f t="array" ref="J289:R289">VLOOKUP(Merged_Sheet!A289,'HUMAN RESOURCES'!A289:M2979,{5,6,7,8,9,10,11,12,13},0)</f>
        <v>1.7999999999999999E-2</v>
      </c>
      <c r="K289" s="12">
        <v>1.2999999999999999E-2</v>
      </c>
      <c r="L289" s="12">
        <v>76</v>
      </c>
      <c r="M289" s="12">
        <v>68</v>
      </c>
      <c r="N289" s="12">
        <v>0.26500000000000001</v>
      </c>
      <c r="O289" s="12">
        <v>0.67200000000000004</v>
      </c>
      <c r="P289" s="12">
        <v>6.4000000000000001E-2</v>
      </c>
      <c r="Q289" s="12">
        <v>18797000</v>
      </c>
      <c r="R289" s="12">
        <v>0.184</v>
      </c>
      <c r="S289" s="17" cm="1">
        <f t="array" ref="S289:T289">VLOOKUP(Merged_Sheet!A289,Merged_Sheet!A289:F2979,{5,6},0)</f>
        <v>476360697</v>
      </c>
      <c r="T289" s="17">
        <v>476360697</v>
      </c>
      <c r="U289" s="12" cm="1">
        <f t="array" ref="U289:Z289">VLOOKUP(Merged_Sheet!A289,BUSINESS!A289:J2979,{5,6,7,8,9,10},0)</f>
        <v>0</v>
      </c>
      <c r="V289" s="12">
        <v>0</v>
      </c>
      <c r="W289" s="12">
        <v>0</v>
      </c>
      <c r="X289" s="12">
        <v>0</v>
      </c>
      <c r="Y289" s="12">
        <v>8.0000000000000002E-3</v>
      </c>
      <c r="Z289" s="12">
        <v>3.5000000000000003E-2</v>
      </c>
      <c r="AA289" s="17" cm="1">
        <f t="array" ref="AA289:AB289">VLOOKUP(Merged_Sheet!A289,Merged_Sheet!A289:F2979,{5,6},0)</f>
        <v>476360697</v>
      </c>
      <c r="AB289" s="17">
        <v>476360697</v>
      </c>
      <c r="AC289" s="16">
        <f t="shared" si="25"/>
        <v>25.342378943448423</v>
      </c>
      <c r="AD289" s="12">
        <f t="shared" si="26"/>
        <v>25.342378943448423</v>
      </c>
      <c r="AE289" s="12">
        <f t="shared" si="27"/>
        <v>25.342378943448423</v>
      </c>
      <c r="AF289" s="12">
        <f t="shared" si="28"/>
        <v>25.342378943448423</v>
      </c>
      <c r="AG289" s="12">
        <f t="shared" si="29"/>
        <v>0.81600000000000006</v>
      </c>
    </row>
    <row r="290" spans="1:33" ht="14.5" x14ac:dyDescent="0.35">
      <c r="A290" s="12" t="str">
        <f t="shared" si="24"/>
        <v>Bhutan-Asia-2003</v>
      </c>
      <c r="B290" s="13" t="s">
        <v>60</v>
      </c>
      <c r="C290" s="14" t="s">
        <v>87</v>
      </c>
      <c r="D290" s="15">
        <v>2003</v>
      </c>
      <c r="E290" s="16" cm="1">
        <f t="array" ref="E290:I290">VLOOKUP(Merged_Sheet!A290,GDP!A290:I2980,{5,6,7,8,9},0)</f>
        <v>537050133</v>
      </c>
      <c r="F290" s="16">
        <v>537050133</v>
      </c>
      <c r="G290" s="12">
        <v>7.9000000000000001E-2</v>
      </c>
      <c r="H290" s="12">
        <v>71</v>
      </c>
      <c r="I290" s="12">
        <v>0.153</v>
      </c>
      <c r="J290" s="12" cm="1">
        <f t="array" ref="J290:R290">VLOOKUP(Merged_Sheet!A290,'HUMAN RESOURCES'!A290:M2980,{5,6,7,8,9,10,11,12,13},0)</f>
        <v>0.03</v>
      </c>
      <c r="K290" s="12">
        <v>7.0000000000000007E-2</v>
      </c>
      <c r="L290" s="12">
        <v>68</v>
      </c>
      <c r="M290" s="12">
        <v>60</v>
      </c>
      <c r="N290" s="12">
        <v>0.42099999999999999</v>
      </c>
      <c r="O290" s="12">
        <v>0.54300000000000004</v>
      </c>
      <c r="P290" s="12">
        <v>3.5999999999999997E-2</v>
      </c>
      <c r="Q290" s="12">
        <v>6289340</v>
      </c>
      <c r="R290" s="12">
        <v>0.26500000000000001</v>
      </c>
      <c r="S290" s="17" cm="1">
        <f t="array" ref="S290:T290">VLOOKUP(Merged_Sheet!A290,Merged_Sheet!A290:F2980,{5,6},0)</f>
        <v>537050133</v>
      </c>
      <c r="T290" s="17">
        <v>537050133</v>
      </c>
      <c r="U290" s="12" cm="1">
        <f t="array" ref="U290:Z290">VLOOKUP(Merged_Sheet!A290,BUSINESS!A290:J2980,{5,6,7,8,9,10},0)</f>
        <v>0</v>
      </c>
      <c r="V290" s="12">
        <v>0</v>
      </c>
      <c r="W290" s="12">
        <v>0</v>
      </c>
      <c r="X290" s="12">
        <v>0</v>
      </c>
      <c r="Y290" s="12">
        <v>1E-3</v>
      </c>
      <c r="Z290" s="12">
        <v>0</v>
      </c>
      <c r="AA290" s="17" cm="1">
        <f t="array" ref="AA290:AB290">VLOOKUP(Merged_Sheet!A290,Merged_Sheet!A290:F2980,{5,6},0)</f>
        <v>537050133</v>
      </c>
      <c r="AB290" s="17">
        <v>537050133</v>
      </c>
      <c r="AC290" s="16">
        <f t="shared" si="25"/>
        <v>85.390539070872308</v>
      </c>
      <c r="AD290" s="12">
        <f t="shared" si="26"/>
        <v>85.390539070872308</v>
      </c>
      <c r="AE290" s="12">
        <f t="shared" si="27"/>
        <v>85.390539070872308</v>
      </c>
      <c r="AF290" s="12">
        <f t="shared" si="28"/>
        <v>85.390539070872308</v>
      </c>
      <c r="AG290" s="12">
        <f t="shared" si="29"/>
        <v>0.73499999999999999</v>
      </c>
    </row>
    <row r="291" spans="1:33" ht="14.5" x14ac:dyDescent="0.35">
      <c r="A291" s="12" t="str">
        <f t="shared" si="24"/>
        <v>Bhutan-Asia-2004</v>
      </c>
      <c r="B291" s="13" t="s">
        <v>60</v>
      </c>
      <c r="C291" s="14" t="s">
        <v>87</v>
      </c>
      <c r="D291" s="15">
        <v>2004</v>
      </c>
      <c r="E291" s="16" cm="1">
        <f t="array" ref="E291:I291">VLOOKUP(Merged_Sheet!A291,GDP!A291:I2981,{5,6,7,8,9},0)</f>
        <v>622026107</v>
      </c>
      <c r="F291" s="16">
        <v>622026107</v>
      </c>
      <c r="G291" s="12">
        <v>5.0999999999999997E-2</v>
      </c>
      <c r="H291" s="12">
        <v>51</v>
      </c>
      <c r="I291" s="12">
        <v>0.15</v>
      </c>
      <c r="J291" s="12" cm="1">
        <f t="array" ref="J291:R291">VLOOKUP(Merged_Sheet!A291,'HUMAN RESOURCES'!A291:M2981,{5,6,7,8,9,10,11,12,13},0)</f>
        <v>1.4E-2</v>
      </c>
      <c r="K291" s="12">
        <v>1.7999999999999999E-2</v>
      </c>
      <c r="L291" s="12">
        <v>75</v>
      </c>
      <c r="M291" s="12">
        <v>67</v>
      </c>
      <c r="N291" s="12">
        <v>0.23799999999999999</v>
      </c>
      <c r="O291" s="12">
        <v>0.69399999999999995</v>
      </c>
      <c r="P291" s="12">
        <v>6.8000000000000005E-2</v>
      </c>
      <c r="Q291" s="12">
        <v>63069070</v>
      </c>
      <c r="R291" s="12">
        <v>0.32600000000000001</v>
      </c>
      <c r="S291" s="17" cm="1">
        <f t="array" ref="S291:T291">VLOOKUP(Merged_Sheet!A291,Merged_Sheet!A291:F2981,{5,6},0)</f>
        <v>622026107</v>
      </c>
      <c r="T291" s="17">
        <v>622026107</v>
      </c>
      <c r="U291" s="12" cm="1">
        <f t="array" ref="U291:Z291">VLOOKUP(Merged_Sheet!A291,BUSINESS!A291:J2981,{5,6,7,8,9,10},0)</f>
        <v>0</v>
      </c>
      <c r="V291" s="12">
        <v>0</v>
      </c>
      <c r="W291" s="12">
        <v>0</v>
      </c>
      <c r="X291" s="12">
        <v>0</v>
      </c>
      <c r="Y291" s="12">
        <v>5.6000000000000001E-2</v>
      </c>
      <c r="Z291" s="12">
        <v>0.12</v>
      </c>
      <c r="AA291" s="17" cm="1">
        <f t="array" ref="AA291:AB291">VLOOKUP(Merged_Sheet!A291,Merged_Sheet!A291:F2981,{5,6},0)</f>
        <v>622026107</v>
      </c>
      <c r="AB291" s="17">
        <v>622026107</v>
      </c>
      <c r="AC291" s="16">
        <f t="shared" si="25"/>
        <v>9.8626173970854492</v>
      </c>
      <c r="AD291" s="12">
        <f t="shared" si="26"/>
        <v>9.8626173970854492</v>
      </c>
      <c r="AE291" s="12">
        <f t="shared" si="27"/>
        <v>9.8626173970854492</v>
      </c>
      <c r="AF291" s="12">
        <f t="shared" si="28"/>
        <v>9.8626173970854492</v>
      </c>
      <c r="AG291" s="12">
        <f t="shared" si="29"/>
        <v>0.67399999999999993</v>
      </c>
    </row>
    <row r="292" spans="1:33" ht="14.5" x14ac:dyDescent="0.35">
      <c r="A292" s="12" t="str">
        <f t="shared" si="24"/>
        <v>Bhutan-Asia-2005</v>
      </c>
      <c r="B292" s="13" t="s">
        <v>60</v>
      </c>
      <c r="C292" s="14" t="s">
        <v>87</v>
      </c>
      <c r="D292" s="15">
        <v>2005</v>
      </c>
      <c r="E292" s="16" cm="1">
        <f t="array" ref="E292:I292">VLOOKUP(Merged_Sheet!A292,GDP!A292:I2982,{5,6,7,8,9},0)</f>
        <v>702682018</v>
      </c>
      <c r="F292" s="16">
        <v>702682018</v>
      </c>
      <c r="G292" s="12">
        <v>4.3999999999999997E-2</v>
      </c>
      <c r="H292" s="12">
        <v>49</v>
      </c>
      <c r="I292" s="12">
        <v>0.15</v>
      </c>
      <c r="J292" s="12" cm="1">
        <f t="array" ref="J292:R292">VLOOKUP(Merged_Sheet!A292,'HUMAN RESOURCES'!A292:M2982,{5,6,7,8,9,10,11,12,13},0)</f>
        <v>4.1000000000000002E-2</v>
      </c>
      <c r="K292" s="12">
        <v>0.08</v>
      </c>
      <c r="L292" s="12">
        <v>62</v>
      </c>
      <c r="M292" s="12">
        <v>59</v>
      </c>
      <c r="N292" s="12">
        <v>0.5</v>
      </c>
      <c r="O292" s="12">
        <v>0.47499999999999998</v>
      </c>
      <c r="P292" s="12">
        <v>2.4E-2</v>
      </c>
      <c r="Q292" s="12">
        <v>871353</v>
      </c>
      <c r="R292" s="12">
        <v>0.246</v>
      </c>
      <c r="S292" s="17" cm="1">
        <f t="array" ref="S292:T292">VLOOKUP(Merged_Sheet!A292,Merged_Sheet!A292:F2982,{5,6},0)</f>
        <v>702682018</v>
      </c>
      <c r="T292" s="17">
        <v>702682018</v>
      </c>
      <c r="U292" s="12" cm="1">
        <f t="array" ref="U292:Z292">VLOOKUP(Merged_Sheet!A292,BUSINESS!A292:J2982,{5,6,7,8,9,10},0)</f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7" cm="1">
        <f t="array" ref="AA292:AB292">VLOOKUP(Merged_Sheet!A292,Merged_Sheet!A292:F2982,{5,6},0)</f>
        <v>702682018</v>
      </c>
      <c r="AB292" s="17">
        <v>702682018</v>
      </c>
      <c r="AC292" s="16">
        <f t="shared" si="25"/>
        <v>806.42634844890642</v>
      </c>
      <c r="AD292" s="12">
        <f t="shared" si="26"/>
        <v>806.42634844890642</v>
      </c>
      <c r="AE292" s="12">
        <f t="shared" si="27"/>
        <v>806.42634844890642</v>
      </c>
      <c r="AF292" s="12">
        <f t="shared" si="28"/>
        <v>806.42634844890642</v>
      </c>
      <c r="AG292" s="12">
        <f t="shared" si="29"/>
        <v>0.754</v>
      </c>
    </row>
    <row r="293" spans="1:33" ht="14.5" x14ac:dyDescent="0.35">
      <c r="A293" s="12" t="str">
        <f t="shared" si="24"/>
        <v>Bhutan-Asia-2006</v>
      </c>
      <c r="B293" s="13" t="s">
        <v>60</v>
      </c>
      <c r="C293" s="14" t="s">
        <v>87</v>
      </c>
      <c r="D293" s="15">
        <v>2006</v>
      </c>
      <c r="E293" s="16" cm="1">
        <f t="array" ref="E293:I293">VLOOKUP(Merged_Sheet!A293,GDP!A293:I2983,{5,6,7,8,9},0)</f>
        <v>818869146</v>
      </c>
      <c r="F293" s="16">
        <v>818869146</v>
      </c>
      <c r="G293" s="12">
        <v>4.2999999999999997E-2</v>
      </c>
      <c r="H293" s="12">
        <v>55</v>
      </c>
      <c r="I293" s="12">
        <v>0.14000000000000001</v>
      </c>
      <c r="J293" s="12" cm="1">
        <f t="array" ref="J293:R293">VLOOKUP(Merged_Sheet!A293,'HUMAN RESOURCES'!A293:M2983,{5,6,7,8,9,10,11,12,13},0)</f>
        <v>2.3E-2</v>
      </c>
      <c r="K293" s="12">
        <v>6.5000000000000002E-2</v>
      </c>
      <c r="L293" s="12">
        <v>68</v>
      </c>
      <c r="M293" s="12">
        <v>60</v>
      </c>
      <c r="N293" s="12">
        <v>0.35599999999999998</v>
      </c>
      <c r="O293" s="12">
        <v>0.6</v>
      </c>
      <c r="P293" s="12">
        <v>4.3999999999999997E-2</v>
      </c>
      <c r="Q293" s="12">
        <v>4551762</v>
      </c>
      <c r="R293" s="12">
        <v>0.46100000000000002</v>
      </c>
      <c r="S293" s="17" cm="1">
        <f t="array" ref="S293:T293">VLOOKUP(Merged_Sheet!A293,Merged_Sheet!A293:F2983,{5,6},0)</f>
        <v>818869146</v>
      </c>
      <c r="T293" s="17">
        <v>818869146</v>
      </c>
      <c r="U293" s="12" cm="1">
        <f t="array" ref="U293:Z293">VLOOKUP(Merged_Sheet!A293,BUSINESS!A293:J2983,{5,6,7,8,9,10},0)</f>
        <v>0</v>
      </c>
      <c r="V293" s="12">
        <v>0</v>
      </c>
      <c r="W293" s="12">
        <v>0</v>
      </c>
      <c r="X293" s="12">
        <v>0</v>
      </c>
      <c r="Y293" s="12">
        <v>2E-3</v>
      </c>
      <c r="Z293" s="12">
        <v>2E-3</v>
      </c>
      <c r="AA293" s="17" cm="1">
        <f t="array" ref="AA293:AB293">VLOOKUP(Merged_Sheet!A293,Merged_Sheet!A293:F2983,{5,6},0)</f>
        <v>818869146</v>
      </c>
      <c r="AB293" s="17">
        <v>818869146</v>
      </c>
      <c r="AC293" s="16">
        <f t="shared" si="25"/>
        <v>179.9015735005477</v>
      </c>
      <c r="AD293" s="12">
        <f t="shared" si="26"/>
        <v>179.9015735005477</v>
      </c>
      <c r="AE293" s="12">
        <f t="shared" si="27"/>
        <v>179.9015735005477</v>
      </c>
      <c r="AF293" s="12">
        <f t="shared" si="28"/>
        <v>179.9015735005477</v>
      </c>
      <c r="AG293" s="12">
        <f t="shared" si="29"/>
        <v>0.53899999999999992</v>
      </c>
    </row>
    <row r="294" spans="1:33" ht="14.5" x14ac:dyDescent="0.35">
      <c r="A294" s="12" t="str">
        <f t="shared" si="24"/>
        <v>Bhutan-Asia-2007</v>
      </c>
      <c r="B294" s="13" t="s">
        <v>60</v>
      </c>
      <c r="C294" s="14" t="s">
        <v>87</v>
      </c>
      <c r="D294" s="15">
        <v>2007</v>
      </c>
      <c r="E294" s="16" cm="1">
        <f t="array" ref="E294:I294">VLOOKUP(Merged_Sheet!A294,GDP!A294:I2984,{5,6,7,8,9},0)</f>
        <v>897672086</v>
      </c>
      <c r="F294" s="16">
        <v>897672086</v>
      </c>
      <c r="G294" s="12">
        <v>4.3999999999999997E-2</v>
      </c>
      <c r="H294" s="12">
        <v>59</v>
      </c>
      <c r="I294" s="12">
        <v>0.14000000000000001</v>
      </c>
      <c r="J294" s="12" cm="1">
        <f t="array" ref="J294:R294">VLOOKUP(Merged_Sheet!A294,'HUMAN RESOURCES'!A294:M2984,{5,6,7,8,9,10,11,12,13},0)</f>
        <v>2.1000000000000001E-2</v>
      </c>
      <c r="K294" s="12">
        <v>5.1999999999999998E-2</v>
      </c>
      <c r="L294" s="12">
        <v>70</v>
      </c>
      <c r="M294" s="12">
        <v>64</v>
      </c>
      <c r="N294" s="12">
        <v>0.36499999999999999</v>
      </c>
      <c r="O294" s="12">
        <v>0.59099999999999997</v>
      </c>
      <c r="P294" s="12">
        <v>4.3999999999999997E-2</v>
      </c>
      <c r="Q294" s="12">
        <v>24964450</v>
      </c>
      <c r="R294" s="12">
        <v>0.373</v>
      </c>
      <c r="S294" s="17" cm="1">
        <f t="array" ref="S294:T294">VLOOKUP(Merged_Sheet!A294,Merged_Sheet!A294:F2984,{5,6},0)</f>
        <v>897672086</v>
      </c>
      <c r="T294" s="17">
        <v>897672086</v>
      </c>
      <c r="U294" s="12" cm="1">
        <f t="array" ref="U294:Z294">VLOOKUP(Merged_Sheet!A294,BUSINESS!A294:J2984,{5,6,7,8,9,10},0)</f>
        <v>0</v>
      </c>
      <c r="V294" s="12">
        <v>0</v>
      </c>
      <c r="W294" s="12">
        <v>0</v>
      </c>
      <c r="X294" s="12">
        <v>0</v>
      </c>
      <c r="Y294" s="12">
        <v>6.0000000000000001E-3</v>
      </c>
      <c r="Z294" s="12">
        <v>5.0000000000000001E-3</v>
      </c>
      <c r="AA294" s="17" cm="1">
        <f t="array" ref="AA294:AB294">VLOOKUP(Merged_Sheet!A294,Merged_Sheet!A294:F2984,{5,6},0)</f>
        <v>897672086</v>
      </c>
      <c r="AB294" s="17">
        <v>897672086</v>
      </c>
      <c r="AC294" s="16">
        <f t="shared" si="25"/>
        <v>35.958015738379977</v>
      </c>
      <c r="AD294" s="12">
        <f t="shared" si="26"/>
        <v>35.958015738379977</v>
      </c>
      <c r="AE294" s="12">
        <f t="shared" si="27"/>
        <v>35.958015738379977</v>
      </c>
      <c r="AF294" s="12">
        <f t="shared" si="28"/>
        <v>35.958015738379977</v>
      </c>
      <c r="AG294" s="12">
        <f t="shared" si="29"/>
        <v>0.627</v>
      </c>
    </row>
    <row r="295" spans="1:33" ht="14.5" x14ac:dyDescent="0.35">
      <c r="A295" s="12" t="str">
        <f t="shared" si="24"/>
        <v>Bhutan-Asia-2008</v>
      </c>
      <c r="B295" s="13" t="s">
        <v>60</v>
      </c>
      <c r="C295" s="14" t="s">
        <v>87</v>
      </c>
      <c r="D295" s="15">
        <v>2008</v>
      </c>
      <c r="E295" s="16" cm="1">
        <f t="array" ref="E295:I295">VLOOKUP(Merged_Sheet!A295,GDP!A295:I2985,{5,6,7,8,9},0)</f>
        <v>1196091806</v>
      </c>
      <c r="F295" s="16">
        <v>1196091806</v>
      </c>
      <c r="G295" s="12">
        <v>0.05</v>
      </c>
      <c r="H295" s="12">
        <v>88</v>
      </c>
      <c r="I295" s="12">
        <v>0.14000000000000001</v>
      </c>
      <c r="J295" s="12" cm="1">
        <f t="array" ref="J295:R295">VLOOKUP(Merged_Sheet!A295,'HUMAN RESOURCES'!A295:M2985,{5,6,7,8,9,10,11,12,13},0)</f>
        <v>1.7000000000000001E-2</v>
      </c>
      <c r="K295" s="12">
        <v>2.5999999999999999E-2</v>
      </c>
      <c r="L295" s="12">
        <v>79</v>
      </c>
      <c r="M295" s="12">
        <v>69</v>
      </c>
      <c r="N295" s="12">
        <v>0.307</v>
      </c>
      <c r="O295" s="12">
        <v>0.628</v>
      </c>
      <c r="P295" s="12">
        <v>6.5000000000000002E-2</v>
      </c>
      <c r="Q295" s="12">
        <v>78621000</v>
      </c>
      <c r="R295" s="12">
        <v>0.249</v>
      </c>
      <c r="S295" s="17" cm="1">
        <f t="array" ref="S295:T295">VLOOKUP(Merged_Sheet!A295,Merged_Sheet!A295:F2985,{5,6},0)</f>
        <v>1196091806</v>
      </c>
      <c r="T295" s="17">
        <v>1196091806</v>
      </c>
      <c r="U295" s="12" cm="1">
        <f t="array" ref="U295:Z295">VLOOKUP(Merged_Sheet!A295,BUSINESS!A295:J2985,{5,6,7,8,9,10},0)</f>
        <v>0</v>
      </c>
      <c r="V295" s="12">
        <v>0</v>
      </c>
      <c r="W295" s="12">
        <v>0</v>
      </c>
      <c r="X295" s="12">
        <v>0</v>
      </c>
      <c r="Y295" s="12">
        <v>1.2999999999999999E-2</v>
      </c>
      <c r="Z295" s="12">
        <v>1.4999999999999999E-2</v>
      </c>
      <c r="AA295" s="17" cm="1">
        <f t="array" ref="AA295:AB295">VLOOKUP(Merged_Sheet!A295,Merged_Sheet!A295:F2985,{5,6},0)</f>
        <v>1196091806</v>
      </c>
      <c r="AB295" s="17">
        <v>1196091806</v>
      </c>
      <c r="AC295" s="16">
        <f t="shared" si="25"/>
        <v>15.213388356800346</v>
      </c>
      <c r="AD295" s="12">
        <f t="shared" si="26"/>
        <v>15.213388356800346</v>
      </c>
      <c r="AE295" s="12">
        <f t="shared" si="27"/>
        <v>15.213388356800346</v>
      </c>
      <c r="AF295" s="12">
        <f t="shared" si="28"/>
        <v>15.213388356800346</v>
      </c>
      <c r="AG295" s="12">
        <f t="shared" si="29"/>
        <v>0.751</v>
      </c>
    </row>
    <row r="296" spans="1:33" ht="14.5" x14ac:dyDescent="0.35">
      <c r="A296" s="12" t="str">
        <f t="shared" si="24"/>
        <v>Bhutan-Asia-2009</v>
      </c>
      <c r="B296" s="13" t="s">
        <v>60</v>
      </c>
      <c r="C296" s="14" t="s">
        <v>87</v>
      </c>
      <c r="D296" s="15">
        <v>2009</v>
      </c>
      <c r="E296" s="16" cm="1">
        <f t="array" ref="E296:I296">VLOOKUP(Merged_Sheet!A296,GDP!A296:I2986,{5,6,7,8,9},0)</f>
        <v>1258193519</v>
      </c>
      <c r="F296" s="16">
        <v>1258193519</v>
      </c>
      <c r="G296" s="12">
        <v>5.1999999999999998E-2</v>
      </c>
      <c r="H296" s="12">
        <v>95</v>
      </c>
      <c r="I296" s="12">
        <v>0.13800000000000001</v>
      </c>
      <c r="J296" s="12" cm="1">
        <f t="array" ref="J296:R296">VLOOKUP(Merged_Sheet!A296,'HUMAN RESOURCES'!A296:M2986,{5,6,7,8,9,10,11,12,13},0)</f>
        <v>1.7999999999999999E-2</v>
      </c>
      <c r="K296" s="12">
        <v>2.1999999999999999E-2</v>
      </c>
      <c r="L296" s="12">
        <v>78</v>
      </c>
      <c r="M296" s="12">
        <v>72</v>
      </c>
      <c r="N296" s="12">
        <v>0.29699999999999999</v>
      </c>
      <c r="O296" s="12">
        <v>0.63200000000000001</v>
      </c>
      <c r="P296" s="12">
        <v>7.0999999999999994E-2</v>
      </c>
      <c r="Q296" s="12">
        <v>3064111</v>
      </c>
      <c r="R296" s="12">
        <v>0.42399999999999999</v>
      </c>
      <c r="S296" s="17" cm="1">
        <f t="array" ref="S296:T296">VLOOKUP(Merged_Sheet!A296,Merged_Sheet!A296:F2986,{5,6},0)</f>
        <v>1258193519</v>
      </c>
      <c r="T296" s="17">
        <v>1258193519</v>
      </c>
      <c r="U296" s="12" cm="1">
        <f t="array" ref="U296:Z296">VLOOKUP(Merged_Sheet!A296,BUSINESS!A296:J2986,{5,6,7,8,9,10},0)</f>
        <v>0</v>
      </c>
      <c r="V296" s="12">
        <v>0</v>
      </c>
      <c r="W296" s="12">
        <v>0</v>
      </c>
      <c r="X296" s="12">
        <v>0</v>
      </c>
      <c r="Y296" s="12">
        <v>3.0000000000000001E-3</v>
      </c>
      <c r="Z296" s="12">
        <v>0.11899999999999999</v>
      </c>
      <c r="AA296" s="17" cm="1">
        <f t="array" ref="AA296:AB296">VLOOKUP(Merged_Sheet!A296,Merged_Sheet!A296:F2986,{5,6},0)</f>
        <v>1258193519</v>
      </c>
      <c r="AB296" s="17">
        <v>1258193519</v>
      </c>
      <c r="AC296" s="16">
        <f t="shared" si="25"/>
        <v>410.62269578354045</v>
      </c>
      <c r="AD296" s="12">
        <f t="shared" si="26"/>
        <v>410.62269578354045</v>
      </c>
      <c r="AE296" s="12">
        <f t="shared" si="27"/>
        <v>410.62269578354045</v>
      </c>
      <c r="AF296" s="12">
        <f t="shared" si="28"/>
        <v>410.62269578354045</v>
      </c>
      <c r="AG296" s="12">
        <f t="shared" si="29"/>
        <v>0.57600000000000007</v>
      </c>
    </row>
    <row r="297" spans="1:33" ht="14.5" x14ac:dyDescent="0.35">
      <c r="A297" s="12" t="str">
        <f t="shared" si="24"/>
        <v>Bhutan-Asia-2010</v>
      </c>
      <c r="B297" s="13" t="s">
        <v>60</v>
      </c>
      <c r="C297" s="14" t="s">
        <v>87</v>
      </c>
      <c r="D297" s="15">
        <v>2010</v>
      </c>
      <c r="E297" s="16" cm="1">
        <f t="array" ref="E297:I297">VLOOKUP(Merged_Sheet!A297,GDP!A297:I2987,{5,6,7,8,9},0)</f>
        <v>1264758198</v>
      </c>
      <c r="F297" s="16">
        <v>1264758198</v>
      </c>
      <c r="G297" s="12">
        <v>4.5999999999999999E-2</v>
      </c>
      <c r="H297" s="12">
        <v>82</v>
      </c>
      <c r="I297" s="12">
        <v>0.13800000000000001</v>
      </c>
      <c r="J297" s="12" cm="1">
        <f t="array" ref="J297:R297">VLOOKUP(Merged_Sheet!A297,'HUMAN RESOURCES'!A297:M2987,{5,6,7,8,9,10,11,12,13},0)</f>
        <v>1.2E-2</v>
      </c>
      <c r="K297" s="12">
        <v>4.0000000000000001E-3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68000</v>
      </c>
      <c r="R297" s="12">
        <v>0.92100000000000004</v>
      </c>
      <c r="S297" s="17" cm="1">
        <f t="array" ref="S297:T297">VLOOKUP(Merged_Sheet!A297,Merged_Sheet!A297:F2987,{5,6},0)</f>
        <v>1264758198</v>
      </c>
      <c r="T297" s="17">
        <v>1264758198</v>
      </c>
      <c r="U297" s="12" cm="1">
        <f t="array" ref="U297:Z297">VLOOKUP(Merged_Sheet!A297,BUSINESS!A297:J2987,{5,6,7,8,9,10},0)</f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0.433</v>
      </c>
      <c r="AA297" s="17" cm="1">
        <f t="array" ref="AA297:AB297">VLOOKUP(Merged_Sheet!A297,Merged_Sheet!A297:F2987,{5,6},0)</f>
        <v>1264758198</v>
      </c>
      <c r="AB297" s="17">
        <v>1264758198</v>
      </c>
      <c r="AC297" s="16">
        <f t="shared" si="25"/>
        <v>18599.385264705881</v>
      </c>
      <c r="AD297" s="12">
        <f t="shared" si="26"/>
        <v>18599.385264705881</v>
      </c>
      <c r="AE297" s="12">
        <f t="shared" si="27"/>
        <v>18599.385264705881</v>
      </c>
      <c r="AF297" s="12">
        <f t="shared" si="28"/>
        <v>18599.385264705881</v>
      </c>
      <c r="AG297" s="12">
        <f t="shared" si="29"/>
        <v>7.8999999999999959E-2</v>
      </c>
    </row>
    <row r="298" spans="1:33" ht="14.5" x14ac:dyDescent="0.35">
      <c r="A298" s="12" t="str">
        <f t="shared" si="24"/>
        <v>Bhutan-Asia-2011</v>
      </c>
      <c r="B298" s="13" t="s">
        <v>60</v>
      </c>
      <c r="C298" s="14" t="s">
        <v>87</v>
      </c>
      <c r="D298" s="15">
        <v>2011</v>
      </c>
      <c r="E298" s="16" cm="1">
        <f t="array" ref="E298:I298">VLOOKUP(Merged_Sheet!A298,GDP!A298:I2988,{5,6,7,8,9},0)</f>
        <v>1585396256</v>
      </c>
      <c r="F298" s="16">
        <v>1585396256</v>
      </c>
      <c r="G298" s="12">
        <v>4.1000000000000002E-2</v>
      </c>
      <c r="H298" s="12">
        <v>90</v>
      </c>
      <c r="I298" s="12">
        <v>0.14000000000000001</v>
      </c>
      <c r="J298" s="12" cm="1">
        <f t="array" ref="J298:R298">VLOOKUP(Merged_Sheet!A298,'HUMAN RESOURCES'!A298:M2988,{5,6,7,8,9,10,11,12,13},0)</f>
        <v>8.9999999999999993E-3</v>
      </c>
      <c r="K298" s="12">
        <v>5.0000000000000001E-3</v>
      </c>
      <c r="L298" s="12">
        <v>82</v>
      </c>
      <c r="M298" s="12">
        <v>76</v>
      </c>
      <c r="N298" s="12">
        <v>0.16800000000000001</v>
      </c>
      <c r="O298" s="12">
        <v>0.67600000000000005</v>
      </c>
      <c r="P298" s="12">
        <v>0.156</v>
      </c>
      <c r="Q298" s="12">
        <v>8042293</v>
      </c>
      <c r="R298" s="12">
        <v>0.65800000000000003</v>
      </c>
      <c r="S298" s="17" cm="1">
        <f t="array" ref="S298:T298">VLOOKUP(Merged_Sheet!A298,Merged_Sheet!A298:F2988,{5,6},0)</f>
        <v>1585396256</v>
      </c>
      <c r="T298" s="17">
        <v>1585396256</v>
      </c>
      <c r="U298" s="12" cm="1">
        <f t="array" ref="U298:Z298">VLOOKUP(Merged_Sheet!A298,BUSINESS!A298:J2988,{5,6,7,8,9,10},0)</f>
        <v>0</v>
      </c>
      <c r="V298" s="12">
        <v>0</v>
      </c>
      <c r="W298" s="12">
        <v>0</v>
      </c>
      <c r="X298" s="12">
        <v>0</v>
      </c>
      <c r="Y298" s="12">
        <v>0.39200000000000002</v>
      </c>
      <c r="Z298" s="12">
        <v>0.81299999999999994</v>
      </c>
      <c r="AA298" s="17" cm="1">
        <f t="array" ref="AA298:AB298">VLOOKUP(Merged_Sheet!A298,Merged_Sheet!A298:F2988,{5,6},0)</f>
        <v>1585396256</v>
      </c>
      <c r="AB298" s="17">
        <v>1585396256</v>
      </c>
      <c r="AC298" s="16">
        <f t="shared" si="25"/>
        <v>197.13236709978111</v>
      </c>
      <c r="AD298" s="12">
        <f t="shared" si="26"/>
        <v>197.13236709978111</v>
      </c>
      <c r="AE298" s="12">
        <f t="shared" si="27"/>
        <v>197.13236709978111</v>
      </c>
      <c r="AF298" s="12">
        <f t="shared" si="28"/>
        <v>197.13236709978111</v>
      </c>
      <c r="AG298" s="12">
        <f t="shared" si="29"/>
        <v>0.34199999999999997</v>
      </c>
    </row>
    <row r="299" spans="1:33" ht="14.5" x14ac:dyDescent="0.35">
      <c r="A299" s="12" t="str">
        <f t="shared" si="24"/>
        <v>Bhutan-Asia-2012</v>
      </c>
      <c r="B299" s="13" t="s">
        <v>60</v>
      </c>
      <c r="C299" s="14" t="s">
        <v>87</v>
      </c>
      <c r="D299" s="15">
        <v>2012</v>
      </c>
      <c r="E299" s="16" cm="1">
        <f t="array" ref="E299:I299">VLOOKUP(Merged_Sheet!A299,GDP!A299:I2989,{5,6,7,8,9},0)</f>
        <v>1840841618</v>
      </c>
      <c r="F299" s="16">
        <v>1840841618</v>
      </c>
      <c r="G299" s="12">
        <v>3.6999999999999998E-2</v>
      </c>
      <c r="H299" s="12">
        <v>94</v>
      </c>
      <c r="I299" s="12">
        <v>0.14000000000000001</v>
      </c>
      <c r="J299" s="12" cm="1">
        <f t="array" ref="J299:R299">VLOOKUP(Merged_Sheet!A299,'HUMAN RESOURCES'!A299:M2989,{5,6,7,8,9,10,11,12,13},0)</f>
        <v>8.9999999999999993E-3</v>
      </c>
      <c r="K299" s="12">
        <v>0.01</v>
      </c>
      <c r="L299" s="12">
        <v>75</v>
      </c>
      <c r="M299" s="12">
        <v>63</v>
      </c>
      <c r="N299" s="12">
        <v>0.17899999999999999</v>
      </c>
      <c r="O299" s="12">
        <v>0.68400000000000005</v>
      </c>
      <c r="P299" s="12">
        <v>0.13700000000000001</v>
      </c>
      <c r="Q299" s="12">
        <v>9928000</v>
      </c>
      <c r="R299" s="12">
        <v>0.70499999999999996</v>
      </c>
      <c r="S299" s="17" cm="1">
        <f t="array" ref="S299:T299">VLOOKUP(Merged_Sheet!A299,Merged_Sheet!A299:F2989,{5,6},0)</f>
        <v>1840841618</v>
      </c>
      <c r="T299" s="17">
        <v>1840841618</v>
      </c>
      <c r="U299" s="12" cm="1">
        <f t="array" ref="U299:Z299">VLOOKUP(Merged_Sheet!A299,BUSINESS!A299:J2989,{5,6,7,8,9,10},0)</f>
        <v>0</v>
      </c>
      <c r="V299" s="12">
        <v>0</v>
      </c>
      <c r="W299" s="12">
        <v>0</v>
      </c>
      <c r="X299" s="12">
        <v>0</v>
      </c>
      <c r="Y299" s="12">
        <v>4.2999999999999997E-2</v>
      </c>
      <c r="Z299" s="12">
        <v>1.4E-2</v>
      </c>
      <c r="AA299" s="17" cm="1">
        <f t="array" ref="AA299:AB299">VLOOKUP(Merged_Sheet!A299,Merged_Sheet!A299:F2989,{5,6},0)</f>
        <v>1840841618</v>
      </c>
      <c r="AB299" s="17">
        <v>1840841618</v>
      </c>
      <c r="AC299" s="16">
        <f t="shared" si="25"/>
        <v>185.41917989524578</v>
      </c>
      <c r="AD299" s="12">
        <f t="shared" si="26"/>
        <v>185.41917989524578</v>
      </c>
      <c r="AE299" s="12">
        <f t="shared" si="27"/>
        <v>185.41917989524578</v>
      </c>
      <c r="AF299" s="12">
        <f t="shared" si="28"/>
        <v>185.41917989524578</v>
      </c>
      <c r="AG299" s="12">
        <f t="shared" si="29"/>
        <v>0.29500000000000004</v>
      </c>
    </row>
    <row r="300" spans="1:33" ht="14.5" x14ac:dyDescent="0.35">
      <c r="A300" s="12" t="str">
        <f t="shared" si="24"/>
        <v>Bhutan-Asia-2000</v>
      </c>
      <c r="B300" s="13" t="s">
        <v>60</v>
      </c>
      <c r="C300" s="14" t="s">
        <v>87</v>
      </c>
      <c r="D300" s="15">
        <v>2000</v>
      </c>
      <c r="E300" s="16" cm="1">
        <f t="array" ref="E300:I300">VLOOKUP(Merged_Sheet!A300,GDP!A300:I2990,{5,6,7,8,9},0)</f>
        <v>1861157558</v>
      </c>
      <c r="F300" s="16">
        <v>1861157558</v>
      </c>
      <c r="G300" s="12">
        <v>3.7999999999999999E-2</v>
      </c>
      <c r="H300" s="12">
        <v>90</v>
      </c>
      <c r="I300" s="12">
        <v>0.14000000000000001</v>
      </c>
      <c r="J300" s="12" cm="1">
        <f t="array" ref="J300:R300">VLOOKUP(Merged_Sheet!A300,'HUMAN RESOURCES'!A300:M2990,{5,6,7,8,9,10,11,12,13},0)</f>
        <v>1.0999999999999999E-2</v>
      </c>
      <c r="K300" s="12">
        <v>5.0000000000000001E-3</v>
      </c>
      <c r="L300" s="12">
        <v>81</v>
      </c>
      <c r="M300" s="12">
        <v>75</v>
      </c>
      <c r="N300" s="12">
        <v>0.17499999999999999</v>
      </c>
      <c r="O300" s="12">
        <v>0.65500000000000003</v>
      </c>
      <c r="P300" s="12">
        <v>0.17</v>
      </c>
      <c r="Q300" s="12">
        <v>10286570</v>
      </c>
      <c r="R300" s="12">
        <v>0.97199999999999998</v>
      </c>
      <c r="S300" s="17" cm="1">
        <f t="array" ref="S300:T300">VLOOKUP(Merged_Sheet!A300,Merged_Sheet!A300:F2990,{5,6},0)</f>
        <v>1861157558</v>
      </c>
      <c r="T300" s="17">
        <v>1861157558</v>
      </c>
      <c r="U300" s="12" cm="1">
        <f t="array" ref="U300:Z300">VLOOKUP(Merged_Sheet!A300,BUSINESS!A300:J2990,{5,6,7,8,9,10},0)</f>
        <v>0</v>
      </c>
      <c r="V300" s="12">
        <v>0</v>
      </c>
      <c r="W300" s="12">
        <v>0</v>
      </c>
      <c r="X300" s="12">
        <v>0</v>
      </c>
      <c r="Y300" s="12">
        <v>0.313</v>
      </c>
      <c r="Z300" s="12">
        <v>0.747</v>
      </c>
      <c r="AA300" s="17" cm="1">
        <f t="array" ref="AA300:AB300">VLOOKUP(Merged_Sheet!A300,Merged_Sheet!A300:F2990,{5,6},0)</f>
        <v>1861157558</v>
      </c>
      <c r="AB300" s="17">
        <v>1861157558</v>
      </c>
      <c r="AC300" s="16">
        <f t="shared" si="25"/>
        <v>180.93082125528724</v>
      </c>
      <c r="AD300" s="12">
        <f t="shared" si="26"/>
        <v>180.93082125528724</v>
      </c>
      <c r="AE300" s="12">
        <f t="shared" si="27"/>
        <v>180.93082125528724</v>
      </c>
      <c r="AF300" s="12">
        <f t="shared" si="28"/>
        <v>180.93082125528724</v>
      </c>
      <c r="AG300" s="12">
        <f t="shared" si="29"/>
        <v>2.8000000000000025E-2</v>
      </c>
    </row>
    <row r="301" spans="1:33" ht="14.5" x14ac:dyDescent="0.35">
      <c r="A301" s="12" t="str">
        <f t="shared" si="24"/>
        <v>Bolivia-The Americas-2001</v>
      </c>
      <c r="B301" s="13" t="s">
        <v>70</v>
      </c>
      <c r="C301" s="14" t="s">
        <v>88</v>
      </c>
      <c r="D301" s="15">
        <v>2001</v>
      </c>
      <c r="E301" s="16" cm="1">
        <f t="array" ref="E301:I301">VLOOKUP(Merged_Sheet!A301,GDP!A301:I2991,{5,6,7,8,9},0)</f>
        <v>8397858185</v>
      </c>
      <c r="F301" s="16">
        <v>8397858185</v>
      </c>
      <c r="G301" s="12">
        <v>6.0999999999999999E-2</v>
      </c>
      <c r="H301" s="12">
        <v>60</v>
      </c>
      <c r="I301" s="12">
        <v>0.34599999999999997</v>
      </c>
      <c r="J301" s="12" cm="1">
        <f t="array" ref="J301:R301">VLOOKUP(Merged_Sheet!A301,'HUMAN RESOURCES'!A301:M2991,{5,6,7,8,9,10,11,12,13},0)</f>
        <v>0.01</v>
      </c>
      <c r="K301" s="12">
        <v>8.0000000000000002E-3</v>
      </c>
      <c r="L301" s="12">
        <v>77</v>
      </c>
      <c r="M301" s="12">
        <v>73</v>
      </c>
      <c r="N301" s="12">
        <v>0.19900000000000001</v>
      </c>
      <c r="O301" s="12">
        <v>0.68899999999999995</v>
      </c>
      <c r="P301" s="12">
        <v>0.112</v>
      </c>
      <c r="Q301" s="12">
        <v>3879353</v>
      </c>
      <c r="R301" s="12">
        <v>0.39300000000000002</v>
      </c>
      <c r="S301" s="17" cm="1">
        <f t="array" ref="S301:T301">VLOOKUP(Merged_Sheet!A301,Merged_Sheet!A301:F2991,{5,6},0)</f>
        <v>8397858185</v>
      </c>
      <c r="T301" s="17">
        <v>8397858185</v>
      </c>
      <c r="U301" s="12" cm="1">
        <f t="array" ref="U301:Z301">VLOOKUP(Merged_Sheet!A301,BUSINESS!A301:J2991,{5,6,7,8,9,10},0)</f>
        <v>0</v>
      </c>
      <c r="V301" s="12">
        <v>0</v>
      </c>
      <c r="W301" s="12">
        <v>0</v>
      </c>
      <c r="X301" s="12">
        <v>0</v>
      </c>
      <c r="Y301" s="12">
        <v>1.2E-2</v>
      </c>
      <c r="Z301" s="12">
        <v>0.115</v>
      </c>
      <c r="AA301" s="17" cm="1">
        <f t="array" ref="AA301:AB301">VLOOKUP(Merged_Sheet!A301,Merged_Sheet!A301:F2991,{5,6},0)</f>
        <v>8397858185</v>
      </c>
      <c r="AB301" s="17">
        <v>8397858185</v>
      </c>
      <c r="AC301" s="16">
        <f t="shared" si="25"/>
        <v>2164.7574183117649</v>
      </c>
      <c r="AD301" s="12">
        <f t="shared" si="26"/>
        <v>2164.7574183117649</v>
      </c>
      <c r="AE301" s="12">
        <f t="shared" si="27"/>
        <v>2164.7574183117649</v>
      </c>
      <c r="AF301" s="12">
        <f t="shared" si="28"/>
        <v>2164.7574183117649</v>
      </c>
      <c r="AG301" s="12">
        <f t="shared" si="29"/>
        <v>0.60699999999999998</v>
      </c>
    </row>
    <row r="302" spans="1:33" ht="14.5" x14ac:dyDescent="0.35">
      <c r="A302" s="12" t="str">
        <f t="shared" si="24"/>
        <v>Bolivia-The Americas-2002</v>
      </c>
      <c r="B302" s="13" t="s">
        <v>70</v>
      </c>
      <c r="C302" s="14" t="s">
        <v>88</v>
      </c>
      <c r="D302" s="15">
        <v>2002</v>
      </c>
      <c r="E302" s="16" cm="1">
        <f t="array" ref="E302:I302">VLOOKUP(Merged_Sheet!A302,GDP!A302:I2992,{5,6,7,8,9},0)</f>
        <v>8141513292</v>
      </c>
      <c r="F302" s="16">
        <v>8141513292</v>
      </c>
      <c r="G302" s="12">
        <v>6.3E-2</v>
      </c>
      <c r="H302" s="12">
        <v>59</v>
      </c>
      <c r="I302" s="12">
        <v>0.20100000000000001</v>
      </c>
      <c r="J302" s="12" cm="1">
        <f t="array" ref="J302:R302">VLOOKUP(Merged_Sheet!A302,'HUMAN RESOURCES'!A302:M2992,{5,6,7,8,9,10,11,12,13},0)</f>
        <v>8.9999999999999993E-3</v>
      </c>
      <c r="K302" s="12">
        <v>1.7000000000000001E-2</v>
      </c>
      <c r="L302" s="12">
        <v>75</v>
      </c>
      <c r="M302" s="12">
        <v>69</v>
      </c>
      <c r="N302" s="12">
        <v>0.152</v>
      </c>
      <c r="O302" s="12">
        <v>0.68</v>
      </c>
      <c r="P302" s="12">
        <v>0.16800000000000001</v>
      </c>
      <c r="Q302" s="12">
        <v>8020282</v>
      </c>
      <c r="R302" s="12">
        <v>0.69199999999999995</v>
      </c>
      <c r="S302" s="17" cm="1">
        <f t="array" ref="S302:T302">VLOOKUP(Merged_Sheet!A302,Merged_Sheet!A302:F2992,{5,6},0)</f>
        <v>8141513292</v>
      </c>
      <c r="T302" s="17">
        <v>8141513292</v>
      </c>
      <c r="U302" s="12" cm="1">
        <f t="array" ref="U302:Z302">VLOOKUP(Merged_Sheet!A302,BUSINESS!A302:J2992,{5,6,7,8,9,10},0)</f>
        <v>0</v>
      </c>
      <c r="V302" s="12">
        <v>0</v>
      </c>
      <c r="W302" s="12">
        <v>0</v>
      </c>
      <c r="X302" s="12">
        <v>0</v>
      </c>
      <c r="Y302" s="12">
        <v>7.5999999999999998E-2</v>
      </c>
      <c r="Z302" s="12">
        <v>0.19500000000000001</v>
      </c>
      <c r="AA302" s="17" cm="1">
        <f t="array" ref="AA302:AB302">VLOOKUP(Merged_Sheet!A302,Merged_Sheet!A302:F2992,{5,6},0)</f>
        <v>8141513292</v>
      </c>
      <c r="AB302" s="17">
        <v>8141513292</v>
      </c>
      <c r="AC302" s="16">
        <f t="shared" si="25"/>
        <v>1015.11558970121</v>
      </c>
      <c r="AD302" s="12">
        <f t="shared" si="26"/>
        <v>1015.11558970121</v>
      </c>
      <c r="AE302" s="12">
        <f t="shared" si="27"/>
        <v>1015.11558970121</v>
      </c>
      <c r="AF302" s="12">
        <f t="shared" si="28"/>
        <v>1015.11558970121</v>
      </c>
      <c r="AG302" s="12">
        <f t="shared" si="29"/>
        <v>0.30800000000000005</v>
      </c>
    </row>
    <row r="303" spans="1:33" ht="14.5" x14ac:dyDescent="0.35">
      <c r="A303" s="12" t="str">
        <f t="shared" si="24"/>
        <v>Bolivia-The Americas-2003</v>
      </c>
      <c r="B303" s="13" t="s">
        <v>70</v>
      </c>
      <c r="C303" s="14" t="s">
        <v>88</v>
      </c>
      <c r="D303" s="15">
        <v>2003</v>
      </c>
      <c r="E303" s="16" cm="1">
        <f t="array" ref="E303:I303">VLOOKUP(Merged_Sheet!A303,GDP!A303:I2993,{5,6,7,8,9},0)</f>
        <v>7905485216</v>
      </c>
      <c r="F303" s="16">
        <v>7905485216</v>
      </c>
      <c r="G303" s="12">
        <v>6.5000000000000002E-2</v>
      </c>
      <c r="H303" s="12">
        <v>58</v>
      </c>
      <c r="I303" s="12">
        <v>0.20599999999999999</v>
      </c>
      <c r="J303" s="12" cm="1">
        <f t="array" ref="J303:R303">VLOOKUP(Merged_Sheet!A303,'HUMAN RESOURCES'!A303:M2993,{5,6,7,8,9,10,11,12,13},0)</f>
        <v>8.9999999999999993E-3</v>
      </c>
      <c r="K303" s="12">
        <v>7.0000000000000001E-3</v>
      </c>
      <c r="L303" s="12">
        <v>78</v>
      </c>
      <c r="M303" s="12">
        <v>71</v>
      </c>
      <c r="N303" s="12">
        <v>0.16900000000000001</v>
      </c>
      <c r="O303" s="12">
        <v>0.67200000000000004</v>
      </c>
      <c r="P303" s="12">
        <v>0.159</v>
      </c>
      <c r="Q303" s="12">
        <v>4440000</v>
      </c>
      <c r="R303" s="12">
        <v>0.55700000000000005</v>
      </c>
      <c r="S303" s="17" cm="1">
        <f t="array" ref="S303:T303">VLOOKUP(Merged_Sheet!A303,Merged_Sheet!A303:F2993,{5,6},0)</f>
        <v>7905485216</v>
      </c>
      <c r="T303" s="17">
        <v>7905485216</v>
      </c>
      <c r="U303" s="12" cm="1">
        <f t="array" ref="U303:Z303">VLOOKUP(Merged_Sheet!A303,BUSINESS!A303:J2993,{5,6,7,8,9,10},0)</f>
        <v>0</v>
      </c>
      <c r="V303" s="12">
        <v>0</v>
      </c>
      <c r="W303" s="12">
        <v>0</v>
      </c>
      <c r="X303" s="12">
        <v>0</v>
      </c>
      <c r="Y303" s="12">
        <v>0.11600000000000001</v>
      </c>
      <c r="Z303" s="12">
        <v>0.39500000000000002</v>
      </c>
      <c r="AA303" s="17" cm="1">
        <f t="array" ref="AA303:AB303">VLOOKUP(Merged_Sheet!A303,Merged_Sheet!A303:F2993,{5,6},0)</f>
        <v>7905485216</v>
      </c>
      <c r="AB303" s="17">
        <v>7905485216</v>
      </c>
      <c r="AC303" s="16">
        <f t="shared" si="25"/>
        <v>1780.5146882882882</v>
      </c>
      <c r="AD303" s="12">
        <f t="shared" si="26"/>
        <v>1780.5146882882882</v>
      </c>
      <c r="AE303" s="12">
        <f t="shared" si="27"/>
        <v>1780.5146882882882</v>
      </c>
      <c r="AF303" s="12">
        <f t="shared" si="28"/>
        <v>1780.5146882882882</v>
      </c>
      <c r="AG303" s="12">
        <f t="shared" si="29"/>
        <v>0.44299999999999995</v>
      </c>
    </row>
    <row r="304" spans="1:33" ht="14.5" x14ac:dyDescent="0.35">
      <c r="A304" s="12" t="str">
        <f t="shared" si="24"/>
        <v>Bolivia-The Americas-2004</v>
      </c>
      <c r="B304" s="13" t="s">
        <v>70</v>
      </c>
      <c r="C304" s="14" t="s">
        <v>88</v>
      </c>
      <c r="D304" s="15">
        <v>2004</v>
      </c>
      <c r="E304" s="16" cm="1">
        <f t="array" ref="E304:I304">VLOOKUP(Merged_Sheet!A304,GDP!A304:I2994,{5,6,7,8,9},0)</f>
        <v>8082396526</v>
      </c>
      <c r="F304" s="16">
        <v>8082396526</v>
      </c>
      <c r="G304" s="12">
        <v>5.6000000000000001E-2</v>
      </c>
      <c r="H304" s="12">
        <v>50</v>
      </c>
      <c r="I304" s="12">
        <v>0.17699999999999999</v>
      </c>
      <c r="J304" s="12" cm="1">
        <f t="array" ref="J304:R304">VLOOKUP(Merged_Sheet!A304,'HUMAN RESOURCES'!A304:M2994,{5,6,7,8,9,10,11,12,13},0)</f>
        <v>1.2999999999999999E-2</v>
      </c>
      <c r="K304" s="12">
        <v>5.0000000000000001E-3</v>
      </c>
      <c r="L304" s="12">
        <v>80</v>
      </c>
      <c r="M304" s="12">
        <v>76</v>
      </c>
      <c r="N304" s="12">
        <v>0.219</v>
      </c>
      <c r="O304" s="12">
        <v>0.67800000000000005</v>
      </c>
      <c r="P304" s="12">
        <v>0.10299999999999999</v>
      </c>
      <c r="Q304" s="12">
        <v>961481</v>
      </c>
      <c r="R304" s="12">
        <v>0.68799999999999994</v>
      </c>
      <c r="S304" s="17" cm="1">
        <f t="array" ref="S304:T304">VLOOKUP(Merged_Sheet!A304,Merged_Sheet!A304:F2994,{5,6},0)</f>
        <v>8082396526</v>
      </c>
      <c r="T304" s="17">
        <v>8082396526</v>
      </c>
      <c r="U304" s="12" cm="1">
        <f t="array" ref="U304:Z304">VLOOKUP(Merged_Sheet!A304,BUSINESS!A304:J2994,{5,6,7,8,9,10},0)</f>
        <v>0</v>
      </c>
      <c r="V304" s="12">
        <v>0</v>
      </c>
      <c r="W304" s="12">
        <v>0</v>
      </c>
      <c r="X304" s="12">
        <v>0</v>
      </c>
      <c r="Y304" s="12">
        <v>0.188</v>
      </c>
      <c r="Z304" s="12">
        <v>0.32700000000000001</v>
      </c>
      <c r="AA304" s="17" cm="1">
        <f t="array" ref="AA304:AB304">VLOOKUP(Merged_Sheet!A304,Merged_Sheet!A304:F2994,{5,6},0)</f>
        <v>8082396526</v>
      </c>
      <c r="AB304" s="17">
        <v>8082396526</v>
      </c>
      <c r="AC304" s="16">
        <f t="shared" si="25"/>
        <v>8406.1947412377358</v>
      </c>
      <c r="AD304" s="12">
        <f t="shared" si="26"/>
        <v>8406.1947412377358</v>
      </c>
      <c r="AE304" s="12">
        <f t="shared" si="27"/>
        <v>8406.1947412377358</v>
      </c>
      <c r="AF304" s="12">
        <f t="shared" si="28"/>
        <v>8406.1947412377358</v>
      </c>
      <c r="AG304" s="12">
        <f t="shared" si="29"/>
        <v>0.31200000000000006</v>
      </c>
    </row>
    <row r="305" spans="1:33" ht="14.5" x14ac:dyDescent="0.35">
      <c r="A305" s="12" t="str">
        <f t="shared" si="24"/>
        <v>Bolivia-The Americas-2005</v>
      </c>
      <c r="B305" s="13" t="s">
        <v>70</v>
      </c>
      <c r="C305" s="14" t="s">
        <v>88</v>
      </c>
      <c r="D305" s="15">
        <v>2005</v>
      </c>
      <c r="E305" s="16" cm="1">
        <f t="array" ref="E305:I305">VLOOKUP(Merged_Sheet!A305,GDP!A305:I2995,{5,6,7,8,9},0)</f>
        <v>8773451739</v>
      </c>
      <c r="F305" s="16">
        <v>8773451739</v>
      </c>
      <c r="G305" s="12">
        <v>5.2999999999999999E-2</v>
      </c>
      <c r="H305" s="12">
        <v>51</v>
      </c>
      <c r="I305" s="12">
        <v>0.14499999999999999</v>
      </c>
      <c r="J305" s="12" cm="1">
        <f t="array" ref="J305:R305">VLOOKUP(Merged_Sheet!A305,'HUMAN RESOURCES'!A305:M2995,{5,6,7,8,9,10,11,12,13},0)</f>
        <v>8.9999999999999993E-3</v>
      </c>
      <c r="K305" s="12">
        <v>5.0000000000000001E-3</v>
      </c>
      <c r="L305" s="12">
        <v>78</v>
      </c>
      <c r="M305" s="12">
        <v>72</v>
      </c>
      <c r="N305" s="12">
        <v>0.161</v>
      </c>
      <c r="O305" s="12">
        <v>0.7</v>
      </c>
      <c r="P305" s="12">
        <v>0.13900000000000001</v>
      </c>
      <c r="Q305" s="12">
        <v>10216605</v>
      </c>
      <c r="R305" s="12">
        <v>0.73899999999999999</v>
      </c>
      <c r="S305" s="17" cm="1">
        <f t="array" ref="S305:T305">VLOOKUP(Merged_Sheet!A305,Merged_Sheet!A305:F2995,{5,6},0)</f>
        <v>8773451739</v>
      </c>
      <c r="T305" s="17">
        <v>8773451739</v>
      </c>
      <c r="U305" s="12" cm="1">
        <f t="array" ref="U305:Z305">VLOOKUP(Merged_Sheet!A305,BUSINESS!A305:J2995,{5,6,7,8,9,10},0)</f>
        <v>0</v>
      </c>
      <c r="V305" s="12">
        <v>0</v>
      </c>
      <c r="W305" s="12">
        <v>0</v>
      </c>
      <c r="X305" s="12">
        <v>0</v>
      </c>
      <c r="Y305" s="12">
        <v>0.14699999999999999</v>
      </c>
      <c r="Z305" s="12">
        <v>0.67900000000000005</v>
      </c>
      <c r="AA305" s="17" cm="1">
        <f t="array" ref="AA305:AB305">VLOOKUP(Merged_Sheet!A305,Merged_Sheet!A305:F2995,{5,6},0)</f>
        <v>8773451739</v>
      </c>
      <c r="AB305" s="17">
        <v>8773451739</v>
      </c>
      <c r="AC305" s="16">
        <f t="shared" si="25"/>
        <v>858.74434207841057</v>
      </c>
      <c r="AD305" s="12">
        <f t="shared" si="26"/>
        <v>858.74434207841057</v>
      </c>
      <c r="AE305" s="12">
        <f t="shared" si="27"/>
        <v>858.74434207841057</v>
      </c>
      <c r="AF305" s="12">
        <f t="shared" si="28"/>
        <v>858.74434207841057</v>
      </c>
      <c r="AG305" s="12">
        <f t="shared" si="29"/>
        <v>0.26100000000000001</v>
      </c>
    </row>
    <row r="306" spans="1:33" ht="14.5" x14ac:dyDescent="0.35">
      <c r="A306" s="12" t="str">
        <f t="shared" si="24"/>
        <v>Bolivia-The Americas-2006</v>
      </c>
      <c r="B306" s="13" t="s">
        <v>70</v>
      </c>
      <c r="C306" s="14" t="s">
        <v>88</v>
      </c>
      <c r="D306" s="15">
        <v>2006</v>
      </c>
      <c r="E306" s="16" cm="1">
        <f t="array" ref="E306:I306">VLOOKUP(Merged_Sheet!A306,GDP!A306:I2996,{5,6,7,8,9},0)</f>
        <v>9549196256</v>
      </c>
      <c r="F306" s="16">
        <v>9549196256</v>
      </c>
      <c r="G306" s="12">
        <v>5.6000000000000001E-2</v>
      </c>
      <c r="H306" s="12">
        <v>57</v>
      </c>
      <c r="I306" s="12">
        <v>0.16600000000000001</v>
      </c>
      <c r="J306" s="12" cm="1">
        <f t="array" ref="J306:R306">VLOOKUP(Merged_Sheet!A306,'HUMAN RESOURCES'!A306:M2996,{5,6,7,8,9,10,11,12,13},0)</f>
        <v>1.2E-2</v>
      </c>
      <c r="K306" s="12">
        <v>5.0000000000000001E-3</v>
      </c>
      <c r="L306" s="12">
        <v>79</v>
      </c>
      <c r="M306" s="12">
        <v>75</v>
      </c>
      <c r="N306" s="12">
        <v>0.186</v>
      </c>
      <c r="O306" s="12">
        <v>0.66500000000000004</v>
      </c>
      <c r="P306" s="12">
        <v>0.14799999999999999</v>
      </c>
      <c r="Q306" s="12">
        <v>5358783</v>
      </c>
      <c r="R306" s="12">
        <v>0.85199999999999998</v>
      </c>
      <c r="S306" s="17" cm="1">
        <f t="array" ref="S306:T306">VLOOKUP(Merged_Sheet!A306,Merged_Sheet!A306:F2996,{5,6},0)</f>
        <v>9549196256</v>
      </c>
      <c r="T306" s="17">
        <v>9549196256</v>
      </c>
      <c r="U306" s="12" cm="1">
        <f t="array" ref="U306:Z306">VLOOKUP(Merged_Sheet!A306,BUSINESS!A306:J2996,{5,6,7,8,9,10},0)</f>
        <v>0</v>
      </c>
      <c r="V306" s="12">
        <v>0</v>
      </c>
      <c r="W306" s="12">
        <v>0</v>
      </c>
      <c r="X306" s="12">
        <v>0</v>
      </c>
      <c r="Y306" s="12">
        <v>0.43</v>
      </c>
      <c r="Z306" s="12">
        <v>0.74</v>
      </c>
      <c r="AA306" s="17" cm="1">
        <f t="array" ref="AA306:AB306">VLOOKUP(Merged_Sheet!A306,Merged_Sheet!A306:F2996,{5,6},0)</f>
        <v>9549196256</v>
      </c>
      <c r="AB306" s="17">
        <v>9549196256</v>
      </c>
      <c r="AC306" s="16">
        <f t="shared" si="25"/>
        <v>1781.9710661917081</v>
      </c>
      <c r="AD306" s="12">
        <f t="shared" si="26"/>
        <v>1781.9710661917081</v>
      </c>
      <c r="AE306" s="12">
        <f t="shared" si="27"/>
        <v>1781.9710661917081</v>
      </c>
      <c r="AF306" s="12">
        <f t="shared" si="28"/>
        <v>1781.9710661917081</v>
      </c>
      <c r="AG306" s="12">
        <f t="shared" si="29"/>
        <v>0.14800000000000002</v>
      </c>
    </row>
    <row r="307" spans="1:33" ht="14.5" x14ac:dyDescent="0.35">
      <c r="A307" s="12" t="str">
        <f t="shared" si="24"/>
        <v>Bolivia-The Americas-2007</v>
      </c>
      <c r="B307" s="13" t="s">
        <v>70</v>
      </c>
      <c r="C307" s="14" t="s">
        <v>88</v>
      </c>
      <c r="D307" s="15">
        <v>2007</v>
      </c>
      <c r="E307" s="16" cm="1">
        <f t="array" ref="E307:I307">VLOOKUP(Merged_Sheet!A307,GDP!A307:I2997,{5,6,7,8,9},0)</f>
        <v>11451845341</v>
      </c>
      <c r="F307" s="16">
        <v>11451845341</v>
      </c>
      <c r="G307" s="12">
        <v>4.8000000000000001E-2</v>
      </c>
      <c r="H307" s="12">
        <v>58</v>
      </c>
      <c r="I307" s="12">
        <v>0.11899999999999999</v>
      </c>
      <c r="J307" s="12" cm="1">
        <f t="array" ref="J307:R307">VLOOKUP(Merged_Sheet!A307,'HUMAN RESOURCES'!A307:M2997,{5,6,7,8,9,10,11,12,13},0)</f>
        <v>8.9999999999999993E-3</v>
      </c>
      <c r="K307" s="12">
        <v>8.0000000000000002E-3</v>
      </c>
      <c r="L307" s="12">
        <v>76</v>
      </c>
      <c r="M307" s="12">
        <v>65</v>
      </c>
      <c r="N307" s="12">
        <v>0.17399999999999999</v>
      </c>
      <c r="O307" s="12">
        <v>0.67100000000000004</v>
      </c>
      <c r="P307" s="12">
        <v>0.155</v>
      </c>
      <c r="Q307" s="12">
        <v>1388115</v>
      </c>
      <c r="R307" s="12">
        <v>0.69199999999999995</v>
      </c>
      <c r="S307" s="17" cm="1">
        <f t="array" ref="S307:T307">VLOOKUP(Merged_Sheet!A307,Merged_Sheet!A307:F2997,{5,6},0)</f>
        <v>11451845341</v>
      </c>
      <c r="T307" s="17">
        <v>11451845341</v>
      </c>
      <c r="U307" s="12" cm="1">
        <f t="array" ref="U307:Z307">VLOOKUP(Merged_Sheet!A307,BUSINESS!A307:J2997,{5,6,7,8,9,10},0)</f>
        <v>0</v>
      </c>
      <c r="V307" s="12">
        <v>0</v>
      </c>
      <c r="W307" s="12">
        <v>0</v>
      </c>
      <c r="X307" s="12">
        <v>0</v>
      </c>
      <c r="Y307" s="12">
        <v>0.315</v>
      </c>
      <c r="Z307" s="12">
        <v>0.48</v>
      </c>
      <c r="AA307" s="17" cm="1">
        <f t="array" ref="AA307:AB307">VLOOKUP(Merged_Sheet!A307,Merged_Sheet!A307:F2997,{5,6},0)</f>
        <v>11451845341</v>
      </c>
      <c r="AB307" s="17">
        <v>11451845341</v>
      </c>
      <c r="AC307" s="16">
        <f t="shared" si="25"/>
        <v>8249.9255040108346</v>
      </c>
      <c r="AD307" s="12">
        <f t="shared" si="26"/>
        <v>8249.9255040108346</v>
      </c>
      <c r="AE307" s="12">
        <f t="shared" si="27"/>
        <v>8249.9255040108346</v>
      </c>
      <c r="AF307" s="12">
        <f t="shared" si="28"/>
        <v>8249.9255040108346</v>
      </c>
      <c r="AG307" s="12">
        <f t="shared" si="29"/>
        <v>0.30800000000000005</v>
      </c>
    </row>
    <row r="308" spans="1:33" ht="14.5" x14ac:dyDescent="0.35">
      <c r="A308" s="12" t="str">
        <f t="shared" si="24"/>
        <v>Bolivia-The Americas-2008</v>
      </c>
      <c r="B308" s="13" t="s">
        <v>70</v>
      </c>
      <c r="C308" s="14" t="s">
        <v>88</v>
      </c>
      <c r="D308" s="15">
        <v>2008</v>
      </c>
      <c r="E308" s="16" cm="1">
        <f t="array" ref="E308:I308">VLOOKUP(Merged_Sheet!A308,GDP!A308:I2998,{5,6,7,8,9},0)</f>
        <v>13120183157</v>
      </c>
      <c r="F308" s="16">
        <v>13120183157</v>
      </c>
      <c r="G308" s="12">
        <v>4.7E-2</v>
      </c>
      <c r="H308" s="12">
        <v>64</v>
      </c>
      <c r="I308" s="12">
        <v>0.129</v>
      </c>
      <c r="J308" s="12" cm="1">
        <f t="array" ref="J308:R308">VLOOKUP(Merged_Sheet!A308,'HUMAN RESOURCES'!A308:M2998,{5,6,7,8,9,10,11,12,13},0)</f>
        <v>0</v>
      </c>
      <c r="K308" s="12">
        <v>0</v>
      </c>
      <c r="L308" s="12">
        <v>82</v>
      </c>
      <c r="M308" s="12">
        <v>77</v>
      </c>
      <c r="N308" s="12">
        <v>0</v>
      </c>
      <c r="O308" s="12">
        <v>0</v>
      </c>
      <c r="P308" s="12">
        <v>0</v>
      </c>
      <c r="Q308" s="12">
        <v>47135</v>
      </c>
      <c r="R308" s="12">
        <v>0.372</v>
      </c>
      <c r="S308" s="17" cm="1">
        <f t="array" ref="S308:T308">VLOOKUP(Merged_Sheet!A308,Merged_Sheet!A308:F2998,{5,6},0)</f>
        <v>13120183157</v>
      </c>
      <c r="T308" s="17">
        <v>13120183157</v>
      </c>
      <c r="U308" s="12" cm="1">
        <f t="array" ref="U308:Z308">VLOOKUP(Merged_Sheet!A308,BUSINESS!A308:J2998,{5,6,7,8,9,10},0)</f>
        <v>0</v>
      </c>
      <c r="V308" s="12">
        <v>0</v>
      </c>
      <c r="W308" s="12">
        <v>0</v>
      </c>
      <c r="X308" s="12">
        <v>0</v>
      </c>
      <c r="Y308" s="12">
        <v>0.432</v>
      </c>
      <c r="Z308" s="12">
        <v>0.52</v>
      </c>
      <c r="AA308" s="17" cm="1">
        <f t="array" ref="AA308:AB308">VLOOKUP(Merged_Sheet!A308,Merged_Sheet!A308:F2998,{5,6},0)</f>
        <v>13120183157</v>
      </c>
      <c r="AB308" s="17">
        <v>13120183157</v>
      </c>
      <c r="AC308" s="16">
        <f t="shared" si="25"/>
        <v>278353.30766946007</v>
      </c>
      <c r="AD308" s="12">
        <f t="shared" si="26"/>
        <v>278353.30766946007</v>
      </c>
      <c r="AE308" s="12">
        <f t="shared" si="27"/>
        <v>278353.30766946007</v>
      </c>
      <c r="AF308" s="12">
        <f t="shared" si="28"/>
        <v>278353.30766946007</v>
      </c>
      <c r="AG308" s="12">
        <f t="shared" si="29"/>
        <v>0.628</v>
      </c>
    </row>
    <row r="309" spans="1:33" ht="14.5" x14ac:dyDescent="0.35">
      <c r="A309" s="12" t="str">
        <f t="shared" si="24"/>
        <v>Bolivia-The Americas-2009</v>
      </c>
      <c r="B309" s="13" t="s">
        <v>70</v>
      </c>
      <c r="C309" s="14" t="s">
        <v>88</v>
      </c>
      <c r="D309" s="15">
        <v>2009</v>
      </c>
      <c r="E309" s="16" cm="1">
        <f t="array" ref="E309:I309">VLOOKUP(Merged_Sheet!A309,GDP!A309:I2999,{5,6,7,8,9},0)</f>
        <v>16674324634</v>
      </c>
      <c r="F309" s="16">
        <v>16674324634</v>
      </c>
      <c r="G309" s="12">
        <v>4.9000000000000002E-2</v>
      </c>
      <c r="H309" s="12">
        <v>84</v>
      </c>
      <c r="I309" s="12">
        <v>0.13900000000000001</v>
      </c>
      <c r="J309" s="12" cm="1">
        <f t="array" ref="J309:R309">VLOOKUP(Merged_Sheet!A309,'HUMAN RESOURCES'!A309:M2999,{5,6,7,8,9,10,11,12,13},0)</f>
        <v>1.0999999999999999E-2</v>
      </c>
      <c r="K309" s="12">
        <v>3.0000000000000001E-3</v>
      </c>
      <c r="L309" s="12">
        <v>82</v>
      </c>
      <c r="M309" s="12">
        <v>75</v>
      </c>
      <c r="N309" s="12">
        <v>0.18</v>
      </c>
      <c r="O309" s="12">
        <v>0.66900000000000004</v>
      </c>
      <c r="P309" s="12">
        <v>0.151</v>
      </c>
      <c r="Q309" s="12">
        <v>5188008</v>
      </c>
      <c r="R309" s="12">
        <v>0.82399999999999995</v>
      </c>
      <c r="S309" s="17" cm="1">
        <f t="array" ref="S309:T309">VLOOKUP(Merged_Sheet!A309,Merged_Sheet!A309:F2999,{5,6},0)</f>
        <v>16674324634</v>
      </c>
      <c r="T309" s="17">
        <v>16674324634</v>
      </c>
      <c r="U309" s="12" cm="1">
        <f t="array" ref="U309:Z309">VLOOKUP(Merged_Sheet!A309,BUSINESS!A309:J2999,{5,6,7,8,9,10},0)</f>
        <v>0</v>
      </c>
      <c r="V309" s="12">
        <v>0</v>
      </c>
      <c r="W309" s="12">
        <v>0</v>
      </c>
      <c r="X309" s="12">
        <v>0</v>
      </c>
      <c r="Y309" s="12">
        <v>0.43099999999999999</v>
      </c>
      <c r="Z309" s="12">
        <v>0.80500000000000005</v>
      </c>
      <c r="AA309" s="17" cm="1">
        <f t="array" ref="AA309:AB309">VLOOKUP(Merged_Sheet!A309,Merged_Sheet!A309:F2999,{5,6},0)</f>
        <v>16674324634</v>
      </c>
      <c r="AB309" s="17">
        <v>16674324634</v>
      </c>
      <c r="AC309" s="16">
        <f t="shared" si="25"/>
        <v>3214.0128993633011</v>
      </c>
      <c r="AD309" s="12">
        <f t="shared" si="26"/>
        <v>3214.0128993633011</v>
      </c>
      <c r="AE309" s="12">
        <f t="shared" si="27"/>
        <v>3214.0128993633011</v>
      </c>
      <c r="AF309" s="12">
        <f t="shared" si="28"/>
        <v>3214.0128993633011</v>
      </c>
      <c r="AG309" s="12">
        <f t="shared" si="29"/>
        <v>0.17600000000000005</v>
      </c>
    </row>
    <row r="310" spans="1:33" ht="14.5" x14ac:dyDescent="0.35">
      <c r="A310" s="12" t="str">
        <f t="shared" si="24"/>
        <v>Bolivia-The Americas-2010</v>
      </c>
      <c r="B310" s="13" t="s">
        <v>70</v>
      </c>
      <c r="C310" s="14" t="s">
        <v>88</v>
      </c>
      <c r="D310" s="15">
        <v>2010</v>
      </c>
      <c r="E310" s="16" cm="1">
        <f t="array" ref="E310:I310">VLOOKUP(Merged_Sheet!A310,GDP!A310:I3000,{5,6,7,8,9},0)</f>
        <v>17339992165</v>
      </c>
      <c r="F310" s="16">
        <v>17339992165</v>
      </c>
      <c r="G310" s="12">
        <v>5.8000000000000003E-2</v>
      </c>
      <c r="H310" s="12">
        <v>100</v>
      </c>
      <c r="I310" s="12">
        <v>0.124</v>
      </c>
      <c r="J310" s="12" cm="1">
        <f t="array" ref="J310:R310">VLOOKUP(Merged_Sheet!A310,'HUMAN RESOURCES'!A310:M3000,{5,6,7,8,9,10,11,12,13},0)</f>
        <v>1.2999999999999999E-2</v>
      </c>
      <c r="K310" s="12">
        <v>4.0000000000000001E-3</v>
      </c>
      <c r="L310" s="12">
        <v>83</v>
      </c>
      <c r="M310" s="12">
        <v>76</v>
      </c>
      <c r="N310" s="12">
        <v>0.188</v>
      </c>
      <c r="O310" s="12">
        <v>0.65100000000000002</v>
      </c>
      <c r="P310" s="12">
        <v>0.161</v>
      </c>
      <c r="Q310" s="12">
        <v>61355725</v>
      </c>
      <c r="R310" s="12">
        <v>0.76100000000000001</v>
      </c>
      <c r="S310" s="17" cm="1">
        <f t="array" ref="S310:T310">VLOOKUP(Merged_Sheet!A310,Merged_Sheet!A310:F3000,{5,6},0)</f>
        <v>17339992165</v>
      </c>
      <c r="T310" s="17">
        <v>17339992165</v>
      </c>
      <c r="U310" s="12" cm="1">
        <f t="array" ref="U310:Z310">VLOOKUP(Merged_Sheet!A310,BUSINESS!A310:J3000,{5,6,7,8,9,10},0)</f>
        <v>0</v>
      </c>
      <c r="V310" s="12">
        <v>0</v>
      </c>
      <c r="W310" s="12">
        <v>0</v>
      </c>
      <c r="X310" s="12">
        <v>0</v>
      </c>
      <c r="Y310" s="12">
        <v>0.26300000000000001</v>
      </c>
      <c r="Z310" s="12">
        <v>0.621</v>
      </c>
      <c r="AA310" s="17" cm="1">
        <f t="array" ref="AA310:AB310">VLOOKUP(Merged_Sheet!A310,Merged_Sheet!A310:F3000,{5,6},0)</f>
        <v>17339992165</v>
      </c>
      <c r="AB310" s="17">
        <v>17339992165</v>
      </c>
      <c r="AC310" s="16">
        <f t="shared" si="25"/>
        <v>282.61408637906243</v>
      </c>
      <c r="AD310" s="12">
        <f t="shared" si="26"/>
        <v>282.61408637906243</v>
      </c>
      <c r="AE310" s="12">
        <f t="shared" si="27"/>
        <v>282.61408637906243</v>
      </c>
      <c r="AF310" s="12">
        <f t="shared" si="28"/>
        <v>282.61408637906243</v>
      </c>
      <c r="AG310" s="12">
        <f t="shared" si="29"/>
        <v>0.23899999999999999</v>
      </c>
    </row>
    <row r="311" spans="1:33" ht="14.5" x14ac:dyDescent="0.35">
      <c r="A311" s="12" t="str">
        <f t="shared" si="24"/>
        <v>Bolivia-The Americas-2011</v>
      </c>
      <c r="B311" s="13" t="s">
        <v>70</v>
      </c>
      <c r="C311" s="14" t="s">
        <v>88</v>
      </c>
      <c r="D311" s="15">
        <v>2011</v>
      </c>
      <c r="E311" s="16" cm="1">
        <f t="array" ref="E311:I311">VLOOKUP(Merged_Sheet!A311,GDP!A311:I3001,{5,6,7,8,9},0)</f>
        <v>19649631308</v>
      </c>
      <c r="F311" s="16">
        <v>19649631308</v>
      </c>
      <c r="G311" s="12">
        <v>5.5E-2</v>
      </c>
      <c r="H311" s="12">
        <v>106</v>
      </c>
      <c r="I311" s="12">
        <v>9.9000000000000005E-2</v>
      </c>
      <c r="J311" s="12" cm="1">
        <f t="array" ref="J311:R311">VLOOKUP(Merged_Sheet!A311,'HUMAN RESOURCES'!A311:M3001,{5,6,7,8,9,10,11,12,13},0)</f>
        <v>8.9999999999999993E-3</v>
      </c>
      <c r="K311" s="12">
        <v>4.0000000000000001E-3</v>
      </c>
      <c r="L311" s="12">
        <v>81</v>
      </c>
      <c r="M311" s="12">
        <v>76</v>
      </c>
      <c r="N311" s="12">
        <v>0.154</v>
      </c>
      <c r="O311" s="12">
        <v>0.67900000000000005</v>
      </c>
      <c r="P311" s="12">
        <v>0.16800000000000001</v>
      </c>
      <c r="Q311" s="12">
        <v>82349925</v>
      </c>
      <c r="R311" s="12">
        <v>0.73099999999999998</v>
      </c>
      <c r="S311" s="17" cm="1">
        <f t="array" ref="S311:T311">VLOOKUP(Merged_Sheet!A311,Merged_Sheet!A311:F3001,{5,6},0)</f>
        <v>19649631308</v>
      </c>
      <c r="T311" s="17">
        <v>19649631308</v>
      </c>
      <c r="U311" s="12" cm="1">
        <f t="array" ref="U311:Z311">VLOOKUP(Merged_Sheet!A311,BUSINESS!A311:J3001,{5,6,7,8,9,10},0)</f>
        <v>0</v>
      </c>
      <c r="V311" s="12">
        <v>0</v>
      </c>
      <c r="W311" s="12">
        <v>0</v>
      </c>
      <c r="X311" s="12">
        <v>0</v>
      </c>
      <c r="Y311" s="12">
        <v>0.317</v>
      </c>
      <c r="Z311" s="12">
        <v>0.67100000000000004</v>
      </c>
      <c r="AA311" s="17" cm="1">
        <f t="array" ref="AA311:AB311">VLOOKUP(Merged_Sheet!A311,Merged_Sheet!A311:F3001,{5,6},0)</f>
        <v>19649631308</v>
      </c>
      <c r="AB311" s="17">
        <v>19649631308</v>
      </c>
      <c r="AC311" s="16">
        <f t="shared" si="25"/>
        <v>238.6114050255662</v>
      </c>
      <c r="AD311" s="12">
        <f t="shared" si="26"/>
        <v>238.6114050255662</v>
      </c>
      <c r="AE311" s="12">
        <f t="shared" si="27"/>
        <v>238.6114050255662</v>
      </c>
      <c r="AF311" s="12">
        <f t="shared" si="28"/>
        <v>238.6114050255662</v>
      </c>
      <c r="AG311" s="12">
        <f t="shared" si="29"/>
        <v>0.26900000000000002</v>
      </c>
    </row>
    <row r="312" spans="1:33" ht="14.5" x14ac:dyDescent="0.35">
      <c r="A312" s="12" t="str">
        <f t="shared" si="24"/>
        <v>Bolivia-The Americas-2012</v>
      </c>
      <c r="B312" s="13" t="s">
        <v>70</v>
      </c>
      <c r="C312" s="14" t="s">
        <v>88</v>
      </c>
      <c r="D312" s="15">
        <v>2012</v>
      </c>
      <c r="E312" s="16" cm="1">
        <f t="array" ref="E312:I312">VLOOKUP(Merged_Sheet!A312,GDP!A312:I3002,{5,6,7,8,9},0)</f>
        <v>23948541156</v>
      </c>
      <c r="F312" s="16">
        <v>23948541156</v>
      </c>
      <c r="G312" s="12">
        <v>0.05</v>
      </c>
      <c r="H312" s="12">
        <v>115</v>
      </c>
      <c r="I312" s="12">
        <v>0.109</v>
      </c>
      <c r="J312" s="12" cm="1">
        <f t="array" ref="J312:R312">VLOOKUP(Merged_Sheet!A312,'HUMAN RESOURCES'!A312:M3002,{5,6,7,8,9,10,11,12,13},0)</f>
        <v>8.9999999999999993E-3</v>
      </c>
      <c r="K312" s="12">
        <v>6.0000000000000001E-3</v>
      </c>
      <c r="L312" s="12">
        <v>81</v>
      </c>
      <c r="M312" s="12">
        <v>76</v>
      </c>
      <c r="N312" s="12">
        <v>0.15</v>
      </c>
      <c r="O312" s="12">
        <v>0.67800000000000005</v>
      </c>
      <c r="P312" s="12">
        <v>0.17199999999999999</v>
      </c>
      <c r="Q312" s="12">
        <v>10951764</v>
      </c>
      <c r="R312" s="12">
        <v>0.72899999999999998</v>
      </c>
      <c r="S312" s="17" cm="1">
        <f t="array" ref="S312:T312">VLOOKUP(Merged_Sheet!A312,Merged_Sheet!A312:F3002,{5,6},0)</f>
        <v>23948541156</v>
      </c>
      <c r="T312" s="17">
        <v>23948541156</v>
      </c>
      <c r="U312" s="12" cm="1">
        <f t="array" ref="U312:Z312">VLOOKUP(Merged_Sheet!A312,BUSINESS!A312:J3002,{5,6,7,8,9,10},0)</f>
        <v>0</v>
      </c>
      <c r="V312" s="12">
        <v>0</v>
      </c>
      <c r="W312" s="12">
        <v>0</v>
      </c>
      <c r="X312" s="12">
        <v>0</v>
      </c>
      <c r="Y312" s="12">
        <v>0.109</v>
      </c>
      <c r="Z312" s="12">
        <v>0.72299999999999998</v>
      </c>
      <c r="AA312" s="17" cm="1">
        <f t="array" ref="AA312:AB312">VLOOKUP(Merged_Sheet!A312,Merged_Sheet!A312:F3002,{5,6},0)</f>
        <v>23948541156</v>
      </c>
      <c r="AB312" s="17">
        <v>23948541156</v>
      </c>
      <c r="AC312" s="16">
        <f t="shared" si="25"/>
        <v>2186.729111036359</v>
      </c>
      <c r="AD312" s="12">
        <f t="shared" si="26"/>
        <v>2186.729111036359</v>
      </c>
      <c r="AE312" s="12">
        <f t="shared" si="27"/>
        <v>2186.729111036359</v>
      </c>
      <c r="AF312" s="12">
        <f t="shared" si="28"/>
        <v>2186.729111036359</v>
      </c>
      <c r="AG312" s="12">
        <f t="shared" si="29"/>
        <v>0.27100000000000002</v>
      </c>
    </row>
    <row r="313" spans="1:33" ht="14.5" x14ac:dyDescent="0.35">
      <c r="A313" s="12" t="str">
        <f t="shared" si="24"/>
        <v>Bolivia-The Americas-2000</v>
      </c>
      <c r="B313" s="13" t="s">
        <v>70</v>
      </c>
      <c r="C313" s="14" t="s">
        <v>88</v>
      </c>
      <c r="D313" s="15">
        <v>2000</v>
      </c>
      <c r="E313" s="16" cm="1">
        <f t="array" ref="E313:I313">VLOOKUP(Merged_Sheet!A313,GDP!A313:I3003,{5,6,7,8,9},0)</f>
        <v>27035110130</v>
      </c>
      <c r="F313" s="16">
        <v>27035110130</v>
      </c>
      <c r="G313" s="12">
        <v>5.8000000000000003E-2</v>
      </c>
      <c r="H313" s="12">
        <v>149</v>
      </c>
      <c r="I313" s="12">
        <v>0.111</v>
      </c>
      <c r="J313" s="12" cm="1">
        <f t="array" ref="J313:R313">VLOOKUP(Merged_Sheet!A313,'HUMAN RESOURCES'!A313:M3003,{5,6,7,8,9,10,11,12,13},0)</f>
        <v>0.01</v>
      </c>
      <c r="K313" s="12">
        <v>8.9999999999999993E-3</v>
      </c>
      <c r="L313" s="12">
        <v>77</v>
      </c>
      <c r="M313" s="12">
        <v>68</v>
      </c>
      <c r="N313" s="12">
        <v>0.16600000000000001</v>
      </c>
      <c r="O313" s="12">
        <v>0.68200000000000005</v>
      </c>
      <c r="P313" s="12">
        <v>0.153</v>
      </c>
      <c r="Q313" s="12">
        <v>10187576</v>
      </c>
      <c r="R313" s="12">
        <v>0.64700000000000002</v>
      </c>
      <c r="S313" s="17" cm="1">
        <f t="array" ref="S313:T313">VLOOKUP(Merged_Sheet!A313,Merged_Sheet!A313:F3003,{5,6},0)</f>
        <v>27035110130</v>
      </c>
      <c r="T313" s="17">
        <v>27035110130</v>
      </c>
      <c r="U313" s="12" cm="1">
        <f t="array" ref="U313:Z313">VLOOKUP(Merged_Sheet!A313,BUSINESS!A313:J3003,{5,6,7,8,9,10},0)</f>
        <v>0</v>
      </c>
      <c r="V313" s="12">
        <v>0</v>
      </c>
      <c r="W313" s="12">
        <v>0</v>
      </c>
      <c r="X313" s="12">
        <v>0</v>
      </c>
      <c r="Y313" s="12">
        <v>0.14499999999999999</v>
      </c>
      <c r="Z313" s="12">
        <v>0.48699999999999999</v>
      </c>
      <c r="AA313" s="17" cm="1">
        <f t="array" ref="AA313:AB313">VLOOKUP(Merged_Sheet!A313,Merged_Sheet!A313:F3003,{5,6},0)</f>
        <v>27035110130</v>
      </c>
      <c r="AB313" s="17">
        <v>27035110130</v>
      </c>
      <c r="AC313" s="16">
        <f t="shared" si="25"/>
        <v>2653.7333444187311</v>
      </c>
      <c r="AD313" s="12">
        <f t="shared" si="26"/>
        <v>2653.7333444187311</v>
      </c>
      <c r="AE313" s="12">
        <f t="shared" si="27"/>
        <v>2653.7333444187311</v>
      </c>
      <c r="AF313" s="12">
        <f t="shared" si="28"/>
        <v>2653.7333444187311</v>
      </c>
      <c r="AG313" s="12">
        <f t="shared" si="29"/>
        <v>0.35299999999999998</v>
      </c>
    </row>
    <row r="314" spans="1:33" ht="14.5" x14ac:dyDescent="0.35">
      <c r="A314" s="12" t="str">
        <f t="shared" si="24"/>
        <v>Bosnia and Herzegovina-Europe-2001</v>
      </c>
      <c r="B314" s="13" t="s">
        <v>62</v>
      </c>
      <c r="C314" s="14" t="s">
        <v>89</v>
      </c>
      <c r="D314" s="15">
        <v>2001</v>
      </c>
      <c r="E314" s="16" cm="1">
        <f t="array" ref="E314:I314">VLOOKUP(Merged_Sheet!A314,GDP!A314:I3004,{5,6,7,8,9},0)</f>
        <v>5505984456</v>
      </c>
      <c r="F314" s="16">
        <v>5505984456</v>
      </c>
      <c r="G314" s="12">
        <v>7.0999999999999994E-2</v>
      </c>
      <c r="H314" s="12">
        <v>103</v>
      </c>
      <c r="I314" s="12">
        <v>0.30499999999999999</v>
      </c>
      <c r="J314" s="12" cm="1">
        <f t="array" ref="J314:R314">VLOOKUP(Merged_Sheet!A314,'HUMAN RESOURCES'!A314:M3004,{5,6,7,8,9,10,11,12,13},0)</f>
        <v>1.4E-2</v>
      </c>
      <c r="K314" s="12">
        <v>3.0000000000000001E-3</v>
      </c>
      <c r="L314" s="12">
        <v>83</v>
      </c>
      <c r="M314" s="12">
        <v>78</v>
      </c>
      <c r="N314" s="12">
        <v>0.23</v>
      </c>
      <c r="O314" s="12">
        <v>0.65300000000000002</v>
      </c>
      <c r="P314" s="12">
        <v>0.11600000000000001</v>
      </c>
      <c r="Q314" s="12">
        <v>284968</v>
      </c>
      <c r="R314" s="12">
        <v>0.92500000000000004</v>
      </c>
      <c r="S314" s="17" cm="1">
        <f t="array" ref="S314:T314">VLOOKUP(Merged_Sheet!A314,Merged_Sheet!A314:F3004,{5,6},0)</f>
        <v>5505984456</v>
      </c>
      <c r="T314" s="17">
        <v>5505984456</v>
      </c>
      <c r="U314" s="12" cm="1">
        <f t="array" ref="U314:Z314">VLOOKUP(Merged_Sheet!A314,BUSINESS!A314:J3004,{5,6,7,8,9,10},0)</f>
        <v>0</v>
      </c>
      <c r="V314" s="12">
        <v>0</v>
      </c>
      <c r="W314" s="12">
        <v>0</v>
      </c>
      <c r="X314" s="12">
        <v>0</v>
      </c>
      <c r="Y314" s="12">
        <v>0.49399999999999999</v>
      </c>
      <c r="Z314" s="12">
        <v>0.874</v>
      </c>
      <c r="AA314" s="17" cm="1">
        <f t="array" ref="AA314:AB314">VLOOKUP(Merged_Sheet!A314,Merged_Sheet!A314:F3004,{5,6},0)</f>
        <v>5505984456</v>
      </c>
      <c r="AB314" s="17">
        <v>5505984456</v>
      </c>
      <c r="AC314" s="16">
        <f t="shared" si="25"/>
        <v>19321.413127087955</v>
      </c>
      <c r="AD314" s="12">
        <f t="shared" si="26"/>
        <v>19321.413127087955</v>
      </c>
      <c r="AE314" s="12">
        <f t="shared" si="27"/>
        <v>19321.413127087955</v>
      </c>
      <c r="AF314" s="12">
        <f t="shared" si="28"/>
        <v>19321.413127087955</v>
      </c>
      <c r="AG314" s="12">
        <f t="shared" si="29"/>
        <v>7.4999999999999956E-2</v>
      </c>
    </row>
    <row r="315" spans="1:33" ht="14.5" x14ac:dyDescent="0.35">
      <c r="A315" s="12" t="str">
        <f t="shared" si="24"/>
        <v>Bosnia and Herzegovina-Europe-2002</v>
      </c>
      <c r="B315" s="13" t="s">
        <v>62</v>
      </c>
      <c r="C315" s="14" t="s">
        <v>89</v>
      </c>
      <c r="D315" s="15">
        <v>2002</v>
      </c>
      <c r="E315" s="16" cm="1">
        <f t="array" ref="E315:I315">VLOOKUP(Merged_Sheet!A315,GDP!A315:I3005,{5,6,7,8,9},0)</f>
        <v>5748990555</v>
      </c>
      <c r="F315" s="16">
        <v>5748990555</v>
      </c>
      <c r="G315" s="12">
        <v>7.1999999999999995E-2</v>
      </c>
      <c r="H315" s="12">
        <v>108</v>
      </c>
      <c r="I315" s="12">
        <v>0</v>
      </c>
      <c r="J315" s="12" cm="1">
        <f t="array" ref="J315:R315">VLOOKUP(Merged_Sheet!A315,'HUMAN RESOURCES'!A315:M3005,{5,6,7,8,9,10,11,12,13},0)</f>
        <v>1.4999999999999999E-2</v>
      </c>
      <c r="K315" s="12">
        <v>6.0000000000000001E-3</v>
      </c>
      <c r="L315" s="12">
        <v>80</v>
      </c>
      <c r="M315" s="12">
        <v>75</v>
      </c>
      <c r="N315" s="12">
        <v>0.214</v>
      </c>
      <c r="O315" s="12">
        <v>0.67400000000000004</v>
      </c>
      <c r="P315" s="12">
        <v>0.112</v>
      </c>
      <c r="Q315" s="12">
        <v>3866243</v>
      </c>
      <c r="R315" s="12">
        <v>0.59399999999999997</v>
      </c>
      <c r="S315" s="17" cm="1">
        <f t="array" ref="S315:T315">VLOOKUP(Merged_Sheet!A315,Merged_Sheet!A315:F3005,{5,6},0)</f>
        <v>5748990555</v>
      </c>
      <c r="T315" s="17">
        <v>5748990555</v>
      </c>
      <c r="U315" s="12" cm="1">
        <f t="array" ref="U315:Z315">VLOOKUP(Merged_Sheet!A315,BUSINESS!A315:J3005,{5,6,7,8,9,10},0)</f>
        <v>0</v>
      </c>
      <c r="V315" s="12">
        <v>0</v>
      </c>
      <c r="W315" s="12">
        <v>0</v>
      </c>
      <c r="X315" s="12">
        <v>0</v>
      </c>
      <c r="Y315" s="12">
        <v>0.23100000000000001</v>
      </c>
      <c r="Z315" s="12">
        <v>0.76800000000000002</v>
      </c>
      <c r="AA315" s="17" cm="1">
        <f t="array" ref="AA315:AB315">VLOOKUP(Merged_Sheet!A315,Merged_Sheet!A315:F3005,{5,6},0)</f>
        <v>5748990555</v>
      </c>
      <c r="AB315" s="17">
        <v>5748990555</v>
      </c>
      <c r="AC315" s="16">
        <f t="shared" si="25"/>
        <v>1486.9708280105519</v>
      </c>
      <c r="AD315" s="12">
        <f t="shared" si="26"/>
        <v>1486.9708280105519</v>
      </c>
      <c r="AE315" s="12">
        <f t="shared" si="27"/>
        <v>1486.9708280105519</v>
      </c>
      <c r="AF315" s="12">
        <f t="shared" si="28"/>
        <v>1486.9708280105519</v>
      </c>
      <c r="AG315" s="12">
        <f t="shared" si="29"/>
        <v>0.40600000000000003</v>
      </c>
    </row>
    <row r="316" spans="1:33" ht="14.5" x14ac:dyDescent="0.35">
      <c r="A316" s="12" t="str">
        <f t="shared" si="24"/>
        <v>Bosnia and Herzegovina-Europe-2003</v>
      </c>
      <c r="B316" s="13" t="s">
        <v>62</v>
      </c>
      <c r="C316" s="14" t="s">
        <v>89</v>
      </c>
      <c r="D316" s="15">
        <v>2003</v>
      </c>
      <c r="E316" s="16" cm="1">
        <f t="array" ref="E316:I316">VLOOKUP(Merged_Sheet!A316,GDP!A316:I3006,{5,6,7,8,9},0)</f>
        <v>6651226179</v>
      </c>
      <c r="F316" s="16">
        <v>6651226179</v>
      </c>
      <c r="G316" s="12">
        <v>7.0999999999999994E-2</v>
      </c>
      <c r="H316" s="12">
        <v>122</v>
      </c>
      <c r="I316" s="12">
        <v>0.127</v>
      </c>
      <c r="J316" s="12" cm="1">
        <f t="array" ref="J316:R316">VLOOKUP(Merged_Sheet!A316,'HUMAN RESOURCES'!A316:M3006,{5,6,7,8,9,10,11,12,13},0)</f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77616</v>
      </c>
      <c r="R316" s="12">
        <v>0.51800000000000002</v>
      </c>
      <c r="S316" s="17" cm="1">
        <f t="array" ref="S316:T316">VLOOKUP(Merged_Sheet!A316,Merged_Sheet!A316:F3006,{5,6},0)</f>
        <v>6651226179</v>
      </c>
      <c r="T316" s="17">
        <v>6651226179</v>
      </c>
      <c r="U316" s="12" cm="1">
        <f t="array" ref="U316:Z316">VLOOKUP(Merged_Sheet!A316,BUSINESS!A316:J3006,{5,6,7,8,9,10},0)</f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7" cm="1">
        <f t="array" ref="AA316:AB316">VLOOKUP(Merged_Sheet!A316,Merged_Sheet!A316:F3006,{5,6},0)</f>
        <v>6651226179</v>
      </c>
      <c r="AB316" s="17">
        <v>6651226179</v>
      </c>
      <c r="AC316" s="16">
        <f t="shared" si="25"/>
        <v>85694.008696660487</v>
      </c>
      <c r="AD316" s="12">
        <f t="shared" si="26"/>
        <v>85694.008696660487</v>
      </c>
      <c r="AE316" s="12">
        <f t="shared" si="27"/>
        <v>85694.008696660487</v>
      </c>
      <c r="AF316" s="12">
        <f t="shared" si="28"/>
        <v>85694.008696660487</v>
      </c>
      <c r="AG316" s="12">
        <f t="shared" si="29"/>
        <v>0.48199999999999998</v>
      </c>
    </row>
    <row r="317" spans="1:33" ht="14.5" x14ac:dyDescent="0.35">
      <c r="A317" s="12" t="str">
        <f t="shared" si="24"/>
        <v>Bosnia and Herzegovina-Europe-2004</v>
      </c>
      <c r="B317" s="13" t="s">
        <v>62</v>
      </c>
      <c r="C317" s="14" t="s">
        <v>89</v>
      </c>
      <c r="D317" s="15">
        <v>2004</v>
      </c>
      <c r="E317" s="16" cm="1">
        <f t="array" ref="E317:I317">VLOOKUP(Merged_Sheet!A317,GDP!A317:I3007,{5,6,7,8,9},0)</f>
        <v>8370020196</v>
      </c>
      <c r="F317" s="16">
        <v>8370020196</v>
      </c>
      <c r="G317" s="12">
        <v>0.08</v>
      </c>
      <c r="H317" s="12">
        <v>174</v>
      </c>
      <c r="I317" s="12">
        <v>0.109</v>
      </c>
      <c r="J317" s="12" cm="1">
        <f t="array" ref="J317:R317">VLOOKUP(Merged_Sheet!A317,'HUMAN RESOURCES'!A317:M3007,{5,6,7,8,9,10,11,12,13},0)</f>
        <v>8.9999999999999993E-3</v>
      </c>
      <c r="K317" s="12">
        <v>4.0000000000000001E-3</v>
      </c>
      <c r="L317" s="12">
        <v>83</v>
      </c>
      <c r="M317" s="12">
        <v>77</v>
      </c>
      <c r="N317" s="12">
        <v>0.14299999999999999</v>
      </c>
      <c r="O317" s="12">
        <v>0.67200000000000004</v>
      </c>
      <c r="P317" s="12">
        <v>0.186</v>
      </c>
      <c r="Q317" s="12">
        <v>56974100</v>
      </c>
      <c r="R317" s="12">
        <v>0.67300000000000004</v>
      </c>
      <c r="S317" s="17" cm="1">
        <f t="array" ref="S317:T317">VLOOKUP(Merged_Sheet!A317,Merged_Sheet!A317:F3007,{5,6},0)</f>
        <v>8370020196</v>
      </c>
      <c r="T317" s="17">
        <v>8370020196</v>
      </c>
      <c r="U317" s="12" cm="1">
        <f t="array" ref="U317:Z317">VLOOKUP(Merged_Sheet!A317,BUSINESS!A317:J3007,{5,6,7,8,9,10},0)</f>
        <v>0</v>
      </c>
      <c r="V317" s="12">
        <v>0</v>
      </c>
      <c r="W317" s="12">
        <v>0</v>
      </c>
      <c r="X317" s="12">
        <v>0</v>
      </c>
      <c r="Y317" s="12">
        <v>0.27200000000000002</v>
      </c>
      <c r="Z317" s="12">
        <v>0.89600000000000002</v>
      </c>
      <c r="AA317" s="17" cm="1">
        <f t="array" ref="AA317:AB317">VLOOKUP(Merged_Sheet!A317,Merged_Sheet!A317:F3007,{5,6},0)</f>
        <v>8370020196</v>
      </c>
      <c r="AB317" s="17">
        <v>8370020196</v>
      </c>
      <c r="AC317" s="16">
        <f t="shared" si="25"/>
        <v>146.90921306347971</v>
      </c>
      <c r="AD317" s="12">
        <f t="shared" si="26"/>
        <v>146.90921306347971</v>
      </c>
      <c r="AE317" s="12">
        <f t="shared" si="27"/>
        <v>146.90921306347971</v>
      </c>
      <c r="AF317" s="12">
        <f t="shared" si="28"/>
        <v>146.90921306347971</v>
      </c>
      <c r="AG317" s="12">
        <f t="shared" si="29"/>
        <v>0.32699999999999996</v>
      </c>
    </row>
    <row r="318" spans="1:33" ht="14.5" x14ac:dyDescent="0.35">
      <c r="A318" s="12" t="str">
        <f t="shared" si="24"/>
        <v>Bosnia and Herzegovina-Europe-2005</v>
      </c>
      <c r="B318" s="13" t="s">
        <v>62</v>
      </c>
      <c r="C318" s="14" t="s">
        <v>89</v>
      </c>
      <c r="D318" s="15">
        <v>2005</v>
      </c>
      <c r="E318" s="16" cm="1">
        <f t="array" ref="E318:I318">VLOOKUP(Merged_Sheet!A318,GDP!A318:I3008,{5,6,7,8,9},0)</f>
        <v>10022840635</v>
      </c>
      <c r="F318" s="16">
        <v>10022840635</v>
      </c>
      <c r="G318" s="12">
        <v>0.09</v>
      </c>
      <c r="H318" s="12">
        <v>236</v>
      </c>
      <c r="I318" s="12">
        <v>0.10299999999999999</v>
      </c>
      <c r="J318" s="12" cm="1">
        <f t="array" ref="J318:R318">VLOOKUP(Merged_Sheet!A318,'HUMAN RESOURCES'!A318:M3008,{5,6,7,8,9,10,11,12,13},0)</f>
        <v>2.1999999999999999E-2</v>
      </c>
      <c r="K318" s="12">
        <v>0</v>
      </c>
      <c r="L318" s="12">
        <v>70</v>
      </c>
      <c r="M318" s="12">
        <v>66</v>
      </c>
      <c r="N318" s="12">
        <v>0</v>
      </c>
      <c r="O318" s="12">
        <v>0</v>
      </c>
      <c r="P318" s="12">
        <v>0</v>
      </c>
      <c r="Q318" s="12">
        <v>1701154</v>
      </c>
      <c r="R318" s="12">
        <v>0</v>
      </c>
      <c r="S318" s="17" cm="1">
        <f t="array" ref="S318:T318">VLOOKUP(Merged_Sheet!A318,Merged_Sheet!A318:F3008,{5,6},0)</f>
        <v>10022840635</v>
      </c>
      <c r="T318" s="17">
        <v>10022840635</v>
      </c>
      <c r="U318" s="12" cm="1">
        <f t="array" ref="U318:Z318">VLOOKUP(Merged_Sheet!A318,BUSINESS!A318:J3008,{5,6,7,8,9,10},0)</f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7" cm="1">
        <f t="array" ref="AA318:AB318">VLOOKUP(Merged_Sheet!A318,Merged_Sheet!A318:F3008,{5,6},0)</f>
        <v>10022840635</v>
      </c>
      <c r="AB318" s="17">
        <v>10022840635</v>
      </c>
      <c r="AC318" s="16">
        <f t="shared" si="25"/>
        <v>5891.7891237360054</v>
      </c>
      <c r="AD318" s="12">
        <f t="shared" si="26"/>
        <v>5891.7891237360054</v>
      </c>
      <c r="AE318" s="12">
        <f t="shared" si="27"/>
        <v>5891.7891237360054</v>
      </c>
      <c r="AF318" s="12">
        <f t="shared" si="28"/>
        <v>5891.7891237360054</v>
      </c>
      <c r="AG318" s="12">
        <f t="shared" si="29"/>
        <v>1</v>
      </c>
    </row>
    <row r="319" spans="1:33" ht="14.5" x14ac:dyDescent="0.35">
      <c r="A319" s="12" t="str">
        <f t="shared" si="24"/>
        <v>Bosnia and Herzegovina-Europe-2006</v>
      </c>
      <c r="B319" s="13" t="s">
        <v>62</v>
      </c>
      <c r="C319" s="14" t="s">
        <v>89</v>
      </c>
      <c r="D319" s="15">
        <v>2006</v>
      </c>
      <c r="E319" s="16" cm="1">
        <f t="array" ref="E319:I319">VLOOKUP(Merged_Sheet!A319,GDP!A319:I3009,{5,6,7,8,9},0)</f>
        <v>10948051122</v>
      </c>
      <c r="F319" s="16">
        <v>10948051122</v>
      </c>
      <c r="G319" s="12">
        <v>8.6999999999999994E-2</v>
      </c>
      <c r="H319" s="12">
        <v>246</v>
      </c>
      <c r="I319" s="12">
        <v>9.6000000000000002E-2</v>
      </c>
      <c r="J319" s="12" cm="1">
        <f t="array" ref="J319:R319">VLOOKUP(Merged_Sheet!A319,'HUMAN RESOURCES'!A319:M3009,{5,6,7,8,9,10,11,12,13},0)</f>
        <v>8.0000000000000002E-3</v>
      </c>
      <c r="K319" s="12">
        <v>1.4E-2</v>
      </c>
      <c r="L319" s="12">
        <v>77</v>
      </c>
      <c r="M319" s="12">
        <v>65</v>
      </c>
      <c r="N319" s="12">
        <v>0.17199999999999999</v>
      </c>
      <c r="O319" s="12">
        <v>0.67400000000000004</v>
      </c>
      <c r="P319" s="12">
        <v>0.154</v>
      </c>
      <c r="Q319" s="12">
        <v>2337170</v>
      </c>
      <c r="R319" s="12">
        <v>0.68</v>
      </c>
      <c r="S319" s="17" cm="1">
        <f t="array" ref="S319:T319">VLOOKUP(Merged_Sheet!A319,Merged_Sheet!A319:F3009,{5,6},0)</f>
        <v>10948051122</v>
      </c>
      <c r="T319" s="17">
        <v>10948051122</v>
      </c>
      <c r="U319" s="12" cm="1">
        <f t="array" ref="U319:Z319">VLOOKUP(Merged_Sheet!A319,BUSINESS!A319:J3009,{5,6,7,8,9,10},0)</f>
        <v>0</v>
      </c>
      <c r="V319" s="12">
        <v>0</v>
      </c>
      <c r="W319" s="12">
        <v>0</v>
      </c>
      <c r="X319" s="12">
        <v>0</v>
      </c>
      <c r="Y319" s="12">
        <v>7.1999999999999995E-2</v>
      </c>
      <c r="Z319" s="12">
        <v>0.28000000000000003</v>
      </c>
      <c r="AA319" s="17" cm="1">
        <f t="array" ref="AA319:AB319">VLOOKUP(Merged_Sheet!A319,Merged_Sheet!A319:F3009,{5,6},0)</f>
        <v>10948051122</v>
      </c>
      <c r="AB319" s="17">
        <v>10948051122</v>
      </c>
      <c r="AC319" s="16">
        <f t="shared" si="25"/>
        <v>4684.3195497118313</v>
      </c>
      <c r="AD319" s="12">
        <f t="shared" si="26"/>
        <v>4684.3195497118313</v>
      </c>
      <c r="AE319" s="12">
        <f t="shared" si="27"/>
        <v>4684.3195497118313</v>
      </c>
      <c r="AF319" s="12">
        <f t="shared" si="28"/>
        <v>4684.3195497118313</v>
      </c>
      <c r="AG319" s="12">
        <f t="shared" si="29"/>
        <v>0.31999999999999995</v>
      </c>
    </row>
    <row r="320" spans="1:33" ht="14.5" x14ac:dyDescent="0.35">
      <c r="A320" s="12" t="str">
        <f t="shared" si="24"/>
        <v>Bosnia and Herzegovina-Europe-2007</v>
      </c>
      <c r="B320" s="13" t="s">
        <v>62</v>
      </c>
      <c r="C320" s="14" t="s">
        <v>89</v>
      </c>
      <c r="D320" s="15">
        <v>2007</v>
      </c>
      <c r="E320" s="16" cm="1">
        <f t="array" ref="E320:I320">VLOOKUP(Merged_Sheet!A320,GDP!A320:I3010,{5,6,7,8,9},0)</f>
        <v>12400102623</v>
      </c>
      <c r="F320" s="16">
        <v>12400102623</v>
      </c>
      <c r="G320" s="12">
        <v>8.5000000000000006E-2</v>
      </c>
      <c r="H320" s="12">
        <v>275</v>
      </c>
      <c r="I320" s="12">
        <v>0.08</v>
      </c>
      <c r="J320" s="12" cm="1">
        <f t="array" ref="J320:R320">VLOOKUP(Merged_Sheet!A320,'HUMAN RESOURCES'!A320:M3010,{5,6,7,8,9,10,11,12,13},0)</f>
        <v>1.2E-2</v>
      </c>
      <c r="K320" s="12">
        <v>0</v>
      </c>
      <c r="L320" s="12">
        <v>82</v>
      </c>
      <c r="M320" s="12">
        <v>76</v>
      </c>
      <c r="N320" s="12">
        <v>0</v>
      </c>
      <c r="O320" s="12">
        <v>0</v>
      </c>
      <c r="P320" s="12">
        <v>0</v>
      </c>
      <c r="Q320" s="12">
        <v>33475</v>
      </c>
      <c r="R320" s="12">
        <v>0.15</v>
      </c>
      <c r="S320" s="17" cm="1">
        <f t="array" ref="S320:T320">VLOOKUP(Merged_Sheet!A320,Merged_Sheet!A320:F3010,{5,6},0)</f>
        <v>12400102623</v>
      </c>
      <c r="T320" s="17">
        <v>12400102623</v>
      </c>
      <c r="U320" s="12" cm="1">
        <f t="array" ref="U320:Z320">VLOOKUP(Merged_Sheet!A320,BUSINESS!A320:J3010,{5,6,7,8,9,10},0)</f>
        <v>0</v>
      </c>
      <c r="V320" s="12">
        <v>0</v>
      </c>
      <c r="W320" s="12">
        <v>0</v>
      </c>
      <c r="X320" s="12">
        <v>0</v>
      </c>
      <c r="Y320" s="12">
        <v>0.45100000000000001</v>
      </c>
      <c r="Z320" s="12">
        <v>0.32900000000000001</v>
      </c>
      <c r="AA320" s="17" cm="1">
        <f t="array" ref="AA320:AB320">VLOOKUP(Merged_Sheet!A320,Merged_Sheet!A320:F3010,{5,6},0)</f>
        <v>12400102623</v>
      </c>
      <c r="AB320" s="17">
        <v>12400102623</v>
      </c>
      <c r="AC320" s="16">
        <f t="shared" si="25"/>
        <v>370428.75647498132</v>
      </c>
      <c r="AD320" s="12">
        <f t="shared" si="26"/>
        <v>370428.75647498132</v>
      </c>
      <c r="AE320" s="12">
        <f t="shared" si="27"/>
        <v>370428.75647498132</v>
      </c>
      <c r="AF320" s="12">
        <f t="shared" si="28"/>
        <v>370428.75647498132</v>
      </c>
      <c r="AG320" s="12">
        <f t="shared" si="29"/>
        <v>0.85</v>
      </c>
    </row>
    <row r="321" spans="1:33" ht="14.5" x14ac:dyDescent="0.35">
      <c r="A321" s="12" t="str">
        <f t="shared" si="24"/>
        <v>Bosnia and Herzegovina-Europe-2008</v>
      </c>
      <c r="B321" s="13" t="s">
        <v>62</v>
      </c>
      <c r="C321" s="14" t="s">
        <v>89</v>
      </c>
      <c r="D321" s="15">
        <v>2008</v>
      </c>
      <c r="E321" s="16" cm="1">
        <f t="array" ref="E321:I321">VLOOKUP(Merged_Sheet!A321,GDP!A321:I3011,{5,6,7,8,9},0)</f>
        <v>15280615815</v>
      </c>
      <c r="F321" s="16">
        <v>15280615815</v>
      </c>
      <c r="G321" s="12">
        <v>8.5999999999999993E-2</v>
      </c>
      <c r="H321" s="12">
        <v>341</v>
      </c>
      <c r="I321" s="12">
        <v>7.1999999999999995E-2</v>
      </c>
      <c r="J321" s="12" cm="1">
        <f t="array" ref="J321:R321">VLOOKUP(Merged_Sheet!A321,'HUMAN RESOURCES'!A321:M3011,{5,6,7,8,9,10,11,12,13},0)</f>
        <v>8.9999999999999993E-3</v>
      </c>
      <c r="K321" s="12">
        <v>8.9999999999999993E-3</v>
      </c>
      <c r="L321" s="12">
        <v>78</v>
      </c>
      <c r="M321" s="12">
        <v>66</v>
      </c>
      <c r="N321" s="12">
        <v>0.193</v>
      </c>
      <c r="O321" s="12">
        <v>0.66500000000000004</v>
      </c>
      <c r="P321" s="12">
        <v>0.14199999999999999</v>
      </c>
      <c r="Q321" s="12">
        <v>3470818</v>
      </c>
      <c r="R321" s="12">
        <v>0.66900000000000004</v>
      </c>
      <c r="S321" s="17" cm="1">
        <f t="array" ref="S321:T321">VLOOKUP(Merged_Sheet!A321,Merged_Sheet!A321:F3011,{5,6},0)</f>
        <v>15280615815</v>
      </c>
      <c r="T321" s="17">
        <v>15280615815</v>
      </c>
      <c r="U321" s="12" cm="1">
        <f t="array" ref="U321:Z321">VLOOKUP(Merged_Sheet!A321,BUSINESS!A321:J3011,{5,6,7,8,9,10},0)</f>
        <v>0</v>
      </c>
      <c r="V321" s="12">
        <v>0</v>
      </c>
      <c r="W321" s="12">
        <v>0</v>
      </c>
      <c r="X321" s="12">
        <v>0</v>
      </c>
      <c r="Y321" s="12">
        <v>7.1999999999999995E-2</v>
      </c>
      <c r="Z321" s="12">
        <v>0.29399999999999998</v>
      </c>
      <c r="AA321" s="17" cm="1">
        <f t="array" ref="AA321:AB321">VLOOKUP(Merged_Sheet!A321,Merged_Sheet!A321:F3011,{5,6},0)</f>
        <v>15280615815</v>
      </c>
      <c r="AB321" s="17">
        <v>15280615815</v>
      </c>
      <c r="AC321" s="16">
        <f t="shared" si="25"/>
        <v>4402.597835726333</v>
      </c>
      <c r="AD321" s="12">
        <f t="shared" si="26"/>
        <v>4402.597835726333</v>
      </c>
      <c r="AE321" s="12">
        <f t="shared" si="27"/>
        <v>4402.597835726333</v>
      </c>
      <c r="AF321" s="12">
        <f t="shared" si="28"/>
        <v>4402.597835726333</v>
      </c>
      <c r="AG321" s="12">
        <f t="shared" si="29"/>
        <v>0.33099999999999996</v>
      </c>
    </row>
    <row r="322" spans="1:33" ht="14.5" x14ac:dyDescent="0.35">
      <c r="A322" s="12" t="str">
        <f t="shared" si="24"/>
        <v>Bosnia and Herzegovina-Europe-2009</v>
      </c>
      <c r="B322" s="13" t="s">
        <v>62</v>
      </c>
      <c r="C322" s="14" t="s">
        <v>89</v>
      </c>
      <c r="D322" s="15">
        <v>2009</v>
      </c>
      <c r="E322" s="16" cm="1">
        <f t="array" ref="E322:I322">VLOOKUP(Merged_Sheet!A322,GDP!A322:I3012,{5,6,7,8,9},0)</f>
        <v>18543289395</v>
      </c>
      <c r="F322" s="16">
        <v>18543289395</v>
      </c>
      <c r="G322" s="12">
        <v>8.7999999999999995E-2</v>
      </c>
      <c r="H322" s="12">
        <v>425</v>
      </c>
      <c r="I322" s="12">
        <v>7.0000000000000007E-2</v>
      </c>
      <c r="J322" s="12" cm="1">
        <f t="array" ref="J322:R322">VLOOKUP(Merged_Sheet!A322,'HUMAN RESOURCES'!A322:M3012,{5,6,7,8,9,10,11,12,13},0)</f>
        <v>1.2E-2</v>
      </c>
      <c r="K322" s="12">
        <v>4.0000000000000001E-3</v>
      </c>
      <c r="L322" s="12">
        <v>81</v>
      </c>
      <c r="M322" s="12">
        <v>75</v>
      </c>
      <c r="N322" s="12">
        <v>0.19</v>
      </c>
      <c r="O322" s="12">
        <v>0.66900000000000004</v>
      </c>
      <c r="P322" s="12">
        <v>0.14199999999999999</v>
      </c>
      <c r="Q322" s="12">
        <v>441525</v>
      </c>
      <c r="R322" s="12">
        <v>0.84799999999999998</v>
      </c>
      <c r="S322" s="17" cm="1">
        <f t="array" ref="S322:T322">VLOOKUP(Merged_Sheet!A322,Merged_Sheet!A322:F3012,{5,6},0)</f>
        <v>18543289395</v>
      </c>
      <c r="T322" s="17">
        <v>18543289395</v>
      </c>
      <c r="U322" s="12" cm="1">
        <f t="array" ref="U322:Z322">VLOOKUP(Merged_Sheet!A322,BUSINESS!A322:J3012,{5,6,7,8,9,10},0)</f>
        <v>0</v>
      </c>
      <c r="V322" s="12">
        <v>0</v>
      </c>
      <c r="W322" s="12">
        <v>0</v>
      </c>
      <c r="X322" s="12">
        <v>0</v>
      </c>
      <c r="Y322" s="12">
        <v>0.36199999999999999</v>
      </c>
      <c r="Z322" s="12">
        <v>0.92900000000000005</v>
      </c>
      <c r="AA322" s="17" cm="1">
        <f t="array" ref="AA322:AB322">VLOOKUP(Merged_Sheet!A322,Merged_Sheet!A322:F3012,{5,6},0)</f>
        <v>18543289395</v>
      </c>
      <c r="AB322" s="17">
        <v>18543289395</v>
      </c>
      <c r="AC322" s="16">
        <f t="shared" si="25"/>
        <v>41998.277322914895</v>
      </c>
      <c r="AD322" s="12">
        <f t="shared" si="26"/>
        <v>41998.277322914895</v>
      </c>
      <c r="AE322" s="12">
        <f t="shared" si="27"/>
        <v>41998.277322914895</v>
      </c>
      <c r="AF322" s="12">
        <f t="shared" si="28"/>
        <v>41998.277322914895</v>
      </c>
      <c r="AG322" s="12">
        <f t="shared" si="29"/>
        <v>0.15200000000000002</v>
      </c>
    </row>
    <row r="323" spans="1:33" ht="14.5" x14ac:dyDescent="0.35">
      <c r="A323" s="12" t="str">
        <f t="shared" ref="A323:A386" si="30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6" cm="1">
        <f t="array" ref="E323:I323">VLOOKUP(Merged_Sheet!A323,GDP!A323:I3013,{5,6,7,8,9},0)</f>
        <v>17082889410</v>
      </c>
      <c r="F323" s="16">
        <v>17082889410</v>
      </c>
      <c r="G323" s="12">
        <v>9.9000000000000005E-2</v>
      </c>
      <c r="H323" s="12">
        <v>440</v>
      </c>
      <c r="I323" s="12">
        <v>7.9000000000000001E-2</v>
      </c>
      <c r="J323" s="12" cm="1">
        <f t="array" ref="J323:R323">VLOOKUP(Merged_Sheet!A323,'HUMAN RESOURCES'!A323:M3013,{5,6,7,8,9,10,11,12,13},0)</f>
        <v>1.2E-2</v>
      </c>
      <c r="K323" s="12">
        <v>1.4E-2</v>
      </c>
      <c r="L323" s="12">
        <v>76</v>
      </c>
      <c r="M323" s="12">
        <v>71</v>
      </c>
      <c r="N323" s="12">
        <v>0.219</v>
      </c>
      <c r="O323" s="12">
        <v>0.67900000000000005</v>
      </c>
      <c r="P323" s="12">
        <v>0.10299999999999999</v>
      </c>
      <c r="Q323" s="12">
        <v>2065098</v>
      </c>
      <c r="R323" s="12">
        <v>0.58299999999999996</v>
      </c>
      <c r="S323" s="17" cm="1">
        <f t="array" ref="S323:T323">VLOOKUP(Merged_Sheet!A323,Merged_Sheet!A323:F3013,{5,6},0)</f>
        <v>17082889410</v>
      </c>
      <c r="T323" s="17">
        <v>17082889410</v>
      </c>
      <c r="U323" s="12" cm="1">
        <f t="array" ref="U323:Z323">VLOOKUP(Merged_Sheet!A323,BUSINESS!A323:J3013,{5,6,7,8,9,10},0)</f>
        <v>0</v>
      </c>
      <c r="V323" s="12">
        <v>0</v>
      </c>
      <c r="W323" s="12">
        <v>0</v>
      </c>
      <c r="X323" s="12">
        <v>0</v>
      </c>
      <c r="Y323" s="12">
        <v>3.5000000000000003E-2</v>
      </c>
      <c r="Z323" s="12">
        <v>0.108</v>
      </c>
      <c r="AA323" s="17" cm="1">
        <f t="array" ref="AA323:AB323">VLOOKUP(Merged_Sheet!A323,Merged_Sheet!A323:F3013,{5,6},0)</f>
        <v>17082889410</v>
      </c>
      <c r="AB323" s="17">
        <v>17082889410</v>
      </c>
      <c r="AC323" s="16">
        <f t="shared" ref="AC323:AC386" si="31">F323/Q323</f>
        <v>8272.193092046964</v>
      </c>
      <c r="AD323" s="12">
        <f t="shared" ref="AD323:AD386" si="32">AB323/Q323</f>
        <v>8272.193092046964</v>
      </c>
      <c r="AE323" s="12">
        <f t="shared" ref="AE323:AE386" si="33">AA323/Q323</f>
        <v>8272.193092046964</v>
      </c>
      <c r="AF323" s="12">
        <f t="shared" ref="AF323:AF386" si="34">T323/Q323</f>
        <v>8272.193092046964</v>
      </c>
      <c r="AG323" s="12">
        <f t="shared" ref="AG323:AG386" si="35">1-R323</f>
        <v>0.41700000000000004</v>
      </c>
    </row>
    <row r="324" spans="1:33" ht="14.5" x14ac:dyDescent="0.35">
      <c r="A324" s="12" t="str">
        <f t="shared" si="30"/>
        <v>Bosnia and Herzegovina-Europe-2011</v>
      </c>
      <c r="B324" s="13" t="s">
        <v>62</v>
      </c>
      <c r="C324" s="14" t="s">
        <v>89</v>
      </c>
      <c r="D324" s="15">
        <v>2011</v>
      </c>
      <c r="E324" s="16" cm="1">
        <f t="array" ref="E324:I324">VLOOKUP(Merged_Sheet!A324,GDP!A324:I3014,{5,6,7,8,9},0)</f>
        <v>16775919279</v>
      </c>
      <c r="F324" s="16">
        <v>16775919279</v>
      </c>
      <c r="G324" s="12">
        <v>9.8000000000000004E-2</v>
      </c>
      <c r="H324" s="12">
        <v>427</v>
      </c>
      <c r="I324" s="12">
        <v>7.9000000000000001E-2</v>
      </c>
      <c r="J324" s="12" cm="1">
        <f t="array" ref="J324:R324">VLOOKUP(Merged_Sheet!A324,'HUMAN RESOURCES'!A324:M3014,{5,6,7,8,9,10,11,12,13},0)</f>
        <v>0.01</v>
      </c>
      <c r="K324" s="12">
        <v>7.0000000000000001E-3</v>
      </c>
      <c r="L324" s="12">
        <v>81</v>
      </c>
      <c r="M324" s="12">
        <v>77</v>
      </c>
      <c r="N324" s="12">
        <v>0.2</v>
      </c>
      <c r="O324" s="12">
        <v>0.68799999999999994</v>
      </c>
      <c r="P324" s="12">
        <v>0.111</v>
      </c>
      <c r="Q324" s="12">
        <v>393028</v>
      </c>
      <c r="R324" s="12">
        <v>0.92600000000000005</v>
      </c>
      <c r="S324" s="17" cm="1">
        <f t="array" ref="S324:T324">VLOOKUP(Merged_Sheet!A324,Merged_Sheet!A324:F3014,{5,6},0)</f>
        <v>16775919279</v>
      </c>
      <c r="T324" s="17">
        <v>16775919279</v>
      </c>
      <c r="U324" s="12" cm="1">
        <f t="array" ref="U324:Z324">VLOOKUP(Merged_Sheet!A324,BUSINESS!A324:J3014,{5,6,7,8,9,10},0)</f>
        <v>0</v>
      </c>
      <c r="V324" s="12">
        <v>0</v>
      </c>
      <c r="W324" s="12">
        <v>0</v>
      </c>
      <c r="X324" s="12">
        <v>0</v>
      </c>
      <c r="Y324" s="12">
        <v>0.17899999999999999</v>
      </c>
      <c r="Z324" s="12">
        <v>0.58499999999999996</v>
      </c>
      <c r="AA324" s="17" cm="1">
        <f t="array" ref="AA324:AB324">VLOOKUP(Merged_Sheet!A324,Merged_Sheet!A324:F3014,{5,6},0)</f>
        <v>16775919279</v>
      </c>
      <c r="AB324" s="17">
        <v>16775919279</v>
      </c>
      <c r="AC324" s="16">
        <f t="shared" si="31"/>
        <v>42683.776420509479</v>
      </c>
      <c r="AD324" s="12">
        <f t="shared" si="32"/>
        <v>42683.776420509479</v>
      </c>
      <c r="AE324" s="12">
        <f t="shared" si="33"/>
        <v>42683.776420509479</v>
      </c>
      <c r="AF324" s="12">
        <f t="shared" si="34"/>
        <v>42683.776420509479</v>
      </c>
      <c r="AG324" s="12">
        <f t="shared" si="35"/>
        <v>7.3999999999999955E-2</v>
      </c>
    </row>
    <row r="325" spans="1:33" ht="14.5" x14ac:dyDescent="0.35">
      <c r="A325" s="12" t="str">
        <f t="shared" si="30"/>
        <v>Bosnia and Herzegovina-Europe-2012</v>
      </c>
      <c r="B325" s="13" t="s">
        <v>62</v>
      </c>
      <c r="C325" s="14" t="s">
        <v>89</v>
      </c>
      <c r="D325" s="15">
        <v>2012</v>
      </c>
      <c r="E325" s="16" cm="1">
        <f t="array" ref="E325:I325">VLOOKUP(Merged_Sheet!A325,GDP!A325:I3015,{5,6,7,8,9},0)</f>
        <v>18252896439</v>
      </c>
      <c r="F325" s="16">
        <v>18252896439</v>
      </c>
      <c r="G325" s="12">
        <v>9.9000000000000005E-2</v>
      </c>
      <c r="H325" s="12">
        <v>471</v>
      </c>
      <c r="I325" s="12">
        <v>7.3999999999999996E-2</v>
      </c>
      <c r="J325" s="12" cm="1">
        <f t="array" ref="J325:R325">VLOOKUP(Merged_Sheet!A325,'HUMAN RESOURCES'!A325:M3015,{5,6,7,8,9,10,11,12,13},0)</f>
        <v>1.2E-2</v>
      </c>
      <c r="K325" s="12">
        <v>2.4E-2</v>
      </c>
      <c r="L325" s="12">
        <v>71</v>
      </c>
      <c r="M325" s="12">
        <v>63</v>
      </c>
      <c r="N325" s="12">
        <v>0.22800000000000001</v>
      </c>
      <c r="O325" s="12">
        <v>0.66900000000000004</v>
      </c>
      <c r="P325" s="12">
        <v>0.10199999999999999</v>
      </c>
      <c r="Q325" s="12">
        <v>3631462</v>
      </c>
      <c r="R325" s="12">
        <v>0.45700000000000002</v>
      </c>
      <c r="S325" s="17" cm="1">
        <f t="array" ref="S325:T325">VLOOKUP(Merged_Sheet!A325,Merged_Sheet!A325:F3015,{5,6},0)</f>
        <v>18252896439</v>
      </c>
      <c r="T325" s="17">
        <v>18252896439</v>
      </c>
      <c r="U325" s="12" cm="1">
        <f t="array" ref="U325:Z325">VLOOKUP(Merged_Sheet!A325,BUSINESS!A325:J3015,{5,6,7,8,9,10},0)</f>
        <v>0</v>
      </c>
      <c r="V325" s="12">
        <v>0</v>
      </c>
      <c r="W325" s="12">
        <v>0</v>
      </c>
      <c r="X325" s="12">
        <v>0</v>
      </c>
      <c r="Y325" s="12">
        <v>1.4999999999999999E-2</v>
      </c>
      <c r="Z325" s="12">
        <v>5.6000000000000001E-2</v>
      </c>
      <c r="AA325" s="17" cm="1">
        <f t="array" ref="AA325:AB325">VLOOKUP(Merged_Sheet!A325,Merged_Sheet!A325:F3015,{5,6},0)</f>
        <v>18252896439</v>
      </c>
      <c r="AB325" s="17">
        <v>18252896439</v>
      </c>
      <c r="AC325" s="16">
        <f t="shared" si="31"/>
        <v>5026.3217511294351</v>
      </c>
      <c r="AD325" s="12">
        <f t="shared" si="32"/>
        <v>5026.3217511294351</v>
      </c>
      <c r="AE325" s="12">
        <f t="shared" si="33"/>
        <v>5026.3217511294351</v>
      </c>
      <c r="AF325" s="12">
        <f t="shared" si="34"/>
        <v>5026.3217511294351</v>
      </c>
      <c r="AG325" s="12">
        <f t="shared" si="35"/>
        <v>0.54299999999999993</v>
      </c>
    </row>
    <row r="326" spans="1:33" ht="14.5" x14ac:dyDescent="0.35">
      <c r="A326" s="12" t="str">
        <f t="shared" si="30"/>
        <v>Bosnia and Herzegovina-Europe-2000</v>
      </c>
      <c r="B326" s="13" t="s">
        <v>62</v>
      </c>
      <c r="C326" s="14" t="s">
        <v>89</v>
      </c>
      <c r="D326" s="15">
        <v>2000</v>
      </c>
      <c r="E326" s="16" cm="1">
        <f t="array" ref="E326:I326">VLOOKUP(Merged_Sheet!A326,GDP!A326:I3016,{5,6,7,8,9},0)</f>
        <v>16853238733</v>
      </c>
      <c r="F326" s="16">
        <v>16853238733</v>
      </c>
      <c r="G326" s="12">
        <v>9.9000000000000005E-2</v>
      </c>
      <c r="H326" s="12">
        <v>447</v>
      </c>
      <c r="I326" s="12">
        <v>6.9000000000000006E-2</v>
      </c>
      <c r="J326" s="12" cm="1">
        <f t="array" ref="J326:R326">VLOOKUP(Merged_Sheet!A326,'HUMAN RESOURCES'!A326:M3016,{5,6,7,8,9,10,11,12,13},0)</f>
        <v>0</v>
      </c>
      <c r="K326" s="12">
        <v>4.0000000000000001E-3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32366</v>
      </c>
      <c r="R326" s="12">
        <v>1</v>
      </c>
      <c r="S326" s="17" cm="1">
        <f t="array" ref="S326:T326">VLOOKUP(Merged_Sheet!A326,Merged_Sheet!A326:F3016,{5,6},0)</f>
        <v>16853238733</v>
      </c>
      <c r="T326" s="17">
        <v>16853238733</v>
      </c>
      <c r="U326" s="12" cm="1">
        <f t="array" ref="U326:Z326">VLOOKUP(Merged_Sheet!A326,BUSINESS!A326:J3016,{5,6,7,8,9,10},0)</f>
        <v>0</v>
      </c>
      <c r="V326" s="12">
        <v>0</v>
      </c>
      <c r="W326" s="12">
        <v>0</v>
      </c>
      <c r="X326" s="12">
        <v>0</v>
      </c>
      <c r="Y326" s="12">
        <v>0.46600000000000003</v>
      </c>
      <c r="Z326" s="12">
        <v>0.442</v>
      </c>
      <c r="AA326" s="17" cm="1">
        <f t="array" ref="AA326:AB326">VLOOKUP(Merged_Sheet!A326,Merged_Sheet!A326:F3016,{5,6},0)</f>
        <v>16853238733</v>
      </c>
      <c r="AB326" s="17">
        <v>16853238733</v>
      </c>
      <c r="AC326" s="16">
        <f t="shared" si="31"/>
        <v>520708.11138231476</v>
      </c>
      <c r="AD326" s="12">
        <f t="shared" si="32"/>
        <v>520708.11138231476</v>
      </c>
      <c r="AE326" s="12">
        <f t="shared" si="33"/>
        <v>520708.11138231476</v>
      </c>
      <c r="AF326" s="12">
        <f t="shared" si="34"/>
        <v>520708.11138231476</v>
      </c>
      <c r="AG326" s="12">
        <f t="shared" si="35"/>
        <v>0</v>
      </c>
    </row>
    <row r="327" spans="1:33" ht="14.5" x14ac:dyDescent="0.35">
      <c r="A327" s="12" t="str">
        <f t="shared" si="30"/>
        <v>Botswana-Africa-2001</v>
      </c>
      <c r="B327" s="13" t="s">
        <v>64</v>
      </c>
      <c r="C327" s="14" t="s">
        <v>90</v>
      </c>
      <c r="D327" s="15">
        <v>2001</v>
      </c>
      <c r="E327" s="16" cm="1">
        <f t="array" ref="E327:I327">VLOOKUP(Merged_Sheet!A327,GDP!A327:I3017,{5,6,7,8,9},0)</f>
        <v>5788311645</v>
      </c>
      <c r="F327" s="16">
        <v>5788311645</v>
      </c>
      <c r="G327" s="12">
        <v>4.7E-2</v>
      </c>
      <c r="H327" s="12">
        <v>152</v>
      </c>
      <c r="I327" s="12">
        <v>0.155</v>
      </c>
      <c r="J327" s="12" cm="1">
        <f t="array" ref="J327:R327">VLOOKUP(Merged_Sheet!A327,'HUMAN RESOURCES'!A327:M3017,{5,6,7,8,9,10,11,12,13},0)</f>
        <v>1.2999999999999999E-2</v>
      </c>
      <c r="K327" s="12">
        <v>1.2E-2</v>
      </c>
      <c r="L327" s="12">
        <v>77</v>
      </c>
      <c r="M327" s="12">
        <v>71</v>
      </c>
      <c r="N327" s="12">
        <v>0.21</v>
      </c>
      <c r="O327" s="12">
        <v>0.67300000000000004</v>
      </c>
      <c r="P327" s="12">
        <v>0.11700000000000001</v>
      </c>
      <c r="Q327" s="12">
        <v>611525</v>
      </c>
      <c r="R327" s="12">
        <v>0.59599999999999997</v>
      </c>
      <c r="S327" s="17" cm="1">
        <f t="array" ref="S327:T327">VLOOKUP(Merged_Sheet!A327,Merged_Sheet!A327:F3017,{5,6},0)</f>
        <v>5788311645</v>
      </c>
      <c r="T327" s="17">
        <v>5788311645</v>
      </c>
      <c r="U327" s="12" cm="1">
        <f t="array" ref="U327:Z327">VLOOKUP(Merged_Sheet!A327,BUSINESS!A327:J3017,{5,6,7,8,9,10},0)</f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7" cm="1">
        <f t="array" ref="AA327:AB327">VLOOKUP(Merged_Sheet!A327,Merged_Sheet!A327:F3017,{5,6},0)</f>
        <v>5788311645</v>
      </c>
      <c r="AB327" s="17">
        <v>5788311645</v>
      </c>
      <c r="AC327" s="16">
        <f t="shared" si="31"/>
        <v>9465.3720534728745</v>
      </c>
      <c r="AD327" s="12">
        <f t="shared" si="32"/>
        <v>9465.3720534728745</v>
      </c>
      <c r="AE327" s="12">
        <f t="shared" si="33"/>
        <v>9465.3720534728745</v>
      </c>
      <c r="AF327" s="12">
        <f t="shared" si="34"/>
        <v>9465.3720534728745</v>
      </c>
      <c r="AG327" s="12">
        <f t="shared" si="35"/>
        <v>0.40400000000000003</v>
      </c>
    </row>
    <row r="328" spans="1:33" ht="14.5" x14ac:dyDescent="0.35">
      <c r="A328" s="12" t="str">
        <f t="shared" si="30"/>
        <v>Botswana-Africa-2002</v>
      </c>
      <c r="B328" s="13" t="s">
        <v>64</v>
      </c>
      <c r="C328" s="14" t="s">
        <v>90</v>
      </c>
      <c r="D328" s="15">
        <v>2002</v>
      </c>
      <c r="E328" s="16" cm="1">
        <f t="array" ref="E328:I328">VLOOKUP(Merged_Sheet!A328,GDP!A328:I3018,{5,6,7,8,9},0)</f>
        <v>5489646903</v>
      </c>
      <c r="F328" s="16">
        <v>5489646903</v>
      </c>
      <c r="G328" s="12">
        <v>5.1999999999999998E-2</v>
      </c>
      <c r="H328" s="12">
        <v>175</v>
      </c>
      <c r="I328" s="12">
        <v>0.158</v>
      </c>
      <c r="J328" s="12" cm="1">
        <f t="array" ref="J328:R328">VLOOKUP(Merged_Sheet!A328,'HUMAN RESOURCES'!A328:M3018,{5,6,7,8,9,10,11,12,13},0)</f>
        <v>1.2999999999999999E-2</v>
      </c>
      <c r="K328" s="12">
        <v>5.0000000000000001E-3</v>
      </c>
      <c r="L328" s="12">
        <v>81</v>
      </c>
      <c r="M328" s="12">
        <v>76</v>
      </c>
      <c r="N328" s="12">
        <v>0.186</v>
      </c>
      <c r="O328" s="12">
        <v>0.67800000000000005</v>
      </c>
      <c r="P328" s="12">
        <v>0.13600000000000001</v>
      </c>
      <c r="Q328" s="12">
        <v>16046180</v>
      </c>
      <c r="R328" s="12">
        <v>0.77800000000000002</v>
      </c>
      <c r="S328" s="17" cm="1">
        <f t="array" ref="S328:T328">VLOOKUP(Merged_Sheet!A328,Merged_Sheet!A328:F3018,{5,6},0)</f>
        <v>5489646903</v>
      </c>
      <c r="T328" s="17">
        <v>5489646903</v>
      </c>
      <c r="U328" s="12" cm="1">
        <f t="array" ref="U328:Z328">VLOOKUP(Merged_Sheet!A328,BUSINESS!A328:J3018,{5,6,7,8,9,10},0)</f>
        <v>0</v>
      </c>
      <c r="V328" s="12">
        <v>0</v>
      </c>
      <c r="W328" s="12">
        <v>0</v>
      </c>
      <c r="X328" s="12">
        <v>0</v>
      </c>
      <c r="Y328" s="12">
        <v>0.49399999999999999</v>
      </c>
      <c r="Z328" s="12">
        <v>0.76500000000000001</v>
      </c>
      <c r="AA328" s="17" cm="1">
        <f t="array" ref="AA328:AB328">VLOOKUP(Merged_Sheet!A328,Merged_Sheet!A328:F3018,{5,6},0)</f>
        <v>5489646903</v>
      </c>
      <c r="AB328" s="17">
        <v>5489646903</v>
      </c>
      <c r="AC328" s="16">
        <f t="shared" si="31"/>
        <v>342.1155005739684</v>
      </c>
      <c r="AD328" s="12">
        <f t="shared" si="32"/>
        <v>342.1155005739684</v>
      </c>
      <c r="AE328" s="12">
        <f t="shared" si="33"/>
        <v>342.1155005739684</v>
      </c>
      <c r="AF328" s="12">
        <f t="shared" si="34"/>
        <v>342.1155005739684</v>
      </c>
      <c r="AG328" s="12">
        <f t="shared" si="35"/>
        <v>0.22199999999999998</v>
      </c>
    </row>
    <row r="329" spans="1:33" ht="14.5" x14ac:dyDescent="0.35">
      <c r="A329" s="12" t="str">
        <f t="shared" si="30"/>
        <v>Botswana-Africa-2003</v>
      </c>
      <c r="B329" s="13" t="s">
        <v>64</v>
      </c>
      <c r="C329" s="14" t="s">
        <v>90</v>
      </c>
      <c r="D329" s="15">
        <v>2003</v>
      </c>
      <c r="E329" s="16" cm="1">
        <f t="array" ref="E329:I329">VLOOKUP(Merged_Sheet!A329,GDP!A329:I3019,{5,6,7,8,9},0)</f>
        <v>5438856515</v>
      </c>
      <c r="F329" s="16">
        <v>5438856515</v>
      </c>
      <c r="G329" s="12">
        <v>5.7000000000000002E-2</v>
      </c>
      <c r="H329" s="12">
        <v>193</v>
      </c>
      <c r="I329" s="12">
        <v>0.16200000000000001</v>
      </c>
      <c r="J329" s="12" cm="1">
        <f t="array" ref="J329:R329">VLOOKUP(Merged_Sheet!A329,'HUMAN RESOURCES'!A329:M3019,{5,6,7,8,9,10,11,12,13},0)</f>
        <v>1.2999999999999999E-2</v>
      </c>
      <c r="K329" s="12">
        <v>4.0000000000000001E-3</v>
      </c>
      <c r="L329" s="12">
        <v>82</v>
      </c>
      <c r="M329" s="12">
        <v>76</v>
      </c>
      <c r="N329" s="12">
        <v>0.2</v>
      </c>
      <c r="O329" s="12">
        <v>0.65</v>
      </c>
      <c r="P329" s="12">
        <v>0.15</v>
      </c>
      <c r="Q329" s="12">
        <v>4513751</v>
      </c>
      <c r="R329" s="12">
        <v>0.76600000000000001</v>
      </c>
      <c r="S329" s="17" cm="1">
        <f t="array" ref="S329:T329">VLOOKUP(Merged_Sheet!A329,Merged_Sheet!A329:F3019,{5,6},0)</f>
        <v>5438856515</v>
      </c>
      <c r="T329" s="17">
        <v>5438856515</v>
      </c>
      <c r="U329" s="12" cm="1">
        <f t="array" ref="U329:Z329">VLOOKUP(Merged_Sheet!A329,BUSINESS!A329:J3019,{5,6,7,8,9,10},0)</f>
        <v>0</v>
      </c>
      <c r="V329" s="12">
        <v>0</v>
      </c>
      <c r="W329" s="12">
        <v>0</v>
      </c>
      <c r="X329" s="12">
        <v>0</v>
      </c>
      <c r="Y329" s="12">
        <v>0.64</v>
      </c>
      <c r="Z329" s="12">
        <v>0.79600000000000004</v>
      </c>
      <c r="AA329" s="17" cm="1">
        <f t="array" ref="AA329:AB329">VLOOKUP(Merged_Sheet!A329,Merged_Sheet!A329:F3019,{5,6},0)</f>
        <v>5438856515</v>
      </c>
      <c r="AB329" s="17">
        <v>5438856515</v>
      </c>
      <c r="AC329" s="16">
        <f t="shared" si="31"/>
        <v>1204.9527133862723</v>
      </c>
      <c r="AD329" s="12">
        <f t="shared" si="32"/>
        <v>1204.9527133862723</v>
      </c>
      <c r="AE329" s="12">
        <f t="shared" si="33"/>
        <v>1204.9527133862723</v>
      </c>
      <c r="AF329" s="12">
        <f t="shared" si="34"/>
        <v>1204.9527133862723</v>
      </c>
      <c r="AG329" s="12">
        <f t="shared" si="35"/>
        <v>0.23399999999999999</v>
      </c>
    </row>
    <row r="330" spans="1:33" ht="14.5" x14ac:dyDescent="0.35">
      <c r="A330" s="12" t="str">
        <f t="shared" si="30"/>
        <v>Botswana-Africa-2004</v>
      </c>
      <c r="B330" s="13" t="s">
        <v>64</v>
      </c>
      <c r="C330" s="14" t="s">
        <v>90</v>
      </c>
      <c r="D330" s="15">
        <v>2004</v>
      </c>
      <c r="E330" s="16" cm="1">
        <f t="array" ref="E330:I330">VLOOKUP(Merged_Sheet!A330,GDP!A330:I3020,{5,6,7,8,9},0)</f>
        <v>7511538765</v>
      </c>
      <c r="F330" s="16">
        <v>7511538765</v>
      </c>
      <c r="G330" s="12">
        <v>4.2999999999999997E-2</v>
      </c>
      <c r="H330" s="12">
        <v>190</v>
      </c>
      <c r="I330" s="12">
        <v>0.16400000000000001</v>
      </c>
      <c r="J330" s="12" cm="1">
        <f t="array" ref="J330:R330">VLOOKUP(Merged_Sheet!A330,'HUMAN RESOURCES'!A330:M3020,{5,6,7,8,9,10,11,12,13},0)</f>
        <v>0.01</v>
      </c>
      <c r="K330" s="12">
        <v>8.0000000000000002E-3</v>
      </c>
      <c r="L330" s="12">
        <v>78</v>
      </c>
      <c r="M330" s="12">
        <v>70</v>
      </c>
      <c r="N330" s="12">
        <v>0.187</v>
      </c>
      <c r="O330" s="12">
        <v>0.68799999999999994</v>
      </c>
      <c r="P330" s="12">
        <v>0.125</v>
      </c>
      <c r="Q330" s="12">
        <v>38248076</v>
      </c>
      <c r="R330" s="12">
        <v>0.61799999999999999</v>
      </c>
      <c r="S330" s="17" cm="1">
        <f t="array" ref="S330:T330">VLOOKUP(Merged_Sheet!A330,Merged_Sheet!A330:F3020,{5,6},0)</f>
        <v>7511538765</v>
      </c>
      <c r="T330" s="17">
        <v>7511538765</v>
      </c>
      <c r="U330" s="12" cm="1">
        <f t="array" ref="U330:Z330">VLOOKUP(Merged_Sheet!A330,BUSINESS!A330:J3020,{5,6,7,8,9,10},0)</f>
        <v>0</v>
      </c>
      <c r="V330" s="12">
        <v>0</v>
      </c>
      <c r="W330" s="12">
        <v>0</v>
      </c>
      <c r="X330" s="12">
        <v>0</v>
      </c>
      <c r="Y330" s="12">
        <v>9.9000000000000005E-2</v>
      </c>
      <c r="Z330" s="12">
        <v>0.26100000000000001</v>
      </c>
      <c r="AA330" s="17" cm="1">
        <f t="array" ref="AA330:AB330">VLOOKUP(Merged_Sheet!A330,Merged_Sheet!A330:F3020,{5,6},0)</f>
        <v>7511538765</v>
      </c>
      <c r="AB330" s="17">
        <v>7511538765</v>
      </c>
      <c r="AC330" s="16">
        <f t="shared" si="31"/>
        <v>196.38997697557389</v>
      </c>
      <c r="AD330" s="12">
        <f t="shared" si="32"/>
        <v>196.38997697557389</v>
      </c>
      <c r="AE330" s="12">
        <f t="shared" si="33"/>
        <v>196.38997697557389</v>
      </c>
      <c r="AF330" s="12">
        <f t="shared" si="34"/>
        <v>196.38997697557389</v>
      </c>
      <c r="AG330" s="12">
        <f t="shared" si="35"/>
        <v>0.38200000000000001</v>
      </c>
    </row>
    <row r="331" spans="1:33" ht="14.5" x14ac:dyDescent="0.35">
      <c r="A331" s="12" t="str">
        <f t="shared" si="30"/>
        <v>Botswana-Africa-2005</v>
      </c>
      <c r="B331" s="13" t="s">
        <v>64</v>
      </c>
      <c r="C331" s="14" t="s">
        <v>90</v>
      </c>
      <c r="D331" s="15">
        <v>2005</v>
      </c>
      <c r="E331" s="16" cm="1">
        <f t="array" ref="E331:I331">VLOOKUP(Merged_Sheet!A331,GDP!A331:I3021,{5,6,7,8,9},0)</f>
        <v>8957491785</v>
      </c>
      <c r="F331" s="16">
        <v>8957491785</v>
      </c>
      <c r="G331" s="12">
        <v>4.9000000000000002E-2</v>
      </c>
      <c r="H331" s="12">
        <v>268</v>
      </c>
      <c r="I331" s="12">
        <v>0.158</v>
      </c>
      <c r="J331" s="12" cm="1">
        <f t="array" ref="J331:R331">VLOOKUP(Merged_Sheet!A331,'HUMAN RESOURCES'!A331:M3021,{5,6,7,8,9,10,11,12,13},0)</f>
        <v>1.0999999999999999E-2</v>
      </c>
      <c r="K331" s="12">
        <v>5.0000000000000001E-3</v>
      </c>
      <c r="L331" s="12">
        <v>80</v>
      </c>
      <c r="M331" s="12">
        <v>73</v>
      </c>
      <c r="N331" s="12">
        <v>0.16</v>
      </c>
      <c r="O331" s="12">
        <v>0.67600000000000005</v>
      </c>
      <c r="P331" s="12">
        <v>0.16400000000000001</v>
      </c>
      <c r="Q331" s="12">
        <v>10362722</v>
      </c>
      <c r="R331" s="12">
        <v>0.55000000000000004</v>
      </c>
      <c r="S331" s="17" cm="1">
        <f t="array" ref="S331:T331">VLOOKUP(Merged_Sheet!A331,Merged_Sheet!A331:F3021,{5,6},0)</f>
        <v>8957491785</v>
      </c>
      <c r="T331" s="17">
        <v>8957491785</v>
      </c>
      <c r="U331" s="12" cm="1">
        <f t="array" ref="U331:Z331">VLOOKUP(Merged_Sheet!A331,BUSINESS!A331:J3021,{5,6,7,8,9,10},0)</f>
        <v>0</v>
      </c>
      <c r="V331" s="12">
        <v>0</v>
      </c>
      <c r="W331" s="12">
        <v>0</v>
      </c>
      <c r="X331" s="12">
        <v>0</v>
      </c>
      <c r="Y331" s="12">
        <v>0.18099999999999999</v>
      </c>
      <c r="Z331" s="12">
        <v>0.77100000000000002</v>
      </c>
      <c r="AA331" s="17" cm="1">
        <f t="array" ref="AA331:AB331">VLOOKUP(Merged_Sheet!A331,Merged_Sheet!A331:F3021,{5,6},0)</f>
        <v>8957491785</v>
      </c>
      <c r="AB331" s="17">
        <v>8957491785</v>
      </c>
      <c r="AC331" s="16">
        <f t="shared" si="31"/>
        <v>864.39564672293636</v>
      </c>
      <c r="AD331" s="12">
        <f t="shared" si="32"/>
        <v>864.39564672293636</v>
      </c>
      <c r="AE331" s="12">
        <f t="shared" si="33"/>
        <v>864.39564672293636</v>
      </c>
      <c r="AF331" s="12">
        <f t="shared" si="34"/>
        <v>864.39564672293636</v>
      </c>
      <c r="AG331" s="12">
        <f t="shared" si="35"/>
        <v>0.44999999999999996</v>
      </c>
    </row>
    <row r="332" spans="1:33" ht="14.5" x14ac:dyDescent="0.35">
      <c r="A332" s="12" t="str">
        <f t="shared" si="30"/>
        <v>Botswana-Africa-2006</v>
      </c>
      <c r="B332" s="13" t="s">
        <v>64</v>
      </c>
      <c r="C332" s="14" t="s">
        <v>90</v>
      </c>
      <c r="D332" s="15">
        <v>2006</v>
      </c>
      <c r="E332" s="16" cm="1">
        <f t="array" ref="E332:I332">VLOOKUP(Merged_Sheet!A332,GDP!A332:I3022,{5,6,7,8,9},0)</f>
        <v>9931223496</v>
      </c>
      <c r="F332" s="16">
        <v>9931223496</v>
      </c>
      <c r="G332" s="12">
        <v>5.6000000000000001E-2</v>
      </c>
      <c r="H332" s="12">
        <v>298</v>
      </c>
      <c r="I332" s="12">
        <v>0.157</v>
      </c>
      <c r="J332" s="12" cm="1">
        <f t="array" ref="J332:R332">VLOOKUP(Merged_Sheet!A332,'HUMAN RESOURCES'!A332:M3022,{5,6,7,8,9,10,11,12,13},0)</f>
        <v>0.01</v>
      </c>
      <c r="K332" s="12">
        <v>2.1999999999999999E-2</v>
      </c>
      <c r="L332" s="12">
        <v>75</v>
      </c>
      <c r="M332" s="12">
        <v>68</v>
      </c>
      <c r="N332" s="12">
        <v>0.18099999999999999</v>
      </c>
      <c r="O332" s="12">
        <v>0.68300000000000005</v>
      </c>
      <c r="P332" s="12">
        <v>0.13700000000000001</v>
      </c>
      <c r="Q332" s="12">
        <v>22131970</v>
      </c>
      <c r="R332" s="12">
        <v>0.52900000000000003</v>
      </c>
      <c r="S332" s="17" cm="1">
        <f t="array" ref="S332:T332">VLOOKUP(Merged_Sheet!A332,Merged_Sheet!A332:F3022,{5,6},0)</f>
        <v>9931223496</v>
      </c>
      <c r="T332" s="17">
        <v>9931223496</v>
      </c>
      <c r="U332" s="12" cm="1">
        <f t="array" ref="U332:Z332">VLOOKUP(Merged_Sheet!A332,BUSINESS!A332:J3022,{5,6,7,8,9,10},0)</f>
        <v>0</v>
      </c>
      <c r="V332" s="12">
        <v>0</v>
      </c>
      <c r="W332" s="12">
        <v>0</v>
      </c>
      <c r="X332" s="12">
        <v>0</v>
      </c>
      <c r="Y332" s="12">
        <v>4.4999999999999998E-2</v>
      </c>
      <c r="Z332" s="12">
        <v>0.17199999999999999</v>
      </c>
      <c r="AA332" s="17" cm="1">
        <f t="array" ref="AA332:AB332">VLOOKUP(Merged_Sheet!A332,Merged_Sheet!A332:F3022,{5,6},0)</f>
        <v>9931223496</v>
      </c>
      <c r="AB332" s="17">
        <v>9931223496</v>
      </c>
      <c r="AC332" s="16">
        <f t="shared" si="31"/>
        <v>448.72749673888046</v>
      </c>
      <c r="AD332" s="12">
        <f t="shared" si="32"/>
        <v>448.72749673888046</v>
      </c>
      <c r="AE332" s="12">
        <f t="shared" si="33"/>
        <v>448.72749673888046</v>
      </c>
      <c r="AF332" s="12">
        <f t="shared" si="34"/>
        <v>448.72749673888046</v>
      </c>
      <c r="AG332" s="12">
        <f t="shared" si="35"/>
        <v>0.47099999999999997</v>
      </c>
    </row>
    <row r="333" spans="1:33" ht="14.5" x14ac:dyDescent="0.35">
      <c r="A333" s="12" t="str">
        <f t="shared" si="30"/>
        <v>Botswana-Africa-2007</v>
      </c>
      <c r="B333" s="13" t="s">
        <v>64</v>
      </c>
      <c r="C333" s="14" t="s">
        <v>90</v>
      </c>
      <c r="D333" s="15">
        <v>2007</v>
      </c>
      <c r="E333" s="16" cm="1">
        <f t="array" ref="E333:I333">VLOOKUP(Merged_Sheet!A333,GDP!A333:I3023,{5,6,7,8,9},0)</f>
        <v>10126990488</v>
      </c>
      <c r="F333" s="16">
        <v>10126990488</v>
      </c>
      <c r="G333" s="12">
        <v>4.9000000000000002E-2</v>
      </c>
      <c r="H333" s="12">
        <v>263</v>
      </c>
      <c r="I333" s="12">
        <v>0.16500000000000001</v>
      </c>
      <c r="J333" s="12" cm="1">
        <f t="array" ref="J333:R333">VLOOKUP(Merged_Sheet!A333,'HUMAN RESOURCES'!A333:M3023,{5,6,7,8,9,10,11,12,13},0)</f>
        <v>8.9999999999999993E-3</v>
      </c>
      <c r="K333" s="12">
        <v>1.9E-2</v>
      </c>
      <c r="L333" s="12">
        <v>72</v>
      </c>
      <c r="M333" s="12">
        <v>59</v>
      </c>
      <c r="N333" s="12">
        <v>0.17499999999999999</v>
      </c>
      <c r="O333" s="12">
        <v>0.69799999999999995</v>
      </c>
      <c r="P333" s="12">
        <v>0.127</v>
      </c>
      <c r="Q333" s="12">
        <v>145976473</v>
      </c>
      <c r="R333" s="12">
        <v>0.73299999999999998</v>
      </c>
      <c r="S333" s="17" cm="1">
        <f t="array" ref="S333:T333">VLOOKUP(Merged_Sheet!A333,Merged_Sheet!A333:F3023,{5,6},0)</f>
        <v>10126990488</v>
      </c>
      <c r="T333" s="17">
        <v>10126990488</v>
      </c>
      <c r="U333" s="12" cm="1">
        <f t="array" ref="U333:Z333">VLOOKUP(Merged_Sheet!A333,BUSINESS!A333:J3023,{5,6,7,8,9,10},0)</f>
        <v>0</v>
      </c>
      <c r="V333" s="12">
        <v>0</v>
      </c>
      <c r="W333" s="12">
        <v>0</v>
      </c>
      <c r="X333" s="12">
        <v>0</v>
      </c>
      <c r="Y333" s="12">
        <v>2.9000000000000001E-2</v>
      </c>
      <c r="Z333" s="12">
        <v>5.2999999999999999E-2</v>
      </c>
      <c r="AA333" s="17" cm="1">
        <f t="array" ref="AA333:AB333">VLOOKUP(Merged_Sheet!A333,Merged_Sheet!A333:F3023,{5,6},0)</f>
        <v>10126990488</v>
      </c>
      <c r="AB333" s="17">
        <v>10126990488</v>
      </c>
      <c r="AC333" s="16">
        <f t="shared" si="31"/>
        <v>69.374127760985161</v>
      </c>
      <c r="AD333" s="12">
        <f t="shared" si="32"/>
        <v>69.374127760985161</v>
      </c>
      <c r="AE333" s="12">
        <f t="shared" si="33"/>
        <v>69.374127760985161</v>
      </c>
      <c r="AF333" s="12">
        <f t="shared" si="34"/>
        <v>69.374127760985161</v>
      </c>
      <c r="AG333" s="12">
        <f t="shared" si="35"/>
        <v>0.26700000000000002</v>
      </c>
    </row>
    <row r="334" spans="1:33" ht="14.5" x14ac:dyDescent="0.35">
      <c r="A334" s="12" t="str">
        <f t="shared" si="30"/>
        <v>Botswana-Africa-2008</v>
      </c>
      <c r="B334" s="13" t="s">
        <v>64</v>
      </c>
      <c r="C334" s="14" t="s">
        <v>90</v>
      </c>
      <c r="D334" s="15">
        <v>2008</v>
      </c>
      <c r="E334" s="16" cm="1">
        <f t="array" ref="E334:I334">VLOOKUP(Merged_Sheet!A334,GDP!A334:I3024,{5,6,7,8,9},0)</f>
        <v>10939028155</v>
      </c>
      <c r="F334" s="16">
        <v>10939028155</v>
      </c>
      <c r="G334" s="12">
        <v>4.7E-2</v>
      </c>
      <c r="H334" s="12">
        <v>269</v>
      </c>
      <c r="I334" s="12">
        <v>0.16200000000000001</v>
      </c>
      <c r="J334" s="12" cm="1">
        <f t="array" ref="J334:R334">VLOOKUP(Merged_Sheet!A334,'HUMAN RESOURCES'!A334:M3024,{5,6,7,8,9,10,11,12,13},0)</f>
        <v>0</v>
      </c>
      <c r="K334" s="12">
        <v>5.0000000000000001E-3</v>
      </c>
      <c r="L334" s="12">
        <v>84</v>
      </c>
      <c r="M334" s="12">
        <v>78</v>
      </c>
      <c r="N334" s="12">
        <v>0</v>
      </c>
      <c r="O334" s="12">
        <v>0</v>
      </c>
      <c r="P334" s="12">
        <v>0</v>
      </c>
      <c r="Q334" s="12">
        <v>27467</v>
      </c>
      <c r="R334" s="12">
        <v>0.93799999999999994</v>
      </c>
      <c r="S334" s="17" cm="1">
        <f t="array" ref="S334:T334">VLOOKUP(Merged_Sheet!A334,Merged_Sheet!A334:F3024,{5,6},0)</f>
        <v>10939028155</v>
      </c>
      <c r="T334" s="17">
        <v>10939028155</v>
      </c>
      <c r="U334" s="12" cm="1">
        <f t="array" ref="U334:Z334">VLOOKUP(Merged_Sheet!A334,BUSINESS!A334:J3024,{5,6,7,8,9,10},0)</f>
        <v>0</v>
      </c>
      <c r="V334" s="12">
        <v>0</v>
      </c>
      <c r="W334" s="12">
        <v>0</v>
      </c>
      <c r="X334" s="12">
        <v>0</v>
      </c>
      <c r="Y334" s="12">
        <v>0.503</v>
      </c>
      <c r="Z334" s="12">
        <v>0.57699999999999996</v>
      </c>
      <c r="AA334" s="17" cm="1">
        <f t="array" ref="AA334:AB334">VLOOKUP(Merged_Sheet!A334,Merged_Sheet!A334:F3024,{5,6},0)</f>
        <v>10939028155</v>
      </c>
      <c r="AB334" s="17">
        <v>10939028155</v>
      </c>
      <c r="AC334" s="16">
        <f t="shared" si="31"/>
        <v>398260.75490588706</v>
      </c>
      <c r="AD334" s="12">
        <f t="shared" si="32"/>
        <v>398260.75490588706</v>
      </c>
      <c r="AE334" s="12">
        <f t="shared" si="33"/>
        <v>398260.75490588706</v>
      </c>
      <c r="AF334" s="12">
        <f t="shared" si="34"/>
        <v>398260.75490588706</v>
      </c>
      <c r="AG334" s="12">
        <f t="shared" si="35"/>
        <v>6.2000000000000055E-2</v>
      </c>
    </row>
    <row r="335" spans="1:33" ht="14.5" x14ac:dyDescent="0.35">
      <c r="A335" s="12" t="str">
        <f t="shared" si="30"/>
        <v>Botswana-Africa-2009</v>
      </c>
      <c r="B335" s="13" t="s">
        <v>64</v>
      </c>
      <c r="C335" s="14" t="s">
        <v>90</v>
      </c>
      <c r="D335" s="15">
        <v>2009</v>
      </c>
      <c r="E335" s="16" cm="1">
        <f t="array" ref="E335:I335">VLOOKUP(Merged_Sheet!A335,GDP!A335:I3025,{5,6,7,8,9},0)</f>
        <v>11113042238</v>
      </c>
      <c r="F335" s="16">
        <v>11113042238</v>
      </c>
      <c r="G335" s="12">
        <v>5.2999999999999999E-2</v>
      </c>
      <c r="H335" s="12">
        <v>307</v>
      </c>
      <c r="I335" s="12">
        <v>0.16500000000000001</v>
      </c>
      <c r="J335" s="12" cm="1">
        <f t="array" ref="J335:R335">VLOOKUP(Merged_Sheet!A335,'HUMAN RESOURCES'!A335:M3025,{5,6,7,8,9,10,11,12,13},0)</f>
        <v>1.0999999999999999E-2</v>
      </c>
      <c r="K335" s="12">
        <v>1.0999999999999999E-2</v>
      </c>
      <c r="L335" s="12">
        <v>75</v>
      </c>
      <c r="M335" s="12">
        <v>70</v>
      </c>
      <c r="N335" s="12">
        <v>0.19700000000000001</v>
      </c>
      <c r="O335" s="12">
        <v>0.67</v>
      </c>
      <c r="P335" s="12">
        <v>0.13200000000000001</v>
      </c>
      <c r="Q335" s="12">
        <v>7503433</v>
      </c>
      <c r="R335" s="12">
        <v>0.53500000000000003</v>
      </c>
      <c r="S335" s="17" cm="1">
        <f t="array" ref="S335:T335">VLOOKUP(Merged_Sheet!A335,Merged_Sheet!A335:F3025,{5,6},0)</f>
        <v>11113042238</v>
      </c>
      <c r="T335" s="17">
        <v>11113042238</v>
      </c>
      <c r="U335" s="12" cm="1">
        <f t="array" ref="U335:Z335">VLOOKUP(Merged_Sheet!A335,BUSINESS!A335:J3025,{5,6,7,8,9,10},0)</f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7" cm="1">
        <f t="array" ref="AA335:AB335">VLOOKUP(Merged_Sheet!A335,Merged_Sheet!A335:F3025,{5,6},0)</f>
        <v>11113042238</v>
      </c>
      <c r="AB335" s="17">
        <v>11113042238</v>
      </c>
      <c r="AC335" s="16">
        <f t="shared" si="31"/>
        <v>1481.0610340626749</v>
      </c>
      <c r="AD335" s="12">
        <f t="shared" si="32"/>
        <v>1481.0610340626749</v>
      </c>
      <c r="AE335" s="12">
        <f t="shared" si="33"/>
        <v>1481.0610340626749</v>
      </c>
      <c r="AF335" s="12">
        <f t="shared" si="34"/>
        <v>1481.0610340626749</v>
      </c>
      <c r="AG335" s="12">
        <f t="shared" si="35"/>
        <v>0.46499999999999997</v>
      </c>
    </row>
    <row r="336" spans="1:33" ht="14.5" x14ac:dyDescent="0.35">
      <c r="A336" s="12" t="str">
        <f t="shared" si="30"/>
        <v>Botswana-Africa-2010</v>
      </c>
      <c r="B336" s="13" t="s">
        <v>64</v>
      </c>
      <c r="C336" s="14" t="s">
        <v>90</v>
      </c>
      <c r="D336" s="15">
        <v>2010</v>
      </c>
      <c r="E336" s="16" cm="1">
        <f t="array" ref="E336:I336">VLOOKUP(Merged_Sheet!A336,GDP!A336:I3026,{5,6,7,8,9},0)</f>
        <v>10106837286</v>
      </c>
      <c r="F336" s="16">
        <v>10106837286</v>
      </c>
      <c r="G336" s="12">
        <v>6.0999999999999999E-2</v>
      </c>
      <c r="H336" s="12">
        <v>318</v>
      </c>
      <c r="I336" s="12">
        <v>0.13800000000000001</v>
      </c>
      <c r="J336" s="12" cm="1">
        <f t="array" ref="J336:R336">VLOOKUP(Merged_Sheet!A336,'HUMAN RESOURCES'!A336:M3026,{5,6,7,8,9,10,11,12,13},0)</f>
        <v>0.01</v>
      </c>
      <c r="K336" s="12">
        <v>0.01</v>
      </c>
      <c r="L336" s="12">
        <v>78</v>
      </c>
      <c r="M336" s="12">
        <v>70</v>
      </c>
      <c r="N336" s="12">
        <v>0.191</v>
      </c>
      <c r="O336" s="12">
        <v>0.69499999999999995</v>
      </c>
      <c r="P336" s="12">
        <v>0.114</v>
      </c>
      <c r="Q336" s="12">
        <v>5378867</v>
      </c>
      <c r="R336" s="12">
        <v>0.56200000000000006</v>
      </c>
      <c r="S336" s="17" cm="1">
        <f t="array" ref="S336:T336">VLOOKUP(Merged_Sheet!A336,Merged_Sheet!A336:F3026,{5,6},0)</f>
        <v>10106837286</v>
      </c>
      <c r="T336" s="17">
        <v>10106837286</v>
      </c>
      <c r="U336" s="12" cm="1">
        <f t="array" ref="U336:Z336">VLOOKUP(Merged_Sheet!A336,BUSINESS!A336:J3026,{5,6,7,8,9,10},0)</f>
        <v>0</v>
      </c>
      <c r="V336" s="12">
        <v>0</v>
      </c>
      <c r="W336" s="12">
        <v>0</v>
      </c>
      <c r="X336" s="12">
        <v>0</v>
      </c>
      <c r="Y336" s="12">
        <v>0.125</v>
      </c>
      <c r="Z336" s="12">
        <v>0.39900000000000002</v>
      </c>
      <c r="AA336" s="17" cm="1">
        <f t="array" ref="AA336:AB336">VLOOKUP(Merged_Sheet!A336,Merged_Sheet!A336:F3026,{5,6},0)</f>
        <v>10106837286</v>
      </c>
      <c r="AB336" s="17">
        <v>10106837286</v>
      </c>
      <c r="AC336" s="16">
        <f t="shared" si="31"/>
        <v>1878.9899965922191</v>
      </c>
      <c r="AD336" s="12">
        <f t="shared" si="32"/>
        <v>1878.9899965922191</v>
      </c>
      <c r="AE336" s="12">
        <f t="shared" si="33"/>
        <v>1878.9899965922191</v>
      </c>
      <c r="AF336" s="12">
        <f t="shared" si="34"/>
        <v>1878.9899965922191</v>
      </c>
      <c r="AG336" s="12">
        <f t="shared" si="35"/>
        <v>0.43799999999999994</v>
      </c>
    </row>
    <row r="337" spans="1:33" ht="14.5" x14ac:dyDescent="0.35">
      <c r="A337" s="12" t="str">
        <f t="shared" si="30"/>
        <v>Botswana-Africa-2011</v>
      </c>
      <c r="B337" s="13" t="s">
        <v>64</v>
      </c>
      <c r="C337" s="14" t="s">
        <v>90</v>
      </c>
      <c r="D337" s="15">
        <v>2011</v>
      </c>
      <c r="E337" s="16" cm="1">
        <f t="array" ref="E337:I337">VLOOKUP(Merged_Sheet!A337,GDP!A337:I3027,{5,6,7,8,9},0)</f>
        <v>13746712706</v>
      </c>
      <c r="F337" s="16">
        <v>13746712706</v>
      </c>
      <c r="G337" s="12">
        <v>5.6000000000000001E-2</v>
      </c>
      <c r="H337" s="12">
        <v>394</v>
      </c>
      <c r="I337" s="12">
        <v>0.115</v>
      </c>
      <c r="J337" s="12" cm="1">
        <f t="array" ref="J337:R337">VLOOKUP(Merged_Sheet!A337,'HUMAN RESOURCES'!A337:M3027,{5,6,7,8,9,10,11,12,13},0)</f>
        <v>8.9999999999999993E-3</v>
      </c>
      <c r="K337" s="12">
        <v>4.0000000000000001E-3</v>
      </c>
      <c r="L337" s="12">
        <v>80</v>
      </c>
      <c r="M337" s="12">
        <v>72</v>
      </c>
      <c r="N337" s="12">
        <v>0.155</v>
      </c>
      <c r="O337" s="12">
        <v>0.70099999999999996</v>
      </c>
      <c r="P337" s="12">
        <v>0.14399999999999999</v>
      </c>
      <c r="Q337" s="12">
        <v>1992060</v>
      </c>
      <c r="R337" s="12">
        <v>0.50800000000000001</v>
      </c>
      <c r="S337" s="17" cm="1">
        <f t="array" ref="S337:T337">VLOOKUP(Merged_Sheet!A337,Merged_Sheet!A337:F3027,{5,6},0)</f>
        <v>13746712706</v>
      </c>
      <c r="T337" s="17">
        <v>13746712706</v>
      </c>
      <c r="U337" s="12" cm="1">
        <f t="array" ref="U337:Z337">VLOOKUP(Merged_Sheet!A337,BUSINESS!A337:J3027,{5,6,7,8,9,10},0)</f>
        <v>0</v>
      </c>
      <c r="V337" s="12">
        <v>0</v>
      </c>
      <c r="W337" s="12">
        <v>0</v>
      </c>
      <c r="X337" s="12">
        <v>0</v>
      </c>
      <c r="Y337" s="12">
        <v>0.30199999999999999</v>
      </c>
      <c r="Z337" s="12">
        <v>0.73899999999999999</v>
      </c>
      <c r="AA337" s="17" cm="1">
        <f t="array" ref="AA337:AB337">VLOOKUP(Merged_Sheet!A337,Merged_Sheet!A337:F3027,{5,6},0)</f>
        <v>13746712706</v>
      </c>
      <c r="AB337" s="17">
        <v>13746712706</v>
      </c>
      <c r="AC337" s="16">
        <f t="shared" si="31"/>
        <v>6900.7523397889618</v>
      </c>
      <c r="AD337" s="12">
        <f t="shared" si="32"/>
        <v>6900.7523397889618</v>
      </c>
      <c r="AE337" s="12">
        <f t="shared" si="33"/>
        <v>6900.7523397889618</v>
      </c>
      <c r="AF337" s="12">
        <f t="shared" si="34"/>
        <v>6900.7523397889618</v>
      </c>
      <c r="AG337" s="12">
        <f t="shared" si="35"/>
        <v>0.49199999999999999</v>
      </c>
    </row>
    <row r="338" spans="1:33" ht="14.5" x14ac:dyDescent="0.35">
      <c r="A338" s="12" t="str">
        <f t="shared" si="30"/>
        <v>Botswana-Africa-2012</v>
      </c>
      <c r="B338" s="13" t="s">
        <v>64</v>
      </c>
      <c r="C338" s="14" t="s">
        <v>90</v>
      </c>
      <c r="D338" s="15">
        <v>2012</v>
      </c>
      <c r="E338" s="16" cm="1">
        <f t="array" ref="E338:I338">VLOOKUP(Merged_Sheet!A338,GDP!A338:I3028,{5,6,7,8,9},0)</f>
        <v>15292424757</v>
      </c>
      <c r="F338" s="16">
        <v>15292424757</v>
      </c>
      <c r="G338" s="12">
        <v>5.1999999999999998E-2</v>
      </c>
      <c r="H338" s="12">
        <v>404</v>
      </c>
      <c r="I338" s="12">
        <v>0.11</v>
      </c>
      <c r="J338" s="12" cm="1">
        <f t="array" ref="J338:R338">VLOOKUP(Merged_Sheet!A338,'HUMAN RESOURCES'!A338:M3028,{5,6,7,8,9,10,11,12,13},0)</f>
        <v>0.01</v>
      </c>
      <c r="K338" s="12">
        <v>5.0000000000000001E-3</v>
      </c>
      <c r="L338" s="12">
        <v>83</v>
      </c>
      <c r="M338" s="12">
        <v>76</v>
      </c>
      <c r="N338" s="12">
        <v>0.14599999999999999</v>
      </c>
      <c r="O338" s="12">
        <v>0.68500000000000005</v>
      </c>
      <c r="P338" s="12">
        <v>0.16900000000000001</v>
      </c>
      <c r="Q338" s="12">
        <v>40756001</v>
      </c>
      <c r="R338" s="12">
        <v>0.76300000000000001</v>
      </c>
      <c r="S338" s="17" cm="1">
        <f t="array" ref="S338:T338">VLOOKUP(Merged_Sheet!A338,Merged_Sheet!A338:F3028,{5,6},0)</f>
        <v>15292424757</v>
      </c>
      <c r="T338" s="17">
        <v>15292424757</v>
      </c>
      <c r="U338" s="12" cm="1">
        <f t="array" ref="U338:Z338">VLOOKUP(Merged_Sheet!A338,BUSINESS!A338:J3028,{5,6,7,8,9,10},0)</f>
        <v>0</v>
      </c>
      <c r="V338" s="12">
        <v>0</v>
      </c>
      <c r="W338" s="12">
        <v>0</v>
      </c>
      <c r="X338" s="12">
        <v>0</v>
      </c>
      <c r="Y338" s="12">
        <v>0.18099999999999999</v>
      </c>
      <c r="Z338" s="12">
        <v>0.72799999999999998</v>
      </c>
      <c r="AA338" s="17" cm="1">
        <f t="array" ref="AA338:AB338">VLOOKUP(Merged_Sheet!A338,Merged_Sheet!A338:F3028,{5,6},0)</f>
        <v>15292424757</v>
      </c>
      <c r="AB338" s="17">
        <v>15292424757</v>
      </c>
      <c r="AC338" s="16">
        <f t="shared" si="31"/>
        <v>375.21897099276254</v>
      </c>
      <c r="AD338" s="12">
        <f t="shared" si="32"/>
        <v>375.21897099276254</v>
      </c>
      <c r="AE338" s="12">
        <f t="shared" si="33"/>
        <v>375.21897099276254</v>
      </c>
      <c r="AF338" s="12">
        <f t="shared" si="34"/>
        <v>375.21897099276254</v>
      </c>
      <c r="AG338" s="12">
        <f t="shared" si="35"/>
        <v>0.23699999999999999</v>
      </c>
    </row>
    <row r="339" spans="1:33" ht="14.5" x14ac:dyDescent="0.35">
      <c r="A339" s="12" t="str">
        <f t="shared" si="30"/>
        <v>Botswana-Africa-2000</v>
      </c>
      <c r="B339" s="13" t="s">
        <v>64</v>
      </c>
      <c r="C339" s="14" t="s">
        <v>90</v>
      </c>
      <c r="D339" s="15">
        <v>2000</v>
      </c>
      <c r="E339" s="16" cm="1">
        <f t="array" ref="E339:I339">VLOOKUP(Merged_Sheet!A339,GDP!A339:I3029,{5,6,7,8,9},0)</f>
        <v>14537490553</v>
      </c>
      <c r="F339" s="16">
        <v>14537490553</v>
      </c>
      <c r="G339" s="12">
        <v>5.2999999999999999E-2</v>
      </c>
      <c r="H339" s="12">
        <v>384</v>
      </c>
      <c r="I339" s="12">
        <v>0.11</v>
      </c>
      <c r="J339" s="12" cm="1">
        <f t="array" ref="J339:R339">VLOOKUP(Merged_Sheet!A339,'HUMAN RESOURCES'!A339:M3029,{5,6,7,8,9,10,11,12,13},0)</f>
        <v>0.01</v>
      </c>
      <c r="K339" s="12">
        <v>3.0000000000000001E-3</v>
      </c>
      <c r="L339" s="12">
        <v>82</v>
      </c>
      <c r="M339" s="12">
        <v>78</v>
      </c>
      <c r="N339" s="12">
        <v>0.183</v>
      </c>
      <c r="O339" s="12">
        <v>0.64500000000000002</v>
      </c>
      <c r="P339" s="12">
        <v>0.17199999999999999</v>
      </c>
      <c r="Q339" s="12">
        <v>8895960</v>
      </c>
      <c r="R339" s="12">
        <v>0.84099999999999997</v>
      </c>
      <c r="S339" s="17" cm="1">
        <f t="array" ref="S339:T339">VLOOKUP(Merged_Sheet!A339,Merged_Sheet!A339:F3029,{5,6},0)</f>
        <v>14537490553</v>
      </c>
      <c r="T339" s="17">
        <v>14537490553</v>
      </c>
      <c r="U339" s="12" cm="1">
        <f t="array" ref="U339:Z339">VLOOKUP(Merged_Sheet!A339,BUSINESS!A339:J3029,{5,6,7,8,9,10},0)</f>
        <v>0</v>
      </c>
      <c r="V339" s="12">
        <v>0</v>
      </c>
      <c r="W339" s="12">
        <v>0</v>
      </c>
      <c r="X339" s="12">
        <v>0</v>
      </c>
      <c r="Y339" s="12">
        <v>0.51800000000000002</v>
      </c>
      <c r="Z339" s="12">
        <v>0.80800000000000005</v>
      </c>
      <c r="AA339" s="17" cm="1">
        <f t="array" ref="AA339:AB339">VLOOKUP(Merged_Sheet!A339,Merged_Sheet!A339:F3029,{5,6},0)</f>
        <v>14537490553</v>
      </c>
      <c r="AB339" s="17">
        <v>14537490553</v>
      </c>
      <c r="AC339" s="16">
        <f t="shared" si="31"/>
        <v>1634.1677068017393</v>
      </c>
      <c r="AD339" s="12">
        <f t="shared" si="32"/>
        <v>1634.1677068017393</v>
      </c>
      <c r="AE339" s="12">
        <f t="shared" si="33"/>
        <v>1634.1677068017393</v>
      </c>
      <c r="AF339" s="12">
        <f t="shared" si="34"/>
        <v>1634.1677068017393</v>
      </c>
      <c r="AG339" s="12">
        <f t="shared" si="35"/>
        <v>0.15900000000000003</v>
      </c>
    </row>
    <row r="340" spans="1:33" ht="14.5" x14ac:dyDescent="0.35">
      <c r="A340" s="12" t="str">
        <f t="shared" si="30"/>
        <v>Brazil-The Americas-2001</v>
      </c>
      <c r="B340" s="13" t="s">
        <v>70</v>
      </c>
      <c r="C340" s="14" t="s">
        <v>91</v>
      </c>
      <c r="D340" s="15">
        <v>2001</v>
      </c>
      <c r="E340" s="16" cm="1">
        <f t="array" ref="E340:I340">VLOOKUP(Merged_Sheet!A340,GDP!A340:I3030,{5,6,7,8,9},0)</f>
        <v>645000000000</v>
      </c>
      <c r="F340" s="16">
        <v>645000000000</v>
      </c>
      <c r="G340" s="12">
        <v>7.1999999999999995E-2</v>
      </c>
      <c r="H340" s="12">
        <v>265</v>
      </c>
      <c r="I340" s="12">
        <v>0.56799999999999995</v>
      </c>
      <c r="J340" s="12" cm="1">
        <f t="array" ref="J340:R340">VLOOKUP(Merged_Sheet!A340,'HUMAN RESOURCES'!A340:M3030,{5,6,7,8,9,10,11,12,13},0)</f>
        <v>0.01</v>
      </c>
      <c r="K340" s="12">
        <v>5.0000000000000001E-3</v>
      </c>
      <c r="L340" s="12">
        <v>83</v>
      </c>
      <c r="M340" s="12">
        <v>77</v>
      </c>
      <c r="N340" s="12">
        <v>0.17299999999999999</v>
      </c>
      <c r="O340" s="12">
        <v>0.67300000000000004</v>
      </c>
      <c r="P340" s="12">
        <v>0.154</v>
      </c>
      <c r="Q340" s="12">
        <v>7229854</v>
      </c>
      <c r="R340" s="12">
        <v>0.73299999999999998</v>
      </c>
      <c r="S340" s="17" cm="1">
        <f t="array" ref="S340:T340">VLOOKUP(Merged_Sheet!A340,Merged_Sheet!A340:F3030,{5,6},0)</f>
        <v>645000000000</v>
      </c>
      <c r="T340" s="17">
        <v>645000000000</v>
      </c>
      <c r="U340" s="12" cm="1">
        <f t="array" ref="U340:Z340">VLOOKUP(Merged_Sheet!A340,BUSINESS!A340:J3030,{5,6,7,8,9,10},0)</f>
        <v>0</v>
      </c>
      <c r="V340" s="12">
        <v>0</v>
      </c>
      <c r="W340" s="12">
        <v>0</v>
      </c>
      <c r="X340" s="12">
        <v>0</v>
      </c>
      <c r="Y340" s="12">
        <v>0.55100000000000005</v>
      </c>
      <c r="Z340" s="12">
        <v>0.73299999999999998</v>
      </c>
      <c r="AA340" s="17" cm="1">
        <f t="array" ref="AA340:AB340">VLOOKUP(Merged_Sheet!A340,Merged_Sheet!A340:F3030,{5,6},0)</f>
        <v>645000000000</v>
      </c>
      <c r="AB340" s="17">
        <v>645000000000</v>
      </c>
      <c r="AC340" s="16">
        <f t="shared" si="31"/>
        <v>89213.419800731805</v>
      </c>
      <c r="AD340" s="12">
        <f t="shared" si="32"/>
        <v>89213.419800731805</v>
      </c>
      <c r="AE340" s="12">
        <f t="shared" si="33"/>
        <v>89213.419800731805</v>
      </c>
      <c r="AF340" s="12">
        <f t="shared" si="34"/>
        <v>89213.419800731805</v>
      </c>
      <c r="AG340" s="12">
        <f t="shared" si="35"/>
        <v>0.26700000000000002</v>
      </c>
    </row>
    <row r="341" spans="1:33" ht="14.5" x14ac:dyDescent="0.35">
      <c r="A341" s="12" t="str">
        <f t="shared" si="30"/>
        <v>Brazil-The Americas-2002</v>
      </c>
      <c r="B341" s="13" t="s">
        <v>70</v>
      </c>
      <c r="C341" s="14" t="s">
        <v>91</v>
      </c>
      <c r="D341" s="15">
        <v>2002</v>
      </c>
      <c r="E341" s="16" cm="1">
        <f t="array" ref="E341:I341">VLOOKUP(Merged_Sheet!A341,GDP!A341:I3031,{5,6,7,8,9},0)</f>
        <v>554000000000</v>
      </c>
      <c r="F341" s="16">
        <v>554000000000</v>
      </c>
      <c r="G341" s="12">
        <v>7.2999999999999995E-2</v>
      </c>
      <c r="H341" s="12">
        <v>228</v>
      </c>
      <c r="I341" s="12">
        <v>0.57599999999999996</v>
      </c>
      <c r="J341" s="12" cm="1">
        <f t="array" ref="J341:R341">VLOOKUP(Merged_Sheet!A341,'HUMAN RESOURCES'!A341:M3031,{5,6,7,8,9,10,11,12,13},0)</f>
        <v>2.1000000000000001E-2</v>
      </c>
      <c r="K341" s="12">
        <v>3.2000000000000001E-2</v>
      </c>
      <c r="L341" s="12">
        <v>74</v>
      </c>
      <c r="M341" s="12">
        <v>67</v>
      </c>
      <c r="N341" s="12">
        <v>0.30199999999999999</v>
      </c>
      <c r="O341" s="12">
        <v>0.63700000000000001</v>
      </c>
      <c r="P341" s="12">
        <v>6.0999999999999999E-2</v>
      </c>
      <c r="Q341" s="12">
        <v>64100297</v>
      </c>
      <c r="R341" s="12">
        <v>0.65300000000000002</v>
      </c>
      <c r="S341" s="17" cm="1">
        <f t="array" ref="S341:T341">VLOOKUP(Merged_Sheet!A341,Merged_Sheet!A341:F3031,{5,6},0)</f>
        <v>554000000000</v>
      </c>
      <c r="T341" s="17">
        <v>554000000000</v>
      </c>
      <c r="U341" s="12" cm="1">
        <f t="array" ref="U341:Z341">VLOOKUP(Merged_Sheet!A341,BUSINESS!A341:J3031,{5,6,7,8,9,10},0)</f>
        <v>0</v>
      </c>
      <c r="V341" s="12">
        <v>0</v>
      </c>
      <c r="W341" s="12">
        <v>0</v>
      </c>
      <c r="X341" s="12">
        <v>0</v>
      </c>
      <c r="Y341" s="12">
        <v>5.1999999999999998E-2</v>
      </c>
      <c r="Z341" s="12">
        <v>0.30499999999999999</v>
      </c>
      <c r="AA341" s="17" cm="1">
        <f t="array" ref="AA341:AB341">VLOOKUP(Merged_Sheet!A341,Merged_Sheet!A341:F3031,{5,6},0)</f>
        <v>554000000000</v>
      </c>
      <c r="AB341" s="17">
        <v>554000000000</v>
      </c>
      <c r="AC341" s="16">
        <f t="shared" si="31"/>
        <v>8642.7056648427078</v>
      </c>
      <c r="AD341" s="12">
        <f t="shared" si="32"/>
        <v>8642.7056648427078</v>
      </c>
      <c r="AE341" s="12">
        <f t="shared" si="33"/>
        <v>8642.7056648427078</v>
      </c>
      <c r="AF341" s="12">
        <f t="shared" si="34"/>
        <v>8642.7056648427078</v>
      </c>
      <c r="AG341" s="12">
        <f t="shared" si="35"/>
        <v>0.34699999999999998</v>
      </c>
    </row>
    <row r="342" spans="1:33" ht="14.5" x14ac:dyDescent="0.35">
      <c r="A342" s="12" t="str">
        <f t="shared" si="30"/>
        <v>Brazil-The Americas-2003</v>
      </c>
      <c r="B342" s="13" t="s">
        <v>70</v>
      </c>
      <c r="C342" s="14" t="s">
        <v>91</v>
      </c>
      <c r="D342" s="15">
        <v>2003</v>
      </c>
      <c r="E342" s="16" cm="1">
        <f t="array" ref="E342:I342">VLOOKUP(Merged_Sheet!A342,GDP!A342:I3032,{5,6,7,8,9},0)</f>
        <v>504000000000</v>
      </c>
      <c r="F342" s="16">
        <v>504000000000</v>
      </c>
      <c r="G342" s="12">
        <v>7.1999999999999995E-2</v>
      </c>
      <c r="H342" s="12">
        <v>203</v>
      </c>
      <c r="I342" s="12">
        <v>0.629</v>
      </c>
      <c r="J342" s="12" cm="1">
        <f t="array" ref="J342:R342">VLOOKUP(Merged_Sheet!A342,'HUMAN RESOURCES'!A342:M3032,{5,6,7,8,9,10,11,12,13},0)</f>
        <v>8.0000000000000002E-3</v>
      </c>
      <c r="K342" s="12">
        <v>1.4999999999999999E-2</v>
      </c>
      <c r="L342" s="12">
        <v>74</v>
      </c>
      <c r="M342" s="12">
        <v>63</v>
      </c>
      <c r="N342" s="12">
        <v>0.16800000000000001</v>
      </c>
      <c r="O342" s="12">
        <v>0.69099999999999995</v>
      </c>
      <c r="P342" s="12">
        <v>0.14099999999999999</v>
      </c>
      <c r="Q342" s="12">
        <v>48683865</v>
      </c>
      <c r="R342" s="12">
        <v>0.67200000000000004</v>
      </c>
      <c r="S342" s="17" cm="1">
        <f t="array" ref="S342:T342">VLOOKUP(Merged_Sheet!A342,Merged_Sheet!A342:F3032,{5,6},0)</f>
        <v>504000000000</v>
      </c>
      <c r="T342" s="17">
        <v>504000000000</v>
      </c>
      <c r="U342" s="12" cm="1">
        <f t="array" ref="U342:Z342">VLOOKUP(Merged_Sheet!A342,BUSINESS!A342:J3032,{5,6,7,8,9,10},0)</f>
        <v>0</v>
      </c>
      <c r="V342" s="12">
        <v>0</v>
      </c>
      <c r="W342" s="12">
        <v>0</v>
      </c>
      <c r="X342" s="12">
        <v>0</v>
      </c>
      <c r="Y342" s="12">
        <v>1.2E-2</v>
      </c>
      <c r="Z342" s="12">
        <v>4.5999999999999999E-2</v>
      </c>
      <c r="AA342" s="17" cm="1">
        <f t="array" ref="AA342:AB342">VLOOKUP(Merged_Sheet!A342,Merged_Sheet!A342:F3032,{5,6},0)</f>
        <v>504000000000</v>
      </c>
      <c r="AB342" s="17">
        <v>504000000000</v>
      </c>
      <c r="AC342" s="16">
        <f t="shared" si="31"/>
        <v>10352.505907244627</v>
      </c>
      <c r="AD342" s="12">
        <f t="shared" si="32"/>
        <v>10352.505907244627</v>
      </c>
      <c r="AE342" s="12">
        <f t="shared" si="33"/>
        <v>10352.505907244627</v>
      </c>
      <c r="AF342" s="12">
        <f t="shared" si="34"/>
        <v>10352.505907244627</v>
      </c>
      <c r="AG342" s="12">
        <f t="shared" si="35"/>
        <v>0.32799999999999996</v>
      </c>
    </row>
    <row r="343" spans="1:33" ht="14.5" x14ac:dyDescent="0.35">
      <c r="A343" s="12" t="str">
        <f t="shared" si="30"/>
        <v>Brazil-The Americas-2004</v>
      </c>
      <c r="B343" s="13" t="s">
        <v>70</v>
      </c>
      <c r="C343" s="14" t="s">
        <v>91</v>
      </c>
      <c r="D343" s="15">
        <v>2004</v>
      </c>
      <c r="E343" s="16" cm="1">
        <f t="array" ref="E343:I343">VLOOKUP(Merged_Sheet!A343,GDP!A343:I3033,{5,6,7,8,9},0)</f>
        <v>552000000000</v>
      </c>
      <c r="F343" s="16">
        <v>552000000000</v>
      </c>
      <c r="G343" s="12">
        <v>7.0000000000000007E-2</v>
      </c>
      <c r="H343" s="12">
        <v>214</v>
      </c>
      <c r="I343" s="12">
        <v>0.67100000000000004</v>
      </c>
      <c r="J343" s="12" cm="1">
        <f t="array" ref="J343:R343">VLOOKUP(Merged_Sheet!A343,'HUMAN RESOURCES'!A343:M3033,{5,6,7,8,9,10,11,12,13},0)</f>
        <v>1.0999999999999999E-2</v>
      </c>
      <c r="K343" s="12">
        <v>6.0000000000000001E-3</v>
      </c>
      <c r="L343" s="12">
        <v>80</v>
      </c>
      <c r="M343" s="12">
        <v>76</v>
      </c>
      <c r="N343" s="12">
        <v>0.188</v>
      </c>
      <c r="O343" s="12">
        <v>0.65400000000000003</v>
      </c>
      <c r="P343" s="12">
        <v>0.158</v>
      </c>
      <c r="Q343" s="12">
        <v>59119673</v>
      </c>
      <c r="R343" s="12">
        <v>0.78800000000000003</v>
      </c>
      <c r="S343" s="17" cm="1">
        <f t="array" ref="S343:T343">VLOOKUP(Merged_Sheet!A343,Merged_Sheet!A343:F3033,{5,6},0)</f>
        <v>552000000000</v>
      </c>
      <c r="T343" s="17">
        <v>552000000000</v>
      </c>
      <c r="U343" s="12" cm="1">
        <f t="array" ref="U343:Z343">VLOOKUP(Merged_Sheet!A343,BUSINESS!A343:J3033,{5,6,7,8,9,10},0)</f>
        <v>0</v>
      </c>
      <c r="V343" s="12">
        <v>0</v>
      </c>
      <c r="W343" s="12">
        <v>0</v>
      </c>
      <c r="X343" s="12">
        <v>0</v>
      </c>
      <c r="Y343" s="12">
        <v>0.33500000000000002</v>
      </c>
      <c r="Z343" s="12">
        <v>0.78200000000000003</v>
      </c>
      <c r="AA343" s="17" cm="1">
        <f t="array" ref="AA343:AB343">VLOOKUP(Merged_Sheet!A343,Merged_Sheet!A343:F3033,{5,6},0)</f>
        <v>552000000000</v>
      </c>
      <c r="AB343" s="17">
        <v>552000000000</v>
      </c>
      <c r="AC343" s="16">
        <f t="shared" si="31"/>
        <v>9336.993457321727</v>
      </c>
      <c r="AD343" s="12">
        <f t="shared" si="32"/>
        <v>9336.993457321727</v>
      </c>
      <c r="AE343" s="12">
        <f t="shared" si="33"/>
        <v>9336.993457321727</v>
      </c>
      <c r="AF343" s="12">
        <f t="shared" si="34"/>
        <v>9336.993457321727</v>
      </c>
      <c r="AG343" s="12">
        <f t="shared" si="35"/>
        <v>0.21199999999999997</v>
      </c>
    </row>
    <row r="344" spans="1:33" ht="14.5" x14ac:dyDescent="0.35">
      <c r="A344" s="12" t="str">
        <f t="shared" si="30"/>
        <v>Brazil-The Americas-2005</v>
      </c>
      <c r="B344" s="13" t="s">
        <v>70</v>
      </c>
      <c r="C344" s="14" t="s">
        <v>91</v>
      </c>
      <c r="D344" s="15">
        <v>2005</v>
      </c>
      <c r="E344" s="16" cm="1">
        <f t="array" ref="E344:I344">VLOOKUP(Merged_Sheet!A344,GDP!A344:I3034,{5,6,7,8,9},0)</f>
        <v>664000000000</v>
      </c>
      <c r="F344" s="16">
        <v>664000000000</v>
      </c>
      <c r="G344" s="12">
        <v>7.0999999999999994E-2</v>
      </c>
      <c r="H344" s="12">
        <v>257</v>
      </c>
      <c r="I344" s="12">
        <v>0.54900000000000004</v>
      </c>
      <c r="J344" s="12" cm="1">
        <f t="array" ref="J344:R344">VLOOKUP(Merged_Sheet!A344,'HUMAN RESOURCES'!A344:M3034,{5,6,7,8,9,10,11,12,13},0)</f>
        <v>2.1000000000000001E-2</v>
      </c>
      <c r="K344" s="12">
        <v>1.0999999999999999E-2</v>
      </c>
      <c r="L344" s="12">
        <v>76</v>
      </c>
      <c r="M344" s="12">
        <v>74</v>
      </c>
      <c r="N344" s="12">
        <v>0.30499999999999999</v>
      </c>
      <c r="O344" s="12">
        <v>0.67</v>
      </c>
      <c r="P344" s="12">
        <v>2.4E-2</v>
      </c>
      <c r="Q344" s="12">
        <v>698749</v>
      </c>
      <c r="R344" s="12">
        <v>0.88400000000000001</v>
      </c>
      <c r="S344" s="17" cm="1">
        <f t="array" ref="S344:T344">VLOOKUP(Merged_Sheet!A344,Merged_Sheet!A344:F3034,{5,6},0)</f>
        <v>664000000000</v>
      </c>
      <c r="T344" s="17">
        <v>664000000000</v>
      </c>
      <c r="U344" s="12" cm="1">
        <f t="array" ref="U344:Z344">VLOOKUP(Merged_Sheet!A344,BUSINESS!A344:J3034,{5,6,7,8,9,10},0)</f>
        <v>0</v>
      </c>
      <c r="V344" s="12">
        <v>0</v>
      </c>
      <c r="W344" s="12">
        <v>0</v>
      </c>
      <c r="X344" s="12">
        <v>0</v>
      </c>
      <c r="Y344" s="12">
        <v>0.15</v>
      </c>
      <c r="Z344" s="12">
        <v>0.42899999999999999</v>
      </c>
      <c r="AA344" s="17" cm="1">
        <f t="array" ref="AA344:AB344">VLOOKUP(Merged_Sheet!A344,Merged_Sheet!A344:F3034,{5,6},0)</f>
        <v>664000000000</v>
      </c>
      <c r="AB344" s="17">
        <v>664000000000</v>
      </c>
      <c r="AC344" s="16">
        <f t="shared" si="31"/>
        <v>950269.69627147948</v>
      </c>
      <c r="AD344" s="12">
        <f t="shared" si="32"/>
        <v>950269.69627147948</v>
      </c>
      <c r="AE344" s="12">
        <f t="shared" si="33"/>
        <v>950269.69627147948</v>
      </c>
      <c r="AF344" s="12">
        <f t="shared" si="34"/>
        <v>950269.69627147948</v>
      </c>
      <c r="AG344" s="12">
        <f t="shared" si="35"/>
        <v>0.11599999999999999</v>
      </c>
    </row>
    <row r="345" spans="1:33" ht="14.5" x14ac:dyDescent="0.35">
      <c r="A345" s="12" t="str">
        <f t="shared" si="30"/>
        <v>Brazil-The Americas-2006</v>
      </c>
      <c r="B345" s="13" t="s">
        <v>70</v>
      </c>
      <c r="C345" s="14" t="s">
        <v>91</v>
      </c>
      <c r="D345" s="15">
        <v>2006</v>
      </c>
      <c r="E345" s="16" cm="1">
        <f t="array" ref="E345:I345">VLOOKUP(Merged_Sheet!A345,GDP!A345:I3035,{5,6,7,8,9},0)</f>
        <v>882000000000</v>
      </c>
      <c r="F345" s="16">
        <v>882000000000</v>
      </c>
      <c r="G345" s="12">
        <v>8.2000000000000003E-2</v>
      </c>
      <c r="H345" s="12">
        <v>387</v>
      </c>
      <c r="I345" s="12">
        <v>0.55400000000000005</v>
      </c>
      <c r="J345" s="12" cm="1">
        <f t="array" ref="J345:R345">VLOOKUP(Merged_Sheet!A345,'HUMAN RESOURCES'!A345:M3035,{5,6,7,8,9,10,11,12,13},0)</f>
        <v>1.7999999999999999E-2</v>
      </c>
      <c r="K345" s="12">
        <v>2.7E-2</v>
      </c>
      <c r="L345" s="12">
        <v>71</v>
      </c>
      <c r="M345" s="12">
        <v>69</v>
      </c>
      <c r="N345" s="12">
        <v>0.32800000000000001</v>
      </c>
      <c r="O345" s="12">
        <v>0.629</v>
      </c>
      <c r="P345" s="12">
        <v>4.2999999999999997E-2</v>
      </c>
      <c r="Q345" s="12">
        <v>66857624</v>
      </c>
      <c r="R345" s="12">
        <v>0.64800000000000002</v>
      </c>
      <c r="S345" s="17" cm="1">
        <f t="array" ref="S345:T345">VLOOKUP(Merged_Sheet!A345,Merged_Sheet!A345:F3035,{5,6},0)</f>
        <v>882000000000</v>
      </c>
      <c r="T345" s="17">
        <v>882000000000</v>
      </c>
      <c r="U345" s="12" cm="1">
        <f t="array" ref="U345:Z345">VLOOKUP(Merged_Sheet!A345,BUSINESS!A345:J3035,{5,6,7,8,9,10},0)</f>
        <v>0</v>
      </c>
      <c r="V345" s="12">
        <v>0</v>
      </c>
      <c r="W345" s="12">
        <v>0</v>
      </c>
      <c r="X345" s="12">
        <v>0</v>
      </c>
      <c r="Y345" s="12">
        <v>1.4999999999999999E-2</v>
      </c>
      <c r="Z345" s="12">
        <v>3.1E-2</v>
      </c>
      <c r="AA345" s="17" cm="1">
        <f t="array" ref="AA345:AB345">VLOOKUP(Merged_Sheet!A345,Merged_Sheet!A345:F3035,{5,6},0)</f>
        <v>882000000000</v>
      </c>
      <c r="AB345" s="17">
        <v>882000000000</v>
      </c>
      <c r="AC345" s="16">
        <f t="shared" si="31"/>
        <v>13192.21275347745</v>
      </c>
      <c r="AD345" s="12">
        <f t="shared" si="32"/>
        <v>13192.21275347745</v>
      </c>
      <c r="AE345" s="12">
        <f t="shared" si="33"/>
        <v>13192.21275347745</v>
      </c>
      <c r="AF345" s="12">
        <f t="shared" si="34"/>
        <v>13192.21275347745</v>
      </c>
      <c r="AG345" s="12">
        <f t="shared" si="35"/>
        <v>0.35199999999999998</v>
      </c>
    </row>
    <row r="346" spans="1:33" ht="14.5" x14ac:dyDescent="0.35">
      <c r="A346" s="12" t="str">
        <f t="shared" si="30"/>
        <v>Brazil-The Americas-2007</v>
      </c>
      <c r="B346" s="13" t="s">
        <v>70</v>
      </c>
      <c r="C346" s="14" t="s">
        <v>91</v>
      </c>
      <c r="D346" s="15">
        <v>2007</v>
      </c>
      <c r="E346" s="16" cm="1">
        <f t="array" ref="E346:I346">VLOOKUP(Merged_Sheet!A346,GDP!A346:I3036,{5,6,7,8,9},0)</f>
        <v>1090000000000</v>
      </c>
      <c r="F346" s="16">
        <v>1090000000000</v>
      </c>
      <c r="G346" s="12">
        <v>8.5000000000000006E-2</v>
      </c>
      <c r="H346" s="12">
        <v>491</v>
      </c>
      <c r="I346" s="12">
        <v>0.50800000000000001</v>
      </c>
      <c r="J346" s="12" cm="1">
        <f t="array" ref="J346:R346">VLOOKUP(Merged_Sheet!A346,'HUMAN RESOURCES'!A346:M3036,{5,6,7,8,9,10,11,12,13},0)</f>
        <v>3.5999999999999997E-2</v>
      </c>
      <c r="K346" s="12">
        <v>3.5000000000000003E-2</v>
      </c>
      <c r="L346" s="12">
        <v>73</v>
      </c>
      <c r="M346" s="12">
        <v>69</v>
      </c>
      <c r="N346" s="12">
        <v>0.42599999999999999</v>
      </c>
      <c r="O346" s="12">
        <v>0.53900000000000003</v>
      </c>
      <c r="P346" s="12">
        <v>3.5000000000000003E-2</v>
      </c>
      <c r="Q346" s="12">
        <v>24516842</v>
      </c>
      <c r="R346" s="12">
        <v>0.68600000000000005</v>
      </c>
      <c r="S346" s="17" cm="1">
        <f t="array" ref="S346:T346">VLOOKUP(Merged_Sheet!A346,Merged_Sheet!A346:F3036,{5,6},0)</f>
        <v>1090000000000</v>
      </c>
      <c r="T346" s="17">
        <v>1090000000000</v>
      </c>
      <c r="U346" s="12" cm="1">
        <f t="array" ref="U346:Z346">VLOOKUP(Merged_Sheet!A346,BUSINESS!A346:J3036,{5,6,7,8,9,10},0)</f>
        <v>0</v>
      </c>
      <c r="V346" s="12">
        <v>0</v>
      </c>
      <c r="W346" s="12">
        <v>0</v>
      </c>
      <c r="X346" s="12">
        <v>0</v>
      </c>
      <c r="Y346" s="12">
        <v>1E-3</v>
      </c>
      <c r="Z346" s="12">
        <v>0</v>
      </c>
      <c r="AA346" s="17" cm="1">
        <f t="array" ref="AA346:AB346">VLOOKUP(Merged_Sheet!A346,Merged_Sheet!A346:F3036,{5,6},0)</f>
        <v>1090000000000</v>
      </c>
      <c r="AB346" s="17">
        <v>1090000000000</v>
      </c>
      <c r="AC346" s="16">
        <f t="shared" si="31"/>
        <v>44459.23337108425</v>
      </c>
      <c r="AD346" s="12">
        <f t="shared" si="32"/>
        <v>44459.23337108425</v>
      </c>
      <c r="AE346" s="12">
        <f t="shared" si="33"/>
        <v>44459.23337108425</v>
      </c>
      <c r="AF346" s="12">
        <f t="shared" si="34"/>
        <v>44459.23337108425</v>
      </c>
      <c r="AG346" s="12">
        <f t="shared" si="35"/>
        <v>0.31399999999999995</v>
      </c>
    </row>
    <row r="347" spans="1:33" ht="14.5" x14ac:dyDescent="0.35">
      <c r="A347" s="12" t="str">
        <f t="shared" si="30"/>
        <v>Brazil-The Americas-2008</v>
      </c>
      <c r="B347" s="13" t="s">
        <v>70</v>
      </c>
      <c r="C347" s="14" t="s">
        <v>91</v>
      </c>
      <c r="D347" s="15">
        <v>2008</v>
      </c>
      <c r="E347" s="16" cm="1">
        <f t="array" ref="E347:I347">VLOOKUP(Merged_Sheet!A347,GDP!A347:I3037,{5,6,7,8,9},0)</f>
        <v>1370000000000</v>
      </c>
      <c r="F347" s="16">
        <v>1370000000000</v>
      </c>
      <c r="G347" s="12">
        <v>8.5000000000000006E-2</v>
      </c>
      <c r="H347" s="12">
        <v>609</v>
      </c>
      <c r="I347" s="12">
        <v>0.437</v>
      </c>
      <c r="J347" s="12" cm="1">
        <f t="array" ref="J347:R347">VLOOKUP(Merged_Sheet!A347,'HUMAN RESOURCES'!A347:M3037,{5,6,7,8,9,10,11,12,13},0)</f>
        <v>2.1000000000000001E-2</v>
      </c>
      <c r="K347" s="12">
        <v>5.0000000000000001E-3</v>
      </c>
      <c r="L347" s="12">
        <v>81</v>
      </c>
      <c r="M347" s="12">
        <v>78</v>
      </c>
      <c r="N347" s="12">
        <v>0.28000000000000003</v>
      </c>
      <c r="O347" s="12">
        <v>0.61899999999999999</v>
      </c>
      <c r="P347" s="12">
        <v>0.1</v>
      </c>
      <c r="Q347" s="12">
        <v>6439000</v>
      </c>
      <c r="R347" s="12">
        <v>0.91300000000000003</v>
      </c>
      <c r="S347" s="17" cm="1">
        <f t="array" ref="S347:T347">VLOOKUP(Merged_Sheet!A347,Merged_Sheet!A347:F3037,{5,6},0)</f>
        <v>1370000000000</v>
      </c>
      <c r="T347" s="17">
        <v>1370000000000</v>
      </c>
      <c r="U347" s="12" cm="1">
        <f t="array" ref="U347:Z347">VLOOKUP(Merged_Sheet!A347,BUSINESS!A347:J3037,{5,6,7,8,9,10},0)</f>
        <v>0</v>
      </c>
      <c r="V347" s="12">
        <v>0</v>
      </c>
      <c r="W347" s="12">
        <v>0</v>
      </c>
      <c r="X347" s="12">
        <v>0</v>
      </c>
      <c r="Y347" s="12">
        <v>0.17399999999999999</v>
      </c>
      <c r="Z347" s="12">
        <v>0.89700000000000002</v>
      </c>
      <c r="AA347" s="17" cm="1">
        <f t="array" ref="AA347:AB347">VLOOKUP(Merged_Sheet!A347,Merged_Sheet!A347:F3037,{5,6},0)</f>
        <v>1370000000000</v>
      </c>
      <c r="AB347" s="17">
        <v>1370000000000</v>
      </c>
      <c r="AC347" s="16">
        <f t="shared" si="31"/>
        <v>212765.95744680852</v>
      </c>
      <c r="AD347" s="12">
        <f t="shared" si="32"/>
        <v>212765.95744680852</v>
      </c>
      <c r="AE347" s="12">
        <f t="shared" si="33"/>
        <v>212765.95744680852</v>
      </c>
      <c r="AF347" s="12">
        <f t="shared" si="34"/>
        <v>212765.95744680852</v>
      </c>
      <c r="AG347" s="12">
        <f t="shared" si="35"/>
        <v>8.6999999999999966E-2</v>
      </c>
    </row>
    <row r="348" spans="1:33" ht="14.5" x14ac:dyDescent="0.35">
      <c r="A348" s="12" t="str">
        <f t="shared" si="30"/>
        <v>Brazil-The Americas-2009</v>
      </c>
      <c r="B348" s="13" t="s">
        <v>70</v>
      </c>
      <c r="C348" s="14" t="s">
        <v>91</v>
      </c>
      <c r="D348" s="15">
        <v>2009</v>
      </c>
      <c r="E348" s="16" cm="1">
        <f t="array" ref="E348:I348">VLOOKUP(Merged_Sheet!A348,GDP!A348:I3038,{5,6,7,8,9},0)</f>
        <v>1650000000000</v>
      </c>
      <c r="F348" s="16">
        <v>1650000000000</v>
      </c>
      <c r="G348" s="12">
        <v>8.3000000000000004E-2</v>
      </c>
      <c r="H348" s="12">
        <v>714</v>
      </c>
      <c r="I348" s="12">
        <v>0.47299999999999998</v>
      </c>
      <c r="J348" s="12" cm="1">
        <f t="array" ref="J348:R348">VLOOKUP(Merged_Sheet!A348,'HUMAN RESOURCES'!A348:M3038,{5,6,7,8,9,10,11,12,13},0)</f>
        <v>3.1E-2</v>
      </c>
      <c r="K348" s="12">
        <v>2.3E-2</v>
      </c>
      <c r="L348" s="12">
        <v>73</v>
      </c>
      <c r="M348" s="12">
        <v>71</v>
      </c>
      <c r="N348" s="12">
        <v>0.39200000000000002</v>
      </c>
      <c r="O348" s="12">
        <v>0.57699999999999996</v>
      </c>
      <c r="P348" s="12">
        <v>3.1E-2</v>
      </c>
      <c r="Q348" s="12">
        <v>4917000</v>
      </c>
      <c r="R348" s="12">
        <v>0.80100000000000005</v>
      </c>
      <c r="S348" s="17" cm="1">
        <f t="array" ref="S348:T348">VLOOKUP(Merged_Sheet!A348,Merged_Sheet!A348:F3038,{5,6},0)</f>
        <v>1650000000000</v>
      </c>
      <c r="T348" s="17">
        <v>1650000000000</v>
      </c>
      <c r="U348" s="12" cm="1">
        <f t="array" ref="U348:Z348">VLOOKUP(Merged_Sheet!A348,BUSINESS!A348:J3038,{5,6,7,8,9,10},0)</f>
        <v>0</v>
      </c>
      <c r="V348" s="12">
        <v>0</v>
      </c>
      <c r="W348" s="12">
        <v>0</v>
      </c>
      <c r="X348" s="12">
        <v>0</v>
      </c>
      <c r="Y348" s="12">
        <v>4.7E-2</v>
      </c>
      <c r="Z348" s="12">
        <v>0.17899999999999999</v>
      </c>
      <c r="AA348" s="17" cm="1">
        <f t="array" ref="AA348:AB348">VLOOKUP(Merged_Sheet!A348,Merged_Sheet!A348:F3038,{5,6},0)</f>
        <v>1650000000000</v>
      </c>
      <c r="AB348" s="17">
        <v>1650000000000</v>
      </c>
      <c r="AC348" s="16">
        <f t="shared" si="31"/>
        <v>335570.46979865769</v>
      </c>
      <c r="AD348" s="12">
        <f t="shared" si="32"/>
        <v>335570.46979865769</v>
      </c>
      <c r="AE348" s="12">
        <f t="shared" si="33"/>
        <v>335570.46979865769</v>
      </c>
      <c r="AF348" s="12">
        <f t="shared" si="34"/>
        <v>335570.46979865769</v>
      </c>
      <c r="AG348" s="12">
        <f t="shared" si="35"/>
        <v>0.19899999999999995</v>
      </c>
    </row>
    <row r="349" spans="1:33" ht="14.5" x14ac:dyDescent="0.35">
      <c r="A349" s="12" t="str">
        <f t="shared" si="30"/>
        <v>Brazil-The Americas-2010</v>
      </c>
      <c r="B349" s="13" t="s">
        <v>70</v>
      </c>
      <c r="C349" s="14" t="s">
        <v>91</v>
      </c>
      <c r="D349" s="15">
        <v>2010</v>
      </c>
      <c r="E349" s="16" cm="1">
        <f t="array" ref="E349:I349">VLOOKUP(Merged_Sheet!A349,GDP!A349:I3039,{5,6,7,8,9},0)</f>
        <v>1620000000000</v>
      </c>
      <c r="F349" s="16">
        <v>1620000000000</v>
      </c>
      <c r="G349" s="12">
        <v>8.7999999999999995E-2</v>
      </c>
      <c r="H349" s="12">
        <v>733</v>
      </c>
      <c r="I349" s="12">
        <v>0.44700000000000001</v>
      </c>
      <c r="J349" s="12" cm="1">
        <f t="array" ref="J349:R349">VLOOKUP(Merged_Sheet!A349,'HUMAN RESOURCES'!A349:M3039,{5,6,7,8,9,10,11,12,13},0)</f>
        <v>2.3E-2</v>
      </c>
      <c r="K349" s="12">
        <v>1.0999999999999999E-2</v>
      </c>
      <c r="L349" s="12">
        <v>74</v>
      </c>
      <c r="M349" s="12">
        <v>73</v>
      </c>
      <c r="N349" s="12">
        <v>0.25700000000000001</v>
      </c>
      <c r="O349" s="12">
        <v>0.71099999999999997</v>
      </c>
      <c r="P349" s="12">
        <v>3.3000000000000002E-2</v>
      </c>
      <c r="Q349" s="12">
        <v>1980604</v>
      </c>
      <c r="R349" s="12">
        <v>0.98099999999999998</v>
      </c>
      <c r="S349" s="17" cm="1">
        <f t="array" ref="S349:T349">VLOOKUP(Merged_Sheet!A349,Merged_Sheet!A349:F3039,{5,6},0)</f>
        <v>1620000000000</v>
      </c>
      <c r="T349" s="17">
        <v>1620000000000</v>
      </c>
      <c r="U349" s="12" cm="1">
        <f t="array" ref="U349:Z349">VLOOKUP(Merged_Sheet!A349,BUSINESS!A349:J3039,{5,6,7,8,9,10},0)</f>
        <v>0</v>
      </c>
      <c r="V349" s="12">
        <v>0</v>
      </c>
      <c r="W349" s="12">
        <v>0</v>
      </c>
      <c r="X349" s="12">
        <v>0</v>
      </c>
      <c r="Y349" s="12">
        <v>8.5999999999999993E-2</v>
      </c>
      <c r="Z349" s="12">
        <v>0.443</v>
      </c>
      <c r="AA349" s="17" cm="1">
        <f t="array" ref="AA349:AB349">VLOOKUP(Merged_Sheet!A349,Merged_Sheet!A349:F3039,{5,6},0)</f>
        <v>1620000000000</v>
      </c>
      <c r="AB349" s="17">
        <v>1620000000000</v>
      </c>
      <c r="AC349" s="16">
        <f t="shared" si="31"/>
        <v>817932.30751831259</v>
      </c>
      <c r="AD349" s="12">
        <f t="shared" si="32"/>
        <v>817932.30751831259</v>
      </c>
      <c r="AE349" s="12">
        <f t="shared" si="33"/>
        <v>817932.30751831259</v>
      </c>
      <c r="AF349" s="12">
        <f t="shared" si="34"/>
        <v>817932.30751831259</v>
      </c>
      <c r="AG349" s="12">
        <f t="shared" si="35"/>
        <v>1.9000000000000017E-2</v>
      </c>
    </row>
    <row r="350" spans="1:33" ht="14.5" x14ac:dyDescent="0.35">
      <c r="A350" s="12" t="str">
        <f t="shared" si="30"/>
        <v>Brazil-The Americas-2011</v>
      </c>
      <c r="B350" s="13" t="s">
        <v>70</v>
      </c>
      <c r="C350" s="14" t="s">
        <v>91</v>
      </c>
      <c r="D350" s="15">
        <v>2011</v>
      </c>
      <c r="E350" s="16" cm="1">
        <f t="array" ref="E350:I350">VLOOKUP(Merged_Sheet!A350,GDP!A350:I3040,{5,6,7,8,9},0)</f>
        <v>2140000000000</v>
      </c>
      <c r="F350" s="16">
        <v>2140000000000</v>
      </c>
      <c r="G350" s="12">
        <v>0.09</v>
      </c>
      <c r="H350" s="12">
        <v>989</v>
      </c>
      <c r="I350" s="12">
        <v>0.4</v>
      </c>
      <c r="J350" s="12" cm="1">
        <f t="array" ref="J350:R350">VLOOKUP(Merged_Sheet!A350,'HUMAN RESOURCES'!A350:M3040,{5,6,7,8,9,10,11,12,13},0)</f>
        <v>1.7999999999999999E-2</v>
      </c>
      <c r="K350" s="12">
        <v>1.6E-2</v>
      </c>
      <c r="L350" s="12">
        <v>77</v>
      </c>
      <c r="M350" s="12">
        <v>73</v>
      </c>
      <c r="N350" s="12">
        <v>0.28499999999999998</v>
      </c>
      <c r="O350" s="12">
        <v>0.64400000000000002</v>
      </c>
      <c r="P350" s="12">
        <v>7.1999999999999995E-2</v>
      </c>
      <c r="Q350" s="12">
        <v>3357600</v>
      </c>
      <c r="R350" s="12">
        <v>0.86099999999999999</v>
      </c>
      <c r="S350" s="17" cm="1">
        <f t="array" ref="S350:T350">VLOOKUP(Merged_Sheet!A350,Merged_Sheet!A350:F3040,{5,6},0)</f>
        <v>2140000000000</v>
      </c>
      <c r="T350" s="17">
        <v>2140000000000</v>
      </c>
      <c r="U350" s="12" cm="1">
        <f t="array" ref="U350:Z350">VLOOKUP(Merged_Sheet!A350,BUSINESS!A350:J3040,{5,6,7,8,9,10},0)</f>
        <v>0</v>
      </c>
      <c r="V350" s="12">
        <v>0</v>
      </c>
      <c r="W350" s="12">
        <v>0</v>
      </c>
      <c r="X350" s="12">
        <v>0</v>
      </c>
      <c r="Y350" s="12">
        <v>6.8000000000000005E-2</v>
      </c>
      <c r="Z350" s="12">
        <v>0.22800000000000001</v>
      </c>
      <c r="AA350" s="17" cm="1">
        <f t="array" ref="AA350:AB350">VLOOKUP(Merged_Sheet!A350,Merged_Sheet!A350:F3040,{5,6},0)</f>
        <v>2140000000000</v>
      </c>
      <c r="AB350" s="17">
        <v>2140000000000</v>
      </c>
      <c r="AC350" s="16">
        <f t="shared" si="31"/>
        <v>637360.0190612342</v>
      </c>
      <c r="AD350" s="12">
        <f t="shared" si="32"/>
        <v>637360.0190612342</v>
      </c>
      <c r="AE350" s="12">
        <f t="shared" si="33"/>
        <v>637360.0190612342</v>
      </c>
      <c r="AF350" s="12">
        <f t="shared" si="34"/>
        <v>637360.0190612342</v>
      </c>
      <c r="AG350" s="12">
        <f t="shared" si="35"/>
        <v>0.13900000000000001</v>
      </c>
    </row>
    <row r="351" spans="1:33" ht="14.5" x14ac:dyDescent="0.35">
      <c r="A351" s="12" t="str">
        <f t="shared" si="30"/>
        <v>Brazil-The Americas-2012</v>
      </c>
      <c r="B351" s="13" t="s">
        <v>70</v>
      </c>
      <c r="C351" s="14" t="s">
        <v>91</v>
      </c>
      <c r="D351" s="15">
        <v>2012</v>
      </c>
      <c r="E351" s="16" cm="1">
        <f t="array" ref="E351:I351">VLOOKUP(Merged_Sheet!A351,GDP!A351:I3041,{5,6,7,8,9},0)</f>
        <v>2480000000000</v>
      </c>
      <c r="F351" s="16">
        <v>2480000000000</v>
      </c>
      <c r="G351" s="12">
        <v>8.8999999999999996E-2</v>
      </c>
      <c r="H351" s="12">
        <v>1119</v>
      </c>
      <c r="I351" s="12">
        <v>0.439</v>
      </c>
      <c r="J351" s="12" cm="1">
        <f t="array" ref="J351:R351">VLOOKUP(Merged_Sheet!A351,'HUMAN RESOURCES'!A351:M3041,{5,6,7,8,9,10,11,12,13},0)</f>
        <v>2.3E-2</v>
      </c>
      <c r="K351" s="12">
        <v>1.2999999999999999E-2</v>
      </c>
      <c r="L351" s="12">
        <v>75</v>
      </c>
      <c r="M351" s="12">
        <v>71</v>
      </c>
      <c r="N351" s="12">
        <v>0.36899999999999999</v>
      </c>
      <c r="O351" s="12">
        <v>0.60699999999999998</v>
      </c>
      <c r="P351" s="12">
        <v>2.4E-2</v>
      </c>
      <c r="Q351" s="12">
        <v>2239025</v>
      </c>
      <c r="R351" s="12">
        <v>0.71499999999999997</v>
      </c>
      <c r="S351" s="17" cm="1">
        <f t="array" ref="S351:T351">VLOOKUP(Merged_Sheet!A351,Merged_Sheet!A351:F3041,{5,6},0)</f>
        <v>2480000000000</v>
      </c>
      <c r="T351" s="17">
        <v>2480000000000</v>
      </c>
      <c r="U351" s="12" cm="1">
        <f t="array" ref="U351:Z351">VLOOKUP(Merged_Sheet!A351,BUSINESS!A351:J3041,{5,6,7,8,9,10},0)</f>
        <v>0</v>
      </c>
      <c r="V351" s="12">
        <v>0</v>
      </c>
      <c r="W351" s="12">
        <v>0</v>
      </c>
      <c r="X351" s="12">
        <v>0</v>
      </c>
      <c r="Y351" s="12">
        <v>5.8999999999999997E-2</v>
      </c>
      <c r="Z351" s="12">
        <v>0.14399999999999999</v>
      </c>
      <c r="AA351" s="17" cm="1">
        <f t="array" ref="AA351:AB351">VLOOKUP(Merged_Sheet!A351,Merged_Sheet!A351:F3041,{5,6},0)</f>
        <v>2480000000000</v>
      </c>
      <c r="AB351" s="17">
        <v>2480000000000</v>
      </c>
      <c r="AC351" s="16">
        <f t="shared" si="31"/>
        <v>1107624.9706903675</v>
      </c>
      <c r="AD351" s="12">
        <f t="shared" si="32"/>
        <v>1107624.9706903675</v>
      </c>
      <c r="AE351" s="12">
        <f t="shared" si="33"/>
        <v>1107624.9706903675</v>
      </c>
      <c r="AF351" s="12">
        <f t="shared" si="34"/>
        <v>1107624.9706903675</v>
      </c>
      <c r="AG351" s="12">
        <f t="shared" si="35"/>
        <v>0.28500000000000003</v>
      </c>
    </row>
    <row r="352" spans="1:33" ht="14.5" x14ac:dyDescent="0.35">
      <c r="A352" s="12" t="str">
        <f t="shared" si="30"/>
        <v>Brazil-The Americas-2000</v>
      </c>
      <c r="B352" s="13" t="s">
        <v>70</v>
      </c>
      <c r="C352" s="14" t="s">
        <v>91</v>
      </c>
      <c r="D352" s="15">
        <v>2000</v>
      </c>
      <c r="E352" s="16" cm="1">
        <f t="array" ref="E352:I352">VLOOKUP(Merged_Sheet!A352,GDP!A352:I3042,{5,6,7,8,9},0)</f>
        <v>2250000000000</v>
      </c>
      <c r="F352" s="16">
        <v>2250000000000</v>
      </c>
      <c r="G352" s="12">
        <v>9.2999999999999999E-2</v>
      </c>
      <c r="H352" s="12">
        <v>1056</v>
      </c>
      <c r="I352" s="12">
        <v>0.36599999999999999</v>
      </c>
      <c r="J352" s="12" cm="1">
        <f t="array" ref="J352:R352">VLOOKUP(Merged_Sheet!A352,'HUMAN RESOURCES'!A352:M3042,{5,6,7,8,9,10,11,12,13},0)</f>
        <v>1.9E-2</v>
      </c>
      <c r="K352" s="12">
        <v>0.01</v>
      </c>
      <c r="L352" s="12">
        <v>78</v>
      </c>
      <c r="M352" s="12">
        <v>76</v>
      </c>
      <c r="N352" s="12">
        <v>0.26300000000000001</v>
      </c>
      <c r="O352" s="12">
        <v>0.72</v>
      </c>
      <c r="P352" s="12">
        <v>1.7000000000000001E-2</v>
      </c>
      <c r="Q352" s="12">
        <v>611808</v>
      </c>
      <c r="R352" s="12">
        <v>0.96499999999999997</v>
      </c>
      <c r="S352" s="17" cm="1">
        <f t="array" ref="S352:T352">VLOOKUP(Merged_Sheet!A352,Merged_Sheet!A352:F3042,{5,6},0)</f>
        <v>2250000000000</v>
      </c>
      <c r="T352" s="17">
        <v>2250000000000</v>
      </c>
      <c r="U352" s="12" cm="1">
        <f t="array" ref="U352:Z352">VLOOKUP(Merged_Sheet!A352,BUSINESS!A352:J3042,{5,6,7,8,9,10},0)</f>
        <v>0</v>
      </c>
      <c r="V352" s="12">
        <v>0</v>
      </c>
      <c r="W352" s="12">
        <v>0</v>
      </c>
      <c r="X352" s="12">
        <v>0</v>
      </c>
      <c r="Y352" s="12">
        <v>6.2E-2</v>
      </c>
      <c r="Z352" s="12">
        <v>0.29099999999999998</v>
      </c>
      <c r="AA352" s="17" cm="1">
        <f t="array" ref="AA352:AB352">VLOOKUP(Merged_Sheet!A352,Merged_Sheet!A352:F3042,{5,6},0)</f>
        <v>2250000000000</v>
      </c>
      <c r="AB352" s="17">
        <v>2250000000000</v>
      </c>
      <c r="AC352" s="16">
        <f t="shared" si="31"/>
        <v>3677624.3527381141</v>
      </c>
      <c r="AD352" s="12">
        <f t="shared" si="32"/>
        <v>3677624.3527381141</v>
      </c>
      <c r="AE352" s="12">
        <f t="shared" si="33"/>
        <v>3677624.3527381141</v>
      </c>
      <c r="AF352" s="12">
        <f t="shared" si="34"/>
        <v>3677624.3527381141</v>
      </c>
      <c r="AG352" s="12">
        <f t="shared" si="35"/>
        <v>3.5000000000000031E-2</v>
      </c>
    </row>
    <row r="353" spans="1:33" ht="14.5" x14ac:dyDescent="0.35">
      <c r="A353" s="12" t="str">
        <f t="shared" si="30"/>
        <v>Brunei-Asia-2001</v>
      </c>
      <c r="B353" s="13" t="s">
        <v>60</v>
      </c>
      <c r="C353" s="14" t="s">
        <v>92</v>
      </c>
      <c r="D353" s="15">
        <v>2001</v>
      </c>
      <c r="E353" s="16" cm="1">
        <f t="array" ref="E353:I353">VLOOKUP(Merged_Sheet!A353,GDP!A353:I3043,{5,6,7,8,9},0)</f>
        <v>6001153318</v>
      </c>
      <c r="F353" s="16">
        <v>6001153318</v>
      </c>
      <c r="G353" s="12">
        <v>0.03</v>
      </c>
      <c r="H353" s="12">
        <v>543</v>
      </c>
      <c r="I353" s="12">
        <v>5.5E-2</v>
      </c>
      <c r="J353" s="12" cm="1">
        <f t="array" ref="J353:R353">VLOOKUP(Merged_Sheet!A353,'HUMAN RESOURCES'!A353:M3043,{5,6,7,8,9,10,11,12,13},0)</f>
        <v>2.5999999999999999E-2</v>
      </c>
      <c r="K353" s="12">
        <v>1.9E-2</v>
      </c>
      <c r="L353" s="12">
        <v>75</v>
      </c>
      <c r="M353" s="12">
        <v>71</v>
      </c>
      <c r="N353" s="12">
        <v>0.376</v>
      </c>
      <c r="O353" s="12">
        <v>0.58899999999999997</v>
      </c>
      <c r="P353" s="12">
        <v>3.5000000000000003E-2</v>
      </c>
      <c r="Q353" s="12">
        <v>20891594</v>
      </c>
      <c r="R353" s="12">
        <v>0.80100000000000005</v>
      </c>
      <c r="S353" s="17" cm="1">
        <f t="array" ref="S353:T353">VLOOKUP(Merged_Sheet!A353,Merged_Sheet!A353:F3043,{5,6},0)</f>
        <v>6001153318</v>
      </c>
      <c r="T353" s="17">
        <v>6001153318</v>
      </c>
      <c r="U353" s="12" cm="1">
        <f t="array" ref="U353:Z353">VLOOKUP(Merged_Sheet!A353,BUSINESS!A353:J3043,{5,6,7,8,9,10},0)</f>
        <v>0</v>
      </c>
      <c r="V353" s="12">
        <v>0</v>
      </c>
      <c r="W353" s="12">
        <v>0</v>
      </c>
      <c r="X353" s="12">
        <v>0</v>
      </c>
      <c r="Y353" s="12">
        <v>4.7E-2</v>
      </c>
      <c r="Z353" s="12">
        <v>0.121</v>
      </c>
      <c r="AA353" s="17" cm="1">
        <f t="array" ref="AA353:AB353">VLOOKUP(Merged_Sheet!A353,Merged_Sheet!A353:F3043,{5,6},0)</f>
        <v>6001153318</v>
      </c>
      <c r="AB353" s="17">
        <v>6001153318</v>
      </c>
      <c r="AC353" s="16">
        <f t="shared" si="31"/>
        <v>287.25205544392639</v>
      </c>
      <c r="AD353" s="12">
        <f t="shared" si="32"/>
        <v>287.25205544392639</v>
      </c>
      <c r="AE353" s="12">
        <f t="shared" si="33"/>
        <v>287.25205544392639</v>
      </c>
      <c r="AF353" s="12">
        <f t="shared" si="34"/>
        <v>287.25205544392639</v>
      </c>
      <c r="AG353" s="12">
        <f t="shared" si="35"/>
        <v>0.19899999999999995</v>
      </c>
    </row>
    <row r="354" spans="1:33" ht="14.5" x14ac:dyDescent="0.35">
      <c r="A354" s="12" t="str">
        <f t="shared" si="30"/>
        <v>Brunei-Asia-2002</v>
      </c>
      <c r="B354" s="13" t="s">
        <v>60</v>
      </c>
      <c r="C354" s="14" t="s">
        <v>92</v>
      </c>
      <c r="D354" s="15">
        <v>2002</v>
      </c>
      <c r="E354" s="16" cm="1">
        <f t="array" ref="E354:I354">VLOOKUP(Merged_Sheet!A354,GDP!A354:I3044,{5,6,7,8,9},0)</f>
        <v>5601090584</v>
      </c>
      <c r="F354" s="16">
        <v>5601090584</v>
      </c>
      <c r="G354" s="12">
        <v>3.2000000000000001E-2</v>
      </c>
      <c r="H354" s="12">
        <v>525</v>
      </c>
      <c r="I354" s="12">
        <v>5.5E-2</v>
      </c>
      <c r="J354" s="12" cm="1">
        <f t="array" ref="J354:R354">VLOOKUP(Merged_Sheet!A354,'HUMAN RESOURCES'!A354:M3044,{5,6,7,8,9,10,11,12,13},0)</f>
        <v>0.03</v>
      </c>
      <c r="K354" s="12">
        <v>1.9E-2</v>
      </c>
      <c r="L354" s="12">
        <v>75</v>
      </c>
      <c r="M354" s="12">
        <v>72</v>
      </c>
      <c r="N354" s="12">
        <v>0.40400000000000003</v>
      </c>
      <c r="O354" s="12">
        <v>0.56299999999999994</v>
      </c>
      <c r="P354" s="12">
        <v>3.4000000000000002E-2</v>
      </c>
      <c r="Q354" s="12">
        <v>16700984</v>
      </c>
      <c r="R354" s="12">
        <v>0.52300000000000002</v>
      </c>
      <c r="S354" s="17" cm="1">
        <f t="array" ref="S354:T354">VLOOKUP(Merged_Sheet!A354,Merged_Sheet!A354:F3044,{5,6},0)</f>
        <v>5601090584</v>
      </c>
      <c r="T354" s="17">
        <v>5601090584</v>
      </c>
      <c r="U354" s="12" cm="1">
        <f t="array" ref="U354:Z354">VLOOKUP(Merged_Sheet!A354,BUSINESS!A354:J3044,{5,6,7,8,9,10},0)</f>
        <v>0</v>
      </c>
      <c r="V354" s="12">
        <v>0</v>
      </c>
      <c r="W354" s="12">
        <v>0</v>
      </c>
      <c r="X354" s="12">
        <v>0</v>
      </c>
      <c r="Y354" s="12">
        <v>4.0000000000000001E-3</v>
      </c>
      <c r="Z354" s="12">
        <v>1.2E-2</v>
      </c>
      <c r="AA354" s="17" cm="1">
        <f t="array" ref="AA354:AB354">VLOOKUP(Merged_Sheet!A354,Merged_Sheet!A354:F3044,{5,6},0)</f>
        <v>5601090584</v>
      </c>
      <c r="AB354" s="17">
        <v>5601090584</v>
      </c>
      <c r="AC354" s="16">
        <f t="shared" si="31"/>
        <v>335.37488473733043</v>
      </c>
      <c r="AD354" s="12">
        <f t="shared" si="32"/>
        <v>335.37488473733043</v>
      </c>
      <c r="AE354" s="12">
        <f t="shared" si="33"/>
        <v>335.37488473733043</v>
      </c>
      <c r="AF354" s="12">
        <f t="shared" si="34"/>
        <v>335.37488473733043</v>
      </c>
      <c r="AG354" s="12">
        <f t="shared" si="35"/>
        <v>0.47699999999999998</v>
      </c>
    </row>
    <row r="355" spans="1:33" ht="14.5" x14ac:dyDescent="0.35">
      <c r="A355" s="12" t="str">
        <f t="shared" si="30"/>
        <v>Brunei-Asia-2003</v>
      </c>
      <c r="B355" s="13" t="s">
        <v>60</v>
      </c>
      <c r="C355" s="14" t="s">
        <v>92</v>
      </c>
      <c r="D355" s="15">
        <v>2003</v>
      </c>
      <c r="E355" s="16" cm="1">
        <f t="array" ref="E355:I355">VLOOKUP(Merged_Sheet!A355,GDP!A355:I3045,{5,6,7,8,9},0)</f>
        <v>5843329102</v>
      </c>
      <c r="F355" s="16">
        <v>5843329102</v>
      </c>
      <c r="G355" s="12">
        <v>3.1E-2</v>
      </c>
      <c r="H355" s="12">
        <v>526</v>
      </c>
      <c r="I355" s="12">
        <v>5.5E-2</v>
      </c>
      <c r="J355" s="12" cm="1">
        <f t="array" ref="J355:R355">VLOOKUP(Merged_Sheet!A355,'HUMAN RESOURCES'!A355:M3045,{5,6,7,8,9,10,11,12,13},0)</f>
        <v>1.6E-2</v>
      </c>
      <c r="K355" s="12">
        <v>8.9999999999999993E-3</v>
      </c>
      <c r="L355" s="12">
        <v>76</v>
      </c>
      <c r="M355" s="12">
        <v>74</v>
      </c>
      <c r="N355" s="12">
        <v>0.249</v>
      </c>
      <c r="O355" s="12">
        <v>0.74099999999999999</v>
      </c>
      <c r="P355" s="12">
        <v>0.01</v>
      </c>
      <c r="Q355" s="12">
        <v>3132104</v>
      </c>
      <c r="R355" s="12">
        <v>0.80700000000000005</v>
      </c>
      <c r="S355" s="17" cm="1">
        <f t="array" ref="S355:T355">VLOOKUP(Merged_Sheet!A355,Merged_Sheet!A355:F3045,{5,6},0)</f>
        <v>5843329102</v>
      </c>
      <c r="T355" s="17">
        <v>5843329102</v>
      </c>
      <c r="U355" s="12" cm="1">
        <f t="array" ref="U355:Z355">VLOOKUP(Merged_Sheet!A355,BUSINESS!A355:J3045,{5,6,7,8,9,10},0)</f>
        <v>0</v>
      </c>
      <c r="V355" s="12">
        <v>0</v>
      </c>
      <c r="W355" s="12">
        <v>0</v>
      </c>
      <c r="X355" s="12">
        <v>0</v>
      </c>
      <c r="Y355" s="12">
        <v>0.26300000000000001</v>
      </c>
      <c r="Z355" s="12">
        <v>0.61</v>
      </c>
      <c r="AA355" s="17" cm="1">
        <f t="array" ref="AA355:AB355">VLOOKUP(Merged_Sheet!A355,Merged_Sheet!A355:F3045,{5,6},0)</f>
        <v>5843329102</v>
      </c>
      <c r="AB355" s="17">
        <v>5843329102</v>
      </c>
      <c r="AC355" s="16">
        <f t="shared" si="31"/>
        <v>1865.6242263986126</v>
      </c>
      <c r="AD355" s="12">
        <f t="shared" si="32"/>
        <v>1865.6242263986126</v>
      </c>
      <c r="AE355" s="12">
        <f t="shared" si="33"/>
        <v>1865.6242263986126</v>
      </c>
      <c r="AF355" s="12">
        <f t="shared" si="34"/>
        <v>1865.6242263986126</v>
      </c>
      <c r="AG355" s="12">
        <f t="shared" si="35"/>
        <v>0.19299999999999995</v>
      </c>
    </row>
    <row r="356" spans="1:33" ht="14.5" x14ac:dyDescent="0.35">
      <c r="A356" s="12" t="str">
        <f t="shared" si="30"/>
        <v>Brunei-Asia-2004</v>
      </c>
      <c r="B356" s="13" t="s">
        <v>60</v>
      </c>
      <c r="C356" s="14" t="s">
        <v>92</v>
      </c>
      <c r="D356" s="15">
        <v>2004</v>
      </c>
      <c r="E356" s="16" cm="1">
        <f t="array" ref="E356:I356">VLOOKUP(Merged_Sheet!A356,GDP!A356:I3046,{5,6,7,8,9},0)</f>
        <v>6557333067</v>
      </c>
      <c r="F356" s="16">
        <v>6557333067</v>
      </c>
      <c r="G356" s="12">
        <v>3.1E-2</v>
      </c>
      <c r="H356" s="12">
        <v>575</v>
      </c>
      <c r="I356" s="12">
        <v>5.5E-2</v>
      </c>
      <c r="J356" s="12" cm="1">
        <f t="array" ref="J356:R356">VLOOKUP(Merged_Sheet!A356,'HUMAN RESOURCES'!A356:M3046,{5,6,7,8,9,10,11,12,13},0)</f>
        <v>3.9E-2</v>
      </c>
      <c r="K356" s="12">
        <v>6.7000000000000004E-2</v>
      </c>
      <c r="L356" s="12">
        <v>62</v>
      </c>
      <c r="M356" s="12">
        <v>59</v>
      </c>
      <c r="N356" s="12">
        <v>0.48099999999999998</v>
      </c>
      <c r="O356" s="12">
        <v>0.49099999999999999</v>
      </c>
      <c r="P356" s="12">
        <v>2.8000000000000001E-2</v>
      </c>
      <c r="Q356" s="12">
        <v>18029989</v>
      </c>
      <c r="R356" s="12">
        <v>0.26800000000000002</v>
      </c>
      <c r="S356" s="17" cm="1">
        <f t="array" ref="S356:T356">VLOOKUP(Merged_Sheet!A356,Merged_Sheet!A356:F3046,{5,6},0)</f>
        <v>6557333067</v>
      </c>
      <c r="T356" s="17">
        <v>6557333067</v>
      </c>
      <c r="U356" s="12" cm="1">
        <f t="array" ref="U356:Z356">VLOOKUP(Merged_Sheet!A356,BUSINESS!A356:J3046,{5,6,7,8,9,10},0)</f>
        <v>0</v>
      </c>
      <c r="V356" s="12">
        <v>0</v>
      </c>
      <c r="W356" s="12">
        <v>0</v>
      </c>
      <c r="X356" s="12">
        <v>0</v>
      </c>
      <c r="Y356" s="12">
        <v>1E-3</v>
      </c>
      <c r="Z356" s="12">
        <v>8.0000000000000002E-3</v>
      </c>
      <c r="AA356" s="17" cm="1">
        <f t="array" ref="AA356:AB356">VLOOKUP(Merged_Sheet!A356,Merged_Sheet!A356:F3046,{5,6},0)</f>
        <v>6557333067</v>
      </c>
      <c r="AB356" s="17">
        <v>6557333067</v>
      </c>
      <c r="AC356" s="16">
        <f t="shared" si="31"/>
        <v>363.69035316660484</v>
      </c>
      <c r="AD356" s="12">
        <f t="shared" si="32"/>
        <v>363.69035316660484</v>
      </c>
      <c r="AE356" s="12">
        <f t="shared" si="33"/>
        <v>363.69035316660484</v>
      </c>
      <c r="AF356" s="12">
        <f t="shared" si="34"/>
        <v>363.69035316660484</v>
      </c>
      <c r="AG356" s="12">
        <f t="shared" si="35"/>
        <v>0.73199999999999998</v>
      </c>
    </row>
    <row r="357" spans="1:33" ht="14.5" x14ac:dyDescent="0.35">
      <c r="A357" s="12" t="str">
        <f t="shared" si="30"/>
        <v>Brunei-Asia-2005</v>
      </c>
      <c r="B357" s="13" t="s">
        <v>60</v>
      </c>
      <c r="C357" s="14" t="s">
        <v>92</v>
      </c>
      <c r="D357" s="15">
        <v>2005</v>
      </c>
      <c r="E357" s="16" cm="1">
        <f t="array" ref="E357:I357">VLOOKUP(Merged_Sheet!A357,GDP!A357:I3047,{5,6,7,8,9},0)</f>
        <v>7872333197</v>
      </c>
      <c r="F357" s="16">
        <v>7872333197</v>
      </c>
      <c r="G357" s="12">
        <v>0.03</v>
      </c>
      <c r="H357" s="12">
        <v>658</v>
      </c>
      <c r="I357" s="12">
        <v>5.5E-2</v>
      </c>
      <c r="J357" s="12" cm="1">
        <f t="array" ref="J357:R357">VLOOKUP(Merged_Sheet!A357,'HUMAN RESOURCES'!A357:M3047,{5,6,7,8,9,10,11,12,13},0)</f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58176</v>
      </c>
      <c r="R357" s="12">
        <v>0.88500000000000001</v>
      </c>
      <c r="S357" s="17" cm="1">
        <f t="array" ref="S357:T357">VLOOKUP(Merged_Sheet!A357,Merged_Sheet!A357:F3047,{5,6},0)</f>
        <v>7872333197</v>
      </c>
      <c r="T357" s="17">
        <v>7872333197</v>
      </c>
      <c r="U357" s="12" cm="1">
        <f t="array" ref="U357:Z357">VLOOKUP(Merged_Sheet!A357,BUSINESS!A357:J3047,{5,6,7,8,9,10},0)</f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3.6999999999999998E-2</v>
      </c>
      <c r="AA357" s="17" cm="1">
        <f t="array" ref="AA357:AB357">VLOOKUP(Merged_Sheet!A357,Merged_Sheet!A357:F3047,{5,6},0)</f>
        <v>7872333197</v>
      </c>
      <c r="AB357" s="17">
        <v>7872333197</v>
      </c>
      <c r="AC357" s="16">
        <f t="shared" si="31"/>
        <v>135319.25874931243</v>
      </c>
      <c r="AD357" s="12">
        <f t="shared" si="32"/>
        <v>135319.25874931243</v>
      </c>
      <c r="AE357" s="12">
        <f t="shared" si="33"/>
        <v>135319.25874931243</v>
      </c>
      <c r="AF357" s="12">
        <f t="shared" si="34"/>
        <v>135319.25874931243</v>
      </c>
      <c r="AG357" s="12">
        <f t="shared" si="35"/>
        <v>0.11499999999999999</v>
      </c>
    </row>
    <row r="358" spans="1:33" ht="14.5" x14ac:dyDescent="0.35">
      <c r="A358" s="12" t="str">
        <f t="shared" si="30"/>
        <v>Brunei-Asia-2006</v>
      </c>
      <c r="B358" s="13" t="s">
        <v>60</v>
      </c>
      <c r="C358" s="14" t="s">
        <v>92</v>
      </c>
      <c r="D358" s="15">
        <v>2006</v>
      </c>
      <c r="E358" s="16" cm="1">
        <f t="array" ref="E358:I358">VLOOKUP(Merged_Sheet!A358,GDP!A358:I3048,{5,6,7,8,9},0)</f>
        <v>9531402830</v>
      </c>
      <c r="F358" s="16">
        <v>9531402830</v>
      </c>
      <c r="G358" s="12">
        <v>2.5999999999999999E-2</v>
      </c>
      <c r="H358" s="12">
        <v>671</v>
      </c>
      <c r="I358" s="12">
        <v>5.5E-2</v>
      </c>
      <c r="J358" s="12" cm="1">
        <f t="array" ref="J358:R358">VLOOKUP(Merged_Sheet!A358,'HUMAN RESOURCES'!A358:M3048,{5,6,7,8,9,10,11,12,13},0)</f>
        <v>1.2999999999999999E-2</v>
      </c>
      <c r="K358" s="12">
        <v>5.0000000000000001E-3</v>
      </c>
      <c r="L358" s="12">
        <v>82</v>
      </c>
      <c r="M358" s="12">
        <v>77</v>
      </c>
      <c r="N358" s="12">
        <v>0.20599999999999999</v>
      </c>
      <c r="O358" s="12">
        <v>0.66900000000000004</v>
      </c>
      <c r="P358" s="12">
        <v>0.125</v>
      </c>
      <c r="Q358" s="12">
        <v>19413000</v>
      </c>
      <c r="R358" s="12">
        <v>0.874</v>
      </c>
      <c r="S358" s="17" cm="1">
        <f t="array" ref="S358:T358">VLOOKUP(Merged_Sheet!A358,Merged_Sheet!A358:F3048,{5,6},0)</f>
        <v>9531402830</v>
      </c>
      <c r="T358" s="17">
        <v>9531402830</v>
      </c>
      <c r="U358" s="12" cm="1">
        <f t="array" ref="U358:Z358">VLOOKUP(Merged_Sheet!A358,BUSINESS!A358:J3048,{5,6,7,8,9,10},0)</f>
        <v>0</v>
      </c>
      <c r="V358" s="12">
        <v>0</v>
      </c>
      <c r="W358" s="12">
        <v>0</v>
      </c>
      <c r="X358" s="12">
        <v>0</v>
      </c>
      <c r="Y358" s="12">
        <v>0.52700000000000002</v>
      </c>
      <c r="Z358" s="12">
        <v>0.57099999999999995</v>
      </c>
      <c r="AA358" s="17" cm="1">
        <f t="array" ref="AA358:AB358">VLOOKUP(Merged_Sheet!A358,Merged_Sheet!A358:F3048,{5,6},0)</f>
        <v>9531402830</v>
      </c>
      <c r="AB358" s="17">
        <v>9531402830</v>
      </c>
      <c r="AC358" s="16">
        <f t="shared" si="31"/>
        <v>490.98041673105649</v>
      </c>
      <c r="AD358" s="12">
        <f t="shared" si="32"/>
        <v>490.98041673105649</v>
      </c>
      <c r="AE358" s="12">
        <f t="shared" si="33"/>
        <v>490.98041673105649</v>
      </c>
      <c r="AF358" s="12">
        <f t="shared" si="34"/>
        <v>490.98041673105649</v>
      </c>
      <c r="AG358" s="12">
        <f t="shared" si="35"/>
        <v>0.126</v>
      </c>
    </row>
    <row r="359" spans="1:33" ht="14.5" x14ac:dyDescent="0.35">
      <c r="A359" s="12" t="str">
        <f t="shared" si="30"/>
        <v>Brunei-Asia-2007</v>
      </c>
      <c r="B359" s="13" t="s">
        <v>60</v>
      </c>
      <c r="C359" s="14" t="s">
        <v>92</v>
      </c>
      <c r="D359" s="15">
        <v>2007</v>
      </c>
      <c r="E359" s="16" cm="1">
        <f t="array" ref="E359:I359">VLOOKUP(Merged_Sheet!A359,GDP!A359:I3049,{5,6,7,8,9},0)</f>
        <v>11470703002</v>
      </c>
      <c r="F359" s="16">
        <v>11470703002</v>
      </c>
      <c r="G359" s="12">
        <v>2.1999999999999999E-2</v>
      </c>
      <c r="H359" s="12">
        <v>680</v>
      </c>
      <c r="I359" s="12">
        <v>5.5E-2</v>
      </c>
      <c r="J359" s="12" cm="1">
        <f t="array" ref="J359:R359">VLOOKUP(Merged_Sheet!A359,'HUMAN RESOURCES'!A359:M3049,{5,6,7,8,9,10,11,12,13},0)</f>
        <v>2.4E-2</v>
      </c>
      <c r="K359" s="12">
        <v>0.02</v>
      </c>
      <c r="L359" s="12">
        <v>70</v>
      </c>
      <c r="M359" s="12">
        <v>65</v>
      </c>
      <c r="N359" s="12">
        <v>0.34300000000000003</v>
      </c>
      <c r="O359" s="12">
        <v>0.621</v>
      </c>
      <c r="P359" s="12">
        <v>3.5999999999999997E-2</v>
      </c>
      <c r="Q359" s="12">
        <v>814700</v>
      </c>
      <c r="R359" s="12">
        <v>0.48299999999999998</v>
      </c>
      <c r="S359" s="17" cm="1">
        <f t="array" ref="S359:T359">VLOOKUP(Merged_Sheet!A359,Merged_Sheet!A359:F3049,{5,6},0)</f>
        <v>11470703002</v>
      </c>
      <c r="T359" s="17">
        <v>11470703002</v>
      </c>
      <c r="U359" s="12" cm="1">
        <f t="array" ref="U359:Z359">VLOOKUP(Merged_Sheet!A359,BUSINESS!A359:J3049,{5,6,7,8,9,10},0)</f>
        <v>0</v>
      </c>
      <c r="V359" s="12">
        <v>0</v>
      </c>
      <c r="W359" s="12">
        <v>0</v>
      </c>
      <c r="X359" s="12">
        <v>0</v>
      </c>
      <c r="Y359" s="12">
        <v>1.9E-2</v>
      </c>
      <c r="Z359" s="12">
        <v>9.9000000000000005E-2</v>
      </c>
      <c r="AA359" s="17" cm="1">
        <f t="array" ref="AA359:AB359">VLOOKUP(Merged_Sheet!A359,Merged_Sheet!A359:F3049,{5,6},0)</f>
        <v>11470703002</v>
      </c>
      <c r="AB359" s="17">
        <v>11470703002</v>
      </c>
      <c r="AC359" s="16">
        <f t="shared" si="31"/>
        <v>14079.664909782741</v>
      </c>
      <c r="AD359" s="12">
        <f t="shared" si="32"/>
        <v>14079.664909782741</v>
      </c>
      <c r="AE359" s="12">
        <f t="shared" si="33"/>
        <v>14079.664909782741</v>
      </c>
      <c r="AF359" s="12">
        <f t="shared" si="34"/>
        <v>14079.664909782741</v>
      </c>
      <c r="AG359" s="12">
        <f t="shared" si="35"/>
        <v>0.51700000000000002</v>
      </c>
    </row>
    <row r="360" spans="1:33" ht="14.5" x14ac:dyDescent="0.35">
      <c r="A360" s="12" t="str">
        <f t="shared" si="30"/>
        <v>Brunei-Asia-2008</v>
      </c>
      <c r="B360" s="13" t="s">
        <v>60</v>
      </c>
      <c r="C360" s="14" t="s">
        <v>92</v>
      </c>
      <c r="D360" s="15">
        <v>2008</v>
      </c>
      <c r="E360" s="16" cm="1">
        <f t="array" ref="E360:I360">VLOOKUP(Merged_Sheet!A360,GDP!A360:I3050,{5,6,7,8,9},0)</f>
        <v>12247694247</v>
      </c>
      <c r="F360" s="16">
        <v>12247694247</v>
      </c>
      <c r="G360" s="12">
        <v>2.3E-2</v>
      </c>
      <c r="H360" s="12">
        <v>738</v>
      </c>
      <c r="I360" s="12">
        <v>5.5E-2</v>
      </c>
      <c r="J360" s="12" cm="1">
        <f t="array" ref="J360:R360">VLOOKUP(Merged_Sheet!A360,'HUMAN RESOURCES'!A360:M3050,{5,6,7,8,9,10,11,12,13},0)</f>
        <v>0.02</v>
      </c>
      <c r="K360" s="12">
        <v>0</v>
      </c>
      <c r="L360" s="12">
        <v>76</v>
      </c>
      <c r="M360" s="12">
        <v>70</v>
      </c>
      <c r="N360" s="12">
        <v>0.31</v>
      </c>
      <c r="O360" s="12">
        <v>0.64500000000000002</v>
      </c>
      <c r="P360" s="12">
        <v>4.3999999999999997E-2</v>
      </c>
      <c r="Q360" s="12">
        <v>241276</v>
      </c>
      <c r="R360" s="12">
        <v>0.56000000000000005</v>
      </c>
      <c r="S360" s="17" cm="1">
        <f t="array" ref="S360:T360">VLOOKUP(Merged_Sheet!A360,Merged_Sheet!A360:F3050,{5,6},0)</f>
        <v>12247694247</v>
      </c>
      <c r="T360" s="17">
        <v>12247694247</v>
      </c>
      <c r="U360" s="12" cm="1">
        <f t="array" ref="U360:Z360">VLOOKUP(Merged_Sheet!A360,BUSINESS!A360:J3050,{5,6,7,8,9,10},0)</f>
        <v>0</v>
      </c>
      <c r="V360" s="12">
        <v>0</v>
      </c>
      <c r="W360" s="12">
        <v>0</v>
      </c>
      <c r="X360" s="12">
        <v>0</v>
      </c>
      <c r="Y360" s="12">
        <v>6.3E-2</v>
      </c>
      <c r="Z360" s="12">
        <v>0.27900000000000003</v>
      </c>
      <c r="AA360" s="17" cm="1">
        <f t="array" ref="AA360:AB360">VLOOKUP(Merged_Sheet!A360,Merged_Sheet!A360:F3050,{5,6},0)</f>
        <v>12247694247</v>
      </c>
      <c r="AB360" s="17">
        <v>12247694247</v>
      </c>
      <c r="AC360" s="16">
        <f t="shared" si="31"/>
        <v>50762.173805102873</v>
      </c>
      <c r="AD360" s="12">
        <f t="shared" si="32"/>
        <v>50762.173805102873</v>
      </c>
      <c r="AE360" s="12">
        <f t="shared" si="33"/>
        <v>50762.173805102873</v>
      </c>
      <c r="AF360" s="12">
        <f t="shared" si="34"/>
        <v>50762.173805102873</v>
      </c>
      <c r="AG360" s="12">
        <f t="shared" si="35"/>
        <v>0.43999999999999995</v>
      </c>
    </row>
    <row r="361" spans="1:33" ht="14.5" x14ac:dyDescent="0.35">
      <c r="A361" s="12" t="str">
        <f t="shared" si="30"/>
        <v>Brunei-Asia-2009</v>
      </c>
      <c r="B361" s="13" t="s">
        <v>60</v>
      </c>
      <c r="C361" s="14" t="s">
        <v>92</v>
      </c>
      <c r="D361" s="15">
        <v>2009</v>
      </c>
      <c r="E361" s="16" cm="1">
        <f t="array" ref="E361:I361">VLOOKUP(Merged_Sheet!A361,GDP!A361:I3051,{5,6,7,8,9},0)</f>
        <v>14393099069</v>
      </c>
      <c r="F361" s="16">
        <v>14393099069</v>
      </c>
      <c r="G361" s="12">
        <v>2.1999999999999999E-2</v>
      </c>
      <c r="H361" s="12">
        <v>821</v>
      </c>
      <c r="I361" s="12">
        <v>5.5E-2</v>
      </c>
      <c r="J361" s="12" cm="1">
        <f t="array" ref="J361:R361">VLOOKUP(Merged_Sheet!A361,'HUMAN RESOURCES'!A361:M3051,{5,6,7,8,9,10,11,12,13},0)</f>
        <v>2.1000000000000001E-2</v>
      </c>
      <c r="K361" s="12">
        <v>0</v>
      </c>
      <c r="L361" s="12">
        <v>78</v>
      </c>
      <c r="M361" s="12">
        <v>73</v>
      </c>
      <c r="N361" s="12">
        <v>0.30299999999999999</v>
      </c>
      <c r="O361" s="12">
        <v>0.64100000000000001</v>
      </c>
      <c r="P361" s="12">
        <v>5.5E-2</v>
      </c>
      <c r="Q361" s="12">
        <v>156417</v>
      </c>
      <c r="R361" s="12">
        <v>0.93200000000000005</v>
      </c>
      <c r="S361" s="17" cm="1">
        <f t="array" ref="S361:T361">VLOOKUP(Merged_Sheet!A361,Merged_Sheet!A361:F3051,{5,6},0)</f>
        <v>14393099069</v>
      </c>
      <c r="T361" s="17">
        <v>14393099069</v>
      </c>
      <c r="U361" s="12" cm="1">
        <f t="array" ref="U361:Z361">VLOOKUP(Merged_Sheet!A361,BUSINESS!A361:J3051,{5,6,7,8,9,10},0)</f>
        <v>0</v>
      </c>
      <c r="V361" s="12">
        <v>0</v>
      </c>
      <c r="W361" s="12">
        <v>0</v>
      </c>
      <c r="X361" s="12">
        <v>0</v>
      </c>
      <c r="Y361" s="12">
        <v>0.254</v>
      </c>
      <c r="Z361" s="12">
        <v>0.20799999999999999</v>
      </c>
      <c r="AA361" s="17" cm="1">
        <f t="array" ref="AA361:AB361">VLOOKUP(Merged_Sheet!A361,Merged_Sheet!A361:F3051,{5,6},0)</f>
        <v>14393099069</v>
      </c>
      <c r="AB361" s="17">
        <v>14393099069</v>
      </c>
      <c r="AC361" s="16">
        <f t="shared" si="31"/>
        <v>92017.485752827371</v>
      </c>
      <c r="AD361" s="12">
        <f t="shared" si="32"/>
        <v>92017.485752827371</v>
      </c>
      <c r="AE361" s="12">
        <f t="shared" si="33"/>
        <v>92017.485752827371</v>
      </c>
      <c r="AF361" s="12">
        <f t="shared" si="34"/>
        <v>92017.485752827371</v>
      </c>
      <c r="AG361" s="12">
        <f t="shared" si="35"/>
        <v>6.7999999999999949E-2</v>
      </c>
    </row>
    <row r="362" spans="1:33" ht="14.5" x14ac:dyDescent="0.35">
      <c r="A362" s="12" t="str">
        <f t="shared" si="30"/>
        <v>Brunei-Asia-2010</v>
      </c>
      <c r="B362" s="13" t="s">
        <v>60</v>
      </c>
      <c r="C362" s="14" t="s">
        <v>92</v>
      </c>
      <c r="D362" s="15">
        <v>2010</v>
      </c>
      <c r="E362" s="16" cm="1">
        <f t="array" ref="E362:I362">VLOOKUP(Merged_Sheet!A362,GDP!A362:I3052,{5,6,7,8,9},0)</f>
        <v>10732366286</v>
      </c>
      <c r="F362" s="16">
        <v>10732366286</v>
      </c>
      <c r="G362" s="12">
        <v>2.8000000000000001E-2</v>
      </c>
      <c r="H362" s="12">
        <v>766</v>
      </c>
      <c r="I362" s="12">
        <v>5.5E-2</v>
      </c>
      <c r="J362" s="12" cm="1">
        <f t="array" ref="J362:R362">VLOOKUP(Merged_Sheet!A362,'HUMAN RESOURCES'!A362:M3052,{5,6,7,8,9,10,11,12,13},0)</f>
        <v>2.8000000000000001E-2</v>
      </c>
      <c r="K362" s="12">
        <v>5.2999999999999999E-2</v>
      </c>
      <c r="L362" s="12">
        <v>68</v>
      </c>
      <c r="M362" s="12">
        <v>62</v>
      </c>
      <c r="N362" s="12">
        <v>0.39400000000000002</v>
      </c>
      <c r="O362" s="12">
        <v>0.57199999999999995</v>
      </c>
      <c r="P362" s="12">
        <v>3.4000000000000002E-2</v>
      </c>
      <c r="Q362" s="12">
        <v>84261</v>
      </c>
      <c r="R362" s="12">
        <v>0.435</v>
      </c>
      <c r="S362" s="17" cm="1">
        <f t="array" ref="S362:T362">VLOOKUP(Merged_Sheet!A362,Merged_Sheet!A362:F3052,{5,6},0)</f>
        <v>10732366286</v>
      </c>
      <c r="T362" s="17">
        <v>10732366286</v>
      </c>
      <c r="U362" s="12" cm="1">
        <f t="array" ref="U362:Z362">VLOOKUP(Merged_Sheet!A362,BUSINESS!A362:J3052,{5,6,7,8,9,10},0)</f>
        <v>0</v>
      </c>
      <c r="V362" s="12">
        <v>0</v>
      </c>
      <c r="W362" s="12">
        <v>0</v>
      </c>
      <c r="X362" s="12">
        <v>0</v>
      </c>
      <c r="Y362" s="12">
        <v>2.3E-2</v>
      </c>
      <c r="Z362" s="12">
        <v>5.0000000000000001E-3</v>
      </c>
      <c r="AA362" s="17" cm="1">
        <f t="array" ref="AA362:AB362">VLOOKUP(Merged_Sheet!A362,Merged_Sheet!A362:F3052,{5,6},0)</f>
        <v>10732366286</v>
      </c>
      <c r="AB362" s="17">
        <v>10732366286</v>
      </c>
      <c r="AC362" s="16">
        <f t="shared" si="31"/>
        <v>127370.50694864766</v>
      </c>
      <c r="AD362" s="12">
        <f t="shared" si="32"/>
        <v>127370.50694864766</v>
      </c>
      <c r="AE362" s="12">
        <f t="shared" si="33"/>
        <v>127370.50694864766</v>
      </c>
      <c r="AF362" s="12">
        <f t="shared" si="34"/>
        <v>127370.50694864766</v>
      </c>
      <c r="AG362" s="12">
        <f t="shared" si="35"/>
        <v>0.56499999999999995</v>
      </c>
    </row>
    <row r="363" spans="1:33" ht="14.5" x14ac:dyDescent="0.35">
      <c r="A363" s="12" t="str">
        <f t="shared" si="30"/>
        <v>Brunei-Asia-2011</v>
      </c>
      <c r="B363" s="13" t="s">
        <v>60</v>
      </c>
      <c r="C363" s="14" t="s">
        <v>92</v>
      </c>
      <c r="D363" s="15">
        <v>2011</v>
      </c>
      <c r="E363" s="16" cm="1">
        <f t="array" ref="E363:I363">VLOOKUP(Merged_Sheet!A363,GDP!A363:I3053,{5,6,7,8,9},0)</f>
        <v>12369708859</v>
      </c>
      <c r="F363" s="16">
        <v>12369708859</v>
      </c>
      <c r="G363" s="12">
        <v>2.7E-2</v>
      </c>
      <c r="H363" s="12">
        <v>844</v>
      </c>
      <c r="I363" s="12">
        <v>5.5E-2</v>
      </c>
      <c r="J363" s="12" cm="1">
        <f t="array" ref="J363:R363">VLOOKUP(Merged_Sheet!A363,'HUMAN RESOURCES'!A363:M3053,{5,6,7,8,9,10,11,12,13},0)</f>
        <v>0</v>
      </c>
      <c r="K363" s="12">
        <v>3.3000000000000002E-2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52184</v>
      </c>
      <c r="R363" s="12">
        <v>0.68700000000000006</v>
      </c>
      <c r="S363" s="17" cm="1">
        <f t="array" ref="S363:T363">VLOOKUP(Merged_Sheet!A363,Merged_Sheet!A363:F3053,{5,6},0)</f>
        <v>12369708859</v>
      </c>
      <c r="T363" s="17">
        <v>12369708859</v>
      </c>
      <c r="U363" s="12" cm="1">
        <f t="array" ref="U363:Z363">VLOOKUP(Merged_Sheet!A363,BUSINESS!A363:J3053,{5,6,7,8,9,10},0)</f>
        <v>0</v>
      </c>
      <c r="V363" s="12">
        <v>0</v>
      </c>
      <c r="W363" s="12">
        <v>0</v>
      </c>
      <c r="X363" s="12">
        <v>0</v>
      </c>
      <c r="Y363" s="12">
        <v>1.7000000000000001E-2</v>
      </c>
      <c r="Z363" s="12">
        <v>8.9999999999999993E-3</v>
      </c>
      <c r="AA363" s="17" cm="1">
        <f t="array" ref="AA363:AB363">VLOOKUP(Merged_Sheet!A363,Merged_Sheet!A363:F3053,{5,6},0)</f>
        <v>12369708859</v>
      </c>
      <c r="AB363" s="17">
        <v>12369708859</v>
      </c>
      <c r="AC363" s="16">
        <f t="shared" si="31"/>
        <v>237040.25868082172</v>
      </c>
      <c r="AD363" s="12">
        <f t="shared" si="32"/>
        <v>237040.25868082172</v>
      </c>
      <c r="AE363" s="12">
        <f t="shared" si="33"/>
        <v>237040.25868082172</v>
      </c>
      <c r="AF363" s="12">
        <f t="shared" si="34"/>
        <v>237040.25868082172</v>
      </c>
      <c r="AG363" s="12">
        <f t="shared" si="35"/>
        <v>0.31299999999999994</v>
      </c>
    </row>
    <row r="364" spans="1:33" ht="14.5" x14ac:dyDescent="0.35">
      <c r="A364" s="12" t="str">
        <f t="shared" si="30"/>
        <v>Brunei-Asia-2012</v>
      </c>
      <c r="B364" s="13" t="s">
        <v>60</v>
      </c>
      <c r="C364" s="14" t="s">
        <v>92</v>
      </c>
      <c r="D364" s="15">
        <v>2012</v>
      </c>
      <c r="E364" s="16" cm="1">
        <f t="array" ref="E364:I364">VLOOKUP(Merged_Sheet!A364,GDP!A364:I3054,{5,6,7,8,9},0)</f>
        <v>16691360399</v>
      </c>
      <c r="F364" s="16">
        <v>16691360399</v>
      </c>
      <c r="G364" s="12">
        <v>2.1999999999999999E-2</v>
      </c>
      <c r="H364" s="12">
        <v>917</v>
      </c>
      <c r="I364" s="12">
        <v>5.5E-2</v>
      </c>
      <c r="J364" s="12" cm="1">
        <f t="array" ref="J364:R364">VLOOKUP(Merged_Sheet!A364,'HUMAN RESOURCES'!A364:M3054,{5,6,7,8,9,10,11,12,13},0)</f>
        <v>2.9000000000000001E-2</v>
      </c>
      <c r="K364" s="12">
        <v>4.1000000000000002E-2</v>
      </c>
      <c r="L364" s="12">
        <v>68</v>
      </c>
      <c r="M364" s="12">
        <v>67</v>
      </c>
      <c r="N364" s="12">
        <v>0.39900000000000002</v>
      </c>
      <c r="O364" s="12">
        <v>0.56299999999999994</v>
      </c>
      <c r="P364" s="12">
        <v>3.7999999999999999E-2</v>
      </c>
      <c r="Q364" s="12">
        <v>107170</v>
      </c>
      <c r="R364" s="12">
        <v>0.223</v>
      </c>
      <c r="S364" s="17" cm="1">
        <f t="array" ref="S364:T364">VLOOKUP(Merged_Sheet!A364,Merged_Sheet!A364:F3054,{5,6},0)</f>
        <v>16691360399</v>
      </c>
      <c r="T364" s="17">
        <v>16691360399</v>
      </c>
      <c r="U364" s="12" cm="1">
        <f t="array" ref="U364:Z364">VLOOKUP(Merged_Sheet!A364,BUSINESS!A364:J3054,{5,6,7,8,9,10},0)</f>
        <v>0</v>
      </c>
      <c r="V364" s="12">
        <v>0</v>
      </c>
      <c r="W364" s="12">
        <v>0</v>
      </c>
      <c r="X364" s="12">
        <v>0</v>
      </c>
      <c r="Y364" s="12">
        <v>4.7E-2</v>
      </c>
      <c r="Z364" s="12">
        <v>0</v>
      </c>
      <c r="AA364" s="17" cm="1">
        <f t="array" ref="AA364:AB364">VLOOKUP(Merged_Sheet!A364,Merged_Sheet!A364:F3054,{5,6},0)</f>
        <v>16691360399</v>
      </c>
      <c r="AB364" s="17">
        <v>16691360399</v>
      </c>
      <c r="AC364" s="16">
        <f t="shared" si="31"/>
        <v>155746.5745917701</v>
      </c>
      <c r="AD364" s="12">
        <f t="shared" si="32"/>
        <v>155746.5745917701</v>
      </c>
      <c r="AE364" s="12">
        <f t="shared" si="33"/>
        <v>155746.5745917701</v>
      </c>
      <c r="AF364" s="12">
        <f t="shared" si="34"/>
        <v>155746.5745917701</v>
      </c>
      <c r="AG364" s="12">
        <f t="shared" si="35"/>
        <v>0.77700000000000002</v>
      </c>
    </row>
    <row r="365" spans="1:33" ht="14.5" x14ac:dyDescent="0.35">
      <c r="A365" s="12" t="str">
        <f t="shared" si="30"/>
        <v>Brunei-Asia-2000</v>
      </c>
      <c r="B365" s="13" t="s">
        <v>60</v>
      </c>
      <c r="C365" s="14" t="s">
        <v>92</v>
      </c>
      <c r="D365" s="15">
        <v>2000</v>
      </c>
      <c r="E365" s="16" cm="1">
        <f t="array" ref="E365:I365">VLOOKUP(Merged_Sheet!A365,GDP!A365:I3055,{5,6,7,8,9},0)</f>
        <v>16953952625</v>
      </c>
      <c r="F365" s="16">
        <v>16953952625</v>
      </c>
      <c r="G365" s="12">
        <v>2.3E-2</v>
      </c>
      <c r="H365" s="12">
        <v>939</v>
      </c>
      <c r="I365" s="12">
        <v>5.5E-2</v>
      </c>
      <c r="J365" s="12" cm="1">
        <f t="array" ref="J365:R365">VLOOKUP(Merged_Sheet!A365,'HUMAN RESOURCES'!A365:M3055,{5,6,7,8,9,10,11,12,13},0)</f>
        <v>0.02</v>
      </c>
      <c r="K365" s="12">
        <v>0</v>
      </c>
      <c r="L365" s="12">
        <v>78</v>
      </c>
      <c r="M365" s="12">
        <v>72</v>
      </c>
      <c r="N365" s="12">
        <v>0.28399999999999997</v>
      </c>
      <c r="O365" s="12">
        <v>0.65500000000000003</v>
      </c>
      <c r="P365" s="12">
        <v>6.0999999999999999E-2</v>
      </c>
      <c r="Q365" s="12">
        <v>217324</v>
      </c>
      <c r="R365" s="12">
        <v>0.622</v>
      </c>
      <c r="S365" s="17" cm="1">
        <f t="array" ref="S365:T365">VLOOKUP(Merged_Sheet!A365,Merged_Sheet!A365:F3055,{5,6},0)</f>
        <v>16953952625</v>
      </c>
      <c r="T365" s="17">
        <v>16953952625</v>
      </c>
      <c r="U365" s="12" cm="1">
        <f t="array" ref="U365:Z365">VLOOKUP(Merged_Sheet!A365,BUSINESS!A365:J3055,{5,6,7,8,9,10},0)</f>
        <v>0</v>
      </c>
      <c r="V365" s="12">
        <v>0</v>
      </c>
      <c r="W365" s="12">
        <v>0</v>
      </c>
      <c r="X365" s="12">
        <v>0</v>
      </c>
      <c r="Y365" s="12">
        <v>0.182</v>
      </c>
      <c r="Z365" s="12">
        <v>0.317</v>
      </c>
      <c r="AA365" s="17" cm="1">
        <f t="array" ref="AA365:AB365">VLOOKUP(Merged_Sheet!A365,Merged_Sheet!A365:F3055,{5,6},0)</f>
        <v>16953952625</v>
      </c>
      <c r="AB365" s="17">
        <v>16953952625</v>
      </c>
      <c r="AC365" s="16">
        <f t="shared" si="31"/>
        <v>78012.334693821205</v>
      </c>
      <c r="AD365" s="12">
        <f t="shared" si="32"/>
        <v>78012.334693821205</v>
      </c>
      <c r="AE365" s="12">
        <f t="shared" si="33"/>
        <v>78012.334693821205</v>
      </c>
      <c r="AF365" s="12">
        <f t="shared" si="34"/>
        <v>78012.334693821205</v>
      </c>
      <c r="AG365" s="12">
        <f t="shared" si="35"/>
        <v>0.378</v>
      </c>
    </row>
    <row r="366" spans="1:33" ht="14.5" x14ac:dyDescent="0.35">
      <c r="A366" s="12" t="str">
        <f t="shared" si="30"/>
        <v>Bulgaria-Europe-2001</v>
      </c>
      <c r="B366" s="13" t="s">
        <v>62</v>
      </c>
      <c r="C366" s="14" t="s">
        <v>93</v>
      </c>
      <c r="D366" s="15">
        <v>2001</v>
      </c>
      <c r="E366" s="16" cm="1">
        <f t="array" ref="E366:I366">VLOOKUP(Merged_Sheet!A366,GDP!A366:I3056,{5,6,7,8,9},0)</f>
        <v>12903546765</v>
      </c>
      <c r="F366" s="16">
        <v>12903546765</v>
      </c>
      <c r="G366" s="12">
        <v>6.2E-2</v>
      </c>
      <c r="H366" s="12">
        <v>98</v>
      </c>
      <c r="I366" s="12">
        <v>0.113</v>
      </c>
      <c r="J366" s="12" cm="1">
        <f t="array" ref="J366:R366">VLOOKUP(Merged_Sheet!A366,'HUMAN RESOURCES'!A366:M3056,{5,6,7,8,9,10,11,12,13},0)</f>
        <v>1.4E-2</v>
      </c>
      <c r="K366" s="12">
        <v>6.0000000000000001E-3</v>
      </c>
      <c r="L366" s="12">
        <v>81</v>
      </c>
      <c r="M366" s="12">
        <v>76</v>
      </c>
      <c r="N366" s="12">
        <v>0.22500000000000001</v>
      </c>
      <c r="O366" s="12">
        <v>0.65700000000000003</v>
      </c>
      <c r="P366" s="12">
        <v>0.11799999999999999</v>
      </c>
      <c r="Q366" s="12">
        <v>3880500</v>
      </c>
      <c r="R366" s="12">
        <v>0.85799999999999998</v>
      </c>
      <c r="S366" s="17" cm="1">
        <f t="array" ref="S366:T366">VLOOKUP(Merged_Sheet!A366,Merged_Sheet!A366:F3056,{5,6},0)</f>
        <v>12903546765</v>
      </c>
      <c r="T366" s="17">
        <v>12903546765</v>
      </c>
      <c r="U366" s="12" cm="1">
        <f t="array" ref="U366:Z366">VLOOKUP(Merged_Sheet!A366,BUSINESS!A366:J3056,{5,6,7,8,9,10},0)</f>
        <v>0</v>
      </c>
      <c r="V366" s="12">
        <v>0</v>
      </c>
      <c r="W366" s="12">
        <v>0</v>
      </c>
      <c r="X366" s="12">
        <v>0</v>
      </c>
      <c r="Y366" s="12">
        <v>0.53200000000000003</v>
      </c>
      <c r="Z366" s="12">
        <v>0.58599999999999997</v>
      </c>
      <c r="AA366" s="17" cm="1">
        <f t="array" ref="AA366:AB366">VLOOKUP(Merged_Sheet!A366,Merged_Sheet!A366:F3056,{5,6},0)</f>
        <v>12903546765</v>
      </c>
      <c r="AB366" s="17">
        <v>12903546765</v>
      </c>
      <c r="AC366" s="16">
        <f t="shared" si="31"/>
        <v>3325.2278739853114</v>
      </c>
      <c r="AD366" s="12">
        <f t="shared" si="32"/>
        <v>3325.2278739853114</v>
      </c>
      <c r="AE366" s="12">
        <f t="shared" si="33"/>
        <v>3325.2278739853114</v>
      </c>
      <c r="AF366" s="12">
        <f t="shared" si="34"/>
        <v>3325.2278739853114</v>
      </c>
      <c r="AG366" s="12">
        <f t="shared" si="35"/>
        <v>0.14200000000000002</v>
      </c>
    </row>
    <row r="367" spans="1:33" ht="14.5" x14ac:dyDescent="0.35">
      <c r="A367" s="12" t="str">
        <f t="shared" si="30"/>
        <v>Bulgaria-Europe-2002</v>
      </c>
      <c r="B367" s="13" t="s">
        <v>62</v>
      </c>
      <c r="C367" s="14" t="s">
        <v>93</v>
      </c>
      <c r="D367" s="15">
        <v>2002</v>
      </c>
      <c r="E367" s="16" cm="1">
        <f t="array" ref="E367:I367">VLOOKUP(Merged_Sheet!A367,GDP!A367:I3057,{5,6,7,8,9},0)</f>
        <v>13868600710</v>
      </c>
      <c r="F367" s="16">
        <v>13868600710</v>
      </c>
      <c r="G367" s="12">
        <v>7.3999999999999996E-2</v>
      </c>
      <c r="H367" s="12">
        <v>129</v>
      </c>
      <c r="I367" s="12">
        <v>0.111</v>
      </c>
      <c r="J367" s="12" cm="1">
        <f t="array" ref="J367:R367">VLOOKUP(Merged_Sheet!A367,'HUMAN RESOURCES'!A367:M3057,{5,6,7,8,9,10,11,12,13},0)</f>
        <v>3.5000000000000003E-2</v>
      </c>
      <c r="K367" s="12">
        <v>5.8000000000000003E-2</v>
      </c>
      <c r="L367" s="12">
        <v>61</v>
      </c>
      <c r="M367" s="12">
        <v>57</v>
      </c>
      <c r="N367" s="12">
        <v>0.40200000000000002</v>
      </c>
      <c r="O367" s="12">
        <v>0.57299999999999995</v>
      </c>
      <c r="P367" s="12">
        <v>2.5000000000000001E-2</v>
      </c>
      <c r="Q367" s="12">
        <v>5518971</v>
      </c>
      <c r="R367" s="12">
        <v>0.13200000000000001</v>
      </c>
      <c r="S367" s="17" cm="1">
        <f t="array" ref="S367:T367">VLOOKUP(Merged_Sheet!A367,Merged_Sheet!A367:F3057,{5,6},0)</f>
        <v>13868600710</v>
      </c>
      <c r="T367" s="17">
        <v>13868600710</v>
      </c>
      <c r="U367" s="12" cm="1">
        <f t="array" ref="U367:Z367">VLOOKUP(Merged_Sheet!A367,BUSINESS!A367:J3057,{5,6,7,8,9,10},0)</f>
        <v>0</v>
      </c>
      <c r="V367" s="12">
        <v>0</v>
      </c>
      <c r="W367" s="12">
        <v>0</v>
      </c>
      <c r="X367" s="12">
        <v>0</v>
      </c>
      <c r="Y367" s="12">
        <v>8.9999999999999993E-3</v>
      </c>
      <c r="Z367" s="12">
        <v>2E-3</v>
      </c>
      <c r="AA367" s="17" cm="1">
        <f t="array" ref="AA367:AB367">VLOOKUP(Merged_Sheet!A367,Merged_Sheet!A367:F3057,{5,6},0)</f>
        <v>13868600710</v>
      </c>
      <c r="AB367" s="17">
        <v>13868600710</v>
      </c>
      <c r="AC367" s="16">
        <f t="shared" si="31"/>
        <v>2512.8961014652914</v>
      </c>
      <c r="AD367" s="12">
        <f t="shared" si="32"/>
        <v>2512.8961014652914</v>
      </c>
      <c r="AE367" s="12">
        <f t="shared" si="33"/>
        <v>2512.8961014652914</v>
      </c>
      <c r="AF367" s="12">
        <f t="shared" si="34"/>
        <v>2512.8961014652914</v>
      </c>
      <c r="AG367" s="12">
        <f t="shared" si="35"/>
        <v>0.86799999999999999</v>
      </c>
    </row>
    <row r="368" spans="1:33" ht="14.5" x14ac:dyDescent="0.35">
      <c r="A368" s="12" t="str">
        <f t="shared" si="30"/>
        <v>Bulgaria-Europe-2003</v>
      </c>
      <c r="B368" s="13" t="s">
        <v>62</v>
      </c>
      <c r="C368" s="14" t="s">
        <v>93</v>
      </c>
      <c r="D368" s="15">
        <v>2003</v>
      </c>
      <c r="E368" s="16" cm="1">
        <f t="array" ref="E368:I368">VLOOKUP(Merged_Sheet!A368,GDP!A368:I3058,{5,6,7,8,9},0)</f>
        <v>15979194511</v>
      </c>
      <c r="F368" s="16">
        <v>15979194511</v>
      </c>
      <c r="G368" s="12">
        <v>7.5999999999999998E-2</v>
      </c>
      <c r="H368" s="12">
        <v>154</v>
      </c>
      <c r="I368" s="12">
        <v>9.1999999999999998E-2</v>
      </c>
      <c r="J368" s="12" cm="1">
        <f t="array" ref="J368:R368">VLOOKUP(Merged_Sheet!A368,'HUMAN RESOURCES'!A368:M3058,{5,6,7,8,9,10,11,12,13},0)</f>
        <v>0.03</v>
      </c>
      <c r="K368" s="12">
        <v>1.7999999999999999E-2</v>
      </c>
      <c r="L368" s="12">
        <v>73</v>
      </c>
      <c r="M368" s="12">
        <v>67</v>
      </c>
      <c r="N368" s="12">
        <v>0.40600000000000003</v>
      </c>
      <c r="O368" s="12">
        <v>0.54900000000000004</v>
      </c>
      <c r="P368" s="12">
        <v>4.4999999999999998E-2</v>
      </c>
      <c r="Q368" s="12">
        <v>175567</v>
      </c>
      <c r="R368" s="12">
        <v>0.221</v>
      </c>
      <c r="S368" s="17" cm="1">
        <f t="array" ref="S368:T368">VLOOKUP(Merged_Sheet!A368,Merged_Sheet!A368:F3058,{5,6},0)</f>
        <v>15979194511</v>
      </c>
      <c r="T368" s="17">
        <v>15979194511</v>
      </c>
      <c r="U368" s="12" cm="1">
        <f t="array" ref="U368:Z368">VLOOKUP(Merged_Sheet!A368,BUSINESS!A368:J3058,{5,6,7,8,9,10},0)</f>
        <v>0</v>
      </c>
      <c r="V368" s="12">
        <v>0</v>
      </c>
      <c r="W368" s="12">
        <v>0</v>
      </c>
      <c r="X368" s="12">
        <v>0</v>
      </c>
      <c r="Y368" s="12">
        <v>1.7000000000000001E-2</v>
      </c>
      <c r="Z368" s="12">
        <v>1.4E-2</v>
      </c>
      <c r="AA368" s="17" cm="1">
        <f t="array" ref="AA368:AB368">VLOOKUP(Merged_Sheet!A368,Merged_Sheet!A368:F3058,{5,6},0)</f>
        <v>15979194511</v>
      </c>
      <c r="AB368" s="17">
        <v>15979194511</v>
      </c>
      <c r="AC368" s="16">
        <f t="shared" si="31"/>
        <v>91014.794984251028</v>
      </c>
      <c r="AD368" s="12">
        <f t="shared" si="32"/>
        <v>91014.794984251028</v>
      </c>
      <c r="AE368" s="12">
        <f t="shared" si="33"/>
        <v>91014.794984251028</v>
      </c>
      <c r="AF368" s="12">
        <f t="shared" si="34"/>
        <v>91014.794984251028</v>
      </c>
      <c r="AG368" s="12">
        <f t="shared" si="35"/>
        <v>0.77900000000000003</v>
      </c>
    </row>
    <row r="369" spans="1:33" ht="14.5" x14ac:dyDescent="0.35">
      <c r="A369" s="12" t="str">
        <f t="shared" si="30"/>
        <v>Bulgaria-Europe-2004</v>
      </c>
      <c r="B369" s="13" t="s">
        <v>62</v>
      </c>
      <c r="C369" s="14" t="s">
        <v>93</v>
      </c>
      <c r="D369" s="15">
        <v>2004</v>
      </c>
      <c r="E369" s="16" cm="1">
        <f t="array" ref="E369:I369">VLOOKUP(Merged_Sheet!A369,GDP!A369:I3059,{5,6,7,8,9},0)</f>
        <v>20668176834</v>
      </c>
      <c r="F369" s="16">
        <v>20668176834</v>
      </c>
      <c r="G369" s="12">
        <v>7.5999999999999998E-2</v>
      </c>
      <c r="H369" s="12">
        <v>201</v>
      </c>
      <c r="I369" s="12">
        <v>8.5000000000000006E-2</v>
      </c>
      <c r="J369" s="12" cm="1">
        <f t="array" ref="J369:R369">VLOOKUP(Merged_Sheet!A369,'HUMAN RESOURCES'!A369:M3059,{5,6,7,8,9,10,11,12,13},0)</f>
        <v>3.5000000000000003E-2</v>
      </c>
      <c r="K369" s="12">
        <v>2.9000000000000001E-2</v>
      </c>
      <c r="L369" s="12">
        <v>65</v>
      </c>
      <c r="M369" s="12">
        <v>62</v>
      </c>
      <c r="N369" s="12">
        <v>0.41799999999999998</v>
      </c>
      <c r="O369" s="12">
        <v>0.55400000000000005</v>
      </c>
      <c r="P369" s="12">
        <v>2.9000000000000001E-2</v>
      </c>
      <c r="Q369" s="12">
        <v>423529</v>
      </c>
      <c r="R369" s="12">
        <v>0.16200000000000001</v>
      </c>
      <c r="S369" s="17" cm="1">
        <f t="array" ref="S369:T369">VLOOKUP(Merged_Sheet!A369,Merged_Sheet!A369:F3059,{5,6},0)</f>
        <v>20668176834</v>
      </c>
      <c r="T369" s="17">
        <v>20668176834</v>
      </c>
      <c r="U369" s="12" cm="1">
        <f t="array" ref="U369:Z369">VLOOKUP(Merged_Sheet!A369,BUSINESS!A369:J3059,{5,6,7,8,9,10},0)</f>
        <v>0</v>
      </c>
      <c r="V369" s="12">
        <v>0</v>
      </c>
      <c r="W369" s="12">
        <v>0</v>
      </c>
      <c r="X369" s="12">
        <v>0</v>
      </c>
      <c r="Y369" s="12">
        <v>5.0000000000000001E-3</v>
      </c>
      <c r="Z369" s="12">
        <v>2E-3</v>
      </c>
      <c r="AA369" s="17" cm="1">
        <f t="array" ref="AA369:AB369">VLOOKUP(Merged_Sheet!A369,Merged_Sheet!A369:F3059,{5,6},0)</f>
        <v>20668176834</v>
      </c>
      <c r="AB369" s="17">
        <v>20668176834</v>
      </c>
      <c r="AC369" s="16">
        <f t="shared" si="31"/>
        <v>48799.909413523041</v>
      </c>
      <c r="AD369" s="12">
        <f t="shared" si="32"/>
        <v>48799.909413523041</v>
      </c>
      <c r="AE369" s="12">
        <f t="shared" si="33"/>
        <v>48799.909413523041</v>
      </c>
      <c r="AF369" s="12">
        <f t="shared" si="34"/>
        <v>48799.909413523041</v>
      </c>
      <c r="AG369" s="12">
        <f t="shared" si="35"/>
        <v>0.83799999999999997</v>
      </c>
    </row>
    <row r="370" spans="1:33" ht="14.5" x14ac:dyDescent="0.35">
      <c r="A370" s="12" t="str">
        <f t="shared" si="30"/>
        <v>Bulgaria-Europe-2005</v>
      </c>
      <c r="B370" s="13" t="s">
        <v>62</v>
      </c>
      <c r="C370" s="14" t="s">
        <v>93</v>
      </c>
      <c r="D370" s="15">
        <v>2005</v>
      </c>
      <c r="E370" s="16" cm="1">
        <f t="array" ref="E370:I370">VLOOKUP(Merged_Sheet!A370,GDP!A370:I3060,{5,6,7,8,9},0)</f>
        <v>25283228366</v>
      </c>
      <c r="F370" s="16">
        <v>25283228366</v>
      </c>
      <c r="G370" s="12">
        <v>7.2999999999999995E-2</v>
      </c>
      <c r="H370" s="12">
        <v>238</v>
      </c>
      <c r="I370" s="12">
        <v>8.8999999999999996E-2</v>
      </c>
      <c r="J370" s="12" cm="1">
        <f t="array" ref="J370:R370">VLOOKUP(Merged_Sheet!A370,'HUMAN RESOURCES'!A370:M3060,{5,6,7,8,9,10,11,12,13},0)</f>
        <v>2.8000000000000001E-2</v>
      </c>
      <c r="K370" s="12">
        <v>1.4999999999999999E-2</v>
      </c>
      <c r="L370" s="12">
        <v>73</v>
      </c>
      <c r="M370" s="12">
        <v>69</v>
      </c>
      <c r="N370" s="12">
        <v>0.38200000000000001</v>
      </c>
      <c r="O370" s="12">
        <v>0.56000000000000005</v>
      </c>
      <c r="P370" s="12">
        <v>5.8000000000000003E-2</v>
      </c>
      <c r="Q370" s="12">
        <v>98504</v>
      </c>
      <c r="R370" s="12">
        <v>0.23</v>
      </c>
      <c r="S370" s="17" cm="1">
        <f t="array" ref="S370:T370">VLOOKUP(Merged_Sheet!A370,Merged_Sheet!A370:F3060,{5,6},0)</f>
        <v>25283228366</v>
      </c>
      <c r="T370" s="17">
        <v>25283228366</v>
      </c>
      <c r="U370" s="12" cm="1">
        <f t="array" ref="U370:Z370">VLOOKUP(Merged_Sheet!A370,BUSINESS!A370:J3060,{5,6,7,8,9,10},0)</f>
        <v>0</v>
      </c>
      <c r="V370" s="12">
        <v>0</v>
      </c>
      <c r="W370" s="12">
        <v>0</v>
      </c>
      <c r="X370" s="12">
        <v>0</v>
      </c>
      <c r="Y370" s="12">
        <v>2.8000000000000001E-2</v>
      </c>
      <c r="Z370" s="12">
        <v>2E-3</v>
      </c>
      <c r="AA370" s="17" cm="1">
        <f t="array" ref="AA370:AB370">VLOOKUP(Merged_Sheet!A370,Merged_Sheet!A370:F3060,{5,6},0)</f>
        <v>25283228366</v>
      </c>
      <c r="AB370" s="17">
        <v>25283228366</v>
      </c>
      <c r="AC370" s="16">
        <f t="shared" si="31"/>
        <v>256672.09824981727</v>
      </c>
      <c r="AD370" s="12">
        <f t="shared" si="32"/>
        <v>256672.09824981727</v>
      </c>
      <c r="AE370" s="12">
        <f t="shared" si="33"/>
        <v>256672.09824981727</v>
      </c>
      <c r="AF370" s="12">
        <f t="shared" si="34"/>
        <v>256672.09824981727</v>
      </c>
      <c r="AG370" s="12">
        <f t="shared" si="35"/>
        <v>0.77</v>
      </c>
    </row>
    <row r="371" spans="1:33" ht="14.5" x14ac:dyDescent="0.35">
      <c r="A371" s="12" t="str">
        <f t="shared" si="30"/>
        <v>Bulgaria-Europe-2006</v>
      </c>
      <c r="B371" s="13" t="s">
        <v>62</v>
      </c>
      <c r="C371" s="14" t="s">
        <v>93</v>
      </c>
      <c r="D371" s="15">
        <v>2006</v>
      </c>
      <c r="E371" s="16" cm="1">
        <f t="array" ref="E371:I371">VLOOKUP(Merged_Sheet!A371,GDP!A371:I3061,{5,6,7,8,9},0)</f>
        <v>28895083540</v>
      </c>
      <c r="F371" s="16">
        <v>28895083540</v>
      </c>
      <c r="G371" s="12">
        <v>7.2999999999999995E-2</v>
      </c>
      <c r="H371" s="12">
        <v>274</v>
      </c>
      <c r="I371" s="12">
        <v>8.6999999999999994E-2</v>
      </c>
      <c r="J371" s="12" cm="1">
        <f t="array" ref="J371:R371">VLOOKUP(Merged_Sheet!A371,'HUMAN RESOURCES'!A371:M3061,{5,6,7,8,9,10,11,12,13},0)</f>
        <v>3.2000000000000001E-2</v>
      </c>
      <c r="K371" s="12">
        <v>1.9E-2</v>
      </c>
      <c r="L371" s="12">
        <v>70</v>
      </c>
      <c r="M371" s="12">
        <v>66</v>
      </c>
      <c r="N371" s="12">
        <v>0.41099999999999998</v>
      </c>
      <c r="O371" s="12">
        <v>0.55600000000000005</v>
      </c>
      <c r="P371" s="12">
        <v>3.3000000000000002E-2</v>
      </c>
      <c r="Q371" s="12">
        <v>189285</v>
      </c>
      <c r="R371" s="12">
        <v>0.22</v>
      </c>
      <c r="S371" s="17" cm="1">
        <f t="array" ref="S371:T371">VLOOKUP(Merged_Sheet!A371,Merged_Sheet!A371:F3061,{5,6},0)</f>
        <v>28895083540</v>
      </c>
      <c r="T371" s="17">
        <v>28895083540</v>
      </c>
      <c r="U371" s="12" cm="1">
        <f t="array" ref="U371:Z371">VLOOKUP(Merged_Sheet!A371,BUSINESS!A371:J3061,{5,6,7,8,9,10},0)</f>
        <v>0</v>
      </c>
      <c r="V371" s="12">
        <v>0</v>
      </c>
      <c r="W371" s="12">
        <v>0</v>
      </c>
      <c r="X371" s="12">
        <v>0</v>
      </c>
      <c r="Y371" s="12">
        <v>2.8000000000000001E-2</v>
      </c>
      <c r="Z371" s="12">
        <v>2E-3</v>
      </c>
      <c r="AA371" s="17" cm="1">
        <f t="array" ref="AA371:AB371">VLOOKUP(Merged_Sheet!A371,Merged_Sheet!A371:F3061,{5,6},0)</f>
        <v>28895083540</v>
      </c>
      <c r="AB371" s="17">
        <v>28895083540</v>
      </c>
      <c r="AC371" s="16">
        <f t="shared" si="31"/>
        <v>152653.84758433051</v>
      </c>
      <c r="AD371" s="12">
        <f t="shared" si="32"/>
        <v>152653.84758433051</v>
      </c>
      <c r="AE371" s="12">
        <f t="shared" si="33"/>
        <v>152653.84758433051</v>
      </c>
      <c r="AF371" s="12">
        <f t="shared" si="34"/>
        <v>152653.84758433051</v>
      </c>
      <c r="AG371" s="12">
        <f t="shared" si="35"/>
        <v>0.78</v>
      </c>
    </row>
    <row r="372" spans="1:33" ht="14.5" x14ac:dyDescent="0.35">
      <c r="A372" s="12" t="str">
        <f t="shared" si="30"/>
        <v>Bulgaria-Europe-2007</v>
      </c>
      <c r="B372" s="13" t="s">
        <v>62</v>
      </c>
      <c r="C372" s="14" t="s">
        <v>93</v>
      </c>
      <c r="D372" s="15">
        <v>2007</v>
      </c>
      <c r="E372" s="16" cm="1">
        <f t="array" ref="E372:I372">VLOOKUP(Merged_Sheet!A372,GDP!A372:I3062,{5,6,7,8,9},0)</f>
        <v>33209188739</v>
      </c>
      <c r="F372" s="16">
        <v>33209188739</v>
      </c>
      <c r="G372" s="12">
        <v>6.9000000000000006E-2</v>
      </c>
      <c r="H372" s="12">
        <v>297</v>
      </c>
      <c r="I372" s="12">
        <v>8.8999999999999996E-2</v>
      </c>
      <c r="J372" s="12" cm="1">
        <f t="array" ref="J372:R372">VLOOKUP(Merged_Sheet!A372,'HUMAN RESOURCES'!A372:M3062,{5,6,7,8,9,10,11,12,13},0)</f>
        <v>0.02</v>
      </c>
      <c r="K372" s="12">
        <v>1.2999999999999999E-2</v>
      </c>
      <c r="L372" s="12">
        <v>76</v>
      </c>
      <c r="M372" s="12">
        <v>71</v>
      </c>
      <c r="N372" s="12">
        <v>0.29099999999999998</v>
      </c>
      <c r="O372" s="12">
        <v>0.63900000000000001</v>
      </c>
      <c r="P372" s="12">
        <v>7.0000000000000007E-2</v>
      </c>
      <c r="Q372" s="12">
        <v>78972</v>
      </c>
      <c r="R372" s="12">
        <v>0.317</v>
      </c>
      <c r="S372" s="17" cm="1">
        <f t="array" ref="S372:T372">VLOOKUP(Merged_Sheet!A372,Merged_Sheet!A372:F3062,{5,6},0)</f>
        <v>33209188739</v>
      </c>
      <c r="T372" s="17">
        <v>33209188739</v>
      </c>
      <c r="U372" s="12" cm="1">
        <f t="array" ref="U372:Z372">VLOOKUP(Merged_Sheet!A372,BUSINESS!A372:J3062,{5,6,7,8,9,10},0)</f>
        <v>0</v>
      </c>
      <c r="V372" s="12">
        <v>0</v>
      </c>
      <c r="W372" s="12">
        <v>0</v>
      </c>
      <c r="X372" s="12">
        <v>0</v>
      </c>
      <c r="Y372" s="12">
        <v>8.8999999999999996E-2</v>
      </c>
      <c r="Z372" s="12">
        <v>0.317</v>
      </c>
      <c r="AA372" s="17" cm="1">
        <f t="array" ref="AA372:AB372">VLOOKUP(Merged_Sheet!A372,Merged_Sheet!A372:F3062,{5,6},0)</f>
        <v>33209188739</v>
      </c>
      <c r="AB372" s="17">
        <v>33209188739</v>
      </c>
      <c r="AC372" s="16">
        <f t="shared" si="31"/>
        <v>420518.52224839182</v>
      </c>
      <c r="AD372" s="12">
        <f t="shared" si="32"/>
        <v>420518.52224839182</v>
      </c>
      <c r="AE372" s="12">
        <f t="shared" si="33"/>
        <v>420518.52224839182</v>
      </c>
      <c r="AF372" s="12">
        <f t="shared" si="34"/>
        <v>420518.52224839182</v>
      </c>
      <c r="AG372" s="12">
        <f t="shared" si="35"/>
        <v>0.68300000000000005</v>
      </c>
    </row>
    <row r="373" spans="1:33" ht="14.5" x14ac:dyDescent="0.35">
      <c r="A373" s="12" t="str">
        <f t="shared" si="30"/>
        <v>Bulgaria-Europe-2008</v>
      </c>
      <c r="B373" s="13" t="s">
        <v>62</v>
      </c>
      <c r="C373" s="14" t="s">
        <v>93</v>
      </c>
      <c r="D373" s="15">
        <v>2008</v>
      </c>
      <c r="E373" s="16" cm="1">
        <f t="array" ref="E373:I373">VLOOKUP(Merged_Sheet!A373,GDP!A373:I3063,{5,6,7,8,9},0)</f>
        <v>42113656147</v>
      </c>
      <c r="F373" s="16">
        <v>42113656147</v>
      </c>
      <c r="G373" s="12">
        <v>6.8000000000000005E-2</v>
      </c>
      <c r="H373" s="12">
        <v>375</v>
      </c>
      <c r="I373" s="12">
        <v>0.1</v>
      </c>
      <c r="J373" s="12" cm="1">
        <f t="array" ref="J373:R373">VLOOKUP(Merged_Sheet!A373,'HUMAN RESOURCES'!A373:M3063,{5,6,7,8,9,10,11,12,13},0)</f>
        <v>1.7999999999999999E-2</v>
      </c>
      <c r="K373" s="12">
        <v>1.7999999999999999E-2</v>
      </c>
      <c r="L373" s="12">
        <v>78</v>
      </c>
      <c r="M373" s="12">
        <v>70</v>
      </c>
      <c r="N373" s="12">
        <v>0.27600000000000002</v>
      </c>
      <c r="O373" s="12">
        <v>0.624</v>
      </c>
      <c r="P373" s="12">
        <v>0.1</v>
      </c>
      <c r="Q373" s="12">
        <v>37273361</v>
      </c>
      <c r="R373" s="12">
        <v>0.89300000000000002</v>
      </c>
      <c r="S373" s="17" cm="1">
        <f t="array" ref="S373:T373">VLOOKUP(Merged_Sheet!A373,Merged_Sheet!A373:F3063,{5,6},0)</f>
        <v>42113656147</v>
      </c>
      <c r="T373" s="17">
        <v>42113656147</v>
      </c>
      <c r="U373" s="12" cm="1">
        <f t="array" ref="U373:Z373">VLOOKUP(Merged_Sheet!A373,BUSINESS!A373:J3063,{5,6,7,8,9,10},0)</f>
        <v>0</v>
      </c>
      <c r="V373" s="12">
        <v>0</v>
      </c>
      <c r="W373" s="12">
        <v>0</v>
      </c>
      <c r="X373" s="12">
        <v>0</v>
      </c>
      <c r="Y373" s="12">
        <v>9.8000000000000004E-2</v>
      </c>
      <c r="Z373" s="12">
        <v>0.18099999999999999</v>
      </c>
      <c r="AA373" s="17" cm="1">
        <f t="array" ref="AA373:AB373">VLOOKUP(Merged_Sheet!A373,Merged_Sheet!A373:F3063,{5,6},0)</f>
        <v>42113656147</v>
      </c>
      <c r="AB373" s="17">
        <v>42113656147</v>
      </c>
      <c r="AC373" s="16">
        <f t="shared" si="31"/>
        <v>1129.8593691886279</v>
      </c>
      <c r="AD373" s="12">
        <f t="shared" si="32"/>
        <v>1129.8593691886279</v>
      </c>
      <c r="AE373" s="12">
        <f t="shared" si="33"/>
        <v>1129.8593691886279</v>
      </c>
      <c r="AF373" s="12">
        <f t="shared" si="34"/>
        <v>1129.8593691886279</v>
      </c>
      <c r="AG373" s="12">
        <f t="shared" si="35"/>
        <v>0.10699999999999998</v>
      </c>
    </row>
    <row r="374" spans="1:33" ht="14.5" x14ac:dyDescent="0.35">
      <c r="A374" s="12" t="str">
        <f t="shared" si="30"/>
        <v>Bulgaria-Europe-2009</v>
      </c>
      <c r="B374" s="13" t="s">
        <v>62</v>
      </c>
      <c r="C374" s="14" t="s">
        <v>93</v>
      </c>
      <c r="D374" s="15">
        <v>2009</v>
      </c>
      <c r="E374" s="16" cm="1">
        <f t="array" ref="E374:I374">VLOOKUP(Merged_Sheet!A374,GDP!A374:I3064,{5,6,7,8,9},0)</f>
        <v>51824892678</v>
      </c>
      <c r="F374" s="16">
        <v>51824892678</v>
      </c>
      <c r="G374" s="12">
        <v>7.0000000000000007E-2</v>
      </c>
      <c r="H374" s="12">
        <v>474</v>
      </c>
      <c r="I374" s="12">
        <v>0.109</v>
      </c>
      <c r="J374" s="12" cm="1">
        <f t="array" ref="J374:R374">VLOOKUP(Merged_Sheet!A374,'HUMAN RESOURCES'!A374:M3064,{5,6,7,8,9,10,11,12,13},0)</f>
        <v>1.4E-2</v>
      </c>
      <c r="K374" s="12">
        <v>0</v>
      </c>
      <c r="L374" s="12">
        <v>76</v>
      </c>
      <c r="M374" s="12">
        <v>71</v>
      </c>
      <c r="N374" s="12">
        <v>0.22900000000000001</v>
      </c>
      <c r="O374" s="12">
        <v>0.69399999999999995</v>
      </c>
      <c r="P374" s="12">
        <v>7.8E-2</v>
      </c>
      <c r="Q374" s="12">
        <v>92894</v>
      </c>
      <c r="R374" s="12">
        <v>0.46300000000000002</v>
      </c>
      <c r="S374" s="17" cm="1">
        <f t="array" ref="S374:T374">VLOOKUP(Merged_Sheet!A374,Merged_Sheet!A374:F3064,{5,6},0)</f>
        <v>51824892678</v>
      </c>
      <c r="T374" s="17">
        <v>51824892678</v>
      </c>
      <c r="U374" s="12" cm="1">
        <f t="array" ref="U374:Z374">VLOOKUP(Merged_Sheet!A374,BUSINESS!A374:J3064,{5,6,7,8,9,10},0)</f>
        <v>0</v>
      </c>
      <c r="V374" s="12">
        <v>0</v>
      </c>
      <c r="W374" s="12">
        <v>0</v>
      </c>
      <c r="X374" s="12">
        <v>0</v>
      </c>
      <c r="Y374" s="12">
        <v>0.17100000000000001</v>
      </c>
      <c r="Z374" s="12">
        <v>0.57099999999999995</v>
      </c>
      <c r="AA374" s="17" cm="1">
        <f t="array" ref="AA374:AB374">VLOOKUP(Merged_Sheet!A374,Merged_Sheet!A374:F3064,{5,6},0)</f>
        <v>51824892678</v>
      </c>
      <c r="AB374" s="17">
        <v>51824892678</v>
      </c>
      <c r="AC374" s="16">
        <f t="shared" si="31"/>
        <v>557892.78831786767</v>
      </c>
      <c r="AD374" s="12">
        <f t="shared" si="32"/>
        <v>557892.78831786767</v>
      </c>
      <c r="AE374" s="12">
        <f t="shared" si="33"/>
        <v>557892.78831786767</v>
      </c>
      <c r="AF374" s="12">
        <f t="shared" si="34"/>
        <v>557892.78831786767</v>
      </c>
      <c r="AG374" s="12">
        <f t="shared" si="35"/>
        <v>0.53699999999999992</v>
      </c>
    </row>
    <row r="375" spans="1:33" ht="14.5" x14ac:dyDescent="0.35">
      <c r="A375" s="12" t="str">
        <f t="shared" si="30"/>
        <v>Bulgaria-Europe-2010</v>
      </c>
      <c r="B375" s="13" t="s">
        <v>62</v>
      </c>
      <c r="C375" s="14" t="s">
        <v>93</v>
      </c>
      <c r="D375" s="15">
        <v>2010</v>
      </c>
      <c r="E375" s="16" cm="1">
        <f t="array" ref="E375:I375">VLOOKUP(Merged_Sheet!A375,GDP!A375:I3065,{5,6,7,8,9},0)</f>
        <v>48568714012</v>
      </c>
      <c r="F375" s="16">
        <v>48568714012</v>
      </c>
      <c r="G375" s="12">
        <v>7.1999999999999995E-2</v>
      </c>
      <c r="H375" s="12">
        <v>463</v>
      </c>
      <c r="I375" s="12">
        <v>0.113</v>
      </c>
      <c r="J375" s="12" cm="1">
        <f t="array" ref="J375:R375">VLOOKUP(Merged_Sheet!A375,'HUMAN RESOURCES'!A375:M3065,{5,6,7,8,9,10,11,12,13},0)</f>
        <v>1.7000000000000001E-2</v>
      </c>
      <c r="K375" s="12">
        <v>1.2999999999999999E-2</v>
      </c>
      <c r="L375" s="12">
        <v>76</v>
      </c>
      <c r="M375" s="12">
        <v>70</v>
      </c>
      <c r="N375" s="12">
        <v>0.28599999999999998</v>
      </c>
      <c r="O375" s="12">
        <v>0.65900000000000003</v>
      </c>
      <c r="P375" s="12">
        <v>5.5E-2</v>
      </c>
      <c r="Q375" s="12">
        <v>303005</v>
      </c>
      <c r="R375" s="12">
        <v>0.82099999999999995</v>
      </c>
      <c r="S375" s="17" cm="1">
        <f t="array" ref="S375:T375">VLOOKUP(Merged_Sheet!A375,Merged_Sheet!A375:F3065,{5,6},0)</f>
        <v>48568714012</v>
      </c>
      <c r="T375" s="17">
        <v>48568714012</v>
      </c>
      <c r="U375" s="12" cm="1">
        <f t="array" ref="U375:Z375">VLOOKUP(Merged_Sheet!A375,BUSINESS!A375:J3065,{5,6,7,8,9,10},0)</f>
        <v>0</v>
      </c>
      <c r="V375" s="12">
        <v>0</v>
      </c>
      <c r="W375" s="12">
        <v>0</v>
      </c>
      <c r="X375" s="12">
        <v>0</v>
      </c>
      <c r="Y375" s="12">
        <v>0.11799999999999999</v>
      </c>
      <c r="Z375" s="12">
        <v>0.2</v>
      </c>
      <c r="AA375" s="17" cm="1">
        <f t="array" ref="AA375:AB375">VLOOKUP(Merged_Sheet!A375,Merged_Sheet!A375:F3065,{5,6},0)</f>
        <v>48568714012</v>
      </c>
      <c r="AB375" s="17">
        <v>48568714012</v>
      </c>
      <c r="AC375" s="16">
        <f t="shared" si="31"/>
        <v>160290.14046632894</v>
      </c>
      <c r="AD375" s="12">
        <f t="shared" si="32"/>
        <v>160290.14046632894</v>
      </c>
      <c r="AE375" s="12">
        <f t="shared" si="33"/>
        <v>160290.14046632894</v>
      </c>
      <c r="AF375" s="12">
        <f t="shared" si="34"/>
        <v>160290.14046632894</v>
      </c>
      <c r="AG375" s="12">
        <f t="shared" si="35"/>
        <v>0.17900000000000005</v>
      </c>
    </row>
    <row r="376" spans="1:33" ht="14.5" x14ac:dyDescent="0.35">
      <c r="A376" s="12" t="str">
        <f t="shared" si="30"/>
        <v>Bulgaria-Europe-2011</v>
      </c>
      <c r="B376" s="13" t="s">
        <v>62</v>
      </c>
      <c r="C376" s="14" t="s">
        <v>93</v>
      </c>
      <c r="D376" s="15">
        <v>2011</v>
      </c>
      <c r="E376" s="16" cm="1">
        <f t="array" ref="E376:I376">VLOOKUP(Merged_Sheet!A376,GDP!A376:I3066,{5,6,7,8,9},0)</f>
        <v>47726575741</v>
      </c>
      <c r="F376" s="16">
        <v>47726575741</v>
      </c>
      <c r="G376" s="12">
        <v>7.5999999999999998E-2</v>
      </c>
      <c r="H376" s="12">
        <v>480</v>
      </c>
      <c r="I376" s="12">
        <v>0.111</v>
      </c>
      <c r="J376" s="12" cm="1">
        <f t="array" ref="J376:R376">VLOOKUP(Merged_Sheet!A376,'HUMAN RESOURCES'!A376:M3066,{5,6,7,8,9,10,11,12,13},0)</f>
        <v>1.2999999999999999E-2</v>
      </c>
      <c r="K376" s="12">
        <v>1.4999999999999999E-2</v>
      </c>
      <c r="L376" s="12">
        <v>76</v>
      </c>
      <c r="M376" s="12">
        <v>71</v>
      </c>
      <c r="N376" s="12">
        <v>0.217</v>
      </c>
      <c r="O376" s="12">
        <v>0.66900000000000004</v>
      </c>
      <c r="P376" s="12">
        <v>0.115</v>
      </c>
      <c r="Q376" s="12">
        <v>268296</v>
      </c>
      <c r="R376" s="12">
        <v>0.33700000000000002</v>
      </c>
      <c r="S376" s="17" cm="1">
        <f t="array" ref="S376:T376">VLOOKUP(Merged_Sheet!A376,Merged_Sheet!A376:F3066,{5,6},0)</f>
        <v>47726575741</v>
      </c>
      <c r="T376" s="17">
        <v>47726575741</v>
      </c>
      <c r="U376" s="12" cm="1">
        <f t="array" ref="U376:Z376">VLOOKUP(Merged_Sheet!A376,BUSINESS!A376:J3066,{5,6,7,8,9,10},0)</f>
        <v>0</v>
      </c>
      <c r="V376" s="12">
        <v>0</v>
      </c>
      <c r="W376" s="12">
        <v>0</v>
      </c>
      <c r="X376" s="12">
        <v>0</v>
      </c>
      <c r="Y376" s="12">
        <v>0.11899999999999999</v>
      </c>
      <c r="Z376" s="12">
        <v>0.19800000000000001</v>
      </c>
      <c r="AA376" s="17" cm="1">
        <f t="array" ref="AA376:AB376">VLOOKUP(Merged_Sheet!A376,Merged_Sheet!A376:F3066,{5,6},0)</f>
        <v>47726575741</v>
      </c>
      <c r="AB376" s="17">
        <v>47726575741</v>
      </c>
      <c r="AC376" s="16">
        <f t="shared" si="31"/>
        <v>177887.7647859081</v>
      </c>
      <c r="AD376" s="12">
        <f t="shared" si="32"/>
        <v>177887.7647859081</v>
      </c>
      <c r="AE376" s="12">
        <f t="shared" si="33"/>
        <v>177887.7647859081</v>
      </c>
      <c r="AF376" s="12">
        <f t="shared" si="34"/>
        <v>177887.7647859081</v>
      </c>
      <c r="AG376" s="12">
        <f t="shared" si="35"/>
        <v>0.66300000000000003</v>
      </c>
    </row>
    <row r="377" spans="1:33" ht="14.5" x14ac:dyDescent="0.35">
      <c r="A377" s="12" t="str">
        <f t="shared" si="30"/>
        <v>Bulgaria-Europe-2012</v>
      </c>
      <c r="B377" s="13" t="s">
        <v>62</v>
      </c>
      <c r="C377" s="14" t="s">
        <v>93</v>
      </c>
      <c r="D377" s="15">
        <v>2012</v>
      </c>
      <c r="E377" s="16" cm="1">
        <f t="array" ref="E377:I377">VLOOKUP(Merged_Sheet!A377,GDP!A377:I3067,{5,6,7,8,9},0)</f>
        <v>53542780661</v>
      </c>
      <c r="F377" s="16">
        <v>53542780661</v>
      </c>
      <c r="G377" s="12">
        <v>7.2999999999999995E-2</v>
      </c>
      <c r="H377" s="12">
        <v>522</v>
      </c>
      <c r="I377" s="12">
        <v>0.106</v>
      </c>
      <c r="J377" s="12" cm="1">
        <f t="array" ref="J377:R377">VLOOKUP(Merged_Sheet!A377,'HUMAN RESOURCES'!A377:M3067,{5,6,7,8,9,10,11,12,13},0)</f>
        <v>2.9000000000000001E-2</v>
      </c>
      <c r="K377" s="12">
        <v>2.1000000000000001E-2</v>
      </c>
      <c r="L377" s="12">
        <v>74</v>
      </c>
      <c r="M377" s="12">
        <v>67</v>
      </c>
      <c r="N377" s="12">
        <v>0.39700000000000002</v>
      </c>
      <c r="O377" s="12">
        <v>0.56000000000000005</v>
      </c>
      <c r="P377" s="12">
        <v>4.2000000000000003E-2</v>
      </c>
      <c r="Q377" s="12">
        <v>245198</v>
      </c>
      <c r="R377" s="12">
        <v>0.47399999999999998</v>
      </c>
      <c r="S377" s="17" cm="1">
        <f t="array" ref="S377:T377">VLOOKUP(Merged_Sheet!A377,Merged_Sheet!A377:F3067,{5,6},0)</f>
        <v>53542780661</v>
      </c>
      <c r="T377" s="17">
        <v>53542780661</v>
      </c>
      <c r="U377" s="12" cm="1">
        <f t="array" ref="U377:Z377">VLOOKUP(Merged_Sheet!A377,BUSINESS!A377:J3067,{5,6,7,8,9,10},0)</f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0.16</v>
      </c>
      <c r="AA377" s="17" cm="1">
        <f t="array" ref="AA377:AB377">VLOOKUP(Merged_Sheet!A377,Merged_Sheet!A377:F3067,{5,6},0)</f>
        <v>53542780661</v>
      </c>
      <c r="AB377" s="17">
        <v>53542780661</v>
      </c>
      <c r="AC377" s="16">
        <f t="shared" si="31"/>
        <v>218365.4869166959</v>
      </c>
      <c r="AD377" s="12">
        <f t="shared" si="32"/>
        <v>218365.4869166959</v>
      </c>
      <c r="AE377" s="12">
        <f t="shared" si="33"/>
        <v>218365.4869166959</v>
      </c>
      <c r="AF377" s="12">
        <f t="shared" si="34"/>
        <v>218365.4869166959</v>
      </c>
      <c r="AG377" s="12">
        <f t="shared" si="35"/>
        <v>0.52600000000000002</v>
      </c>
    </row>
    <row r="378" spans="1:33" ht="14.5" x14ac:dyDescent="0.35">
      <c r="A378" s="12" t="str">
        <f t="shared" si="30"/>
        <v>Bulgaria-Europe-2000</v>
      </c>
      <c r="B378" s="13" t="s">
        <v>62</v>
      </c>
      <c r="C378" s="14" t="s">
        <v>93</v>
      </c>
      <c r="D378" s="15">
        <v>2000</v>
      </c>
      <c r="E378" s="16" cm="1">
        <f t="array" ref="E378:I378">VLOOKUP(Merged_Sheet!A378,GDP!A378:I3068,{5,6,7,8,9},0)</f>
        <v>51303659418</v>
      </c>
      <c r="F378" s="16">
        <v>51303659418</v>
      </c>
      <c r="G378" s="12">
        <v>7.3999999999999996E-2</v>
      </c>
      <c r="H378" s="12">
        <v>516</v>
      </c>
      <c r="I378" s="12">
        <v>9.7000000000000003E-2</v>
      </c>
      <c r="J378" s="12" cm="1">
        <f t="array" ref="J378:R378">VLOOKUP(Merged_Sheet!A378,'HUMAN RESOURCES'!A378:M3068,{5,6,7,8,9,10,11,12,13},0)</f>
        <v>1.2999999999999999E-2</v>
      </c>
      <c r="K378" s="12">
        <v>0</v>
      </c>
      <c r="L378" s="12">
        <v>81</v>
      </c>
      <c r="M378" s="12">
        <v>75</v>
      </c>
      <c r="N378" s="12">
        <v>0</v>
      </c>
      <c r="O378" s="12">
        <v>0</v>
      </c>
      <c r="P378" s="12">
        <v>0</v>
      </c>
      <c r="Q378" s="12">
        <v>62504</v>
      </c>
      <c r="R378" s="12">
        <v>1</v>
      </c>
      <c r="S378" s="17" cm="1">
        <f t="array" ref="S378:T378">VLOOKUP(Merged_Sheet!A378,Merged_Sheet!A378:F3068,{5,6},0)</f>
        <v>51303659418</v>
      </c>
      <c r="T378" s="17">
        <v>51303659418</v>
      </c>
      <c r="U378" s="12" cm="1">
        <f t="array" ref="U378:Z378">VLOOKUP(Merged_Sheet!A378,BUSINESS!A378:J3068,{5,6,7,8,9,10},0)</f>
        <v>0</v>
      </c>
      <c r="V378" s="12">
        <v>0</v>
      </c>
      <c r="W378" s="12">
        <v>0</v>
      </c>
      <c r="X378" s="12">
        <v>0</v>
      </c>
      <c r="Y378" s="12">
        <v>0.47499999999999998</v>
      </c>
      <c r="Z378" s="12">
        <v>0.21099999999999999</v>
      </c>
      <c r="AA378" s="17" cm="1">
        <f t="array" ref="AA378:AB378">VLOOKUP(Merged_Sheet!A378,Merged_Sheet!A378:F3068,{5,6},0)</f>
        <v>51303659418</v>
      </c>
      <c r="AB378" s="17">
        <v>51303659418</v>
      </c>
      <c r="AC378" s="16">
        <f t="shared" si="31"/>
        <v>820806.01910277747</v>
      </c>
      <c r="AD378" s="12">
        <f t="shared" si="32"/>
        <v>820806.01910277747</v>
      </c>
      <c r="AE378" s="12">
        <f t="shared" si="33"/>
        <v>820806.01910277747</v>
      </c>
      <c r="AF378" s="12">
        <f t="shared" si="34"/>
        <v>820806.01910277747</v>
      </c>
      <c r="AG378" s="12">
        <f t="shared" si="35"/>
        <v>0</v>
      </c>
    </row>
    <row r="379" spans="1:33" ht="14.5" x14ac:dyDescent="0.35">
      <c r="A379" s="12" t="str">
        <f t="shared" si="30"/>
        <v>Burkina Faso-Africa-2001</v>
      </c>
      <c r="B379" s="13" t="s">
        <v>64</v>
      </c>
      <c r="C379" s="14" t="s">
        <v>94</v>
      </c>
      <c r="D379" s="15">
        <v>2001</v>
      </c>
      <c r="E379" s="16" cm="1">
        <f t="array" ref="E379:I379">VLOOKUP(Merged_Sheet!A379,GDP!A379:I3069,{5,6,7,8,9},0)</f>
        <v>2610959139</v>
      </c>
      <c r="F379" s="16">
        <v>2610959139</v>
      </c>
      <c r="G379" s="12">
        <v>5.0999999999999997E-2</v>
      </c>
      <c r="H379" s="12">
        <v>12</v>
      </c>
      <c r="I379" s="12">
        <v>0</v>
      </c>
      <c r="J379" s="12" cm="1">
        <f t="array" ref="J379:R379">VLOOKUP(Merged_Sheet!A379,'HUMAN RESOURCES'!A379:M3069,{5,6,7,8,9,10,11,12,13},0)</f>
        <v>3.1E-2</v>
      </c>
      <c r="K379" s="12">
        <v>5.3999999999999999E-2</v>
      </c>
      <c r="L379" s="12">
        <v>65</v>
      </c>
      <c r="M379" s="12">
        <v>61</v>
      </c>
      <c r="N379" s="12">
        <v>0.39600000000000002</v>
      </c>
      <c r="O379" s="12">
        <v>0.56200000000000006</v>
      </c>
      <c r="P379" s="12">
        <v>4.2000000000000003E-2</v>
      </c>
      <c r="Q379" s="12">
        <v>8669066</v>
      </c>
      <c r="R379" s="12">
        <v>0.623</v>
      </c>
      <c r="S379" s="17" cm="1">
        <f t="array" ref="S379:T379">VLOOKUP(Merged_Sheet!A379,Merged_Sheet!A379:F3069,{5,6},0)</f>
        <v>2610959139</v>
      </c>
      <c r="T379" s="17">
        <v>2610959139</v>
      </c>
      <c r="U379" s="12" cm="1">
        <f t="array" ref="U379:Z379">VLOOKUP(Merged_Sheet!A379,BUSINESS!A379:J3069,{5,6,7,8,9,10},0)</f>
        <v>0</v>
      </c>
      <c r="V379" s="12">
        <v>0</v>
      </c>
      <c r="W379" s="12">
        <v>0</v>
      </c>
      <c r="X379" s="12">
        <v>0</v>
      </c>
      <c r="Y379" s="12">
        <v>2.1000000000000001E-2</v>
      </c>
      <c r="Z379" s="12">
        <v>0.09</v>
      </c>
      <c r="AA379" s="17" cm="1">
        <f t="array" ref="AA379:AB379">VLOOKUP(Merged_Sheet!A379,Merged_Sheet!A379:F3069,{5,6},0)</f>
        <v>2610959139</v>
      </c>
      <c r="AB379" s="17">
        <v>2610959139</v>
      </c>
      <c r="AC379" s="16">
        <f t="shared" si="31"/>
        <v>301.18113519957052</v>
      </c>
      <c r="AD379" s="12">
        <f t="shared" si="32"/>
        <v>301.18113519957052</v>
      </c>
      <c r="AE379" s="12">
        <f t="shared" si="33"/>
        <v>301.18113519957052</v>
      </c>
      <c r="AF379" s="12">
        <f t="shared" si="34"/>
        <v>301.18113519957052</v>
      </c>
      <c r="AG379" s="12">
        <f t="shared" si="35"/>
        <v>0.377</v>
      </c>
    </row>
    <row r="380" spans="1:33" ht="14.5" x14ac:dyDescent="0.35">
      <c r="A380" s="12" t="str">
        <f t="shared" si="30"/>
        <v>Burkina Faso-Africa-2002</v>
      </c>
      <c r="B380" s="13" t="s">
        <v>64</v>
      </c>
      <c r="C380" s="14" t="s">
        <v>94</v>
      </c>
      <c r="D380" s="15">
        <v>2002</v>
      </c>
      <c r="E380" s="16" cm="1">
        <f t="array" ref="E380:I380">VLOOKUP(Merged_Sheet!A380,GDP!A380:I3070,{5,6,7,8,9},0)</f>
        <v>2812845486</v>
      </c>
      <c r="F380" s="16">
        <v>2812845486</v>
      </c>
      <c r="G380" s="12">
        <v>4.9000000000000002E-2</v>
      </c>
      <c r="H380" s="12">
        <v>12</v>
      </c>
      <c r="I380" s="12">
        <v>0</v>
      </c>
      <c r="J380" s="12" cm="1">
        <f t="array" ref="J380:R380">VLOOKUP(Merged_Sheet!A380,'HUMAN RESOURCES'!A380:M3070,{5,6,7,8,9,10,11,12,13},0)</f>
        <v>0.02</v>
      </c>
      <c r="K380" s="12">
        <v>2.7E-2</v>
      </c>
      <c r="L380" s="12">
        <v>74</v>
      </c>
      <c r="M380" s="12">
        <v>67</v>
      </c>
      <c r="N380" s="12">
        <v>0.29099999999999998</v>
      </c>
      <c r="O380" s="12">
        <v>0.65300000000000002</v>
      </c>
      <c r="P380" s="12">
        <v>5.6000000000000001E-2</v>
      </c>
      <c r="Q380" s="12">
        <v>176968205</v>
      </c>
      <c r="R380" s="12">
        <v>0.81599999999999995</v>
      </c>
      <c r="S380" s="17" cm="1">
        <f t="array" ref="S380:T380">VLOOKUP(Merged_Sheet!A380,Merged_Sheet!A380:F3070,{5,6},0)</f>
        <v>2812845486</v>
      </c>
      <c r="T380" s="17">
        <v>2812845486</v>
      </c>
      <c r="U380" s="12" cm="1">
        <f t="array" ref="U380:Z380">VLOOKUP(Merged_Sheet!A380,BUSINESS!A380:J3070,{5,6,7,8,9,10},0)</f>
        <v>0</v>
      </c>
      <c r="V380" s="12">
        <v>0</v>
      </c>
      <c r="W380" s="12">
        <v>0</v>
      </c>
      <c r="X380" s="12">
        <v>0</v>
      </c>
      <c r="Y380" s="12">
        <v>4.4999999999999998E-2</v>
      </c>
      <c r="Z380" s="12">
        <v>0.16200000000000001</v>
      </c>
      <c r="AA380" s="17" cm="1">
        <f t="array" ref="AA380:AB380">VLOOKUP(Merged_Sheet!A380,Merged_Sheet!A380:F3070,{5,6},0)</f>
        <v>2812845486</v>
      </c>
      <c r="AB380" s="17">
        <v>2812845486</v>
      </c>
      <c r="AC380" s="16">
        <f t="shared" si="31"/>
        <v>15.894637604534667</v>
      </c>
      <c r="AD380" s="12">
        <f t="shared" si="32"/>
        <v>15.894637604534667</v>
      </c>
      <c r="AE380" s="12">
        <f t="shared" si="33"/>
        <v>15.894637604534667</v>
      </c>
      <c r="AF380" s="12">
        <f t="shared" si="34"/>
        <v>15.894637604534667</v>
      </c>
      <c r="AG380" s="12">
        <f t="shared" si="35"/>
        <v>0.18400000000000005</v>
      </c>
    </row>
    <row r="381" spans="1:33" ht="14.5" x14ac:dyDescent="0.35">
      <c r="A381" s="12" t="str">
        <f t="shared" si="30"/>
        <v>Burkina Faso-Africa-2003</v>
      </c>
      <c r="B381" s="13" t="s">
        <v>64</v>
      </c>
      <c r="C381" s="14" t="s">
        <v>94</v>
      </c>
      <c r="D381" s="15">
        <v>2003</v>
      </c>
      <c r="E381" s="16" cm="1">
        <f t="array" ref="E381:I381">VLOOKUP(Merged_Sheet!A381,GDP!A381:I3071,{5,6,7,8,9},0)</f>
        <v>3205592273</v>
      </c>
      <c r="F381" s="16">
        <v>3205592273</v>
      </c>
      <c r="G381" s="12">
        <v>0.05</v>
      </c>
      <c r="H381" s="12">
        <v>13</v>
      </c>
      <c r="I381" s="12">
        <v>0</v>
      </c>
      <c r="J381" s="12" cm="1">
        <f t="array" ref="J381:R381">VLOOKUP(Merged_Sheet!A381,'HUMAN RESOURCES'!A381:M3071,{5,6,7,8,9,10,11,12,13},0)</f>
        <v>1.0999999999999999E-2</v>
      </c>
      <c r="K381" s="12">
        <v>5.0000000000000001E-3</v>
      </c>
      <c r="L381" s="12">
        <v>82</v>
      </c>
      <c r="M381" s="12">
        <v>77</v>
      </c>
      <c r="N381" s="12">
        <v>0.189</v>
      </c>
      <c r="O381" s="12">
        <v>0.68500000000000005</v>
      </c>
      <c r="P381" s="12">
        <v>0.127</v>
      </c>
      <c r="Q381" s="12">
        <v>31081900</v>
      </c>
      <c r="R381" s="12">
        <v>0.79800000000000004</v>
      </c>
      <c r="S381" s="17" cm="1">
        <f t="array" ref="S381:T381">VLOOKUP(Merged_Sheet!A381,Merged_Sheet!A381:F3071,{5,6},0)</f>
        <v>3205592273</v>
      </c>
      <c r="T381" s="17">
        <v>3205592273</v>
      </c>
      <c r="U381" s="12" cm="1">
        <f t="array" ref="U381:Z381">VLOOKUP(Merged_Sheet!A381,BUSINESS!A381:J3071,{5,6,7,8,9,10},0)</f>
        <v>0</v>
      </c>
      <c r="V381" s="12">
        <v>0</v>
      </c>
      <c r="W381" s="12">
        <v>0</v>
      </c>
      <c r="X381" s="12">
        <v>0</v>
      </c>
      <c r="Y381" s="12">
        <v>0.60199999999999998</v>
      </c>
      <c r="Z381" s="12">
        <v>0.34399999999999997</v>
      </c>
      <c r="AA381" s="17" cm="1">
        <f t="array" ref="AA381:AB381">VLOOKUP(Merged_Sheet!A381,Merged_Sheet!A381:F3071,{5,6},0)</f>
        <v>3205592273</v>
      </c>
      <c r="AB381" s="17">
        <v>3205592273</v>
      </c>
      <c r="AC381" s="16">
        <f t="shared" si="31"/>
        <v>103.13372969477413</v>
      </c>
      <c r="AD381" s="12">
        <f t="shared" si="32"/>
        <v>103.13372969477413</v>
      </c>
      <c r="AE381" s="12">
        <f t="shared" si="33"/>
        <v>103.13372969477413</v>
      </c>
      <c r="AF381" s="12">
        <f t="shared" si="34"/>
        <v>103.13372969477413</v>
      </c>
      <c r="AG381" s="12">
        <f t="shared" si="35"/>
        <v>0.20199999999999996</v>
      </c>
    </row>
    <row r="382" spans="1:33" ht="14.5" x14ac:dyDescent="0.35">
      <c r="A382" s="12" t="str">
        <f t="shared" si="30"/>
        <v>Burkina Faso-Africa-2004</v>
      </c>
      <c r="B382" s="13" t="s">
        <v>64</v>
      </c>
      <c r="C382" s="14" t="s">
        <v>94</v>
      </c>
      <c r="D382" s="15">
        <v>2004</v>
      </c>
      <c r="E382" s="16" cm="1">
        <f t="array" ref="E382:I382">VLOOKUP(Merged_Sheet!A382,GDP!A382:I3072,{5,6,7,8,9},0)</f>
        <v>4205691122</v>
      </c>
      <c r="F382" s="16">
        <v>4205691122</v>
      </c>
      <c r="G382" s="12">
        <v>5.5E-2</v>
      </c>
      <c r="H382" s="12">
        <v>19</v>
      </c>
      <c r="I382" s="12">
        <v>0</v>
      </c>
      <c r="J382" s="12" cm="1">
        <f t="array" ref="J382:R382">VLOOKUP(Merged_Sheet!A382,'HUMAN RESOURCES'!A382:M3072,{5,6,7,8,9,10,11,12,13},0)</f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43317</v>
      </c>
      <c r="R382" s="12">
        <v>1</v>
      </c>
      <c r="S382" s="17" cm="1">
        <f t="array" ref="S382:T382">VLOOKUP(Merged_Sheet!A382,Merged_Sheet!A382:F3072,{5,6},0)</f>
        <v>4205691122</v>
      </c>
      <c r="T382" s="17">
        <v>4205691122</v>
      </c>
      <c r="U382" s="12" cm="1">
        <f t="array" ref="U382:Z382">VLOOKUP(Merged_Sheet!A382,BUSINESS!A382:J3072,{5,6,7,8,9,10},0)</f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0.39200000000000002</v>
      </c>
      <c r="AA382" s="17" cm="1">
        <f t="array" ref="AA382:AB382">VLOOKUP(Merged_Sheet!A382,Merged_Sheet!A382:F3072,{5,6},0)</f>
        <v>4205691122</v>
      </c>
      <c r="AB382" s="17">
        <v>4205691122</v>
      </c>
      <c r="AC382" s="16">
        <f t="shared" si="31"/>
        <v>97091.006348546754</v>
      </c>
      <c r="AD382" s="12">
        <f t="shared" si="32"/>
        <v>97091.006348546754</v>
      </c>
      <c r="AE382" s="12">
        <f t="shared" si="33"/>
        <v>97091.006348546754</v>
      </c>
      <c r="AF382" s="12">
        <f t="shared" si="34"/>
        <v>97091.006348546754</v>
      </c>
      <c r="AG382" s="12">
        <f t="shared" si="35"/>
        <v>0</v>
      </c>
    </row>
    <row r="383" spans="1:33" ht="14.5" x14ac:dyDescent="0.35">
      <c r="A383" s="12" t="str">
        <f t="shared" si="30"/>
        <v>Burkina Faso-Africa-2005</v>
      </c>
      <c r="B383" s="13" t="s">
        <v>64</v>
      </c>
      <c r="C383" s="14" t="s">
        <v>94</v>
      </c>
      <c r="D383" s="15">
        <v>2005</v>
      </c>
      <c r="E383" s="16" cm="1">
        <f t="array" ref="E383:I383">VLOOKUP(Merged_Sheet!A383,GDP!A383:I3073,{5,6,7,8,9},0)</f>
        <v>4838551014</v>
      </c>
      <c r="F383" s="16">
        <v>4838551014</v>
      </c>
      <c r="G383" s="12">
        <v>6.0999999999999999E-2</v>
      </c>
      <c r="H383" s="12">
        <v>24</v>
      </c>
      <c r="I383" s="12">
        <v>0</v>
      </c>
      <c r="J383" s="12" cm="1">
        <f t="array" ref="J383:R383">VLOOKUP(Merged_Sheet!A383,'HUMAN RESOURCES'!A383:M3073,{5,6,7,8,9,10,11,12,13},0)</f>
        <v>1.6E-2</v>
      </c>
      <c r="K383" s="12">
        <v>8.9999999999999993E-3</v>
      </c>
      <c r="L383" s="12">
        <v>80</v>
      </c>
      <c r="M383" s="12">
        <v>74</v>
      </c>
      <c r="N383" s="12">
        <v>0.27300000000000002</v>
      </c>
      <c r="O383" s="12">
        <v>0.65400000000000003</v>
      </c>
      <c r="P383" s="12">
        <v>7.3999999999999996E-2</v>
      </c>
      <c r="Q383" s="12">
        <v>15639289</v>
      </c>
      <c r="R383" s="12">
        <v>0.86399999999999999</v>
      </c>
      <c r="S383" s="17" cm="1">
        <f t="array" ref="S383:T383">VLOOKUP(Merged_Sheet!A383,Merged_Sheet!A383:F3073,{5,6},0)</f>
        <v>4838551014</v>
      </c>
      <c r="T383" s="17">
        <v>4838551014</v>
      </c>
      <c r="U383" s="12" cm="1">
        <f t="array" ref="U383:Z383">VLOOKUP(Merged_Sheet!A383,BUSINESS!A383:J3073,{5,6,7,8,9,10},0)</f>
        <v>0</v>
      </c>
      <c r="V383" s="12">
        <v>0</v>
      </c>
      <c r="W383" s="12">
        <v>0</v>
      </c>
      <c r="X383" s="12">
        <v>0</v>
      </c>
      <c r="Y383" s="12">
        <v>0.191</v>
      </c>
      <c r="Z383" s="12">
        <v>0.32600000000000001</v>
      </c>
      <c r="AA383" s="17" cm="1">
        <f t="array" ref="AA383:AB383">VLOOKUP(Merged_Sheet!A383,Merged_Sheet!A383:F3073,{5,6},0)</f>
        <v>4838551014</v>
      </c>
      <c r="AB383" s="17">
        <v>4838551014</v>
      </c>
      <c r="AC383" s="16">
        <f t="shared" si="31"/>
        <v>309.38433415994808</v>
      </c>
      <c r="AD383" s="12">
        <f t="shared" si="32"/>
        <v>309.38433415994808</v>
      </c>
      <c r="AE383" s="12">
        <f t="shared" si="33"/>
        <v>309.38433415994808</v>
      </c>
      <c r="AF383" s="12">
        <f t="shared" si="34"/>
        <v>309.38433415994808</v>
      </c>
      <c r="AG383" s="12">
        <f t="shared" si="35"/>
        <v>0.13600000000000001</v>
      </c>
    </row>
    <row r="384" spans="1:33" ht="14.5" x14ac:dyDescent="0.35">
      <c r="A384" s="12" t="str">
        <f t="shared" si="30"/>
        <v>Burkina Faso-Africa-2006</v>
      </c>
      <c r="B384" s="13" t="s">
        <v>64</v>
      </c>
      <c r="C384" s="14" t="s">
        <v>94</v>
      </c>
      <c r="D384" s="15">
        <v>2006</v>
      </c>
      <c r="E384" s="16" cm="1">
        <f t="array" ref="E384:I384">VLOOKUP(Merged_Sheet!A384,GDP!A384:I3074,{5,6,7,8,9},0)</f>
        <v>5462709055</v>
      </c>
      <c r="F384" s="16">
        <v>5462709055</v>
      </c>
      <c r="G384" s="12">
        <v>6.9000000000000006E-2</v>
      </c>
      <c r="H384" s="12">
        <v>28</v>
      </c>
      <c r="I384" s="12">
        <v>0</v>
      </c>
      <c r="J384" s="12" cm="1">
        <f t="array" ref="J384:R384">VLOOKUP(Merged_Sheet!A384,'HUMAN RESOURCES'!A384:M3074,{5,6,7,8,9,10,11,12,13},0)</f>
        <v>2.3E-2</v>
      </c>
      <c r="K384" s="12">
        <v>2.1000000000000001E-2</v>
      </c>
      <c r="L384" s="12">
        <v>75</v>
      </c>
      <c r="M384" s="12">
        <v>68</v>
      </c>
      <c r="N384" s="12">
        <v>0.32400000000000001</v>
      </c>
      <c r="O384" s="12">
        <v>0.628</v>
      </c>
      <c r="P384" s="12">
        <v>4.8000000000000001E-2</v>
      </c>
      <c r="Q384" s="12">
        <v>40558648</v>
      </c>
      <c r="R384" s="12">
        <v>0.72399999999999998</v>
      </c>
      <c r="S384" s="17" cm="1">
        <f t="array" ref="S384:T384">VLOOKUP(Merged_Sheet!A384,Merged_Sheet!A384:F3074,{5,6},0)</f>
        <v>5462709055</v>
      </c>
      <c r="T384" s="17">
        <v>5462709055</v>
      </c>
      <c r="U384" s="12" cm="1">
        <f t="array" ref="U384:Z384">VLOOKUP(Merged_Sheet!A384,BUSINESS!A384:J3074,{5,6,7,8,9,10},0)</f>
        <v>0</v>
      </c>
      <c r="V384" s="12">
        <v>0</v>
      </c>
      <c r="W384" s="12">
        <v>0</v>
      </c>
      <c r="X384" s="12">
        <v>0</v>
      </c>
      <c r="Y384" s="12">
        <v>2.9000000000000001E-2</v>
      </c>
      <c r="Z384" s="12">
        <v>8.1000000000000003E-2</v>
      </c>
      <c r="AA384" s="17" cm="1">
        <f t="array" ref="AA384:AB384">VLOOKUP(Merged_Sheet!A384,Merged_Sheet!A384:F3074,{5,6},0)</f>
        <v>5462709055</v>
      </c>
      <c r="AB384" s="17">
        <v>5462709055</v>
      </c>
      <c r="AC384" s="16">
        <f t="shared" si="31"/>
        <v>134.68666546774438</v>
      </c>
      <c r="AD384" s="12">
        <f t="shared" si="32"/>
        <v>134.68666546774438</v>
      </c>
      <c r="AE384" s="12">
        <f t="shared" si="33"/>
        <v>134.68666546774438</v>
      </c>
      <c r="AF384" s="12">
        <f t="shared" si="34"/>
        <v>134.68666546774438</v>
      </c>
      <c r="AG384" s="12">
        <f t="shared" si="35"/>
        <v>0.27600000000000002</v>
      </c>
    </row>
    <row r="385" spans="1:33" ht="14.5" x14ac:dyDescent="0.35">
      <c r="A385" s="12" t="str">
        <f t="shared" si="30"/>
        <v>Burkina Faso-Africa-2007</v>
      </c>
      <c r="B385" s="13" t="s">
        <v>64</v>
      </c>
      <c r="C385" s="14" t="s">
        <v>94</v>
      </c>
      <c r="D385" s="15">
        <v>2007</v>
      </c>
      <c r="E385" s="16" cm="1">
        <f t="array" ref="E385:I385">VLOOKUP(Merged_Sheet!A385,GDP!A385:I3075,{5,6,7,8,9},0)</f>
        <v>5844669738</v>
      </c>
      <c r="F385" s="16">
        <v>5844669738</v>
      </c>
      <c r="G385" s="12">
        <v>7.3999999999999996E-2</v>
      </c>
      <c r="H385" s="12">
        <v>28</v>
      </c>
      <c r="I385" s="12">
        <v>0</v>
      </c>
      <c r="J385" s="12" cm="1">
        <f t="array" ref="J385:R385">VLOOKUP(Merged_Sheet!A385,'HUMAN RESOURCES'!A385:M3075,{5,6,7,8,9,10,11,12,13},0)</f>
        <v>0.02</v>
      </c>
      <c r="K385" s="12">
        <v>1.0999999999999999E-2</v>
      </c>
      <c r="L385" s="12">
        <v>80</v>
      </c>
      <c r="M385" s="12">
        <v>76</v>
      </c>
      <c r="N385" s="12">
        <v>0.308</v>
      </c>
      <c r="O385" s="12">
        <v>0.63700000000000001</v>
      </c>
      <c r="P385" s="12">
        <v>5.5E-2</v>
      </c>
      <c r="Q385" s="12">
        <v>4013488</v>
      </c>
      <c r="R385" s="12">
        <v>0.60399999999999998</v>
      </c>
      <c r="S385" s="17" cm="1">
        <f t="array" ref="S385:T385">VLOOKUP(Merged_Sheet!A385,Merged_Sheet!A385:F3075,{5,6},0)</f>
        <v>5844669738</v>
      </c>
      <c r="T385" s="17">
        <v>5844669738</v>
      </c>
      <c r="U385" s="12" cm="1">
        <f t="array" ref="U385:Z385">VLOOKUP(Merged_Sheet!A385,BUSINESS!A385:J3075,{5,6,7,8,9,10},0)</f>
        <v>0</v>
      </c>
      <c r="V385" s="12">
        <v>0</v>
      </c>
      <c r="W385" s="12">
        <v>0</v>
      </c>
      <c r="X385" s="12">
        <v>0</v>
      </c>
      <c r="Y385" s="12">
        <v>9.6000000000000002E-2</v>
      </c>
      <c r="Z385" s="12">
        <v>8.1000000000000003E-2</v>
      </c>
      <c r="AA385" s="17" cm="1">
        <f t="array" ref="AA385:AB385">VLOOKUP(Merged_Sheet!A385,Merged_Sheet!A385:F3075,{5,6},0)</f>
        <v>5844669738</v>
      </c>
      <c r="AB385" s="17">
        <v>5844669738</v>
      </c>
      <c r="AC385" s="16">
        <f t="shared" si="31"/>
        <v>1456.2569361114322</v>
      </c>
      <c r="AD385" s="12">
        <f t="shared" si="32"/>
        <v>1456.2569361114322</v>
      </c>
      <c r="AE385" s="12">
        <f t="shared" si="33"/>
        <v>1456.2569361114322</v>
      </c>
      <c r="AF385" s="12">
        <f t="shared" si="34"/>
        <v>1456.2569361114322</v>
      </c>
      <c r="AG385" s="12">
        <f t="shared" si="35"/>
        <v>0.39600000000000002</v>
      </c>
    </row>
    <row r="386" spans="1:33" ht="14.5" x14ac:dyDescent="0.35">
      <c r="A386" s="12" t="str">
        <f t="shared" si="30"/>
        <v>Burkina Faso-Africa-2008</v>
      </c>
      <c r="B386" s="13" t="s">
        <v>64</v>
      </c>
      <c r="C386" s="14" t="s">
        <v>94</v>
      </c>
      <c r="D386" s="15">
        <v>2008</v>
      </c>
      <c r="E386" s="16" cm="1">
        <f t="array" ref="E386:I386">VLOOKUP(Merged_Sheet!A386,GDP!A386:I3076,{5,6,7,8,9},0)</f>
        <v>6755823933</v>
      </c>
      <c r="F386" s="16">
        <v>6755823933</v>
      </c>
      <c r="G386" s="12">
        <v>7.6999999999999999E-2</v>
      </c>
      <c r="H386" s="12">
        <v>32</v>
      </c>
      <c r="I386" s="12">
        <v>0</v>
      </c>
      <c r="J386" s="12" cm="1">
        <f t="array" ref="J386:R386">VLOOKUP(Merged_Sheet!A386,'HUMAN RESOURCES'!A386:M3076,{5,6,7,8,9,10,11,12,13},0)</f>
        <v>1.2999999999999999E-2</v>
      </c>
      <c r="K386" s="12">
        <v>6.0000000000000001E-3</v>
      </c>
      <c r="L386" s="12">
        <v>79</v>
      </c>
      <c r="M386" s="12">
        <v>75</v>
      </c>
      <c r="N386" s="12">
        <v>0.21299999999999999</v>
      </c>
      <c r="O386" s="12">
        <v>0.68700000000000006</v>
      </c>
      <c r="P386" s="12">
        <v>0.10100000000000001</v>
      </c>
      <c r="Q386" s="12">
        <v>11175465</v>
      </c>
      <c r="R386" s="12">
        <v>0.75600000000000001</v>
      </c>
      <c r="S386" s="17" cm="1">
        <f t="array" ref="S386:T386">VLOOKUP(Merged_Sheet!A386,Merged_Sheet!A386:F3076,{5,6},0)</f>
        <v>6755823933</v>
      </c>
      <c r="T386" s="17">
        <v>6755823933</v>
      </c>
      <c r="U386" s="12" cm="1">
        <f t="array" ref="U386:Z386">VLOOKUP(Merged_Sheet!A386,BUSINESS!A386:J3076,{5,6,7,8,9,10},0)</f>
        <v>0</v>
      </c>
      <c r="V386" s="12">
        <v>0</v>
      </c>
      <c r="W386" s="12">
        <v>0</v>
      </c>
      <c r="X386" s="12">
        <v>0</v>
      </c>
      <c r="Y386" s="12">
        <v>1.0999999999999999E-2</v>
      </c>
      <c r="Z386" s="12">
        <v>1E-3</v>
      </c>
      <c r="AA386" s="17" cm="1">
        <f t="array" ref="AA386:AB386">VLOOKUP(Merged_Sheet!A386,Merged_Sheet!A386:F3076,{5,6},0)</f>
        <v>6755823933</v>
      </c>
      <c r="AB386" s="17">
        <v>6755823933</v>
      </c>
      <c r="AC386" s="16">
        <f t="shared" si="31"/>
        <v>604.52284831100985</v>
      </c>
      <c r="AD386" s="12">
        <f t="shared" si="32"/>
        <v>604.52284831100985</v>
      </c>
      <c r="AE386" s="12">
        <f t="shared" si="33"/>
        <v>604.52284831100985</v>
      </c>
      <c r="AF386" s="12">
        <f t="shared" si="34"/>
        <v>604.52284831100985</v>
      </c>
      <c r="AG386" s="12">
        <f t="shared" si="35"/>
        <v>0.24399999999999999</v>
      </c>
    </row>
    <row r="387" spans="1:33" ht="14.5" x14ac:dyDescent="0.35">
      <c r="A387" s="12" t="str">
        <f t="shared" ref="A387:A450" si="36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6" cm="1">
        <f t="array" ref="E387:I387">VLOOKUP(Merged_Sheet!A387,GDP!A387:I3077,{5,6,7,8,9},0)</f>
        <v>8350710389</v>
      </c>
      <c r="F387" s="16">
        <v>8350710389</v>
      </c>
      <c r="G387" s="12">
        <v>8.5999999999999993E-2</v>
      </c>
      <c r="H387" s="12">
        <v>39</v>
      </c>
      <c r="I387" s="12">
        <v>0</v>
      </c>
      <c r="J387" s="12" cm="1">
        <f t="array" ref="J387:R387">VLOOKUP(Merged_Sheet!A387,'HUMAN RESOURCES'!A387:M3077,{5,6,7,8,9,10,11,12,13},0)</f>
        <v>0</v>
      </c>
      <c r="K387" s="12">
        <v>0</v>
      </c>
      <c r="L387" s="12">
        <v>0</v>
      </c>
      <c r="M387" s="12">
        <v>0</v>
      </c>
      <c r="N387" s="12">
        <v>0.24199999999999999</v>
      </c>
      <c r="O387" s="12">
        <v>0.65100000000000002</v>
      </c>
      <c r="P387" s="12">
        <v>0.107</v>
      </c>
      <c r="Q387" s="12">
        <v>128905</v>
      </c>
      <c r="R387" s="12">
        <v>0.91</v>
      </c>
      <c r="S387" s="17" cm="1">
        <f t="array" ref="S387:T387">VLOOKUP(Merged_Sheet!A387,Merged_Sheet!A387:F3077,{5,6},0)</f>
        <v>8350710389</v>
      </c>
      <c r="T387" s="17">
        <v>8350710389</v>
      </c>
      <c r="U387" s="12" cm="1">
        <f t="array" ref="U387:Z387">VLOOKUP(Merged_Sheet!A387,BUSINESS!A387:J3077,{5,6,7,8,9,10},0)</f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7" cm="1">
        <f t="array" ref="AA387:AB387">VLOOKUP(Merged_Sheet!A387,Merged_Sheet!A387:F3077,{5,6},0)</f>
        <v>8350710389</v>
      </c>
      <c r="AB387" s="17">
        <v>8350710389</v>
      </c>
      <c r="AC387" s="16">
        <f t="shared" ref="AC387:AC450" si="37">F387/Q387</f>
        <v>64781.896660331251</v>
      </c>
      <c r="AD387" s="12">
        <f t="shared" ref="AD387:AD450" si="38">AB387/Q387</f>
        <v>64781.896660331251</v>
      </c>
      <c r="AE387" s="12">
        <f t="shared" ref="AE387:AE450" si="39">AA387/Q387</f>
        <v>64781.896660331251</v>
      </c>
      <c r="AF387" s="12">
        <f t="shared" ref="AF387:AF450" si="40">T387/Q387</f>
        <v>64781.896660331251</v>
      </c>
      <c r="AG387" s="12">
        <f t="shared" ref="AG387:AG450" si="41">1-R387</f>
        <v>8.9999999999999969E-2</v>
      </c>
    </row>
    <row r="388" spans="1:33" ht="14.5" x14ac:dyDescent="0.35">
      <c r="A388" s="12" t="str">
        <f t="shared" si="36"/>
        <v>Burkina Faso-Africa-2010</v>
      </c>
      <c r="B388" s="13" t="s">
        <v>64</v>
      </c>
      <c r="C388" s="14" t="s">
        <v>94</v>
      </c>
      <c r="D388" s="15">
        <v>2010</v>
      </c>
      <c r="E388" s="16" cm="1">
        <f t="array" ref="E388:I388">VLOOKUP(Merged_Sheet!A388,GDP!A388:I3078,{5,6,7,8,9},0)</f>
        <v>8348156389</v>
      </c>
      <c r="F388" s="16">
        <v>8348156389</v>
      </c>
      <c r="G388" s="12">
        <v>7.2999999999999995E-2</v>
      </c>
      <c r="H388" s="12">
        <v>41</v>
      </c>
      <c r="I388" s="12">
        <v>0</v>
      </c>
      <c r="J388" s="12" cm="1">
        <f t="array" ref="J388:R388">VLOOKUP(Merged_Sheet!A388,'HUMAN RESOURCES'!A388:M3078,{5,6,7,8,9,10,11,12,13},0)</f>
        <v>0</v>
      </c>
      <c r="K388" s="12">
        <v>1.2999999999999999E-2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69660</v>
      </c>
      <c r="R388" s="12">
        <v>0.65400000000000003</v>
      </c>
      <c r="S388" s="17" cm="1">
        <f t="array" ref="S388:T388">VLOOKUP(Merged_Sheet!A388,Merged_Sheet!A388:F3078,{5,6},0)</f>
        <v>8348156389</v>
      </c>
      <c r="T388" s="17">
        <v>8348156389</v>
      </c>
      <c r="U388" s="12" cm="1">
        <f t="array" ref="U388:Z388">VLOOKUP(Merged_Sheet!A388,BUSINESS!A388:J3078,{5,6,7,8,9,10},0)</f>
        <v>0</v>
      </c>
      <c r="V388" s="12">
        <v>0</v>
      </c>
      <c r="W388" s="12">
        <v>0</v>
      </c>
      <c r="X388" s="12">
        <v>0</v>
      </c>
      <c r="Y388" s="12">
        <v>0.13200000000000001</v>
      </c>
      <c r="Z388" s="12">
        <v>0.111</v>
      </c>
      <c r="AA388" s="17" cm="1">
        <f t="array" ref="AA388:AB388">VLOOKUP(Merged_Sheet!A388,Merged_Sheet!A388:F3078,{5,6},0)</f>
        <v>8348156389</v>
      </c>
      <c r="AB388" s="17">
        <v>8348156389</v>
      </c>
      <c r="AC388" s="16">
        <f t="shared" si="37"/>
        <v>119841.46409704279</v>
      </c>
      <c r="AD388" s="12">
        <f t="shared" si="38"/>
        <v>119841.46409704279</v>
      </c>
      <c r="AE388" s="12">
        <f t="shared" si="39"/>
        <v>119841.46409704279</v>
      </c>
      <c r="AF388" s="12">
        <f t="shared" si="40"/>
        <v>119841.46409704279</v>
      </c>
      <c r="AG388" s="12">
        <f t="shared" si="41"/>
        <v>0.34599999999999997</v>
      </c>
    </row>
    <row r="389" spans="1:33" ht="14.5" x14ac:dyDescent="0.35">
      <c r="A389" s="12" t="str">
        <f t="shared" si="36"/>
        <v>Burkina Faso-Africa-2011</v>
      </c>
      <c r="B389" s="13" t="s">
        <v>64</v>
      </c>
      <c r="C389" s="14" t="s">
        <v>94</v>
      </c>
      <c r="D389" s="15">
        <v>2011</v>
      </c>
      <c r="E389" s="16" cm="1">
        <f t="array" ref="E389:I389">VLOOKUP(Merged_Sheet!A389,GDP!A389:I3079,{5,6,7,8,9},0)</f>
        <v>9209288383</v>
      </c>
      <c r="F389" s="16">
        <v>9209288383</v>
      </c>
      <c r="G389" s="12">
        <v>7.3999999999999996E-2</v>
      </c>
      <c r="H389" s="12">
        <v>41</v>
      </c>
      <c r="I389" s="12">
        <v>0</v>
      </c>
      <c r="J389" s="12" cm="1">
        <f t="array" ref="J389:R389">VLOOKUP(Merged_Sheet!A389,'HUMAN RESOURCES'!A389:M3079,{5,6,7,8,9,10,11,12,13},0)</f>
        <v>2.5000000000000001E-2</v>
      </c>
      <c r="K389" s="12">
        <v>3.2000000000000001E-2</v>
      </c>
      <c r="L389" s="12">
        <v>74</v>
      </c>
      <c r="M389" s="12">
        <v>68</v>
      </c>
      <c r="N389" s="12">
        <v>0.34499999999999997</v>
      </c>
      <c r="O389" s="12">
        <v>0.60199999999999998</v>
      </c>
      <c r="P389" s="12">
        <v>5.2999999999999999E-2</v>
      </c>
      <c r="Q389" s="12">
        <v>8799298</v>
      </c>
      <c r="R389" s="12">
        <v>0.626</v>
      </c>
      <c r="S389" s="17" cm="1">
        <f t="array" ref="S389:T389">VLOOKUP(Merged_Sheet!A389,Merged_Sheet!A389:F3079,{5,6},0)</f>
        <v>9209288383</v>
      </c>
      <c r="T389" s="17">
        <v>9209288383</v>
      </c>
      <c r="U389" s="12" cm="1">
        <f t="array" ref="U389:Z389">VLOOKUP(Merged_Sheet!A389,BUSINESS!A389:J3079,{5,6,7,8,9,10},0)</f>
        <v>0</v>
      </c>
      <c r="V389" s="12">
        <v>0</v>
      </c>
      <c r="W389" s="12">
        <v>0</v>
      </c>
      <c r="X389" s="12">
        <v>0</v>
      </c>
      <c r="Y389" s="12">
        <v>4.3999999999999997E-2</v>
      </c>
      <c r="Z389" s="12">
        <v>0.14399999999999999</v>
      </c>
      <c r="AA389" s="17" cm="1">
        <f t="array" ref="AA389:AB389">VLOOKUP(Merged_Sheet!A389,Merged_Sheet!A389:F3079,{5,6},0)</f>
        <v>9209288383</v>
      </c>
      <c r="AB389" s="17">
        <v>9209288383</v>
      </c>
      <c r="AC389" s="16">
        <f t="shared" si="37"/>
        <v>1046.5935331432122</v>
      </c>
      <c r="AD389" s="12">
        <f t="shared" si="38"/>
        <v>1046.5935331432122</v>
      </c>
      <c r="AE389" s="12">
        <f t="shared" si="39"/>
        <v>1046.5935331432122</v>
      </c>
      <c r="AF389" s="12">
        <f t="shared" si="40"/>
        <v>1046.5935331432122</v>
      </c>
      <c r="AG389" s="12">
        <f t="shared" si="41"/>
        <v>0.374</v>
      </c>
    </row>
    <row r="390" spans="1:33" ht="14.5" x14ac:dyDescent="0.35">
      <c r="A390" s="12" t="str">
        <f t="shared" si="36"/>
        <v>Burkina Faso-Africa-2012</v>
      </c>
      <c r="B390" s="13" t="s">
        <v>64</v>
      </c>
      <c r="C390" s="14" t="s">
        <v>94</v>
      </c>
      <c r="D390" s="15">
        <v>2012</v>
      </c>
      <c r="E390" s="16" cm="1">
        <f t="array" ref="E390:I390">VLOOKUP(Merged_Sheet!A390,GDP!A390:I3080,{5,6,7,8,9},0)</f>
        <v>10395757480</v>
      </c>
      <c r="F390" s="16">
        <v>10395757480</v>
      </c>
      <c r="G390" s="12">
        <v>6.4000000000000001E-2</v>
      </c>
      <c r="H390" s="12">
        <v>39</v>
      </c>
      <c r="I390" s="12">
        <v>0</v>
      </c>
      <c r="J390" s="12" cm="1">
        <f t="array" ref="J390:R390">VLOOKUP(Merged_Sheet!A390,'HUMAN RESOURCES'!A390:M3080,{5,6,7,8,9,10,11,12,13},0)</f>
        <v>2.5000000000000001E-2</v>
      </c>
      <c r="K390" s="12">
        <v>2.7E-2</v>
      </c>
      <c r="L390" s="12">
        <v>77</v>
      </c>
      <c r="M390" s="12">
        <v>71</v>
      </c>
      <c r="N390" s="12">
        <v>0.34200000000000003</v>
      </c>
      <c r="O390" s="12">
        <v>0.60599999999999998</v>
      </c>
      <c r="P390" s="12">
        <v>5.1999999999999998E-2</v>
      </c>
      <c r="Q390" s="12">
        <v>12780869</v>
      </c>
      <c r="R390" s="12">
        <v>0.60799999999999998</v>
      </c>
      <c r="S390" s="17" cm="1">
        <f t="array" ref="S390:T390">VLOOKUP(Merged_Sheet!A390,Merged_Sheet!A390:F3080,{5,6},0)</f>
        <v>10395757480</v>
      </c>
      <c r="T390" s="17">
        <v>10395757480</v>
      </c>
      <c r="U390" s="12" cm="1">
        <f t="array" ref="U390:Z390">VLOOKUP(Merged_Sheet!A390,BUSINESS!A390:J3080,{5,6,7,8,9,10},0)</f>
        <v>0</v>
      </c>
      <c r="V390" s="12">
        <v>0</v>
      </c>
      <c r="W390" s="12">
        <v>0</v>
      </c>
      <c r="X390" s="12">
        <v>0</v>
      </c>
      <c r="Y390" s="12">
        <v>2.7E-2</v>
      </c>
      <c r="Z390" s="12">
        <v>6.7000000000000004E-2</v>
      </c>
      <c r="AA390" s="17" cm="1">
        <f t="array" ref="AA390:AB390">VLOOKUP(Merged_Sheet!A390,Merged_Sheet!A390:F3080,{5,6},0)</f>
        <v>10395757480</v>
      </c>
      <c r="AB390" s="17">
        <v>10395757480</v>
      </c>
      <c r="AC390" s="16">
        <f t="shared" si="37"/>
        <v>813.38424484281938</v>
      </c>
      <c r="AD390" s="12">
        <f t="shared" si="38"/>
        <v>813.38424484281938</v>
      </c>
      <c r="AE390" s="12">
        <f t="shared" si="39"/>
        <v>813.38424484281938</v>
      </c>
      <c r="AF390" s="12">
        <f t="shared" si="40"/>
        <v>813.38424484281938</v>
      </c>
      <c r="AG390" s="12">
        <f t="shared" si="41"/>
        <v>0.39200000000000002</v>
      </c>
    </row>
    <row r="391" spans="1:33" ht="14.5" x14ac:dyDescent="0.35">
      <c r="A391" s="12" t="str">
        <f t="shared" si="36"/>
        <v>Burkina Faso-Africa-2000</v>
      </c>
      <c r="B391" s="13" t="s">
        <v>64</v>
      </c>
      <c r="C391" s="14" t="s">
        <v>94</v>
      </c>
      <c r="D391" s="15">
        <v>2000</v>
      </c>
      <c r="E391" s="16" cm="1">
        <f t="array" ref="E391:I391">VLOOKUP(Merged_Sheet!A391,GDP!A391:I3081,{5,6,7,8,9},0)</f>
        <v>10726305450</v>
      </c>
      <c r="F391" s="16">
        <v>10726305450</v>
      </c>
      <c r="G391" s="12">
        <v>6.2E-2</v>
      </c>
      <c r="H391" s="12">
        <v>38</v>
      </c>
      <c r="I391" s="12">
        <v>0</v>
      </c>
      <c r="J391" s="12" cm="1">
        <f t="array" ref="J391:R391">VLOOKUP(Merged_Sheet!A391,'HUMAN RESOURCES'!A391:M3081,{5,6,7,8,9,10,11,12,13},0)</f>
        <v>2.4E-2</v>
      </c>
      <c r="K391" s="12">
        <v>2.5000000000000001E-2</v>
      </c>
      <c r="L391" s="12">
        <v>75</v>
      </c>
      <c r="M391" s="12">
        <v>65</v>
      </c>
      <c r="N391" s="12">
        <v>0.379</v>
      </c>
      <c r="O391" s="12">
        <v>0.56399999999999995</v>
      </c>
      <c r="P391" s="12">
        <v>5.7000000000000002E-2</v>
      </c>
      <c r="Q391" s="12">
        <v>5985299</v>
      </c>
      <c r="R391" s="12">
        <v>0.59499999999999997</v>
      </c>
      <c r="S391" s="17" cm="1">
        <f t="array" ref="S391:T391">VLOOKUP(Merged_Sheet!A391,Merged_Sheet!A391:F3081,{5,6},0)</f>
        <v>10726305450</v>
      </c>
      <c r="T391" s="17">
        <v>10726305450</v>
      </c>
      <c r="U391" s="12" cm="1">
        <f t="array" ref="U391:Z391">VLOOKUP(Merged_Sheet!A391,BUSINESS!A391:J3081,{5,6,7,8,9,10},0)</f>
        <v>0</v>
      </c>
      <c r="V391" s="12">
        <v>0</v>
      </c>
      <c r="W391" s="12">
        <v>0</v>
      </c>
      <c r="X391" s="12">
        <v>0</v>
      </c>
      <c r="Y391" s="12">
        <v>1.4999999999999999E-2</v>
      </c>
      <c r="Z391" s="12">
        <v>0.14299999999999999</v>
      </c>
      <c r="AA391" s="17" cm="1">
        <f t="array" ref="AA391:AB391">VLOOKUP(Merged_Sheet!A391,Merged_Sheet!A391:F3081,{5,6},0)</f>
        <v>10726305450</v>
      </c>
      <c r="AB391" s="17">
        <v>10726305450</v>
      </c>
      <c r="AC391" s="16">
        <f t="shared" si="37"/>
        <v>1792.1085396067933</v>
      </c>
      <c r="AD391" s="12">
        <f t="shared" si="38"/>
        <v>1792.1085396067933</v>
      </c>
      <c r="AE391" s="12">
        <f t="shared" si="39"/>
        <v>1792.1085396067933</v>
      </c>
      <c r="AF391" s="12">
        <f t="shared" si="40"/>
        <v>1792.1085396067933</v>
      </c>
      <c r="AG391" s="12">
        <f t="shared" si="41"/>
        <v>0.40500000000000003</v>
      </c>
    </row>
    <row r="392" spans="1:33" ht="14.5" x14ac:dyDescent="0.35">
      <c r="A392" s="12" t="str">
        <f t="shared" si="36"/>
        <v>Burundi-Africa-2001</v>
      </c>
      <c r="B392" s="13" t="s">
        <v>64</v>
      </c>
      <c r="C392" s="14" t="s">
        <v>95</v>
      </c>
      <c r="D392" s="15">
        <v>2001</v>
      </c>
      <c r="E392" s="16" cm="1">
        <f t="array" ref="E392:I392">VLOOKUP(Merged_Sheet!A392,GDP!A392:I3082,{5,6,7,8,9},0)</f>
        <v>870486066</v>
      </c>
      <c r="F392" s="16">
        <v>870486066</v>
      </c>
      <c r="G392" s="12">
        <v>6.3E-2</v>
      </c>
      <c r="H392" s="12">
        <v>7</v>
      </c>
      <c r="I392" s="12">
        <v>0.158</v>
      </c>
      <c r="J392" s="12" cm="1">
        <f t="array" ref="J392:R392">VLOOKUP(Merged_Sheet!A392,'HUMAN RESOURCES'!A392:M3082,{5,6,7,8,9,10,11,12,13},0)</f>
        <v>1.7000000000000001E-2</v>
      </c>
      <c r="K392" s="12">
        <v>0</v>
      </c>
      <c r="L392" s="12">
        <v>70</v>
      </c>
      <c r="M392" s="12">
        <v>65</v>
      </c>
      <c r="N392" s="12">
        <v>0</v>
      </c>
      <c r="O392" s="12">
        <v>0</v>
      </c>
      <c r="P392" s="12">
        <v>0</v>
      </c>
      <c r="Q392" s="12">
        <v>56350</v>
      </c>
      <c r="R392" s="12">
        <v>0.81799999999999995</v>
      </c>
      <c r="S392" s="17" cm="1">
        <f t="array" ref="S392:T392">VLOOKUP(Merged_Sheet!A392,Merged_Sheet!A392:F3082,{5,6},0)</f>
        <v>870486066</v>
      </c>
      <c r="T392" s="17">
        <v>870486066</v>
      </c>
      <c r="U392" s="12" cm="1">
        <f t="array" ref="U392:Z392">VLOOKUP(Merged_Sheet!A392,BUSINESS!A392:J3082,{5,6,7,8,9,10},0)</f>
        <v>0</v>
      </c>
      <c r="V392" s="12">
        <v>0</v>
      </c>
      <c r="W392" s="12">
        <v>0</v>
      </c>
      <c r="X392" s="12">
        <v>0</v>
      </c>
      <c r="Y392" s="12">
        <v>0.35499999999999998</v>
      </c>
      <c r="Z392" s="12">
        <v>0.28199999999999997</v>
      </c>
      <c r="AA392" s="17" cm="1">
        <f t="array" ref="AA392:AB392">VLOOKUP(Merged_Sheet!A392,Merged_Sheet!A392:F3082,{5,6},0)</f>
        <v>870486066</v>
      </c>
      <c r="AB392" s="17">
        <v>870486066</v>
      </c>
      <c r="AC392" s="16">
        <f t="shared" si="37"/>
        <v>15447.845004436556</v>
      </c>
      <c r="AD392" s="12">
        <f t="shared" si="38"/>
        <v>15447.845004436556</v>
      </c>
      <c r="AE392" s="12">
        <f t="shared" si="39"/>
        <v>15447.845004436556</v>
      </c>
      <c r="AF392" s="12">
        <f t="shared" si="40"/>
        <v>15447.845004436556</v>
      </c>
      <c r="AG392" s="12">
        <f t="shared" si="41"/>
        <v>0.18200000000000005</v>
      </c>
    </row>
    <row r="393" spans="1:33" ht="14.5" x14ac:dyDescent="0.35">
      <c r="A393" s="12" t="str">
        <f t="shared" si="36"/>
        <v>Burundi-Africa-2002</v>
      </c>
      <c r="B393" s="13" t="s">
        <v>64</v>
      </c>
      <c r="C393" s="14" t="s">
        <v>95</v>
      </c>
      <c r="D393" s="15">
        <v>2002</v>
      </c>
      <c r="E393" s="16" cm="1">
        <f t="array" ref="E393:I393">VLOOKUP(Merged_Sheet!A393,GDP!A393:I3083,{5,6,7,8,9},0)</f>
        <v>876794723</v>
      </c>
      <c r="F393" s="16">
        <v>876794723</v>
      </c>
      <c r="G393" s="12">
        <v>6.8000000000000005E-2</v>
      </c>
      <c r="H393" s="12">
        <v>7</v>
      </c>
      <c r="I393" s="12">
        <v>0.16800000000000001</v>
      </c>
      <c r="J393" s="12" cm="1">
        <f t="array" ref="J393:R393">VLOOKUP(Merged_Sheet!A393,'HUMAN RESOURCES'!A393:M3083,{5,6,7,8,9,10,11,12,13},0)</f>
        <v>1.9E-2</v>
      </c>
      <c r="K393" s="12">
        <v>1.2999999999999999E-2</v>
      </c>
      <c r="L393" s="12">
        <v>73</v>
      </c>
      <c r="M393" s="12">
        <v>68</v>
      </c>
      <c r="N393" s="12">
        <v>0.34100000000000003</v>
      </c>
      <c r="O393" s="12">
        <v>0.58199999999999996</v>
      </c>
      <c r="P393" s="12">
        <v>7.6999999999999999E-2</v>
      </c>
      <c r="Q393" s="12">
        <v>101849</v>
      </c>
      <c r="R393" s="12">
        <v>0.36099999999999999</v>
      </c>
      <c r="S393" s="17" cm="1">
        <f t="array" ref="S393:T393">VLOOKUP(Merged_Sheet!A393,Merged_Sheet!A393:F3083,{5,6},0)</f>
        <v>876794723</v>
      </c>
      <c r="T393" s="17">
        <v>876794723</v>
      </c>
      <c r="U393" s="12" cm="1">
        <f t="array" ref="U393:Z393">VLOOKUP(Merged_Sheet!A393,BUSINESS!A393:J3083,{5,6,7,8,9,10},0)</f>
        <v>0</v>
      </c>
      <c r="V393" s="12">
        <v>0</v>
      </c>
      <c r="W393" s="12">
        <v>0</v>
      </c>
      <c r="X393" s="12">
        <v>0</v>
      </c>
      <c r="Y393" s="12">
        <v>5.0999999999999997E-2</v>
      </c>
      <c r="Z393" s="12">
        <v>6.3E-2</v>
      </c>
      <c r="AA393" s="17" cm="1">
        <f t="array" ref="AA393:AB393">VLOOKUP(Merged_Sheet!A393,Merged_Sheet!A393:F3083,{5,6},0)</f>
        <v>876794723</v>
      </c>
      <c r="AB393" s="17">
        <v>876794723</v>
      </c>
      <c r="AC393" s="16">
        <f t="shared" si="37"/>
        <v>8608.7710532258534</v>
      </c>
      <c r="AD393" s="12">
        <f t="shared" si="38"/>
        <v>8608.7710532258534</v>
      </c>
      <c r="AE393" s="12">
        <f t="shared" si="39"/>
        <v>8608.7710532258534</v>
      </c>
      <c r="AF393" s="12">
        <f t="shared" si="40"/>
        <v>8608.7710532258534</v>
      </c>
      <c r="AG393" s="12">
        <f t="shared" si="41"/>
        <v>0.63900000000000001</v>
      </c>
    </row>
    <row r="394" spans="1:33" ht="14.5" x14ac:dyDescent="0.35">
      <c r="A394" s="12" t="str">
        <f t="shared" si="36"/>
        <v>Burundi-Africa-2003</v>
      </c>
      <c r="B394" s="13" t="s">
        <v>64</v>
      </c>
      <c r="C394" s="14" t="s">
        <v>95</v>
      </c>
      <c r="D394" s="15">
        <v>2003</v>
      </c>
      <c r="E394" s="16" cm="1">
        <f t="array" ref="E394:I394">VLOOKUP(Merged_Sheet!A394,GDP!A394:I3084,{5,6,7,8,9},0)</f>
        <v>825394484</v>
      </c>
      <c r="F394" s="16">
        <v>825394484</v>
      </c>
      <c r="G394" s="12">
        <v>7.0999999999999994E-2</v>
      </c>
      <c r="H394" s="12">
        <v>6</v>
      </c>
      <c r="I394" s="12">
        <v>0.19500000000000001</v>
      </c>
      <c r="J394" s="12" cm="1">
        <f t="array" ref="J394:R394">VLOOKUP(Merged_Sheet!A394,'HUMAN RESOURCES'!A394:M3084,{5,6,7,8,9,10,11,12,13},0)</f>
        <v>3.5999999999999997E-2</v>
      </c>
      <c r="K394" s="12">
        <v>3.9E-2</v>
      </c>
      <c r="L394" s="12">
        <v>72</v>
      </c>
      <c r="M394" s="12">
        <v>65</v>
      </c>
      <c r="N394" s="12">
        <v>0.439</v>
      </c>
      <c r="O394" s="12">
        <v>0.52</v>
      </c>
      <c r="P394" s="12">
        <v>4.1000000000000002E-2</v>
      </c>
      <c r="Q394" s="12">
        <v>11478984</v>
      </c>
      <c r="R394" s="12">
        <v>0.45500000000000002</v>
      </c>
      <c r="S394" s="17" cm="1">
        <f t="array" ref="S394:T394">VLOOKUP(Merged_Sheet!A394,Merged_Sheet!A394:F3084,{5,6},0)</f>
        <v>825394484</v>
      </c>
      <c r="T394" s="17">
        <v>825394484</v>
      </c>
      <c r="U394" s="12" cm="1">
        <f t="array" ref="U394:Z394">VLOOKUP(Merged_Sheet!A394,BUSINESS!A394:J3084,{5,6,7,8,9,10},0)</f>
        <v>0</v>
      </c>
      <c r="V394" s="12">
        <v>0</v>
      </c>
      <c r="W394" s="12">
        <v>0</v>
      </c>
      <c r="X394" s="12">
        <v>0</v>
      </c>
      <c r="Y394" s="12">
        <v>1.7000000000000001E-2</v>
      </c>
      <c r="Z394" s="12">
        <v>0.1</v>
      </c>
      <c r="AA394" s="17" cm="1">
        <f t="array" ref="AA394:AB394">VLOOKUP(Merged_Sheet!A394,Merged_Sheet!A394:F3084,{5,6},0)</f>
        <v>825394484</v>
      </c>
      <c r="AB394" s="17">
        <v>825394484</v>
      </c>
      <c r="AC394" s="16">
        <f t="shared" si="37"/>
        <v>71.904837919453499</v>
      </c>
      <c r="AD394" s="12">
        <f t="shared" si="38"/>
        <v>71.904837919453499</v>
      </c>
      <c r="AE394" s="12">
        <f t="shared" si="39"/>
        <v>71.904837919453499</v>
      </c>
      <c r="AF394" s="12">
        <f t="shared" si="40"/>
        <v>71.904837919453499</v>
      </c>
      <c r="AG394" s="12">
        <f t="shared" si="41"/>
        <v>0.54499999999999993</v>
      </c>
    </row>
    <row r="395" spans="1:33" ht="14.5" x14ac:dyDescent="0.35">
      <c r="A395" s="12" t="str">
        <f t="shared" si="36"/>
        <v>Burundi-Africa-2004</v>
      </c>
      <c r="B395" s="13" t="s">
        <v>64</v>
      </c>
      <c r="C395" s="14" t="s">
        <v>95</v>
      </c>
      <c r="D395" s="15">
        <v>2004</v>
      </c>
      <c r="E395" s="16" cm="1">
        <f t="array" ref="E395:I395">VLOOKUP(Merged_Sheet!A395,GDP!A395:I3085,{5,6,7,8,9},0)</f>
        <v>784654424</v>
      </c>
      <c r="F395" s="16">
        <v>784654424</v>
      </c>
      <c r="G395" s="12">
        <v>7.1999999999999995E-2</v>
      </c>
      <c r="H395" s="12">
        <v>6</v>
      </c>
      <c r="I395" s="12">
        <v>0.182</v>
      </c>
      <c r="J395" s="12" cm="1">
        <f t="array" ref="J395:R395">VLOOKUP(Merged_Sheet!A395,'HUMAN RESOURCES'!A395:M3085,{5,6,7,8,9,10,11,12,13},0)</f>
        <v>2.1999999999999999E-2</v>
      </c>
      <c r="K395" s="12">
        <v>3.7999999999999999E-2</v>
      </c>
      <c r="L395" s="12">
        <v>67</v>
      </c>
      <c r="M395" s="12">
        <v>60</v>
      </c>
      <c r="N395" s="12">
        <v>0.35599999999999998</v>
      </c>
      <c r="O395" s="12">
        <v>0.60099999999999998</v>
      </c>
      <c r="P395" s="12">
        <v>4.3999999999999997E-2</v>
      </c>
      <c r="Q395" s="12">
        <v>747657</v>
      </c>
      <c r="R395" s="12">
        <v>0.28599999999999998</v>
      </c>
      <c r="S395" s="17" cm="1">
        <f t="array" ref="S395:T395">VLOOKUP(Merged_Sheet!A395,Merged_Sheet!A395:F3085,{5,6},0)</f>
        <v>784654424</v>
      </c>
      <c r="T395" s="17">
        <v>784654424</v>
      </c>
      <c r="U395" s="12" cm="1">
        <f t="array" ref="U395:Z395">VLOOKUP(Merged_Sheet!A395,BUSINESS!A395:J3085,{5,6,7,8,9,10},0)</f>
        <v>0</v>
      </c>
      <c r="V395" s="12">
        <v>0</v>
      </c>
      <c r="W395" s="12">
        <v>0</v>
      </c>
      <c r="X395" s="12">
        <v>0</v>
      </c>
      <c r="Y395" s="12">
        <v>0.13200000000000001</v>
      </c>
      <c r="Z395" s="12">
        <v>0.10100000000000001</v>
      </c>
      <c r="AA395" s="17" cm="1">
        <f t="array" ref="AA395:AB395">VLOOKUP(Merged_Sheet!A395,Merged_Sheet!A395:F3085,{5,6},0)</f>
        <v>784654424</v>
      </c>
      <c r="AB395" s="17">
        <v>784654424</v>
      </c>
      <c r="AC395" s="16">
        <f t="shared" si="37"/>
        <v>1049.484488207828</v>
      </c>
      <c r="AD395" s="12">
        <f t="shared" si="38"/>
        <v>1049.484488207828</v>
      </c>
      <c r="AE395" s="12">
        <f t="shared" si="39"/>
        <v>1049.484488207828</v>
      </c>
      <c r="AF395" s="12">
        <f t="shared" si="40"/>
        <v>1049.484488207828</v>
      </c>
      <c r="AG395" s="12">
        <f t="shared" si="41"/>
        <v>0.71399999999999997</v>
      </c>
    </row>
    <row r="396" spans="1:33" ht="14.5" x14ac:dyDescent="0.35">
      <c r="A396" s="12" t="str">
        <f t="shared" si="36"/>
        <v>Burundi-Africa-2005</v>
      </c>
      <c r="B396" s="13" t="s">
        <v>64</v>
      </c>
      <c r="C396" s="14" t="s">
        <v>95</v>
      </c>
      <c r="D396" s="15">
        <v>2005</v>
      </c>
      <c r="E396" s="16" cm="1">
        <f t="array" ref="E396:I396">VLOOKUP(Merged_Sheet!A396,GDP!A396:I3086,{5,6,7,8,9},0)</f>
        <v>915257323</v>
      </c>
      <c r="F396" s="16">
        <v>915257323</v>
      </c>
      <c r="G396" s="12">
        <v>9.7000000000000003E-2</v>
      </c>
      <c r="H396" s="12">
        <v>9</v>
      </c>
      <c r="I396" s="12">
        <v>0.183</v>
      </c>
      <c r="J396" s="12" cm="1">
        <f t="array" ref="J396:R396">VLOOKUP(Merged_Sheet!A396,'HUMAN RESOURCES'!A396:M3086,{5,6,7,8,9,10,11,12,13},0)</f>
        <v>3.1E-2</v>
      </c>
      <c r="K396" s="12">
        <v>7.2999999999999995E-2</v>
      </c>
      <c r="L396" s="12">
        <v>59</v>
      </c>
      <c r="M396" s="12">
        <v>56</v>
      </c>
      <c r="N396" s="12">
        <v>0.39800000000000002</v>
      </c>
      <c r="O396" s="12">
        <v>0.56100000000000005</v>
      </c>
      <c r="P396" s="12">
        <v>0.04</v>
      </c>
      <c r="Q396" s="12">
        <v>8720247</v>
      </c>
      <c r="R396" s="12">
        <v>0.373</v>
      </c>
      <c r="S396" s="17" cm="1">
        <f t="array" ref="S396:T396">VLOOKUP(Merged_Sheet!A396,Merged_Sheet!A396:F3086,{5,6},0)</f>
        <v>915257323</v>
      </c>
      <c r="T396" s="17">
        <v>915257323</v>
      </c>
      <c r="U396" s="12" cm="1">
        <f t="array" ref="U396:Z396">VLOOKUP(Merged_Sheet!A396,BUSINESS!A396:J3086,{5,6,7,8,9,10},0)</f>
        <v>0</v>
      </c>
      <c r="V396" s="12">
        <v>0</v>
      </c>
      <c r="W396" s="12">
        <v>0</v>
      </c>
      <c r="X396" s="12">
        <v>0</v>
      </c>
      <c r="Y396" s="12">
        <v>3.0000000000000001E-3</v>
      </c>
      <c r="Z396" s="12">
        <v>0.01</v>
      </c>
      <c r="AA396" s="17" cm="1">
        <f t="array" ref="AA396:AB396">VLOOKUP(Merged_Sheet!A396,Merged_Sheet!A396:F3086,{5,6},0)</f>
        <v>915257323</v>
      </c>
      <c r="AB396" s="17">
        <v>915257323</v>
      </c>
      <c r="AC396" s="16">
        <f t="shared" si="37"/>
        <v>104.95772917900146</v>
      </c>
      <c r="AD396" s="12">
        <f t="shared" si="38"/>
        <v>104.95772917900146</v>
      </c>
      <c r="AE396" s="12">
        <f t="shared" si="39"/>
        <v>104.95772917900146</v>
      </c>
      <c r="AF396" s="12">
        <f t="shared" si="40"/>
        <v>104.95772917900146</v>
      </c>
      <c r="AG396" s="12">
        <f t="shared" si="41"/>
        <v>0.627</v>
      </c>
    </row>
    <row r="397" spans="1:33" ht="14.5" x14ac:dyDescent="0.35">
      <c r="A397" s="12" t="str">
        <f t="shared" si="36"/>
        <v>Burundi-Africa-2006</v>
      </c>
      <c r="B397" s="13" t="s">
        <v>64</v>
      </c>
      <c r="C397" s="14" t="s">
        <v>95</v>
      </c>
      <c r="D397" s="15">
        <v>2006</v>
      </c>
      <c r="E397" s="16" cm="1">
        <f t="array" ref="E397:I397">VLOOKUP(Merged_Sheet!A397,GDP!A397:I3087,{5,6,7,8,9},0)</f>
        <v>1117254387</v>
      </c>
      <c r="F397" s="16">
        <v>1117254387</v>
      </c>
      <c r="G397" s="12">
        <v>0.10100000000000001</v>
      </c>
      <c r="H397" s="12">
        <v>14</v>
      </c>
      <c r="I397" s="12">
        <v>0.184</v>
      </c>
      <c r="J397" s="12" cm="1">
        <f t="array" ref="J397:R397">VLOOKUP(Merged_Sheet!A397,'HUMAN RESOURCES'!A397:M3087,{5,6,7,8,9,10,11,12,13},0)</f>
        <v>3.1E-2</v>
      </c>
      <c r="K397" s="12">
        <v>0.03</v>
      </c>
      <c r="L397" s="12">
        <v>73</v>
      </c>
      <c r="M397" s="12">
        <v>68</v>
      </c>
      <c r="N397" s="12">
        <v>0.41899999999999998</v>
      </c>
      <c r="O397" s="12">
        <v>0.54100000000000004</v>
      </c>
      <c r="P397" s="12">
        <v>0.04</v>
      </c>
      <c r="Q397" s="12">
        <v>6365040</v>
      </c>
      <c r="R397" s="12">
        <v>0.46</v>
      </c>
      <c r="S397" s="17" cm="1">
        <f t="array" ref="S397:T397">VLOOKUP(Merged_Sheet!A397,Merged_Sheet!A397:F3087,{5,6},0)</f>
        <v>1117254387</v>
      </c>
      <c r="T397" s="17">
        <v>1117254387</v>
      </c>
      <c r="U397" s="12" cm="1">
        <f t="array" ref="U397:Z397">VLOOKUP(Merged_Sheet!A397,BUSINESS!A397:J3087,{5,6,7,8,9,10},0)</f>
        <v>0</v>
      </c>
      <c r="V397" s="12">
        <v>0</v>
      </c>
      <c r="W397" s="12">
        <v>0</v>
      </c>
      <c r="X397" s="12">
        <v>0</v>
      </c>
      <c r="Y397" s="12">
        <v>1.4E-2</v>
      </c>
      <c r="Z397" s="12">
        <v>3.6999999999999998E-2</v>
      </c>
      <c r="AA397" s="17" cm="1">
        <f t="array" ref="AA397:AB397">VLOOKUP(Merged_Sheet!A397,Merged_Sheet!A397:F3087,{5,6},0)</f>
        <v>1117254387</v>
      </c>
      <c r="AB397" s="17">
        <v>1117254387</v>
      </c>
      <c r="AC397" s="16">
        <f t="shared" si="37"/>
        <v>175.52982966328571</v>
      </c>
      <c r="AD397" s="12">
        <f t="shared" si="38"/>
        <v>175.52982966328571</v>
      </c>
      <c r="AE397" s="12">
        <f t="shared" si="39"/>
        <v>175.52982966328571</v>
      </c>
      <c r="AF397" s="12">
        <f t="shared" si="40"/>
        <v>175.52982966328571</v>
      </c>
      <c r="AG397" s="12">
        <f t="shared" si="41"/>
        <v>0.54</v>
      </c>
    </row>
    <row r="398" spans="1:33" ht="14.5" x14ac:dyDescent="0.35">
      <c r="A398" s="12" t="str">
        <f t="shared" si="36"/>
        <v>Burundi-Africa-2007</v>
      </c>
      <c r="B398" s="13" t="s">
        <v>64</v>
      </c>
      <c r="C398" s="14" t="s">
        <v>95</v>
      </c>
      <c r="D398" s="15">
        <v>2007</v>
      </c>
      <c r="E398" s="16" cm="1">
        <f t="array" ref="E398:I398">VLOOKUP(Merged_Sheet!A398,GDP!A398:I3088,{5,6,7,8,9},0)</f>
        <v>1273180655</v>
      </c>
      <c r="F398" s="16">
        <v>1273180655</v>
      </c>
      <c r="G398" s="12">
        <v>0.11600000000000001</v>
      </c>
      <c r="H398" s="12">
        <v>18</v>
      </c>
      <c r="I398" s="12">
        <v>0.17100000000000001</v>
      </c>
      <c r="J398" s="12" cm="1">
        <f t="array" ref="J398:R398">VLOOKUP(Merged_Sheet!A398,'HUMAN RESOURCES'!A398:M3088,{5,6,7,8,9,10,11,12,13},0)</f>
        <v>1.9E-2</v>
      </c>
      <c r="K398" s="12">
        <v>0.02</v>
      </c>
      <c r="L398" s="12">
        <v>74</v>
      </c>
      <c r="M398" s="12">
        <v>68</v>
      </c>
      <c r="N398" s="12">
        <v>0.32400000000000001</v>
      </c>
      <c r="O398" s="12">
        <v>0.60099999999999998</v>
      </c>
      <c r="P398" s="12">
        <v>7.4999999999999997E-2</v>
      </c>
      <c r="Q398" s="12">
        <v>2605556</v>
      </c>
      <c r="R398" s="12">
        <v>0.52100000000000002</v>
      </c>
      <c r="S398" s="17" cm="1">
        <f t="array" ref="S398:T398">VLOOKUP(Merged_Sheet!A398,Merged_Sheet!A398:F3088,{5,6},0)</f>
        <v>1273180655</v>
      </c>
      <c r="T398" s="17">
        <v>1273180655</v>
      </c>
      <c r="U398" s="12" cm="1">
        <f t="array" ref="U398:Z398">VLOOKUP(Merged_Sheet!A398,BUSINESS!A398:J3088,{5,6,7,8,9,10},0)</f>
        <v>0</v>
      </c>
      <c r="V398" s="12">
        <v>0</v>
      </c>
      <c r="W398" s="12">
        <v>0</v>
      </c>
      <c r="X398" s="12">
        <v>0</v>
      </c>
      <c r="Y398" s="12">
        <v>3.9E-2</v>
      </c>
      <c r="Z398" s="12">
        <v>0.22900000000000001</v>
      </c>
      <c r="AA398" s="17" cm="1">
        <f t="array" ref="AA398:AB398">VLOOKUP(Merged_Sheet!A398,Merged_Sheet!A398:F3088,{5,6},0)</f>
        <v>1273180655</v>
      </c>
      <c r="AB398" s="17">
        <v>1273180655</v>
      </c>
      <c r="AC398" s="16">
        <f t="shared" si="37"/>
        <v>488.64067976278386</v>
      </c>
      <c r="AD398" s="12">
        <f t="shared" si="38"/>
        <v>488.64067976278386</v>
      </c>
      <c r="AE398" s="12">
        <f t="shared" si="39"/>
        <v>488.64067976278386</v>
      </c>
      <c r="AF398" s="12">
        <f t="shared" si="40"/>
        <v>488.64067976278386</v>
      </c>
      <c r="AG398" s="12">
        <f t="shared" si="41"/>
        <v>0.47899999999999998</v>
      </c>
    </row>
    <row r="399" spans="1:33" ht="14.5" x14ac:dyDescent="0.35">
      <c r="A399" s="12" t="str">
        <f t="shared" si="36"/>
        <v>Burundi-Africa-2008</v>
      </c>
      <c r="B399" s="13" t="s">
        <v>64</v>
      </c>
      <c r="C399" s="14" t="s">
        <v>95</v>
      </c>
      <c r="D399" s="15">
        <v>2008</v>
      </c>
      <c r="E399" s="16" cm="1">
        <f t="array" ref="E399:I399">VLOOKUP(Merged_Sheet!A399,GDP!A399:I3089,{5,6,7,8,9},0)</f>
        <v>1356078300</v>
      </c>
      <c r="F399" s="16">
        <v>1356078300</v>
      </c>
      <c r="G399" s="12">
        <v>0.1</v>
      </c>
      <c r="H399" s="12">
        <v>16</v>
      </c>
      <c r="I399" s="12">
        <v>0.16800000000000001</v>
      </c>
      <c r="J399" s="12" cm="1">
        <f t="array" ref="J399:R399">VLOOKUP(Merged_Sheet!A399,'HUMAN RESOURCES'!A399:M3089,{5,6,7,8,9,10,11,12,13},0)</f>
        <v>2.4E-2</v>
      </c>
      <c r="K399" s="12">
        <v>0.02</v>
      </c>
      <c r="L399" s="12">
        <v>77</v>
      </c>
      <c r="M399" s="12">
        <v>72</v>
      </c>
      <c r="N399" s="12">
        <v>0.33700000000000002</v>
      </c>
      <c r="O399" s="12">
        <v>0.61299999999999999</v>
      </c>
      <c r="P399" s="12">
        <v>0.05</v>
      </c>
      <c r="Q399" s="12">
        <v>105339877</v>
      </c>
      <c r="R399" s="12">
        <v>0.75</v>
      </c>
      <c r="S399" s="17" cm="1">
        <f t="array" ref="S399:T399">VLOOKUP(Merged_Sheet!A399,Merged_Sheet!A399:F3089,{5,6},0)</f>
        <v>1356078300</v>
      </c>
      <c r="T399" s="17">
        <v>1356078300</v>
      </c>
      <c r="U399" s="12" cm="1">
        <f t="array" ref="U399:Z399">VLOOKUP(Merged_Sheet!A399,BUSINESS!A399:J3089,{5,6,7,8,9,10},0)</f>
        <v>0</v>
      </c>
      <c r="V399" s="12">
        <v>0</v>
      </c>
      <c r="W399" s="12">
        <v>0</v>
      </c>
      <c r="X399" s="12">
        <v>0</v>
      </c>
      <c r="Y399" s="12">
        <v>7.0000000000000007E-2</v>
      </c>
      <c r="Z399" s="12">
        <v>0.20699999999999999</v>
      </c>
      <c r="AA399" s="17" cm="1">
        <f t="array" ref="AA399:AB399">VLOOKUP(Merged_Sheet!A399,Merged_Sheet!A399:F3089,{5,6},0)</f>
        <v>1356078300</v>
      </c>
      <c r="AB399" s="17">
        <v>1356078300</v>
      </c>
      <c r="AC399" s="16">
        <f t="shared" si="37"/>
        <v>12.87336133874544</v>
      </c>
      <c r="AD399" s="12">
        <f t="shared" si="38"/>
        <v>12.87336133874544</v>
      </c>
      <c r="AE399" s="12">
        <f t="shared" si="39"/>
        <v>12.87336133874544</v>
      </c>
      <c r="AF399" s="12">
        <f t="shared" si="40"/>
        <v>12.87336133874544</v>
      </c>
      <c r="AG399" s="12">
        <f t="shared" si="41"/>
        <v>0.25</v>
      </c>
    </row>
    <row r="400" spans="1:33" ht="14.5" x14ac:dyDescent="0.35">
      <c r="A400" s="12" t="str">
        <f t="shared" si="36"/>
        <v>Burundi-Africa-2009</v>
      </c>
      <c r="B400" s="13" t="s">
        <v>64</v>
      </c>
      <c r="C400" s="14" t="s">
        <v>95</v>
      </c>
      <c r="D400" s="15">
        <v>2009</v>
      </c>
      <c r="E400" s="16" cm="1">
        <f t="array" ref="E400:I400">VLOOKUP(Merged_Sheet!A400,GDP!A400:I3090,{5,6,7,8,9},0)</f>
        <v>1611634286</v>
      </c>
      <c r="F400" s="16">
        <v>1611634286</v>
      </c>
      <c r="G400" s="12">
        <v>7.9000000000000001E-2</v>
      </c>
      <c r="H400" s="12">
        <v>15</v>
      </c>
      <c r="I400" s="12">
        <v>0.16500000000000001</v>
      </c>
      <c r="J400" s="12" cm="1">
        <f t="array" ref="J400:R400">VLOOKUP(Merged_Sheet!A400,'HUMAN RESOURCES'!A400:M3090,{5,6,7,8,9,10,11,12,13},0)</f>
        <v>2.7E-2</v>
      </c>
      <c r="K400" s="12">
        <v>3.1E-2</v>
      </c>
      <c r="L400" s="12">
        <v>73</v>
      </c>
      <c r="M400" s="12">
        <v>67</v>
      </c>
      <c r="N400" s="12">
        <v>0.40300000000000002</v>
      </c>
      <c r="O400" s="12">
        <v>0.55900000000000005</v>
      </c>
      <c r="P400" s="12">
        <v>3.7999999999999999E-2</v>
      </c>
      <c r="Q400" s="12">
        <v>5176685</v>
      </c>
      <c r="R400" s="12">
        <v>0.55000000000000004</v>
      </c>
      <c r="S400" s="17" cm="1">
        <f t="array" ref="S400:T400">VLOOKUP(Merged_Sheet!A400,Merged_Sheet!A400:F3090,{5,6},0)</f>
        <v>1611634286</v>
      </c>
      <c r="T400" s="17">
        <v>1611634286</v>
      </c>
      <c r="U400" s="12" cm="1">
        <f t="array" ref="U400:Z400">VLOOKUP(Merged_Sheet!A400,BUSINESS!A400:J3090,{5,6,7,8,9,10},0)</f>
        <v>0</v>
      </c>
      <c r="V400" s="12">
        <v>0</v>
      </c>
      <c r="W400" s="12">
        <v>0</v>
      </c>
      <c r="X400" s="12">
        <v>0</v>
      </c>
      <c r="Y400" s="12">
        <v>1.4E-2</v>
      </c>
      <c r="Z400" s="12">
        <v>3.2000000000000001E-2</v>
      </c>
      <c r="AA400" s="17" cm="1">
        <f t="array" ref="AA400:AB400">VLOOKUP(Merged_Sheet!A400,Merged_Sheet!A400:F3090,{5,6},0)</f>
        <v>1611634286</v>
      </c>
      <c r="AB400" s="17">
        <v>1611634286</v>
      </c>
      <c r="AC400" s="16">
        <f t="shared" si="37"/>
        <v>311.32554636799421</v>
      </c>
      <c r="AD400" s="12">
        <f t="shared" si="38"/>
        <v>311.32554636799421</v>
      </c>
      <c r="AE400" s="12">
        <f t="shared" si="39"/>
        <v>311.32554636799421</v>
      </c>
      <c r="AF400" s="12">
        <f t="shared" si="40"/>
        <v>311.32554636799421</v>
      </c>
      <c r="AG400" s="12">
        <f t="shared" si="41"/>
        <v>0.44999999999999996</v>
      </c>
    </row>
    <row r="401" spans="1:33" ht="14.5" x14ac:dyDescent="0.35">
      <c r="A401" s="12" t="str">
        <f t="shared" si="36"/>
        <v>Burundi-Africa-2010</v>
      </c>
      <c r="B401" s="13" t="s">
        <v>64</v>
      </c>
      <c r="C401" s="14" t="s">
        <v>95</v>
      </c>
      <c r="D401" s="15">
        <v>2010</v>
      </c>
      <c r="E401" s="16" cm="1">
        <f t="array" ref="E401:I401">VLOOKUP(Merged_Sheet!A401,GDP!A401:I3091,{5,6,7,8,9},0)</f>
        <v>1739781536</v>
      </c>
      <c r="F401" s="16">
        <v>1739781536</v>
      </c>
      <c r="G401" s="12">
        <v>7.0000000000000007E-2</v>
      </c>
      <c r="H401" s="12">
        <v>14</v>
      </c>
      <c r="I401" s="12">
        <v>0.14099999999999999</v>
      </c>
      <c r="J401" s="12" cm="1">
        <f t="array" ref="J401:R401">VLOOKUP(Merged_Sheet!A401,'HUMAN RESOURCES'!A401:M3091,{5,6,7,8,9,10,11,12,13},0)</f>
        <v>2.4E-2</v>
      </c>
      <c r="K401" s="12">
        <v>2.1000000000000001E-2</v>
      </c>
      <c r="L401" s="12">
        <v>78</v>
      </c>
      <c r="M401" s="12">
        <v>73</v>
      </c>
      <c r="N401" s="12">
        <v>0.318</v>
      </c>
      <c r="O401" s="12">
        <v>0.625</v>
      </c>
      <c r="P401" s="12">
        <v>5.6000000000000001E-2</v>
      </c>
      <c r="Q401" s="12">
        <v>3116409</v>
      </c>
      <c r="R401" s="12">
        <v>0.625</v>
      </c>
      <c r="S401" s="17" cm="1">
        <f t="array" ref="S401:T401">VLOOKUP(Merged_Sheet!A401,Merged_Sheet!A401:F3091,{5,6},0)</f>
        <v>1739781536</v>
      </c>
      <c r="T401" s="17">
        <v>1739781536</v>
      </c>
      <c r="U401" s="12" cm="1">
        <f t="array" ref="U401:Z401">VLOOKUP(Merged_Sheet!A401,BUSINESS!A401:J3091,{5,6,7,8,9,10},0)</f>
        <v>0</v>
      </c>
      <c r="V401" s="12">
        <v>0</v>
      </c>
      <c r="W401" s="12">
        <v>0</v>
      </c>
      <c r="X401" s="12">
        <v>0</v>
      </c>
      <c r="Y401" s="12">
        <v>7.2999999999999995E-2</v>
      </c>
      <c r="Z401" s="12">
        <v>0.152</v>
      </c>
      <c r="AA401" s="17" cm="1">
        <f t="array" ref="AA401:AB401">VLOOKUP(Merged_Sheet!A401,Merged_Sheet!A401:F3091,{5,6},0)</f>
        <v>1739781536</v>
      </c>
      <c r="AB401" s="17">
        <v>1739781536</v>
      </c>
      <c r="AC401" s="16">
        <f t="shared" si="37"/>
        <v>558.26482852539573</v>
      </c>
      <c r="AD401" s="12">
        <f t="shared" si="38"/>
        <v>558.26482852539573</v>
      </c>
      <c r="AE401" s="12">
        <f t="shared" si="39"/>
        <v>558.26482852539573</v>
      </c>
      <c r="AF401" s="12">
        <f t="shared" si="40"/>
        <v>558.26482852539573</v>
      </c>
      <c r="AG401" s="12">
        <f t="shared" si="41"/>
        <v>0.375</v>
      </c>
    </row>
    <row r="402" spans="1:33" ht="14.5" x14ac:dyDescent="0.35">
      <c r="A402" s="12" t="str">
        <f t="shared" si="36"/>
        <v>Burundi-Africa-2011</v>
      </c>
      <c r="B402" s="13" t="s">
        <v>64</v>
      </c>
      <c r="C402" s="14" t="s">
        <v>95</v>
      </c>
      <c r="D402" s="15">
        <v>2011</v>
      </c>
      <c r="E402" s="16" cm="1">
        <f t="array" ref="E402:I402">VLOOKUP(Merged_Sheet!A402,GDP!A402:I3092,{5,6,7,8,9},0)</f>
        <v>2026864414</v>
      </c>
      <c r="F402" s="16">
        <v>2026864414</v>
      </c>
      <c r="G402" s="12">
        <v>8.7999999999999995E-2</v>
      </c>
      <c r="H402" s="12">
        <v>19</v>
      </c>
      <c r="I402" s="12">
        <v>0.124</v>
      </c>
      <c r="J402" s="12" cm="1">
        <f t="array" ref="J402:R402">VLOOKUP(Merged_Sheet!A402,'HUMAN RESOURCES'!A402:M3092,{5,6,7,8,9,10,11,12,13},0)</f>
        <v>2.8000000000000001E-2</v>
      </c>
      <c r="K402" s="12">
        <v>2.7E-2</v>
      </c>
      <c r="L402" s="12">
        <v>73</v>
      </c>
      <c r="M402" s="12">
        <v>68</v>
      </c>
      <c r="N402" s="12">
        <v>0.377</v>
      </c>
      <c r="O402" s="12">
        <v>0.57799999999999996</v>
      </c>
      <c r="P402" s="12">
        <v>4.4999999999999998E-2</v>
      </c>
      <c r="Q402" s="12">
        <v>5460621</v>
      </c>
      <c r="R402" s="12">
        <v>0.56000000000000005</v>
      </c>
      <c r="S402" s="17" cm="1">
        <f t="array" ref="S402:T402">VLOOKUP(Merged_Sheet!A402,Merged_Sheet!A402:F3092,{5,6},0)</f>
        <v>2026864414</v>
      </c>
      <c r="T402" s="17">
        <v>2026864414</v>
      </c>
      <c r="U402" s="12" cm="1">
        <f t="array" ref="U402:Z402">VLOOKUP(Merged_Sheet!A402,BUSINESS!A402:J3092,{5,6,7,8,9,10},0)</f>
        <v>0</v>
      </c>
      <c r="V402" s="12">
        <v>0</v>
      </c>
      <c r="W402" s="12">
        <v>0</v>
      </c>
      <c r="X402" s="12">
        <v>0</v>
      </c>
      <c r="Y402" s="12">
        <v>1.0999999999999999E-2</v>
      </c>
      <c r="Z402" s="12">
        <v>0.21099999999999999</v>
      </c>
      <c r="AA402" s="17" cm="1">
        <f t="array" ref="AA402:AB402">VLOOKUP(Merged_Sheet!A402,Merged_Sheet!A402:F3092,{5,6},0)</f>
        <v>2026864414</v>
      </c>
      <c r="AB402" s="17">
        <v>2026864414</v>
      </c>
      <c r="AC402" s="16">
        <f t="shared" si="37"/>
        <v>371.1783722034545</v>
      </c>
      <c r="AD402" s="12">
        <f t="shared" si="38"/>
        <v>371.1783722034545</v>
      </c>
      <c r="AE402" s="12">
        <f t="shared" si="39"/>
        <v>371.1783722034545</v>
      </c>
      <c r="AF402" s="12">
        <f t="shared" si="40"/>
        <v>371.1783722034545</v>
      </c>
      <c r="AG402" s="12">
        <f t="shared" si="41"/>
        <v>0.43999999999999995</v>
      </c>
    </row>
    <row r="403" spans="1:33" ht="14.5" x14ac:dyDescent="0.35">
      <c r="A403" s="12" t="str">
        <f t="shared" si="36"/>
        <v>Burundi-Africa-2012</v>
      </c>
      <c r="B403" s="13" t="s">
        <v>64</v>
      </c>
      <c r="C403" s="14" t="s">
        <v>95</v>
      </c>
      <c r="D403" s="15">
        <v>2012</v>
      </c>
      <c r="E403" s="16" cm="1">
        <f t="array" ref="E403:I403">VLOOKUP(Merged_Sheet!A403,GDP!A403:I3093,{5,6,7,8,9},0)</f>
        <v>2355652064</v>
      </c>
      <c r="F403" s="16">
        <v>2355652064</v>
      </c>
      <c r="G403" s="12">
        <v>0.09</v>
      </c>
      <c r="H403" s="12">
        <v>21</v>
      </c>
      <c r="I403" s="12">
        <v>0.13200000000000001</v>
      </c>
      <c r="J403" s="12" cm="1">
        <f t="array" ref="J403:R403">VLOOKUP(Merged_Sheet!A403,'HUMAN RESOURCES'!A403:M3093,{5,6,7,8,9,10,11,12,13},0)</f>
        <v>2.4E-2</v>
      </c>
      <c r="K403" s="12">
        <v>2.8000000000000001E-2</v>
      </c>
      <c r="L403" s="12">
        <v>74</v>
      </c>
      <c r="M403" s="12">
        <v>68</v>
      </c>
      <c r="N403" s="12">
        <v>0.33700000000000002</v>
      </c>
      <c r="O403" s="12">
        <v>0.61399999999999999</v>
      </c>
      <c r="P403" s="12">
        <v>4.9000000000000002E-2</v>
      </c>
      <c r="Q403" s="12">
        <v>26372358</v>
      </c>
      <c r="R403" s="12">
        <v>0.73399999999999999</v>
      </c>
      <c r="S403" s="17" cm="1">
        <f t="array" ref="S403:T403">VLOOKUP(Merged_Sheet!A403,Merged_Sheet!A403:F3093,{5,6},0)</f>
        <v>2355652064</v>
      </c>
      <c r="T403" s="17">
        <v>2355652064</v>
      </c>
      <c r="U403" s="12" cm="1">
        <f t="array" ref="U403:Z403">VLOOKUP(Merged_Sheet!A403,BUSINESS!A403:J3093,{5,6,7,8,9,10},0)</f>
        <v>0</v>
      </c>
      <c r="V403" s="12">
        <v>0</v>
      </c>
      <c r="W403" s="12">
        <v>0</v>
      </c>
      <c r="X403" s="12">
        <v>0</v>
      </c>
      <c r="Y403" s="12">
        <v>7.5999999999999998E-2</v>
      </c>
      <c r="Z403" s="12">
        <v>6.8000000000000005E-2</v>
      </c>
      <c r="AA403" s="17" cm="1">
        <f t="array" ref="AA403:AB403">VLOOKUP(Merged_Sheet!A403,Merged_Sheet!A403:F3093,{5,6},0)</f>
        <v>2355652064</v>
      </c>
      <c r="AB403" s="17">
        <v>2355652064</v>
      </c>
      <c r="AC403" s="16">
        <f t="shared" si="37"/>
        <v>89.322769848642281</v>
      </c>
      <c r="AD403" s="12">
        <f t="shared" si="38"/>
        <v>89.322769848642281</v>
      </c>
      <c r="AE403" s="12">
        <f t="shared" si="39"/>
        <v>89.322769848642281</v>
      </c>
      <c r="AF403" s="12">
        <f t="shared" si="40"/>
        <v>89.322769848642281</v>
      </c>
      <c r="AG403" s="12">
        <f t="shared" si="41"/>
        <v>0.26600000000000001</v>
      </c>
    </row>
    <row r="404" spans="1:33" ht="14.5" x14ac:dyDescent="0.35">
      <c r="A404" s="12" t="str">
        <f t="shared" si="36"/>
        <v>Burundi-Africa-2000</v>
      </c>
      <c r="B404" s="13" t="s">
        <v>64</v>
      </c>
      <c r="C404" s="14" t="s">
        <v>95</v>
      </c>
      <c r="D404" s="15">
        <v>2000</v>
      </c>
      <c r="E404" s="16" cm="1">
        <f t="array" ref="E404:I404">VLOOKUP(Merged_Sheet!A404,GDP!A404:I3094,{5,6,7,8,9},0)</f>
        <v>2472384813</v>
      </c>
      <c r="F404" s="16">
        <v>2472384813</v>
      </c>
      <c r="G404" s="12">
        <v>8.1000000000000003E-2</v>
      </c>
      <c r="H404" s="12">
        <v>20</v>
      </c>
      <c r="I404" s="12">
        <v>0.14299999999999999</v>
      </c>
      <c r="J404" s="12" cm="1">
        <f t="array" ref="J404:R404">VLOOKUP(Merged_Sheet!A404,'HUMAN RESOURCES'!A404:M3094,{5,6,7,8,9,10,11,12,13},0)</f>
        <v>1.4999999999999999E-2</v>
      </c>
      <c r="K404" s="12">
        <v>0</v>
      </c>
      <c r="L404" s="12">
        <v>81</v>
      </c>
      <c r="M404" s="12">
        <v>73</v>
      </c>
      <c r="N404" s="12">
        <v>0.23300000000000001</v>
      </c>
      <c r="O404" s="12">
        <v>0.65200000000000002</v>
      </c>
      <c r="P404" s="12">
        <v>0.115</v>
      </c>
      <c r="Q404" s="12">
        <v>3818774</v>
      </c>
      <c r="R404" s="12">
        <v>0.94299999999999995</v>
      </c>
      <c r="S404" s="17" cm="1">
        <f t="array" ref="S404:T404">VLOOKUP(Merged_Sheet!A404,Merged_Sheet!A404:F3094,{5,6},0)</f>
        <v>2472384813</v>
      </c>
      <c r="T404" s="17">
        <v>2472384813</v>
      </c>
      <c r="U404" s="12" cm="1">
        <f t="array" ref="U404:Z404">VLOOKUP(Merged_Sheet!A404,BUSINESS!A404:J3094,{5,6,7,8,9,10},0)</f>
        <v>0</v>
      </c>
      <c r="V404" s="12">
        <v>0</v>
      </c>
      <c r="W404" s="12">
        <v>0</v>
      </c>
      <c r="X404" s="12">
        <v>0</v>
      </c>
      <c r="Y404" s="12">
        <v>0.156</v>
      </c>
      <c r="Z404" s="12">
        <v>0.42899999999999999</v>
      </c>
      <c r="AA404" s="17" cm="1">
        <f t="array" ref="AA404:AB404">VLOOKUP(Merged_Sheet!A404,Merged_Sheet!A404:F3094,{5,6},0)</f>
        <v>2472384813</v>
      </c>
      <c r="AB404" s="17">
        <v>2472384813</v>
      </c>
      <c r="AC404" s="16">
        <f t="shared" si="37"/>
        <v>647.42894263970584</v>
      </c>
      <c r="AD404" s="12">
        <f t="shared" si="38"/>
        <v>647.42894263970584</v>
      </c>
      <c r="AE404" s="12">
        <f t="shared" si="39"/>
        <v>647.42894263970584</v>
      </c>
      <c r="AF404" s="12">
        <f t="shared" si="40"/>
        <v>647.42894263970584</v>
      </c>
      <c r="AG404" s="12">
        <f t="shared" si="41"/>
        <v>5.7000000000000051E-2</v>
      </c>
    </row>
    <row r="405" spans="1:33" ht="14.5" x14ac:dyDescent="0.35">
      <c r="A405" s="12" t="str">
        <f t="shared" si="36"/>
        <v>Cambodia-Asia-2001</v>
      </c>
      <c r="B405" s="13" t="s">
        <v>60</v>
      </c>
      <c r="C405" s="14" t="s">
        <v>96</v>
      </c>
      <c r="D405" s="15">
        <v>2001</v>
      </c>
      <c r="E405" s="16" cm="1">
        <f t="array" ref="E405:I405">VLOOKUP(Merged_Sheet!A405,GDP!A405:I3095,{5,6,7,8,9},0)</f>
        <v>3654031716</v>
      </c>
      <c r="F405" s="16">
        <v>3654031716</v>
      </c>
      <c r="G405" s="12">
        <v>6.3E-2</v>
      </c>
      <c r="H405" s="12">
        <v>19</v>
      </c>
      <c r="I405" s="12">
        <v>0</v>
      </c>
      <c r="J405" s="12" cm="1">
        <f t="array" ref="J405:R405">VLOOKUP(Merged_Sheet!A405,'HUMAN RESOURCES'!A405:M3095,{5,6,7,8,9,10,11,12,13},0)</f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31189</v>
      </c>
      <c r="R405" s="12">
        <v>1</v>
      </c>
      <c r="S405" s="17" cm="1">
        <f t="array" ref="S405:T405">VLOOKUP(Merged_Sheet!A405,Merged_Sheet!A405:F3095,{5,6},0)</f>
        <v>3654031716</v>
      </c>
      <c r="T405" s="17">
        <v>3654031716</v>
      </c>
      <c r="U405" s="12" cm="1">
        <f t="array" ref="U405:Z405">VLOOKUP(Merged_Sheet!A405,BUSINESS!A405:J3095,{5,6,7,8,9,10},0)</f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7" cm="1">
        <f t="array" ref="AA405:AB405">VLOOKUP(Merged_Sheet!A405,Merged_Sheet!A405:F3095,{5,6},0)</f>
        <v>3654031716</v>
      </c>
      <c r="AB405" s="17">
        <v>3654031716</v>
      </c>
      <c r="AC405" s="16">
        <f t="shared" si="37"/>
        <v>117157.7067555869</v>
      </c>
      <c r="AD405" s="12">
        <f t="shared" si="38"/>
        <v>117157.7067555869</v>
      </c>
      <c r="AE405" s="12">
        <f t="shared" si="39"/>
        <v>117157.7067555869</v>
      </c>
      <c r="AF405" s="12">
        <f t="shared" si="40"/>
        <v>117157.7067555869</v>
      </c>
      <c r="AG405" s="12">
        <f t="shared" si="41"/>
        <v>0</v>
      </c>
    </row>
    <row r="406" spans="1:33" ht="14.5" x14ac:dyDescent="0.35">
      <c r="A406" s="12" t="str">
        <f t="shared" si="36"/>
        <v>Cambodia-Asia-2002</v>
      </c>
      <c r="B406" s="13" t="s">
        <v>60</v>
      </c>
      <c r="C406" s="14" t="s">
        <v>96</v>
      </c>
      <c r="D406" s="15">
        <v>2002</v>
      </c>
      <c r="E406" s="16" cm="1">
        <f t="array" ref="E406:I406">VLOOKUP(Merged_Sheet!A406,GDP!A406:I3096,{5,6,7,8,9},0)</f>
        <v>3979813388</v>
      </c>
      <c r="F406" s="16">
        <v>3979813388</v>
      </c>
      <c r="G406" s="12">
        <v>6.2E-2</v>
      </c>
      <c r="H406" s="12">
        <v>20</v>
      </c>
      <c r="I406" s="12">
        <v>0</v>
      </c>
      <c r="J406" s="12" cm="1">
        <f t="array" ref="J406:R406">VLOOKUP(Merged_Sheet!A406,'HUMAN RESOURCES'!A406:M3096,{5,6,7,8,9,10,11,12,13},0)</f>
        <v>1.7000000000000001E-2</v>
      </c>
      <c r="K406" s="12">
        <v>1.2999999999999999E-2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46214</v>
      </c>
      <c r="R406" s="12">
        <v>0.32600000000000001</v>
      </c>
      <c r="S406" s="17" cm="1">
        <f t="array" ref="S406:T406">VLOOKUP(Merged_Sheet!A406,Merged_Sheet!A406:F3096,{5,6},0)</f>
        <v>3979813388</v>
      </c>
      <c r="T406" s="17">
        <v>3979813388</v>
      </c>
      <c r="U406" s="12" cm="1">
        <f t="array" ref="U406:Z406">VLOOKUP(Merged_Sheet!A406,BUSINESS!A406:J3096,{5,6,7,8,9,10},0)</f>
        <v>0</v>
      </c>
      <c r="V406" s="12">
        <v>0</v>
      </c>
      <c r="W406" s="12">
        <v>0</v>
      </c>
      <c r="X406" s="12">
        <v>0</v>
      </c>
      <c r="Y406" s="12">
        <v>7.6999999999999999E-2</v>
      </c>
      <c r="Z406" s="12">
        <v>4.4999999999999998E-2</v>
      </c>
      <c r="AA406" s="17" cm="1">
        <f t="array" ref="AA406:AB406">VLOOKUP(Merged_Sheet!A406,Merged_Sheet!A406:F3096,{5,6},0)</f>
        <v>3979813388</v>
      </c>
      <c r="AB406" s="17">
        <v>3979813388</v>
      </c>
      <c r="AC406" s="16">
        <f t="shared" si="37"/>
        <v>86117.05085039165</v>
      </c>
      <c r="AD406" s="12">
        <f t="shared" si="38"/>
        <v>86117.05085039165</v>
      </c>
      <c r="AE406" s="12">
        <f t="shared" si="39"/>
        <v>86117.05085039165</v>
      </c>
      <c r="AF406" s="12">
        <f t="shared" si="40"/>
        <v>86117.05085039165</v>
      </c>
      <c r="AG406" s="12">
        <f t="shared" si="41"/>
        <v>0.67399999999999993</v>
      </c>
    </row>
    <row r="407" spans="1:33" ht="14.5" x14ac:dyDescent="0.35">
      <c r="A407" s="12" t="str">
        <f t="shared" si="36"/>
        <v>Cambodia-Asia-2003</v>
      </c>
      <c r="B407" s="13" t="s">
        <v>60</v>
      </c>
      <c r="C407" s="14" t="s">
        <v>96</v>
      </c>
      <c r="D407" s="15">
        <v>2003</v>
      </c>
      <c r="E407" s="16" cm="1">
        <f t="array" ref="E407:I407">VLOOKUP(Merged_Sheet!A407,GDP!A407:I3097,{5,6,7,8,9},0)</f>
        <v>4284028138</v>
      </c>
      <c r="F407" s="16">
        <v>4284028138</v>
      </c>
      <c r="G407" s="12">
        <v>6.4000000000000001E-2</v>
      </c>
      <c r="H407" s="12">
        <v>22</v>
      </c>
      <c r="I407" s="12">
        <v>0</v>
      </c>
      <c r="J407" s="12" cm="1">
        <f t="array" ref="J407:R407">VLOOKUP(Merged_Sheet!A407,'HUMAN RESOURCES'!A407:M3097,{5,6,7,8,9,10,11,12,13},0)</f>
        <v>1.9E-2</v>
      </c>
      <c r="K407" s="12">
        <v>1.4999999999999999E-2</v>
      </c>
      <c r="L407" s="12">
        <v>74</v>
      </c>
      <c r="M407" s="12">
        <v>70</v>
      </c>
      <c r="N407" s="12">
        <v>0.315</v>
      </c>
      <c r="O407" s="12">
        <v>0.61</v>
      </c>
      <c r="P407" s="12">
        <v>7.4999999999999997E-2</v>
      </c>
      <c r="Q407" s="12">
        <v>158650</v>
      </c>
      <c r="R407" s="12">
        <v>0.27500000000000002</v>
      </c>
      <c r="S407" s="17" cm="1">
        <f t="array" ref="S407:T407">VLOOKUP(Merged_Sheet!A407,Merged_Sheet!A407:F3097,{5,6},0)</f>
        <v>4284028138</v>
      </c>
      <c r="T407" s="17">
        <v>4284028138</v>
      </c>
      <c r="U407" s="12" cm="1">
        <f t="array" ref="U407:Z407">VLOOKUP(Merged_Sheet!A407,BUSINESS!A407:J3097,{5,6,7,8,9,10},0)</f>
        <v>0</v>
      </c>
      <c r="V407" s="12">
        <v>0</v>
      </c>
      <c r="W407" s="12">
        <v>0</v>
      </c>
      <c r="X407" s="12">
        <v>0</v>
      </c>
      <c r="Y407" s="12">
        <v>8.2000000000000003E-2</v>
      </c>
      <c r="Z407" s="12">
        <v>1.7000000000000001E-2</v>
      </c>
      <c r="AA407" s="17" cm="1">
        <f t="array" ref="AA407:AB407">VLOOKUP(Merged_Sheet!A407,Merged_Sheet!A407:F3097,{5,6},0)</f>
        <v>4284028138</v>
      </c>
      <c r="AB407" s="17">
        <v>4284028138</v>
      </c>
      <c r="AC407" s="16">
        <f t="shared" si="37"/>
        <v>27003.013791364639</v>
      </c>
      <c r="AD407" s="12">
        <f t="shared" si="38"/>
        <v>27003.013791364639</v>
      </c>
      <c r="AE407" s="12">
        <f t="shared" si="39"/>
        <v>27003.013791364639</v>
      </c>
      <c r="AF407" s="12">
        <f t="shared" si="40"/>
        <v>27003.013791364639</v>
      </c>
      <c r="AG407" s="12">
        <f t="shared" si="41"/>
        <v>0.72499999999999998</v>
      </c>
    </row>
    <row r="408" spans="1:33" ht="14.5" x14ac:dyDescent="0.35">
      <c r="A408" s="12" t="str">
        <f t="shared" si="36"/>
        <v>Cambodia-Asia-2004</v>
      </c>
      <c r="B408" s="13" t="s">
        <v>60</v>
      </c>
      <c r="C408" s="14" t="s">
        <v>96</v>
      </c>
      <c r="D408" s="15">
        <v>2004</v>
      </c>
      <c r="E408" s="16" cm="1">
        <f t="array" ref="E408:I408">VLOOKUP(Merged_Sheet!A408,GDP!A408:I3098,{5,6,7,8,9},0)</f>
        <v>4658246907</v>
      </c>
      <c r="F408" s="16">
        <v>4658246907</v>
      </c>
      <c r="G408" s="12">
        <v>7.2999999999999995E-2</v>
      </c>
      <c r="H408" s="12">
        <v>26</v>
      </c>
      <c r="I408" s="12">
        <v>0</v>
      </c>
      <c r="J408" s="12" cm="1">
        <f t="array" ref="J408:R408">VLOOKUP(Merged_Sheet!A408,'HUMAN RESOURCES'!A408:M3098,{5,6,7,8,9,10,11,12,13},0)</f>
        <v>1.7000000000000001E-2</v>
      </c>
      <c r="K408" s="12">
        <v>0</v>
      </c>
      <c r="L408" s="12">
        <v>81</v>
      </c>
      <c r="M408" s="12">
        <v>74</v>
      </c>
      <c r="N408" s="12">
        <v>0</v>
      </c>
      <c r="O408" s="12">
        <v>0</v>
      </c>
      <c r="P408" s="12">
        <v>0</v>
      </c>
      <c r="Q408" s="12">
        <v>27782</v>
      </c>
      <c r="R408" s="12">
        <v>0</v>
      </c>
      <c r="S408" s="17" cm="1">
        <f t="array" ref="S408:T408">VLOOKUP(Merged_Sheet!A408,Merged_Sheet!A408:F3098,{5,6},0)</f>
        <v>4658246907</v>
      </c>
      <c r="T408" s="17">
        <v>4658246907</v>
      </c>
      <c r="U408" s="12" cm="1">
        <f t="array" ref="U408:Z408">VLOOKUP(Merged_Sheet!A408,BUSINESS!A408:J3098,{5,6,7,8,9,10},0)</f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7" cm="1">
        <f t="array" ref="AA408:AB408">VLOOKUP(Merged_Sheet!A408,Merged_Sheet!A408:F3098,{5,6},0)</f>
        <v>4658246907</v>
      </c>
      <c r="AB408" s="17">
        <v>4658246907</v>
      </c>
      <c r="AC408" s="16">
        <f t="shared" si="37"/>
        <v>167671.40259880497</v>
      </c>
      <c r="AD408" s="12">
        <f t="shared" si="38"/>
        <v>167671.40259880497</v>
      </c>
      <c r="AE408" s="12">
        <f t="shared" si="39"/>
        <v>167671.40259880497</v>
      </c>
      <c r="AF408" s="12">
        <f t="shared" si="40"/>
        <v>167671.40259880497</v>
      </c>
      <c r="AG408" s="12">
        <f t="shared" si="41"/>
        <v>1</v>
      </c>
    </row>
    <row r="409" spans="1:33" ht="14.5" x14ac:dyDescent="0.35">
      <c r="A409" s="12" t="str">
        <f t="shared" si="36"/>
        <v>Cambodia-Asia-2005</v>
      </c>
      <c r="B409" s="13" t="s">
        <v>60</v>
      </c>
      <c r="C409" s="14" t="s">
        <v>96</v>
      </c>
      <c r="D409" s="15">
        <v>2005</v>
      </c>
      <c r="E409" s="16" cm="1">
        <f t="array" ref="E409:I409">VLOOKUP(Merged_Sheet!A409,GDP!A409:I3099,{5,6,7,8,9},0)</f>
        <v>5337833256</v>
      </c>
      <c r="F409" s="16">
        <v>5337833256</v>
      </c>
      <c r="G409" s="12">
        <v>7.0999999999999994E-2</v>
      </c>
      <c r="H409" s="12">
        <v>29</v>
      </c>
      <c r="I409" s="12">
        <v>0</v>
      </c>
      <c r="J409" s="12" cm="1">
        <f t="array" ref="J409:R409">VLOOKUP(Merged_Sheet!A409,'HUMAN RESOURCES'!A409:M3099,{5,6,7,8,9,10,11,12,13},0)</f>
        <v>1.9E-2</v>
      </c>
      <c r="K409" s="12">
        <v>1.9E-2</v>
      </c>
      <c r="L409" s="12">
        <v>73</v>
      </c>
      <c r="M409" s="12">
        <v>68</v>
      </c>
      <c r="N409" s="12">
        <v>0.308</v>
      </c>
      <c r="O409" s="12">
        <v>0.622</v>
      </c>
      <c r="P409" s="12">
        <v>7.0000000000000007E-2</v>
      </c>
      <c r="Q409" s="12">
        <v>107989</v>
      </c>
      <c r="R409" s="12">
        <v>0.45500000000000002</v>
      </c>
      <c r="S409" s="17" cm="1">
        <f t="array" ref="S409:T409">VLOOKUP(Merged_Sheet!A409,Merged_Sheet!A409:F3099,{5,6},0)</f>
        <v>5337833256</v>
      </c>
      <c r="T409" s="17">
        <v>5337833256</v>
      </c>
      <c r="U409" s="12" cm="1">
        <f t="array" ref="U409:Z409">VLOOKUP(Merged_Sheet!A409,BUSINESS!A409:J3099,{5,6,7,8,9,10},0)</f>
        <v>0</v>
      </c>
      <c r="V409" s="12">
        <v>0</v>
      </c>
      <c r="W409" s="12">
        <v>0</v>
      </c>
      <c r="X409" s="12">
        <v>0</v>
      </c>
      <c r="Y409" s="12">
        <v>5.0999999999999997E-2</v>
      </c>
      <c r="Z409" s="12">
        <v>6.9000000000000006E-2</v>
      </c>
      <c r="AA409" s="17" cm="1">
        <f t="array" ref="AA409:AB409">VLOOKUP(Merged_Sheet!A409,Merged_Sheet!A409:F3099,{5,6},0)</f>
        <v>5337833256</v>
      </c>
      <c r="AB409" s="17">
        <v>5337833256</v>
      </c>
      <c r="AC409" s="16">
        <f t="shared" si="37"/>
        <v>49429.416477604202</v>
      </c>
      <c r="AD409" s="12">
        <f t="shared" si="38"/>
        <v>49429.416477604202</v>
      </c>
      <c r="AE409" s="12">
        <f t="shared" si="39"/>
        <v>49429.416477604202</v>
      </c>
      <c r="AF409" s="12">
        <f t="shared" si="40"/>
        <v>49429.416477604202</v>
      </c>
      <c r="AG409" s="12">
        <f t="shared" si="41"/>
        <v>0.54499999999999993</v>
      </c>
    </row>
    <row r="410" spans="1:33" ht="14.5" x14ac:dyDescent="0.35">
      <c r="A410" s="12" t="str">
        <f t="shared" si="36"/>
        <v>Cambodia-Asia-2006</v>
      </c>
      <c r="B410" s="13" t="s">
        <v>60</v>
      </c>
      <c r="C410" s="14" t="s">
        <v>96</v>
      </c>
      <c r="D410" s="15">
        <v>2006</v>
      </c>
      <c r="E410" s="16" cm="1">
        <f t="array" ref="E410:I410">VLOOKUP(Merged_Sheet!A410,GDP!A410:I3100,{5,6,7,8,9},0)</f>
        <v>6293046162</v>
      </c>
      <c r="F410" s="16">
        <v>6293046162</v>
      </c>
      <c r="G410" s="12">
        <v>6.9000000000000006E-2</v>
      </c>
      <c r="H410" s="12">
        <v>33</v>
      </c>
      <c r="I410" s="12">
        <v>0</v>
      </c>
      <c r="J410" s="12" cm="1">
        <f t="array" ref="J410:R410">VLOOKUP(Merged_Sheet!A410,'HUMAN RESOURCES'!A410:M3100,{5,6,7,8,9,10,11,12,13},0)</f>
        <v>2.1999999999999999E-2</v>
      </c>
      <c r="K410" s="12">
        <v>2.9000000000000001E-2</v>
      </c>
      <c r="L410" s="12">
        <v>72</v>
      </c>
      <c r="M410" s="12">
        <v>65</v>
      </c>
      <c r="N410" s="12">
        <v>0.30399999999999999</v>
      </c>
      <c r="O410" s="12">
        <v>0.63800000000000001</v>
      </c>
      <c r="P410" s="12">
        <v>5.8000000000000003E-2</v>
      </c>
      <c r="Q410" s="12">
        <v>473312</v>
      </c>
      <c r="R410" s="12">
        <v>0.66500000000000004</v>
      </c>
      <c r="S410" s="17" cm="1">
        <f t="array" ref="S410:T410">VLOOKUP(Merged_Sheet!A410,Merged_Sheet!A410:F3100,{5,6},0)</f>
        <v>6293046162</v>
      </c>
      <c r="T410" s="17">
        <v>6293046162</v>
      </c>
      <c r="U410" s="12" cm="1">
        <f t="array" ref="U410:Z410">VLOOKUP(Merged_Sheet!A410,BUSINESS!A410:J3100,{5,6,7,8,9,10},0)</f>
        <v>0</v>
      </c>
      <c r="V410" s="12">
        <v>0</v>
      </c>
      <c r="W410" s="12">
        <v>0</v>
      </c>
      <c r="X410" s="12">
        <v>0</v>
      </c>
      <c r="Y410" s="12">
        <v>3.1E-2</v>
      </c>
      <c r="Z410" s="12">
        <v>0.184</v>
      </c>
      <c r="AA410" s="17" cm="1">
        <f t="array" ref="AA410:AB410">VLOOKUP(Merged_Sheet!A410,Merged_Sheet!A410:F3100,{5,6},0)</f>
        <v>6293046162</v>
      </c>
      <c r="AB410" s="17">
        <v>6293046162</v>
      </c>
      <c r="AC410" s="16">
        <f t="shared" si="37"/>
        <v>13295.767193732676</v>
      </c>
      <c r="AD410" s="12">
        <f t="shared" si="38"/>
        <v>13295.767193732676</v>
      </c>
      <c r="AE410" s="12">
        <f t="shared" si="39"/>
        <v>13295.767193732676</v>
      </c>
      <c r="AF410" s="12">
        <f t="shared" si="40"/>
        <v>13295.767193732676</v>
      </c>
      <c r="AG410" s="12">
        <f t="shared" si="41"/>
        <v>0.33499999999999996</v>
      </c>
    </row>
    <row r="411" spans="1:33" ht="14.5" x14ac:dyDescent="0.35">
      <c r="A411" s="12" t="str">
        <f t="shared" si="36"/>
        <v>Cambodia-Asia-2007</v>
      </c>
      <c r="B411" s="13" t="s">
        <v>60</v>
      </c>
      <c r="C411" s="14" t="s">
        <v>96</v>
      </c>
      <c r="D411" s="15">
        <v>2007</v>
      </c>
      <c r="E411" s="16" cm="1">
        <f t="array" ref="E411:I411">VLOOKUP(Merged_Sheet!A411,GDP!A411:I3101,{5,6,7,8,9},0)</f>
        <v>7274424519</v>
      </c>
      <c r="F411" s="16">
        <v>7274424519</v>
      </c>
      <c r="G411" s="12">
        <v>5.3999999999999999E-2</v>
      </c>
      <c r="H411" s="12">
        <v>29</v>
      </c>
      <c r="I411" s="12">
        <v>0</v>
      </c>
      <c r="J411" s="12" cm="1">
        <f t="array" ref="J411:R411">VLOOKUP(Merged_Sheet!A411,'HUMAN RESOURCES'!A411:M3101,{5,6,7,8,9,10,11,12,13},0)</f>
        <v>1.4999999999999999E-2</v>
      </c>
      <c r="K411" s="12">
        <v>2.5000000000000001E-2</v>
      </c>
      <c r="L411" s="12">
        <v>72</v>
      </c>
      <c r="M411" s="12">
        <v>65</v>
      </c>
      <c r="N411" s="12">
        <v>0.246</v>
      </c>
      <c r="O411" s="12">
        <v>0.68700000000000006</v>
      </c>
      <c r="P411" s="12">
        <v>6.7000000000000004E-2</v>
      </c>
      <c r="Q411" s="12">
        <v>1272347</v>
      </c>
      <c r="R411" s="12">
        <v>0.106</v>
      </c>
      <c r="S411" s="17" cm="1">
        <f t="array" ref="S411:T411">VLOOKUP(Merged_Sheet!A411,Merged_Sheet!A411:F3101,{5,6},0)</f>
        <v>7274424519</v>
      </c>
      <c r="T411" s="17">
        <v>7274424519</v>
      </c>
      <c r="U411" s="12" cm="1">
        <f t="array" ref="U411:Z411">VLOOKUP(Merged_Sheet!A411,BUSINESS!A411:J3101,{5,6,7,8,9,10},0)</f>
        <v>0</v>
      </c>
      <c r="V411" s="12">
        <v>0</v>
      </c>
      <c r="W411" s="12">
        <v>0</v>
      </c>
      <c r="X411" s="12">
        <v>0</v>
      </c>
      <c r="Y411" s="12">
        <v>0.154</v>
      </c>
      <c r="Z411" s="12">
        <v>0.20100000000000001</v>
      </c>
      <c r="AA411" s="17" cm="1">
        <f t="array" ref="AA411:AB411">VLOOKUP(Merged_Sheet!A411,Merged_Sheet!A411:F3101,{5,6},0)</f>
        <v>7274424519</v>
      </c>
      <c r="AB411" s="17">
        <v>7274424519</v>
      </c>
      <c r="AC411" s="16">
        <f t="shared" si="37"/>
        <v>5717.3275207156539</v>
      </c>
      <c r="AD411" s="12">
        <f t="shared" si="38"/>
        <v>5717.3275207156539</v>
      </c>
      <c r="AE411" s="12">
        <f t="shared" si="39"/>
        <v>5717.3275207156539</v>
      </c>
      <c r="AF411" s="12">
        <f t="shared" si="40"/>
        <v>5717.3275207156539</v>
      </c>
      <c r="AG411" s="12">
        <f t="shared" si="41"/>
        <v>0.89400000000000002</v>
      </c>
    </row>
    <row r="412" spans="1:33" ht="14.5" x14ac:dyDescent="0.35">
      <c r="A412" s="12" t="str">
        <f t="shared" si="36"/>
        <v>Cambodia-Asia-2008</v>
      </c>
      <c r="B412" s="13" t="s">
        <v>60</v>
      </c>
      <c r="C412" s="14" t="s">
        <v>96</v>
      </c>
      <c r="D412" s="15">
        <v>2008</v>
      </c>
      <c r="E412" s="16" cm="1">
        <f t="array" ref="E412:I412">VLOOKUP(Merged_Sheet!A412,GDP!A412:I3102,{5,6,7,8,9},0)</f>
        <v>8639164917</v>
      </c>
      <c r="F412" s="16">
        <v>8639164917</v>
      </c>
      <c r="G412" s="12">
        <v>4.4999999999999998E-2</v>
      </c>
      <c r="H412" s="12">
        <v>28</v>
      </c>
      <c r="I412" s="12">
        <v>0</v>
      </c>
      <c r="J412" s="12" cm="1">
        <f t="array" ref="J412:R412">VLOOKUP(Merged_Sheet!A412,'HUMAN RESOURCES'!A412:M3102,{5,6,7,8,9,10,11,12,13},0)</f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20186</v>
      </c>
      <c r="R412" s="12">
        <v>0.85399999999999998</v>
      </c>
      <c r="S412" s="17" cm="1">
        <f t="array" ref="S412:T412">VLOOKUP(Merged_Sheet!A412,Merged_Sheet!A412:F3102,{5,6},0)</f>
        <v>8639164917</v>
      </c>
      <c r="T412" s="17">
        <v>8639164917</v>
      </c>
      <c r="U412" s="12" cm="1">
        <f t="array" ref="U412:Z412">VLOOKUP(Merged_Sheet!A412,BUSINESS!A412:J3102,{5,6,7,8,9,10},0)</f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7" cm="1">
        <f t="array" ref="AA412:AB412">VLOOKUP(Merged_Sheet!A412,Merged_Sheet!A412:F3102,{5,6},0)</f>
        <v>8639164917</v>
      </c>
      <c r="AB412" s="17">
        <v>8639164917</v>
      </c>
      <c r="AC412" s="16">
        <f t="shared" si="37"/>
        <v>427978.04998513823</v>
      </c>
      <c r="AD412" s="12">
        <f t="shared" si="38"/>
        <v>427978.04998513823</v>
      </c>
      <c r="AE412" s="12">
        <f t="shared" si="39"/>
        <v>427978.04998513823</v>
      </c>
      <c r="AF412" s="12">
        <f t="shared" si="40"/>
        <v>427978.04998513823</v>
      </c>
      <c r="AG412" s="12">
        <f t="shared" si="41"/>
        <v>0.14600000000000002</v>
      </c>
    </row>
    <row r="413" spans="1:33" ht="14.5" x14ac:dyDescent="0.35">
      <c r="A413" s="12" t="str">
        <f t="shared" si="36"/>
        <v>Cambodia-Asia-2009</v>
      </c>
      <c r="B413" s="13" t="s">
        <v>60</v>
      </c>
      <c r="C413" s="14" t="s">
        <v>96</v>
      </c>
      <c r="D413" s="15">
        <v>2009</v>
      </c>
      <c r="E413" s="16" cm="1">
        <f t="array" ref="E413:I413">VLOOKUP(Merged_Sheet!A413,GDP!A413:I3103,{5,6,7,8,9},0)</f>
        <v>10351829066</v>
      </c>
      <c r="F413" s="16">
        <v>10351829066</v>
      </c>
      <c r="G413" s="12">
        <v>5.5E-2</v>
      </c>
      <c r="H413" s="12">
        <v>41</v>
      </c>
      <c r="I413" s="12">
        <v>0</v>
      </c>
      <c r="J413" s="12" cm="1">
        <f t="array" ref="J413:R413">VLOOKUP(Merged_Sheet!A413,'HUMAN RESOURCES'!A413:M3103,{5,6,7,8,9,10,11,12,13},0)</f>
        <v>1.4E-2</v>
      </c>
      <c r="K413" s="12">
        <v>7.0000000000000001E-3</v>
      </c>
      <c r="L413" s="12">
        <v>79</v>
      </c>
      <c r="M413" s="12">
        <v>74</v>
      </c>
      <c r="N413" s="12">
        <v>0.21199999999999999</v>
      </c>
      <c r="O413" s="12">
        <v>0.66500000000000004</v>
      </c>
      <c r="P413" s="12">
        <v>0.123</v>
      </c>
      <c r="Q413" s="12">
        <v>284968955</v>
      </c>
      <c r="R413" s="12">
        <v>0.79200000000000004</v>
      </c>
      <c r="S413" s="17" cm="1">
        <f t="array" ref="S413:T413">VLOOKUP(Merged_Sheet!A413,Merged_Sheet!A413:F3103,{5,6},0)</f>
        <v>10351829066</v>
      </c>
      <c r="T413" s="17">
        <v>10351829066</v>
      </c>
      <c r="U413" s="12" cm="1">
        <f t="array" ref="U413:Z413">VLOOKUP(Merged_Sheet!A413,BUSINESS!A413:J3103,{5,6,7,8,9,10},0)</f>
        <v>0</v>
      </c>
      <c r="V413" s="12">
        <v>0</v>
      </c>
      <c r="W413" s="12">
        <v>0</v>
      </c>
      <c r="X413" s="12">
        <v>0</v>
      </c>
      <c r="Y413" s="12">
        <v>0.49099999999999999</v>
      </c>
      <c r="Z413" s="12">
        <v>0.44700000000000001</v>
      </c>
      <c r="AA413" s="17" cm="1">
        <f t="array" ref="AA413:AB413">VLOOKUP(Merged_Sheet!A413,Merged_Sheet!A413:F3103,{5,6},0)</f>
        <v>10351829066</v>
      </c>
      <c r="AB413" s="17">
        <v>10351829066</v>
      </c>
      <c r="AC413" s="16">
        <f t="shared" si="37"/>
        <v>36.326164251821744</v>
      </c>
      <c r="AD413" s="12">
        <f t="shared" si="38"/>
        <v>36.326164251821744</v>
      </c>
      <c r="AE413" s="12">
        <f t="shared" si="39"/>
        <v>36.326164251821744</v>
      </c>
      <c r="AF413" s="12">
        <f t="shared" si="40"/>
        <v>36.326164251821744</v>
      </c>
      <c r="AG413" s="12">
        <f t="shared" si="41"/>
        <v>0.20799999999999996</v>
      </c>
    </row>
    <row r="414" spans="1:33" ht="14.5" x14ac:dyDescent="0.35">
      <c r="A414" s="12" t="str">
        <f t="shared" si="36"/>
        <v>Cambodia-Asia-2010</v>
      </c>
      <c r="B414" s="13" t="s">
        <v>60</v>
      </c>
      <c r="C414" s="14" t="s">
        <v>96</v>
      </c>
      <c r="D414" s="15">
        <v>2010</v>
      </c>
      <c r="E414" s="16" cm="1">
        <f t="array" ref="E414:I414">VLOOKUP(Merged_Sheet!A414,GDP!A414:I3104,{5,6,7,8,9},0)</f>
        <v>10401935532</v>
      </c>
      <c r="F414" s="16">
        <v>10401935532</v>
      </c>
      <c r="G414" s="12">
        <v>6.3E-2</v>
      </c>
      <c r="H414" s="12">
        <v>46</v>
      </c>
      <c r="I414" s="12">
        <v>0</v>
      </c>
      <c r="J414" s="12" cm="1">
        <f t="array" ref="J414:R414">VLOOKUP(Merged_Sheet!A414,'HUMAN RESOURCES'!A414:M3104,{5,6,7,8,9,10,11,12,13},0)</f>
        <v>1.6E-2</v>
      </c>
      <c r="K414" s="12">
        <v>1.4E-2</v>
      </c>
      <c r="L414" s="12">
        <v>79</v>
      </c>
      <c r="M414" s="12">
        <v>71</v>
      </c>
      <c r="N414" s="12">
        <v>0.24399999999999999</v>
      </c>
      <c r="O414" s="12">
        <v>0.624</v>
      </c>
      <c r="P414" s="12">
        <v>0.13200000000000001</v>
      </c>
      <c r="Q414" s="12">
        <v>3326762</v>
      </c>
      <c r="R414" s="12">
        <v>0.92300000000000004</v>
      </c>
      <c r="S414" s="17" cm="1">
        <f t="array" ref="S414:T414">VLOOKUP(Merged_Sheet!A414,Merged_Sheet!A414:F3104,{5,6},0)</f>
        <v>10401935532</v>
      </c>
      <c r="T414" s="17">
        <v>10401935532</v>
      </c>
      <c r="U414" s="12" cm="1">
        <f t="array" ref="U414:Z414">VLOOKUP(Merged_Sheet!A414,BUSINESS!A414:J3104,{5,6,7,8,9,10},0)</f>
        <v>0</v>
      </c>
      <c r="V414" s="12">
        <v>0</v>
      </c>
      <c r="W414" s="12">
        <v>0</v>
      </c>
      <c r="X414" s="12">
        <v>0</v>
      </c>
      <c r="Y414" s="12">
        <v>0.111</v>
      </c>
      <c r="Z414" s="12">
        <v>0.156</v>
      </c>
      <c r="AA414" s="17" cm="1">
        <f t="array" ref="AA414:AB414">VLOOKUP(Merged_Sheet!A414,Merged_Sheet!A414:F3104,{5,6},0)</f>
        <v>10401935532</v>
      </c>
      <c r="AB414" s="17">
        <v>10401935532</v>
      </c>
      <c r="AC414" s="16">
        <f t="shared" si="37"/>
        <v>3126.7447241491877</v>
      </c>
      <c r="AD414" s="12">
        <f t="shared" si="38"/>
        <v>3126.7447241491877</v>
      </c>
      <c r="AE414" s="12">
        <f t="shared" si="39"/>
        <v>3126.7447241491877</v>
      </c>
      <c r="AF414" s="12">
        <f t="shared" si="40"/>
        <v>3126.7447241491877</v>
      </c>
      <c r="AG414" s="12">
        <f t="shared" si="41"/>
        <v>7.6999999999999957E-2</v>
      </c>
    </row>
    <row r="415" spans="1:33" ht="14.5" x14ac:dyDescent="0.35">
      <c r="A415" s="12" t="str">
        <f t="shared" si="36"/>
        <v>Cambodia-Asia-2011</v>
      </c>
      <c r="B415" s="13" t="s">
        <v>60</v>
      </c>
      <c r="C415" s="14" t="s">
        <v>96</v>
      </c>
      <c r="D415" s="15">
        <v>2011</v>
      </c>
      <c r="E415" s="16" cm="1">
        <f t="array" ref="E415:I415">VLOOKUP(Merged_Sheet!A415,GDP!A415:I3105,{5,6,7,8,9},0)</f>
        <v>11242266334</v>
      </c>
      <c r="F415" s="16">
        <v>11242266334</v>
      </c>
      <c r="G415" s="12">
        <v>5.8000000000000003E-2</v>
      </c>
      <c r="H415" s="12">
        <v>46</v>
      </c>
      <c r="I415" s="12">
        <v>0</v>
      </c>
      <c r="J415" s="12" cm="1">
        <f t="array" ref="J415:R415">VLOOKUP(Merged_Sheet!A415,'HUMAN RESOURCES'!A415:M3105,{5,6,7,8,9,10,11,12,13},0)</f>
        <v>2.3E-2</v>
      </c>
      <c r="K415" s="12">
        <v>1.7999999999999999E-2</v>
      </c>
      <c r="L415" s="12">
        <v>76</v>
      </c>
      <c r="M415" s="12">
        <v>70</v>
      </c>
      <c r="N415" s="12">
        <v>0.33200000000000002</v>
      </c>
      <c r="O415" s="12">
        <v>0.621</v>
      </c>
      <c r="P415" s="12">
        <v>4.5999999999999999E-2</v>
      </c>
      <c r="Q415" s="12">
        <v>24870441</v>
      </c>
      <c r="R415" s="12">
        <v>0.88300000000000001</v>
      </c>
      <c r="S415" s="17" cm="1">
        <f t="array" ref="S415:T415">VLOOKUP(Merged_Sheet!A415,Merged_Sheet!A415:F3105,{5,6},0)</f>
        <v>11242266334</v>
      </c>
      <c r="T415" s="17">
        <v>11242266334</v>
      </c>
      <c r="U415" s="12" cm="1">
        <f t="array" ref="U415:Z415">VLOOKUP(Merged_Sheet!A415,BUSINESS!A415:J3105,{5,6,7,8,9,10},0)</f>
        <v>0</v>
      </c>
      <c r="V415" s="12">
        <v>0</v>
      </c>
      <c r="W415" s="12">
        <v>0</v>
      </c>
      <c r="X415" s="12">
        <v>0</v>
      </c>
      <c r="Y415" s="12">
        <v>4.5999999999999999E-2</v>
      </c>
      <c r="Z415" s="12">
        <v>0.26</v>
      </c>
      <c r="AA415" s="17" cm="1">
        <f t="array" ref="AA415:AB415">VLOOKUP(Merged_Sheet!A415,Merged_Sheet!A415:F3105,{5,6},0)</f>
        <v>11242266334</v>
      </c>
      <c r="AB415" s="17">
        <v>11242266334</v>
      </c>
      <c r="AC415" s="16">
        <f t="shared" si="37"/>
        <v>452.03325240593841</v>
      </c>
      <c r="AD415" s="12">
        <f t="shared" si="38"/>
        <v>452.03325240593841</v>
      </c>
      <c r="AE415" s="12">
        <f t="shared" si="39"/>
        <v>452.03325240593841</v>
      </c>
      <c r="AF415" s="12">
        <f t="shared" si="40"/>
        <v>452.03325240593841</v>
      </c>
      <c r="AG415" s="12">
        <f t="shared" si="41"/>
        <v>0.11699999999999999</v>
      </c>
    </row>
    <row r="416" spans="1:33" ht="14.5" x14ac:dyDescent="0.35">
      <c r="A416" s="12" t="str">
        <f t="shared" si="36"/>
        <v>Cambodia-Asia-2012</v>
      </c>
      <c r="B416" s="13" t="s">
        <v>60</v>
      </c>
      <c r="C416" s="14" t="s">
        <v>96</v>
      </c>
      <c r="D416" s="15">
        <v>2012</v>
      </c>
      <c r="E416" s="16" cm="1">
        <f t="array" ref="E416:I416">VLOOKUP(Merged_Sheet!A416,GDP!A416:I3106,{5,6,7,8,9},0)</f>
        <v>12829541141</v>
      </c>
      <c r="F416" s="16">
        <v>12829541141</v>
      </c>
      <c r="G416" s="12">
        <v>5.6000000000000001E-2</v>
      </c>
      <c r="H416" s="12">
        <v>49</v>
      </c>
      <c r="I416" s="12">
        <v>0</v>
      </c>
      <c r="J416" s="12" cm="1">
        <f t="array" ref="J416:R416">VLOOKUP(Merged_Sheet!A416,'HUMAN RESOURCES'!A416:M3106,{5,6,7,8,9,10,11,12,13},0)</f>
        <v>1.9E-2</v>
      </c>
      <c r="K416" s="12">
        <v>3.2000000000000001E-2</v>
      </c>
      <c r="L416" s="12">
        <v>71</v>
      </c>
      <c r="M416" s="12">
        <v>68</v>
      </c>
      <c r="N416" s="12">
        <v>0.318</v>
      </c>
      <c r="O416" s="12">
        <v>0.64100000000000001</v>
      </c>
      <c r="P416" s="12">
        <v>4.1000000000000002E-2</v>
      </c>
      <c r="Q416" s="12">
        <v>32572977</v>
      </c>
      <c r="R416" s="12">
        <v>0.61499999999999999</v>
      </c>
      <c r="S416" s="17" cm="1">
        <f t="array" ref="S416:T416">VLOOKUP(Merged_Sheet!A416,Merged_Sheet!A416:F3106,{5,6},0)</f>
        <v>12829541141</v>
      </c>
      <c r="T416" s="17">
        <v>12829541141</v>
      </c>
      <c r="U416" s="12" cm="1">
        <f t="array" ref="U416:Z416">VLOOKUP(Merged_Sheet!A416,BUSINESS!A416:J3106,{5,6,7,8,9,10},0)</f>
        <v>0</v>
      </c>
      <c r="V416" s="12">
        <v>0</v>
      </c>
      <c r="W416" s="12">
        <v>0</v>
      </c>
      <c r="X416" s="12">
        <v>0</v>
      </c>
      <c r="Y416" s="12">
        <v>1.6E-2</v>
      </c>
      <c r="Z416" s="12">
        <v>1.4E-2</v>
      </c>
      <c r="AA416" s="17" cm="1">
        <f t="array" ref="AA416:AB416">VLOOKUP(Merged_Sheet!A416,Merged_Sheet!A416:F3106,{5,6},0)</f>
        <v>12829541141</v>
      </c>
      <c r="AB416" s="17">
        <v>12829541141</v>
      </c>
      <c r="AC416" s="16">
        <f t="shared" si="37"/>
        <v>393.87069658999849</v>
      </c>
      <c r="AD416" s="12">
        <f t="shared" si="38"/>
        <v>393.87069658999849</v>
      </c>
      <c r="AE416" s="12">
        <f t="shared" si="39"/>
        <v>393.87069658999849</v>
      </c>
      <c r="AF416" s="12">
        <f t="shared" si="40"/>
        <v>393.87069658999849</v>
      </c>
      <c r="AG416" s="12">
        <f t="shared" si="41"/>
        <v>0.38500000000000001</v>
      </c>
    </row>
    <row r="417" spans="1:33" ht="14.5" x14ac:dyDescent="0.35">
      <c r="A417" s="12" t="str">
        <f t="shared" si="36"/>
        <v>Cambodia-Asia-2000</v>
      </c>
      <c r="B417" s="13" t="s">
        <v>60</v>
      </c>
      <c r="C417" s="14" t="s">
        <v>96</v>
      </c>
      <c r="D417" s="15">
        <v>2000</v>
      </c>
      <c r="E417" s="16" cm="1">
        <f t="array" ref="E417:I417">VLOOKUP(Merged_Sheet!A417,GDP!A417:I3107,{5,6,7,8,9},0)</f>
        <v>14054443213</v>
      </c>
      <c r="F417" s="16">
        <v>14054443213</v>
      </c>
      <c r="G417" s="12">
        <v>5.3999999999999999E-2</v>
      </c>
      <c r="H417" s="12">
        <v>51</v>
      </c>
      <c r="I417" s="12">
        <v>0</v>
      </c>
      <c r="J417" s="12" cm="1">
        <f t="array" ref="J417:R417">VLOOKUP(Merged_Sheet!A417,'HUMAN RESOURCES'!A417:M3107,{5,6,7,8,9,10,11,12,13},0)</f>
        <v>0.05</v>
      </c>
      <c r="K417" s="12">
        <v>0.126</v>
      </c>
      <c r="L417" s="12">
        <v>48</v>
      </c>
      <c r="M417" s="12">
        <v>45</v>
      </c>
      <c r="N417" s="12">
        <v>0.47699999999999998</v>
      </c>
      <c r="O417" s="12">
        <v>0.499</v>
      </c>
      <c r="P417" s="12">
        <v>2.5000000000000001E-2</v>
      </c>
      <c r="Q417" s="12">
        <v>14886574</v>
      </c>
      <c r="R417" s="12">
        <v>0.33900000000000002</v>
      </c>
      <c r="S417" s="17" cm="1">
        <f t="array" ref="S417:T417">VLOOKUP(Merged_Sheet!A417,Merged_Sheet!A417:F3107,{5,6},0)</f>
        <v>14054443213</v>
      </c>
      <c r="T417" s="17">
        <v>14054443213</v>
      </c>
      <c r="U417" s="12" cm="1">
        <f t="array" ref="U417:Z417">VLOOKUP(Merged_Sheet!A417,BUSINESS!A417:J3107,{5,6,7,8,9,10},0)</f>
        <v>0</v>
      </c>
      <c r="V417" s="12">
        <v>0</v>
      </c>
      <c r="W417" s="12">
        <v>0</v>
      </c>
      <c r="X417" s="12">
        <v>0</v>
      </c>
      <c r="Y417" s="12">
        <v>3.0000000000000001E-3</v>
      </c>
      <c r="Z417" s="12">
        <v>8.9999999999999993E-3</v>
      </c>
      <c r="AA417" s="17" cm="1">
        <f t="array" ref="AA417:AB417">VLOOKUP(Merged_Sheet!A417,Merged_Sheet!A417:F3107,{5,6},0)</f>
        <v>14054443213</v>
      </c>
      <c r="AB417" s="17">
        <v>14054443213</v>
      </c>
      <c r="AC417" s="16">
        <f t="shared" si="37"/>
        <v>944.10192788481754</v>
      </c>
      <c r="AD417" s="12">
        <f t="shared" si="38"/>
        <v>944.10192788481754</v>
      </c>
      <c r="AE417" s="12">
        <f t="shared" si="39"/>
        <v>944.10192788481754</v>
      </c>
      <c r="AF417" s="12">
        <f t="shared" si="40"/>
        <v>944.10192788481754</v>
      </c>
      <c r="AG417" s="12">
        <f t="shared" si="41"/>
        <v>0.66100000000000003</v>
      </c>
    </row>
    <row r="418" spans="1:33" ht="14.5" x14ac:dyDescent="0.35">
      <c r="A418" s="12" t="str">
        <f t="shared" si="36"/>
        <v>Cameroon-Africa-2001</v>
      </c>
      <c r="B418" s="13" t="s">
        <v>64</v>
      </c>
      <c r="C418" s="14" t="s">
        <v>97</v>
      </c>
      <c r="D418" s="15">
        <v>2001</v>
      </c>
      <c r="E418" s="16" cm="1">
        <f t="array" ref="E418:I418">VLOOKUP(Merged_Sheet!A418,GDP!A418:I3108,{5,6,7,8,9},0)</f>
        <v>9287367569</v>
      </c>
      <c r="F418" s="16">
        <v>9287367569</v>
      </c>
      <c r="G418" s="12">
        <v>4.3999999999999997E-2</v>
      </c>
      <c r="H418" s="12">
        <v>26</v>
      </c>
      <c r="I418" s="12">
        <v>0.22</v>
      </c>
      <c r="J418" s="12" cm="1">
        <f t="array" ref="J418:R418">VLOOKUP(Merged_Sheet!A418,'HUMAN RESOURCES'!A418:M3108,{5,6,7,8,9,10,11,12,13},0)</f>
        <v>4.2000000000000003E-2</v>
      </c>
      <c r="K418" s="12">
        <v>8.5000000000000006E-2</v>
      </c>
      <c r="L418" s="12">
        <v>58</v>
      </c>
      <c r="M418" s="12">
        <v>54</v>
      </c>
      <c r="N418" s="12">
        <v>0.45100000000000001</v>
      </c>
      <c r="O418" s="12">
        <v>0.52</v>
      </c>
      <c r="P418" s="12">
        <v>2.8000000000000001E-2</v>
      </c>
      <c r="Q418" s="12">
        <v>7414744</v>
      </c>
      <c r="R418" s="12">
        <v>0.39</v>
      </c>
      <c r="S418" s="17" cm="1">
        <f t="array" ref="S418:T418">VLOOKUP(Merged_Sheet!A418,Merged_Sheet!A418:F3108,{5,6},0)</f>
        <v>9287367569</v>
      </c>
      <c r="T418" s="17">
        <v>9287367569</v>
      </c>
      <c r="U418" s="12" cm="1">
        <f t="array" ref="U418:Z418">VLOOKUP(Merged_Sheet!A418,BUSINESS!A418:J3108,{5,6,7,8,9,10},0)</f>
        <v>0</v>
      </c>
      <c r="V418" s="12">
        <v>0</v>
      </c>
      <c r="W418" s="12">
        <v>0</v>
      </c>
      <c r="X418" s="12">
        <v>0</v>
      </c>
      <c r="Y418" s="12">
        <v>7.0000000000000001E-3</v>
      </c>
      <c r="Z418" s="12">
        <v>0.03</v>
      </c>
      <c r="AA418" s="17" cm="1">
        <f t="array" ref="AA418:AB418">VLOOKUP(Merged_Sheet!A418,Merged_Sheet!A418:F3108,{5,6},0)</f>
        <v>9287367569</v>
      </c>
      <c r="AB418" s="17">
        <v>9287367569</v>
      </c>
      <c r="AC418" s="16">
        <f t="shared" si="37"/>
        <v>1252.5540421894539</v>
      </c>
      <c r="AD418" s="12">
        <f t="shared" si="38"/>
        <v>1252.5540421894539</v>
      </c>
      <c r="AE418" s="12">
        <f t="shared" si="39"/>
        <v>1252.5540421894539</v>
      </c>
      <c r="AF418" s="12">
        <f t="shared" si="40"/>
        <v>1252.5540421894539</v>
      </c>
      <c r="AG418" s="12">
        <f t="shared" si="41"/>
        <v>0.61</v>
      </c>
    </row>
    <row r="419" spans="1:33" ht="14.5" x14ac:dyDescent="0.35">
      <c r="A419" s="12" t="str">
        <f t="shared" si="36"/>
        <v>Cameroon-Africa-2002</v>
      </c>
      <c r="B419" s="13" t="s">
        <v>64</v>
      </c>
      <c r="C419" s="14" t="s">
        <v>97</v>
      </c>
      <c r="D419" s="15">
        <v>2002</v>
      </c>
      <c r="E419" s="16" cm="1">
        <f t="array" ref="E419:I419">VLOOKUP(Merged_Sheet!A419,GDP!A419:I3109,{5,6,7,8,9},0)</f>
        <v>9633109257</v>
      </c>
      <c r="F419" s="16">
        <v>9633109257</v>
      </c>
      <c r="G419" s="12">
        <v>4.7E-2</v>
      </c>
      <c r="H419" s="12">
        <v>27</v>
      </c>
      <c r="I419" s="12">
        <v>0.20699999999999999</v>
      </c>
      <c r="J419" s="12" cm="1">
        <f t="array" ref="J419:R419">VLOOKUP(Merged_Sheet!A419,'HUMAN RESOURCES'!A419:M3109,{5,6,7,8,9,10,11,12,13},0)</f>
        <v>2.5999999999999999E-2</v>
      </c>
      <c r="K419" s="12">
        <v>5.3999999999999999E-2</v>
      </c>
      <c r="L419" s="12">
        <v>49</v>
      </c>
      <c r="M419" s="12">
        <v>48</v>
      </c>
      <c r="N419" s="12">
        <v>0.372</v>
      </c>
      <c r="O419" s="12">
        <v>0.59799999999999998</v>
      </c>
      <c r="P419" s="12">
        <v>0.03</v>
      </c>
      <c r="Q419" s="12">
        <v>1808976</v>
      </c>
      <c r="R419" s="12">
        <v>0.54400000000000004</v>
      </c>
      <c r="S419" s="17" cm="1">
        <f t="array" ref="S419:T419">VLOOKUP(Merged_Sheet!A419,Merged_Sheet!A419:F3109,{5,6},0)</f>
        <v>9633109257</v>
      </c>
      <c r="T419" s="17">
        <v>9633109257</v>
      </c>
      <c r="U419" s="12" cm="1">
        <f t="array" ref="U419:Z419">VLOOKUP(Merged_Sheet!A419,BUSINESS!A419:J3109,{5,6,7,8,9,10},0)</f>
        <v>0</v>
      </c>
      <c r="V419" s="12">
        <v>0</v>
      </c>
      <c r="W419" s="12">
        <v>0</v>
      </c>
      <c r="X419" s="12">
        <v>0</v>
      </c>
      <c r="Y419" s="12">
        <v>3.4000000000000002E-2</v>
      </c>
      <c r="Z419" s="12">
        <v>0.184</v>
      </c>
      <c r="AA419" s="17" cm="1">
        <f t="array" ref="AA419:AB419">VLOOKUP(Merged_Sheet!A419,Merged_Sheet!A419:F3109,{5,6},0)</f>
        <v>9633109257</v>
      </c>
      <c r="AB419" s="17">
        <v>9633109257</v>
      </c>
      <c r="AC419" s="16">
        <f t="shared" si="37"/>
        <v>5325.1725047761829</v>
      </c>
      <c r="AD419" s="12">
        <f t="shared" si="38"/>
        <v>5325.1725047761829</v>
      </c>
      <c r="AE419" s="12">
        <f t="shared" si="39"/>
        <v>5325.1725047761829</v>
      </c>
      <c r="AF419" s="12">
        <f t="shared" si="40"/>
        <v>5325.1725047761829</v>
      </c>
      <c r="AG419" s="12">
        <f t="shared" si="41"/>
        <v>0.45599999999999996</v>
      </c>
    </row>
    <row r="420" spans="1:33" ht="14.5" x14ac:dyDescent="0.35">
      <c r="A420" s="12" t="str">
        <f t="shared" si="36"/>
        <v>Cameroon-Africa-2003</v>
      </c>
      <c r="B420" s="13" t="s">
        <v>64</v>
      </c>
      <c r="C420" s="14" t="s">
        <v>97</v>
      </c>
      <c r="D420" s="15">
        <v>2003</v>
      </c>
      <c r="E420" s="16" cm="1">
        <f t="array" ref="E420:I420">VLOOKUP(Merged_Sheet!A420,GDP!A420:I3110,{5,6,7,8,9},0)</f>
        <v>10879778328</v>
      </c>
      <c r="F420" s="16">
        <v>10879778328</v>
      </c>
      <c r="G420" s="12">
        <v>4.8000000000000001E-2</v>
      </c>
      <c r="H420" s="12">
        <v>31</v>
      </c>
      <c r="I420" s="12">
        <v>0.18</v>
      </c>
      <c r="J420" s="12" cm="1">
        <f t="array" ref="J420:R420">VLOOKUP(Merged_Sheet!A420,'HUMAN RESOURCES'!A420:M3110,{5,6,7,8,9,10,11,12,13},0)</f>
        <v>4.5999999999999999E-2</v>
      </c>
      <c r="K420" s="12">
        <v>9.4E-2</v>
      </c>
      <c r="L420" s="12">
        <v>52</v>
      </c>
      <c r="M420" s="12">
        <v>50</v>
      </c>
      <c r="N420" s="12">
        <v>0.46700000000000003</v>
      </c>
      <c r="O420" s="12">
        <v>0.50700000000000001</v>
      </c>
      <c r="P420" s="12">
        <v>2.7E-2</v>
      </c>
      <c r="Q420" s="12">
        <v>12296399</v>
      </c>
      <c r="R420" s="12">
        <v>0.193</v>
      </c>
      <c r="S420" s="17" cm="1">
        <f t="array" ref="S420:T420">VLOOKUP(Merged_Sheet!A420,Merged_Sheet!A420:F3110,{5,6},0)</f>
        <v>10879778328</v>
      </c>
      <c r="T420" s="17">
        <v>10879778328</v>
      </c>
      <c r="U420" s="12" cm="1">
        <f t="array" ref="U420:Z420">VLOOKUP(Merged_Sheet!A420,BUSINESS!A420:J3110,{5,6,7,8,9,10},0)</f>
        <v>0</v>
      </c>
      <c r="V420" s="12">
        <v>0</v>
      </c>
      <c r="W420" s="12">
        <v>0</v>
      </c>
      <c r="X420" s="12">
        <v>0</v>
      </c>
      <c r="Y420" s="12">
        <v>2E-3</v>
      </c>
      <c r="Z420" s="12">
        <v>8.9999999999999993E-3</v>
      </c>
      <c r="AA420" s="17" cm="1">
        <f t="array" ref="AA420:AB420">VLOOKUP(Merged_Sheet!A420,Merged_Sheet!A420:F3110,{5,6},0)</f>
        <v>10879778328</v>
      </c>
      <c r="AB420" s="17">
        <v>10879778328</v>
      </c>
      <c r="AC420" s="16">
        <f t="shared" si="37"/>
        <v>884.7938594055056</v>
      </c>
      <c r="AD420" s="12">
        <f t="shared" si="38"/>
        <v>884.7938594055056</v>
      </c>
      <c r="AE420" s="12">
        <f t="shared" si="39"/>
        <v>884.7938594055056</v>
      </c>
      <c r="AF420" s="12">
        <f t="shared" si="40"/>
        <v>884.7938594055056</v>
      </c>
      <c r="AG420" s="12">
        <f t="shared" si="41"/>
        <v>0.80699999999999994</v>
      </c>
    </row>
    <row r="421" spans="1:33" ht="14.5" x14ac:dyDescent="0.35">
      <c r="A421" s="12" t="str">
        <f t="shared" si="36"/>
        <v>Cameroon-Africa-2004</v>
      </c>
      <c r="B421" s="13" t="s">
        <v>64</v>
      </c>
      <c r="C421" s="14" t="s">
        <v>97</v>
      </c>
      <c r="D421" s="15">
        <v>2004</v>
      </c>
      <c r="E421" s="16" cm="1">
        <f t="array" ref="E421:I421">VLOOKUP(Merged_Sheet!A421,GDP!A421:I3111,{5,6,7,8,9},0)</f>
        <v>13621809574</v>
      </c>
      <c r="F421" s="16">
        <v>13621809574</v>
      </c>
      <c r="G421" s="12">
        <v>4.9000000000000002E-2</v>
      </c>
      <c r="H421" s="12">
        <v>39</v>
      </c>
      <c r="I421" s="12">
        <v>0.18</v>
      </c>
      <c r="J421" s="12" cm="1">
        <f t="array" ref="J421:R421">VLOOKUP(Merged_Sheet!A421,'HUMAN RESOURCES'!A421:M3111,{5,6,7,8,9,10,11,12,13},0)</f>
        <v>4.2999999999999997E-2</v>
      </c>
      <c r="K421" s="12">
        <v>8.5999999999999993E-2</v>
      </c>
      <c r="L421" s="12">
        <v>50</v>
      </c>
      <c r="M421" s="12">
        <v>48</v>
      </c>
      <c r="N421" s="12">
        <v>0.47599999999999998</v>
      </c>
      <c r="O421" s="12">
        <v>0.495</v>
      </c>
      <c r="P421" s="12">
        <v>2.8000000000000001E-2</v>
      </c>
      <c r="Q421" s="12">
        <v>7037727</v>
      </c>
      <c r="R421" s="12">
        <v>8.6999999999999994E-2</v>
      </c>
      <c r="S421" s="17" cm="1">
        <f t="array" ref="S421:T421">VLOOKUP(Merged_Sheet!A421,Merged_Sheet!A421:F3111,{5,6},0)</f>
        <v>13621809574</v>
      </c>
      <c r="T421" s="17">
        <v>13621809574</v>
      </c>
      <c r="U421" s="12" cm="1">
        <f t="array" ref="U421:Z421">VLOOKUP(Merged_Sheet!A421,BUSINESS!A421:J3111,{5,6,7,8,9,10},0)</f>
        <v>0</v>
      </c>
      <c r="V421" s="12">
        <v>0</v>
      </c>
      <c r="W421" s="12">
        <v>0</v>
      </c>
      <c r="X421" s="12">
        <v>0</v>
      </c>
      <c r="Y421" s="12">
        <v>1E-3</v>
      </c>
      <c r="Z421" s="12">
        <v>7.0000000000000001E-3</v>
      </c>
      <c r="AA421" s="17" cm="1">
        <f t="array" ref="AA421:AB421">VLOOKUP(Merged_Sheet!A421,Merged_Sheet!A421:F3111,{5,6},0)</f>
        <v>13621809574</v>
      </c>
      <c r="AB421" s="17">
        <v>13621809574</v>
      </c>
      <c r="AC421" s="16">
        <f t="shared" si="37"/>
        <v>1935.5410594926459</v>
      </c>
      <c r="AD421" s="12">
        <f t="shared" si="38"/>
        <v>1935.5410594926459</v>
      </c>
      <c r="AE421" s="12">
        <f t="shared" si="39"/>
        <v>1935.5410594926459</v>
      </c>
      <c r="AF421" s="12">
        <f t="shared" si="40"/>
        <v>1935.5410594926459</v>
      </c>
      <c r="AG421" s="12">
        <f t="shared" si="41"/>
        <v>0.91300000000000003</v>
      </c>
    </row>
    <row r="422" spans="1:33" ht="14.5" x14ac:dyDescent="0.35">
      <c r="A422" s="12" t="str">
        <f t="shared" si="36"/>
        <v>Cameroon-Africa-2005</v>
      </c>
      <c r="B422" s="13" t="s">
        <v>64</v>
      </c>
      <c r="C422" s="14" t="s">
        <v>97</v>
      </c>
      <c r="D422" s="15">
        <v>2005</v>
      </c>
      <c r="E422" s="16" cm="1">
        <f t="array" ref="E422:I422">VLOOKUP(Merged_Sheet!A422,GDP!A422:I3112,{5,6,7,8,9},0)</f>
        <v>15775356737</v>
      </c>
      <c r="F422" s="16">
        <v>15775356737</v>
      </c>
      <c r="G422" s="12">
        <v>4.5999999999999999E-2</v>
      </c>
      <c r="H422" s="12">
        <v>41</v>
      </c>
      <c r="I422" s="12">
        <v>0.18</v>
      </c>
      <c r="J422" s="12" cm="1">
        <f t="array" ref="J422:R422">VLOOKUP(Merged_Sheet!A422,'HUMAN RESOURCES'!A422:M3112,{5,6,7,8,9,10,11,12,13},0)</f>
        <v>4.1000000000000002E-2</v>
      </c>
      <c r="K422" s="12">
        <v>8.6999999999999994E-2</v>
      </c>
      <c r="L422" s="12">
        <v>53</v>
      </c>
      <c r="M422" s="12">
        <v>51</v>
      </c>
      <c r="N422" s="12">
        <v>0.44900000000000001</v>
      </c>
      <c r="O422" s="12">
        <v>0.51800000000000002</v>
      </c>
      <c r="P422" s="12">
        <v>3.4000000000000002E-2</v>
      </c>
      <c r="Q422" s="12">
        <v>16782044</v>
      </c>
      <c r="R422" s="12">
        <v>0.46700000000000003</v>
      </c>
      <c r="S422" s="17" cm="1">
        <f t="array" ref="S422:T422">VLOOKUP(Merged_Sheet!A422,Merged_Sheet!A422:F3112,{5,6},0)</f>
        <v>15775356737</v>
      </c>
      <c r="T422" s="17">
        <v>15775356737</v>
      </c>
      <c r="U422" s="12" cm="1">
        <f t="array" ref="U422:Z422">VLOOKUP(Merged_Sheet!A422,BUSINESS!A422:J3112,{5,6,7,8,9,10},0)</f>
        <v>0</v>
      </c>
      <c r="V422" s="12">
        <v>0</v>
      </c>
      <c r="W422" s="12">
        <v>0</v>
      </c>
      <c r="X422" s="12">
        <v>0</v>
      </c>
      <c r="Y422" s="12">
        <v>4.0000000000000001E-3</v>
      </c>
      <c r="Z422" s="12">
        <v>4.2000000000000003E-2</v>
      </c>
      <c r="AA422" s="17" cm="1">
        <f t="array" ref="AA422:AB422">VLOOKUP(Merged_Sheet!A422,Merged_Sheet!A422:F3112,{5,6},0)</f>
        <v>15775356737</v>
      </c>
      <c r="AB422" s="17">
        <v>15775356737</v>
      </c>
      <c r="AC422" s="16">
        <f t="shared" si="37"/>
        <v>940.01402552633044</v>
      </c>
      <c r="AD422" s="12">
        <f t="shared" si="38"/>
        <v>940.01402552633044</v>
      </c>
      <c r="AE422" s="12">
        <f t="shared" si="39"/>
        <v>940.01402552633044</v>
      </c>
      <c r="AF422" s="12">
        <f t="shared" si="40"/>
        <v>940.01402552633044</v>
      </c>
      <c r="AG422" s="12">
        <f t="shared" si="41"/>
        <v>0.53299999999999992</v>
      </c>
    </row>
    <row r="423" spans="1:33" ht="14.5" x14ac:dyDescent="0.35">
      <c r="A423" s="12" t="str">
        <f t="shared" si="36"/>
        <v>Cameroon-Africa-2006</v>
      </c>
      <c r="B423" s="13" t="s">
        <v>64</v>
      </c>
      <c r="C423" s="14" t="s">
        <v>97</v>
      </c>
      <c r="D423" s="15">
        <v>2006</v>
      </c>
      <c r="E423" s="16" cm="1">
        <f t="array" ref="E423:I423">VLOOKUP(Merged_Sheet!A423,GDP!A423:I3113,{5,6,7,8,9},0)</f>
        <v>16587921221</v>
      </c>
      <c r="F423" s="16">
        <v>16587921221</v>
      </c>
      <c r="G423" s="12">
        <v>4.9000000000000002E-2</v>
      </c>
      <c r="H423" s="12">
        <v>45</v>
      </c>
      <c r="I423" s="12">
        <v>0.17699999999999999</v>
      </c>
      <c r="J423" s="12" cm="1">
        <f t="array" ref="J423:R423">VLOOKUP(Merged_Sheet!A423,'HUMAN RESOURCES'!A423:M3113,{5,6,7,8,9,10,11,12,13},0)</f>
        <v>3.9E-2</v>
      </c>
      <c r="K423" s="12">
        <v>0.113</v>
      </c>
      <c r="L423" s="12">
        <v>46</v>
      </c>
      <c r="M423" s="12">
        <v>42</v>
      </c>
      <c r="N423" s="12">
        <v>0.42199999999999999</v>
      </c>
      <c r="O423" s="12">
        <v>0.53900000000000003</v>
      </c>
      <c r="P423" s="12">
        <v>0.04</v>
      </c>
      <c r="Q423" s="12">
        <v>3767248</v>
      </c>
      <c r="R423" s="12">
        <v>0.378</v>
      </c>
      <c r="S423" s="17" cm="1">
        <f t="array" ref="S423:T423">VLOOKUP(Merged_Sheet!A423,Merged_Sheet!A423:F3113,{5,6},0)</f>
        <v>16587921221</v>
      </c>
      <c r="T423" s="17">
        <v>16587921221</v>
      </c>
      <c r="U423" s="12" cm="1">
        <f t="array" ref="U423:Z423">VLOOKUP(Merged_Sheet!A423,BUSINESS!A423:J3113,{5,6,7,8,9,10},0)</f>
        <v>0</v>
      </c>
      <c r="V423" s="12">
        <v>0</v>
      </c>
      <c r="W423" s="12">
        <v>0</v>
      </c>
      <c r="X423" s="12">
        <v>0</v>
      </c>
      <c r="Y423" s="12">
        <v>1E-3</v>
      </c>
      <c r="Z423" s="12">
        <v>3.0000000000000001E-3</v>
      </c>
      <c r="AA423" s="17" cm="1">
        <f t="array" ref="AA423:AB423">VLOOKUP(Merged_Sheet!A423,Merged_Sheet!A423:F3113,{5,6},0)</f>
        <v>16587921221</v>
      </c>
      <c r="AB423" s="17">
        <v>16587921221</v>
      </c>
      <c r="AC423" s="16">
        <f t="shared" si="37"/>
        <v>4403.1933180401184</v>
      </c>
      <c r="AD423" s="12">
        <f t="shared" si="38"/>
        <v>4403.1933180401184</v>
      </c>
      <c r="AE423" s="12">
        <f t="shared" si="39"/>
        <v>4403.1933180401184</v>
      </c>
      <c r="AF423" s="12">
        <f t="shared" si="40"/>
        <v>4403.1933180401184</v>
      </c>
      <c r="AG423" s="12">
        <f t="shared" si="41"/>
        <v>0.622</v>
      </c>
    </row>
    <row r="424" spans="1:33" ht="14.5" x14ac:dyDescent="0.35">
      <c r="A424" s="12" t="str">
        <f t="shared" si="36"/>
        <v>Cameroon-Africa-2007</v>
      </c>
      <c r="B424" s="13" t="s">
        <v>64</v>
      </c>
      <c r="C424" s="14" t="s">
        <v>97</v>
      </c>
      <c r="D424" s="15">
        <v>2007</v>
      </c>
      <c r="E424" s="16" cm="1">
        <f t="array" ref="E424:I424">VLOOKUP(Merged_Sheet!A424,GDP!A424:I3114,{5,6,7,8,9},0)</f>
        <v>17953103009</v>
      </c>
      <c r="F424" s="16">
        <v>17953103009</v>
      </c>
      <c r="G424" s="12">
        <v>4.8000000000000001E-2</v>
      </c>
      <c r="H424" s="12">
        <v>46</v>
      </c>
      <c r="I424" s="12">
        <v>0.153</v>
      </c>
      <c r="J424" s="12" cm="1">
        <f t="array" ref="J424:R424">VLOOKUP(Merged_Sheet!A424,'HUMAN RESOURCES'!A424:M3114,{5,6,7,8,9,10,11,12,13},0)</f>
        <v>5.0999999999999997E-2</v>
      </c>
      <c r="K424" s="12">
        <v>0.104</v>
      </c>
      <c r="L424" s="12">
        <v>48</v>
      </c>
      <c r="M424" s="12">
        <v>46</v>
      </c>
      <c r="N424" s="12">
        <v>0.49099999999999999</v>
      </c>
      <c r="O424" s="12">
        <v>0.48099999999999998</v>
      </c>
      <c r="P424" s="12">
        <v>2.8000000000000001E-2</v>
      </c>
      <c r="Q424" s="12">
        <v>8959964</v>
      </c>
      <c r="R424" s="12">
        <v>0.217</v>
      </c>
      <c r="S424" s="17" cm="1">
        <f t="array" ref="S424:T424">VLOOKUP(Merged_Sheet!A424,Merged_Sheet!A424:F3114,{5,6},0)</f>
        <v>17953103009</v>
      </c>
      <c r="T424" s="17">
        <v>17953103009</v>
      </c>
      <c r="U424" s="12" cm="1">
        <f t="array" ref="U424:Z424">VLOOKUP(Merged_Sheet!A424,BUSINESS!A424:J3114,{5,6,7,8,9,10},0)</f>
        <v>0</v>
      </c>
      <c r="V424" s="12">
        <v>0</v>
      </c>
      <c r="W424" s="12">
        <v>0</v>
      </c>
      <c r="X424" s="12">
        <v>0</v>
      </c>
      <c r="Y424" s="12">
        <v>2E-3</v>
      </c>
      <c r="Z424" s="12">
        <v>4.0000000000000001E-3</v>
      </c>
      <c r="AA424" s="17" cm="1">
        <f t="array" ref="AA424:AB424">VLOOKUP(Merged_Sheet!A424,Merged_Sheet!A424:F3114,{5,6},0)</f>
        <v>17953103009</v>
      </c>
      <c r="AB424" s="17">
        <v>17953103009</v>
      </c>
      <c r="AC424" s="16">
        <f t="shared" si="37"/>
        <v>2003.702582845199</v>
      </c>
      <c r="AD424" s="12">
        <f t="shared" si="38"/>
        <v>2003.702582845199</v>
      </c>
      <c r="AE424" s="12">
        <f t="shared" si="39"/>
        <v>2003.702582845199</v>
      </c>
      <c r="AF424" s="12">
        <f t="shared" si="40"/>
        <v>2003.702582845199</v>
      </c>
      <c r="AG424" s="12">
        <f t="shared" si="41"/>
        <v>0.78300000000000003</v>
      </c>
    </row>
    <row r="425" spans="1:33" ht="14.5" x14ac:dyDescent="0.35">
      <c r="A425" s="12" t="str">
        <f t="shared" si="36"/>
        <v>Cameroon-Africa-2008</v>
      </c>
      <c r="B425" s="13" t="s">
        <v>64</v>
      </c>
      <c r="C425" s="14" t="s">
        <v>97</v>
      </c>
      <c r="D425" s="15">
        <v>2008</v>
      </c>
      <c r="E425" s="16" cm="1">
        <f t="array" ref="E425:I425">VLOOKUP(Merged_Sheet!A425,GDP!A425:I3115,{5,6,7,8,9},0)</f>
        <v>20431779034</v>
      </c>
      <c r="F425" s="16">
        <v>20431779034</v>
      </c>
      <c r="G425" s="12">
        <v>4.7E-2</v>
      </c>
      <c r="H425" s="12">
        <v>50</v>
      </c>
      <c r="I425" s="12">
        <v>0.15</v>
      </c>
      <c r="J425" s="12" cm="1">
        <f t="array" ref="J425:R425">VLOOKUP(Merged_Sheet!A425,'HUMAN RESOURCES'!A425:M3115,{5,6,7,8,9,10,11,12,13},0)</f>
        <v>3.9E-2</v>
      </c>
      <c r="K425" s="12">
        <v>7.1999999999999995E-2</v>
      </c>
      <c r="L425" s="12">
        <v>60</v>
      </c>
      <c r="M425" s="12">
        <v>57</v>
      </c>
      <c r="N425" s="12">
        <v>0.41299999999999998</v>
      </c>
      <c r="O425" s="12">
        <v>0.55600000000000005</v>
      </c>
      <c r="P425" s="12">
        <v>3.1E-2</v>
      </c>
      <c r="Q425" s="12">
        <v>556028</v>
      </c>
      <c r="R425" s="12">
        <v>0.28000000000000003</v>
      </c>
      <c r="S425" s="17" cm="1">
        <f t="array" ref="S425:T425">VLOOKUP(Merged_Sheet!A425,Merged_Sheet!A425:F3115,{5,6},0)</f>
        <v>20431779034</v>
      </c>
      <c r="T425" s="17">
        <v>20431779034</v>
      </c>
      <c r="U425" s="12" cm="1">
        <f t="array" ref="U425:Z425">VLOOKUP(Merged_Sheet!A425,BUSINESS!A425:J3115,{5,6,7,8,9,10},0)</f>
        <v>0</v>
      </c>
      <c r="V425" s="12">
        <v>0</v>
      </c>
      <c r="W425" s="12">
        <v>0</v>
      </c>
      <c r="X425" s="12">
        <v>0</v>
      </c>
      <c r="Y425" s="12">
        <v>6.0000000000000001E-3</v>
      </c>
      <c r="Z425" s="12">
        <v>0</v>
      </c>
      <c r="AA425" s="17" cm="1">
        <f t="array" ref="AA425:AB425">VLOOKUP(Merged_Sheet!A425,Merged_Sheet!A425:F3115,{5,6},0)</f>
        <v>20431779034</v>
      </c>
      <c r="AB425" s="17">
        <v>20431779034</v>
      </c>
      <c r="AC425" s="16">
        <f t="shared" si="37"/>
        <v>36745.95350234161</v>
      </c>
      <c r="AD425" s="12">
        <f t="shared" si="38"/>
        <v>36745.95350234161</v>
      </c>
      <c r="AE425" s="12">
        <f t="shared" si="39"/>
        <v>36745.95350234161</v>
      </c>
      <c r="AF425" s="12">
        <f t="shared" si="40"/>
        <v>36745.95350234161</v>
      </c>
      <c r="AG425" s="12">
        <f t="shared" si="41"/>
        <v>0.72</v>
      </c>
    </row>
    <row r="426" spans="1:33" ht="14.5" x14ac:dyDescent="0.35">
      <c r="A426" s="12" t="str">
        <f t="shared" si="36"/>
        <v>Cameroon-Africa-2009</v>
      </c>
      <c r="B426" s="13" t="s">
        <v>64</v>
      </c>
      <c r="C426" s="14" t="s">
        <v>97</v>
      </c>
      <c r="D426" s="15">
        <v>2009</v>
      </c>
      <c r="E426" s="16" cm="1">
        <f t="array" ref="E426:I426">VLOOKUP(Merged_Sheet!A426,GDP!A426:I3116,{5,6,7,8,9},0)</f>
        <v>23735537026</v>
      </c>
      <c r="F426" s="16">
        <v>23735537026</v>
      </c>
      <c r="G426" s="12">
        <v>0.05</v>
      </c>
      <c r="H426" s="12">
        <v>60</v>
      </c>
      <c r="I426" s="12">
        <v>0</v>
      </c>
      <c r="J426" s="12" cm="1">
        <f t="array" ref="J426:R426">VLOOKUP(Merged_Sheet!A426,'HUMAN RESOURCES'!A426:M3116,{5,6,7,8,9,10,11,12,13},0)</f>
        <v>4.7E-2</v>
      </c>
      <c r="K426" s="12">
        <v>0.113</v>
      </c>
      <c r="L426" s="12">
        <v>48</v>
      </c>
      <c r="M426" s="12">
        <v>46</v>
      </c>
      <c r="N426" s="12">
        <v>0.46400000000000002</v>
      </c>
      <c r="O426" s="12">
        <v>0.50800000000000001</v>
      </c>
      <c r="P426" s="12">
        <v>2.8000000000000001E-2</v>
      </c>
      <c r="Q426" s="12">
        <v>49516960</v>
      </c>
      <c r="R426" s="12">
        <v>0.36099999999999999</v>
      </c>
      <c r="S426" s="17" cm="1">
        <f t="array" ref="S426:T426">VLOOKUP(Merged_Sheet!A426,Merged_Sheet!A426:F3116,{5,6},0)</f>
        <v>23735537026</v>
      </c>
      <c r="T426" s="17">
        <v>23735537026</v>
      </c>
      <c r="U426" s="12" cm="1">
        <f t="array" ref="U426:Z426">VLOOKUP(Merged_Sheet!A426,BUSINESS!A426:J3116,{5,6,7,8,9,10},0)</f>
        <v>0</v>
      </c>
      <c r="V426" s="12">
        <v>0</v>
      </c>
      <c r="W426" s="12">
        <v>0</v>
      </c>
      <c r="X426" s="12">
        <v>0</v>
      </c>
      <c r="Y426" s="12">
        <v>1E-3</v>
      </c>
      <c r="Z426" s="12">
        <v>1.0999999999999999E-2</v>
      </c>
      <c r="AA426" s="17" cm="1">
        <f t="array" ref="AA426:AB426">VLOOKUP(Merged_Sheet!A426,Merged_Sheet!A426:F3116,{5,6},0)</f>
        <v>23735537026</v>
      </c>
      <c r="AB426" s="17">
        <v>23735537026</v>
      </c>
      <c r="AC426" s="16">
        <f t="shared" si="37"/>
        <v>479.34156349662823</v>
      </c>
      <c r="AD426" s="12">
        <f t="shared" si="38"/>
        <v>479.34156349662823</v>
      </c>
      <c r="AE426" s="12">
        <f t="shared" si="39"/>
        <v>479.34156349662823</v>
      </c>
      <c r="AF426" s="12">
        <f t="shared" si="40"/>
        <v>479.34156349662823</v>
      </c>
      <c r="AG426" s="12">
        <f t="shared" si="41"/>
        <v>0.63900000000000001</v>
      </c>
    </row>
    <row r="427" spans="1:33" ht="14.5" x14ac:dyDescent="0.35">
      <c r="A427" s="12" t="str">
        <f t="shared" si="36"/>
        <v>Cameroon-Africa-2010</v>
      </c>
      <c r="B427" s="13" t="s">
        <v>64</v>
      </c>
      <c r="C427" s="14" t="s">
        <v>97</v>
      </c>
      <c r="D427" s="15">
        <v>2010</v>
      </c>
      <c r="E427" s="16" cm="1">
        <f t="array" ref="E427:I427">VLOOKUP(Merged_Sheet!A427,GDP!A427:I3117,{5,6,7,8,9},0)</f>
        <v>22165009363</v>
      </c>
      <c r="F427" s="16">
        <v>22165009363</v>
      </c>
      <c r="G427" s="12">
        <v>5.0999999999999997E-2</v>
      </c>
      <c r="H427" s="12">
        <v>56</v>
      </c>
      <c r="I427" s="12">
        <v>0</v>
      </c>
      <c r="J427" s="12" cm="1">
        <f t="array" ref="J427:R427">VLOOKUP(Merged_Sheet!A427,'HUMAN RESOURCES'!A427:M3117,{5,6,7,8,9,10,11,12,13},0)</f>
        <v>3.9E-2</v>
      </c>
      <c r="K427" s="12">
        <v>7.2999999999999995E-2</v>
      </c>
      <c r="L427" s="12">
        <v>54</v>
      </c>
      <c r="M427" s="12">
        <v>52</v>
      </c>
      <c r="N427" s="12">
        <v>0.42</v>
      </c>
      <c r="O427" s="12">
        <v>0.54500000000000004</v>
      </c>
      <c r="P427" s="12">
        <v>3.5999999999999997E-2</v>
      </c>
      <c r="Q427" s="12">
        <v>3283719</v>
      </c>
      <c r="R427" s="12">
        <v>0.59599999999999997</v>
      </c>
      <c r="S427" s="17" cm="1">
        <f t="array" ref="S427:T427">VLOOKUP(Merged_Sheet!A427,Merged_Sheet!A427:F3117,{5,6},0)</f>
        <v>22165009363</v>
      </c>
      <c r="T427" s="17">
        <v>22165009363</v>
      </c>
      <c r="U427" s="12" cm="1">
        <f t="array" ref="U427:Z427">VLOOKUP(Merged_Sheet!A427,BUSINESS!A427:J3117,{5,6,7,8,9,10},0)</f>
        <v>0</v>
      </c>
      <c r="V427" s="12">
        <v>0</v>
      </c>
      <c r="W427" s="12">
        <v>0</v>
      </c>
      <c r="X427" s="12">
        <v>0</v>
      </c>
      <c r="Y427" s="12">
        <v>2E-3</v>
      </c>
      <c r="Z427" s="12">
        <v>6.8000000000000005E-2</v>
      </c>
      <c r="AA427" s="17" cm="1">
        <f t="array" ref="AA427:AB427">VLOOKUP(Merged_Sheet!A427,Merged_Sheet!A427:F3117,{5,6},0)</f>
        <v>22165009363</v>
      </c>
      <c r="AB427" s="17">
        <v>22165009363</v>
      </c>
      <c r="AC427" s="16">
        <f t="shared" si="37"/>
        <v>6749.9714083330518</v>
      </c>
      <c r="AD427" s="12">
        <f t="shared" si="38"/>
        <v>6749.9714083330518</v>
      </c>
      <c r="AE427" s="12">
        <f t="shared" si="39"/>
        <v>6749.9714083330518</v>
      </c>
      <c r="AF427" s="12">
        <f t="shared" si="40"/>
        <v>6749.9714083330518</v>
      </c>
      <c r="AG427" s="12">
        <f t="shared" si="41"/>
        <v>0.40400000000000003</v>
      </c>
    </row>
    <row r="428" spans="1:33" ht="14.5" x14ac:dyDescent="0.35">
      <c r="A428" s="12" t="str">
        <f t="shared" si="36"/>
        <v>Cameroon-Africa-2011</v>
      </c>
      <c r="B428" s="13" t="s">
        <v>64</v>
      </c>
      <c r="C428" s="14" t="s">
        <v>97</v>
      </c>
      <c r="D428" s="15">
        <v>2011</v>
      </c>
      <c r="E428" s="16" cm="1">
        <f t="array" ref="E428:I428">VLOOKUP(Merged_Sheet!A428,GDP!A428:I3118,{5,6,7,8,9},0)</f>
        <v>22493301699</v>
      </c>
      <c r="F428" s="16">
        <v>22493301699</v>
      </c>
      <c r="G428" s="12">
        <v>5.2999999999999999E-2</v>
      </c>
      <c r="H428" s="12">
        <v>57</v>
      </c>
      <c r="I428" s="12">
        <v>0</v>
      </c>
      <c r="J428" s="12" cm="1">
        <f t="array" ref="J428:R428">VLOOKUP(Merged_Sheet!A428,'HUMAN RESOURCES'!A428:M3118,{5,6,7,8,9,10,11,12,13},0)</f>
        <v>3.7999999999999999E-2</v>
      </c>
      <c r="K428" s="12">
        <v>9.6000000000000002E-2</v>
      </c>
      <c r="L428" s="12">
        <v>47</v>
      </c>
      <c r="M428" s="12">
        <v>46</v>
      </c>
      <c r="N428" s="12">
        <v>0.42199999999999999</v>
      </c>
      <c r="O428" s="12">
        <v>0.54900000000000004</v>
      </c>
      <c r="P428" s="12">
        <v>2.9000000000000001E-2</v>
      </c>
      <c r="Q428" s="12">
        <v>16674987</v>
      </c>
      <c r="R428" s="12">
        <v>0.44900000000000001</v>
      </c>
      <c r="S428" s="17" cm="1">
        <f t="array" ref="S428:T428">VLOOKUP(Merged_Sheet!A428,Merged_Sheet!A428:F3118,{5,6},0)</f>
        <v>22493301699</v>
      </c>
      <c r="T428" s="17">
        <v>22493301699</v>
      </c>
      <c r="U428" s="12" cm="1">
        <f t="array" ref="U428:Z428">VLOOKUP(Merged_Sheet!A428,BUSINESS!A428:J3118,{5,6,7,8,9,10},0)</f>
        <v>0</v>
      </c>
      <c r="V428" s="12">
        <v>0</v>
      </c>
      <c r="W428" s="12">
        <v>0</v>
      </c>
      <c r="X428" s="12">
        <v>0</v>
      </c>
      <c r="Y428" s="12">
        <v>5.0000000000000001E-3</v>
      </c>
      <c r="Z428" s="12">
        <v>6.2E-2</v>
      </c>
      <c r="AA428" s="17" cm="1">
        <f t="array" ref="AA428:AB428">VLOOKUP(Merged_Sheet!A428,Merged_Sheet!A428:F3118,{5,6},0)</f>
        <v>22493301699</v>
      </c>
      <c r="AB428" s="17">
        <v>22493301699</v>
      </c>
      <c r="AC428" s="16">
        <f t="shared" si="37"/>
        <v>1348.9246917553819</v>
      </c>
      <c r="AD428" s="12">
        <f t="shared" si="38"/>
        <v>1348.9246917553819</v>
      </c>
      <c r="AE428" s="12">
        <f t="shared" si="39"/>
        <v>1348.9246917553819</v>
      </c>
      <c r="AF428" s="12">
        <f t="shared" si="40"/>
        <v>1348.9246917553819</v>
      </c>
      <c r="AG428" s="12">
        <f t="shared" si="41"/>
        <v>0.55099999999999993</v>
      </c>
    </row>
    <row r="429" spans="1:33" ht="14.5" x14ac:dyDescent="0.35">
      <c r="A429" s="12" t="str">
        <f t="shared" si="36"/>
        <v>Cameroon-Africa-2012</v>
      </c>
      <c r="B429" s="13" t="s">
        <v>64</v>
      </c>
      <c r="C429" s="14" t="s">
        <v>97</v>
      </c>
      <c r="D429" s="15">
        <v>2012</v>
      </c>
      <c r="E429" s="16" cm="1">
        <f t="array" ref="E429:I429">VLOOKUP(Merged_Sheet!A429,GDP!A429:I3119,{5,6,7,8,9},0)</f>
        <v>25486923059</v>
      </c>
      <c r="F429" s="16">
        <v>25486923059</v>
      </c>
      <c r="G429" s="12">
        <v>5.3999999999999999E-2</v>
      </c>
      <c r="H429" s="12">
        <v>64</v>
      </c>
      <c r="I429" s="12">
        <v>0</v>
      </c>
      <c r="J429" s="12" cm="1">
        <f t="array" ref="J429:R429">VLOOKUP(Merged_Sheet!A429,'HUMAN RESOURCES'!A429:M3119,{5,6,7,8,9,10,11,12,13},0)</f>
        <v>2.9000000000000001E-2</v>
      </c>
      <c r="K429" s="12">
        <v>7.5999999999999998E-2</v>
      </c>
      <c r="L429" s="12">
        <v>59</v>
      </c>
      <c r="M429" s="12">
        <v>56</v>
      </c>
      <c r="N429" s="12">
        <v>0.39800000000000002</v>
      </c>
      <c r="O429" s="12">
        <v>0.56999999999999995</v>
      </c>
      <c r="P429" s="12">
        <v>3.2000000000000001E-2</v>
      </c>
      <c r="Q429" s="12">
        <v>744434</v>
      </c>
      <c r="R429" s="12">
        <v>0.76600000000000001</v>
      </c>
      <c r="S429" s="17" cm="1">
        <f t="array" ref="S429:T429">VLOOKUP(Merged_Sheet!A429,Merged_Sheet!A429:F3119,{5,6},0)</f>
        <v>25486923059</v>
      </c>
      <c r="T429" s="17">
        <v>25486923059</v>
      </c>
      <c r="U429" s="12" cm="1">
        <f t="array" ref="U429:Z429">VLOOKUP(Merged_Sheet!A429,BUSINESS!A429:J3119,{5,6,7,8,9,10},0)</f>
        <v>0</v>
      </c>
      <c r="V429" s="12">
        <v>0</v>
      </c>
      <c r="W429" s="12">
        <v>0</v>
      </c>
      <c r="X429" s="12">
        <v>0</v>
      </c>
      <c r="Y429" s="12">
        <v>5.0000000000000001E-3</v>
      </c>
      <c r="Z429" s="12">
        <v>0.02</v>
      </c>
      <c r="AA429" s="17" cm="1">
        <f t="array" ref="AA429:AB429">VLOOKUP(Merged_Sheet!A429,Merged_Sheet!A429:F3119,{5,6},0)</f>
        <v>25486923059</v>
      </c>
      <c r="AB429" s="17">
        <v>25486923059</v>
      </c>
      <c r="AC429" s="16">
        <f t="shared" si="37"/>
        <v>34236.645638162685</v>
      </c>
      <c r="AD429" s="12">
        <f t="shared" si="38"/>
        <v>34236.645638162685</v>
      </c>
      <c r="AE429" s="12">
        <f t="shared" si="39"/>
        <v>34236.645638162685</v>
      </c>
      <c r="AF429" s="12">
        <f t="shared" si="40"/>
        <v>34236.645638162685</v>
      </c>
      <c r="AG429" s="12">
        <f t="shared" si="41"/>
        <v>0.23399999999999999</v>
      </c>
    </row>
    <row r="430" spans="1:33" ht="14.5" x14ac:dyDescent="0.35">
      <c r="A430" s="12" t="str">
        <f t="shared" si="36"/>
        <v>Cameroon-Africa-2000</v>
      </c>
      <c r="B430" s="13" t="s">
        <v>64</v>
      </c>
      <c r="C430" s="14" t="s">
        <v>97</v>
      </c>
      <c r="D430" s="15">
        <v>2000</v>
      </c>
      <c r="E430" s="16" cm="1">
        <f t="array" ref="E430:I430">VLOOKUP(Merged_Sheet!A430,GDP!A430:I3120,{5,6,7,8,9},0)</f>
        <v>26472637887</v>
      </c>
      <c r="F430" s="16">
        <v>26472637887</v>
      </c>
      <c r="G430" s="12">
        <v>5.0999999999999997E-2</v>
      </c>
      <c r="H430" s="12">
        <v>59</v>
      </c>
      <c r="I430" s="12">
        <v>0</v>
      </c>
      <c r="J430" s="12" cm="1">
        <f t="array" ref="J430:R430">VLOOKUP(Merged_Sheet!A430,'HUMAN RESOURCES'!A430:M3120,{5,6,7,8,9,10,11,12,13},0)</f>
        <v>2.4E-2</v>
      </c>
      <c r="K430" s="12">
        <v>3.1E-2</v>
      </c>
      <c r="L430" s="12">
        <v>71</v>
      </c>
      <c r="M430" s="12">
        <v>67</v>
      </c>
      <c r="N430" s="12">
        <v>0.34200000000000003</v>
      </c>
      <c r="O430" s="12">
        <v>0.60399999999999998</v>
      </c>
      <c r="P430" s="12">
        <v>5.3999999999999999E-2</v>
      </c>
      <c r="Q430" s="12">
        <v>68302914</v>
      </c>
      <c r="R430" s="12">
        <v>0.42899999999999999</v>
      </c>
      <c r="S430" s="17" cm="1">
        <f t="array" ref="S430:T430">VLOOKUP(Merged_Sheet!A430,Merged_Sheet!A430:F3120,{5,6},0)</f>
        <v>26472637887</v>
      </c>
      <c r="T430" s="17">
        <v>26472637887</v>
      </c>
      <c r="U430" s="12" cm="1">
        <f t="array" ref="U430:Z430">VLOOKUP(Merged_Sheet!A430,BUSINESS!A430:J3120,{5,6,7,8,9,10},0)</f>
        <v>0</v>
      </c>
      <c r="V430" s="12">
        <v>0</v>
      </c>
      <c r="W430" s="12">
        <v>0</v>
      </c>
      <c r="X430" s="12">
        <v>0</v>
      </c>
      <c r="Y430" s="12">
        <v>2.7E-2</v>
      </c>
      <c r="Z430" s="12">
        <v>6.6000000000000003E-2</v>
      </c>
      <c r="AA430" s="17" cm="1">
        <f t="array" ref="AA430:AB430">VLOOKUP(Merged_Sheet!A430,Merged_Sheet!A430:F3120,{5,6},0)</f>
        <v>26472637887</v>
      </c>
      <c r="AB430" s="17">
        <v>26472637887</v>
      </c>
      <c r="AC430" s="16">
        <f t="shared" si="37"/>
        <v>387.5769910343796</v>
      </c>
      <c r="AD430" s="12">
        <f t="shared" si="38"/>
        <v>387.5769910343796</v>
      </c>
      <c r="AE430" s="12">
        <f t="shared" si="39"/>
        <v>387.5769910343796</v>
      </c>
      <c r="AF430" s="12">
        <f t="shared" si="40"/>
        <v>387.5769910343796</v>
      </c>
      <c r="AG430" s="12">
        <f t="shared" si="41"/>
        <v>0.57099999999999995</v>
      </c>
    </row>
    <row r="431" spans="1:33" ht="14.5" x14ac:dyDescent="0.35">
      <c r="A431" s="12" t="str">
        <f t="shared" si="36"/>
        <v>Canada-The Americas-2001</v>
      </c>
      <c r="B431" s="13" t="s">
        <v>70</v>
      </c>
      <c r="C431" s="14" t="s">
        <v>98</v>
      </c>
      <c r="D431" s="15">
        <v>2001</v>
      </c>
      <c r="E431" s="16" cm="1">
        <f t="array" ref="E431:I431">VLOOKUP(Merged_Sheet!A431,GDP!A431:I3121,{5,6,7,8,9},0)</f>
        <v>739000000000</v>
      </c>
      <c r="F431" s="16">
        <v>739000000000</v>
      </c>
      <c r="G431" s="12">
        <v>8.7999999999999995E-2</v>
      </c>
      <c r="H431" s="12">
        <v>2090</v>
      </c>
      <c r="I431" s="12">
        <v>7.2999999999999995E-2</v>
      </c>
      <c r="J431" s="12" cm="1">
        <f t="array" ref="J431:R431">VLOOKUP(Merged_Sheet!A431,'HUMAN RESOURCES'!A431:M3121,{5,6,7,8,9,10,11,12,13},0)</f>
        <v>3.9E-2</v>
      </c>
      <c r="K431" s="12">
        <v>9.4E-2</v>
      </c>
      <c r="L431" s="12">
        <v>49</v>
      </c>
      <c r="M431" s="12">
        <v>47</v>
      </c>
      <c r="N431" s="12">
        <v>0.41899999999999998</v>
      </c>
      <c r="O431" s="12">
        <v>0.54600000000000004</v>
      </c>
      <c r="P431" s="12">
        <v>3.5000000000000003E-2</v>
      </c>
      <c r="Q431" s="12">
        <v>551399</v>
      </c>
      <c r="R431" s="12">
        <v>0.38800000000000001</v>
      </c>
      <c r="S431" s="17" cm="1">
        <f t="array" ref="S431:T431">VLOOKUP(Merged_Sheet!A431,Merged_Sheet!A431:F3121,{5,6},0)</f>
        <v>739000000000</v>
      </c>
      <c r="T431" s="17">
        <v>739000000000</v>
      </c>
      <c r="U431" s="12" cm="1">
        <f t="array" ref="U431:Z431">VLOOKUP(Merged_Sheet!A431,BUSINESS!A431:J3121,{5,6,7,8,9,10},0)</f>
        <v>0</v>
      </c>
      <c r="V431" s="12">
        <v>0</v>
      </c>
      <c r="W431" s="12">
        <v>0</v>
      </c>
      <c r="X431" s="12">
        <v>0</v>
      </c>
      <c r="Y431" s="12">
        <v>3.0000000000000001E-3</v>
      </c>
      <c r="Z431" s="12">
        <v>5.8000000000000003E-2</v>
      </c>
      <c r="AA431" s="17" cm="1">
        <f t="array" ref="AA431:AB431">VLOOKUP(Merged_Sheet!A431,Merged_Sheet!A431:F3121,{5,6},0)</f>
        <v>739000000000</v>
      </c>
      <c r="AB431" s="17">
        <v>739000000000</v>
      </c>
      <c r="AC431" s="16">
        <f t="shared" si="37"/>
        <v>1340227.3127082204</v>
      </c>
      <c r="AD431" s="12">
        <f t="shared" si="38"/>
        <v>1340227.3127082204</v>
      </c>
      <c r="AE431" s="12">
        <f t="shared" si="39"/>
        <v>1340227.3127082204</v>
      </c>
      <c r="AF431" s="12">
        <f t="shared" si="40"/>
        <v>1340227.3127082204</v>
      </c>
      <c r="AG431" s="12">
        <f t="shared" si="41"/>
        <v>0.61199999999999999</v>
      </c>
    </row>
    <row r="432" spans="1:33" ht="14.5" x14ac:dyDescent="0.35">
      <c r="A432" s="12" t="str">
        <f t="shared" si="36"/>
        <v>Canada-The Americas-2002</v>
      </c>
      <c r="B432" s="13" t="s">
        <v>70</v>
      </c>
      <c r="C432" s="14" t="s">
        <v>98</v>
      </c>
      <c r="D432" s="15">
        <v>2002</v>
      </c>
      <c r="E432" s="16" cm="1">
        <f t="array" ref="E432:I432">VLOOKUP(Merged_Sheet!A432,GDP!A432:I3122,{5,6,7,8,9},0)</f>
        <v>733000000000</v>
      </c>
      <c r="F432" s="16">
        <v>733000000000</v>
      </c>
      <c r="G432" s="12">
        <v>9.2999999999999999E-2</v>
      </c>
      <c r="H432" s="12">
        <v>2152</v>
      </c>
      <c r="I432" s="12">
        <v>5.8000000000000003E-2</v>
      </c>
      <c r="J432" s="12" cm="1">
        <f t="array" ref="J432:R432">VLOOKUP(Merged_Sheet!A432,'HUMAN RESOURCES'!A432:M3122,{5,6,7,8,9,10,11,12,13},0)</f>
        <v>0.04</v>
      </c>
      <c r="K432" s="12">
        <v>5.3999999999999999E-2</v>
      </c>
      <c r="L432" s="12">
        <v>59</v>
      </c>
      <c r="M432" s="12">
        <v>55</v>
      </c>
      <c r="N432" s="12">
        <v>0.45400000000000001</v>
      </c>
      <c r="O432" s="12">
        <v>0.52700000000000002</v>
      </c>
      <c r="P432" s="12">
        <v>1.9E-2</v>
      </c>
      <c r="Q432" s="12">
        <v>4281576</v>
      </c>
      <c r="R432" s="12">
        <v>0.18</v>
      </c>
      <c r="S432" s="17" cm="1">
        <f t="array" ref="S432:T432">VLOOKUP(Merged_Sheet!A432,Merged_Sheet!A432:F3122,{5,6},0)</f>
        <v>733000000000</v>
      </c>
      <c r="T432" s="17">
        <v>733000000000</v>
      </c>
      <c r="U432" s="12" cm="1">
        <f t="array" ref="U432:Z432">VLOOKUP(Merged_Sheet!A432,BUSINESS!A432:J3122,{5,6,7,8,9,10},0)</f>
        <v>0</v>
      </c>
      <c r="V432" s="12">
        <v>0</v>
      </c>
      <c r="W432" s="12">
        <v>0</v>
      </c>
      <c r="X432" s="12">
        <v>0</v>
      </c>
      <c r="Y432" s="12">
        <v>2E-3</v>
      </c>
      <c r="Z432" s="12">
        <v>0</v>
      </c>
      <c r="AA432" s="17" cm="1">
        <f t="array" ref="AA432:AB432">VLOOKUP(Merged_Sheet!A432,Merged_Sheet!A432:F3122,{5,6},0)</f>
        <v>733000000000</v>
      </c>
      <c r="AB432" s="17">
        <v>733000000000</v>
      </c>
      <c r="AC432" s="16">
        <f t="shared" si="37"/>
        <v>171198.64274276575</v>
      </c>
      <c r="AD432" s="12">
        <f t="shared" si="38"/>
        <v>171198.64274276575</v>
      </c>
      <c r="AE432" s="12">
        <f t="shared" si="39"/>
        <v>171198.64274276575</v>
      </c>
      <c r="AF432" s="12">
        <f t="shared" si="40"/>
        <v>171198.64274276575</v>
      </c>
      <c r="AG432" s="12">
        <f t="shared" si="41"/>
        <v>0.82000000000000006</v>
      </c>
    </row>
    <row r="433" spans="1:33" ht="14.5" x14ac:dyDescent="0.35">
      <c r="A433" s="12" t="str">
        <f t="shared" si="36"/>
        <v>Canada-The Americas-2003</v>
      </c>
      <c r="B433" s="13" t="s">
        <v>70</v>
      </c>
      <c r="C433" s="14" t="s">
        <v>98</v>
      </c>
      <c r="D433" s="15">
        <v>2003</v>
      </c>
      <c r="E433" s="16" cm="1">
        <f t="array" ref="E433:I433">VLOOKUP(Merged_Sheet!A433,GDP!A433:I3123,{5,6,7,8,9},0)</f>
        <v>753000000000</v>
      </c>
      <c r="F433" s="16">
        <v>753000000000</v>
      </c>
      <c r="G433" s="12">
        <v>9.6000000000000002E-2</v>
      </c>
      <c r="H433" s="12">
        <v>2254</v>
      </c>
      <c r="I433" s="12">
        <v>4.2000000000000003E-2</v>
      </c>
      <c r="J433" s="12" cm="1">
        <f t="array" ref="J433:R433">VLOOKUP(Merged_Sheet!A433,'HUMAN RESOURCES'!A433:M3123,{5,6,7,8,9,10,11,12,13},0)</f>
        <v>4.2000000000000003E-2</v>
      </c>
      <c r="K433" s="12">
        <v>8.3000000000000004E-2</v>
      </c>
      <c r="L433" s="12">
        <v>55</v>
      </c>
      <c r="M433" s="12">
        <v>53</v>
      </c>
      <c r="N433" s="12">
        <v>0.46500000000000002</v>
      </c>
      <c r="O433" s="12">
        <v>0.504</v>
      </c>
      <c r="P433" s="12">
        <v>3.1E-2</v>
      </c>
      <c r="Q433" s="12">
        <v>69948344</v>
      </c>
      <c r="R433" s="12">
        <v>0.151</v>
      </c>
      <c r="S433" s="17" cm="1">
        <f t="array" ref="S433:T433">VLOOKUP(Merged_Sheet!A433,Merged_Sheet!A433:F3123,{5,6},0)</f>
        <v>753000000000</v>
      </c>
      <c r="T433" s="17">
        <v>753000000000</v>
      </c>
      <c r="U433" s="12" cm="1">
        <f t="array" ref="U433:Z433">VLOOKUP(Merged_Sheet!A433,BUSINESS!A433:J3123,{5,6,7,8,9,10},0)</f>
        <v>0</v>
      </c>
      <c r="V433" s="12">
        <v>0</v>
      </c>
      <c r="W433" s="12">
        <v>0</v>
      </c>
      <c r="X433" s="12">
        <v>0</v>
      </c>
      <c r="Y433" s="12">
        <v>1E-3</v>
      </c>
      <c r="Z433" s="12">
        <v>1E-3</v>
      </c>
      <c r="AA433" s="17" cm="1">
        <f t="array" ref="AA433:AB433">VLOOKUP(Merged_Sheet!A433,Merged_Sheet!A433:F3123,{5,6},0)</f>
        <v>753000000000</v>
      </c>
      <c r="AB433" s="17">
        <v>753000000000</v>
      </c>
      <c r="AC433" s="16">
        <f t="shared" si="37"/>
        <v>10765.086876109604</v>
      </c>
      <c r="AD433" s="12">
        <f t="shared" si="38"/>
        <v>10765.086876109604</v>
      </c>
      <c r="AE433" s="12">
        <f t="shared" si="39"/>
        <v>10765.086876109604</v>
      </c>
      <c r="AF433" s="12">
        <f t="shared" si="40"/>
        <v>10765.086876109604</v>
      </c>
      <c r="AG433" s="12">
        <f t="shared" si="41"/>
        <v>0.84899999999999998</v>
      </c>
    </row>
    <row r="434" spans="1:33" ht="14.5" x14ac:dyDescent="0.35">
      <c r="A434" s="12" t="str">
        <f t="shared" si="36"/>
        <v>Canada-The Americas-2004</v>
      </c>
      <c r="B434" s="13" t="s">
        <v>70</v>
      </c>
      <c r="C434" s="14" t="s">
        <v>98</v>
      </c>
      <c r="D434" s="15">
        <v>2004</v>
      </c>
      <c r="E434" s="16" cm="1">
        <f t="array" ref="E434:I434">VLOOKUP(Merged_Sheet!A434,GDP!A434:I3124,{5,6,7,8,9},0)</f>
        <v>888000000000</v>
      </c>
      <c r="F434" s="16">
        <v>888000000000</v>
      </c>
      <c r="G434" s="12">
        <v>9.8000000000000004E-2</v>
      </c>
      <c r="H434" s="12">
        <v>2680</v>
      </c>
      <c r="I434" s="12">
        <v>4.7E-2</v>
      </c>
      <c r="J434" s="12" cm="1">
        <f t="array" ref="J434:R434">VLOOKUP(Merged_Sheet!A434,'HUMAN RESOURCES'!A434:M3124,{5,6,7,8,9,10,11,12,13},0)</f>
        <v>3.3000000000000002E-2</v>
      </c>
      <c r="K434" s="12">
        <v>5.3999999999999999E-2</v>
      </c>
      <c r="L434" s="12">
        <v>61</v>
      </c>
      <c r="M434" s="12">
        <v>58</v>
      </c>
      <c r="N434" s="12">
        <v>0.40200000000000002</v>
      </c>
      <c r="O434" s="12">
        <v>0.54</v>
      </c>
      <c r="P434" s="12">
        <v>5.8000000000000003E-2</v>
      </c>
      <c r="Q434" s="12">
        <v>1285318</v>
      </c>
      <c r="R434" s="12">
        <v>0.81599999999999995</v>
      </c>
      <c r="S434" s="17" cm="1">
        <f t="array" ref="S434:T434">VLOOKUP(Merged_Sheet!A434,Merged_Sheet!A434:F3124,{5,6},0)</f>
        <v>888000000000</v>
      </c>
      <c r="T434" s="17">
        <v>888000000000</v>
      </c>
      <c r="U434" s="12" cm="1">
        <f t="array" ref="U434:Z434">VLOOKUP(Merged_Sheet!A434,BUSINESS!A434:J3124,{5,6,7,8,9,10},0)</f>
        <v>0</v>
      </c>
      <c r="V434" s="12">
        <v>0</v>
      </c>
      <c r="W434" s="12">
        <v>0</v>
      </c>
      <c r="X434" s="12">
        <v>0</v>
      </c>
      <c r="Y434" s="12">
        <v>1.9E-2</v>
      </c>
      <c r="Z434" s="12">
        <v>0.217</v>
      </c>
      <c r="AA434" s="17" cm="1">
        <f t="array" ref="AA434:AB434">VLOOKUP(Merged_Sheet!A434,Merged_Sheet!A434:F3124,{5,6},0)</f>
        <v>888000000000</v>
      </c>
      <c r="AB434" s="17">
        <v>888000000000</v>
      </c>
      <c r="AC434" s="16">
        <f t="shared" si="37"/>
        <v>690879.61111569277</v>
      </c>
      <c r="AD434" s="12">
        <f t="shared" si="38"/>
        <v>690879.61111569277</v>
      </c>
      <c r="AE434" s="12">
        <f t="shared" si="39"/>
        <v>690879.61111569277</v>
      </c>
      <c r="AF434" s="12">
        <f t="shared" si="40"/>
        <v>690879.61111569277</v>
      </c>
      <c r="AG434" s="12">
        <f t="shared" si="41"/>
        <v>0.18400000000000005</v>
      </c>
    </row>
    <row r="435" spans="1:33" ht="14.5" x14ac:dyDescent="0.35">
      <c r="A435" s="12" t="str">
        <f t="shared" si="36"/>
        <v>Canada-The Americas-2005</v>
      </c>
      <c r="B435" s="13" t="s">
        <v>70</v>
      </c>
      <c r="C435" s="14" t="s">
        <v>98</v>
      </c>
      <c r="D435" s="15">
        <v>2005</v>
      </c>
      <c r="E435" s="16" cm="1">
        <f t="array" ref="E435:I435">VLOOKUP(Merged_Sheet!A435,GDP!A435:I3125,{5,6,7,8,9},0)</f>
        <v>1020000000000</v>
      </c>
      <c r="F435" s="16">
        <v>1020000000000</v>
      </c>
      <c r="G435" s="12">
        <v>9.8000000000000004E-2</v>
      </c>
      <c r="H435" s="12">
        <v>3047</v>
      </c>
      <c r="I435" s="12">
        <v>0.04</v>
      </c>
      <c r="J435" s="12" cm="1">
        <f t="array" ref="J435:R435">VLOOKUP(Merged_Sheet!A435,'HUMAN RESOURCES'!A435:M3125,{5,6,7,8,9,10,11,12,13},0)</f>
        <v>4.4999999999999998E-2</v>
      </c>
      <c r="K435" s="12">
        <v>6.0999999999999999E-2</v>
      </c>
      <c r="L435" s="12">
        <v>57</v>
      </c>
      <c r="M435" s="12">
        <v>55</v>
      </c>
      <c r="N435" s="12">
        <v>0.45900000000000002</v>
      </c>
      <c r="O435" s="12">
        <v>0.51500000000000001</v>
      </c>
      <c r="P435" s="12">
        <v>2.5999999999999999E-2</v>
      </c>
      <c r="Q435" s="12">
        <v>1306667</v>
      </c>
      <c r="R435" s="12">
        <v>0.497</v>
      </c>
      <c r="S435" s="17" cm="1">
        <f t="array" ref="S435:T435">VLOOKUP(Merged_Sheet!A435,Merged_Sheet!A435:F3125,{5,6},0)</f>
        <v>1020000000000</v>
      </c>
      <c r="T435" s="17">
        <v>1020000000000</v>
      </c>
      <c r="U435" s="12" cm="1">
        <f t="array" ref="U435:Z435">VLOOKUP(Merged_Sheet!A435,BUSINESS!A435:J3125,{5,6,7,8,9,10},0)</f>
        <v>0</v>
      </c>
      <c r="V435" s="12">
        <v>0</v>
      </c>
      <c r="W435" s="12">
        <v>0</v>
      </c>
      <c r="X435" s="12">
        <v>0</v>
      </c>
      <c r="Y435" s="12">
        <v>1.7999999999999999E-2</v>
      </c>
      <c r="Z435" s="12">
        <v>7.6999999999999999E-2</v>
      </c>
      <c r="AA435" s="17" cm="1">
        <f t="array" ref="AA435:AB435">VLOOKUP(Merged_Sheet!A435,Merged_Sheet!A435:F3125,{5,6},0)</f>
        <v>1020000000000</v>
      </c>
      <c r="AB435" s="17">
        <v>1020000000000</v>
      </c>
      <c r="AC435" s="16">
        <f t="shared" si="37"/>
        <v>780612.0457622332</v>
      </c>
      <c r="AD435" s="12">
        <f t="shared" si="38"/>
        <v>780612.0457622332</v>
      </c>
      <c r="AE435" s="12">
        <f t="shared" si="39"/>
        <v>780612.0457622332</v>
      </c>
      <c r="AF435" s="12">
        <f t="shared" si="40"/>
        <v>780612.0457622332</v>
      </c>
      <c r="AG435" s="12">
        <f t="shared" si="41"/>
        <v>0.503</v>
      </c>
    </row>
    <row r="436" spans="1:33" ht="14.5" x14ac:dyDescent="0.35">
      <c r="A436" s="12" t="str">
        <f t="shared" si="36"/>
        <v>Canada-The Americas-2006</v>
      </c>
      <c r="B436" s="13" t="s">
        <v>70</v>
      </c>
      <c r="C436" s="14" t="s">
        <v>98</v>
      </c>
      <c r="D436" s="15">
        <v>2006</v>
      </c>
      <c r="E436" s="16" cm="1">
        <f t="array" ref="E436:I436">VLOOKUP(Merged_Sheet!A436,GDP!A436:I3126,{5,6,7,8,9},0)</f>
        <v>1160000000000</v>
      </c>
      <c r="F436" s="16">
        <v>1160000000000</v>
      </c>
      <c r="G436" s="12">
        <v>9.8000000000000004E-2</v>
      </c>
      <c r="H436" s="12">
        <v>3452</v>
      </c>
      <c r="I436" s="12">
        <v>4.3999999999999997E-2</v>
      </c>
      <c r="J436" s="12" cm="1">
        <f t="array" ref="J436:R436">VLOOKUP(Merged_Sheet!A436,'HUMAN RESOURCES'!A436:M3126,{5,6,7,8,9,10,11,12,13},0)</f>
        <v>3.4000000000000002E-2</v>
      </c>
      <c r="K436" s="12">
        <v>6.2E-2</v>
      </c>
      <c r="L436" s="12">
        <v>58</v>
      </c>
      <c r="M436" s="12">
        <v>57</v>
      </c>
      <c r="N436" s="12">
        <v>0.40899999999999997</v>
      </c>
      <c r="O436" s="12">
        <v>0.55900000000000005</v>
      </c>
      <c r="P436" s="12">
        <v>3.2000000000000001E-2</v>
      </c>
      <c r="Q436" s="12">
        <v>19786307</v>
      </c>
      <c r="R436" s="12">
        <v>0.45300000000000001</v>
      </c>
      <c r="S436" s="17" cm="1">
        <f t="array" ref="S436:T436">VLOOKUP(Merged_Sheet!A436,Merged_Sheet!A436:F3126,{5,6},0)</f>
        <v>1160000000000</v>
      </c>
      <c r="T436" s="17">
        <v>1160000000000</v>
      </c>
      <c r="U436" s="12" cm="1">
        <f t="array" ref="U436:Z436">VLOOKUP(Merged_Sheet!A436,BUSINESS!A436:J3126,{5,6,7,8,9,10},0)</f>
        <v>0</v>
      </c>
      <c r="V436" s="12">
        <v>0</v>
      </c>
      <c r="W436" s="12">
        <v>0</v>
      </c>
      <c r="X436" s="12">
        <v>0</v>
      </c>
      <c r="Y436" s="12">
        <v>8.0000000000000002E-3</v>
      </c>
      <c r="Z436" s="12">
        <v>0.02</v>
      </c>
      <c r="AA436" s="17" cm="1">
        <f t="array" ref="AA436:AB436">VLOOKUP(Merged_Sheet!A436,Merged_Sheet!A436:F3126,{5,6},0)</f>
        <v>1160000000000</v>
      </c>
      <c r="AB436" s="17">
        <v>1160000000000</v>
      </c>
      <c r="AC436" s="16">
        <f t="shared" si="37"/>
        <v>58626.402592459526</v>
      </c>
      <c r="AD436" s="12">
        <f t="shared" si="38"/>
        <v>58626.402592459526</v>
      </c>
      <c r="AE436" s="12">
        <f t="shared" si="39"/>
        <v>58626.402592459526</v>
      </c>
      <c r="AF436" s="12">
        <f t="shared" si="40"/>
        <v>58626.402592459526</v>
      </c>
      <c r="AG436" s="12">
        <f t="shared" si="41"/>
        <v>0.54699999999999993</v>
      </c>
    </row>
    <row r="437" spans="1:33" ht="14.5" x14ac:dyDescent="0.35">
      <c r="A437" s="12" t="str">
        <f t="shared" si="36"/>
        <v>Canada-The Americas-2007</v>
      </c>
      <c r="B437" s="13" t="s">
        <v>70</v>
      </c>
      <c r="C437" s="14" t="s">
        <v>98</v>
      </c>
      <c r="D437" s="15">
        <v>2007</v>
      </c>
      <c r="E437" s="16" cm="1">
        <f t="array" ref="E437:I437">VLOOKUP(Merged_Sheet!A437,GDP!A437:I3127,{5,6,7,8,9},0)</f>
        <v>1310000000000</v>
      </c>
      <c r="F437" s="16">
        <v>1310000000000</v>
      </c>
      <c r="G437" s="12">
        <v>0.1</v>
      </c>
      <c r="H437" s="12">
        <v>3904</v>
      </c>
      <c r="I437" s="12">
        <v>5.8000000000000003E-2</v>
      </c>
      <c r="J437" s="12" cm="1">
        <f t="array" ref="J437:R437">VLOOKUP(Merged_Sheet!A437,'HUMAN RESOURCES'!A437:M3127,{5,6,7,8,9,10,11,12,13},0)</f>
        <v>4.1000000000000002E-2</v>
      </c>
      <c r="K437" s="12">
        <v>9.5000000000000001E-2</v>
      </c>
      <c r="L437" s="12">
        <v>51</v>
      </c>
      <c r="M437" s="12">
        <v>51</v>
      </c>
      <c r="N437" s="12">
        <v>0.439</v>
      </c>
      <c r="O437" s="12">
        <v>0.52700000000000002</v>
      </c>
      <c r="P437" s="12">
        <v>3.4000000000000002E-2</v>
      </c>
      <c r="Q437" s="12">
        <v>9045748</v>
      </c>
      <c r="R437" s="12">
        <v>0.317</v>
      </c>
      <c r="S437" s="17" cm="1">
        <f t="array" ref="S437:T437">VLOOKUP(Merged_Sheet!A437,Merged_Sheet!A437:F3127,{5,6},0)</f>
        <v>1310000000000</v>
      </c>
      <c r="T437" s="17">
        <v>1310000000000</v>
      </c>
      <c r="U437" s="12" cm="1">
        <f t="array" ref="U437:Z437">VLOOKUP(Merged_Sheet!A437,BUSINESS!A437:J3127,{5,6,7,8,9,10},0)</f>
        <v>0</v>
      </c>
      <c r="V437" s="12">
        <v>0</v>
      </c>
      <c r="W437" s="12">
        <v>0</v>
      </c>
      <c r="X437" s="12">
        <v>0</v>
      </c>
      <c r="Y437" s="12">
        <v>4.0000000000000001E-3</v>
      </c>
      <c r="Z437" s="12">
        <v>0.01</v>
      </c>
      <c r="AA437" s="17" cm="1">
        <f t="array" ref="AA437:AB437">VLOOKUP(Merged_Sheet!A437,Merged_Sheet!A437:F3127,{5,6},0)</f>
        <v>1310000000000</v>
      </c>
      <c r="AB437" s="17">
        <v>1310000000000</v>
      </c>
      <c r="AC437" s="16">
        <f t="shared" si="37"/>
        <v>144819.42234075061</v>
      </c>
      <c r="AD437" s="12">
        <f t="shared" si="38"/>
        <v>144819.42234075061</v>
      </c>
      <c r="AE437" s="12">
        <f t="shared" si="39"/>
        <v>144819.42234075061</v>
      </c>
      <c r="AF437" s="12">
        <f t="shared" si="40"/>
        <v>144819.42234075061</v>
      </c>
      <c r="AG437" s="12">
        <f t="shared" si="41"/>
        <v>0.68300000000000005</v>
      </c>
    </row>
    <row r="438" spans="1:33" ht="14.5" x14ac:dyDescent="0.35">
      <c r="A438" s="12" t="str">
        <f t="shared" si="36"/>
        <v>Canada-The Americas-2008</v>
      </c>
      <c r="B438" s="13" t="s">
        <v>70</v>
      </c>
      <c r="C438" s="14" t="s">
        <v>98</v>
      </c>
      <c r="D438" s="15">
        <v>2008</v>
      </c>
      <c r="E438" s="16" cm="1">
        <f t="array" ref="E438:I438">VLOOKUP(Merged_Sheet!A438,GDP!A438:I3128,{5,6,7,8,9},0)</f>
        <v>1460000000000</v>
      </c>
      <c r="F438" s="16">
        <v>1460000000000</v>
      </c>
      <c r="G438" s="12">
        <v>0.1</v>
      </c>
      <c r="H438" s="12">
        <v>4330</v>
      </c>
      <c r="I438" s="12">
        <v>6.0999999999999999E-2</v>
      </c>
      <c r="J438" s="12" cm="1">
        <f t="array" ref="J438:R438">VLOOKUP(Merged_Sheet!A438,'HUMAN RESOURCES'!A438:M3128,{5,6,7,8,9,10,11,12,13},0)</f>
        <v>4.1000000000000002E-2</v>
      </c>
      <c r="K438" s="12">
        <v>0.104</v>
      </c>
      <c r="L438" s="12">
        <v>53</v>
      </c>
      <c r="M438" s="12">
        <v>51</v>
      </c>
      <c r="N438" s="12">
        <v>0.433</v>
      </c>
      <c r="O438" s="12">
        <v>0.53700000000000003</v>
      </c>
      <c r="P438" s="12">
        <v>0.03</v>
      </c>
      <c r="Q438" s="12">
        <v>1330849</v>
      </c>
      <c r="R438" s="12">
        <v>0.38300000000000001</v>
      </c>
      <c r="S438" s="17" cm="1">
        <f t="array" ref="S438:T438">VLOOKUP(Merged_Sheet!A438,Merged_Sheet!A438:F3128,{5,6},0)</f>
        <v>1460000000000</v>
      </c>
      <c r="T438" s="17">
        <v>1460000000000</v>
      </c>
      <c r="U438" s="12" cm="1">
        <f t="array" ref="U438:Z438">VLOOKUP(Merged_Sheet!A438,BUSINESS!A438:J3128,{5,6,7,8,9,10},0)</f>
        <v>0</v>
      </c>
      <c r="V438" s="12">
        <v>0</v>
      </c>
      <c r="W438" s="12">
        <v>0</v>
      </c>
      <c r="X438" s="12">
        <v>0</v>
      </c>
      <c r="Y438" s="12">
        <v>0.01</v>
      </c>
      <c r="Z438" s="12">
        <v>0</v>
      </c>
      <c r="AA438" s="17" cm="1">
        <f t="array" ref="AA438:AB438">VLOOKUP(Merged_Sheet!A438,Merged_Sheet!A438:F3128,{5,6},0)</f>
        <v>1460000000000</v>
      </c>
      <c r="AB438" s="17">
        <v>1460000000000</v>
      </c>
      <c r="AC438" s="16">
        <f t="shared" si="37"/>
        <v>1097044.0673585057</v>
      </c>
      <c r="AD438" s="12">
        <f t="shared" si="38"/>
        <v>1097044.0673585057</v>
      </c>
      <c r="AE438" s="12">
        <f t="shared" si="39"/>
        <v>1097044.0673585057</v>
      </c>
      <c r="AF438" s="12">
        <f t="shared" si="40"/>
        <v>1097044.0673585057</v>
      </c>
      <c r="AG438" s="12">
        <f t="shared" si="41"/>
        <v>0.61699999999999999</v>
      </c>
    </row>
    <row r="439" spans="1:33" ht="14.5" x14ac:dyDescent="0.35">
      <c r="A439" s="12" t="str">
        <f t="shared" si="36"/>
        <v>Canada-The Americas-2009</v>
      </c>
      <c r="B439" s="13" t="s">
        <v>70</v>
      </c>
      <c r="C439" s="14" t="s">
        <v>98</v>
      </c>
      <c r="D439" s="15">
        <v>2009</v>
      </c>
      <c r="E439" s="16" cm="1">
        <f t="array" ref="E439:I439">VLOOKUP(Merged_Sheet!A439,GDP!A439:I3129,{5,6,7,8,9},0)</f>
        <v>1540000000000</v>
      </c>
      <c r="F439" s="16">
        <v>1540000000000</v>
      </c>
      <c r="G439" s="12">
        <v>0.10299999999999999</v>
      </c>
      <c r="H439" s="12">
        <v>4623</v>
      </c>
      <c r="I439" s="12">
        <v>4.7E-2</v>
      </c>
      <c r="J439" s="12" cm="1">
        <f t="array" ref="J439:R439">VLOOKUP(Merged_Sheet!A439,'HUMAN RESOURCES'!A439:M3129,{5,6,7,8,9,10,11,12,13},0)</f>
        <v>3.9E-2</v>
      </c>
      <c r="K439" s="12">
        <v>6.6000000000000003E-2</v>
      </c>
      <c r="L439" s="12">
        <v>54</v>
      </c>
      <c r="M439" s="12">
        <v>52</v>
      </c>
      <c r="N439" s="12">
        <v>0.435</v>
      </c>
      <c r="O439" s="12">
        <v>0.53800000000000003</v>
      </c>
      <c r="P439" s="12">
        <v>2.8000000000000001E-2</v>
      </c>
      <c r="Q439" s="12">
        <v>33000524</v>
      </c>
      <c r="R439" s="12">
        <v>0.20599999999999999</v>
      </c>
      <c r="S439" s="17" cm="1">
        <f t="array" ref="S439:T439">VLOOKUP(Merged_Sheet!A439,Merged_Sheet!A439:F3129,{5,6},0)</f>
        <v>1540000000000</v>
      </c>
      <c r="T439" s="17">
        <v>1540000000000</v>
      </c>
      <c r="U439" s="12" cm="1">
        <f t="array" ref="U439:Z439">VLOOKUP(Merged_Sheet!A439,BUSINESS!A439:J3129,{5,6,7,8,9,10},0)</f>
        <v>0</v>
      </c>
      <c r="V439" s="12">
        <v>0</v>
      </c>
      <c r="W439" s="12">
        <v>0</v>
      </c>
      <c r="X439" s="12">
        <v>0</v>
      </c>
      <c r="Y439" s="12">
        <v>1.2E-2</v>
      </c>
      <c r="Z439" s="12">
        <v>3.5999999999999997E-2</v>
      </c>
      <c r="AA439" s="17" cm="1">
        <f t="array" ref="AA439:AB439">VLOOKUP(Merged_Sheet!A439,Merged_Sheet!A439:F3129,{5,6},0)</f>
        <v>1540000000000</v>
      </c>
      <c r="AB439" s="17">
        <v>1540000000000</v>
      </c>
      <c r="AC439" s="16">
        <f t="shared" si="37"/>
        <v>46665.925668331809</v>
      </c>
      <c r="AD439" s="12">
        <f t="shared" si="38"/>
        <v>46665.925668331809</v>
      </c>
      <c r="AE439" s="12">
        <f t="shared" si="39"/>
        <v>46665.925668331809</v>
      </c>
      <c r="AF439" s="12">
        <f t="shared" si="40"/>
        <v>46665.925668331809</v>
      </c>
      <c r="AG439" s="12">
        <f t="shared" si="41"/>
        <v>0.79400000000000004</v>
      </c>
    </row>
    <row r="440" spans="1:33" ht="14.5" x14ac:dyDescent="0.35">
      <c r="A440" s="12" t="str">
        <f t="shared" si="36"/>
        <v>Canada-The Americas-2010</v>
      </c>
      <c r="B440" s="13" t="s">
        <v>70</v>
      </c>
      <c r="C440" s="14" t="s">
        <v>98</v>
      </c>
      <c r="D440" s="15">
        <v>2010</v>
      </c>
      <c r="E440" s="16" cm="1">
        <f t="array" ref="E440:I440">VLOOKUP(Merged_Sheet!A440,GDP!A440:I3130,{5,6,7,8,9},0)</f>
        <v>1370000000000</v>
      </c>
      <c r="F440" s="16">
        <v>1370000000000</v>
      </c>
      <c r="G440" s="12">
        <v>0.114</v>
      </c>
      <c r="H440" s="12">
        <v>4528</v>
      </c>
      <c r="I440" s="12">
        <v>2.4E-2</v>
      </c>
      <c r="J440" s="12" cm="1">
        <f t="array" ref="J440:R440">VLOOKUP(Merged_Sheet!A440,'HUMAN RESOURCES'!A440:M3130,{5,6,7,8,9,10,11,12,13},0)</f>
        <v>0.03</v>
      </c>
      <c r="K440" s="12">
        <v>8.2000000000000003E-2</v>
      </c>
      <c r="L440" s="12">
        <v>45</v>
      </c>
      <c r="M440" s="12">
        <v>44</v>
      </c>
      <c r="N440" s="12">
        <v>0.40699999999999997</v>
      </c>
      <c r="O440" s="12">
        <v>0.54700000000000004</v>
      </c>
      <c r="P440" s="12">
        <v>4.5999999999999999E-2</v>
      </c>
      <c r="Q440" s="12">
        <v>1885487</v>
      </c>
      <c r="R440" s="12">
        <v>0.20599999999999999</v>
      </c>
      <c r="S440" s="17" cm="1">
        <f t="array" ref="S440:T440">VLOOKUP(Merged_Sheet!A440,Merged_Sheet!A440:F3130,{5,6},0)</f>
        <v>1370000000000</v>
      </c>
      <c r="T440" s="17">
        <v>1370000000000</v>
      </c>
      <c r="U440" s="12" cm="1">
        <f t="array" ref="U440:Z440">VLOOKUP(Merged_Sheet!A440,BUSINESS!A440:J3130,{5,6,7,8,9,10},0)</f>
        <v>0</v>
      </c>
      <c r="V440" s="12">
        <v>0</v>
      </c>
      <c r="W440" s="12">
        <v>0</v>
      </c>
      <c r="X440" s="12">
        <v>0</v>
      </c>
      <c r="Y440" s="12">
        <v>1.0999999999999999E-2</v>
      </c>
      <c r="Z440" s="12">
        <v>7.2999999999999995E-2</v>
      </c>
      <c r="AA440" s="17" cm="1">
        <f t="array" ref="AA440:AB440">VLOOKUP(Merged_Sheet!A440,Merged_Sheet!A440:F3130,{5,6},0)</f>
        <v>1370000000000</v>
      </c>
      <c r="AB440" s="17">
        <v>1370000000000</v>
      </c>
      <c r="AC440" s="16">
        <f t="shared" si="37"/>
        <v>726602.7291622801</v>
      </c>
      <c r="AD440" s="12">
        <f t="shared" si="38"/>
        <v>726602.7291622801</v>
      </c>
      <c r="AE440" s="12">
        <f t="shared" si="39"/>
        <v>726602.7291622801</v>
      </c>
      <c r="AF440" s="12">
        <f t="shared" si="40"/>
        <v>726602.7291622801</v>
      </c>
      <c r="AG440" s="12">
        <f t="shared" si="41"/>
        <v>0.79400000000000004</v>
      </c>
    </row>
    <row r="441" spans="1:33" ht="14.5" x14ac:dyDescent="0.35">
      <c r="A441" s="12" t="str">
        <f t="shared" si="36"/>
        <v>Canada-The Americas-2011</v>
      </c>
      <c r="B441" s="13" t="s">
        <v>70</v>
      </c>
      <c r="C441" s="14" t="s">
        <v>98</v>
      </c>
      <c r="D441" s="15">
        <v>2011</v>
      </c>
      <c r="E441" s="16" cm="1">
        <f t="array" ref="E441:I441">VLOOKUP(Merged_Sheet!A441,GDP!A441:I3131,{5,6,7,8,9},0)</f>
        <v>1610000000000</v>
      </c>
      <c r="F441" s="16">
        <v>1610000000000</v>
      </c>
      <c r="G441" s="12">
        <v>0.114</v>
      </c>
      <c r="H441" s="12">
        <v>5273</v>
      </c>
      <c r="I441" s="12">
        <v>2.5999999999999999E-2</v>
      </c>
      <c r="J441" s="12" cm="1">
        <f t="array" ref="J441:R441">VLOOKUP(Merged_Sheet!A441,'HUMAN RESOURCES'!A441:M3131,{5,6,7,8,9,10,11,12,13},0)</f>
        <v>4.2000000000000003E-2</v>
      </c>
      <c r="K441" s="12">
        <v>0.104</v>
      </c>
      <c r="L441" s="12">
        <v>54</v>
      </c>
      <c r="M441" s="12">
        <v>52</v>
      </c>
      <c r="N441" s="12">
        <v>0.432</v>
      </c>
      <c r="O441" s="12">
        <v>0.53700000000000003</v>
      </c>
      <c r="P441" s="12">
        <v>3.1E-2</v>
      </c>
      <c r="Q441" s="12">
        <v>3070673</v>
      </c>
      <c r="R441" s="12">
        <v>0.45</v>
      </c>
      <c r="S441" s="17" cm="1">
        <f t="array" ref="S441:T441">VLOOKUP(Merged_Sheet!A441,Merged_Sheet!A441:F3131,{5,6},0)</f>
        <v>1610000000000</v>
      </c>
      <c r="T441" s="17">
        <v>1610000000000</v>
      </c>
      <c r="U441" s="12" cm="1">
        <f t="array" ref="U441:Z441">VLOOKUP(Merged_Sheet!A441,BUSINESS!A441:J3131,{5,6,7,8,9,10},0)</f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2E-3</v>
      </c>
      <c r="AA441" s="17" cm="1">
        <f t="array" ref="AA441:AB441">VLOOKUP(Merged_Sheet!A441,Merged_Sheet!A441:F3131,{5,6},0)</f>
        <v>1610000000000</v>
      </c>
      <c r="AB441" s="17">
        <v>1610000000000</v>
      </c>
      <c r="AC441" s="16">
        <f t="shared" si="37"/>
        <v>524315.02800851804</v>
      </c>
      <c r="AD441" s="12">
        <f t="shared" si="38"/>
        <v>524315.02800851804</v>
      </c>
      <c r="AE441" s="12">
        <f t="shared" si="39"/>
        <v>524315.02800851804</v>
      </c>
      <c r="AF441" s="12">
        <f t="shared" si="40"/>
        <v>524315.02800851804</v>
      </c>
      <c r="AG441" s="12">
        <f t="shared" si="41"/>
        <v>0.55000000000000004</v>
      </c>
    </row>
    <row r="442" spans="1:33" ht="14.5" x14ac:dyDescent="0.35">
      <c r="A442" s="12" t="str">
        <f t="shared" si="36"/>
        <v>Canada-The Americas-2012</v>
      </c>
      <c r="B442" s="13" t="s">
        <v>70</v>
      </c>
      <c r="C442" s="14" t="s">
        <v>98</v>
      </c>
      <c r="D442" s="15">
        <v>2012</v>
      </c>
      <c r="E442" s="16" cm="1">
        <f t="array" ref="E442:I442">VLOOKUP(Merged_Sheet!A442,GDP!A442:I3132,{5,6,7,8,9},0)</f>
        <v>1780000000000</v>
      </c>
      <c r="F442" s="16">
        <v>1780000000000</v>
      </c>
      <c r="G442" s="12">
        <v>0.109</v>
      </c>
      <c r="H442" s="12">
        <v>5656</v>
      </c>
      <c r="I442" s="12">
        <v>0.03</v>
      </c>
      <c r="J442" s="12" cm="1">
        <f t="array" ref="J442:R442">VLOOKUP(Merged_Sheet!A442,'HUMAN RESOURCES'!A442:M3132,{5,6,7,8,9,10,11,12,13},0)</f>
        <v>2.3E-2</v>
      </c>
      <c r="K442" s="12">
        <v>2.3E-2</v>
      </c>
      <c r="L442" s="12">
        <v>74</v>
      </c>
      <c r="M442" s="12">
        <v>71</v>
      </c>
      <c r="N442" s="12">
        <v>0.32</v>
      </c>
      <c r="O442" s="12">
        <v>0.64</v>
      </c>
      <c r="P442" s="12">
        <v>4.1000000000000002E-2</v>
      </c>
      <c r="Q442" s="12">
        <v>5340389</v>
      </c>
      <c r="R442" s="12">
        <v>0.76500000000000001</v>
      </c>
      <c r="S442" s="17" cm="1">
        <f t="array" ref="S442:T442">VLOOKUP(Merged_Sheet!A442,Merged_Sheet!A442:F3132,{5,6},0)</f>
        <v>1780000000000</v>
      </c>
      <c r="T442" s="17">
        <v>1780000000000</v>
      </c>
      <c r="U442" s="12" cm="1">
        <f t="array" ref="U442:Z442">VLOOKUP(Merged_Sheet!A442,BUSINESS!A442:J3132,{5,6,7,8,9,10},0)</f>
        <v>0</v>
      </c>
      <c r="V442" s="12">
        <v>0</v>
      </c>
      <c r="W442" s="12">
        <v>0</v>
      </c>
      <c r="X442" s="12">
        <v>0</v>
      </c>
      <c r="Y442" s="12">
        <v>2.1999999999999999E-2</v>
      </c>
      <c r="Z442" s="12">
        <v>1.2999999999999999E-2</v>
      </c>
      <c r="AA442" s="17" cm="1">
        <f t="array" ref="AA442:AB442">VLOOKUP(Merged_Sheet!A442,Merged_Sheet!A442:F3132,{5,6},0)</f>
        <v>1780000000000</v>
      </c>
      <c r="AB442" s="17">
        <v>1780000000000</v>
      </c>
      <c r="AC442" s="16">
        <f t="shared" si="37"/>
        <v>333309.05295475665</v>
      </c>
      <c r="AD442" s="12">
        <f t="shared" si="38"/>
        <v>333309.05295475665</v>
      </c>
      <c r="AE442" s="12">
        <f t="shared" si="39"/>
        <v>333309.05295475665</v>
      </c>
      <c r="AF442" s="12">
        <f t="shared" si="40"/>
        <v>333309.05295475665</v>
      </c>
      <c r="AG442" s="12">
        <f t="shared" si="41"/>
        <v>0.23499999999999999</v>
      </c>
    </row>
    <row r="443" spans="1:33" ht="14.5" x14ac:dyDescent="0.35">
      <c r="A443" s="12" t="str">
        <f t="shared" si="36"/>
        <v>Canada-The Americas-2000</v>
      </c>
      <c r="B443" s="13" t="s">
        <v>70</v>
      </c>
      <c r="C443" s="14" t="s">
        <v>98</v>
      </c>
      <c r="D443" s="15">
        <v>2000</v>
      </c>
      <c r="E443" s="16" cm="1">
        <f t="array" ref="E443:I443">VLOOKUP(Merged_Sheet!A443,GDP!A443:I3133,{5,6,7,8,9},0)</f>
        <v>1820000000000</v>
      </c>
      <c r="F443" s="16">
        <v>1820000000000</v>
      </c>
      <c r="G443" s="12">
        <v>0.109</v>
      </c>
      <c r="H443" s="12">
        <v>5741</v>
      </c>
      <c r="I443" s="12">
        <v>0.03</v>
      </c>
      <c r="J443" s="12" cm="1">
        <f t="array" ref="J443:R443">VLOOKUP(Merged_Sheet!A443,'HUMAN RESOURCES'!A443:M3133,{5,6,7,8,9,10,11,12,13},0)</f>
        <v>0.04</v>
      </c>
      <c r="K443" s="12">
        <v>6.4000000000000001E-2</v>
      </c>
      <c r="L443" s="12">
        <v>61</v>
      </c>
      <c r="M443" s="12">
        <v>59</v>
      </c>
      <c r="N443" s="12">
        <v>0.45400000000000001</v>
      </c>
      <c r="O443" s="12">
        <v>0.51700000000000002</v>
      </c>
      <c r="P443" s="12">
        <v>0.03</v>
      </c>
      <c r="Q443" s="12">
        <v>16736029</v>
      </c>
      <c r="R443" s="12">
        <v>0.27700000000000002</v>
      </c>
      <c r="S443" s="17" cm="1">
        <f t="array" ref="S443:T443">VLOOKUP(Merged_Sheet!A443,Merged_Sheet!A443:F3133,{5,6},0)</f>
        <v>1820000000000</v>
      </c>
      <c r="T443" s="17">
        <v>1820000000000</v>
      </c>
      <c r="U443" s="12" cm="1">
        <f t="array" ref="U443:Z443">VLOOKUP(Merged_Sheet!A443,BUSINESS!A443:J3133,{5,6,7,8,9,10},0)</f>
        <v>0</v>
      </c>
      <c r="V443" s="12">
        <v>0</v>
      </c>
      <c r="W443" s="12">
        <v>0</v>
      </c>
      <c r="X443" s="12">
        <v>0</v>
      </c>
      <c r="Y443" s="12">
        <v>3.0000000000000001E-3</v>
      </c>
      <c r="Z443" s="12">
        <v>0.01</v>
      </c>
      <c r="AA443" s="17" cm="1">
        <f t="array" ref="AA443:AB443">VLOOKUP(Merged_Sheet!A443,Merged_Sheet!A443:F3133,{5,6},0)</f>
        <v>1820000000000</v>
      </c>
      <c r="AB443" s="17">
        <v>1820000000000</v>
      </c>
      <c r="AC443" s="16">
        <f t="shared" si="37"/>
        <v>108747.42150602154</v>
      </c>
      <c r="AD443" s="12">
        <f t="shared" si="38"/>
        <v>108747.42150602154</v>
      </c>
      <c r="AE443" s="12">
        <f t="shared" si="39"/>
        <v>108747.42150602154</v>
      </c>
      <c r="AF443" s="12">
        <f t="shared" si="40"/>
        <v>108747.42150602154</v>
      </c>
      <c r="AG443" s="12">
        <f t="shared" si="41"/>
        <v>0.72299999999999998</v>
      </c>
    </row>
    <row r="444" spans="1:33" ht="14.5" x14ac:dyDescent="0.35">
      <c r="A444" s="12" t="str">
        <f t="shared" si="36"/>
        <v>Cayman Islands-The Americas-2001</v>
      </c>
      <c r="B444" s="13" t="s">
        <v>70</v>
      </c>
      <c r="C444" s="14" t="s">
        <v>99</v>
      </c>
      <c r="D444" s="15">
        <v>2001</v>
      </c>
      <c r="E444" s="16" cm="1">
        <f t="array" ref="E444:I444">VLOOKUP(Merged_Sheet!A444,GDP!A444:I3134,{5,6,7,8,9},0)</f>
        <v>0</v>
      </c>
      <c r="F444" s="16">
        <v>1820000000000</v>
      </c>
      <c r="G444" s="12">
        <v>0</v>
      </c>
      <c r="H444" s="12">
        <v>0</v>
      </c>
      <c r="I444" s="12">
        <v>0</v>
      </c>
      <c r="J444" s="12" cm="1">
        <f t="array" ref="J444:R444">VLOOKUP(Merged_Sheet!A444,'HUMAN RESOURCES'!A444:M3134,{5,6,7,8,9,10,11,12,13},0)</f>
        <v>4.3999999999999997E-2</v>
      </c>
      <c r="K444" s="12">
        <v>0.09</v>
      </c>
      <c r="L444" s="12">
        <v>47</v>
      </c>
      <c r="M444" s="12">
        <v>47</v>
      </c>
      <c r="N444" s="12">
        <v>0.46100000000000002</v>
      </c>
      <c r="O444" s="12">
        <v>0.50900000000000001</v>
      </c>
      <c r="P444" s="12">
        <v>0.03</v>
      </c>
      <c r="Q444" s="12">
        <v>11926778</v>
      </c>
      <c r="R444" s="12">
        <v>0.14799999999999999</v>
      </c>
      <c r="S444" s="17" cm="1">
        <f t="array" ref="S444:T444">VLOOKUP(Merged_Sheet!A444,Merged_Sheet!A444:F3134,{5,6},0)</f>
        <v>0</v>
      </c>
      <c r="T444" s="17">
        <v>1820000000000</v>
      </c>
      <c r="U444" s="12" cm="1">
        <f t="array" ref="U444:Z444">VLOOKUP(Merged_Sheet!A444,BUSINESS!A444:J3134,{5,6,7,8,9,10},0)</f>
        <v>0</v>
      </c>
      <c r="V444" s="12">
        <v>0</v>
      </c>
      <c r="W444" s="12">
        <v>0</v>
      </c>
      <c r="X444" s="12">
        <v>0</v>
      </c>
      <c r="Y444" s="12">
        <v>2E-3</v>
      </c>
      <c r="Z444" s="12">
        <v>7.0000000000000001E-3</v>
      </c>
      <c r="AA444" s="17" cm="1">
        <f t="array" ref="AA444:AB444">VLOOKUP(Merged_Sheet!A444,Merged_Sheet!A444:F3134,{5,6},0)</f>
        <v>0</v>
      </c>
      <c r="AB444" s="17">
        <v>1820000000000</v>
      </c>
      <c r="AC444" s="16">
        <f t="shared" si="37"/>
        <v>152597.79296638203</v>
      </c>
      <c r="AD444" s="12">
        <f t="shared" si="38"/>
        <v>152597.79296638203</v>
      </c>
      <c r="AE444" s="12">
        <f t="shared" si="39"/>
        <v>0</v>
      </c>
      <c r="AF444" s="12">
        <f t="shared" si="40"/>
        <v>152597.79296638203</v>
      </c>
      <c r="AG444" s="12">
        <f t="shared" si="41"/>
        <v>0.85199999999999998</v>
      </c>
    </row>
    <row r="445" spans="1:33" ht="14.5" x14ac:dyDescent="0.35">
      <c r="A445" s="12" t="str">
        <f t="shared" si="36"/>
        <v>Cayman Islands-The Americas-2002</v>
      </c>
      <c r="B445" s="13" t="s">
        <v>70</v>
      </c>
      <c r="C445" s="14" t="s">
        <v>99</v>
      </c>
      <c r="D445" s="15">
        <v>2002</v>
      </c>
      <c r="E445" s="16" cm="1">
        <f t="array" ref="E445:I445">VLOOKUP(Merged_Sheet!A445,GDP!A445:I3135,{5,6,7,8,9},0)</f>
        <v>0</v>
      </c>
      <c r="F445" s="16">
        <v>0</v>
      </c>
      <c r="G445" s="12">
        <v>0</v>
      </c>
      <c r="H445" s="12">
        <v>0</v>
      </c>
      <c r="I445" s="12">
        <v>0</v>
      </c>
      <c r="J445" s="12" cm="1">
        <f t="array" ref="J445:R445">VLOOKUP(Merged_Sheet!A445,'HUMAN RESOURCES'!A445:M3135,{5,6,7,8,9,10,11,12,13},0)</f>
        <v>4.8000000000000001E-2</v>
      </c>
      <c r="K445" s="12">
        <v>0.109</v>
      </c>
      <c r="L445" s="12">
        <v>50</v>
      </c>
      <c r="M445" s="12">
        <v>50</v>
      </c>
      <c r="N445" s="12">
        <v>0.46100000000000002</v>
      </c>
      <c r="O445" s="12">
        <v>0.50600000000000001</v>
      </c>
      <c r="P445" s="12">
        <v>3.3000000000000002E-2</v>
      </c>
      <c r="Q445" s="12">
        <v>10882662</v>
      </c>
      <c r="R445" s="12">
        <v>0.29799999999999999</v>
      </c>
      <c r="S445" s="17" cm="1">
        <f t="array" ref="S445:T445">VLOOKUP(Merged_Sheet!A445,Merged_Sheet!A445:F3135,{5,6},0)</f>
        <v>0</v>
      </c>
      <c r="T445" s="17">
        <v>0</v>
      </c>
      <c r="U445" s="12" cm="1">
        <f t="array" ref="U445:Z445">VLOOKUP(Merged_Sheet!A445,BUSINESS!A445:J3135,{5,6,7,8,9,10},0)</f>
        <v>0</v>
      </c>
      <c r="V445" s="12">
        <v>0</v>
      </c>
      <c r="W445" s="12">
        <v>0</v>
      </c>
      <c r="X445" s="12">
        <v>0</v>
      </c>
      <c r="Y445" s="12">
        <v>2E-3</v>
      </c>
      <c r="Z445" s="12">
        <v>4.0000000000000001E-3</v>
      </c>
      <c r="AA445" s="17" cm="1">
        <f t="array" ref="AA445:AB445">VLOOKUP(Merged_Sheet!A445,Merged_Sheet!A445:F3135,{5,6},0)</f>
        <v>0</v>
      </c>
      <c r="AB445" s="17">
        <v>0</v>
      </c>
      <c r="AC445" s="16">
        <f t="shared" si="37"/>
        <v>0</v>
      </c>
      <c r="AD445" s="12">
        <f t="shared" si="38"/>
        <v>0</v>
      </c>
      <c r="AE445" s="12">
        <f t="shared" si="39"/>
        <v>0</v>
      </c>
      <c r="AF445" s="12">
        <f t="shared" si="40"/>
        <v>0</v>
      </c>
      <c r="AG445" s="12">
        <f t="shared" si="41"/>
        <v>0.70199999999999996</v>
      </c>
    </row>
    <row r="446" spans="1:33" ht="14.5" x14ac:dyDescent="0.35">
      <c r="A446" s="12" t="str">
        <f t="shared" si="36"/>
        <v>Cayman Islands-The Americas-2003</v>
      </c>
      <c r="B446" s="13" t="s">
        <v>70</v>
      </c>
      <c r="C446" s="14" t="s">
        <v>99</v>
      </c>
      <c r="D446" s="15">
        <v>2003</v>
      </c>
      <c r="E446" s="16" cm="1">
        <f t="array" ref="E446:I446">VLOOKUP(Merged_Sheet!A446,GDP!A446:I3136,{5,6,7,8,9},0)</f>
        <v>0</v>
      </c>
      <c r="F446" s="16">
        <v>0</v>
      </c>
      <c r="G446" s="12">
        <v>0</v>
      </c>
      <c r="H446" s="12">
        <v>0</v>
      </c>
      <c r="I446" s="12">
        <v>0</v>
      </c>
      <c r="J446" s="12" cm="1">
        <f t="array" ref="J446:R446">VLOOKUP(Merged_Sheet!A446,'HUMAN RESOURCES'!A446:M3136,{5,6,7,8,9,10,11,12,13},0)</f>
        <v>3.7999999999999999E-2</v>
      </c>
      <c r="K446" s="12">
        <v>7.5999999999999998E-2</v>
      </c>
      <c r="L446" s="12">
        <v>61</v>
      </c>
      <c r="M446" s="12">
        <v>58</v>
      </c>
      <c r="N446" s="12">
        <v>0.42299999999999999</v>
      </c>
      <c r="O446" s="12">
        <v>0.54500000000000004</v>
      </c>
      <c r="P446" s="12">
        <v>3.2000000000000001E-2</v>
      </c>
      <c r="Q446" s="12">
        <v>2877431</v>
      </c>
      <c r="R446" s="12">
        <v>0.50800000000000001</v>
      </c>
      <c r="S446" s="17" cm="1">
        <f t="array" ref="S446:T446">VLOOKUP(Merged_Sheet!A446,Merged_Sheet!A446:F3136,{5,6},0)</f>
        <v>0</v>
      </c>
      <c r="T446" s="17">
        <v>0</v>
      </c>
      <c r="U446" s="12" cm="1">
        <f t="array" ref="U446:Z446">VLOOKUP(Merged_Sheet!A446,BUSINESS!A446:J3136,{5,6,7,8,9,10},0)</f>
        <v>0</v>
      </c>
      <c r="V446" s="12">
        <v>0</v>
      </c>
      <c r="W446" s="12">
        <v>0</v>
      </c>
      <c r="X446" s="12">
        <v>0</v>
      </c>
      <c r="Y446" s="12">
        <v>4.0000000000000001E-3</v>
      </c>
      <c r="Z446" s="12">
        <v>8.5999999999999993E-2</v>
      </c>
      <c r="AA446" s="17" cm="1">
        <f t="array" ref="AA446:AB446">VLOOKUP(Merged_Sheet!A446,Merged_Sheet!A446:F3136,{5,6},0)</f>
        <v>0</v>
      </c>
      <c r="AB446" s="17">
        <v>0</v>
      </c>
      <c r="AC446" s="16">
        <f t="shared" si="37"/>
        <v>0</v>
      </c>
      <c r="AD446" s="12">
        <f t="shared" si="38"/>
        <v>0</v>
      </c>
      <c r="AE446" s="12">
        <f t="shared" si="39"/>
        <v>0</v>
      </c>
      <c r="AF446" s="12">
        <f t="shared" si="40"/>
        <v>0</v>
      </c>
      <c r="AG446" s="12">
        <f t="shared" si="41"/>
        <v>0.49199999999999999</v>
      </c>
    </row>
    <row r="447" spans="1:33" ht="14.5" x14ac:dyDescent="0.35">
      <c r="A447" s="12" t="str">
        <f t="shared" si="36"/>
        <v>Cayman Islands-The Americas-2004</v>
      </c>
      <c r="B447" s="13" t="s">
        <v>70</v>
      </c>
      <c r="C447" s="14" t="s">
        <v>99</v>
      </c>
      <c r="D447" s="15">
        <v>2004</v>
      </c>
      <c r="E447" s="16" cm="1">
        <f t="array" ref="E447:I447">VLOOKUP(Merged_Sheet!A447,GDP!A447:I3137,{5,6,7,8,9},0)</f>
        <v>0</v>
      </c>
      <c r="F447" s="16">
        <v>0</v>
      </c>
      <c r="G447" s="12">
        <v>0</v>
      </c>
      <c r="H447" s="12">
        <v>0</v>
      </c>
      <c r="I447" s="12">
        <v>0</v>
      </c>
      <c r="J447" s="12" cm="1">
        <f t="array" ref="J447:R447">VLOOKUP(Merged_Sheet!A447,'HUMAN RESOURCES'!A447:M3137,{5,6,7,8,9,10,11,12,13},0)</f>
        <v>1.7000000000000001E-2</v>
      </c>
      <c r="K447" s="12">
        <v>1.4E-2</v>
      </c>
      <c r="L447" s="12">
        <v>76</v>
      </c>
      <c r="M447" s="12">
        <v>69</v>
      </c>
      <c r="N447" s="12">
        <v>0.252</v>
      </c>
      <c r="O447" s="12">
        <v>0.68500000000000005</v>
      </c>
      <c r="P447" s="12">
        <v>6.4000000000000001E-2</v>
      </c>
      <c r="Q447" s="12">
        <v>1210196</v>
      </c>
      <c r="R447" s="12">
        <v>0.42299999999999999</v>
      </c>
      <c r="S447" s="17" cm="1">
        <f t="array" ref="S447:T447">VLOOKUP(Merged_Sheet!A447,Merged_Sheet!A447:F3137,{5,6},0)</f>
        <v>0</v>
      </c>
      <c r="T447" s="17">
        <v>0</v>
      </c>
      <c r="U447" s="12" cm="1">
        <f t="array" ref="U447:Z447">VLOOKUP(Merged_Sheet!A447,BUSINESS!A447:J3137,{5,6,7,8,9,10},0)</f>
        <v>0</v>
      </c>
      <c r="V447" s="12">
        <v>0</v>
      </c>
      <c r="W447" s="12">
        <v>0</v>
      </c>
      <c r="X447" s="12">
        <v>0</v>
      </c>
      <c r="Y447" s="12">
        <v>0.10299999999999999</v>
      </c>
      <c r="Z447" s="12">
        <v>0.28999999999999998</v>
      </c>
      <c r="AA447" s="17" cm="1">
        <f t="array" ref="AA447:AB447">VLOOKUP(Merged_Sheet!A447,Merged_Sheet!A447:F3137,{5,6},0)</f>
        <v>0</v>
      </c>
      <c r="AB447" s="17">
        <v>0</v>
      </c>
      <c r="AC447" s="16">
        <f t="shared" si="37"/>
        <v>0</v>
      </c>
      <c r="AD447" s="12">
        <f t="shared" si="38"/>
        <v>0</v>
      </c>
      <c r="AE447" s="12">
        <f t="shared" si="39"/>
        <v>0</v>
      </c>
      <c r="AF447" s="12">
        <f t="shared" si="40"/>
        <v>0</v>
      </c>
      <c r="AG447" s="12">
        <f t="shared" si="41"/>
        <v>0.57699999999999996</v>
      </c>
    </row>
    <row r="448" spans="1:33" ht="14.5" x14ac:dyDescent="0.35">
      <c r="A448" s="12" t="str">
        <f t="shared" si="36"/>
        <v>Cayman Islands-The Americas-2005</v>
      </c>
      <c r="B448" s="13" t="s">
        <v>70</v>
      </c>
      <c r="C448" s="14" t="s">
        <v>99</v>
      </c>
      <c r="D448" s="15">
        <v>2005</v>
      </c>
      <c r="E448" s="16" cm="1">
        <f t="array" ref="E448:I448">VLOOKUP(Merged_Sheet!A448,GDP!A448:I3138,{5,6,7,8,9},0)</f>
        <v>0</v>
      </c>
      <c r="F448" s="16">
        <v>0</v>
      </c>
      <c r="G448" s="12">
        <v>0</v>
      </c>
      <c r="H448" s="12">
        <v>0</v>
      </c>
      <c r="I448" s="12">
        <v>0</v>
      </c>
      <c r="J448" s="12" cm="1">
        <f t="array" ref="J448:R448">VLOOKUP(Merged_Sheet!A448,'HUMAN RESOURCES'!A448:M3138,{5,6,7,8,9,10,11,12,13},0)</f>
        <v>2.1000000000000001E-2</v>
      </c>
      <c r="K448" s="12">
        <v>0.04</v>
      </c>
      <c r="L448" s="12">
        <v>70</v>
      </c>
      <c r="M448" s="12">
        <v>67</v>
      </c>
      <c r="N448" s="12">
        <v>0.32700000000000001</v>
      </c>
      <c r="O448" s="12">
        <v>0.625</v>
      </c>
      <c r="P448" s="12">
        <v>4.8000000000000001E-2</v>
      </c>
      <c r="Q448" s="12">
        <v>29311443</v>
      </c>
      <c r="R448" s="12">
        <v>0.54</v>
      </c>
      <c r="S448" s="17" cm="1">
        <f t="array" ref="S448:T448">VLOOKUP(Merged_Sheet!A448,Merged_Sheet!A448:F3138,{5,6},0)</f>
        <v>0</v>
      </c>
      <c r="T448" s="17">
        <v>0</v>
      </c>
      <c r="U448" s="12" cm="1">
        <f t="array" ref="U448:Z448">VLOOKUP(Merged_Sheet!A448,BUSINESS!A448:J3138,{5,6,7,8,9,10},0)</f>
        <v>0</v>
      </c>
      <c r="V448" s="12">
        <v>0</v>
      </c>
      <c r="W448" s="12">
        <v>0</v>
      </c>
      <c r="X448" s="12">
        <v>0</v>
      </c>
      <c r="Y448" s="12">
        <v>2.4E-2</v>
      </c>
      <c r="Z448" s="12">
        <v>0.21099999999999999</v>
      </c>
      <c r="AA448" s="17" cm="1">
        <f t="array" ref="AA448:AB448">VLOOKUP(Merged_Sheet!A448,Merged_Sheet!A448:F3138,{5,6},0)</f>
        <v>0</v>
      </c>
      <c r="AB448" s="17">
        <v>0</v>
      </c>
      <c r="AC448" s="16">
        <f t="shared" si="37"/>
        <v>0</v>
      </c>
      <c r="AD448" s="12">
        <f t="shared" si="38"/>
        <v>0</v>
      </c>
      <c r="AE448" s="12">
        <f t="shared" si="39"/>
        <v>0</v>
      </c>
      <c r="AF448" s="12">
        <f t="shared" si="40"/>
        <v>0</v>
      </c>
      <c r="AG448" s="12">
        <f t="shared" si="41"/>
        <v>0.45999999999999996</v>
      </c>
    </row>
    <row r="449" spans="1:33" ht="14.5" x14ac:dyDescent="0.35">
      <c r="A449" s="12" t="str">
        <f t="shared" si="36"/>
        <v>Cayman Islands-The Americas-2006</v>
      </c>
      <c r="B449" s="13" t="s">
        <v>70</v>
      </c>
      <c r="C449" s="14" t="s">
        <v>99</v>
      </c>
      <c r="D449" s="15">
        <v>2006</v>
      </c>
      <c r="E449" s="16" cm="1">
        <f t="array" ref="E449:I449">VLOOKUP(Merged_Sheet!A449,GDP!A449:I3139,{5,6,7,8,9},0)</f>
        <v>0</v>
      </c>
      <c r="F449" s="16">
        <v>0</v>
      </c>
      <c r="G449" s="12">
        <v>0</v>
      </c>
      <c r="H449" s="12">
        <v>0</v>
      </c>
      <c r="I449" s="12">
        <v>0</v>
      </c>
      <c r="J449" s="12" cm="1">
        <f t="array" ref="J449:R449">VLOOKUP(Merged_Sheet!A449,'HUMAN RESOURCES'!A449:M3139,{5,6,7,8,9,10,11,12,13},0)</f>
        <v>4.4999999999999998E-2</v>
      </c>
      <c r="K449" s="12">
        <v>0.104</v>
      </c>
      <c r="L449" s="12">
        <v>49</v>
      </c>
      <c r="M449" s="12">
        <v>46</v>
      </c>
      <c r="N449" s="12">
        <v>0.441</v>
      </c>
      <c r="O449" s="12">
        <v>0.52700000000000002</v>
      </c>
      <c r="P449" s="12">
        <v>3.2000000000000001E-2</v>
      </c>
      <c r="Q449" s="12">
        <v>19319894</v>
      </c>
      <c r="R449" s="12">
        <v>0.29499999999999998</v>
      </c>
      <c r="S449" s="17" cm="1">
        <f t="array" ref="S449:T449">VLOOKUP(Merged_Sheet!A449,Merged_Sheet!A449:F3139,{5,6},0)</f>
        <v>0</v>
      </c>
      <c r="T449" s="17">
        <v>0</v>
      </c>
      <c r="U449" s="12" cm="1">
        <f t="array" ref="U449:Z449">VLOOKUP(Merged_Sheet!A449,BUSINESS!A449:J3139,{5,6,7,8,9,10},0)</f>
        <v>0</v>
      </c>
      <c r="V449" s="12">
        <v>0</v>
      </c>
      <c r="W449" s="12">
        <v>0</v>
      </c>
      <c r="X449" s="12">
        <v>0</v>
      </c>
      <c r="Y449" s="12">
        <v>3.0000000000000001E-3</v>
      </c>
      <c r="Z449" s="12">
        <v>1.2999999999999999E-2</v>
      </c>
      <c r="AA449" s="17" cm="1">
        <f t="array" ref="AA449:AB449">VLOOKUP(Merged_Sheet!A449,Merged_Sheet!A449:F3139,{5,6},0)</f>
        <v>0</v>
      </c>
      <c r="AB449" s="17">
        <v>0</v>
      </c>
      <c r="AC449" s="16">
        <f t="shared" si="37"/>
        <v>0</v>
      </c>
      <c r="AD449" s="12">
        <f t="shared" si="38"/>
        <v>0</v>
      </c>
      <c r="AE449" s="12">
        <f t="shared" si="39"/>
        <v>0</v>
      </c>
      <c r="AF449" s="12">
        <f t="shared" si="40"/>
        <v>0</v>
      </c>
      <c r="AG449" s="12">
        <f t="shared" si="41"/>
        <v>0.70500000000000007</v>
      </c>
    </row>
    <row r="450" spans="1:33" ht="14.5" x14ac:dyDescent="0.35">
      <c r="A450" s="12" t="str">
        <f t="shared" si="36"/>
        <v>Cayman Islands-The Americas-2007</v>
      </c>
      <c r="B450" s="13" t="s">
        <v>70</v>
      </c>
      <c r="C450" s="14" t="s">
        <v>99</v>
      </c>
      <c r="D450" s="15">
        <v>2007</v>
      </c>
      <c r="E450" s="16" cm="1">
        <f t="array" ref="E450:I450">VLOOKUP(Merged_Sheet!A450,GDP!A450:I3140,{5,6,7,8,9},0)</f>
        <v>0</v>
      </c>
      <c r="F450" s="16">
        <v>0</v>
      </c>
      <c r="G450" s="12">
        <v>0</v>
      </c>
      <c r="H450" s="12">
        <v>0</v>
      </c>
      <c r="I450" s="12">
        <v>0</v>
      </c>
      <c r="J450" s="12" cm="1">
        <f t="array" ref="J450:R450">VLOOKUP(Merged_Sheet!A450,'HUMAN RESOURCES'!A450:M3140,{5,6,7,8,9,10,11,12,13},0)</f>
        <v>3.1E-2</v>
      </c>
      <c r="K450" s="12">
        <v>4.9000000000000002E-2</v>
      </c>
      <c r="L450" s="12">
        <v>56</v>
      </c>
      <c r="M450" s="12">
        <v>52</v>
      </c>
      <c r="N450" s="12">
        <v>0.40200000000000002</v>
      </c>
      <c r="O450" s="12">
        <v>0.56499999999999995</v>
      </c>
      <c r="P450" s="12">
        <v>3.3000000000000002E-2</v>
      </c>
      <c r="Q450" s="12">
        <v>1958303</v>
      </c>
      <c r="R450" s="12">
        <v>0.33800000000000002</v>
      </c>
      <c r="S450" s="17" cm="1">
        <f t="array" ref="S450:T450">VLOOKUP(Merged_Sheet!A450,Merged_Sheet!A450:F3140,{5,6},0)</f>
        <v>0</v>
      </c>
      <c r="T450" s="17">
        <v>0</v>
      </c>
      <c r="U450" s="12" cm="1">
        <f t="array" ref="U450:Z450">VLOOKUP(Merged_Sheet!A450,BUSINESS!A450:J3140,{5,6,7,8,9,10},0)</f>
        <v>0</v>
      </c>
      <c r="V450" s="12">
        <v>0</v>
      </c>
      <c r="W450" s="12">
        <v>0</v>
      </c>
      <c r="X450" s="12">
        <v>0</v>
      </c>
      <c r="Y450" s="12">
        <v>2.5999999999999999E-2</v>
      </c>
      <c r="Z450" s="12">
        <v>7.6999999999999999E-2</v>
      </c>
      <c r="AA450" s="17" cm="1">
        <f t="array" ref="AA450:AB450">VLOOKUP(Merged_Sheet!A450,Merged_Sheet!A450:F3140,{5,6},0)</f>
        <v>0</v>
      </c>
      <c r="AB450" s="17">
        <v>0</v>
      </c>
      <c r="AC450" s="16">
        <f t="shared" si="37"/>
        <v>0</v>
      </c>
      <c r="AD450" s="12">
        <f t="shared" si="38"/>
        <v>0</v>
      </c>
      <c r="AE450" s="12">
        <f t="shared" si="39"/>
        <v>0</v>
      </c>
      <c r="AF450" s="12">
        <f t="shared" si="40"/>
        <v>0</v>
      </c>
      <c r="AG450" s="12">
        <f t="shared" si="41"/>
        <v>0.66199999999999992</v>
      </c>
    </row>
    <row r="451" spans="1:33" ht="14.5" x14ac:dyDescent="0.35">
      <c r="A451" s="12" t="str">
        <f t="shared" ref="A451:A514" si="42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6" cm="1">
        <f t="array" ref="E451:I451">VLOOKUP(Merged_Sheet!A451,GDP!A451:I3141,{5,6,7,8,9},0)</f>
        <v>0</v>
      </c>
      <c r="F451" s="16">
        <v>0</v>
      </c>
      <c r="G451" s="12">
        <v>0</v>
      </c>
      <c r="H451" s="12">
        <v>0</v>
      </c>
      <c r="I451" s="12">
        <v>0</v>
      </c>
      <c r="J451" s="12" cm="1">
        <f t="array" ref="J451:R451">VLOOKUP(Merged_Sheet!A451,'HUMAN RESOURCES'!A451:M3141,{5,6,7,8,9,10,11,12,13},0)</f>
        <v>5.1999999999999998E-2</v>
      </c>
      <c r="K451" s="12">
        <v>9.4E-2</v>
      </c>
      <c r="L451" s="12">
        <v>52</v>
      </c>
      <c r="M451" s="12">
        <v>52</v>
      </c>
      <c r="N451" s="12">
        <v>0.48299999999999998</v>
      </c>
      <c r="O451" s="12">
        <v>0.49099999999999999</v>
      </c>
      <c r="P451" s="12">
        <v>2.5000000000000001E-2</v>
      </c>
      <c r="Q451" s="12">
        <v>11817297</v>
      </c>
      <c r="R451" s="12">
        <v>0.16400000000000001</v>
      </c>
      <c r="S451" s="17" cm="1">
        <f t="array" ref="S451:T451">VLOOKUP(Merged_Sheet!A451,Merged_Sheet!A451:F3141,{5,6},0)</f>
        <v>0</v>
      </c>
      <c r="T451" s="17">
        <v>0</v>
      </c>
      <c r="U451" s="12" cm="1">
        <f t="array" ref="U451:Z451">VLOOKUP(Merged_Sheet!A451,BUSINESS!A451:J3141,{5,6,7,8,9,10},0)</f>
        <v>0</v>
      </c>
      <c r="V451" s="12">
        <v>0</v>
      </c>
      <c r="W451" s="12">
        <v>0</v>
      </c>
      <c r="X451" s="12">
        <v>0</v>
      </c>
      <c r="Y451" s="12">
        <v>1E-3</v>
      </c>
      <c r="Z451" s="12">
        <v>5.0000000000000001E-3</v>
      </c>
      <c r="AA451" s="17" cm="1">
        <f t="array" ref="AA451:AB451">VLOOKUP(Merged_Sheet!A451,Merged_Sheet!A451:F3141,{5,6},0)</f>
        <v>0</v>
      </c>
      <c r="AB451" s="17">
        <v>0</v>
      </c>
      <c r="AC451" s="16">
        <f t="shared" ref="AC451:AC514" si="43">F451/Q451</f>
        <v>0</v>
      </c>
      <c r="AD451" s="12">
        <f t="shared" ref="AD451:AD514" si="44">AB451/Q451</f>
        <v>0</v>
      </c>
      <c r="AE451" s="12">
        <f t="shared" ref="AE451:AE514" si="45">AA451/Q451</f>
        <v>0</v>
      </c>
      <c r="AF451" s="12">
        <f t="shared" ref="AF451:AF514" si="46">T451/Q451</f>
        <v>0</v>
      </c>
      <c r="AG451" s="12">
        <f t="shared" ref="AG451:AG514" si="47">1-R451</f>
        <v>0.83599999999999997</v>
      </c>
    </row>
    <row r="452" spans="1:33" ht="14.5" x14ac:dyDescent="0.35">
      <c r="A452" s="12" t="str">
        <f t="shared" si="42"/>
        <v>Cayman Islands-The Americas-2009</v>
      </c>
      <c r="B452" s="13" t="s">
        <v>70</v>
      </c>
      <c r="C452" s="14" t="s">
        <v>99</v>
      </c>
      <c r="D452" s="15">
        <v>2009</v>
      </c>
      <c r="E452" s="16" cm="1">
        <f t="array" ref="E452:I452">VLOOKUP(Merged_Sheet!A452,GDP!A452:I3142,{5,6,7,8,9},0)</f>
        <v>0</v>
      </c>
      <c r="F452" s="16">
        <v>0</v>
      </c>
      <c r="G452" s="12">
        <v>0</v>
      </c>
      <c r="H452" s="12">
        <v>0</v>
      </c>
      <c r="I452" s="12">
        <v>0</v>
      </c>
      <c r="J452" s="12" cm="1">
        <f t="array" ref="J452:R452">VLOOKUP(Merged_Sheet!A452,'HUMAN RESOURCES'!A452:M3142,{5,6,7,8,9,10,11,12,13},0)</f>
        <v>4.2999999999999997E-2</v>
      </c>
      <c r="K452" s="12">
        <v>0.106</v>
      </c>
      <c r="L452" s="12">
        <v>48</v>
      </c>
      <c r="M452" s="12">
        <v>47</v>
      </c>
      <c r="N452" s="12">
        <v>0.434</v>
      </c>
      <c r="O452" s="12">
        <v>0.53800000000000003</v>
      </c>
      <c r="P452" s="12">
        <v>2.8000000000000001E-2</v>
      </c>
      <c r="Q452" s="12">
        <v>129224641</v>
      </c>
      <c r="R452" s="12">
        <v>0.36499999999999999</v>
      </c>
      <c r="S452" s="17" cm="1">
        <f t="array" ref="S452:T452">VLOOKUP(Merged_Sheet!A452,Merged_Sheet!A452:F3142,{5,6},0)</f>
        <v>0</v>
      </c>
      <c r="T452" s="17">
        <v>0</v>
      </c>
      <c r="U452" s="12" cm="1">
        <f t="array" ref="U452:Z452">VLOOKUP(Merged_Sheet!A452,BUSINESS!A452:J3142,{5,6,7,8,9,10},0)</f>
        <v>0</v>
      </c>
      <c r="V452" s="12">
        <v>0</v>
      </c>
      <c r="W452" s="12">
        <v>0</v>
      </c>
      <c r="X452" s="12">
        <v>0</v>
      </c>
      <c r="Y452" s="12">
        <v>3.0000000000000001E-3</v>
      </c>
      <c r="Z452" s="12">
        <v>1.2E-2</v>
      </c>
      <c r="AA452" s="17" cm="1">
        <f t="array" ref="AA452:AB452">VLOOKUP(Merged_Sheet!A452,Merged_Sheet!A452:F3142,{5,6},0)</f>
        <v>0</v>
      </c>
      <c r="AB452" s="17">
        <v>0</v>
      </c>
      <c r="AC452" s="16">
        <f t="shared" si="43"/>
        <v>0</v>
      </c>
      <c r="AD452" s="12">
        <f t="shared" si="44"/>
        <v>0</v>
      </c>
      <c r="AE452" s="12">
        <f t="shared" si="45"/>
        <v>0</v>
      </c>
      <c r="AF452" s="12">
        <f t="shared" si="46"/>
        <v>0</v>
      </c>
      <c r="AG452" s="12">
        <f t="shared" si="47"/>
        <v>0.63500000000000001</v>
      </c>
    </row>
    <row r="453" spans="1:33" ht="14.5" x14ac:dyDescent="0.35">
      <c r="A453" s="12" t="str">
        <f t="shared" si="42"/>
        <v>Cayman Islands-The Americas-2010</v>
      </c>
      <c r="B453" s="13" t="s">
        <v>70</v>
      </c>
      <c r="C453" s="14" t="s">
        <v>99</v>
      </c>
      <c r="D453" s="15">
        <v>2010</v>
      </c>
      <c r="E453" s="16" cm="1">
        <f t="array" ref="E453:I453">VLOOKUP(Merged_Sheet!A453,GDP!A453:I3143,{5,6,7,8,9},0)</f>
        <v>0</v>
      </c>
      <c r="F453" s="16">
        <v>0</v>
      </c>
      <c r="G453" s="12">
        <v>0</v>
      </c>
      <c r="H453" s="12">
        <v>0</v>
      </c>
      <c r="I453" s="12">
        <v>0</v>
      </c>
      <c r="J453" s="12" cm="1">
        <f t="array" ref="J453:R453">VLOOKUP(Merged_Sheet!A453,'HUMAN RESOURCES'!A453:M3143,{5,6,7,8,9,10,11,12,13},0)</f>
        <v>0.04</v>
      </c>
      <c r="K453" s="12">
        <v>9.1999999999999998E-2</v>
      </c>
      <c r="L453" s="12">
        <v>51</v>
      </c>
      <c r="M453" s="12">
        <v>50</v>
      </c>
      <c r="N453" s="12">
        <v>0.45900000000000002</v>
      </c>
      <c r="O453" s="12">
        <v>0.51300000000000001</v>
      </c>
      <c r="P453" s="12">
        <v>2.9000000000000001E-2</v>
      </c>
      <c r="Q453" s="12">
        <v>8987523</v>
      </c>
      <c r="R453" s="12">
        <v>0.16800000000000001</v>
      </c>
      <c r="S453" s="17" cm="1">
        <f t="array" ref="S453:T453">VLOOKUP(Merged_Sheet!A453,Merged_Sheet!A453:F3143,{5,6},0)</f>
        <v>0</v>
      </c>
      <c r="T453" s="17">
        <v>0</v>
      </c>
      <c r="U453" s="12" cm="1">
        <f t="array" ref="U453:Z453">VLOOKUP(Merged_Sheet!A453,BUSINESS!A453:J3143,{5,6,7,8,9,10},0)</f>
        <v>0</v>
      </c>
      <c r="V453" s="12">
        <v>0</v>
      </c>
      <c r="W453" s="12">
        <v>0</v>
      </c>
      <c r="X453" s="12">
        <v>0</v>
      </c>
      <c r="Y453" s="12">
        <v>3.0000000000000001E-3</v>
      </c>
      <c r="Z453" s="12">
        <v>8.9999999999999993E-3</v>
      </c>
      <c r="AA453" s="17" cm="1">
        <f t="array" ref="AA453:AB453">VLOOKUP(Merged_Sheet!A453,Merged_Sheet!A453:F3143,{5,6},0)</f>
        <v>0</v>
      </c>
      <c r="AB453" s="17">
        <v>0</v>
      </c>
      <c r="AC453" s="16">
        <f t="shared" si="43"/>
        <v>0</v>
      </c>
      <c r="AD453" s="12">
        <f t="shared" si="44"/>
        <v>0</v>
      </c>
      <c r="AE453" s="12">
        <f t="shared" si="45"/>
        <v>0</v>
      </c>
      <c r="AF453" s="12">
        <f t="shared" si="46"/>
        <v>0</v>
      </c>
      <c r="AG453" s="12">
        <f t="shared" si="47"/>
        <v>0.83199999999999996</v>
      </c>
    </row>
    <row r="454" spans="1:33" ht="14.5" x14ac:dyDescent="0.35">
      <c r="A454" s="12" t="str">
        <f t="shared" si="42"/>
        <v>Cayman Islands-The Americas-2011</v>
      </c>
      <c r="B454" s="13" t="s">
        <v>70</v>
      </c>
      <c r="C454" s="14" t="s">
        <v>99</v>
      </c>
      <c r="D454" s="15">
        <v>2011</v>
      </c>
      <c r="E454" s="16" cm="1">
        <f t="array" ref="E454:I454">VLOOKUP(Merged_Sheet!A454,GDP!A454:I3144,{5,6,7,8,9},0)</f>
        <v>0</v>
      </c>
      <c r="F454" s="16">
        <v>0</v>
      </c>
      <c r="G454" s="12">
        <v>0</v>
      </c>
      <c r="H454" s="12">
        <v>0</v>
      </c>
      <c r="I454" s="12">
        <v>0</v>
      </c>
      <c r="J454" s="12" cm="1">
        <f t="array" ref="J454:R454">VLOOKUP(Merged_Sheet!A454,'HUMAN RESOURCES'!A454:M3144,{5,6,7,8,9,10,11,12,13},0)</f>
        <v>3.6999999999999998E-2</v>
      </c>
      <c r="K454" s="12">
        <v>5.3999999999999999E-2</v>
      </c>
      <c r="L454" s="12">
        <v>66</v>
      </c>
      <c r="M454" s="12">
        <v>62</v>
      </c>
      <c r="N454" s="12">
        <v>0.42899999999999999</v>
      </c>
      <c r="O454" s="12">
        <v>0.53</v>
      </c>
      <c r="P454" s="12">
        <v>0.04</v>
      </c>
      <c r="Q454" s="12">
        <v>144447</v>
      </c>
      <c r="R454" s="12">
        <v>0.55300000000000005</v>
      </c>
      <c r="S454" s="17" cm="1">
        <f t="array" ref="S454:T454">VLOOKUP(Merged_Sheet!A454,Merged_Sheet!A454:F3144,{5,6},0)</f>
        <v>0</v>
      </c>
      <c r="T454" s="17">
        <v>0</v>
      </c>
      <c r="U454" s="12" cm="1">
        <f t="array" ref="U454:Z454">VLOOKUP(Merged_Sheet!A454,BUSINESS!A454:J3144,{5,6,7,8,9,10},0)</f>
        <v>0</v>
      </c>
      <c r="V454" s="12">
        <v>0</v>
      </c>
      <c r="W454" s="12">
        <v>0</v>
      </c>
      <c r="X454" s="12">
        <v>0</v>
      </c>
      <c r="Y454" s="12">
        <v>7.5999999999999998E-2</v>
      </c>
      <c r="Z454" s="12">
        <v>1.4E-2</v>
      </c>
      <c r="AA454" s="17" cm="1">
        <f t="array" ref="AA454:AB454">VLOOKUP(Merged_Sheet!A454,Merged_Sheet!A454:F3144,{5,6},0)</f>
        <v>0</v>
      </c>
      <c r="AB454" s="17">
        <v>0</v>
      </c>
      <c r="AC454" s="16">
        <f t="shared" si="43"/>
        <v>0</v>
      </c>
      <c r="AD454" s="12">
        <f t="shared" si="44"/>
        <v>0</v>
      </c>
      <c r="AE454" s="12">
        <f t="shared" si="45"/>
        <v>0</v>
      </c>
      <c r="AF454" s="12">
        <f t="shared" si="46"/>
        <v>0</v>
      </c>
      <c r="AG454" s="12">
        <f t="shared" si="47"/>
        <v>0.44699999999999995</v>
      </c>
    </row>
    <row r="455" spans="1:33" ht="14.5" x14ac:dyDescent="0.35">
      <c r="A455" s="12" t="str">
        <f t="shared" si="42"/>
        <v>Cayman Islands-The Americas-2012</v>
      </c>
      <c r="B455" s="13" t="s">
        <v>70</v>
      </c>
      <c r="C455" s="14" t="s">
        <v>99</v>
      </c>
      <c r="D455" s="15">
        <v>2012</v>
      </c>
      <c r="E455" s="16" cm="1">
        <f t="array" ref="E455:I455">VLOOKUP(Merged_Sheet!A455,GDP!A455:I3145,{5,6,7,8,9},0)</f>
        <v>0</v>
      </c>
      <c r="F455" s="16">
        <v>0</v>
      </c>
      <c r="G455" s="12">
        <v>0</v>
      </c>
      <c r="H455" s="12">
        <v>0</v>
      </c>
      <c r="I455" s="12">
        <v>0</v>
      </c>
      <c r="J455" s="12" cm="1">
        <f t="array" ref="J455:R455">VLOOKUP(Merged_Sheet!A455,'HUMAN RESOURCES'!A455:M3145,{5,6,7,8,9,10,11,12,13},0)</f>
        <v>0.04</v>
      </c>
      <c r="K455" s="12">
        <v>6.5000000000000002E-2</v>
      </c>
      <c r="L455" s="12">
        <v>60</v>
      </c>
      <c r="M455" s="12">
        <v>57</v>
      </c>
      <c r="N455" s="12">
        <v>0.44700000000000001</v>
      </c>
      <c r="O455" s="12">
        <v>0.52100000000000002</v>
      </c>
      <c r="P455" s="12">
        <v>3.2000000000000001E-2</v>
      </c>
      <c r="Q455" s="12">
        <v>10390050</v>
      </c>
      <c r="R455" s="12">
        <v>0.40600000000000003</v>
      </c>
      <c r="S455" s="17" cm="1">
        <f t="array" ref="S455:T455">VLOOKUP(Merged_Sheet!A455,Merged_Sheet!A455:F3145,{5,6},0)</f>
        <v>0</v>
      </c>
      <c r="T455" s="17">
        <v>0</v>
      </c>
      <c r="U455" s="12" cm="1">
        <f t="array" ref="U455:Z455">VLOOKUP(Merged_Sheet!A455,BUSINESS!A455:J3145,{5,6,7,8,9,10},0)</f>
        <v>0</v>
      </c>
      <c r="V455" s="12">
        <v>0</v>
      </c>
      <c r="W455" s="12">
        <v>0</v>
      </c>
      <c r="X455" s="12">
        <v>0</v>
      </c>
      <c r="Y455" s="12">
        <v>0.01</v>
      </c>
      <c r="Z455" s="12">
        <v>5.2999999999999999E-2</v>
      </c>
      <c r="AA455" s="17" cm="1">
        <f t="array" ref="AA455:AB455">VLOOKUP(Merged_Sheet!A455,Merged_Sheet!A455:F3145,{5,6},0)</f>
        <v>0</v>
      </c>
      <c r="AB455" s="17">
        <v>0</v>
      </c>
      <c r="AC455" s="16">
        <f t="shared" si="43"/>
        <v>0</v>
      </c>
      <c r="AD455" s="12">
        <f t="shared" si="44"/>
        <v>0</v>
      </c>
      <c r="AE455" s="12">
        <f t="shared" si="45"/>
        <v>0</v>
      </c>
      <c r="AF455" s="12">
        <f t="shared" si="46"/>
        <v>0</v>
      </c>
      <c r="AG455" s="12">
        <f t="shared" si="47"/>
        <v>0.59399999999999997</v>
      </c>
    </row>
    <row r="456" spans="1:33" ht="14.5" x14ac:dyDescent="0.35">
      <c r="A456" s="12" t="str">
        <f t="shared" si="42"/>
        <v>Cayman Islands-The Americas-2000</v>
      </c>
      <c r="B456" s="13" t="s">
        <v>70</v>
      </c>
      <c r="C456" s="14" t="s">
        <v>99</v>
      </c>
      <c r="D456" s="15">
        <v>2000</v>
      </c>
      <c r="E456" s="16" cm="1">
        <f t="array" ref="E456:I456">VLOOKUP(Merged_Sheet!A456,GDP!A456:I3146,{5,6,7,8,9},0)</f>
        <v>0</v>
      </c>
      <c r="F456" s="16">
        <v>914500332</v>
      </c>
      <c r="G456" s="12">
        <v>0</v>
      </c>
      <c r="H456" s="12">
        <v>0</v>
      </c>
      <c r="I456" s="12">
        <v>0</v>
      </c>
      <c r="J456" s="12" cm="1">
        <f t="array" ref="J456:R456">VLOOKUP(Merged_Sheet!A456,'HUMAN RESOURCES'!A456:M3146,{5,6,7,8,9,10,11,12,13},0)</f>
        <v>1.7999999999999999E-2</v>
      </c>
      <c r="K456" s="12">
        <v>1.2E-2</v>
      </c>
      <c r="L456" s="12">
        <v>77</v>
      </c>
      <c r="M456" s="12">
        <v>69</v>
      </c>
      <c r="N456" s="12">
        <v>0.26700000000000002</v>
      </c>
      <c r="O456" s="12">
        <v>0.65400000000000003</v>
      </c>
      <c r="P456" s="12">
        <v>7.9000000000000001E-2</v>
      </c>
      <c r="Q456" s="12">
        <v>83700</v>
      </c>
      <c r="R456" s="12">
        <v>0.505</v>
      </c>
      <c r="S456" s="17" cm="1">
        <f t="array" ref="S456:T456">VLOOKUP(Merged_Sheet!A456,Merged_Sheet!A456:F3146,{5,6},0)</f>
        <v>0</v>
      </c>
      <c r="T456" s="17">
        <v>914500332</v>
      </c>
      <c r="U456" s="12" cm="1">
        <f t="array" ref="U456:Z456">VLOOKUP(Merged_Sheet!A456,BUSINESS!A456:J3146,{5,6,7,8,9,10},0)</f>
        <v>0</v>
      </c>
      <c r="V456" s="12">
        <v>0</v>
      </c>
      <c r="W456" s="12">
        <v>0</v>
      </c>
      <c r="X456" s="12">
        <v>0</v>
      </c>
      <c r="Y456" s="12">
        <v>0.14299999999999999</v>
      </c>
      <c r="Z456" s="12">
        <v>0.54100000000000004</v>
      </c>
      <c r="AA456" s="17" cm="1">
        <f t="array" ref="AA456:AB456">VLOOKUP(Merged_Sheet!A456,Merged_Sheet!A456:F3146,{5,6},0)</f>
        <v>0</v>
      </c>
      <c r="AB456" s="17">
        <v>914500332</v>
      </c>
      <c r="AC456" s="16">
        <f t="shared" si="43"/>
        <v>10925.929892473117</v>
      </c>
      <c r="AD456" s="12">
        <f t="shared" si="44"/>
        <v>10925.929892473117</v>
      </c>
      <c r="AE456" s="12">
        <f t="shared" si="45"/>
        <v>0</v>
      </c>
      <c r="AF456" s="12">
        <f t="shared" si="46"/>
        <v>10925.929892473117</v>
      </c>
      <c r="AG456" s="12">
        <f t="shared" si="47"/>
        <v>0.495</v>
      </c>
    </row>
    <row r="457" spans="1:33" ht="14.5" x14ac:dyDescent="0.35">
      <c r="A457" s="12" t="str">
        <f t="shared" si="42"/>
        <v>Central African Republic-Africa-2001</v>
      </c>
      <c r="B457" s="13" t="s">
        <v>64</v>
      </c>
      <c r="C457" s="14" t="s">
        <v>100</v>
      </c>
      <c r="D457" s="15">
        <v>2001</v>
      </c>
      <c r="E457" s="16" cm="1">
        <f t="array" ref="E457:I457">VLOOKUP(Merged_Sheet!A457,GDP!A457:I3147,{5,6,7,8,9},0)</f>
        <v>914500332</v>
      </c>
      <c r="F457" s="16">
        <v>914500332</v>
      </c>
      <c r="G457" s="12">
        <v>4.2999999999999997E-2</v>
      </c>
      <c r="H457" s="12">
        <v>11</v>
      </c>
      <c r="I457" s="12">
        <v>0.22</v>
      </c>
      <c r="J457" s="12" cm="1">
        <f t="array" ref="J457:R457">VLOOKUP(Merged_Sheet!A457,'HUMAN RESOURCES'!A457:M3147,{5,6,7,8,9,10,11,12,13},0)</f>
        <v>4.2999999999999997E-2</v>
      </c>
      <c r="K457" s="12">
        <v>0.13600000000000001</v>
      </c>
      <c r="L457" s="12">
        <v>40</v>
      </c>
      <c r="M457" s="12">
        <v>39</v>
      </c>
      <c r="N457" s="12">
        <v>0.42799999999999999</v>
      </c>
      <c r="O457" s="12">
        <v>0.54800000000000004</v>
      </c>
      <c r="P457" s="12">
        <v>2.4E-2</v>
      </c>
      <c r="Q457" s="12">
        <v>4493047</v>
      </c>
      <c r="R457" s="12">
        <v>0.36099999999999999</v>
      </c>
      <c r="S457" s="17" cm="1">
        <f t="array" ref="S457:T457">VLOOKUP(Merged_Sheet!A457,Merged_Sheet!A457:F3147,{5,6},0)</f>
        <v>914500332</v>
      </c>
      <c r="T457" s="17">
        <v>914500332</v>
      </c>
      <c r="U457" s="12" cm="1">
        <f t="array" ref="U457:Z457">VLOOKUP(Merged_Sheet!A457,BUSINESS!A457:J3147,{5,6,7,8,9,10},0)</f>
        <v>0</v>
      </c>
      <c r="V457" s="12">
        <v>0</v>
      </c>
      <c r="W457" s="12">
        <v>0</v>
      </c>
      <c r="X457" s="12">
        <v>0</v>
      </c>
      <c r="Y457" s="12">
        <v>2E-3</v>
      </c>
      <c r="Z457" s="12">
        <v>1.4999999999999999E-2</v>
      </c>
      <c r="AA457" s="17" cm="1">
        <f t="array" ref="AA457:AB457">VLOOKUP(Merged_Sheet!A457,Merged_Sheet!A457:F3147,{5,6},0)</f>
        <v>914500332</v>
      </c>
      <c r="AB457" s="17">
        <v>914500332</v>
      </c>
      <c r="AC457" s="16">
        <f t="shared" si="43"/>
        <v>203.53678294484789</v>
      </c>
      <c r="AD457" s="12">
        <f t="shared" si="44"/>
        <v>203.53678294484789</v>
      </c>
      <c r="AE457" s="12">
        <f t="shared" si="45"/>
        <v>203.53678294484789</v>
      </c>
      <c r="AF457" s="12">
        <f t="shared" si="46"/>
        <v>203.53678294484789</v>
      </c>
      <c r="AG457" s="12">
        <f t="shared" si="47"/>
        <v>0.63900000000000001</v>
      </c>
    </row>
    <row r="458" spans="1:33" ht="14.5" x14ac:dyDescent="0.35">
      <c r="A458" s="12" t="str">
        <f t="shared" si="42"/>
        <v>Central African Republic-Africa-2002</v>
      </c>
      <c r="B458" s="13" t="s">
        <v>64</v>
      </c>
      <c r="C458" s="14" t="s">
        <v>100</v>
      </c>
      <c r="D458" s="15">
        <v>2002</v>
      </c>
      <c r="E458" s="16" cm="1">
        <f t="array" ref="E458:I458">VLOOKUP(Merged_Sheet!A458,GDP!A458:I3148,{5,6,7,8,9},0)</f>
        <v>931833294</v>
      </c>
      <c r="F458" s="16">
        <v>931833294</v>
      </c>
      <c r="G458" s="12">
        <v>0.04</v>
      </c>
      <c r="H458" s="12">
        <v>10</v>
      </c>
      <c r="I458" s="12">
        <v>0.20699999999999999</v>
      </c>
      <c r="J458" s="12" cm="1">
        <f t="array" ref="J458:R458">VLOOKUP(Merged_Sheet!A458,'HUMAN RESOURCES'!A458:M3148,{5,6,7,8,9,10,11,12,13},0)</f>
        <v>4.8000000000000001E-2</v>
      </c>
      <c r="K458" s="12">
        <v>0.105</v>
      </c>
      <c r="L458" s="12">
        <v>53</v>
      </c>
      <c r="M458" s="12">
        <v>50</v>
      </c>
      <c r="N458" s="12">
        <v>0.47499999999999998</v>
      </c>
      <c r="O458" s="12">
        <v>0.496</v>
      </c>
      <c r="P458" s="12">
        <v>2.9000000000000001E-2</v>
      </c>
      <c r="Q458" s="12">
        <v>7825924</v>
      </c>
      <c r="R458" s="12">
        <v>0.34</v>
      </c>
      <c r="S458" s="17" cm="1">
        <f t="array" ref="S458:T458">VLOOKUP(Merged_Sheet!A458,Merged_Sheet!A458:F3148,{5,6},0)</f>
        <v>931833294</v>
      </c>
      <c r="T458" s="17">
        <v>931833294</v>
      </c>
      <c r="U458" s="12" cm="1">
        <f t="array" ref="U458:Z458">VLOOKUP(Merged_Sheet!A458,BUSINESS!A458:J3148,{5,6,7,8,9,10},0)</f>
        <v>0</v>
      </c>
      <c r="V458" s="12">
        <v>0</v>
      </c>
      <c r="W458" s="12">
        <v>0</v>
      </c>
      <c r="X458" s="12">
        <v>0</v>
      </c>
      <c r="Y458" s="12">
        <v>1E-3</v>
      </c>
      <c r="Z458" s="12">
        <v>1.2999999999999999E-2</v>
      </c>
      <c r="AA458" s="17" cm="1">
        <f t="array" ref="AA458:AB458">VLOOKUP(Merged_Sheet!A458,Merged_Sheet!A458:F3148,{5,6},0)</f>
        <v>931833294</v>
      </c>
      <c r="AB458" s="17">
        <v>931833294</v>
      </c>
      <c r="AC458" s="16">
        <f t="shared" si="43"/>
        <v>119.07006687005905</v>
      </c>
      <c r="AD458" s="12">
        <f t="shared" si="44"/>
        <v>119.07006687005905</v>
      </c>
      <c r="AE458" s="12">
        <f t="shared" si="45"/>
        <v>119.07006687005905</v>
      </c>
      <c r="AF458" s="12">
        <f t="shared" si="46"/>
        <v>119.07006687005905</v>
      </c>
      <c r="AG458" s="12">
        <f t="shared" si="47"/>
        <v>0.65999999999999992</v>
      </c>
    </row>
    <row r="459" spans="1:33" ht="14.5" x14ac:dyDescent="0.35">
      <c r="A459" s="12" t="str">
        <f t="shared" si="42"/>
        <v>Central African Republic-Africa-2003</v>
      </c>
      <c r="B459" s="13" t="s">
        <v>64</v>
      </c>
      <c r="C459" s="14" t="s">
        <v>100</v>
      </c>
      <c r="D459" s="15">
        <v>2003</v>
      </c>
      <c r="E459" s="16" cm="1">
        <f t="array" ref="E459:I459">VLOOKUP(Merged_Sheet!A459,GDP!A459:I3149,{5,6,7,8,9},0)</f>
        <v>991387865</v>
      </c>
      <c r="F459" s="16">
        <v>991387865</v>
      </c>
      <c r="G459" s="12">
        <v>4.2000000000000003E-2</v>
      </c>
      <c r="H459" s="12">
        <v>11</v>
      </c>
      <c r="I459" s="12">
        <v>0.18</v>
      </c>
      <c r="J459" s="12" cm="1">
        <f t="array" ref="J459:R459">VLOOKUP(Merged_Sheet!A459,'HUMAN RESOURCES'!A459:M3149,{5,6,7,8,9,10,11,12,13},0)</f>
        <v>2.4E-2</v>
      </c>
      <c r="K459" s="12">
        <v>5.2999999999999999E-2</v>
      </c>
      <c r="L459" s="12">
        <v>55</v>
      </c>
      <c r="M459" s="12">
        <v>52</v>
      </c>
      <c r="N459" s="12">
        <v>0.32</v>
      </c>
      <c r="O459" s="12">
        <v>0.64300000000000002</v>
      </c>
      <c r="P459" s="12">
        <v>3.6999999999999998E-2</v>
      </c>
      <c r="Q459" s="12">
        <v>45808736</v>
      </c>
      <c r="R459" s="12">
        <v>0.57899999999999996</v>
      </c>
      <c r="S459" s="17" cm="1">
        <f t="array" ref="S459:T459">VLOOKUP(Merged_Sheet!A459,Merged_Sheet!A459:F3149,{5,6},0)</f>
        <v>991387865</v>
      </c>
      <c r="T459" s="17">
        <v>991387865</v>
      </c>
      <c r="U459" s="12" cm="1">
        <f t="array" ref="U459:Z459">VLOOKUP(Merged_Sheet!A459,BUSINESS!A459:J3149,{5,6,7,8,9,10},0)</f>
        <v>0</v>
      </c>
      <c r="V459" s="12">
        <v>0</v>
      </c>
      <c r="W459" s="12">
        <v>0</v>
      </c>
      <c r="X459" s="12">
        <v>0</v>
      </c>
      <c r="Y459" s="12">
        <v>6.7000000000000004E-2</v>
      </c>
      <c r="Z459" s="12">
        <v>0.29699999999999999</v>
      </c>
      <c r="AA459" s="17" cm="1">
        <f t="array" ref="AA459:AB459">VLOOKUP(Merged_Sheet!A459,Merged_Sheet!A459:F3149,{5,6},0)</f>
        <v>991387865</v>
      </c>
      <c r="AB459" s="17">
        <v>991387865</v>
      </c>
      <c r="AC459" s="16">
        <f t="shared" si="43"/>
        <v>21.641895227146193</v>
      </c>
      <c r="AD459" s="12">
        <f t="shared" si="44"/>
        <v>21.641895227146193</v>
      </c>
      <c r="AE459" s="12">
        <f t="shared" si="45"/>
        <v>21.641895227146193</v>
      </c>
      <c r="AF459" s="12">
        <f t="shared" si="46"/>
        <v>21.641895227146193</v>
      </c>
      <c r="AG459" s="12">
        <f t="shared" si="47"/>
        <v>0.42100000000000004</v>
      </c>
    </row>
    <row r="460" spans="1:33" ht="14.5" x14ac:dyDescent="0.35">
      <c r="A460" s="12" t="str">
        <f t="shared" si="42"/>
        <v>Central African Republic-Africa-2004</v>
      </c>
      <c r="B460" s="13" t="s">
        <v>64</v>
      </c>
      <c r="C460" s="14" t="s">
        <v>100</v>
      </c>
      <c r="D460" s="15">
        <v>2004</v>
      </c>
      <c r="E460" s="16" cm="1">
        <f t="array" ref="E460:I460">VLOOKUP(Merged_Sheet!A460,GDP!A460:I3150,{5,6,7,8,9},0)</f>
        <v>1139754772</v>
      </c>
      <c r="F460" s="16">
        <v>1139754772</v>
      </c>
      <c r="G460" s="12">
        <v>4.3999999999999997E-2</v>
      </c>
      <c r="H460" s="12">
        <v>13</v>
      </c>
      <c r="I460" s="12">
        <v>0.18</v>
      </c>
      <c r="J460" s="12" cm="1">
        <f t="array" ref="J460:R460">VLOOKUP(Merged_Sheet!A460,'HUMAN RESOURCES'!A460:M3150,{5,6,7,8,9,10,11,12,13},0)</f>
        <v>4.1000000000000002E-2</v>
      </c>
      <c r="K460" s="12">
        <v>0.1</v>
      </c>
      <c r="L460" s="12">
        <v>51</v>
      </c>
      <c r="M460" s="12">
        <v>49</v>
      </c>
      <c r="N460" s="12">
        <v>0.44500000000000001</v>
      </c>
      <c r="O460" s="12">
        <v>0.52400000000000002</v>
      </c>
      <c r="P460" s="12">
        <v>3.1E-2</v>
      </c>
      <c r="Q460" s="12">
        <v>7186820</v>
      </c>
      <c r="R460" s="12">
        <v>0.16800000000000001</v>
      </c>
      <c r="S460" s="17" cm="1">
        <f t="array" ref="S460:T460">VLOOKUP(Merged_Sheet!A460,Merged_Sheet!A460:F3150,{5,6},0)</f>
        <v>1139754772</v>
      </c>
      <c r="T460" s="17">
        <v>1139754772</v>
      </c>
      <c r="U460" s="12" cm="1">
        <f t="array" ref="U460:Z460">VLOOKUP(Merged_Sheet!A460,BUSINESS!A460:J3150,{5,6,7,8,9,10},0)</f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7" cm="1">
        <f t="array" ref="AA460:AB460">VLOOKUP(Merged_Sheet!A460,Merged_Sheet!A460:F3150,{5,6},0)</f>
        <v>1139754772</v>
      </c>
      <c r="AB460" s="17">
        <v>1139754772</v>
      </c>
      <c r="AC460" s="16">
        <f t="shared" si="43"/>
        <v>158.58958092730859</v>
      </c>
      <c r="AD460" s="12">
        <f t="shared" si="44"/>
        <v>158.58958092730859</v>
      </c>
      <c r="AE460" s="12">
        <f t="shared" si="45"/>
        <v>158.58958092730859</v>
      </c>
      <c r="AF460" s="12">
        <f t="shared" si="46"/>
        <v>158.58958092730859</v>
      </c>
      <c r="AG460" s="12">
        <f t="shared" si="47"/>
        <v>0.83199999999999996</v>
      </c>
    </row>
    <row r="461" spans="1:33" ht="14.5" x14ac:dyDescent="0.35">
      <c r="A461" s="12" t="str">
        <f t="shared" si="42"/>
        <v>Central African Republic-Africa-2005</v>
      </c>
      <c r="B461" s="13" t="s">
        <v>64</v>
      </c>
      <c r="C461" s="14" t="s">
        <v>100</v>
      </c>
      <c r="D461" s="15">
        <v>2005</v>
      </c>
      <c r="E461" s="16" cm="1">
        <f t="array" ref="E461:I461">VLOOKUP(Merged_Sheet!A461,GDP!A461:I3151,{5,6,7,8,9},0)</f>
        <v>1270080228</v>
      </c>
      <c r="F461" s="16">
        <v>1270080228</v>
      </c>
      <c r="G461" s="12">
        <v>4.1000000000000002E-2</v>
      </c>
      <c r="H461" s="12">
        <v>14</v>
      </c>
      <c r="I461" s="12">
        <v>0.18</v>
      </c>
      <c r="J461" s="12" cm="1">
        <f t="array" ref="J461:R461">VLOOKUP(Merged_Sheet!A461,'HUMAN RESOURCES'!A461:M3151,{5,6,7,8,9,10,11,12,13},0)</f>
        <v>3.9E-2</v>
      </c>
      <c r="K461" s="12">
        <v>6.6000000000000003E-2</v>
      </c>
      <c r="L461" s="12">
        <v>61</v>
      </c>
      <c r="M461" s="12">
        <v>57</v>
      </c>
      <c r="N461" s="12">
        <v>0.435</v>
      </c>
      <c r="O461" s="12">
        <v>0.53500000000000003</v>
      </c>
      <c r="P461" s="12">
        <v>0.03</v>
      </c>
      <c r="Q461" s="12">
        <v>29186427</v>
      </c>
      <c r="R461" s="12">
        <v>0.32600000000000001</v>
      </c>
      <c r="S461" s="17" cm="1">
        <f t="array" ref="S461:T461">VLOOKUP(Merged_Sheet!A461,Merged_Sheet!A461:F3151,{5,6},0)</f>
        <v>1270080228</v>
      </c>
      <c r="T461" s="17">
        <v>1270080228</v>
      </c>
      <c r="U461" s="12" cm="1">
        <f t="array" ref="U461:Z461">VLOOKUP(Merged_Sheet!A461,BUSINESS!A461:J3151,{5,6,7,8,9,10},0)</f>
        <v>0</v>
      </c>
      <c r="V461" s="12">
        <v>0</v>
      </c>
      <c r="W461" s="12">
        <v>0</v>
      </c>
      <c r="X461" s="12">
        <v>0</v>
      </c>
      <c r="Y461" s="12">
        <v>4.0000000000000001E-3</v>
      </c>
      <c r="Z461" s="12">
        <v>5.0000000000000001E-3</v>
      </c>
      <c r="AA461" s="17" cm="1">
        <f t="array" ref="AA461:AB461">VLOOKUP(Merged_Sheet!A461,Merged_Sheet!A461:F3151,{5,6},0)</f>
        <v>1270080228</v>
      </c>
      <c r="AB461" s="17">
        <v>1270080228</v>
      </c>
      <c r="AC461" s="16">
        <f t="shared" si="43"/>
        <v>43.516125766267997</v>
      </c>
      <c r="AD461" s="12">
        <f t="shared" si="44"/>
        <v>43.516125766267997</v>
      </c>
      <c r="AE461" s="12">
        <f t="shared" si="45"/>
        <v>43.516125766267997</v>
      </c>
      <c r="AF461" s="12">
        <f t="shared" si="46"/>
        <v>43.516125766267997</v>
      </c>
      <c r="AG461" s="12">
        <f t="shared" si="47"/>
        <v>0.67399999999999993</v>
      </c>
    </row>
    <row r="462" spans="1:33" ht="14.5" x14ac:dyDescent="0.35">
      <c r="A462" s="12" t="str">
        <f t="shared" si="42"/>
        <v>Central African Republic-Africa-2006</v>
      </c>
      <c r="B462" s="13" t="s">
        <v>64</v>
      </c>
      <c r="C462" s="14" t="s">
        <v>100</v>
      </c>
      <c r="D462" s="15">
        <v>2006</v>
      </c>
      <c r="E462" s="16" cm="1">
        <f t="array" ref="E462:I462">VLOOKUP(Merged_Sheet!A462,GDP!A462:I3152,{5,6,7,8,9},0)</f>
        <v>1350300947</v>
      </c>
      <c r="F462" s="16">
        <v>1350300947</v>
      </c>
      <c r="G462" s="12">
        <v>4.3999999999999997E-2</v>
      </c>
      <c r="H462" s="12">
        <v>15</v>
      </c>
      <c r="I462" s="12">
        <v>0.17699999999999999</v>
      </c>
      <c r="J462" s="12" cm="1">
        <f t="array" ref="J462:R462">VLOOKUP(Merged_Sheet!A462,'HUMAN RESOURCES'!A462:M3152,{5,6,7,8,9,10,11,12,13},0)</f>
        <v>3.2000000000000001E-2</v>
      </c>
      <c r="K462" s="12">
        <v>8.2000000000000003E-2</v>
      </c>
      <c r="L462" s="12">
        <v>47</v>
      </c>
      <c r="M462" s="12">
        <v>46</v>
      </c>
      <c r="N462" s="12">
        <v>0.435</v>
      </c>
      <c r="O462" s="12">
        <v>0.53500000000000003</v>
      </c>
      <c r="P462" s="12">
        <v>0.03</v>
      </c>
      <c r="Q462" s="12">
        <v>1082183</v>
      </c>
      <c r="R462" s="12">
        <v>0.224</v>
      </c>
      <c r="S462" s="17" cm="1">
        <f t="array" ref="S462:T462">VLOOKUP(Merged_Sheet!A462,Merged_Sheet!A462:F3152,{5,6},0)</f>
        <v>1350300947</v>
      </c>
      <c r="T462" s="17">
        <v>1350300947</v>
      </c>
      <c r="U462" s="12" cm="1">
        <f t="array" ref="U462:Z462">VLOOKUP(Merged_Sheet!A462,BUSINESS!A462:J3152,{5,6,7,8,9,10},0)</f>
        <v>0</v>
      </c>
      <c r="V462" s="12">
        <v>0</v>
      </c>
      <c r="W462" s="12">
        <v>0</v>
      </c>
      <c r="X462" s="12">
        <v>0</v>
      </c>
      <c r="Y462" s="12">
        <v>1.7999999999999999E-2</v>
      </c>
      <c r="Z462" s="12">
        <v>6.3E-2</v>
      </c>
      <c r="AA462" s="17" cm="1">
        <f t="array" ref="AA462:AB462">VLOOKUP(Merged_Sheet!A462,Merged_Sheet!A462:F3152,{5,6},0)</f>
        <v>1350300947</v>
      </c>
      <c r="AB462" s="17">
        <v>1350300947</v>
      </c>
      <c r="AC462" s="16">
        <f t="shared" si="43"/>
        <v>1247.7565688982363</v>
      </c>
      <c r="AD462" s="12">
        <f t="shared" si="44"/>
        <v>1247.7565688982363</v>
      </c>
      <c r="AE462" s="12">
        <f t="shared" si="45"/>
        <v>1247.7565688982363</v>
      </c>
      <c r="AF462" s="12">
        <f t="shared" si="46"/>
        <v>1247.7565688982363</v>
      </c>
      <c r="AG462" s="12">
        <f t="shared" si="47"/>
        <v>0.77600000000000002</v>
      </c>
    </row>
    <row r="463" spans="1:33" ht="14.5" x14ac:dyDescent="0.35">
      <c r="A463" s="12" t="str">
        <f t="shared" si="42"/>
        <v>Central African Republic-Africa-2007</v>
      </c>
      <c r="B463" s="13" t="s">
        <v>64</v>
      </c>
      <c r="C463" s="14" t="s">
        <v>100</v>
      </c>
      <c r="D463" s="15">
        <v>2007</v>
      </c>
      <c r="E463" s="16" cm="1">
        <f t="array" ref="E463:I463">VLOOKUP(Merged_Sheet!A463,GDP!A463:I3153,{5,6,7,8,9},0)</f>
        <v>1473721521</v>
      </c>
      <c r="F463" s="16">
        <v>1473721521</v>
      </c>
      <c r="G463" s="12">
        <v>0.04</v>
      </c>
      <c r="H463" s="12">
        <v>15</v>
      </c>
      <c r="I463" s="12">
        <v>0.153</v>
      </c>
      <c r="J463" s="12" cm="1">
        <f t="array" ref="J463:R463">VLOOKUP(Merged_Sheet!A463,'HUMAN RESOURCES'!A463:M3153,{5,6,7,8,9,10,11,12,13},0)</f>
        <v>4.2000000000000003E-2</v>
      </c>
      <c r="K463" s="12">
        <v>7.0999999999999994E-2</v>
      </c>
      <c r="L463" s="12">
        <v>52</v>
      </c>
      <c r="M463" s="12">
        <v>51</v>
      </c>
      <c r="N463" s="12">
        <v>0.44700000000000001</v>
      </c>
      <c r="O463" s="12">
        <v>0.52400000000000002</v>
      </c>
      <c r="P463" s="12">
        <v>2.9000000000000001E-2</v>
      </c>
      <c r="Q463" s="12">
        <v>35806497</v>
      </c>
      <c r="R463" s="12">
        <v>0.23</v>
      </c>
      <c r="S463" s="17" cm="1">
        <f t="array" ref="S463:T463">VLOOKUP(Merged_Sheet!A463,Merged_Sheet!A463:F3153,{5,6},0)</f>
        <v>1473721521</v>
      </c>
      <c r="T463" s="17">
        <v>1473721521</v>
      </c>
      <c r="U463" s="12" cm="1">
        <f t="array" ref="U463:Z463">VLOOKUP(Merged_Sheet!A463,BUSINESS!A463:J3153,{5,6,7,8,9,10},0)</f>
        <v>0</v>
      </c>
      <c r="V463" s="12">
        <v>0</v>
      </c>
      <c r="W463" s="12">
        <v>0</v>
      </c>
      <c r="X463" s="12">
        <v>0</v>
      </c>
      <c r="Y463" s="12">
        <v>2E-3</v>
      </c>
      <c r="Z463" s="12">
        <v>1.7000000000000001E-2</v>
      </c>
      <c r="AA463" s="17" cm="1">
        <f t="array" ref="AA463:AB463">VLOOKUP(Merged_Sheet!A463,Merged_Sheet!A463:F3153,{5,6},0)</f>
        <v>1473721521</v>
      </c>
      <c r="AB463" s="17">
        <v>1473721521</v>
      </c>
      <c r="AC463" s="16">
        <f t="shared" si="43"/>
        <v>41.157936253859184</v>
      </c>
      <c r="AD463" s="12">
        <f t="shared" si="44"/>
        <v>41.157936253859184</v>
      </c>
      <c r="AE463" s="12">
        <f t="shared" si="45"/>
        <v>41.157936253859184</v>
      </c>
      <c r="AF463" s="12">
        <f t="shared" si="46"/>
        <v>41.157936253859184</v>
      </c>
      <c r="AG463" s="12">
        <f t="shared" si="47"/>
        <v>0.77</v>
      </c>
    </row>
    <row r="464" spans="1:33" ht="14.5" x14ac:dyDescent="0.35">
      <c r="A464" s="12" t="str">
        <f t="shared" si="42"/>
        <v>Central African Republic-Africa-2008</v>
      </c>
      <c r="B464" s="13" t="s">
        <v>64</v>
      </c>
      <c r="C464" s="14" t="s">
        <v>100</v>
      </c>
      <c r="D464" s="15">
        <v>2008</v>
      </c>
      <c r="E464" s="16" cm="1">
        <f t="array" ref="E464:I464">VLOOKUP(Merged_Sheet!A464,GDP!A464:I3154,{5,6,7,8,9},0)</f>
        <v>1698125680</v>
      </c>
      <c r="F464" s="16">
        <v>1698125680</v>
      </c>
      <c r="G464" s="12">
        <v>4.2999999999999997E-2</v>
      </c>
      <c r="H464" s="12">
        <v>18</v>
      </c>
      <c r="I464" s="12">
        <v>0.15</v>
      </c>
      <c r="J464" s="12" cm="1">
        <f t="array" ref="J464:R464">VLOOKUP(Merged_Sheet!A464,'HUMAN RESOURCES'!A464:M3154,{5,6,7,8,9,10,11,12,13},0)</f>
        <v>3.9E-2</v>
      </c>
      <c r="K464" s="12">
        <v>7.2999999999999995E-2</v>
      </c>
      <c r="L464" s="12">
        <v>55</v>
      </c>
      <c r="M464" s="12">
        <v>53</v>
      </c>
      <c r="N464" s="12">
        <v>0.436</v>
      </c>
      <c r="O464" s="12">
        <v>0.53600000000000003</v>
      </c>
      <c r="P464" s="12">
        <v>2.8000000000000001E-2</v>
      </c>
      <c r="Q464" s="12">
        <v>5123674</v>
      </c>
      <c r="R464" s="12">
        <v>0.33800000000000002</v>
      </c>
      <c r="S464" s="17" cm="1">
        <f t="array" ref="S464:T464">VLOOKUP(Merged_Sheet!A464,Merged_Sheet!A464:F3154,{5,6},0)</f>
        <v>1698125680</v>
      </c>
      <c r="T464" s="17">
        <v>1698125680</v>
      </c>
      <c r="U464" s="12" cm="1">
        <f t="array" ref="U464:Z464">VLOOKUP(Merged_Sheet!A464,BUSINESS!A464:J3154,{5,6,7,8,9,10},0)</f>
        <v>0</v>
      </c>
      <c r="V464" s="12">
        <v>0</v>
      </c>
      <c r="W464" s="12">
        <v>0</v>
      </c>
      <c r="X464" s="12">
        <v>0</v>
      </c>
      <c r="Y464" s="12">
        <v>0.01</v>
      </c>
      <c r="Z464" s="12">
        <v>3.2000000000000001E-2</v>
      </c>
      <c r="AA464" s="17" cm="1">
        <f t="array" ref="AA464:AB464">VLOOKUP(Merged_Sheet!A464,Merged_Sheet!A464:F3154,{5,6},0)</f>
        <v>1698125680</v>
      </c>
      <c r="AB464" s="17">
        <v>1698125680</v>
      </c>
      <c r="AC464" s="16">
        <f t="shared" si="43"/>
        <v>331.42734686086584</v>
      </c>
      <c r="AD464" s="12">
        <f t="shared" si="44"/>
        <v>331.42734686086584</v>
      </c>
      <c r="AE464" s="12">
        <f t="shared" si="45"/>
        <v>331.42734686086584</v>
      </c>
      <c r="AF464" s="12">
        <f t="shared" si="46"/>
        <v>331.42734686086584</v>
      </c>
      <c r="AG464" s="12">
        <f t="shared" si="47"/>
        <v>0.66199999999999992</v>
      </c>
    </row>
    <row r="465" spans="1:33" ht="14.5" x14ac:dyDescent="0.35">
      <c r="A465" s="12" t="str">
        <f t="shared" si="42"/>
        <v>Central African Republic-Africa-2009</v>
      </c>
      <c r="B465" s="13" t="s">
        <v>64</v>
      </c>
      <c r="C465" s="14" t="s">
        <v>100</v>
      </c>
      <c r="D465" s="15">
        <v>2009</v>
      </c>
      <c r="E465" s="16" cm="1">
        <f t="array" ref="E465:I465">VLOOKUP(Merged_Sheet!A465,GDP!A465:I3155,{5,6,7,8,9},0)</f>
        <v>1985370255</v>
      </c>
      <c r="F465" s="16">
        <v>1985370255</v>
      </c>
      <c r="G465" s="12">
        <v>4.2999999999999997E-2</v>
      </c>
      <c r="H465" s="12">
        <v>20</v>
      </c>
      <c r="I465" s="12">
        <v>0</v>
      </c>
      <c r="J465" s="12" cm="1">
        <f t="array" ref="J465:R465">VLOOKUP(Merged_Sheet!A465,'HUMAN RESOURCES'!A465:M3155,{5,6,7,8,9,10,11,12,13},0)</f>
        <v>1.7000000000000001E-2</v>
      </c>
      <c r="K465" s="12">
        <v>2.3E-2</v>
      </c>
      <c r="L465" s="12">
        <v>75</v>
      </c>
      <c r="M465" s="12">
        <v>71</v>
      </c>
      <c r="N465" s="12">
        <v>0.28100000000000003</v>
      </c>
      <c r="O465" s="12">
        <v>0.65600000000000003</v>
      </c>
      <c r="P465" s="12">
        <v>6.4000000000000001E-2</v>
      </c>
      <c r="Q465" s="12">
        <v>9781900</v>
      </c>
      <c r="R465" s="12">
        <v>0.64200000000000002</v>
      </c>
      <c r="S465" s="17" cm="1">
        <f t="array" ref="S465:T465">VLOOKUP(Merged_Sheet!A465,Merged_Sheet!A465:F3155,{5,6},0)</f>
        <v>1985370255</v>
      </c>
      <c r="T465" s="17">
        <v>1985370255</v>
      </c>
      <c r="U465" s="12" cm="1">
        <f t="array" ref="U465:Z465">VLOOKUP(Merged_Sheet!A465,BUSINESS!A465:J3155,{5,6,7,8,9,10},0)</f>
        <v>0</v>
      </c>
      <c r="V465" s="12">
        <v>0</v>
      </c>
      <c r="W465" s="12">
        <v>0</v>
      </c>
      <c r="X465" s="12">
        <v>0</v>
      </c>
      <c r="Y465" s="12">
        <v>5.2999999999999999E-2</v>
      </c>
      <c r="Z465" s="12">
        <v>5.8999999999999997E-2</v>
      </c>
      <c r="AA465" s="17" cm="1">
        <f t="array" ref="AA465:AB465">VLOOKUP(Merged_Sheet!A465,Merged_Sheet!A465:F3155,{5,6},0)</f>
        <v>1985370255</v>
      </c>
      <c r="AB465" s="17">
        <v>1985370255</v>
      </c>
      <c r="AC465" s="16">
        <f t="shared" si="43"/>
        <v>202.96366298980772</v>
      </c>
      <c r="AD465" s="12">
        <f t="shared" si="44"/>
        <v>202.96366298980772</v>
      </c>
      <c r="AE465" s="12">
        <f t="shared" si="45"/>
        <v>202.96366298980772</v>
      </c>
      <c r="AF465" s="12">
        <f t="shared" si="46"/>
        <v>202.96366298980772</v>
      </c>
      <c r="AG465" s="12">
        <f t="shared" si="47"/>
        <v>0.35799999999999998</v>
      </c>
    </row>
    <row r="466" spans="1:33" ht="14.5" x14ac:dyDescent="0.35">
      <c r="A466" s="12" t="str">
        <f t="shared" si="42"/>
        <v>Central African Republic-Africa-2010</v>
      </c>
      <c r="B466" s="13" t="s">
        <v>64</v>
      </c>
      <c r="C466" s="14" t="s">
        <v>100</v>
      </c>
      <c r="D466" s="15">
        <v>2010</v>
      </c>
      <c r="E466" s="16" cm="1">
        <f t="array" ref="E466:I466">VLOOKUP(Merged_Sheet!A466,GDP!A466:I3156,{5,6,7,8,9},0)</f>
        <v>1981728179</v>
      </c>
      <c r="F466" s="16">
        <v>1981728179</v>
      </c>
      <c r="G466" s="12">
        <v>3.5999999999999997E-2</v>
      </c>
      <c r="H466" s="12">
        <v>17</v>
      </c>
      <c r="I466" s="12">
        <v>0</v>
      </c>
      <c r="J466" s="12" cm="1">
        <f t="array" ref="J466:R466">VLOOKUP(Merged_Sheet!A466,'HUMAN RESOURCES'!A466:M3156,{5,6,7,8,9,10,11,12,13},0)</f>
        <v>4.8000000000000001E-2</v>
      </c>
      <c r="K466" s="12">
        <v>8.1000000000000003E-2</v>
      </c>
      <c r="L466" s="12">
        <v>50</v>
      </c>
      <c r="M466" s="12">
        <v>50</v>
      </c>
      <c r="N466" s="12">
        <v>0.49399999999999999</v>
      </c>
      <c r="O466" s="12">
        <v>0.48</v>
      </c>
      <c r="P466" s="12">
        <v>2.5999999999999999E-2</v>
      </c>
      <c r="Q466" s="12">
        <v>25943441</v>
      </c>
      <c r="R466" s="12">
        <v>0.123</v>
      </c>
      <c r="S466" s="17" cm="1">
        <f t="array" ref="S466:T466">VLOOKUP(Merged_Sheet!A466,Merged_Sheet!A466:F3156,{5,6},0)</f>
        <v>1981728179</v>
      </c>
      <c r="T466" s="17">
        <v>1981728179</v>
      </c>
      <c r="U466" s="12" cm="1">
        <f t="array" ref="U466:Z466">VLOOKUP(Merged_Sheet!A466,BUSINESS!A466:J3156,{5,6,7,8,9,10},0)</f>
        <v>0</v>
      </c>
      <c r="V466" s="12">
        <v>0</v>
      </c>
      <c r="W466" s="12">
        <v>0</v>
      </c>
      <c r="X466" s="12">
        <v>0</v>
      </c>
      <c r="Y466" s="12">
        <v>4.0000000000000001E-3</v>
      </c>
      <c r="Z466" s="12">
        <v>1.4999999999999999E-2</v>
      </c>
      <c r="AA466" s="17" cm="1">
        <f t="array" ref="AA466:AB466">VLOOKUP(Merged_Sheet!A466,Merged_Sheet!A466:F3156,{5,6},0)</f>
        <v>1981728179</v>
      </c>
      <c r="AB466" s="17">
        <v>1981728179</v>
      </c>
      <c r="AC466" s="16">
        <f t="shared" si="43"/>
        <v>76.386481615912089</v>
      </c>
      <c r="AD466" s="12">
        <f t="shared" si="44"/>
        <v>76.386481615912089</v>
      </c>
      <c r="AE466" s="12">
        <f t="shared" si="45"/>
        <v>76.386481615912089</v>
      </c>
      <c r="AF466" s="12">
        <f t="shared" si="46"/>
        <v>76.386481615912089</v>
      </c>
      <c r="AG466" s="12">
        <f t="shared" si="47"/>
        <v>0.877</v>
      </c>
    </row>
    <row r="467" spans="1:33" ht="14.5" x14ac:dyDescent="0.35">
      <c r="A467" s="12" t="str">
        <f t="shared" si="42"/>
        <v>Central African Republic-Africa-2011</v>
      </c>
      <c r="B467" s="13" t="s">
        <v>64</v>
      </c>
      <c r="C467" s="14" t="s">
        <v>100</v>
      </c>
      <c r="D467" s="15">
        <v>2011</v>
      </c>
      <c r="E467" s="16" cm="1">
        <f t="array" ref="E467:I467">VLOOKUP(Merged_Sheet!A467,GDP!A467:I3157,{5,6,7,8,9},0)</f>
        <v>1986014759</v>
      </c>
      <c r="F467" s="16">
        <v>1986014759</v>
      </c>
      <c r="G467" s="12">
        <v>3.9E-2</v>
      </c>
      <c r="H467" s="12">
        <v>18</v>
      </c>
      <c r="I467" s="12">
        <v>0</v>
      </c>
      <c r="J467" s="12" cm="1">
        <f t="array" ref="J467:R467">VLOOKUP(Merged_Sheet!A467,'HUMAN RESOURCES'!A467:M3157,{5,6,7,8,9,10,11,12,13},0)</f>
        <v>4.4999999999999998E-2</v>
      </c>
      <c r="K467" s="12">
        <v>9.0999999999999998E-2</v>
      </c>
      <c r="L467" s="12">
        <v>44</v>
      </c>
      <c r="M467" s="12">
        <v>43</v>
      </c>
      <c r="N467" s="12">
        <v>0.46100000000000002</v>
      </c>
      <c r="O467" s="12">
        <v>0.51100000000000001</v>
      </c>
      <c r="P467" s="12">
        <v>2.7E-2</v>
      </c>
      <c r="Q467" s="12">
        <v>10625423</v>
      </c>
      <c r="R467" s="12">
        <v>0.35399999999999998</v>
      </c>
      <c r="S467" s="17" cm="1">
        <f t="array" ref="S467:T467">VLOOKUP(Merged_Sheet!A467,Merged_Sheet!A467:F3157,{5,6},0)</f>
        <v>1986014759</v>
      </c>
      <c r="T467" s="17">
        <v>1986014759</v>
      </c>
      <c r="U467" s="12" cm="1">
        <f t="array" ref="U467:Z467">VLOOKUP(Merged_Sheet!A467,BUSINESS!A467:J3157,{5,6,7,8,9,10},0)</f>
        <v>0</v>
      </c>
      <c r="V467" s="12">
        <v>0</v>
      </c>
      <c r="W467" s="12">
        <v>0</v>
      </c>
      <c r="X467" s="12">
        <v>0</v>
      </c>
      <c r="Y467" s="12">
        <v>5.0000000000000001E-3</v>
      </c>
      <c r="Z467" s="12">
        <v>1.2999999999999999E-2</v>
      </c>
      <c r="AA467" s="17" cm="1">
        <f t="array" ref="AA467:AB467">VLOOKUP(Merged_Sheet!A467,Merged_Sheet!A467:F3157,{5,6},0)</f>
        <v>1986014759</v>
      </c>
      <c r="AB467" s="17">
        <v>1986014759</v>
      </c>
      <c r="AC467" s="16">
        <f t="shared" si="43"/>
        <v>186.91159486074108</v>
      </c>
      <c r="AD467" s="12">
        <f t="shared" si="44"/>
        <v>186.91159486074108</v>
      </c>
      <c r="AE467" s="12">
        <f t="shared" si="45"/>
        <v>186.91159486074108</v>
      </c>
      <c r="AF467" s="12">
        <f t="shared" si="46"/>
        <v>186.91159486074108</v>
      </c>
      <c r="AG467" s="12">
        <f t="shared" si="47"/>
        <v>0.64600000000000002</v>
      </c>
    </row>
    <row r="468" spans="1:33" ht="14.5" x14ac:dyDescent="0.35">
      <c r="A468" s="12" t="str">
        <f t="shared" si="42"/>
        <v>Central African Republic-Africa-2012</v>
      </c>
      <c r="B468" s="13" t="s">
        <v>64</v>
      </c>
      <c r="C468" s="14" t="s">
        <v>100</v>
      </c>
      <c r="D468" s="15">
        <v>2012</v>
      </c>
      <c r="E468" s="16" cm="1">
        <f t="array" ref="E468:I468">VLOOKUP(Merged_Sheet!A468,GDP!A468:I3158,{5,6,7,8,9},0)</f>
        <v>2195599491</v>
      </c>
      <c r="F468" s="16">
        <v>2195599491</v>
      </c>
      <c r="G468" s="12">
        <v>3.9E-2</v>
      </c>
      <c r="H468" s="12">
        <v>19</v>
      </c>
      <c r="I468" s="12">
        <v>0</v>
      </c>
      <c r="J468" s="12" cm="1">
        <f t="array" ref="J468:R468">VLOOKUP(Merged_Sheet!A468,'HUMAN RESOURCES'!A468:M3158,{5,6,7,8,9,10,11,12,13},0)</f>
        <v>3.2000000000000001E-2</v>
      </c>
      <c r="K468" s="12">
        <v>5.8999999999999997E-2</v>
      </c>
      <c r="L468" s="12">
        <v>43</v>
      </c>
      <c r="M468" s="12">
        <v>43</v>
      </c>
      <c r="N468" s="12">
        <v>0.41699999999999998</v>
      </c>
      <c r="O468" s="12">
        <v>0.54800000000000004</v>
      </c>
      <c r="P468" s="12">
        <v>3.5000000000000003E-2</v>
      </c>
      <c r="Q468" s="12">
        <v>12640922</v>
      </c>
      <c r="R468" s="12">
        <v>0.34599999999999997</v>
      </c>
      <c r="S468" s="17" cm="1">
        <f t="array" ref="S468:T468">VLOOKUP(Merged_Sheet!A468,Merged_Sheet!A468:F3158,{5,6},0)</f>
        <v>2195599491</v>
      </c>
      <c r="T468" s="17">
        <v>2195599491</v>
      </c>
      <c r="U468" s="12" cm="1">
        <f t="array" ref="U468:Z468">VLOOKUP(Merged_Sheet!A468,BUSINESS!A468:J3158,{5,6,7,8,9,10},0)</f>
        <v>0</v>
      </c>
      <c r="V468" s="12">
        <v>0</v>
      </c>
      <c r="W468" s="12">
        <v>0</v>
      </c>
      <c r="X468" s="12">
        <v>0</v>
      </c>
      <c r="Y468" s="12">
        <v>0.04</v>
      </c>
      <c r="Z468" s="12">
        <v>2.7E-2</v>
      </c>
      <c r="AA468" s="17" cm="1">
        <f t="array" ref="AA468:AB468">VLOOKUP(Merged_Sheet!A468,Merged_Sheet!A468:F3158,{5,6},0)</f>
        <v>2195599491</v>
      </c>
      <c r="AB468" s="17">
        <v>2195599491</v>
      </c>
      <c r="AC468" s="16">
        <f t="shared" si="43"/>
        <v>173.68982191330664</v>
      </c>
      <c r="AD468" s="12">
        <f t="shared" si="44"/>
        <v>173.68982191330664</v>
      </c>
      <c r="AE468" s="12">
        <f t="shared" si="45"/>
        <v>173.68982191330664</v>
      </c>
      <c r="AF468" s="12">
        <f t="shared" si="46"/>
        <v>173.68982191330664</v>
      </c>
      <c r="AG468" s="12">
        <f t="shared" si="47"/>
        <v>0.65400000000000003</v>
      </c>
    </row>
    <row r="469" spans="1:33" ht="14.5" x14ac:dyDescent="0.35">
      <c r="A469" s="12" t="str">
        <f t="shared" si="42"/>
        <v>Central African Republic-Africa-2000</v>
      </c>
      <c r="B469" s="13" t="s">
        <v>64</v>
      </c>
      <c r="C469" s="14" t="s">
        <v>100</v>
      </c>
      <c r="D469" s="15">
        <v>2000</v>
      </c>
      <c r="E469" s="16" cm="1">
        <f t="array" ref="E469:I469">VLOOKUP(Merged_Sheet!A469,GDP!A469:I3159,{5,6,7,8,9},0)</f>
        <v>2169706411</v>
      </c>
      <c r="F469" s="16">
        <v>2169706411</v>
      </c>
      <c r="G469" s="12">
        <v>3.7999999999999999E-2</v>
      </c>
      <c r="H469" s="12">
        <v>18</v>
      </c>
      <c r="I469" s="12">
        <v>0</v>
      </c>
      <c r="J469" s="12" cm="1">
        <f t="array" ref="J469:R469">VLOOKUP(Merged_Sheet!A469,'HUMAN RESOURCES'!A469:M3159,{5,6,7,8,9,10,11,12,13},0)</f>
        <v>4.8000000000000001E-2</v>
      </c>
      <c r="K469" s="12">
        <v>9.0999999999999998E-2</v>
      </c>
      <c r="L469" s="12">
        <v>57</v>
      </c>
      <c r="M469" s="12">
        <v>55</v>
      </c>
      <c r="N469" s="12">
        <v>0.495</v>
      </c>
      <c r="O469" s="12">
        <v>0.48499999999999999</v>
      </c>
      <c r="P469" s="12">
        <v>0.02</v>
      </c>
      <c r="Q469" s="12">
        <v>22202806</v>
      </c>
      <c r="R469" s="12">
        <v>0.219</v>
      </c>
      <c r="S469" s="17" cm="1">
        <f t="array" ref="S469:T469">VLOOKUP(Merged_Sheet!A469,Merged_Sheet!A469:F3159,{5,6},0)</f>
        <v>2169706411</v>
      </c>
      <c r="T469" s="17">
        <v>2169706411</v>
      </c>
      <c r="U469" s="12" cm="1">
        <f t="array" ref="U469:Z469">VLOOKUP(Merged_Sheet!A469,BUSINESS!A469:J3159,{5,6,7,8,9,10},0)</f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1E-3</v>
      </c>
      <c r="AA469" s="17" cm="1">
        <f t="array" ref="AA469:AB469">VLOOKUP(Merged_Sheet!A469,Merged_Sheet!A469:F3159,{5,6},0)</f>
        <v>2169706411</v>
      </c>
      <c r="AB469" s="17">
        <v>2169706411</v>
      </c>
      <c r="AC469" s="16">
        <f t="shared" si="43"/>
        <v>97.72217128771922</v>
      </c>
      <c r="AD469" s="12">
        <f t="shared" si="44"/>
        <v>97.72217128771922</v>
      </c>
      <c r="AE469" s="12">
        <f t="shared" si="45"/>
        <v>97.72217128771922</v>
      </c>
      <c r="AF469" s="12">
        <f t="shared" si="46"/>
        <v>97.72217128771922</v>
      </c>
      <c r="AG469" s="12">
        <f t="shared" si="47"/>
        <v>0.78100000000000003</v>
      </c>
    </row>
    <row r="470" spans="1:33" ht="14.5" x14ac:dyDescent="0.35">
      <c r="A470" s="12" t="str">
        <f t="shared" si="42"/>
        <v>Chad-Africa-2001</v>
      </c>
      <c r="B470" s="13" t="s">
        <v>64</v>
      </c>
      <c r="C470" s="14" t="s">
        <v>101</v>
      </c>
      <c r="D470" s="15">
        <v>2001</v>
      </c>
      <c r="E470" s="16" cm="1">
        <f t="array" ref="E470:I470">VLOOKUP(Merged_Sheet!A470,GDP!A470:I3160,{5,6,7,8,9},0)</f>
        <v>1385058212</v>
      </c>
      <c r="F470" s="16">
        <v>1385058212</v>
      </c>
      <c r="G470" s="12">
        <v>6.3E-2</v>
      </c>
      <c r="H470" s="12">
        <v>10</v>
      </c>
      <c r="I470" s="12">
        <v>0.22</v>
      </c>
      <c r="J470" s="12" cm="1">
        <f t="array" ref="J470:R470">VLOOKUP(Merged_Sheet!A470,'HUMAN RESOURCES'!A470:M3160,{5,6,7,8,9,10,11,12,13},0)</f>
        <v>1.2999999999999999E-2</v>
      </c>
      <c r="K470" s="12">
        <v>2.4E-2</v>
      </c>
      <c r="L470" s="12">
        <v>76</v>
      </c>
      <c r="M470" s="12">
        <v>69</v>
      </c>
      <c r="N470" s="12">
        <v>0.24099999999999999</v>
      </c>
      <c r="O470" s="12">
        <v>0.65100000000000002</v>
      </c>
      <c r="P470" s="12">
        <v>0.108</v>
      </c>
      <c r="Q470" s="12">
        <v>3047002</v>
      </c>
      <c r="R470" s="12">
        <v>0.64300000000000002</v>
      </c>
      <c r="S470" s="17" cm="1">
        <f t="array" ref="S470:T470">VLOOKUP(Merged_Sheet!A470,Merged_Sheet!A470:F3160,{5,6},0)</f>
        <v>1385058212</v>
      </c>
      <c r="T470" s="17">
        <v>1385058212</v>
      </c>
      <c r="U470" s="12" cm="1">
        <f t="array" ref="U470:Z470">VLOOKUP(Merged_Sheet!A470,BUSINESS!A470:J3160,{5,6,7,8,9,10},0)</f>
        <v>0</v>
      </c>
      <c r="V470" s="12">
        <v>0</v>
      </c>
      <c r="W470" s="12">
        <v>0</v>
      </c>
      <c r="X470" s="12">
        <v>0</v>
      </c>
      <c r="Y470" s="12">
        <v>0.02</v>
      </c>
      <c r="Z470" s="12">
        <v>2.3E-2</v>
      </c>
      <c r="AA470" s="17" cm="1">
        <f t="array" ref="AA470:AB470">VLOOKUP(Merged_Sheet!A470,Merged_Sheet!A470:F3160,{5,6},0)</f>
        <v>1385058212</v>
      </c>
      <c r="AB470" s="17">
        <v>1385058212</v>
      </c>
      <c r="AC470" s="16">
        <f t="shared" si="43"/>
        <v>454.56426087019304</v>
      </c>
      <c r="AD470" s="12">
        <f t="shared" si="44"/>
        <v>454.56426087019304</v>
      </c>
      <c r="AE470" s="12">
        <f t="shared" si="45"/>
        <v>454.56426087019304</v>
      </c>
      <c r="AF470" s="12">
        <f t="shared" si="46"/>
        <v>454.56426087019304</v>
      </c>
      <c r="AG470" s="12">
        <f t="shared" si="47"/>
        <v>0.35699999999999998</v>
      </c>
    </row>
    <row r="471" spans="1:33" ht="14.5" x14ac:dyDescent="0.35">
      <c r="A471" s="12" t="str">
        <f t="shared" si="42"/>
        <v>Chad-Africa-2002</v>
      </c>
      <c r="B471" s="13" t="s">
        <v>64</v>
      </c>
      <c r="C471" s="14" t="s">
        <v>101</v>
      </c>
      <c r="D471" s="15">
        <v>2002</v>
      </c>
      <c r="E471" s="16" cm="1">
        <f t="array" ref="E471:I471">VLOOKUP(Merged_Sheet!A471,GDP!A471:I3161,{5,6,7,8,9},0)</f>
        <v>1709347777</v>
      </c>
      <c r="F471" s="16">
        <v>1709347777</v>
      </c>
      <c r="G471" s="12">
        <v>0.06</v>
      </c>
      <c r="H471" s="12">
        <v>12</v>
      </c>
      <c r="I471" s="12">
        <v>0.20699999999999999</v>
      </c>
      <c r="J471" s="12" cm="1">
        <f t="array" ref="J471:R471">VLOOKUP(Merged_Sheet!A471,'HUMAN RESOURCES'!A471:M3161,{5,6,7,8,9,10,11,12,13},0)</f>
        <v>1.4E-2</v>
      </c>
      <c r="K471" s="12">
        <v>5.2999999999999999E-2</v>
      </c>
      <c r="L471" s="12">
        <v>70</v>
      </c>
      <c r="M471" s="12">
        <v>65</v>
      </c>
      <c r="N471" s="12">
        <v>0.29099999999999998</v>
      </c>
      <c r="O471" s="12">
        <v>0.64900000000000002</v>
      </c>
      <c r="P471" s="12">
        <v>0.06</v>
      </c>
      <c r="Q471" s="12">
        <v>8171950</v>
      </c>
      <c r="R471" s="12">
        <v>0.51800000000000002</v>
      </c>
      <c r="S471" s="17" cm="1">
        <f t="array" ref="S471:T471">VLOOKUP(Merged_Sheet!A471,Merged_Sheet!A471:F3161,{5,6},0)</f>
        <v>1709347777</v>
      </c>
      <c r="T471" s="17">
        <v>1709347777</v>
      </c>
      <c r="U471" s="12" cm="1">
        <f t="array" ref="U471:Z471">VLOOKUP(Merged_Sheet!A471,BUSINESS!A471:J3161,{5,6,7,8,9,10},0)</f>
        <v>0</v>
      </c>
      <c r="V471" s="12">
        <v>0</v>
      </c>
      <c r="W471" s="12">
        <v>0</v>
      </c>
      <c r="X471" s="12">
        <v>0</v>
      </c>
      <c r="Y471" s="12">
        <v>0.05</v>
      </c>
      <c r="Z471" s="12">
        <v>9.6000000000000002E-2</v>
      </c>
      <c r="AA471" s="17" cm="1">
        <f t="array" ref="AA471:AB471">VLOOKUP(Merged_Sheet!A471,Merged_Sheet!A471:F3161,{5,6},0)</f>
        <v>1709347777</v>
      </c>
      <c r="AB471" s="17">
        <v>1709347777</v>
      </c>
      <c r="AC471" s="16">
        <f t="shared" si="43"/>
        <v>209.17256921542594</v>
      </c>
      <c r="AD471" s="12">
        <f t="shared" si="44"/>
        <v>209.17256921542594</v>
      </c>
      <c r="AE471" s="12">
        <f t="shared" si="45"/>
        <v>209.17256921542594</v>
      </c>
      <c r="AF471" s="12">
        <f t="shared" si="46"/>
        <v>209.17256921542594</v>
      </c>
      <c r="AG471" s="12">
        <f t="shared" si="47"/>
        <v>0.48199999999999998</v>
      </c>
    </row>
    <row r="472" spans="1:33" ht="14.5" x14ac:dyDescent="0.35">
      <c r="A472" s="12" t="str">
        <f t="shared" si="42"/>
        <v>Chad-Africa-2003</v>
      </c>
      <c r="B472" s="13" t="s">
        <v>64</v>
      </c>
      <c r="C472" s="14" t="s">
        <v>101</v>
      </c>
      <c r="D472" s="15">
        <v>2003</v>
      </c>
      <c r="E472" s="16" cm="1">
        <f t="array" ref="E472:I472">VLOOKUP(Merged_Sheet!A472,GDP!A472:I3162,{5,6,7,8,9},0)</f>
        <v>1987622269</v>
      </c>
      <c r="F472" s="16">
        <v>1987622269</v>
      </c>
      <c r="G472" s="12">
        <v>0.08</v>
      </c>
      <c r="H472" s="12">
        <v>18</v>
      </c>
      <c r="I472" s="12">
        <v>0.18</v>
      </c>
      <c r="J472" s="12" cm="1">
        <f t="array" ref="J472:R472">VLOOKUP(Merged_Sheet!A472,'HUMAN RESOURCES'!A472:M3162,{5,6,7,8,9,10,11,12,13},0)</f>
        <v>2.5999999999999999E-2</v>
      </c>
      <c r="K472" s="12">
        <v>5.8999999999999997E-2</v>
      </c>
      <c r="L472" s="12">
        <v>67</v>
      </c>
      <c r="M472" s="12">
        <v>66</v>
      </c>
      <c r="N472" s="12">
        <v>0.35899999999999999</v>
      </c>
      <c r="O472" s="12">
        <v>0.6</v>
      </c>
      <c r="P472" s="12">
        <v>4.1000000000000002E-2</v>
      </c>
      <c r="Q472" s="12">
        <v>137006279</v>
      </c>
      <c r="R472" s="12">
        <v>0.248</v>
      </c>
      <c r="S472" s="17" cm="1">
        <f t="array" ref="S472:T472">VLOOKUP(Merged_Sheet!A472,Merged_Sheet!A472:F3162,{5,6},0)</f>
        <v>1987622269</v>
      </c>
      <c r="T472" s="17">
        <v>1987622269</v>
      </c>
      <c r="U472" s="12" cm="1">
        <f t="array" ref="U472:Z472">VLOOKUP(Merged_Sheet!A472,BUSINESS!A472:J3162,{5,6,7,8,9,10},0)</f>
        <v>0</v>
      </c>
      <c r="V472" s="12">
        <v>0</v>
      </c>
      <c r="W472" s="12">
        <v>0</v>
      </c>
      <c r="X472" s="12">
        <v>0</v>
      </c>
      <c r="Y472" s="12">
        <v>1E-3</v>
      </c>
      <c r="Z472" s="12">
        <v>8.0000000000000002E-3</v>
      </c>
      <c r="AA472" s="17" cm="1">
        <f t="array" ref="AA472:AB472">VLOOKUP(Merged_Sheet!A472,Merged_Sheet!A472:F3162,{5,6},0)</f>
        <v>1987622269</v>
      </c>
      <c r="AB472" s="17">
        <v>1987622269</v>
      </c>
      <c r="AC472" s="16">
        <f t="shared" si="43"/>
        <v>14.507526833861387</v>
      </c>
      <c r="AD472" s="12">
        <f t="shared" si="44"/>
        <v>14.507526833861387</v>
      </c>
      <c r="AE472" s="12">
        <f t="shared" si="45"/>
        <v>14.507526833861387</v>
      </c>
      <c r="AF472" s="12">
        <f t="shared" si="46"/>
        <v>14.507526833861387</v>
      </c>
      <c r="AG472" s="12">
        <f t="shared" si="47"/>
        <v>0.752</v>
      </c>
    </row>
    <row r="473" spans="1:33" ht="14.5" x14ac:dyDescent="0.35">
      <c r="A473" s="12" t="str">
        <f t="shared" si="42"/>
        <v>Chad-Africa-2004</v>
      </c>
      <c r="B473" s="13" t="s">
        <v>64</v>
      </c>
      <c r="C473" s="14" t="s">
        <v>101</v>
      </c>
      <c r="D473" s="15">
        <v>2004</v>
      </c>
      <c r="E473" s="16" cm="1">
        <f t="array" ref="E473:I473">VLOOKUP(Merged_Sheet!A473,GDP!A473:I3163,{5,6,7,8,9},0)</f>
        <v>2736666451</v>
      </c>
      <c r="F473" s="16">
        <v>2736666451</v>
      </c>
      <c r="G473" s="12">
        <v>5.8000000000000003E-2</v>
      </c>
      <c r="H473" s="12">
        <v>17</v>
      </c>
      <c r="I473" s="12">
        <v>0.18</v>
      </c>
      <c r="J473" s="12" cm="1">
        <f t="array" ref="J473:R473">VLOOKUP(Merged_Sheet!A473,'HUMAN RESOURCES'!A473:M3163,{5,6,7,8,9,10,11,12,13},0)</f>
        <v>2.5999999999999999E-2</v>
      </c>
      <c r="K473" s="12">
        <v>5.2999999999999999E-2</v>
      </c>
      <c r="L473" s="12">
        <v>62</v>
      </c>
      <c r="M473" s="12">
        <v>62</v>
      </c>
      <c r="N473" s="12">
        <v>0.38</v>
      </c>
      <c r="O473" s="12">
        <v>0.58099999999999996</v>
      </c>
      <c r="P473" s="12">
        <v>3.9E-2</v>
      </c>
      <c r="Q473" s="12">
        <v>598455</v>
      </c>
      <c r="R473" s="12">
        <v>0.27600000000000002</v>
      </c>
      <c r="S473" s="17" cm="1">
        <f t="array" ref="S473:T473">VLOOKUP(Merged_Sheet!A473,Merged_Sheet!A473:F3163,{5,6},0)</f>
        <v>2736666451</v>
      </c>
      <c r="T473" s="17">
        <v>2736666451</v>
      </c>
      <c r="U473" s="12" cm="1">
        <f t="array" ref="U473:Z473">VLOOKUP(Merged_Sheet!A473,BUSINESS!A473:J3163,{5,6,7,8,9,10},0)</f>
        <v>0</v>
      </c>
      <c r="V473" s="12">
        <v>0</v>
      </c>
      <c r="W473" s="12">
        <v>0</v>
      </c>
      <c r="X473" s="12">
        <v>0</v>
      </c>
      <c r="Y473" s="12">
        <v>1.7000000000000001E-2</v>
      </c>
      <c r="Z473" s="12">
        <v>0</v>
      </c>
      <c r="AA473" s="17" cm="1">
        <f t="array" ref="AA473:AB473">VLOOKUP(Merged_Sheet!A473,Merged_Sheet!A473:F3163,{5,6},0)</f>
        <v>2736666451</v>
      </c>
      <c r="AB473" s="17">
        <v>2736666451</v>
      </c>
      <c r="AC473" s="16">
        <f t="shared" si="43"/>
        <v>4572.8859329439974</v>
      </c>
      <c r="AD473" s="12">
        <f t="shared" si="44"/>
        <v>4572.8859329439974</v>
      </c>
      <c r="AE473" s="12">
        <f t="shared" si="45"/>
        <v>4572.8859329439974</v>
      </c>
      <c r="AF473" s="12">
        <f t="shared" si="46"/>
        <v>4572.8859329439974</v>
      </c>
      <c r="AG473" s="12">
        <f t="shared" si="47"/>
        <v>0.72399999999999998</v>
      </c>
    </row>
    <row r="474" spans="1:33" ht="14.5" x14ac:dyDescent="0.35">
      <c r="A474" s="12" t="str">
        <f t="shared" si="42"/>
        <v>Chad-Africa-2005</v>
      </c>
      <c r="B474" s="13" t="s">
        <v>64</v>
      </c>
      <c r="C474" s="14" t="s">
        <v>101</v>
      </c>
      <c r="D474" s="15">
        <v>2005</v>
      </c>
      <c r="E474" s="16" cm="1">
        <f t="array" ref="E474:I474">VLOOKUP(Merged_Sheet!A474,GDP!A474:I3164,{5,6,7,8,9},0)</f>
        <v>4414929142</v>
      </c>
      <c r="F474" s="16">
        <v>4414929142</v>
      </c>
      <c r="G474" s="12">
        <v>5.0999999999999997E-2</v>
      </c>
      <c r="H474" s="12">
        <v>23</v>
      </c>
      <c r="I474" s="12">
        <v>0.18</v>
      </c>
      <c r="J474" s="12" cm="1">
        <f t="array" ref="J474:R474">VLOOKUP(Merged_Sheet!A474,'HUMAN RESOURCES'!A474:M3164,{5,6,7,8,9,10,11,12,13},0)</f>
        <v>2.1999999999999999E-2</v>
      </c>
      <c r="K474" s="12">
        <v>8.0000000000000002E-3</v>
      </c>
      <c r="L474" s="12">
        <v>78</v>
      </c>
      <c r="M474" s="12">
        <v>75</v>
      </c>
      <c r="N474" s="12">
        <v>0.29799999999999999</v>
      </c>
      <c r="O474" s="12">
        <v>0.67300000000000004</v>
      </c>
      <c r="P474" s="12">
        <v>2.9000000000000001E-2</v>
      </c>
      <c r="Q474" s="12">
        <v>346407</v>
      </c>
      <c r="R474" s="12">
        <v>0.72099999999999997</v>
      </c>
      <c r="S474" s="17" cm="1">
        <f t="array" ref="S474:T474">VLOOKUP(Merged_Sheet!A474,Merged_Sheet!A474:F3164,{5,6},0)</f>
        <v>4414929142</v>
      </c>
      <c r="T474" s="17">
        <v>4414929142</v>
      </c>
      <c r="U474" s="12" cm="1">
        <f t="array" ref="U474:Z474">VLOOKUP(Merged_Sheet!A474,BUSINESS!A474:J3164,{5,6,7,8,9,10},0)</f>
        <v>0</v>
      </c>
      <c r="V474" s="12">
        <v>0</v>
      </c>
      <c r="W474" s="12">
        <v>0</v>
      </c>
      <c r="X474" s="12">
        <v>0</v>
      </c>
      <c r="Y474" s="12">
        <v>0.153</v>
      </c>
      <c r="Z474" s="12">
        <v>0.44400000000000001</v>
      </c>
      <c r="AA474" s="17" cm="1">
        <f t="array" ref="AA474:AB474">VLOOKUP(Merged_Sheet!A474,Merged_Sheet!A474:F3164,{5,6},0)</f>
        <v>4414929142</v>
      </c>
      <c r="AB474" s="17">
        <v>4414929142</v>
      </c>
      <c r="AC474" s="16">
        <f t="shared" si="43"/>
        <v>12744.918959489849</v>
      </c>
      <c r="AD474" s="12">
        <f t="shared" si="44"/>
        <v>12744.918959489849</v>
      </c>
      <c r="AE474" s="12">
        <f t="shared" si="45"/>
        <v>12744.918959489849</v>
      </c>
      <c r="AF474" s="12">
        <f t="shared" si="46"/>
        <v>12744.918959489849</v>
      </c>
      <c r="AG474" s="12">
        <f t="shared" si="47"/>
        <v>0.27900000000000003</v>
      </c>
    </row>
    <row r="475" spans="1:33" ht="14.5" x14ac:dyDescent="0.35">
      <c r="A475" s="12" t="str">
        <f t="shared" si="42"/>
        <v>Chad-Africa-2006</v>
      </c>
      <c r="B475" s="13" t="s">
        <v>64</v>
      </c>
      <c r="C475" s="14" t="s">
        <v>101</v>
      </c>
      <c r="D475" s="15">
        <v>2006</v>
      </c>
      <c r="E475" s="16" cm="1">
        <f t="array" ref="E475:I475">VLOOKUP(Merged_Sheet!A475,GDP!A475:I3165,{5,6,7,8,9},0)</f>
        <v>6646663021</v>
      </c>
      <c r="F475" s="16">
        <v>6646663021</v>
      </c>
      <c r="G475" s="12">
        <v>4.7E-2</v>
      </c>
      <c r="H475" s="12">
        <v>25</v>
      </c>
      <c r="I475" s="12">
        <v>0.17699999999999999</v>
      </c>
      <c r="J475" s="12" cm="1">
        <f t="array" ref="J475:R475">VLOOKUP(Merged_Sheet!A475,'HUMAN RESOURCES'!A475:M3165,{5,6,7,8,9,10,11,12,13},0)</f>
        <v>2.7E-2</v>
      </c>
      <c r="K475" s="12">
        <v>6.9000000000000006E-2</v>
      </c>
      <c r="L475" s="12">
        <v>67</v>
      </c>
      <c r="M475" s="12">
        <v>61</v>
      </c>
      <c r="N475" s="12">
        <v>0.38800000000000001</v>
      </c>
      <c r="O475" s="12">
        <v>0.57199999999999995</v>
      </c>
      <c r="P475" s="12">
        <v>0.04</v>
      </c>
      <c r="Q475" s="12">
        <v>12709336</v>
      </c>
      <c r="R475" s="12">
        <v>0.188</v>
      </c>
      <c r="S475" s="17" cm="1">
        <f t="array" ref="S475:T475">VLOOKUP(Merged_Sheet!A475,Merged_Sheet!A475:F3165,{5,6},0)</f>
        <v>6646663021</v>
      </c>
      <c r="T475" s="17">
        <v>6646663021</v>
      </c>
      <c r="U475" s="12" cm="1">
        <f t="array" ref="U475:Z475">VLOOKUP(Merged_Sheet!A475,BUSINESS!A475:J3165,{5,6,7,8,9,10},0)</f>
        <v>0</v>
      </c>
      <c r="V475" s="12">
        <v>0</v>
      </c>
      <c r="W475" s="12">
        <v>0</v>
      </c>
      <c r="X475" s="12">
        <v>0</v>
      </c>
      <c r="Y475" s="12">
        <v>2E-3</v>
      </c>
      <c r="Z475" s="12">
        <v>0.03</v>
      </c>
      <c r="AA475" s="17" cm="1">
        <f t="array" ref="AA475:AB475">VLOOKUP(Merged_Sheet!A475,Merged_Sheet!A475:F3165,{5,6},0)</f>
        <v>6646663021</v>
      </c>
      <c r="AB475" s="17">
        <v>6646663021</v>
      </c>
      <c r="AC475" s="16">
        <f t="shared" si="43"/>
        <v>522.97484471257974</v>
      </c>
      <c r="AD475" s="12">
        <f t="shared" si="44"/>
        <v>522.97484471257974</v>
      </c>
      <c r="AE475" s="12">
        <f t="shared" si="45"/>
        <v>522.97484471257974</v>
      </c>
      <c r="AF475" s="12">
        <f t="shared" si="46"/>
        <v>522.97484471257974</v>
      </c>
      <c r="AG475" s="12">
        <f t="shared" si="47"/>
        <v>0.81200000000000006</v>
      </c>
    </row>
    <row r="476" spans="1:33" ht="14.5" x14ac:dyDescent="0.35">
      <c r="A476" s="12" t="str">
        <f t="shared" si="42"/>
        <v>Chad-Africa-2007</v>
      </c>
      <c r="B476" s="13" t="s">
        <v>64</v>
      </c>
      <c r="C476" s="14" t="s">
        <v>101</v>
      </c>
      <c r="D476" s="15">
        <v>2007</v>
      </c>
      <c r="E476" s="16" cm="1">
        <f t="array" ref="E476:I476">VLOOKUP(Merged_Sheet!A476,GDP!A476:I3166,{5,6,7,8,9},0)</f>
        <v>7422102520</v>
      </c>
      <c r="F476" s="16">
        <v>7422102520</v>
      </c>
      <c r="G476" s="12">
        <v>0.04</v>
      </c>
      <c r="H476" s="12">
        <v>24</v>
      </c>
      <c r="I476" s="12">
        <v>0.153</v>
      </c>
      <c r="J476" s="12" cm="1">
        <f t="array" ref="J476:R476">VLOOKUP(Merged_Sheet!A476,'HUMAN RESOURCES'!A476:M3166,{5,6,7,8,9,10,11,12,13},0)</f>
        <v>1.2999999999999999E-2</v>
      </c>
      <c r="K476" s="12">
        <v>2.5999999999999999E-2</v>
      </c>
      <c r="L476" s="12">
        <v>74</v>
      </c>
      <c r="M476" s="12">
        <v>72</v>
      </c>
      <c r="N476" s="12">
        <v>0.23599999999999999</v>
      </c>
      <c r="O476" s="12">
        <v>0.69199999999999995</v>
      </c>
      <c r="P476" s="12">
        <v>7.1999999999999995E-2</v>
      </c>
      <c r="Q476" s="12">
        <v>1280400000</v>
      </c>
      <c r="R476" s="12">
        <v>0.38400000000000001</v>
      </c>
      <c r="S476" s="17" cm="1">
        <f t="array" ref="S476:T476">VLOOKUP(Merged_Sheet!A476,Merged_Sheet!A476:F3166,{5,6},0)</f>
        <v>7422102520</v>
      </c>
      <c r="T476" s="17">
        <v>7422102520</v>
      </c>
      <c r="U476" s="12" cm="1">
        <f t="array" ref="U476:Z476">VLOOKUP(Merged_Sheet!A476,BUSINESS!A476:J3166,{5,6,7,8,9,10},0)</f>
        <v>0</v>
      </c>
      <c r="V476" s="12">
        <v>0</v>
      </c>
      <c r="W476" s="12">
        <v>0</v>
      </c>
      <c r="X476" s="12">
        <v>0</v>
      </c>
      <c r="Y476" s="12">
        <v>4.5999999999999999E-2</v>
      </c>
      <c r="Z476" s="12">
        <v>0.159</v>
      </c>
      <c r="AA476" s="17" cm="1">
        <f t="array" ref="AA476:AB476">VLOOKUP(Merged_Sheet!A476,Merged_Sheet!A476:F3166,{5,6},0)</f>
        <v>7422102520</v>
      </c>
      <c r="AB476" s="17">
        <v>7422102520</v>
      </c>
      <c r="AC476" s="16">
        <f t="shared" si="43"/>
        <v>5.7967061230865351</v>
      </c>
      <c r="AD476" s="12">
        <f t="shared" si="44"/>
        <v>5.7967061230865351</v>
      </c>
      <c r="AE476" s="12">
        <f t="shared" si="45"/>
        <v>5.7967061230865351</v>
      </c>
      <c r="AF476" s="12">
        <f t="shared" si="46"/>
        <v>5.7967061230865351</v>
      </c>
      <c r="AG476" s="12">
        <f t="shared" si="47"/>
        <v>0.61599999999999999</v>
      </c>
    </row>
    <row r="477" spans="1:33" ht="14.5" x14ac:dyDescent="0.35">
      <c r="A477" s="12" t="str">
        <f t="shared" si="42"/>
        <v>Chad-Africa-2008</v>
      </c>
      <c r="B477" s="13" t="s">
        <v>64</v>
      </c>
      <c r="C477" s="14" t="s">
        <v>101</v>
      </c>
      <c r="D477" s="15">
        <v>2008</v>
      </c>
      <c r="E477" s="16" cm="1">
        <f t="array" ref="E477:I477">VLOOKUP(Merged_Sheet!A477,GDP!A477:I3167,{5,6,7,8,9},0)</f>
        <v>8638711757</v>
      </c>
      <c r="F477" s="16">
        <v>8638711757</v>
      </c>
      <c r="G477" s="12">
        <v>4.2000000000000003E-2</v>
      </c>
      <c r="H477" s="12">
        <v>27</v>
      </c>
      <c r="I477" s="12">
        <v>0.15</v>
      </c>
      <c r="J477" s="12" cm="1">
        <f t="array" ref="J477:R477">VLOOKUP(Merged_Sheet!A477,'HUMAN RESOURCES'!A477:M3167,{5,6,7,8,9,10,11,12,13},0)</f>
        <v>1.2E-2</v>
      </c>
      <c r="K477" s="12">
        <v>2.8000000000000001E-2</v>
      </c>
      <c r="L477" s="12">
        <v>76</v>
      </c>
      <c r="M477" s="12">
        <v>69</v>
      </c>
      <c r="N477" s="12">
        <v>0.20499999999999999</v>
      </c>
      <c r="O477" s="12">
        <v>0.66100000000000003</v>
      </c>
      <c r="P477" s="12">
        <v>0.13400000000000001</v>
      </c>
      <c r="Q477" s="12">
        <v>4357000</v>
      </c>
      <c r="R477" s="12">
        <v>0.52300000000000002</v>
      </c>
      <c r="S477" s="17" cm="1">
        <f t="array" ref="S477:T477">VLOOKUP(Merged_Sheet!A477,Merged_Sheet!A477:F3167,{5,6},0)</f>
        <v>8638711757</v>
      </c>
      <c r="T477" s="17">
        <v>8638711757</v>
      </c>
      <c r="U477" s="12" cm="1">
        <f t="array" ref="U477:Z477">VLOOKUP(Merged_Sheet!A477,BUSINESS!A477:J3167,{5,6,7,8,9,10},0)</f>
        <v>0</v>
      </c>
      <c r="V477" s="12">
        <v>0</v>
      </c>
      <c r="W477" s="12">
        <v>0</v>
      </c>
      <c r="X477" s="12">
        <v>0</v>
      </c>
      <c r="Y477" s="12">
        <v>1.6E-2</v>
      </c>
      <c r="Z477" s="12">
        <v>0.109</v>
      </c>
      <c r="AA477" s="17" cm="1">
        <f t="array" ref="AA477:AB477">VLOOKUP(Merged_Sheet!A477,Merged_Sheet!A477:F3167,{5,6},0)</f>
        <v>8638711757</v>
      </c>
      <c r="AB477" s="17">
        <v>8638711757</v>
      </c>
      <c r="AC477" s="16">
        <f t="shared" si="43"/>
        <v>1982.7201645627727</v>
      </c>
      <c r="AD477" s="12">
        <f t="shared" si="44"/>
        <v>1982.7201645627727</v>
      </c>
      <c r="AE477" s="12">
        <f t="shared" si="45"/>
        <v>1982.7201645627727</v>
      </c>
      <c r="AF477" s="12">
        <f t="shared" si="46"/>
        <v>1982.7201645627727</v>
      </c>
      <c r="AG477" s="12">
        <f t="shared" si="47"/>
        <v>0.47699999999999998</v>
      </c>
    </row>
    <row r="478" spans="1:33" ht="14.5" x14ac:dyDescent="0.35">
      <c r="A478" s="12" t="str">
        <f t="shared" si="42"/>
        <v>Chad-Africa-2009</v>
      </c>
      <c r="B478" s="13" t="s">
        <v>64</v>
      </c>
      <c r="C478" s="14" t="s">
        <v>101</v>
      </c>
      <c r="D478" s="15">
        <v>2009</v>
      </c>
      <c r="E478" s="16" cm="1">
        <f t="array" ref="E478:I478">VLOOKUP(Merged_Sheet!A478,GDP!A478:I3168,{5,6,7,8,9},0)</f>
        <v>10351933632</v>
      </c>
      <c r="F478" s="16">
        <v>10351933632</v>
      </c>
      <c r="G478" s="12">
        <v>3.5999999999999997E-2</v>
      </c>
      <c r="H478" s="12">
        <v>27</v>
      </c>
      <c r="I478" s="12">
        <v>0</v>
      </c>
      <c r="J478" s="12" cm="1">
        <f t="array" ref="J478:R478">VLOOKUP(Merged_Sheet!A478,'HUMAN RESOURCES'!A478:M3168,{5,6,7,8,9,10,11,12,13},0)</f>
        <v>7.0000000000000001E-3</v>
      </c>
      <c r="K478" s="12">
        <v>0</v>
      </c>
      <c r="L478" s="12">
        <v>85</v>
      </c>
      <c r="M478" s="12">
        <v>79</v>
      </c>
      <c r="N478" s="12">
        <v>0.161</v>
      </c>
      <c r="O478" s="12">
        <v>0.72399999999999998</v>
      </c>
      <c r="P478" s="12">
        <v>0.115</v>
      </c>
      <c r="Q478" s="12">
        <v>6744100</v>
      </c>
      <c r="R478" s="12">
        <v>1</v>
      </c>
      <c r="S478" s="17" cm="1">
        <f t="array" ref="S478:T478">VLOOKUP(Merged_Sheet!A478,Merged_Sheet!A478:F3168,{5,6},0)</f>
        <v>10351933632</v>
      </c>
      <c r="T478" s="17">
        <v>10351933632</v>
      </c>
      <c r="U478" s="12" cm="1">
        <f t="array" ref="U478:Z478">VLOOKUP(Merged_Sheet!A478,BUSINESS!A478:J3168,{5,6,7,8,9,10},0)</f>
        <v>0</v>
      </c>
      <c r="V478" s="12">
        <v>0</v>
      </c>
      <c r="W478" s="12">
        <v>0</v>
      </c>
      <c r="X478" s="12">
        <v>0</v>
      </c>
      <c r="Y478" s="12">
        <v>0.43099999999999999</v>
      </c>
      <c r="Z478" s="12">
        <v>0.92500000000000004</v>
      </c>
      <c r="AA478" s="17" cm="1">
        <f t="array" ref="AA478:AB478">VLOOKUP(Merged_Sheet!A478,Merged_Sheet!A478:F3168,{5,6},0)</f>
        <v>10351933632</v>
      </c>
      <c r="AB478" s="17">
        <v>10351933632</v>
      </c>
      <c r="AC478" s="16">
        <f t="shared" si="43"/>
        <v>1534.9614673566525</v>
      </c>
      <c r="AD478" s="12">
        <f t="shared" si="44"/>
        <v>1534.9614673566525</v>
      </c>
      <c r="AE478" s="12">
        <f t="shared" si="45"/>
        <v>1534.9614673566525</v>
      </c>
      <c r="AF478" s="12">
        <f t="shared" si="46"/>
        <v>1534.9614673566525</v>
      </c>
      <c r="AG478" s="12">
        <f t="shared" si="47"/>
        <v>0</v>
      </c>
    </row>
    <row r="479" spans="1:33" ht="14.5" x14ac:dyDescent="0.35">
      <c r="A479" s="12" t="str">
        <f t="shared" si="42"/>
        <v>Chad-Africa-2010</v>
      </c>
      <c r="B479" s="13" t="s">
        <v>64</v>
      </c>
      <c r="C479" s="14" t="s">
        <v>101</v>
      </c>
      <c r="D479" s="15">
        <v>2010</v>
      </c>
      <c r="E479" s="16" cm="1">
        <f t="array" ref="E479:I479">VLOOKUP(Merged_Sheet!A479,GDP!A479:I3169,{5,6,7,8,9},0)</f>
        <v>9253484290</v>
      </c>
      <c r="F479" s="16">
        <v>9253484290</v>
      </c>
      <c r="G479" s="12">
        <v>4.4999999999999998E-2</v>
      </c>
      <c r="H479" s="12">
        <v>28</v>
      </c>
      <c r="I479" s="12">
        <v>0</v>
      </c>
      <c r="J479" s="12" cm="1">
        <f t="array" ref="J479:R479">VLOOKUP(Merged_Sheet!A479,'HUMAN RESOURCES'!A479:M3169,{5,6,7,8,9,10,11,12,13},0)</f>
        <v>2.5000000000000001E-2</v>
      </c>
      <c r="K479" s="12">
        <v>6.2E-2</v>
      </c>
      <c r="L479" s="12">
        <v>64</v>
      </c>
      <c r="M479" s="12">
        <v>62</v>
      </c>
      <c r="N479" s="12">
        <v>0.33400000000000002</v>
      </c>
      <c r="O479" s="12">
        <v>0.621</v>
      </c>
      <c r="P479" s="12">
        <v>4.4999999999999998E-2</v>
      </c>
      <c r="Q479" s="12">
        <v>1076705723</v>
      </c>
      <c r="R479" s="12">
        <v>0.28199999999999997</v>
      </c>
      <c r="S479" s="17" cm="1">
        <f t="array" ref="S479:T479">VLOOKUP(Merged_Sheet!A479,Merged_Sheet!A479:F3169,{5,6},0)</f>
        <v>9253484290</v>
      </c>
      <c r="T479" s="17">
        <v>9253484290</v>
      </c>
      <c r="U479" s="12" cm="1">
        <f t="array" ref="U479:Z479">VLOOKUP(Merged_Sheet!A479,BUSINESS!A479:J3169,{5,6,7,8,9,10},0)</f>
        <v>0</v>
      </c>
      <c r="V479" s="12">
        <v>0</v>
      </c>
      <c r="W479" s="12">
        <v>0</v>
      </c>
      <c r="X479" s="12">
        <v>0</v>
      </c>
      <c r="Y479" s="12">
        <v>1.4999999999999999E-2</v>
      </c>
      <c r="Z479" s="12">
        <v>1.2E-2</v>
      </c>
      <c r="AA479" s="17" cm="1">
        <f t="array" ref="AA479:AB479">VLOOKUP(Merged_Sheet!A479,Merged_Sheet!A479:F3169,{5,6},0)</f>
        <v>9253484290</v>
      </c>
      <c r="AB479" s="17">
        <v>9253484290</v>
      </c>
      <c r="AC479" s="16">
        <f t="shared" si="43"/>
        <v>8.5942556933915366</v>
      </c>
      <c r="AD479" s="12">
        <f t="shared" si="44"/>
        <v>8.5942556933915366</v>
      </c>
      <c r="AE479" s="12">
        <f t="shared" si="45"/>
        <v>8.5942556933915366</v>
      </c>
      <c r="AF479" s="12">
        <f t="shared" si="46"/>
        <v>8.5942556933915366</v>
      </c>
      <c r="AG479" s="12">
        <f t="shared" si="47"/>
        <v>0.71799999999999997</v>
      </c>
    </row>
    <row r="480" spans="1:33" ht="14.5" x14ac:dyDescent="0.35">
      <c r="A480" s="12" t="str">
        <f t="shared" si="42"/>
        <v>Chad-Africa-2011</v>
      </c>
      <c r="B480" s="13" t="s">
        <v>64</v>
      </c>
      <c r="C480" s="14" t="s">
        <v>101</v>
      </c>
      <c r="D480" s="15">
        <v>2011</v>
      </c>
      <c r="E480" s="16" cm="1">
        <f t="array" ref="E480:I480">VLOOKUP(Merged_Sheet!A480,GDP!A480:I3170,{5,6,7,8,9},0)</f>
        <v>10657705072</v>
      </c>
      <c r="F480" s="16">
        <v>10657705072</v>
      </c>
      <c r="G480" s="12">
        <v>0.04</v>
      </c>
      <c r="H480" s="12">
        <v>29</v>
      </c>
      <c r="I480" s="12">
        <v>0</v>
      </c>
      <c r="J480" s="12" cm="1">
        <f t="array" ref="J480:R480">VLOOKUP(Merged_Sheet!A480,'HUMAN RESOURCES'!A480:M3170,{5,6,7,8,9,10,11,12,13},0)</f>
        <v>2.1000000000000001E-2</v>
      </c>
      <c r="K480" s="12">
        <v>3.7999999999999999E-2</v>
      </c>
      <c r="L480" s="12">
        <v>70</v>
      </c>
      <c r="M480" s="12">
        <v>66</v>
      </c>
      <c r="N480" s="12">
        <v>0.30199999999999999</v>
      </c>
      <c r="O480" s="12">
        <v>0.65100000000000002</v>
      </c>
      <c r="P480" s="12">
        <v>4.8000000000000001E-2</v>
      </c>
      <c r="Q480" s="12">
        <v>215038285</v>
      </c>
      <c r="R480" s="12">
        <v>0.436</v>
      </c>
      <c r="S480" s="17" cm="1">
        <f t="array" ref="S480:T480">VLOOKUP(Merged_Sheet!A480,Merged_Sheet!A480:F3170,{5,6},0)</f>
        <v>10657705072</v>
      </c>
      <c r="T480" s="17">
        <v>10657705072</v>
      </c>
      <c r="U480" s="12" cm="1">
        <f t="array" ref="U480:Z480">VLOOKUP(Merged_Sheet!A480,BUSINESS!A480:J3170,{5,6,7,8,9,10},0)</f>
        <v>0</v>
      </c>
      <c r="V480" s="12">
        <v>0</v>
      </c>
      <c r="W480" s="12">
        <v>0</v>
      </c>
      <c r="X480" s="12">
        <v>0</v>
      </c>
      <c r="Y480" s="12">
        <v>2.1000000000000001E-2</v>
      </c>
      <c r="Z480" s="12">
        <v>5.3999999999999999E-2</v>
      </c>
      <c r="AA480" s="17" cm="1">
        <f t="array" ref="AA480:AB480">VLOOKUP(Merged_Sheet!A480,Merged_Sheet!A480:F3170,{5,6},0)</f>
        <v>10657705072</v>
      </c>
      <c r="AB480" s="17">
        <v>10657705072</v>
      </c>
      <c r="AC480" s="16">
        <f t="shared" si="43"/>
        <v>49.561895789859001</v>
      </c>
      <c r="AD480" s="12">
        <f t="shared" si="44"/>
        <v>49.561895789859001</v>
      </c>
      <c r="AE480" s="12">
        <f t="shared" si="45"/>
        <v>49.561895789859001</v>
      </c>
      <c r="AF480" s="12">
        <f t="shared" si="46"/>
        <v>49.561895789859001</v>
      </c>
      <c r="AG480" s="12">
        <f t="shared" si="47"/>
        <v>0.56400000000000006</v>
      </c>
    </row>
    <row r="481" spans="1:33" ht="14.5" x14ac:dyDescent="0.35">
      <c r="A481" s="12" t="str">
        <f t="shared" si="42"/>
        <v>Chad-Africa-2012</v>
      </c>
      <c r="B481" s="13" t="s">
        <v>64</v>
      </c>
      <c r="C481" s="14" t="s">
        <v>101</v>
      </c>
      <c r="D481" s="15">
        <v>2012</v>
      </c>
      <c r="E481" s="16" cm="1">
        <f t="array" ref="E481:I481">VLOOKUP(Merged_Sheet!A481,GDP!A481:I3171,{5,6,7,8,9},0)</f>
        <v>12156380062</v>
      </c>
      <c r="F481" s="16">
        <v>12156380062</v>
      </c>
      <c r="G481" s="12">
        <v>2.8000000000000001E-2</v>
      </c>
      <c r="H481" s="12">
        <v>25</v>
      </c>
      <c r="I481" s="12">
        <v>0</v>
      </c>
      <c r="J481" s="12" cm="1">
        <f t="array" ref="J481:R481">VLOOKUP(Merged_Sheet!A481,'HUMAN RESOURCES'!A481:M3171,{5,6,7,8,9,10,11,12,13},0)</f>
        <v>8.9999999999999993E-3</v>
      </c>
      <c r="K481" s="12">
        <v>3.0000000000000001E-3</v>
      </c>
      <c r="L481" s="12">
        <v>85</v>
      </c>
      <c r="M481" s="12">
        <v>78</v>
      </c>
      <c r="N481" s="12">
        <v>0.14199999999999999</v>
      </c>
      <c r="O481" s="12">
        <v>0.67500000000000004</v>
      </c>
      <c r="P481" s="12">
        <v>0.182</v>
      </c>
      <c r="Q481" s="12">
        <v>127445000</v>
      </c>
      <c r="R481" s="12">
        <v>0.81599999999999995</v>
      </c>
      <c r="S481" s="17" cm="1">
        <f t="array" ref="S481:T481">VLOOKUP(Merged_Sheet!A481,Merged_Sheet!A481:F3171,{5,6},0)</f>
        <v>12156380062</v>
      </c>
      <c r="T481" s="17">
        <v>12156380062</v>
      </c>
      <c r="U481" s="12" cm="1">
        <f t="array" ref="U481:Z481">VLOOKUP(Merged_Sheet!A481,BUSINESS!A481:J3171,{5,6,7,8,9,10},0)</f>
        <v>0</v>
      </c>
      <c r="V481" s="12">
        <v>0</v>
      </c>
      <c r="W481" s="12">
        <v>0</v>
      </c>
      <c r="X481" s="12">
        <v>0</v>
      </c>
      <c r="Y481" s="12">
        <v>0.46600000000000003</v>
      </c>
      <c r="Z481" s="12">
        <v>0.64300000000000002</v>
      </c>
      <c r="AA481" s="17" cm="1">
        <f t="array" ref="AA481:AB481">VLOOKUP(Merged_Sheet!A481,Merged_Sheet!A481:F3171,{5,6},0)</f>
        <v>12156380062</v>
      </c>
      <c r="AB481" s="17">
        <v>12156380062</v>
      </c>
      <c r="AC481" s="16">
        <f t="shared" si="43"/>
        <v>95.385303950723838</v>
      </c>
      <c r="AD481" s="12">
        <f t="shared" si="44"/>
        <v>95.385303950723838</v>
      </c>
      <c r="AE481" s="12">
        <f t="shared" si="45"/>
        <v>95.385303950723838</v>
      </c>
      <c r="AF481" s="12">
        <f t="shared" si="46"/>
        <v>95.385303950723838</v>
      </c>
      <c r="AG481" s="12">
        <f t="shared" si="47"/>
        <v>0.18400000000000005</v>
      </c>
    </row>
    <row r="482" spans="1:33" ht="14.5" x14ac:dyDescent="0.35">
      <c r="A482" s="12" t="str">
        <f t="shared" si="42"/>
        <v>Chad-Africa-2000</v>
      </c>
      <c r="B482" s="13" t="s">
        <v>64</v>
      </c>
      <c r="C482" s="14" t="s">
        <v>101</v>
      </c>
      <c r="D482" s="15">
        <v>2000</v>
      </c>
      <c r="E482" s="16" cm="1">
        <f t="array" ref="E482:I482">VLOOKUP(Merged_Sheet!A482,GDP!A482:I3172,{5,6,7,8,9},0)</f>
        <v>12887072082</v>
      </c>
      <c r="F482" s="16">
        <v>12887072082</v>
      </c>
      <c r="G482" s="12">
        <v>2.8000000000000001E-2</v>
      </c>
      <c r="H482" s="12">
        <v>25</v>
      </c>
      <c r="I482" s="12">
        <v>0</v>
      </c>
      <c r="J482" s="12" cm="1">
        <f t="array" ref="J482:R482">VLOOKUP(Merged_Sheet!A482,'HUMAN RESOURCES'!A482:M3172,{5,6,7,8,9,10,11,12,13},0)</f>
        <v>1.4999999999999999E-2</v>
      </c>
      <c r="K482" s="12">
        <v>3.4000000000000002E-2</v>
      </c>
      <c r="L482" s="12">
        <v>72</v>
      </c>
      <c r="M482" s="12">
        <v>61</v>
      </c>
      <c r="N482" s="12">
        <v>0.26300000000000001</v>
      </c>
      <c r="O482" s="12">
        <v>0.66500000000000004</v>
      </c>
      <c r="P482" s="12">
        <v>7.0999999999999994E-2</v>
      </c>
      <c r="Q482" s="12">
        <v>14858948</v>
      </c>
      <c r="R482" s="12">
        <v>0.55300000000000005</v>
      </c>
      <c r="S482" s="17" cm="1">
        <f t="array" ref="S482:T482">VLOOKUP(Merged_Sheet!A482,Merged_Sheet!A482:F3172,{5,6},0)</f>
        <v>12887072082</v>
      </c>
      <c r="T482" s="17">
        <v>12887072082</v>
      </c>
      <c r="U482" s="12" cm="1">
        <f t="array" ref="U482:Z482">VLOOKUP(Merged_Sheet!A482,BUSINESS!A482:J3172,{5,6,7,8,9,10},0)</f>
        <v>0</v>
      </c>
      <c r="V482" s="12">
        <v>0</v>
      </c>
      <c r="W482" s="12">
        <v>0</v>
      </c>
      <c r="X482" s="12">
        <v>0</v>
      </c>
      <c r="Y482" s="12">
        <v>1.7000000000000001E-2</v>
      </c>
      <c r="Z482" s="12">
        <v>7.0000000000000007E-2</v>
      </c>
      <c r="AA482" s="17" cm="1">
        <f t="array" ref="AA482:AB482">VLOOKUP(Merged_Sheet!A482,Merged_Sheet!A482:F3172,{5,6},0)</f>
        <v>12887072082</v>
      </c>
      <c r="AB482" s="17">
        <v>12887072082</v>
      </c>
      <c r="AC482" s="16">
        <f t="shared" si="43"/>
        <v>867.29370625699744</v>
      </c>
      <c r="AD482" s="12">
        <f t="shared" si="44"/>
        <v>867.29370625699744</v>
      </c>
      <c r="AE482" s="12">
        <f t="shared" si="45"/>
        <v>867.29370625699744</v>
      </c>
      <c r="AF482" s="12">
        <f t="shared" si="46"/>
        <v>867.29370625699744</v>
      </c>
      <c r="AG482" s="12">
        <f t="shared" si="47"/>
        <v>0.44699999999999995</v>
      </c>
    </row>
    <row r="483" spans="1:33" ht="14.5" x14ac:dyDescent="0.35">
      <c r="A483" s="12" t="str">
        <f t="shared" si="42"/>
        <v>Chile-The Americas-2001</v>
      </c>
      <c r="B483" s="13" t="s">
        <v>70</v>
      </c>
      <c r="C483" s="14" t="s">
        <v>102</v>
      </c>
      <c r="D483" s="15">
        <v>2001</v>
      </c>
      <c r="E483" s="16" cm="1">
        <f t="array" ref="E483:I483">VLOOKUP(Merged_Sheet!A483,GDP!A483:I3173,{5,6,7,8,9},0)</f>
        <v>79328640264</v>
      </c>
      <c r="F483" s="16">
        <v>79328640264</v>
      </c>
      <c r="G483" s="12">
        <v>7.6999999999999999E-2</v>
      </c>
      <c r="H483" s="12">
        <v>390</v>
      </c>
      <c r="I483" s="12">
        <v>0.14799999999999999</v>
      </c>
      <c r="J483" s="12" cm="1">
        <f t="array" ref="J483:R483">VLOOKUP(Merged_Sheet!A483,'HUMAN RESOURCES'!A483:M3173,{5,6,7,8,9,10,11,12,13},0)</f>
        <v>1.7000000000000001E-2</v>
      </c>
      <c r="K483" s="12">
        <v>3.4000000000000002E-2</v>
      </c>
      <c r="L483" s="12">
        <v>70</v>
      </c>
      <c r="M483" s="12">
        <v>63</v>
      </c>
      <c r="N483" s="12">
        <v>0.25600000000000001</v>
      </c>
      <c r="O483" s="12">
        <v>0.68</v>
      </c>
      <c r="P483" s="12">
        <v>6.5000000000000002E-2</v>
      </c>
      <c r="Q483" s="12">
        <v>23248059</v>
      </c>
      <c r="R483" s="12">
        <v>0.59599999999999997</v>
      </c>
      <c r="S483" s="17" cm="1">
        <f t="array" ref="S483:T483">VLOOKUP(Merged_Sheet!A483,Merged_Sheet!A483:F3173,{5,6},0)</f>
        <v>79328640264</v>
      </c>
      <c r="T483" s="17">
        <v>79328640264</v>
      </c>
      <c r="U483" s="12" cm="1">
        <f t="array" ref="U483:Z483">VLOOKUP(Merged_Sheet!A483,BUSINESS!A483:J3173,{5,6,7,8,9,10},0)</f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7" cm="1">
        <f t="array" ref="AA483:AB483">VLOOKUP(Merged_Sheet!A483,Merged_Sheet!A483:F3173,{5,6},0)</f>
        <v>79328640264</v>
      </c>
      <c r="AB483" s="17">
        <v>79328640264</v>
      </c>
      <c r="AC483" s="16">
        <f t="shared" si="43"/>
        <v>3412.2693969419124</v>
      </c>
      <c r="AD483" s="12">
        <f t="shared" si="44"/>
        <v>3412.2693969419124</v>
      </c>
      <c r="AE483" s="12">
        <f t="shared" si="45"/>
        <v>3412.2693969419124</v>
      </c>
      <c r="AF483" s="12">
        <f t="shared" si="46"/>
        <v>3412.2693969419124</v>
      </c>
      <c r="AG483" s="12">
        <f t="shared" si="47"/>
        <v>0.40400000000000003</v>
      </c>
    </row>
    <row r="484" spans="1:33" ht="14.5" x14ac:dyDescent="0.35">
      <c r="A484" s="12" t="str">
        <f t="shared" si="42"/>
        <v>Chile-The Americas-2002</v>
      </c>
      <c r="B484" s="13" t="s">
        <v>70</v>
      </c>
      <c r="C484" s="14" t="s">
        <v>102</v>
      </c>
      <c r="D484" s="15">
        <v>2002</v>
      </c>
      <c r="E484" s="16" cm="1">
        <f t="array" ref="E484:I484">VLOOKUP(Merged_Sheet!A484,GDP!A484:I3174,{5,6,7,8,9},0)</f>
        <v>72336972322</v>
      </c>
      <c r="F484" s="16">
        <v>72336972322</v>
      </c>
      <c r="G484" s="12">
        <v>7.6999999999999999E-2</v>
      </c>
      <c r="H484" s="12">
        <v>348</v>
      </c>
      <c r="I484" s="12">
        <v>0.11899999999999999</v>
      </c>
      <c r="J484" s="12" cm="1">
        <f t="array" ref="J484:R484">VLOOKUP(Merged_Sheet!A484,'HUMAN RESOURCES'!A484:M3174,{5,6,7,8,9,10,11,12,13},0)</f>
        <v>0.01</v>
      </c>
      <c r="K484" s="12">
        <v>6.0000000000000001E-3</v>
      </c>
      <c r="L484" s="12">
        <v>80</v>
      </c>
      <c r="M484" s="12">
        <v>73</v>
      </c>
      <c r="N484" s="12">
        <v>0.20300000000000001</v>
      </c>
      <c r="O484" s="12">
        <v>0.71599999999999997</v>
      </c>
      <c r="P484" s="12">
        <v>8.1000000000000003E-2</v>
      </c>
      <c r="Q484" s="12">
        <v>47622179</v>
      </c>
      <c r="R484" s="12">
        <v>0.80300000000000005</v>
      </c>
      <c r="S484" s="17" cm="1">
        <f t="array" ref="S484:T484">VLOOKUP(Merged_Sheet!A484,Merged_Sheet!A484:F3174,{5,6},0)</f>
        <v>72336972322</v>
      </c>
      <c r="T484" s="17">
        <v>72336972322</v>
      </c>
      <c r="U484" s="12" cm="1">
        <f t="array" ref="U484:Z484">VLOOKUP(Merged_Sheet!A484,BUSINESS!A484:J3174,{5,6,7,8,9,10},0)</f>
        <v>0</v>
      </c>
      <c r="V484" s="12">
        <v>0</v>
      </c>
      <c r="W484" s="12">
        <v>0</v>
      </c>
      <c r="X484" s="12">
        <v>0</v>
      </c>
      <c r="Y484" s="12">
        <v>0.59399999999999997</v>
      </c>
      <c r="Z484" s="12">
        <v>0.69699999999999995</v>
      </c>
      <c r="AA484" s="17" cm="1">
        <f t="array" ref="AA484:AB484">VLOOKUP(Merged_Sheet!A484,Merged_Sheet!A484:F3174,{5,6},0)</f>
        <v>72336972322</v>
      </c>
      <c r="AB484" s="17">
        <v>72336972322</v>
      </c>
      <c r="AC484" s="16">
        <f t="shared" si="43"/>
        <v>1518.9765323842068</v>
      </c>
      <c r="AD484" s="12">
        <f t="shared" si="44"/>
        <v>1518.9765323842068</v>
      </c>
      <c r="AE484" s="12">
        <f t="shared" si="45"/>
        <v>1518.9765323842068</v>
      </c>
      <c r="AF484" s="12">
        <f t="shared" si="46"/>
        <v>1518.9765323842068</v>
      </c>
      <c r="AG484" s="12">
        <f t="shared" si="47"/>
        <v>0.19699999999999995</v>
      </c>
    </row>
    <row r="485" spans="1:33" ht="14.5" x14ac:dyDescent="0.35">
      <c r="A485" s="12" t="str">
        <f t="shared" si="42"/>
        <v>Chile-The Americas-2003</v>
      </c>
      <c r="B485" s="13" t="s">
        <v>70</v>
      </c>
      <c r="C485" s="14" t="s">
        <v>102</v>
      </c>
      <c r="D485" s="15">
        <v>2003</v>
      </c>
      <c r="E485" s="16" cm="1">
        <f t="array" ref="E485:I485">VLOOKUP(Merged_Sheet!A485,GDP!A485:I3175,{5,6,7,8,9},0)</f>
        <v>70984568429</v>
      </c>
      <c r="F485" s="16">
        <v>70984568429</v>
      </c>
      <c r="G485" s="12">
        <v>7.4999999999999997E-2</v>
      </c>
      <c r="H485" s="12">
        <v>331</v>
      </c>
      <c r="I485" s="12">
        <v>7.8E-2</v>
      </c>
      <c r="J485" s="12" cm="1">
        <f t="array" ref="J485:R485">VLOOKUP(Merged_Sheet!A485,'HUMAN RESOURCES'!A485:M3175,{5,6,7,8,9,10,11,12,13},0)</f>
        <v>1.9E-2</v>
      </c>
      <c r="K485" s="12">
        <v>3.9E-2</v>
      </c>
      <c r="L485" s="12">
        <v>72</v>
      </c>
      <c r="M485" s="12">
        <v>64</v>
      </c>
      <c r="N485" s="12">
        <v>0.33500000000000002</v>
      </c>
      <c r="O485" s="12">
        <v>0.60899999999999999</v>
      </c>
      <c r="P485" s="12">
        <v>5.6000000000000001E-2</v>
      </c>
      <c r="Q485" s="12">
        <v>4990700</v>
      </c>
      <c r="R485" s="12">
        <v>0.35299999999999998</v>
      </c>
      <c r="S485" s="17" cm="1">
        <f t="array" ref="S485:T485">VLOOKUP(Merged_Sheet!A485,Merged_Sheet!A485:F3175,{5,6},0)</f>
        <v>70984568429</v>
      </c>
      <c r="T485" s="17">
        <v>70984568429</v>
      </c>
      <c r="U485" s="12" cm="1">
        <f t="array" ref="U485:Z485">VLOOKUP(Merged_Sheet!A485,BUSINESS!A485:J3175,{5,6,7,8,9,10},0)</f>
        <v>0</v>
      </c>
      <c r="V485" s="12">
        <v>0</v>
      </c>
      <c r="W485" s="12">
        <v>0</v>
      </c>
      <c r="X485" s="12">
        <v>0</v>
      </c>
      <c r="Y485" s="12">
        <v>0.03</v>
      </c>
      <c r="Z485" s="12">
        <v>1.0999999999999999E-2</v>
      </c>
      <c r="AA485" s="17" cm="1">
        <f t="array" ref="AA485:AB485">VLOOKUP(Merged_Sheet!A485,Merged_Sheet!A485:F3175,{5,6},0)</f>
        <v>70984568429</v>
      </c>
      <c r="AB485" s="17">
        <v>70984568429</v>
      </c>
      <c r="AC485" s="16">
        <f t="shared" si="43"/>
        <v>14223.369152423507</v>
      </c>
      <c r="AD485" s="12">
        <f t="shared" si="44"/>
        <v>14223.369152423507</v>
      </c>
      <c r="AE485" s="12">
        <f t="shared" si="45"/>
        <v>14223.369152423507</v>
      </c>
      <c r="AF485" s="12">
        <f t="shared" si="46"/>
        <v>14223.369152423507</v>
      </c>
      <c r="AG485" s="12">
        <f t="shared" si="47"/>
        <v>0.64700000000000002</v>
      </c>
    </row>
    <row r="486" spans="1:33" ht="14.5" x14ac:dyDescent="0.35">
      <c r="A486" s="12" t="str">
        <f t="shared" si="42"/>
        <v>Chile-The Americas-2004</v>
      </c>
      <c r="B486" s="13" t="s">
        <v>70</v>
      </c>
      <c r="C486" s="14" t="s">
        <v>102</v>
      </c>
      <c r="D486" s="15">
        <v>2004</v>
      </c>
      <c r="E486" s="16" cm="1">
        <f t="array" ref="E486:I486">VLOOKUP(Merged_Sheet!A486,GDP!A486:I3176,{5,6,7,8,9},0)</f>
        <v>77840186385</v>
      </c>
      <c r="F486" s="16">
        <v>77840186385</v>
      </c>
      <c r="G486" s="12">
        <v>7.0999999999999994E-2</v>
      </c>
      <c r="H486" s="12">
        <v>338</v>
      </c>
      <c r="I486" s="12">
        <v>6.2E-2</v>
      </c>
      <c r="J486" s="12" cm="1">
        <f t="array" ref="J486:R486">VLOOKUP(Merged_Sheet!A486,'HUMAN RESOURCES'!A486:M3176,{5,6,7,8,9,10,11,12,13},0)</f>
        <v>2.9000000000000001E-2</v>
      </c>
      <c r="K486" s="12">
        <v>7.8E-2</v>
      </c>
      <c r="L486" s="12">
        <v>64</v>
      </c>
      <c r="M486" s="12">
        <v>62</v>
      </c>
      <c r="N486" s="12">
        <v>0.42499999999999999</v>
      </c>
      <c r="O486" s="12">
        <v>0.53900000000000003</v>
      </c>
      <c r="P486" s="12">
        <v>3.6999999999999998E-2</v>
      </c>
      <c r="Q486" s="12">
        <v>5545245</v>
      </c>
      <c r="R486" s="12">
        <v>0.24</v>
      </c>
      <c r="S486" s="17" cm="1">
        <f t="array" ref="S486:T486">VLOOKUP(Merged_Sheet!A486,Merged_Sheet!A486:F3176,{5,6},0)</f>
        <v>77840186385</v>
      </c>
      <c r="T486" s="17">
        <v>77840186385</v>
      </c>
      <c r="U486" s="12" cm="1">
        <f t="array" ref="U486:Z486">VLOOKUP(Merged_Sheet!A486,BUSINESS!A486:J3176,{5,6,7,8,9,10},0)</f>
        <v>0</v>
      </c>
      <c r="V486" s="12">
        <v>0</v>
      </c>
      <c r="W486" s="12">
        <v>0</v>
      </c>
      <c r="X486" s="12">
        <v>0</v>
      </c>
      <c r="Y486" s="12">
        <v>3.0000000000000001E-3</v>
      </c>
      <c r="Z486" s="12">
        <v>0.01</v>
      </c>
      <c r="AA486" s="17" cm="1">
        <f t="array" ref="AA486:AB486">VLOOKUP(Merged_Sheet!A486,Merged_Sheet!A486:F3176,{5,6},0)</f>
        <v>77840186385</v>
      </c>
      <c r="AB486" s="17">
        <v>77840186385</v>
      </c>
      <c r="AC486" s="16">
        <f t="shared" si="43"/>
        <v>14037.285347175824</v>
      </c>
      <c r="AD486" s="12">
        <f t="shared" si="44"/>
        <v>14037.285347175824</v>
      </c>
      <c r="AE486" s="12">
        <f t="shared" si="45"/>
        <v>14037.285347175824</v>
      </c>
      <c r="AF486" s="12">
        <f t="shared" si="46"/>
        <v>14037.285347175824</v>
      </c>
      <c r="AG486" s="12">
        <f t="shared" si="47"/>
        <v>0.76</v>
      </c>
    </row>
    <row r="487" spans="1:33" ht="14.5" x14ac:dyDescent="0.35">
      <c r="A487" s="12" t="str">
        <f t="shared" si="42"/>
        <v>Chile-The Americas-2005</v>
      </c>
      <c r="B487" s="13" t="s">
        <v>70</v>
      </c>
      <c r="C487" s="14" t="s">
        <v>102</v>
      </c>
      <c r="D487" s="15">
        <v>2005</v>
      </c>
      <c r="E487" s="16" cm="1">
        <f t="array" ref="E487:I487">VLOOKUP(Merged_Sheet!A487,GDP!A487:I3177,{5,6,7,8,9},0)</f>
        <v>101000000000</v>
      </c>
      <c r="F487" s="16">
        <v>101000000000</v>
      </c>
      <c r="G487" s="12">
        <v>6.7000000000000004E-2</v>
      </c>
      <c r="H487" s="12">
        <v>414</v>
      </c>
      <c r="I487" s="12">
        <v>5.0999999999999997E-2</v>
      </c>
      <c r="J487" s="12" cm="1">
        <f t="array" ref="J487:R487">VLOOKUP(Merged_Sheet!A487,'HUMAN RESOURCES'!A487:M3177,{5,6,7,8,9,10,11,12,13},0)</f>
        <v>8.0000000000000002E-3</v>
      </c>
      <c r="K487" s="12">
        <v>0</v>
      </c>
      <c r="L487" s="12">
        <v>80</v>
      </c>
      <c r="M487" s="12">
        <v>76</v>
      </c>
      <c r="N487" s="12">
        <v>0.20799999999999999</v>
      </c>
      <c r="O487" s="12">
        <v>0.71799999999999997</v>
      </c>
      <c r="P487" s="12">
        <v>7.3999999999999996E-2</v>
      </c>
      <c r="Q487" s="12">
        <v>444150</v>
      </c>
      <c r="R487" s="12">
        <v>1</v>
      </c>
      <c r="S487" s="17" cm="1">
        <f t="array" ref="S487:T487">VLOOKUP(Merged_Sheet!A487,Merged_Sheet!A487:F3177,{5,6},0)</f>
        <v>101000000000</v>
      </c>
      <c r="T487" s="17">
        <v>101000000000</v>
      </c>
      <c r="U487" s="12" cm="1">
        <f t="array" ref="U487:Z487">VLOOKUP(Merged_Sheet!A487,BUSINESS!A487:J3177,{5,6,7,8,9,10},0)</f>
        <v>0</v>
      </c>
      <c r="V487" s="12">
        <v>0</v>
      </c>
      <c r="W487" s="12">
        <v>0</v>
      </c>
      <c r="X487" s="12">
        <v>0</v>
      </c>
      <c r="Y487" s="12">
        <v>0.252</v>
      </c>
      <c r="Z487" s="12">
        <v>0.622</v>
      </c>
      <c r="AA487" s="17" cm="1">
        <f t="array" ref="AA487:AB487">VLOOKUP(Merged_Sheet!A487,Merged_Sheet!A487:F3177,{5,6},0)</f>
        <v>101000000000</v>
      </c>
      <c r="AB487" s="17">
        <v>101000000000</v>
      </c>
      <c r="AC487" s="16">
        <f t="shared" si="43"/>
        <v>227400.65293256781</v>
      </c>
      <c r="AD487" s="12">
        <f t="shared" si="44"/>
        <v>227400.65293256781</v>
      </c>
      <c r="AE487" s="12">
        <f t="shared" si="45"/>
        <v>227400.65293256781</v>
      </c>
      <c r="AF487" s="12">
        <f t="shared" si="46"/>
        <v>227400.65293256781</v>
      </c>
      <c r="AG487" s="12">
        <f t="shared" si="47"/>
        <v>0</v>
      </c>
    </row>
    <row r="488" spans="1:33" ht="14.5" x14ac:dyDescent="0.35">
      <c r="A488" s="12" t="str">
        <f t="shared" si="42"/>
        <v>Chile-The Americas-2006</v>
      </c>
      <c r="B488" s="13" t="s">
        <v>70</v>
      </c>
      <c r="C488" s="14" t="s">
        <v>102</v>
      </c>
      <c r="D488" s="15">
        <v>2006</v>
      </c>
      <c r="E488" s="16" cm="1">
        <f t="array" ref="E488:I488">VLOOKUP(Merged_Sheet!A488,GDP!A488:I3178,{5,6,7,8,9},0)</f>
        <v>124000000000</v>
      </c>
      <c r="F488" s="16">
        <v>124000000000</v>
      </c>
      <c r="G488" s="12">
        <v>6.6000000000000003E-2</v>
      </c>
      <c r="H488" s="12">
        <v>497</v>
      </c>
      <c r="I488" s="12">
        <v>6.7000000000000004E-2</v>
      </c>
      <c r="J488" s="12" cm="1">
        <f t="array" ref="J488:R488">VLOOKUP(Merged_Sheet!A488,'HUMAN RESOURCES'!A488:M3178,{5,6,7,8,9,10,11,12,13},0)</f>
        <v>2.1000000000000001E-2</v>
      </c>
      <c r="K488" s="12">
        <v>8.0000000000000002E-3</v>
      </c>
      <c r="L488" s="12">
        <v>75</v>
      </c>
      <c r="M488" s="12">
        <v>71</v>
      </c>
      <c r="N488" s="12">
        <v>0.32100000000000001</v>
      </c>
      <c r="O488" s="12">
        <v>0.63900000000000001</v>
      </c>
      <c r="P488" s="12">
        <v>0.04</v>
      </c>
      <c r="Q488" s="12">
        <v>24413795</v>
      </c>
      <c r="R488" s="12">
        <v>0.63900000000000001</v>
      </c>
      <c r="S488" s="17" cm="1">
        <f t="array" ref="S488:T488">VLOOKUP(Merged_Sheet!A488,Merged_Sheet!A488:F3178,{5,6},0)</f>
        <v>124000000000</v>
      </c>
      <c r="T488" s="17">
        <v>124000000000</v>
      </c>
      <c r="U488" s="12" cm="1">
        <f t="array" ref="U488:Z488">VLOOKUP(Merged_Sheet!A488,BUSINESS!A488:J3178,{5,6,7,8,9,10},0)</f>
        <v>0</v>
      </c>
      <c r="V488" s="12">
        <v>0</v>
      </c>
      <c r="W488" s="12">
        <v>0</v>
      </c>
      <c r="X488" s="12">
        <v>0</v>
      </c>
      <c r="Y488" s="12">
        <v>0.32300000000000001</v>
      </c>
      <c r="Z488" s="12">
        <v>0.371</v>
      </c>
      <c r="AA488" s="17" cm="1">
        <f t="array" ref="AA488:AB488">VLOOKUP(Merged_Sheet!A488,Merged_Sheet!A488:F3178,{5,6},0)</f>
        <v>124000000000</v>
      </c>
      <c r="AB488" s="17">
        <v>124000000000</v>
      </c>
      <c r="AC488" s="16">
        <f t="shared" si="43"/>
        <v>5079.095650635225</v>
      </c>
      <c r="AD488" s="12">
        <f t="shared" si="44"/>
        <v>5079.095650635225</v>
      </c>
      <c r="AE488" s="12">
        <f t="shared" si="45"/>
        <v>5079.095650635225</v>
      </c>
      <c r="AF488" s="12">
        <f t="shared" si="46"/>
        <v>5079.095650635225</v>
      </c>
      <c r="AG488" s="12">
        <f t="shared" si="47"/>
        <v>0.36099999999999999</v>
      </c>
    </row>
    <row r="489" spans="1:33" ht="14.5" x14ac:dyDescent="0.35">
      <c r="A489" s="12" t="str">
        <f t="shared" si="42"/>
        <v>Chile-The Americas-2007</v>
      </c>
      <c r="B489" s="13" t="s">
        <v>70</v>
      </c>
      <c r="C489" s="14" t="s">
        <v>102</v>
      </c>
      <c r="D489" s="15">
        <v>2007</v>
      </c>
      <c r="E489" s="16" cm="1">
        <f t="array" ref="E489:I489">VLOOKUP(Merged_Sheet!A489,GDP!A489:I3179,{5,6,7,8,9},0)</f>
        <v>155000000000</v>
      </c>
      <c r="F489" s="16">
        <v>155000000000</v>
      </c>
      <c r="G489" s="12">
        <v>6.2E-2</v>
      </c>
      <c r="H489" s="12">
        <v>587</v>
      </c>
      <c r="I489" s="12">
        <v>0.08</v>
      </c>
      <c r="J489" s="12" cm="1">
        <f t="array" ref="J489:R489">VLOOKUP(Merged_Sheet!A489,'HUMAN RESOURCES'!A489:M3179,{5,6,7,8,9,10,11,12,13},0)</f>
        <v>2.1999999999999999E-2</v>
      </c>
      <c r="K489" s="12">
        <v>2.8000000000000001E-2</v>
      </c>
      <c r="L489" s="12">
        <v>73</v>
      </c>
      <c r="M489" s="12">
        <v>70</v>
      </c>
      <c r="N489" s="12">
        <v>0.38500000000000001</v>
      </c>
      <c r="O489" s="12">
        <v>0.57399999999999995</v>
      </c>
      <c r="P489" s="12">
        <v>4.1000000000000002E-2</v>
      </c>
      <c r="Q489" s="12">
        <v>282743</v>
      </c>
      <c r="R489" s="12">
        <v>0.3</v>
      </c>
      <c r="S489" s="17" cm="1">
        <f t="array" ref="S489:T489">VLOOKUP(Merged_Sheet!A489,Merged_Sheet!A489:F3179,{5,6},0)</f>
        <v>155000000000</v>
      </c>
      <c r="T489" s="17">
        <v>155000000000</v>
      </c>
      <c r="U489" s="12" cm="1">
        <f t="array" ref="U489:Z489">VLOOKUP(Merged_Sheet!A489,BUSINESS!A489:J3179,{5,6,7,8,9,10},0)</f>
        <v>0</v>
      </c>
      <c r="V489" s="12">
        <v>0</v>
      </c>
      <c r="W489" s="12">
        <v>0</v>
      </c>
      <c r="X489" s="12">
        <v>0</v>
      </c>
      <c r="Y489" s="12">
        <v>5.2999999999999999E-2</v>
      </c>
      <c r="Z489" s="12">
        <v>0.14799999999999999</v>
      </c>
      <c r="AA489" s="17" cm="1">
        <f t="array" ref="AA489:AB489">VLOOKUP(Merged_Sheet!A489,Merged_Sheet!A489:F3179,{5,6},0)</f>
        <v>155000000000</v>
      </c>
      <c r="AB489" s="17">
        <v>155000000000</v>
      </c>
      <c r="AC489" s="16">
        <f t="shared" si="43"/>
        <v>548201.01647078793</v>
      </c>
      <c r="AD489" s="12">
        <f t="shared" si="44"/>
        <v>548201.01647078793</v>
      </c>
      <c r="AE489" s="12">
        <f t="shared" si="45"/>
        <v>548201.01647078793</v>
      </c>
      <c r="AF489" s="12">
        <f t="shared" si="46"/>
        <v>548201.01647078793</v>
      </c>
      <c r="AG489" s="12">
        <f t="shared" si="47"/>
        <v>0.7</v>
      </c>
    </row>
    <row r="490" spans="1:33" ht="14.5" x14ac:dyDescent="0.35">
      <c r="A490" s="12" t="str">
        <f t="shared" si="42"/>
        <v>Chile-The Americas-2008</v>
      </c>
      <c r="B490" s="13" t="s">
        <v>70</v>
      </c>
      <c r="C490" s="14" t="s">
        <v>102</v>
      </c>
      <c r="D490" s="15">
        <v>2008</v>
      </c>
      <c r="E490" s="16" cm="1">
        <f t="array" ref="E490:I490">VLOOKUP(Merged_Sheet!A490,GDP!A490:I3180,{5,6,7,8,9},0)</f>
        <v>173000000000</v>
      </c>
      <c r="F490" s="16">
        <v>173000000000</v>
      </c>
      <c r="G490" s="12">
        <v>6.4000000000000001E-2</v>
      </c>
      <c r="H490" s="12">
        <v>665</v>
      </c>
      <c r="I490" s="12">
        <v>8.6999999999999994E-2</v>
      </c>
      <c r="J490" s="12" cm="1">
        <f t="array" ref="J490:R490">VLOOKUP(Merged_Sheet!A490,'HUMAN RESOURCES'!A490:M3180,{5,6,7,8,9,10,11,12,13},0)</f>
        <v>1.9E-2</v>
      </c>
      <c r="K490" s="12">
        <v>4.3999999999999997E-2</v>
      </c>
      <c r="L490" s="12">
        <v>67</v>
      </c>
      <c r="M490" s="12">
        <v>61</v>
      </c>
      <c r="N490" s="12">
        <v>0.32300000000000001</v>
      </c>
      <c r="O490" s="12">
        <v>0.64</v>
      </c>
      <c r="P490" s="12">
        <v>3.6999999999999998E-2</v>
      </c>
      <c r="Q490" s="12">
        <v>2443231</v>
      </c>
      <c r="R490" s="12">
        <v>0.59299999999999997</v>
      </c>
      <c r="S490" s="17" cm="1">
        <f t="array" ref="S490:T490">VLOOKUP(Merged_Sheet!A490,Merged_Sheet!A490:F3180,{5,6},0)</f>
        <v>173000000000</v>
      </c>
      <c r="T490" s="17">
        <v>173000000000</v>
      </c>
      <c r="U490" s="12" cm="1">
        <f t="array" ref="U490:Z490">VLOOKUP(Merged_Sheet!A490,BUSINESS!A490:J3180,{5,6,7,8,9,10},0)</f>
        <v>0</v>
      </c>
      <c r="V490" s="12">
        <v>0</v>
      </c>
      <c r="W490" s="12">
        <v>0</v>
      </c>
      <c r="X490" s="12">
        <v>0</v>
      </c>
      <c r="Y490" s="12">
        <v>0.02</v>
      </c>
      <c r="Z490" s="12">
        <v>8.7999999999999995E-2</v>
      </c>
      <c r="AA490" s="17" cm="1">
        <f t="array" ref="AA490:AB490">VLOOKUP(Merged_Sheet!A490,Merged_Sheet!A490:F3180,{5,6},0)</f>
        <v>173000000000</v>
      </c>
      <c r="AB490" s="17">
        <v>173000000000</v>
      </c>
      <c r="AC490" s="16">
        <f t="shared" si="43"/>
        <v>70807.876946551507</v>
      </c>
      <c r="AD490" s="12">
        <f t="shared" si="44"/>
        <v>70807.876946551507</v>
      </c>
      <c r="AE490" s="12">
        <f t="shared" si="45"/>
        <v>70807.876946551507</v>
      </c>
      <c r="AF490" s="12">
        <f t="shared" si="46"/>
        <v>70807.876946551507</v>
      </c>
      <c r="AG490" s="12">
        <f t="shared" si="47"/>
        <v>0.40700000000000003</v>
      </c>
    </row>
    <row r="491" spans="1:33" ht="14.5" x14ac:dyDescent="0.35">
      <c r="A491" s="12" t="str">
        <f t="shared" si="42"/>
        <v>Chile-The Americas-2009</v>
      </c>
      <c r="B491" s="13" t="s">
        <v>70</v>
      </c>
      <c r="C491" s="14" t="s">
        <v>102</v>
      </c>
      <c r="D491" s="15">
        <v>2009</v>
      </c>
      <c r="E491" s="16" cm="1">
        <f t="array" ref="E491:I491">VLOOKUP(Merged_Sheet!A491,GDP!A491:I3181,{5,6,7,8,9},0)</f>
        <v>180000000000</v>
      </c>
      <c r="F491" s="16">
        <v>180000000000</v>
      </c>
      <c r="G491" s="12">
        <v>6.8000000000000005E-2</v>
      </c>
      <c r="H491" s="12">
        <v>732</v>
      </c>
      <c r="I491" s="12">
        <v>0.13300000000000001</v>
      </c>
      <c r="J491" s="12" cm="1">
        <f t="array" ref="J491:R491">VLOOKUP(Merged_Sheet!A491,'HUMAN RESOURCES'!A491:M3181,{5,6,7,8,9,10,11,12,13},0)</f>
        <v>0.02</v>
      </c>
      <c r="K491" s="12">
        <v>5.6000000000000001E-2</v>
      </c>
      <c r="L491" s="12">
        <v>65</v>
      </c>
      <c r="M491" s="12">
        <v>61</v>
      </c>
      <c r="N491" s="12">
        <v>0.29599999999999999</v>
      </c>
      <c r="O491" s="12">
        <v>0.65600000000000003</v>
      </c>
      <c r="P491" s="12">
        <v>4.8000000000000001E-2</v>
      </c>
      <c r="Q491" s="12">
        <v>49261313</v>
      </c>
      <c r="R491" s="12">
        <v>0.27700000000000002</v>
      </c>
      <c r="S491" s="17" cm="1">
        <f t="array" ref="S491:T491">VLOOKUP(Merged_Sheet!A491,Merged_Sheet!A491:F3181,{5,6},0)</f>
        <v>180000000000</v>
      </c>
      <c r="T491" s="17">
        <v>180000000000</v>
      </c>
      <c r="U491" s="12" cm="1">
        <f t="array" ref="U491:Z491">VLOOKUP(Merged_Sheet!A491,BUSINESS!A491:J3181,{5,6,7,8,9,10},0)</f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1E-3</v>
      </c>
      <c r="AA491" s="17" cm="1">
        <f t="array" ref="AA491:AB491">VLOOKUP(Merged_Sheet!A491,Merged_Sheet!A491:F3181,{5,6},0)</f>
        <v>180000000000</v>
      </c>
      <c r="AB491" s="17">
        <v>180000000000</v>
      </c>
      <c r="AC491" s="16">
        <f t="shared" si="43"/>
        <v>3653.9829947285407</v>
      </c>
      <c r="AD491" s="12">
        <f t="shared" si="44"/>
        <v>3653.9829947285407</v>
      </c>
      <c r="AE491" s="12">
        <f t="shared" si="45"/>
        <v>3653.9829947285407</v>
      </c>
      <c r="AF491" s="12">
        <f t="shared" si="46"/>
        <v>3653.9829947285407</v>
      </c>
      <c r="AG491" s="12">
        <f t="shared" si="47"/>
        <v>0.72299999999999998</v>
      </c>
    </row>
    <row r="492" spans="1:33" ht="14.5" x14ac:dyDescent="0.35">
      <c r="A492" s="12" t="str">
        <f t="shared" si="42"/>
        <v>Chile-The Americas-2010</v>
      </c>
      <c r="B492" s="13" t="s">
        <v>70</v>
      </c>
      <c r="C492" s="14" t="s">
        <v>102</v>
      </c>
      <c r="D492" s="15">
        <v>2010</v>
      </c>
      <c r="E492" s="16" cm="1">
        <f t="array" ref="E492:I492">VLOOKUP(Merged_Sheet!A492,GDP!A492:I3182,{5,6,7,8,9},0)</f>
        <v>172000000000</v>
      </c>
      <c r="F492" s="16">
        <v>172000000000</v>
      </c>
      <c r="G492" s="12">
        <v>7.4999999999999997E-2</v>
      </c>
      <c r="H492" s="12">
        <v>760</v>
      </c>
      <c r="I492" s="12">
        <v>7.2999999999999995E-2</v>
      </c>
      <c r="J492" s="12" cm="1">
        <f t="array" ref="J492:R492">VLOOKUP(Merged_Sheet!A492,'HUMAN RESOURCES'!A492:M3182,{5,6,7,8,9,10,11,12,13},0)</f>
        <v>3.1E-2</v>
      </c>
      <c r="K492" s="12">
        <v>5.3999999999999999E-2</v>
      </c>
      <c r="L492" s="12">
        <v>64</v>
      </c>
      <c r="M492" s="12">
        <v>62</v>
      </c>
      <c r="N492" s="12">
        <v>0.40100000000000002</v>
      </c>
      <c r="O492" s="12">
        <v>0.55900000000000005</v>
      </c>
      <c r="P492" s="12">
        <v>0.04</v>
      </c>
      <c r="Q492" s="12">
        <v>24102862</v>
      </c>
      <c r="R492" s="12">
        <v>0.14299999999999999</v>
      </c>
      <c r="S492" s="17" cm="1">
        <f t="array" ref="S492:T492">VLOOKUP(Merged_Sheet!A492,Merged_Sheet!A492:F3182,{5,6},0)</f>
        <v>172000000000</v>
      </c>
      <c r="T492" s="17">
        <v>172000000000</v>
      </c>
      <c r="U492" s="12" cm="1">
        <f t="array" ref="U492:Z492">VLOOKUP(Merged_Sheet!A492,BUSINESS!A492:J3182,{5,6,7,8,9,10},0)</f>
        <v>0</v>
      </c>
      <c r="V492" s="12">
        <v>0</v>
      </c>
      <c r="W492" s="12">
        <v>0</v>
      </c>
      <c r="X492" s="12">
        <v>0</v>
      </c>
      <c r="Y492" s="12">
        <v>3.0000000000000001E-3</v>
      </c>
      <c r="Z492" s="12">
        <v>1E-3</v>
      </c>
      <c r="AA492" s="17" cm="1">
        <f t="array" ref="AA492:AB492">VLOOKUP(Merged_Sheet!A492,Merged_Sheet!A492:F3182,{5,6},0)</f>
        <v>172000000000</v>
      </c>
      <c r="AB492" s="17">
        <v>172000000000</v>
      </c>
      <c r="AC492" s="16">
        <f t="shared" si="43"/>
        <v>7136.0820138288973</v>
      </c>
      <c r="AD492" s="12">
        <f t="shared" si="44"/>
        <v>7136.0820138288973</v>
      </c>
      <c r="AE492" s="12">
        <f t="shared" si="45"/>
        <v>7136.0820138288973</v>
      </c>
      <c r="AF492" s="12">
        <f t="shared" si="46"/>
        <v>7136.0820138288973</v>
      </c>
      <c r="AG492" s="12">
        <f t="shared" si="47"/>
        <v>0.85699999999999998</v>
      </c>
    </row>
    <row r="493" spans="1:33" ht="14.5" x14ac:dyDescent="0.35">
      <c r="A493" s="12" t="str">
        <f t="shared" si="42"/>
        <v>Chile-The Americas-2011</v>
      </c>
      <c r="B493" s="13" t="s">
        <v>70</v>
      </c>
      <c r="C493" s="14" t="s">
        <v>102</v>
      </c>
      <c r="D493" s="15">
        <v>2011</v>
      </c>
      <c r="E493" s="16" cm="1">
        <f t="array" ref="E493:I493">VLOOKUP(Merged_Sheet!A493,GDP!A493:I3183,{5,6,7,8,9},0)</f>
        <v>218000000000</v>
      </c>
      <c r="F493" s="16">
        <v>218000000000</v>
      </c>
      <c r="G493" s="12">
        <v>7.0999999999999994E-2</v>
      </c>
      <c r="H493" s="12">
        <v>894</v>
      </c>
      <c r="I493" s="12">
        <v>4.8000000000000001E-2</v>
      </c>
      <c r="J493" s="12" cm="1">
        <f t="array" ref="J493:R493">VLOOKUP(Merged_Sheet!A493,'HUMAN RESOURCES'!A493:M3183,{5,6,7,8,9,10,11,12,13},0)</f>
        <v>2.9000000000000001E-2</v>
      </c>
      <c r="K493" s="12">
        <v>8.5000000000000006E-2</v>
      </c>
      <c r="L493" s="12">
        <v>65</v>
      </c>
      <c r="M493" s="12">
        <v>64</v>
      </c>
      <c r="N493" s="12">
        <v>0.40200000000000002</v>
      </c>
      <c r="O493" s="12">
        <v>0.55800000000000005</v>
      </c>
      <c r="P493" s="12">
        <v>0.04</v>
      </c>
      <c r="Q493" s="12">
        <v>149693684</v>
      </c>
      <c r="R493" s="12">
        <v>0.33800000000000002</v>
      </c>
      <c r="S493" s="17" cm="1">
        <f t="array" ref="S493:T493">VLOOKUP(Merged_Sheet!A493,Merged_Sheet!A493:F3183,{5,6},0)</f>
        <v>218000000000</v>
      </c>
      <c r="T493" s="17">
        <v>218000000000</v>
      </c>
      <c r="U493" s="12" cm="1">
        <f t="array" ref="U493:Z493">VLOOKUP(Merged_Sheet!A493,BUSINESS!A493:J3183,{5,6,7,8,9,10},0)</f>
        <v>0</v>
      </c>
      <c r="V493" s="12">
        <v>0</v>
      </c>
      <c r="W493" s="12">
        <v>0</v>
      </c>
      <c r="X493" s="12">
        <v>0</v>
      </c>
      <c r="Y493" s="12">
        <v>2.5999999999999999E-2</v>
      </c>
      <c r="Z493" s="12">
        <v>1.0999999999999999E-2</v>
      </c>
      <c r="AA493" s="17" cm="1">
        <f t="array" ref="AA493:AB493">VLOOKUP(Merged_Sheet!A493,Merged_Sheet!A493:F3183,{5,6},0)</f>
        <v>218000000000</v>
      </c>
      <c r="AB493" s="17">
        <v>218000000000</v>
      </c>
      <c r="AC493" s="16">
        <f t="shared" si="43"/>
        <v>1456.3072681142646</v>
      </c>
      <c r="AD493" s="12">
        <f t="shared" si="44"/>
        <v>1456.3072681142646</v>
      </c>
      <c r="AE493" s="12">
        <f t="shared" si="45"/>
        <v>1456.3072681142646</v>
      </c>
      <c r="AF493" s="12">
        <f t="shared" si="46"/>
        <v>1456.3072681142646</v>
      </c>
      <c r="AG493" s="12">
        <f t="shared" si="47"/>
        <v>0.66199999999999992</v>
      </c>
    </row>
    <row r="494" spans="1:33" ht="14.5" x14ac:dyDescent="0.35">
      <c r="A494" s="12" t="str">
        <f t="shared" si="42"/>
        <v>Chile-The Americas-2012</v>
      </c>
      <c r="B494" s="13" t="s">
        <v>70</v>
      </c>
      <c r="C494" s="14" t="s">
        <v>102</v>
      </c>
      <c r="D494" s="15">
        <v>2012</v>
      </c>
      <c r="E494" s="16" cm="1">
        <f t="array" ref="E494:I494">VLOOKUP(Merged_Sheet!A494,GDP!A494:I3184,{5,6,7,8,9},0)</f>
        <v>251000000000</v>
      </c>
      <c r="F494" s="16">
        <v>251000000000</v>
      </c>
      <c r="G494" s="12">
        <v>7.0999999999999994E-2</v>
      </c>
      <c r="H494" s="12">
        <v>1022</v>
      </c>
      <c r="I494" s="12">
        <v>0.09</v>
      </c>
      <c r="J494" s="12" cm="1">
        <f t="array" ref="J494:R494">VLOOKUP(Merged_Sheet!A494,'HUMAN RESOURCES'!A494:M3184,{5,6,7,8,9,10,11,12,13},0)</f>
        <v>2.9000000000000001E-2</v>
      </c>
      <c r="K494" s="12">
        <v>2.9000000000000001E-2</v>
      </c>
      <c r="L494" s="12">
        <v>70</v>
      </c>
      <c r="M494" s="12">
        <v>64</v>
      </c>
      <c r="N494" s="12">
        <v>0.38</v>
      </c>
      <c r="O494" s="12">
        <v>0.58699999999999997</v>
      </c>
      <c r="P494" s="12">
        <v>3.3000000000000002E-2</v>
      </c>
      <c r="Q494" s="12">
        <v>80953652</v>
      </c>
      <c r="R494" s="12">
        <v>0.47399999999999998</v>
      </c>
      <c r="S494" s="17" cm="1">
        <f t="array" ref="S494:T494">VLOOKUP(Merged_Sheet!A494,Merged_Sheet!A494:F3184,{5,6},0)</f>
        <v>251000000000</v>
      </c>
      <c r="T494" s="17">
        <v>251000000000</v>
      </c>
      <c r="U494" s="12" cm="1">
        <f t="array" ref="U494:Z494">VLOOKUP(Merged_Sheet!A494,BUSINESS!A494:J3184,{5,6,7,8,9,10},0)</f>
        <v>0</v>
      </c>
      <c r="V494" s="12">
        <v>0</v>
      </c>
      <c r="W494" s="12">
        <v>0</v>
      </c>
      <c r="X494" s="12">
        <v>0</v>
      </c>
      <c r="Y494" s="12">
        <v>4.2999999999999997E-2</v>
      </c>
      <c r="Z494" s="12">
        <v>0.19</v>
      </c>
      <c r="AA494" s="17" cm="1">
        <f t="array" ref="AA494:AB494">VLOOKUP(Merged_Sheet!A494,Merged_Sheet!A494:F3184,{5,6},0)</f>
        <v>251000000000</v>
      </c>
      <c r="AB494" s="17">
        <v>251000000000</v>
      </c>
      <c r="AC494" s="16">
        <f t="shared" si="43"/>
        <v>3100.5395531754393</v>
      </c>
      <c r="AD494" s="12">
        <f t="shared" si="44"/>
        <v>3100.5395531754393</v>
      </c>
      <c r="AE494" s="12">
        <f t="shared" si="45"/>
        <v>3100.5395531754393</v>
      </c>
      <c r="AF494" s="12">
        <f t="shared" si="46"/>
        <v>3100.5395531754393</v>
      </c>
      <c r="AG494" s="12">
        <f t="shared" si="47"/>
        <v>0.52600000000000002</v>
      </c>
    </row>
    <row r="495" spans="1:33" ht="14.5" x14ac:dyDescent="0.35">
      <c r="A495" s="12" t="str">
        <f t="shared" si="42"/>
        <v>Chile-The Americas-2000</v>
      </c>
      <c r="B495" s="13" t="s">
        <v>70</v>
      </c>
      <c r="C495" s="14" t="s">
        <v>102</v>
      </c>
      <c r="D495" s="15">
        <v>2000</v>
      </c>
      <c r="E495" s="16" cm="1">
        <f t="array" ref="E495:I495">VLOOKUP(Merged_Sheet!A495,GDP!A495:I3185,{5,6,7,8,9},0)</f>
        <v>266000000000</v>
      </c>
      <c r="F495" s="16">
        <v>266000000000</v>
      </c>
      <c r="G495" s="12">
        <v>7.1999999999999995E-2</v>
      </c>
      <c r="H495" s="12">
        <v>1103</v>
      </c>
      <c r="I495" s="12">
        <v>0.10100000000000001</v>
      </c>
      <c r="J495" s="12" cm="1">
        <f t="array" ref="J495:R495">VLOOKUP(Merged_Sheet!A495,'HUMAN RESOURCES'!A495:M3185,{5,6,7,8,9,10,11,12,13},0)</f>
        <v>1.0999999999999999E-2</v>
      </c>
      <c r="K495" s="12">
        <v>3.0000000000000001E-3</v>
      </c>
      <c r="L495" s="12">
        <v>81</v>
      </c>
      <c r="M495" s="12">
        <v>77</v>
      </c>
      <c r="N495" s="12">
        <v>0.20599999999999999</v>
      </c>
      <c r="O495" s="12">
        <v>0.71699999999999997</v>
      </c>
      <c r="P495" s="12">
        <v>7.6999999999999999E-2</v>
      </c>
      <c r="Q495" s="12">
        <v>4176000</v>
      </c>
      <c r="R495" s="12">
        <v>1</v>
      </c>
      <c r="S495" s="17" cm="1">
        <f t="array" ref="S495:T495">VLOOKUP(Merged_Sheet!A495,Merged_Sheet!A495:F3185,{5,6},0)</f>
        <v>266000000000</v>
      </c>
      <c r="T495" s="17">
        <v>266000000000</v>
      </c>
      <c r="U495" s="12" cm="1">
        <f t="array" ref="U495:Z495">VLOOKUP(Merged_Sheet!A495,BUSINESS!A495:J3185,{5,6,7,8,9,10},0)</f>
        <v>0</v>
      </c>
      <c r="V495" s="12">
        <v>0</v>
      </c>
      <c r="W495" s="12">
        <v>0</v>
      </c>
      <c r="X495" s="12">
        <v>0</v>
      </c>
      <c r="Y495" s="12">
        <v>0.47</v>
      </c>
      <c r="Z495" s="12">
        <v>0.80100000000000005</v>
      </c>
      <c r="AA495" s="17" cm="1">
        <f t="array" ref="AA495:AB495">VLOOKUP(Merged_Sheet!A495,Merged_Sheet!A495:F3185,{5,6},0)</f>
        <v>266000000000</v>
      </c>
      <c r="AB495" s="17">
        <v>266000000000</v>
      </c>
      <c r="AC495" s="16">
        <f t="shared" si="43"/>
        <v>63697.318007662834</v>
      </c>
      <c r="AD495" s="12">
        <f t="shared" si="44"/>
        <v>63697.318007662834</v>
      </c>
      <c r="AE495" s="12">
        <f t="shared" si="45"/>
        <v>63697.318007662834</v>
      </c>
      <c r="AF495" s="12">
        <f t="shared" si="46"/>
        <v>63697.318007662834</v>
      </c>
      <c r="AG495" s="12">
        <f t="shared" si="47"/>
        <v>0</v>
      </c>
    </row>
    <row r="496" spans="1:33" ht="14.5" x14ac:dyDescent="0.35">
      <c r="A496" s="12" t="str">
        <f t="shared" si="42"/>
        <v>China-Asia-2001</v>
      </c>
      <c r="B496" s="13" t="s">
        <v>60</v>
      </c>
      <c r="C496" s="14" t="s">
        <v>103</v>
      </c>
      <c r="D496" s="15">
        <v>2001</v>
      </c>
      <c r="E496" s="16" cm="1">
        <f t="array" ref="E496:I496">VLOOKUP(Merged_Sheet!A496,GDP!A496:I3186,{5,6,7,8,9},0)</f>
        <v>1200000000000</v>
      </c>
      <c r="F496" s="16">
        <v>1200000000000</v>
      </c>
      <c r="G496" s="12">
        <v>4.5999999999999999E-2</v>
      </c>
      <c r="H496" s="12">
        <v>43</v>
      </c>
      <c r="I496" s="12">
        <v>5.8999999999999997E-2</v>
      </c>
      <c r="J496" s="12" cm="1">
        <f t="array" ref="J496:R496">VLOOKUP(Merged_Sheet!A496,'HUMAN RESOURCES'!A496:M3186,{5,6,7,8,9,10,11,12,13},0)</f>
        <v>1.9E-2</v>
      </c>
      <c r="K496" s="12">
        <v>1.2999999999999999E-2</v>
      </c>
      <c r="L496" s="12">
        <v>76</v>
      </c>
      <c r="M496" s="12">
        <v>69</v>
      </c>
      <c r="N496" s="12">
        <v>0.26100000000000001</v>
      </c>
      <c r="O496" s="12">
        <v>0.67300000000000004</v>
      </c>
      <c r="P496" s="12">
        <v>6.5000000000000002E-2</v>
      </c>
      <c r="Q496" s="12">
        <v>18921000</v>
      </c>
      <c r="R496" s="12">
        <v>0.184</v>
      </c>
      <c r="S496" s="17" cm="1">
        <f t="array" ref="S496:T496">VLOOKUP(Merged_Sheet!A496,Merged_Sheet!A496:F3186,{5,6},0)</f>
        <v>1200000000000</v>
      </c>
      <c r="T496" s="17">
        <v>1200000000000</v>
      </c>
      <c r="U496" s="12" cm="1">
        <f t="array" ref="U496:Z496">VLOOKUP(Merged_Sheet!A496,BUSINESS!A496:J3186,{5,6,7,8,9,10},0)</f>
        <v>0</v>
      </c>
      <c r="V496" s="12">
        <v>0</v>
      </c>
      <c r="W496" s="12">
        <v>0</v>
      </c>
      <c r="X496" s="12">
        <v>0</v>
      </c>
      <c r="Y496" s="12">
        <v>1.0999999999999999E-2</v>
      </c>
      <c r="Z496" s="12">
        <v>4.8000000000000001E-2</v>
      </c>
      <c r="AA496" s="17" cm="1">
        <f t="array" ref="AA496:AB496">VLOOKUP(Merged_Sheet!A496,Merged_Sheet!A496:F3186,{5,6},0)</f>
        <v>1200000000000</v>
      </c>
      <c r="AB496" s="17">
        <v>1200000000000</v>
      </c>
      <c r="AC496" s="16">
        <f t="shared" si="43"/>
        <v>63421.595053115583</v>
      </c>
      <c r="AD496" s="12">
        <f t="shared" si="44"/>
        <v>63421.595053115583</v>
      </c>
      <c r="AE496" s="12">
        <f t="shared" si="45"/>
        <v>63421.595053115583</v>
      </c>
      <c r="AF496" s="12">
        <f t="shared" si="46"/>
        <v>63421.595053115583</v>
      </c>
      <c r="AG496" s="12">
        <f t="shared" si="47"/>
        <v>0.81600000000000006</v>
      </c>
    </row>
    <row r="497" spans="1:33" ht="14.5" x14ac:dyDescent="0.35">
      <c r="A497" s="12" t="str">
        <f t="shared" si="42"/>
        <v>China-Asia-2002</v>
      </c>
      <c r="B497" s="13" t="s">
        <v>60</v>
      </c>
      <c r="C497" s="14" t="s">
        <v>103</v>
      </c>
      <c r="D497" s="15">
        <v>2002</v>
      </c>
      <c r="E497" s="16" cm="1">
        <f t="array" ref="E497:I497">VLOOKUP(Merged_Sheet!A497,GDP!A497:I3187,{5,6,7,8,9},0)</f>
        <v>1320000000000</v>
      </c>
      <c r="F497" s="16">
        <v>1320000000000</v>
      </c>
      <c r="G497" s="12">
        <v>4.5999999999999999E-2</v>
      </c>
      <c r="H497" s="12">
        <v>47</v>
      </c>
      <c r="I497" s="12">
        <v>5.8999999999999997E-2</v>
      </c>
      <c r="J497" s="12" cm="1">
        <f t="array" ref="J497:R497">VLOOKUP(Merged_Sheet!A497,'HUMAN RESOURCES'!A497:M3187,{5,6,7,8,9,10,11,12,13},0)</f>
        <v>2.9000000000000001E-2</v>
      </c>
      <c r="K497" s="12">
        <v>6.6000000000000003E-2</v>
      </c>
      <c r="L497" s="12">
        <v>68</v>
      </c>
      <c r="M497" s="12">
        <v>61</v>
      </c>
      <c r="N497" s="12">
        <v>0.41199999999999998</v>
      </c>
      <c r="O497" s="12">
        <v>0.55200000000000005</v>
      </c>
      <c r="P497" s="12">
        <v>3.5999999999999997E-2</v>
      </c>
      <c r="Q497" s="12">
        <v>6404118</v>
      </c>
      <c r="R497" s="12">
        <v>0.26400000000000001</v>
      </c>
      <c r="S497" s="17" cm="1">
        <f t="array" ref="S497:T497">VLOOKUP(Merged_Sheet!A497,Merged_Sheet!A497:F3187,{5,6},0)</f>
        <v>1320000000000</v>
      </c>
      <c r="T497" s="17">
        <v>1320000000000</v>
      </c>
      <c r="U497" s="12" cm="1">
        <f t="array" ref="U497:Z497">VLOOKUP(Merged_Sheet!A497,BUSINESS!A497:J3187,{5,6,7,8,9,10},0)</f>
        <v>0</v>
      </c>
      <c r="V497" s="12">
        <v>0</v>
      </c>
      <c r="W497" s="12">
        <v>0</v>
      </c>
      <c r="X497" s="12">
        <v>0</v>
      </c>
      <c r="Y497" s="12">
        <v>1E-3</v>
      </c>
      <c r="Z497" s="12">
        <v>2E-3</v>
      </c>
      <c r="AA497" s="17" cm="1">
        <f t="array" ref="AA497:AB497">VLOOKUP(Merged_Sheet!A497,Merged_Sheet!A497:F3187,{5,6},0)</f>
        <v>1320000000000</v>
      </c>
      <c r="AB497" s="17">
        <v>1320000000000</v>
      </c>
      <c r="AC497" s="16">
        <f t="shared" si="43"/>
        <v>206117.37635065438</v>
      </c>
      <c r="AD497" s="12">
        <f t="shared" si="44"/>
        <v>206117.37635065438</v>
      </c>
      <c r="AE497" s="12">
        <f t="shared" si="45"/>
        <v>206117.37635065438</v>
      </c>
      <c r="AF497" s="12">
        <f t="shared" si="46"/>
        <v>206117.37635065438</v>
      </c>
      <c r="AG497" s="12">
        <f t="shared" si="47"/>
        <v>0.73599999999999999</v>
      </c>
    </row>
    <row r="498" spans="1:33" ht="14.5" x14ac:dyDescent="0.35">
      <c r="A498" s="12" t="str">
        <f t="shared" si="42"/>
        <v>China-Asia-2003</v>
      </c>
      <c r="B498" s="13" t="s">
        <v>60</v>
      </c>
      <c r="C498" s="14" t="s">
        <v>103</v>
      </c>
      <c r="D498" s="15">
        <v>2003</v>
      </c>
      <c r="E498" s="16" cm="1">
        <f t="array" ref="E498:I498">VLOOKUP(Merged_Sheet!A498,GDP!A498:I3188,{5,6,7,8,9},0)</f>
        <v>1450000000000</v>
      </c>
      <c r="F498" s="16">
        <v>1450000000000</v>
      </c>
      <c r="G498" s="12">
        <v>4.8000000000000001E-2</v>
      </c>
      <c r="H498" s="12">
        <v>54</v>
      </c>
      <c r="I498" s="12">
        <v>5.2999999999999999E-2</v>
      </c>
      <c r="J498" s="12" cm="1">
        <f t="array" ref="J498:R498">VLOOKUP(Merged_Sheet!A498,'HUMAN RESOURCES'!A498:M3188,{5,6,7,8,9,10,11,12,13},0)</f>
        <v>1.4E-2</v>
      </c>
      <c r="K498" s="12">
        <v>1.7999999999999999E-2</v>
      </c>
      <c r="L498" s="12">
        <v>75</v>
      </c>
      <c r="M498" s="12">
        <v>68</v>
      </c>
      <c r="N498" s="12">
        <v>0.23400000000000001</v>
      </c>
      <c r="O498" s="12">
        <v>0.69599999999999995</v>
      </c>
      <c r="P498" s="12">
        <v>7.0000000000000007E-2</v>
      </c>
      <c r="Q498" s="12">
        <v>63797841</v>
      </c>
      <c r="R498" s="12">
        <v>0.33800000000000002</v>
      </c>
      <c r="S498" s="17" cm="1">
        <f t="array" ref="S498:T498">VLOOKUP(Merged_Sheet!A498,Merged_Sheet!A498:F3188,{5,6},0)</f>
        <v>1450000000000</v>
      </c>
      <c r="T498" s="17">
        <v>1450000000000</v>
      </c>
      <c r="U498" s="12" cm="1">
        <f t="array" ref="U498:Z498">VLOOKUP(Merged_Sheet!A498,BUSINESS!A498:J3188,{5,6,7,8,9,10},0)</f>
        <v>0</v>
      </c>
      <c r="V498" s="12">
        <v>0</v>
      </c>
      <c r="W498" s="12">
        <v>0</v>
      </c>
      <c r="X498" s="12">
        <v>0</v>
      </c>
      <c r="Y498" s="12">
        <v>7.4999999999999997E-2</v>
      </c>
      <c r="Z498" s="12">
        <v>0.27400000000000002</v>
      </c>
      <c r="AA498" s="17" cm="1">
        <f t="array" ref="AA498:AB498">VLOOKUP(Merged_Sheet!A498,Merged_Sheet!A498:F3188,{5,6},0)</f>
        <v>1450000000000</v>
      </c>
      <c r="AB498" s="17">
        <v>1450000000000</v>
      </c>
      <c r="AC498" s="16">
        <f t="shared" si="43"/>
        <v>22728.041847058743</v>
      </c>
      <c r="AD498" s="12">
        <f t="shared" si="44"/>
        <v>22728.041847058743</v>
      </c>
      <c r="AE498" s="12">
        <f t="shared" si="45"/>
        <v>22728.041847058743</v>
      </c>
      <c r="AF498" s="12">
        <f t="shared" si="46"/>
        <v>22728.041847058743</v>
      </c>
      <c r="AG498" s="12">
        <f t="shared" si="47"/>
        <v>0.66199999999999992</v>
      </c>
    </row>
    <row r="499" spans="1:33" ht="14.5" x14ac:dyDescent="0.35">
      <c r="A499" s="12" t="str">
        <f t="shared" si="42"/>
        <v>China-Asia-2004</v>
      </c>
      <c r="B499" s="13" t="s">
        <v>60</v>
      </c>
      <c r="C499" s="14" t="s">
        <v>103</v>
      </c>
      <c r="D499" s="15">
        <v>2004</v>
      </c>
      <c r="E499" s="16" cm="1">
        <f t="array" ref="E499:I499">VLOOKUP(Merged_Sheet!A499,GDP!A499:I3189,{5,6,7,8,9},0)</f>
        <v>1640000000000</v>
      </c>
      <c r="F499" s="16">
        <v>1640000000000</v>
      </c>
      <c r="G499" s="12">
        <v>4.8000000000000001E-2</v>
      </c>
      <c r="H499" s="12">
        <v>61</v>
      </c>
      <c r="I499" s="12">
        <v>5.2999999999999999E-2</v>
      </c>
      <c r="J499" s="12" cm="1">
        <f t="array" ref="J499:R499">VLOOKUP(Merged_Sheet!A499,'HUMAN RESOURCES'!A499:M3189,{5,6,7,8,9,10,11,12,13},0)</f>
        <v>0.04</v>
      </c>
      <c r="K499" s="12">
        <v>7.5999999999999998E-2</v>
      </c>
      <c r="L499" s="12">
        <v>63</v>
      </c>
      <c r="M499" s="12">
        <v>60</v>
      </c>
      <c r="N499" s="12">
        <v>0.497</v>
      </c>
      <c r="O499" s="12">
        <v>0.47799999999999998</v>
      </c>
      <c r="P499" s="12">
        <v>2.5000000000000001E-2</v>
      </c>
      <c r="Q499" s="12">
        <v>899367</v>
      </c>
      <c r="R499" s="12">
        <v>0.25</v>
      </c>
      <c r="S499" s="17" cm="1">
        <f t="array" ref="S499:T499">VLOOKUP(Merged_Sheet!A499,Merged_Sheet!A499:F3189,{5,6},0)</f>
        <v>1640000000000</v>
      </c>
      <c r="T499" s="17">
        <v>1640000000000</v>
      </c>
      <c r="U499" s="12" cm="1">
        <f t="array" ref="U499:Z499">VLOOKUP(Merged_Sheet!A499,BUSINESS!A499:J3189,{5,6,7,8,9,10},0)</f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7" cm="1">
        <f t="array" ref="AA499:AB499">VLOOKUP(Merged_Sheet!A499,Merged_Sheet!A499:F3189,{5,6},0)</f>
        <v>1640000000000</v>
      </c>
      <c r="AB499" s="17">
        <v>1640000000000</v>
      </c>
      <c r="AC499" s="16">
        <f t="shared" si="43"/>
        <v>1823504.7538991312</v>
      </c>
      <c r="AD499" s="12">
        <f t="shared" si="44"/>
        <v>1823504.7538991312</v>
      </c>
      <c r="AE499" s="12">
        <f t="shared" si="45"/>
        <v>1823504.7538991312</v>
      </c>
      <c r="AF499" s="12">
        <f t="shared" si="46"/>
        <v>1823504.7538991312</v>
      </c>
      <c r="AG499" s="12">
        <f t="shared" si="47"/>
        <v>0.75</v>
      </c>
    </row>
    <row r="500" spans="1:33" ht="14.5" x14ac:dyDescent="0.35">
      <c r="A500" s="12" t="str">
        <f t="shared" si="42"/>
        <v>China-Asia-2005</v>
      </c>
      <c r="B500" s="13" t="s">
        <v>60</v>
      </c>
      <c r="C500" s="14" t="s">
        <v>103</v>
      </c>
      <c r="D500" s="15">
        <v>2005</v>
      </c>
      <c r="E500" s="16" cm="1">
        <f t="array" ref="E500:I500">VLOOKUP(Merged_Sheet!A500,GDP!A500:I3190,{5,6,7,8,9},0)</f>
        <v>1930000000000</v>
      </c>
      <c r="F500" s="16">
        <v>1930000000000</v>
      </c>
      <c r="G500" s="12">
        <v>4.7E-2</v>
      </c>
      <c r="H500" s="12">
        <v>70</v>
      </c>
      <c r="I500" s="12">
        <v>5.6000000000000001E-2</v>
      </c>
      <c r="J500" s="12" cm="1">
        <f t="array" ref="J500:R500">VLOOKUP(Merged_Sheet!A500,'HUMAN RESOURCES'!A500:M3190,{5,6,7,8,9,10,11,12,13},0)</f>
        <v>2.3E-2</v>
      </c>
      <c r="K500" s="12">
        <v>6.3E-2</v>
      </c>
      <c r="L500" s="12">
        <v>68</v>
      </c>
      <c r="M500" s="12">
        <v>60</v>
      </c>
      <c r="N500" s="12">
        <v>0.34899999999999998</v>
      </c>
      <c r="O500" s="12">
        <v>0.60699999999999998</v>
      </c>
      <c r="P500" s="12">
        <v>4.3999999999999997E-2</v>
      </c>
      <c r="Q500" s="12">
        <v>4600171</v>
      </c>
      <c r="R500" s="12">
        <v>0.46400000000000002</v>
      </c>
      <c r="S500" s="17" cm="1">
        <f t="array" ref="S500:T500">VLOOKUP(Merged_Sheet!A500,Merged_Sheet!A500:F3190,{5,6},0)</f>
        <v>1930000000000</v>
      </c>
      <c r="T500" s="17">
        <v>1930000000000</v>
      </c>
      <c r="U500" s="12" cm="1">
        <f t="array" ref="U500:Z500">VLOOKUP(Merged_Sheet!A500,BUSINESS!A500:J3190,{5,6,7,8,9,10},0)</f>
        <v>0</v>
      </c>
      <c r="V500" s="12">
        <v>0</v>
      </c>
      <c r="W500" s="12">
        <v>0</v>
      </c>
      <c r="X500" s="12">
        <v>0</v>
      </c>
      <c r="Y500" s="12">
        <v>3.0000000000000001E-3</v>
      </c>
      <c r="Z500" s="12">
        <v>2E-3</v>
      </c>
      <c r="AA500" s="17" cm="1">
        <f t="array" ref="AA500:AB500">VLOOKUP(Merged_Sheet!A500,Merged_Sheet!A500:F3190,{5,6},0)</f>
        <v>1930000000000</v>
      </c>
      <c r="AB500" s="17">
        <v>1930000000000</v>
      </c>
      <c r="AC500" s="16">
        <f t="shared" si="43"/>
        <v>419549.6210901725</v>
      </c>
      <c r="AD500" s="12">
        <f t="shared" si="44"/>
        <v>419549.6210901725</v>
      </c>
      <c r="AE500" s="12">
        <f t="shared" si="45"/>
        <v>419549.6210901725</v>
      </c>
      <c r="AF500" s="12">
        <f t="shared" si="46"/>
        <v>419549.6210901725</v>
      </c>
      <c r="AG500" s="12">
        <f t="shared" si="47"/>
        <v>0.53600000000000003</v>
      </c>
    </row>
    <row r="501" spans="1:33" ht="14.5" x14ac:dyDescent="0.35">
      <c r="A501" s="12" t="str">
        <f t="shared" si="42"/>
        <v>China-Asia-2006</v>
      </c>
      <c r="B501" s="13" t="s">
        <v>60</v>
      </c>
      <c r="C501" s="14" t="s">
        <v>103</v>
      </c>
      <c r="D501" s="15">
        <v>2006</v>
      </c>
      <c r="E501" s="16" cm="1">
        <f t="array" ref="E501:I501">VLOOKUP(Merged_Sheet!A501,GDP!A501:I3191,{5,6,7,8,9},0)</f>
        <v>2260000000000</v>
      </c>
      <c r="F501" s="16">
        <v>2260000000000</v>
      </c>
      <c r="G501" s="12">
        <v>4.7E-2</v>
      </c>
      <c r="H501" s="12">
        <v>80</v>
      </c>
      <c r="I501" s="12">
        <v>5.6000000000000001E-2</v>
      </c>
      <c r="J501" s="12" cm="1">
        <f t="array" ref="J501:R501">VLOOKUP(Merged_Sheet!A501,'HUMAN RESOURCES'!A501:M3191,{5,6,7,8,9,10,11,12,13},0)</f>
        <v>2.1000000000000001E-2</v>
      </c>
      <c r="K501" s="12">
        <v>0.05</v>
      </c>
      <c r="L501" s="12">
        <v>70</v>
      </c>
      <c r="M501" s="12">
        <v>64</v>
      </c>
      <c r="N501" s="12">
        <v>0.35699999999999998</v>
      </c>
      <c r="O501" s="12">
        <v>0.59799999999999998</v>
      </c>
      <c r="P501" s="12">
        <v>4.4999999999999998E-2</v>
      </c>
      <c r="Q501" s="12">
        <v>25271850</v>
      </c>
      <c r="R501" s="12">
        <v>0.371</v>
      </c>
      <c r="S501" s="17" cm="1">
        <f t="array" ref="S501:T501">VLOOKUP(Merged_Sheet!A501,Merged_Sheet!A501:F3191,{5,6},0)</f>
        <v>2260000000000</v>
      </c>
      <c r="T501" s="17">
        <v>2260000000000</v>
      </c>
      <c r="U501" s="12" cm="1">
        <f t="array" ref="U501:Z501">VLOOKUP(Merged_Sheet!A501,BUSINESS!A501:J3191,{5,6,7,8,9,10},0)</f>
        <v>0</v>
      </c>
      <c r="V501" s="12">
        <v>0</v>
      </c>
      <c r="W501" s="12">
        <v>0</v>
      </c>
      <c r="X501" s="12">
        <v>0</v>
      </c>
      <c r="Y501" s="12">
        <v>1.0999999999999999E-2</v>
      </c>
      <c r="Z501" s="12">
        <v>7.0000000000000001E-3</v>
      </c>
      <c r="AA501" s="17" cm="1">
        <f t="array" ref="AA501:AB501">VLOOKUP(Merged_Sheet!A501,Merged_Sheet!A501:F3191,{5,6},0)</f>
        <v>2260000000000</v>
      </c>
      <c r="AB501" s="17">
        <v>2260000000000</v>
      </c>
      <c r="AC501" s="16">
        <f t="shared" si="43"/>
        <v>89427.564661866854</v>
      </c>
      <c r="AD501" s="12">
        <f t="shared" si="44"/>
        <v>89427.564661866854</v>
      </c>
      <c r="AE501" s="12">
        <f t="shared" si="45"/>
        <v>89427.564661866854</v>
      </c>
      <c r="AF501" s="12">
        <f t="shared" si="46"/>
        <v>89427.564661866854</v>
      </c>
      <c r="AG501" s="12">
        <f t="shared" si="47"/>
        <v>0.629</v>
      </c>
    </row>
    <row r="502" spans="1:33" ht="14.5" x14ac:dyDescent="0.35">
      <c r="A502" s="12" t="str">
        <f t="shared" si="42"/>
        <v>China-Asia-2007</v>
      </c>
      <c r="B502" s="13" t="s">
        <v>60</v>
      </c>
      <c r="C502" s="14" t="s">
        <v>103</v>
      </c>
      <c r="D502" s="15">
        <v>2007</v>
      </c>
      <c r="E502" s="16" cm="1">
        <f t="array" ref="E502:I502">VLOOKUP(Merged_Sheet!A502,GDP!A502:I3192,{5,6,7,8,9},0)</f>
        <v>2710000000000</v>
      </c>
      <c r="F502" s="16">
        <v>2710000000000</v>
      </c>
      <c r="G502" s="12">
        <v>4.5999999999999999E-2</v>
      </c>
      <c r="H502" s="12">
        <v>93</v>
      </c>
      <c r="I502" s="12">
        <v>6.0999999999999999E-2</v>
      </c>
      <c r="J502" s="12" cm="1">
        <f t="array" ref="J502:R502">VLOOKUP(Merged_Sheet!A502,'HUMAN RESOURCES'!A502:M3192,{5,6,7,8,9,10,11,12,13},0)</f>
        <v>1.7000000000000001E-2</v>
      </c>
      <c r="K502" s="12">
        <v>2.5999999999999999E-2</v>
      </c>
      <c r="L502" s="12">
        <v>79</v>
      </c>
      <c r="M502" s="12">
        <v>69</v>
      </c>
      <c r="N502" s="12">
        <v>0.29799999999999999</v>
      </c>
      <c r="O502" s="12">
        <v>0.63700000000000001</v>
      </c>
      <c r="P502" s="12">
        <v>6.5000000000000002E-2</v>
      </c>
      <c r="Q502" s="12">
        <v>79538700</v>
      </c>
      <c r="R502" s="12">
        <v>0.255</v>
      </c>
      <c r="S502" s="17" cm="1">
        <f t="array" ref="S502:T502">VLOOKUP(Merged_Sheet!A502,Merged_Sheet!A502:F3192,{5,6},0)</f>
        <v>2710000000000</v>
      </c>
      <c r="T502" s="17">
        <v>2710000000000</v>
      </c>
      <c r="U502" s="12" cm="1">
        <f t="array" ref="U502:Z502">VLOOKUP(Merged_Sheet!A502,BUSINESS!A502:J3192,{5,6,7,8,9,10},0)</f>
        <v>0</v>
      </c>
      <c r="V502" s="12">
        <v>0</v>
      </c>
      <c r="W502" s="12">
        <v>0</v>
      </c>
      <c r="X502" s="12">
        <v>0</v>
      </c>
      <c r="Y502" s="12">
        <v>1.9E-2</v>
      </c>
      <c r="Z502" s="12">
        <v>2.3E-2</v>
      </c>
      <c r="AA502" s="17" cm="1">
        <f t="array" ref="AA502:AB502">VLOOKUP(Merged_Sheet!A502,Merged_Sheet!A502:F3192,{5,6},0)</f>
        <v>2710000000000</v>
      </c>
      <c r="AB502" s="17">
        <v>2710000000000</v>
      </c>
      <c r="AC502" s="16">
        <f t="shared" si="43"/>
        <v>34071.464582649707</v>
      </c>
      <c r="AD502" s="12">
        <f t="shared" si="44"/>
        <v>34071.464582649707</v>
      </c>
      <c r="AE502" s="12">
        <f t="shared" si="45"/>
        <v>34071.464582649707</v>
      </c>
      <c r="AF502" s="12">
        <f t="shared" si="46"/>
        <v>34071.464582649707</v>
      </c>
      <c r="AG502" s="12">
        <f t="shared" si="47"/>
        <v>0.745</v>
      </c>
    </row>
    <row r="503" spans="1:33" ht="14.5" x14ac:dyDescent="0.35">
      <c r="A503" s="12" t="str">
        <f t="shared" si="42"/>
        <v>China-Asia-2008</v>
      </c>
      <c r="B503" s="13" t="s">
        <v>60</v>
      </c>
      <c r="C503" s="14" t="s">
        <v>103</v>
      </c>
      <c r="D503" s="15">
        <v>2008</v>
      </c>
      <c r="E503" s="16" cm="1">
        <f t="array" ref="E503:I503">VLOOKUP(Merged_Sheet!A503,GDP!A503:I3193,{5,6,7,8,9},0)</f>
        <v>3490000000000</v>
      </c>
      <c r="F503" s="16">
        <v>3490000000000</v>
      </c>
      <c r="G503" s="12">
        <v>4.3999999999999997E-2</v>
      </c>
      <c r="H503" s="12">
        <v>113</v>
      </c>
      <c r="I503" s="12">
        <v>7.4999999999999997E-2</v>
      </c>
      <c r="J503" s="12" cm="1">
        <f t="array" ref="J503:R503">VLOOKUP(Merged_Sheet!A503,'HUMAN RESOURCES'!A503:M3193,{5,6,7,8,9,10,11,12,13},0)</f>
        <v>1.7000000000000001E-2</v>
      </c>
      <c r="K503" s="12">
        <v>2.1000000000000001E-2</v>
      </c>
      <c r="L503" s="12">
        <v>78</v>
      </c>
      <c r="M503" s="12">
        <v>72</v>
      </c>
      <c r="N503" s="12">
        <v>0.28999999999999998</v>
      </c>
      <c r="O503" s="12">
        <v>0.63600000000000001</v>
      </c>
      <c r="P503" s="12">
        <v>7.4999999999999997E-2</v>
      </c>
      <c r="Q503" s="12">
        <v>3051427</v>
      </c>
      <c r="R503" s="12">
        <v>0.435</v>
      </c>
      <c r="S503" s="17" cm="1">
        <f t="array" ref="S503:T503">VLOOKUP(Merged_Sheet!A503,Merged_Sheet!A503:F3193,{5,6},0)</f>
        <v>3490000000000</v>
      </c>
      <c r="T503" s="17">
        <v>3490000000000</v>
      </c>
      <c r="U503" s="12" cm="1">
        <f t="array" ref="U503:Z503">VLOOKUP(Merged_Sheet!A503,BUSINESS!A503:J3193,{5,6,7,8,9,10},0)</f>
        <v>0</v>
      </c>
      <c r="V503" s="12">
        <v>0</v>
      </c>
      <c r="W503" s="12">
        <v>0</v>
      </c>
      <c r="X503" s="12">
        <v>0</v>
      </c>
      <c r="Y503" s="12">
        <v>4.0000000000000001E-3</v>
      </c>
      <c r="Z503" s="12">
        <v>0.26100000000000001</v>
      </c>
      <c r="AA503" s="17" cm="1">
        <f t="array" ref="AA503:AB503">VLOOKUP(Merged_Sheet!A503,Merged_Sheet!A503:F3193,{5,6},0)</f>
        <v>3490000000000</v>
      </c>
      <c r="AB503" s="17">
        <v>3490000000000</v>
      </c>
      <c r="AC503" s="16">
        <f t="shared" si="43"/>
        <v>1143727.1807583796</v>
      </c>
      <c r="AD503" s="12">
        <f t="shared" si="44"/>
        <v>1143727.1807583796</v>
      </c>
      <c r="AE503" s="12">
        <f t="shared" si="45"/>
        <v>1143727.1807583796</v>
      </c>
      <c r="AF503" s="12">
        <f t="shared" si="46"/>
        <v>1143727.1807583796</v>
      </c>
      <c r="AG503" s="12">
        <f t="shared" si="47"/>
        <v>0.56499999999999995</v>
      </c>
    </row>
    <row r="504" spans="1:33" ht="14.5" x14ac:dyDescent="0.35">
      <c r="A504" s="12" t="str">
        <f t="shared" si="42"/>
        <v>China-Asia-2009</v>
      </c>
      <c r="B504" s="13" t="s">
        <v>60</v>
      </c>
      <c r="C504" s="14" t="s">
        <v>103</v>
      </c>
      <c r="D504" s="15">
        <v>2009</v>
      </c>
      <c r="E504" s="16" cm="1">
        <f t="array" ref="E504:I504">VLOOKUP(Merged_Sheet!A504,GDP!A504:I3194,{5,6,7,8,9},0)</f>
        <v>4520000000000</v>
      </c>
      <c r="F504" s="16">
        <v>4520000000000</v>
      </c>
      <c r="G504" s="12">
        <v>4.5999999999999999E-2</v>
      </c>
      <c r="H504" s="12">
        <v>155</v>
      </c>
      <c r="I504" s="12">
        <v>5.2999999999999999E-2</v>
      </c>
      <c r="J504" s="12" cm="1">
        <f t="array" ref="J504:R504">VLOOKUP(Merged_Sheet!A504,'HUMAN RESOURCES'!A504:M3194,{5,6,7,8,9,10,11,12,13},0)</f>
        <v>1.0999999999999999E-2</v>
      </c>
      <c r="K504" s="12">
        <v>4.0000000000000001E-3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71639</v>
      </c>
      <c r="R504" s="12">
        <v>0.91600000000000004</v>
      </c>
      <c r="S504" s="17" cm="1">
        <f t="array" ref="S504:T504">VLOOKUP(Merged_Sheet!A504,Merged_Sheet!A504:F3194,{5,6},0)</f>
        <v>4520000000000</v>
      </c>
      <c r="T504" s="17">
        <v>4520000000000</v>
      </c>
      <c r="U504" s="12" cm="1">
        <f t="array" ref="U504:Z504">VLOOKUP(Merged_Sheet!A504,BUSINESS!A504:J3194,{5,6,7,8,9,10},0)</f>
        <v>0</v>
      </c>
      <c r="V504" s="12">
        <v>0</v>
      </c>
      <c r="W504" s="12">
        <v>0</v>
      </c>
      <c r="X504" s="12">
        <v>0</v>
      </c>
      <c r="Y504" s="12">
        <v>0.113</v>
      </c>
      <c r="Z504" s="12">
        <v>0.45800000000000002</v>
      </c>
      <c r="AA504" s="17" cm="1">
        <f t="array" ref="AA504:AB504">VLOOKUP(Merged_Sheet!A504,Merged_Sheet!A504:F3194,{5,6},0)</f>
        <v>4520000000000</v>
      </c>
      <c r="AB504" s="17">
        <v>4520000000000</v>
      </c>
      <c r="AC504" s="16">
        <f t="shared" si="43"/>
        <v>63094124.708608441</v>
      </c>
      <c r="AD504" s="12">
        <f t="shared" si="44"/>
        <v>63094124.708608441</v>
      </c>
      <c r="AE504" s="12">
        <f t="shared" si="45"/>
        <v>63094124.708608441</v>
      </c>
      <c r="AF504" s="12">
        <f t="shared" si="46"/>
        <v>63094124.708608441</v>
      </c>
      <c r="AG504" s="12">
        <f t="shared" si="47"/>
        <v>8.3999999999999964E-2</v>
      </c>
    </row>
    <row r="505" spans="1:33" ht="14.5" x14ac:dyDescent="0.35">
      <c r="A505" s="12" t="str">
        <f t="shared" si="42"/>
        <v>China-Asia-2010</v>
      </c>
      <c r="B505" s="13" t="s">
        <v>60</v>
      </c>
      <c r="C505" s="14" t="s">
        <v>103</v>
      </c>
      <c r="D505" s="15">
        <v>2010</v>
      </c>
      <c r="E505" s="16" cm="1">
        <f t="array" ref="E505:I505">VLOOKUP(Merged_Sheet!A505,GDP!A505:I3195,{5,6,7,8,9},0)</f>
        <v>4990000000000</v>
      </c>
      <c r="F505" s="16">
        <v>4990000000000</v>
      </c>
      <c r="G505" s="12">
        <v>5.0999999999999997E-2</v>
      </c>
      <c r="H505" s="12">
        <v>189</v>
      </c>
      <c r="I505" s="12">
        <v>5.2999999999999999E-2</v>
      </c>
      <c r="J505" s="12" cm="1">
        <f t="array" ref="J505:R505">VLOOKUP(Merged_Sheet!A505,'HUMAN RESOURCES'!A505:M3195,{5,6,7,8,9,10,11,12,13},0)</f>
        <v>0.01</v>
      </c>
      <c r="K505" s="12">
        <v>4.0000000000000001E-3</v>
      </c>
      <c r="L505" s="12">
        <v>82</v>
      </c>
      <c r="M505" s="12">
        <v>76</v>
      </c>
      <c r="N505" s="12">
        <v>0.16700000000000001</v>
      </c>
      <c r="O505" s="12">
        <v>0.67700000000000005</v>
      </c>
      <c r="P505" s="12">
        <v>0.156</v>
      </c>
      <c r="Q505" s="12">
        <v>8081957</v>
      </c>
      <c r="R505" s="12">
        <v>0.65800000000000003</v>
      </c>
      <c r="S505" s="17" cm="1">
        <f t="array" ref="S505:T505">VLOOKUP(Merged_Sheet!A505,Merged_Sheet!A505:F3195,{5,6},0)</f>
        <v>4990000000000</v>
      </c>
      <c r="T505" s="17">
        <v>4990000000000</v>
      </c>
      <c r="U505" s="12" cm="1">
        <f t="array" ref="U505:Z505">VLOOKUP(Merged_Sheet!A505,BUSINESS!A505:J3195,{5,6,7,8,9,10},0)</f>
        <v>0</v>
      </c>
      <c r="V505" s="12">
        <v>0</v>
      </c>
      <c r="W505" s="12">
        <v>0</v>
      </c>
      <c r="X505" s="12">
        <v>0</v>
      </c>
      <c r="Y505" s="12">
        <v>0.36599999999999999</v>
      </c>
      <c r="Z505" s="12">
        <v>0.83199999999999996</v>
      </c>
      <c r="AA505" s="17" cm="1">
        <f t="array" ref="AA505:AB505">VLOOKUP(Merged_Sheet!A505,Merged_Sheet!A505:F3195,{5,6},0)</f>
        <v>4990000000000</v>
      </c>
      <c r="AB505" s="17">
        <v>4990000000000</v>
      </c>
      <c r="AC505" s="16">
        <f t="shared" si="43"/>
        <v>617424.71532575588</v>
      </c>
      <c r="AD505" s="12">
        <f t="shared" si="44"/>
        <v>617424.71532575588</v>
      </c>
      <c r="AE505" s="12">
        <f t="shared" si="45"/>
        <v>617424.71532575588</v>
      </c>
      <c r="AF505" s="12">
        <f t="shared" si="46"/>
        <v>617424.71532575588</v>
      </c>
      <c r="AG505" s="12">
        <f t="shared" si="47"/>
        <v>0.34199999999999997</v>
      </c>
    </row>
    <row r="506" spans="1:33" ht="14.5" x14ac:dyDescent="0.35">
      <c r="A506" s="12" t="str">
        <f t="shared" si="42"/>
        <v>China-Asia-2011</v>
      </c>
      <c r="B506" s="13" t="s">
        <v>60</v>
      </c>
      <c r="C506" s="14" t="s">
        <v>103</v>
      </c>
      <c r="D506" s="15">
        <v>2011</v>
      </c>
      <c r="E506" s="16" cm="1">
        <f t="array" ref="E506:I506">VLOOKUP(Merged_Sheet!A506,GDP!A506:I3196,{5,6,7,8,9},0)</f>
        <v>5930000000000</v>
      </c>
      <c r="F506" s="16">
        <v>5930000000000</v>
      </c>
      <c r="G506" s="12">
        <v>0.05</v>
      </c>
      <c r="H506" s="12">
        <v>216</v>
      </c>
      <c r="I506" s="12">
        <v>5.8000000000000003E-2</v>
      </c>
      <c r="J506" s="12" cm="1">
        <f t="array" ref="J506:R506">VLOOKUP(Merged_Sheet!A506,'HUMAN RESOURCES'!A506:M3196,{5,6,7,8,9,10,11,12,13},0)</f>
        <v>8.9999999999999993E-3</v>
      </c>
      <c r="K506" s="12">
        <v>8.9999999999999993E-3</v>
      </c>
      <c r="L506" s="12">
        <v>74</v>
      </c>
      <c r="M506" s="12">
        <v>62</v>
      </c>
      <c r="N506" s="12">
        <v>0.17199999999999999</v>
      </c>
      <c r="O506" s="12">
        <v>0.68700000000000006</v>
      </c>
      <c r="P506" s="12">
        <v>0.14000000000000001</v>
      </c>
      <c r="Q506" s="12">
        <v>9865000</v>
      </c>
      <c r="R506" s="12">
        <v>0.70899999999999996</v>
      </c>
      <c r="S506" s="17" cm="1">
        <f t="array" ref="S506:T506">VLOOKUP(Merged_Sheet!A506,Merged_Sheet!A506:F3196,{5,6},0)</f>
        <v>5930000000000</v>
      </c>
      <c r="T506" s="17">
        <v>5930000000000</v>
      </c>
      <c r="U506" s="12" cm="1">
        <f t="array" ref="U506:Z506">VLOOKUP(Merged_Sheet!A506,BUSINESS!A506:J3196,{5,6,7,8,9,10},0)</f>
        <v>0</v>
      </c>
      <c r="V506" s="12">
        <v>0</v>
      </c>
      <c r="W506" s="12">
        <v>0</v>
      </c>
      <c r="X506" s="12">
        <v>0</v>
      </c>
      <c r="Y506" s="12">
        <v>0.09</v>
      </c>
      <c r="Z506" s="12">
        <v>4.7E-2</v>
      </c>
      <c r="AA506" s="17" cm="1">
        <f t="array" ref="AA506:AB506">VLOOKUP(Merged_Sheet!A506,Merged_Sheet!A506:F3196,{5,6},0)</f>
        <v>5930000000000</v>
      </c>
      <c r="AB506" s="17">
        <v>5930000000000</v>
      </c>
      <c r="AC506" s="16">
        <f t="shared" si="43"/>
        <v>601115.05321844912</v>
      </c>
      <c r="AD506" s="12">
        <f t="shared" si="44"/>
        <v>601115.05321844912</v>
      </c>
      <c r="AE506" s="12">
        <f t="shared" si="45"/>
        <v>601115.05321844912</v>
      </c>
      <c r="AF506" s="12">
        <f t="shared" si="46"/>
        <v>601115.05321844912</v>
      </c>
      <c r="AG506" s="12">
        <f t="shared" si="47"/>
        <v>0.29100000000000004</v>
      </c>
    </row>
    <row r="507" spans="1:33" ht="14.5" x14ac:dyDescent="0.35">
      <c r="A507" s="12" t="str">
        <f t="shared" si="42"/>
        <v>China-Asia-2012</v>
      </c>
      <c r="B507" s="13" t="s">
        <v>60</v>
      </c>
      <c r="C507" s="14" t="s">
        <v>103</v>
      </c>
      <c r="D507" s="15">
        <v>2012</v>
      </c>
      <c r="E507" s="16" cm="1">
        <f t="array" ref="E507:I507">VLOOKUP(Merged_Sheet!A507,GDP!A507:I3197,{5,6,7,8,9},0)</f>
        <v>7320000000000</v>
      </c>
      <c r="F507" s="16">
        <v>7320000000000</v>
      </c>
      <c r="G507" s="12">
        <v>5.0999999999999997E-2</v>
      </c>
      <c r="H507" s="12">
        <v>274</v>
      </c>
      <c r="I507" s="12">
        <v>6.6000000000000003E-2</v>
      </c>
      <c r="J507" s="12" cm="1">
        <f t="array" ref="J507:R507">VLOOKUP(Merged_Sheet!A507,'HUMAN RESOURCES'!A507:M3197,{5,6,7,8,9,10,11,12,13},0)</f>
        <v>1.0999999999999999E-2</v>
      </c>
      <c r="K507" s="12">
        <v>4.0000000000000001E-3</v>
      </c>
      <c r="L507" s="12">
        <v>81</v>
      </c>
      <c r="M507" s="12">
        <v>75</v>
      </c>
      <c r="N507" s="12">
        <v>0.17399999999999999</v>
      </c>
      <c r="O507" s="12">
        <v>0.65500000000000003</v>
      </c>
      <c r="P507" s="12">
        <v>0.17100000000000001</v>
      </c>
      <c r="Q507" s="12">
        <v>10332785</v>
      </c>
      <c r="R507" s="12">
        <v>0.97199999999999998</v>
      </c>
      <c r="S507" s="17" cm="1">
        <f t="array" ref="S507:T507">VLOOKUP(Merged_Sheet!A507,Merged_Sheet!A507:F3197,{5,6},0)</f>
        <v>7320000000000</v>
      </c>
      <c r="T507" s="17">
        <v>7320000000000</v>
      </c>
      <c r="U507" s="12" cm="1">
        <f t="array" ref="U507:Z507">VLOOKUP(Merged_Sheet!A507,BUSINESS!A507:J3197,{5,6,7,8,9,10},0)</f>
        <v>0</v>
      </c>
      <c r="V507" s="12">
        <v>0</v>
      </c>
      <c r="W507" s="12">
        <v>0</v>
      </c>
      <c r="X507" s="12">
        <v>0</v>
      </c>
      <c r="Y507" s="12">
        <v>0.46300000000000002</v>
      </c>
      <c r="Z507" s="12">
        <v>0.78400000000000003</v>
      </c>
      <c r="AA507" s="17" cm="1">
        <f t="array" ref="AA507:AB507">VLOOKUP(Merged_Sheet!A507,Merged_Sheet!A507:F3197,{5,6},0)</f>
        <v>7320000000000</v>
      </c>
      <c r="AB507" s="17">
        <v>7320000000000</v>
      </c>
      <c r="AC507" s="16">
        <f t="shared" si="43"/>
        <v>708424.68898752856</v>
      </c>
      <c r="AD507" s="12">
        <f t="shared" si="44"/>
        <v>708424.68898752856</v>
      </c>
      <c r="AE507" s="12">
        <f t="shared" si="45"/>
        <v>708424.68898752856</v>
      </c>
      <c r="AF507" s="12">
        <f t="shared" si="46"/>
        <v>708424.68898752856</v>
      </c>
      <c r="AG507" s="12">
        <f t="shared" si="47"/>
        <v>2.8000000000000025E-2</v>
      </c>
    </row>
    <row r="508" spans="1:33" ht="14.5" x14ac:dyDescent="0.35">
      <c r="A508" s="12" t="str">
        <f t="shared" si="42"/>
        <v>China-Asia-2000</v>
      </c>
      <c r="B508" s="13" t="s">
        <v>60</v>
      </c>
      <c r="C508" s="14" t="s">
        <v>103</v>
      </c>
      <c r="D508" s="15">
        <v>2000</v>
      </c>
      <c r="E508" s="16" cm="1">
        <f t="array" ref="E508:I508">VLOOKUP(Merged_Sheet!A508,GDP!A508:I3198,{5,6,7,8,9},0)</f>
        <v>8230000000000</v>
      </c>
      <c r="F508" s="16">
        <v>8230000000000</v>
      </c>
      <c r="G508" s="12">
        <v>5.3999999999999999E-2</v>
      </c>
      <c r="H508" s="12">
        <v>322</v>
      </c>
      <c r="I508" s="12">
        <v>0.06</v>
      </c>
      <c r="J508" s="12" cm="1">
        <f t="array" ref="J508:R508">VLOOKUP(Merged_Sheet!A508,'HUMAN RESOURCES'!A508:M3198,{5,6,7,8,9,10,11,12,13},0)</f>
        <v>8.9999999999999993E-3</v>
      </c>
      <c r="K508" s="12">
        <v>7.0000000000000001E-3</v>
      </c>
      <c r="L508" s="12">
        <v>77</v>
      </c>
      <c r="M508" s="12">
        <v>73</v>
      </c>
      <c r="N508" s="12">
        <v>0.19700000000000001</v>
      </c>
      <c r="O508" s="12">
        <v>0.68600000000000005</v>
      </c>
      <c r="P508" s="12">
        <v>0.11700000000000001</v>
      </c>
      <c r="Q508" s="12">
        <v>3897579</v>
      </c>
      <c r="R508" s="12">
        <v>0.39300000000000002</v>
      </c>
      <c r="S508" s="17" cm="1">
        <f t="array" ref="S508:T508">VLOOKUP(Merged_Sheet!A508,Merged_Sheet!A508:F3198,{5,6},0)</f>
        <v>8230000000000</v>
      </c>
      <c r="T508" s="17">
        <v>8230000000000</v>
      </c>
      <c r="U508" s="12" cm="1">
        <f t="array" ref="U508:Z508">VLOOKUP(Merged_Sheet!A508,BUSINESS!A508:J3198,{5,6,7,8,9,10},0)</f>
        <v>0</v>
      </c>
      <c r="V508" s="12">
        <v>0</v>
      </c>
      <c r="W508" s="12">
        <v>0</v>
      </c>
      <c r="X508" s="12">
        <v>0</v>
      </c>
      <c r="Y508" s="12">
        <v>2.5999999999999999E-2</v>
      </c>
      <c r="Z508" s="12">
        <v>0.192</v>
      </c>
      <c r="AA508" s="17" cm="1">
        <f t="array" ref="AA508:AB508">VLOOKUP(Merged_Sheet!A508,Merged_Sheet!A508:F3198,{5,6},0)</f>
        <v>8230000000000</v>
      </c>
      <c r="AB508" s="17">
        <v>8230000000000</v>
      </c>
      <c r="AC508" s="16">
        <f t="shared" si="43"/>
        <v>2111567.2062067245</v>
      </c>
      <c r="AD508" s="12">
        <f t="shared" si="44"/>
        <v>2111567.2062067245</v>
      </c>
      <c r="AE508" s="12">
        <f t="shared" si="45"/>
        <v>2111567.2062067245</v>
      </c>
      <c r="AF508" s="12">
        <f t="shared" si="46"/>
        <v>2111567.2062067245</v>
      </c>
      <c r="AG508" s="12">
        <f t="shared" si="47"/>
        <v>0.60699999999999998</v>
      </c>
    </row>
    <row r="509" spans="1:33" ht="14.5" x14ac:dyDescent="0.35">
      <c r="A509" s="12" t="str">
        <f t="shared" si="42"/>
        <v>Colombia-The Americas-2001</v>
      </c>
      <c r="B509" s="13" t="s">
        <v>70</v>
      </c>
      <c r="C509" s="14" t="s">
        <v>104</v>
      </c>
      <c r="D509" s="15">
        <v>2001</v>
      </c>
      <c r="E509" s="16" cm="1">
        <f t="array" ref="E509:I509">VLOOKUP(Merged_Sheet!A509,GDP!A509:I3199,{5,6,7,8,9},0)</f>
        <v>99886577576</v>
      </c>
      <c r="F509" s="16">
        <v>99886577576</v>
      </c>
      <c r="G509" s="12">
        <v>5.8999999999999997E-2</v>
      </c>
      <c r="H509" s="12">
        <v>148</v>
      </c>
      <c r="I509" s="12">
        <v>0.188</v>
      </c>
      <c r="J509" s="12" cm="1">
        <f t="array" ref="J509:R509">VLOOKUP(Merged_Sheet!A509,'HUMAN RESOURCES'!A509:M3199,{5,6,7,8,9,10,11,12,13},0)</f>
        <v>8.9999999999999993E-3</v>
      </c>
      <c r="K509" s="12">
        <v>1.6E-2</v>
      </c>
      <c r="L509" s="12">
        <v>75</v>
      </c>
      <c r="M509" s="12">
        <v>69</v>
      </c>
      <c r="N509" s="12">
        <v>0.14799999999999999</v>
      </c>
      <c r="O509" s="12">
        <v>0.68300000000000005</v>
      </c>
      <c r="P509" s="12">
        <v>0.17</v>
      </c>
      <c r="Q509" s="12">
        <v>7868468</v>
      </c>
      <c r="R509" s="12">
        <v>0.69499999999999995</v>
      </c>
      <c r="S509" s="17" cm="1">
        <f t="array" ref="S509:T509">VLOOKUP(Merged_Sheet!A509,Merged_Sheet!A509:F3199,{5,6},0)</f>
        <v>99886577576</v>
      </c>
      <c r="T509" s="17">
        <v>99886577576</v>
      </c>
      <c r="U509" s="12" cm="1">
        <f t="array" ref="U509:Z509">VLOOKUP(Merged_Sheet!A509,BUSINESS!A509:J3199,{5,6,7,8,9,10},0)</f>
        <v>0</v>
      </c>
      <c r="V509" s="12">
        <v>0</v>
      </c>
      <c r="W509" s="12">
        <v>0</v>
      </c>
      <c r="X509" s="12">
        <v>0</v>
      </c>
      <c r="Y509" s="12">
        <v>9.0999999999999998E-2</v>
      </c>
      <c r="Z509" s="12">
        <v>0.33</v>
      </c>
      <c r="AA509" s="17" cm="1">
        <f t="array" ref="AA509:AB509">VLOOKUP(Merged_Sheet!A509,Merged_Sheet!A509:F3199,{5,6},0)</f>
        <v>99886577576</v>
      </c>
      <c r="AB509" s="17">
        <v>99886577576</v>
      </c>
      <c r="AC509" s="16">
        <f t="shared" si="43"/>
        <v>12694.539467657491</v>
      </c>
      <c r="AD509" s="12">
        <f t="shared" si="44"/>
        <v>12694.539467657491</v>
      </c>
      <c r="AE509" s="12">
        <f t="shared" si="45"/>
        <v>12694.539467657491</v>
      </c>
      <c r="AF509" s="12">
        <f t="shared" si="46"/>
        <v>12694.539467657491</v>
      </c>
      <c r="AG509" s="12">
        <f t="shared" si="47"/>
        <v>0.30500000000000005</v>
      </c>
    </row>
    <row r="510" spans="1:33" ht="14.5" x14ac:dyDescent="0.35">
      <c r="A510" s="12" t="str">
        <f t="shared" si="42"/>
        <v>Colombia-The Americas-2002</v>
      </c>
      <c r="B510" s="13" t="s">
        <v>70</v>
      </c>
      <c r="C510" s="14" t="s">
        <v>104</v>
      </c>
      <c r="D510" s="15">
        <v>2002</v>
      </c>
      <c r="E510" s="16" cm="1">
        <f t="array" ref="E510:I510">VLOOKUP(Merged_Sheet!A510,GDP!A510:I3200,{5,6,7,8,9},0)</f>
        <v>98203544965</v>
      </c>
      <c r="F510" s="16">
        <v>98203544965</v>
      </c>
      <c r="G510" s="12">
        <v>0.06</v>
      </c>
      <c r="H510" s="12">
        <v>144</v>
      </c>
      <c r="I510" s="12">
        <v>0.20699999999999999</v>
      </c>
      <c r="J510" s="12" cm="1">
        <f t="array" ref="J510:R510">VLOOKUP(Merged_Sheet!A510,'HUMAN RESOURCES'!A510:M3200,{5,6,7,8,9,10,11,12,13},0)</f>
        <v>8.9999999999999993E-3</v>
      </c>
      <c r="K510" s="12">
        <v>7.0000000000000001E-3</v>
      </c>
      <c r="L510" s="12">
        <v>78</v>
      </c>
      <c r="M510" s="12">
        <v>71</v>
      </c>
      <c r="N510" s="12">
        <v>0.16700000000000001</v>
      </c>
      <c r="O510" s="12">
        <v>0.67100000000000004</v>
      </c>
      <c r="P510" s="12">
        <v>0.16300000000000001</v>
      </c>
      <c r="Q510" s="12">
        <v>4440000</v>
      </c>
      <c r="R510" s="12">
        <v>0.55900000000000005</v>
      </c>
      <c r="S510" s="17" cm="1">
        <f t="array" ref="S510:T510">VLOOKUP(Merged_Sheet!A510,Merged_Sheet!A510:F3200,{5,6},0)</f>
        <v>98203544965</v>
      </c>
      <c r="T510" s="17">
        <v>98203544965</v>
      </c>
      <c r="U510" s="12" cm="1">
        <f t="array" ref="U510:Z510">VLOOKUP(Merged_Sheet!A510,BUSINESS!A510:J3200,{5,6,7,8,9,10},0)</f>
        <v>0</v>
      </c>
      <c r="V510" s="12">
        <v>0</v>
      </c>
      <c r="W510" s="12">
        <v>0</v>
      </c>
      <c r="X510" s="12">
        <v>0</v>
      </c>
      <c r="Y510" s="12">
        <v>0.17799999999999999</v>
      </c>
      <c r="Z510" s="12">
        <v>0.52200000000000002</v>
      </c>
      <c r="AA510" s="17" cm="1">
        <f t="array" ref="AA510:AB510">VLOOKUP(Merged_Sheet!A510,Merged_Sheet!A510:F3200,{5,6},0)</f>
        <v>98203544965</v>
      </c>
      <c r="AB510" s="17">
        <v>98203544965</v>
      </c>
      <c r="AC510" s="16">
        <f t="shared" si="43"/>
        <v>22117.915532657658</v>
      </c>
      <c r="AD510" s="12">
        <f t="shared" si="44"/>
        <v>22117.915532657658</v>
      </c>
      <c r="AE510" s="12">
        <f t="shared" si="45"/>
        <v>22117.915532657658</v>
      </c>
      <c r="AF510" s="12">
        <f t="shared" si="46"/>
        <v>22117.915532657658</v>
      </c>
      <c r="AG510" s="12">
        <f t="shared" si="47"/>
        <v>0.44099999999999995</v>
      </c>
    </row>
    <row r="511" spans="1:33" ht="14.5" x14ac:dyDescent="0.35">
      <c r="A511" s="12" t="str">
        <f t="shared" si="42"/>
        <v>Colombia-The Americas-2003</v>
      </c>
      <c r="B511" s="13" t="s">
        <v>70</v>
      </c>
      <c r="C511" s="14" t="s">
        <v>104</v>
      </c>
      <c r="D511" s="15">
        <v>2003</v>
      </c>
      <c r="E511" s="16" cm="1">
        <f t="array" ref="E511:I511">VLOOKUP(Merged_Sheet!A511,GDP!A511:I3201,{5,6,7,8,9},0)</f>
        <v>97933392356</v>
      </c>
      <c r="F511" s="16">
        <v>97933392356</v>
      </c>
      <c r="G511" s="12">
        <v>5.7000000000000002E-2</v>
      </c>
      <c r="H511" s="12">
        <v>135</v>
      </c>
      <c r="I511" s="12">
        <v>0.16300000000000001</v>
      </c>
      <c r="J511" s="12" cm="1">
        <f t="array" ref="J511:R511">VLOOKUP(Merged_Sheet!A511,'HUMAN RESOURCES'!A511:M3201,{5,6,7,8,9,10,11,12,13},0)</f>
        <v>1.2999999999999999E-2</v>
      </c>
      <c r="K511" s="12">
        <v>5.0000000000000001E-3</v>
      </c>
      <c r="L511" s="12">
        <v>80</v>
      </c>
      <c r="M511" s="12">
        <v>76</v>
      </c>
      <c r="N511" s="12">
        <v>0.214</v>
      </c>
      <c r="O511" s="12">
        <v>0.68200000000000005</v>
      </c>
      <c r="P511" s="12">
        <v>0.104</v>
      </c>
      <c r="Q511" s="12">
        <v>979877</v>
      </c>
      <c r="R511" s="12">
        <v>0.68700000000000006</v>
      </c>
      <c r="S511" s="17" cm="1">
        <f t="array" ref="S511:T511">VLOOKUP(Merged_Sheet!A511,Merged_Sheet!A511:F3201,{5,6},0)</f>
        <v>97933392356</v>
      </c>
      <c r="T511" s="17">
        <v>97933392356</v>
      </c>
      <c r="U511" s="12" cm="1">
        <f t="array" ref="U511:Z511">VLOOKUP(Merged_Sheet!A511,BUSINESS!A511:J3201,{5,6,7,8,9,10},0)</f>
        <v>0</v>
      </c>
      <c r="V511" s="12">
        <v>0</v>
      </c>
      <c r="W511" s="12">
        <v>0</v>
      </c>
      <c r="X511" s="12">
        <v>0</v>
      </c>
      <c r="Y511" s="12">
        <v>0.28299999999999997</v>
      </c>
      <c r="Z511" s="12">
        <v>0.42699999999999999</v>
      </c>
      <c r="AA511" s="17" cm="1">
        <f t="array" ref="AA511:AB511">VLOOKUP(Merged_Sheet!A511,Merged_Sheet!A511:F3201,{5,6},0)</f>
        <v>97933392356</v>
      </c>
      <c r="AB511" s="17">
        <v>97933392356</v>
      </c>
      <c r="AC511" s="16">
        <f t="shared" si="43"/>
        <v>99944.577080592775</v>
      </c>
      <c r="AD511" s="12">
        <f t="shared" si="44"/>
        <v>99944.577080592775</v>
      </c>
      <c r="AE511" s="12">
        <f t="shared" si="45"/>
        <v>99944.577080592775</v>
      </c>
      <c r="AF511" s="12">
        <f t="shared" si="46"/>
        <v>99944.577080592775</v>
      </c>
      <c r="AG511" s="12">
        <f t="shared" si="47"/>
        <v>0.31299999999999994</v>
      </c>
    </row>
    <row r="512" spans="1:33" ht="14.5" x14ac:dyDescent="0.35">
      <c r="A512" s="12" t="str">
        <f t="shared" si="42"/>
        <v>Colombia-The Americas-2004</v>
      </c>
      <c r="B512" s="13" t="s">
        <v>70</v>
      </c>
      <c r="C512" s="14" t="s">
        <v>104</v>
      </c>
      <c r="D512" s="15">
        <v>2004</v>
      </c>
      <c r="E512" s="16" cm="1">
        <f t="array" ref="E512:I512">VLOOKUP(Merged_Sheet!A512,GDP!A512:I3202,{5,6,7,8,9},0)</f>
        <v>94684582573</v>
      </c>
      <c r="F512" s="16">
        <v>94684582573</v>
      </c>
      <c r="G512" s="12">
        <v>5.8999999999999997E-2</v>
      </c>
      <c r="H512" s="12">
        <v>134</v>
      </c>
      <c r="I512" s="12">
        <v>0.152</v>
      </c>
      <c r="J512" s="12" cm="1">
        <f t="array" ref="J512:R512">VLOOKUP(Merged_Sheet!A512,'HUMAN RESOURCES'!A512:M3202,{5,6,7,8,9,10,11,12,13},0)</f>
        <v>8.9999999999999993E-3</v>
      </c>
      <c r="K512" s="12">
        <v>5.0000000000000001E-3</v>
      </c>
      <c r="L512" s="12">
        <v>79</v>
      </c>
      <c r="M512" s="12">
        <v>72</v>
      </c>
      <c r="N512" s="12">
        <v>0.157</v>
      </c>
      <c r="O512" s="12">
        <v>0.70399999999999996</v>
      </c>
      <c r="P512" s="12">
        <v>0.13900000000000001</v>
      </c>
      <c r="Q512" s="12">
        <v>10196916</v>
      </c>
      <c r="R512" s="12">
        <v>0.73799999999999999</v>
      </c>
      <c r="S512" s="17" cm="1">
        <f t="array" ref="S512:T512">VLOOKUP(Merged_Sheet!A512,Merged_Sheet!A512:F3202,{5,6},0)</f>
        <v>94684582573</v>
      </c>
      <c r="T512" s="17">
        <v>94684582573</v>
      </c>
      <c r="U512" s="12" cm="1">
        <f t="array" ref="U512:Z512">VLOOKUP(Merged_Sheet!A512,BUSINESS!A512:J3202,{5,6,7,8,9,10},0)</f>
        <v>0</v>
      </c>
      <c r="V512" s="12">
        <v>0</v>
      </c>
      <c r="W512" s="12">
        <v>0</v>
      </c>
      <c r="X512" s="12">
        <v>0</v>
      </c>
      <c r="Y512" s="12">
        <v>0.23899999999999999</v>
      </c>
      <c r="Z512" s="12">
        <v>0.84299999999999997</v>
      </c>
      <c r="AA512" s="17" cm="1">
        <f t="array" ref="AA512:AB512">VLOOKUP(Merged_Sheet!A512,Merged_Sheet!A512:F3202,{5,6},0)</f>
        <v>94684582573</v>
      </c>
      <c r="AB512" s="17">
        <v>94684582573</v>
      </c>
      <c r="AC512" s="16">
        <f t="shared" si="43"/>
        <v>9285.6097444560692</v>
      </c>
      <c r="AD512" s="12">
        <f t="shared" si="44"/>
        <v>9285.6097444560692</v>
      </c>
      <c r="AE512" s="12">
        <f t="shared" si="45"/>
        <v>9285.6097444560692</v>
      </c>
      <c r="AF512" s="12">
        <f t="shared" si="46"/>
        <v>9285.6097444560692</v>
      </c>
      <c r="AG512" s="12">
        <f t="shared" si="47"/>
        <v>0.26200000000000001</v>
      </c>
    </row>
    <row r="513" spans="1:33" ht="14.5" x14ac:dyDescent="0.35">
      <c r="A513" s="12" t="str">
        <f t="shared" si="42"/>
        <v>Colombia-The Americas-2005</v>
      </c>
      <c r="B513" s="13" t="s">
        <v>70</v>
      </c>
      <c r="C513" s="14" t="s">
        <v>104</v>
      </c>
      <c r="D513" s="15">
        <v>2005</v>
      </c>
      <c r="E513" s="16" cm="1">
        <f t="array" ref="E513:I513">VLOOKUP(Merged_Sheet!A513,GDP!A513:I3203,{5,6,7,8,9},0)</f>
        <v>117000000000</v>
      </c>
      <c r="F513" s="16">
        <v>117000000000</v>
      </c>
      <c r="G513" s="12">
        <v>5.3999999999999999E-2</v>
      </c>
      <c r="H513" s="12">
        <v>148</v>
      </c>
      <c r="I513" s="12">
        <v>0.151</v>
      </c>
      <c r="J513" s="12" cm="1">
        <f t="array" ref="J513:R513">VLOOKUP(Merged_Sheet!A513,'HUMAN RESOURCES'!A513:M3203,{5,6,7,8,9,10,11,12,13},0)</f>
        <v>1.2E-2</v>
      </c>
      <c r="K513" s="12">
        <v>4.0000000000000001E-3</v>
      </c>
      <c r="L513" s="12">
        <v>79</v>
      </c>
      <c r="M513" s="12">
        <v>75</v>
      </c>
      <c r="N513" s="12">
        <v>0.187</v>
      </c>
      <c r="O513" s="12">
        <v>0.66400000000000003</v>
      </c>
      <c r="P513" s="12">
        <v>0.14899999999999999</v>
      </c>
      <c r="Q513" s="12">
        <v>5375931</v>
      </c>
      <c r="R513" s="12">
        <v>0.85299999999999998</v>
      </c>
      <c r="S513" s="17" cm="1">
        <f t="array" ref="S513:T513">VLOOKUP(Merged_Sheet!A513,Merged_Sheet!A513:F3203,{5,6},0)</f>
        <v>117000000000</v>
      </c>
      <c r="T513" s="17">
        <v>117000000000</v>
      </c>
      <c r="U513" s="12" cm="1">
        <f t="array" ref="U513:Z513">VLOOKUP(Merged_Sheet!A513,BUSINESS!A513:J3203,{5,6,7,8,9,10},0)</f>
        <v>0</v>
      </c>
      <c r="V513" s="12">
        <v>0</v>
      </c>
      <c r="W513" s="12">
        <v>0</v>
      </c>
      <c r="X513" s="12">
        <v>0</v>
      </c>
      <c r="Y513" s="12">
        <v>0.64300000000000002</v>
      </c>
      <c r="Z513" s="12">
        <v>0.83399999999999996</v>
      </c>
      <c r="AA513" s="17" cm="1">
        <f t="array" ref="AA513:AB513">VLOOKUP(Merged_Sheet!A513,Merged_Sheet!A513:F3203,{5,6},0)</f>
        <v>117000000000</v>
      </c>
      <c r="AB513" s="17">
        <v>117000000000</v>
      </c>
      <c r="AC513" s="16">
        <f t="shared" si="43"/>
        <v>21763.672189989047</v>
      </c>
      <c r="AD513" s="12">
        <f t="shared" si="44"/>
        <v>21763.672189989047</v>
      </c>
      <c r="AE513" s="12">
        <f t="shared" si="45"/>
        <v>21763.672189989047</v>
      </c>
      <c r="AF513" s="12">
        <f t="shared" si="46"/>
        <v>21763.672189989047</v>
      </c>
      <c r="AG513" s="12">
        <f t="shared" si="47"/>
        <v>0.14700000000000002</v>
      </c>
    </row>
    <row r="514" spans="1:33" ht="14.5" x14ac:dyDescent="0.35">
      <c r="A514" s="12" t="str">
        <f t="shared" si="42"/>
        <v>Colombia-The Americas-2006</v>
      </c>
      <c r="B514" s="13" t="s">
        <v>70</v>
      </c>
      <c r="C514" s="14" t="s">
        <v>104</v>
      </c>
      <c r="D514" s="15">
        <v>2006</v>
      </c>
      <c r="E514" s="16" cm="1">
        <f t="array" ref="E514:I514">VLOOKUP(Merged_Sheet!A514,GDP!A514:I3204,{5,6,7,8,9},0)</f>
        <v>147000000000</v>
      </c>
      <c r="F514" s="16">
        <v>147000000000</v>
      </c>
      <c r="G514" s="12">
        <v>5.8000000000000003E-2</v>
      </c>
      <c r="H514" s="12">
        <v>197</v>
      </c>
      <c r="I514" s="12">
        <v>0.14599999999999999</v>
      </c>
      <c r="J514" s="12" cm="1">
        <f t="array" ref="J514:R514">VLOOKUP(Merged_Sheet!A514,'HUMAN RESOURCES'!A514:M3204,{5,6,7,8,9,10,11,12,13},0)</f>
        <v>0.01</v>
      </c>
      <c r="K514" s="12">
        <v>8.0000000000000002E-3</v>
      </c>
      <c r="L514" s="12">
        <v>77</v>
      </c>
      <c r="M514" s="12">
        <v>65</v>
      </c>
      <c r="N514" s="12">
        <v>0.16700000000000001</v>
      </c>
      <c r="O514" s="12">
        <v>0.67400000000000004</v>
      </c>
      <c r="P514" s="12">
        <v>0.159</v>
      </c>
      <c r="Q514" s="12">
        <v>1379350</v>
      </c>
      <c r="R514" s="12">
        <v>0.69099999999999995</v>
      </c>
      <c r="S514" s="17" cm="1">
        <f t="array" ref="S514:T514">VLOOKUP(Merged_Sheet!A514,Merged_Sheet!A514:F3204,{5,6},0)</f>
        <v>147000000000</v>
      </c>
      <c r="T514" s="17">
        <v>147000000000</v>
      </c>
      <c r="U514" s="12" cm="1">
        <f t="array" ref="U514:Z514">VLOOKUP(Merged_Sheet!A514,BUSINESS!A514:J3204,{5,6,7,8,9,10},0)</f>
        <v>0</v>
      </c>
      <c r="V514" s="12">
        <v>0</v>
      </c>
      <c r="W514" s="12">
        <v>0</v>
      </c>
      <c r="X514" s="12">
        <v>0</v>
      </c>
      <c r="Y514" s="12">
        <v>0.41499999999999998</v>
      </c>
      <c r="Z514" s="12">
        <v>0.65400000000000003</v>
      </c>
      <c r="AA514" s="17" cm="1">
        <f t="array" ref="AA514:AB514">VLOOKUP(Merged_Sheet!A514,Merged_Sheet!A514:F3204,{5,6},0)</f>
        <v>147000000000</v>
      </c>
      <c r="AB514" s="17">
        <v>147000000000</v>
      </c>
      <c r="AC514" s="16">
        <f t="shared" si="43"/>
        <v>106571.93605683837</v>
      </c>
      <c r="AD514" s="12">
        <f t="shared" si="44"/>
        <v>106571.93605683837</v>
      </c>
      <c r="AE514" s="12">
        <f t="shared" si="45"/>
        <v>106571.93605683837</v>
      </c>
      <c r="AF514" s="12">
        <f t="shared" si="46"/>
        <v>106571.93605683837</v>
      </c>
      <c r="AG514" s="12">
        <f t="shared" si="47"/>
        <v>0.30900000000000005</v>
      </c>
    </row>
    <row r="515" spans="1:33" ht="14.5" x14ac:dyDescent="0.35">
      <c r="A515" s="12" t="str">
        <f t="shared" ref="A515:A578" si="48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6" cm="1">
        <f t="array" ref="E515:I515">VLOOKUP(Merged_Sheet!A515,GDP!A515:I3205,{5,6,7,8,9},0)</f>
        <v>163000000000</v>
      </c>
      <c r="F515" s="16">
        <v>163000000000</v>
      </c>
      <c r="G515" s="12">
        <v>6.0999999999999999E-2</v>
      </c>
      <c r="H515" s="12">
        <v>227</v>
      </c>
      <c r="I515" s="12">
        <v>0.129</v>
      </c>
      <c r="J515" s="12" cm="1">
        <f t="array" ref="J515:R515">VLOOKUP(Merged_Sheet!A515,'HUMAN RESOURCES'!A515:M3205,{5,6,7,8,9,10,11,12,13},0)</f>
        <v>0</v>
      </c>
      <c r="K515" s="12">
        <v>0</v>
      </c>
      <c r="L515" s="12">
        <v>82</v>
      </c>
      <c r="M515" s="12">
        <v>77</v>
      </c>
      <c r="N515" s="12">
        <v>0</v>
      </c>
      <c r="O515" s="12">
        <v>0</v>
      </c>
      <c r="P515" s="12">
        <v>0</v>
      </c>
      <c r="Q515" s="12">
        <v>47751</v>
      </c>
      <c r="R515" s="12">
        <v>0.38</v>
      </c>
      <c r="S515" s="17" cm="1">
        <f t="array" ref="S515:T515">VLOOKUP(Merged_Sheet!A515,Merged_Sheet!A515:F3205,{5,6},0)</f>
        <v>163000000000</v>
      </c>
      <c r="T515" s="17">
        <v>163000000000</v>
      </c>
      <c r="U515" s="12" cm="1">
        <f t="array" ref="U515:Z515">VLOOKUP(Merged_Sheet!A515,BUSINESS!A515:J3205,{5,6,7,8,9,10},0)</f>
        <v>0</v>
      </c>
      <c r="V515" s="12">
        <v>0</v>
      </c>
      <c r="W515" s="12">
        <v>0</v>
      </c>
      <c r="X515" s="12">
        <v>0</v>
      </c>
      <c r="Y515" s="12">
        <v>0.53300000000000003</v>
      </c>
      <c r="Z515" s="12">
        <v>0.72699999999999998</v>
      </c>
      <c r="AA515" s="17" cm="1">
        <f t="array" ref="AA515:AB515">VLOOKUP(Merged_Sheet!A515,Merged_Sheet!A515:F3205,{5,6},0)</f>
        <v>163000000000</v>
      </c>
      <c r="AB515" s="17">
        <v>163000000000</v>
      </c>
      <c r="AC515" s="16">
        <f t="shared" ref="AC515:AC578" si="49">F515/Q515</f>
        <v>3413541.0776737658</v>
      </c>
      <c r="AD515" s="12">
        <f t="shared" ref="AD515:AD578" si="50">AB515/Q515</f>
        <v>3413541.0776737658</v>
      </c>
      <c r="AE515" s="12">
        <f t="shared" ref="AE515:AE578" si="51">AA515/Q515</f>
        <v>3413541.0776737658</v>
      </c>
      <c r="AF515" s="12">
        <f t="shared" ref="AF515:AF578" si="52">T515/Q515</f>
        <v>3413541.0776737658</v>
      </c>
      <c r="AG515" s="12">
        <f t="shared" ref="AG515:AG578" si="53">1-R515</f>
        <v>0.62</v>
      </c>
    </row>
    <row r="516" spans="1:33" ht="14.5" x14ac:dyDescent="0.35">
      <c r="A516" s="12" t="str">
        <f t="shared" si="48"/>
        <v>Colombia-The Americas-2008</v>
      </c>
      <c r="B516" s="13" t="s">
        <v>70</v>
      </c>
      <c r="C516" s="14" t="s">
        <v>104</v>
      </c>
      <c r="D516" s="15">
        <v>2008</v>
      </c>
      <c r="E516" s="16" cm="1">
        <f t="array" ref="E516:I516">VLOOKUP(Merged_Sheet!A516,GDP!A516:I3206,{5,6,7,8,9},0)</f>
        <v>208000000000</v>
      </c>
      <c r="F516" s="16">
        <v>208000000000</v>
      </c>
      <c r="G516" s="12">
        <v>6.3E-2</v>
      </c>
      <c r="H516" s="12">
        <v>291</v>
      </c>
      <c r="I516" s="12">
        <v>0.154</v>
      </c>
      <c r="J516" s="12" cm="1">
        <f t="array" ref="J516:R516">VLOOKUP(Merged_Sheet!A516,'HUMAN RESOURCES'!A516:M3206,{5,6,7,8,9,10,11,12,13},0)</f>
        <v>1.0999999999999999E-2</v>
      </c>
      <c r="K516" s="12">
        <v>3.0000000000000001E-3</v>
      </c>
      <c r="L516" s="12">
        <v>82</v>
      </c>
      <c r="M516" s="12">
        <v>75</v>
      </c>
      <c r="N516" s="12">
        <v>0.17799999999999999</v>
      </c>
      <c r="O516" s="12">
        <v>0.66900000000000004</v>
      </c>
      <c r="P516" s="12">
        <v>0.153</v>
      </c>
      <c r="Q516" s="12">
        <v>5200598</v>
      </c>
      <c r="R516" s="12">
        <v>0.82499999999999996</v>
      </c>
      <c r="S516" s="17" cm="1">
        <f t="array" ref="S516:T516">VLOOKUP(Merged_Sheet!A516,Merged_Sheet!A516:F3206,{5,6},0)</f>
        <v>208000000000</v>
      </c>
      <c r="T516" s="17">
        <v>208000000000</v>
      </c>
      <c r="U516" s="12" cm="1">
        <f t="array" ref="U516:Z516">VLOOKUP(Merged_Sheet!A516,BUSINESS!A516:J3206,{5,6,7,8,9,10},0)</f>
        <v>0</v>
      </c>
      <c r="V516" s="12">
        <v>0</v>
      </c>
      <c r="W516" s="12">
        <v>0</v>
      </c>
      <c r="X516" s="12">
        <v>0</v>
      </c>
      <c r="Y516" s="12">
        <v>0.624</v>
      </c>
      <c r="Z516" s="12">
        <v>0.86899999999999999</v>
      </c>
      <c r="AA516" s="17" cm="1">
        <f t="array" ref="AA516:AB516">VLOOKUP(Merged_Sheet!A516,Merged_Sheet!A516:F3206,{5,6},0)</f>
        <v>208000000000</v>
      </c>
      <c r="AB516" s="17">
        <v>208000000000</v>
      </c>
      <c r="AC516" s="16">
        <f t="shared" si="49"/>
        <v>39995.400528939172</v>
      </c>
      <c r="AD516" s="12">
        <f t="shared" si="50"/>
        <v>39995.400528939172</v>
      </c>
      <c r="AE516" s="12">
        <f t="shared" si="51"/>
        <v>39995.400528939172</v>
      </c>
      <c r="AF516" s="12">
        <f t="shared" si="52"/>
        <v>39995.400528939172</v>
      </c>
      <c r="AG516" s="12">
        <f t="shared" si="53"/>
        <v>0.17500000000000004</v>
      </c>
    </row>
    <row r="517" spans="1:33" ht="14.5" x14ac:dyDescent="0.35">
      <c r="A517" s="12" t="str">
        <f t="shared" si="48"/>
        <v>Colombia-The Americas-2009</v>
      </c>
      <c r="B517" s="13" t="s">
        <v>70</v>
      </c>
      <c r="C517" s="14" t="s">
        <v>104</v>
      </c>
      <c r="D517" s="15">
        <v>2009</v>
      </c>
      <c r="E517" s="16" cm="1">
        <f t="array" ref="E517:I517">VLOOKUP(Merged_Sheet!A517,GDP!A517:I3207,{5,6,7,8,9},0)</f>
        <v>244000000000</v>
      </c>
      <c r="F517" s="16">
        <v>244000000000</v>
      </c>
      <c r="G517" s="12">
        <v>6.6000000000000003E-2</v>
      </c>
      <c r="H517" s="12">
        <v>358</v>
      </c>
      <c r="I517" s="12">
        <v>0.17199999999999999</v>
      </c>
      <c r="J517" s="12" cm="1">
        <f t="array" ref="J517:R517">VLOOKUP(Merged_Sheet!A517,'HUMAN RESOURCES'!A517:M3207,{5,6,7,8,9,10,11,12,13},0)</f>
        <v>1.2999999999999999E-2</v>
      </c>
      <c r="K517" s="12">
        <v>4.0000000000000001E-3</v>
      </c>
      <c r="L517" s="12">
        <v>83</v>
      </c>
      <c r="M517" s="12">
        <v>76</v>
      </c>
      <c r="N517" s="12">
        <v>0.187</v>
      </c>
      <c r="O517" s="12">
        <v>0.65100000000000002</v>
      </c>
      <c r="P517" s="12">
        <v>0.16200000000000001</v>
      </c>
      <c r="Q517" s="12">
        <v>61803229</v>
      </c>
      <c r="R517" s="12">
        <v>0.76400000000000001</v>
      </c>
      <c r="S517" s="17" cm="1">
        <f t="array" ref="S517:T517">VLOOKUP(Merged_Sheet!A517,Merged_Sheet!A517:F3207,{5,6},0)</f>
        <v>244000000000</v>
      </c>
      <c r="T517" s="17">
        <v>244000000000</v>
      </c>
      <c r="U517" s="12" cm="1">
        <f t="array" ref="U517:Z517">VLOOKUP(Merged_Sheet!A517,BUSINESS!A517:J3207,{5,6,7,8,9,10},0)</f>
        <v>0</v>
      </c>
      <c r="V517" s="12">
        <v>0</v>
      </c>
      <c r="W517" s="12">
        <v>0</v>
      </c>
      <c r="X517" s="12">
        <v>0</v>
      </c>
      <c r="Y517" s="12">
        <v>0.30199999999999999</v>
      </c>
      <c r="Z517" s="12">
        <v>0.64300000000000002</v>
      </c>
      <c r="AA517" s="17" cm="1">
        <f t="array" ref="AA517:AB517">VLOOKUP(Merged_Sheet!A517,Merged_Sheet!A517:F3207,{5,6},0)</f>
        <v>244000000000</v>
      </c>
      <c r="AB517" s="17">
        <v>244000000000</v>
      </c>
      <c r="AC517" s="16">
        <f t="shared" si="49"/>
        <v>3948.0137841988808</v>
      </c>
      <c r="AD517" s="12">
        <f t="shared" si="50"/>
        <v>3948.0137841988808</v>
      </c>
      <c r="AE517" s="12">
        <f t="shared" si="51"/>
        <v>3948.0137841988808</v>
      </c>
      <c r="AF517" s="12">
        <f t="shared" si="52"/>
        <v>3948.0137841988808</v>
      </c>
      <c r="AG517" s="12">
        <f t="shared" si="53"/>
        <v>0.23599999999999999</v>
      </c>
    </row>
    <row r="518" spans="1:33" ht="14.5" x14ac:dyDescent="0.35">
      <c r="A518" s="12" t="str">
        <f t="shared" si="48"/>
        <v>Colombia-The Americas-2010</v>
      </c>
      <c r="B518" s="13" t="s">
        <v>70</v>
      </c>
      <c r="C518" s="14" t="s">
        <v>104</v>
      </c>
      <c r="D518" s="15">
        <v>2010</v>
      </c>
      <c r="E518" s="16" cm="1">
        <f t="array" ref="E518:I518">VLOOKUP(Merged_Sheet!A518,GDP!A518:I3208,{5,6,7,8,9},0)</f>
        <v>234000000000</v>
      </c>
      <c r="F518" s="16">
        <v>234000000000</v>
      </c>
      <c r="G518" s="12">
        <v>7.0000000000000007E-2</v>
      </c>
      <c r="H518" s="12">
        <v>358</v>
      </c>
      <c r="I518" s="12">
        <v>0.13</v>
      </c>
      <c r="J518" s="12" cm="1">
        <f t="array" ref="J518:R518">VLOOKUP(Merged_Sheet!A518,'HUMAN RESOURCES'!A518:M3208,{5,6,7,8,9,10,11,12,13},0)</f>
        <v>8.9999999999999993E-3</v>
      </c>
      <c r="K518" s="12">
        <v>4.0000000000000001E-3</v>
      </c>
      <c r="L518" s="12">
        <v>81</v>
      </c>
      <c r="M518" s="12">
        <v>75</v>
      </c>
      <c r="N518" s="12">
        <v>0.151</v>
      </c>
      <c r="O518" s="12">
        <v>0.67600000000000005</v>
      </c>
      <c r="P518" s="12">
        <v>0.17299999999999999</v>
      </c>
      <c r="Q518" s="12">
        <v>82488495</v>
      </c>
      <c r="R518" s="12">
        <v>0.73199999999999998</v>
      </c>
      <c r="S518" s="17" cm="1">
        <f t="array" ref="S518:T518">VLOOKUP(Merged_Sheet!A518,Merged_Sheet!A518:F3208,{5,6},0)</f>
        <v>234000000000</v>
      </c>
      <c r="T518" s="17">
        <v>234000000000</v>
      </c>
      <c r="U518" s="12" cm="1">
        <f t="array" ref="U518:Z518">VLOOKUP(Merged_Sheet!A518,BUSINESS!A518:J3208,{5,6,7,8,9,10},0)</f>
        <v>0</v>
      </c>
      <c r="V518" s="12">
        <v>0</v>
      </c>
      <c r="W518" s="12">
        <v>0</v>
      </c>
      <c r="X518" s="12">
        <v>0</v>
      </c>
      <c r="Y518" s="12">
        <v>0.48799999999999999</v>
      </c>
      <c r="Z518" s="12">
        <v>0.70699999999999996</v>
      </c>
      <c r="AA518" s="17" cm="1">
        <f t="array" ref="AA518:AB518">VLOOKUP(Merged_Sheet!A518,Merged_Sheet!A518:F3208,{5,6},0)</f>
        <v>234000000000</v>
      </c>
      <c r="AB518" s="17">
        <v>234000000000</v>
      </c>
      <c r="AC518" s="16">
        <f t="shared" si="49"/>
        <v>2836.7592353333639</v>
      </c>
      <c r="AD518" s="12">
        <f t="shared" si="50"/>
        <v>2836.7592353333639</v>
      </c>
      <c r="AE518" s="12">
        <f t="shared" si="51"/>
        <v>2836.7592353333639</v>
      </c>
      <c r="AF518" s="12">
        <f t="shared" si="52"/>
        <v>2836.7592353333639</v>
      </c>
      <c r="AG518" s="12">
        <f t="shared" si="53"/>
        <v>0.26800000000000002</v>
      </c>
    </row>
    <row r="519" spans="1:33" ht="14.5" x14ac:dyDescent="0.35">
      <c r="A519" s="12" t="str">
        <f t="shared" si="48"/>
        <v>Colombia-The Americas-2011</v>
      </c>
      <c r="B519" s="13" t="s">
        <v>70</v>
      </c>
      <c r="C519" s="14" t="s">
        <v>104</v>
      </c>
      <c r="D519" s="15">
        <v>2011</v>
      </c>
      <c r="E519" s="16" cm="1">
        <f t="array" ref="E519:I519">VLOOKUP(Merged_Sheet!A519,GDP!A519:I3209,{5,6,7,8,9},0)</f>
        <v>287000000000</v>
      </c>
      <c r="F519" s="16">
        <v>287000000000</v>
      </c>
      <c r="G519" s="12">
        <v>6.8000000000000005E-2</v>
      </c>
      <c r="H519" s="12">
        <v>418</v>
      </c>
      <c r="I519" s="12">
        <v>9.4E-2</v>
      </c>
      <c r="J519" s="12" cm="1">
        <f t="array" ref="J519:R519">VLOOKUP(Merged_Sheet!A519,'HUMAN RESOURCES'!A519:M3209,{5,6,7,8,9,10,11,12,13},0)</f>
        <v>8.9999999999999993E-3</v>
      </c>
      <c r="K519" s="12">
        <v>6.0000000000000001E-3</v>
      </c>
      <c r="L519" s="12">
        <v>81</v>
      </c>
      <c r="M519" s="12">
        <v>76</v>
      </c>
      <c r="N519" s="12">
        <v>0.14799999999999999</v>
      </c>
      <c r="O519" s="12">
        <v>0.67600000000000005</v>
      </c>
      <c r="P519" s="12">
        <v>0.17599999999999999</v>
      </c>
      <c r="Q519" s="12">
        <v>10983723</v>
      </c>
      <c r="R519" s="12">
        <v>0.73299999999999998</v>
      </c>
      <c r="S519" s="17" cm="1">
        <f t="array" ref="S519:T519">VLOOKUP(Merged_Sheet!A519,Merged_Sheet!A519:F3209,{5,6},0)</f>
        <v>287000000000</v>
      </c>
      <c r="T519" s="17">
        <v>287000000000</v>
      </c>
      <c r="U519" s="12" cm="1">
        <f t="array" ref="U519:Z519">VLOOKUP(Merged_Sheet!A519,BUSINESS!A519:J3209,{5,6,7,8,9,10},0)</f>
        <v>0</v>
      </c>
      <c r="V519" s="12">
        <v>0</v>
      </c>
      <c r="W519" s="12">
        <v>0</v>
      </c>
      <c r="X519" s="12">
        <v>0</v>
      </c>
      <c r="Y519" s="12">
        <v>0.14699999999999999</v>
      </c>
      <c r="Z519" s="12">
        <v>0.84499999999999997</v>
      </c>
      <c r="AA519" s="17" cm="1">
        <f t="array" ref="AA519:AB519">VLOOKUP(Merged_Sheet!A519,Merged_Sheet!A519:F3209,{5,6},0)</f>
        <v>287000000000</v>
      </c>
      <c r="AB519" s="17">
        <v>287000000000</v>
      </c>
      <c r="AC519" s="16">
        <f t="shared" si="49"/>
        <v>26129.573733787714</v>
      </c>
      <c r="AD519" s="12">
        <f t="shared" si="50"/>
        <v>26129.573733787714</v>
      </c>
      <c r="AE519" s="12">
        <f t="shared" si="51"/>
        <v>26129.573733787714</v>
      </c>
      <c r="AF519" s="12">
        <f t="shared" si="52"/>
        <v>26129.573733787714</v>
      </c>
      <c r="AG519" s="12">
        <f t="shared" si="53"/>
        <v>0.26700000000000002</v>
      </c>
    </row>
    <row r="520" spans="1:33" ht="14.5" x14ac:dyDescent="0.35">
      <c r="A520" s="12" t="str">
        <f t="shared" si="48"/>
        <v>Colombia-The Americas-2012</v>
      </c>
      <c r="B520" s="13" t="s">
        <v>70</v>
      </c>
      <c r="C520" s="14" t="s">
        <v>104</v>
      </c>
      <c r="D520" s="15">
        <v>2012</v>
      </c>
      <c r="E520" s="16" cm="1">
        <f t="array" ref="E520:I520">VLOOKUP(Merged_Sheet!A520,GDP!A520:I3210,{5,6,7,8,9},0)</f>
        <v>335000000000</v>
      </c>
      <c r="F520" s="16">
        <v>335000000000</v>
      </c>
      <c r="G520" s="12">
        <v>6.5000000000000002E-2</v>
      </c>
      <c r="H520" s="12">
        <v>466</v>
      </c>
      <c r="I520" s="12">
        <v>0.112</v>
      </c>
      <c r="J520" s="12" cm="1">
        <f t="array" ref="J520:R520">VLOOKUP(Merged_Sheet!A520,'HUMAN RESOURCES'!A520:M3210,{5,6,7,8,9,10,11,12,13},0)</f>
        <v>0.01</v>
      </c>
      <c r="K520" s="12">
        <v>8.9999999999999993E-3</v>
      </c>
      <c r="L520" s="12">
        <v>77</v>
      </c>
      <c r="M520" s="12">
        <v>68</v>
      </c>
      <c r="N520" s="12">
        <v>0.16300000000000001</v>
      </c>
      <c r="O520" s="12">
        <v>0.68300000000000005</v>
      </c>
      <c r="P520" s="12">
        <v>0.154</v>
      </c>
      <c r="Q520" s="12">
        <v>10158608</v>
      </c>
      <c r="R520" s="12">
        <v>0.65100000000000002</v>
      </c>
      <c r="S520" s="17" cm="1">
        <f t="array" ref="S520:T520">VLOOKUP(Merged_Sheet!A520,Merged_Sheet!A520:F3210,{5,6},0)</f>
        <v>335000000000</v>
      </c>
      <c r="T520" s="17">
        <v>335000000000</v>
      </c>
      <c r="U520" s="12" cm="1">
        <f t="array" ref="U520:Z520">VLOOKUP(Merged_Sheet!A520,BUSINESS!A520:J3210,{5,6,7,8,9,10},0)</f>
        <v>0</v>
      </c>
      <c r="V520" s="12">
        <v>0</v>
      </c>
      <c r="W520" s="12">
        <v>0</v>
      </c>
      <c r="X520" s="12">
        <v>0</v>
      </c>
      <c r="Y520" s="12">
        <v>0.16700000000000001</v>
      </c>
      <c r="Z520" s="12">
        <v>0.67700000000000005</v>
      </c>
      <c r="AA520" s="17" cm="1">
        <f t="array" ref="AA520:AB520">VLOOKUP(Merged_Sheet!A520,Merged_Sheet!A520:F3210,{5,6},0)</f>
        <v>335000000000</v>
      </c>
      <c r="AB520" s="17">
        <v>335000000000</v>
      </c>
      <c r="AC520" s="16">
        <f t="shared" si="49"/>
        <v>32976.959047932549</v>
      </c>
      <c r="AD520" s="12">
        <f t="shared" si="50"/>
        <v>32976.959047932549</v>
      </c>
      <c r="AE520" s="12">
        <f t="shared" si="51"/>
        <v>32976.959047932549</v>
      </c>
      <c r="AF520" s="12">
        <f t="shared" si="52"/>
        <v>32976.959047932549</v>
      </c>
      <c r="AG520" s="12">
        <f t="shared" si="53"/>
        <v>0.34899999999999998</v>
      </c>
    </row>
    <row r="521" spans="1:33" ht="14.5" x14ac:dyDescent="0.35">
      <c r="A521" s="12" t="str">
        <f t="shared" si="48"/>
        <v>Colombia-The Americas-2000</v>
      </c>
      <c r="B521" s="13" t="s">
        <v>70</v>
      </c>
      <c r="C521" s="14" t="s">
        <v>104</v>
      </c>
      <c r="D521" s="15">
        <v>2000</v>
      </c>
      <c r="E521" s="16" cm="1">
        <f t="array" ref="E521:I521">VLOOKUP(Merged_Sheet!A521,GDP!A521:I3211,{5,6,7,8,9},0)</f>
        <v>370000000000</v>
      </c>
      <c r="F521" s="16">
        <v>370000000000</v>
      </c>
      <c r="G521" s="12">
        <v>6.8000000000000005E-2</v>
      </c>
      <c r="H521" s="12">
        <v>530</v>
      </c>
      <c r="I521" s="12">
        <v>0.126</v>
      </c>
      <c r="J521" s="12" cm="1">
        <f t="array" ref="J521:R521">VLOOKUP(Merged_Sheet!A521,'HUMAN RESOURCES'!A521:M3211,{5,6,7,8,9,10,11,12,13},0)</f>
        <v>1.4E-2</v>
      </c>
      <c r="K521" s="12">
        <v>3.0000000000000001E-3</v>
      </c>
      <c r="L521" s="12">
        <v>83</v>
      </c>
      <c r="M521" s="12">
        <v>79</v>
      </c>
      <c r="N521" s="12">
        <v>0.22800000000000001</v>
      </c>
      <c r="O521" s="12">
        <v>0.65600000000000003</v>
      </c>
      <c r="P521" s="12">
        <v>0.11700000000000001</v>
      </c>
      <c r="Q521" s="12">
        <v>287523</v>
      </c>
      <c r="R521" s="12">
        <v>0.92700000000000005</v>
      </c>
      <c r="S521" s="17" cm="1">
        <f t="array" ref="S521:T521">VLOOKUP(Merged_Sheet!A521,Merged_Sheet!A521:F3211,{5,6},0)</f>
        <v>370000000000</v>
      </c>
      <c r="T521" s="17">
        <v>370000000000</v>
      </c>
      <c r="U521" s="12" cm="1">
        <f t="array" ref="U521:Z521">VLOOKUP(Merged_Sheet!A521,BUSINESS!A521:J3211,{5,6,7,8,9,10},0)</f>
        <v>0</v>
      </c>
      <c r="V521" s="12">
        <v>0</v>
      </c>
      <c r="W521" s="12">
        <v>0</v>
      </c>
      <c r="X521" s="12">
        <v>0</v>
      </c>
      <c r="Y521" s="12">
        <v>0.79100000000000004</v>
      </c>
      <c r="Z521" s="12">
        <v>0.90800000000000003</v>
      </c>
      <c r="AA521" s="17" cm="1">
        <f t="array" ref="AA521:AB521">VLOOKUP(Merged_Sheet!A521,Merged_Sheet!A521:F3211,{5,6},0)</f>
        <v>370000000000</v>
      </c>
      <c r="AB521" s="17">
        <v>370000000000</v>
      </c>
      <c r="AC521" s="16">
        <f t="shared" si="49"/>
        <v>1286853.5734532541</v>
      </c>
      <c r="AD521" s="12">
        <f t="shared" si="50"/>
        <v>1286853.5734532541</v>
      </c>
      <c r="AE521" s="12">
        <f t="shared" si="51"/>
        <v>1286853.5734532541</v>
      </c>
      <c r="AF521" s="12">
        <f t="shared" si="52"/>
        <v>1286853.5734532541</v>
      </c>
      <c r="AG521" s="12">
        <f t="shared" si="53"/>
        <v>7.2999999999999954E-2</v>
      </c>
    </row>
    <row r="522" spans="1:33" ht="14.5" x14ac:dyDescent="0.35">
      <c r="A522" s="12" t="str">
        <f t="shared" si="48"/>
        <v>Comoros-Africa-2001</v>
      </c>
      <c r="B522" s="13" t="s">
        <v>64</v>
      </c>
      <c r="C522" s="14" t="s">
        <v>105</v>
      </c>
      <c r="D522" s="15">
        <v>2001</v>
      </c>
      <c r="E522" s="16" cm="1">
        <f t="array" ref="E522:I522">VLOOKUP(Merged_Sheet!A522,GDP!A522:I3212,{5,6,7,8,9},0)</f>
        <v>201899884</v>
      </c>
      <c r="F522" s="16">
        <v>201899884</v>
      </c>
      <c r="G522" s="12">
        <v>3.5000000000000003E-2</v>
      </c>
      <c r="H522" s="12">
        <v>13</v>
      </c>
      <c r="I522" s="12">
        <v>0.12</v>
      </c>
      <c r="J522" s="12" cm="1">
        <f t="array" ref="J522:R522">VLOOKUP(Merged_Sheet!A522,'HUMAN RESOURCES'!A522:M3212,{5,6,7,8,9,10,11,12,13},0)</f>
        <v>1.4999999999999999E-2</v>
      </c>
      <c r="K522" s="12">
        <v>5.0000000000000001E-3</v>
      </c>
      <c r="L522" s="12">
        <v>80</v>
      </c>
      <c r="M522" s="12">
        <v>75</v>
      </c>
      <c r="N522" s="12">
        <v>0.21099999999999999</v>
      </c>
      <c r="O522" s="12">
        <v>0.67800000000000005</v>
      </c>
      <c r="P522" s="12">
        <v>0.111</v>
      </c>
      <c r="Q522" s="12">
        <v>3931947</v>
      </c>
      <c r="R522" s="12">
        <v>0.59599999999999997</v>
      </c>
      <c r="S522" s="17" cm="1">
        <f t="array" ref="S522:T522">VLOOKUP(Merged_Sheet!A522,Merged_Sheet!A522:F3212,{5,6},0)</f>
        <v>201899884</v>
      </c>
      <c r="T522" s="17">
        <v>201899884</v>
      </c>
      <c r="U522" s="12" cm="1">
        <f t="array" ref="U522:Z522">VLOOKUP(Merged_Sheet!A522,BUSINESS!A522:J3212,{5,6,7,8,9,10},0)</f>
        <v>0</v>
      </c>
      <c r="V522" s="12">
        <v>0</v>
      </c>
      <c r="W522" s="12">
        <v>0</v>
      </c>
      <c r="X522" s="12">
        <v>0</v>
      </c>
      <c r="Y522" s="12">
        <v>0.25900000000000001</v>
      </c>
      <c r="Z522" s="12">
        <v>0.76200000000000001</v>
      </c>
      <c r="AA522" s="17" cm="1">
        <f t="array" ref="AA522:AB522">VLOOKUP(Merged_Sheet!A522,Merged_Sheet!A522:F3212,{5,6},0)</f>
        <v>201899884</v>
      </c>
      <c r="AB522" s="17">
        <v>201899884</v>
      </c>
      <c r="AC522" s="16">
        <f t="shared" si="49"/>
        <v>51.348577180719886</v>
      </c>
      <c r="AD522" s="12">
        <f t="shared" si="50"/>
        <v>51.348577180719886</v>
      </c>
      <c r="AE522" s="12">
        <f t="shared" si="51"/>
        <v>51.348577180719886</v>
      </c>
      <c r="AF522" s="12">
        <f t="shared" si="52"/>
        <v>51.348577180719886</v>
      </c>
      <c r="AG522" s="12">
        <f t="shared" si="53"/>
        <v>0.40400000000000003</v>
      </c>
    </row>
    <row r="523" spans="1:33" ht="14.5" x14ac:dyDescent="0.35">
      <c r="A523" s="12" t="str">
        <f t="shared" si="48"/>
        <v>Comoros-Africa-2002</v>
      </c>
      <c r="B523" s="13" t="s">
        <v>64</v>
      </c>
      <c r="C523" s="14" t="s">
        <v>105</v>
      </c>
      <c r="D523" s="15">
        <v>2002</v>
      </c>
      <c r="E523" s="16" cm="1">
        <f t="array" ref="E523:I523">VLOOKUP(Merged_Sheet!A523,GDP!A523:I3213,{5,6,7,8,9},0)</f>
        <v>220115655</v>
      </c>
      <c r="F523" s="16">
        <v>220115655</v>
      </c>
      <c r="G523" s="12">
        <v>2.8000000000000001E-2</v>
      </c>
      <c r="H523" s="12">
        <v>11</v>
      </c>
      <c r="I523" s="12">
        <v>0.12</v>
      </c>
      <c r="J523" s="12" cm="1">
        <f t="array" ref="J523:R523">VLOOKUP(Merged_Sheet!A523,'HUMAN RESOURCES'!A523:M3213,{5,6,7,8,9,10,11,12,13},0)</f>
        <v>1.0999999999999999E-2</v>
      </c>
      <c r="K523" s="12">
        <v>0</v>
      </c>
      <c r="L523" s="12">
        <v>82</v>
      </c>
      <c r="M523" s="12">
        <v>75</v>
      </c>
      <c r="N523" s="12">
        <v>0</v>
      </c>
      <c r="O523" s="12">
        <v>0</v>
      </c>
      <c r="P523" s="12">
        <v>0</v>
      </c>
      <c r="Q523" s="12">
        <v>78338</v>
      </c>
      <c r="R523" s="12">
        <v>0.51900000000000002</v>
      </c>
      <c r="S523" s="17" cm="1">
        <f t="array" ref="S523:T523">VLOOKUP(Merged_Sheet!A523,Merged_Sheet!A523:F3213,{5,6},0)</f>
        <v>220115655</v>
      </c>
      <c r="T523" s="17">
        <v>220115655</v>
      </c>
      <c r="U523" s="12" cm="1">
        <f t="array" ref="U523:Z523">VLOOKUP(Merged_Sheet!A523,BUSINESS!A523:J3213,{5,6,7,8,9,10},0)</f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7" cm="1">
        <f t="array" ref="AA523:AB523">VLOOKUP(Merged_Sheet!A523,Merged_Sheet!A523:F3213,{5,6},0)</f>
        <v>220115655</v>
      </c>
      <c r="AB523" s="17">
        <v>220115655</v>
      </c>
      <c r="AC523" s="16">
        <f t="shared" si="49"/>
        <v>2809.8196915928411</v>
      </c>
      <c r="AD523" s="12">
        <f t="shared" si="50"/>
        <v>2809.8196915928411</v>
      </c>
      <c r="AE523" s="12">
        <f t="shared" si="51"/>
        <v>2809.8196915928411</v>
      </c>
      <c r="AF523" s="12">
        <f t="shared" si="52"/>
        <v>2809.8196915928411</v>
      </c>
      <c r="AG523" s="12">
        <f t="shared" si="53"/>
        <v>0.48099999999999998</v>
      </c>
    </row>
    <row r="524" spans="1:33" ht="14.5" x14ac:dyDescent="0.35">
      <c r="A524" s="12" t="str">
        <f t="shared" si="48"/>
        <v>Comoros-Africa-2003</v>
      </c>
      <c r="B524" s="13" t="s">
        <v>64</v>
      </c>
      <c r="C524" s="14" t="s">
        <v>105</v>
      </c>
      <c r="D524" s="15">
        <v>2003</v>
      </c>
      <c r="E524" s="16" cm="1">
        <f t="array" ref="E524:I524">VLOOKUP(Merged_Sheet!A524,GDP!A524:I3214,{5,6,7,8,9},0)</f>
        <v>251162421</v>
      </c>
      <c r="F524" s="16">
        <v>251162421</v>
      </c>
      <c r="G524" s="12">
        <v>3.4000000000000002E-2</v>
      </c>
      <c r="H524" s="12">
        <v>15</v>
      </c>
      <c r="I524" s="12">
        <v>0.12</v>
      </c>
      <c r="J524" s="12" cm="1">
        <f t="array" ref="J524:R524">VLOOKUP(Merged_Sheet!A524,'HUMAN RESOURCES'!A524:M3214,{5,6,7,8,9,10,11,12,13},0)</f>
        <v>8.9999999999999993E-3</v>
      </c>
      <c r="K524" s="12">
        <v>4.0000000000000001E-3</v>
      </c>
      <c r="L524" s="12">
        <v>83</v>
      </c>
      <c r="M524" s="12">
        <v>77</v>
      </c>
      <c r="N524" s="12">
        <v>0.14199999999999999</v>
      </c>
      <c r="O524" s="12">
        <v>0.66900000000000004</v>
      </c>
      <c r="P524" s="12">
        <v>0.189</v>
      </c>
      <c r="Q524" s="12">
        <v>57059007</v>
      </c>
      <c r="R524" s="12">
        <v>0.67400000000000004</v>
      </c>
      <c r="S524" s="17" cm="1">
        <f t="array" ref="S524:T524">VLOOKUP(Merged_Sheet!A524,Merged_Sheet!A524:F3214,{5,6},0)</f>
        <v>251162421</v>
      </c>
      <c r="T524" s="17">
        <v>251162421</v>
      </c>
      <c r="U524" s="12" cm="1">
        <f t="array" ref="U524:Z524">VLOOKUP(Merged_Sheet!A524,BUSINESS!A524:J3214,{5,6,7,8,9,10},0)</f>
        <v>0</v>
      </c>
      <c r="V524" s="12">
        <v>0</v>
      </c>
      <c r="W524" s="12">
        <v>0</v>
      </c>
      <c r="X524" s="12">
        <v>0</v>
      </c>
      <c r="Y524" s="12">
        <v>0.28000000000000003</v>
      </c>
      <c r="Z524" s="12">
        <v>0.94299999999999995</v>
      </c>
      <c r="AA524" s="17" cm="1">
        <f t="array" ref="AA524:AB524">VLOOKUP(Merged_Sheet!A524,Merged_Sheet!A524:F3214,{5,6},0)</f>
        <v>251162421</v>
      </c>
      <c r="AB524" s="17">
        <v>251162421</v>
      </c>
      <c r="AC524" s="16">
        <f t="shared" si="49"/>
        <v>4.4018014719393905</v>
      </c>
      <c r="AD524" s="12">
        <f t="shared" si="50"/>
        <v>4.4018014719393905</v>
      </c>
      <c r="AE524" s="12">
        <f t="shared" si="51"/>
        <v>4.4018014719393905</v>
      </c>
      <c r="AF524" s="12">
        <f t="shared" si="52"/>
        <v>4.4018014719393905</v>
      </c>
      <c r="AG524" s="12">
        <f t="shared" si="53"/>
        <v>0.32599999999999996</v>
      </c>
    </row>
    <row r="525" spans="1:33" ht="14.5" x14ac:dyDescent="0.35">
      <c r="A525" s="12" t="str">
        <f t="shared" si="48"/>
        <v>Comoros-Africa-2004</v>
      </c>
      <c r="B525" s="13" t="s">
        <v>64</v>
      </c>
      <c r="C525" s="14" t="s">
        <v>105</v>
      </c>
      <c r="D525" s="15">
        <v>2004</v>
      </c>
      <c r="E525" s="16" cm="1">
        <f t="array" ref="E525:I525">VLOOKUP(Merged_Sheet!A525,GDP!A525:I3215,{5,6,7,8,9},0)</f>
        <v>324470869</v>
      </c>
      <c r="F525" s="16">
        <v>324470869</v>
      </c>
      <c r="G525" s="12">
        <v>3.5999999999999997E-2</v>
      </c>
      <c r="H525" s="12">
        <v>21</v>
      </c>
      <c r="I525" s="12">
        <v>0.11799999999999999</v>
      </c>
      <c r="J525" s="12" cm="1">
        <f t="array" ref="J525:R525">VLOOKUP(Merged_Sheet!A525,'HUMAN RESOURCES'!A525:M3215,{5,6,7,8,9,10,11,12,13},0)</f>
        <v>2.1000000000000001E-2</v>
      </c>
      <c r="K525" s="12">
        <v>0</v>
      </c>
      <c r="L525" s="12">
        <v>70</v>
      </c>
      <c r="M525" s="12">
        <v>66</v>
      </c>
      <c r="N525" s="12">
        <v>0</v>
      </c>
      <c r="O525" s="12">
        <v>0</v>
      </c>
      <c r="P525" s="12">
        <v>0</v>
      </c>
      <c r="Q525" s="12">
        <v>1702310</v>
      </c>
      <c r="R525" s="12">
        <v>0</v>
      </c>
      <c r="S525" s="17" cm="1">
        <f t="array" ref="S525:T525">VLOOKUP(Merged_Sheet!A525,Merged_Sheet!A525:F3215,{5,6},0)</f>
        <v>324470869</v>
      </c>
      <c r="T525" s="17">
        <v>324470869</v>
      </c>
      <c r="U525" s="12" cm="1">
        <f t="array" ref="U525:Z525">VLOOKUP(Merged_Sheet!A525,BUSINESS!A525:J3215,{5,6,7,8,9,10},0)</f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7" cm="1">
        <f t="array" ref="AA525:AB525">VLOOKUP(Merged_Sheet!A525,Merged_Sheet!A525:F3215,{5,6},0)</f>
        <v>324470869</v>
      </c>
      <c r="AB525" s="17">
        <v>324470869</v>
      </c>
      <c r="AC525" s="16">
        <f t="shared" si="49"/>
        <v>190.60621684652031</v>
      </c>
      <c r="AD525" s="12">
        <f t="shared" si="50"/>
        <v>190.60621684652031</v>
      </c>
      <c r="AE525" s="12">
        <f t="shared" si="51"/>
        <v>190.60621684652031</v>
      </c>
      <c r="AF525" s="12">
        <f t="shared" si="52"/>
        <v>190.60621684652031</v>
      </c>
      <c r="AG525" s="12">
        <f t="shared" si="53"/>
        <v>1</v>
      </c>
    </row>
    <row r="526" spans="1:33" ht="14.5" x14ac:dyDescent="0.35">
      <c r="A526" s="12" t="str">
        <f t="shared" si="48"/>
        <v>Comoros-Africa-2005</v>
      </c>
      <c r="B526" s="13" t="s">
        <v>64</v>
      </c>
      <c r="C526" s="14" t="s">
        <v>105</v>
      </c>
      <c r="D526" s="15">
        <v>2005</v>
      </c>
      <c r="E526" s="16" cm="1">
        <f t="array" ref="E526:I526">VLOOKUP(Merged_Sheet!A526,GDP!A526:I3216,{5,6,7,8,9},0)</f>
        <v>362420484</v>
      </c>
      <c r="F526" s="16">
        <v>362420484</v>
      </c>
      <c r="G526" s="12">
        <v>0.04</v>
      </c>
      <c r="H526" s="12">
        <v>25</v>
      </c>
      <c r="I526" s="12">
        <v>0.11</v>
      </c>
      <c r="J526" s="12" cm="1">
        <f t="array" ref="J526:R526">VLOOKUP(Merged_Sheet!A526,'HUMAN RESOURCES'!A526:M3216,{5,6,7,8,9,10,11,12,13},0)</f>
        <v>8.9999999999999993E-3</v>
      </c>
      <c r="K526" s="12">
        <v>1.2999999999999999E-2</v>
      </c>
      <c r="L526" s="12">
        <v>77</v>
      </c>
      <c r="M526" s="12">
        <v>65</v>
      </c>
      <c r="N526" s="12">
        <v>0.16500000000000001</v>
      </c>
      <c r="O526" s="12">
        <v>0.67700000000000005</v>
      </c>
      <c r="P526" s="12">
        <v>0.158</v>
      </c>
      <c r="Q526" s="12">
        <v>2310173</v>
      </c>
      <c r="R526" s="12">
        <v>0.67900000000000005</v>
      </c>
      <c r="S526" s="17" cm="1">
        <f t="array" ref="S526:T526">VLOOKUP(Merged_Sheet!A526,Merged_Sheet!A526:F3216,{5,6},0)</f>
        <v>362420484</v>
      </c>
      <c r="T526" s="17">
        <v>362420484</v>
      </c>
      <c r="U526" s="12" cm="1">
        <f t="array" ref="U526:Z526">VLOOKUP(Merged_Sheet!A526,BUSINESS!A526:J3216,{5,6,7,8,9,10},0)</f>
        <v>0</v>
      </c>
      <c r="V526" s="12">
        <v>0</v>
      </c>
      <c r="W526" s="12">
        <v>0</v>
      </c>
      <c r="X526" s="12">
        <v>0</v>
      </c>
      <c r="Y526" s="12">
        <v>0.219</v>
      </c>
      <c r="Z526" s="12">
        <v>0.39600000000000002</v>
      </c>
      <c r="AA526" s="17" cm="1">
        <f t="array" ref="AA526:AB526">VLOOKUP(Merged_Sheet!A526,Merged_Sheet!A526:F3216,{5,6},0)</f>
        <v>362420484</v>
      </c>
      <c r="AB526" s="17">
        <v>362420484</v>
      </c>
      <c r="AC526" s="16">
        <f t="shared" si="49"/>
        <v>156.88023537631165</v>
      </c>
      <c r="AD526" s="12">
        <f t="shared" si="50"/>
        <v>156.88023537631165</v>
      </c>
      <c r="AE526" s="12">
        <f t="shared" si="51"/>
        <v>156.88023537631165</v>
      </c>
      <c r="AF526" s="12">
        <f t="shared" si="52"/>
        <v>156.88023537631165</v>
      </c>
      <c r="AG526" s="12">
        <f t="shared" si="53"/>
        <v>0.32099999999999995</v>
      </c>
    </row>
    <row r="527" spans="1:33" ht="14.5" x14ac:dyDescent="0.35">
      <c r="A527" s="12" t="str">
        <f t="shared" si="48"/>
        <v>Comoros-Africa-2006</v>
      </c>
      <c r="B527" s="13" t="s">
        <v>64</v>
      </c>
      <c r="C527" s="14" t="s">
        <v>105</v>
      </c>
      <c r="D527" s="15">
        <v>2006</v>
      </c>
      <c r="E527" s="16" cm="1">
        <f t="array" ref="E527:I527">VLOOKUP(Merged_Sheet!A527,GDP!A527:I3217,{5,6,7,8,9},0)</f>
        <v>387036132</v>
      </c>
      <c r="F527" s="16">
        <v>387036132</v>
      </c>
      <c r="G527" s="12">
        <v>4.2999999999999997E-2</v>
      </c>
      <c r="H527" s="12">
        <v>28</v>
      </c>
      <c r="I527" s="12">
        <v>0.11</v>
      </c>
      <c r="J527" s="12" cm="1">
        <f t="array" ref="J527:R527">VLOOKUP(Merged_Sheet!A527,'HUMAN RESOURCES'!A527:M3217,{5,6,7,8,9,10,11,12,13},0)</f>
        <v>1.2E-2</v>
      </c>
      <c r="K527" s="12">
        <v>0</v>
      </c>
      <c r="L527" s="12">
        <v>82</v>
      </c>
      <c r="M527" s="12">
        <v>77</v>
      </c>
      <c r="N527" s="12">
        <v>0</v>
      </c>
      <c r="O527" s="12">
        <v>0</v>
      </c>
      <c r="P527" s="12">
        <v>0</v>
      </c>
      <c r="Q527" s="12">
        <v>33821</v>
      </c>
      <c r="R527" s="12">
        <v>0.14899999999999999</v>
      </c>
      <c r="S527" s="17" cm="1">
        <f t="array" ref="S527:T527">VLOOKUP(Merged_Sheet!A527,Merged_Sheet!A527:F3217,{5,6},0)</f>
        <v>387036132</v>
      </c>
      <c r="T527" s="17">
        <v>387036132</v>
      </c>
      <c r="U527" s="12" cm="1">
        <f t="array" ref="U527:Z527">VLOOKUP(Merged_Sheet!A527,BUSINESS!A527:J3217,{5,6,7,8,9,10},0)</f>
        <v>0</v>
      </c>
      <c r="V527" s="12">
        <v>0</v>
      </c>
      <c r="W527" s="12">
        <v>0</v>
      </c>
      <c r="X527" s="12">
        <v>0</v>
      </c>
      <c r="Y527" s="12">
        <v>0.59499999999999997</v>
      </c>
      <c r="Z527" s="12">
        <v>0.33700000000000002</v>
      </c>
      <c r="AA527" s="17" cm="1">
        <f t="array" ref="AA527:AB527">VLOOKUP(Merged_Sheet!A527,Merged_Sheet!A527:F3217,{5,6},0)</f>
        <v>387036132</v>
      </c>
      <c r="AB527" s="17">
        <v>387036132</v>
      </c>
      <c r="AC527" s="16">
        <f t="shared" si="49"/>
        <v>11443.663167854291</v>
      </c>
      <c r="AD527" s="12">
        <f t="shared" si="50"/>
        <v>11443.663167854291</v>
      </c>
      <c r="AE527" s="12">
        <f t="shared" si="51"/>
        <v>11443.663167854291</v>
      </c>
      <c r="AF527" s="12">
        <f t="shared" si="52"/>
        <v>11443.663167854291</v>
      </c>
      <c r="AG527" s="12">
        <f t="shared" si="53"/>
        <v>0.85099999999999998</v>
      </c>
    </row>
    <row r="528" spans="1:33" ht="14.5" x14ac:dyDescent="0.35">
      <c r="A528" s="12" t="str">
        <f t="shared" si="48"/>
        <v>Comoros-Africa-2007</v>
      </c>
      <c r="B528" s="13" t="s">
        <v>64</v>
      </c>
      <c r="C528" s="14" t="s">
        <v>105</v>
      </c>
      <c r="D528" s="15">
        <v>2007</v>
      </c>
      <c r="E528" s="16" cm="1">
        <f t="array" ref="E528:I528">VLOOKUP(Merged_Sheet!A528,GDP!A528:I3218,{5,6,7,8,9},0)</f>
        <v>403179474</v>
      </c>
      <c r="F528" s="16">
        <v>403179474</v>
      </c>
      <c r="G528" s="12">
        <v>4.5999999999999999E-2</v>
      </c>
      <c r="H528" s="12">
        <v>30</v>
      </c>
      <c r="I528" s="12">
        <v>0.105</v>
      </c>
      <c r="J528" s="12" cm="1">
        <f t="array" ref="J528:R528">VLOOKUP(Merged_Sheet!A528,'HUMAN RESOURCES'!A528:M3218,{5,6,7,8,9,10,11,12,13},0)</f>
        <v>8.9999999999999993E-3</v>
      </c>
      <c r="K528" s="12">
        <v>8.9999999999999993E-3</v>
      </c>
      <c r="L528" s="12">
        <v>78</v>
      </c>
      <c r="M528" s="12">
        <v>66</v>
      </c>
      <c r="N528" s="12">
        <v>0.187</v>
      </c>
      <c r="O528" s="12">
        <v>0.66900000000000004</v>
      </c>
      <c r="P528" s="12">
        <v>0.14399999999999999</v>
      </c>
      <c r="Q528" s="12">
        <v>3443067</v>
      </c>
      <c r="R528" s="12">
        <v>0.66800000000000004</v>
      </c>
      <c r="S528" s="17" cm="1">
        <f t="array" ref="S528:T528">VLOOKUP(Merged_Sheet!A528,Merged_Sheet!A528:F3218,{5,6},0)</f>
        <v>403179474</v>
      </c>
      <c r="T528" s="17">
        <v>403179474</v>
      </c>
      <c r="U528" s="12" cm="1">
        <f t="array" ref="U528:Z528">VLOOKUP(Merged_Sheet!A528,BUSINESS!A528:J3218,{5,6,7,8,9,10},0)</f>
        <v>0</v>
      </c>
      <c r="V528" s="12">
        <v>0</v>
      </c>
      <c r="W528" s="12">
        <v>0</v>
      </c>
      <c r="X528" s="12">
        <v>0</v>
      </c>
      <c r="Y528" s="12">
        <v>0.17699999999999999</v>
      </c>
      <c r="Z528" s="12">
        <v>0.48099999999999998</v>
      </c>
      <c r="AA528" s="17" cm="1">
        <f t="array" ref="AA528:AB528">VLOOKUP(Merged_Sheet!A528,Merged_Sheet!A528:F3218,{5,6},0)</f>
        <v>403179474</v>
      </c>
      <c r="AB528" s="17">
        <v>403179474</v>
      </c>
      <c r="AC528" s="16">
        <f t="shared" si="49"/>
        <v>117.09893359612229</v>
      </c>
      <c r="AD528" s="12">
        <f t="shared" si="50"/>
        <v>117.09893359612229</v>
      </c>
      <c r="AE528" s="12">
        <f t="shared" si="51"/>
        <v>117.09893359612229</v>
      </c>
      <c r="AF528" s="12">
        <f t="shared" si="52"/>
        <v>117.09893359612229</v>
      </c>
      <c r="AG528" s="12">
        <f t="shared" si="53"/>
        <v>0.33199999999999996</v>
      </c>
    </row>
    <row r="529" spans="1:33" ht="14.5" x14ac:dyDescent="0.35">
      <c r="A529" s="12" t="str">
        <f t="shared" si="48"/>
        <v>Comoros-Africa-2008</v>
      </c>
      <c r="B529" s="13" t="s">
        <v>64</v>
      </c>
      <c r="C529" s="14" t="s">
        <v>105</v>
      </c>
      <c r="D529" s="15">
        <v>2008</v>
      </c>
      <c r="E529" s="16" cm="1">
        <f t="array" ref="E529:I529">VLOOKUP(Merged_Sheet!A529,GDP!A529:I3219,{5,6,7,8,9},0)</f>
        <v>464948879</v>
      </c>
      <c r="F529" s="16">
        <v>464948879</v>
      </c>
      <c r="G529" s="12">
        <v>4.9000000000000002E-2</v>
      </c>
      <c r="H529" s="12">
        <v>36</v>
      </c>
      <c r="I529" s="12">
        <v>0.105</v>
      </c>
      <c r="J529" s="12" cm="1">
        <f t="array" ref="J529:R529">VLOOKUP(Merged_Sheet!A529,'HUMAN RESOURCES'!A529:M3219,{5,6,7,8,9,10,11,12,13},0)</f>
        <v>1.2E-2</v>
      </c>
      <c r="K529" s="12">
        <v>3.0000000000000001E-3</v>
      </c>
      <c r="L529" s="12">
        <v>82</v>
      </c>
      <c r="M529" s="12">
        <v>75</v>
      </c>
      <c r="N529" s="12">
        <v>0.189</v>
      </c>
      <c r="O529" s="12">
        <v>0.66800000000000004</v>
      </c>
      <c r="P529" s="12">
        <v>0.14299999999999999</v>
      </c>
      <c r="Q529" s="12">
        <v>446175</v>
      </c>
      <c r="R529" s="12">
        <v>0.85299999999999998</v>
      </c>
      <c r="S529" s="17" cm="1">
        <f t="array" ref="S529:T529">VLOOKUP(Merged_Sheet!A529,Merged_Sheet!A529:F3219,{5,6},0)</f>
        <v>464948879</v>
      </c>
      <c r="T529" s="17">
        <v>464948879</v>
      </c>
      <c r="U529" s="12" cm="1">
        <f t="array" ref="U529:Z529">VLOOKUP(Merged_Sheet!A529,BUSINESS!A529:J3219,{5,6,7,8,9,10},0)</f>
        <v>0</v>
      </c>
      <c r="V529" s="12">
        <v>0</v>
      </c>
      <c r="W529" s="12">
        <v>0</v>
      </c>
      <c r="X529" s="12">
        <v>0</v>
      </c>
      <c r="Y529" s="12">
        <v>0.39800000000000002</v>
      </c>
      <c r="Z529" s="12">
        <v>1.0660000000000001</v>
      </c>
      <c r="AA529" s="17" cm="1">
        <f t="array" ref="AA529:AB529">VLOOKUP(Merged_Sheet!A529,Merged_Sheet!A529:F3219,{5,6},0)</f>
        <v>464948879</v>
      </c>
      <c r="AB529" s="17">
        <v>464948879</v>
      </c>
      <c r="AC529" s="16">
        <f t="shared" si="49"/>
        <v>1042.0773889169047</v>
      </c>
      <c r="AD529" s="12">
        <f t="shared" si="50"/>
        <v>1042.0773889169047</v>
      </c>
      <c r="AE529" s="12">
        <f t="shared" si="51"/>
        <v>1042.0773889169047</v>
      </c>
      <c r="AF529" s="12">
        <f t="shared" si="52"/>
        <v>1042.0773889169047</v>
      </c>
      <c r="AG529" s="12">
        <f t="shared" si="53"/>
        <v>0.14700000000000002</v>
      </c>
    </row>
    <row r="530" spans="1:33" ht="14.5" x14ac:dyDescent="0.35">
      <c r="A530" s="12" t="str">
        <f t="shared" si="48"/>
        <v>Comoros-Africa-2009</v>
      </c>
      <c r="B530" s="13" t="s">
        <v>64</v>
      </c>
      <c r="C530" s="14" t="s">
        <v>105</v>
      </c>
      <c r="D530" s="15">
        <v>2009</v>
      </c>
      <c r="E530" s="16" cm="1">
        <f t="array" ref="E530:I530">VLOOKUP(Merged_Sheet!A530,GDP!A530:I3220,{5,6,7,8,9},0)</f>
        <v>530131963</v>
      </c>
      <c r="F530" s="16">
        <v>530131963</v>
      </c>
      <c r="G530" s="12">
        <v>5.1999999999999998E-2</v>
      </c>
      <c r="H530" s="12">
        <v>42</v>
      </c>
      <c r="I530" s="12">
        <v>0.105</v>
      </c>
      <c r="J530" s="12" cm="1">
        <f t="array" ref="J530:R530">VLOOKUP(Merged_Sheet!A530,'HUMAN RESOURCES'!A530:M3220,{5,6,7,8,9,10,11,12,13},0)</f>
        <v>1.2E-2</v>
      </c>
      <c r="K530" s="12">
        <v>1.2999999999999999E-2</v>
      </c>
      <c r="L530" s="12">
        <v>76</v>
      </c>
      <c r="M530" s="12">
        <v>71</v>
      </c>
      <c r="N530" s="12">
        <v>0.21299999999999999</v>
      </c>
      <c r="O530" s="12">
        <v>0.68100000000000005</v>
      </c>
      <c r="P530" s="12">
        <v>0.106</v>
      </c>
      <c r="Q530" s="12">
        <v>2074441</v>
      </c>
      <c r="R530" s="12">
        <v>0.58099999999999996</v>
      </c>
      <c r="S530" s="17" cm="1">
        <f t="array" ref="S530:T530">VLOOKUP(Merged_Sheet!A530,Merged_Sheet!A530:F3220,{5,6},0)</f>
        <v>530131963</v>
      </c>
      <c r="T530" s="17">
        <v>530131963</v>
      </c>
      <c r="U530" s="12" cm="1">
        <f t="array" ref="U530:Z530">VLOOKUP(Merged_Sheet!A530,BUSINESS!A530:J3220,{5,6,7,8,9,10},0)</f>
        <v>0</v>
      </c>
      <c r="V530" s="12">
        <v>0</v>
      </c>
      <c r="W530" s="12">
        <v>0</v>
      </c>
      <c r="X530" s="12">
        <v>0</v>
      </c>
      <c r="Y530" s="12">
        <v>0.17299999999999999</v>
      </c>
      <c r="Z530" s="12">
        <v>0.17599999999999999</v>
      </c>
      <c r="AA530" s="17" cm="1">
        <f t="array" ref="AA530:AB530">VLOOKUP(Merged_Sheet!A530,Merged_Sheet!A530:F3220,{5,6},0)</f>
        <v>530131963</v>
      </c>
      <c r="AB530" s="17">
        <v>530131963</v>
      </c>
      <c r="AC530" s="16">
        <f t="shared" si="49"/>
        <v>255.55412904006428</v>
      </c>
      <c r="AD530" s="12">
        <f t="shared" si="50"/>
        <v>255.55412904006428</v>
      </c>
      <c r="AE530" s="12">
        <f t="shared" si="51"/>
        <v>255.55412904006428</v>
      </c>
      <c r="AF530" s="12">
        <f t="shared" si="52"/>
        <v>255.55412904006428</v>
      </c>
      <c r="AG530" s="12">
        <f t="shared" si="53"/>
        <v>0.41900000000000004</v>
      </c>
    </row>
    <row r="531" spans="1:33" ht="14.5" x14ac:dyDescent="0.35">
      <c r="A531" s="12" t="str">
        <f t="shared" si="48"/>
        <v>Comoros-Africa-2010</v>
      </c>
      <c r="B531" s="13" t="s">
        <v>64</v>
      </c>
      <c r="C531" s="14" t="s">
        <v>105</v>
      </c>
      <c r="D531" s="15">
        <v>2010</v>
      </c>
      <c r="E531" s="16" cm="1">
        <f t="array" ref="E531:I531">VLOOKUP(Merged_Sheet!A531,GDP!A531:I3221,{5,6,7,8,9},0)</f>
        <v>535199686</v>
      </c>
      <c r="F531" s="16">
        <v>535199686</v>
      </c>
      <c r="G531" s="12">
        <v>3.7999999999999999E-2</v>
      </c>
      <c r="H531" s="12">
        <v>31</v>
      </c>
      <c r="I531" s="12">
        <v>0.105</v>
      </c>
      <c r="J531" s="12" cm="1">
        <f t="array" ref="J531:R531">VLOOKUP(Merged_Sheet!A531,'HUMAN RESOURCES'!A531:M3221,{5,6,7,8,9,10,11,12,13},0)</f>
        <v>0.01</v>
      </c>
      <c r="K531" s="12">
        <v>6.0000000000000001E-3</v>
      </c>
      <c r="L531" s="12">
        <v>81</v>
      </c>
      <c r="M531" s="12">
        <v>76</v>
      </c>
      <c r="N531" s="12">
        <v>0.193</v>
      </c>
      <c r="O531" s="12">
        <v>0.69</v>
      </c>
      <c r="P531" s="12">
        <v>0.11700000000000001</v>
      </c>
      <c r="Q531" s="12">
        <v>395969</v>
      </c>
      <c r="R531" s="12">
        <v>0.92900000000000005</v>
      </c>
      <c r="S531" s="17" cm="1">
        <f t="array" ref="S531:T531">VLOOKUP(Merged_Sheet!A531,Merged_Sheet!A531:F3221,{5,6},0)</f>
        <v>535199686</v>
      </c>
      <c r="T531" s="17">
        <v>535199686</v>
      </c>
      <c r="U531" s="12" cm="1">
        <f t="array" ref="U531:Z531">VLOOKUP(Merged_Sheet!A531,BUSINESS!A531:J3221,{5,6,7,8,9,10},0)</f>
        <v>0</v>
      </c>
      <c r="V531" s="12">
        <v>0</v>
      </c>
      <c r="W531" s="12">
        <v>0</v>
      </c>
      <c r="X531" s="12">
        <v>0</v>
      </c>
      <c r="Y531" s="12">
        <v>0.28899999999999998</v>
      </c>
      <c r="Z531" s="12">
        <v>0.67400000000000004</v>
      </c>
      <c r="AA531" s="17" cm="1">
        <f t="array" ref="AA531:AB531">VLOOKUP(Merged_Sheet!A531,Merged_Sheet!A531:F3221,{5,6},0)</f>
        <v>535199686</v>
      </c>
      <c r="AB531" s="17">
        <v>535199686</v>
      </c>
      <c r="AC531" s="16">
        <f t="shared" si="49"/>
        <v>1351.6201672353138</v>
      </c>
      <c r="AD531" s="12">
        <f t="shared" si="50"/>
        <v>1351.6201672353138</v>
      </c>
      <c r="AE531" s="12">
        <f t="shared" si="51"/>
        <v>1351.6201672353138</v>
      </c>
      <c r="AF531" s="12">
        <f t="shared" si="52"/>
        <v>1351.6201672353138</v>
      </c>
      <c r="AG531" s="12">
        <f t="shared" si="53"/>
        <v>7.0999999999999952E-2</v>
      </c>
    </row>
    <row r="532" spans="1:33" ht="14.5" x14ac:dyDescent="0.35">
      <c r="A532" s="12" t="str">
        <f t="shared" si="48"/>
        <v>Comoros-Africa-2011</v>
      </c>
      <c r="B532" s="13" t="s">
        <v>64</v>
      </c>
      <c r="C532" s="14" t="s">
        <v>105</v>
      </c>
      <c r="D532" s="15">
        <v>2011</v>
      </c>
      <c r="E532" s="16" cm="1">
        <f t="array" ref="E532:I532">VLOOKUP(Merged_Sheet!A532,GDP!A532:I3222,{5,6,7,8,9},0)</f>
        <v>543376206</v>
      </c>
      <c r="F532" s="16">
        <v>543376206</v>
      </c>
      <c r="G532" s="12">
        <v>3.4000000000000002E-2</v>
      </c>
      <c r="H532" s="12">
        <v>27</v>
      </c>
      <c r="I532" s="12">
        <v>0.105</v>
      </c>
      <c r="J532" s="12" cm="1">
        <f t="array" ref="J532:R532">VLOOKUP(Merged_Sheet!A532,'HUMAN RESOURCES'!A532:M3222,{5,6,7,8,9,10,11,12,13},0)</f>
        <v>1.2E-2</v>
      </c>
      <c r="K532" s="12">
        <v>2.3E-2</v>
      </c>
      <c r="L532" s="12">
        <v>71</v>
      </c>
      <c r="M532" s="12">
        <v>63</v>
      </c>
      <c r="N532" s="12">
        <v>0.219</v>
      </c>
      <c r="O532" s="12">
        <v>0.67600000000000005</v>
      </c>
      <c r="P532" s="12">
        <v>0.105</v>
      </c>
      <c r="Q532" s="12">
        <v>3623062</v>
      </c>
      <c r="R532" s="12">
        <v>0.45600000000000002</v>
      </c>
      <c r="S532" s="17" cm="1">
        <f t="array" ref="S532:T532">VLOOKUP(Merged_Sheet!A532,Merged_Sheet!A532:F3222,{5,6},0)</f>
        <v>543376206</v>
      </c>
      <c r="T532" s="17">
        <v>543376206</v>
      </c>
      <c r="U532" s="12" cm="1">
        <f t="array" ref="U532:Z532">VLOOKUP(Merged_Sheet!A532,BUSINESS!A532:J3222,{5,6,7,8,9,10},0)</f>
        <v>0</v>
      </c>
      <c r="V532" s="12">
        <v>0</v>
      </c>
      <c r="W532" s="12">
        <v>0</v>
      </c>
      <c r="X532" s="12">
        <v>0</v>
      </c>
      <c r="Y532" s="12">
        <v>3.7999999999999999E-2</v>
      </c>
      <c r="Z532" s="12">
        <v>8.5000000000000006E-2</v>
      </c>
      <c r="AA532" s="17" cm="1">
        <f t="array" ref="AA532:AB532">VLOOKUP(Merged_Sheet!A532,Merged_Sheet!A532:F3222,{5,6},0)</f>
        <v>543376206</v>
      </c>
      <c r="AB532" s="17">
        <v>543376206</v>
      </c>
      <c r="AC532" s="16">
        <f t="shared" si="49"/>
        <v>149.97706525585264</v>
      </c>
      <c r="AD532" s="12">
        <f t="shared" si="50"/>
        <v>149.97706525585264</v>
      </c>
      <c r="AE532" s="12">
        <f t="shared" si="51"/>
        <v>149.97706525585264</v>
      </c>
      <c r="AF532" s="12">
        <f t="shared" si="52"/>
        <v>149.97706525585264</v>
      </c>
      <c r="AG532" s="12">
        <f t="shared" si="53"/>
        <v>0.54400000000000004</v>
      </c>
    </row>
    <row r="533" spans="1:33" ht="14.5" x14ac:dyDescent="0.35">
      <c r="A533" s="12" t="str">
        <f t="shared" si="48"/>
        <v>Comoros-Africa-2012</v>
      </c>
      <c r="B533" s="13" t="s">
        <v>64</v>
      </c>
      <c r="C533" s="14" t="s">
        <v>105</v>
      </c>
      <c r="D533" s="15">
        <v>2012</v>
      </c>
      <c r="E533" s="16" cm="1">
        <f t="array" ref="E533:I533">VLOOKUP(Merged_Sheet!A533,GDP!A533:I3223,{5,6,7,8,9},0)</f>
        <v>610372697</v>
      </c>
      <c r="F533" s="16">
        <v>610372697</v>
      </c>
      <c r="G533" s="12">
        <v>3.5999999999999997E-2</v>
      </c>
      <c r="H533" s="12">
        <v>31</v>
      </c>
      <c r="I533" s="12">
        <v>0.105</v>
      </c>
      <c r="J533" s="12" cm="1">
        <f t="array" ref="J533:R533">VLOOKUP(Merged_Sheet!A533,'HUMAN RESOURCES'!A533:M3223,{5,6,7,8,9,10,11,12,13},0)</f>
        <v>0</v>
      </c>
      <c r="K533" s="12">
        <v>4.0000000000000001E-3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32653</v>
      </c>
      <c r="R533" s="12">
        <v>1</v>
      </c>
      <c r="S533" s="17" cm="1">
        <f t="array" ref="S533:T533">VLOOKUP(Merged_Sheet!A533,Merged_Sheet!A533:F3223,{5,6},0)</f>
        <v>610372697</v>
      </c>
      <c r="T533" s="17">
        <v>610372697</v>
      </c>
      <c r="U533" s="12" cm="1">
        <f t="array" ref="U533:Z533">VLOOKUP(Merged_Sheet!A533,BUSINESS!A533:J3223,{5,6,7,8,9,10},0)</f>
        <v>0</v>
      </c>
      <c r="V533" s="12">
        <v>0</v>
      </c>
      <c r="W533" s="12">
        <v>0</v>
      </c>
      <c r="X533" s="12">
        <v>0</v>
      </c>
      <c r="Y533" s="12">
        <v>0.48</v>
      </c>
      <c r="Z533" s="12">
        <v>0.45600000000000002</v>
      </c>
      <c r="AA533" s="17" cm="1">
        <f t="array" ref="AA533:AB533">VLOOKUP(Merged_Sheet!A533,Merged_Sheet!A533:F3223,{5,6},0)</f>
        <v>610372697</v>
      </c>
      <c r="AB533" s="17">
        <v>610372697</v>
      </c>
      <c r="AC533" s="16">
        <f t="shared" si="49"/>
        <v>18692.698894435427</v>
      </c>
      <c r="AD533" s="12">
        <f t="shared" si="50"/>
        <v>18692.698894435427</v>
      </c>
      <c r="AE533" s="12">
        <f t="shared" si="51"/>
        <v>18692.698894435427</v>
      </c>
      <c r="AF533" s="12">
        <f t="shared" si="52"/>
        <v>18692.698894435427</v>
      </c>
      <c r="AG533" s="12">
        <f t="shared" si="53"/>
        <v>0</v>
      </c>
    </row>
    <row r="534" spans="1:33" ht="14.5" x14ac:dyDescent="0.35">
      <c r="A534" s="12" t="str">
        <f t="shared" si="48"/>
        <v>Comoros-Africa-2000</v>
      </c>
      <c r="B534" s="13" t="s">
        <v>64</v>
      </c>
      <c r="C534" s="14" t="s">
        <v>105</v>
      </c>
      <c r="D534" s="15">
        <v>2000</v>
      </c>
      <c r="E534" s="16" cm="1">
        <f t="array" ref="E534:I534">VLOOKUP(Merged_Sheet!A534,GDP!A534:I3224,{5,6,7,8,9},0)</f>
        <v>595898770</v>
      </c>
      <c r="F534" s="16">
        <v>595898770</v>
      </c>
      <c r="G534" s="12">
        <v>4.4999999999999998E-2</v>
      </c>
      <c r="H534" s="12">
        <v>38</v>
      </c>
      <c r="I534" s="12">
        <v>0.105</v>
      </c>
      <c r="J534" s="12" cm="1">
        <f t="array" ref="J534:R534">VLOOKUP(Merged_Sheet!A534,'HUMAN RESOURCES'!A534:M3224,{5,6,7,8,9,10,11,12,13},0)</f>
        <v>1.2999999999999999E-2</v>
      </c>
      <c r="K534" s="12">
        <v>1.0999999999999999E-2</v>
      </c>
      <c r="L534" s="12">
        <v>77</v>
      </c>
      <c r="M534" s="12">
        <v>71</v>
      </c>
      <c r="N534" s="12">
        <v>0.20699999999999999</v>
      </c>
      <c r="O534" s="12">
        <v>0.67100000000000004</v>
      </c>
      <c r="P534" s="12">
        <v>0.121</v>
      </c>
      <c r="Q534" s="12">
        <v>612325</v>
      </c>
      <c r="R534" s="12">
        <v>0.60599999999999998</v>
      </c>
      <c r="S534" s="17" cm="1">
        <f t="array" ref="S534:T534">VLOOKUP(Merged_Sheet!A534,Merged_Sheet!A534:F3224,{5,6},0)</f>
        <v>595898770</v>
      </c>
      <c r="T534" s="17">
        <v>595898770</v>
      </c>
      <c r="U534" s="12" cm="1">
        <f t="array" ref="U534:Z534">VLOOKUP(Merged_Sheet!A534,BUSINESS!A534:J3224,{5,6,7,8,9,10},0)</f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7" cm="1">
        <f t="array" ref="AA534:AB534">VLOOKUP(Merged_Sheet!A534,Merged_Sheet!A534:F3224,{5,6},0)</f>
        <v>595898770</v>
      </c>
      <c r="AB534" s="17">
        <v>595898770</v>
      </c>
      <c r="AC534" s="16">
        <f t="shared" si="49"/>
        <v>973.17400073490387</v>
      </c>
      <c r="AD534" s="12">
        <f t="shared" si="50"/>
        <v>973.17400073490387</v>
      </c>
      <c r="AE534" s="12">
        <f t="shared" si="51"/>
        <v>973.17400073490387</v>
      </c>
      <c r="AF534" s="12">
        <f t="shared" si="52"/>
        <v>973.17400073490387</v>
      </c>
      <c r="AG534" s="12">
        <f t="shared" si="53"/>
        <v>0.39400000000000002</v>
      </c>
    </row>
    <row r="535" spans="1:33" ht="14.5" x14ac:dyDescent="0.35">
      <c r="A535" s="12" t="str">
        <f t="shared" si="48"/>
        <v>Congo (Brazzaville)-Africa-2001</v>
      </c>
      <c r="B535" s="13" t="s">
        <v>64</v>
      </c>
      <c r="C535" s="14" t="s">
        <v>106</v>
      </c>
      <c r="D535" s="15">
        <v>2001</v>
      </c>
      <c r="E535" s="16" cm="1">
        <f t="array" ref="E535:I535">VLOOKUP(Merged_Sheet!A535,GDP!A535:I3225,{5,6,7,8,9},0)</f>
        <v>3219910666</v>
      </c>
      <c r="F535" s="16">
        <v>3219910666</v>
      </c>
      <c r="G535" s="12">
        <v>2.1000000000000001E-2</v>
      </c>
      <c r="H535" s="12">
        <v>22</v>
      </c>
      <c r="I535" s="12">
        <v>0.22</v>
      </c>
      <c r="J535" s="12" cm="1">
        <f t="array" ref="J535:R535">VLOOKUP(Merged_Sheet!A535,'HUMAN RESOURCES'!A535:M3225,{5,6,7,8,9,10,11,12,13},0)</f>
        <v>1.2999999999999999E-2</v>
      </c>
      <c r="K535" s="12">
        <v>5.0000000000000001E-3</v>
      </c>
      <c r="L535" s="12">
        <v>81</v>
      </c>
      <c r="M535" s="12">
        <v>76</v>
      </c>
      <c r="N535" s="12">
        <v>0.186</v>
      </c>
      <c r="O535" s="12">
        <v>0.67700000000000005</v>
      </c>
      <c r="P535" s="12">
        <v>0.13700000000000001</v>
      </c>
      <c r="Q535" s="12">
        <v>16148929</v>
      </c>
      <c r="R535" s="12">
        <v>0.79100000000000004</v>
      </c>
      <c r="S535" s="17" cm="1">
        <f t="array" ref="S535:T535">VLOOKUP(Merged_Sheet!A535,Merged_Sheet!A535:F3225,{5,6},0)</f>
        <v>3219910666</v>
      </c>
      <c r="T535" s="17">
        <v>3219910666</v>
      </c>
      <c r="U535" s="12" cm="1">
        <f t="array" ref="U535:Z535">VLOOKUP(Merged_Sheet!A535,BUSINESS!A535:J3225,{5,6,7,8,9,10},0)</f>
        <v>0</v>
      </c>
      <c r="V535" s="12">
        <v>0</v>
      </c>
      <c r="W535" s="12">
        <v>0</v>
      </c>
      <c r="X535" s="12">
        <v>0</v>
      </c>
      <c r="Y535" s="12">
        <v>0.61299999999999999</v>
      </c>
      <c r="Z535" s="12">
        <v>0.754</v>
      </c>
      <c r="AA535" s="17" cm="1">
        <f t="array" ref="AA535:AB535">VLOOKUP(Merged_Sheet!A535,Merged_Sheet!A535:F3225,{5,6},0)</f>
        <v>3219910666</v>
      </c>
      <c r="AB535" s="17">
        <v>3219910666</v>
      </c>
      <c r="AC535" s="16">
        <f t="shared" si="49"/>
        <v>199.3884960420595</v>
      </c>
      <c r="AD535" s="12">
        <f t="shared" si="50"/>
        <v>199.3884960420595</v>
      </c>
      <c r="AE535" s="12">
        <f t="shared" si="51"/>
        <v>199.3884960420595</v>
      </c>
      <c r="AF535" s="12">
        <f t="shared" si="52"/>
        <v>199.3884960420595</v>
      </c>
      <c r="AG535" s="12">
        <f t="shared" si="53"/>
        <v>0.20899999999999996</v>
      </c>
    </row>
    <row r="536" spans="1:33" ht="14.5" x14ac:dyDescent="0.35">
      <c r="A536" s="12" t="str">
        <f t="shared" si="48"/>
        <v>Congo (Brazzaville)-Africa-2002</v>
      </c>
      <c r="B536" s="13" t="s">
        <v>64</v>
      </c>
      <c r="C536" s="14" t="s">
        <v>106</v>
      </c>
      <c r="D536" s="15">
        <v>2002</v>
      </c>
      <c r="E536" s="16" cm="1">
        <f t="array" ref="E536:I536">VLOOKUP(Merged_Sheet!A536,GDP!A536:I3226,{5,6,7,8,9},0)</f>
        <v>2794259756</v>
      </c>
      <c r="F536" s="16">
        <v>2794259756</v>
      </c>
      <c r="G536" s="12">
        <v>2.4E-2</v>
      </c>
      <c r="H536" s="12">
        <v>21</v>
      </c>
      <c r="I536" s="12">
        <v>0.20699999999999999</v>
      </c>
      <c r="J536" s="12" cm="1">
        <f t="array" ref="J536:R536">VLOOKUP(Merged_Sheet!A536,'HUMAN RESOURCES'!A536:M3226,{5,6,7,8,9,10,11,12,13},0)</f>
        <v>1.2E-2</v>
      </c>
      <c r="K536" s="12">
        <v>4.0000000000000001E-3</v>
      </c>
      <c r="L536" s="12">
        <v>82</v>
      </c>
      <c r="M536" s="12">
        <v>77</v>
      </c>
      <c r="N536" s="12">
        <v>0.2</v>
      </c>
      <c r="O536" s="12">
        <v>0.65100000000000002</v>
      </c>
      <c r="P536" s="12">
        <v>0.14899999999999999</v>
      </c>
      <c r="Q536" s="12">
        <v>4538159</v>
      </c>
      <c r="R536" s="12">
        <v>0.77</v>
      </c>
      <c r="S536" s="17" cm="1">
        <f t="array" ref="S536:T536">VLOOKUP(Merged_Sheet!A536,Merged_Sheet!A536:F3226,{5,6},0)</f>
        <v>2794259756</v>
      </c>
      <c r="T536" s="17">
        <v>2794259756</v>
      </c>
      <c r="U536" s="12" cm="1">
        <f t="array" ref="U536:Z536">VLOOKUP(Merged_Sheet!A536,BUSINESS!A536:J3226,{5,6,7,8,9,10},0)</f>
        <v>0</v>
      </c>
      <c r="V536" s="12">
        <v>0</v>
      </c>
      <c r="W536" s="12">
        <v>0</v>
      </c>
      <c r="X536" s="12">
        <v>0</v>
      </c>
      <c r="Y536" s="12">
        <v>0.72799999999999998</v>
      </c>
      <c r="Z536" s="12">
        <v>0.83499999999999996</v>
      </c>
      <c r="AA536" s="17" cm="1">
        <f t="array" ref="AA536:AB536">VLOOKUP(Merged_Sheet!A536,Merged_Sheet!A536:F3226,{5,6},0)</f>
        <v>2794259756</v>
      </c>
      <c r="AB536" s="17">
        <v>2794259756</v>
      </c>
      <c r="AC536" s="16">
        <f t="shared" si="49"/>
        <v>615.72539789813447</v>
      </c>
      <c r="AD536" s="12">
        <f t="shared" si="50"/>
        <v>615.72539789813447</v>
      </c>
      <c r="AE536" s="12">
        <f t="shared" si="51"/>
        <v>615.72539789813447</v>
      </c>
      <c r="AF536" s="12">
        <f t="shared" si="52"/>
        <v>615.72539789813447</v>
      </c>
      <c r="AG536" s="12">
        <f t="shared" si="53"/>
        <v>0.22999999999999998</v>
      </c>
    </row>
    <row r="537" spans="1:33" ht="14.5" x14ac:dyDescent="0.35">
      <c r="A537" s="12" t="str">
        <f t="shared" si="48"/>
        <v>Congo (Brazzaville)-Africa-2003</v>
      </c>
      <c r="B537" s="13" t="s">
        <v>64</v>
      </c>
      <c r="C537" s="14" t="s">
        <v>106</v>
      </c>
      <c r="D537" s="15">
        <v>2003</v>
      </c>
      <c r="E537" s="16" cm="1">
        <f t="array" ref="E537:I537">VLOOKUP(Merged_Sheet!A537,GDP!A537:I3227,{5,6,7,8,9},0)</f>
        <v>3019993723</v>
      </c>
      <c r="F537" s="16">
        <v>3019993723</v>
      </c>
      <c r="G537" s="12">
        <v>2.5000000000000001E-2</v>
      </c>
      <c r="H537" s="12">
        <v>23</v>
      </c>
      <c r="I537" s="12">
        <v>0.18</v>
      </c>
      <c r="J537" s="12" cm="1">
        <f t="array" ref="J537:R537">VLOOKUP(Merged_Sheet!A537,'HUMAN RESOURCES'!A537:M3227,{5,6,7,8,9,10,11,12,13},0)</f>
        <v>8.9999999999999993E-3</v>
      </c>
      <c r="K537" s="12">
        <v>7.0000000000000001E-3</v>
      </c>
      <c r="L537" s="12">
        <v>79</v>
      </c>
      <c r="M537" s="12">
        <v>70</v>
      </c>
      <c r="N537" s="12">
        <v>0.18</v>
      </c>
      <c r="O537" s="12">
        <v>0.69199999999999995</v>
      </c>
      <c r="P537" s="12">
        <v>0.127</v>
      </c>
      <c r="Q537" s="12">
        <v>38230364</v>
      </c>
      <c r="R537" s="12">
        <v>0.61799999999999999</v>
      </c>
      <c r="S537" s="17" cm="1">
        <f t="array" ref="S537:T537">VLOOKUP(Merged_Sheet!A537,Merged_Sheet!A537:F3227,{5,6},0)</f>
        <v>3019993723</v>
      </c>
      <c r="T537" s="17">
        <v>3019993723</v>
      </c>
      <c r="U537" s="12" cm="1">
        <f t="array" ref="U537:Z537">VLOOKUP(Merged_Sheet!A537,BUSINESS!A537:J3227,{5,6,7,8,9,10},0)</f>
        <v>0</v>
      </c>
      <c r="V537" s="12">
        <v>0</v>
      </c>
      <c r="W537" s="12">
        <v>0</v>
      </c>
      <c r="X537" s="12">
        <v>0</v>
      </c>
      <c r="Y537" s="12">
        <v>0.21199999999999999</v>
      </c>
      <c r="Z537" s="12">
        <v>0.36299999999999999</v>
      </c>
      <c r="AA537" s="17" cm="1">
        <f t="array" ref="AA537:AB537">VLOOKUP(Merged_Sheet!A537,Merged_Sheet!A537:F3227,{5,6},0)</f>
        <v>3019993723</v>
      </c>
      <c r="AB537" s="17">
        <v>3019993723</v>
      </c>
      <c r="AC537" s="16">
        <f t="shared" si="49"/>
        <v>78.994636906936066</v>
      </c>
      <c r="AD537" s="12">
        <f t="shared" si="50"/>
        <v>78.994636906936066</v>
      </c>
      <c r="AE537" s="12">
        <f t="shared" si="51"/>
        <v>78.994636906936066</v>
      </c>
      <c r="AF537" s="12">
        <f t="shared" si="52"/>
        <v>78.994636906936066</v>
      </c>
      <c r="AG537" s="12">
        <f t="shared" si="53"/>
        <v>0.38200000000000001</v>
      </c>
    </row>
    <row r="538" spans="1:33" ht="14.5" x14ac:dyDescent="0.35">
      <c r="A538" s="12" t="str">
        <f t="shared" si="48"/>
        <v>Congo (Brazzaville)-Africa-2004</v>
      </c>
      <c r="B538" s="13" t="s">
        <v>64</v>
      </c>
      <c r="C538" s="14" t="s">
        <v>106</v>
      </c>
      <c r="D538" s="15">
        <v>2004</v>
      </c>
      <c r="E538" s="16" cm="1">
        <f t="array" ref="E538:I538">VLOOKUP(Merged_Sheet!A538,GDP!A538:I3228,{5,6,7,8,9},0)</f>
        <v>3495868725</v>
      </c>
      <c r="F538" s="16">
        <v>3495868725</v>
      </c>
      <c r="G538" s="12">
        <v>2.5999999999999999E-2</v>
      </c>
      <c r="H538" s="12">
        <v>27</v>
      </c>
      <c r="I538" s="12">
        <v>0.18</v>
      </c>
      <c r="J538" s="12" cm="1">
        <f t="array" ref="J538:R538">VLOOKUP(Merged_Sheet!A538,'HUMAN RESOURCES'!A538:M3228,{5,6,7,8,9,10,11,12,13},0)</f>
        <v>1.0999999999999999E-2</v>
      </c>
      <c r="K538" s="12">
        <v>5.0000000000000001E-3</v>
      </c>
      <c r="L538" s="12">
        <v>81</v>
      </c>
      <c r="M538" s="12">
        <v>74</v>
      </c>
      <c r="N538" s="12">
        <v>0.159</v>
      </c>
      <c r="O538" s="12">
        <v>0.67500000000000004</v>
      </c>
      <c r="P538" s="12">
        <v>0.16600000000000001</v>
      </c>
      <c r="Q538" s="12">
        <v>10419631</v>
      </c>
      <c r="R538" s="12">
        <v>0.55700000000000005</v>
      </c>
      <c r="S538" s="17" cm="1">
        <f t="array" ref="S538:T538">VLOOKUP(Merged_Sheet!A538,Merged_Sheet!A538:F3228,{5,6},0)</f>
        <v>3495868725</v>
      </c>
      <c r="T538" s="17">
        <v>3495868725</v>
      </c>
      <c r="U538" s="12" cm="1">
        <f t="array" ref="U538:Z538">VLOOKUP(Merged_Sheet!A538,BUSINESS!A538:J3228,{5,6,7,8,9,10},0)</f>
        <v>0</v>
      </c>
      <c r="V538" s="12">
        <v>0</v>
      </c>
      <c r="W538" s="12">
        <v>0</v>
      </c>
      <c r="X538" s="12">
        <v>0</v>
      </c>
      <c r="Y538" s="12">
        <v>0.19400000000000001</v>
      </c>
      <c r="Z538" s="12">
        <v>0.83399999999999996</v>
      </c>
      <c r="AA538" s="17" cm="1">
        <f t="array" ref="AA538:AB538">VLOOKUP(Merged_Sheet!A538,Merged_Sheet!A538:F3228,{5,6},0)</f>
        <v>3495868725</v>
      </c>
      <c r="AB538" s="17">
        <v>3495868725</v>
      </c>
      <c r="AC538" s="16">
        <f t="shared" si="49"/>
        <v>335.50792009813017</v>
      </c>
      <c r="AD538" s="12">
        <f t="shared" si="50"/>
        <v>335.50792009813017</v>
      </c>
      <c r="AE538" s="12">
        <f t="shared" si="51"/>
        <v>335.50792009813017</v>
      </c>
      <c r="AF538" s="12">
        <f t="shared" si="52"/>
        <v>335.50792009813017</v>
      </c>
      <c r="AG538" s="12">
        <f t="shared" si="53"/>
        <v>0.44299999999999995</v>
      </c>
    </row>
    <row r="539" spans="1:33" ht="14.5" x14ac:dyDescent="0.35">
      <c r="A539" s="12" t="str">
        <f t="shared" si="48"/>
        <v>Congo (Brazzaville)-Africa-2005</v>
      </c>
      <c r="B539" s="13" t="s">
        <v>64</v>
      </c>
      <c r="C539" s="14" t="s">
        <v>106</v>
      </c>
      <c r="D539" s="15">
        <v>2005</v>
      </c>
      <c r="E539" s="16" cm="1">
        <f t="array" ref="E539:I539">VLOOKUP(Merged_Sheet!A539,GDP!A539:I3229,{5,6,7,8,9},0)</f>
        <v>4648628839</v>
      </c>
      <c r="F539" s="16">
        <v>4648628839</v>
      </c>
      <c r="G539" s="12">
        <v>2.5999999999999999E-2</v>
      </c>
      <c r="H539" s="12">
        <v>34</v>
      </c>
      <c r="I539" s="12">
        <v>0.18</v>
      </c>
      <c r="J539" s="12" cm="1">
        <f t="array" ref="J539:R539">VLOOKUP(Merged_Sheet!A539,'HUMAN RESOURCES'!A539:M3229,{5,6,7,8,9,10,11,12,13},0)</f>
        <v>0.01</v>
      </c>
      <c r="K539" s="12">
        <v>2.1999999999999999E-2</v>
      </c>
      <c r="L539" s="12">
        <v>75</v>
      </c>
      <c r="M539" s="12">
        <v>67</v>
      </c>
      <c r="N539" s="12">
        <v>0.17399999999999999</v>
      </c>
      <c r="O539" s="12">
        <v>0.68600000000000005</v>
      </c>
      <c r="P539" s="12">
        <v>0.14000000000000001</v>
      </c>
      <c r="Q539" s="12">
        <v>21730496</v>
      </c>
      <c r="R539" s="12">
        <v>0.52800000000000002</v>
      </c>
      <c r="S539" s="17" cm="1">
        <f t="array" ref="S539:T539">VLOOKUP(Merged_Sheet!A539,Merged_Sheet!A539:F3229,{5,6},0)</f>
        <v>4648628839</v>
      </c>
      <c r="T539" s="17">
        <v>4648628839</v>
      </c>
      <c r="U539" s="12" cm="1">
        <f t="array" ref="U539:Z539">VLOOKUP(Merged_Sheet!A539,BUSINESS!A539:J3229,{5,6,7,8,9,10},0)</f>
        <v>0</v>
      </c>
      <c r="V539" s="12">
        <v>0</v>
      </c>
      <c r="W539" s="12">
        <v>0</v>
      </c>
      <c r="X539" s="12">
        <v>0</v>
      </c>
      <c r="Y539" s="12">
        <v>6.6000000000000003E-2</v>
      </c>
      <c r="Z539" s="12">
        <v>0.23</v>
      </c>
      <c r="AA539" s="17" cm="1">
        <f t="array" ref="AA539:AB539">VLOOKUP(Merged_Sheet!A539,Merged_Sheet!A539:F3229,{5,6},0)</f>
        <v>4648628839</v>
      </c>
      <c r="AB539" s="17">
        <v>4648628839</v>
      </c>
      <c r="AC539" s="16">
        <f t="shared" si="49"/>
        <v>213.9218929471283</v>
      </c>
      <c r="AD539" s="12">
        <f t="shared" si="50"/>
        <v>213.9218929471283</v>
      </c>
      <c r="AE539" s="12">
        <f t="shared" si="51"/>
        <v>213.9218929471283</v>
      </c>
      <c r="AF539" s="12">
        <f t="shared" si="52"/>
        <v>213.9218929471283</v>
      </c>
      <c r="AG539" s="12">
        <f t="shared" si="53"/>
        <v>0.47199999999999998</v>
      </c>
    </row>
    <row r="540" spans="1:33" ht="14.5" x14ac:dyDescent="0.35">
      <c r="A540" s="12" t="str">
        <f t="shared" si="48"/>
        <v>Congo (Brazzaville)-Africa-2006</v>
      </c>
      <c r="B540" s="13" t="s">
        <v>64</v>
      </c>
      <c r="C540" s="14" t="s">
        <v>106</v>
      </c>
      <c r="D540" s="15">
        <v>2006</v>
      </c>
      <c r="E540" s="16" cm="1">
        <f t="array" ref="E540:I540">VLOOKUP(Merged_Sheet!A540,GDP!A540:I3230,{5,6,7,8,9},0)</f>
        <v>6087002682</v>
      </c>
      <c r="F540" s="16">
        <v>6087002682</v>
      </c>
      <c r="G540" s="12">
        <v>2.4E-2</v>
      </c>
      <c r="H540" s="12">
        <v>42</v>
      </c>
      <c r="I540" s="12">
        <v>0.17699999999999999</v>
      </c>
      <c r="J540" s="12" cm="1">
        <f t="array" ref="J540:R540">VLOOKUP(Merged_Sheet!A540,'HUMAN RESOURCES'!A540:M3230,{5,6,7,8,9,10,11,12,13},0)</f>
        <v>0.01</v>
      </c>
      <c r="K540" s="12">
        <v>1.7999999999999999E-2</v>
      </c>
      <c r="L540" s="12">
        <v>72</v>
      </c>
      <c r="M540" s="12">
        <v>59</v>
      </c>
      <c r="N540" s="12">
        <v>0.16800000000000001</v>
      </c>
      <c r="O540" s="12">
        <v>0.70199999999999996</v>
      </c>
      <c r="P540" s="12">
        <v>0.13</v>
      </c>
      <c r="Q540" s="12">
        <v>145408033</v>
      </c>
      <c r="R540" s="12">
        <v>0.73299999999999998</v>
      </c>
      <c r="S540" s="17" cm="1">
        <f t="array" ref="S540:T540">VLOOKUP(Merged_Sheet!A540,Merged_Sheet!A540:F3230,{5,6},0)</f>
        <v>6087002682</v>
      </c>
      <c r="T540" s="17">
        <v>6087002682</v>
      </c>
      <c r="U540" s="12" cm="1">
        <f t="array" ref="U540:Z540">VLOOKUP(Merged_Sheet!A540,BUSINESS!A540:J3230,{5,6,7,8,9,10},0)</f>
        <v>0</v>
      </c>
      <c r="V540" s="12">
        <v>0</v>
      </c>
      <c r="W540" s="12">
        <v>0</v>
      </c>
      <c r="X540" s="12">
        <v>0</v>
      </c>
      <c r="Y540" s="12">
        <v>4.1000000000000002E-2</v>
      </c>
      <c r="Z540" s="12">
        <v>0.121</v>
      </c>
      <c r="AA540" s="17" cm="1">
        <f t="array" ref="AA540:AB540">VLOOKUP(Merged_Sheet!A540,Merged_Sheet!A540:F3230,{5,6},0)</f>
        <v>6087002682</v>
      </c>
      <c r="AB540" s="17">
        <v>6087002682</v>
      </c>
      <c r="AC540" s="16">
        <f t="shared" si="49"/>
        <v>41.861529630897351</v>
      </c>
      <c r="AD540" s="12">
        <f t="shared" si="50"/>
        <v>41.861529630897351</v>
      </c>
      <c r="AE540" s="12">
        <f t="shared" si="51"/>
        <v>41.861529630897351</v>
      </c>
      <c r="AF540" s="12">
        <f t="shared" si="52"/>
        <v>41.861529630897351</v>
      </c>
      <c r="AG540" s="12">
        <f t="shared" si="53"/>
        <v>0.26700000000000002</v>
      </c>
    </row>
    <row r="541" spans="1:33" ht="14.5" x14ac:dyDescent="0.35">
      <c r="A541" s="12" t="str">
        <f t="shared" si="48"/>
        <v>Congo (Brazzaville)-Africa-2007</v>
      </c>
      <c r="B541" s="13" t="s">
        <v>64</v>
      </c>
      <c r="C541" s="14" t="s">
        <v>106</v>
      </c>
      <c r="D541" s="15">
        <v>2007</v>
      </c>
      <c r="E541" s="16" cm="1">
        <f t="array" ref="E541:I541">VLOOKUP(Merged_Sheet!A541,GDP!A541:I3231,{5,6,7,8,9},0)</f>
        <v>7731261169</v>
      </c>
      <c r="F541" s="16">
        <v>7731261169</v>
      </c>
      <c r="G541" s="12">
        <v>2.4E-2</v>
      </c>
      <c r="H541" s="12">
        <v>50</v>
      </c>
      <c r="I541" s="12">
        <v>0.153</v>
      </c>
      <c r="J541" s="12" cm="1">
        <f t="array" ref="J541:R541">VLOOKUP(Merged_Sheet!A541,'HUMAN RESOURCES'!A541:M3231,{5,6,7,8,9,10,11,12,13},0)</f>
        <v>0</v>
      </c>
      <c r="K541" s="12">
        <v>4.0000000000000001E-3</v>
      </c>
      <c r="L541" s="12">
        <v>85</v>
      </c>
      <c r="M541" s="12">
        <v>78</v>
      </c>
      <c r="N541" s="12">
        <v>0</v>
      </c>
      <c r="O541" s="12">
        <v>0</v>
      </c>
      <c r="P541" s="12">
        <v>0</v>
      </c>
      <c r="Q541" s="12">
        <v>28064</v>
      </c>
      <c r="R541" s="12">
        <v>0.93899999999999995</v>
      </c>
      <c r="S541" s="17" cm="1">
        <f t="array" ref="S541:T541">VLOOKUP(Merged_Sheet!A541,Merged_Sheet!A541:F3231,{5,6},0)</f>
        <v>7731261169</v>
      </c>
      <c r="T541" s="17">
        <v>7731261169</v>
      </c>
      <c r="U541" s="12" cm="1">
        <f t="array" ref="U541:Z541">VLOOKUP(Merged_Sheet!A541,BUSINESS!A541:J3231,{5,6,7,8,9,10},0)</f>
        <v>0</v>
      </c>
      <c r="V541" s="12">
        <v>0</v>
      </c>
      <c r="W541" s="12">
        <v>0</v>
      </c>
      <c r="X541" s="12">
        <v>0</v>
      </c>
      <c r="Y541" s="12">
        <v>0.50800000000000001</v>
      </c>
      <c r="Z541" s="12">
        <v>0.59699999999999998</v>
      </c>
      <c r="AA541" s="17" cm="1">
        <f t="array" ref="AA541:AB541">VLOOKUP(Merged_Sheet!A541,Merged_Sheet!A541:F3231,{5,6},0)</f>
        <v>7731261169</v>
      </c>
      <c r="AB541" s="17">
        <v>7731261169</v>
      </c>
      <c r="AC541" s="16">
        <f t="shared" si="49"/>
        <v>275486.78623859747</v>
      </c>
      <c r="AD541" s="12">
        <f t="shared" si="50"/>
        <v>275486.78623859747</v>
      </c>
      <c r="AE541" s="12">
        <f t="shared" si="51"/>
        <v>275486.78623859747</v>
      </c>
      <c r="AF541" s="12">
        <f t="shared" si="52"/>
        <v>275486.78623859747</v>
      </c>
      <c r="AG541" s="12">
        <f t="shared" si="53"/>
        <v>6.1000000000000054E-2</v>
      </c>
    </row>
    <row r="542" spans="1:33" ht="14.5" x14ac:dyDescent="0.35">
      <c r="A542" s="12" t="str">
        <f t="shared" si="48"/>
        <v>Congo (Brazzaville)-Africa-2008</v>
      </c>
      <c r="B542" s="13" t="s">
        <v>64</v>
      </c>
      <c r="C542" s="14" t="s">
        <v>106</v>
      </c>
      <c r="D542" s="15">
        <v>2008</v>
      </c>
      <c r="E542" s="16" cm="1">
        <f t="array" ref="E542:I542">VLOOKUP(Merged_Sheet!A542,GDP!A542:I3232,{5,6,7,8,9},0)</f>
        <v>8394688589</v>
      </c>
      <c r="F542" s="16">
        <v>8394688589</v>
      </c>
      <c r="G542" s="12">
        <v>2.5000000000000001E-2</v>
      </c>
      <c r="H542" s="12">
        <v>57</v>
      </c>
      <c r="I542" s="12">
        <v>0.15</v>
      </c>
      <c r="J542" s="12" cm="1">
        <f t="array" ref="J542:R542">VLOOKUP(Merged_Sheet!A542,'HUMAN RESOURCES'!A542:M3232,{5,6,7,8,9,10,11,12,13},0)</f>
        <v>0.01</v>
      </c>
      <c r="K542" s="12">
        <v>0.01</v>
      </c>
      <c r="L542" s="12">
        <v>75</v>
      </c>
      <c r="M542" s="12">
        <v>70</v>
      </c>
      <c r="N542" s="12">
        <v>0.193</v>
      </c>
      <c r="O542" s="12">
        <v>0.67200000000000004</v>
      </c>
      <c r="P542" s="12">
        <v>0.13500000000000001</v>
      </c>
      <c r="Q542" s="12">
        <v>7500031</v>
      </c>
      <c r="R542" s="12">
        <v>0.53700000000000003</v>
      </c>
      <c r="S542" s="17" cm="1">
        <f t="array" ref="S542:T542">VLOOKUP(Merged_Sheet!A542,Merged_Sheet!A542:F3232,{5,6},0)</f>
        <v>8394688589</v>
      </c>
      <c r="T542" s="17">
        <v>8394688589</v>
      </c>
      <c r="U542" s="12" cm="1">
        <f t="array" ref="U542:Z542">VLOOKUP(Merged_Sheet!A542,BUSINESS!A542:J3232,{5,6,7,8,9,10},0)</f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7" cm="1">
        <f t="array" ref="AA542:AB542">VLOOKUP(Merged_Sheet!A542,Merged_Sheet!A542:F3232,{5,6},0)</f>
        <v>8394688589</v>
      </c>
      <c r="AB542" s="17">
        <v>8394688589</v>
      </c>
      <c r="AC542" s="16">
        <f t="shared" si="49"/>
        <v>1119.2871854796333</v>
      </c>
      <c r="AD542" s="12">
        <f t="shared" si="50"/>
        <v>1119.2871854796333</v>
      </c>
      <c r="AE542" s="12">
        <f t="shared" si="51"/>
        <v>1119.2871854796333</v>
      </c>
      <c r="AF542" s="12">
        <f t="shared" si="52"/>
        <v>1119.2871854796333</v>
      </c>
      <c r="AG542" s="12">
        <f t="shared" si="53"/>
        <v>0.46299999999999997</v>
      </c>
    </row>
    <row r="543" spans="1:33" ht="14.5" x14ac:dyDescent="0.35">
      <c r="A543" s="12" t="str">
        <f t="shared" si="48"/>
        <v>Congo (Brazzaville)-Africa-2009</v>
      </c>
      <c r="B543" s="13" t="s">
        <v>64</v>
      </c>
      <c r="C543" s="14" t="s">
        <v>106</v>
      </c>
      <c r="D543" s="15">
        <v>2009</v>
      </c>
      <c r="E543" s="16" cm="1">
        <f t="array" ref="E543:I543">VLOOKUP(Merged_Sheet!A543,GDP!A543:I3233,{5,6,7,8,9},0)</f>
        <v>11859015181</v>
      </c>
      <c r="F543" s="16">
        <v>11859015181</v>
      </c>
      <c r="G543" s="12">
        <v>2.1000000000000001E-2</v>
      </c>
      <c r="H543" s="12">
        <v>64</v>
      </c>
      <c r="I543" s="12">
        <v>0</v>
      </c>
      <c r="J543" s="12" cm="1">
        <f t="array" ref="J543:R543">VLOOKUP(Merged_Sheet!A543,'HUMAN RESOURCES'!A543:M3233,{5,6,7,8,9,10,11,12,13},0)</f>
        <v>0.01</v>
      </c>
      <c r="K543" s="12">
        <v>8.9999999999999993E-3</v>
      </c>
      <c r="L543" s="12">
        <v>78</v>
      </c>
      <c r="M543" s="12">
        <v>70</v>
      </c>
      <c r="N543" s="12">
        <v>0.185</v>
      </c>
      <c r="O543" s="12">
        <v>0.7</v>
      </c>
      <c r="P543" s="12">
        <v>0.115</v>
      </c>
      <c r="Q543" s="12">
        <v>5376912</v>
      </c>
      <c r="R543" s="12">
        <v>0.56000000000000005</v>
      </c>
      <c r="S543" s="17" cm="1">
        <f t="array" ref="S543:T543">VLOOKUP(Merged_Sheet!A543,Merged_Sheet!A543:F3233,{5,6},0)</f>
        <v>11859015181</v>
      </c>
      <c r="T543" s="17">
        <v>11859015181</v>
      </c>
      <c r="U543" s="12" cm="1">
        <f t="array" ref="U543:Z543">VLOOKUP(Merged_Sheet!A543,BUSINESS!A543:J3233,{5,6,7,8,9,10},0)</f>
        <v>0</v>
      </c>
      <c r="V543" s="12">
        <v>0</v>
      </c>
      <c r="W543" s="12">
        <v>0</v>
      </c>
      <c r="X543" s="12">
        <v>0</v>
      </c>
      <c r="Y543" s="12">
        <v>0.40100000000000002</v>
      </c>
      <c r="Z543" s="12">
        <v>0.54300000000000004</v>
      </c>
      <c r="AA543" s="17" cm="1">
        <f t="array" ref="AA543:AB543">VLOOKUP(Merged_Sheet!A543,Merged_Sheet!A543:F3233,{5,6},0)</f>
        <v>11859015181</v>
      </c>
      <c r="AB543" s="17">
        <v>11859015181</v>
      </c>
      <c r="AC543" s="16">
        <f t="shared" si="49"/>
        <v>2205.543847658284</v>
      </c>
      <c r="AD543" s="12">
        <f t="shared" si="50"/>
        <v>2205.543847658284</v>
      </c>
      <c r="AE543" s="12">
        <f t="shared" si="51"/>
        <v>2205.543847658284</v>
      </c>
      <c r="AF543" s="12">
        <f t="shared" si="52"/>
        <v>2205.543847658284</v>
      </c>
      <c r="AG543" s="12">
        <f t="shared" si="53"/>
        <v>0.43999999999999995</v>
      </c>
    </row>
    <row r="544" spans="1:33" ht="14.5" x14ac:dyDescent="0.35">
      <c r="A544" s="12" t="str">
        <f t="shared" si="48"/>
        <v>Congo (Brazzaville)-Africa-2010</v>
      </c>
      <c r="B544" s="13" t="s">
        <v>64</v>
      </c>
      <c r="C544" s="14" t="s">
        <v>106</v>
      </c>
      <c r="D544" s="15">
        <v>2010</v>
      </c>
      <c r="E544" s="16" cm="1">
        <f t="array" ref="E544:I544">VLOOKUP(Merged_Sheet!A544,GDP!A544:I3234,{5,6,7,8,9},0)</f>
        <v>9593536719</v>
      </c>
      <c r="F544" s="16">
        <v>9593536719</v>
      </c>
      <c r="G544" s="12">
        <v>2.3E-2</v>
      </c>
      <c r="H544" s="12">
        <v>54</v>
      </c>
      <c r="I544" s="12">
        <v>0</v>
      </c>
      <c r="J544" s="12" cm="1">
        <f t="array" ref="J544:R544">VLOOKUP(Merged_Sheet!A544,'HUMAN RESOURCES'!A544:M3234,{5,6,7,8,9,10,11,12,13},0)</f>
        <v>8.9999999999999993E-3</v>
      </c>
      <c r="K544" s="12">
        <v>4.0000000000000001E-3</v>
      </c>
      <c r="L544" s="12">
        <v>80</v>
      </c>
      <c r="M544" s="12">
        <v>72</v>
      </c>
      <c r="N544" s="12">
        <v>0.151</v>
      </c>
      <c r="O544" s="12">
        <v>0.70199999999999996</v>
      </c>
      <c r="P544" s="12">
        <v>0.14699999999999999</v>
      </c>
      <c r="Q544" s="12">
        <v>1994530</v>
      </c>
      <c r="R544" s="12">
        <v>0.50800000000000001</v>
      </c>
      <c r="S544" s="17" cm="1">
        <f t="array" ref="S544:T544">VLOOKUP(Merged_Sheet!A544,Merged_Sheet!A544:F3234,{5,6},0)</f>
        <v>9593536719</v>
      </c>
      <c r="T544" s="17">
        <v>9593536719</v>
      </c>
      <c r="U544" s="12" cm="1">
        <f t="array" ref="U544:Z544">VLOOKUP(Merged_Sheet!A544,BUSINESS!A544:J3234,{5,6,7,8,9,10},0)</f>
        <v>0</v>
      </c>
      <c r="V544" s="12">
        <v>0</v>
      </c>
      <c r="W544" s="12">
        <v>0</v>
      </c>
      <c r="X544" s="12">
        <v>0</v>
      </c>
      <c r="Y544" s="12">
        <v>0.27800000000000002</v>
      </c>
      <c r="Z544" s="12">
        <v>0.83799999999999997</v>
      </c>
      <c r="AA544" s="17" cm="1">
        <f t="array" ref="AA544:AB544">VLOOKUP(Merged_Sheet!A544,Merged_Sheet!A544:F3234,{5,6},0)</f>
        <v>9593536719</v>
      </c>
      <c r="AB544" s="17">
        <v>9593536719</v>
      </c>
      <c r="AC544" s="16">
        <f t="shared" si="49"/>
        <v>4809.9235002732476</v>
      </c>
      <c r="AD544" s="12">
        <f t="shared" si="50"/>
        <v>4809.9235002732476</v>
      </c>
      <c r="AE544" s="12">
        <f t="shared" si="51"/>
        <v>4809.9235002732476</v>
      </c>
      <c r="AF544" s="12">
        <f t="shared" si="52"/>
        <v>4809.9235002732476</v>
      </c>
      <c r="AG544" s="12">
        <f t="shared" si="53"/>
        <v>0.49199999999999999</v>
      </c>
    </row>
    <row r="545" spans="1:33" ht="14.5" x14ac:dyDescent="0.35">
      <c r="A545" s="12" t="str">
        <f t="shared" si="48"/>
        <v>Congo (Brazzaville)-Africa-2011</v>
      </c>
      <c r="B545" s="13" t="s">
        <v>64</v>
      </c>
      <c r="C545" s="14" t="s">
        <v>106</v>
      </c>
      <c r="D545" s="15">
        <v>2011</v>
      </c>
      <c r="E545" s="16" cm="1">
        <f t="array" ref="E545:I545">VLOOKUP(Merged_Sheet!A545,GDP!A545:I3235,{5,6,7,8,9},0)</f>
        <v>12007880067</v>
      </c>
      <c r="F545" s="16">
        <v>12007880067</v>
      </c>
      <c r="G545" s="12">
        <v>2.3E-2</v>
      </c>
      <c r="H545" s="12">
        <v>67</v>
      </c>
      <c r="I545" s="12">
        <v>0</v>
      </c>
      <c r="J545" s="12" cm="1">
        <f t="array" ref="J545:R545">VLOOKUP(Merged_Sheet!A545,'HUMAN RESOURCES'!A545:M3235,{5,6,7,8,9,10,11,12,13},0)</f>
        <v>0.01</v>
      </c>
      <c r="K545" s="12">
        <v>5.0000000000000001E-3</v>
      </c>
      <c r="L545" s="12">
        <v>83</v>
      </c>
      <c r="M545" s="12">
        <v>76</v>
      </c>
      <c r="N545" s="12">
        <v>0.14499999999999999</v>
      </c>
      <c r="O545" s="12">
        <v>0.68600000000000005</v>
      </c>
      <c r="P545" s="12">
        <v>0.16900000000000001</v>
      </c>
      <c r="Q545" s="12">
        <v>41431558</v>
      </c>
      <c r="R545" s="12">
        <v>0.76500000000000001</v>
      </c>
      <c r="S545" s="17" cm="1">
        <f t="array" ref="S545:T545">VLOOKUP(Merged_Sheet!A545,Merged_Sheet!A545:F3235,{5,6},0)</f>
        <v>12007880067</v>
      </c>
      <c r="T545" s="17">
        <v>12007880067</v>
      </c>
      <c r="U545" s="12" cm="1">
        <f t="array" ref="U545:Z545">VLOOKUP(Merged_Sheet!A545,BUSINESS!A545:J3235,{5,6,7,8,9,10},0)</f>
        <v>0</v>
      </c>
      <c r="V545" s="12">
        <v>0</v>
      </c>
      <c r="W545" s="12">
        <v>0</v>
      </c>
      <c r="X545" s="12">
        <v>0</v>
      </c>
      <c r="Y545" s="12">
        <v>0.20399999999999999</v>
      </c>
      <c r="Z545" s="12">
        <v>0.81100000000000005</v>
      </c>
      <c r="AA545" s="17" cm="1">
        <f t="array" ref="AA545:AB545">VLOOKUP(Merged_Sheet!A545,Merged_Sheet!A545:F3235,{5,6},0)</f>
        <v>12007880067</v>
      </c>
      <c r="AB545" s="17">
        <v>12007880067</v>
      </c>
      <c r="AC545" s="16">
        <f t="shared" si="49"/>
        <v>289.82448758021604</v>
      </c>
      <c r="AD545" s="12">
        <f t="shared" si="50"/>
        <v>289.82448758021604</v>
      </c>
      <c r="AE545" s="12">
        <f t="shared" si="51"/>
        <v>289.82448758021604</v>
      </c>
      <c r="AF545" s="12">
        <f t="shared" si="52"/>
        <v>289.82448758021604</v>
      </c>
      <c r="AG545" s="12">
        <f t="shared" si="53"/>
        <v>0.23499999999999999</v>
      </c>
    </row>
    <row r="546" spans="1:33" ht="14.5" x14ac:dyDescent="0.35">
      <c r="A546" s="12" t="str">
        <f t="shared" si="48"/>
        <v>Congo (Brazzaville)-Africa-2012</v>
      </c>
      <c r="B546" s="13" t="s">
        <v>64</v>
      </c>
      <c r="C546" s="14" t="s">
        <v>106</v>
      </c>
      <c r="D546" s="15">
        <v>2012</v>
      </c>
      <c r="E546" s="16" cm="1">
        <f t="array" ref="E546:I546">VLOOKUP(Merged_Sheet!A546,GDP!A546:I3236,{5,6,7,8,9},0)</f>
        <v>14425606793</v>
      </c>
      <c r="F546" s="16">
        <v>14425606793</v>
      </c>
      <c r="G546" s="12">
        <v>2.5000000000000001E-2</v>
      </c>
      <c r="H546" s="12">
        <v>85</v>
      </c>
      <c r="I546" s="12">
        <v>0</v>
      </c>
      <c r="J546" s="12" cm="1">
        <f t="array" ref="J546:R546">VLOOKUP(Merged_Sheet!A546,'HUMAN RESOURCES'!A546:M3236,{5,6,7,8,9,10,11,12,13},0)</f>
        <v>1.0999999999999999E-2</v>
      </c>
      <c r="K546" s="12">
        <v>3.0000000000000001E-3</v>
      </c>
      <c r="L546" s="12">
        <v>82</v>
      </c>
      <c r="M546" s="12">
        <v>78</v>
      </c>
      <c r="N546" s="12">
        <v>0.18099999999999999</v>
      </c>
      <c r="O546" s="12">
        <v>0.64700000000000002</v>
      </c>
      <c r="P546" s="12">
        <v>0.17199999999999999</v>
      </c>
      <c r="Q546" s="12">
        <v>8924958</v>
      </c>
      <c r="R546" s="12">
        <v>0.84099999999999997</v>
      </c>
      <c r="S546" s="17" cm="1">
        <f t="array" ref="S546:T546">VLOOKUP(Merged_Sheet!A546,Merged_Sheet!A546:F3236,{5,6},0)</f>
        <v>14425606793</v>
      </c>
      <c r="T546" s="17">
        <v>14425606793</v>
      </c>
      <c r="U546" s="12" cm="1">
        <f t="array" ref="U546:Z546">VLOOKUP(Merged_Sheet!A546,BUSINESS!A546:J3236,{5,6,7,8,9,10},0)</f>
        <v>0</v>
      </c>
      <c r="V546" s="12">
        <v>0</v>
      </c>
      <c r="W546" s="12">
        <v>0</v>
      </c>
      <c r="X546" s="12">
        <v>0</v>
      </c>
      <c r="Y546" s="12">
        <v>0.70599999999999996</v>
      </c>
      <c r="Z546" s="12">
        <v>0.89200000000000002</v>
      </c>
      <c r="AA546" s="17" cm="1">
        <f t="array" ref="AA546:AB546">VLOOKUP(Merged_Sheet!A546,Merged_Sheet!A546:F3236,{5,6},0)</f>
        <v>14425606793</v>
      </c>
      <c r="AB546" s="17">
        <v>14425606793</v>
      </c>
      <c r="AC546" s="16">
        <f t="shared" si="49"/>
        <v>1616.3220928322576</v>
      </c>
      <c r="AD546" s="12">
        <f t="shared" si="50"/>
        <v>1616.3220928322576</v>
      </c>
      <c r="AE546" s="12">
        <f t="shared" si="51"/>
        <v>1616.3220928322576</v>
      </c>
      <c r="AF546" s="12">
        <f t="shared" si="52"/>
        <v>1616.3220928322576</v>
      </c>
      <c r="AG546" s="12">
        <f t="shared" si="53"/>
        <v>0.15900000000000003</v>
      </c>
    </row>
    <row r="547" spans="1:33" ht="14.5" x14ac:dyDescent="0.35">
      <c r="A547" s="12" t="str">
        <f t="shared" si="48"/>
        <v>Congo (Brazzaville)-Africa-2000</v>
      </c>
      <c r="B547" s="13" t="s">
        <v>64</v>
      </c>
      <c r="C547" s="14" t="s">
        <v>106</v>
      </c>
      <c r="D547" s="15">
        <v>2000</v>
      </c>
      <c r="E547" s="16" cm="1">
        <f t="array" ref="E547:I547">VLOOKUP(Merged_Sheet!A547,GDP!A547:I3237,{5,6,7,8,9},0)</f>
        <v>13677929162</v>
      </c>
      <c r="F547" s="16">
        <v>13677929162</v>
      </c>
      <c r="G547" s="12">
        <v>3.2000000000000001E-2</v>
      </c>
      <c r="H547" s="12">
        <v>100</v>
      </c>
      <c r="I547" s="12">
        <v>0</v>
      </c>
      <c r="J547" s="12" cm="1">
        <f t="array" ref="J547:R547">VLOOKUP(Merged_Sheet!A547,'HUMAN RESOURCES'!A547:M3237,{5,6,7,8,9,10,11,12,13},0)</f>
        <v>0.01</v>
      </c>
      <c r="K547" s="12">
        <v>5.0000000000000001E-3</v>
      </c>
      <c r="L547" s="12">
        <v>83</v>
      </c>
      <c r="M547" s="12">
        <v>78</v>
      </c>
      <c r="N547" s="12">
        <v>0.17100000000000001</v>
      </c>
      <c r="O547" s="12">
        <v>0.67500000000000004</v>
      </c>
      <c r="P547" s="12">
        <v>0.155</v>
      </c>
      <c r="Q547" s="12">
        <v>7284753</v>
      </c>
      <c r="R547" s="12">
        <v>0.73399999999999999</v>
      </c>
      <c r="S547" s="17" cm="1">
        <f t="array" ref="S547:T547">VLOOKUP(Merged_Sheet!A547,Merged_Sheet!A547:F3237,{5,6},0)</f>
        <v>13677929162</v>
      </c>
      <c r="T547" s="17">
        <v>13677929162</v>
      </c>
      <c r="U547" s="12" cm="1">
        <f t="array" ref="U547:Z547">VLOOKUP(Merged_Sheet!A547,BUSINESS!A547:J3237,{5,6,7,8,9,10},0)</f>
        <v>0</v>
      </c>
      <c r="V547" s="12">
        <v>0</v>
      </c>
      <c r="W547" s="12">
        <v>0</v>
      </c>
      <c r="X547" s="12">
        <v>0</v>
      </c>
      <c r="Y547" s="12">
        <v>0.61399999999999999</v>
      </c>
      <c r="Z547" s="12">
        <v>0.79200000000000004</v>
      </c>
      <c r="AA547" s="17" cm="1">
        <f t="array" ref="AA547:AB547">VLOOKUP(Merged_Sheet!A547,Merged_Sheet!A547:F3237,{5,6},0)</f>
        <v>13677929162</v>
      </c>
      <c r="AB547" s="17">
        <v>13677929162</v>
      </c>
      <c r="AC547" s="16">
        <f t="shared" si="49"/>
        <v>1877.6105603031428</v>
      </c>
      <c r="AD547" s="12">
        <f t="shared" si="50"/>
        <v>1877.6105603031428</v>
      </c>
      <c r="AE547" s="12">
        <f t="shared" si="51"/>
        <v>1877.6105603031428</v>
      </c>
      <c r="AF547" s="12">
        <f t="shared" si="52"/>
        <v>1877.6105603031428</v>
      </c>
      <c r="AG547" s="12">
        <f t="shared" si="53"/>
        <v>0.26600000000000001</v>
      </c>
    </row>
    <row r="548" spans="1:33" ht="14.5" x14ac:dyDescent="0.35">
      <c r="A548" s="12" t="str">
        <f t="shared" si="48"/>
        <v>Congo (Kinshasa)-Africa-2001</v>
      </c>
      <c r="B548" s="13" t="s">
        <v>64</v>
      </c>
      <c r="C548" s="14" t="s">
        <v>107</v>
      </c>
      <c r="D548" s="15">
        <v>2001</v>
      </c>
      <c r="E548" s="16" cm="1">
        <f t="array" ref="E548:I548">VLOOKUP(Merged_Sheet!A548,GDP!A548:I3238,{5,6,7,8,9},0)</f>
        <v>19088046305</v>
      </c>
      <c r="F548" s="16">
        <v>19088046305</v>
      </c>
      <c r="G548" s="12">
        <v>4.8000000000000001E-2</v>
      </c>
      <c r="H548" s="12">
        <v>14</v>
      </c>
      <c r="I548" s="12">
        <v>0</v>
      </c>
      <c r="J548" s="12" cm="1">
        <f t="array" ref="J548:R548">VLOOKUP(Merged_Sheet!A548,'HUMAN RESOURCES'!A548:M3238,{5,6,7,8,9,10,11,12,13},0)</f>
        <v>2.1000000000000001E-2</v>
      </c>
      <c r="K548" s="12">
        <v>0.03</v>
      </c>
      <c r="L548" s="12">
        <v>75</v>
      </c>
      <c r="M548" s="12">
        <v>68</v>
      </c>
      <c r="N548" s="12">
        <v>0.29699999999999999</v>
      </c>
      <c r="O548" s="12">
        <v>0.64</v>
      </c>
      <c r="P548" s="12">
        <v>6.3E-2</v>
      </c>
      <c r="Q548" s="12">
        <v>65022300</v>
      </c>
      <c r="R548" s="12">
        <v>0.66</v>
      </c>
      <c r="S548" s="17" cm="1">
        <f t="array" ref="S548:T548">VLOOKUP(Merged_Sheet!A548,Merged_Sheet!A548:F3238,{5,6},0)</f>
        <v>19088046305</v>
      </c>
      <c r="T548" s="17">
        <v>19088046305</v>
      </c>
      <c r="U548" s="12" cm="1">
        <f t="array" ref="U548:Z548">VLOOKUP(Merged_Sheet!A548,BUSINESS!A548:J3238,{5,6,7,8,9,10},0)</f>
        <v>0</v>
      </c>
      <c r="V548" s="12">
        <v>0</v>
      </c>
      <c r="W548" s="12">
        <v>0</v>
      </c>
      <c r="X548" s="12">
        <v>0</v>
      </c>
      <c r="Y548" s="12">
        <v>0.114</v>
      </c>
      <c r="Z548" s="12">
        <v>0.35899999999999999</v>
      </c>
      <c r="AA548" s="17" cm="1">
        <f t="array" ref="AA548:AB548">VLOOKUP(Merged_Sheet!A548,Merged_Sheet!A548:F3238,{5,6},0)</f>
        <v>19088046305</v>
      </c>
      <c r="AB548" s="17">
        <v>19088046305</v>
      </c>
      <c r="AC548" s="16">
        <f t="shared" si="49"/>
        <v>293.56153665742369</v>
      </c>
      <c r="AD548" s="12">
        <f t="shared" si="50"/>
        <v>293.56153665742369</v>
      </c>
      <c r="AE548" s="12">
        <f t="shared" si="51"/>
        <v>293.56153665742369</v>
      </c>
      <c r="AF548" s="12">
        <f t="shared" si="52"/>
        <v>293.56153665742369</v>
      </c>
      <c r="AG548" s="12">
        <f t="shared" si="53"/>
        <v>0.33999999999999997</v>
      </c>
    </row>
    <row r="549" spans="1:33" ht="14.5" x14ac:dyDescent="0.35">
      <c r="A549" s="12" t="str">
        <f t="shared" si="48"/>
        <v>Congo (Kinshasa)-Africa-2002</v>
      </c>
      <c r="B549" s="13" t="s">
        <v>64</v>
      </c>
      <c r="C549" s="14" t="s">
        <v>107</v>
      </c>
      <c r="D549" s="15">
        <v>2002</v>
      </c>
      <c r="E549" s="16" cm="1">
        <f t="array" ref="E549:I549">VLOOKUP(Merged_Sheet!A549,GDP!A549:I3239,{5,6,7,8,9},0)</f>
        <v>7438189100</v>
      </c>
      <c r="F549" s="16">
        <v>7438189100</v>
      </c>
      <c r="G549" s="12">
        <v>4.2999999999999997E-2</v>
      </c>
      <c r="H549" s="12">
        <v>6</v>
      </c>
      <c r="I549" s="12">
        <v>0</v>
      </c>
      <c r="J549" s="12" cm="1">
        <f t="array" ref="J549:R549">VLOOKUP(Merged_Sheet!A549,'HUMAN RESOURCES'!A549:M3239,{5,6,7,8,9,10,11,12,13},0)</f>
        <v>8.9999999999999993E-3</v>
      </c>
      <c r="K549" s="12">
        <v>1.4E-2</v>
      </c>
      <c r="L549" s="12">
        <v>74</v>
      </c>
      <c r="M549" s="12">
        <v>63</v>
      </c>
      <c r="N549" s="12">
        <v>0.16200000000000001</v>
      </c>
      <c r="O549" s="12">
        <v>0.69199999999999995</v>
      </c>
      <c r="P549" s="12">
        <v>0.14499999999999999</v>
      </c>
      <c r="Q549" s="12">
        <v>48202500</v>
      </c>
      <c r="R549" s="12">
        <v>0.67300000000000004</v>
      </c>
      <c r="S549" s="17" cm="1">
        <f t="array" ref="S549:T549">VLOOKUP(Merged_Sheet!A549,Merged_Sheet!A549:F3239,{5,6},0)</f>
        <v>7438189100</v>
      </c>
      <c r="T549" s="17">
        <v>7438189100</v>
      </c>
      <c r="U549" s="12" cm="1">
        <f t="array" ref="U549:Z549">VLOOKUP(Merged_Sheet!A549,BUSINESS!A549:J3239,{5,6,7,8,9,10},0)</f>
        <v>0</v>
      </c>
      <c r="V549" s="12">
        <v>0</v>
      </c>
      <c r="W549" s="12">
        <v>0</v>
      </c>
      <c r="X549" s="12">
        <v>0</v>
      </c>
      <c r="Y549" s="12">
        <v>1.9E-2</v>
      </c>
      <c r="Z549" s="12">
        <v>7.6999999999999999E-2</v>
      </c>
      <c r="AA549" s="17" cm="1">
        <f t="array" ref="AA549:AB549">VLOOKUP(Merged_Sheet!A549,Merged_Sheet!A549:F3239,{5,6},0)</f>
        <v>7438189100</v>
      </c>
      <c r="AB549" s="17">
        <v>7438189100</v>
      </c>
      <c r="AC549" s="16">
        <f t="shared" si="49"/>
        <v>154.31127223691718</v>
      </c>
      <c r="AD549" s="12">
        <f t="shared" si="50"/>
        <v>154.31127223691718</v>
      </c>
      <c r="AE549" s="12">
        <f t="shared" si="51"/>
        <v>154.31127223691718</v>
      </c>
      <c r="AF549" s="12">
        <f t="shared" si="52"/>
        <v>154.31127223691718</v>
      </c>
      <c r="AG549" s="12">
        <f t="shared" si="53"/>
        <v>0.32699999999999996</v>
      </c>
    </row>
    <row r="550" spans="1:33" ht="14.5" x14ac:dyDescent="0.35">
      <c r="A550" s="12" t="str">
        <f t="shared" si="48"/>
        <v>Congo (Kinshasa)-Africa-2003</v>
      </c>
      <c r="B550" s="13" t="s">
        <v>64</v>
      </c>
      <c r="C550" s="14" t="s">
        <v>107</v>
      </c>
      <c r="D550" s="15">
        <v>2003</v>
      </c>
      <c r="E550" s="16" cm="1">
        <f t="array" ref="E550:I550">VLOOKUP(Merged_Sheet!A550,GDP!A550:I3240,{5,6,7,8,9},0)</f>
        <v>8728037672</v>
      </c>
      <c r="F550" s="16">
        <v>8728037672</v>
      </c>
      <c r="G550" s="12">
        <v>4.2000000000000003E-2</v>
      </c>
      <c r="H550" s="12">
        <v>5</v>
      </c>
      <c r="I550" s="12">
        <v>0</v>
      </c>
      <c r="J550" s="12" cm="1">
        <f t="array" ref="J550:R550">VLOOKUP(Merged_Sheet!A550,'HUMAN RESOURCES'!A550:M3240,{5,6,7,8,9,10,11,12,13},0)</f>
        <v>1.0999999999999999E-2</v>
      </c>
      <c r="K550" s="12">
        <v>5.0000000000000001E-3</v>
      </c>
      <c r="L550" s="12">
        <v>81</v>
      </c>
      <c r="M550" s="12">
        <v>76</v>
      </c>
      <c r="N550" s="12">
        <v>0.186</v>
      </c>
      <c r="O550" s="12">
        <v>0.65600000000000003</v>
      </c>
      <c r="P550" s="12">
        <v>0.158</v>
      </c>
      <c r="Q550" s="12">
        <v>59370479</v>
      </c>
      <c r="R550" s="12">
        <v>0.79</v>
      </c>
      <c r="S550" s="17" cm="1">
        <f t="array" ref="S550:T550">VLOOKUP(Merged_Sheet!A550,Merged_Sheet!A550:F3240,{5,6},0)</f>
        <v>8728037672</v>
      </c>
      <c r="T550" s="17">
        <v>8728037672</v>
      </c>
      <c r="U550" s="12" cm="1">
        <f t="array" ref="U550:Z550">VLOOKUP(Merged_Sheet!A550,BUSINESS!A550:J3240,{5,6,7,8,9,10},0)</f>
        <v>0</v>
      </c>
      <c r="V550" s="12">
        <v>0</v>
      </c>
      <c r="W550" s="12">
        <v>0</v>
      </c>
      <c r="X550" s="12">
        <v>0</v>
      </c>
      <c r="Y550" s="12">
        <v>0.56499999999999995</v>
      </c>
      <c r="Z550" s="12">
        <v>0.82799999999999996</v>
      </c>
      <c r="AA550" s="17" cm="1">
        <f t="array" ref="AA550:AB550">VLOOKUP(Merged_Sheet!A550,Merged_Sheet!A550:F3240,{5,6},0)</f>
        <v>8728037672</v>
      </c>
      <c r="AB550" s="17">
        <v>8728037672</v>
      </c>
      <c r="AC550" s="16">
        <f t="shared" si="49"/>
        <v>147.00972299718183</v>
      </c>
      <c r="AD550" s="12">
        <f t="shared" si="50"/>
        <v>147.00972299718183</v>
      </c>
      <c r="AE550" s="12">
        <f t="shared" si="51"/>
        <v>147.00972299718183</v>
      </c>
      <c r="AF550" s="12">
        <f t="shared" si="52"/>
        <v>147.00972299718183</v>
      </c>
      <c r="AG550" s="12">
        <f t="shared" si="53"/>
        <v>0.20999999999999996</v>
      </c>
    </row>
    <row r="551" spans="1:33" ht="14.5" x14ac:dyDescent="0.35">
      <c r="A551" s="12" t="str">
        <f t="shared" si="48"/>
        <v>Congo (Kinshasa)-Africa-2004</v>
      </c>
      <c r="B551" s="13" t="s">
        <v>64</v>
      </c>
      <c r="C551" s="14" t="s">
        <v>107</v>
      </c>
      <c r="D551" s="15">
        <v>2004</v>
      </c>
      <c r="E551" s="16" cm="1">
        <f t="array" ref="E551:I551">VLOOKUP(Merged_Sheet!A551,GDP!A551:I3241,{5,6,7,8,9},0)</f>
        <v>8937565919</v>
      </c>
      <c r="F551" s="16">
        <v>8937565919</v>
      </c>
      <c r="G551" s="12">
        <v>5.0999999999999997E-2</v>
      </c>
      <c r="H551" s="12">
        <v>6</v>
      </c>
      <c r="I551" s="12">
        <v>0</v>
      </c>
      <c r="J551" s="12" cm="1">
        <f t="array" ref="J551:R551">VLOOKUP(Merged_Sheet!A551,'HUMAN RESOURCES'!A551:M3241,{5,6,7,8,9,10,11,12,13},0)</f>
        <v>0.02</v>
      </c>
      <c r="K551" s="12">
        <v>0.01</v>
      </c>
      <c r="L551" s="12">
        <v>76</v>
      </c>
      <c r="M551" s="12">
        <v>74</v>
      </c>
      <c r="N551" s="12">
        <v>0.30099999999999999</v>
      </c>
      <c r="O551" s="12">
        <v>0.67500000000000004</v>
      </c>
      <c r="P551" s="12">
        <v>2.4E-2</v>
      </c>
      <c r="Q551" s="12">
        <v>732541</v>
      </c>
      <c r="R551" s="12">
        <v>0.88400000000000001</v>
      </c>
      <c r="S551" s="17" cm="1">
        <f t="array" ref="S551:T551">VLOOKUP(Merged_Sheet!A551,Merged_Sheet!A551:F3241,{5,6},0)</f>
        <v>8937565919</v>
      </c>
      <c r="T551" s="17">
        <v>8937565919</v>
      </c>
      <c r="U551" s="12" cm="1">
        <f t="array" ref="U551:Z551">VLOOKUP(Merged_Sheet!A551,BUSINESS!A551:J3241,{5,6,7,8,9,10},0)</f>
        <v>0</v>
      </c>
      <c r="V551" s="12">
        <v>0</v>
      </c>
      <c r="W551" s="12">
        <v>0</v>
      </c>
      <c r="X551" s="12">
        <v>0</v>
      </c>
      <c r="Y551" s="12">
        <v>0.18099999999999999</v>
      </c>
      <c r="Z551" s="12">
        <v>0.53100000000000003</v>
      </c>
      <c r="AA551" s="17" cm="1">
        <f t="array" ref="AA551:AB551">VLOOKUP(Merged_Sheet!A551,Merged_Sheet!A551:F3241,{5,6},0)</f>
        <v>8937565919</v>
      </c>
      <c r="AB551" s="17">
        <v>8937565919</v>
      </c>
      <c r="AC551" s="16">
        <f t="shared" si="49"/>
        <v>12200.772269401985</v>
      </c>
      <c r="AD551" s="12">
        <f t="shared" si="50"/>
        <v>12200.772269401985</v>
      </c>
      <c r="AE551" s="12">
        <f t="shared" si="51"/>
        <v>12200.772269401985</v>
      </c>
      <c r="AF551" s="12">
        <f t="shared" si="52"/>
        <v>12200.772269401985</v>
      </c>
      <c r="AG551" s="12">
        <f t="shared" si="53"/>
        <v>0.11599999999999999</v>
      </c>
    </row>
    <row r="552" spans="1:33" ht="14.5" x14ac:dyDescent="0.35">
      <c r="A552" s="12" t="str">
        <f t="shared" si="48"/>
        <v>Congo (Kinshasa)-Africa-2005</v>
      </c>
      <c r="B552" s="13" t="s">
        <v>64</v>
      </c>
      <c r="C552" s="14" t="s">
        <v>107</v>
      </c>
      <c r="D552" s="15">
        <v>2005</v>
      </c>
      <c r="E552" s="16" cm="1">
        <f t="array" ref="E552:I552">VLOOKUP(Merged_Sheet!A552,GDP!A552:I3242,{5,6,7,8,9},0)</f>
        <v>10297481118</v>
      </c>
      <c r="F552" s="16">
        <v>10297481118</v>
      </c>
      <c r="G552" s="12">
        <v>5.3999999999999999E-2</v>
      </c>
      <c r="H552" s="12">
        <v>7</v>
      </c>
      <c r="I552" s="12">
        <v>0</v>
      </c>
      <c r="J552" s="12" cm="1">
        <f t="array" ref="J552:R552">VLOOKUP(Merged_Sheet!A552,'HUMAN RESOURCES'!A552:M3242,{5,6,7,8,9,10,11,12,13},0)</f>
        <v>1.7999999999999999E-2</v>
      </c>
      <c r="K552" s="12">
        <v>2.5999999999999999E-2</v>
      </c>
      <c r="L552" s="12">
        <v>72</v>
      </c>
      <c r="M552" s="12">
        <v>69</v>
      </c>
      <c r="N552" s="12">
        <v>0.308</v>
      </c>
      <c r="O552" s="12">
        <v>0.64700000000000002</v>
      </c>
      <c r="P552" s="12">
        <v>4.4999999999999998E-2</v>
      </c>
      <c r="Q552" s="12">
        <v>67727274</v>
      </c>
      <c r="R552" s="12">
        <v>0.65500000000000003</v>
      </c>
      <c r="S552" s="17" cm="1">
        <f t="array" ref="S552:T552">VLOOKUP(Merged_Sheet!A552,Merged_Sheet!A552:F3242,{5,6},0)</f>
        <v>10297481118</v>
      </c>
      <c r="T552" s="17">
        <v>10297481118</v>
      </c>
      <c r="U552" s="12" cm="1">
        <f t="array" ref="U552:Z552">VLOOKUP(Merged_Sheet!A552,BUSINESS!A552:J3242,{5,6,7,8,9,10},0)</f>
        <v>0</v>
      </c>
      <c r="V552" s="12">
        <v>0</v>
      </c>
      <c r="W552" s="12">
        <v>0</v>
      </c>
      <c r="X552" s="12">
        <v>0</v>
      </c>
      <c r="Y552" s="12">
        <v>4.5999999999999999E-2</v>
      </c>
      <c r="Z552" s="12">
        <v>3.4000000000000002E-2</v>
      </c>
      <c r="AA552" s="17" cm="1">
        <f t="array" ref="AA552:AB552">VLOOKUP(Merged_Sheet!A552,Merged_Sheet!A552:F3242,{5,6},0)</f>
        <v>10297481118</v>
      </c>
      <c r="AB552" s="17">
        <v>10297481118</v>
      </c>
      <c r="AC552" s="16">
        <f t="shared" si="49"/>
        <v>152.04334250925262</v>
      </c>
      <c r="AD552" s="12">
        <f t="shared" si="50"/>
        <v>152.04334250925262</v>
      </c>
      <c r="AE552" s="12">
        <f t="shared" si="51"/>
        <v>152.04334250925262</v>
      </c>
      <c r="AF552" s="12">
        <f t="shared" si="52"/>
        <v>152.04334250925262</v>
      </c>
      <c r="AG552" s="12">
        <f t="shared" si="53"/>
        <v>0.34499999999999997</v>
      </c>
    </row>
    <row r="553" spans="1:33" ht="14.5" x14ac:dyDescent="0.35">
      <c r="A553" s="12" t="str">
        <f t="shared" si="48"/>
        <v>Congo (Kinshasa)-Africa-2006</v>
      </c>
      <c r="B553" s="13" t="s">
        <v>64</v>
      </c>
      <c r="C553" s="14" t="s">
        <v>107</v>
      </c>
      <c r="D553" s="15">
        <v>2006</v>
      </c>
      <c r="E553" s="16" cm="1">
        <f t="array" ref="E553:I553">VLOOKUP(Merged_Sheet!A553,GDP!A553:I3243,{5,6,7,8,9},0)</f>
        <v>11964484458</v>
      </c>
      <c r="F553" s="16">
        <v>11964484458</v>
      </c>
      <c r="G553" s="12">
        <v>5.2999999999999999E-2</v>
      </c>
      <c r="H553" s="12">
        <v>7</v>
      </c>
      <c r="I553" s="12">
        <v>0</v>
      </c>
      <c r="J553" s="12" cm="1">
        <f t="array" ref="J553:R553">VLOOKUP(Merged_Sheet!A553,'HUMAN RESOURCES'!A553:M3243,{5,6,7,8,9,10,11,12,13},0)</f>
        <v>3.5000000000000003E-2</v>
      </c>
      <c r="K553" s="12">
        <v>3.5000000000000003E-2</v>
      </c>
      <c r="L553" s="12">
        <v>73</v>
      </c>
      <c r="M553" s="12">
        <v>68</v>
      </c>
      <c r="N553" s="12">
        <v>0.42399999999999999</v>
      </c>
      <c r="O553" s="12">
        <v>0.54100000000000004</v>
      </c>
      <c r="P553" s="12">
        <v>3.5000000000000003E-2</v>
      </c>
      <c r="Q553" s="12">
        <v>25238267</v>
      </c>
      <c r="R553" s="12">
        <v>0.68600000000000005</v>
      </c>
      <c r="S553" s="17" cm="1">
        <f t="array" ref="S553:T553">VLOOKUP(Merged_Sheet!A553,Merged_Sheet!A553:F3243,{5,6},0)</f>
        <v>11964484458</v>
      </c>
      <c r="T553" s="17">
        <v>11964484458</v>
      </c>
      <c r="U553" s="12" cm="1">
        <f t="array" ref="U553:Z553">VLOOKUP(Merged_Sheet!A553,BUSINESS!A553:J3243,{5,6,7,8,9,10},0)</f>
        <v>0</v>
      </c>
      <c r="V553" s="12">
        <v>0</v>
      </c>
      <c r="W553" s="12">
        <v>0</v>
      </c>
      <c r="X553" s="12">
        <v>0</v>
      </c>
      <c r="Y553" s="12">
        <v>5.0000000000000001E-3</v>
      </c>
      <c r="Z553" s="12">
        <v>1E-3</v>
      </c>
      <c r="AA553" s="17" cm="1">
        <f t="array" ref="AA553:AB553">VLOOKUP(Merged_Sheet!A553,Merged_Sheet!A553:F3243,{5,6},0)</f>
        <v>11964484458</v>
      </c>
      <c r="AB553" s="17">
        <v>11964484458</v>
      </c>
      <c r="AC553" s="16">
        <f t="shared" si="49"/>
        <v>474.0612522246476</v>
      </c>
      <c r="AD553" s="12">
        <f t="shared" si="50"/>
        <v>474.0612522246476</v>
      </c>
      <c r="AE553" s="12">
        <f t="shared" si="51"/>
        <v>474.0612522246476</v>
      </c>
      <c r="AF553" s="12">
        <f t="shared" si="52"/>
        <v>474.0612522246476</v>
      </c>
      <c r="AG553" s="12">
        <f t="shared" si="53"/>
        <v>0.31399999999999995</v>
      </c>
    </row>
    <row r="554" spans="1:33" ht="14.5" x14ac:dyDescent="0.35">
      <c r="A554" s="12" t="str">
        <f t="shared" si="48"/>
        <v>Congo (Kinshasa)-Africa-2007</v>
      </c>
      <c r="B554" s="13" t="s">
        <v>64</v>
      </c>
      <c r="C554" s="14" t="s">
        <v>107</v>
      </c>
      <c r="D554" s="15">
        <v>2007</v>
      </c>
      <c r="E554" s="16" cm="1">
        <f t="array" ref="E554:I554">VLOOKUP(Merged_Sheet!A554,GDP!A554:I3244,{5,6,7,8,9},0)</f>
        <v>14296505933</v>
      </c>
      <c r="F554" s="16">
        <v>14296505933</v>
      </c>
      <c r="G554" s="12">
        <v>5.5E-2</v>
      </c>
      <c r="H554" s="12">
        <v>9</v>
      </c>
      <c r="I554" s="12">
        <v>0.46400000000000002</v>
      </c>
      <c r="J554" s="12" cm="1">
        <f t="array" ref="J554:R554">VLOOKUP(Merged_Sheet!A554,'HUMAN RESOURCES'!A554:M3244,{5,6,7,8,9,10,11,12,13},0)</f>
        <v>2.1000000000000001E-2</v>
      </c>
      <c r="K554" s="12">
        <v>5.0000000000000001E-3</v>
      </c>
      <c r="L554" s="12">
        <v>82</v>
      </c>
      <c r="M554" s="12">
        <v>78</v>
      </c>
      <c r="N554" s="12">
        <v>0.28000000000000003</v>
      </c>
      <c r="O554" s="12">
        <v>0.62</v>
      </c>
      <c r="P554" s="12">
        <v>0.1</v>
      </c>
      <c r="Q554" s="12">
        <v>6570000</v>
      </c>
      <c r="R554" s="12">
        <v>0.91300000000000003</v>
      </c>
      <c r="S554" s="17" cm="1">
        <f t="array" ref="S554:T554">VLOOKUP(Merged_Sheet!A554,Merged_Sheet!A554:F3244,{5,6},0)</f>
        <v>14296505933</v>
      </c>
      <c r="T554" s="17">
        <v>14296505933</v>
      </c>
      <c r="U554" s="12" cm="1">
        <f t="array" ref="U554:Z554">VLOOKUP(Merged_Sheet!A554,BUSINESS!A554:J3244,{5,6,7,8,9,10},0)</f>
        <v>0</v>
      </c>
      <c r="V554" s="12">
        <v>0</v>
      </c>
      <c r="W554" s="12">
        <v>0</v>
      </c>
      <c r="X554" s="12">
        <v>0</v>
      </c>
      <c r="Y554" s="12">
        <v>0.17799999999999999</v>
      </c>
      <c r="Z554" s="12">
        <v>1.01</v>
      </c>
      <c r="AA554" s="17" cm="1">
        <f t="array" ref="AA554:AB554">VLOOKUP(Merged_Sheet!A554,Merged_Sheet!A554:F3244,{5,6},0)</f>
        <v>14296505933</v>
      </c>
      <c r="AB554" s="17">
        <v>14296505933</v>
      </c>
      <c r="AC554" s="16">
        <f t="shared" si="49"/>
        <v>2176.0283003044142</v>
      </c>
      <c r="AD554" s="12">
        <f t="shared" si="50"/>
        <v>2176.0283003044142</v>
      </c>
      <c r="AE554" s="12">
        <f t="shared" si="51"/>
        <v>2176.0283003044142</v>
      </c>
      <c r="AF554" s="12">
        <f t="shared" si="52"/>
        <v>2176.0283003044142</v>
      </c>
      <c r="AG554" s="12">
        <f t="shared" si="53"/>
        <v>8.6999999999999966E-2</v>
      </c>
    </row>
    <row r="555" spans="1:33" ht="14.5" x14ac:dyDescent="0.35">
      <c r="A555" s="12" t="str">
        <f t="shared" si="48"/>
        <v>Congo (Kinshasa)-Africa-2008</v>
      </c>
      <c r="B555" s="13" t="s">
        <v>64</v>
      </c>
      <c r="C555" s="14" t="s">
        <v>107</v>
      </c>
      <c r="D555" s="15">
        <v>2008</v>
      </c>
      <c r="E555" s="16" cm="1">
        <f t="array" ref="E555:I555">VLOOKUP(Merged_Sheet!A555,GDP!A555:I3245,{5,6,7,8,9},0)</f>
        <v>16364027647</v>
      </c>
      <c r="F555" s="16">
        <v>16364027647</v>
      </c>
      <c r="G555" s="12">
        <v>5.8999999999999997E-2</v>
      </c>
      <c r="H555" s="12">
        <v>10</v>
      </c>
      <c r="I555" s="12">
        <v>0.47</v>
      </c>
      <c r="J555" s="12" cm="1">
        <f t="array" ref="J555:R555">VLOOKUP(Merged_Sheet!A555,'HUMAN RESOURCES'!A555:M3245,{5,6,7,8,9,10,11,12,13},0)</f>
        <v>3.1E-2</v>
      </c>
      <c r="K555" s="12">
        <v>2.1999999999999999E-2</v>
      </c>
      <c r="L555" s="12">
        <v>74</v>
      </c>
      <c r="M555" s="12">
        <v>71</v>
      </c>
      <c r="N555" s="12">
        <v>0.39</v>
      </c>
      <c r="O555" s="12">
        <v>0.57899999999999996</v>
      </c>
      <c r="P555" s="12">
        <v>3.1E-2</v>
      </c>
      <c r="Q555" s="12">
        <v>5038000</v>
      </c>
      <c r="R555" s="12">
        <v>0.80400000000000005</v>
      </c>
      <c r="S555" s="17" cm="1">
        <f t="array" ref="S555:T555">VLOOKUP(Merged_Sheet!A555,Merged_Sheet!A555:F3245,{5,6},0)</f>
        <v>16364027647</v>
      </c>
      <c r="T555" s="17">
        <v>16364027647</v>
      </c>
      <c r="U555" s="12" cm="1">
        <f t="array" ref="U555:Z555">VLOOKUP(Merged_Sheet!A555,BUSINESS!A555:J3245,{5,6,7,8,9,10},0)</f>
        <v>0</v>
      </c>
      <c r="V555" s="12">
        <v>0</v>
      </c>
      <c r="W555" s="12">
        <v>0</v>
      </c>
      <c r="X555" s="12">
        <v>0</v>
      </c>
      <c r="Y555" s="12">
        <v>0.06</v>
      </c>
      <c r="Z555" s="12">
        <v>0.249</v>
      </c>
      <c r="AA555" s="17" cm="1">
        <f t="array" ref="AA555:AB555">VLOOKUP(Merged_Sheet!A555,Merged_Sheet!A555:F3245,{5,6},0)</f>
        <v>16364027647</v>
      </c>
      <c r="AB555" s="17">
        <v>16364027647</v>
      </c>
      <c r="AC555" s="16">
        <f t="shared" si="49"/>
        <v>3248.1198187772925</v>
      </c>
      <c r="AD555" s="12">
        <f t="shared" si="50"/>
        <v>3248.1198187772925</v>
      </c>
      <c r="AE555" s="12">
        <f t="shared" si="51"/>
        <v>3248.1198187772925</v>
      </c>
      <c r="AF555" s="12">
        <f t="shared" si="52"/>
        <v>3248.1198187772925</v>
      </c>
      <c r="AG555" s="12">
        <f t="shared" si="53"/>
        <v>0.19599999999999995</v>
      </c>
    </row>
    <row r="556" spans="1:33" ht="14.5" x14ac:dyDescent="0.35">
      <c r="A556" s="12" t="str">
        <f t="shared" si="48"/>
        <v>Congo (Kinshasa)-Africa-2009</v>
      </c>
      <c r="B556" s="13" t="s">
        <v>64</v>
      </c>
      <c r="C556" s="14" t="s">
        <v>107</v>
      </c>
      <c r="D556" s="15">
        <v>2009</v>
      </c>
      <c r="E556" s="16" cm="1">
        <f t="array" ref="E556:I556">VLOOKUP(Merged_Sheet!A556,GDP!A556:I3246,{5,6,7,8,9},0)</f>
        <v>19206060075</v>
      </c>
      <c r="F556" s="16">
        <v>19206060075</v>
      </c>
      <c r="G556" s="12">
        <v>7.2999999999999995E-2</v>
      </c>
      <c r="H556" s="12">
        <v>15</v>
      </c>
      <c r="I556" s="12">
        <v>0.432</v>
      </c>
      <c r="J556" s="12" cm="1">
        <f t="array" ref="J556:R556">VLOOKUP(Merged_Sheet!A556,'HUMAN RESOURCES'!A556:M3246,{5,6,7,8,9,10,11,12,13},0)</f>
        <v>2.1999999999999999E-2</v>
      </c>
      <c r="K556" s="12">
        <v>1.0999999999999999E-2</v>
      </c>
      <c r="L556" s="12">
        <v>74</v>
      </c>
      <c r="M556" s="12">
        <v>73</v>
      </c>
      <c r="N556" s="12">
        <v>0.25600000000000001</v>
      </c>
      <c r="O556" s="12">
        <v>0.71</v>
      </c>
      <c r="P556" s="12">
        <v>3.4000000000000002E-2</v>
      </c>
      <c r="Q556" s="12">
        <v>2048232</v>
      </c>
      <c r="R556" s="12">
        <v>0.98099999999999998</v>
      </c>
      <c r="S556" s="17" cm="1">
        <f t="array" ref="S556:T556">VLOOKUP(Merged_Sheet!A556,Merged_Sheet!A556:F3246,{5,6},0)</f>
        <v>19206060075</v>
      </c>
      <c r="T556" s="17">
        <v>19206060075</v>
      </c>
      <c r="U556" s="12" cm="1">
        <f t="array" ref="U556:Z556">VLOOKUP(Merged_Sheet!A556,BUSINESS!A556:J3246,{5,6,7,8,9,10},0)</f>
        <v>0</v>
      </c>
      <c r="V556" s="12">
        <v>0</v>
      </c>
      <c r="W556" s="12">
        <v>0</v>
      </c>
      <c r="X556" s="12">
        <v>0</v>
      </c>
      <c r="Y556" s="12">
        <v>0.10199999999999999</v>
      </c>
      <c r="Z556" s="12">
        <v>0.59899999999999998</v>
      </c>
      <c r="AA556" s="17" cm="1">
        <f t="array" ref="AA556:AB556">VLOOKUP(Merged_Sheet!A556,Merged_Sheet!A556:F3246,{5,6},0)</f>
        <v>19206060075</v>
      </c>
      <c r="AB556" s="17">
        <v>19206060075</v>
      </c>
      <c r="AC556" s="16">
        <f t="shared" si="49"/>
        <v>9376.8967944061023</v>
      </c>
      <c r="AD556" s="12">
        <f t="shared" si="50"/>
        <v>9376.8967944061023</v>
      </c>
      <c r="AE556" s="12">
        <f t="shared" si="51"/>
        <v>9376.8967944061023</v>
      </c>
      <c r="AF556" s="12">
        <f t="shared" si="52"/>
        <v>9376.8967944061023</v>
      </c>
      <c r="AG556" s="12">
        <f t="shared" si="53"/>
        <v>1.9000000000000017E-2</v>
      </c>
    </row>
    <row r="557" spans="1:33" ht="14.5" x14ac:dyDescent="0.35">
      <c r="A557" s="12" t="str">
        <f t="shared" si="48"/>
        <v>Congo (Kinshasa)-Africa-2010</v>
      </c>
      <c r="B557" s="13" t="s">
        <v>64</v>
      </c>
      <c r="C557" s="14" t="s">
        <v>107</v>
      </c>
      <c r="D557" s="15">
        <v>2010</v>
      </c>
      <c r="E557" s="16" cm="1">
        <f t="array" ref="E557:I557">VLOOKUP(Merged_Sheet!A557,GDP!A557:I3247,{5,6,7,8,9},0)</f>
        <v>18262773766</v>
      </c>
      <c r="F557" s="16">
        <v>18262773766</v>
      </c>
      <c r="G557" s="12">
        <v>9.0999999999999998E-2</v>
      </c>
      <c r="H557" s="12">
        <v>17</v>
      </c>
      <c r="I557" s="12">
        <v>0.65400000000000003</v>
      </c>
      <c r="J557" s="12" cm="1">
        <f t="array" ref="J557:R557">VLOOKUP(Merged_Sheet!A557,'HUMAN RESOURCES'!A557:M3247,{5,6,7,8,9,10,11,12,13},0)</f>
        <v>1.7000000000000001E-2</v>
      </c>
      <c r="K557" s="12">
        <v>1.4999999999999999E-2</v>
      </c>
      <c r="L557" s="12">
        <v>77</v>
      </c>
      <c r="M557" s="12">
        <v>74</v>
      </c>
      <c r="N557" s="12">
        <v>0.28399999999999997</v>
      </c>
      <c r="O557" s="12">
        <v>0.64300000000000002</v>
      </c>
      <c r="P557" s="12">
        <v>7.1999999999999995E-2</v>
      </c>
      <c r="Q557" s="12">
        <v>3515604</v>
      </c>
      <c r="R557" s="12">
        <v>0.86199999999999999</v>
      </c>
      <c r="S557" s="17" cm="1">
        <f t="array" ref="S557:T557">VLOOKUP(Merged_Sheet!A557,Merged_Sheet!A557:F3247,{5,6},0)</f>
        <v>18262773766</v>
      </c>
      <c r="T557" s="17">
        <v>18262773766</v>
      </c>
      <c r="U557" s="12" cm="1">
        <f t="array" ref="U557:Z557">VLOOKUP(Merged_Sheet!A557,BUSINESS!A557:J3247,{5,6,7,8,9,10},0)</f>
        <v>0</v>
      </c>
      <c r="V557" s="12">
        <v>0</v>
      </c>
      <c r="W557" s="12">
        <v>0</v>
      </c>
      <c r="X557" s="12">
        <v>0</v>
      </c>
      <c r="Y557" s="12">
        <v>7.0000000000000007E-2</v>
      </c>
      <c r="Z557" s="12">
        <v>0.22</v>
      </c>
      <c r="AA557" s="17" cm="1">
        <f t="array" ref="AA557:AB557">VLOOKUP(Merged_Sheet!A557,Merged_Sheet!A557:F3247,{5,6},0)</f>
        <v>18262773766</v>
      </c>
      <c r="AB557" s="17">
        <v>18262773766</v>
      </c>
      <c r="AC557" s="16">
        <f t="shared" si="49"/>
        <v>5194.7755680105038</v>
      </c>
      <c r="AD557" s="12">
        <f t="shared" si="50"/>
        <v>5194.7755680105038</v>
      </c>
      <c r="AE557" s="12">
        <f t="shared" si="51"/>
        <v>5194.7755680105038</v>
      </c>
      <c r="AF557" s="12">
        <f t="shared" si="52"/>
        <v>5194.7755680105038</v>
      </c>
      <c r="AG557" s="12">
        <f t="shared" si="53"/>
        <v>0.13800000000000001</v>
      </c>
    </row>
    <row r="558" spans="1:33" ht="14.5" x14ac:dyDescent="0.35">
      <c r="A558" s="12" t="str">
        <f t="shared" si="48"/>
        <v>Congo (Kinshasa)-Africa-2011</v>
      </c>
      <c r="B558" s="13" t="s">
        <v>64</v>
      </c>
      <c r="C558" s="14" t="s">
        <v>107</v>
      </c>
      <c r="D558" s="15">
        <v>2011</v>
      </c>
      <c r="E558" s="16" cm="1">
        <f t="array" ref="E558:I558">VLOOKUP(Merged_Sheet!A558,GDP!A558:I3248,{5,6,7,8,9},0)</f>
        <v>20523286237</v>
      </c>
      <c r="F558" s="16">
        <v>20523286237</v>
      </c>
      <c r="G558" s="12">
        <v>7.0000000000000007E-2</v>
      </c>
      <c r="H558" s="12">
        <v>15</v>
      </c>
      <c r="I558" s="12">
        <v>0.56499999999999995</v>
      </c>
      <c r="J558" s="12" cm="1">
        <f t="array" ref="J558:R558">VLOOKUP(Merged_Sheet!A558,'HUMAN RESOURCES'!A558:M3248,{5,6,7,8,9,10,11,12,13},0)</f>
        <v>2.3E-2</v>
      </c>
      <c r="K558" s="12">
        <v>1.2999999999999999E-2</v>
      </c>
      <c r="L558" s="12">
        <v>75</v>
      </c>
      <c r="M558" s="12">
        <v>71</v>
      </c>
      <c r="N558" s="12">
        <v>0.36599999999999999</v>
      </c>
      <c r="O558" s="12">
        <v>0.60899999999999999</v>
      </c>
      <c r="P558" s="12">
        <v>2.4E-2</v>
      </c>
      <c r="Q558" s="12">
        <v>2308409</v>
      </c>
      <c r="R558" s="12">
        <v>0.71499999999999997</v>
      </c>
      <c r="S558" s="17" cm="1">
        <f t="array" ref="S558:T558">VLOOKUP(Merged_Sheet!A558,Merged_Sheet!A558:F3248,{5,6},0)</f>
        <v>20523286237</v>
      </c>
      <c r="T558" s="17">
        <v>20523286237</v>
      </c>
      <c r="U558" s="12" cm="1">
        <f t="array" ref="U558:Z558">VLOOKUP(Merged_Sheet!A558,BUSINESS!A558:J3248,{5,6,7,8,9,10},0)</f>
        <v>0</v>
      </c>
      <c r="V558" s="12">
        <v>0</v>
      </c>
      <c r="W558" s="12">
        <v>0</v>
      </c>
      <c r="X558" s="12">
        <v>0</v>
      </c>
      <c r="Y558" s="12">
        <v>6.9000000000000006E-2</v>
      </c>
      <c r="Z558" s="12">
        <v>0.20100000000000001</v>
      </c>
      <c r="AA558" s="17" cm="1">
        <f t="array" ref="AA558:AB558">VLOOKUP(Merged_Sheet!A558,Merged_Sheet!A558:F3248,{5,6},0)</f>
        <v>20523286237</v>
      </c>
      <c r="AB558" s="17">
        <v>20523286237</v>
      </c>
      <c r="AC558" s="16">
        <f t="shared" si="49"/>
        <v>8890.6628924943543</v>
      </c>
      <c r="AD558" s="12">
        <f t="shared" si="50"/>
        <v>8890.6628924943543</v>
      </c>
      <c r="AE558" s="12">
        <f t="shared" si="51"/>
        <v>8890.6628924943543</v>
      </c>
      <c r="AF558" s="12">
        <f t="shared" si="52"/>
        <v>8890.6628924943543</v>
      </c>
      <c r="AG558" s="12">
        <f t="shared" si="53"/>
        <v>0.28500000000000003</v>
      </c>
    </row>
    <row r="559" spans="1:33" ht="14.5" x14ac:dyDescent="0.35">
      <c r="A559" s="12" t="str">
        <f t="shared" si="48"/>
        <v>Congo (Kinshasa)-Africa-2012</v>
      </c>
      <c r="B559" s="13" t="s">
        <v>64</v>
      </c>
      <c r="C559" s="14" t="s">
        <v>107</v>
      </c>
      <c r="D559" s="15">
        <v>2012</v>
      </c>
      <c r="E559" s="16" cm="1">
        <f t="array" ref="E559:I559">VLOOKUP(Merged_Sheet!A559,GDP!A559:I3249,{5,6,7,8,9},0)</f>
        <v>23831631365</v>
      </c>
      <c r="F559" s="16">
        <v>23831631365</v>
      </c>
      <c r="G559" s="12">
        <v>6.0999999999999999E-2</v>
      </c>
      <c r="H559" s="12">
        <v>15</v>
      </c>
      <c r="I559" s="12">
        <v>0.438</v>
      </c>
      <c r="J559" s="12" cm="1">
        <f t="array" ref="J559:R559">VLOOKUP(Merged_Sheet!A559,'HUMAN RESOURCES'!A559:M3249,{5,6,7,8,9,10,11,12,13},0)</f>
        <v>1.7999999999999999E-2</v>
      </c>
      <c r="K559" s="12">
        <v>0.01</v>
      </c>
      <c r="L559" s="12">
        <v>78</v>
      </c>
      <c r="M559" s="12">
        <v>76</v>
      </c>
      <c r="N559" s="12">
        <v>0.26800000000000002</v>
      </c>
      <c r="O559" s="12">
        <v>0.71599999999999997</v>
      </c>
      <c r="P559" s="12">
        <v>1.6E-2</v>
      </c>
      <c r="Q559" s="12">
        <v>629745</v>
      </c>
      <c r="R559" s="12">
        <v>0.96699999999999997</v>
      </c>
      <c r="S559" s="17" cm="1">
        <f t="array" ref="S559:T559">VLOOKUP(Merged_Sheet!A559,Merged_Sheet!A559:F3249,{5,6},0)</f>
        <v>23831631365</v>
      </c>
      <c r="T559" s="17">
        <v>23831631365</v>
      </c>
      <c r="U559" s="12" cm="1">
        <f t="array" ref="U559:Z559">VLOOKUP(Merged_Sheet!A559,BUSINESS!A559:J3249,{5,6,7,8,9,10},0)</f>
        <v>0</v>
      </c>
      <c r="V559" s="12">
        <v>0</v>
      </c>
      <c r="W559" s="12">
        <v>0</v>
      </c>
      <c r="X559" s="12">
        <v>0</v>
      </c>
      <c r="Y559" s="12">
        <v>0.10199999999999999</v>
      </c>
      <c r="Z559" s="12">
        <v>0.42399999999999999</v>
      </c>
      <c r="AA559" s="17" cm="1">
        <f t="array" ref="AA559:AB559">VLOOKUP(Merged_Sheet!A559,Merged_Sheet!A559:F3249,{5,6},0)</f>
        <v>23831631365</v>
      </c>
      <c r="AB559" s="17">
        <v>23831631365</v>
      </c>
      <c r="AC559" s="16">
        <f t="shared" si="49"/>
        <v>37843.303821388021</v>
      </c>
      <c r="AD559" s="12">
        <f t="shared" si="50"/>
        <v>37843.303821388021</v>
      </c>
      <c r="AE559" s="12">
        <f t="shared" si="51"/>
        <v>37843.303821388021</v>
      </c>
      <c r="AF559" s="12">
        <f t="shared" si="52"/>
        <v>37843.303821388021</v>
      </c>
      <c r="AG559" s="12">
        <f t="shared" si="53"/>
        <v>3.3000000000000029E-2</v>
      </c>
    </row>
    <row r="560" spans="1:33" ht="14.5" x14ac:dyDescent="0.35">
      <c r="A560" s="12" t="str">
        <f t="shared" si="48"/>
        <v>Congo (Kinshasa)-Africa-2000</v>
      </c>
      <c r="B560" s="13" t="s">
        <v>64</v>
      </c>
      <c r="C560" s="14" t="s">
        <v>107</v>
      </c>
      <c r="D560" s="15">
        <v>2000</v>
      </c>
      <c r="E560" s="16" cm="1">
        <f t="array" ref="E560:I560">VLOOKUP(Merged_Sheet!A560,GDP!A560:I3250,{5,6,7,8,9},0)</f>
        <v>27452795398</v>
      </c>
      <c r="F560" s="16">
        <v>27452795398</v>
      </c>
      <c r="G560" s="12">
        <v>5.6000000000000001E-2</v>
      </c>
      <c r="H560" s="12">
        <v>15</v>
      </c>
      <c r="I560" s="12">
        <v>0.28399999999999997</v>
      </c>
      <c r="J560" s="12" cm="1">
        <f t="array" ref="J560:R560">VLOOKUP(Merged_Sheet!A560,'HUMAN RESOURCES'!A560:M3250,{5,6,7,8,9,10,11,12,13},0)</f>
        <v>2.5000000000000001E-2</v>
      </c>
      <c r="K560" s="12">
        <v>1.7999999999999999E-2</v>
      </c>
      <c r="L560" s="12">
        <v>75</v>
      </c>
      <c r="M560" s="12">
        <v>71</v>
      </c>
      <c r="N560" s="12">
        <v>0.36799999999999999</v>
      </c>
      <c r="O560" s="12">
        <v>0.59799999999999998</v>
      </c>
      <c r="P560" s="12">
        <v>3.4000000000000002E-2</v>
      </c>
      <c r="Q560" s="12">
        <v>21825217</v>
      </c>
      <c r="R560" s="12">
        <v>0.80300000000000005</v>
      </c>
      <c r="S560" s="17" cm="1">
        <f t="array" ref="S560:T560">VLOOKUP(Merged_Sheet!A560,Merged_Sheet!A560:F3250,{5,6},0)</f>
        <v>27452795398</v>
      </c>
      <c r="T560" s="17">
        <v>27452795398</v>
      </c>
      <c r="U560" s="12" cm="1">
        <f t="array" ref="U560:Z560">VLOOKUP(Merged_Sheet!A560,BUSINESS!A560:J3250,{5,6,7,8,9,10},0)</f>
        <v>0</v>
      </c>
      <c r="V560" s="12">
        <v>0</v>
      </c>
      <c r="W560" s="12">
        <v>0</v>
      </c>
      <c r="X560" s="12">
        <v>0</v>
      </c>
      <c r="Y560" s="12">
        <v>6.4000000000000001E-2</v>
      </c>
      <c r="Z560" s="12">
        <v>0.22900000000000001</v>
      </c>
      <c r="AA560" s="17" cm="1">
        <f t="array" ref="AA560:AB560">VLOOKUP(Merged_Sheet!A560,Merged_Sheet!A560:F3250,{5,6},0)</f>
        <v>27452795398</v>
      </c>
      <c r="AB560" s="17">
        <v>27452795398</v>
      </c>
      <c r="AC560" s="16">
        <f t="shared" si="49"/>
        <v>1257.8475347117969</v>
      </c>
      <c r="AD560" s="12">
        <f t="shared" si="50"/>
        <v>1257.8475347117969</v>
      </c>
      <c r="AE560" s="12">
        <f t="shared" si="51"/>
        <v>1257.8475347117969</v>
      </c>
      <c r="AF560" s="12">
        <f t="shared" si="52"/>
        <v>1257.8475347117969</v>
      </c>
      <c r="AG560" s="12">
        <f t="shared" si="53"/>
        <v>0.19699999999999995</v>
      </c>
    </row>
    <row r="561" spans="1:33" ht="14.5" x14ac:dyDescent="0.35">
      <c r="A561" s="12" t="str">
        <f t="shared" si="48"/>
        <v>Costa Rica-The Americas-2001</v>
      </c>
      <c r="B561" s="13" t="s">
        <v>70</v>
      </c>
      <c r="C561" s="14" t="s">
        <v>108</v>
      </c>
      <c r="D561" s="15">
        <v>2001</v>
      </c>
      <c r="E561" s="16" cm="1">
        <f t="array" ref="E561:I561">VLOOKUP(Merged_Sheet!A561,GDP!A561:I3251,{5,6,7,8,9},0)</f>
        <v>15946443103</v>
      </c>
      <c r="F561" s="16">
        <v>15946443103</v>
      </c>
      <c r="G561" s="12">
        <v>7.0999999999999994E-2</v>
      </c>
      <c r="H561" s="12">
        <v>287</v>
      </c>
      <c r="I561" s="12">
        <v>0.249</v>
      </c>
      <c r="J561" s="12" cm="1">
        <f t="array" ref="J561:R561">VLOOKUP(Merged_Sheet!A561,'HUMAN RESOURCES'!A561:M3251,{5,6,7,8,9,10,11,12,13},0)</f>
        <v>2.9000000000000001E-2</v>
      </c>
      <c r="K561" s="12">
        <v>1.7999999999999999E-2</v>
      </c>
      <c r="L561" s="12">
        <v>76</v>
      </c>
      <c r="M561" s="12">
        <v>72</v>
      </c>
      <c r="N561" s="12">
        <v>0.4</v>
      </c>
      <c r="O561" s="12">
        <v>0.56699999999999995</v>
      </c>
      <c r="P561" s="12">
        <v>3.4000000000000002E-2</v>
      </c>
      <c r="Q561" s="12">
        <v>16994676</v>
      </c>
      <c r="R561" s="12">
        <v>0.52700000000000002</v>
      </c>
      <c r="S561" s="17" cm="1">
        <f t="array" ref="S561:T561">VLOOKUP(Merged_Sheet!A561,Merged_Sheet!A561:F3251,{5,6},0)</f>
        <v>15946443103</v>
      </c>
      <c r="T561" s="17">
        <v>15946443103</v>
      </c>
      <c r="U561" s="12" cm="1">
        <f t="array" ref="U561:Z561">VLOOKUP(Merged_Sheet!A561,BUSINESS!A561:J3251,{5,6,7,8,9,10},0)</f>
        <v>0</v>
      </c>
      <c r="V561" s="12">
        <v>0</v>
      </c>
      <c r="W561" s="12">
        <v>0</v>
      </c>
      <c r="X561" s="12">
        <v>0</v>
      </c>
      <c r="Y561" s="12">
        <v>2.1000000000000001E-2</v>
      </c>
      <c r="Z561" s="12">
        <v>2.4E-2</v>
      </c>
      <c r="AA561" s="17" cm="1">
        <f t="array" ref="AA561:AB561">VLOOKUP(Merged_Sheet!A561,Merged_Sheet!A561:F3251,{5,6},0)</f>
        <v>15946443103</v>
      </c>
      <c r="AB561" s="17">
        <v>15946443103</v>
      </c>
      <c r="AC561" s="16">
        <f t="shared" si="49"/>
        <v>938.31992460462322</v>
      </c>
      <c r="AD561" s="12">
        <f t="shared" si="50"/>
        <v>938.31992460462322</v>
      </c>
      <c r="AE561" s="12">
        <f t="shared" si="51"/>
        <v>938.31992460462322</v>
      </c>
      <c r="AF561" s="12">
        <f t="shared" si="52"/>
        <v>938.31992460462322</v>
      </c>
      <c r="AG561" s="12">
        <f t="shared" si="53"/>
        <v>0.47299999999999998</v>
      </c>
    </row>
    <row r="562" spans="1:33" ht="14.5" x14ac:dyDescent="0.35">
      <c r="A562" s="12" t="str">
        <f t="shared" si="48"/>
        <v>Costa Rica-The Americas-2002</v>
      </c>
      <c r="B562" s="13" t="s">
        <v>70</v>
      </c>
      <c r="C562" s="14" t="s">
        <v>108</v>
      </c>
      <c r="D562" s="15">
        <v>2002</v>
      </c>
      <c r="E562" s="16" cm="1">
        <f t="array" ref="E562:I562">VLOOKUP(Merged_Sheet!A562,GDP!A562:I3252,{5,6,7,8,9},0)</f>
        <v>16403602943</v>
      </c>
      <c r="F562" s="16">
        <v>16403602943</v>
      </c>
      <c r="G562" s="12">
        <v>7.0999999999999994E-2</v>
      </c>
      <c r="H562" s="12">
        <v>291</v>
      </c>
      <c r="I562" s="12">
        <v>0.23799999999999999</v>
      </c>
      <c r="J562" s="12" cm="1">
        <f t="array" ref="J562:R562">VLOOKUP(Merged_Sheet!A562,'HUMAN RESOURCES'!A562:M3252,{5,6,7,8,9,10,11,12,13},0)</f>
        <v>1.6E-2</v>
      </c>
      <c r="K562" s="12">
        <v>8.9999999999999993E-3</v>
      </c>
      <c r="L562" s="12">
        <v>76</v>
      </c>
      <c r="M562" s="12">
        <v>74</v>
      </c>
      <c r="N562" s="12">
        <v>0.24299999999999999</v>
      </c>
      <c r="O562" s="12">
        <v>0.746</v>
      </c>
      <c r="P562" s="12">
        <v>0.01</v>
      </c>
      <c r="Q562" s="12">
        <v>3223969</v>
      </c>
      <c r="R562" s="12">
        <v>0.81100000000000005</v>
      </c>
      <c r="S562" s="17" cm="1">
        <f t="array" ref="S562:T562">VLOOKUP(Merged_Sheet!A562,Merged_Sheet!A562:F3252,{5,6},0)</f>
        <v>16403602943</v>
      </c>
      <c r="T562" s="17">
        <v>16403602943</v>
      </c>
      <c r="U562" s="12" cm="1">
        <f t="array" ref="U562:Z562">VLOOKUP(Merged_Sheet!A562,BUSINESS!A562:J3252,{5,6,7,8,9,10},0)</f>
        <v>0</v>
      </c>
      <c r="V562" s="12">
        <v>0</v>
      </c>
      <c r="W562" s="12">
        <v>0</v>
      </c>
      <c r="X562" s="12">
        <v>0</v>
      </c>
      <c r="Y562" s="12">
        <v>0.28299999999999997</v>
      </c>
      <c r="Z562" s="12">
        <v>0.753</v>
      </c>
      <c r="AA562" s="17" cm="1">
        <f t="array" ref="AA562:AB562">VLOOKUP(Merged_Sheet!A562,Merged_Sheet!A562:F3252,{5,6},0)</f>
        <v>16403602943</v>
      </c>
      <c r="AB562" s="17">
        <v>16403602943</v>
      </c>
      <c r="AC562" s="16">
        <f t="shared" si="49"/>
        <v>5088.0150966091796</v>
      </c>
      <c r="AD562" s="12">
        <f t="shared" si="50"/>
        <v>5088.0150966091796</v>
      </c>
      <c r="AE562" s="12">
        <f t="shared" si="51"/>
        <v>5088.0150966091796</v>
      </c>
      <c r="AF562" s="12">
        <f t="shared" si="52"/>
        <v>5088.0150966091796</v>
      </c>
      <c r="AG562" s="12">
        <f t="shared" si="53"/>
        <v>0.18899999999999995</v>
      </c>
    </row>
    <row r="563" spans="1:33" ht="14.5" x14ac:dyDescent="0.35">
      <c r="A563" s="12" t="str">
        <f t="shared" si="48"/>
        <v>Costa Rica-The Americas-2003</v>
      </c>
      <c r="B563" s="13" t="s">
        <v>70</v>
      </c>
      <c r="C563" s="14" t="s">
        <v>108</v>
      </c>
      <c r="D563" s="15">
        <v>2003</v>
      </c>
      <c r="E563" s="16" cm="1">
        <f t="array" ref="E563:I563">VLOOKUP(Merged_Sheet!A563,GDP!A563:I3253,{5,6,7,8,9},0)</f>
        <v>16844378578</v>
      </c>
      <c r="F563" s="16">
        <v>16844378578</v>
      </c>
      <c r="G563" s="12">
        <v>0.08</v>
      </c>
      <c r="H563" s="12">
        <v>332</v>
      </c>
      <c r="I563" s="12">
        <v>0.26400000000000001</v>
      </c>
      <c r="J563" s="12" cm="1">
        <f t="array" ref="J563:R563">VLOOKUP(Merged_Sheet!A563,'HUMAN RESOURCES'!A563:M3253,{5,6,7,8,9,10,11,12,13},0)</f>
        <v>3.7999999999999999E-2</v>
      </c>
      <c r="K563" s="12">
        <v>6.4000000000000001E-2</v>
      </c>
      <c r="L563" s="12">
        <v>62</v>
      </c>
      <c r="M563" s="12">
        <v>60</v>
      </c>
      <c r="N563" s="12">
        <v>0.47599999999999998</v>
      </c>
      <c r="O563" s="12">
        <v>0.497</v>
      </c>
      <c r="P563" s="12">
        <v>2.8000000000000001E-2</v>
      </c>
      <c r="Q563" s="12">
        <v>18551068</v>
      </c>
      <c r="R563" s="12">
        <v>0.27300000000000002</v>
      </c>
      <c r="S563" s="17" cm="1">
        <f t="array" ref="S563:T563">VLOOKUP(Merged_Sheet!A563,Merged_Sheet!A563:F3253,{5,6},0)</f>
        <v>16844378578</v>
      </c>
      <c r="T563" s="17">
        <v>16844378578</v>
      </c>
      <c r="U563" s="12" cm="1">
        <f t="array" ref="U563:Z563">VLOOKUP(Merged_Sheet!A563,BUSINESS!A563:J3253,{5,6,7,8,9,10},0)</f>
        <v>0</v>
      </c>
      <c r="V563" s="12">
        <v>0</v>
      </c>
      <c r="W563" s="12">
        <v>0</v>
      </c>
      <c r="X563" s="12">
        <v>0</v>
      </c>
      <c r="Y563" s="12">
        <v>5.0000000000000001E-3</v>
      </c>
      <c r="Z563" s="12">
        <v>2.5999999999999999E-2</v>
      </c>
      <c r="AA563" s="17" cm="1">
        <f t="array" ref="AA563:AB563">VLOOKUP(Merged_Sheet!A563,Merged_Sheet!A563:F3253,{5,6},0)</f>
        <v>16844378578</v>
      </c>
      <c r="AB563" s="17">
        <v>16844378578</v>
      </c>
      <c r="AC563" s="16">
        <f t="shared" si="49"/>
        <v>908.0004761989984</v>
      </c>
      <c r="AD563" s="12">
        <f t="shared" si="50"/>
        <v>908.0004761989984</v>
      </c>
      <c r="AE563" s="12">
        <f t="shared" si="51"/>
        <v>908.0004761989984</v>
      </c>
      <c r="AF563" s="12">
        <f t="shared" si="52"/>
        <v>908.0004761989984</v>
      </c>
      <c r="AG563" s="12">
        <f t="shared" si="53"/>
        <v>0.72699999999999998</v>
      </c>
    </row>
    <row r="564" spans="1:33" ht="14.5" x14ac:dyDescent="0.35">
      <c r="A564" s="12" t="str">
        <f t="shared" si="48"/>
        <v>Costa Rica-The Americas-2004</v>
      </c>
      <c r="B564" s="13" t="s">
        <v>70</v>
      </c>
      <c r="C564" s="14" t="s">
        <v>108</v>
      </c>
      <c r="D564" s="15">
        <v>2004</v>
      </c>
      <c r="E564" s="16" cm="1">
        <f t="array" ref="E564:I564">VLOOKUP(Merged_Sheet!A564,GDP!A564:I3254,{5,6,7,8,9},0)</f>
        <v>17517536016</v>
      </c>
      <c r="F564" s="16">
        <v>17517536016</v>
      </c>
      <c r="G564" s="12">
        <v>8.1000000000000003E-2</v>
      </c>
      <c r="H564" s="12">
        <v>343</v>
      </c>
      <c r="I564" s="12">
        <v>0.25600000000000001</v>
      </c>
      <c r="J564" s="12" cm="1">
        <f t="array" ref="J564:R564">VLOOKUP(Merged_Sheet!A564,'HUMAN RESOURCES'!A564:M3254,{5,6,7,8,9,10,11,12,13},0)</f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58729</v>
      </c>
      <c r="R564" s="12">
        <v>0.88400000000000001</v>
      </c>
      <c r="S564" s="17" cm="1">
        <f t="array" ref="S564:T564">VLOOKUP(Merged_Sheet!A564,Merged_Sheet!A564:F3254,{5,6},0)</f>
        <v>17517536016</v>
      </c>
      <c r="T564" s="17">
        <v>17517536016</v>
      </c>
      <c r="U564" s="12" cm="1">
        <f t="array" ref="U564:Z564">VLOOKUP(Merged_Sheet!A564,BUSINESS!A564:J3254,{5,6,7,8,9,10},0)</f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3.5000000000000003E-2</v>
      </c>
      <c r="AA564" s="17" cm="1">
        <f t="array" ref="AA564:AB564">VLOOKUP(Merged_Sheet!A564,Merged_Sheet!A564:F3254,{5,6},0)</f>
        <v>17517536016</v>
      </c>
      <c r="AB564" s="17">
        <v>17517536016</v>
      </c>
      <c r="AC564" s="16">
        <f t="shared" si="49"/>
        <v>298277.44412470842</v>
      </c>
      <c r="AD564" s="12">
        <f t="shared" si="50"/>
        <v>298277.44412470842</v>
      </c>
      <c r="AE564" s="12">
        <f t="shared" si="51"/>
        <v>298277.44412470842</v>
      </c>
      <c r="AF564" s="12">
        <f t="shared" si="52"/>
        <v>298277.44412470842</v>
      </c>
      <c r="AG564" s="12">
        <f t="shared" si="53"/>
        <v>0.11599999999999999</v>
      </c>
    </row>
    <row r="565" spans="1:33" ht="14.5" x14ac:dyDescent="0.35">
      <c r="A565" s="12" t="str">
        <f t="shared" si="48"/>
        <v>Costa Rica-The Americas-2005</v>
      </c>
      <c r="B565" s="13" t="s">
        <v>70</v>
      </c>
      <c r="C565" s="14" t="s">
        <v>108</v>
      </c>
      <c r="D565" s="15">
        <v>2005</v>
      </c>
      <c r="E565" s="16" cm="1">
        <f t="array" ref="E565:I565">VLOOKUP(Merged_Sheet!A565,GDP!A565:I3255,{5,6,7,8,9},0)</f>
        <v>18596365927</v>
      </c>
      <c r="F565" s="16">
        <v>18596365927</v>
      </c>
      <c r="G565" s="12">
        <v>7.8E-2</v>
      </c>
      <c r="H565" s="12">
        <v>346</v>
      </c>
      <c r="I565" s="12">
        <v>0.23400000000000001</v>
      </c>
      <c r="J565" s="12" cm="1">
        <f t="array" ref="J565:R565">VLOOKUP(Merged_Sheet!A565,'HUMAN RESOURCES'!A565:M3255,{5,6,7,8,9,10,11,12,13},0)</f>
        <v>1.2999999999999999E-2</v>
      </c>
      <c r="K565" s="12">
        <v>5.0000000000000001E-3</v>
      </c>
      <c r="L565" s="12">
        <v>83</v>
      </c>
      <c r="M565" s="12">
        <v>77</v>
      </c>
      <c r="N565" s="12">
        <v>0.20399999999999999</v>
      </c>
      <c r="O565" s="12">
        <v>0.67</v>
      </c>
      <c r="P565" s="12">
        <v>0.126</v>
      </c>
      <c r="Q565" s="12">
        <v>19651400</v>
      </c>
      <c r="R565" s="12">
        <v>0.875</v>
      </c>
      <c r="S565" s="17" cm="1">
        <f t="array" ref="S565:T565">VLOOKUP(Merged_Sheet!A565,Merged_Sheet!A565:F3255,{5,6},0)</f>
        <v>18596365927</v>
      </c>
      <c r="T565" s="17">
        <v>18596365927</v>
      </c>
      <c r="U565" s="12" cm="1">
        <f t="array" ref="U565:Z565">VLOOKUP(Merged_Sheet!A565,BUSINESS!A565:J3255,{5,6,7,8,9,10},0)</f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0.64300000000000002</v>
      </c>
      <c r="AA565" s="17" cm="1">
        <f t="array" ref="AA565:AB565">VLOOKUP(Merged_Sheet!A565,Merged_Sheet!A565:F3255,{5,6},0)</f>
        <v>18596365927</v>
      </c>
      <c r="AB565" s="17">
        <v>18596365927</v>
      </c>
      <c r="AC565" s="16">
        <f t="shared" si="49"/>
        <v>946.31252363699275</v>
      </c>
      <c r="AD565" s="12">
        <f t="shared" si="50"/>
        <v>946.31252363699275</v>
      </c>
      <c r="AE565" s="12">
        <f t="shared" si="51"/>
        <v>946.31252363699275</v>
      </c>
      <c r="AF565" s="12">
        <f t="shared" si="52"/>
        <v>946.31252363699275</v>
      </c>
      <c r="AG565" s="12">
        <f t="shared" si="53"/>
        <v>0.125</v>
      </c>
    </row>
    <row r="566" spans="1:33" ht="14.5" x14ac:dyDescent="0.35">
      <c r="A566" s="12" t="str">
        <f t="shared" si="48"/>
        <v>Costa Rica-The Americas-2006</v>
      </c>
      <c r="B566" s="13" t="s">
        <v>70</v>
      </c>
      <c r="C566" s="14" t="s">
        <v>108</v>
      </c>
      <c r="D566" s="15">
        <v>2006</v>
      </c>
      <c r="E566" s="16" cm="1">
        <f t="array" ref="E566:I566">VLOOKUP(Merged_Sheet!A566,GDP!A566:I3256,{5,6,7,8,9},0)</f>
        <v>19964893807</v>
      </c>
      <c r="F566" s="16">
        <v>19964893807</v>
      </c>
      <c r="G566" s="12">
        <v>7.6999999999999999E-2</v>
      </c>
      <c r="H566" s="12">
        <v>364</v>
      </c>
      <c r="I566" s="12">
        <v>0.247</v>
      </c>
      <c r="J566" s="12" cm="1">
        <f t="array" ref="J566:R566">VLOOKUP(Merged_Sheet!A566,'HUMAN RESOURCES'!A566:M3256,{5,6,7,8,9,10,11,12,13},0)</f>
        <v>2.4E-2</v>
      </c>
      <c r="K566" s="12">
        <v>0.02</v>
      </c>
      <c r="L566" s="12">
        <v>71</v>
      </c>
      <c r="M566" s="12">
        <v>65</v>
      </c>
      <c r="N566" s="12">
        <v>0.33400000000000002</v>
      </c>
      <c r="O566" s="12">
        <v>0.629</v>
      </c>
      <c r="P566" s="12">
        <v>3.6999999999999998E-2</v>
      </c>
      <c r="Q566" s="12">
        <v>816237</v>
      </c>
      <c r="R566" s="12">
        <v>0.48699999999999999</v>
      </c>
      <c r="S566" s="17" cm="1">
        <f t="array" ref="S566:T566">VLOOKUP(Merged_Sheet!A566,Merged_Sheet!A566:F3256,{5,6},0)</f>
        <v>19964893807</v>
      </c>
      <c r="T566" s="17">
        <v>19964893807</v>
      </c>
      <c r="U566" s="12" cm="1">
        <f t="array" ref="U566:Z566">VLOOKUP(Merged_Sheet!A566,BUSINESS!A566:J3256,{5,6,7,8,9,10},0)</f>
        <v>0</v>
      </c>
      <c r="V566" s="12">
        <v>0</v>
      </c>
      <c r="W566" s="12">
        <v>0</v>
      </c>
      <c r="X566" s="12">
        <v>0</v>
      </c>
      <c r="Y566" s="12">
        <v>6.2E-2</v>
      </c>
      <c r="Z566" s="12">
        <v>0.11</v>
      </c>
      <c r="AA566" s="17" cm="1">
        <f t="array" ref="AA566:AB566">VLOOKUP(Merged_Sheet!A566,Merged_Sheet!A566:F3256,{5,6},0)</f>
        <v>19964893807</v>
      </c>
      <c r="AB566" s="17">
        <v>19964893807</v>
      </c>
      <c r="AC566" s="16">
        <f t="shared" si="49"/>
        <v>24459.677528707962</v>
      </c>
      <c r="AD566" s="12">
        <f t="shared" si="50"/>
        <v>24459.677528707962</v>
      </c>
      <c r="AE566" s="12">
        <f t="shared" si="51"/>
        <v>24459.677528707962</v>
      </c>
      <c r="AF566" s="12">
        <f t="shared" si="52"/>
        <v>24459.677528707962</v>
      </c>
      <c r="AG566" s="12">
        <f t="shared" si="53"/>
        <v>0.51300000000000001</v>
      </c>
    </row>
    <row r="567" spans="1:33" ht="14.5" x14ac:dyDescent="0.35">
      <c r="A567" s="12" t="str">
        <f t="shared" si="48"/>
        <v>Costa Rica-The Americas-2007</v>
      </c>
      <c r="B567" s="13" t="s">
        <v>70</v>
      </c>
      <c r="C567" s="14" t="s">
        <v>108</v>
      </c>
      <c r="D567" s="15">
        <v>2007</v>
      </c>
      <c r="E567" s="16" cm="1">
        <f t="array" ref="E567:I567">VLOOKUP(Merged_Sheet!A567,GDP!A567:I3257,{5,6,7,8,9},0)</f>
        <v>22526464409</v>
      </c>
      <c r="F567" s="16">
        <v>22526464409</v>
      </c>
      <c r="G567" s="12">
        <v>7.8E-2</v>
      </c>
      <c r="H567" s="12">
        <v>410</v>
      </c>
      <c r="I567" s="12">
        <v>0.222</v>
      </c>
      <c r="J567" s="12" cm="1">
        <f t="array" ref="J567:R567">VLOOKUP(Merged_Sheet!A567,'HUMAN RESOURCES'!A567:M3257,{5,6,7,8,9,10,11,12,13},0)</f>
        <v>1.9E-2</v>
      </c>
      <c r="K567" s="12">
        <v>0</v>
      </c>
      <c r="L567" s="12">
        <v>76</v>
      </c>
      <c r="M567" s="12">
        <v>70</v>
      </c>
      <c r="N567" s="12">
        <v>0.30299999999999999</v>
      </c>
      <c r="O567" s="12">
        <v>0.65200000000000002</v>
      </c>
      <c r="P567" s="12">
        <v>4.4999999999999998E-2</v>
      </c>
      <c r="Q567" s="12">
        <v>245032</v>
      </c>
      <c r="R567" s="12">
        <v>0.55900000000000005</v>
      </c>
      <c r="S567" s="17" cm="1">
        <f t="array" ref="S567:T567">VLOOKUP(Merged_Sheet!A567,Merged_Sheet!A567:F3257,{5,6},0)</f>
        <v>22526464409</v>
      </c>
      <c r="T567" s="17">
        <v>22526464409</v>
      </c>
      <c r="U567" s="12" cm="1">
        <f t="array" ref="U567:Z567">VLOOKUP(Merged_Sheet!A567,BUSINESS!A567:J3257,{5,6,7,8,9,10},0)</f>
        <v>0</v>
      </c>
      <c r="V567" s="12">
        <v>0</v>
      </c>
      <c r="W567" s="12">
        <v>0</v>
      </c>
      <c r="X567" s="12">
        <v>0</v>
      </c>
      <c r="Y567" s="12">
        <v>8.2000000000000003E-2</v>
      </c>
      <c r="Z567" s="12">
        <v>0.21299999999999999</v>
      </c>
      <c r="AA567" s="17" cm="1">
        <f t="array" ref="AA567:AB567">VLOOKUP(Merged_Sheet!A567,Merged_Sheet!A567:F3257,{5,6},0)</f>
        <v>22526464409</v>
      </c>
      <c r="AB567" s="17">
        <v>22526464409</v>
      </c>
      <c r="AC567" s="16">
        <f t="shared" si="49"/>
        <v>91932.745147572568</v>
      </c>
      <c r="AD567" s="12">
        <f t="shared" si="50"/>
        <v>91932.745147572568</v>
      </c>
      <c r="AE567" s="12">
        <f t="shared" si="51"/>
        <v>91932.745147572568</v>
      </c>
      <c r="AF567" s="12">
        <f t="shared" si="52"/>
        <v>91932.745147572568</v>
      </c>
      <c r="AG567" s="12">
        <f t="shared" si="53"/>
        <v>0.44099999999999995</v>
      </c>
    </row>
    <row r="568" spans="1:33" ht="14.5" x14ac:dyDescent="0.35">
      <c r="A568" s="12" t="str">
        <f t="shared" si="48"/>
        <v>Costa Rica-The Americas-2008</v>
      </c>
      <c r="B568" s="13" t="s">
        <v>70</v>
      </c>
      <c r="C568" s="14" t="s">
        <v>108</v>
      </c>
      <c r="D568" s="15">
        <v>2008</v>
      </c>
      <c r="E568" s="16" cm="1">
        <f t="array" ref="E568:I568">VLOOKUP(Merged_Sheet!A568,GDP!A568:I3258,{5,6,7,8,9},0)</f>
        <v>26321999607</v>
      </c>
      <c r="F568" s="16">
        <v>26321999607</v>
      </c>
      <c r="G568" s="12">
        <v>8.4000000000000005E-2</v>
      </c>
      <c r="H568" s="12">
        <v>525</v>
      </c>
      <c r="I568" s="12">
        <v>0.128</v>
      </c>
      <c r="J568" s="12" cm="1">
        <f t="array" ref="J568:R568">VLOOKUP(Merged_Sheet!A568,'HUMAN RESOURCES'!A568:M3258,{5,6,7,8,9,10,11,12,13},0)</f>
        <v>2.1000000000000001E-2</v>
      </c>
      <c r="K568" s="12">
        <v>0</v>
      </c>
      <c r="L568" s="12">
        <v>78</v>
      </c>
      <c r="M568" s="12">
        <v>73</v>
      </c>
      <c r="N568" s="12">
        <v>0.30199999999999999</v>
      </c>
      <c r="O568" s="12">
        <v>0.64100000000000001</v>
      </c>
      <c r="P568" s="12">
        <v>5.8000000000000003E-2</v>
      </c>
      <c r="Q568" s="12">
        <v>157241</v>
      </c>
      <c r="R568" s="12">
        <v>0.93300000000000005</v>
      </c>
      <c r="S568" s="17" cm="1">
        <f t="array" ref="S568:T568">VLOOKUP(Merged_Sheet!A568,Merged_Sheet!A568:F3258,{5,6},0)</f>
        <v>26321999607</v>
      </c>
      <c r="T568" s="17">
        <v>26321999607</v>
      </c>
      <c r="U568" s="12" cm="1">
        <f t="array" ref="U568:Z568">VLOOKUP(Merged_Sheet!A568,BUSINESS!A568:J3258,{5,6,7,8,9,10},0)</f>
        <v>0</v>
      </c>
      <c r="V568" s="12">
        <v>0</v>
      </c>
      <c r="W568" s="12">
        <v>0</v>
      </c>
      <c r="X568" s="12">
        <v>0</v>
      </c>
      <c r="Y568" s="12">
        <v>0.312</v>
      </c>
      <c r="Z568" s="12">
        <v>0.44800000000000001</v>
      </c>
      <c r="AA568" s="17" cm="1">
        <f t="array" ref="AA568:AB568">VLOOKUP(Merged_Sheet!A568,Merged_Sheet!A568:F3258,{5,6},0)</f>
        <v>26321999607</v>
      </c>
      <c r="AB568" s="17">
        <v>26321999607</v>
      </c>
      <c r="AC568" s="16">
        <f t="shared" si="49"/>
        <v>167399.08552476772</v>
      </c>
      <c r="AD568" s="12">
        <f t="shared" si="50"/>
        <v>167399.08552476772</v>
      </c>
      <c r="AE568" s="12">
        <f t="shared" si="51"/>
        <v>167399.08552476772</v>
      </c>
      <c r="AF568" s="12">
        <f t="shared" si="52"/>
        <v>167399.08552476772</v>
      </c>
      <c r="AG568" s="12">
        <f t="shared" si="53"/>
        <v>6.6999999999999948E-2</v>
      </c>
    </row>
    <row r="569" spans="1:33" ht="14.5" x14ac:dyDescent="0.35">
      <c r="A569" s="12" t="str">
        <f t="shared" si="48"/>
        <v>Costa Rica-The Americas-2009</v>
      </c>
      <c r="B569" s="13" t="s">
        <v>70</v>
      </c>
      <c r="C569" s="14" t="s">
        <v>108</v>
      </c>
      <c r="D569" s="15">
        <v>2009</v>
      </c>
      <c r="E569" s="16" cm="1">
        <f t="array" ref="E569:I569">VLOOKUP(Merged_Sheet!A569,GDP!A569:I3259,{5,6,7,8,9},0)</f>
        <v>29831167681</v>
      </c>
      <c r="F569" s="16">
        <v>29831167681</v>
      </c>
      <c r="G569" s="12">
        <v>0.09</v>
      </c>
      <c r="H569" s="12">
        <v>593</v>
      </c>
      <c r="I569" s="12">
        <v>0.158</v>
      </c>
      <c r="J569" s="12" cm="1">
        <f t="array" ref="J569:R569">VLOOKUP(Merged_Sheet!A569,'HUMAN RESOURCES'!A569:M3259,{5,6,7,8,9,10,11,12,13},0)</f>
        <v>2.7E-2</v>
      </c>
      <c r="K569" s="12">
        <v>5.1999999999999998E-2</v>
      </c>
      <c r="L569" s="12">
        <v>68</v>
      </c>
      <c r="M569" s="12">
        <v>63</v>
      </c>
      <c r="N569" s="12">
        <v>0.38900000000000001</v>
      </c>
      <c r="O569" s="12">
        <v>0.57599999999999996</v>
      </c>
      <c r="P569" s="12">
        <v>3.5000000000000003E-2</v>
      </c>
      <c r="Q569" s="12">
        <v>85799</v>
      </c>
      <c r="R569" s="12">
        <v>0.435</v>
      </c>
      <c r="S569" s="17" cm="1">
        <f t="array" ref="S569:T569">VLOOKUP(Merged_Sheet!A569,Merged_Sheet!A569:F3259,{5,6},0)</f>
        <v>29831167681</v>
      </c>
      <c r="T569" s="17">
        <v>29831167681</v>
      </c>
      <c r="U569" s="12" cm="1">
        <f t="array" ref="U569:Z569">VLOOKUP(Merged_Sheet!A569,BUSINESS!A569:J3259,{5,6,7,8,9,10},0)</f>
        <v>0</v>
      </c>
      <c r="V569" s="12">
        <v>0</v>
      </c>
      <c r="W569" s="12">
        <v>0</v>
      </c>
      <c r="X569" s="12">
        <v>0</v>
      </c>
      <c r="Y569" s="12">
        <v>2.5000000000000001E-2</v>
      </c>
      <c r="Z569" s="12">
        <v>6.0000000000000001E-3</v>
      </c>
      <c r="AA569" s="17" cm="1">
        <f t="array" ref="AA569:AB569">VLOOKUP(Merged_Sheet!A569,Merged_Sheet!A569:F3259,{5,6},0)</f>
        <v>29831167681</v>
      </c>
      <c r="AB569" s="17">
        <v>29831167681</v>
      </c>
      <c r="AC569" s="16">
        <f t="shared" si="49"/>
        <v>347686.65929672838</v>
      </c>
      <c r="AD569" s="12">
        <f t="shared" si="50"/>
        <v>347686.65929672838</v>
      </c>
      <c r="AE569" s="12">
        <f t="shared" si="51"/>
        <v>347686.65929672838</v>
      </c>
      <c r="AF569" s="12">
        <f t="shared" si="52"/>
        <v>347686.65929672838</v>
      </c>
      <c r="AG569" s="12">
        <f t="shared" si="53"/>
        <v>0.56499999999999995</v>
      </c>
    </row>
    <row r="570" spans="1:33" ht="14.5" x14ac:dyDescent="0.35">
      <c r="A570" s="12" t="str">
        <f t="shared" si="48"/>
        <v>Costa Rica-The Americas-2010</v>
      </c>
      <c r="B570" s="13" t="s">
        <v>70</v>
      </c>
      <c r="C570" s="14" t="s">
        <v>108</v>
      </c>
      <c r="D570" s="15">
        <v>2010</v>
      </c>
      <c r="E570" s="16" cm="1">
        <f t="array" ref="E570:I570">VLOOKUP(Merged_Sheet!A570,GDP!A570:I3260,{5,6,7,8,9},0)</f>
        <v>29382692643</v>
      </c>
      <c r="F570" s="16">
        <v>29382692643</v>
      </c>
      <c r="G570" s="12">
        <v>9.7000000000000003E-2</v>
      </c>
      <c r="H570" s="12">
        <v>619</v>
      </c>
      <c r="I570" s="12">
        <v>0.19700000000000001</v>
      </c>
      <c r="J570" s="12" cm="1">
        <f t="array" ref="J570:R570">VLOOKUP(Merged_Sheet!A570,'HUMAN RESOURCES'!A570:M3260,{5,6,7,8,9,10,11,12,13},0)</f>
        <v>0</v>
      </c>
      <c r="K570" s="12">
        <v>3.3000000000000002E-2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52161</v>
      </c>
      <c r="R570" s="12">
        <v>0.69</v>
      </c>
      <c r="S570" s="17" cm="1">
        <f t="array" ref="S570:T570">VLOOKUP(Merged_Sheet!A570,Merged_Sheet!A570:F3260,{5,6},0)</f>
        <v>29382692643</v>
      </c>
      <c r="T570" s="17">
        <v>29382692643</v>
      </c>
      <c r="U570" s="12" cm="1">
        <f t="array" ref="U570:Z570">VLOOKUP(Merged_Sheet!A570,BUSINESS!A570:J3260,{5,6,7,8,9,10},0)</f>
        <v>0</v>
      </c>
      <c r="V570" s="12">
        <v>0</v>
      </c>
      <c r="W570" s="12">
        <v>0</v>
      </c>
      <c r="X570" s="12">
        <v>0</v>
      </c>
      <c r="Y570" s="12">
        <v>2.3E-2</v>
      </c>
      <c r="Z570" s="12">
        <v>1.0999999999999999E-2</v>
      </c>
      <c r="AA570" s="17" cm="1">
        <f t="array" ref="AA570:AB570">VLOOKUP(Merged_Sheet!A570,Merged_Sheet!A570:F3260,{5,6},0)</f>
        <v>29382692643</v>
      </c>
      <c r="AB570" s="17">
        <v>29382692643</v>
      </c>
      <c r="AC570" s="16">
        <f t="shared" si="49"/>
        <v>563307.69431184221</v>
      </c>
      <c r="AD570" s="12">
        <f t="shared" si="50"/>
        <v>563307.69431184221</v>
      </c>
      <c r="AE570" s="12">
        <f t="shared" si="51"/>
        <v>563307.69431184221</v>
      </c>
      <c r="AF570" s="12">
        <f t="shared" si="52"/>
        <v>563307.69431184221</v>
      </c>
      <c r="AG570" s="12">
        <f t="shared" si="53"/>
        <v>0.31000000000000005</v>
      </c>
    </row>
    <row r="571" spans="1:33" ht="14.5" x14ac:dyDescent="0.35">
      <c r="A571" s="12" t="str">
        <f t="shared" si="48"/>
        <v>Costa Rica-The Americas-2011</v>
      </c>
      <c r="B571" s="13" t="s">
        <v>70</v>
      </c>
      <c r="C571" s="14" t="s">
        <v>108</v>
      </c>
      <c r="D571" s="15">
        <v>2011</v>
      </c>
      <c r="E571" s="16" cm="1">
        <f t="array" ref="E571:I571">VLOOKUP(Merged_Sheet!A571,GDP!A571:I3261,{5,6,7,8,9},0)</f>
        <v>36298327670</v>
      </c>
      <c r="F571" s="16">
        <v>36298327670</v>
      </c>
      <c r="G571" s="12">
        <v>9.7000000000000003E-2</v>
      </c>
      <c r="H571" s="12">
        <v>750</v>
      </c>
      <c r="I571" s="12">
        <v>0.17100000000000001</v>
      </c>
      <c r="J571" s="12" cm="1">
        <f t="array" ref="J571:R571">VLOOKUP(Merged_Sheet!A571,'HUMAN RESOURCES'!A571:M3261,{5,6,7,8,9,10,11,12,13},0)</f>
        <v>2.8000000000000001E-2</v>
      </c>
      <c r="K571" s="12">
        <v>0.04</v>
      </c>
      <c r="L571" s="12">
        <v>68</v>
      </c>
      <c r="M571" s="12">
        <v>67</v>
      </c>
      <c r="N571" s="12">
        <v>0.39500000000000002</v>
      </c>
      <c r="O571" s="12">
        <v>0.56599999999999995</v>
      </c>
      <c r="P571" s="12">
        <v>3.9E-2</v>
      </c>
      <c r="Q571" s="12">
        <v>106983</v>
      </c>
      <c r="R571" s="12">
        <v>0.223</v>
      </c>
      <c r="S571" s="17" cm="1">
        <f t="array" ref="S571:T571">VLOOKUP(Merged_Sheet!A571,Merged_Sheet!A571:F3261,{5,6},0)</f>
        <v>36298327670</v>
      </c>
      <c r="T571" s="17">
        <v>36298327670</v>
      </c>
      <c r="U571" s="12" cm="1">
        <f t="array" ref="U571:Z571">VLOOKUP(Merged_Sheet!A571,BUSINESS!A571:J3261,{5,6,7,8,9,10},0)</f>
        <v>0</v>
      </c>
      <c r="V571" s="12">
        <v>0</v>
      </c>
      <c r="W571" s="12">
        <v>0</v>
      </c>
      <c r="X571" s="12">
        <v>0</v>
      </c>
      <c r="Y571" s="12">
        <v>5.6000000000000001E-2</v>
      </c>
      <c r="Z571" s="12">
        <v>1E-3</v>
      </c>
      <c r="AA571" s="17" cm="1">
        <f t="array" ref="AA571:AB571">VLOOKUP(Merged_Sheet!A571,Merged_Sheet!A571:F3261,{5,6},0)</f>
        <v>36298327670</v>
      </c>
      <c r="AB571" s="17">
        <v>36298327670</v>
      </c>
      <c r="AC571" s="16">
        <f t="shared" si="49"/>
        <v>339290.61318153352</v>
      </c>
      <c r="AD571" s="12">
        <f t="shared" si="50"/>
        <v>339290.61318153352</v>
      </c>
      <c r="AE571" s="12">
        <f t="shared" si="51"/>
        <v>339290.61318153352</v>
      </c>
      <c r="AF571" s="12">
        <f t="shared" si="52"/>
        <v>339290.61318153352</v>
      </c>
      <c r="AG571" s="12">
        <f t="shared" si="53"/>
        <v>0.77700000000000002</v>
      </c>
    </row>
    <row r="572" spans="1:33" ht="14.5" x14ac:dyDescent="0.35">
      <c r="A572" s="12" t="str">
        <f t="shared" si="48"/>
        <v>Costa Rica-The Americas-2012</v>
      </c>
      <c r="B572" s="13" t="s">
        <v>70</v>
      </c>
      <c r="C572" s="14" t="s">
        <v>108</v>
      </c>
      <c r="D572" s="15">
        <v>2012</v>
      </c>
      <c r="E572" s="16" cm="1">
        <f t="array" ref="E572:I572">VLOOKUP(Merged_Sheet!A572,GDP!A572:I3262,{5,6,7,8,9},0)</f>
        <v>41237296807</v>
      </c>
      <c r="F572" s="16">
        <v>41237296807</v>
      </c>
      <c r="G572" s="12">
        <v>0.10199999999999999</v>
      </c>
      <c r="H572" s="12">
        <v>883</v>
      </c>
      <c r="I572" s="12">
        <v>0.161</v>
      </c>
      <c r="J572" s="12" cm="1">
        <f t="array" ref="J572:R572">VLOOKUP(Merged_Sheet!A572,'HUMAN RESOURCES'!A572:M3262,{5,6,7,8,9,10,11,12,13},0)</f>
        <v>1.9E-2</v>
      </c>
      <c r="K572" s="12">
        <v>0</v>
      </c>
      <c r="L572" s="12">
        <v>79</v>
      </c>
      <c r="M572" s="12">
        <v>71</v>
      </c>
      <c r="N572" s="12">
        <v>0.28100000000000003</v>
      </c>
      <c r="O572" s="12">
        <v>0.65700000000000003</v>
      </c>
      <c r="P572" s="12">
        <v>6.2E-2</v>
      </c>
      <c r="Q572" s="12">
        <v>221490</v>
      </c>
      <c r="R572" s="12">
        <v>0.626</v>
      </c>
      <c r="S572" s="17" cm="1">
        <f t="array" ref="S572:T572">VLOOKUP(Merged_Sheet!A572,Merged_Sheet!A572:F3262,{5,6},0)</f>
        <v>41237296807</v>
      </c>
      <c r="T572" s="17">
        <v>41237296807</v>
      </c>
      <c r="U572" s="12" cm="1">
        <f t="array" ref="U572:Z572">VLOOKUP(Merged_Sheet!A572,BUSINESS!A572:J3262,{5,6,7,8,9,10},0)</f>
        <v>0</v>
      </c>
      <c r="V572" s="12">
        <v>0</v>
      </c>
      <c r="W572" s="12">
        <v>0</v>
      </c>
      <c r="X572" s="12">
        <v>0</v>
      </c>
      <c r="Y572" s="12">
        <v>0.224</v>
      </c>
      <c r="Z572" s="12">
        <v>0.36699999999999999</v>
      </c>
      <c r="AA572" s="17" cm="1">
        <f t="array" ref="AA572:AB572">VLOOKUP(Merged_Sheet!A572,Merged_Sheet!A572:F3262,{5,6},0)</f>
        <v>41237296807</v>
      </c>
      <c r="AB572" s="17">
        <v>41237296807</v>
      </c>
      <c r="AC572" s="16">
        <f t="shared" si="49"/>
        <v>186181.30302496726</v>
      </c>
      <c r="AD572" s="12">
        <f t="shared" si="50"/>
        <v>186181.30302496726</v>
      </c>
      <c r="AE572" s="12">
        <f t="shared" si="51"/>
        <v>186181.30302496726</v>
      </c>
      <c r="AF572" s="12">
        <f t="shared" si="52"/>
        <v>186181.30302496726</v>
      </c>
      <c r="AG572" s="12">
        <f t="shared" si="53"/>
        <v>0.374</v>
      </c>
    </row>
    <row r="573" spans="1:33" ht="14.5" x14ac:dyDescent="0.35">
      <c r="A573" s="12" t="str">
        <f t="shared" si="48"/>
        <v>Costa Rica-The Americas-2000</v>
      </c>
      <c r="B573" s="13" t="s">
        <v>70</v>
      </c>
      <c r="C573" s="14" t="s">
        <v>108</v>
      </c>
      <c r="D573" s="15">
        <v>2000</v>
      </c>
      <c r="E573" s="16" cm="1">
        <f t="array" ref="E573:I573">VLOOKUP(Merged_Sheet!A573,GDP!A573:I3263,{5,6,7,8,9},0)</f>
        <v>45374788701</v>
      </c>
      <c r="F573" s="16">
        <v>45374788701</v>
      </c>
      <c r="G573" s="12">
        <v>0.10100000000000001</v>
      </c>
      <c r="H573" s="12">
        <v>951</v>
      </c>
      <c r="I573" s="12">
        <v>0.182</v>
      </c>
      <c r="J573" s="12" cm="1">
        <f t="array" ref="J573:R573">VLOOKUP(Merged_Sheet!A573,'HUMAN RESOURCES'!A573:M3263,{5,6,7,8,9,10,11,12,13},0)</f>
        <v>1.4E-2</v>
      </c>
      <c r="K573" s="12">
        <v>6.0000000000000001E-3</v>
      </c>
      <c r="L573" s="12">
        <v>81</v>
      </c>
      <c r="M573" s="12">
        <v>77</v>
      </c>
      <c r="N573" s="12">
        <v>0.223</v>
      </c>
      <c r="O573" s="12">
        <v>0.65900000000000003</v>
      </c>
      <c r="P573" s="12">
        <v>0.11799999999999999</v>
      </c>
      <c r="Q573" s="12">
        <v>3948500</v>
      </c>
      <c r="R573" s="12">
        <v>0.85899999999999999</v>
      </c>
      <c r="S573" s="17" cm="1">
        <f t="array" ref="S573:T573">VLOOKUP(Merged_Sheet!A573,Merged_Sheet!A573:F3263,{5,6},0)</f>
        <v>45374788701</v>
      </c>
      <c r="T573" s="17">
        <v>45374788701</v>
      </c>
      <c r="U573" s="12" cm="1">
        <f t="array" ref="U573:Z573">VLOOKUP(Merged_Sheet!A573,BUSINESS!A573:J3263,{5,6,7,8,9,10},0)</f>
        <v>0</v>
      </c>
      <c r="V573" s="12">
        <v>0</v>
      </c>
      <c r="W573" s="12">
        <v>0</v>
      </c>
      <c r="X573" s="12">
        <v>0</v>
      </c>
      <c r="Y573" s="12">
        <v>0.59099999999999997</v>
      </c>
      <c r="Z573" s="12">
        <v>0.61799999999999999</v>
      </c>
      <c r="AA573" s="17" cm="1">
        <f t="array" ref="AA573:AB573">VLOOKUP(Merged_Sheet!A573,Merged_Sheet!A573:F3263,{5,6},0)</f>
        <v>45374788701</v>
      </c>
      <c r="AB573" s="17">
        <v>45374788701</v>
      </c>
      <c r="AC573" s="16">
        <f t="shared" si="49"/>
        <v>11491.65219729011</v>
      </c>
      <c r="AD573" s="12">
        <f t="shared" si="50"/>
        <v>11491.65219729011</v>
      </c>
      <c r="AE573" s="12">
        <f t="shared" si="51"/>
        <v>11491.65219729011</v>
      </c>
      <c r="AF573" s="12">
        <f t="shared" si="52"/>
        <v>11491.65219729011</v>
      </c>
      <c r="AG573" s="12">
        <f t="shared" si="53"/>
        <v>0.14100000000000001</v>
      </c>
    </row>
    <row r="574" spans="1:33" ht="14.5" x14ac:dyDescent="0.35">
      <c r="A574" s="12" t="str">
        <f t="shared" si="48"/>
        <v>Cote d'Ivoire-Africa-2001</v>
      </c>
      <c r="B574" s="13" t="s">
        <v>64</v>
      </c>
      <c r="C574" s="14" t="s">
        <v>109</v>
      </c>
      <c r="D574" s="15">
        <v>2001</v>
      </c>
      <c r="E574" s="16" cm="1">
        <f t="array" ref="E574:I574">VLOOKUP(Merged_Sheet!A574,GDP!A574:I3264,{5,6,7,8,9},0)</f>
        <v>10545285037</v>
      </c>
      <c r="F574" s="16">
        <v>10545285037</v>
      </c>
      <c r="G574" s="12">
        <v>5.1999999999999998E-2</v>
      </c>
      <c r="H574" s="12">
        <v>34</v>
      </c>
      <c r="I574" s="12">
        <v>0</v>
      </c>
      <c r="J574" s="12" cm="1">
        <f t="array" ref="J574:R574">VLOOKUP(Merged_Sheet!A574,'HUMAN RESOURCES'!A574:M3264,{5,6,7,8,9,10,11,12,13},0)</f>
        <v>3.4000000000000002E-2</v>
      </c>
      <c r="K574" s="12">
        <v>5.7000000000000002E-2</v>
      </c>
      <c r="L574" s="12">
        <v>62</v>
      </c>
      <c r="M574" s="12">
        <v>57</v>
      </c>
      <c r="N574" s="12">
        <v>0.40200000000000002</v>
      </c>
      <c r="O574" s="12">
        <v>0.57299999999999995</v>
      </c>
      <c r="P574" s="12">
        <v>2.5000000000000001E-2</v>
      </c>
      <c r="Q574" s="12">
        <v>5660267</v>
      </c>
      <c r="R574" s="12">
        <v>0.13200000000000001</v>
      </c>
      <c r="S574" s="17" cm="1">
        <f t="array" ref="S574:T574">VLOOKUP(Merged_Sheet!A574,Merged_Sheet!A574:F3264,{5,6},0)</f>
        <v>10545285037</v>
      </c>
      <c r="T574" s="17">
        <v>10545285037</v>
      </c>
      <c r="U574" s="12" cm="1">
        <f t="array" ref="U574:Z574">VLOOKUP(Merged_Sheet!A574,BUSINESS!A574:J3264,{5,6,7,8,9,10},0)</f>
        <v>0</v>
      </c>
      <c r="V574" s="12">
        <v>0</v>
      </c>
      <c r="W574" s="12">
        <v>0</v>
      </c>
      <c r="X574" s="12">
        <v>0</v>
      </c>
      <c r="Y574" s="12">
        <v>1.2999999999999999E-2</v>
      </c>
      <c r="Z574" s="12">
        <v>3.0000000000000001E-3</v>
      </c>
      <c r="AA574" s="17" cm="1">
        <f t="array" ref="AA574:AB574">VLOOKUP(Merged_Sheet!A574,Merged_Sheet!A574:F3264,{5,6},0)</f>
        <v>10545285037</v>
      </c>
      <c r="AB574" s="17">
        <v>10545285037</v>
      </c>
      <c r="AC574" s="16">
        <f t="shared" si="49"/>
        <v>1863.0366795417954</v>
      </c>
      <c r="AD574" s="12">
        <f t="shared" si="50"/>
        <v>1863.0366795417954</v>
      </c>
      <c r="AE574" s="12">
        <f t="shared" si="51"/>
        <v>1863.0366795417954</v>
      </c>
      <c r="AF574" s="12">
        <f t="shared" si="52"/>
        <v>1863.0366795417954</v>
      </c>
      <c r="AG574" s="12">
        <f t="shared" si="53"/>
        <v>0.86799999999999999</v>
      </c>
    </row>
    <row r="575" spans="1:33" ht="14.5" x14ac:dyDescent="0.35">
      <c r="A575" s="12" t="str">
        <f t="shared" si="48"/>
        <v>Cote d'Ivoire-Africa-2002</v>
      </c>
      <c r="B575" s="13" t="s">
        <v>64</v>
      </c>
      <c r="C575" s="14" t="s">
        <v>109</v>
      </c>
      <c r="D575" s="15">
        <v>2002</v>
      </c>
      <c r="E575" s="16" cm="1">
        <f t="array" ref="E575:I575">VLOOKUP(Merged_Sheet!A575,GDP!A575:I3265,{5,6,7,8,9},0)</f>
        <v>11486664265</v>
      </c>
      <c r="F575" s="16">
        <v>11486664265</v>
      </c>
      <c r="G575" s="12">
        <v>4.7E-2</v>
      </c>
      <c r="H575" s="12">
        <v>33</v>
      </c>
      <c r="I575" s="12">
        <v>0</v>
      </c>
      <c r="J575" s="12" cm="1">
        <f t="array" ref="J575:R575">VLOOKUP(Merged_Sheet!A575,'HUMAN RESOURCES'!A575:M3265,{5,6,7,8,9,10,11,12,13},0)</f>
        <v>0.03</v>
      </c>
      <c r="K575" s="12">
        <v>1.7999999999999999E-2</v>
      </c>
      <c r="L575" s="12">
        <v>73</v>
      </c>
      <c r="M575" s="12">
        <v>67</v>
      </c>
      <c r="N575" s="12">
        <v>0.40400000000000003</v>
      </c>
      <c r="O575" s="12">
        <v>0.55000000000000004</v>
      </c>
      <c r="P575" s="12">
        <v>4.5999999999999999E-2</v>
      </c>
      <c r="Q575" s="12">
        <v>176592</v>
      </c>
      <c r="R575" s="12">
        <v>0.219</v>
      </c>
      <c r="S575" s="17" cm="1">
        <f t="array" ref="S575:T575">VLOOKUP(Merged_Sheet!A575,Merged_Sheet!A575:F3265,{5,6},0)</f>
        <v>11486664265</v>
      </c>
      <c r="T575" s="17">
        <v>11486664265</v>
      </c>
      <c r="U575" s="12" cm="1">
        <f t="array" ref="U575:Z575">VLOOKUP(Merged_Sheet!A575,BUSINESS!A575:J3265,{5,6,7,8,9,10},0)</f>
        <v>0</v>
      </c>
      <c r="V575" s="12">
        <v>0</v>
      </c>
      <c r="W575" s="12">
        <v>0</v>
      </c>
      <c r="X575" s="12">
        <v>0</v>
      </c>
      <c r="Y575" s="12">
        <v>2.1999999999999999E-2</v>
      </c>
      <c r="Z575" s="12">
        <v>1.4999999999999999E-2</v>
      </c>
      <c r="AA575" s="17" cm="1">
        <f t="array" ref="AA575:AB575">VLOOKUP(Merged_Sheet!A575,Merged_Sheet!A575:F3265,{5,6},0)</f>
        <v>11486664265</v>
      </c>
      <c r="AB575" s="17">
        <v>11486664265</v>
      </c>
      <c r="AC575" s="16">
        <f t="shared" si="49"/>
        <v>65046.345615882936</v>
      </c>
      <c r="AD575" s="12">
        <f t="shared" si="50"/>
        <v>65046.345615882936</v>
      </c>
      <c r="AE575" s="12">
        <f t="shared" si="51"/>
        <v>65046.345615882936</v>
      </c>
      <c r="AF575" s="12">
        <f t="shared" si="52"/>
        <v>65046.345615882936</v>
      </c>
      <c r="AG575" s="12">
        <f t="shared" si="53"/>
        <v>0.78100000000000003</v>
      </c>
    </row>
    <row r="576" spans="1:33" ht="14.5" x14ac:dyDescent="0.35">
      <c r="A576" s="12" t="str">
        <f t="shared" si="48"/>
        <v>Cote d'Ivoire-Africa-2003</v>
      </c>
      <c r="B576" s="13" t="s">
        <v>64</v>
      </c>
      <c r="C576" s="14" t="s">
        <v>109</v>
      </c>
      <c r="D576" s="15">
        <v>2003</v>
      </c>
      <c r="E576" s="16" cm="1">
        <f t="array" ref="E576:I576">VLOOKUP(Merged_Sheet!A576,GDP!A576:I3266,{5,6,7,8,9},0)</f>
        <v>13737482343</v>
      </c>
      <c r="F576" s="16">
        <v>13737482343</v>
      </c>
      <c r="G576" s="12">
        <v>5.0999999999999997E-2</v>
      </c>
      <c r="H576" s="12">
        <v>42</v>
      </c>
      <c r="I576" s="12">
        <v>0</v>
      </c>
      <c r="J576" s="12" cm="1">
        <f t="array" ref="J576:R576">VLOOKUP(Merged_Sheet!A576,'HUMAN RESOURCES'!A576:M3266,{5,6,7,8,9,10,11,12,13},0)</f>
        <v>3.5000000000000003E-2</v>
      </c>
      <c r="K576" s="12">
        <v>2.9000000000000001E-2</v>
      </c>
      <c r="L576" s="12">
        <v>66</v>
      </c>
      <c r="M576" s="12">
        <v>63</v>
      </c>
      <c r="N576" s="12">
        <v>0.41599999999999998</v>
      </c>
      <c r="O576" s="12">
        <v>0.55500000000000005</v>
      </c>
      <c r="P576" s="12">
        <v>2.9000000000000001E-2</v>
      </c>
      <c r="Q576" s="12">
        <v>434880</v>
      </c>
      <c r="R576" s="12">
        <v>0.16600000000000001</v>
      </c>
      <c r="S576" s="17" cm="1">
        <f t="array" ref="S576:T576">VLOOKUP(Merged_Sheet!A576,Merged_Sheet!A576:F3266,{5,6},0)</f>
        <v>13737482343</v>
      </c>
      <c r="T576" s="17">
        <v>13737482343</v>
      </c>
      <c r="U576" s="12" cm="1">
        <f t="array" ref="U576:Z576">VLOOKUP(Merged_Sheet!A576,BUSINESS!A576:J3266,{5,6,7,8,9,10},0)</f>
        <v>0</v>
      </c>
      <c r="V576" s="12">
        <v>0</v>
      </c>
      <c r="W576" s="12">
        <v>0</v>
      </c>
      <c r="X576" s="12">
        <v>0</v>
      </c>
      <c r="Y576" s="12">
        <v>5.0000000000000001E-3</v>
      </c>
      <c r="Z576" s="12">
        <v>2E-3</v>
      </c>
      <c r="AA576" s="17" cm="1">
        <f t="array" ref="AA576:AB576">VLOOKUP(Merged_Sheet!A576,Merged_Sheet!A576:F3266,{5,6},0)</f>
        <v>13737482343</v>
      </c>
      <c r="AB576" s="17">
        <v>13737482343</v>
      </c>
      <c r="AC576" s="16">
        <f t="shared" si="49"/>
        <v>31589.133423013245</v>
      </c>
      <c r="AD576" s="12">
        <f t="shared" si="50"/>
        <v>31589.133423013245</v>
      </c>
      <c r="AE576" s="12">
        <f t="shared" si="51"/>
        <v>31589.133423013245</v>
      </c>
      <c r="AF576" s="12">
        <f t="shared" si="52"/>
        <v>31589.133423013245</v>
      </c>
      <c r="AG576" s="12">
        <f t="shared" si="53"/>
        <v>0.83399999999999996</v>
      </c>
    </row>
    <row r="577" spans="1:33" ht="14.5" x14ac:dyDescent="0.35">
      <c r="A577" s="12" t="str">
        <f t="shared" si="48"/>
        <v>Cote d'Ivoire-Africa-2004</v>
      </c>
      <c r="B577" s="13" t="s">
        <v>64</v>
      </c>
      <c r="C577" s="14" t="s">
        <v>109</v>
      </c>
      <c r="D577" s="15">
        <v>2004</v>
      </c>
      <c r="E577" s="16" cm="1">
        <f t="array" ref="E577:I577">VLOOKUP(Merged_Sheet!A577,GDP!A577:I3267,{5,6,7,8,9},0)</f>
        <v>15481092596</v>
      </c>
      <c r="F577" s="16">
        <v>15481092596</v>
      </c>
      <c r="G577" s="12">
        <v>5.6000000000000001E-2</v>
      </c>
      <c r="H577" s="12">
        <v>50</v>
      </c>
      <c r="I577" s="12">
        <v>0</v>
      </c>
      <c r="J577" s="12" cm="1">
        <f t="array" ref="J577:R577">VLOOKUP(Merged_Sheet!A577,'HUMAN RESOURCES'!A577:M3267,{5,6,7,8,9,10,11,12,13},0)</f>
        <v>2.9000000000000001E-2</v>
      </c>
      <c r="K577" s="12">
        <v>1.4999999999999999E-2</v>
      </c>
      <c r="L577" s="12">
        <v>73</v>
      </c>
      <c r="M577" s="12">
        <v>69</v>
      </c>
      <c r="N577" s="12">
        <v>0.38200000000000001</v>
      </c>
      <c r="O577" s="12">
        <v>0.55900000000000005</v>
      </c>
      <c r="P577" s="12">
        <v>5.8999999999999997E-2</v>
      </c>
      <c r="Q577" s="12">
        <v>99083</v>
      </c>
      <c r="R577" s="12">
        <v>0.23100000000000001</v>
      </c>
      <c r="S577" s="17" cm="1">
        <f t="array" ref="S577:T577">VLOOKUP(Merged_Sheet!A577,Merged_Sheet!A577:F3267,{5,6},0)</f>
        <v>15481092596</v>
      </c>
      <c r="T577" s="17">
        <v>15481092596</v>
      </c>
      <c r="U577" s="12" cm="1">
        <f t="array" ref="U577:Z577">VLOOKUP(Merged_Sheet!A577,BUSINESS!A577:J3267,{5,6,7,8,9,10},0)</f>
        <v>0</v>
      </c>
      <c r="V577" s="12">
        <v>0</v>
      </c>
      <c r="W577" s="12">
        <v>0</v>
      </c>
      <c r="X577" s="12">
        <v>0</v>
      </c>
      <c r="Y577" s="12">
        <v>2.9000000000000001E-2</v>
      </c>
      <c r="Z577" s="12">
        <v>3.4000000000000002E-2</v>
      </c>
      <c r="AA577" s="17" cm="1">
        <f t="array" ref="AA577:AB577">VLOOKUP(Merged_Sheet!A577,Merged_Sheet!A577:F3267,{5,6},0)</f>
        <v>15481092596</v>
      </c>
      <c r="AB577" s="17">
        <v>15481092596</v>
      </c>
      <c r="AC577" s="16">
        <f t="shared" si="49"/>
        <v>156243.68051027926</v>
      </c>
      <c r="AD577" s="12">
        <f t="shared" si="50"/>
        <v>156243.68051027926</v>
      </c>
      <c r="AE577" s="12">
        <f t="shared" si="51"/>
        <v>156243.68051027926</v>
      </c>
      <c r="AF577" s="12">
        <f t="shared" si="52"/>
        <v>156243.68051027926</v>
      </c>
      <c r="AG577" s="12">
        <f t="shared" si="53"/>
        <v>0.76900000000000002</v>
      </c>
    </row>
    <row r="578" spans="1:33" ht="14.5" x14ac:dyDescent="0.35">
      <c r="A578" s="12" t="str">
        <f t="shared" si="48"/>
        <v>Cote d'Ivoire-Africa-2005</v>
      </c>
      <c r="B578" s="13" t="s">
        <v>64</v>
      </c>
      <c r="C578" s="14" t="s">
        <v>109</v>
      </c>
      <c r="D578" s="15">
        <v>2005</v>
      </c>
      <c r="E578" s="16" cm="1">
        <f t="array" ref="E578:I578">VLOOKUP(Merged_Sheet!A578,GDP!A578:I3268,{5,6,7,8,9},0)</f>
        <v>16363437145</v>
      </c>
      <c r="F578" s="16">
        <v>16363437145</v>
      </c>
      <c r="G578" s="12">
        <v>5.7000000000000002E-2</v>
      </c>
      <c r="H578" s="12">
        <v>53</v>
      </c>
      <c r="I578" s="12">
        <v>0</v>
      </c>
      <c r="J578" s="12" cm="1">
        <f t="array" ref="J578:R578">VLOOKUP(Merged_Sheet!A578,'HUMAN RESOURCES'!A578:M3268,{5,6,7,8,9,10,11,12,13},0)</f>
        <v>3.1E-2</v>
      </c>
      <c r="K578" s="12">
        <v>1.9E-2</v>
      </c>
      <c r="L578" s="12">
        <v>70</v>
      </c>
      <c r="M578" s="12">
        <v>67</v>
      </c>
      <c r="N578" s="12">
        <v>0.40799999999999997</v>
      </c>
      <c r="O578" s="12">
        <v>0.56000000000000005</v>
      </c>
      <c r="P578" s="12">
        <v>3.3000000000000002E-2</v>
      </c>
      <c r="Q578" s="12">
        <v>193950</v>
      </c>
      <c r="R578" s="12">
        <v>0.222</v>
      </c>
      <c r="S578" s="17" cm="1">
        <f t="array" ref="S578:T578">VLOOKUP(Merged_Sheet!A578,Merged_Sheet!A578:F3268,{5,6},0)</f>
        <v>16363437145</v>
      </c>
      <c r="T578" s="17">
        <v>16363437145</v>
      </c>
      <c r="U578" s="12" cm="1">
        <f t="array" ref="U578:Z578">VLOOKUP(Merged_Sheet!A578,BUSINESS!A578:J3268,{5,6,7,8,9,10},0)</f>
        <v>0</v>
      </c>
      <c r="V578" s="12">
        <v>0</v>
      </c>
      <c r="W578" s="12">
        <v>0</v>
      </c>
      <c r="X578" s="12">
        <v>0</v>
      </c>
      <c r="Y578" s="12">
        <v>3.5000000000000003E-2</v>
      </c>
      <c r="Z578" s="12">
        <v>2.5000000000000001E-2</v>
      </c>
      <c r="AA578" s="17" cm="1">
        <f t="array" ref="AA578:AB578">VLOOKUP(Merged_Sheet!A578,Merged_Sheet!A578:F3268,{5,6},0)</f>
        <v>16363437145</v>
      </c>
      <c r="AB578" s="17">
        <v>16363437145</v>
      </c>
      <c r="AC578" s="16">
        <f t="shared" si="49"/>
        <v>84369.35882959525</v>
      </c>
      <c r="AD578" s="12">
        <f t="shared" si="50"/>
        <v>84369.35882959525</v>
      </c>
      <c r="AE578" s="12">
        <f t="shared" si="51"/>
        <v>84369.35882959525</v>
      </c>
      <c r="AF578" s="12">
        <f t="shared" si="52"/>
        <v>84369.35882959525</v>
      </c>
      <c r="AG578" s="12">
        <f t="shared" si="53"/>
        <v>0.77800000000000002</v>
      </c>
    </row>
    <row r="579" spans="1:33" ht="14.5" x14ac:dyDescent="0.35">
      <c r="A579" s="12" t="str">
        <f t="shared" ref="A579:A642" si="54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6" cm="1">
        <f t="array" ref="E579:I579">VLOOKUP(Merged_Sheet!A579,GDP!A579:I3269,{5,6,7,8,9},0)</f>
        <v>17367303156</v>
      </c>
      <c r="F579" s="16">
        <v>17367303156</v>
      </c>
      <c r="G579" s="12">
        <v>0.06</v>
      </c>
      <c r="H579" s="12">
        <v>59</v>
      </c>
      <c r="I579" s="12">
        <v>0</v>
      </c>
      <c r="J579" s="12" cm="1">
        <f t="array" ref="J579:R579">VLOOKUP(Merged_Sheet!A579,'HUMAN RESOURCES'!A579:M3269,{5,6,7,8,9,10,11,12,13},0)</f>
        <v>0.02</v>
      </c>
      <c r="K579" s="12">
        <v>1.2E-2</v>
      </c>
      <c r="L579" s="12">
        <v>76</v>
      </c>
      <c r="M579" s="12">
        <v>71</v>
      </c>
      <c r="N579" s="12">
        <v>0.28999999999999998</v>
      </c>
      <c r="O579" s="12">
        <v>0.64</v>
      </c>
      <c r="P579" s="12">
        <v>7.0000000000000007E-2</v>
      </c>
      <c r="Q579" s="12">
        <v>80030</v>
      </c>
      <c r="R579" s="12">
        <v>0.311</v>
      </c>
      <c r="S579" s="17" cm="1">
        <f t="array" ref="S579:T579">VLOOKUP(Merged_Sheet!A579,Merged_Sheet!A579:F3269,{5,6},0)</f>
        <v>17367303156</v>
      </c>
      <c r="T579" s="17">
        <v>17367303156</v>
      </c>
      <c r="U579" s="12" cm="1">
        <f t="array" ref="U579:Z579">VLOOKUP(Merged_Sheet!A579,BUSINESS!A579:J3269,{5,6,7,8,9,10},0)</f>
        <v>0</v>
      </c>
      <c r="V579" s="12">
        <v>0</v>
      </c>
      <c r="W579" s="12">
        <v>0</v>
      </c>
      <c r="X579" s="12">
        <v>0</v>
      </c>
      <c r="Y579" s="12">
        <v>0.125</v>
      </c>
      <c r="Z579" s="12">
        <v>0.47699999999999998</v>
      </c>
      <c r="AA579" s="17" cm="1">
        <f t="array" ref="AA579:AB579">VLOOKUP(Merged_Sheet!A579,Merged_Sheet!A579:F3269,{5,6},0)</f>
        <v>17367303156</v>
      </c>
      <c r="AB579" s="17">
        <v>17367303156</v>
      </c>
      <c r="AC579" s="16">
        <f t="shared" ref="AC579:AC642" si="55">F579/Q579</f>
        <v>217009.91073347494</v>
      </c>
      <c r="AD579" s="12">
        <f t="shared" ref="AD579:AD642" si="56">AB579/Q579</f>
        <v>217009.91073347494</v>
      </c>
      <c r="AE579" s="12">
        <f t="shared" ref="AE579:AE642" si="57">AA579/Q579</f>
        <v>217009.91073347494</v>
      </c>
      <c r="AF579" s="12">
        <f t="shared" ref="AF579:AF642" si="58">T579/Q579</f>
        <v>217009.91073347494</v>
      </c>
      <c r="AG579" s="12">
        <f t="shared" ref="AG579:AG642" si="59">1-R579</f>
        <v>0.68900000000000006</v>
      </c>
    </row>
    <row r="580" spans="1:33" ht="14.5" x14ac:dyDescent="0.35">
      <c r="A580" s="12" t="str">
        <f t="shared" si="54"/>
        <v>Cote d'Ivoire-Africa-2007</v>
      </c>
      <c r="B580" s="13" t="s">
        <v>64</v>
      </c>
      <c r="C580" s="14" t="s">
        <v>109</v>
      </c>
      <c r="D580" s="15">
        <v>2007</v>
      </c>
      <c r="E580" s="16" cm="1">
        <f t="array" ref="E580:I580">VLOOKUP(Merged_Sheet!A580,GDP!A580:I3270,{5,6,7,8,9},0)</f>
        <v>19795705245</v>
      </c>
      <c r="F580" s="16">
        <v>19795705245</v>
      </c>
      <c r="G580" s="12">
        <v>6.6000000000000003E-2</v>
      </c>
      <c r="H580" s="12">
        <v>72</v>
      </c>
      <c r="I580" s="12">
        <v>0</v>
      </c>
      <c r="J580" s="12" cm="1">
        <f t="array" ref="J580:R580">VLOOKUP(Merged_Sheet!A580,'HUMAN RESOURCES'!A580:M3270,{5,6,7,8,9,10,11,12,13},0)</f>
        <v>1.7999999999999999E-2</v>
      </c>
      <c r="K580" s="12">
        <v>1.7000000000000001E-2</v>
      </c>
      <c r="L580" s="12">
        <v>78</v>
      </c>
      <c r="M580" s="12">
        <v>71</v>
      </c>
      <c r="N580" s="12">
        <v>0.27300000000000002</v>
      </c>
      <c r="O580" s="12">
        <v>0.626</v>
      </c>
      <c r="P580" s="12">
        <v>0.10100000000000001</v>
      </c>
      <c r="Q580" s="12">
        <v>37627545</v>
      </c>
      <c r="R580" s="12">
        <v>0.89500000000000002</v>
      </c>
      <c r="S580" s="17" cm="1">
        <f t="array" ref="S580:T580">VLOOKUP(Merged_Sheet!A580,Merged_Sheet!A580:F3270,{5,6},0)</f>
        <v>19795705245</v>
      </c>
      <c r="T580" s="17">
        <v>19795705245</v>
      </c>
      <c r="U580" s="12" cm="1">
        <f t="array" ref="U580:Z580">VLOOKUP(Merged_Sheet!A580,BUSINESS!A580:J3270,{5,6,7,8,9,10},0)</f>
        <v>0</v>
      </c>
      <c r="V580" s="12">
        <v>0</v>
      </c>
      <c r="W580" s="12">
        <v>0</v>
      </c>
      <c r="X580" s="12">
        <v>0</v>
      </c>
      <c r="Y580" s="12">
        <v>0.109</v>
      </c>
      <c r="Z580" s="12">
        <v>0.17499999999999999</v>
      </c>
      <c r="AA580" s="17" cm="1">
        <f t="array" ref="AA580:AB580">VLOOKUP(Merged_Sheet!A580,Merged_Sheet!A580:F3270,{5,6},0)</f>
        <v>19795705245</v>
      </c>
      <c r="AB580" s="17">
        <v>19795705245</v>
      </c>
      <c r="AC580" s="16">
        <f t="shared" si="55"/>
        <v>526.09611509334457</v>
      </c>
      <c r="AD580" s="12">
        <f t="shared" si="56"/>
        <v>526.09611509334457</v>
      </c>
      <c r="AE580" s="12">
        <f t="shared" si="57"/>
        <v>526.09611509334457</v>
      </c>
      <c r="AF580" s="12">
        <f t="shared" si="58"/>
        <v>526.09611509334457</v>
      </c>
      <c r="AG580" s="12">
        <f t="shared" si="59"/>
        <v>0.10499999999999998</v>
      </c>
    </row>
    <row r="581" spans="1:33" ht="14.5" x14ac:dyDescent="0.35">
      <c r="A581" s="12" t="str">
        <f t="shared" si="54"/>
        <v>Cote d'Ivoire-Africa-2008</v>
      </c>
      <c r="B581" s="13" t="s">
        <v>64</v>
      </c>
      <c r="C581" s="14" t="s">
        <v>109</v>
      </c>
      <c r="D581" s="15">
        <v>2008</v>
      </c>
      <c r="E581" s="16" cm="1">
        <f t="array" ref="E581:I581">VLOOKUP(Merged_Sheet!A581,GDP!A581:I3271,{5,6,7,8,9},0)</f>
        <v>23414253328</v>
      </c>
      <c r="F581" s="16">
        <v>23414253328</v>
      </c>
      <c r="G581" s="12">
        <v>6.5000000000000002E-2</v>
      </c>
      <c r="H581" s="12">
        <v>83</v>
      </c>
      <c r="I581" s="12">
        <v>0</v>
      </c>
      <c r="J581" s="12" cm="1">
        <f t="array" ref="J581:R581">VLOOKUP(Merged_Sheet!A581,'HUMAN RESOURCES'!A581:M3271,{5,6,7,8,9,10,11,12,13},0)</f>
        <v>1.2999999999999999E-2</v>
      </c>
      <c r="K581" s="12">
        <v>0</v>
      </c>
      <c r="L581" s="12">
        <v>76</v>
      </c>
      <c r="M581" s="12">
        <v>71</v>
      </c>
      <c r="N581" s="12">
        <v>0.22500000000000001</v>
      </c>
      <c r="O581" s="12">
        <v>0.69499999999999995</v>
      </c>
      <c r="P581" s="12">
        <v>7.9000000000000001E-2</v>
      </c>
      <c r="Q581" s="12">
        <v>94995</v>
      </c>
      <c r="R581" s="12">
        <v>0.46</v>
      </c>
      <c r="S581" s="17" cm="1">
        <f t="array" ref="S581:T581">VLOOKUP(Merged_Sheet!A581,Merged_Sheet!A581:F3271,{5,6},0)</f>
        <v>23414253328</v>
      </c>
      <c r="T581" s="17">
        <v>23414253328</v>
      </c>
      <c r="U581" s="12" cm="1">
        <f t="array" ref="U581:Z581">VLOOKUP(Merged_Sheet!A581,BUSINESS!A581:J3271,{5,6,7,8,9,10},0)</f>
        <v>0</v>
      </c>
      <c r="V581" s="12">
        <v>0</v>
      </c>
      <c r="W581" s="12">
        <v>0</v>
      </c>
      <c r="X581" s="12">
        <v>0</v>
      </c>
      <c r="Y581" s="12">
        <v>0.188</v>
      </c>
      <c r="Z581" s="12">
        <v>0.65100000000000002</v>
      </c>
      <c r="AA581" s="17" cm="1">
        <f t="array" ref="AA581:AB581">VLOOKUP(Merged_Sheet!A581,Merged_Sheet!A581:F3271,{5,6},0)</f>
        <v>23414253328</v>
      </c>
      <c r="AB581" s="17">
        <v>23414253328</v>
      </c>
      <c r="AC581" s="16">
        <f t="shared" si="55"/>
        <v>246478.79707353018</v>
      </c>
      <c r="AD581" s="12">
        <f t="shared" si="56"/>
        <v>246478.79707353018</v>
      </c>
      <c r="AE581" s="12">
        <f t="shared" si="57"/>
        <v>246478.79707353018</v>
      </c>
      <c r="AF581" s="12">
        <f t="shared" si="58"/>
        <v>246478.79707353018</v>
      </c>
      <c r="AG581" s="12">
        <f t="shared" si="59"/>
        <v>0.54</v>
      </c>
    </row>
    <row r="582" spans="1:33" ht="14.5" x14ac:dyDescent="0.35">
      <c r="A582" s="12" t="str">
        <f t="shared" si="54"/>
        <v>Cote d'Ivoire-Africa-2009</v>
      </c>
      <c r="B582" s="13" t="s">
        <v>64</v>
      </c>
      <c r="C582" s="14" t="s">
        <v>109</v>
      </c>
      <c r="D582" s="15">
        <v>2009</v>
      </c>
      <c r="E582" s="16" cm="1">
        <f t="array" ref="E582:I582">VLOOKUP(Merged_Sheet!A582,GDP!A582:I3272,{5,6,7,8,9},0)</f>
        <v>23041633638</v>
      </c>
      <c r="F582" s="16">
        <v>23041633638</v>
      </c>
      <c r="G582" s="12">
        <v>6.8000000000000005E-2</v>
      </c>
      <c r="H582" s="12">
        <v>84</v>
      </c>
      <c r="I582" s="12">
        <v>0</v>
      </c>
      <c r="J582" s="12" cm="1">
        <f t="array" ref="J582:R582">VLOOKUP(Merged_Sheet!A582,'HUMAN RESOURCES'!A582:M3272,{5,6,7,8,9,10,11,12,13},0)</f>
        <v>1.6E-2</v>
      </c>
      <c r="K582" s="12">
        <v>1.2999999999999999E-2</v>
      </c>
      <c r="L582" s="12">
        <v>76</v>
      </c>
      <c r="M582" s="12">
        <v>70</v>
      </c>
      <c r="N582" s="12">
        <v>0.27900000000000003</v>
      </c>
      <c r="O582" s="12">
        <v>0.66400000000000003</v>
      </c>
      <c r="P582" s="12">
        <v>5.7000000000000002E-2</v>
      </c>
      <c r="Q582" s="12">
        <v>309039</v>
      </c>
      <c r="R582" s="12">
        <v>0.82099999999999995</v>
      </c>
      <c r="S582" s="17" cm="1">
        <f t="array" ref="S582:T582">VLOOKUP(Merged_Sheet!A582,Merged_Sheet!A582:F3272,{5,6},0)</f>
        <v>23041633638</v>
      </c>
      <c r="T582" s="17">
        <v>23041633638</v>
      </c>
      <c r="U582" s="12" cm="1">
        <f t="array" ref="U582:Z582">VLOOKUP(Merged_Sheet!A582,BUSINESS!A582:J3272,{5,6,7,8,9,10},0)</f>
        <v>0</v>
      </c>
      <c r="V582" s="12">
        <v>0</v>
      </c>
      <c r="W582" s="12">
        <v>0</v>
      </c>
      <c r="X582" s="12">
        <v>0</v>
      </c>
      <c r="Y582" s="12">
        <v>0.18</v>
      </c>
      <c r="Z582" s="12">
        <v>0.39400000000000002</v>
      </c>
      <c r="AA582" s="17" cm="1">
        <f t="array" ref="AA582:AB582">VLOOKUP(Merged_Sheet!A582,Merged_Sheet!A582:F3272,{5,6},0)</f>
        <v>23041633638</v>
      </c>
      <c r="AB582" s="17">
        <v>23041633638</v>
      </c>
      <c r="AC582" s="16">
        <f t="shared" si="55"/>
        <v>74558.983293370737</v>
      </c>
      <c r="AD582" s="12">
        <f t="shared" si="56"/>
        <v>74558.983293370737</v>
      </c>
      <c r="AE582" s="12">
        <f t="shared" si="57"/>
        <v>74558.983293370737</v>
      </c>
      <c r="AF582" s="12">
        <f t="shared" si="58"/>
        <v>74558.983293370737</v>
      </c>
      <c r="AG582" s="12">
        <f t="shared" si="59"/>
        <v>0.17900000000000005</v>
      </c>
    </row>
    <row r="583" spans="1:33" ht="14.5" x14ac:dyDescent="0.35">
      <c r="A583" s="12" t="str">
        <f t="shared" si="54"/>
        <v>Cote d'Ivoire-Africa-2010</v>
      </c>
      <c r="B583" s="13" t="s">
        <v>64</v>
      </c>
      <c r="C583" s="14" t="s">
        <v>109</v>
      </c>
      <c r="D583" s="15">
        <v>2010</v>
      </c>
      <c r="E583" s="16" cm="1">
        <f t="array" ref="E583:I583">VLOOKUP(Merged_Sheet!A583,GDP!A583:I3273,{5,6,7,8,9},0)</f>
        <v>22920779598</v>
      </c>
      <c r="F583" s="16">
        <v>22920779598</v>
      </c>
      <c r="G583" s="12">
        <v>6.9000000000000006E-2</v>
      </c>
      <c r="H583" s="12">
        <v>83</v>
      </c>
      <c r="I583" s="12">
        <v>0</v>
      </c>
      <c r="J583" s="12" cm="1">
        <f t="array" ref="J583:R583">VLOOKUP(Merged_Sheet!A583,'HUMAN RESOURCES'!A583:M3273,{5,6,7,8,9,10,11,12,13},0)</f>
        <v>1.2999999999999999E-2</v>
      </c>
      <c r="K583" s="12">
        <v>1.4999999999999999E-2</v>
      </c>
      <c r="L583" s="12">
        <v>76</v>
      </c>
      <c r="M583" s="12">
        <v>71</v>
      </c>
      <c r="N583" s="12">
        <v>0.214</v>
      </c>
      <c r="O583" s="12">
        <v>0.67200000000000004</v>
      </c>
      <c r="P583" s="12">
        <v>0.114</v>
      </c>
      <c r="Q583" s="12">
        <v>269524</v>
      </c>
      <c r="R583" s="12">
        <v>0.33500000000000002</v>
      </c>
      <c r="S583" s="17" cm="1">
        <f t="array" ref="S583:T583">VLOOKUP(Merged_Sheet!A583,Merged_Sheet!A583:F3273,{5,6},0)</f>
        <v>22920779598</v>
      </c>
      <c r="T583" s="17">
        <v>22920779598</v>
      </c>
      <c r="U583" s="12" cm="1">
        <f t="array" ref="U583:Z583">VLOOKUP(Merged_Sheet!A583,BUSINESS!A583:J3273,{5,6,7,8,9,10},0)</f>
        <v>0</v>
      </c>
      <c r="V583" s="12">
        <v>0</v>
      </c>
      <c r="W583" s="12">
        <v>0</v>
      </c>
      <c r="X583" s="12">
        <v>0</v>
      </c>
      <c r="Y583" s="12">
        <v>0.27800000000000002</v>
      </c>
      <c r="Z583" s="12">
        <v>0.36099999999999999</v>
      </c>
      <c r="AA583" s="17" cm="1">
        <f t="array" ref="AA583:AB583">VLOOKUP(Merged_Sheet!A583,Merged_Sheet!A583:F3273,{5,6},0)</f>
        <v>22920779598</v>
      </c>
      <c r="AB583" s="17">
        <v>22920779598</v>
      </c>
      <c r="AC583" s="16">
        <f t="shared" si="55"/>
        <v>85041.70165922145</v>
      </c>
      <c r="AD583" s="12">
        <f t="shared" si="56"/>
        <v>85041.70165922145</v>
      </c>
      <c r="AE583" s="12">
        <f t="shared" si="57"/>
        <v>85041.70165922145</v>
      </c>
      <c r="AF583" s="12">
        <f t="shared" si="58"/>
        <v>85041.70165922145</v>
      </c>
      <c r="AG583" s="12">
        <f t="shared" si="59"/>
        <v>0.66500000000000004</v>
      </c>
    </row>
    <row r="584" spans="1:33" ht="14.5" x14ac:dyDescent="0.35">
      <c r="A584" s="12" t="str">
        <f t="shared" si="54"/>
        <v>Cote d'Ivoire-Africa-2011</v>
      </c>
      <c r="B584" s="13" t="s">
        <v>64</v>
      </c>
      <c r="C584" s="14" t="s">
        <v>109</v>
      </c>
      <c r="D584" s="15">
        <v>2011</v>
      </c>
      <c r="E584" s="16" cm="1">
        <f t="array" ref="E584:I584">VLOOKUP(Merged_Sheet!A584,GDP!A584:I3274,{5,6,7,8,9},0)</f>
        <v>24074553674</v>
      </c>
      <c r="F584" s="16">
        <v>24074553674</v>
      </c>
      <c r="G584" s="12">
        <v>6.8000000000000005E-2</v>
      </c>
      <c r="H584" s="12">
        <v>84</v>
      </c>
      <c r="I584" s="12">
        <v>0</v>
      </c>
      <c r="J584" s="12" cm="1">
        <f t="array" ref="J584:R584">VLOOKUP(Merged_Sheet!A584,'HUMAN RESOURCES'!A584:M3274,{5,6,7,8,9,10,11,12,13},0)</f>
        <v>2.8000000000000001E-2</v>
      </c>
      <c r="K584" s="12">
        <v>0.02</v>
      </c>
      <c r="L584" s="12">
        <v>75</v>
      </c>
      <c r="M584" s="12">
        <v>68</v>
      </c>
      <c r="N584" s="12">
        <v>0.39300000000000002</v>
      </c>
      <c r="O584" s="12">
        <v>0.56499999999999995</v>
      </c>
      <c r="P584" s="12">
        <v>4.2000000000000003E-2</v>
      </c>
      <c r="Q584" s="12">
        <v>251766</v>
      </c>
      <c r="R584" s="12">
        <v>0.47099999999999997</v>
      </c>
      <c r="S584" s="17" cm="1">
        <f t="array" ref="S584:T584">VLOOKUP(Merged_Sheet!A584,Merged_Sheet!A584:F3274,{5,6},0)</f>
        <v>24074553674</v>
      </c>
      <c r="T584" s="17">
        <v>24074553674</v>
      </c>
      <c r="U584" s="12" cm="1">
        <f t="array" ref="U584:Z584">VLOOKUP(Merged_Sheet!A584,BUSINESS!A584:J3274,{5,6,7,8,9,10},0)</f>
        <v>0</v>
      </c>
      <c r="V584" s="12">
        <v>0</v>
      </c>
      <c r="W584" s="12">
        <v>0</v>
      </c>
      <c r="X584" s="12">
        <v>0</v>
      </c>
      <c r="Y584" s="12">
        <v>5.7000000000000002E-2</v>
      </c>
      <c r="Z584" s="12">
        <v>0.20499999999999999</v>
      </c>
      <c r="AA584" s="17" cm="1">
        <f t="array" ref="AA584:AB584">VLOOKUP(Merged_Sheet!A584,Merged_Sheet!A584:F3274,{5,6},0)</f>
        <v>24074553674</v>
      </c>
      <c r="AB584" s="17">
        <v>24074553674</v>
      </c>
      <c r="AC584" s="16">
        <f t="shared" si="55"/>
        <v>95622.735691078225</v>
      </c>
      <c r="AD584" s="12">
        <f t="shared" si="56"/>
        <v>95622.735691078225</v>
      </c>
      <c r="AE584" s="12">
        <f t="shared" si="57"/>
        <v>95622.735691078225</v>
      </c>
      <c r="AF584" s="12">
        <f t="shared" si="58"/>
        <v>95622.735691078225</v>
      </c>
      <c r="AG584" s="12">
        <f t="shared" si="59"/>
        <v>0.52900000000000003</v>
      </c>
    </row>
    <row r="585" spans="1:33" ht="14.5" x14ac:dyDescent="0.35">
      <c r="A585" s="12" t="str">
        <f t="shared" si="54"/>
        <v>Cote d'Ivoire-Africa-2012</v>
      </c>
      <c r="B585" s="13" t="s">
        <v>64</v>
      </c>
      <c r="C585" s="14" t="s">
        <v>109</v>
      </c>
      <c r="D585" s="15">
        <v>2012</v>
      </c>
      <c r="E585" s="16" cm="1">
        <f t="array" ref="E585:I585">VLOOKUP(Merged_Sheet!A585,GDP!A585:I3275,{5,6,7,8,9},0)</f>
        <v>24680372724</v>
      </c>
      <c r="F585" s="16">
        <v>24680372724</v>
      </c>
      <c r="G585" s="12">
        <v>7.0999999999999994E-2</v>
      </c>
      <c r="H585" s="12">
        <v>88</v>
      </c>
      <c r="I585" s="12">
        <v>0</v>
      </c>
      <c r="J585" s="12" cm="1">
        <f t="array" ref="J585:R585">VLOOKUP(Merged_Sheet!A585,'HUMAN RESOURCES'!A585:M3275,{5,6,7,8,9,10,11,12,13},0)</f>
        <v>1.2999999999999999E-2</v>
      </c>
      <c r="K585" s="12">
        <v>0</v>
      </c>
      <c r="L585" s="12">
        <v>81</v>
      </c>
      <c r="M585" s="12">
        <v>76</v>
      </c>
      <c r="N585" s="12">
        <v>0</v>
      </c>
      <c r="O585" s="12">
        <v>0</v>
      </c>
      <c r="P585" s="12">
        <v>0</v>
      </c>
      <c r="Q585" s="12">
        <v>62912</v>
      </c>
      <c r="R585" s="12">
        <v>1</v>
      </c>
      <c r="S585" s="17" cm="1">
        <f t="array" ref="S585:T585">VLOOKUP(Merged_Sheet!A585,Merged_Sheet!A585:F3275,{5,6},0)</f>
        <v>24680372724</v>
      </c>
      <c r="T585" s="17">
        <v>24680372724</v>
      </c>
      <c r="U585" s="12" cm="1">
        <f t="array" ref="U585:Z585">VLOOKUP(Merged_Sheet!A585,BUSINESS!A585:J3275,{5,6,7,8,9,10},0)</f>
        <v>0</v>
      </c>
      <c r="V585" s="12">
        <v>0</v>
      </c>
      <c r="W585" s="12">
        <v>0</v>
      </c>
      <c r="X585" s="12">
        <v>0</v>
      </c>
      <c r="Y585" s="12">
        <v>0.52</v>
      </c>
      <c r="Z585" s="12">
        <v>0.47299999999999998</v>
      </c>
      <c r="AA585" s="17" cm="1">
        <f t="array" ref="AA585:AB585">VLOOKUP(Merged_Sheet!A585,Merged_Sheet!A585:F3275,{5,6},0)</f>
        <v>24680372724</v>
      </c>
      <c r="AB585" s="17">
        <v>24680372724</v>
      </c>
      <c r="AC585" s="16">
        <f t="shared" si="55"/>
        <v>392299.92249491351</v>
      </c>
      <c r="AD585" s="12">
        <f t="shared" si="56"/>
        <v>392299.92249491351</v>
      </c>
      <c r="AE585" s="12">
        <f t="shared" si="57"/>
        <v>392299.92249491351</v>
      </c>
      <c r="AF585" s="12">
        <f t="shared" si="58"/>
        <v>392299.92249491351</v>
      </c>
      <c r="AG585" s="12">
        <f t="shared" si="59"/>
        <v>0</v>
      </c>
    </row>
    <row r="586" spans="1:33" ht="14.5" x14ac:dyDescent="0.35">
      <c r="A586" s="12" t="str">
        <f t="shared" si="54"/>
        <v>Cote d'Ivoire-Africa-2000</v>
      </c>
      <c r="B586" s="13" t="s">
        <v>64</v>
      </c>
      <c r="C586" s="14" t="s">
        <v>109</v>
      </c>
      <c r="D586" s="15">
        <v>2000</v>
      </c>
      <c r="E586" s="16" cm="1">
        <f t="array" ref="E586:I586">VLOOKUP(Merged_Sheet!A586,GDP!A586:I3276,{5,6,7,8,9},0)</f>
        <v>10417060605</v>
      </c>
      <c r="F586" s="16">
        <v>10417060605</v>
      </c>
      <c r="G586" s="12">
        <v>6.5000000000000002E-2</v>
      </c>
      <c r="H586" s="12">
        <v>42</v>
      </c>
      <c r="I586" s="12">
        <v>0</v>
      </c>
      <c r="J586" s="12" cm="1">
        <f t="array" ref="J586:R586">VLOOKUP(Merged_Sheet!A586,'HUMAN RESOURCES'!A586:M3276,{5,6,7,8,9,10,11,12,13},0)</f>
        <v>0.03</v>
      </c>
      <c r="K586" s="12">
        <v>5.1999999999999998E-2</v>
      </c>
      <c r="L586" s="12">
        <v>66</v>
      </c>
      <c r="M586" s="12">
        <v>62</v>
      </c>
      <c r="N586" s="12">
        <v>0.39300000000000002</v>
      </c>
      <c r="O586" s="12">
        <v>0.56399999999999995</v>
      </c>
      <c r="P586" s="12">
        <v>4.2999999999999997E-2</v>
      </c>
      <c r="Q586" s="12">
        <v>8843350</v>
      </c>
      <c r="R586" s="12">
        <v>0.628</v>
      </c>
      <c r="S586" s="17" cm="1">
        <f t="array" ref="S586:T586">VLOOKUP(Merged_Sheet!A586,Merged_Sheet!A586:F3276,{5,6},0)</f>
        <v>10417060605</v>
      </c>
      <c r="T586" s="17">
        <v>10417060605</v>
      </c>
      <c r="U586" s="12" cm="1">
        <f t="array" ref="U586:Z586">VLOOKUP(Merged_Sheet!A586,BUSINESS!A586:J3276,{5,6,7,8,9,10},0)</f>
        <v>0</v>
      </c>
      <c r="V586" s="12">
        <v>0</v>
      </c>
      <c r="W586" s="12">
        <v>0</v>
      </c>
      <c r="X586" s="12">
        <v>0</v>
      </c>
      <c r="Y586" s="12">
        <v>3.1E-2</v>
      </c>
      <c r="Z586" s="12">
        <v>0.11600000000000001</v>
      </c>
      <c r="AA586" s="17" cm="1">
        <f t="array" ref="AA586:AB586">VLOOKUP(Merged_Sheet!A586,Merged_Sheet!A586:F3276,{5,6},0)</f>
        <v>10417060605</v>
      </c>
      <c r="AB586" s="17">
        <v>10417060605</v>
      </c>
      <c r="AC586" s="16">
        <f t="shared" si="55"/>
        <v>1177.95412428548</v>
      </c>
      <c r="AD586" s="12">
        <f t="shared" si="56"/>
        <v>1177.95412428548</v>
      </c>
      <c r="AE586" s="12">
        <f t="shared" si="57"/>
        <v>1177.95412428548</v>
      </c>
      <c r="AF586" s="12">
        <f t="shared" si="58"/>
        <v>1177.95412428548</v>
      </c>
      <c r="AG586" s="12">
        <f t="shared" si="59"/>
        <v>0.372</v>
      </c>
    </row>
    <row r="587" spans="1:33" ht="14.5" x14ac:dyDescent="0.35">
      <c r="A587" s="12" t="str">
        <f t="shared" si="54"/>
        <v>Croatia-Europe-2000</v>
      </c>
      <c r="B587" s="13" t="s">
        <v>62</v>
      </c>
      <c r="C587" s="14" t="s">
        <v>110</v>
      </c>
      <c r="D587" s="15">
        <v>2000</v>
      </c>
      <c r="E587" s="16" cm="1">
        <f t="array" ref="E587:I587">VLOOKUP(Merged_Sheet!A587,GDP!A587:I3277,{5,6,7,8,9},0)</f>
        <v>21517784659</v>
      </c>
      <c r="F587" s="16">
        <v>21517784659</v>
      </c>
      <c r="G587" s="12">
        <v>7.8E-2</v>
      </c>
      <c r="H587" s="12">
        <v>377</v>
      </c>
      <c r="I587" s="12">
        <v>0.121</v>
      </c>
      <c r="J587" s="12" cm="1">
        <f t="array" ref="J587:R587">VLOOKUP(Merged_Sheet!A587,'HUMAN RESOURCES'!A587:M3277,{5,6,7,8,9,10,11,12,13},0)</f>
        <v>0.02</v>
      </c>
      <c r="K587" s="12">
        <v>2.5000000000000001E-2</v>
      </c>
      <c r="L587" s="12">
        <v>75</v>
      </c>
      <c r="M587" s="12">
        <v>67</v>
      </c>
      <c r="N587" s="12">
        <v>0.28699999999999998</v>
      </c>
      <c r="O587" s="12">
        <v>0.65500000000000003</v>
      </c>
      <c r="P587" s="12">
        <v>5.7000000000000002E-2</v>
      </c>
      <c r="Q587" s="12">
        <v>179393768</v>
      </c>
      <c r="R587" s="12">
        <v>0.81899999999999995</v>
      </c>
      <c r="S587" s="17" cm="1">
        <f t="array" ref="S587:T587">VLOOKUP(Merged_Sheet!A587,Merged_Sheet!A587:F3277,{5,6},0)</f>
        <v>21517784659</v>
      </c>
      <c r="T587" s="17">
        <v>21517784659</v>
      </c>
      <c r="U587" s="12" cm="1">
        <f t="array" ref="U587:Z587">VLOOKUP(Merged_Sheet!A587,BUSINESS!A587:J3277,{5,6,7,8,9,10},0)</f>
        <v>0</v>
      </c>
      <c r="V587" s="12">
        <v>0</v>
      </c>
      <c r="W587" s="12">
        <v>0</v>
      </c>
      <c r="X587" s="12">
        <v>0</v>
      </c>
      <c r="Y587" s="12">
        <v>9.0999999999999998E-2</v>
      </c>
      <c r="Z587" s="12">
        <v>0.19400000000000001</v>
      </c>
      <c r="AA587" s="17" cm="1">
        <f t="array" ref="AA587:AB587">VLOOKUP(Merged_Sheet!A587,Merged_Sheet!A587:F3277,{5,6},0)</f>
        <v>21517784659</v>
      </c>
      <c r="AB587" s="17">
        <v>21517784659</v>
      </c>
      <c r="AC587" s="16">
        <f t="shared" si="55"/>
        <v>119.94722502846365</v>
      </c>
      <c r="AD587" s="12">
        <f t="shared" si="56"/>
        <v>119.94722502846365</v>
      </c>
      <c r="AE587" s="12">
        <f t="shared" si="57"/>
        <v>119.94722502846365</v>
      </c>
      <c r="AF587" s="12">
        <f t="shared" si="58"/>
        <v>119.94722502846365</v>
      </c>
      <c r="AG587" s="12">
        <f t="shared" si="59"/>
        <v>0.18100000000000005</v>
      </c>
    </row>
    <row r="588" spans="1:33" ht="14.5" x14ac:dyDescent="0.35">
      <c r="A588" s="12" t="str">
        <f t="shared" si="54"/>
        <v>Croatia-Europe-2001</v>
      </c>
      <c r="B588" s="13" t="s">
        <v>62</v>
      </c>
      <c r="C588" s="14" t="s">
        <v>110</v>
      </c>
      <c r="D588" s="15">
        <v>2001</v>
      </c>
      <c r="E588" s="16" cm="1">
        <f t="array" ref="E588:I588">VLOOKUP(Merged_Sheet!A588,GDP!A588:I3278,{5,6,7,8,9},0)</f>
        <v>23052044813</v>
      </c>
      <c r="F588" s="16">
        <v>23052044813</v>
      </c>
      <c r="G588" s="12">
        <v>7.1999999999999995E-2</v>
      </c>
      <c r="H588" s="12">
        <v>376</v>
      </c>
      <c r="I588" s="12">
        <v>9.5000000000000001E-2</v>
      </c>
      <c r="J588" s="12" cm="1">
        <f t="array" ref="J588:R588">VLOOKUP(Merged_Sheet!A588,'HUMAN RESOURCES'!A588:M3278,{5,6,7,8,9,10,11,12,13},0)</f>
        <v>1.0999999999999999E-2</v>
      </c>
      <c r="K588" s="12">
        <v>5.0000000000000001E-3</v>
      </c>
      <c r="L588" s="12">
        <v>82</v>
      </c>
      <c r="M588" s="12">
        <v>77</v>
      </c>
      <c r="N588" s="12">
        <v>0.186</v>
      </c>
      <c r="O588" s="12">
        <v>0.68700000000000006</v>
      </c>
      <c r="P588" s="12">
        <v>0.128</v>
      </c>
      <c r="Q588" s="12">
        <v>31362000</v>
      </c>
      <c r="R588" s="12">
        <v>0.79900000000000004</v>
      </c>
      <c r="S588" s="17" cm="1">
        <f t="array" ref="S588:T588">VLOOKUP(Merged_Sheet!A588,Merged_Sheet!A588:F3278,{5,6},0)</f>
        <v>23052044813</v>
      </c>
      <c r="T588" s="17">
        <v>23052044813</v>
      </c>
      <c r="U588" s="12" cm="1">
        <f t="array" ref="U588:Z588">VLOOKUP(Merged_Sheet!A588,BUSINESS!A588:J3278,{5,6,7,8,9,10},0)</f>
        <v>0</v>
      </c>
      <c r="V588" s="12">
        <v>0</v>
      </c>
      <c r="W588" s="12">
        <v>0</v>
      </c>
      <c r="X588" s="12">
        <v>0</v>
      </c>
      <c r="Y588" s="12">
        <v>0.61599999999999999</v>
      </c>
      <c r="Z588" s="12">
        <v>0.379</v>
      </c>
      <c r="AA588" s="17" cm="1">
        <f t="array" ref="AA588:AB588">VLOOKUP(Merged_Sheet!A588,Merged_Sheet!A588:F3278,{5,6},0)</f>
        <v>23052044813</v>
      </c>
      <c r="AB588" s="17">
        <v>23052044813</v>
      </c>
      <c r="AC588" s="16">
        <f t="shared" si="55"/>
        <v>735.03108261590455</v>
      </c>
      <c r="AD588" s="12">
        <f t="shared" si="56"/>
        <v>735.03108261590455</v>
      </c>
      <c r="AE588" s="12">
        <f t="shared" si="57"/>
        <v>735.03108261590455</v>
      </c>
      <c r="AF588" s="12">
        <f t="shared" si="58"/>
        <v>735.03108261590455</v>
      </c>
      <c r="AG588" s="12">
        <f t="shared" si="59"/>
        <v>0.20099999999999996</v>
      </c>
    </row>
    <row r="589" spans="1:33" ht="14.5" x14ac:dyDescent="0.35">
      <c r="A589" s="12" t="str">
        <f t="shared" si="54"/>
        <v>Croatia-Europe-2002</v>
      </c>
      <c r="B589" s="13" t="s">
        <v>62</v>
      </c>
      <c r="C589" s="14" t="s">
        <v>110</v>
      </c>
      <c r="D589" s="15">
        <v>2002</v>
      </c>
      <c r="E589" s="16" cm="1">
        <f t="array" ref="E589:I589">VLOOKUP(Merged_Sheet!A589,GDP!A589:I3279,{5,6,7,8,9},0)</f>
        <v>26524896398</v>
      </c>
      <c r="F589" s="16">
        <v>26524896398</v>
      </c>
      <c r="G589" s="12">
        <v>6.3E-2</v>
      </c>
      <c r="H589" s="12">
        <v>375</v>
      </c>
      <c r="I589" s="12">
        <v>0.128</v>
      </c>
      <c r="J589" s="12" cm="1">
        <f t="array" ref="J589:R589">VLOOKUP(Merged_Sheet!A589,'HUMAN RESOURCES'!A589:M3279,{5,6,7,8,9,10,11,12,13},0)</f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44742</v>
      </c>
      <c r="R589" s="12">
        <v>1</v>
      </c>
      <c r="S589" s="17" cm="1">
        <f t="array" ref="S589:T589">VLOOKUP(Merged_Sheet!A589,Merged_Sheet!A589:F3279,{5,6},0)</f>
        <v>26524896398</v>
      </c>
      <c r="T589" s="17">
        <v>26524896398</v>
      </c>
      <c r="U589" s="12" cm="1">
        <f t="array" ref="U589:Z589">VLOOKUP(Merged_Sheet!A589,BUSINESS!A589:J3279,{5,6,7,8,9,10},0)</f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0.42499999999999999</v>
      </c>
      <c r="AA589" s="17" cm="1">
        <f t="array" ref="AA589:AB589">VLOOKUP(Merged_Sheet!A589,Merged_Sheet!A589:F3279,{5,6},0)</f>
        <v>26524896398</v>
      </c>
      <c r="AB589" s="17">
        <v>26524896398</v>
      </c>
      <c r="AC589" s="16">
        <f t="shared" si="55"/>
        <v>592841.09780519421</v>
      </c>
      <c r="AD589" s="12">
        <f t="shared" si="56"/>
        <v>592841.09780519421</v>
      </c>
      <c r="AE589" s="12">
        <f t="shared" si="57"/>
        <v>592841.09780519421</v>
      </c>
      <c r="AF589" s="12">
        <f t="shared" si="58"/>
        <v>592841.09780519421</v>
      </c>
      <c r="AG589" s="12">
        <f t="shared" si="59"/>
        <v>0</v>
      </c>
    </row>
    <row r="590" spans="1:33" ht="14.5" x14ac:dyDescent="0.35">
      <c r="A590" s="12" t="str">
        <f t="shared" si="54"/>
        <v>Croatia-Europe-2003</v>
      </c>
      <c r="B590" s="13" t="s">
        <v>62</v>
      </c>
      <c r="C590" s="14" t="s">
        <v>110</v>
      </c>
      <c r="D590" s="15">
        <v>2003</v>
      </c>
      <c r="E590" s="16" cm="1">
        <f t="array" ref="E590:I590">VLOOKUP(Merged_Sheet!A590,GDP!A590:I3280,{5,6,7,8,9},0)</f>
        <v>34143409062</v>
      </c>
      <c r="F590" s="16">
        <v>34143409062</v>
      </c>
      <c r="G590" s="12">
        <v>6.4000000000000001E-2</v>
      </c>
      <c r="H590" s="12">
        <v>495</v>
      </c>
      <c r="I590" s="12">
        <v>0.11600000000000001</v>
      </c>
      <c r="J590" s="12" cm="1">
        <f t="array" ref="J590:R590">VLOOKUP(Merged_Sheet!A590,'HUMAN RESOURCES'!A590:M3280,{5,6,7,8,9,10,11,12,13},0)</f>
        <v>1.6E-2</v>
      </c>
      <c r="K590" s="12">
        <v>8.0000000000000002E-3</v>
      </c>
      <c r="L590" s="12">
        <v>81</v>
      </c>
      <c r="M590" s="12">
        <v>75</v>
      </c>
      <c r="N590" s="12">
        <v>0.26700000000000002</v>
      </c>
      <c r="O590" s="12">
        <v>0.65800000000000003</v>
      </c>
      <c r="P590" s="12">
        <v>7.4999999999999997E-2</v>
      </c>
      <c r="Q590" s="12">
        <v>15819522</v>
      </c>
      <c r="R590" s="12">
        <v>0.86599999999999999</v>
      </c>
      <c r="S590" s="17" cm="1">
        <f t="array" ref="S590:T590">VLOOKUP(Merged_Sheet!A590,Merged_Sheet!A590:F3280,{5,6},0)</f>
        <v>34143409062</v>
      </c>
      <c r="T590" s="17">
        <v>34143409062</v>
      </c>
      <c r="U590" s="12" cm="1">
        <f t="array" ref="U590:Z590">VLOOKUP(Merged_Sheet!A590,BUSINESS!A590:J3280,{5,6,7,8,9,10},0)</f>
        <v>0</v>
      </c>
      <c r="V590" s="12">
        <v>0</v>
      </c>
      <c r="W590" s="12">
        <v>0</v>
      </c>
      <c r="X590" s="12">
        <v>0</v>
      </c>
      <c r="Y590" s="12">
        <v>0.221</v>
      </c>
      <c r="Z590" s="12">
        <v>0.39500000000000002</v>
      </c>
      <c r="AA590" s="17" cm="1">
        <f t="array" ref="AA590:AB590">VLOOKUP(Merged_Sheet!A590,Merged_Sheet!A590:F3280,{5,6},0)</f>
        <v>34143409062</v>
      </c>
      <c r="AB590" s="17">
        <v>34143409062</v>
      </c>
      <c r="AC590" s="16">
        <f t="shared" si="55"/>
        <v>2158.308516654296</v>
      </c>
      <c r="AD590" s="12">
        <f t="shared" si="56"/>
        <v>2158.308516654296</v>
      </c>
      <c r="AE590" s="12">
        <f t="shared" si="57"/>
        <v>2158.308516654296</v>
      </c>
      <c r="AF590" s="12">
        <f t="shared" si="58"/>
        <v>2158.308516654296</v>
      </c>
      <c r="AG590" s="12">
        <f t="shared" si="59"/>
        <v>0.13400000000000001</v>
      </c>
    </row>
    <row r="591" spans="1:33" ht="14.5" x14ac:dyDescent="0.35">
      <c r="A591" s="12" t="str">
        <f t="shared" si="54"/>
        <v>Croatia-Europe-2004</v>
      </c>
      <c r="B591" s="13" t="s">
        <v>62</v>
      </c>
      <c r="C591" s="14" t="s">
        <v>110</v>
      </c>
      <c r="D591" s="15">
        <v>2004</v>
      </c>
      <c r="E591" s="16" cm="1">
        <f t="array" ref="E591:I591">VLOOKUP(Merged_Sheet!A591,GDP!A591:I3281,{5,6,7,8,9},0)</f>
        <v>41003558916</v>
      </c>
      <c r="F591" s="16">
        <v>41003558916</v>
      </c>
      <c r="G591" s="12">
        <v>6.6000000000000003E-2</v>
      </c>
      <c r="H591" s="12">
        <v>614</v>
      </c>
      <c r="I591" s="12">
        <v>0.11700000000000001</v>
      </c>
      <c r="J591" s="12" cm="1">
        <f t="array" ref="J591:R591">VLOOKUP(Merged_Sheet!A591,'HUMAN RESOURCES'!A591:M3281,{5,6,7,8,9,10,11,12,13},0)</f>
        <v>2.1999999999999999E-2</v>
      </c>
      <c r="K591" s="12">
        <v>0.02</v>
      </c>
      <c r="L591" s="12">
        <v>75</v>
      </c>
      <c r="M591" s="12">
        <v>68</v>
      </c>
      <c r="N591" s="12">
        <v>0.32</v>
      </c>
      <c r="O591" s="12">
        <v>0.63100000000000001</v>
      </c>
      <c r="P591" s="12">
        <v>4.9000000000000002E-2</v>
      </c>
      <c r="Q591" s="12">
        <v>41216304</v>
      </c>
      <c r="R591" s="12">
        <v>0.72699999999999998</v>
      </c>
      <c r="S591" s="17" cm="1">
        <f t="array" ref="S591:T591">VLOOKUP(Merged_Sheet!A591,Merged_Sheet!A591:F3281,{5,6},0)</f>
        <v>41003558916</v>
      </c>
      <c r="T591" s="17">
        <v>41003558916</v>
      </c>
      <c r="U591" s="12" cm="1">
        <f t="array" ref="U591:Z591">VLOOKUP(Merged_Sheet!A591,BUSINESS!A591:J3281,{5,6,7,8,9,10},0)</f>
        <v>0</v>
      </c>
      <c r="V591" s="12">
        <v>0</v>
      </c>
      <c r="W591" s="12">
        <v>0</v>
      </c>
      <c r="X591" s="12">
        <v>0</v>
      </c>
      <c r="Y591" s="12">
        <v>4.5999999999999999E-2</v>
      </c>
      <c r="Z591" s="12">
        <v>0.112</v>
      </c>
      <c r="AA591" s="17" cm="1">
        <f t="array" ref="AA591:AB591">VLOOKUP(Merged_Sheet!A591,Merged_Sheet!A591:F3281,{5,6},0)</f>
        <v>41003558916</v>
      </c>
      <c r="AB591" s="17">
        <v>41003558916</v>
      </c>
      <c r="AC591" s="16">
        <f t="shared" si="55"/>
        <v>994.83832698827143</v>
      </c>
      <c r="AD591" s="12">
        <f t="shared" si="56"/>
        <v>994.83832698827143</v>
      </c>
      <c r="AE591" s="12">
        <f t="shared" si="57"/>
        <v>994.83832698827143</v>
      </c>
      <c r="AF591" s="12">
        <f t="shared" si="58"/>
        <v>994.83832698827143</v>
      </c>
      <c r="AG591" s="12">
        <f t="shared" si="59"/>
        <v>0.27300000000000002</v>
      </c>
    </row>
    <row r="592" spans="1:33" ht="14.5" x14ac:dyDescent="0.35">
      <c r="A592" s="12" t="str">
        <f t="shared" si="54"/>
        <v>Croatia-Europe-2005</v>
      </c>
      <c r="B592" s="13" t="s">
        <v>62</v>
      </c>
      <c r="C592" s="14" t="s">
        <v>110</v>
      </c>
      <c r="D592" s="15">
        <v>2005</v>
      </c>
      <c r="E592" s="16" cm="1">
        <f t="array" ref="E592:I592">VLOOKUP(Merged_Sheet!A592,GDP!A592:I3282,{5,6,7,8,9},0)</f>
        <v>44821408831</v>
      </c>
      <c r="F592" s="16">
        <v>44821408831</v>
      </c>
      <c r="G592" s="12">
        <v>7.0000000000000007E-2</v>
      </c>
      <c r="H592" s="12">
        <v>705</v>
      </c>
      <c r="I592" s="12">
        <v>0.112</v>
      </c>
      <c r="J592" s="12" cm="1">
        <f t="array" ref="J592:R592">VLOOKUP(Merged_Sheet!A592,'HUMAN RESOURCES'!A592:M3282,{5,6,7,8,9,10,11,12,13},0)</f>
        <v>1.9E-2</v>
      </c>
      <c r="K592" s="12">
        <v>0.01</v>
      </c>
      <c r="L592" s="12">
        <v>80</v>
      </c>
      <c r="M592" s="12">
        <v>76</v>
      </c>
      <c r="N592" s="12">
        <v>0.3</v>
      </c>
      <c r="O592" s="12">
        <v>0.64400000000000002</v>
      </c>
      <c r="P592" s="12">
        <v>5.6000000000000001E-2</v>
      </c>
      <c r="Q592" s="12">
        <v>4093840</v>
      </c>
      <c r="R592" s="12">
        <v>0.61799999999999999</v>
      </c>
      <c r="S592" s="17" cm="1">
        <f t="array" ref="S592:T592">VLOOKUP(Merged_Sheet!A592,Merged_Sheet!A592:F3282,{5,6},0)</f>
        <v>44821408831</v>
      </c>
      <c r="T592" s="17">
        <v>44821408831</v>
      </c>
      <c r="U592" s="12" cm="1">
        <f t="array" ref="U592:Z592">VLOOKUP(Merged_Sheet!A592,BUSINESS!A592:J3282,{5,6,7,8,9,10},0)</f>
        <v>0</v>
      </c>
      <c r="V592" s="12">
        <v>0</v>
      </c>
      <c r="W592" s="12">
        <v>0</v>
      </c>
      <c r="X592" s="12">
        <v>0</v>
      </c>
      <c r="Y592" s="12">
        <v>0.19900000000000001</v>
      </c>
      <c r="Z592" s="12">
        <v>0.123</v>
      </c>
      <c r="AA592" s="17" cm="1">
        <f t="array" ref="AA592:AB592">VLOOKUP(Merged_Sheet!A592,Merged_Sheet!A592:F3282,{5,6},0)</f>
        <v>44821408831</v>
      </c>
      <c r="AB592" s="17">
        <v>44821408831</v>
      </c>
      <c r="AC592" s="16">
        <f t="shared" si="55"/>
        <v>10948.500388632678</v>
      </c>
      <c r="AD592" s="12">
        <f t="shared" si="56"/>
        <v>10948.500388632678</v>
      </c>
      <c r="AE592" s="12">
        <f t="shared" si="57"/>
        <v>10948.500388632678</v>
      </c>
      <c r="AF592" s="12">
        <f t="shared" si="58"/>
        <v>10948.500388632678</v>
      </c>
      <c r="AG592" s="12">
        <f t="shared" si="59"/>
        <v>0.38200000000000001</v>
      </c>
    </row>
    <row r="593" spans="1:33" ht="14.5" x14ac:dyDescent="0.35">
      <c r="A593" s="12" t="str">
        <f t="shared" si="54"/>
        <v>Croatia-Europe-2006</v>
      </c>
      <c r="B593" s="13" t="s">
        <v>62</v>
      </c>
      <c r="C593" s="14" t="s">
        <v>110</v>
      </c>
      <c r="D593" s="15">
        <v>2006</v>
      </c>
      <c r="E593" s="16" cm="1">
        <f t="array" ref="E593:I593">VLOOKUP(Merged_Sheet!A593,GDP!A593:I3283,{5,6,7,8,9},0)</f>
        <v>49855078905</v>
      </c>
      <c r="F593" s="16">
        <v>49855078905</v>
      </c>
      <c r="G593" s="12">
        <v>7.0000000000000007E-2</v>
      </c>
      <c r="H593" s="12">
        <v>790</v>
      </c>
      <c r="I593" s="12">
        <v>9.9000000000000005E-2</v>
      </c>
      <c r="J593" s="12" cm="1">
        <f t="array" ref="J593:R593">VLOOKUP(Merged_Sheet!A593,'HUMAN RESOURCES'!A593:M3283,{5,6,7,8,9,10,11,12,13},0)</f>
        <v>1.2E-2</v>
      </c>
      <c r="K593" s="12">
        <v>6.0000000000000001E-3</v>
      </c>
      <c r="L593" s="12">
        <v>79</v>
      </c>
      <c r="M593" s="12">
        <v>75</v>
      </c>
      <c r="N593" s="12">
        <v>0.20899999999999999</v>
      </c>
      <c r="O593" s="12">
        <v>0.68899999999999995</v>
      </c>
      <c r="P593" s="12">
        <v>0.10299999999999999</v>
      </c>
      <c r="Q593" s="12">
        <v>11212125</v>
      </c>
      <c r="R593" s="12">
        <v>0.75800000000000001</v>
      </c>
      <c r="S593" s="17" cm="1">
        <f t="array" ref="S593:T593">VLOOKUP(Merged_Sheet!A593,Merged_Sheet!A593:F3283,{5,6},0)</f>
        <v>49855078905</v>
      </c>
      <c r="T593" s="17">
        <v>49855078905</v>
      </c>
      <c r="U593" s="12" cm="1">
        <f t="array" ref="U593:Z593">VLOOKUP(Merged_Sheet!A593,BUSINESS!A593:J3283,{5,6,7,8,9,10},0)</f>
        <v>0</v>
      </c>
      <c r="V593" s="12">
        <v>0</v>
      </c>
      <c r="W593" s="12">
        <v>0</v>
      </c>
      <c r="X593" s="12">
        <v>0</v>
      </c>
      <c r="Y593" s="12">
        <v>3.7999999999999999E-2</v>
      </c>
      <c r="Z593" s="12">
        <v>2E-3</v>
      </c>
      <c r="AA593" s="17" cm="1">
        <f t="array" ref="AA593:AB593">VLOOKUP(Merged_Sheet!A593,Merged_Sheet!A593:F3283,{5,6},0)</f>
        <v>49855078905</v>
      </c>
      <c r="AB593" s="17">
        <v>49855078905</v>
      </c>
      <c r="AC593" s="16">
        <f t="shared" si="55"/>
        <v>4446.5325622930532</v>
      </c>
      <c r="AD593" s="12">
        <f t="shared" si="56"/>
        <v>4446.5325622930532</v>
      </c>
      <c r="AE593" s="12">
        <f t="shared" si="57"/>
        <v>4446.5325622930532</v>
      </c>
      <c r="AF593" s="12">
        <f t="shared" si="58"/>
        <v>4446.5325622930532</v>
      </c>
      <c r="AG593" s="12">
        <f t="shared" si="59"/>
        <v>0.24199999999999999</v>
      </c>
    </row>
    <row r="594" spans="1:33" ht="14.5" x14ac:dyDescent="0.35">
      <c r="A594" s="12" t="str">
        <f t="shared" si="54"/>
        <v>Croatia-Europe-2007</v>
      </c>
      <c r="B594" s="13" t="s">
        <v>62</v>
      </c>
      <c r="C594" s="14" t="s">
        <v>110</v>
      </c>
      <c r="D594" s="15">
        <v>2007</v>
      </c>
      <c r="E594" s="16" cm="1">
        <f t="array" ref="E594:I594">VLOOKUP(Merged_Sheet!A594,GDP!A594:I3284,{5,6,7,8,9},0)</f>
        <v>59319390298</v>
      </c>
      <c r="F594" s="16">
        <v>59319390298</v>
      </c>
      <c r="G594" s="12">
        <v>7.4999999999999997E-2</v>
      </c>
      <c r="H594" s="12">
        <v>1008</v>
      </c>
      <c r="I594" s="12">
        <v>9.2999999999999999E-2</v>
      </c>
      <c r="J594" s="12" cm="1">
        <f t="array" ref="J594:R594">VLOOKUP(Merged_Sheet!A594,'HUMAN RESOURCES'!A594:M3284,{5,6,7,8,9,10,11,12,13},0)</f>
        <v>0</v>
      </c>
      <c r="K594" s="12">
        <v>0</v>
      </c>
      <c r="L594" s="12">
        <v>0</v>
      </c>
      <c r="M594" s="12">
        <v>0</v>
      </c>
      <c r="N594" s="12">
        <v>0.23400000000000001</v>
      </c>
      <c r="O594" s="12">
        <v>0.65600000000000003</v>
      </c>
      <c r="P594" s="12">
        <v>0.11</v>
      </c>
      <c r="Q594" s="12">
        <v>128804</v>
      </c>
      <c r="R594" s="12">
        <v>0.90900000000000003</v>
      </c>
      <c r="S594" s="17" cm="1">
        <f t="array" ref="S594:T594">VLOOKUP(Merged_Sheet!A594,Merged_Sheet!A594:F3284,{5,6},0)</f>
        <v>59319390298</v>
      </c>
      <c r="T594" s="17">
        <v>59319390298</v>
      </c>
      <c r="U594" s="12" cm="1">
        <f t="array" ref="U594:Z594">VLOOKUP(Merged_Sheet!A594,BUSINESS!A594:J3284,{5,6,7,8,9,10},0)</f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7" cm="1">
        <f t="array" ref="AA594:AB594">VLOOKUP(Merged_Sheet!A594,Merged_Sheet!A594:F3284,{5,6},0)</f>
        <v>59319390298</v>
      </c>
      <c r="AB594" s="17">
        <v>59319390298</v>
      </c>
      <c r="AC594" s="16">
        <f t="shared" si="55"/>
        <v>460539.97001645912</v>
      </c>
      <c r="AD594" s="12">
        <f t="shared" si="56"/>
        <v>460539.97001645912</v>
      </c>
      <c r="AE594" s="12">
        <f t="shared" si="57"/>
        <v>460539.97001645912</v>
      </c>
      <c r="AF594" s="12">
        <f t="shared" si="58"/>
        <v>460539.97001645912</v>
      </c>
      <c r="AG594" s="12">
        <f t="shared" si="59"/>
        <v>9.099999999999997E-2</v>
      </c>
    </row>
    <row r="595" spans="1:33" ht="14.5" x14ac:dyDescent="0.35">
      <c r="A595" s="12" t="str">
        <f t="shared" si="54"/>
        <v>Croatia-Europe-2008</v>
      </c>
      <c r="B595" s="13" t="s">
        <v>62</v>
      </c>
      <c r="C595" s="14" t="s">
        <v>110</v>
      </c>
      <c r="D595" s="15">
        <v>2008</v>
      </c>
      <c r="E595" s="16" cm="1">
        <f t="array" ref="E595:I595">VLOOKUP(Merged_Sheet!A595,GDP!A595:I3285,{5,6,7,8,9},0)</f>
        <v>69595512099</v>
      </c>
      <c r="F595" s="16">
        <v>69595512099</v>
      </c>
      <c r="G595" s="12">
        <v>7.8E-2</v>
      </c>
      <c r="H595" s="12">
        <v>1224</v>
      </c>
      <c r="I595" s="12">
        <v>0.10100000000000001</v>
      </c>
      <c r="J595" s="12" cm="1">
        <f t="array" ref="J595:R595">VLOOKUP(Merged_Sheet!A595,'HUMAN RESOURCES'!A595:M3285,{5,6,7,8,9,10,11,12,13},0)</f>
        <v>1.4999999999999999E-2</v>
      </c>
      <c r="K595" s="12">
        <v>1.2999999999999999E-2</v>
      </c>
      <c r="L595" s="12">
        <v>79</v>
      </c>
      <c r="M595" s="12">
        <v>75</v>
      </c>
      <c r="N595" s="12">
        <v>0</v>
      </c>
      <c r="O595" s="12">
        <v>0</v>
      </c>
      <c r="P595" s="12">
        <v>0</v>
      </c>
      <c r="Q595" s="12">
        <v>69806</v>
      </c>
      <c r="R595" s="12">
        <v>0.65700000000000003</v>
      </c>
      <c r="S595" s="17" cm="1">
        <f t="array" ref="S595:T595">VLOOKUP(Merged_Sheet!A595,Merged_Sheet!A595:F3285,{5,6},0)</f>
        <v>69595512099</v>
      </c>
      <c r="T595" s="17">
        <v>69595512099</v>
      </c>
      <c r="U595" s="12" cm="1">
        <f t="array" ref="U595:Z595">VLOOKUP(Merged_Sheet!A595,BUSINESS!A595:J3285,{5,6,7,8,9,10},0)</f>
        <v>0</v>
      </c>
      <c r="V595" s="12">
        <v>0</v>
      </c>
      <c r="W595" s="12">
        <v>0</v>
      </c>
      <c r="X595" s="12">
        <v>0</v>
      </c>
      <c r="Y595" s="12">
        <v>0.184</v>
      </c>
      <c r="Z595" s="12">
        <v>0.17399999999999999</v>
      </c>
      <c r="AA595" s="17" cm="1">
        <f t="array" ref="AA595:AB595">VLOOKUP(Merged_Sheet!A595,Merged_Sheet!A595:F3285,{5,6},0)</f>
        <v>69595512099</v>
      </c>
      <c r="AB595" s="17">
        <v>69595512099</v>
      </c>
      <c r="AC595" s="16">
        <f t="shared" si="55"/>
        <v>996984.67322293215</v>
      </c>
      <c r="AD595" s="12">
        <f t="shared" si="56"/>
        <v>996984.67322293215</v>
      </c>
      <c r="AE595" s="12">
        <f t="shared" si="57"/>
        <v>996984.67322293215</v>
      </c>
      <c r="AF595" s="12">
        <f t="shared" si="58"/>
        <v>996984.67322293215</v>
      </c>
      <c r="AG595" s="12">
        <f t="shared" si="59"/>
        <v>0.34299999999999997</v>
      </c>
    </row>
    <row r="596" spans="1:33" ht="14.5" x14ac:dyDescent="0.35">
      <c r="A596" s="12" t="str">
        <f t="shared" si="54"/>
        <v>Croatia-Europe-2009</v>
      </c>
      <c r="B596" s="13" t="s">
        <v>62</v>
      </c>
      <c r="C596" s="14" t="s">
        <v>110</v>
      </c>
      <c r="D596" s="15">
        <v>2009</v>
      </c>
      <c r="E596" s="16" cm="1">
        <f t="array" ref="E596:I596">VLOOKUP(Merged_Sheet!A596,GDP!A596:I3286,{5,6,7,8,9},0)</f>
        <v>62202619240</v>
      </c>
      <c r="F596" s="16">
        <v>62202619240</v>
      </c>
      <c r="G596" s="12">
        <v>7.8E-2</v>
      </c>
      <c r="H596" s="12">
        <v>1095</v>
      </c>
      <c r="I596" s="12">
        <v>0.11600000000000001</v>
      </c>
      <c r="J596" s="12" cm="1">
        <f t="array" ref="J596:R596">VLOOKUP(Merged_Sheet!A596,'HUMAN RESOURCES'!A596:M3286,{5,6,7,8,9,10,11,12,13},0)</f>
        <v>2.4E-2</v>
      </c>
      <c r="K596" s="12">
        <v>3.2000000000000001E-2</v>
      </c>
      <c r="L596" s="12">
        <v>74</v>
      </c>
      <c r="M596" s="12">
        <v>68</v>
      </c>
      <c r="N596" s="12">
        <v>0.34200000000000003</v>
      </c>
      <c r="O596" s="12">
        <v>0.60399999999999998</v>
      </c>
      <c r="P596" s="12">
        <v>5.3999999999999999E-2</v>
      </c>
      <c r="Q596" s="12">
        <v>8935261</v>
      </c>
      <c r="R596" s="12">
        <v>0.63400000000000001</v>
      </c>
      <c r="S596" s="17" cm="1">
        <f t="array" ref="S596:T596">VLOOKUP(Merged_Sheet!A596,Merged_Sheet!A596:F3286,{5,6},0)</f>
        <v>62202619240</v>
      </c>
      <c r="T596" s="17">
        <v>62202619240</v>
      </c>
      <c r="U596" s="12" cm="1">
        <f t="array" ref="U596:Z596">VLOOKUP(Merged_Sheet!A596,BUSINESS!A596:J3286,{5,6,7,8,9,10},0)</f>
        <v>0</v>
      </c>
      <c r="V596" s="12">
        <v>0</v>
      </c>
      <c r="W596" s="12">
        <v>0</v>
      </c>
      <c r="X596" s="12">
        <v>0</v>
      </c>
      <c r="Y596" s="12">
        <v>6.8000000000000005E-2</v>
      </c>
      <c r="Z596" s="12">
        <v>0.19</v>
      </c>
      <c r="AA596" s="17" cm="1">
        <f t="array" ref="AA596:AB596">VLOOKUP(Merged_Sheet!A596,Merged_Sheet!A596:F3286,{5,6},0)</f>
        <v>62202619240</v>
      </c>
      <c r="AB596" s="17">
        <v>62202619240</v>
      </c>
      <c r="AC596" s="16">
        <f t="shared" si="55"/>
        <v>6961.4775930999667</v>
      </c>
      <c r="AD596" s="12">
        <f t="shared" si="56"/>
        <v>6961.4775930999667</v>
      </c>
      <c r="AE596" s="12">
        <f t="shared" si="57"/>
        <v>6961.4775930999667</v>
      </c>
      <c r="AF596" s="12">
        <f t="shared" si="58"/>
        <v>6961.4775930999667</v>
      </c>
      <c r="AG596" s="12">
        <f t="shared" si="59"/>
        <v>0.36599999999999999</v>
      </c>
    </row>
    <row r="597" spans="1:33" ht="14.5" x14ac:dyDescent="0.35">
      <c r="A597" s="12" t="str">
        <f t="shared" si="54"/>
        <v>Croatia-Europe-2010</v>
      </c>
      <c r="B597" s="13" t="s">
        <v>62</v>
      </c>
      <c r="C597" s="14" t="s">
        <v>110</v>
      </c>
      <c r="D597" s="15">
        <v>2010</v>
      </c>
      <c r="E597" s="16" cm="1">
        <f t="array" ref="E597:I597">VLOOKUP(Merged_Sheet!A597,GDP!A597:I3287,{5,6,7,8,9},0)</f>
        <v>58873994412</v>
      </c>
      <c r="F597" s="16">
        <v>58873994412</v>
      </c>
      <c r="G597" s="12">
        <v>7.8E-2</v>
      </c>
      <c r="H597" s="12">
        <v>1051</v>
      </c>
      <c r="I597" s="12">
        <v>0.104</v>
      </c>
      <c r="J597" s="12" cm="1">
        <f t="array" ref="J597:R597">VLOOKUP(Merged_Sheet!A597,'HUMAN RESOURCES'!A597:M3287,{5,6,7,8,9,10,11,12,13},0)</f>
        <v>2.5000000000000001E-2</v>
      </c>
      <c r="K597" s="12">
        <v>2.5999999999999999E-2</v>
      </c>
      <c r="L597" s="12">
        <v>77</v>
      </c>
      <c r="M597" s="12">
        <v>71</v>
      </c>
      <c r="N597" s="12">
        <v>0.33800000000000002</v>
      </c>
      <c r="O597" s="12">
        <v>0.60899999999999999</v>
      </c>
      <c r="P597" s="12">
        <v>5.2999999999999999E-2</v>
      </c>
      <c r="Q597" s="12">
        <v>13030041</v>
      </c>
      <c r="R597" s="12">
        <v>0.61099999999999999</v>
      </c>
      <c r="S597" s="17" cm="1">
        <f t="array" ref="S597:T597">VLOOKUP(Merged_Sheet!A597,Merged_Sheet!A597:F3287,{5,6},0)</f>
        <v>58873994412</v>
      </c>
      <c r="T597" s="17">
        <v>58873994412</v>
      </c>
      <c r="U597" s="12" cm="1">
        <f t="array" ref="U597:Z597">VLOOKUP(Merged_Sheet!A597,BUSINESS!A597:J3287,{5,6,7,8,9,10},0)</f>
        <v>0</v>
      </c>
      <c r="V597" s="12">
        <v>0</v>
      </c>
      <c r="W597" s="12">
        <v>0</v>
      </c>
      <c r="X597" s="12">
        <v>0</v>
      </c>
      <c r="Y597" s="12">
        <v>4.2999999999999997E-2</v>
      </c>
      <c r="Z597" s="12">
        <v>0.12</v>
      </c>
      <c r="AA597" s="17" cm="1">
        <f t="array" ref="AA597:AB597">VLOOKUP(Merged_Sheet!A597,Merged_Sheet!A597:F3287,{5,6},0)</f>
        <v>58873994412</v>
      </c>
      <c r="AB597" s="17">
        <v>58873994412</v>
      </c>
      <c r="AC597" s="16">
        <f t="shared" si="55"/>
        <v>4518.3276408723505</v>
      </c>
      <c r="AD597" s="12">
        <f t="shared" si="56"/>
        <v>4518.3276408723505</v>
      </c>
      <c r="AE597" s="12">
        <f t="shared" si="57"/>
        <v>4518.3276408723505</v>
      </c>
      <c r="AF597" s="12">
        <f t="shared" si="58"/>
        <v>4518.3276408723505</v>
      </c>
      <c r="AG597" s="12">
        <f t="shared" si="59"/>
        <v>0.38900000000000001</v>
      </c>
    </row>
    <row r="598" spans="1:33" ht="14.5" x14ac:dyDescent="0.35">
      <c r="A598" s="12" t="str">
        <f t="shared" si="54"/>
        <v>Croatia-Europe-2011</v>
      </c>
      <c r="B598" s="13" t="s">
        <v>62</v>
      </c>
      <c r="C598" s="14" t="s">
        <v>110</v>
      </c>
      <c r="D598" s="15">
        <v>2011</v>
      </c>
      <c r="E598" s="16" cm="1">
        <f t="array" ref="E598:I598">VLOOKUP(Merged_Sheet!A598,GDP!A598:I3288,{5,6,7,8,9},0)</f>
        <v>61520901516</v>
      </c>
      <c r="F598" s="16">
        <v>61520901516</v>
      </c>
      <c r="G598" s="12">
        <v>6.8000000000000005E-2</v>
      </c>
      <c r="H598" s="12">
        <v>992</v>
      </c>
      <c r="I598" s="12">
        <v>9.7000000000000003E-2</v>
      </c>
      <c r="J598" s="12" cm="1">
        <f t="array" ref="J598:R598">VLOOKUP(Merged_Sheet!A598,'HUMAN RESOURCES'!A598:M3288,{5,6,7,8,9,10,11,12,13},0)</f>
        <v>2.3E-2</v>
      </c>
      <c r="K598" s="12">
        <v>2.4E-2</v>
      </c>
      <c r="L598" s="12">
        <v>75</v>
      </c>
      <c r="M598" s="12">
        <v>65</v>
      </c>
      <c r="N598" s="12">
        <v>0.374</v>
      </c>
      <c r="O598" s="12">
        <v>0.56799999999999995</v>
      </c>
      <c r="P598" s="12">
        <v>5.8000000000000003E-2</v>
      </c>
      <c r="Q598" s="12">
        <v>6008308</v>
      </c>
      <c r="R598" s="12">
        <v>0.6</v>
      </c>
      <c r="S598" s="17" cm="1">
        <f t="array" ref="S598:T598">VLOOKUP(Merged_Sheet!A598,Merged_Sheet!A598:F3288,{5,6},0)</f>
        <v>61520901516</v>
      </c>
      <c r="T598" s="17">
        <v>61520901516</v>
      </c>
      <c r="U598" s="12" cm="1">
        <f t="array" ref="U598:Z598">VLOOKUP(Merged_Sheet!A598,BUSINESS!A598:J3288,{5,6,7,8,9,10},0)</f>
        <v>0</v>
      </c>
      <c r="V598" s="12">
        <v>0</v>
      </c>
      <c r="W598" s="12">
        <v>0</v>
      </c>
      <c r="X598" s="12">
        <v>0</v>
      </c>
      <c r="Y598" s="12">
        <v>1.9E-2</v>
      </c>
      <c r="Z598" s="12">
        <v>0.14799999999999999</v>
      </c>
      <c r="AA598" s="17" cm="1">
        <f t="array" ref="AA598:AB598">VLOOKUP(Merged_Sheet!A598,Merged_Sheet!A598:F3288,{5,6},0)</f>
        <v>61520901516</v>
      </c>
      <c r="AB598" s="17">
        <v>61520901516</v>
      </c>
      <c r="AC598" s="16">
        <f t="shared" si="55"/>
        <v>10239.305560900008</v>
      </c>
      <c r="AD598" s="12">
        <f t="shared" si="56"/>
        <v>10239.305560900008</v>
      </c>
      <c r="AE598" s="12">
        <f t="shared" si="57"/>
        <v>10239.305560900008</v>
      </c>
      <c r="AF598" s="12">
        <f t="shared" si="58"/>
        <v>10239.305560900008</v>
      </c>
      <c r="AG598" s="12">
        <f t="shared" si="59"/>
        <v>0.4</v>
      </c>
    </row>
    <row r="599" spans="1:33" ht="14.5" x14ac:dyDescent="0.35">
      <c r="A599" s="12" t="str">
        <f t="shared" si="54"/>
        <v>Croatia-Europe-2012</v>
      </c>
      <c r="B599" s="13" t="s">
        <v>62</v>
      </c>
      <c r="C599" s="14" t="s">
        <v>110</v>
      </c>
      <c r="D599" s="15">
        <v>2012</v>
      </c>
      <c r="E599" s="16" cm="1">
        <f t="array" ref="E599:I599">VLOOKUP(Merged_Sheet!A599,GDP!A599:I3289,{5,6,7,8,9},0)</f>
        <v>56155732957</v>
      </c>
      <c r="F599" s="16">
        <v>56155732957</v>
      </c>
      <c r="G599" s="12">
        <v>6.8000000000000005E-2</v>
      </c>
      <c r="H599" s="12">
        <v>908</v>
      </c>
      <c r="I599" s="12">
        <v>9.5000000000000001E-2</v>
      </c>
      <c r="J599" s="12" cm="1">
        <f t="array" ref="J599:R599">VLOOKUP(Merged_Sheet!A599,'HUMAN RESOURCES'!A599:M3289,{5,6,7,8,9,10,11,12,13},0)</f>
        <v>1.7000000000000001E-2</v>
      </c>
      <c r="K599" s="12">
        <v>0</v>
      </c>
      <c r="L599" s="12">
        <v>71</v>
      </c>
      <c r="M599" s="12">
        <v>65</v>
      </c>
      <c r="N599" s="12">
        <v>0</v>
      </c>
      <c r="O599" s="12">
        <v>0</v>
      </c>
      <c r="P599" s="12">
        <v>0</v>
      </c>
      <c r="Q599" s="12">
        <v>56609</v>
      </c>
      <c r="R599" s="12">
        <v>0.82099999999999995</v>
      </c>
      <c r="S599" s="17" cm="1">
        <f t="array" ref="S599:T599">VLOOKUP(Merged_Sheet!A599,Merged_Sheet!A599:F3289,{5,6},0)</f>
        <v>56155732957</v>
      </c>
      <c r="T599" s="17">
        <v>56155732957</v>
      </c>
      <c r="U599" s="12" cm="1">
        <f t="array" ref="U599:Z599">VLOOKUP(Merged_Sheet!A599,BUSINESS!A599:J3289,{5,6,7,8,9,10},0)</f>
        <v>0</v>
      </c>
      <c r="V599" s="12">
        <v>0</v>
      </c>
      <c r="W599" s="12">
        <v>0</v>
      </c>
      <c r="X599" s="12">
        <v>0</v>
      </c>
      <c r="Y599" s="12">
        <v>0.442</v>
      </c>
      <c r="Z599" s="12">
        <v>0.35199999999999998</v>
      </c>
      <c r="AA599" s="17" cm="1">
        <f t="array" ref="AA599:AB599">VLOOKUP(Merged_Sheet!A599,Merged_Sheet!A599:F3289,{5,6},0)</f>
        <v>56155732957</v>
      </c>
      <c r="AB599" s="17">
        <v>56155732957</v>
      </c>
      <c r="AC599" s="16">
        <f t="shared" si="55"/>
        <v>991993.02155134338</v>
      </c>
      <c r="AD599" s="12">
        <f t="shared" si="56"/>
        <v>991993.02155134338</v>
      </c>
      <c r="AE599" s="12">
        <f t="shared" si="57"/>
        <v>991993.02155134338</v>
      </c>
      <c r="AF599" s="12">
        <f t="shared" si="58"/>
        <v>991993.02155134338</v>
      </c>
      <c r="AG599" s="12">
        <f t="shared" si="59"/>
        <v>0.17900000000000005</v>
      </c>
    </row>
    <row r="600" spans="1:33" ht="14.5" x14ac:dyDescent="0.35">
      <c r="A600" s="12" t="str">
        <f t="shared" si="54"/>
        <v>Cuba-The Americas-2000</v>
      </c>
      <c r="B600" s="13" t="s">
        <v>70</v>
      </c>
      <c r="C600" s="14" t="s">
        <v>111</v>
      </c>
      <c r="D600" s="15">
        <v>2000</v>
      </c>
      <c r="E600" s="16" cm="1">
        <f t="array" ref="E600:I600">VLOOKUP(Merged_Sheet!A600,GDP!A600:I3290,{5,6,7,8,9},0)</f>
        <v>30565200000</v>
      </c>
      <c r="F600" s="16">
        <v>30565200000</v>
      </c>
      <c r="G600" s="12">
        <v>6.0999999999999999E-2</v>
      </c>
      <c r="H600" s="12">
        <v>166</v>
      </c>
      <c r="I600" s="12">
        <v>0</v>
      </c>
      <c r="J600" s="12" cm="1">
        <f t="array" ref="J600:R600">VLOOKUP(Merged_Sheet!A600,'HUMAN RESOURCES'!A600:M3290,{5,6,7,8,9,10,11,12,13},0)</f>
        <v>1.9E-2</v>
      </c>
      <c r="K600" s="12">
        <v>1.2999999999999999E-2</v>
      </c>
      <c r="L600" s="12">
        <v>73</v>
      </c>
      <c r="M600" s="12">
        <v>68</v>
      </c>
      <c r="N600" s="12">
        <v>0.33</v>
      </c>
      <c r="O600" s="12">
        <v>0.59199999999999997</v>
      </c>
      <c r="P600" s="12">
        <v>7.6999999999999999E-2</v>
      </c>
      <c r="Q600" s="12">
        <v>102099</v>
      </c>
      <c r="R600" s="12">
        <v>0.36099999999999999</v>
      </c>
      <c r="S600" s="17" cm="1">
        <f t="array" ref="S600:T600">VLOOKUP(Merged_Sheet!A600,Merged_Sheet!A600:F3290,{5,6},0)</f>
        <v>30565200000</v>
      </c>
      <c r="T600" s="17">
        <v>30565200000</v>
      </c>
      <c r="U600" s="12" cm="1">
        <f t="array" ref="U600:Z600">VLOOKUP(Merged_Sheet!A600,BUSINESS!A600:J3290,{5,6,7,8,9,10},0)</f>
        <v>0</v>
      </c>
      <c r="V600" s="12">
        <v>0</v>
      </c>
      <c r="W600" s="12">
        <v>0</v>
      </c>
      <c r="X600" s="12">
        <v>0</v>
      </c>
      <c r="Y600" s="12">
        <v>0.14799999999999999</v>
      </c>
      <c r="Z600" s="12">
        <v>7.3999999999999996E-2</v>
      </c>
      <c r="AA600" s="17" cm="1">
        <f t="array" ref="AA600:AB600">VLOOKUP(Merged_Sheet!A600,Merged_Sheet!A600:F3290,{5,6},0)</f>
        <v>30565200000</v>
      </c>
      <c r="AB600" s="17">
        <v>30565200000</v>
      </c>
      <c r="AC600" s="16">
        <f t="shared" si="55"/>
        <v>299368.26021802367</v>
      </c>
      <c r="AD600" s="12">
        <f t="shared" si="56"/>
        <v>299368.26021802367</v>
      </c>
      <c r="AE600" s="12">
        <f t="shared" si="57"/>
        <v>299368.26021802367</v>
      </c>
      <c r="AF600" s="12">
        <f t="shared" si="58"/>
        <v>299368.26021802367</v>
      </c>
      <c r="AG600" s="12">
        <f t="shared" si="59"/>
        <v>0.63900000000000001</v>
      </c>
    </row>
    <row r="601" spans="1:33" ht="14.5" x14ac:dyDescent="0.35">
      <c r="A601" s="12" t="str">
        <f t="shared" si="54"/>
        <v>Cuba-The Americas-2001</v>
      </c>
      <c r="B601" s="13" t="s">
        <v>70</v>
      </c>
      <c r="C601" s="14" t="s">
        <v>111</v>
      </c>
      <c r="D601" s="15">
        <v>2001</v>
      </c>
      <c r="E601" s="16" cm="1">
        <f t="array" ref="E601:I601">VLOOKUP(Merged_Sheet!A601,GDP!A601:I3291,{5,6,7,8,9},0)</f>
        <v>31683300000</v>
      </c>
      <c r="F601" s="16">
        <v>31683300000</v>
      </c>
      <c r="G601" s="12">
        <v>6.3E-2</v>
      </c>
      <c r="H601" s="12">
        <v>178</v>
      </c>
      <c r="I601" s="12">
        <v>0</v>
      </c>
      <c r="J601" s="12" cm="1">
        <f t="array" ref="J601:R601">VLOOKUP(Merged_Sheet!A601,'HUMAN RESOURCES'!A601:M3291,{5,6,7,8,9,10,11,12,13},0)</f>
        <v>3.5999999999999997E-2</v>
      </c>
      <c r="K601" s="12">
        <v>3.6999999999999998E-2</v>
      </c>
      <c r="L601" s="12">
        <v>72</v>
      </c>
      <c r="M601" s="12">
        <v>65</v>
      </c>
      <c r="N601" s="12">
        <v>0.438</v>
      </c>
      <c r="O601" s="12">
        <v>0.52100000000000002</v>
      </c>
      <c r="P601" s="12">
        <v>4.2000000000000003E-2</v>
      </c>
      <c r="Q601" s="12">
        <v>11765738</v>
      </c>
      <c r="R601" s="12">
        <v>0.45900000000000002</v>
      </c>
      <c r="S601" s="17" cm="1">
        <f t="array" ref="S601:T601">VLOOKUP(Merged_Sheet!A601,Merged_Sheet!A601:F3291,{5,6},0)</f>
        <v>31683300000</v>
      </c>
      <c r="T601" s="17">
        <v>31683300000</v>
      </c>
      <c r="U601" s="12" cm="1">
        <f t="array" ref="U601:Z601">VLOOKUP(Merged_Sheet!A601,BUSINESS!A601:J3291,{5,6,7,8,9,10},0)</f>
        <v>0</v>
      </c>
      <c r="V601" s="12">
        <v>0</v>
      </c>
      <c r="W601" s="12">
        <v>0</v>
      </c>
      <c r="X601" s="12">
        <v>0</v>
      </c>
      <c r="Y601" s="12">
        <v>3.4000000000000002E-2</v>
      </c>
      <c r="Z601" s="12">
        <v>0.13400000000000001</v>
      </c>
      <c r="AA601" s="17" cm="1">
        <f t="array" ref="AA601:AB601">VLOOKUP(Merged_Sheet!A601,Merged_Sheet!A601:F3291,{5,6},0)</f>
        <v>31683300000</v>
      </c>
      <c r="AB601" s="17">
        <v>31683300000</v>
      </c>
      <c r="AC601" s="16">
        <f t="shared" si="55"/>
        <v>2692.8442567733532</v>
      </c>
      <c r="AD601" s="12">
        <f t="shared" si="56"/>
        <v>2692.8442567733532</v>
      </c>
      <c r="AE601" s="12">
        <f t="shared" si="57"/>
        <v>2692.8442567733532</v>
      </c>
      <c r="AF601" s="12">
        <f t="shared" si="58"/>
        <v>2692.8442567733532</v>
      </c>
      <c r="AG601" s="12">
        <f t="shared" si="59"/>
        <v>0.54099999999999993</v>
      </c>
    </row>
    <row r="602" spans="1:33" ht="14.5" x14ac:dyDescent="0.35">
      <c r="A602" s="12" t="str">
        <f t="shared" si="54"/>
        <v>Cuba-The Americas-2002</v>
      </c>
      <c r="B602" s="13" t="s">
        <v>70</v>
      </c>
      <c r="C602" s="14" t="s">
        <v>111</v>
      </c>
      <c r="D602" s="15">
        <v>2002</v>
      </c>
      <c r="E602" s="16" cm="1">
        <f t="array" ref="E602:I602">VLOOKUP(Merged_Sheet!A602,GDP!A602:I3292,{5,6,7,8,9},0)</f>
        <v>33590400000</v>
      </c>
      <c r="F602" s="16">
        <v>33590400000</v>
      </c>
      <c r="G602" s="12">
        <v>6.5000000000000002E-2</v>
      </c>
      <c r="H602" s="12">
        <v>195</v>
      </c>
      <c r="I602" s="12">
        <v>0</v>
      </c>
      <c r="J602" s="12" cm="1">
        <f t="array" ref="J602:R602">VLOOKUP(Merged_Sheet!A602,'HUMAN RESOURCES'!A602:M3292,{5,6,7,8,9,10,11,12,13},0)</f>
        <v>2.1999999999999999E-2</v>
      </c>
      <c r="K602" s="12">
        <v>3.6999999999999998E-2</v>
      </c>
      <c r="L602" s="12">
        <v>67</v>
      </c>
      <c r="M602" s="12">
        <v>60</v>
      </c>
      <c r="N602" s="12">
        <v>0.35799999999999998</v>
      </c>
      <c r="O602" s="12">
        <v>0.6</v>
      </c>
      <c r="P602" s="12">
        <v>4.2000000000000003E-2</v>
      </c>
      <c r="Q602" s="12">
        <v>750629</v>
      </c>
      <c r="R602" s="12">
        <v>0.28499999999999998</v>
      </c>
      <c r="S602" s="17" cm="1">
        <f t="array" ref="S602:T602">VLOOKUP(Merged_Sheet!A602,Merged_Sheet!A602:F3292,{5,6},0)</f>
        <v>33590400000</v>
      </c>
      <c r="T602" s="17">
        <v>33590400000</v>
      </c>
      <c r="U602" s="12" cm="1">
        <f t="array" ref="U602:Z602">VLOOKUP(Merged_Sheet!A602,BUSINESS!A602:J3292,{5,6,7,8,9,10},0)</f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0.106</v>
      </c>
      <c r="AA602" s="17" cm="1">
        <f t="array" ref="AA602:AB602">VLOOKUP(Merged_Sheet!A602,Merged_Sheet!A602:F3292,{5,6},0)</f>
        <v>33590400000</v>
      </c>
      <c r="AB602" s="17">
        <v>33590400000</v>
      </c>
      <c r="AC602" s="16">
        <f t="shared" si="55"/>
        <v>44749.669943474073</v>
      </c>
      <c r="AD602" s="12">
        <f t="shared" si="56"/>
        <v>44749.669943474073</v>
      </c>
      <c r="AE602" s="12">
        <f t="shared" si="57"/>
        <v>44749.669943474073</v>
      </c>
      <c r="AF602" s="12">
        <f t="shared" si="58"/>
        <v>44749.669943474073</v>
      </c>
      <c r="AG602" s="12">
        <f t="shared" si="59"/>
        <v>0.71500000000000008</v>
      </c>
    </row>
    <row r="603" spans="1:33" ht="14.5" x14ac:dyDescent="0.35">
      <c r="A603" s="12" t="str">
        <f t="shared" si="54"/>
        <v>Cuba-The Americas-2003</v>
      </c>
      <c r="B603" s="13" t="s">
        <v>70</v>
      </c>
      <c r="C603" s="14" t="s">
        <v>111</v>
      </c>
      <c r="D603" s="15">
        <v>2003</v>
      </c>
      <c r="E603" s="16" cm="1">
        <f t="array" ref="E603:I603">VLOOKUP(Merged_Sheet!A603,GDP!A603:I3293,{5,6,7,8,9},0)</f>
        <v>35901500000</v>
      </c>
      <c r="F603" s="16">
        <v>35901500000</v>
      </c>
      <c r="G603" s="12">
        <v>6.3E-2</v>
      </c>
      <c r="H603" s="12">
        <v>202</v>
      </c>
      <c r="I603" s="12">
        <v>0</v>
      </c>
      <c r="J603" s="12" cm="1">
        <f t="array" ref="J603:R603">VLOOKUP(Merged_Sheet!A603,'HUMAN RESOURCES'!A603:M3293,{5,6,7,8,9,10,11,12,13},0)</f>
        <v>0.03</v>
      </c>
      <c r="K603" s="12">
        <v>7.0999999999999994E-2</v>
      </c>
      <c r="L603" s="12">
        <v>60</v>
      </c>
      <c r="M603" s="12">
        <v>56</v>
      </c>
      <c r="N603" s="12">
        <v>0.39400000000000002</v>
      </c>
      <c r="O603" s="12">
        <v>0.56599999999999995</v>
      </c>
      <c r="P603" s="12">
        <v>0.04</v>
      </c>
      <c r="Q603" s="12">
        <v>8859635</v>
      </c>
      <c r="R603" s="12">
        <v>0.38900000000000001</v>
      </c>
      <c r="S603" s="17" cm="1">
        <f t="array" ref="S603:T603">VLOOKUP(Merged_Sheet!A603,Merged_Sheet!A603:F3293,{5,6},0)</f>
        <v>35901500000</v>
      </c>
      <c r="T603" s="17">
        <v>35901500000</v>
      </c>
      <c r="U603" s="12" cm="1">
        <f t="array" ref="U603:Z603">VLOOKUP(Merged_Sheet!A603,BUSINESS!A603:J3293,{5,6,7,8,9,10},0)</f>
        <v>0</v>
      </c>
      <c r="V603" s="12">
        <v>0</v>
      </c>
      <c r="W603" s="12">
        <v>0</v>
      </c>
      <c r="X603" s="12">
        <v>0</v>
      </c>
      <c r="Y603" s="12">
        <v>8.9999999999999993E-3</v>
      </c>
      <c r="Z603" s="12">
        <v>1.6E-2</v>
      </c>
      <c r="AA603" s="17" cm="1">
        <f t="array" ref="AA603:AB603">VLOOKUP(Merged_Sheet!A603,Merged_Sheet!A603:F3293,{5,6},0)</f>
        <v>35901500000</v>
      </c>
      <c r="AB603" s="17">
        <v>35901500000</v>
      </c>
      <c r="AC603" s="16">
        <f t="shared" si="55"/>
        <v>4052.2549743866425</v>
      </c>
      <c r="AD603" s="12">
        <f t="shared" si="56"/>
        <v>4052.2549743866425</v>
      </c>
      <c r="AE603" s="12">
        <f t="shared" si="57"/>
        <v>4052.2549743866425</v>
      </c>
      <c r="AF603" s="12">
        <f t="shared" si="58"/>
        <v>4052.2549743866425</v>
      </c>
      <c r="AG603" s="12">
        <f t="shared" si="59"/>
        <v>0.61099999999999999</v>
      </c>
    </row>
    <row r="604" spans="1:33" ht="14.5" x14ac:dyDescent="0.35">
      <c r="A604" s="12" t="str">
        <f t="shared" si="54"/>
        <v>Cuba-The Americas-2004</v>
      </c>
      <c r="B604" s="13" t="s">
        <v>70</v>
      </c>
      <c r="C604" s="14" t="s">
        <v>111</v>
      </c>
      <c r="D604" s="15">
        <v>2004</v>
      </c>
      <c r="E604" s="16" cm="1">
        <f t="array" ref="E604:I604">VLOOKUP(Merged_Sheet!A604,GDP!A604:I3294,{5,6,7,8,9},0)</f>
        <v>38202800000</v>
      </c>
      <c r="F604" s="16">
        <v>38202800000</v>
      </c>
      <c r="G604" s="12">
        <v>6.0999999999999999E-2</v>
      </c>
      <c r="H604" s="12">
        <v>209</v>
      </c>
      <c r="I604" s="12">
        <v>0</v>
      </c>
      <c r="J604" s="12" cm="1">
        <f t="array" ref="J604:R604">VLOOKUP(Merged_Sheet!A604,'HUMAN RESOURCES'!A604:M3294,{5,6,7,8,9,10,11,12,13},0)</f>
        <v>0.03</v>
      </c>
      <c r="K604" s="12">
        <v>2.9000000000000001E-2</v>
      </c>
      <c r="L604" s="12">
        <v>73</v>
      </c>
      <c r="M604" s="12">
        <v>69</v>
      </c>
      <c r="N604" s="12">
        <v>0.41399999999999998</v>
      </c>
      <c r="O604" s="12">
        <v>0.54500000000000004</v>
      </c>
      <c r="P604" s="12">
        <v>0.04</v>
      </c>
      <c r="Q604" s="12">
        <v>6495801</v>
      </c>
      <c r="R604" s="12">
        <v>0.46600000000000003</v>
      </c>
      <c r="S604" s="17" cm="1">
        <f t="array" ref="S604:T604">VLOOKUP(Merged_Sheet!A604,Merged_Sheet!A604:F3294,{5,6},0)</f>
        <v>38202800000</v>
      </c>
      <c r="T604" s="17">
        <v>38202800000</v>
      </c>
      <c r="U604" s="12" cm="1">
        <f t="array" ref="U604:Z604">VLOOKUP(Merged_Sheet!A604,BUSINESS!A604:J3294,{5,6,7,8,9,10},0)</f>
        <v>0</v>
      </c>
      <c r="V604" s="12">
        <v>0</v>
      </c>
      <c r="W604" s="12">
        <v>0</v>
      </c>
      <c r="X604" s="12">
        <v>0</v>
      </c>
      <c r="Y604" s="12">
        <v>2.5999999999999999E-2</v>
      </c>
      <c r="Z604" s="12">
        <v>0.05</v>
      </c>
      <c r="AA604" s="17" cm="1">
        <f t="array" ref="AA604:AB604">VLOOKUP(Merged_Sheet!A604,Merged_Sheet!A604:F3294,{5,6},0)</f>
        <v>38202800000</v>
      </c>
      <c r="AB604" s="17">
        <v>38202800000</v>
      </c>
      <c r="AC604" s="16">
        <f t="shared" si="55"/>
        <v>5881.1530710377365</v>
      </c>
      <c r="AD604" s="12">
        <f t="shared" si="56"/>
        <v>5881.1530710377365</v>
      </c>
      <c r="AE604" s="12">
        <f t="shared" si="57"/>
        <v>5881.1530710377365</v>
      </c>
      <c r="AF604" s="12">
        <f t="shared" si="58"/>
        <v>5881.1530710377365</v>
      </c>
      <c r="AG604" s="12">
        <f t="shared" si="59"/>
        <v>0.53400000000000003</v>
      </c>
    </row>
    <row r="605" spans="1:33" ht="14.5" x14ac:dyDescent="0.35">
      <c r="A605" s="12" t="str">
        <f t="shared" si="54"/>
        <v>Cuba-The Americas-2005</v>
      </c>
      <c r="B605" s="13" t="s">
        <v>70</v>
      </c>
      <c r="C605" s="14" t="s">
        <v>111</v>
      </c>
      <c r="D605" s="15">
        <v>2005</v>
      </c>
      <c r="E605" s="16" cm="1">
        <f t="array" ref="E605:I605">VLOOKUP(Merged_Sheet!A605,GDP!A605:I3295,{5,6,7,8,9},0)</f>
        <v>42644200000</v>
      </c>
      <c r="F605" s="16">
        <v>42644200000</v>
      </c>
      <c r="G605" s="12">
        <v>8.1000000000000003E-2</v>
      </c>
      <c r="H605" s="12">
        <v>306</v>
      </c>
      <c r="I605" s="12">
        <v>0</v>
      </c>
      <c r="J605" s="12" cm="1">
        <f t="array" ref="J605:R605">VLOOKUP(Merged_Sheet!A605,'HUMAN RESOURCES'!A605:M3295,{5,6,7,8,9,10,11,12,13},0)</f>
        <v>1.7999999999999999E-2</v>
      </c>
      <c r="K605" s="12">
        <v>1.9E-2</v>
      </c>
      <c r="L605" s="12">
        <v>74</v>
      </c>
      <c r="M605" s="12">
        <v>68</v>
      </c>
      <c r="N605" s="12">
        <v>0.32100000000000001</v>
      </c>
      <c r="O605" s="12">
        <v>0.60399999999999998</v>
      </c>
      <c r="P605" s="12">
        <v>7.5999999999999998E-2</v>
      </c>
      <c r="Q605" s="12">
        <v>2615253</v>
      </c>
      <c r="R605" s="12">
        <v>0.52300000000000002</v>
      </c>
      <c r="S605" s="17" cm="1">
        <f t="array" ref="S605:T605">VLOOKUP(Merged_Sheet!A605,Merged_Sheet!A605:F3295,{5,6},0)</f>
        <v>42644200000</v>
      </c>
      <c r="T605" s="17">
        <v>42644200000</v>
      </c>
      <c r="U605" s="12" cm="1">
        <f t="array" ref="U605:Z605">VLOOKUP(Merged_Sheet!A605,BUSINESS!A605:J3295,{5,6,7,8,9,10},0)</f>
        <v>0</v>
      </c>
      <c r="V605" s="12">
        <v>0</v>
      </c>
      <c r="W605" s="12">
        <v>0</v>
      </c>
      <c r="X605" s="12">
        <v>0</v>
      </c>
      <c r="Y605" s="12">
        <v>6.0999999999999999E-2</v>
      </c>
      <c r="Z605" s="12">
        <v>0.47399999999999998</v>
      </c>
      <c r="AA605" s="17" cm="1">
        <f t="array" ref="AA605:AB605">VLOOKUP(Merged_Sheet!A605,Merged_Sheet!A605:F3295,{5,6},0)</f>
        <v>42644200000</v>
      </c>
      <c r="AB605" s="17">
        <v>42644200000</v>
      </c>
      <c r="AC605" s="16">
        <f t="shared" si="55"/>
        <v>16305.955867367325</v>
      </c>
      <c r="AD605" s="12">
        <f t="shared" si="56"/>
        <v>16305.955867367325</v>
      </c>
      <c r="AE605" s="12">
        <f t="shared" si="57"/>
        <v>16305.955867367325</v>
      </c>
      <c r="AF605" s="12">
        <f t="shared" si="58"/>
        <v>16305.955867367325</v>
      </c>
      <c r="AG605" s="12">
        <f t="shared" si="59"/>
        <v>0.47699999999999998</v>
      </c>
    </row>
    <row r="606" spans="1:33" ht="14.5" x14ac:dyDescent="0.35">
      <c r="A606" s="12" t="str">
        <f t="shared" si="54"/>
        <v>Cuba-The Americas-2006</v>
      </c>
      <c r="B606" s="13" t="s">
        <v>70</v>
      </c>
      <c r="C606" s="14" t="s">
        <v>111</v>
      </c>
      <c r="D606" s="15">
        <v>2006</v>
      </c>
      <c r="E606" s="16" cm="1">
        <f t="array" ref="E606:I606">VLOOKUP(Merged_Sheet!A606,GDP!A606:I3296,{5,6,7,8,9},0)</f>
        <v>52742100000</v>
      </c>
      <c r="F606" s="16">
        <v>52742100000</v>
      </c>
      <c r="G606" s="12">
        <v>7.6999999999999999E-2</v>
      </c>
      <c r="H606" s="12">
        <v>360</v>
      </c>
      <c r="I606" s="12">
        <v>0</v>
      </c>
      <c r="J606" s="12" cm="1">
        <f t="array" ref="J606:R606">VLOOKUP(Merged_Sheet!A606,'HUMAN RESOURCES'!A606:M3296,{5,6,7,8,9,10,11,12,13},0)</f>
        <v>2.3E-2</v>
      </c>
      <c r="K606" s="12">
        <v>1.9E-2</v>
      </c>
      <c r="L606" s="12">
        <v>77</v>
      </c>
      <c r="M606" s="12">
        <v>72</v>
      </c>
      <c r="N606" s="12">
        <v>0.33400000000000002</v>
      </c>
      <c r="O606" s="12">
        <v>0.61499999999999999</v>
      </c>
      <c r="P606" s="12">
        <v>5.0999999999999997E-2</v>
      </c>
      <c r="Q606" s="12">
        <v>106723661</v>
      </c>
      <c r="R606" s="12">
        <v>0.754</v>
      </c>
      <c r="S606" s="17" cm="1">
        <f t="array" ref="S606:T606">VLOOKUP(Merged_Sheet!A606,Merged_Sheet!A606:F3296,{5,6},0)</f>
        <v>52742100000</v>
      </c>
      <c r="T606" s="17">
        <v>52742100000</v>
      </c>
      <c r="U606" s="12" cm="1">
        <f t="array" ref="U606:Z606">VLOOKUP(Merged_Sheet!A606,BUSINESS!A606:J3296,{5,6,7,8,9,10},0)</f>
        <v>0</v>
      </c>
      <c r="V606" s="12">
        <v>0</v>
      </c>
      <c r="W606" s="12">
        <v>0</v>
      </c>
      <c r="X606" s="12">
        <v>0</v>
      </c>
      <c r="Y606" s="12">
        <v>0.11899999999999999</v>
      </c>
      <c r="Z606" s="12">
        <v>0.24299999999999999</v>
      </c>
      <c r="AA606" s="17" cm="1">
        <f t="array" ref="AA606:AB606">VLOOKUP(Merged_Sheet!A606,Merged_Sheet!A606:F3296,{5,6},0)</f>
        <v>52742100000</v>
      </c>
      <c r="AB606" s="17">
        <v>52742100000</v>
      </c>
      <c r="AC606" s="16">
        <f t="shared" si="55"/>
        <v>494.19312930054002</v>
      </c>
      <c r="AD606" s="12">
        <f t="shared" si="56"/>
        <v>494.19312930054002</v>
      </c>
      <c r="AE606" s="12">
        <f t="shared" si="57"/>
        <v>494.19312930054002</v>
      </c>
      <c r="AF606" s="12">
        <f t="shared" si="58"/>
        <v>494.19312930054002</v>
      </c>
      <c r="AG606" s="12">
        <f t="shared" si="59"/>
        <v>0.246</v>
      </c>
    </row>
    <row r="607" spans="1:33" ht="14.5" x14ac:dyDescent="0.35">
      <c r="A607" s="12" t="str">
        <f t="shared" si="54"/>
        <v>Cuba-The Americas-2007</v>
      </c>
      <c r="B607" s="13" t="s">
        <v>70</v>
      </c>
      <c r="C607" s="14" t="s">
        <v>111</v>
      </c>
      <c r="D607" s="15">
        <v>2007</v>
      </c>
      <c r="E607" s="16" cm="1">
        <f t="array" ref="E607:I607">VLOOKUP(Merged_Sheet!A607,GDP!A607:I3297,{5,6,7,8,9},0)</f>
        <v>58603500000</v>
      </c>
      <c r="F607" s="16">
        <v>58603500000</v>
      </c>
      <c r="G607" s="12">
        <v>0.104</v>
      </c>
      <c r="H607" s="12">
        <v>587</v>
      </c>
      <c r="I607" s="12">
        <v>0</v>
      </c>
      <c r="J607" s="12" cm="1">
        <f t="array" ref="J607:R607">VLOOKUP(Merged_Sheet!A607,'HUMAN RESOURCES'!A607:M3297,{5,6,7,8,9,10,11,12,13},0)</f>
        <v>2.7E-2</v>
      </c>
      <c r="K607" s="12">
        <v>0.03</v>
      </c>
      <c r="L607" s="12">
        <v>74</v>
      </c>
      <c r="M607" s="12">
        <v>68</v>
      </c>
      <c r="N607" s="12">
        <v>0.39700000000000002</v>
      </c>
      <c r="O607" s="12">
        <v>0.56499999999999995</v>
      </c>
      <c r="P607" s="12">
        <v>3.9E-2</v>
      </c>
      <c r="Q607" s="12">
        <v>5248577</v>
      </c>
      <c r="R607" s="12">
        <v>0.55200000000000005</v>
      </c>
      <c r="S607" s="17" cm="1">
        <f t="array" ref="S607:T607">VLOOKUP(Merged_Sheet!A607,Merged_Sheet!A607:F3297,{5,6},0)</f>
        <v>58603500000</v>
      </c>
      <c r="T607" s="17">
        <v>58603500000</v>
      </c>
      <c r="U607" s="12" cm="1">
        <f t="array" ref="U607:Z607">VLOOKUP(Merged_Sheet!A607,BUSINESS!A607:J3297,{5,6,7,8,9,10},0)</f>
        <v>0</v>
      </c>
      <c r="V607" s="12">
        <v>0</v>
      </c>
      <c r="W607" s="12">
        <v>0</v>
      </c>
      <c r="X607" s="12">
        <v>0</v>
      </c>
      <c r="Y607" s="12">
        <v>1.7000000000000001E-2</v>
      </c>
      <c r="Z607" s="12">
        <v>4.4999999999999998E-2</v>
      </c>
      <c r="AA607" s="17" cm="1">
        <f t="array" ref="AA607:AB607">VLOOKUP(Merged_Sheet!A607,Merged_Sheet!A607:F3297,{5,6},0)</f>
        <v>58603500000</v>
      </c>
      <c r="AB607" s="17">
        <v>58603500000</v>
      </c>
      <c r="AC607" s="16">
        <f t="shared" si="55"/>
        <v>11165.597837280468</v>
      </c>
      <c r="AD607" s="12">
        <f t="shared" si="56"/>
        <v>11165.597837280468</v>
      </c>
      <c r="AE607" s="12">
        <f t="shared" si="57"/>
        <v>11165.597837280468</v>
      </c>
      <c r="AF607" s="12">
        <f t="shared" si="58"/>
        <v>11165.597837280468</v>
      </c>
      <c r="AG607" s="12">
        <f t="shared" si="59"/>
        <v>0.44799999999999995</v>
      </c>
    </row>
    <row r="608" spans="1:33" ht="14.5" x14ac:dyDescent="0.35">
      <c r="A608" s="12" t="str">
        <f t="shared" si="54"/>
        <v>Cuba-The Americas-2008</v>
      </c>
      <c r="B608" s="13" t="s">
        <v>70</v>
      </c>
      <c r="C608" s="14" t="s">
        <v>111</v>
      </c>
      <c r="D608" s="15">
        <v>2008</v>
      </c>
      <c r="E608" s="16" cm="1">
        <f t="array" ref="E608:I608">VLOOKUP(Merged_Sheet!A608,GDP!A608:I3298,{5,6,7,8,9},0)</f>
        <v>60806200000</v>
      </c>
      <c r="F608" s="16">
        <v>60806200000</v>
      </c>
      <c r="G608" s="12">
        <v>0.108</v>
      </c>
      <c r="H608" s="12">
        <v>584</v>
      </c>
      <c r="I608" s="12">
        <v>0</v>
      </c>
      <c r="J608" s="12" cm="1">
        <f t="array" ref="J608:R608">VLOOKUP(Merged_Sheet!A608,'HUMAN RESOURCES'!A608:M3298,{5,6,7,8,9,10,11,12,13},0)</f>
        <v>2.3E-2</v>
      </c>
      <c r="K608" s="12">
        <v>2.1000000000000001E-2</v>
      </c>
      <c r="L608" s="12">
        <v>78</v>
      </c>
      <c r="M608" s="12">
        <v>73</v>
      </c>
      <c r="N608" s="12">
        <v>0.316</v>
      </c>
      <c r="O608" s="12">
        <v>0.627</v>
      </c>
      <c r="P608" s="12">
        <v>5.7000000000000002E-2</v>
      </c>
      <c r="Q608" s="12">
        <v>3178450</v>
      </c>
      <c r="R608" s="12">
        <v>0.628</v>
      </c>
      <c r="S608" s="17" cm="1">
        <f t="array" ref="S608:T608">VLOOKUP(Merged_Sheet!A608,Merged_Sheet!A608:F3298,{5,6},0)</f>
        <v>60806200000</v>
      </c>
      <c r="T608" s="17">
        <v>60806200000</v>
      </c>
      <c r="U608" s="12" cm="1">
        <f t="array" ref="U608:Z608">VLOOKUP(Merged_Sheet!A608,BUSINESS!A608:J3298,{5,6,7,8,9,10},0)</f>
        <v>0</v>
      </c>
      <c r="V608" s="12">
        <v>0</v>
      </c>
      <c r="W608" s="12">
        <v>0</v>
      </c>
      <c r="X608" s="12">
        <v>0</v>
      </c>
      <c r="Y608" s="12">
        <v>8.5000000000000006E-2</v>
      </c>
      <c r="Z608" s="12">
        <v>0.16500000000000001</v>
      </c>
      <c r="AA608" s="17" cm="1">
        <f t="array" ref="AA608:AB608">VLOOKUP(Merged_Sheet!A608,Merged_Sheet!A608:F3298,{5,6},0)</f>
        <v>60806200000</v>
      </c>
      <c r="AB608" s="17">
        <v>60806200000</v>
      </c>
      <c r="AC608" s="16">
        <f t="shared" si="55"/>
        <v>19130.771287891897</v>
      </c>
      <c r="AD608" s="12">
        <f t="shared" si="56"/>
        <v>19130.771287891897</v>
      </c>
      <c r="AE608" s="12">
        <f t="shared" si="57"/>
        <v>19130.771287891897</v>
      </c>
      <c r="AF608" s="12">
        <f t="shared" si="58"/>
        <v>19130.771287891897</v>
      </c>
      <c r="AG608" s="12">
        <f t="shared" si="59"/>
        <v>0.372</v>
      </c>
    </row>
    <row r="609" spans="1:33" ht="14.5" x14ac:dyDescent="0.35">
      <c r="A609" s="12" t="str">
        <f t="shared" si="54"/>
        <v>Cuba-The Americas-2009</v>
      </c>
      <c r="B609" s="13" t="s">
        <v>70</v>
      </c>
      <c r="C609" s="14" t="s">
        <v>111</v>
      </c>
      <c r="D609" s="15">
        <v>2009</v>
      </c>
      <c r="E609" s="16" cm="1">
        <f t="array" ref="E609:I609">VLOOKUP(Merged_Sheet!A609,GDP!A609:I3299,{5,6,7,8,9},0)</f>
        <v>62078610000</v>
      </c>
      <c r="F609" s="16">
        <v>62078610000</v>
      </c>
      <c r="G609" s="12">
        <v>0.11700000000000001</v>
      </c>
      <c r="H609" s="12">
        <v>651</v>
      </c>
      <c r="I609" s="12">
        <v>0</v>
      </c>
      <c r="J609" s="12" cm="1">
        <f t="array" ref="J609:R609">VLOOKUP(Merged_Sheet!A609,'HUMAN RESOURCES'!A609:M3299,{5,6,7,8,9,10,11,12,13},0)</f>
        <v>2.7E-2</v>
      </c>
      <c r="K609" s="12">
        <v>2.5999999999999999E-2</v>
      </c>
      <c r="L609" s="12">
        <v>73</v>
      </c>
      <c r="M609" s="12">
        <v>69</v>
      </c>
      <c r="N609" s="12">
        <v>0.372</v>
      </c>
      <c r="O609" s="12">
        <v>0.58199999999999996</v>
      </c>
      <c r="P609" s="12">
        <v>4.4999999999999998E-2</v>
      </c>
      <c r="Q609" s="12">
        <v>5571371</v>
      </c>
      <c r="R609" s="12">
        <v>0.56599999999999995</v>
      </c>
      <c r="S609" s="17" cm="1">
        <f t="array" ref="S609:T609">VLOOKUP(Merged_Sheet!A609,Merged_Sheet!A609:F3299,{5,6},0)</f>
        <v>62078610000</v>
      </c>
      <c r="T609" s="17">
        <v>62078610000</v>
      </c>
      <c r="U609" s="12" cm="1">
        <f t="array" ref="U609:Z609">VLOOKUP(Merged_Sheet!A609,BUSINESS!A609:J3299,{5,6,7,8,9,10},0)</f>
        <v>0</v>
      </c>
      <c r="V609" s="12">
        <v>0</v>
      </c>
      <c r="W609" s="12">
        <v>0</v>
      </c>
      <c r="X609" s="12">
        <v>0</v>
      </c>
      <c r="Y609" s="12">
        <v>1.7999999999999999E-2</v>
      </c>
      <c r="Z609" s="12">
        <v>0.29899999999999999</v>
      </c>
      <c r="AA609" s="17" cm="1">
        <f t="array" ref="AA609:AB609">VLOOKUP(Merged_Sheet!A609,Merged_Sheet!A609:F3299,{5,6},0)</f>
        <v>62078610000</v>
      </c>
      <c r="AB609" s="17">
        <v>62078610000</v>
      </c>
      <c r="AC609" s="16">
        <f t="shared" si="55"/>
        <v>11142.429753825405</v>
      </c>
      <c r="AD609" s="12">
        <f t="shared" si="56"/>
        <v>11142.429753825405</v>
      </c>
      <c r="AE609" s="12">
        <f t="shared" si="57"/>
        <v>11142.429753825405</v>
      </c>
      <c r="AF609" s="12">
        <f t="shared" si="58"/>
        <v>11142.429753825405</v>
      </c>
      <c r="AG609" s="12">
        <f t="shared" si="59"/>
        <v>0.43400000000000005</v>
      </c>
    </row>
    <row r="610" spans="1:33" ht="14.5" x14ac:dyDescent="0.35">
      <c r="A610" s="12" t="str">
        <f t="shared" si="54"/>
        <v>Cuba-The Americas-2010</v>
      </c>
      <c r="B610" s="13" t="s">
        <v>70</v>
      </c>
      <c r="C610" s="14" t="s">
        <v>111</v>
      </c>
      <c r="D610" s="15">
        <v>2010</v>
      </c>
      <c r="E610" s="16" cm="1">
        <f t="array" ref="E610:I610">VLOOKUP(Merged_Sheet!A610,GDP!A610:I3300,{5,6,7,8,9},0)</f>
        <v>64328220000</v>
      </c>
      <c r="F610" s="16">
        <v>64328220000</v>
      </c>
      <c r="G610" s="12">
        <v>0.106</v>
      </c>
      <c r="H610" s="12">
        <v>583</v>
      </c>
      <c r="I610" s="12">
        <v>0</v>
      </c>
      <c r="J610" s="12" cm="1">
        <f t="array" ref="J610:R610">VLOOKUP(Merged_Sheet!A610,'HUMAN RESOURCES'!A610:M3300,{5,6,7,8,9,10,11,12,13},0)</f>
        <v>2.3E-2</v>
      </c>
      <c r="K610" s="12">
        <v>2.5999999999999999E-2</v>
      </c>
      <c r="L610" s="12">
        <v>74</v>
      </c>
      <c r="M610" s="12">
        <v>69</v>
      </c>
      <c r="N610" s="12">
        <v>0.33300000000000002</v>
      </c>
      <c r="O610" s="12">
        <v>0.61699999999999999</v>
      </c>
      <c r="P610" s="12">
        <v>5.0999999999999997E-2</v>
      </c>
      <c r="Q610" s="12">
        <v>26729909</v>
      </c>
      <c r="R610" s="12">
        <v>0.73899999999999999</v>
      </c>
      <c r="S610" s="17" cm="1">
        <f t="array" ref="S610:T610">VLOOKUP(Merged_Sheet!A610,Merged_Sheet!A610:F3300,{5,6},0)</f>
        <v>64328220000</v>
      </c>
      <c r="T610" s="17">
        <v>64328220000</v>
      </c>
      <c r="U610" s="12" cm="1">
        <f t="array" ref="U610:Z610">VLOOKUP(Merged_Sheet!A610,BUSINESS!A610:J3300,{5,6,7,8,9,10},0)</f>
        <v>0</v>
      </c>
      <c r="V610" s="12">
        <v>0</v>
      </c>
      <c r="W610" s="12">
        <v>0</v>
      </c>
      <c r="X610" s="12">
        <v>0</v>
      </c>
      <c r="Y610" s="12">
        <v>0.09</v>
      </c>
      <c r="Z610" s="12">
        <v>8.5999999999999993E-2</v>
      </c>
      <c r="AA610" s="17" cm="1">
        <f t="array" ref="AA610:AB610">VLOOKUP(Merged_Sheet!A610,Merged_Sheet!A610:F3300,{5,6},0)</f>
        <v>64328220000</v>
      </c>
      <c r="AB610" s="17">
        <v>64328220000</v>
      </c>
      <c r="AC610" s="16">
        <f t="shared" si="55"/>
        <v>2406.6007856592405</v>
      </c>
      <c r="AD610" s="12">
        <f t="shared" si="56"/>
        <v>2406.6007856592405</v>
      </c>
      <c r="AE610" s="12">
        <f t="shared" si="57"/>
        <v>2406.6007856592405</v>
      </c>
      <c r="AF610" s="12">
        <f t="shared" si="58"/>
        <v>2406.6007856592405</v>
      </c>
      <c r="AG610" s="12">
        <f t="shared" si="59"/>
        <v>0.26100000000000001</v>
      </c>
    </row>
    <row r="611" spans="1:33" ht="14.5" x14ac:dyDescent="0.35">
      <c r="A611" s="12" t="str">
        <f t="shared" si="54"/>
        <v>Cuba-The Americas-2011</v>
      </c>
      <c r="B611" s="13" t="s">
        <v>70</v>
      </c>
      <c r="C611" s="14" t="s">
        <v>111</v>
      </c>
      <c r="D611" s="15">
        <v>2011</v>
      </c>
      <c r="E611" s="16" cm="1">
        <f t="array" ref="E611:I611">VLOOKUP(Merged_Sheet!A611,GDP!A611:I3301,{5,6,7,8,9},0)</f>
        <v>68233900000</v>
      </c>
      <c r="F611" s="16">
        <v>68233900000</v>
      </c>
      <c r="G611" s="12">
        <v>0.106</v>
      </c>
      <c r="H611" s="12">
        <v>648</v>
      </c>
      <c r="I611" s="12">
        <v>0</v>
      </c>
      <c r="J611" s="12" cm="1">
        <f t="array" ref="J611:R611">VLOOKUP(Merged_Sheet!A611,'HUMAN RESOURCES'!A611:M3301,{5,6,7,8,9,10,11,12,13},0)</f>
        <v>1.4E-2</v>
      </c>
      <c r="K611" s="12">
        <v>0</v>
      </c>
      <c r="L611" s="12">
        <v>82</v>
      </c>
      <c r="M611" s="12">
        <v>74</v>
      </c>
      <c r="N611" s="12">
        <v>0.23</v>
      </c>
      <c r="O611" s="12">
        <v>0.65300000000000002</v>
      </c>
      <c r="P611" s="12">
        <v>0.11700000000000001</v>
      </c>
      <c r="Q611" s="12">
        <v>3823701</v>
      </c>
      <c r="R611" s="12">
        <v>0.94299999999999995</v>
      </c>
      <c r="S611" s="17" cm="1">
        <f t="array" ref="S611:T611">VLOOKUP(Merged_Sheet!A611,Merged_Sheet!A611:F3301,{5,6},0)</f>
        <v>68233900000</v>
      </c>
      <c r="T611" s="17">
        <v>68233900000</v>
      </c>
      <c r="U611" s="12" cm="1">
        <f t="array" ref="U611:Z611">VLOOKUP(Merged_Sheet!A611,BUSINESS!A611:J3301,{5,6,7,8,9,10},0)</f>
        <v>0</v>
      </c>
      <c r="V611" s="12">
        <v>0</v>
      </c>
      <c r="W611" s="12">
        <v>0</v>
      </c>
      <c r="X611" s="12">
        <v>0</v>
      </c>
      <c r="Y611" s="12">
        <v>0.17499999999999999</v>
      </c>
      <c r="Z611" s="12">
        <v>0.434</v>
      </c>
      <c r="AA611" s="17" cm="1">
        <f t="array" ref="AA611:AB611">VLOOKUP(Merged_Sheet!A611,Merged_Sheet!A611:F3301,{5,6},0)</f>
        <v>68233900000</v>
      </c>
      <c r="AB611" s="17">
        <v>68233900000</v>
      </c>
      <c r="AC611" s="16">
        <f t="shared" si="55"/>
        <v>17844.988402597381</v>
      </c>
      <c r="AD611" s="12">
        <f t="shared" si="56"/>
        <v>17844.988402597381</v>
      </c>
      <c r="AE611" s="12">
        <f t="shared" si="57"/>
        <v>17844.988402597381</v>
      </c>
      <c r="AF611" s="12">
        <f t="shared" si="58"/>
        <v>17844.988402597381</v>
      </c>
      <c r="AG611" s="12">
        <f t="shared" si="59"/>
        <v>5.7000000000000051E-2</v>
      </c>
    </row>
    <row r="612" spans="1:33" ht="14.5" x14ac:dyDescent="0.35">
      <c r="A612" s="12" t="str">
        <f t="shared" si="54"/>
        <v>Cuba-The Americas-2012</v>
      </c>
      <c r="B612" s="13" t="s">
        <v>70</v>
      </c>
      <c r="C612" s="14" t="s">
        <v>111</v>
      </c>
      <c r="D612" s="15">
        <v>2012</v>
      </c>
      <c r="E612" s="16" cm="1">
        <f t="array" ref="E612:I612">VLOOKUP(Merged_Sheet!A612,GDP!A612:I3302,{5,6,7,8,9},0)</f>
        <v>0</v>
      </c>
      <c r="F612" s="16">
        <v>68233900000</v>
      </c>
      <c r="G612" s="12">
        <v>8.5999999999999993E-2</v>
      </c>
      <c r="H612" s="12">
        <v>558</v>
      </c>
      <c r="I612" s="12">
        <v>0</v>
      </c>
      <c r="J612" s="12" cm="1">
        <f t="array" ref="J612:R612">VLOOKUP(Merged_Sheet!A612,'HUMAN RESOURCES'!A612:M3302,{5,6,7,8,9,10,11,12,13},0)</f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32566</v>
      </c>
      <c r="R612" s="12">
        <v>1</v>
      </c>
      <c r="S612" s="17" cm="1">
        <f t="array" ref="S612:T612">VLOOKUP(Merged_Sheet!A612,Merged_Sheet!A612:F3302,{5,6},0)</f>
        <v>0</v>
      </c>
      <c r="T612" s="17">
        <v>68233900000</v>
      </c>
      <c r="U612" s="12" cm="1">
        <f t="array" ref="U612:Z612">VLOOKUP(Merged_Sheet!A612,BUSINESS!A612:J3302,{5,6,7,8,9,10},0)</f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7" cm="1">
        <f t="array" ref="AA612:AB612">VLOOKUP(Merged_Sheet!A612,Merged_Sheet!A612:F3302,{5,6},0)</f>
        <v>0</v>
      </c>
      <c r="AB612" s="17">
        <v>68233900000</v>
      </c>
      <c r="AC612" s="16">
        <f t="shared" si="55"/>
        <v>2095249.6468709698</v>
      </c>
      <c r="AD612" s="12">
        <f t="shared" si="56"/>
        <v>2095249.6468709698</v>
      </c>
      <c r="AE612" s="12">
        <f t="shared" si="57"/>
        <v>0</v>
      </c>
      <c r="AF612" s="12">
        <f t="shared" si="58"/>
        <v>2095249.6468709698</v>
      </c>
      <c r="AG612" s="12">
        <f t="shared" si="59"/>
        <v>0</v>
      </c>
    </row>
    <row r="613" spans="1:33" ht="14.5" x14ac:dyDescent="0.35">
      <c r="A613" s="12" t="str">
        <f t="shared" si="54"/>
        <v>Curacao-The Americas-2000</v>
      </c>
      <c r="B613" s="13" t="s">
        <v>70</v>
      </c>
      <c r="C613" s="14" t="s">
        <v>112</v>
      </c>
      <c r="D613" s="15">
        <v>2000</v>
      </c>
      <c r="E613" s="16" cm="1">
        <f t="array" ref="E613:I613">VLOOKUP(Merged_Sheet!A613,GDP!A613:I3303,{5,6,7,8,9},0)</f>
        <v>0</v>
      </c>
      <c r="F613" s="16">
        <v>0</v>
      </c>
      <c r="G613" s="12">
        <v>0</v>
      </c>
      <c r="H613" s="12">
        <v>0</v>
      </c>
      <c r="I613" s="12">
        <v>0</v>
      </c>
      <c r="J613" s="12" cm="1">
        <f t="array" ref="J613:R613">VLOOKUP(Merged_Sheet!A613,'HUMAN RESOURCES'!A613:M3303,{5,6,7,8,9,10,11,12,13},0)</f>
        <v>1.7000000000000001E-2</v>
      </c>
      <c r="K613" s="12">
        <v>1.2E-2</v>
      </c>
      <c r="L613" s="12">
        <v>74</v>
      </c>
      <c r="M613" s="12">
        <v>69</v>
      </c>
      <c r="N613" s="12">
        <v>0</v>
      </c>
      <c r="O613" s="12">
        <v>0</v>
      </c>
      <c r="P613" s="12">
        <v>0</v>
      </c>
      <c r="Q613" s="12">
        <v>46934</v>
      </c>
      <c r="R613" s="12">
        <v>0.32400000000000001</v>
      </c>
      <c r="S613" s="17" cm="1">
        <f t="array" ref="S613:T613">VLOOKUP(Merged_Sheet!A613,Merged_Sheet!A613:F3303,{5,6},0)</f>
        <v>0</v>
      </c>
      <c r="T613" s="17">
        <v>0</v>
      </c>
      <c r="U613" s="12" cm="1">
        <f t="array" ref="U613:Z613">VLOOKUP(Merged_Sheet!A613,BUSINESS!A613:J3303,{5,6,7,8,9,10},0)</f>
        <v>0</v>
      </c>
      <c r="V613" s="12">
        <v>0</v>
      </c>
      <c r="W613" s="12">
        <v>0</v>
      </c>
      <c r="X613" s="12">
        <v>0</v>
      </c>
      <c r="Y613" s="12">
        <v>0.21199999999999999</v>
      </c>
      <c r="Z613" s="12">
        <v>0.107</v>
      </c>
      <c r="AA613" s="17" cm="1">
        <f t="array" ref="AA613:AB613">VLOOKUP(Merged_Sheet!A613,Merged_Sheet!A613:F3303,{5,6},0)</f>
        <v>0</v>
      </c>
      <c r="AB613" s="17">
        <v>0</v>
      </c>
      <c r="AC613" s="16">
        <f t="shared" si="55"/>
        <v>0</v>
      </c>
      <c r="AD613" s="12">
        <f t="shared" si="56"/>
        <v>0</v>
      </c>
      <c r="AE613" s="12">
        <f t="shared" si="57"/>
        <v>0</v>
      </c>
      <c r="AF613" s="12">
        <f t="shared" si="58"/>
        <v>0</v>
      </c>
      <c r="AG613" s="12">
        <f t="shared" si="59"/>
        <v>0.67599999999999993</v>
      </c>
    </row>
    <row r="614" spans="1:33" ht="14.5" x14ac:dyDescent="0.35">
      <c r="A614" s="12" t="str">
        <f t="shared" si="54"/>
        <v>Curacao-The Americas-2001</v>
      </c>
      <c r="B614" s="13" t="s">
        <v>70</v>
      </c>
      <c r="C614" s="14" t="s">
        <v>112</v>
      </c>
      <c r="D614" s="15">
        <v>2001</v>
      </c>
      <c r="E614" s="16" cm="1">
        <f t="array" ref="E614:I614">VLOOKUP(Merged_Sheet!A614,GDP!A614:I3304,{5,6,7,8,9},0)</f>
        <v>0</v>
      </c>
      <c r="F614" s="16">
        <v>0</v>
      </c>
      <c r="G614" s="12">
        <v>0</v>
      </c>
      <c r="H614" s="12">
        <v>0</v>
      </c>
      <c r="I614" s="12">
        <v>0</v>
      </c>
      <c r="J614" s="12" cm="1">
        <f t="array" ref="J614:R614">VLOOKUP(Merged_Sheet!A614,'HUMAN RESOURCES'!A614:M3304,{5,6,7,8,9,10,11,12,13},0)</f>
        <v>1.7999999999999999E-2</v>
      </c>
      <c r="K614" s="12">
        <v>1.4999999999999999E-2</v>
      </c>
      <c r="L614" s="12">
        <v>74</v>
      </c>
      <c r="M614" s="12">
        <v>70</v>
      </c>
      <c r="N614" s="12">
        <v>0.308</v>
      </c>
      <c r="O614" s="12">
        <v>0.61899999999999999</v>
      </c>
      <c r="P614" s="12">
        <v>7.2999999999999995E-2</v>
      </c>
      <c r="Q614" s="12">
        <v>160217</v>
      </c>
      <c r="R614" s="12">
        <v>0.26300000000000001</v>
      </c>
      <c r="S614" s="17" cm="1">
        <f t="array" ref="S614:T614">VLOOKUP(Merged_Sheet!A614,Merged_Sheet!A614:F3304,{5,6},0)</f>
        <v>0</v>
      </c>
      <c r="T614" s="17">
        <v>0</v>
      </c>
      <c r="U614" s="12" cm="1">
        <f t="array" ref="U614:Z614">VLOOKUP(Merged_Sheet!A614,BUSINESS!A614:J3304,{5,6,7,8,9,10},0)</f>
        <v>0</v>
      </c>
      <c r="V614" s="12">
        <v>0</v>
      </c>
      <c r="W614" s="12">
        <v>0</v>
      </c>
      <c r="X614" s="12">
        <v>0</v>
      </c>
      <c r="Y614" s="12">
        <v>0.14599999999999999</v>
      </c>
      <c r="Z614" s="12">
        <v>8.8999999999999996E-2</v>
      </c>
      <c r="AA614" s="17" cm="1">
        <f t="array" ref="AA614:AB614">VLOOKUP(Merged_Sheet!A614,Merged_Sheet!A614:F3304,{5,6},0)</f>
        <v>0</v>
      </c>
      <c r="AB614" s="17">
        <v>0</v>
      </c>
      <c r="AC614" s="16">
        <f t="shared" si="55"/>
        <v>0</v>
      </c>
      <c r="AD614" s="12">
        <f t="shared" si="56"/>
        <v>0</v>
      </c>
      <c r="AE614" s="12">
        <f t="shared" si="57"/>
        <v>0</v>
      </c>
      <c r="AF614" s="12">
        <f t="shared" si="58"/>
        <v>0</v>
      </c>
      <c r="AG614" s="12">
        <f t="shared" si="59"/>
        <v>0.73699999999999999</v>
      </c>
    </row>
    <row r="615" spans="1:33" ht="14.5" x14ac:dyDescent="0.35">
      <c r="A615" s="12" t="str">
        <f t="shared" si="54"/>
        <v>Curacao-The Americas-2002</v>
      </c>
      <c r="B615" s="13" t="s">
        <v>70</v>
      </c>
      <c r="C615" s="14" t="s">
        <v>112</v>
      </c>
      <c r="D615" s="15">
        <v>2002</v>
      </c>
      <c r="E615" s="16" cm="1">
        <f t="array" ref="E615:I615">VLOOKUP(Merged_Sheet!A615,GDP!A615:I3305,{5,6,7,8,9},0)</f>
        <v>0</v>
      </c>
      <c r="F615" s="16">
        <v>0</v>
      </c>
      <c r="G615" s="12">
        <v>0</v>
      </c>
      <c r="H615" s="12">
        <v>0</v>
      </c>
      <c r="I615" s="12">
        <v>0</v>
      </c>
      <c r="J615" s="12" cm="1">
        <f t="array" ref="J615:R615">VLOOKUP(Merged_Sheet!A615,'HUMAN RESOURCES'!A615:M3305,{5,6,7,8,9,10,11,12,13},0)</f>
        <v>1.7000000000000001E-2</v>
      </c>
      <c r="K615" s="12">
        <v>0</v>
      </c>
      <c r="L615" s="12">
        <v>81</v>
      </c>
      <c r="M615" s="12">
        <v>74</v>
      </c>
      <c r="N615" s="12">
        <v>0</v>
      </c>
      <c r="O615" s="12">
        <v>0</v>
      </c>
      <c r="P615" s="12">
        <v>0</v>
      </c>
      <c r="Q615" s="12">
        <v>27450</v>
      </c>
      <c r="R615" s="12">
        <v>0</v>
      </c>
      <c r="S615" s="17" cm="1">
        <f t="array" ref="S615:T615">VLOOKUP(Merged_Sheet!A615,Merged_Sheet!A615:F3305,{5,6},0)</f>
        <v>0</v>
      </c>
      <c r="T615" s="17">
        <v>0</v>
      </c>
      <c r="U615" s="12" cm="1">
        <f t="array" ref="U615:Z615">VLOOKUP(Merged_Sheet!A615,BUSINESS!A615:J3305,{5,6,7,8,9,10},0)</f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7" cm="1">
        <f t="array" ref="AA615:AB615">VLOOKUP(Merged_Sheet!A615,Merged_Sheet!A615:F3305,{5,6},0)</f>
        <v>0</v>
      </c>
      <c r="AB615" s="17">
        <v>0</v>
      </c>
      <c r="AC615" s="16">
        <f t="shared" si="55"/>
        <v>0</v>
      </c>
      <c r="AD615" s="12">
        <f t="shared" si="56"/>
        <v>0</v>
      </c>
      <c r="AE615" s="12">
        <f t="shared" si="57"/>
        <v>0</v>
      </c>
      <c r="AF615" s="12">
        <f t="shared" si="58"/>
        <v>0</v>
      </c>
      <c r="AG615" s="12">
        <f t="shared" si="59"/>
        <v>1</v>
      </c>
    </row>
    <row r="616" spans="1:33" ht="14.5" x14ac:dyDescent="0.35">
      <c r="A616" s="12" t="str">
        <f t="shared" si="54"/>
        <v>Curacao-The Americas-2003</v>
      </c>
      <c r="B616" s="13" t="s">
        <v>70</v>
      </c>
      <c r="C616" s="14" t="s">
        <v>112</v>
      </c>
      <c r="D616" s="15">
        <v>2003</v>
      </c>
      <c r="E616" s="16" cm="1">
        <f t="array" ref="E616:I616">VLOOKUP(Merged_Sheet!A616,GDP!A616:I3306,{5,6,7,8,9},0)</f>
        <v>0</v>
      </c>
      <c r="F616" s="16">
        <v>0</v>
      </c>
      <c r="G616" s="12">
        <v>0</v>
      </c>
      <c r="H616" s="12">
        <v>0</v>
      </c>
      <c r="I616" s="12">
        <v>0</v>
      </c>
      <c r="J616" s="12" cm="1">
        <f t="array" ref="J616:R616">VLOOKUP(Merged_Sheet!A616,'HUMAN RESOURCES'!A616:M3306,{5,6,7,8,9,10,11,12,13},0)</f>
        <v>1.9E-2</v>
      </c>
      <c r="K616" s="12">
        <v>1.9E-2</v>
      </c>
      <c r="L616" s="12">
        <v>73</v>
      </c>
      <c r="M616" s="12">
        <v>68</v>
      </c>
      <c r="N616" s="12">
        <v>0.30199999999999999</v>
      </c>
      <c r="O616" s="12">
        <v>0.627</v>
      </c>
      <c r="P616" s="12">
        <v>7.0999999999999994E-2</v>
      </c>
      <c r="Q616" s="12">
        <v>108150</v>
      </c>
      <c r="R616" s="12">
        <v>0.45900000000000002</v>
      </c>
      <c r="S616" s="17" cm="1">
        <f t="array" ref="S616:T616">VLOOKUP(Merged_Sheet!A616,Merged_Sheet!A616:F3306,{5,6},0)</f>
        <v>0</v>
      </c>
      <c r="T616" s="17">
        <v>0</v>
      </c>
      <c r="U616" s="12" cm="1">
        <f t="array" ref="U616:Z616">VLOOKUP(Merged_Sheet!A616,BUSINESS!A616:J3306,{5,6,7,8,9,10},0)</f>
        <v>0</v>
      </c>
      <c r="V616" s="12">
        <v>0</v>
      </c>
      <c r="W616" s="12">
        <v>0</v>
      </c>
      <c r="X616" s="12">
        <v>0</v>
      </c>
      <c r="Y616" s="12">
        <v>5.5E-2</v>
      </c>
      <c r="Z616" s="12">
        <v>9.1999999999999998E-2</v>
      </c>
      <c r="AA616" s="17" cm="1">
        <f t="array" ref="AA616:AB616">VLOOKUP(Merged_Sheet!A616,Merged_Sheet!A616:F3306,{5,6},0)</f>
        <v>0</v>
      </c>
      <c r="AB616" s="17">
        <v>0</v>
      </c>
      <c r="AC616" s="16">
        <f t="shared" si="55"/>
        <v>0</v>
      </c>
      <c r="AD616" s="12">
        <f t="shared" si="56"/>
        <v>0</v>
      </c>
      <c r="AE616" s="12">
        <f t="shared" si="57"/>
        <v>0</v>
      </c>
      <c r="AF616" s="12">
        <f t="shared" si="58"/>
        <v>0</v>
      </c>
      <c r="AG616" s="12">
        <f t="shared" si="59"/>
        <v>0.54099999999999993</v>
      </c>
    </row>
    <row r="617" spans="1:33" ht="14.5" x14ac:dyDescent="0.35">
      <c r="A617" s="12" t="str">
        <f t="shared" si="54"/>
        <v>Curacao-The Americas-2004</v>
      </c>
      <c r="B617" s="13" t="s">
        <v>70</v>
      </c>
      <c r="C617" s="14" t="s">
        <v>112</v>
      </c>
      <c r="D617" s="15">
        <v>2004</v>
      </c>
      <c r="E617" s="16" cm="1">
        <f t="array" ref="E617:I617">VLOOKUP(Merged_Sheet!A617,GDP!A617:I3307,{5,6,7,8,9},0)</f>
        <v>0</v>
      </c>
      <c r="F617" s="16">
        <v>0</v>
      </c>
      <c r="G617" s="12">
        <v>0</v>
      </c>
      <c r="H617" s="12">
        <v>0</v>
      </c>
      <c r="I617" s="12">
        <v>0</v>
      </c>
      <c r="J617" s="12" cm="1">
        <f t="array" ref="J617:R617">VLOOKUP(Merged_Sheet!A617,'HUMAN RESOURCES'!A617:M3307,{5,6,7,8,9,10,11,12,13},0)</f>
        <v>2.1999999999999999E-2</v>
      </c>
      <c r="K617" s="12">
        <v>2.9000000000000001E-2</v>
      </c>
      <c r="L617" s="12">
        <v>72</v>
      </c>
      <c r="M617" s="12">
        <v>65</v>
      </c>
      <c r="N617" s="12">
        <v>0.30299999999999999</v>
      </c>
      <c r="O617" s="12">
        <v>0.63900000000000001</v>
      </c>
      <c r="P617" s="12">
        <v>5.8999999999999997E-2</v>
      </c>
      <c r="Q617" s="12">
        <v>480099</v>
      </c>
      <c r="R617" s="12">
        <v>0.66600000000000004</v>
      </c>
      <c r="S617" s="17" cm="1">
        <f t="array" ref="S617:T617">VLOOKUP(Merged_Sheet!A617,Merged_Sheet!A617:F3307,{5,6},0)</f>
        <v>0</v>
      </c>
      <c r="T617" s="17">
        <v>0</v>
      </c>
      <c r="U617" s="12" cm="1">
        <f t="array" ref="U617:Z617">VLOOKUP(Merged_Sheet!A617,BUSINESS!A617:J3307,{5,6,7,8,9,10},0)</f>
        <v>0</v>
      </c>
      <c r="V617" s="12">
        <v>0</v>
      </c>
      <c r="W617" s="12">
        <v>0</v>
      </c>
      <c r="X617" s="12">
        <v>0</v>
      </c>
      <c r="Y617" s="12">
        <v>4.2000000000000003E-2</v>
      </c>
      <c r="Z617" s="12">
        <v>0.22600000000000001</v>
      </c>
      <c r="AA617" s="17" cm="1">
        <f t="array" ref="AA617:AB617">VLOOKUP(Merged_Sheet!A617,Merged_Sheet!A617:F3307,{5,6},0)</f>
        <v>0</v>
      </c>
      <c r="AB617" s="17">
        <v>0</v>
      </c>
      <c r="AC617" s="16">
        <f t="shared" si="55"/>
        <v>0</v>
      </c>
      <c r="AD617" s="12">
        <f t="shared" si="56"/>
        <v>0</v>
      </c>
      <c r="AE617" s="12">
        <f t="shared" si="57"/>
        <v>0</v>
      </c>
      <c r="AF617" s="12">
        <f t="shared" si="58"/>
        <v>0</v>
      </c>
      <c r="AG617" s="12">
        <f t="shared" si="59"/>
        <v>0.33399999999999996</v>
      </c>
    </row>
    <row r="618" spans="1:33" ht="14.5" x14ac:dyDescent="0.35">
      <c r="A618" s="12" t="str">
        <f t="shared" si="54"/>
        <v>Curacao-The Americas-2005</v>
      </c>
      <c r="B618" s="13" t="s">
        <v>70</v>
      </c>
      <c r="C618" s="14" t="s">
        <v>112</v>
      </c>
      <c r="D618" s="15">
        <v>2005</v>
      </c>
      <c r="E618" s="16" cm="1">
        <f t="array" ref="E618:I618">VLOOKUP(Merged_Sheet!A618,GDP!A618:I3308,{5,6,7,8,9},0)</f>
        <v>0</v>
      </c>
      <c r="F618" s="16">
        <v>0</v>
      </c>
      <c r="G618" s="12">
        <v>0</v>
      </c>
      <c r="H618" s="12">
        <v>0</v>
      </c>
      <c r="I618" s="12">
        <v>0</v>
      </c>
      <c r="J618" s="12" cm="1">
        <f t="array" ref="J618:R618">VLOOKUP(Merged_Sheet!A618,'HUMAN RESOURCES'!A618:M3308,{5,6,7,8,9,10,11,12,13},0)</f>
        <v>1.4999999999999999E-2</v>
      </c>
      <c r="K618" s="12">
        <v>2.5000000000000001E-2</v>
      </c>
      <c r="L618" s="12">
        <v>73</v>
      </c>
      <c r="M618" s="12">
        <v>65</v>
      </c>
      <c r="N618" s="12">
        <v>0.23799999999999999</v>
      </c>
      <c r="O618" s="12">
        <v>0.69399999999999995</v>
      </c>
      <c r="P618" s="12">
        <v>6.8000000000000005E-2</v>
      </c>
      <c r="Q618" s="12">
        <v>1277723</v>
      </c>
      <c r="R618" s="12">
        <v>0.104</v>
      </c>
      <c r="S618" s="17" cm="1">
        <f t="array" ref="S618:T618">VLOOKUP(Merged_Sheet!A618,Merged_Sheet!A618:F3308,{5,6},0)</f>
        <v>0</v>
      </c>
      <c r="T618" s="17">
        <v>0</v>
      </c>
      <c r="U618" s="12" cm="1">
        <f t="array" ref="U618:Z618">VLOOKUP(Merged_Sheet!A618,BUSINESS!A618:J3308,{5,6,7,8,9,10},0)</f>
        <v>0</v>
      </c>
      <c r="V618" s="12">
        <v>0</v>
      </c>
      <c r="W618" s="12">
        <v>0</v>
      </c>
      <c r="X618" s="12">
        <v>0</v>
      </c>
      <c r="Y618" s="12">
        <v>0.22</v>
      </c>
      <c r="Z618" s="12">
        <v>0.20599999999999999</v>
      </c>
      <c r="AA618" s="17" cm="1">
        <f t="array" ref="AA618:AB618">VLOOKUP(Merged_Sheet!A618,Merged_Sheet!A618:F3308,{5,6},0)</f>
        <v>0</v>
      </c>
      <c r="AB618" s="17">
        <v>0</v>
      </c>
      <c r="AC618" s="16">
        <f t="shared" si="55"/>
        <v>0</v>
      </c>
      <c r="AD618" s="12">
        <f t="shared" si="56"/>
        <v>0</v>
      </c>
      <c r="AE618" s="12">
        <f t="shared" si="57"/>
        <v>0</v>
      </c>
      <c r="AF618" s="12">
        <f t="shared" si="58"/>
        <v>0</v>
      </c>
      <c r="AG618" s="12">
        <f t="shared" si="59"/>
        <v>0.89600000000000002</v>
      </c>
    </row>
    <row r="619" spans="1:33" ht="14.5" x14ac:dyDescent="0.35">
      <c r="A619" s="12" t="str">
        <f t="shared" si="54"/>
        <v>Curacao-The Americas-2006</v>
      </c>
      <c r="B619" s="13" t="s">
        <v>70</v>
      </c>
      <c r="C619" s="14" t="s">
        <v>112</v>
      </c>
      <c r="D619" s="15">
        <v>2006</v>
      </c>
      <c r="E619" s="16" cm="1">
        <f t="array" ref="E619:I619">VLOOKUP(Merged_Sheet!A619,GDP!A619:I3309,{5,6,7,8,9},0)</f>
        <v>0</v>
      </c>
      <c r="F619" s="16">
        <v>0</v>
      </c>
      <c r="G619" s="12">
        <v>0</v>
      </c>
      <c r="H619" s="12">
        <v>0</v>
      </c>
      <c r="I619" s="12">
        <v>0</v>
      </c>
      <c r="J619" s="12" cm="1">
        <f t="array" ref="J619:R619">VLOOKUP(Merged_Sheet!A619,'HUMAN RESOURCES'!A619:M3309,{5,6,7,8,9,10,11,12,13},0)</f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21740</v>
      </c>
      <c r="R619" s="12">
        <v>0.86</v>
      </c>
      <c r="S619" s="17" cm="1">
        <f t="array" ref="S619:T619">VLOOKUP(Merged_Sheet!A619,Merged_Sheet!A619:F3309,{5,6},0)</f>
        <v>0</v>
      </c>
      <c r="T619" s="17">
        <v>0</v>
      </c>
      <c r="U619" s="12" cm="1">
        <f t="array" ref="U619:Z619">VLOOKUP(Merged_Sheet!A619,BUSINESS!A619:J3309,{5,6,7,8,9,10},0)</f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7" cm="1">
        <f t="array" ref="AA619:AB619">VLOOKUP(Merged_Sheet!A619,Merged_Sheet!A619:F3309,{5,6},0)</f>
        <v>0</v>
      </c>
      <c r="AB619" s="17">
        <v>0</v>
      </c>
      <c r="AC619" s="16">
        <f t="shared" si="55"/>
        <v>0</v>
      </c>
      <c r="AD619" s="12">
        <f t="shared" si="56"/>
        <v>0</v>
      </c>
      <c r="AE619" s="12">
        <f t="shared" si="57"/>
        <v>0</v>
      </c>
      <c r="AF619" s="12">
        <f t="shared" si="58"/>
        <v>0</v>
      </c>
      <c r="AG619" s="12">
        <f t="shared" si="59"/>
        <v>0.14000000000000001</v>
      </c>
    </row>
    <row r="620" spans="1:33" ht="14.5" x14ac:dyDescent="0.35">
      <c r="A620" s="12" t="str">
        <f t="shared" si="54"/>
        <v>Curacao-The Americas-2007</v>
      </c>
      <c r="B620" s="13" t="s">
        <v>70</v>
      </c>
      <c r="C620" s="14" t="s">
        <v>112</v>
      </c>
      <c r="D620" s="15">
        <v>2007</v>
      </c>
      <c r="E620" s="16" cm="1">
        <f t="array" ref="E620:I620">VLOOKUP(Merged_Sheet!A620,GDP!A620:I3310,{5,6,7,8,9},0)</f>
        <v>0</v>
      </c>
      <c r="F620" s="16">
        <v>0</v>
      </c>
      <c r="G620" s="12">
        <v>0</v>
      </c>
      <c r="H620" s="12">
        <v>0</v>
      </c>
      <c r="I620" s="12">
        <v>0</v>
      </c>
      <c r="J620" s="12" cm="1">
        <f t="array" ref="J620:R620">VLOOKUP(Merged_Sheet!A620,'HUMAN RESOURCES'!A620:M3310,{5,6,7,8,9,10,11,12,13},0)</f>
        <v>1.4E-2</v>
      </c>
      <c r="K620" s="12">
        <v>7.0000000000000001E-3</v>
      </c>
      <c r="L620" s="12">
        <v>80</v>
      </c>
      <c r="M620" s="12">
        <v>74</v>
      </c>
      <c r="N620" s="12">
        <v>0.21</v>
      </c>
      <c r="O620" s="12">
        <v>0.66700000000000004</v>
      </c>
      <c r="P620" s="12">
        <v>0.123</v>
      </c>
      <c r="Q620" s="12">
        <v>287625193</v>
      </c>
      <c r="R620" s="12">
        <v>0.79400000000000004</v>
      </c>
      <c r="S620" s="17" cm="1">
        <f t="array" ref="S620:T620">VLOOKUP(Merged_Sheet!A620,Merged_Sheet!A620:F3310,{5,6},0)</f>
        <v>0</v>
      </c>
      <c r="T620" s="17">
        <v>0</v>
      </c>
      <c r="U620" s="12" cm="1">
        <f t="array" ref="U620:Z620">VLOOKUP(Merged_Sheet!A620,BUSINESS!A620:J3310,{5,6,7,8,9,10},0)</f>
        <v>0</v>
      </c>
      <c r="V620" s="12">
        <v>0</v>
      </c>
      <c r="W620" s="12">
        <v>0</v>
      </c>
      <c r="X620" s="12">
        <v>0</v>
      </c>
      <c r="Y620" s="12">
        <v>0.58799999999999997</v>
      </c>
      <c r="Z620" s="12">
        <v>0.48899999999999999</v>
      </c>
      <c r="AA620" s="17" cm="1">
        <f t="array" ref="AA620:AB620">VLOOKUP(Merged_Sheet!A620,Merged_Sheet!A620:F3310,{5,6},0)</f>
        <v>0</v>
      </c>
      <c r="AB620" s="17">
        <v>0</v>
      </c>
      <c r="AC620" s="16">
        <f t="shared" si="55"/>
        <v>0</v>
      </c>
      <c r="AD620" s="12">
        <f t="shared" si="56"/>
        <v>0</v>
      </c>
      <c r="AE620" s="12">
        <f t="shared" si="57"/>
        <v>0</v>
      </c>
      <c r="AF620" s="12">
        <f t="shared" si="58"/>
        <v>0</v>
      </c>
      <c r="AG620" s="12">
        <f t="shared" si="59"/>
        <v>0.20599999999999996</v>
      </c>
    </row>
    <row r="621" spans="1:33" ht="14.5" x14ac:dyDescent="0.35">
      <c r="A621" s="12" t="str">
        <f t="shared" si="54"/>
        <v>Curacao-The Americas-2008</v>
      </c>
      <c r="B621" s="13" t="s">
        <v>70</v>
      </c>
      <c r="C621" s="14" t="s">
        <v>112</v>
      </c>
      <c r="D621" s="15">
        <v>2008</v>
      </c>
      <c r="E621" s="16" cm="1">
        <f t="array" ref="E621:I621">VLOOKUP(Merged_Sheet!A621,GDP!A621:I3311,{5,6,7,8,9},0)</f>
        <v>0</v>
      </c>
      <c r="F621" s="16">
        <v>0</v>
      </c>
      <c r="G621" s="12">
        <v>0</v>
      </c>
      <c r="H621" s="12">
        <v>0</v>
      </c>
      <c r="I621" s="12">
        <v>0</v>
      </c>
      <c r="J621" s="12" cm="1">
        <f t="array" ref="J621:R621">VLOOKUP(Merged_Sheet!A621,'HUMAN RESOURCES'!A621:M3311,{5,6,7,8,9,10,11,12,13},0)</f>
        <v>1.6E-2</v>
      </c>
      <c r="K621" s="12">
        <v>1.4E-2</v>
      </c>
      <c r="L621" s="12">
        <v>79</v>
      </c>
      <c r="M621" s="12">
        <v>71</v>
      </c>
      <c r="N621" s="12">
        <v>0.24299999999999999</v>
      </c>
      <c r="O621" s="12">
        <v>0.624</v>
      </c>
      <c r="P621" s="12">
        <v>0.13300000000000001</v>
      </c>
      <c r="Q621" s="12">
        <v>3327500</v>
      </c>
      <c r="R621" s="12">
        <v>0.92600000000000005</v>
      </c>
      <c r="S621" s="17" cm="1">
        <f t="array" ref="S621:T621">VLOOKUP(Merged_Sheet!A621,Merged_Sheet!A621:F3311,{5,6},0)</f>
        <v>0</v>
      </c>
      <c r="T621" s="17">
        <v>0</v>
      </c>
      <c r="U621" s="12" cm="1">
        <f t="array" ref="U621:Z621">VLOOKUP(Merged_Sheet!A621,BUSINESS!A621:J3311,{5,6,7,8,9,10},0)</f>
        <v>0</v>
      </c>
      <c r="V621" s="12">
        <v>0</v>
      </c>
      <c r="W621" s="12">
        <v>0</v>
      </c>
      <c r="X621" s="12">
        <v>0</v>
      </c>
      <c r="Y621" s="12">
        <v>0.114</v>
      </c>
      <c r="Z621" s="12">
        <v>0.154</v>
      </c>
      <c r="AA621" s="17" cm="1">
        <f t="array" ref="AA621:AB621">VLOOKUP(Merged_Sheet!A621,Merged_Sheet!A621:F3311,{5,6},0)</f>
        <v>0</v>
      </c>
      <c r="AB621" s="17">
        <v>0</v>
      </c>
      <c r="AC621" s="16">
        <f t="shared" si="55"/>
        <v>0</v>
      </c>
      <c r="AD621" s="12">
        <f t="shared" si="56"/>
        <v>0</v>
      </c>
      <c r="AE621" s="12">
        <f t="shared" si="57"/>
        <v>0</v>
      </c>
      <c r="AF621" s="12">
        <f t="shared" si="58"/>
        <v>0</v>
      </c>
      <c r="AG621" s="12">
        <f t="shared" si="59"/>
        <v>7.3999999999999955E-2</v>
      </c>
    </row>
    <row r="622" spans="1:33" ht="14.5" x14ac:dyDescent="0.35">
      <c r="A622" s="12" t="str">
        <f t="shared" si="54"/>
        <v>Curacao-The Americas-2009</v>
      </c>
      <c r="B622" s="13" t="s">
        <v>70</v>
      </c>
      <c r="C622" s="14" t="s">
        <v>112</v>
      </c>
      <c r="D622" s="15">
        <v>2009</v>
      </c>
      <c r="E622" s="16" cm="1">
        <f t="array" ref="E622:I622">VLOOKUP(Merged_Sheet!A622,GDP!A622:I3312,{5,6,7,8,9},0)</f>
        <v>0</v>
      </c>
      <c r="F622" s="16">
        <v>0</v>
      </c>
      <c r="G622" s="12">
        <v>0</v>
      </c>
      <c r="H622" s="12">
        <v>0</v>
      </c>
      <c r="I622" s="12">
        <v>0</v>
      </c>
      <c r="J622" s="12" cm="1">
        <f t="array" ref="J622:R622">VLOOKUP(Merged_Sheet!A622,'HUMAN RESOURCES'!A622:M3312,{5,6,7,8,9,10,11,12,13},0)</f>
        <v>2.3E-2</v>
      </c>
      <c r="K622" s="12">
        <v>1.7000000000000001E-2</v>
      </c>
      <c r="L622" s="12">
        <v>76</v>
      </c>
      <c r="M622" s="12">
        <v>70</v>
      </c>
      <c r="N622" s="12">
        <v>0.32700000000000001</v>
      </c>
      <c r="O622" s="12">
        <v>0.625</v>
      </c>
      <c r="P622" s="12">
        <v>4.7E-2</v>
      </c>
      <c r="Q622" s="12">
        <v>25333622</v>
      </c>
      <c r="R622" s="12">
        <v>0.88400000000000001</v>
      </c>
      <c r="S622" s="17" cm="1">
        <f t="array" ref="S622:T622">VLOOKUP(Merged_Sheet!A622,Merged_Sheet!A622:F3312,{5,6},0)</f>
        <v>0</v>
      </c>
      <c r="T622" s="17">
        <v>0</v>
      </c>
      <c r="U622" s="12" cm="1">
        <f t="array" ref="U622:Z622">VLOOKUP(Merged_Sheet!A622,BUSINESS!A622:J3312,{5,6,7,8,9,10},0)</f>
        <v>0</v>
      </c>
      <c r="V622" s="12">
        <v>0</v>
      </c>
      <c r="W622" s="12">
        <v>0</v>
      </c>
      <c r="X622" s="12">
        <v>0</v>
      </c>
      <c r="Y622" s="12">
        <v>4.9000000000000002E-2</v>
      </c>
      <c r="Z622" s="12">
        <v>0.25800000000000001</v>
      </c>
      <c r="AA622" s="17" cm="1">
        <f t="array" ref="AA622:AB622">VLOOKUP(Merged_Sheet!A622,Merged_Sheet!A622:F3312,{5,6},0)</f>
        <v>0</v>
      </c>
      <c r="AB622" s="17">
        <v>0</v>
      </c>
      <c r="AC622" s="16">
        <f t="shared" si="55"/>
        <v>0</v>
      </c>
      <c r="AD622" s="12">
        <f t="shared" si="56"/>
        <v>0</v>
      </c>
      <c r="AE622" s="12">
        <f t="shared" si="57"/>
        <v>0</v>
      </c>
      <c r="AF622" s="12">
        <f t="shared" si="58"/>
        <v>0</v>
      </c>
      <c r="AG622" s="12">
        <f t="shared" si="59"/>
        <v>0.11599999999999999</v>
      </c>
    </row>
    <row r="623" spans="1:33" ht="14.5" x14ac:dyDescent="0.35">
      <c r="A623" s="12" t="str">
        <f t="shared" si="54"/>
        <v>Curacao-The Americas-2010</v>
      </c>
      <c r="B623" s="13" t="s">
        <v>70</v>
      </c>
      <c r="C623" s="14" t="s">
        <v>112</v>
      </c>
      <c r="D623" s="15">
        <v>2010</v>
      </c>
      <c r="E623" s="16" cm="1">
        <f t="array" ref="E623:I623">VLOOKUP(Merged_Sheet!A623,GDP!A623:I3313,{5,6,7,8,9},0)</f>
        <v>0</v>
      </c>
      <c r="F623" s="16">
        <v>0</v>
      </c>
      <c r="G623" s="12">
        <v>0</v>
      </c>
      <c r="H623" s="12">
        <v>0</v>
      </c>
      <c r="I623" s="12">
        <v>0</v>
      </c>
      <c r="J623" s="12" cm="1">
        <f t="array" ref="J623:R623">VLOOKUP(Merged_Sheet!A623,'HUMAN RESOURCES'!A623:M3313,{5,6,7,8,9,10,11,12,13},0)</f>
        <v>0.02</v>
      </c>
      <c r="K623" s="12">
        <v>3.1E-2</v>
      </c>
      <c r="L623" s="12">
        <v>71</v>
      </c>
      <c r="M623" s="12">
        <v>68</v>
      </c>
      <c r="N623" s="12">
        <v>0.307</v>
      </c>
      <c r="O623" s="12">
        <v>0.65100000000000002</v>
      </c>
      <c r="P623" s="12">
        <v>4.2000000000000003E-2</v>
      </c>
      <c r="Q623" s="12">
        <v>33003442</v>
      </c>
      <c r="R623" s="12">
        <v>0.623</v>
      </c>
      <c r="S623" s="17" cm="1">
        <f t="array" ref="S623:T623">VLOOKUP(Merged_Sheet!A623,Merged_Sheet!A623:F3313,{5,6},0)</f>
        <v>0</v>
      </c>
      <c r="T623" s="17">
        <v>0</v>
      </c>
      <c r="U623" s="12" cm="1">
        <f t="array" ref="U623:Z623">VLOOKUP(Merged_Sheet!A623,BUSINESS!A623:J3313,{5,6,7,8,9,10},0)</f>
        <v>0</v>
      </c>
      <c r="V623" s="12">
        <v>25</v>
      </c>
      <c r="W623" s="12">
        <v>0</v>
      </c>
      <c r="X623" s="12">
        <v>0</v>
      </c>
      <c r="Y623" s="12">
        <v>2.1999999999999999E-2</v>
      </c>
      <c r="Z623" s="12">
        <v>4.3999999999999997E-2</v>
      </c>
      <c r="AA623" s="17" cm="1">
        <f t="array" ref="AA623:AB623">VLOOKUP(Merged_Sheet!A623,Merged_Sheet!A623:F3313,{5,6},0)</f>
        <v>0</v>
      </c>
      <c r="AB623" s="17">
        <v>0</v>
      </c>
      <c r="AC623" s="16">
        <f t="shared" si="55"/>
        <v>0</v>
      </c>
      <c r="AD623" s="12">
        <f t="shared" si="56"/>
        <v>0</v>
      </c>
      <c r="AE623" s="12">
        <f t="shared" si="57"/>
        <v>0</v>
      </c>
      <c r="AF623" s="12">
        <f t="shared" si="58"/>
        <v>0</v>
      </c>
      <c r="AG623" s="12">
        <f t="shared" si="59"/>
        <v>0.377</v>
      </c>
    </row>
    <row r="624" spans="1:33" ht="14.5" x14ac:dyDescent="0.35">
      <c r="A624" s="12" t="str">
        <f t="shared" si="54"/>
        <v>Curacao-The Americas-2011</v>
      </c>
      <c r="B624" s="13" t="s">
        <v>70</v>
      </c>
      <c r="C624" s="14" t="s">
        <v>112</v>
      </c>
      <c r="D624" s="15">
        <v>2011</v>
      </c>
      <c r="E624" s="16" cm="1">
        <f t="array" ref="E624:I624">VLOOKUP(Merged_Sheet!A624,GDP!A624:I3314,{5,6,7,8,9},0)</f>
        <v>0</v>
      </c>
      <c r="F624" s="16">
        <v>0</v>
      </c>
      <c r="G624" s="12">
        <v>0</v>
      </c>
      <c r="H624" s="12">
        <v>0</v>
      </c>
      <c r="I624" s="12">
        <v>0</v>
      </c>
      <c r="J624" s="12" cm="1">
        <f t="array" ref="J624:R624">VLOOKUP(Merged_Sheet!A624,'HUMAN RESOURCES'!A624:M3314,{5,6,7,8,9,10,11,12,13},0)</f>
        <v>0.05</v>
      </c>
      <c r="K624" s="12">
        <v>0.125</v>
      </c>
      <c r="L624" s="12">
        <v>49</v>
      </c>
      <c r="M624" s="12">
        <v>46</v>
      </c>
      <c r="N624" s="12">
        <v>0.47699999999999998</v>
      </c>
      <c r="O624" s="12">
        <v>0.498</v>
      </c>
      <c r="P624" s="12">
        <v>2.5000000000000001E-2</v>
      </c>
      <c r="Q624" s="12">
        <v>15421075</v>
      </c>
      <c r="R624" s="12">
        <v>0.34599999999999997</v>
      </c>
      <c r="S624" s="17" cm="1">
        <f t="array" ref="S624:T624">VLOOKUP(Merged_Sheet!A624,Merged_Sheet!A624:F3314,{5,6},0)</f>
        <v>0</v>
      </c>
      <c r="T624" s="17">
        <v>0</v>
      </c>
      <c r="U624" s="12" cm="1">
        <f t="array" ref="U624:Z624">VLOOKUP(Merged_Sheet!A624,BUSINESS!A624:J3314,{5,6,7,8,9,10},0)</f>
        <v>0</v>
      </c>
      <c r="V624" s="12">
        <v>119</v>
      </c>
      <c r="W624" s="12">
        <v>0</v>
      </c>
      <c r="X624" s="12">
        <v>0</v>
      </c>
      <c r="Y624" s="12">
        <v>4.0000000000000001E-3</v>
      </c>
      <c r="Z624" s="12">
        <v>2.3E-2</v>
      </c>
      <c r="AA624" s="17" cm="1">
        <f t="array" ref="AA624:AB624">VLOOKUP(Merged_Sheet!A624,Merged_Sheet!A624:F3314,{5,6},0)</f>
        <v>0</v>
      </c>
      <c r="AB624" s="17">
        <v>0</v>
      </c>
      <c r="AC624" s="16">
        <f t="shared" si="55"/>
        <v>0</v>
      </c>
      <c r="AD624" s="12">
        <f t="shared" si="56"/>
        <v>0</v>
      </c>
      <c r="AE624" s="12">
        <f t="shared" si="57"/>
        <v>0</v>
      </c>
      <c r="AF624" s="12">
        <f t="shared" si="58"/>
        <v>0</v>
      </c>
      <c r="AG624" s="12">
        <f t="shared" si="59"/>
        <v>0.65400000000000003</v>
      </c>
    </row>
    <row r="625" spans="1:33" ht="14.5" x14ac:dyDescent="0.35">
      <c r="A625" s="12" t="str">
        <f t="shared" si="54"/>
        <v>Curacao-The Americas-2012</v>
      </c>
      <c r="B625" s="13" t="s">
        <v>70</v>
      </c>
      <c r="C625" s="14" t="s">
        <v>112</v>
      </c>
      <c r="D625" s="15">
        <v>2012</v>
      </c>
      <c r="E625" s="16" cm="1">
        <f t="array" ref="E625:I625">VLOOKUP(Merged_Sheet!A625,GDP!A625:I3315,{5,6,7,8,9},0)</f>
        <v>0</v>
      </c>
      <c r="F625" s="16">
        <v>0</v>
      </c>
      <c r="G625" s="12">
        <v>0</v>
      </c>
      <c r="H625" s="12">
        <v>0</v>
      </c>
      <c r="I625" s="12">
        <v>0</v>
      </c>
      <c r="J625" s="12" cm="1">
        <f t="array" ref="J625:R625">VLOOKUP(Merged_Sheet!A625,'HUMAN RESOURCES'!A625:M3315,{5,6,7,8,9,10,11,12,13},0)</f>
        <v>4.1000000000000002E-2</v>
      </c>
      <c r="K625" s="12">
        <v>8.2000000000000003E-2</v>
      </c>
      <c r="L625" s="12">
        <v>58</v>
      </c>
      <c r="M625" s="12">
        <v>55</v>
      </c>
      <c r="N625" s="12">
        <v>0.44900000000000001</v>
      </c>
      <c r="O625" s="12">
        <v>0.52200000000000002</v>
      </c>
      <c r="P625" s="12">
        <v>2.8000000000000001E-2</v>
      </c>
      <c r="Q625" s="12">
        <v>7665681</v>
      </c>
      <c r="R625" s="12">
        <v>0.39300000000000002</v>
      </c>
      <c r="S625" s="17" cm="1">
        <f t="array" ref="S625:T625">VLOOKUP(Merged_Sheet!A625,Merged_Sheet!A625:F3315,{5,6},0)</f>
        <v>0</v>
      </c>
      <c r="T625" s="17">
        <v>0</v>
      </c>
      <c r="U625" s="12" cm="1">
        <f t="array" ref="U625:Z625">VLOOKUP(Merged_Sheet!A625,BUSINESS!A625:J3315,{5,6,7,8,9,10},0)</f>
        <v>0</v>
      </c>
      <c r="V625" s="12">
        <v>32</v>
      </c>
      <c r="W625" s="12">
        <v>0</v>
      </c>
      <c r="X625" s="12">
        <v>0</v>
      </c>
      <c r="Y625" s="12">
        <v>0.01</v>
      </c>
      <c r="Z625" s="12">
        <v>3.1E-2</v>
      </c>
      <c r="AA625" s="17" cm="1">
        <f t="array" ref="AA625:AB625">VLOOKUP(Merged_Sheet!A625,Merged_Sheet!A625:F3315,{5,6},0)</f>
        <v>0</v>
      </c>
      <c r="AB625" s="17">
        <v>0</v>
      </c>
      <c r="AC625" s="16">
        <f t="shared" si="55"/>
        <v>0</v>
      </c>
      <c r="AD625" s="12">
        <f t="shared" si="56"/>
        <v>0</v>
      </c>
      <c r="AE625" s="12">
        <f t="shared" si="57"/>
        <v>0</v>
      </c>
      <c r="AF625" s="12">
        <f t="shared" si="58"/>
        <v>0</v>
      </c>
      <c r="AG625" s="12">
        <f t="shared" si="59"/>
        <v>0.60699999999999998</v>
      </c>
    </row>
    <row r="626" spans="1:33" ht="14.5" x14ac:dyDescent="0.35">
      <c r="A626" s="12" t="str">
        <f t="shared" si="54"/>
        <v>Cyprus-Europe-2000</v>
      </c>
      <c r="B626" s="13" t="s">
        <v>62</v>
      </c>
      <c r="C626" s="14" t="s">
        <v>113</v>
      </c>
      <c r="D626" s="15">
        <v>2000</v>
      </c>
      <c r="E626" s="16" cm="1">
        <f t="array" ref="E626:I626">VLOOKUP(Merged_Sheet!A626,GDP!A626:I3316,{5,6,7,8,9},0)</f>
        <v>9314937556</v>
      </c>
      <c r="F626" s="16">
        <v>9314937556</v>
      </c>
      <c r="G626" s="12">
        <v>5.8000000000000003E-2</v>
      </c>
      <c r="H626" s="12">
        <v>744</v>
      </c>
      <c r="I626" s="12">
        <v>0.08</v>
      </c>
      <c r="J626" s="12" cm="1">
        <f t="array" ref="J626:R626">VLOOKUP(Merged_Sheet!A626,'HUMAN RESOURCES'!A626:M3316,{5,6,7,8,9,10,11,12,13},0)</f>
        <v>2.5999999999999999E-2</v>
      </c>
      <c r="K626" s="12">
        <v>5.0999999999999997E-2</v>
      </c>
      <c r="L626" s="12">
        <v>48</v>
      </c>
      <c r="M626" s="12">
        <v>47</v>
      </c>
      <c r="N626" s="12">
        <v>0.36699999999999999</v>
      </c>
      <c r="O626" s="12">
        <v>0.60199999999999998</v>
      </c>
      <c r="P626" s="12">
        <v>3.1E-2</v>
      </c>
      <c r="Q626" s="12">
        <v>1832602</v>
      </c>
      <c r="R626" s="12">
        <v>0.54600000000000004</v>
      </c>
      <c r="S626" s="17" cm="1">
        <f t="array" ref="S626:T626">VLOOKUP(Merged_Sheet!A626,Merged_Sheet!A626:F3316,{5,6},0)</f>
        <v>9314937556</v>
      </c>
      <c r="T626" s="17">
        <v>9314937556</v>
      </c>
      <c r="U626" s="12" cm="1">
        <f t="array" ref="U626:Z626">VLOOKUP(Merged_Sheet!A626,BUSINESS!A626:J3316,{5,6,7,8,9,10},0)</f>
        <v>0</v>
      </c>
      <c r="V626" s="12">
        <v>107</v>
      </c>
      <c r="W626" s="12">
        <v>0</v>
      </c>
      <c r="X626" s="12">
        <v>0</v>
      </c>
      <c r="Y626" s="12">
        <v>3.3000000000000002E-2</v>
      </c>
      <c r="Z626" s="12">
        <v>0.24299999999999999</v>
      </c>
      <c r="AA626" s="17" cm="1">
        <f t="array" ref="AA626:AB626">VLOOKUP(Merged_Sheet!A626,Merged_Sheet!A626:F3316,{5,6},0)</f>
        <v>9314937556</v>
      </c>
      <c r="AB626" s="17">
        <v>9314937556</v>
      </c>
      <c r="AC626" s="16">
        <f t="shared" si="55"/>
        <v>5082.9026466193973</v>
      </c>
      <c r="AD626" s="12">
        <f t="shared" si="56"/>
        <v>5082.9026466193973</v>
      </c>
      <c r="AE626" s="12">
        <f t="shared" si="57"/>
        <v>5082.9026466193973</v>
      </c>
      <c r="AF626" s="12">
        <f t="shared" si="58"/>
        <v>5082.9026466193973</v>
      </c>
      <c r="AG626" s="12">
        <f t="shared" si="59"/>
        <v>0.45399999999999996</v>
      </c>
    </row>
    <row r="627" spans="1:33" ht="14.5" x14ac:dyDescent="0.35">
      <c r="A627" s="12" t="str">
        <f t="shared" si="54"/>
        <v>Cyprus-Europe-2001</v>
      </c>
      <c r="B627" s="13" t="s">
        <v>62</v>
      </c>
      <c r="C627" s="14" t="s">
        <v>113</v>
      </c>
      <c r="D627" s="15">
        <v>2001</v>
      </c>
      <c r="E627" s="16" cm="1">
        <f t="array" ref="E627:I627">VLOOKUP(Merged_Sheet!A627,GDP!A627:I3317,{5,6,7,8,9},0)</f>
        <v>9679304971</v>
      </c>
      <c r="F627" s="16">
        <v>9679304971</v>
      </c>
      <c r="G627" s="12">
        <v>5.8000000000000003E-2</v>
      </c>
      <c r="H627" s="12">
        <v>776</v>
      </c>
      <c r="I627" s="12">
        <v>7.4999999999999997E-2</v>
      </c>
      <c r="J627" s="12" cm="1">
        <f t="array" ref="J627:R627">VLOOKUP(Merged_Sheet!A627,'HUMAN RESOURCES'!A627:M3317,{5,6,7,8,9,10,11,12,13},0)</f>
        <v>4.4999999999999998E-2</v>
      </c>
      <c r="K627" s="12">
        <v>9.0999999999999998E-2</v>
      </c>
      <c r="L627" s="12">
        <v>53</v>
      </c>
      <c r="M627" s="12">
        <v>51</v>
      </c>
      <c r="N627" s="12">
        <v>0.46600000000000003</v>
      </c>
      <c r="O627" s="12">
        <v>0.50800000000000001</v>
      </c>
      <c r="P627" s="12">
        <v>2.5999999999999999E-2</v>
      </c>
      <c r="Q627" s="12">
        <v>12659086</v>
      </c>
      <c r="R627" s="12">
        <v>0.2</v>
      </c>
      <c r="S627" s="17" cm="1">
        <f t="array" ref="S627:T627">VLOOKUP(Merged_Sheet!A627,Merged_Sheet!A627:F3317,{5,6},0)</f>
        <v>9679304971</v>
      </c>
      <c r="T627" s="17">
        <v>9679304971</v>
      </c>
      <c r="U627" s="12" cm="1">
        <f t="array" ref="U627:Z627">VLOOKUP(Merged_Sheet!A627,BUSINESS!A627:J3317,{5,6,7,8,9,10},0)</f>
        <v>0</v>
      </c>
      <c r="V627" s="12">
        <v>40</v>
      </c>
      <c r="W627" s="12">
        <v>0</v>
      </c>
      <c r="X627" s="12">
        <v>0</v>
      </c>
      <c r="Y627" s="12">
        <v>4.0000000000000001E-3</v>
      </c>
      <c r="Z627" s="12">
        <v>1.9E-2</v>
      </c>
      <c r="AA627" s="17" cm="1">
        <f t="array" ref="AA627:AB627">VLOOKUP(Merged_Sheet!A627,Merged_Sheet!A627:F3317,{5,6},0)</f>
        <v>9679304971</v>
      </c>
      <c r="AB627" s="17">
        <v>9679304971</v>
      </c>
      <c r="AC627" s="16">
        <f t="shared" si="55"/>
        <v>764.61325651788763</v>
      </c>
      <c r="AD627" s="12">
        <f t="shared" si="56"/>
        <v>764.61325651788763</v>
      </c>
      <c r="AE627" s="12">
        <f t="shared" si="57"/>
        <v>764.61325651788763</v>
      </c>
      <c r="AF627" s="12">
        <f t="shared" si="58"/>
        <v>764.61325651788763</v>
      </c>
      <c r="AG627" s="12">
        <f t="shared" si="59"/>
        <v>0.8</v>
      </c>
    </row>
    <row r="628" spans="1:33" ht="14.5" x14ac:dyDescent="0.35">
      <c r="A628" s="12" t="str">
        <f t="shared" si="54"/>
        <v>Cyprus-Europe-2002</v>
      </c>
      <c r="B628" s="13" t="s">
        <v>62</v>
      </c>
      <c r="C628" s="14" t="s">
        <v>113</v>
      </c>
      <c r="D628" s="15">
        <v>2002</v>
      </c>
      <c r="E628" s="16" cm="1">
        <f t="array" ref="E628:I628">VLOOKUP(Merged_Sheet!A628,GDP!A628:I3318,{5,6,7,8,9},0)</f>
        <v>10557366162</v>
      </c>
      <c r="F628" s="16">
        <v>10557366162</v>
      </c>
      <c r="G628" s="12">
        <v>6.0999999999999999E-2</v>
      </c>
      <c r="H628" s="12">
        <v>882</v>
      </c>
      <c r="I628" s="12">
        <v>7.1999999999999995E-2</v>
      </c>
      <c r="J628" s="12" cm="1">
        <f t="array" ref="J628:R628">VLOOKUP(Merged_Sheet!A628,'HUMAN RESOURCES'!A628:M3318,{5,6,7,8,9,10,11,12,13},0)</f>
        <v>4.2999999999999997E-2</v>
      </c>
      <c r="K628" s="12">
        <v>8.2000000000000003E-2</v>
      </c>
      <c r="L628" s="12">
        <v>50</v>
      </c>
      <c r="M628" s="12">
        <v>48</v>
      </c>
      <c r="N628" s="12">
        <v>0.46800000000000003</v>
      </c>
      <c r="O628" s="12">
        <v>0.504</v>
      </c>
      <c r="P628" s="12">
        <v>2.8000000000000001E-2</v>
      </c>
      <c r="Q628" s="12">
        <v>7264340</v>
      </c>
      <c r="R628" s="12">
        <v>8.8999999999999996E-2</v>
      </c>
      <c r="S628" s="17" cm="1">
        <f t="array" ref="S628:T628">VLOOKUP(Merged_Sheet!A628,Merged_Sheet!A628:F3318,{5,6},0)</f>
        <v>10557366162</v>
      </c>
      <c r="T628" s="17">
        <v>10557366162</v>
      </c>
      <c r="U628" s="12" cm="1">
        <f t="array" ref="U628:Z628">VLOOKUP(Merged_Sheet!A628,BUSINESS!A628:J3318,{5,6,7,8,9,10},0)</f>
        <v>0</v>
      </c>
      <c r="V628" s="12">
        <v>13</v>
      </c>
      <c r="W628" s="12">
        <v>0</v>
      </c>
      <c r="X628" s="12">
        <v>0</v>
      </c>
      <c r="Y628" s="12">
        <v>2E-3</v>
      </c>
      <c r="Z628" s="12">
        <v>8.9999999999999993E-3</v>
      </c>
      <c r="AA628" s="17" cm="1">
        <f t="array" ref="AA628:AB628">VLOOKUP(Merged_Sheet!A628,Merged_Sheet!A628:F3318,{5,6},0)</f>
        <v>10557366162</v>
      </c>
      <c r="AB628" s="17">
        <v>10557366162</v>
      </c>
      <c r="AC628" s="16">
        <f t="shared" si="55"/>
        <v>1453.31388150885</v>
      </c>
      <c r="AD628" s="12">
        <f t="shared" si="56"/>
        <v>1453.31388150885</v>
      </c>
      <c r="AE628" s="12">
        <f t="shared" si="57"/>
        <v>1453.31388150885</v>
      </c>
      <c r="AF628" s="12">
        <f t="shared" si="58"/>
        <v>1453.31388150885</v>
      </c>
      <c r="AG628" s="12">
        <f t="shared" si="59"/>
        <v>0.91100000000000003</v>
      </c>
    </row>
    <row r="629" spans="1:33" ht="14.5" x14ac:dyDescent="0.35">
      <c r="A629" s="12" t="str">
        <f t="shared" si="54"/>
        <v>Cyprus-Europe-2003</v>
      </c>
      <c r="B629" s="13" t="s">
        <v>62</v>
      </c>
      <c r="C629" s="14" t="s">
        <v>113</v>
      </c>
      <c r="D629" s="15">
        <v>2003</v>
      </c>
      <c r="E629" s="16" cm="1">
        <f t="array" ref="E629:I629">VLOOKUP(Merged_Sheet!A629,GDP!A629:I3319,{5,6,7,8,9},0)</f>
        <v>13319544758</v>
      </c>
      <c r="F629" s="16">
        <v>13319544758</v>
      </c>
      <c r="G629" s="12">
        <v>6.8000000000000005E-2</v>
      </c>
      <c r="H629" s="12">
        <v>1235</v>
      </c>
      <c r="I629" s="12">
        <v>6.9000000000000006E-2</v>
      </c>
      <c r="J629" s="12" cm="1">
        <f t="array" ref="J629:R629">VLOOKUP(Merged_Sheet!A629,'HUMAN RESOURCES'!A629:M3319,{5,6,7,8,9,10,11,12,13},0)</f>
        <v>4.1000000000000002E-2</v>
      </c>
      <c r="K629" s="12">
        <v>8.4000000000000005E-2</v>
      </c>
      <c r="L629" s="12">
        <v>53</v>
      </c>
      <c r="M629" s="12">
        <v>51</v>
      </c>
      <c r="N629" s="12">
        <v>0.44700000000000001</v>
      </c>
      <c r="O629" s="12">
        <v>0.52</v>
      </c>
      <c r="P629" s="12">
        <v>3.3000000000000002E-2</v>
      </c>
      <c r="Q629" s="12">
        <v>17223277</v>
      </c>
      <c r="R629" s="12">
        <v>0.47299999999999998</v>
      </c>
      <c r="S629" s="17" cm="1">
        <f t="array" ref="S629:T629">VLOOKUP(Merged_Sheet!A629,Merged_Sheet!A629:F3319,{5,6},0)</f>
        <v>13319544758</v>
      </c>
      <c r="T629" s="17">
        <v>13319544758</v>
      </c>
      <c r="U629" s="12" cm="1">
        <f t="array" ref="U629:Z629">VLOOKUP(Merged_Sheet!A629,BUSINESS!A629:J3319,{5,6,7,8,9,10},0)</f>
        <v>0</v>
      </c>
      <c r="V629" s="12">
        <v>45</v>
      </c>
      <c r="W629" s="12">
        <v>0</v>
      </c>
      <c r="X629" s="12">
        <v>0</v>
      </c>
      <c r="Y629" s="12">
        <v>6.0000000000000001E-3</v>
      </c>
      <c r="Z629" s="12">
        <v>6.3E-2</v>
      </c>
      <c r="AA629" s="17" cm="1">
        <f t="array" ref="AA629:AB629">VLOOKUP(Merged_Sheet!A629,Merged_Sheet!A629:F3319,{5,6},0)</f>
        <v>13319544758</v>
      </c>
      <c r="AB629" s="17">
        <v>13319544758</v>
      </c>
      <c r="AC629" s="16">
        <f t="shared" si="55"/>
        <v>773.34555775883996</v>
      </c>
      <c r="AD629" s="12">
        <f t="shared" si="56"/>
        <v>773.34555775883996</v>
      </c>
      <c r="AE629" s="12">
        <f t="shared" si="57"/>
        <v>773.34555775883996</v>
      </c>
      <c r="AF629" s="12">
        <f t="shared" si="58"/>
        <v>773.34555775883996</v>
      </c>
      <c r="AG629" s="12">
        <f t="shared" si="59"/>
        <v>0.52700000000000002</v>
      </c>
    </row>
    <row r="630" spans="1:33" ht="14.5" x14ac:dyDescent="0.35">
      <c r="A630" s="12" t="str">
        <f t="shared" si="54"/>
        <v>Cyprus-Europe-2004</v>
      </c>
      <c r="B630" s="13" t="s">
        <v>62</v>
      </c>
      <c r="C630" s="14" t="s">
        <v>113</v>
      </c>
      <c r="D630" s="15">
        <v>2004</v>
      </c>
      <c r="E630" s="16" cm="1">
        <f t="array" ref="E630:I630">VLOOKUP(Merged_Sheet!A630,GDP!A630:I3320,{5,6,7,8,9},0)</f>
        <v>15816972051</v>
      </c>
      <c r="F630" s="16">
        <v>15816972051</v>
      </c>
      <c r="G630" s="12">
        <v>6.4000000000000001E-2</v>
      </c>
      <c r="H630" s="12">
        <v>1353</v>
      </c>
      <c r="I630" s="12">
        <v>7.5999999999999998E-2</v>
      </c>
      <c r="J630" s="12" cm="1">
        <f t="array" ref="J630:R630">VLOOKUP(Merged_Sheet!A630,'HUMAN RESOURCES'!A630:M3320,{5,6,7,8,9,10,11,12,13},0)</f>
        <v>3.7999999999999999E-2</v>
      </c>
      <c r="K630" s="12">
        <v>0.112</v>
      </c>
      <c r="L630" s="12">
        <v>46</v>
      </c>
      <c r="M630" s="12">
        <v>43</v>
      </c>
      <c r="N630" s="12">
        <v>0.42099999999999999</v>
      </c>
      <c r="O630" s="12">
        <v>0.53900000000000003</v>
      </c>
      <c r="P630" s="12">
        <v>0.04</v>
      </c>
      <c r="Q630" s="12">
        <v>3829636</v>
      </c>
      <c r="R630" s="12">
        <v>0.379</v>
      </c>
      <c r="S630" s="17" cm="1">
        <f t="array" ref="S630:T630">VLOOKUP(Merged_Sheet!A630,Merged_Sheet!A630:F3320,{5,6},0)</f>
        <v>15816972051</v>
      </c>
      <c r="T630" s="17">
        <v>15816972051</v>
      </c>
      <c r="U630" s="12" cm="1">
        <f t="array" ref="U630:Z630">VLOOKUP(Merged_Sheet!A630,BUSINESS!A630:J3320,{5,6,7,8,9,10},0)</f>
        <v>0</v>
      </c>
      <c r="V630" s="12">
        <v>22</v>
      </c>
      <c r="W630" s="12">
        <v>0</v>
      </c>
      <c r="X630" s="12">
        <v>0</v>
      </c>
      <c r="Y630" s="12">
        <v>2E-3</v>
      </c>
      <c r="Z630" s="12">
        <v>0.01</v>
      </c>
      <c r="AA630" s="17" cm="1">
        <f t="array" ref="AA630:AB630">VLOOKUP(Merged_Sheet!A630,Merged_Sheet!A630:F3320,{5,6},0)</f>
        <v>15816972051</v>
      </c>
      <c r="AB630" s="17">
        <v>15816972051</v>
      </c>
      <c r="AC630" s="16">
        <f t="shared" si="55"/>
        <v>4130.1502416939884</v>
      </c>
      <c r="AD630" s="12">
        <f t="shared" si="56"/>
        <v>4130.1502416939884</v>
      </c>
      <c r="AE630" s="12">
        <f t="shared" si="57"/>
        <v>4130.1502416939884</v>
      </c>
      <c r="AF630" s="12">
        <f t="shared" si="58"/>
        <v>4130.1502416939884</v>
      </c>
      <c r="AG630" s="12">
        <f t="shared" si="59"/>
        <v>0.621</v>
      </c>
    </row>
    <row r="631" spans="1:33" ht="14.5" x14ac:dyDescent="0.35">
      <c r="A631" s="12" t="str">
        <f t="shared" si="54"/>
        <v>Cyprus-Europe-2005</v>
      </c>
      <c r="B631" s="13" t="s">
        <v>62</v>
      </c>
      <c r="C631" s="14" t="s">
        <v>113</v>
      </c>
      <c r="D631" s="15">
        <v>2005</v>
      </c>
      <c r="E631" s="16" cm="1">
        <f t="array" ref="E631:I631">VLOOKUP(Merged_Sheet!A631,GDP!A631:I3321,{5,6,7,8,9},0)</f>
        <v>16997801392</v>
      </c>
      <c r="F631" s="16">
        <v>16997801392</v>
      </c>
      <c r="G631" s="12">
        <v>6.4000000000000001E-2</v>
      </c>
      <c r="H631" s="12">
        <v>1434</v>
      </c>
      <c r="I631" s="12">
        <v>7.0999999999999994E-2</v>
      </c>
      <c r="J631" s="12" cm="1">
        <f t="array" ref="J631:R631">VLOOKUP(Merged_Sheet!A631,'HUMAN RESOURCES'!A631:M3321,{5,6,7,8,9,10,11,12,13},0)</f>
        <v>0.05</v>
      </c>
      <c r="K631" s="12">
        <v>0.10299999999999999</v>
      </c>
      <c r="L631" s="12">
        <v>48</v>
      </c>
      <c r="M631" s="12">
        <v>46</v>
      </c>
      <c r="N631" s="12">
        <v>0.49199999999999999</v>
      </c>
      <c r="O631" s="12">
        <v>0.48099999999999998</v>
      </c>
      <c r="P631" s="12">
        <v>2.7E-2</v>
      </c>
      <c r="Q631" s="12">
        <v>9311234</v>
      </c>
      <c r="R631" s="12">
        <v>0.217</v>
      </c>
      <c r="S631" s="17" cm="1">
        <f t="array" ref="S631:T631">VLOOKUP(Merged_Sheet!A631,Merged_Sheet!A631:F3321,{5,6},0)</f>
        <v>16997801392</v>
      </c>
      <c r="T631" s="17">
        <v>16997801392</v>
      </c>
      <c r="U631" s="12" cm="1">
        <f t="array" ref="U631:Z631">VLOOKUP(Merged_Sheet!A631,BUSINESS!A631:J3321,{5,6,7,8,9,10},0)</f>
        <v>0</v>
      </c>
      <c r="V631" s="12">
        <v>64</v>
      </c>
      <c r="W631" s="12">
        <v>0</v>
      </c>
      <c r="X631" s="12">
        <v>0</v>
      </c>
      <c r="Y631" s="12">
        <v>3.0000000000000001E-3</v>
      </c>
      <c r="Z631" s="12">
        <v>7.0000000000000001E-3</v>
      </c>
      <c r="AA631" s="17" cm="1">
        <f t="array" ref="AA631:AB631">VLOOKUP(Merged_Sheet!A631,Merged_Sheet!A631:F3321,{5,6},0)</f>
        <v>16997801392</v>
      </c>
      <c r="AB631" s="17">
        <v>16997801392</v>
      </c>
      <c r="AC631" s="16">
        <f t="shared" si="55"/>
        <v>1825.5154356554674</v>
      </c>
      <c r="AD631" s="12">
        <f t="shared" si="56"/>
        <v>1825.5154356554674</v>
      </c>
      <c r="AE631" s="12">
        <f t="shared" si="57"/>
        <v>1825.5154356554674</v>
      </c>
      <c r="AF631" s="12">
        <f t="shared" si="58"/>
        <v>1825.5154356554674</v>
      </c>
      <c r="AG631" s="12">
        <f t="shared" si="59"/>
        <v>0.78300000000000003</v>
      </c>
    </row>
    <row r="632" spans="1:33" ht="14.5" x14ac:dyDescent="0.35">
      <c r="A632" s="12" t="str">
        <f t="shared" si="54"/>
        <v>Cyprus-Europe-2006</v>
      </c>
      <c r="B632" s="13" t="s">
        <v>62</v>
      </c>
      <c r="C632" s="14" t="s">
        <v>113</v>
      </c>
      <c r="D632" s="15">
        <v>2006</v>
      </c>
      <c r="E632" s="16" cm="1">
        <f t="array" ref="E632:I632">VLOOKUP(Merged_Sheet!A632,GDP!A632:I3322,{5,6,7,8,9},0)</f>
        <v>18435765910</v>
      </c>
      <c r="F632" s="16">
        <v>18435765910</v>
      </c>
      <c r="G632" s="12">
        <v>6.3E-2</v>
      </c>
      <c r="H632" s="12">
        <v>1494</v>
      </c>
      <c r="I632" s="12">
        <v>6.7000000000000004E-2</v>
      </c>
      <c r="J632" s="12" cm="1">
        <f t="array" ref="J632:R632">VLOOKUP(Merged_Sheet!A632,'HUMAN RESOURCES'!A632:M3322,{5,6,7,8,9,10,11,12,13},0)</f>
        <v>3.9E-2</v>
      </c>
      <c r="K632" s="12">
        <v>7.1999999999999995E-2</v>
      </c>
      <c r="L632" s="12">
        <v>60</v>
      </c>
      <c r="M632" s="12">
        <v>57</v>
      </c>
      <c r="N632" s="12">
        <v>0.41399999999999998</v>
      </c>
      <c r="O632" s="12">
        <v>0.55600000000000005</v>
      </c>
      <c r="P632" s="12">
        <v>0.03</v>
      </c>
      <c r="Q632" s="12">
        <v>570491</v>
      </c>
      <c r="R632" s="12">
        <v>0.27900000000000003</v>
      </c>
      <c r="S632" s="17" cm="1">
        <f t="array" ref="S632:T632">VLOOKUP(Merged_Sheet!A632,Merged_Sheet!A632:F3322,{5,6},0)</f>
        <v>18435765910</v>
      </c>
      <c r="T632" s="17">
        <v>18435765910</v>
      </c>
      <c r="U632" s="12" cm="1">
        <f t="array" ref="U632:Z632">VLOOKUP(Merged_Sheet!A632,BUSINESS!A632:J3322,{5,6,7,8,9,10},0)</f>
        <v>0</v>
      </c>
      <c r="V632" s="12">
        <v>0</v>
      </c>
      <c r="W632" s="12">
        <v>0</v>
      </c>
      <c r="X632" s="12">
        <v>0</v>
      </c>
      <c r="Y632" s="12">
        <v>8.0000000000000002E-3</v>
      </c>
      <c r="Z632" s="12">
        <v>4.0000000000000001E-3</v>
      </c>
      <c r="AA632" s="17" cm="1">
        <f t="array" ref="AA632:AB632">VLOOKUP(Merged_Sheet!A632,Merged_Sheet!A632:F3322,{5,6},0)</f>
        <v>18435765910</v>
      </c>
      <c r="AB632" s="17">
        <v>18435765910</v>
      </c>
      <c r="AC632" s="16">
        <f t="shared" si="55"/>
        <v>32315.612183189569</v>
      </c>
      <c r="AD632" s="12">
        <f t="shared" si="56"/>
        <v>32315.612183189569</v>
      </c>
      <c r="AE632" s="12">
        <f t="shared" si="57"/>
        <v>32315.612183189569</v>
      </c>
      <c r="AF632" s="12">
        <f t="shared" si="58"/>
        <v>32315.612183189569</v>
      </c>
      <c r="AG632" s="12">
        <f t="shared" si="59"/>
        <v>0.72099999999999997</v>
      </c>
    </row>
    <row r="633" spans="1:33" ht="14.5" x14ac:dyDescent="0.35">
      <c r="A633" s="12" t="str">
        <f t="shared" si="54"/>
        <v>Cyprus-Europe-2007</v>
      </c>
      <c r="B633" s="13" t="s">
        <v>62</v>
      </c>
      <c r="C633" s="14" t="s">
        <v>113</v>
      </c>
      <c r="D633" s="15">
        <v>2007</v>
      </c>
      <c r="E633" s="16" cm="1">
        <f t="array" ref="E633:I633">VLOOKUP(Merged_Sheet!A633,GDP!A633:I3323,{5,6,7,8,9},0)</f>
        <v>21841815681</v>
      </c>
      <c r="F633" s="16">
        <v>21841815681</v>
      </c>
      <c r="G633" s="12">
        <v>6.0999999999999999E-2</v>
      </c>
      <c r="H633" s="12">
        <v>1691</v>
      </c>
      <c r="I633" s="12">
        <v>6.7000000000000004E-2</v>
      </c>
      <c r="J633" s="12" cm="1">
        <f t="array" ref="J633:R633">VLOOKUP(Merged_Sheet!A633,'HUMAN RESOURCES'!A633:M3323,{5,6,7,8,9,10,11,12,13},0)</f>
        <v>4.7E-2</v>
      </c>
      <c r="K633" s="12">
        <v>0.111</v>
      </c>
      <c r="L633" s="12">
        <v>49</v>
      </c>
      <c r="M633" s="12">
        <v>46</v>
      </c>
      <c r="N633" s="12">
        <v>0.46400000000000002</v>
      </c>
      <c r="O633" s="12">
        <v>0.50800000000000001</v>
      </c>
      <c r="P633" s="12">
        <v>2.8000000000000001E-2</v>
      </c>
      <c r="Q633" s="12">
        <v>50972323</v>
      </c>
      <c r="R633" s="12">
        <v>0.36499999999999999</v>
      </c>
      <c r="S633" s="17" cm="1">
        <f t="array" ref="S633:T633">VLOOKUP(Merged_Sheet!A633,Merged_Sheet!A633:F3323,{5,6},0)</f>
        <v>21841815681</v>
      </c>
      <c r="T633" s="17">
        <v>21841815681</v>
      </c>
      <c r="U633" s="12" cm="1">
        <f t="array" ref="U633:Z633">VLOOKUP(Merged_Sheet!A633,BUSINESS!A633:J3323,{5,6,7,8,9,10},0)</f>
        <v>0</v>
      </c>
      <c r="V633" s="12">
        <v>166</v>
      </c>
      <c r="W633" s="12">
        <v>0</v>
      </c>
      <c r="X633" s="12">
        <v>0</v>
      </c>
      <c r="Y633" s="12">
        <v>1E-3</v>
      </c>
      <c r="Z633" s="12">
        <v>2.4E-2</v>
      </c>
      <c r="AA633" s="17" cm="1">
        <f t="array" ref="AA633:AB633">VLOOKUP(Merged_Sheet!A633,Merged_Sheet!A633:F3323,{5,6},0)</f>
        <v>21841815681</v>
      </c>
      <c r="AB633" s="17">
        <v>21841815681</v>
      </c>
      <c r="AC633" s="16">
        <f t="shared" si="55"/>
        <v>428.50343864061284</v>
      </c>
      <c r="AD633" s="12">
        <f t="shared" si="56"/>
        <v>428.50343864061284</v>
      </c>
      <c r="AE633" s="12">
        <f t="shared" si="57"/>
        <v>428.50343864061284</v>
      </c>
      <c r="AF633" s="12">
        <f t="shared" si="58"/>
        <v>428.50343864061284</v>
      </c>
      <c r="AG633" s="12">
        <f t="shared" si="59"/>
        <v>0.63500000000000001</v>
      </c>
    </row>
    <row r="634" spans="1:33" ht="14.5" x14ac:dyDescent="0.35">
      <c r="A634" s="12" t="str">
        <f t="shared" si="54"/>
        <v>Cyprus-Europe-2008</v>
      </c>
      <c r="B634" s="13" t="s">
        <v>62</v>
      </c>
      <c r="C634" s="14" t="s">
        <v>113</v>
      </c>
      <c r="D634" s="15">
        <v>2008</v>
      </c>
      <c r="E634" s="16" cm="1">
        <f t="array" ref="E634:I634">VLOOKUP(Merged_Sheet!A634,GDP!A634:I3324,{5,6,7,8,9},0)</f>
        <v>25321517504</v>
      </c>
      <c r="F634" s="16">
        <v>25321517504</v>
      </c>
      <c r="G634" s="12">
        <v>6.9000000000000006E-2</v>
      </c>
      <c r="H634" s="12">
        <v>2182</v>
      </c>
      <c r="I634" s="12">
        <v>0</v>
      </c>
      <c r="J634" s="12" cm="1">
        <f t="array" ref="J634:R634">VLOOKUP(Merged_Sheet!A634,'HUMAN RESOURCES'!A634:M3324,{5,6,7,8,9,10,11,12,13},0)</f>
        <v>3.9E-2</v>
      </c>
      <c r="K634" s="12">
        <v>7.0000000000000007E-2</v>
      </c>
      <c r="L634" s="12">
        <v>54</v>
      </c>
      <c r="M634" s="12">
        <v>52</v>
      </c>
      <c r="N634" s="12">
        <v>0.42099999999999999</v>
      </c>
      <c r="O634" s="12">
        <v>0.54400000000000004</v>
      </c>
      <c r="P634" s="12">
        <v>3.5999999999999997E-2</v>
      </c>
      <c r="Q634" s="12">
        <v>3363418</v>
      </c>
      <c r="R634" s="12">
        <v>0.60099999999999998</v>
      </c>
      <c r="S634" s="17" cm="1">
        <f t="array" ref="S634:T634">VLOOKUP(Merged_Sheet!A634,Merged_Sheet!A634:F3324,{5,6},0)</f>
        <v>25321517504</v>
      </c>
      <c r="T634" s="17">
        <v>25321517504</v>
      </c>
      <c r="U634" s="12" cm="1">
        <f t="array" ref="U634:Z634">VLOOKUP(Merged_Sheet!A634,BUSINESS!A634:J3324,{5,6,7,8,9,10},0)</f>
        <v>0</v>
      </c>
      <c r="V634" s="12">
        <v>37</v>
      </c>
      <c r="W634" s="12">
        <v>0</v>
      </c>
      <c r="X634" s="12">
        <v>0</v>
      </c>
      <c r="Y634" s="12">
        <v>5.0000000000000001E-3</v>
      </c>
      <c r="Z634" s="12">
        <v>9.8000000000000004E-2</v>
      </c>
      <c r="AA634" s="17" cm="1">
        <f t="array" ref="AA634:AB634">VLOOKUP(Merged_Sheet!A634,Merged_Sheet!A634:F3324,{5,6},0)</f>
        <v>25321517504</v>
      </c>
      <c r="AB634" s="17">
        <v>25321517504</v>
      </c>
      <c r="AC634" s="16">
        <f t="shared" si="55"/>
        <v>7528.5074599707796</v>
      </c>
      <c r="AD634" s="12">
        <f t="shared" si="56"/>
        <v>7528.5074599707796</v>
      </c>
      <c r="AE634" s="12">
        <f t="shared" si="57"/>
        <v>7528.5074599707796</v>
      </c>
      <c r="AF634" s="12">
        <f t="shared" si="58"/>
        <v>7528.5074599707796</v>
      </c>
      <c r="AG634" s="12">
        <f t="shared" si="59"/>
        <v>0.39900000000000002</v>
      </c>
    </row>
    <row r="635" spans="1:33" ht="14.5" x14ac:dyDescent="0.35">
      <c r="A635" s="12" t="str">
        <f t="shared" si="54"/>
        <v>Cyprus-Europe-2009</v>
      </c>
      <c r="B635" s="13" t="s">
        <v>62</v>
      </c>
      <c r="C635" s="14" t="s">
        <v>113</v>
      </c>
      <c r="D635" s="15">
        <v>2009</v>
      </c>
      <c r="E635" s="16" cm="1">
        <f t="array" ref="E635:I635">VLOOKUP(Merged_Sheet!A635,GDP!A635:I3325,{5,6,7,8,9},0)</f>
        <v>23542650736</v>
      </c>
      <c r="F635" s="16">
        <v>23542650736</v>
      </c>
      <c r="G635" s="12">
        <v>7.3999999999999996E-2</v>
      </c>
      <c r="H635" s="12">
        <v>2115</v>
      </c>
      <c r="I635" s="12">
        <v>0</v>
      </c>
      <c r="J635" s="12" cm="1">
        <f t="array" ref="J635:R635">VLOOKUP(Merged_Sheet!A635,'HUMAN RESOURCES'!A635:M3325,{5,6,7,8,9,10,11,12,13},0)</f>
        <v>3.6999999999999998E-2</v>
      </c>
      <c r="K635" s="12">
        <v>9.4E-2</v>
      </c>
      <c r="L635" s="12">
        <v>47</v>
      </c>
      <c r="M635" s="12">
        <v>46</v>
      </c>
      <c r="N635" s="12">
        <v>0.42199999999999999</v>
      </c>
      <c r="O635" s="12">
        <v>0.54800000000000004</v>
      </c>
      <c r="P635" s="12">
        <v>2.9000000000000001E-2</v>
      </c>
      <c r="Q635" s="12">
        <v>16909801</v>
      </c>
      <c r="R635" s="12">
        <v>0.45500000000000002</v>
      </c>
      <c r="S635" s="17" cm="1">
        <f t="array" ref="S635:T635">VLOOKUP(Merged_Sheet!A635,Merged_Sheet!A635:F3325,{5,6},0)</f>
        <v>23542650736</v>
      </c>
      <c r="T635" s="17">
        <v>23542650736</v>
      </c>
      <c r="U635" s="12" cm="1">
        <f t="array" ref="U635:Z635">VLOOKUP(Merged_Sheet!A635,BUSINESS!A635:J3325,{5,6,7,8,9,10},0)</f>
        <v>0</v>
      </c>
      <c r="V635" s="12">
        <v>62</v>
      </c>
      <c r="W635" s="12">
        <v>0</v>
      </c>
      <c r="X635" s="12">
        <v>0</v>
      </c>
      <c r="Y635" s="12">
        <v>8.0000000000000002E-3</v>
      </c>
      <c r="Z635" s="12">
        <v>7.5999999999999998E-2</v>
      </c>
      <c r="AA635" s="17" cm="1">
        <f t="array" ref="AA635:AB635">VLOOKUP(Merged_Sheet!A635,Merged_Sheet!A635:F3325,{5,6},0)</f>
        <v>23542650736</v>
      </c>
      <c r="AB635" s="17">
        <v>23542650736</v>
      </c>
      <c r="AC635" s="16">
        <f t="shared" si="55"/>
        <v>1392.2488346255523</v>
      </c>
      <c r="AD635" s="12">
        <f t="shared" si="56"/>
        <v>1392.2488346255523</v>
      </c>
      <c r="AE635" s="12">
        <f t="shared" si="57"/>
        <v>1392.2488346255523</v>
      </c>
      <c r="AF635" s="12">
        <f t="shared" si="58"/>
        <v>1392.2488346255523</v>
      </c>
      <c r="AG635" s="12">
        <f t="shared" si="59"/>
        <v>0.54499999999999993</v>
      </c>
    </row>
    <row r="636" spans="1:33" ht="14.5" x14ac:dyDescent="0.35">
      <c r="A636" s="12" t="str">
        <f t="shared" si="54"/>
        <v>Cyprus-Europe-2010</v>
      </c>
      <c r="B636" s="13" t="s">
        <v>62</v>
      </c>
      <c r="C636" s="14" t="s">
        <v>113</v>
      </c>
      <c r="D636" s="15">
        <v>2010</v>
      </c>
      <c r="E636" s="16" cm="1">
        <f t="array" ref="E636:I636">VLOOKUP(Merged_Sheet!A636,GDP!A636:I3326,{5,6,7,8,9},0)</f>
        <v>23132450331</v>
      </c>
      <c r="F636" s="16">
        <v>23132450331</v>
      </c>
      <c r="G636" s="12">
        <v>7.3999999999999996E-2</v>
      </c>
      <c r="H636" s="12">
        <v>2012</v>
      </c>
      <c r="I636" s="12">
        <v>0</v>
      </c>
      <c r="J636" s="12" cm="1">
        <f t="array" ref="J636:R636">VLOOKUP(Merged_Sheet!A636,'HUMAN RESOURCES'!A636:M3326,{5,6,7,8,9,10,11,12,13},0)</f>
        <v>2.9000000000000001E-2</v>
      </c>
      <c r="K636" s="12">
        <v>7.4999999999999997E-2</v>
      </c>
      <c r="L636" s="12">
        <v>59</v>
      </c>
      <c r="M636" s="12">
        <v>56</v>
      </c>
      <c r="N636" s="12">
        <v>0.39</v>
      </c>
      <c r="O636" s="12">
        <v>0.57799999999999996</v>
      </c>
      <c r="P636" s="12">
        <v>3.2000000000000001E-2</v>
      </c>
      <c r="Q636" s="12">
        <v>755085</v>
      </c>
      <c r="R636" s="12">
        <v>0.76700000000000002</v>
      </c>
      <c r="S636" s="17" cm="1">
        <f t="array" ref="S636:T636">VLOOKUP(Merged_Sheet!A636,Merged_Sheet!A636:F3326,{5,6},0)</f>
        <v>23132450331</v>
      </c>
      <c r="T636" s="17">
        <v>23132450331</v>
      </c>
      <c r="U636" s="12" cm="1">
        <f t="array" ref="U636:Z636">VLOOKUP(Merged_Sheet!A636,BUSINESS!A636:J3326,{5,6,7,8,9,10},0)</f>
        <v>0</v>
      </c>
      <c r="V636" s="12">
        <v>0</v>
      </c>
      <c r="W636" s="12">
        <v>0</v>
      </c>
      <c r="X636" s="12">
        <v>0</v>
      </c>
      <c r="Y636" s="12">
        <v>6.0000000000000001E-3</v>
      </c>
      <c r="Z636" s="12">
        <v>0.03</v>
      </c>
      <c r="AA636" s="17" cm="1">
        <f t="array" ref="AA636:AB636">VLOOKUP(Merged_Sheet!A636,Merged_Sheet!A636:F3326,{5,6},0)</f>
        <v>23132450331</v>
      </c>
      <c r="AB636" s="17">
        <v>23132450331</v>
      </c>
      <c r="AC636" s="16">
        <f t="shared" si="55"/>
        <v>30635.558024593258</v>
      </c>
      <c r="AD636" s="12">
        <f t="shared" si="56"/>
        <v>30635.558024593258</v>
      </c>
      <c r="AE636" s="12">
        <f t="shared" si="57"/>
        <v>30635.558024593258</v>
      </c>
      <c r="AF636" s="12">
        <f t="shared" si="58"/>
        <v>30635.558024593258</v>
      </c>
      <c r="AG636" s="12">
        <f t="shared" si="59"/>
        <v>0.23299999999999998</v>
      </c>
    </row>
    <row r="637" spans="1:33" ht="14.5" x14ac:dyDescent="0.35">
      <c r="A637" s="12" t="str">
        <f t="shared" si="54"/>
        <v>Cyprus-Europe-2011</v>
      </c>
      <c r="B637" s="13" t="s">
        <v>62</v>
      </c>
      <c r="C637" s="14" t="s">
        <v>113</v>
      </c>
      <c r="D637" s="15">
        <v>2011</v>
      </c>
      <c r="E637" s="16" cm="1">
        <f t="array" ref="E637:I637">VLOOKUP(Merged_Sheet!A637,GDP!A637:I3327,{5,6,7,8,9},0)</f>
        <v>24851264943</v>
      </c>
      <c r="F637" s="16">
        <v>24851264943</v>
      </c>
      <c r="G637" s="12">
        <v>7.3999999999999996E-2</v>
      </c>
      <c r="H637" s="12">
        <v>2123</v>
      </c>
      <c r="I637" s="12">
        <v>0</v>
      </c>
      <c r="J637" s="12" cm="1">
        <f t="array" ref="J637:R637">VLOOKUP(Merged_Sheet!A637,'HUMAN RESOURCES'!A637:M3327,{5,6,7,8,9,10,11,12,13},0)</f>
        <v>2.4E-2</v>
      </c>
      <c r="K637" s="12">
        <v>2.9000000000000001E-2</v>
      </c>
      <c r="L637" s="12">
        <v>72</v>
      </c>
      <c r="M637" s="12">
        <v>67</v>
      </c>
      <c r="N637" s="12">
        <v>0.33500000000000002</v>
      </c>
      <c r="O637" s="12">
        <v>0.61</v>
      </c>
      <c r="P637" s="12">
        <v>5.3999999999999999E-2</v>
      </c>
      <c r="Q637" s="12">
        <v>69432477</v>
      </c>
      <c r="R637" s="12">
        <v>0.42899999999999999</v>
      </c>
      <c r="S637" s="17" cm="1">
        <f t="array" ref="S637:T637">VLOOKUP(Merged_Sheet!A637,Merged_Sheet!A637:F3327,{5,6},0)</f>
        <v>24851264943</v>
      </c>
      <c r="T637" s="17">
        <v>24851264943</v>
      </c>
      <c r="U637" s="12" cm="1">
        <f t="array" ref="U637:Z637">VLOOKUP(Merged_Sheet!A637,BUSINESS!A637:J3327,{5,6,7,8,9,10},0)</f>
        <v>0</v>
      </c>
      <c r="V637" s="12">
        <v>37</v>
      </c>
      <c r="W637" s="12">
        <v>0</v>
      </c>
      <c r="X637" s="12">
        <v>0</v>
      </c>
      <c r="Y637" s="12">
        <v>0.04</v>
      </c>
      <c r="Z637" s="12">
        <v>8.3000000000000004E-2</v>
      </c>
      <c r="AA637" s="17" cm="1">
        <f t="array" ref="AA637:AB637">VLOOKUP(Merged_Sheet!A637,Merged_Sheet!A637:F3327,{5,6},0)</f>
        <v>24851264943</v>
      </c>
      <c r="AB637" s="17">
        <v>24851264943</v>
      </c>
      <c r="AC637" s="16">
        <f t="shared" si="55"/>
        <v>357.91989594437194</v>
      </c>
      <c r="AD637" s="12">
        <f t="shared" si="56"/>
        <v>357.91989594437194</v>
      </c>
      <c r="AE637" s="12">
        <f t="shared" si="57"/>
        <v>357.91989594437194</v>
      </c>
      <c r="AF637" s="12">
        <f t="shared" si="58"/>
        <v>357.91989594437194</v>
      </c>
      <c r="AG637" s="12">
        <f t="shared" si="59"/>
        <v>0.57099999999999995</v>
      </c>
    </row>
    <row r="638" spans="1:33" ht="14.5" x14ac:dyDescent="0.35">
      <c r="A638" s="12" t="str">
        <f t="shared" si="54"/>
        <v>Cyprus-Europe-2012</v>
      </c>
      <c r="B638" s="13" t="s">
        <v>62</v>
      </c>
      <c r="C638" s="14" t="s">
        <v>113</v>
      </c>
      <c r="D638" s="15">
        <v>2012</v>
      </c>
      <c r="E638" s="16" cm="1">
        <f t="array" ref="E638:I638">VLOOKUP(Merged_Sheet!A638,GDP!A638:I3328,{5,6,7,8,9},0)</f>
        <v>22766912960</v>
      </c>
      <c r="F638" s="16">
        <v>22766912960</v>
      </c>
      <c r="G638" s="12">
        <v>7.2999999999999995E-2</v>
      </c>
      <c r="H638" s="12">
        <v>1949</v>
      </c>
      <c r="I638" s="12">
        <v>0</v>
      </c>
      <c r="J638" s="12" cm="1">
        <f t="array" ref="J638:R638">VLOOKUP(Merged_Sheet!A638,'HUMAN RESOURCES'!A638:M3328,{5,6,7,8,9,10,11,12,13},0)</f>
        <v>3.7999999999999999E-2</v>
      </c>
      <c r="K638" s="12">
        <v>9.1999999999999998E-2</v>
      </c>
      <c r="L638" s="12">
        <v>49</v>
      </c>
      <c r="M638" s="12">
        <v>47</v>
      </c>
      <c r="N638" s="12">
        <v>0.41499999999999998</v>
      </c>
      <c r="O638" s="12">
        <v>0.55100000000000005</v>
      </c>
      <c r="P638" s="12">
        <v>3.4000000000000002E-2</v>
      </c>
      <c r="Q638" s="12">
        <v>568552</v>
      </c>
      <c r="R638" s="12">
        <v>0.38800000000000001</v>
      </c>
      <c r="S638" s="17" cm="1">
        <f t="array" ref="S638:T638">VLOOKUP(Merged_Sheet!A638,Merged_Sheet!A638:F3328,{5,6},0)</f>
        <v>22766912960</v>
      </c>
      <c r="T638" s="17">
        <v>22766912960</v>
      </c>
      <c r="U638" s="12" cm="1">
        <f t="array" ref="U638:Z638">VLOOKUP(Merged_Sheet!A638,BUSINESS!A638:J3328,{5,6,7,8,9,10},0)</f>
        <v>0</v>
      </c>
      <c r="V638" s="12">
        <v>0</v>
      </c>
      <c r="W638" s="12">
        <v>0</v>
      </c>
      <c r="X638" s="12">
        <v>0</v>
      </c>
      <c r="Y638" s="12">
        <v>5.0000000000000001E-3</v>
      </c>
      <c r="Z638" s="12">
        <v>7.2999999999999995E-2</v>
      </c>
      <c r="AA638" s="17" cm="1">
        <f t="array" ref="AA638:AB638">VLOOKUP(Merged_Sheet!A638,Merged_Sheet!A638:F3328,{5,6},0)</f>
        <v>22766912960</v>
      </c>
      <c r="AB638" s="17">
        <v>22766912960</v>
      </c>
      <c r="AC638" s="16">
        <f t="shared" si="55"/>
        <v>40043.6775528008</v>
      </c>
      <c r="AD638" s="12">
        <f t="shared" si="56"/>
        <v>40043.6775528008</v>
      </c>
      <c r="AE638" s="12">
        <f t="shared" si="57"/>
        <v>40043.6775528008</v>
      </c>
      <c r="AF638" s="12">
        <f t="shared" si="58"/>
        <v>40043.6775528008</v>
      </c>
      <c r="AG638" s="12">
        <f t="shared" si="59"/>
        <v>0.61199999999999999</v>
      </c>
    </row>
    <row r="639" spans="1:33" ht="14.5" x14ac:dyDescent="0.35">
      <c r="A639" s="12" t="str">
        <f t="shared" si="54"/>
        <v>Czech Republic-Europe-2000</v>
      </c>
      <c r="B639" s="13" t="s">
        <v>62</v>
      </c>
      <c r="C639" s="14" t="s">
        <v>114</v>
      </c>
      <c r="D639" s="15">
        <v>2000</v>
      </c>
      <c r="E639" s="16" cm="1">
        <f t="array" ref="E639:I639">VLOOKUP(Merged_Sheet!A639,GDP!A639:I3329,{5,6,7,8,9},0)</f>
        <v>58807244368</v>
      </c>
      <c r="F639" s="16">
        <v>58807244368</v>
      </c>
      <c r="G639" s="12">
        <v>6.3E-2</v>
      </c>
      <c r="H639" s="12">
        <v>361</v>
      </c>
      <c r="I639" s="12">
        <v>7.1999999999999995E-2</v>
      </c>
      <c r="J639" s="12" cm="1">
        <f t="array" ref="J639:R639">VLOOKUP(Merged_Sheet!A639,'HUMAN RESOURCES'!A639:M3329,{5,6,7,8,9,10,11,12,13},0)</f>
        <v>0.04</v>
      </c>
      <c r="K639" s="12">
        <v>5.0999999999999997E-2</v>
      </c>
      <c r="L639" s="12">
        <v>60</v>
      </c>
      <c r="M639" s="12">
        <v>55</v>
      </c>
      <c r="N639" s="12">
        <v>0.44600000000000001</v>
      </c>
      <c r="O639" s="12">
        <v>0.53500000000000003</v>
      </c>
      <c r="P639" s="12">
        <v>1.9E-2</v>
      </c>
      <c r="Q639" s="12">
        <v>4472533</v>
      </c>
      <c r="R639" s="12">
        <v>0.183</v>
      </c>
      <c r="S639" s="17" cm="1">
        <f t="array" ref="S639:T639">VLOOKUP(Merged_Sheet!A639,Merged_Sheet!A639:F3329,{5,6},0)</f>
        <v>58807244368</v>
      </c>
      <c r="T639" s="17">
        <v>58807244368</v>
      </c>
      <c r="U639" s="12" cm="1">
        <f t="array" ref="U639:Z639">VLOOKUP(Merged_Sheet!A639,BUSINESS!A639:J3329,{5,6,7,8,9,10},0)</f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7" cm="1">
        <f t="array" ref="AA639:AB639">VLOOKUP(Merged_Sheet!A639,Merged_Sheet!A639:F3329,{5,6},0)</f>
        <v>58807244368</v>
      </c>
      <c r="AB639" s="17">
        <v>58807244368</v>
      </c>
      <c r="AC639" s="16">
        <f t="shared" si="55"/>
        <v>13148.532245150567</v>
      </c>
      <c r="AD639" s="12">
        <f t="shared" si="56"/>
        <v>13148.532245150567</v>
      </c>
      <c r="AE639" s="12">
        <f t="shared" si="57"/>
        <v>13148.532245150567</v>
      </c>
      <c r="AF639" s="12">
        <f t="shared" si="58"/>
        <v>13148.532245150567</v>
      </c>
      <c r="AG639" s="12">
        <f t="shared" si="59"/>
        <v>0.81699999999999995</v>
      </c>
    </row>
    <row r="640" spans="1:33" ht="14.5" x14ac:dyDescent="0.35">
      <c r="A640" s="12" t="str">
        <f t="shared" si="54"/>
        <v>Czech Republic-Europe-2001</v>
      </c>
      <c r="B640" s="13" t="s">
        <v>62</v>
      </c>
      <c r="C640" s="14" t="s">
        <v>114</v>
      </c>
      <c r="D640" s="15">
        <v>2001</v>
      </c>
      <c r="E640" s="16" cm="1">
        <f t="array" ref="E640:I640">VLOOKUP(Merged_Sheet!A640,GDP!A640:I3330,{5,6,7,8,9},0)</f>
        <v>64375288107</v>
      </c>
      <c r="F640" s="16">
        <v>64375288107</v>
      </c>
      <c r="G640" s="12">
        <v>6.4000000000000001E-2</v>
      </c>
      <c r="H640" s="12">
        <v>403</v>
      </c>
      <c r="I640" s="12">
        <v>7.1999999999999995E-2</v>
      </c>
      <c r="J640" s="12" cm="1">
        <f t="array" ref="J640:R640">VLOOKUP(Merged_Sheet!A640,'HUMAN RESOURCES'!A640:M3330,{5,6,7,8,9,10,11,12,13},0)</f>
        <v>4.1000000000000002E-2</v>
      </c>
      <c r="K640" s="12">
        <v>7.9000000000000001E-2</v>
      </c>
      <c r="L640" s="12">
        <v>55</v>
      </c>
      <c r="M640" s="12">
        <v>54</v>
      </c>
      <c r="N640" s="12">
        <v>0.46500000000000002</v>
      </c>
      <c r="O640" s="12">
        <v>0.504</v>
      </c>
      <c r="P640" s="12">
        <v>3.1E-2</v>
      </c>
      <c r="Q640" s="12">
        <v>71989666</v>
      </c>
      <c r="R640" s="12">
        <v>0.153</v>
      </c>
      <c r="S640" s="17" cm="1">
        <f t="array" ref="S640:T640">VLOOKUP(Merged_Sheet!A640,Merged_Sheet!A640:F3330,{5,6},0)</f>
        <v>64375288107</v>
      </c>
      <c r="T640" s="17">
        <v>64375288107</v>
      </c>
      <c r="U640" s="12" cm="1">
        <f t="array" ref="U640:Z640">VLOOKUP(Merged_Sheet!A640,BUSINESS!A640:J3330,{5,6,7,8,9,10},0)</f>
        <v>0</v>
      </c>
      <c r="V640" s="12">
        <v>46</v>
      </c>
      <c r="W640" s="12">
        <v>0</v>
      </c>
      <c r="X640" s="12">
        <v>0</v>
      </c>
      <c r="Y640" s="12">
        <v>1E-3</v>
      </c>
      <c r="Z640" s="12">
        <v>1E-3</v>
      </c>
      <c r="AA640" s="17" cm="1">
        <f t="array" ref="AA640:AB640">VLOOKUP(Merged_Sheet!A640,Merged_Sheet!A640:F3330,{5,6},0)</f>
        <v>64375288107</v>
      </c>
      <c r="AB640" s="17">
        <v>64375288107</v>
      </c>
      <c r="AC640" s="16">
        <f t="shared" si="55"/>
        <v>894.22957049140916</v>
      </c>
      <c r="AD640" s="12">
        <f t="shared" si="56"/>
        <v>894.22957049140916</v>
      </c>
      <c r="AE640" s="12">
        <f t="shared" si="57"/>
        <v>894.22957049140916</v>
      </c>
      <c r="AF640" s="12">
        <f t="shared" si="58"/>
        <v>894.22957049140916</v>
      </c>
      <c r="AG640" s="12">
        <f t="shared" si="59"/>
        <v>0.84699999999999998</v>
      </c>
    </row>
    <row r="641" spans="1:33" ht="14.5" x14ac:dyDescent="0.35">
      <c r="A641" s="12" t="str">
        <f t="shared" si="54"/>
        <v>Czech Republic-Europe-2002</v>
      </c>
      <c r="B641" s="13" t="s">
        <v>62</v>
      </c>
      <c r="C641" s="14" t="s">
        <v>114</v>
      </c>
      <c r="D641" s="15">
        <v>2002</v>
      </c>
      <c r="E641" s="16" cm="1">
        <f t="array" ref="E641:I641">VLOOKUP(Merged_Sheet!A641,GDP!A641:I3331,{5,6,7,8,9},0)</f>
        <v>78425201661</v>
      </c>
      <c r="F641" s="16">
        <v>78425201661</v>
      </c>
      <c r="G641" s="12">
        <v>6.8000000000000005E-2</v>
      </c>
      <c r="H641" s="12">
        <v>522</v>
      </c>
      <c r="I641" s="12">
        <v>6.7000000000000004E-2</v>
      </c>
      <c r="J641" s="12" cm="1">
        <f t="array" ref="J641:R641">VLOOKUP(Merged_Sheet!A641,'HUMAN RESOURCES'!A641:M3331,{5,6,7,8,9,10,11,12,13},0)</f>
        <v>3.3000000000000002E-2</v>
      </c>
      <c r="K641" s="12">
        <v>5.2999999999999999E-2</v>
      </c>
      <c r="L641" s="12">
        <v>61</v>
      </c>
      <c r="M641" s="12">
        <v>58</v>
      </c>
      <c r="N641" s="12">
        <v>0.39900000000000002</v>
      </c>
      <c r="O641" s="12">
        <v>0.54300000000000004</v>
      </c>
      <c r="P641" s="12">
        <v>5.7000000000000002E-2</v>
      </c>
      <c r="Q641" s="12">
        <v>1315820</v>
      </c>
      <c r="R641" s="12">
        <v>0.82199999999999995</v>
      </c>
      <c r="S641" s="17" cm="1">
        <f t="array" ref="S641:T641">VLOOKUP(Merged_Sheet!A641,Merged_Sheet!A641:F3331,{5,6},0)</f>
        <v>78425201661</v>
      </c>
      <c r="T641" s="17">
        <v>78425201661</v>
      </c>
      <c r="U641" s="12" cm="1">
        <f t="array" ref="U641:Z641">VLOOKUP(Merged_Sheet!A641,BUSINESS!A641:J3331,{5,6,7,8,9,10},0)</f>
        <v>0</v>
      </c>
      <c r="V641" s="12">
        <v>0</v>
      </c>
      <c r="W641" s="12">
        <v>0</v>
      </c>
      <c r="X641" s="12">
        <v>0</v>
      </c>
      <c r="Y641" s="12">
        <v>2.7E-2</v>
      </c>
      <c r="Z641" s="12">
        <v>0.22800000000000001</v>
      </c>
      <c r="AA641" s="17" cm="1">
        <f t="array" ref="AA641:AB641">VLOOKUP(Merged_Sheet!A641,Merged_Sheet!A641:F3331,{5,6},0)</f>
        <v>78425201661</v>
      </c>
      <c r="AB641" s="17">
        <v>78425201661</v>
      </c>
      <c r="AC641" s="16">
        <f t="shared" si="55"/>
        <v>59601.770501284373</v>
      </c>
      <c r="AD641" s="12">
        <f t="shared" si="56"/>
        <v>59601.770501284373</v>
      </c>
      <c r="AE641" s="12">
        <f t="shared" si="57"/>
        <v>59601.770501284373</v>
      </c>
      <c r="AF641" s="12">
        <f t="shared" si="58"/>
        <v>59601.770501284373</v>
      </c>
      <c r="AG641" s="12">
        <f t="shared" si="59"/>
        <v>0.17800000000000005</v>
      </c>
    </row>
    <row r="642" spans="1:33" ht="14.5" x14ac:dyDescent="0.35">
      <c r="A642" s="12" t="str">
        <f t="shared" si="54"/>
        <v>Czech Republic-Europe-2003</v>
      </c>
      <c r="B642" s="13" t="s">
        <v>62</v>
      </c>
      <c r="C642" s="14" t="s">
        <v>114</v>
      </c>
      <c r="D642" s="15">
        <v>2003</v>
      </c>
      <c r="E642" s="16" cm="1">
        <f t="array" ref="E642:I642">VLOOKUP(Merged_Sheet!A642,GDP!A642:I3332,{5,6,7,8,9},0)</f>
        <v>95292530753</v>
      </c>
      <c r="F642" s="16">
        <v>95292530753</v>
      </c>
      <c r="G642" s="12">
        <v>7.0999999999999994E-2</v>
      </c>
      <c r="H642" s="12">
        <v>666</v>
      </c>
      <c r="I642" s="12">
        <v>5.8999999999999997E-2</v>
      </c>
      <c r="J642" s="12" cm="1">
        <f t="array" ref="J642:R642">VLOOKUP(Merged_Sheet!A642,'HUMAN RESOURCES'!A642:M3332,{5,6,7,8,9,10,11,12,13},0)</f>
        <v>4.4999999999999998E-2</v>
      </c>
      <c r="K642" s="12">
        <v>5.8999999999999997E-2</v>
      </c>
      <c r="L642" s="12">
        <v>57</v>
      </c>
      <c r="M642" s="12">
        <v>55</v>
      </c>
      <c r="N642" s="12">
        <v>0.45900000000000002</v>
      </c>
      <c r="O642" s="12">
        <v>0.51500000000000001</v>
      </c>
      <c r="P642" s="12">
        <v>2.5999999999999999E-2</v>
      </c>
      <c r="Q642" s="12">
        <v>1348548</v>
      </c>
      <c r="R642" s="12">
        <v>0.50600000000000001</v>
      </c>
      <c r="S642" s="17" cm="1">
        <f t="array" ref="S642:T642">VLOOKUP(Merged_Sheet!A642,Merged_Sheet!A642:F3332,{5,6},0)</f>
        <v>95292530753</v>
      </c>
      <c r="T642" s="17">
        <v>95292530753</v>
      </c>
      <c r="U642" s="12" cm="1">
        <f t="array" ref="U642:Z642">VLOOKUP(Merged_Sheet!A642,BUSINESS!A642:J3332,{5,6,7,8,9,10},0)</f>
        <v>0</v>
      </c>
      <c r="V642" s="12">
        <v>0</v>
      </c>
      <c r="W642" s="12">
        <v>0</v>
      </c>
      <c r="X642" s="12">
        <v>0</v>
      </c>
      <c r="Y642" s="12">
        <v>2.4E-2</v>
      </c>
      <c r="Z642" s="12">
        <v>0.111</v>
      </c>
      <c r="AA642" s="17" cm="1">
        <f t="array" ref="AA642:AB642">VLOOKUP(Merged_Sheet!A642,Merged_Sheet!A642:F3332,{5,6},0)</f>
        <v>95292530753</v>
      </c>
      <c r="AB642" s="17">
        <v>95292530753</v>
      </c>
      <c r="AC642" s="16">
        <f t="shared" si="55"/>
        <v>70663.061865799362</v>
      </c>
      <c r="AD642" s="12">
        <f t="shared" si="56"/>
        <v>70663.061865799362</v>
      </c>
      <c r="AE642" s="12">
        <f t="shared" si="57"/>
        <v>70663.061865799362</v>
      </c>
      <c r="AF642" s="12">
        <f t="shared" si="58"/>
        <v>70663.061865799362</v>
      </c>
      <c r="AG642" s="12">
        <f t="shared" si="59"/>
        <v>0.49399999999999999</v>
      </c>
    </row>
    <row r="643" spans="1:33" ht="14.5" x14ac:dyDescent="0.35">
      <c r="A643" s="12" t="str">
        <f t="shared" ref="A643:A706" si="6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6" cm="1">
        <f t="array" ref="E643:I643">VLOOKUP(Merged_Sheet!A643,GDP!A643:I3333,{5,6,7,8,9},0)</f>
        <v>114000000000</v>
      </c>
      <c r="F643" s="16">
        <v>114000000000</v>
      </c>
      <c r="G643" s="12">
        <v>6.9000000000000006E-2</v>
      </c>
      <c r="H643" s="12">
        <v>771</v>
      </c>
      <c r="I643" s="12">
        <v>0.06</v>
      </c>
      <c r="J643" s="12" cm="1">
        <f t="array" ref="J643:R643">VLOOKUP(Merged_Sheet!A643,'HUMAN RESOURCES'!A643:M3333,{5,6,7,8,9,10,11,12,13},0)</f>
        <v>3.4000000000000002E-2</v>
      </c>
      <c r="K643" s="12">
        <v>0.06</v>
      </c>
      <c r="L643" s="12">
        <v>59</v>
      </c>
      <c r="M643" s="12">
        <v>57</v>
      </c>
      <c r="N643" s="12">
        <v>0.40699999999999997</v>
      </c>
      <c r="O643" s="12">
        <v>0.56100000000000005</v>
      </c>
      <c r="P643" s="12">
        <v>3.2000000000000001E-2</v>
      </c>
      <c r="Q643" s="12">
        <v>20301686</v>
      </c>
      <c r="R643" s="12">
        <v>0.46</v>
      </c>
      <c r="S643" s="17" cm="1">
        <f t="array" ref="S643:T643">VLOOKUP(Merged_Sheet!A643,Merged_Sheet!A643:F3333,{5,6},0)</f>
        <v>114000000000</v>
      </c>
      <c r="T643" s="17">
        <v>114000000000</v>
      </c>
      <c r="U643" s="12" cm="1">
        <f t="array" ref="U643:Z643">VLOOKUP(Merged_Sheet!A643,BUSINESS!A643:J3333,{5,6,7,8,9,10},0)</f>
        <v>0</v>
      </c>
      <c r="V643" s="12">
        <v>22</v>
      </c>
      <c r="W643" s="12">
        <v>0</v>
      </c>
      <c r="X643" s="12">
        <v>0</v>
      </c>
      <c r="Y643" s="12">
        <v>1.2E-2</v>
      </c>
      <c r="Z643" s="12">
        <v>3.9E-2</v>
      </c>
      <c r="AA643" s="17" cm="1">
        <f t="array" ref="AA643:AB643">VLOOKUP(Merged_Sheet!A643,Merged_Sheet!A643:F3333,{5,6},0)</f>
        <v>114000000000</v>
      </c>
      <c r="AB643" s="17">
        <v>114000000000</v>
      </c>
      <c r="AC643" s="16">
        <f t="shared" ref="AC643:AC706" si="61">F643/Q643</f>
        <v>5615.2971728554958</v>
      </c>
      <c r="AD643" s="12">
        <f t="shared" ref="AD643:AD706" si="62">AB643/Q643</f>
        <v>5615.2971728554958</v>
      </c>
      <c r="AE643" s="12">
        <f t="shared" ref="AE643:AE706" si="63">AA643/Q643</f>
        <v>5615.2971728554958</v>
      </c>
      <c r="AF643" s="12">
        <f t="shared" ref="AF643:AF706" si="64">T643/Q643</f>
        <v>5615.2971728554958</v>
      </c>
      <c r="AG643" s="12">
        <f t="shared" ref="AG643:AG706" si="65">1-R643</f>
        <v>0.54</v>
      </c>
    </row>
    <row r="644" spans="1:33" ht="14.5" x14ac:dyDescent="0.35">
      <c r="A644" s="12" t="str">
        <f t="shared" si="60"/>
        <v>Czech Republic-Europe-2005</v>
      </c>
      <c r="B644" s="13" t="s">
        <v>62</v>
      </c>
      <c r="C644" s="14" t="s">
        <v>114</v>
      </c>
      <c r="D644" s="15">
        <v>2005</v>
      </c>
      <c r="E644" s="16" cm="1">
        <f t="array" ref="E644:I644">VLOOKUP(Merged_Sheet!A644,GDP!A644:I3334,{5,6,7,8,9},0)</f>
        <v>130000000000</v>
      </c>
      <c r="F644" s="16">
        <v>130000000000</v>
      </c>
      <c r="G644" s="12">
        <v>6.9000000000000006E-2</v>
      </c>
      <c r="H644" s="12">
        <v>882</v>
      </c>
      <c r="I644" s="12">
        <v>5.8000000000000003E-2</v>
      </c>
      <c r="J644" s="12" cm="1">
        <f t="array" ref="J644:R644">VLOOKUP(Merged_Sheet!A644,'HUMAN RESOURCES'!A644:M3334,{5,6,7,8,9,10,11,12,13},0)</f>
        <v>4.1000000000000002E-2</v>
      </c>
      <c r="K644" s="12">
        <v>9.1999999999999998E-2</v>
      </c>
      <c r="L644" s="12">
        <v>52</v>
      </c>
      <c r="M644" s="12">
        <v>52</v>
      </c>
      <c r="N644" s="12">
        <v>0.438</v>
      </c>
      <c r="O644" s="12">
        <v>0.52900000000000003</v>
      </c>
      <c r="P644" s="12">
        <v>3.3000000000000002E-2</v>
      </c>
      <c r="Q644" s="12">
        <v>9204581</v>
      </c>
      <c r="R644" s="12">
        <v>0.32100000000000001</v>
      </c>
      <c r="S644" s="17" cm="1">
        <f t="array" ref="S644:T644">VLOOKUP(Merged_Sheet!A644,Merged_Sheet!A644:F3334,{5,6},0)</f>
        <v>130000000000</v>
      </c>
      <c r="T644" s="17">
        <v>130000000000</v>
      </c>
      <c r="U644" s="12" cm="1">
        <f t="array" ref="U644:Z644">VLOOKUP(Merged_Sheet!A644,BUSINESS!A644:J3334,{5,6,7,8,9,10},0)</f>
        <v>0</v>
      </c>
      <c r="V644" s="12">
        <v>40</v>
      </c>
      <c r="W644" s="12">
        <v>0</v>
      </c>
      <c r="X644" s="12">
        <v>0</v>
      </c>
      <c r="Y644" s="12">
        <v>5.0000000000000001E-3</v>
      </c>
      <c r="Z644" s="12">
        <v>1.2E-2</v>
      </c>
      <c r="AA644" s="17" cm="1">
        <f t="array" ref="AA644:AB644">VLOOKUP(Merged_Sheet!A644,Merged_Sheet!A644:F3334,{5,6},0)</f>
        <v>130000000000</v>
      </c>
      <c r="AB644" s="17">
        <v>130000000000</v>
      </c>
      <c r="AC644" s="16">
        <f t="shared" si="61"/>
        <v>14123.402249379955</v>
      </c>
      <c r="AD644" s="12">
        <f t="shared" si="62"/>
        <v>14123.402249379955</v>
      </c>
      <c r="AE644" s="12">
        <f t="shared" si="63"/>
        <v>14123.402249379955</v>
      </c>
      <c r="AF644" s="12">
        <f t="shared" si="64"/>
        <v>14123.402249379955</v>
      </c>
      <c r="AG644" s="12">
        <f t="shared" si="65"/>
        <v>0.67900000000000005</v>
      </c>
    </row>
    <row r="645" spans="1:33" ht="14.5" x14ac:dyDescent="0.35">
      <c r="A645" s="12" t="str">
        <f t="shared" si="60"/>
        <v>Czech Republic-Europe-2006</v>
      </c>
      <c r="B645" s="13" t="s">
        <v>62</v>
      </c>
      <c r="C645" s="14" t="s">
        <v>114</v>
      </c>
      <c r="D645" s="15">
        <v>2006</v>
      </c>
      <c r="E645" s="16" cm="1">
        <f t="array" ref="E645:I645">VLOOKUP(Merged_Sheet!A645,GDP!A645:I3335,{5,6,7,8,9},0)</f>
        <v>148000000000</v>
      </c>
      <c r="F645" s="16">
        <v>148000000000</v>
      </c>
      <c r="G645" s="12">
        <v>6.7000000000000004E-2</v>
      </c>
      <c r="H645" s="12">
        <v>969</v>
      </c>
      <c r="I645" s="12">
        <v>5.6000000000000001E-2</v>
      </c>
      <c r="J645" s="12" cm="1">
        <f t="array" ref="J645:R645">VLOOKUP(Merged_Sheet!A645,'HUMAN RESOURCES'!A645:M3335,{5,6,7,8,9,10,11,12,13},0)</f>
        <v>4.1000000000000002E-2</v>
      </c>
      <c r="K645" s="12">
        <v>0.10100000000000001</v>
      </c>
      <c r="L645" s="12">
        <v>53</v>
      </c>
      <c r="M645" s="12">
        <v>51</v>
      </c>
      <c r="N645" s="12">
        <v>0.43099999999999999</v>
      </c>
      <c r="O645" s="12">
        <v>0.53900000000000003</v>
      </c>
      <c r="P645" s="12">
        <v>0.03</v>
      </c>
      <c r="Q645" s="12">
        <v>1360559</v>
      </c>
      <c r="R645" s="12">
        <v>0.39200000000000002</v>
      </c>
      <c r="S645" s="17" cm="1">
        <f t="array" ref="S645:T645">VLOOKUP(Merged_Sheet!A645,Merged_Sheet!A645:F3335,{5,6},0)</f>
        <v>148000000000</v>
      </c>
      <c r="T645" s="17">
        <v>148000000000</v>
      </c>
      <c r="U645" s="12" cm="1">
        <f t="array" ref="U645:Z645">VLOOKUP(Merged_Sheet!A645,BUSINESS!A645:J3335,{5,6,7,8,9,10},0)</f>
        <v>0</v>
      </c>
      <c r="V645" s="12">
        <v>0</v>
      </c>
      <c r="W645" s="12">
        <v>0</v>
      </c>
      <c r="X645" s="12">
        <v>0</v>
      </c>
      <c r="Y645" s="12">
        <v>1.4E-2</v>
      </c>
      <c r="Z645" s="12">
        <v>1E-3</v>
      </c>
      <c r="AA645" s="17" cm="1">
        <f t="array" ref="AA645:AB645">VLOOKUP(Merged_Sheet!A645,Merged_Sheet!A645:F3335,{5,6},0)</f>
        <v>148000000000</v>
      </c>
      <c r="AB645" s="17">
        <v>148000000000</v>
      </c>
      <c r="AC645" s="16">
        <f t="shared" si="61"/>
        <v>108778.81811814115</v>
      </c>
      <c r="AD645" s="12">
        <f t="shared" si="62"/>
        <v>108778.81811814115</v>
      </c>
      <c r="AE645" s="12">
        <f t="shared" si="63"/>
        <v>108778.81811814115</v>
      </c>
      <c r="AF645" s="12">
        <f t="shared" si="64"/>
        <v>108778.81811814115</v>
      </c>
      <c r="AG645" s="12">
        <f t="shared" si="65"/>
        <v>0.60799999999999998</v>
      </c>
    </row>
    <row r="646" spans="1:33" ht="14.5" x14ac:dyDescent="0.35">
      <c r="A646" s="12" t="str">
        <f t="shared" si="60"/>
        <v>Czech Republic-Europe-2007</v>
      </c>
      <c r="B646" s="13" t="s">
        <v>62</v>
      </c>
      <c r="C646" s="14" t="s">
        <v>114</v>
      </c>
      <c r="D646" s="15">
        <v>2007</v>
      </c>
      <c r="E646" s="16" cm="1">
        <f t="array" ref="E646:I646">VLOOKUP(Merged_Sheet!A646,GDP!A646:I3336,{5,6,7,8,9},0)</f>
        <v>180000000000</v>
      </c>
      <c r="F646" s="16">
        <v>180000000000</v>
      </c>
      <c r="G646" s="12">
        <v>6.5000000000000002E-2</v>
      </c>
      <c r="H646" s="12">
        <v>1144</v>
      </c>
      <c r="I646" s="12">
        <v>5.8000000000000003E-2</v>
      </c>
      <c r="J646" s="12" cm="1">
        <f t="array" ref="J646:R646">VLOOKUP(Merged_Sheet!A646,'HUMAN RESOURCES'!A646:M3336,{5,6,7,8,9,10,11,12,13},0)</f>
        <v>3.9E-2</v>
      </c>
      <c r="K646" s="12">
        <v>6.5000000000000002E-2</v>
      </c>
      <c r="L646" s="12">
        <v>54</v>
      </c>
      <c r="M646" s="12">
        <v>52</v>
      </c>
      <c r="N646" s="12">
        <v>0.432</v>
      </c>
      <c r="O646" s="12">
        <v>0.54100000000000004</v>
      </c>
      <c r="P646" s="12">
        <v>2.8000000000000001E-2</v>
      </c>
      <c r="Q646" s="12">
        <v>33905011</v>
      </c>
      <c r="R646" s="12">
        <v>0.20899999999999999</v>
      </c>
      <c r="S646" s="17" cm="1">
        <f t="array" ref="S646:T646">VLOOKUP(Merged_Sheet!A646,Merged_Sheet!A646:F3336,{5,6},0)</f>
        <v>180000000000</v>
      </c>
      <c r="T646" s="17">
        <v>180000000000</v>
      </c>
      <c r="U646" s="12" cm="1">
        <f t="array" ref="U646:Z646">VLOOKUP(Merged_Sheet!A646,BUSINESS!A646:J3336,{5,6,7,8,9,10},0)</f>
        <v>0</v>
      </c>
      <c r="V646" s="12">
        <v>60</v>
      </c>
      <c r="W646" s="12">
        <v>0</v>
      </c>
      <c r="X646" s="12">
        <v>0</v>
      </c>
      <c r="Y646" s="12">
        <v>2.9000000000000001E-2</v>
      </c>
      <c r="Z646" s="12">
        <v>4.7E-2</v>
      </c>
      <c r="AA646" s="17" cm="1">
        <f t="array" ref="AA646:AB646">VLOOKUP(Merged_Sheet!A646,Merged_Sheet!A646:F3336,{5,6},0)</f>
        <v>180000000000</v>
      </c>
      <c r="AB646" s="17">
        <v>180000000000</v>
      </c>
      <c r="AC646" s="16">
        <f t="shared" si="61"/>
        <v>5308.9497596682686</v>
      </c>
      <c r="AD646" s="12">
        <f t="shared" si="62"/>
        <v>5308.9497596682686</v>
      </c>
      <c r="AE646" s="12">
        <f t="shared" si="63"/>
        <v>5308.9497596682686</v>
      </c>
      <c r="AF646" s="12">
        <f t="shared" si="64"/>
        <v>5308.9497596682686</v>
      </c>
      <c r="AG646" s="12">
        <f t="shared" si="65"/>
        <v>0.79100000000000004</v>
      </c>
    </row>
    <row r="647" spans="1:33" ht="14.5" x14ac:dyDescent="0.35">
      <c r="A647" s="12" t="str">
        <f t="shared" si="60"/>
        <v>Czech Republic-Europe-2008</v>
      </c>
      <c r="B647" s="13" t="s">
        <v>62</v>
      </c>
      <c r="C647" s="14" t="s">
        <v>114</v>
      </c>
      <c r="D647" s="15">
        <v>2008</v>
      </c>
      <c r="E647" s="16" cm="1">
        <f t="array" ref="E647:I647">VLOOKUP(Merged_Sheet!A647,GDP!A647:I3337,{5,6,7,8,9},0)</f>
        <v>225000000000</v>
      </c>
      <c r="F647" s="16">
        <v>225000000000</v>
      </c>
      <c r="G647" s="12">
        <v>6.8000000000000005E-2</v>
      </c>
      <c r="H647" s="12">
        <v>1481</v>
      </c>
      <c r="I647" s="12">
        <v>6.3E-2</v>
      </c>
      <c r="J647" s="12" cm="1">
        <f t="array" ref="J647:R647">VLOOKUP(Merged_Sheet!A647,'HUMAN RESOURCES'!A647:M3337,{5,6,7,8,9,10,11,12,13},0)</f>
        <v>0.03</v>
      </c>
      <c r="K647" s="12">
        <v>8.3000000000000004E-2</v>
      </c>
      <c r="L647" s="12">
        <v>44</v>
      </c>
      <c r="M647" s="12">
        <v>44</v>
      </c>
      <c r="N647" s="12">
        <v>0.40400000000000003</v>
      </c>
      <c r="O647" s="12">
        <v>0.55000000000000004</v>
      </c>
      <c r="P647" s="12">
        <v>4.5999999999999999E-2</v>
      </c>
      <c r="Q647" s="12">
        <v>1898757</v>
      </c>
      <c r="R647" s="12">
        <v>0.21099999999999999</v>
      </c>
      <c r="S647" s="17" cm="1">
        <f t="array" ref="S647:T647">VLOOKUP(Merged_Sheet!A647,Merged_Sheet!A647:F3337,{5,6},0)</f>
        <v>225000000000</v>
      </c>
      <c r="T647" s="17">
        <v>225000000000</v>
      </c>
      <c r="U647" s="12" cm="1">
        <f t="array" ref="U647:Z647">VLOOKUP(Merged_Sheet!A647,BUSINESS!A647:J3337,{5,6,7,8,9,10},0)</f>
        <v>0</v>
      </c>
      <c r="V647" s="12">
        <v>93</v>
      </c>
      <c r="W647" s="12">
        <v>0</v>
      </c>
      <c r="X647" s="12">
        <v>0</v>
      </c>
      <c r="Y647" s="12">
        <v>1.4999999999999999E-2</v>
      </c>
      <c r="Z647" s="12">
        <v>6.6000000000000003E-2</v>
      </c>
      <c r="AA647" s="17" cm="1">
        <f t="array" ref="AA647:AB647">VLOOKUP(Merged_Sheet!A647,Merged_Sheet!A647:F3337,{5,6},0)</f>
        <v>225000000000</v>
      </c>
      <c r="AB647" s="17">
        <v>225000000000</v>
      </c>
      <c r="AC647" s="16">
        <f t="shared" si="61"/>
        <v>118498.57564712073</v>
      </c>
      <c r="AD647" s="12">
        <f t="shared" si="62"/>
        <v>118498.57564712073</v>
      </c>
      <c r="AE647" s="12">
        <f t="shared" si="63"/>
        <v>118498.57564712073</v>
      </c>
      <c r="AF647" s="12">
        <f t="shared" si="64"/>
        <v>118498.57564712073</v>
      </c>
      <c r="AG647" s="12">
        <f t="shared" si="65"/>
        <v>0.78900000000000003</v>
      </c>
    </row>
    <row r="648" spans="1:33" ht="14.5" x14ac:dyDescent="0.35">
      <c r="A648" s="12" t="str">
        <f t="shared" si="60"/>
        <v>Czech Republic-Europe-2009</v>
      </c>
      <c r="B648" s="13" t="s">
        <v>62</v>
      </c>
      <c r="C648" s="14" t="s">
        <v>114</v>
      </c>
      <c r="D648" s="15">
        <v>2009</v>
      </c>
      <c r="E648" s="16" cm="1">
        <f t="array" ref="E648:I648">VLOOKUP(Merged_Sheet!A648,GDP!A648:I3338,{5,6,7,8,9},0)</f>
        <v>197000000000</v>
      </c>
      <c r="F648" s="16">
        <v>197000000000</v>
      </c>
      <c r="G648" s="12">
        <v>0.08</v>
      </c>
      <c r="H648" s="12">
        <v>1498</v>
      </c>
      <c r="I648" s="12">
        <v>0.06</v>
      </c>
      <c r="J648" s="12" cm="1">
        <f t="array" ref="J648:R648">VLOOKUP(Merged_Sheet!A648,'HUMAN RESOURCES'!A648:M3338,{5,6,7,8,9,10,11,12,13},0)</f>
        <v>4.1000000000000002E-2</v>
      </c>
      <c r="K648" s="12">
        <v>9.7000000000000003E-2</v>
      </c>
      <c r="L648" s="12">
        <v>54</v>
      </c>
      <c r="M648" s="12">
        <v>53</v>
      </c>
      <c r="N648" s="12">
        <v>0.432</v>
      </c>
      <c r="O648" s="12">
        <v>0.53700000000000003</v>
      </c>
      <c r="P648" s="12">
        <v>0.03</v>
      </c>
      <c r="Q648" s="12">
        <v>3124222</v>
      </c>
      <c r="R648" s="12">
        <v>0.45400000000000001</v>
      </c>
      <c r="S648" s="17" cm="1">
        <f t="array" ref="S648:T648">VLOOKUP(Merged_Sheet!A648,Merged_Sheet!A648:F3338,{5,6},0)</f>
        <v>197000000000</v>
      </c>
      <c r="T648" s="17">
        <v>197000000000</v>
      </c>
      <c r="U648" s="12" cm="1">
        <f t="array" ref="U648:Z648">VLOOKUP(Merged_Sheet!A648,BUSINESS!A648:J3338,{5,6,7,8,9,10},0)</f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1.4999999999999999E-2</v>
      </c>
      <c r="AA648" s="17" cm="1">
        <f t="array" ref="AA648:AB648">VLOOKUP(Merged_Sheet!A648,Merged_Sheet!A648:F3338,{5,6},0)</f>
        <v>197000000000</v>
      </c>
      <c r="AB648" s="17">
        <v>197000000000</v>
      </c>
      <c r="AC648" s="16">
        <f t="shared" si="61"/>
        <v>63055.698346660385</v>
      </c>
      <c r="AD648" s="12">
        <f t="shared" si="62"/>
        <v>63055.698346660385</v>
      </c>
      <c r="AE648" s="12">
        <f t="shared" si="63"/>
        <v>63055.698346660385</v>
      </c>
      <c r="AF648" s="12">
        <f t="shared" si="64"/>
        <v>63055.698346660385</v>
      </c>
      <c r="AG648" s="12">
        <f t="shared" si="65"/>
        <v>0.54600000000000004</v>
      </c>
    </row>
    <row r="649" spans="1:33" ht="14.5" x14ac:dyDescent="0.35">
      <c r="A649" s="12" t="str">
        <f t="shared" si="60"/>
        <v>Czech Republic-Europe-2010</v>
      </c>
      <c r="B649" s="13" t="s">
        <v>62</v>
      </c>
      <c r="C649" s="14" t="s">
        <v>114</v>
      </c>
      <c r="D649" s="15">
        <v>2010</v>
      </c>
      <c r="E649" s="16" cm="1">
        <f t="array" ref="E649:I649">VLOOKUP(Merged_Sheet!A649,GDP!A649:I3339,{5,6,7,8,9},0)</f>
        <v>198000000000</v>
      </c>
      <c r="F649" s="16">
        <v>198000000000</v>
      </c>
      <c r="G649" s="12">
        <v>7.3999999999999996E-2</v>
      </c>
      <c r="H649" s="12">
        <v>1404</v>
      </c>
      <c r="I649" s="12">
        <v>5.8999999999999997E-2</v>
      </c>
      <c r="J649" s="12" cm="1">
        <f t="array" ref="J649:R649">VLOOKUP(Merged_Sheet!A649,'HUMAN RESOURCES'!A649:M3339,{5,6,7,8,9,10,11,12,13},0)</f>
        <v>2.3E-2</v>
      </c>
      <c r="K649" s="12">
        <v>2.1999999999999999E-2</v>
      </c>
      <c r="L649" s="12">
        <v>75</v>
      </c>
      <c r="M649" s="12">
        <v>71</v>
      </c>
      <c r="N649" s="12">
        <v>0.315</v>
      </c>
      <c r="O649" s="12">
        <v>0.64400000000000002</v>
      </c>
      <c r="P649" s="12">
        <v>4.1000000000000002E-2</v>
      </c>
      <c r="Q649" s="12">
        <v>5422612</v>
      </c>
      <c r="R649" s="12">
        <v>0.76700000000000002</v>
      </c>
      <c r="S649" s="17" cm="1">
        <f t="array" ref="S649:T649">VLOOKUP(Merged_Sheet!A649,Merged_Sheet!A649:F3339,{5,6},0)</f>
        <v>198000000000</v>
      </c>
      <c r="T649" s="17">
        <v>198000000000</v>
      </c>
      <c r="U649" s="12" cm="1">
        <f t="array" ref="U649:Z649">VLOOKUP(Merged_Sheet!A649,BUSINESS!A649:J3339,{5,6,7,8,9,10},0)</f>
        <v>0</v>
      </c>
      <c r="V649" s="12">
        <v>0</v>
      </c>
      <c r="W649" s="12">
        <v>0</v>
      </c>
      <c r="X649" s="12">
        <v>0</v>
      </c>
      <c r="Y649" s="12">
        <v>2.8000000000000001E-2</v>
      </c>
      <c r="Z649" s="12">
        <v>2.3E-2</v>
      </c>
      <c r="AA649" s="17" cm="1">
        <f t="array" ref="AA649:AB649">VLOOKUP(Merged_Sheet!A649,Merged_Sheet!A649:F3339,{5,6},0)</f>
        <v>198000000000</v>
      </c>
      <c r="AB649" s="17">
        <v>198000000000</v>
      </c>
      <c r="AC649" s="16">
        <f t="shared" si="61"/>
        <v>36513.768641385366</v>
      </c>
      <c r="AD649" s="12">
        <f t="shared" si="62"/>
        <v>36513.768641385366</v>
      </c>
      <c r="AE649" s="12">
        <f t="shared" si="63"/>
        <v>36513.768641385366</v>
      </c>
      <c r="AF649" s="12">
        <f t="shared" si="64"/>
        <v>36513.768641385366</v>
      </c>
      <c r="AG649" s="12">
        <f t="shared" si="65"/>
        <v>0.23299999999999998</v>
      </c>
    </row>
    <row r="650" spans="1:33" ht="14.5" x14ac:dyDescent="0.35">
      <c r="A650" s="12" t="str">
        <f t="shared" si="60"/>
        <v>Czech Republic-Europe-2011</v>
      </c>
      <c r="B650" s="13" t="s">
        <v>62</v>
      </c>
      <c r="C650" s="14" t="s">
        <v>114</v>
      </c>
      <c r="D650" s="15">
        <v>2011</v>
      </c>
      <c r="E650" s="16" cm="1">
        <f t="array" ref="E650:I650">VLOOKUP(Merged_Sheet!A650,GDP!A650:I3340,{5,6,7,8,9},0)</f>
        <v>216000000000</v>
      </c>
      <c r="F650" s="16">
        <v>216000000000</v>
      </c>
      <c r="G650" s="12">
        <v>7.4999999999999997E-2</v>
      </c>
      <c r="H650" s="12">
        <v>1545</v>
      </c>
      <c r="I650" s="12">
        <v>5.7000000000000002E-2</v>
      </c>
      <c r="J650" s="12" cm="1">
        <f t="array" ref="J650:R650">VLOOKUP(Merged_Sheet!A650,'HUMAN RESOURCES'!A650:M3340,{5,6,7,8,9,10,11,12,13},0)</f>
        <v>3.9E-2</v>
      </c>
      <c r="K650" s="12">
        <v>6.0999999999999999E-2</v>
      </c>
      <c r="L650" s="12">
        <v>62</v>
      </c>
      <c r="M650" s="12">
        <v>59</v>
      </c>
      <c r="N650" s="12">
        <v>0.45200000000000001</v>
      </c>
      <c r="O650" s="12">
        <v>0.51800000000000002</v>
      </c>
      <c r="P650" s="12">
        <v>2.9000000000000001E-2</v>
      </c>
      <c r="Q650" s="12">
        <v>17245275</v>
      </c>
      <c r="R650" s="12">
        <v>0.27900000000000003</v>
      </c>
      <c r="S650" s="17" cm="1">
        <f t="array" ref="S650:T650">VLOOKUP(Merged_Sheet!A650,Merged_Sheet!A650:F3340,{5,6},0)</f>
        <v>216000000000</v>
      </c>
      <c r="T650" s="17">
        <v>216000000000</v>
      </c>
      <c r="U650" s="12" cm="1">
        <f t="array" ref="U650:Z650">VLOOKUP(Merged_Sheet!A650,BUSINESS!A650:J3340,{5,6,7,8,9,10},0)</f>
        <v>0</v>
      </c>
      <c r="V650" s="12">
        <v>67</v>
      </c>
      <c r="W650" s="12">
        <v>0</v>
      </c>
      <c r="X650" s="12">
        <v>0</v>
      </c>
      <c r="Y650" s="12">
        <v>4.0000000000000001E-3</v>
      </c>
      <c r="Z650" s="12">
        <v>1.6E-2</v>
      </c>
      <c r="AA650" s="17" cm="1">
        <f t="array" ref="AA650:AB650">VLOOKUP(Merged_Sheet!A650,Merged_Sheet!A650:F3340,{5,6},0)</f>
        <v>216000000000</v>
      </c>
      <c r="AB650" s="17">
        <v>216000000000</v>
      </c>
      <c r="AC650" s="16">
        <f t="shared" si="61"/>
        <v>12525.169937852543</v>
      </c>
      <c r="AD650" s="12">
        <f t="shared" si="62"/>
        <v>12525.169937852543</v>
      </c>
      <c r="AE650" s="12">
        <f t="shared" si="63"/>
        <v>12525.169937852543</v>
      </c>
      <c r="AF650" s="12">
        <f t="shared" si="64"/>
        <v>12525.169937852543</v>
      </c>
      <c r="AG650" s="12">
        <f t="shared" si="65"/>
        <v>0.72099999999999997</v>
      </c>
    </row>
    <row r="651" spans="1:33" ht="14.5" x14ac:dyDescent="0.35">
      <c r="A651" s="12" t="str">
        <f t="shared" si="60"/>
        <v>Czech Republic-Europe-2012</v>
      </c>
      <c r="B651" s="13" t="s">
        <v>62</v>
      </c>
      <c r="C651" s="14" t="s">
        <v>114</v>
      </c>
      <c r="D651" s="15">
        <v>2012</v>
      </c>
      <c r="E651" s="16" cm="1">
        <f t="array" ref="E651:I651">VLOOKUP(Merged_Sheet!A651,GDP!A651:I3341,{5,6,7,8,9},0)</f>
        <v>196000000000</v>
      </c>
      <c r="F651" s="16">
        <v>196000000000</v>
      </c>
      <c r="G651" s="12">
        <v>7.6999999999999999E-2</v>
      </c>
      <c r="H651" s="12">
        <v>1432</v>
      </c>
      <c r="I651" s="12">
        <v>5.3999999999999999E-2</v>
      </c>
      <c r="J651" s="12" cm="1">
        <f t="array" ref="J651:R651">VLOOKUP(Merged_Sheet!A651,'HUMAN RESOURCES'!A651:M3341,{5,6,7,8,9,10,11,12,13},0)</f>
        <v>4.2999999999999997E-2</v>
      </c>
      <c r="K651" s="12">
        <v>8.4000000000000005E-2</v>
      </c>
      <c r="L651" s="12">
        <v>47</v>
      </c>
      <c r="M651" s="12">
        <v>47</v>
      </c>
      <c r="N651" s="12">
        <v>0.46100000000000002</v>
      </c>
      <c r="O651" s="12">
        <v>0.50900000000000001</v>
      </c>
      <c r="P651" s="12">
        <v>0.03</v>
      </c>
      <c r="Q651" s="12">
        <v>12238739</v>
      </c>
      <c r="R651" s="12">
        <v>0.14899999999999999</v>
      </c>
      <c r="S651" s="17" cm="1">
        <f t="array" ref="S651:T651">VLOOKUP(Merged_Sheet!A651,Merged_Sheet!A651:F3341,{5,6},0)</f>
        <v>196000000000</v>
      </c>
      <c r="T651" s="17">
        <v>196000000000</v>
      </c>
      <c r="U651" s="12" cm="1">
        <f t="array" ref="U651:Z651">VLOOKUP(Merged_Sheet!A651,BUSINESS!A651:J3341,{5,6,7,8,9,10},0)</f>
        <v>0</v>
      </c>
      <c r="V651" s="12">
        <v>45</v>
      </c>
      <c r="W651" s="12">
        <v>0</v>
      </c>
      <c r="X651" s="12">
        <v>0</v>
      </c>
      <c r="Y651" s="12">
        <v>3.0000000000000001E-3</v>
      </c>
      <c r="Z651" s="12">
        <v>1.0999999999999999E-2</v>
      </c>
      <c r="AA651" s="17" cm="1">
        <f t="array" ref="AA651:AB651">VLOOKUP(Merged_Sheet!A651,Merged_Sheet!A651:F3341,{5,6},0)</f>
        <v>196000000000</v>
      </c>
      <c r="AB651" s="17">
        <v>196000000000</v>
      </c>
      <c r="AC651" s="16">
        <f t="shared" si="61"/>
        <v>16014.721778117828</v>
      </c>
      <c r="AD651" s="12">
        <f t="shared" si="62"/>
        <v>16014.721778117828</v>
      </c>
      <c r="AE651" s="12">
        <f t="shared" si="63"/>
        <v>16014.721778117828</v>
      </c>
      <c r="AF651" s="12">
        <f t="shared" si="64"/>
        <v>16014.721778117828</v>
      </c>
      <c r="AG651" s="12">
        <f t="shared" si="65"/>
        <v>0.85099999999999998</v>
      </c>
    </row>
    <row r="652" spans="1:33" ht="14.5" x14ac:dyDescent="0.35">
      <c r="A652" s="12" t="str">
        <f t="shared" si="60"/>
        <v>Denmark-Europe-2000</v>
      </c>
      <c r="B652" s="13" t="s">
        <v>62</v>
      </c>
      <c r="C652" s="14" t="s">
        <v>115</v>
      </c>
      <c r="D652" s="15">
        <v>2000</v>
      </c>
      <c r="E652" s="16" cm="1">
        <f t="array" ref="E652:I652">VLOOKUP(Merged_Sheet!A652,GDP!A652:I3342,{5,6,7,8,9},0)</f>
        <v>160000000000</v>
      </c>
      <c r="F652" s="16">
        <v>160000000000</v>
      </c>
      <c r="G652" s="12">
        <v>8.6999999999999994E-2</v>
      </c>
      <c r="H652" s="12">
        <v>2613</v>
      </c>
      <c r="I652" s="12">
        <v>8.1000000000000003E-2</v>
      </c>
      <c r="J652" s="12" cm="1">
        <f t="array" ref="J652:R652">VLOOKUP(Merged_Sheet!A652,'HUMAN RESOURCES'!A652:M3342,{5,6,7,8,9,10,11,12,13},0)</f>
        <v>4.8000000000000001E-2</v>
      </c>
      <c r="K652" s="12">
        <v>0.105</v>
      </c>
      <c r="L652" s="12">
        <v>50</v>
      </c>
      <c r="M652" s="12">
        <v>51</v>
      </c>
      <c r="N652" s="12">
        <v>0.46200000000000002</v>
      </c>
      <c r="O652" s="12">
        <v>0.50600000000000001</v>
      </c>
      <c r="P652" s="12">
        <v>3.2000000000000001E-2</v>
      </c>
      <c r="Q652" s="12">
        <v>11219737</v>
      </c>
      <c r="R652" s="12">
        <v>0.30499999999999999</v>
      </c>
      <c r="S652" s="17" cm="1">
        <f t="array" ref="S652:T652">VLOOKUP(Merged_Sheet!A652,Merged_Sheet!A652:F3342,{5,6},0)</f>
        <v>160000000000</v>
      </c>
      <c r="T652" s="17">
        <v>160000000000</v>
      </c>
      <c r="U652" s="12" cm="1">
        <f t="array" ref="U652:Z652">VLOOKUP(Merged_Sheet!A652,BUSINESS!A652:J3342,{5,6,7,8,9,10},0)</f>
        <v>0</v>
      </c>
      <c r="V652" s="12">
        <v>41</v>
      </c>
      <c r="W652" s="12">
        <v>0</v>
      </c>
      <c r="X652" s="12">
        <v>0</v>
      </c>
      <c r="Y652" s="12">
        <v>3.0000000000000001E-3</v>
      </c>
      <c r="Z652" s="12">
        <v>2.1999999999999999E-2</v>
      </c>
      <c r="AA652" s="17" cm="1">
        <f t="array" ref="AA652:AB652">VLOOKUP(Merged_Sheet!A652,Merged_Sheet!A652:F3342,{5,6},0)</f>
        <v>160000000000</v>
      </c>
      <c r="AB652" s="17">
        <v>160000000000</v>
      </c>
      <c r="AC652" s="16">
        <f t="shared" si="61"/>
        <v>14260.583826519285</v>
      </c>
      <c r="AD652" s="12">
        <f t="shared" si="62"/>
        <v>14260.583826519285</v>
      </c>
      <c r="AE652" s="12">
        <f t="shared" si="63"/>
        <v>14260.583826519285</v>
      </c>
      <c r="AF652" s="12">
        <f t="shared" si="64"/>
        <v>14260.583826519285</v>
      </c>
      <c r="AG652" s="12">
        <f t="shared" si="65"/>
        <v>0.69500000000000006</v>
      </c>
    </row>
    <row r="653" spans="1:33" ht="14.5" x14ac:dyDescent="0.35">
      <c r="A653" s="12" t="str">
        <f t="shared" si="60"/>
        <v>Denmark-Europe-2001</v>
      </c>
      <c r="B653" s="13" t="s">
        <v>62</v>
      </c>
      <c r="C653" s="14" t="s">
        <v>115</v>
      </c>
      <c r="D653" s="15">
        <v>2001</v>
      </c>
      <c r="E653" s="16" cm="1">
        <f t="array" ref="E653:I653">VLOOKUP(Merged_Sheet!A653,GDP!A653:I3343,{5,6,7,8,9},0)</f>
        <v>160000000000</v>
      </c>
      <c r="F653" s="16">
        <v>160000000000</v>
      </c>
      <c r="G653" s="12">
        <v>9.0999999999999998E-2</v>
      </c>
      <c r="H653" s="12">
        <v>2730</v>
      </c>
      <c r="I653" s="12">
        <v>8.2000000000000003E-2</v>
      </c>
      <c r="J653" s="12" cm="1">
        <f t="array" ref="J653:R653">VLOOKUP(Merged_Sheet!A653,'HUMAN RESOURCES'!A653:M3343,{5,6,7,8,9,10,11,12,13},0)</f>
        <v>3.6999999999999998E-2</v>
      </c>
      <c r="K653" s="12">
        <v>7.5999999999999998E-2</v>
      </c>
      <c r="L653" s="12">
        <v>62</v>
      </c>
      <c r="M653" s="12">
        <v>59</v>
      </c>
      <c r="N653" s="12">
        <v>0.42</v>
      </c>
      <c r="O653" s="12">
        <v>0.54800000000000004</v>
      </c>
      <c r="P653" s="12">
        <v>3.2000000000000001E-2</v>
      </c>
      <c r="Q653" s="12">
        <v>2965667</v>
      </c>
      <c r="R653" s="12">
        <v>0.51600000000000001</v>
      </c>
      <c r="S653" s="17" cm="1">
        <f t="array" ref="S653:T653">VLOOKUP(Merged_Sheet!A653,Merged_Sheet!A653:F3343,{5,6},0)</f>
        <v>160000000000</v>
      </c>
      <c r="T653" s="17">
        <v>160000000000</v>
      </c>
      <c r="U653" s="12" cm="1">
        <f t="array" ref="U653:Z653">VLOOKUP(Merged_Sheet!A653,BUSINESS!A653:J3343,{5,6,7,8,9,10},0)</f>
        <v>0</v>
      </c>
      <c r="V653" s="12">
        <v>82</v>
      </c>
      <c r="W653" s="12">
        <v>0</v>
      </c>
      <c r="X653" s="12">
        <v>0</v>
      </c>
      <c r="Y653" s="12">
        <v>4.0000000000000001E-3</v>
      </c>
      <c r="Z653" s="12">
        <v>0.11799999999999999</v>
      </c>
      <c r="AA653" s="17" cm="1">
        <f t="array" ref="AA653:AB653">VLOOKUP(Merged_Sheet!A653,Merged_Sheet!A653:F3343,{5,6},0)</f>
        <v>160000000000</v>
      </c>
      <c r="AB653" s="17">
        <v>160000000000</v>
      </c>
      <c r="AC653" s="16">
        <f t="shared" si="61"/>
        <v>53950.76385851817</v>
      </c>
      <c r="AD653" s="12">
        <f t="shared" si="62"/>
        <v>53950.76385851817</v>
      </c>
      <c r="AE653" s="12">
        <f t="shared" si="63"/>
        <v>53950.76385851817</v>
      </c>
      <c r="AF653" s="12">
        <f t="shared" si="64"/>
        <v>53950.76385851817</v>
      </c>
      <c r="AG653" s="12">
        <f t="shared" si="65"/>
        <v>0.48399999999999999</v>
      </c>
    </row>
    <row r="654" spans="1:33" ht="14.5" x14ac:dyDescent="0.35">
      <c r="A654" s="12" t="str">
        <f t="shared" si="60"/>
        <v>Denmark-Europe-2002</v>
      </c>
      <c r="B654" s="13" t="s">
        <v>62</v>
      </c>
      <c r="C654" s="14" t="s">
        <v>115</v>
      </c>
      <c r="D654" s="15">
        <v>2002</v>
      </c>
      <c r="E654" s="16" cm="1">
        <f t="array" ref="E654:I654">VLOOKUP(Merged_Sheet!A654,GDP!A654:I3344,{5,6,7,8,9},0)</f>
        <v>174000000000</v>
      </c>
      <c r="F654" s="16">
        <v>174000000000</v>
      </c>
      <c r="G654" s="12">
        <v>9.2999999999999999E-2</v>
      </c>
      <c r="H654" s="12">
        <v>3023</v>
      </c>
      <c r="I654" s="12">
        <v>7.0999999999999994E-2</v>
      </c>
      <c r="J654" s="12" cm="1">
        <f t="array" ref="J654:R654">VLOOKUP(Merged_Sheet!A654,'HUMAN RESOURCES'!A654:M3344,{5,6,7,8,9,10,11,12,13},0)</f>
        <v>1.6E-2</v>
      </c>
      <c r="K654" s="12">
        <v>1.4E-2</v>
      </c>
      <c r="L654" s="12">
        <v>76</v>
      </c>
      <c r="M654" s="12">
        <v>69</v>
      </c>
      <c r="N654" s="12">
        <v>0.249</v>
      </c>
      <c r="O654" s="12">
        <v>0.68700000000000006</v>
      </c>
      <c r="P654" s="12">
        <v>6.4000000000000001E-2</v>
      </c>
      <c r="Q654" s="12">
        <v>1222811</v>
      </c>
      <c r="R654" s="12">
        <v>0.42</v>
      </c>
      <c r="S654" s="17" cm="1">
        <f t="array" ref="S654:T654">VLOOKUP(Merged_Sheet!A654,Merged_Sheet!A654:F3344,{5,6},0)</f>
        <v>174000000000</v>
      </c>
      <c r="T654" s="17">
        <v>174000000000</v>
      </c>
      <c r="U654" s="12" cm="1">
        <f t="array" ref="U654:Z654">VLOOKUP(Merged_Sheet!A654,BUSINESS!A654:J3344,{5,6,7,8,9,10},0)</f>
        <v>0</v>
      </c>
      <c r="V654" s="12">
        <v>0</v>
      </c>
      <c r="W654" s="12">
        <v>0</v>
      </c>
      <c r="X654" s="12">
        <v>0</v>
      </c>
      <c r="Y654" s="12">
        <v>0.122</v>
      </c>
      <c r="Z654" s="12">
        <v>0.38400000000000001</v>
      </c>
      <c r="AA654" s="17" cm="1">
        <f t="array" ref="AA654:AB654">VLOOKUP(Merged_Sheet!A654,Merged_Sheet!A654:F3344,{5,6},0)</f>
        <v>174000000000</v>
      </c>
      <c r="AB654" s="17">
        <v>174000000000</v>
      </c>
      <c r="AC654" s="16">
        <f t="shared" si="61"/>
        <v>142295.08893851953</v>
      </c>
      <c r="AD654" s="12">
        <f t="shared" si="62"/>
        <v>142295.08893851953</v>
      </c>
      <c r="AE654" s="12">
        <f t="shared" si="63"/>
        <v>142295.08893851953</v>
      </c>
      <c r="AF654" s="12">
        <f t="shared" si="64"/>
        <v>142295.08893851953</v>
      </c>
      <c r="AG654" s="12">
        <f t="shared" si="65"/>
        <v>0.58000000000000007</v>
      </c>
    </row>
    <row r="655" spans="1:33" ht="14.5" x14ac:dyDescent="0.35">
      <c r="A655" s="12" t="str">
        <f t="shared" si="60"/>
        <v>Denmark-Europe-2003</v>
      </c>
      <c r="B655" s="13" t="s">
        <v>62</v>
      </c>
      <c r="C655" s="14" t="s">
        <v>115</v>
      </c>
      <c r="D655" s="15">
        <v>2003</v>
      </c>
      <c r="E655" s="16" cm="1">
        <f t="array" ref="E655:I655">VLOOKUP(Merged_Sheet!A655,GDP!A655:I3345,{5,6,7,8,9},0)</f>
        <v>213000000000</v>
      </c>
      <c r="F655" s="16">
        <v>213000000000</v>
      </c>
      <c r="G655" s="12">
        <v>9.5000000000000001E-2</v>
      </c>
      <c r="H655" s="12">
        <v>3756</v>
      </c>
      <c r="I655" s="12">
        <v>0</v>
      </c>
      <c r="J655" s="12" cm="1">
        <f t="array" ref="J655:R655">VLOOKUP(Merged_Sheet!A655,'HUMAN RESOURCES'!A655:M3345,{5,6,7,8,9,10,11,12,13},0)</f>
        <v>2.1000000000000001E-2</v>
      </c>
      <c r="K655" s="12">
        <v>3.7999999999999999E-2</v>
      </c>
      <c r="L655" s="12">
        <v>70</v>
      </c>
      <c r="M655" s="12">
        <v>67</v>
      </c>
      <c r="N655" s="12">
        <v>0.32</v>
      </c>
      <c r="O655" s="12">
        <v>0.63100000000000001</v>
      </c>
      <c r="P655" s="12">
        <v>4.9000000000000002E-2</v>
      </c>
      <c r="Q655" s="12">
        <v>29586937</v>
      </c>
      <c r="R655" s="12">
        <v>0.54300000000000004</v>
      </c>
      <c r="S655" s="17" cm="1">
        <f t="array" ref="S655:T655">VLOOKUP(Merged_Sheet!A655,Merged_Sheet!A655:F3345,{5,6},0)</f>
        <v>213000000000</v>
      </c>
      <c r="T655" s="17">
        <v>213000000000</v>
      </c>
      <c r="U655" s="12" cm="1">
        <f t="array" ref="U655:Z655">VLOOKUP(Merged_Sheet!A655,BUSINESS!A655:J3345,{5,6,7,8,9,10},0)</f>
        <v>0</v>
      </c>
      <c r="V655" s="12">
        <v>36</v>
      </c>
      <c r="W655" s="12">
        <v>0</v>
      </c>
      <c r="X655" s="12">
        <v>0</v>
      </c>
      <c r="Y655" s="12">
        <v>3.4000000000000002E-2</v>
      </c>
      <c r="Z655" s="12">
        <v>0.249</v>
      </c>
      <c r="AA655" s="17" cm="1">
        <f t="array" ref="AA655:AB655">VLOOKUP(Merged_Sheet!A655,Merged_Sheet!A655:F3345,{5,6},0)</f>
        <v>213000000000</v>
      </c>
      <c r="AB655" s="17">
        <v>213000000000</v>
      </c>
      <c r="AC655" s="16">
        <f t="shared" si="61"/>
        <v>7199.123045416969</v>
      </c>
      <c r="AD655" s="12">
        <f t="shared" si="62"/>
        <v>7199.123045416969</v>
      </c>
      <c r="AE655" s="12">
        <f t="shared" si="63"/>
        <v>7199.123045416969</v>
      </c>
      <c r="AF655" s="12">
        <f t="shared" si="64"/>
        <v>7199.123045416969</v>
      </c>
      <c r="AG655" s="12">
        <f t="shared" si="65"/>
        <v>0.45699999999999996</v>
      </c>
    </row>
    <row r="656" spans="1:33" ht="14.5" x14ac:dyDescent="0.35">
      <c r="A656" s="12" t="str">
        <f t="shared" si="60"/>
        <v>Denmark-Europe-2004</v>
      </c>
      <c r="B656" s="13" t="s">
        <v>62</v>
      </c>
      <c r="C656" s="14" t="s">
        <v>115</v>
      </c>
      <c r="D656" s="15">
        <v>2004</v>
      </c>
      <c r="E656" s="16" cm="1">
        <f t="array" ref="E656:I656">VLOOKUP(Merged_Sheet!A656,GDP!A656:I3346,{5,6,7,8,9},0)</f>
        <v>245000000000</v>
      </c>
      <c r="F656" s="16">
        <v>245000000000</v>
      </c>
      <c r="G656" s="12">
        <v>9.7000000000000003E-2</v>
      </c>
      <c r="H656" s="12">
        <v>4387</v>
      </c>
      <c r="I656" s="12">
        <v>0</v>
      </c>
      <c r="J656" s="12" cm="1">
        <f t="array" ref="J656:R656">VLOOKUP(Merged_Sheet!A656,'HUMAN RESOURCES'!A656:M3346,{5,6,7,8,9,10,11,12,13},0)</f>
        <v>4.4999999999999998E-2</v>
      </c>
      <c r="K656" s="12">
        <v>9.9000000000000005E-2</v>
      </c>
      <c r="L656" s="12">
        <v>49</v>
      </c>
      <c r="M656" s="12">
        <v>46</v>
      </c>
      <c r="N656" s="12">
        <v>0.44400000000000001</v>
      </c>
      <c r="O656" s="12">
        <v>0.52500000000000002</v>
      </c>
      <c r="P656" s="12">
        <v>3.2000000000000001E-2</v>
      </c>
      <c r="Q656" s="12">
        <v>19873460</v>
      </c>
      <c r="R656" s="12">
        <v>0.29599999999999999</v>
      </c>
      <c r="S656" s="17" cm="1">
        <f t="array" ref="S656:T656">VLOOKUP(Merged_Sheet!A656,Merged_Sheet!A656:F3346,{5,6},0)</f>
        <v>245000000000</v>
      </c>
      <c r="T656" s="17">
        <v>245000000000</v>
      </c>
      <c r="U656" s="12" cm="1">
        <f t="array" ref="U656:Z656">VLOOKUP(Merged_Sheet!A656,BUSINESS!A656:J3346,{5,6,7,8,9,10},0)</f>
        <v>0</v>
      </c>
      <c r="V656" s="12">
        <v>153</v>
      </c>
      <c r="W656" s="12">
        <v>0</v>
      </c>
      <c r="X656" s="12">
        <v>0</v>
      </c>
      <c r="Y656" s="12">
        <v>4.0000000000000001E-3</v>
      </c>
      <c r="Z656" s="12">
        <v>2.1999999999999999E-2</v>
      </c>
      <c r="AA656" s="17" cm="1">
        <f t="array" ref="AA656:AB656">VLOOKUP(Merged_Sheet!A656,Merged_Sheet!A656:F3346,{5,6},0)</f>
        <v>245000000000</v>
      </c>
      <c r="AB656" s="17">
        <v>245000000000</v>
      </c>
      <c r="AC656" s="16">
        <f t="shared" si="61"/>
        <v>12327.99925126274</v>
      </c>
      <c r="AD656" s="12">
        <f t="shared" si="62"/>
        <v>12327.99925126274</v>
      </c>
      <c r="AE656" s="12">
        <f t="shared" si="63"/>
        <v>12327.99925126274</v>
      </c>
      <c r="AF656" s="12">
        <f t="shared" si="64"/>
        <v>12327.99925126274</v>
      </c>
      <c r="AG656" s="12">
        <f t="shared" si="65"/>
        <v>0.70399999999999996</v>
      </c>
    </row>
    <row r="657" spans="1:33" ht="14.5" x14ac:dyDescent="0.35">
      <c r="A657" s="12" t="str">
        <f t="shared" si="60"/>
        <v>Denmark-Europe-2005</v>
      </c>
      <c r="B657" s="13" t="s">
        <v>62</v>
      </c>
      <c r="C657" s="14" t="s">
        <v>115</v>
      </c>
      <c r="D657" s="15">
        <v>2005</v>
      </c>
      <c r="E657" s="16" cm="1">
        <f t="array" ref="E657:I657">VLOOKUP(Merged_Sheet!A657,GDP!A657:I3347,{5,6,7,8,9},0)</f>
        <v>258000000000</v>
      </c>
      <c r="F657" s="16">
        <v>258000000000</v>
      </c>
      <c r="G657" s="12">
        <v>9.8000000000000004E-2</v>
      </c>
      <c r="H657" s="12">
        <v>4652</v>
      </c>
      <c r="I657" s="12">
        <v>0</v>
      </c>
      <c r="J657" s="12" cm="1">
        <f t="array" ref="J657:R657">VLOOKUP(Merged_Sheet!A657,'HUMAN RESOURCES'!A657:M3347,{5,6,7,8,9,10,11,12,13},0)</f>
        <v>0.03</v>
      </c>
      <c r="K657" s="12">
        <v>4.9000000000000002E-2</v>
      </c>
      <c r="L657" s="12">
        <v>56</v>
      </c>
      <c r="M657" s="12">
        <v>52</v>
      </c>
      <c r="N657" s="12">
        <v>0.40100000000000002</v>
      </c>
      <c r="O657" s="12">
        <v>0.56499999999999995</v>
      </c>
      <c r="P657" s="12">
        <v>3.3000000000000002E-2</v>
      </c>
      <c r="Q657" s="12">
        <v>1981237</v>
      </c>
      <c r="R657" s="12">
        <v>0.34699999999999998</v>
      </c>
      <c r="S657" s="17" cm="1">
        <f t="array" ref="S657:T657">VLOOKUP(Merged_Sheet!A657,Merged_Sheet!A657:F3347,{5,6},0)</f>
        <v>258000000000</v>
      </c>
      <c r="T657" s="17">
        <v>258000000000</v>
      </c>
      <c r="U657" s="12" cm="1">
        <f t="array" ref="U657:Z657">VLOOKUP(Merged_Sheet!A657,BUSINESS!A657:J3347,{5,6,7,8,9,10},0)</f>
        <v>0</v>
      </c>
      <c r="V657" s="12">
        <v>85</v>
      </c>
      <c r="W657" s="12">
        <v>0</v>
      </c>
      <c r="X657" s="12">
        <v>0</v>
      </c>
      <c r="Y657" s="12">
        <v>3.4000000000000002E-2</v>
      </c>
      <c r="Z657" s="12">
        <v>0.113</v>
      </c>
      <c r="AA657" s="17" cm="1">
        <f t="array" ref="AA657:AB657">VLOOKUP(Merged_Sheet!A657,Merged_Sheet!A657:F3347,{5,6},0)</f>
        <v>258000000000</v>
      </c>
      <c r="AB657" s="17">
        <v>258000000000</v>
      </c>
      <c r="AC657" s="16">
        <f t="shared" si="61"/>
        <v>130221.67464064117</v>
      </c>
      <c r="AD657" s="12">
        <f t="shared" si="62"/>
        <v>130221.67464064117</v>
      </c>
      <c r="AE657" s="12">
        <f t="shared" si="63"/>
        <v>130221.67464064117</v>
      </c>
      <c r="AF657" s="12">
        <f t="shared" si="64"/>
        <v>130221.67464064117</v>
      </c>
      <c r="AG657" s="12">
        <f t="shared" si="65"/>
        <v>0.65300000000000002</v>
      </c>
    </row>
    <row r="658" spans="1:33" ht="14.5" x14ac:dyDescent="0.35">
      <c r="A658" s="12" t="str">
        <f t="shared" si="60"/>
        <v>Denmark-Europe-2006</v>
      </c>
      <c r="B658" s="13" t="s">
        <v>62</v>
      </c>
      <c r="C658" s="14" t="s">
        <v>115</v>
      </c>
      <c r="D658" s="15">
        <v>2006</v>
      </c>
      <c r="E658" s="16" cm="1">
        <f t="array" ref="E658:I658">VLOOKUP(Merged_Sheet!A658,GDP!A658:I3348,{5,6,7,8,9},0)</f>
        <v>274000000000</v>
      </c>
      <c r="F658" s="16">
        <v>274000000000</v>
      </c>
      <c r="G658" s="12">
        <v>9.9000000000000005E-2</v>
      </c>
      <c r="H658" s="12">
        <v>5017</v>
      </c>
      <c r="I658" s="12">
        <v>0</v>
      </c>
      <c r="J658" s="12" cm="1">
        <f t="array" ref="J658:R658">VLOOKUP(Merged_Sheet!A658,'HUMAN RESOURCES'!A658:M3348,{5,6,7,8,9,10,11,12,13},0)</f>
        <v>5.1999999999999998E-2</v>
      </c>
      <c r="K658" s="12">
        <v>0.09</v>
      </c>
      <c r="L658" s="12">
        <v>53</v>
      </c>
      <c r="M658" s="12">
        <v>53</v>
      </c>
      <c r="N658" s="12">
        <v>0.48599999999999999</v>
      </c>
      <c r="O658" s="12">
        <v>0.48899999999999999</v>
      </c>
      <c r="P658" s="12">
        <v>2.5000000000000001E-2</v>
      </c>
      <c r="Q658" s="12">
        <v>12254040</v>
      </c>
      <c r="R658" s="12">
        <v>0.16500000000000001</v>
      </c>
      <c r="S658" s="17" cm="1">
        <f t="array" ref="S658:T658">VLOOKUP(Merged_Sheet!A658,Merged_Sheet!A658:F3348,{5,6},0)</f>
        <v>274000000000</v>
      </c>
      <c r="T658" s="17">
        <v>274000000000</v>
      </c>
      <c r="U658" s="12" cm="1">
        <f t="array" ref="U658:Z658">VLOOKUP(Merged_Sheet!A658,BUSINESS!A658:J3348,{5,6,7,8,9,10},0)</f>
        <v>0</v>
      </c>
      <c r="V658" s="12">
        <v>35</v>
      </c>
      <c r="W658" s="12">
        <v>0</v>
      </c>
      <c r="X658" s="12">
        <v>0</v>
      </c>
      <c r="Y658" s="12">
        <v>2E-3</v>
      </c>
      <c r="Z658" s="12">
        <v>7.0000000000000001E-3</v>
      </c>
      <c r="AA658" s="17" cm="1">
        <f t="array" ref="AA658:AB658">VLOOKUP(Merged_Sheet!A658,Merged_Sheet!A658:F3348,{5,6},0)</f>
        <v>274000000000</v>
      </c>
      <c r="AB658" s="17">
        <v>274000000000</v>
      </c>
      <c r="AC658" s="16">
        <f t="shared" si="61"/>
        <v>22359.972711040602</v>
      </c>
      <c r="AD658" s="12">
        <f t="shared" si="62"/>
        <v>22359.972711040602</v>
      </c>
      <c r="AE658" s="12">
        <f t="shared" si="63"/>
        <v>22359.972711040602</v>
      </c>
      <c r="AF658" s="12">
        <f t="shared" si="64"/>
        <v>22359.972711040602</v>
      </c>
      <c r="AG658" s="12">
        <f t="shared" si="65"/>
        <v>0.83499999999999996</v>
      </c>
    </row>
    <row r="659" spans="1:33" ht="14.5" x14ac:dyDescent="0.35">
      <c r="A659" s="12" t="str">
        <f t="shared" si="60"/>
        <v>Denmark-Europe-2007</v>
      </c>
      <c r="B659" s="13" t="s">
        <v>62</v>
      </c>
      <c r="C659" s="14" t="s">
        <v>115</v>
      </c>
      <c r="D659" s="15">
        <v>2007</v>
      </c>
      <c r="E659" s="16" cm="1">
        <f t="array" ref="E659:I659">VLOOKUP(Merged_Sheet!A659,GDP!A659:I3349,{5,6,7,8,9},0)</f>
        <v>311000000000</v>
      </c>
      <c r="F659" s="16">
        <v>311000000000</v>
      </c>
      <c r="G659" s="12">
        <v>0.1</v>
      </c>
      <c r="H659" s="12">
        <v>5710</v>
      </c>
      <c r="I659" s="12">
        <v>0</v>
      </c>
      <c r="J659" s="12" cm="1">
        <f t="array" ref="J659:R659">VLOOKUP(Merged_Sheet!A659,'HUMAN RESOURCES'!A659:M3349,{5,6,7,8,9,10,11,12,13},0)</f>
        <v>4.2999999999999997E-2</v>
      </c>
      <c r="K659" s="12">
        <v>0.10299999999999999</v>
      </c>
      <c r="L659" s="12">
        <v>48</v>
      </c>
      <c r="M659" s="12">
        <v>47</v>
      </c>
      <c r="N659" s="12">
        <v>0.435</v>
      </c>
      <c r="O659" s="12">
        <v>0.53800000000000003</v>
      </c>
      <c r="P659" s="12">
        <v>2.8000000000000001E-2</v>
      </c>
      <c r="Q659" s="12">
        <v>132550146</v>
      </c>
      <c r="R659" s="12">
        <v>0.374</v>
      </c>
      <c r="S659" s="17" cm="1">
        <f t="array" ref="S659:T659">VLOOKUP(Merged_Sheet!A659,Merged_Sheet!A659:F3349,{5,6},0)</f>
        <v>311000000000</v>
      </c>
      <c r="T659" s="17">
        <v>311000000000</v>
      </c>
      <c r="U659" s="12" cm="1">
        <f t="array" ref="U659:Z659">VLOOKUP(Merged_Sheet!A659,BUSINESS!A659:J3349,{5,6,7,8,9,10},0)</f>
        <v>0</v>
      </c>
      <c r="V659" s="12">
        <v>36</v>
      </c>
      <c r="W659" s="12">
        <v>0</v>
      </c>
      <c r="X659" s="12">
        <v>0</v>
      </c>
      <c r="Y659" s="12">
        <v>6.0000000000000001E-3</v>
      </c>
      <c r="Z659" s="12">
        <v>2.4E-2</v>
      </c>
      <c r="AA659" s="17" cm="1">
        <f t="array" ref="AA659:AB659">VLOOKUP(Merged_Sheet!A659,Merged_Sheet!A659:F3349,{5,6},0)</f>
        <v>311000000000</v>
      </c>
      <c r="AB659" s="17">
        <v>311000000000</v>
      </c>
      <c r="AC659" s="16">
        <f t="shared" si="61"/>
        <v>2346.2818366114811</v>
      </c>
      <c r="AD659" s="12">
        <f t="shared" si="62"/>
        <v>2346.2818366114811</v>
      </c>
      <c r="AE659" s="12">
        <f t="shared" si="63"/>
        <v>2346.2818366114811</v>
      </c>
      <c r="AF659" s="12">
        <f t="shared" si="64"/>
        <v>2346.2818366114811</v>
      </c>
      <c r="AG659" s="12">
        <f t="shared" si="65"/>
        <v>0.626</v>
      </c>
    </row>
    <row r="660" spans="1:33" ht="14.5" x14ac:dyDescent="0.35">
      <c r="A660" s="12" t="str">
        <f t="shared" si="60"/>
        <v>Denmark-Europe-2008</v>
      </c>
      <c r="B660" s="13" t="s">
        <v>62</v>
      </c>
      <c r="C660" s="14" t="s">
        <v>115</v>
      </c>
      <c r="D660" s="15">
        <v>2008</v>
      </c>
      <c r="E660" s="16" cm="1">
        <f t="array" ref="E660:I660">VLOOKUP(Merged_Sheet!A660,GDP!A660:I3350,{5,6,7,8,9},0)</f>
        <v>344000000000</v>
      </c>
      <c r="F660" s="16">
        <v>344000000000</v>
      </c>
      <c r="G660" s="12">
        <v>0.10199999999999999</v>
      </c>
      <c r="H660" s="12">
        <v>6395</v>
      </c>
      <c r="I660" s="12">
        <v>0</v>
      </c>
      <c r="J660" s="12" cm="1">
        <f t="array" ref="J660:R660">VLOOKUP(Merged_Sheet!A660,'HUMAN RESOURCES'!A660:M3350,{5,6,7,8,9,10,11,12,13},0)</f>
        <v>3.9E-2</v>
      </c>
      <c r="K660" s="12">
        <v>8.3000000000000004E-2</v>
      </c>
      <c r="L660" s="12">
        <v>53</v>
      </c>
      <c r="M660" s="12">
        <v>51</v>
      </c>
      <c r="N660" s="12">
        <v>0.45200000000000001</v>
      </c>
      <c r="O660" s="12">
        <v>0.52100000000000002</v>
      </c>
      <c r="P660" s="12">
        <v>2.7E-2</v>
      </c>
      <c r="Q660" s="12">
        <v>9126167</v>
      </c>
      <c r="R660" s="12">
        <v>0.17599999999999999</v>
      </c>
      <c r="S660" s="17" cm="1">
        <f t="array" ref="S660:T660">VLOOKUP(Merged_Sheet!A660,Merged_Sheet!A660:F3350,{5,6},0)</f>
        <v>344000000000</v>
      </c>
      <c r="T660" s="17">
        <v>344000000000</v>
      </c>
      <c r="U660" s="12" cm="1">
        <f t="array" ref="U660:Z660">VLOOKUP(Merged_Sheet!A660,BUSINESS!A660:J3350,{5,6,7,8,9,10},0)</f>
        <v>0</v>
      </c>
      <c r="V660" s="12">
        <v>18</v>
      </c>
      <c r="W660" s="12">
        <v>0</v>
      </c>
      <c r="X660" s="12">
        <v>0</v>
      </c>
      <c r="Y660" s="12">
        <v>4.0000000000000001E-3</v>
      </c>
      <c r="Z660" s="12">
        <v>1.4E-2</v>
      </c>
      <c r="AA660" s="17" cm="1">
        <f t="array" ref="AA660:AB660">VLOOKUP(Merged_Sheet!A660,Merged_Sheet!A660:F3350,{5,6},0)</f>
        <v>344000000000</v>
      </c>
      <c r="AB660" s="17">
        <v>344000000000</v>
      </c>
      <c r="AC660" s="16">
        <f t="shared" si="61"/>
        <v>37693.809460203833</v>
      </c>
      <c r="AD660" s="12">
        <f t="shared" si="62"/>
        <v>37693.809460203833</v>
      </c>
      <c r="AE660" s="12">
        <f t="shared" si="63"/>
        <v>37693.809460203833</v>
      </c>
      <c r="AF660" s="12">
        <f t="shared" si="64"/>
        <v>37693.809460203833</v>
      </c>
      <c r="AG660" s="12">
        <f t="shared" si="65"/>
        <v>0.82400000000000007</v>
      </c>
    </row>
    <row r="661" spans="1:33" ht="14.5" x14ac:dyDescent="0.35">
      <c r="A661" s="12" t="str">
        <f t="shared" si="60"/>
        <v>Denmark-Europe-2009</v>
      </c>
      <c r="B661" s="13" t="s">
        <v>62</v>
      </c>
      <c r="C661" s="14" t="s">
        <v>115</v>
      </c>
      <c r="D661" s="15">
        <v>2009</v>
      </c>
      <c r="E661" s="16" cm="1">
        <f t="array" ref="E661:I661">VLOOKUP(Merged_Sheet!A661,GDP!A661:I3351,{5,6,7,8,9},0)</f>
        <v>311000000000</v>
      </c>
      <c r="F661" s="16">
        <v>311000000000</v>
      </c>
      <c r="G661" s="12">
        <v>0.115</v>
      </c>
      <c r="H661" s="12">
        <v>6464</v>
      </c>
      <c r="I661" s="12">
        <v>0</v>
      </c>
      <c r="J661" s="12" cm="1">
        <f t="array" ref="J661:R661">VLOOKUP(Merged_Sheet!A661,'HUMAN RESOURCES'!A661:M3351,{5,6,7,8,9,10,11,12,13},0)</f>
        <v>3.6999999999999998E-2</v>
      </c>
      <c r="K661" s="12">
        <v>5.1999999999999998E-2</v>
      </c>
      <c r="L661" s="12">
        <v>66</v>
      </c>
      <c r="M661" s="12">
        <v>62</v>
      </c>
      <c r="N661" s="12">
        <v>0.42599999999999999</v>
      </c>
      <c r="O661" s="12">
        <v>0.53400000000000003</v>
      </c>
      <c r="P661" s="12">
        <v>0.04</v>
      </c>
      <c r="Q661" s="12">
        <v>147455</v>
      </c>
      <c r="R661" s="12">
        <v>0.56299999999999994</v>
      </c>
      <c r="S661" s="17" cm="1">
        <f t="array" ref="S661:T661">VLOOKUP(Merged_Sheet!A661,Merged_Sheet!A661:F3351,{5,6},0)</f>
        <v>311000000000</v>
      </c>
      <c r="T661" s="17">
        <v>311000000000</v>
      </c>
      <c r="U661" s="12" cm="1">
        <f t="array" ref="U661:Z661">VLOOKUP(Merged_Sheet!A661,BUSINESS!A661:J3351,{5,6,7,8,9,10},0)</f>
        <v>0</v>
      </c>
      <c r="V661" s="12">
        <v>0</v>
      </c>
      <c r="W661" s="12">
        <v>0</v>
      </c>
      <c r="X661" s="12">
        <v>0</v>
      </c>
      <c r="Y661" s="12">
        <v>0.10199999999999999</v>
      </c>
      <c r="Z661" s="12">
        <v>3.3000000000000002E-2</v>
      </c>
      <c r="AA661" s="17" cm="1">
        <f t="array" ref="AA661:AB661">VLOOKUP(Merged_Sheet!A661,Merged_Sheet!A661:F3351,{5,6},0)</f>
        <v>311000000000</v>
      </c>
      <c r="AB661" s="17">
        <v>311000000000</v>
      </c>
      <c r="AC661" s="16">
        <f t="shared" si="61"/>
        <v>2109118.0360109862</v>
      </c>
      <c r="AD661" s="12">
        <f t="shared" si="62"/>
        <v>2109118.0360109862</v>
      </c>
      <c r="AE661" s="12">
        <f t="shared" si="63"/>
        <v>2109118.0360109862</v>
      </c>
      <c r="AF661" s="12">
        <f t="shared" si="64"/>
        <v>2109118.0360109862</v>
      </c>
      <c r="AG661" s="12">
        <f t="shared" si="65"/>
        <v>0.43700000000000006</v>
      </c>
    </row>
    <row r="662" spans="1:33" ht="14.5" x14ac:dyDescent="0.35">
      <c r="A662" s="12" t="str">
        <f t="shared" si="60"/>
        <v>Denmark-Europe-2010</v>
      </c>
      <c r="B662" s="13" t="s">
        <v>62</v>
      </c>
      <c r="C662" s="14" t="s">
        <v>115</v>
      </c>
      <c r="D662" s="15">
        <v>2010</v>
      </c>
      <c r="E662" s="16" cm="1">
        <f t="array" ref="E662:I662">VLOOKUP(Merged_Sheet!A662,GDP!A662:I3352,{5,6,7,8,9},0)</f>
        <v>313000000000</v>
      </c>
      <c r="F662" s="16">
        <v>313000000000</v>
      </c>
      <c r="G662" s="12">
        <v>0.111</v>
      </c>
      <c r="H662" s="12">
        <v>6266</v>
      </c>
      <c r="I662" s="12">
        <v>0</v>
      </c>
      <c r="J662" s="12" cm="1">
        <f t="array" ref="J662:R662">VLOOKUP(Merged_Sheet!A662,'HUMAN RESOURCES'!A662:M3352,{5,6,7,8,9,10,11,12,13},0)</f>
        <v>3.9E-2</v>
      </c>
      <c r="K662" s="12">
        <v>6.2E-2</v>
      </c>
      <c r="L662" s="12">
        <v>61</v>
      </c>
      <c r="M662" s="12">
        <v>58</v>
      </c>
      <c r="N662" s="12">
        <v>0.44500000000000001</v>
      </c>
      <c r="O662" s="12">
        <v>0.52400000000000002</v>
      </c>
      <c r="P662" s="12">
        <v>3.2000000000000001E-2</v>
      </c>
      <c r="Q662" s="12">
        <v>10673535</v>
      </c>
      <c r="R662" s="12">
        <v>0.40799999999999997</v>
      </c>
      <c r="S662" s="17" cm="1">
        <f t="array" ref="S662:T662">VLOOKUP(Merged_Sheet!A662,Merged_Sheet!A662:F3352,{5,6},0)</f>
        <v>313000000000</v>
      </c>
      <c r="T662" s="17">
        <v>313000000000</v>
      </c>
      <c r="U662" s="12" cm="1">
        <f t="array" ref="U662:Z662">VLOOKUP(Merged_Sheet!A662,BUSINESS!A662:J3352,{5,6,7,8,9,10},0)</f>
        <v>0</v>
      </c>
      <c r="V662" s="12">
        <v>59</v>
      </c>
      <c r="W662" s="12">
        <v>0</v>
      </c>
      <c r="X662" s="12">
        <v>0</v>
      </c>
      <c r="Y662" s="12">
        <v>2.1000000000000001E-2</v>
      </c>
      <c r="Z662" s="12">
        <v>7.2999999999999995E-2</v>
      </c>
      <c r="AA662" s="17" cm="1">
        <f t="array" ref="AA662:AB662">VLOOKUP(Merged_Sheet!A662,Merged_Sheet!A662:F3352,{5,6},0)</f>
        <v>313000000000</v>
      </c>
      <c r="AB662" s="17">
        <v>313000000000</v>
      </c>
      <c r="AC662" s="16">
        <f t="shared" si="61"/>
        <v>29324.867534514106</v>
      </c>
      <c r="AD662" s="12">
        <f t="shared" si="62"/>
        <v>29324.867534514106</v>
      </c>
      <c r="AE662" s="12">
        <f t="shared" si="63"/>
        <v>29324.867534514106</v>
      </c>
      <c r="AF662" s="12">
        <f t="shared" si="64"/>
        <v>29324.867534514106</v>
      </c>
      <c r="AG662" s="12">
        <f t="shared" si="65"/>
        <v>0.59200000000000008</v>
      </c>
    </row>
    <row r="663" spans="1:33" ht="14.5" x14ac:dyDescent="0.35">
      <c r="A663" s="12" t="str">
        <f t="shared" si="60"/>
        <v>Denmark-Europe-2011</v>
      </c>
      <c r="B663" s="13" t="s">
        <v>62</v>
      </c>
      <c r="C663" s="14" t="s">
        <v>115</v>
      </c>
      <c r="D663" s="15">
        <v>2011</v>
      </c>
      <c r="E663" s="16" cm="1">
        <f t="array" ref="E663:I663">VLOOKUP(Merged_Sheet!A663,GDP!A663:I3353,{5,6,7,8,9},0)</f>
        <v>334000000000</v>
      </c>
      <c r="F663" s="16">
        <v>334000000000</v>
      </c>
      <c r="G663" s="12">
        <v>0.109</v>
      </c>
      <c r="H663" s="12">
        <v>6521</v>
      </c>
      <c r="I663" s="12">
        <v>0</v>
      </c>
      <c r="J663" s="12" cm="1">
        <f t="array" ref="J663:R663">VLOOKUP(Merged_Sheet!A663,'HUMAN RESOURCES'!A663:M3353,{5,6,7,8,9,10,11,12,13},0)</f>
        <v>1.7999999999999999E-2</v>
      </c>
      <c r="K663" s="12">
        <v>1.2E-2</v>
      </c>
      <c r="L663" s="12">
        <v>76</v>
      </c>
      <c r="M663" s="12">
        <v>66</v>
      </c>
      <c r="N663" s="12">
        <v>0.25800000000000001</v>
      </c>
      <c r="O663" s="12">
        <v>0.66400000000000003</v>
      </c>
      <c r="P663" s="12">
        <v>7.8E-2</v>
      </c>
      <c r="Q663" s="12">
        <v>82800</v>
      </c>
      <c r="R663" s="12">
        <v>0.50600000000000001</v>
      </c>
      <c r="S663" s="17" cm="1">
        <f t="array" ref="S663:T663">VLOOKUP(Merged_Sheet!A663,Merged_Sheet!A663:F3353,{5,6},0)</f>
        <v>334000000000</v>
      </c>
      <c r="T663" s="17">
        <v>334000000000</v>
      </c>
      <c r="U663" s="12" cm="1">
        <f t="array" ref="U663:Z663">VLOOKUP(Merged_Sheet!A663,BUSINESS!A663:J3353,{5,6,7,8,9,10},0)</f>
        <v>0</v>
      </c>
      <c r="V663" s="12">
        <v>0</v>
      </c>
      <c r="W663" s="12">
        <v>0</v>
      </c>
      <c r="X663" s="12">
        <v>0</v>
      </c>
      <c r="Y663" s="12">
        <v>0.14599999999999999</v>
      </c>
      <c r="Z663" s="12">
        <v>0.58499999999999996</v>
      </c>
      <c r="AA663" s="17" cm="1">
        <f t="array" ref="AA663:AB663">VLOOKUP(Merged_Sheet!A663,Merged_Sheet!A663:F3353,{5,6},0)</f>
        <v>334000000000</v>
      </c>
      <c r="AB663" s="17">
        <v>334000000000</v>
      </c>
      <c r="AC663" s="16">
        <f t="shared" si="61"/>
        <v>4033816.4251207728</v>
      </c>
      <c r="AD663" s="12">
        <f t="shared" si="62"/>
        <v>4033816.4251207728</v>
      </c>
      <c r="AE663" s="12">
        <f t="shared" si="63"/>
        <v>4033816.4251207728</v>
      </c>
      <c r="AF663" s="12">
        <f t="shared" si="64"/>
        <v>4033816.4251207728</v>
      </c>
      <c r="AG663" s="12">
        <f t="shared" si="65"/>
        <v>0.49399999999999999</v>
      </c>
    </row>
    <row r="664" spans="1:33" ht="14.5" x14ac:dyDescent="0.35">
      <c r="A664" s="12" t="str">
        <f t="shared" si="60"/>
        <v>Denmark-Europe-2012</v>
      </c>
      <c r="B664" s="13" t="s">
        <v>62</v>
      </c>
      <c r="C664" s="14" t="s">
        <v>115</v>
      </c>
      <c r="D664" s="15">
        <v>2012</v>
      </c>
      <c r="E664" s="16" cm="1">
        <f t="array" ref="E664:I664">VLOOKUP(Merged_Sheet!A664,GDP!A664:I3354,{5,6,7,8,9},0)</f>
        <v>315000000000</v>
      </c>
      <c r="F664" s="16">
        <v>315000000000</v>
      </c>
      <c r="G664" s="12">
        <v>0.112</v>
      </c>
      <c r="H664" s="12">
        <v>6304</v>
      </c>
      <c r="I664" s="12">
        <v>0</v>
      </c>
      <c r="J664" s="12" cm="1">
        <f t="array" ref="J664:R664">VLOOKUP(Merged_Sheet!A664,'HUMAN RESOURCES'!A664:M3354,{5,6,7,8,9,10,11,12,13},0)</f>
        <v>4.2999999999999997E-2</v>
      </c>
      <c r="K664" s="12">
        <v>0.13300000000000001</v>
      </c>
      <c r="L664" s="12">
        <v>41</v>
      </c>
      <c r="M664" s="12">
        <v>40</v>
      </c>
      <c r="N664" s="12">
        <v>0.42799999999999999</v>
      </c>
      <c r="O664" s="12">
        <v>0.54800000000000004</v>
      </c>
      <c r="P664" s="12">
        <v>2.4E-2</v>
      </c>
      <c r="Q664" s="12">
        <v>4712763</v>
      </c>
      <c r="R664" s="12">
        <v>0.36399999999999999</v>
      </c>
      <c r="S664" s="17" cm="1">
        <f t="array" ref="S664:T664">VLOOKUP(Merged_Sheet!A664,Merged_Sheet!A664:F3354,{5,6},0)</f>
        <v>315000000000</v>
      </c>
      <c r="T664" s="17">
        <v>315000000000</v>
      </c>
      <c r="U664" s="12" cm="1">
        <f t="array" ref="U664:Z664">VLOOKUP(Merged_Sheet!A664,BUSINESS!A664:J3354,{5,6,7,8,9,10},0)</f>
        <v>0</v>
      </c>
      <c r="V664" s="12">
        <v>26</v>
      </c>
      <c r="W664" s="12">
        <v>0</v>
      </c>
      <c r="X664" s="12">
        <v>0</v>
      </c>
      <c r="Y664" s="12">
        <v>2E-3</v>
      </c>
      <c r="Z664" s="12">
        <v>2.4E-2</v>
      </c>
      <c r="AA664" s="17" cm="1">
        <f t="array" ref="AA664:AB664">VLOOKUP(Merged_Sheet!A664,Merged_Sheet!A664:F3354,{5,6},0)</f>
        <v>315000000000</v>
      </c>
      <c r="AB664" s="17">
        <v>315000000000</v>
      </c>
      <c r="AC664" s="16">
        <f t="shared" si="61"/>
        <v>66839.771064235567</v>
      </c>
      <c r="AD664" s="12">
        <f t="shared" si="62"/>
        <v>66839.771064235567</v>
      </c>
      <c r="AE664" s="12">
        <f t="shared" si="63"/>
        <v>66839.771064235567</v>
      </c>
      <c r="AF664" s="12">
        <f t="shared" si="64"/>
        <v>66839.771064235567</v>
      </c>
      <c r="AG664" s="12">
        <f t="shared" si="65"/>
        <v>0.63600000000000001</v>
      </c>
    </row>
    <row r="665" spans="1:33" ht="14.5" x14ac:dyDescent="0.35">
      <c r="A665" s="12" t="str">
        <f t="shared" si="60"/>
        <v>Djibouti-Africa-2000</v>
      </c>
      <c r="B665" s="13" t="s">
        <v>64</v>
      </c>
      <c r="C665" s="14" t="s">
        <v>116</v>
      </c>
      <c r="D665" s="15">
        <v>2000</v>
      </c>
      <c r="E665" s="16" cm="1">
        <f t="array" ref="E665:I665">VLOOKUP(Merged_Sheet!A665,GDP!A665:I3355,{5,6,7,8,9},0)</f>
        <v>551230862</v>
      </c>
      <c r="F665" s="16">
        <v>551230862</v>
      </c>
      <c r="G665" s="12">
        <v>5.8000000000000003E-2</v>
      </c>
      <c r="H665" s="12">
        <v>44</v>
      </c>
      <c r="I665" s="12">
        <v>0</v>
      </c>
      <c r="J665" s="12" cm="1">
        <f t="array" ref="J665:R665">VLOOKUP(Merged_Sheet!A665,'HUMAN RESOURCES'!A665:M3355,{5,6,7,8,9,10,11,12,13},0)</f>
        <v>4.7E-2</v>
      </c>
      <c r="K665" s="12">
        <v>0.105</v>
      </c>
      <c r="L665" s="12">
        <v>53</v>
      </c>
      <c r="M665" s="12">
        <v>50</v>
      </c>
      <c r="N665" s="12">
        <v>0.47599999999999998</v>
      </c>
      <c r="O665" s="12">
        <v>0.495</v>
      </c>
      <c r="P665" s="12">
        <v>2.9000000000000001E-2</v>
      </c>
      <c r="Q665" s="12">
        <v>8037706</v>
      </c>
      <c r="R665" s="12">
        <v>0.34399999999999997</v>
      </c>
      <c r="S665" s="17" cm="1">
        <f t="array" ref="S665:T665">VLOOKUP(Merged_Sheet!A665,Merged_Sheet!A665:F3355,{5,6},0)</f>
        <v>551230862</v>
      </c>
      <c r="T665" s="17">
        <v>551230862</v>
      </c>
      <c r="U665" s="12" cm="1">
        <f t="array" ref="U665:Z665">VLOOKUP(Merged_Sheet!A665,BUSINESS!A665:J3355,{5,6,7,8,9,10},0)</f>
        <v>0</v>
      </c>
      <c r="V665" s="12">
        <v>0</v>
      </c>
      <c r="W665" s="12">
        <v>0</v>
      </c>
      <c r="X665" s="12">
        <v>0</v>
      </c>
      <c r="Y665" s="12">
        <v>4.0000000000000001E-3</v>
      </c>
      <c r="Z665" s="12">
        <v>2.5000000000000001E-2</v>
      </c>
      <c r="AA665" s="17" cm="1">
        <f t="array" ref="AA665:AB665">VLOOKUP(Merged_Sheet!A665,Merged_Sheet!A665:F3355,{5,6},0)</f>
        <v>551230862</v>
      </c>
      <c r="AB665" s="17">
        <v>551230862</v>
      </c>
      <c r="AC665" s="16">
        <f t="shared" si="61"/>
        <v>68.58062014211518</v>
      </c>
      <c r="AD665" s="12">
        <f t="shared" si="62"/>
        <v>68.58062014211518</v>
      </c>
      <c r="AE665" s="12">
        <f t="shared" si="63"/>
        <v>68.58062014211518</v>
      </c>
      <c r="AF665" s="12">
        <f t="shared" si="64"/>
        <v>68.58062014211518</v>
      </c>
      <c r="AG665" s="12">
        <f t="shared" si="65"/>
        <v>0.65600000000000003</v>
      </c>
    </row>
    <row r="666" spans="1:33" ht="14.5" x14ac:dyDescent="0.35">
      <c r="A666" s="12" t="str">
        <f t="shared" si="60"/>
        <v>Djibouti-Africa-2001</v>
      </c>
      <c r="B666" s="13" t="s">
        <v>64</v>
      </c>
      <c r="C666" s="14" t="s">
        <v>116</v>
      </c>
      <c r="D666" s="15">
        <v>2001</v>
      </c>
      <c r="E666" s="16" cm="1">
        <f t="array" ref="E666:I666">VLOOKUP(Merged_Sheet!A666,GDP!A666:I3356,{5,6,7,8,9},0)</f>
        <v>572417441</v>
      </c>
      <c r="F666" s="16">
        <v>572417441</v>
      </c>
      <c r="G666" s="12">
        <v>5.3999999999999999E-2</v>
      </c>
      <c r="H666" s="12">
        <v>41</v>
      </c>
      <c r="I666" s="12">
        <v>0.115</v>
      </c>
      <c r="J666" s="12" cm="1">
        <f t="array" ref="J666:R666">VLOOKUP(Merged_Sheet!A666,'HUMAN RESOURCES'!A666:M3356,{5,6,7,8,9,10,11,12,13},0)</f>
        <v>2.3E-2</v>
      </c>
      <c r="K666" s="12">
        <v>5.2999999999999999E-2</v>
      </c>
      <c r="L666" s="12">
        <v>54</v>
      </c>
      <c r="M666" s="12">
        <v>51</v>
      </c>
      <c r="N666" s="12">
        <v>0.316</v>
      </c>
      <c r="O666" s="12">
        <v>0.64500000000000002</v>
      </c>
      <c r="P666" s="12">
        <v>3.9E-2</v>
      </c>
      <c r="Q666" s="12">
        <v>46409243</v>
      </c>
      <c r="R666" s="12">
        <v>0.58399999999999996</v>
      </c>
      <c r="S666" s="17" cm="1">
        <f t="array" ref="S666:T666">VLOOKUP(Merged_Sheet!A666,Merged_Sheet!A666:F3356,{5,6},0)</f>
        <v>572417441</v>
      </c>
      <c r="T666" s="17">
        <v>572417441</v>
      </c>
      <c r="U666" s="12" cm="1">
        <f t="array" ref="U666:Z666">VLOOKUP(Merged_Sheet!A666,BUSINESS!A666:J3356,{5,6,7,8,9,10},0)</f>
        <v>0</v>
      </c>
      <c r="V666" s="12">
        <v>38</v>
      </c>
      <c r="W666" s="12">
        <v>0</v>
      </c>
      <c r="X666" s="12">
        <v>0</v>
      </c>
      <c r="Y666" s="12">
        <v>7.0000000000000007E-2</v>
      </c>
      <c r="Z666" s="12">
        <v>0.36</v>
      </c>
      <c r="AA666" s="17" cm="1">
        <f t="array" ref="AA666:AB666">VLOOKUP(Merged_Sheet!A666,Merged_Sheet!A666:F3356,{5,6},0)</f>
        <v>572417441</v>
      </c>
      <c r="AB666" s="17">
        <v>572417441</v>
      </c>
      <c r="AC666" s="16">
        <f t="shared" si="61"/>
        <v>12.334125790416362</v>
      </c>
      <c r="AD666" s="12">
        <f t="shared" si="62"/>
        <v>12.334125790416362</v>
      </c>
      <c r="AE666" s="12">
        <f t="shared" si="63"/>
        <v>12.334125790416362</v>
      </c>
      <c r="AF666" s="12">
        <f t="shared" si="64"/>
        <v>12.334125790416362</v>
      </c>
      <c r="AG666" s="12">
        <f t="shared" si="65"/>
        <v>0.41600000000000004</v>
      </c>
    </row>
    <row r="667" spans="1:33" ht="14.5" x14ac:dyDescent="0.35">
      <c r="A667" s="12" t="str">
        <f t="shared" si="60"/>
        <v>Djibouti-Africa-2002</v>
      </c>
      <c r="B667" s="13" t="s">
        <v>64</v>
      </c>
      <c r="C667" s="14" t="s">
        <v>116</v>
      </c>
      <c r="D667" s="15">
        <v>2002</v>
      </c>
      <c r="E667" s="16" cm="1">
        <f t="array" ref="E667:I667">VLOOKUP(Merged_Sheet!A667,GDP!A667:I3357,{5,6,7,8,9},0)</f>
        <v>591122040</v>
      </c>
      <c r="F667" s="16">
        <v>591122040</v>
      </c>
      <c r="G667" s="12">
        <v>5.3999999999999999E-2</v>
      </c>
      <c r="H667" s="12">
        <v>42</v>
      </c>
      <c r="I667" s="12">
        <v>0.113</v>
      </c>
      <c r="J667" s="12" cm="1">
        <f t="array" ref="J667:R667">VLOOKUP(Merged_Sheet!A667,'HUMAN RESOURCES'!A667:M3357,{5,6,7,8,9,10,11,12,13},0)</f>
        <v>4.1000000000000002E-2</v>
      </c>
      <c r="K667" s="12">
        <v>9.5000000000000001E-2</v>
      </c>
      <c r="L667" s="12">
        <v>51</v>
      </c>
      <c r="M667" s="12">
        <v>49</v>
      </c>
      <c r="N667" s="12">
        <v>0.44400000000000001</v>
      </c>
      <c r="O667" s="12">
        <v>0.52500000000000002</v>
      </c>
      <c r="P667" s="12">
        <v>3.1E-2</v>
      </c>
      <c r="Q667" s="12">
        <v>7449905</v>
      </c>
      <c r="R667" s="12">
        <v>0.16900000000000001</v>
      </c>
      <c r="S667" s="17" cm="1">
        <f t="array" ref="S667:T667">VLOOKUP(Merged_Sheet!A667,Merged_Sheet!A667:F3357,{5,6},0)</f>
        <v>591122040</v>
      </c>
      <c r="T667" s="17">
        <v>591122040</v>
      </c>
      <c r="U667" s="12" cm="1">
        <f t="array" ref="U667:Z667">VLOOKUP(Merged_Sheet!A667,BUSINESS!A667:J3357,{5,6,7,8,9,10},0)</f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7" cm="1">
        <f t="array" ref="AA667:AB667">VLOOKUP(Merged_Sheet!A667,Merged_Sheet!A667:F3357,{5,6},0)</f>
        <v>591122040</v>
      </c>
      <c r="AB667" s="17">
        <v>591122040</v>
      </c>
      <c r="AC667" s="16">
        <f t="shared" si="61"/>
        <v>79.346252066301517</v>
      </c>
      <c r="AD667" s="12">
        <f t="shared" si="62"/>
        <v>79.346252066301517</v>
      </c>
      <c r="AE667" s="12">
        <f t="shared" si="63"/>
        <v>79.346252066301517</v>
      </c>
      <c r="AF667" s="12">
        <f t="shared" si="64"/>
        <v>79.346252066301517</v>
      </c>
      <c r="AG667" s="12">
        <f t="shared" si="65"/>
        <v>0.83099999999999996</v>
      </c>
    </row>
    <row r="668" spans="1:33" ht="14.5" x14ac:dyDescent="0.35">
      <c r="A668" s="12" t="str">
        <f t="shared" si="60"/>
        <v>Djibouti-Africa-2003</v>
      </c>
      <c r="B668" s="13" t="s">
        <v>64</v>
      </c>
      <c r="C668" s="14" t="s">
        <v>116</v>
      </c>
      <c r="D668" s="15">
        <v>2003</v>
      </c>
      <c r="E668" s="16" cm="1">
        <f t="array" ref="E668:I668">VLOOKUP(Merged_Sheet!A668,GDP!A668:I3358,{5,6,7,8,9},0)</f>
        <v>622044666</v>
      </c>
      <c r="F668" s="16">
        <v>622044666</v>
      </c>
      <c r="G668" s="12">
        <v>6.2E-2</v>
      </c>
      <c r="H668" s="12">
        <v>50</v>
      </c>
      <c r="I668" s="12">
        <v>0.113</v>
      </c>
      <c r="J668" s="12" cm="1">
        <f t="array" ref="J668:R668">VLOOKUP(Merged_Sheet!A668,'HUMAN RESOURCES'!A668:M3358,{5,6,7,8,9,10,11,12,13},0)</f>
        <v>3.9E-2</v>
      </c>
      <c r="K668" s="12">
        <v>6.4000000000000001E-2</v>
      </c>
      <c r="L668" s="12">
        <v>61</v>
      </c>
      <c r="M668" s="12">
        <v>57</v>
      </c>
      <c r="N668" s="12">
        <v>0.435</v>
      </c>
      <c r="O668" s="12">
        <v>0.53500000000000003</v>
      </c>
      <c r="P668" s="12">
        <v>0.03</v>
      </c>
      <c r="Q668" s="12">
        <v>29973979</v>
      </c>
      <c r="R668" s="12">
        <v>0.32700000000000001</v>
      </c>
      <c r="S668" s="17" cm="1">
        <f t="array" ref="S668:T668">VLOOKUP(Merged_Sheet!A668,Merged_Sheet!A668:F3358,{5,6},0)</f>
        <v>622044666</v>
      </c>
      <c r="T668" s="17">
        <v>622044666</v>
      </c>
      <c r="U668" s="12" cm="1">
        <f t="array" ref="U668:Z668">VLOOKUP(Merged_Sheet!A668,BUSINESS!A668:J3358,{5,6,7,8,9,10},0)</f>
        <v>0</v>
      </c>
      <c r="V668" s="12">
        <v>0</v>
      </c>
      <c r="W668" s="12">
        <v>0</v>
      </c>
      <c r="X668" s="12">
        <v>0</v>
      </c>
      <c r="Y668" s="12">
        <v>5.0000000000000001E-3</v>
      </c>
      <c r="Z668" s="12">
        <v>1.4E-2</v>
      </c>
      <c r="AA668" s="17" cm="1">
        <f t="array" ref="AA668:AB668">VLOOKUP(Merged_Sheet!A668,Merged_Sheet!A668:F3358,{5,6},0)</f>
        <v>622044666</v>
      </c>
      <c r="AB668" s="17">
        <v>622044666</v>
      </c>
      <c r="AC668" s="16">
        <f t="shared" si="61"/>
        <v>20.752822506481372</v>
      </c>
      <c r="AD668" s="12">
        <f t="shared" si="62"/>
        <v>20.752822506481372</v>
      </c>
      <c r="AE668" s="12">
        <f t="shared" si="63"/>
        <v>20.752822506481372</v>
      </c>
      <c r="AF668" s="12">
        <f t="shared" si="64"/>
        <v>20.752822506481372</v>
      </c>
      <c r="AG668" s="12">
        <f t="shared" si="65"/>
        <v>0.67300000000000004</v>
      </c>
    </row>
    <row r="669" spans="1:33" ht="14.5" x14ac:dyDescent="0.35">
      <c r="A669" s="12" t="str">
        <f t="shared" si="60"/>
        <v>Djibouti-Africa-2004</v>
      </c>
      <c r="B669" s="13" t="s">
        <v>64</v>
      </c>
      <c r="C669" s="14" t="s">
        <v>116</v>
      </c>
      <c r="D669" s="15">
        <v>2004</v>
      </c>
      <c r="E669" s="16" cm="1">
        <f t="array" ref="E669:I669">VLOOKUP(Merged_Sheet!A669,GDP!A669:I3359,{5,6,7,8,9},0)</f>
        <v>666072102</v>
      </c>
      <c r="F669" s="16">
        <v>666072102</v>
      </c>
      <c r="G669" s="12">
        <v>6.8000000000000005E-2</v>
      </c>
      <c r="H669" s="12">
        <v>57</v>
      </c>
      <c r="I669" s="12">
        <v>0.112</v>
      </c>
      <c r="J669" s="12" cm="1">
        <f t="array" ref="J669:R669">VLOOKUP(Merged_Sheet!A669,'HUMAN RESOURCES'!A669:M3359,{5,6,7,8,9,10,11,12,13},0)</f>
        <v>3.2000000000000001E-2</v>
      </c>
      <c r="K669" s="12">
        <v>8.2000000000000003E-2</v>
      </c>
      <c r="L669" s="12">
        <v>46</v>
      </c>
      <c r="M669" s="12">
        <v>46</v>
      </c>
      <c r="N669" s="12">
        <v>0.43</v>
      </c>
      <c r="O669" s="12">
        <v>0.53900000000000003</v>
      </c>
      <c r="P669" s="12">
        <v>3.1E-2</v>
      </c>
      <c r="Q669" s="12">
        <v>1087929</v>
      </c>
      <c r="R669" s="12">
        <v>0.223</v>
      </c>
      <c r="S669" s="17" cm="1">
        <f t="array" ref="S669:T669">VLOOKUP(Merged_Sheet!A669,Merged_Sheet!A669:F3359,{5,6},0)</f>
        <v>666072102</v>
      </c>
      <c r="T669" s="17">
        <v>666072102</v>
      </c>
      <c r="U669" s="12" cm="1">
        <f t="array" ref="U669:Z669">VLOOKUP(Merged_Sheet!A669,BUSINESS!A669:J3359,{5,6,7,8,9,10},0)</f>
        <v>0</v>
      </c>
      <c r="V669" s="12">
        <v>0</v>
      </c>
      <c r="W669" s="12">
        <v>0</v>
      </c>
      <c r="X669" s="12">
        <v>0</v>
      </c>
      <c r="Y669" s="12">
        <v>2.4E-2</v>
      </c>
      <c r="Z669" s="12">
        <v>7.8E-2</v>
      </c>
      <c r="AA669" s="17" cm="1">
        <f t="array" ref="AA669:AB669">VLOOKUP(Merged_Sheet!A669,Merged_Sheet!A669:F3359,{5,6},0)</f>
        <v>666072102</v>
      </c>
      <c r="AB669" s="17">
        <v>666072102</v>
      </c>
      <c r="AC669" s="16">
        <f t="shared" si="61"/>
        <v>612.23857623061804</v>
      </c>
      <c r="AD669" s="12">
        <f t="shared" si="62"/>
        <v>612.23857623061804</v>
      </c>
      <c r="AE669" s="12">
        <f t="shared" si="63"/>
        <v>612.23857623061804</v>
      </c>
      <c r="AF669" s="12">
        <f t="shared" si="64"/>
        <v>612.23857623061804</v>
      </c>
      <c r="AG669" s="12">
        <f t="shared" si="65"/>
        <v>0.77700000000000002</v>
      </c>
    </row>
    <row r="670" spans="1:33" ht="14.5" x14ac:dyDescent="0.35">
      <c r="A670" s="12" t="str">
        <f t="shared" si="60"/>
        <v>Djibouti-Africa-2005</v>
      </c>
      <c r="B670" s="13" t="s">
        <v>64</v>
      </c>
      <c r="C670" s="14" t="s">
        <v>116</v>
      </c>
      <c r="D670" s="15">
        <v>2005</v>
      </c>
      <c r="E670" s="16" cm="1">
        <f t="array" ref="E670:I670">VLOOKUP(Merged_Sheet!A670,GDP!A670:I3360,{5,6,7,8,9},0)</f>
        <v>708633195</v>
      </c>
      <c r="F670" s="16">
        <v>708633195</v>
      </c>
      <c r="G670" s="12">
        <v>7.1999999999999995E-2</v>
      </c>
      <c r="H670" s="12">
        <v>63</v>
      </c>
      <c r="I670" s="12">
        <v>0.112</v>
      </c>
      <c r="J670" s="12" cm="1">
        <f t="array" ref="J670:R670">VLOOKUP(Merged_Sheet!A670,'HUMAN RESOURCES'!A670:M3360,{5,6,7,8,9,10,11,12,13},0)</f>
        <v>4.2000000000000003E-2</v>
      </c>
      <c r="K670" s="12">
        <v>6.6000000000000003E-2</v>
      </c>
      <c r="L670" s="12">
        <v>53</v>
      </c>
      <c r="M670" s="12">
        <v>51</v>
      </c>
      <c r="N670" s="12">
        <v>0.44600000000000001</v>
      </c>
      <c r="O670" s="12">
        <v>0.52400000000000002</v>
      </c>
      <c r="P670" s="12">
        <v>0.03</v>
      </c>
      <c r="Q670" s="12">
        <v>36760831</v>
      </c>
      <c r="R670" s="12">
        <v>0.23599999999999999</v>
      </c>
      <c r="S670" s="17" cm="1">
        <f t="array" ref="S670:T670">VLOOKUP(Merged_Sheet!A670,Merged_Sheet!A670:F3360,{5,6},0)</f>
        <v>708633195</v>
      </c>
      <c r="T670" s="17">
        <v>708633195</v>
      </c>
      <c r="U670" s="12" cm="1">
        <f t="array" ref="U670:Z670">VLOOKUP(Merged_Sheet!A670,BUSINESS!A670:J3360,{5,6,7,8,9,10},0)</f>
        <v>0</v>
      </c>
      <c r="V670" s="12">
        <v>28</v>
      </c>
      <c r="W670" s="12">
        <v>0</v>
      </c>
      <c r="X670" s="12">
        <v>0</v>
      </c>
      <c r="Y670" s="12">
        <v>7.0000000000000001E-3</v>
      </c>
      <c r="Z670" s="12">
        <v>3.5000000000000003E-2</v>
      </c>
      <c r="AA670" s="17" cm="1">
        <f t="array" ref="AA670:AB670">VLOOKUP(Merged_Sheet!A670,Merged_Sheet!A670:F3360,{5,6},0)</f>
        <v>708633195</v>
      </c>
      <c r="AB670" s="17">
        <v>708633195</v>
      </c>
      <c r="AC670" s="16">
        <f t="shared" si="61"/>
        <v>19.276854622791308</v>
      </c>
      <c r="AD670" s="12">
        <f t="shared" si="62"/>
        <v>19.276854622791308</v>
      </c>
      <c r="AE670" s="12">
        <f t="shared" si="63"/>
        <v>19.276854622791308</v>
      </c>
      <c r="AF670" s="12">
        <f t="shared" si="64"/>
        <v>19.276854622791308</v>
      </c>
      <c r="AG670" s="12">
        <f t="shared" si="65"/>
        <v>0.76400000000000001</v>
      </c>
    </row>
    <row r="671" spans="1:33" ht="14.5" x14ac:dyDescent="0.35">
      <c r="A671" s="12" t="str">
        <f t="shared" si="60"/>
        <v>Djibouti-Africa-2006</v>
      </c>
      <c r="B671" s="13" t="s">
        <v>64</v>
      </c>
      <c r="C671" s="14" t="s">
        <v>116</v>
      </c>
      <c r="D671" s="15">
        <v>2006</v>
      </c>
      <c r="E671" s="16" cm="1">
        <f t="array" ref="E671:I671">VLOOKUP(Merged_Sheet!A671,GDP!A671:I3361,{5,6,7,8,9},0)</f>
        <v>768873684</v>
      </c>
      <c r="F671" s="16">
        <v>768873684</v>
      </c>
      <c r="G671" s="12">
        <v>7.0999999999999994E-2</v>
      </c>
      <c r="H671" s="12">
        <v>66</v>
      </c>
      <c r="I671" s="12">
        <v>0</v>
      </c>
      <c r="J671" s="12" cm="1">
        <f t="array" ref="J671:R671">VLOOKUP(Merged_Sheet!A671,'HUMAN RESOURCES'!A671:M3361,{5,6,7,8,9,10,11,12,13},0)</f>
        <v>3.9E-2</v>
      </c>
      <c r="K671" s="12">
        <v>7.1999999999999995E-2</v>
      </c>
      <c r="L671" s="12">
        <v>55</v>
      </c>
      <c r="M671" s="12">
        <v>53</v>
      </c>
      <c r="N671" s="12">
        <v>0.433</v>
      </c>
      <c r="O671" s="12">
        <v>0.53900000000000003</v>
      </c>
      <c r="P671" s="12">
        <v>2.8000000000000001E-2</v>
      </c>
      <c r="Q671" s="12">
        <v>5258956</v>
      </c>
      <c r="R671" s="12">
        <v>0.34300000000000003</v>
      </c>
      <c r="S671" s="17" cm="1">
        <f t="array" ref="S671:T671">VLOOKUP(Merged_Sheet!A671,Merged_Sheet!A671:F3361,{5,6},0)</f>
        <v>768873684</v>
      </c>
      <c r="T671" s="17">
        <v>768873684</v>
      </c>
      <c r="U671" s="12" cm="1">
        <f t="array" ref="U671:Z671">VLOOKUP(Merged_Sheet!A671,BUSINESS!A671:J3361,{5,6,7,8,9,10},0)</f>
        <v>0</v>
      </c>
      <c r="V671" s="12">
        <v>65</v>
      </c>
      <c r="W671" s="12">
        <v>0</v>
      </c>
      <c r="X671" s="12">
        <v>0</v>
      </c>
      <c r="Y671" s="12">
        <v>1.2E-2</v>
      </c>
      <c r="Z671" s="12">
        <v>4.5999999999999999E-2</v>
      </c>
      <c r="AA671" s="17" cm="1">
        <f t="array" ref="AA671:AB671">VLOOKUP(Merged_Sheet!A671,Merged_Sheet!A671:F3361,{5,6},0)</f>
        <v>768873684</v>
      </c>
      <c r="AB671" s="17">
        <v>768873684</v>
      </c>
      <c r="AC671" s="16">
        <f t="shared" si="61"/>
        <v>146.20272236542766</v>
      </c>
      <c r="AD671" s="12">
        <f t="shared" si="62"/>
        <v>146.20272236542766</v>
      </c>
      <c r="AE671" s="12">
        <f t="shared" si="63"/>
        <v>146.20272236542766</v>
      </c>
      <c r="AF671" s="12">
        <f t="shared" si="64"/>
        <v>146.20272236542766</v>
      </c>
      <c r="AG671" s="12">
        <f t="shared" si="65"/>
        <v>0.65700000000000003</v>
      </c>
    </row>
    <row r="672" spans="1:33" ht="14.5" x14ac:dyDescent="0.35">
      <c r="A672" s="12" t="str">
        <f t="shared" si="60"/>
        <v>Djibouti-Africa-2007</v>
      </c>
      <c r="B672" s="13" t="s">
        <v>64</v>
      </c>
      <c r="C672" s="14" t="s">
        <v>116</v>
      </c>
      <c r="D672" s="15">
        <v>2007</v>
      </c>
      <c r="E672" s="16" cm="1">
        <f t="array" ref="E672:I672">VLOOKUP(Merged_Sheet!A672,GDP!A672:I3362,{5,6,7,8,9},0)</f>
        <v>847918929</v>
      </c>
      <c r="F672" s="16">
        <v>847918929</v>
      </c>
      <c r="G672" s="12">
        <v>7.6999999999999999E-2</v>
      </c>
      <c r="H672" s="12">
        <v>78</v>
      </c>
      <c r="I672" s="12">
        <v>0.112</v>
      </c>
      <c r="J672" s="12" cm="1">
        <f t="array" ref="J672:R672">VLOOKUP(Merged_Sheet!A672,'HUMAN RESOURCES'!A672:M3362,{5,6,7,8,9,10,11,12,13},0)</f>
        <v>1.7000000000000001E-2</v>
      </c>
      <c r="K672" s="12">
        <v>2.1999999999999999E-2</v>
      </c>
      <c r="L672" s="12">
        <v>75</v>
      </c>
      <c r="M672" s="12">
        <v>71</v>
      </c>
      <c r="N672" s="12">
        <v>0.27200000000000002</v>
      </c>
      <c r="O672" s="12">
        <v>0.66300000000000003</v>
      </c>
      <c r="P672" s="12">
        <v>6.5000000000000002E-2</v>
      </c>
      <c r="Q672" s="12">
        <v>9839800</v>
      </c>
      <c r="R672" s="12">
        <v>0.64600000000000002</v>
      </c>
      <c r="S672" s="17" cm="1">
        <f t="array" ref="S672:T672">VLOOKUP(Merged_Sheet!A672,Merged_Sheet!A672:F3362,{5,6},0)</f>
        <v>847918929</v>
      </c>
      <c r="T672" s="17">
        <v>847918929</v>
      </c>
      <c r="U672" s="12" cm="1">
        <f t="array" ref="U672:Z672">VLOOKUP(Merged_Sheet!A672,BUSINESS!A672:J3362,{5,6,7,8,9,10},0)</f>
        <v>0</v>
      </c>
      <c r="V672" s="12">
        <v>11</v>
      </c>
      <c r="W672" s="12">
        <v>0</v>
      </c>
      <c r="X672" s="12">
        <v>0</v>
      </c>
      <c r="Y672" s="12">
        <v>6.5000000000000002E-2</v>
      </c>
      <c r="Z672" s="12">
        <v>0.19500000000000001</v>
      </c>
      <c r="AA672" s="17" cm="1">
        <f t="array" ref="AA672:AB672">VLOOKUP(Merged_Sheet!A672,Merged_Sheet!A672:F3362,{5,6},0)</f>
        <v>847918929</v>
      </c>
      <c r="AB672" s="17">
        <v>847918929</v>
      </c>
      <c r="AC672" s="16">
        <f t="shared" si="61"/>
        <v>86.172374336876771</v>
      </c>
      <c r="AD672" s="12">
        <f t="shared" si="62"/>
        <v>86.172374336876771</v>
      </c>
      <c r="AE672" s="12">
        <f t="shared" si="63"/>
        <v>86.172374336876771</v>
      </c>
      <c r="AF672" s="12">
        <f t="shared" si="64"/>
        <v>86.172374336876771</v>
      </c>
      <c r="AG672" s="12">
        <f t="shared" si="65"/>
        <v>0.35399999999999998</v>
      </c>
    </row>
    <row r="673" spans="1:33" ht="14.5" x14ac:dyDescent="0.35">
      <c r="A673" s="12" t="str">
        <f t="shared" si="60"/>
        <v>Djibouti-Africa-2008</v>
      </c>
      <c r="B673" s="13" t="s">
        <v>64</v>
      </c>
      <c r="C673" s="14" t="s">
        <v>116</v>
      </c>
      <c r="D673" s="15">
        <v>2008</v>
      </c>
      <c r="E673" s="16" cm="1">
        <f t="array" ref="E673:I673">VLOOKUP(Merged_Sheet!A673,GDP!A673:I3363,{5,6,7,8,9},0)</f>
        <v>999105339</v>
      </c>
      <c r="F673" s="16">
        <v>999105339</v>
      </c>
      <c r="G673" s="12">
        <v>0.08</v>
      </c>
      <c r="H673" s="12">
        <v>92</v>
      </c>
      <c r="I673" s="12">
        <v>0.11600000000000001</v>
      </c>
      <c r="J673" s="12" cm="1">
        <f t="array" ref="J673:R673">VLOOKUP(Merged_Sheet!A673,'HUMAN RESOURCES'!A673:M3363,{5,6,7,8,9,10,11,12,13},0)</f>
        <v>4.7E-2</v>
      </c>
      <c r="K673" s="12">
        <v>7.6999999999999999E-2</v>
      </c>
      <c r="L673" s="12">
        <v>51</v>
      </c>
      <c r="M673" s="12">
        <v>51</v>
      </c>
      <c r="N673" s="12">
        <v>0.49399999999999999</v>
      </c>
      <c r="O673" s="12">
        <v>0.48099999999999998</v>
      </c>
      <c r="P673" s="12">
        <v>2.5999999999999999E-2</v>
      </c>
      <c r="Q673" s="12">
        <v>26838428</v>
      </c>
      <c r="R673" s="12">
        <v>0.125</v>
      </c>
      <c r="S673" s="17" cm="1">
        <f t="array" ref="S673:T673">VLOOKUP(Merged_Sheet!A673,Merged_Sheet!A673:F3363,{5,6},0)</f>
        <v>999105339</v>
      </c>
      <c r="T673" s="17">
        <v>999105339</v>
      </c>
      <c r="U673" s="12" cm="1">
        <f t="array" ref="U673:Z673">VLOOKUP(Merged_Sheet!A673,BUSINESS!A673:J3363,{5,6,7,8,9,10},0)</f>
        <v>0</v>
      </c>
      <c r="V673" s="12">
        <v>34</v>
      </c>
      <c r="W673" s="12">
        <v>0</v>
      </c>
      <c r="X673" s="12">
        <v>0</v>
      </c>
      <c r="Y673" s="12">
        <v>5.0000000000000001E-3</v>
      </c>
      <c r="Z673" s="12">
        <v>2.9000000000000001E-2</v>
      </c>
      <c r="AA673" s="17" cm="1">
        <f t="array" ref="AA673:AB673">VLOOKUP(Merged_Sheet!A673,Merged_Sheet!A673:F3363,{5,6},0)</f>
        <v>999105339</v>
      </c>
      <c r="AB673" s="17">
        <v>999105339</v>
      </c>
      <c r="AC673" s="16">
        <f t="shared" si="61"/>
        <v>37.226671360930681</v>
      </c>
      <c r="AD673" s="12">
        <f t="shared" si="62"/>
        <v>37.226671360930681</v>
      </c>
      <c r="AE673" s="12">
        <f t="shared" si="63"/>
        <v>37.226671360930681</v>
      </c>
      <c r="AF673" s="12">
        <f t="shared" si="64"/>
        <v>37.226671360930681</v>
      </c>
      <c r="AG673" s="12">
        <f t="shared" si="65"/>
        <v>0.875</v>
      </c>
    </row>
    <row r="674" spans="1:33" ht="14.5" x14ac:dyDescent="0.35">
      <c r="A674" s="12" t="str">
        <f t="shared" si="60"/>
        <v>Djibouti-Africa-2009</v>
      </c>
      <c r="B674" s="13" t="s">
        <v>64</v>
      </c>
      <c r="C674" s="14" t="s">
        <v>116</v>
      </c>
      <c r="D674" s="15">
        <v>2009</v>
      </c>
      <c r="E674" s="16" cm="1">
        <f t="array" ref="E674:I674">VLOOKUP(Merged_Sheet!A674,GDP!A674:I3364,{5,6,7,8,9},0)</f>
        <v>1198997305</v>
      </c>
      <c r="F674" s="16">
        <v>1198997305</v>
      </c>
      <c r="G674" s="12">
        <v>8.3000000000000004E-2</v>
      </c>
      <c r="H674" s="12">
        <v>100</v>
      </c>
      <c r="I674" s="12">
        <v>0.111</v>
      </c>
      <c r="J674" s="12" cm="1">
        <f t="array" ref="J674:R674">VLOOKUP(Merged_Sheet!A674,'HUMAN RESOURCES'!A674:M3364,{5,6,7,8,9,10,11,12,13},0)</f>
        <v>4.4999999999999998E-2</v>
      </c>
      <c r="K674" s="12">
        <v>8.5999999999999993E-2</v>
      </c>
      <c r="L674" s="12">
        <v>45</v>
      </c>
      <c r="M674" s="12">
        <v>44</v>
      </c>
      <c r="N674" s="12">
        <v>0.46400000000000002</v>
      </c>
      <c r="O674" s="12">
        <v>0.50900000000000001</v>
      </c>
      <c r="P674" s="12">
        <v>2.7E-2</v>
      </c>
      <c r="Q674" s="12">
        <v>10894519</v>
      </c>
      <c r="R674" s="12">
        <v>0.35799999999999998</v>
      </c>
      <c r="S674" s="17" cm="1">
        <f t="array" ref="S674:T674">VLOOKUP(Merged_Sheet!A674,Merged_Sheet!A674:F3364,{5,6},0)</f>
        <v>1198997305</v>
      </c>
      <c r="T674" s="17">
        <v>1198997305</v>
      </c>
      <c r="U674" s="12" cm="1">
        <f t="array" ref="U674:Z674">VLOOKUP(Merged_Sheet!A674,BUSINESS!A674:J3364,{5,6,7,8,9,10},0)</f>
        <v>0</v>
      </c>
      <c r="V674" s="12">
        <v>35</v>
      </c>
      <c r="W674" s="12">
        <v>0</v>
      </c>
      <c r="X674" s="12">
        <v>0</v>
      </c>
      <c r="Y674" s="12">
        <v>0.01</v>
      </c>
      <c r="Z674" s="12">
        <v>2.1999999999999999E-2</v>
      </c>
      <c r="AA674" s="17" cm="1">
        <f t="array" ref="AA674:AB674">VLOOKUP(Merged_Sheet!A674,Merged_Sheet!A674:F3364,{5,6},0)</f>
        <v>1198997305</v>
      </c>
      <c r="AB674" s="17">
        <v>1198997305</v>
      </c>
      <c r="AC674" s="16">
        <f t="shared" si="61"/>
        <v>110.05509329966748</v>
      </c>
      <c r="AD674" s="12">
        <f t="shared" si="62"/>
        <v>110.05509329966748</v>
      </c>
      <c r="AE674" s="12">
        <f t="shared" si="63"/>
        <v>110.05509329966748</v>
      </c>
      <c r="AF674" s="12">
        <f t="shared" si="64"/>
        <v>110.05509329966748</v>
      </c>
      <c r="AG674" s="12">
        <f t="shared" si="65"/>
        <v>0.64200000000000002</v>
      </c>
    </row>
    <row r="675" spans="1:33" ht="14.5" x14ac:dyDescent="0.35">
      <c r="A675" s="12" t="str">
        <f t="shared" si="60"/>
        <v>Djibouti-Africa-2010</v>
      </c>
      <c r="B675" s="13" t="s">
        <v>64</v>
      </c>
      <c r="C675" s="14" t="s">
        <v>116</v>
      </c>
      <c r="D675" s="15">
        <v>2010</v>
      </c>
      <c r="E675" s="16" cm="1">
        <f t="array" ref="E675:I675">VLOOKUP(Merged_Sheet!A675,GDP!A675:I3365,{5,6,7,8,9},0)</f>
        <v>1128611700</v>
      </c>
      <c r="F675" s="16">
        <v>1128611700</v>
      </c>
      <c r="G675" s="12">
        <v>8.7999999999999995E-2</v>
      </c>
      <c r="H675" s="12">
        <v>111</v>
      </c>
      <c r="I675" s="12">
        <v>0.10299999999999999</v>
      </c>
      <c r="J675" s="12" cm="1">
        <f t="array" ref="J675:R675">VLOOKUP(Merged_Sheet!A675,'HUMAN RESOURCES'!A675:M3365,{5,6,7,8,9,10,11,12,13},0)</f>
        <v>3.2000000000000001E-2</v>
      </c>
      <c r="K675" s="12">
        <v>5.8000000000000003E-2</v>
      </c>
      <c r="L675" s="12">
        <v>42</v>
      </c>
      <c r="M675" s="12">
        <v>43</v>
      </c>
      <c r="N675" s="12">
        <v>0.41599999999999998</v>
      </c>
      <c r="O675" s="12">
        <v>0.54900000000000004</v>
      </c>
      <c r="P675" s="12">
        <v>3.5000000000000003E-2</v>
      </c>
      <c r="Q675" s="12">
        <v>12673103</v>
      </c>
      <c r="R675" s="12">
        <v>0.34499999999999997</v>
      </c>
      <c r="S675" s="17" cm="1">
        <f t="array" ref="S675:T675">VLOOKUP(Merged_Sheet!A675,Merged_Sheet!A675:F3365,{5,6},0)</f>
        <v>1128611700</v>
      </c>
      <c r="T675" s="17">
        <v>1128611700</v>
      </c>
      <c r="U675" s="12" cm="1">
        <f t="array" ref="U675:Z675">VLOOKUP(Merged_Sheet!A675,BUSINESS!A675:J3365,{5,6,7,8,9,10},0)</f>
        <v>0</v>
      </c>
      <c r="V675" s="12">
        <v>97</v>
      </c>
      <c r="W675" s="12">
        <v>0</v>
      </c>
      <c r="X675" s="12">
        <v>0</v>
      </c>
      <c r="Y675" s="12">
        <v>6.4000000000000001E-2</v>
      </c>
      <c r="Z675" s="12">
        <v>2.9000000000000001E-2</v>
      </c>
      <c r="AA675" s="17" cm="1">
        <f t="array" ref="AA675:AB675">VLOOKUP(Merged_Sheet!A675,Merged_Sheet!A675:F3365,{5,6},0)</f>
        <v>1128611700</v>
      </c>
      <c r="AB675" s="17">
        <v>1128611700</v>
      </c>
      <c r="AC675" s="16">
        <f t="shared" si="61"/>
        <v>89.05567168514294</v>
      </c>
      <c r="AD675" s="12">
        <f t="shared" si="62"/>
        <v>89.05567168514294</v>
      </c>
      <c r="AE675" s="12">
        <f t="shared" si="63"/>
        <v>89.05567168514294</v>
      </c>
      <c r="AF675" s="12">
        <f t="shared" si="64"/>
        <v>89.05567168514294</v>
      </c>
      <c r="AG675" s="12">
        <f t="shared" si="65"/>
        <v>0.65500000000000003</v>
      </c>
    </row>
    <row r="676" spans="1:33" ht="14.5" x14ac:dyDescent="0.35">
      <c r="A676" s="12" t="str">
        <f t="shared" si="60"/>
        <v>Djibouti-Africa-2011</v>
      </c>
      <c r="B676" s="13" t="s">
        <v>64</v>
      </c>
      <c r="C676" s="14" t="s">
        <v>116</v>
      </c>
      <c r="D676" s="15">
        <v>2011</v>
      </c>
      <c r="E676" s="16" cm="1">
        <f t="array" ref="E676:I676">VLOOKUP(Merged_Sheet!A676,GDP!A676:I3366,{5,6,7,8,9},0)</f>
        <v>1239144502</v>
      </c>
      <c r="F676" s="16">
        <v>1239144502</v>
      </c>
      <c r="G676" s="12">
        <v>8.6999999999999994E-2</v>
      </c>
      <c r="H676" s="12">
        <v>119</v>
      </c>
      <c r="I676" s="12">
        <v>0.106</v>
      </c>
      <c r="J676" s="12" cm="1">
        <f t="array" ref="J676:R676">VLOOKUP(Merged_Sheet!A676,'HUMAN RESOURCES'!A676:M3366,{5,6,7,8,9,10,11,12,13},0)</f>
        <v>4.7E-2</v>
      </c>
      <c r="K676" s="12">
        <v>8.7999999999999995E-2</v>
      </c>
      <c r="L676" s="12">
        <v>57</v>
      </c>
      <c r="M676" s="12">
        <v>55</v>
      </c>
      <c r="N676" s="12">
        <v>0.49399999999999999</v>
      </c>
      <c r="O676" s="12">
        <v>0.48499999999999999</v>
      </c>
      <c r="P676" s="12">
        <v>0.02</v>
      </c>
      <c r="Q676" s="12">
        <v>23116142</v>
      </c>
      <c r="R676" s="12">
        <v>0.222</v>
      </c>
      <c r="S676" s="17" cm="1">
        <f t="array" ref="S676:T676">VLOOKUP(Merged_Sheet!A676,Merged_Sheet!A676:F3366,{5,6},0)</f>
        <v>1239144502</v>
      </c>
      <c r="T676" s="17">
        <v>1239144502</v>
      </c>
      <c r="U676" s="12" cm="1">
        <f t="array" ref="U676:Z676">VLOOKUP(Merged_Sheet!A676,BUSINESS!A676:J3366,{5,6,7,8,9,10},0)</f>
        <v>0</v>
      </c>
      <c r="V676" s="12">
        <v>0</v>
      </c>
      <c r="W676" s="12">
        <v>0</v>
      </c>
      <c r="X676" s="12">
        <v>0</v>
      </c>
      <c r="Y676" s="12">
        <v>1E-3</v>
      </c>
      <c r="Z676" s="12">
        <v>8.9999999999999993E-3</v>
      </c>
      <c r="AA676" s="17" cm="1">
        <f t="array" ref="AA676:AB676">VLOOKUP(Merged_Sheet!A676,Merged_Sheet!A676:F3366,{5,6},0)</f>
        <v>1239144502</v>
      </c>
      <c r="AB676" s="17">
        <v>1239144502</v>
      </c>
      <c r="AC676" s="16">
        <f t="shared" si="61"/>
        <v>53.605160497802792</v>
      </c>
      <c r="AD676" s="12">
        <f t="shared" si="62"/>
        <v>53.605160497802792</v>
      </c>
      <c r="AE676" s="12">
        <f t="shared" si="63"/>
        <v>53.605160497802792</v>
      </c>
      <c r="AF676" s="12">
        <f t="shared" si="64"/>
        <v>53.605160497802792</v>
      </c>
      <c r="AG676" s="12">
        <f t="shared" si="65"/>
        <v>0.77800000000000002</v>
      </c>
    </row>
    <row r="677" spans="1:33" ht="14.5" x14ac:dyDescent="0.35">
      <c r="A677" s="12" t="str">
        <f t="shared" si="60"/>
        <v>Djibouti-Africa-2012</v>
      </c>
      <c r="B677" s="13" t="s">
        <v>64</v>
      </c>
      <c r="C677" s="14" t="s">
        <v>116</v>
      </c>
      <c r="D677" s="15">
        <v>2012</v>
      </c>
      <c r="E677" s="16" cm="1">
        <f t="array" ref="E677:I677">VLOOKUP(Merged_Sheet!A677,GDP!A677:I3367,{5,6,7,8,9},0)</f>
        <v>1353632942</v>
      </c>
      <c r="F677" s="16">
        <v>1353632942</v>
      </c>
      <c r="G677" s="12">
        <v>8.7999999999999995E-2</v>
      </c>
      <c r="H677" s="12">
        <v>129</v>
      </c>
      <c r="I677" s="12">
        <v>0</v>
      </c>
      <c r="J677" s="12" cm="1">
        <f t="array" ref="J677:R677">VLOOKUP(Merged_Sheet!A677,'HUMAN RESOURCES'!A677:M3367,{5,6,7,8,9,10,11,12,13},0)</f>
        <v>1.4E-2</v>
      </c>
      <c r="K677" s="12">
        <v>2.3E-2</v>
      </c>
      <c r="L677" s="12">
        <v>76</v>
      </c>
      <c r="M677" s="12">
        <v>69</v>
      </c>
      <c r="N677" s="12">
        <v>0.23300000000000001</v>
      </c>
      <c r="O677" s="12">
        <v>0.65500000000000003</v>
      </c>
      <c r="P677" s="12">
        <v>0.112</v>
      </c>
      <c r="Q677" s="12">
        <v>3036032</v>
      </c>
      <c r="R677" s="12">
        <v>0.64300000000000002</v>
      </c>
      <c r="S677" s="17" cm="1">
        <f t="array" ref="S677:T677">VLOOKUP(Merged_Sheet!A677,Merged_Sheet!A677:F3367,{5,6},0)</f>
        <v>1353632942</v>
      </c>
      <c r="T677" s="17">
        <v>1353632942</v>
      </c>
      <c r="U677" s="12" cm="1">
        <f t="array" ref="U677:Z677">VLOOKUP(Merged_Sheet!A677,BUSINESS!A677:J3367,{5,6,7,8,9,10},0)</f>
        <v>0</v>
      </c>
      <c r="V677" s="12">
        <v>18</v>
      </c>
      <c r="W677" s="12">
        <v>0</v>
      </c>
      <c r="X677" s="12">
        <v>0</v>
      </c>
      <c r="Y677" s="12">
        <v>4.5999999999999999E-2</v>
      </c>
      <c r="Z677" s="12">
        <v>3.7999999999999999E-2</v>
      </c>
      <c r="AA677" s="17" cm="1">
        <f t="array" ref="AA677:AB677">VLOOKUP(Merged_Sheet!A677,Merged_Sheet!A677:F3367,{5,6},0)</f>
        <v>1353632942</v>
      </c>
      <c r="AB677" s="17">
        <v>1353632942</v>
      </c>
      <c r="AC677" s="16">
        <f t="shared" si="61"/>
        <v>445.85595342868584</v>
      </c>
      <c r="AD677" s="12">
        <f t="shared" si="62"/>
        <v>445.85595342868584</v>
      </c>
      <c r="AE677" s="12">
        <f t="shared" si="63"/>
        <v>445.85595342868584</v>
      </c>
      <c r="AF677" s="12">
        <f t="shared" si="64"/>
        <v>445.85595342868584</v>
      </c>
      <c r="AG677" s="12">
        <f t="shared" si="65"/>
        <v>0.35699999999999998</v>
      </c>
    </row>
    <row r="678" spans="1:33" ht="14.5" x14ac:dyDescent="0.35">
      <c r="A678" s="12" t="str">
        <f t="shared" si="60"/>
        <v>Dominica-The Americas-2000</v>
      </c>
      <c r="B678" s="13" t="s">
        <v>70</v>
      </c>
      <c r="C678" s="14" t="s">
        <v>117</v>
      </c>
      <c r="D678" s="15">
        <v>2000</v>
      </c>
      <c r="E678" s="16" cm="1">
        <f t="array" ref="E678:I678">VLOOKUP(Merged_Sheet!A678,GDP!A678:I3368,{5,6,7,8,9},0)</f>
        <v>324463833</v>
      </c>
      <c r="F678" s="16">
        <v>324463833</v>
      </c>
      <c r="G678" s="12">
        <v>0.05</v>
      </c>
      <c r="H678" s="12">
        <v>231</v>
      </c>
      <c r="I678" s="12">
        <v>0.11700000000000001</v>
      </c>
      <c r="J678" s="12" cm="1">
        <f t="array" ref="J678:R678">VLOOKUP(Merged_Sheet!A678,'HUMAN RESOURCES'!A678:M3368,{5,6,7,8,9,10,11,12,13},0)</f>
        <v>1.4E-2</v>
      </c>
      <c r="K678" s="12">
        <v>0.05</v>
      </c>
      <c r="L678" s="12">
        <v>71</v>
      </c>
      <c r="M678" s="12">
        <v>65</v>
      </c>
      <c r="N678" s="12">
        <v>0.28000000000000003</v>
      </c>
      <c r="O678" s="12">
        <v>0.65800000000000003</v>
      </c>
      <c r="P678" s="12">
        <v>6.2E-2</v>
      </c>
      <c r="Q678" s="12">
        <v>8234100</v>
      </c>
      <c r="R678" s="12">
        <v>0.52</v>
      </c>
      <c r="S678" s="17" cm="1">
        <f t="array" ref="S678:T678">VLOOKUP(Merged_Sheet!A678,Merged_Sheet!A678:F3368,{5,6},0)</f>
        <v>324463833</v>
      </c>
      <c r="T678" s="17">
        <v>324463833</v>
      </c>
      <c r="U678" s="12" cm="1">
        <f t="array" ref="U678:Z678">VLOOKUP(Merged_Sheet!A678,BUSINESS!A678:J3368,{5,6,7,8,9,10},0)</f>
        <v>0</v>
      </c>
      <c r="V678" s="12">
        <v>105</v>
      </c>
      <c r="W678" s="12">
        <v>0</v>
      </c>
      <c r="X678" s="12">
        <v>0</v>
      </c>
      <c r="Y678" s="12">
        <v>0</v>
      </c>
      <c r="Z678" s="12">
        <v>0.126</v>
      </c>
      <c r="AA678" s="17" cm="1">
        <f t="array" ref="AA678:AB678">VLOOKUP(Merged_Sheet!A678,Merged_Sheet!A678:F3368,{5,6},0)</f>
        <v>324463833</v>
      </c>
      <c r="AB678" s="17">
        <v>324463833</v>
      </c>
      <c r="AC678" s="16">
        <f t="shared" si="61"/>
        <v>39.40489343097606</v>
      </c>
      <c r="AD678" s="12">
        <f t="shared" si="62"/>
        <v>39.40489343097606</v>
      </c>
      <c r="AE678" s="12">
        <f t="shared" si="63"/>
        <v>39.40489343097606</v>
      </c>
      <c r="AF678" s="12">
        <f t="shared" si="64"/>
        <v>39.40489343097606</v>
      </c>
      <c r="AG678" s="12">
        <f t="shared" si="65"/>
        <v>0.48</v>
      </c>
    </row>
    <row r="679" spans="1:33" ht="14.5" x14ac:dyDescent="0.35">
      <c r="A679" s="12" t="str">
        <f t="shared" si="60"/>
        <v>Dominica-The Americas-2001</v>
      </c>
      <c r="B679" s="13" t="s">
        <v>70</v>
      </c>
      <c r="C679" s="14" t="s">
        <v>117</v>
      </c>
      <c r="D679" s="15">
        <v>2001</v>
      </c>
      <c r="E679" s="16" cm="1">
        <f t="array" ref="E679:I679">VLOOKUP(Merged_Sheet!A679,GDP!A679:I3369,{5,6,7,8,9},0)</f>
        <v>330949850</v>
      </c>
      <c r="F679" s="16">
        <v>330949850</v>
      </c>
      <c r="G679" s="12">
        <v>0.05</v>
      </c>
      <c r="H679" s="12">
        <v>236</v>
      </c>
      <c r="I679" s="12">
        <v>0.111</v>
      </c>
      <c r="J679" s="12" cm="1">
        <f t="array" ref="J679:R679">VLOOKUP(Merged_Sheet!A679,'HUMAN RESOURCES'!A679:M3369,{5,6,7,8,9,10,11,12,13},0)</f>
        <v>2.5000000000000001E-2</v>
      </c>
      <c r="K679" s="12">
        <v>5.6000000000000001E-2</v>
      </c>
      <c r="L679" s="12">
        <v>67</v>
      </c>
      <c r="M679" s="12">
        <v>66</v>
      </c>
      <c r="N679" s="12">
        <v>0.35399999999999998</v>
      </c>
      <c r="O679" s="12">
        <v>0.60499999999999998</v>
      </c>
      <c r="P679" s="12">
        <v>4.2000000000000003E-2</v>
      </c>
      <c r="Q679" s="12">
        <v>139185986</v>
      </c>
      <c r="R679" s="12">
        <v>0.254</v>
      </c>
      <c r="S679" s="17" cm="1">
        <f t="array" ref="S679:T679">VLOOKUP(Merged_Sheet!A679,Merged_Sheet!A679:F3369,{5,6},0)</f>
        <v>330949850</v>
      </c>
      <c r="T679" s="17">
        <v>330949850</v>
      </c>
      <c r="U679" s="12" cm="1">
        <f t="array" ref="U679:Z679">VLOOKUP(Merged_Sheet!A679,BUSINESS!A679:J3369,{5,6,7,8,9,10},0)</f>
        <v>0</v>
      </c>
      <c r="V679" s="12">
        <v>50</v>
      </c>
      <c r="W679" s="12">
        <v>0</v>
      </c>
      <c r="X679" s="12">
        <v>0</v>
      </c>
      <c r="Y679" s="12">
        <v>2E-3</v>
      </c>
      <c r="Z679" s="12">
        <v>0.01</v>
      </c>
      <c r="AA679" s="17" cm="1">
        <f t="array" ref="AA679:AB679">VLOOKUP(Merged_Sheet!A679,Merged_Sheet!A679:F3369,{5,6},0)</f>
        <v>330949850</v>
      </c>
      <c r="AB679" s="17">
        <v>330949850</v>
      </c>
      <c r="AC679" s="16">
        <f t="shared" si="61"/>
        <v>2.3777526711633166</v>
      </c>
      <c r="AD679" s="12">
        <f t="shared" si="62"/>
        <v>2.3777526711633166</v>
      </c>
      <c r="AE679" s="12">
        <f t="shared" si="63"/>
        <v>2.3777526711633166</v>
      </c>
      <c r="AF679" s="12">
        <f t="shared" si="64"/>
        <v>2.3777526711633166</v>
      </c>
      <c r="AG679" s="12">
        <f t="shared" si="65"/>
        <v>0.746</v>
      </c>
    </row>
    <row r="680" spans="1:33" ht="14.5" x14ac:dyDescent="0.35">
      <c r="A680" s="12" t="str">
        <f t="shared" si="60"/>
        <v>Dominica-The Americas-2002</v>
      </c>
      <c r="B680" s="13" t="s">
        <v>70</v>
      </c>
      <c r="C680" s="14" t="s">
        <v>117</v>
      </c>
      <c r="D680" s="15">
        <v>2002</v>
      </c>
      <c r="E680" s="16" cm="1">
        <f t="array" ref="E680:I680">VLOOKUP(Merged_Sheet!A680,GDP!A680:I3370,{5,6,7,8,9},0)</f>
        <v>326998081</v>
      </c>
      <c r="F680" s="16">
        <v>326998081</v>
      </c>
      <c r="G680" s="12">
        <v>5.0999999999999997E-2</v>
      </c>
      <c r="H680" s="12">
        <v>237</v>
      </c>
      <c r="I680" s="12">
        <v>0.11</v>
      </c>
      <c r="J680" s="12" cm="1">
        <f t="array" ref="J680:R680">VLOOKUP(Merged_Sheet!A680,'HUMAN RESOURCES'!A680:M3370,{5,6,7,8,9,10,11,12,13},0)</f>
        <v>2.5000000000000001E-2</v>
      </c>
      <c r="K680" s="12">
        <v>5.0999999999999997E-2</v>
      </c>
      <c r="L680" s="12">
        <v>63</v>
      </c>
      <c r="M680" s="12">
        <v>62</v>
      </c>
      <c r="N680" s="12">
        <v>0.36499999999999999</v>
      </c>
      <c r="O680" s="12">
        <v>0.59499999999999997</v>
      </c>
      <c r="P680" s="12">
        <v>0.04</v>
      </c>
      <c r="Q680" s="12">
        <v>616383</v>
      </c>
      <c r="R680" s="12">
        <v>0.28699999999999998</v>
      </c>
      <c r="S680" s="17" cm="1">
        <f t="array" ref="S680:T680">VLOOKUP(Merged_Sheet!A680,Merged_Sheet!A680:F3370,{5,6},0)</f>
        <v>326998081</v>
      </c>
      <c r="T680" s="17">
        <v>326998081</v>
      </c>
      <c r="U680" s="12" cm="1">
        <f t="array" ref="U680:Z680">VLOOKUP(Merged_Sheet!A680,BUSINESS!A680:J3370,{5,6,7,8,9,10},0)</f>
        <v>0</v>
      </c>
      <c r="V680" s="12">
        <v>62</v>
      </c>
      <c r="W680" s="12">
        <v>0</v>
      </c>
      <c r="X680" s="12">
        <v>0</v>
      </c>
      <c r="Y680" s="12">
        <v>2.4E-2</v>
      </c>
      <c r="Z680" s="12">
        <v>4.0000000000000001E-3</v>
      </c>
      <c r="AA680" s="17" cm="1">
        <f t="array" ref="AA680:AB680">VLOOKUP(Merged_Sheet!A680,Merged_Sheet!A680:F3370,{5,6},0)</f>
        <v>326998081</v>
      </c>
      <c r="AB680" s="17">
        <v>326998081</v>
      </c>
      <c r="AC680" s="16">
        <f t="shared" si="61"/>
        <v>530.51119352740102</v>
      </c>
      <c r="AD680" s="12">
        <f t="shared" si="62"/>
        <v>530.51119352740102</v>
      </c>
      <c r="AE680" s="12">
        <f t="shared" si="63"/>
        <v>530.51119352740102</v>
      </c>
      <c r="AF680" s="12">
        <f t="shared" si="64"/>
        <v>530.51119352740102</v>
      </c>
      <c r="AG680" s="12">
        <f t="shared" si="65"/>
        <v>0.71300000000000008</v>
      </c>
    </row>
    <row r="681" spans="1:33" ht="14.5" x14ac:dyDescent="0.35">
      <c r="A681" s="12" t="str">
        <f t="shared" si="60"/>
        <v>Dominica-The Americas-2003</v>
      </c>
      <c r="B681" s="13" t="s">
        <v>70</v>
      </c>
      <c r="C681" s="14" t="s">
        <v>117</v>
      </c>
      <c r="D681" s="15">
        <v>2003</v>
      </c>
      <c r="E681" s="16" cm="1">
        <f t="array" ref="E681:I681">VLOOKUP(Merged_Sheet!A681,GDP!A681:I3371,{5,6,7,8,9},0)</f>
        <v>340803913</v>
      </c>
      <c r="F681" s="16">
        <v>340803913</v>
      </c>
      <c r="G681" s="12">
        <v>4.9000000000000002E-2</v>
      </c>
      <c r="H681" s="12">
        <v>240</v>
      </c>
      <c r="I681" s="12">
        <v>0.115</v>
      </c>
      <c r="J681" s="12" cm="1">
        <f t="array" ref="J681:R681">VLOOKUP(Merged_Sheet!A681,'HUMAN RESOURCES'!A681:M3371,{5,6,7,8,9,10,11,12,13},0)</f>
        <v>2.1000000000000001E-2</v>
      </c>
      <c r="K681" s="12">
        <v>8.0000000000000002E-3</v>
      </c>
      <c r="L681" s="12">
        <v>79</v>
      </c>
      <c r="M681" s="12">
        <v>75</v>
      </c>
      <c r="N681" s="12">
        <v>0.29499999999999998</v>
      </c>
      <c r="O681" s="12">
        <v>0.67500000000000004</v>
      </c>
      <c r="P681" s="12">
        <v>0.03</v>
      </c>
      <c r="Q681" s="12">
        <v>353649</v>
      </c>
      <c r="R681" s="12">
        <v>0.72599999999999998</v>
      </c>
      <c r="S681" s="17" cm="1">
        <f t="array" ref="S681:T681">VLOOKUP(Merged_Sheet!A681,Merged_Sheet!A681:F3371,{5,6},0)</f>
        <v>340803913</v>
      </c>
      <c r="T681" s="17">
        <v>340803913</v>
      </c>
      <c r="U681" s="12" cm="1">
        <f t="array" ref="U681:Z681">VLOOKUP(Merged_Sheet!A681,BUSINESS!A681:J3371,{5,6,7,8,9,10},0)</f>
        <v>0</v>
      </c>
      <c r="V681" s="12">
        <v>0</v>
      </c>
      <c r="W681" s="12">
        <v>0</v>
      </c>
      <c r="X681" s="12">
        <v>0</v>
      </c>
      <c r="Y681" s="12">
        <v>0.19600000000000001</v>
      </c>
      <c r="Z681" s="12">
        <v>0.502</v>
      </c>
      <c r="AA681" s="17" cm="1">
        <f t="array" ref="AA681:AB681">VLOOKUP(Merged_Sheet!A681,Merged_Sheet!A681:F3371,{5,6},0)</f>
        <v>340803913</v>
      </c>
      <c r="AB681" s="17">
        <v>340803913</v>
      </c>
      <c r="AC681" s="16">
        <f t="shared" si="61"/>
        <v>963.67842974248481</v>
      </c>
      <c r="AD681" s="12">
        <f t="shared" si="62"/>
        <v>963.67842974248481</v>
      </c>
      <c r="AE681" s="12">
        <f t="shared" si="63"/>
        <v>963.67842974248481</v>
      </c>
      <c r="AF681" s="12">
        <f t="shared" si="64"/>
        <v>963.67842974248481</v>
      </c>
      <c r="AG681" s="12">
        <f t="shared" si="65"/>
        <v>0.27400000000000002</v>
      </c>
    </row>
    <row r="682" spans="1:33" ht="14.5" x14ac:dyDescent="0.35">
      <c r="A682" s="12" t="str">
        <f t="shared" si="60"/>
        <v>Dominica-The Americas-2004</v>
      </c>
      <c r="B682" s="13" t="s">
        <v>70</v>
      </c>
      <c r="C682" s="14" t="s">
        <v>117</v>
      </c>
      <c r="D682" s="15">
        <v>2004</v>
      </c>
      <c r="E682" s="16" cm="1">
        <f t="array" ref="E682:I682">VLOOKUP(Merged_Sheet!A682,GDP!A682:I3372,{5,6,7,8,9},0)</f>
        <v>366976849</v>
      </c>
      <c r="F682" s="16">
        <v>366976849</v>
      </c>
      <c r="G682" s="12">
        <v>4.7E-2</v>
      </c>
      <c r="H682" s="12">
        <v>243</v>
      </c>
      <c r="I682" s="12">
        <v>8.8999999999999996E-2</v>
      </c>
      <c r="J682" s="12" cm="1">
        <f t="array" ref="J682:R682">VLOOKUP(Merged_Sheet!A682,'HUMAN RESOURCES'!A682:M3372,{5,6,7,8,9,10,11,12,13},0)</f>
        <v>2.5999999999999999E-2</v>
      </c>
      <c r="K682" s="12">
        <v>6.3E-2</v>
      </c>
      <c r="L682" s="12">
        <v>68</v>
      </c>
      <c r="M682" s="12">
        <v>62</v>
      </c>
      <c r="N682" s="12">
        <v>0.379</v>
      </c>
      <c r="O682" s="12">
        <v>0.57999999999999996</v>
      </c>
      <c r="P682" s="12">
        <v>4.1000000000000002E-2</v>
      </c>
      <c r="Q682" s="12">
        <v>12934369</v>
      </c>
      <c r="R682" s="12">
        <v>0.189</v>
      </c>
      <c r="S682" s="17" cm="1">
        <f t="array" ref="S682:T682">VLOOKUP(Merged_Sheet!A682,Merged_Sheet!A682:F3372,{5,6},0)</f>
        <v>366976849</v>
      </c>
      <c r="T682" s="17">
        <v>366976849</v>
      </c>
      <c r="U682" s="12" cm="1">
        <f t="array" ref="U682:Z682">VLOOKUP(Merged_Sheet!A682,BUSINESS!A682:J3372,{5,6,7,8,9,10},0)</f>
        <v>0</v>
      </c>
      <c r="V682" s="12">
        <v>94</v>
      </c>
      <c r="W682" s="12">
        <v>0</v>
      </c>
      <c r="X682" s="12">
        <v>0</v>
      </c>
      <c r="Y682" s="12">
        <v>3.0000000000000001E-3</v>
      </c>
      <c r="Z682" s="12">
        <v>3.9E-2</v>
      </c>
      <c r="AA682" s="17" cm="1">
        <f t="array" ref="AA682:AB682">VLOOKUP(Merged_Sheet!A682,Merged_Sheet!A682:F3372,{5,6},0)</f>
        <v>366976849</v>
      </c>
      <c r="AB682" s="17">
        <v>366976849</v>
      </c>
      <c r="AC682" s="16">
        <f t="shared" si="61"/>
        <v>28.372226662158781</v>
      </c>
      <c r="AD682" s="12">
        <f t="shared" si="62"/>
        <v>28.372226662158781</v>
      </c>
      <c r="AE682" s="12">
        <f t="shared" si="63"/>
        <v>28.372226662158781</v>
      </c>
      <c r="AF682" s="12">
        <f t="shared" si="64"/>
        <v>28.372226662158781</v>
      </c>
      <c r="AG682" s="12">
        <f t="shared" si="65"/>
        <v>0.81099999999999994</v>
      </c>
    </row>
    <row r="683" spans="1:33" ht="14.5" x14ac:dyDescent="0.35">
      <c r="A683" s="12" t="str">
        <f t="shared" si="60"/>
        <v>Dominica-The Americas-2005</v>
      </c>
      <c r="B683" s="13" t="s">
        <v>70</v>
      </c>
      <c r="C683" s="14" t="s">
        <v>117</v>
      </c>
      <c r="D683" s="15">
        <v>2005</v>
      </c>
      <c r="E683" s="16" cm="1">
        <f t="array" ref="E683:I683">VLOOKUP(Merged_Sheet!A683,GDP!A683:I3373,{5,6,7,8,9},0)</f>
        <v>361615918</v>
      </c>
      <c r="F683" s="16">
        <v>361615918</v>
      </c>
      <c r="G683" s="12">
        <v>0.05</v>
      </c>
      <c r="H683" s="12">
        <v>255</v>
      </c>
      <c r="I683" s="12">
        <v>9.9000000000000005E-2</v>
      </c>
      <c r="J683" s="12" cm="1">
        <f t="array" ref="J683:R683">VLOOKUP(Merged_Sheet!A683,'HUMAN RESOURCES'!A683:M3373,{5,6,7,8,9,10,11,12,13},0)</f>
        <v>1.2E-2</v>
      </c>
      <c r="K683" s="12">
        <v>2.4E-2</v>
      </c>
      <c r="L683" s="12">
        <v>75</v>
      </c>
      <c r="M683" s="12">
        <v>72</v>
      </c>
      <c r="N683" s="12">
        <v>0.22500000000000001</v>
      </c>
      <c r="O683" s="12">
        <v>0.70199999999999996</v>
      </c>
      <c r="P683" s="12">
        <v>7.3999999999999996E-2</v>
      </c>
      <c r="Q683" s="12">
        <v>1288400000</v>
      </c>
      <c r="R683" s="12">
        <v>0.39800000000000002</v>
      </c>
      <c r="S683" s="17" cm="1">
        <f t="array" ref="S683:T683">VLOOKUP(Merged_Sheet!A683,Merged_Sheet!A683:F3373,{5,6},0)</f>
        <v>361615918</v>
      </c>
      <c r="T683" s="17">
        <v>361615918</v>
      </c>
      <c r="U683" s="12" cm="1">
        <f t="array" ref="U683:Z683">VLOOKUP(Merged_Sheet!A683,BUSINESS!A683:J3373,{5,6,7,8,9,10},0)</f>
        <v>0</v>
      </c>
      <c r="V683" s="12">
        <v>48</v>
      </c>
      <c r="W683" s="12">
        <v>0</v>
      </c>
      <c r="X683" s="12">
        <v>0</v>
      </c>
      <c r="Y683" s="12">
        <v>6.2E-2</v>
      </c>
      <c r="Z683" s="12">
        <v>0.20699999999999999</v>
      </c>
      <c r="AA683" s="17" cm="1">
        <f t="array" ref="AA683:AB683">VLOOKUP(Merged_Sheet!A683,Merged_Sheet!A683:F3373,{5,6},0)</f>
        <v>361615918</v>
      </c>
      <c r="AB683" s="17">
        <v>361615918</v>
      </c>
      <c r="AC683" s="16">
        <f t="shared" si="61"/>
        <v>0.28067053554796645</v>
      </c>
      <c r="AD683" s="12">
        <f t="shared" si="62"/>
        <v>0.28067053554796645</v>
      </c>
      <c r="AE683" s="12">
        <f t="shared" si="63"/>
        <v>0.28067053554796645</v>
      </c>
      <c r="AF683" s="12">
        <f t="shared" si="64"/>
        <v>0.28067053554796645</v>
      </c>
      <c r="AG683" s="12">
        <f t="shared" si="65"/>
        <v>0.60199999999999998</v>
      </c>
    </row>
    <row r="684" spans="1:33" ht="14.5" x14ac:dyDescent="0.35">
      <c r="A684" s="12" t="str">
        <f t="shared" si="60"/>
        <v>Dominica-The Americas-2006</v>
      </c>
      <c r="B684" s="13" t="s">
        <v>70</v>
      </c>
      <c r="C684" s="14" t="s">
        <v>117</v>
      </c>
      <c r="D684" s="15">
        <v>2006</v>
      </c>
      <c r="E684" s="16" cm="1">
        <f t="array" ref="E684:I684">VLOOKUP(Merged_Sheet!A684,GDP!A684:I3374,{5,6,7,8,9},0)</f>
        <v>382299140</v>
      </c>
      <c r="F684" s="16">
        <v>382299140</v>
      </c>
      <c r="G684" s="12">
        <v>0.05</v>
      </c>
      <c r="H684" s="12">
        <v>271</v>
      </c>
      <c r="I684" s="12">
        <v>9.5000000000000001E-2</v>
      </c>
      <c r="J684" s="12" cm="1">
        <f t="array" ref="J684:R684">VLOOKUP(Merged_Sheet!A684,'HUMAN RESOURCES'!A684:M3374,{5,6,7,8,9,10,11,12,13},0)</f>
        <v>1.2E-2</v>
      </c>
      <c r="K684" s="12">
        <v>2.5999999999999999E-2</v>
      </c>
      <c r="L684" s="12">
        <v>76</v>
      </c>
      <c r="M684" s="12">
        <v>69</v>
      </c>
      <c r="N684" s="12">
        <v>0.19700000000000001</v>
      </c>
      <c r="O684" s="12">
        <v>0.66400000000000003</v>
      </c>
      <c r="P684" s="12">
        <v>0.13900000000000001</v>
      </c>
      <c r="Q684" s="12">
        <v>4328900</v>
      </c>
      <c r="R684" s="12">
        <v>0.52400000000000002</v>
      </c>
      <c r="S684" s="17" cm="1">
        <f t="array" ref="S684:T684">VLOOKUP(Merged_Sheet!A684,Merged_Sheet!A684:F3374,{5,6},0)</f>
        <v>382299140</v>
      </c>
      <c r="T684" s="17">
        <v>382299140</v>
      </c>
      <c r="U684" s="12" cm="1">
        <f t="array" ref="U684:Z684">VLOOKUP(Merged_Sheet!A684,BUSINESS!A684:J3374,{5,6,7,8,9,10},0)</f>
        <v>0</v>
      </c>
      <c r="V684" s="12">
        <v>25</v>
      </c>
      <c r="W684" s="12">
        <v>0</v>
      </c>
      <c r="X684" s="12">
        <v>0</v>
      </c>
      <c r="Y684" s="12">
        <v>2.5999999999999999E-2</v>
      </c>
      <c r="Z684" s="12">
        <v>0.156</v>
      </c>
      <c r="AA684" s="17" cm="1">
        <f t="array" ref="AA684:AB684">VLOOKUP(Merged_Sheet!A684,Merged_Sheet!A684:F3374,{5,6},0)</f>
        <v>382299140</v>
      </c>
      <c r="AB684" s="17">
        <v>382299140</v>
      </c>
      <c r="AC684" s="16">
        <f t="shared" si="61"/>
        <v>88.313229688835506</v>
      </c>
      <c r="AD684" s="12">
        <f t="shared" si="62"/>
        <v>88.313229688835506</v>
      </c>
      <c r="AE684" s="12">
        <f t="shared" si="63"/>
        <v>88.313229688835506</v>
      </c>
      <c r="AF684" s="12">
        <f t="shared" si="64"/>
        <v>88.313229688835506</v>
      </c>
      <c r="AG684" s="12">
        <f t="shared" si="65"/>
        <v>0.47599999999999998</v>
      </c>
    </row>
    <row r="685" spans="1:33" ht="14.5" x14ac:dyDescent="0.35">
      <c r="A685" s="12" t="str">
        <f t="shared" si="60"/>
        <v>Dominica-The Americas-2007</v>
      </c>
      <c r="B685" s="13" t="s">
        <v>70</v>
      </c>
      <c r="C685" s="14" t="s">
        <v>117</v>
      </c>
      <c r="D685" s="15">
        <v>2007</v>
      </c>
      <c r="E685" s="16" cm="1">
        <f t="array" ref="E685:I685">VLOOKUP(Merged_Sheet!A685,GDP!A685:I3375,{5,6,7,8,9},0)</f>
        <v>412592593</v>
      </c>
      <c r="F685" s="16">
        <v>412592593</v>
      </c>
      <c r="G685" s="12">
        <v>5.0999999999999997E-2</v>
      </c>
      <c r="H685" s="12">
        <v>298</v>
      </c>
      <c r="I685" s="12">
        <v>9.1999999999999998E-2</v>
      </c>
      <c r="J685" s="12" cm="1">
        <f t="array" ref="J685:R685">VLOOKUP(Merged_Sheet!A685,'HUMAN RESOURCES'!A685:M3375,{5,6,7,8,9,10,11,12,13},0)</f>
        <v>7.0000000000000001E-3</v>
      </c>
      <c r="K685" s="12">
        <v>0</v>
      </c>
      <c r="L685" s="12">
        <v>84</v>
      </c>
      <c r="M685" s="12">
        <v>79</v>
      </c>
      <c r="N685" s="12">
        <v>0.155</v>
      </c>
      <c r="O685" s="12">
        <v>0.72799999999999998</v>
      </c>
      <c r="P685" s="12">
        <v>0.11700000000000001</v>
      </c>
      <c r="Q685" s="12">
        <v>6730800</v>
      </c>
      <c r="R685" s="12">
        <v>1</v>
      </c>
      <c r="S685" s="17" cm="1">
        <f t="array" ref="S685:T685">VLOOKUP(Merged_Sheet!A685,Merged_Sheet!A685:F3375,{5,6},0)</f>
        <v>412592593</v>
      </c>
      <c r="T685" s="17">
        <v>412592593</v>
      </c>
      <c r="U685" s="12" cm="1">
        <f t="array" ref="U685:Z685">VLOOKUP(Merged_Sheet!A685,BUSINESS!A685:J3375,{5,6,7,8,9,10},0)</f>
        <v>0</v>
      </c>
      <c r="V685" s="12">
        <v>11</v>
      </c>
      <c r="W685" s="12">
        <v>0</v>
      </c>
      <c r="X685" s="12">
        <v>0</v>
      </c>
      <c r="Y685" s="12">
        <v>0.52200000000000002</v>
      </c>
      <c r="Z685" s="12">
        <v>1.0640000000000001</v>
      </c>
      <c r="AA685" s="17" cm="1">
        <f t="array" ref="AA685:AB685">VLOOKUP(Merged_Sheet!A685,Merged_Sheet!A685:F3375,{5,6},0)</f>
        <v>412592593</v>
      </c>
      <c r="AB685" s="17">
        <v>412592593</v>
      </c>
      <c r="AC685" s="16">
        <f t="shared" si="61"/>
        <v>61.299190735128064</v>
      </c>
      <c r="AD685" s="12">
        <f t="shared" si="62"/>
        <v>61.299190735128064</v>
      </c>
      <c r="AE685" s="12">
        <f t="shared" si="63"/>
        <v>61.299190735128064</v>
      </c>
      <c r="AF685" s="12">
        <f t="shared" si="64"/>
        <v>61.299190735128064</v>
      </c>
      <c r="AG685" s="12">
        <f t="shared" si="65"/>
        <v>0</v>
      </c>
    </row>
    <row r="686" spans="1:33" ht="14.5" x14ac:dyDescent="0.35">
      <c r="A686" s="12" t="str">
        <f t="shared" si="60"/>
        <v>Dominica-The Americas-2008</v>
      </c>
      <c r="B686" s="13" t="s">
        <v>70</v>
      </c>
      <c r="C686" s="14" t="s">
        <v>117</v>
      </c>
      <c r="D686" s="15">
        <v>2008</v>
      </c>
      <c r="E686" s="16" cm="1">
        <f t="array" ref="E686:I686">VLOOKUP(Merged_Sheet!A686,GDP!A686:I3376,{5,6,7,8,9},0)</f>
        <v>452222222</v>
      </c>
      <c r="F686" s="16">
        <v>452222222</v>
      </c>
      <c r="G686" s="12">
        <v>4.9000000000000002E-2</v>
      </c>
      <c r="H686" s="12">
        <v>316</v>
      </c>
      <c r="I686" s="12">
        <v>9.0999999999999998E-2</v>
      </c>
      <c r="J686" s="12" cm="1">
        <f t="array" ref="J686:R686">VLOOKUP(Merged_Sheet!A686,'HUMAN RESOURCES'!A686:M3376,{5,6,7,8,9,10,11,12,13},0)</f>
        <v>2.4E-2</v>
      </c>
      <c r="K686" s="12">
        <v>0.06</v>
      </c>
      <c r="L686" s="12">
        <v>65</v>
      </c>
      <c r="M686" s="12">
        <v>62</v>
      </c>
      <c r="N686" s="12">
        <v>0.33</v>
      </c>
      <c r="O686" s="12">
        <v>0.624</v>
      </c>
      <c r="P686" s="12">
        <v>4.5999999999999999E-2</v>
      </c>
      <c r="Q686" s="12">
        <v>1093786762</v>
      </c>
      <c r="R686" s="12">
        <v>0.28599999999999998</v>
      </c>
      <c r="S686" s="17" cm="1">
        <f t="array" ref="S686:T686">VLOOKUP(Merged_Sheet!A686,Merged_Sheet!A686:F3376,{5,6},0)</f>
        <v>452222222</v>
      </c>
      <c r="T686" s="17">
        <v>452222222</v>
      </c>
      <c r="U686" s="12" cm="1">
        <f t="array" ref="U686:Z686">VLOOKUP(Merged_Sheet!A686,BUSINESS!A686:J3376,{5,6,7,8,9,10},0)</f>
        <v>0</v>
      </c>
      <c r="V686" s="12">
        <v>89</v>
      </c>
      <c r="W686" s="12">
        <v>0</v>
      </c>
      <c r="X686" s="12">
        <v>0</v>
      </c>
      <c r="Y686" s="12">
        <v>1.7000000000000001E-2</v>
      </c>
      <c r="Z686" s="12">
        <v>3.1E-2</v>
      </c>
      <c r="AA686" s="17" cm="1">
        <f t="array" ref="AA686:AB686">VLOOKUP(Merged_Sheet!A686,Merged_Sheet!A686:F3376,{5,6},0)</f>
        <v>452222222</v>
      </c>
      <c r="AB686" s="17">
        <v>452222222</v>
      </c>
      <c r="AC686" s="16">
        <f t="shared" si="61"/>
        <v>0.41344642092130202</v>
      </c>
      <c r="AD686" s="12">
        <f t="shared" si="62"/>
        <v>0.41344642092130202</v>
      </c>
      <c r="AE686" s="12">
        <f t="shared" si="63"/>
        <v>0.41344642092130202</v>
      </c>
      <c r="AF686" s="12">
        <f t="shared" si="64"/>
        <v>0.41344642092130202</v>
      </c>
      <c r="AG686" s="12">
        <f t="shared" si="65"/>
        <v>0.71399999999999997</v>
      </c>
    </row>
    <row r="687" spans="1:33" ht="14.5" x14ac:dyDescent="0.35">
      <c r="A687" s="12" t="str">
        <f t="shared" si="60"/>
        <v>Dominica-The Americas-2009</v>
      </c>
      <c r="B687" s="13" t="s">
        <v>70</v>
      </c>
      <c r="C687" s="14" t="s">
        <v>117</v>
      </c>
      <c r="D687" s="15">
        <v>2009</v>
      </c>
      <c r="E687" s="16" cm="1">
        <f t="array" ref="E687:I687">VLOOKUP(Merged_Sheet!A687,GDP!A687:I3377,{5,6,7,8,9},0)</f>
        <v>482592593</v>
      </c>
      <c r="F687" s="16">
        <v>482592593</v>
      </c>
      <c r="G687" s="12">
        <v>0.05</v>
      </c>
      <c r="H687" s="12">
        <v>342</v>
      </c>
      <c r="I687" s="12">
        <v>0.1</v>
      </c>
      <c r="J687" s="12" cm="1">
        <f t="array" ref="J687:R687">VLOOKUP(Merged_Sheet!A687,'HUMAN RESOURCES'!A687:M3377,{5,6,7,8,9,10,11,12,13},0)</f>
        <v>2.1000000000000001E-2</v>
      </c>
      <c r="K687" s="12">
        <v>3.5999999999999997E-2</v>
      </c>
      <c r="L687" s="12">
        <v>70</v>
      </c>
      <c r="M687" s="12">
        <v>66</v>
      </c>
      <c r="N687" s="12">
        <v>0.30099999999999999</v>
      </c>
      <c r="O687" s="12">
        <v>0.65100000000000002</v>
      </c>
      <c r="P687" s="12">
        <v>4.8000000000000001E-2</v>
      </c>
      <c r="Q687" s="12">
        <v>218145617</v>
      </c>
      <c r="R687" s="12">
        <v>0.44400000000000001</v>
      </c>
      <c r="S687" s="17" cm="1">
        <f t="array" ref="S687:T687">VLOOKUP(Merged_Sheet!A687,Merged_Sheet!A687:F3377,{5,6},0)</f>
        <v>482592593</v>
      </c>
      <c r="T687" s="17">
        <v>482592593</v>
      </c>
      <c r="U687" s="12" cm="1">
        <f t="array" ref="U687:Z687">VLOOKUP(Merged_Sheet!A687,BUSINESS!A687:J3377,{5,6,7,8,9,10},0)</f>
        <v>0</v>
      </c>
      <c r="V687" s="12">
        <v>168</v>
      </c>
      <c r="W687" s="12">
        <v>0</v>
      </c>
      <c r="X687" s="12">
        <v>0</v>
      </c>
      <c r="Y687" s="12">
        <v>2.4E-2</v>
      </c>
      <c r="Z687" s="12">
        <v>8.5000000000000006E-2</v>
      </c>
      <c r="AA687" s="17" cm="1">
        <f t="array" ref="AA687:AB687">VLOOKUP(Merged_Sheet!A687,Merged_Sheet!A687:F3377,{5,6},0)</f>
        <v>482592593</v>
      </c>
      <c r="AB687" s="17">
        <v>482592593</v>
      </c>
      <c r="AC687" s="16">
        <f t="shared" si="61"/>
        <v>2.2122497790088533</v>
      </c>
      <c r="AD687" s="12">
        <f t="shared" si="62"/>
        <v>2.2122497790088533</v>
      </c>
      <c r="AE687" s="12">
        <f t="shared" si="63"/>
        <v>2.2122497790088533</v>
      </c>
      <c r="AF687" s="12">
        <f t="shared" si="64"/>
        <v>2.2122497790088533</v>
      </c>
      <c r="AG687" s="12">
        <f t="shared" si="65"/>
        <v>0.55600000000000005</v>
      </c>
    </row>
    <row r="688" spans="1:33" ht="14.5" x14ac:dyDescent="0.35">
      <c r="A688" s="12" t="str">
        <f t="shared" si="60"/>
        <v>Dominica-The Americas-2010</v>
      </c>
      <c r="B688" s="13" t="s">
        <v>70</v>
      </c>
      <c r="C688" s="14" t="s">
        <v>117</v>
      </c>
      <c r="D688" s="15">
        <v>2010</v>
      </c>
      <c r="E688" s="16" cm="1">
        <f t="array" ref="E688:I688">VLOOKUP(Merged_Sheet!A688,GDP!A688:I3378,{5,6,7,8,9},0)</f>
        <v>475185185</v>
      </c>
      <c r="F688" s="16">
        <v>475185185</v>
      </c>
      <c r="G688" s="12">
        <v>0.06</v>
      </c>
      <c r="H688" s="12">
        <v>400</v>
      </c>
      <c r="I688" s="12">
        <v>9.5000000000000001E-2</v>
      </c>
      <c r="J688" s="12" cm="1">
        <f t="array" ref="J688:R688">VLOOKUP(Merged_Sheet!A688,'HUMAN RESOURCES'!A688:M3378,{5,6,7,8,9,10,11,12,13},0)</f>
        <v>8.9999999999999993E-3</v>
      </c>
      <c r="K688" s="12">
        <v>3.0000000000000001E-3</v>
      </c>
      <c r="L688" s="12">
        <v>85</v>
      </c>
      <c r="M688" s="12">
        <v>78</v>
      </c>
      <c r="N688" s="12">
        <v>0.14099999999999999</v>
      </c>
      <c r="O688" s="12">
        <v>0.67200000000000004</v>
      </c>
      <c r="P688" s="12">
        <v>0.188</v>
      </c>
      <c r="Q688" s="12">
        <v>127718000</v>
      </c>
      <c r="R688" s="12">
        <v>0.83199999999999996</v>
      </c>
      <c r="S688" s="17" cm="1">
        <f t="array" ref="S688:T688">VLOOKUP(Merged_Sheet!A688,Merged_Sheet!A688:F3378,{5,6},0)</f>
        <v>475185185</v>
      </c>
      <c r="T688" s="17">
        <v>475185185</v>
      </c>
      <c r="U688" s="12" cm="1">
        <f t="array" ref="U688:Z688">VLOOKUP(Merged_Sheet!A688,BUSINESS!A688:J3378,{5,6,7,8,9,10},0)</f>
        <v>0</v>
      </c>
      <c r="V688" s="12">
        <v>31</v>
      </c>
      <c r="W688" s="12">
        <v>0</v>
      </c>
      <c r="X688" s="12">
        <v>0</v>
      </c>
      <c r="Y688" s="12">
        <v>0.48399999999999999</v>
      </c>
      <c r="Z688" s="12">
        <v>0.68500000000000005</v>
      </c>
      <c r="AA688" s="17" cm="1">
        <f t="array" ref="AA688:AB688">VLOOKUP(Merged_Sheet!A688,Merged_Sheet!A688:F3378,{5,6},0)</f>
        <v>475185185</v>
      </c>
      <c r="AB688" s="17">
        <v>475185185</v>
      </c>
      <c r="AC688" s="16">
        <f t="shared" si="61"/>
        <v>3.720581163187648</v>
      </c>
      <c r="AD688" s="12">
        <f t="shared" si="62"/>
        <v>3.720581163187648</v>
      </c>
      <c r="AE688" s="12">
        <f t="shared" si="63"/>
        <v>3.720581163187648</v>
      </c>
      <c r="AF688" s="12">
        <f t="shared" si="64"/>
        <v>3.720581163187648</v>
      </c>
      <c r="AG688" s="12">
        <f t="shared" si="65"/>
        <v>0.16800000000000004</v>
      </c>
    </row>
    <row r="689" spans="1:33" ht="14.5" x14ac:dyDescent="0.35">
      <c r="A689" s="12" t="str">
        <f t="shared" si="60"/>
        <v>Dominica-The Americas-2011</v>
      </c>
      <c r="B689" s="13" t="s">
        <v>70</v>
      </c>
      <c r="C689" s="14" t="s">
        <v>117</v>
      </c>
      <c r="D689" s="15">
        <v>2011</v>
      </c>
      <c r="E689" s="16" cm="1">
        <f t="array" ref="E689:I689">VLOOKUP(Merged_Sheet!A689,GDP!A689:I3379,{5,6,7,8,9},0)</f>
        <v>491481481</v>
      </c>
      <c r="F689" s="16">
        <v>491481481</v>
      </c>
      <c r="G689" s="12">
        <v>0.06</v>
      </c>
      <c r="H689" s="12">
        <v>402</v>
      </c>
      <c r="I689" s="12">
        <v>8.7999999999999995E-2</v>
      </c>
      <c r="J689" s="12" cm="1">
        <f t="array" ref="J689:R689">VLOOKUP(Merged_Sheet!A689,'HUMAN RESOURCES'!A689:M3379,{5,6,7,8,9,10,11,12,13},0)</f>
        <v>1.7000000000000001E-2</v>
      </c>
      <c r="K689" s="12">
        <v>3.2000000000000001E-2</v>
      </c>
      <c r="L689" s="12">
        <v>72</v>
      </c>
      <c r="M689" s="12">
        <v>61</v>
      </c>
      <c r="N689" s="12">
        <v>0.25700000000000001</v>
      </c>
      <c r="O689" s="12">
        <v>0.67</v>
      </c>
      <c r="P689" s="12">
        <v>7.3999999999999996E-2</v>
      </c>
      <c r="Q689" s="12">
        <v>14909018</v>
      </c>
      <c r="R689" s="12">
        <v>0.55100000000000005</v>
      </c>
      <c r="S689" s="17" cm="1">
        <f t="array" ref="S689:T689">VLOOKUP(Merged_Sheet!A689,Merged_Sheet!A689:F3379,{5,6},0)</f>
        <v>491481481</v>
      </c>
      <c r="T689" s="17">
        <v>491481481</v>
      </c>
      <c r="U689" s="12" cm="1">
        <f t="array" ref="U689:Z689">VLOOKUP(Merged_Sheet!A689,BUSINESS!A689:J3379,{5,6,7,8,9,10},0)</f>
        <v>0</v>
      </c>
      <c r="V689" s="12">
        <v>26</v>
      </c>
      <c r="W689" s="12">
        <v>0</v>
      </c>
      <c r="X689" s="12">
        <v>0</v>
      </c>
      <c r="Y689" s="12">
        <v>0.02</v>
      </c>
      <c r="Z689" s="12">
        <v>0.09</v>
      </c>
      <c r="AA689" s="17" cm="1">
        <f t="array" ref="AA689:AB689">VLOOKUP(Merged_Sheet!A689,Merged_Sheet!A689:F3379,{5,6},0)</f>
        <v>491481481</v>
      </c>
      <c r="AB689" s="17">
        <v>491481481</v>
      </c>
      <c r="AC689" s="16">
        <f t="shared" si="61"/>
        <v>32.965382495346105</v>
      </c>
      <c r="AD689" s="12">
        <f t="shared" si="62"/>
        <v>32.965382495346105</v>
      </c>
      <c r="AE689" s="12">
        <f t="shared" si="63"/>
        <v>32.965382495346105</v>
      </c>
      <c r="AF689" s="12">
        <f t="shared" si="64"/>
        <v>32.965382495346105</v>
      </c>
      <c r="AG689" s="12">
        <f t="shared" si="65"/>
        <v>0.44899999999999995</v>
      </c>
    </row>
    <row r="690" spans="1:33" ht="14.5" x14ac:dyDescent="0.35">
      <c r="A690" s="12" t="str">
        <f t="shared" si="60"/>
        <v>Dominica-The Americas-2012</v>
      </c>
      <c r="B690" s="13" t="s">
        <v>70</v>
      </c>
      <c r="C690" s="14" t="s">
        <v>117</v>
      </c>
      <c r="D690" s="15">
        <v>2012</v>
      </c>
      <c r="E690" s="16" cm="1">
        <f t="array" ref="E690:I690">VLOOKUP(Merged_Sheet!A690,GDP!A690:I3380,{5,6,7,8,9},0)</f>
        <v>495555556</v>
      </c>
      <c r="F690" s="16">
        <v>495555556</v>
      </c>
      <c r="G690" s="12">
        <v>5.8999999999999997E-2</v>
      </c>
      <c r="H690" s="12">
        <v>392</v>
      </c>
      <c r="I690" s="12">
        <v>0.09</v>
      </c>
      <c r="J690" s="12" cm="1">
        <f t="array" ref="J690:R690">VLOOKUP(Merged_Sheet!A690,'HUMAN RESOURCES'!A690:M3380,{5,6,7,8,9,10,11,12,13},0)</f>
        <v>1.6E-2</v>
      </c>
      <c r="K690" s="12">
        <v>0.03</v>
      </c>
      <c r="L690" s="12">
        <v>71</v>
      </c>
      <c r="M690" s="12">
        <v>64</v>
      </c>
      <c r="N690" s="12">
        <v>0.253</v>
      </c>
      <c r="O690" s="12">
        <v>0.67900000000000005</v>
      </c>
      <c r="P690" s="12">
        <v>6.8000000000000005E-2</v>
      </c>
      <c r="Q690" s="12">
        <v>23449180</v>
      </c>
      <c r="R690" s="12">
        <v>0.59599999999999997</v>
      </c>
      <c r="S690" s="17" cm="1">
        <f t="array" ref="S690:T690">VLOOKUP(Merged_Sheet!A690,Merged_Sheet!A690:F3380,{5,6},0)</f>
        <v>495555556</v>
      </c>
      <c r="T690" s="17">
        <v>495555556</v>
      </c>
      <c r="U690" s="12" cm="1">
        <f t="array" ref="U690:Z690">VLOOKUP(Merged_Sheet!A690,BUSINESS!A690:J3380,{5,6,7,8,9,10},0)</f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7" cm="1">
        <f t="array" ref="AA690:AB690">VLOOKUP(Merged_Sheet!A690,Merged_Sheet!A690:F3380,{5,6},0)</f>
        <v>495555556</v>
      </c>
      <c r="AB690" s="17">
        <v>495555556</v>
      </c>
      <c r="AC690" s="16">
        <f t="shared" si="61"/>
        <v>21.133172076806098</v>
      </c>
      <c r="AD690" s="12">
        <f t="shared" si="62"/>
        <v>21.133172076806098</v>
      </c>
      <c r="AE690" s="12">
        <f t="shared" si="63"/>
        <v>21.133172076806098</v>
      </c>
      <c r="AF690" s="12">
        <f t="shared" si="64"/>
        <v>21.133172076806098</v>
      </c>
      <c r="AG690" s="12">
        <f t="shared" si="65"/>
        <v>0.40400000000000003</v>
      </c>
    </row>
    <row r="691" spans="1:33" ht="14.5" x14ac:dyDescent="0.35">
      <c r="A691" s="12" t="str">
        <f t="shared" si="60"/>
        <v>Dominican Republic-The Americas-2000</v>
      </c>
      <c r="B691" s="13" t="s">
        <v>70</v>
      </c>
      <c r="C691" s="14" t="s">
        <v>118</v>
      </c>
      <c r="D691" s="15">
        <v>2000</v>
      </c>
      <c r="E691" s="16" cm="1">
        <f t="array" ref="E691:I691">VLOOKUP(Merged_Sheet!A691,GDP!A691:I3381,{5,6,7,8,9},0)</f>
        <v>23996656676</v>
      </c>
      <c r="F691" s="16">
        <v>23996656676</v>
      </c>
      <c r="G691" s="12">
        <v>6.3E-2</v>
      </c>
      <c r="H691" s="12">
        <v>173</v>
      </c>
      <c r="I691" s="12">
        <v>0.26800000000000002</v>
      </c>
      <c r="J691" s="12" cm="1">
        <f t="array" ref="J691:R691">VLOOKUP(Merged_Sheet!A691,'HUMAN RESOURCES'!A691:M3381,{5,6,7,8,9,10,11,12,13},0)</f>
        <v>0.01</v>
      </c>
      <c r="K691" s="12">
        <v>5.0000000000000001E-3</v>
      </c>
      <c r="L691" s="12">
        <v>81</v>
      </c>
      <c r="M691" s="12">
        <v>74</v>
      </c>
      <c r="N691" s="12">
        <v>0.19900000000000001</v>
      </c>
      <c r="O691" s="12">
        <v>0.71599999999999997</v>
      </c>
      <c r="P691" s="12">
        <v>8.5000000000000006E-2</v>
      </c>
      <c r="Q691" s="12">
        <v>47859311</v>
      </c>
      <c r="R691" s="12">
        <v>0.80700000000000005</v>
      </c>
      <c r="S691" s="17" cm="1">
        <f t="array" ref="S691:T691">VLOOKUP(Merged_Sheet!A691,Merged_Sheet!A691:F3381,{5,6},0)</f>
        <v>23996656676</v>
      </c>
      <c r="T691" s="17">
        <v>23996656676</v>
      </c>
      <c r="U691" s="12" cm="1">
        <f t="array" ref="U691:Z691">VLOOKUP(Merged_Sheet!A691,BUSINESS!A691:J3381,{5,6,7,8,9,10},0)</f>
        <v>0</v>
      </c>
      <c r="V691" s="12">
        <v>17</v>
      </c>
      <c r="W691" s="12">
        <v>0</v>
      </c>
      <c r="X691" s="12">
        <v>0</v>
      </c>
      <c r="Y691" s="12">
        <v>0.65500000000000003</v>
      </c>
      <c r="Z691" s="12">
        <v>0.72099999999999997</v>
      </c>
      <c r="AA691" s="17" cm="1">
        <f t="array" ref="AA691:AB691">VLOOKUP(Merged_Sheet!A691,Merged_Sheet!A691:F3381,{5,6},0)</f>
        <v>23996656676</v>
      </c>
      <c r="AB691" s="17">
        <v>23996656676</v>
      </c>
      <c r="AC691" s="16">
        <f t="shared" si="61"/>
        <v>501.39996114862583</v>
      </c>
      <c r="AD691" s="12">
        <f t="shared" si="62"/>
        <v>501.39996114862583</v>
      </c>
      <c r="AE691" s="12">
        <f t="shared" si="63"/>
        <v>501.39996114862583</v>
      </c>
      <c r="AF691" s="12">
        <f t="shared" si="64"/>
        <v>501.39996114862583</v>
      </c>
      <c r="AG691" s="12">
        <f t="shared" si="65"/>
        <v>0.19299999999999995</v>
      </c>
    </row>
    <row r="692" spans="1:33" ht="14.5" x14ac:dyDescent="0.35">
      <c r="A692" s="12" t="str">
        <f t="shared" si="60"/>
        <v>Dominican Republic-The Americas-2001</v>
      </c>
      <c r="B692" s="13" t="s">
        <v>70</v>
      </c>
      <c r="C692" s="14" t="s">
        <v>118</v>
      </c>
      <c r="D692" s="15">
        <v>2001</v>
      </c>
      <c r="E692" s="16" cm="1">
        <f t="array" ref="E692:I692">VLOOKUP(Merged_Sheet!A692,GDP!A692:I3382,{5,6,7,8,9},0)</f>
        <v>24894907435</v>
      </c>
      <c r="F692" s="16">
        <v>24894907435</v>
      </c>
      <c r="G692" s="12">
        <v>6.2E-2</v>
      </c>
      <c r="H692" s="12">
        <v>173</v>
      </c>
      <c r="I692" s="12">
        <v>0.24299999999999999</v>
      </c>
      <c r="J692" s="12" cm="1">
        <f t="array" ref="J692:R692">VLOOKUP(Merged_Sheet!A692,'HUMAN RESOURCES'!A692:M3382,{5,6,7,8,9,10,11,12,13},0)</f>
        <v>2.1000000000000001E-2</v>
      </c>
      <c r="K692" s="12">
        <v>3.6999999999999998E-2</v>
      </c>
      <c r="L692" s="12">
        <v>72</v>
      </c>
      <c r="M692" s="12">
        <v>65</v>
      </c>
      <c r="N692" s="12">
        <v>0.32600000000000001</v>
      </c>
      <c r="O692" s="12">
        <v>0.61699999999999999</v>
      </c>
      <c r="P692" s="12">
        <v>5.7000000000000002E-2</v>
      </c>
      <c r="Q692" s="12">
        <v>5043300</v>
      </c>
      <c r="R692" s="12">
        <v>0.35299999999999998</v>
      </c>
      <c r="S692" s="17" cm="1">
        <f t="array" ref="S692:T692">VLOOKUP(Merged_Sheet!A692,Merged_Sheet!A692:F3382,{5,6},0)</f>
        <v>24894907435</v>
      </c>
      <c r="T692" s="17">
        <v>24894907435</v>
      </c>
      <c r="U692" s="12" cm="1">
        <f t="array" ref="U692:Z692">VLOOKUP(Merged_Sheet!A692,BUSINESS!A692:J3382,{5,6,7,8,9,10},0)</f>
        <v>0</v>
      </c>
      <c r="V692" s="12">
        <v>21</v>
      </c>
      <c r="W692" s="12">
        <v>0</v>
      </c>
      <c r="X692" s="12">
        <v>0</v>
      </c>
      <c r="Y692" s="12">
        <v>3.9E-2</v>
      </c>
      <c r="Z692" s="12">
        <v>2.8000000000000001E-2</v>
      </c>
      <c r="AA692" s="17" cm="1">
        <f t="array" ref="AA692:AB692">VLOOKUP(Merged_Sheet!A692,Merged_Sheet!A692:F3382,{5,6},0)</f>
        <v>24894907435</v>
      </c>
      <c r="AB692" s="17">
        <v>24894907435</v>
      </c>
      <c r="AC692" s="16">
        <f t="shared" si="61"/>
        <v>4936.2337031308862</v>
      </c>
      <c r="AD692" s="12">
        <f t="shared" si="62"/>
        <v>4936.2337031308862</v>
      </c>
      <c r="AE692" s="12">
        <f t="shared" si="63"/>
        <v>4936.2337031308862</v>
      </c>
      <c r="AF692" s="12">
        <f t="shared" si="64"/>
        <v>4936.2337031308862</v>
      </c>
      <c r="AG692" s="12">
        <f t="shared" si="65"/>
        <v>0.64700000000000002</v>
      </c>
    </row>
    <row r="693" spans="1:33" ht="14.5" x14ac:dyDescent="0.35">
      <c r="A693" s="12" t="str">
        <f t="shared" si="60"/>
        <v>Dominican Republic-The Americas-2002</v>
      </c>
      <c r="B693" s="13" t="s">
        <v>70</v>
      </c>
      <c r="C693" s="14" t="s">
        <v>118</v>
      </c>
      <c r="D693" s="15">
        <v>2002</v>
      </c>
      <c r="E693" s="16" cm="1">
        <f t="array" ref="E693:I693">VLOOKUP(Merged_Sheet!A693,GDP!A693:I3383,{5,6,7,8,9},0)</f>
        <v>26570402719</v>
      </c>
      <c r="F693" s="16">
        <v>26570402719</v>
      </c>
      <c r="G693" s="12">
        <v>6.3E-2</v>
      </c>
      <c r="H693" s="12">
        <v>176</v>
      </c>
      <c r="I693" s="12">
        <v>0.26100000000000001</v>
      </c>
      <c r="J693" s="12" cm="1">
        <f t="array" ref="J693:R693">VLOOKUP(Merged_Sheet!A693,'HUMAN RESOURCES'!A693:M3383,{5,6,7,8,9,10,11,12,13},0)</f>
        <v>2.9000000000000001E-2</v>
      </c>
      <c r="K693" s="12">
        <v>7.4999999999999997E-2</v>
      </c>
      <c r="L693" s="12">
        <v>65</v>
      </c>
      <c r="M693" s="12">
        <v>62</v>
      </c>
      <c r="N693" s="12">
        <v>0.41799999999999998</v>
      </c>
      <c r="O693" s="12">
        <v>0.54500000000000004</v>
      </c>
      <c r="P693" s="12">
        <v>3.6999999999999998E-2</v>
      </c>
      <c r="Q693" s="12">
        <v>5619069</v>
      </c>
      <c r="R693" s="12">
        <v>0.251</v>
      </c>
      <c r="S693" s="17" cm="1">
        <f t="array" ref="S693:T693">VLOOKUP(Merged_Sheet!A693,Merged_Sheet!A693:F3383,{5,6},0)</f>
        <v>26570402719</v>
      </c>
      <c r="T693" s="17">
        <v>26570402719</v>
      </c>
      <c r="U693" s="12" cm="1">
        <f t="array" ref="U693:Z693">VLOOKUP(Merged_Sheet!A693,BUSINESS!A693:J3383,{5,6,7,8,9,10},0)</f>
        <v>0</v>
      </c>
      <c r="V693" s="12">
        <v>153</v>
      </c>
      <c r="W693" s="12">
        <v>0</v>
      </c>
      <c r="X693" s="12">
        <v>0</v>
      </c>
      <c r="Y693" s="12">
        <v>3.0000000000000001E-3</v>
      </c>
      <c r="Z693" s="12">
        <v>0.02</v>
      </c>
      <c r="AA693" s="17" cm="1">
        <f t="array" ref="AA693:AB693">VLOOKUP(Merged_Sheet!A693,Merged_Sheet!A693:F3383,{5,6},0)</f>
        <v>26570402719</v>
      </c>
      <c r="AB693" s="17">
        <v>26570402719</v>
      </c>
      <c r="AC693" s="16">
        <f t="shared" si="61"/>
        <v>4728.6129995912133</v>
      </c>
      <c r="AD693" s="12">
        <f t="shared" si="62"/>
        <v>4728.6129995912133</v>
      </c>
      <c r="AE693" s="12">
        <f t="shared" si="63"/>
        <v>4728.6129995912133</v>
      </c>
      <c r="AF693" s="12">
        <f t="shared" si="64"/>
        <v>4728.6129995912133</v>
      </c>
      <c r="AG693" s="12">
        <f t="shared" si="65"/>
        <v>0.749</v>
      </c>
    </row>
    <row r="694" spans="1:33" ht="14.5" x14ac:dyDescent="0.35">
      <c r="A694" s="12" t="str">
        <f t="shared" si="60"/>
        <v>Dominican Republic-The Americas-2003</v>
      </c>
      <c r="B694" s="13" t="s">
        <v>70</v>
      </c>
      <c r="C694" s="14" t="s">
        <v>118</v>
      </c>
      <c r="D694" s="15">
        <v>2003</v>
      </c>
      <c r="E694" s="16" cm="1">
        <f t="array" ref="E694:I694">VLOOKUP(Merged_Sheet!A694,GDP!A694:I3384,{5,6,7,8,9},0)</f>
        <v>21268012747</v>
      </c>
      <c r="F694" s="16">
        <v>21268012747</v>
      </c>
      <c r="G694" s="12">
        <v>6.5000000000000002E-2</v>
      </c>
      <c r="H694" s="12">
        <v>143</v>
      </c>
      <c r="I694" s="12">
        <v>0.314</v>
      </c>
      <c r="J694" s="12" cm="1">
        <f t="array" ref="J694:R694">VLOOKUP(Merged_Sheet!A694,'HUMAN RESOURCES'!A694:M3384,{5,6,7,8,9,10,11,12,13},0)</f>
        <v>8.0000000000000002E-3</v>
      </c>
      <c r="K694" s="12">
        <v>0</v>
      </c>
      <c r="L694" s="12">
        <v>81</v>
      </c>
      <c r="M694" s="12">
        <v>76</v>
      </c>
      <c r="N694" s="12">
        <v>0.19700000000000001</v>
      </c>
      <c r="O694" s="12">
        <v>0.73</v>
      </c>
      <c r="P694" s="12">
        <v>7.3999999999999996E-2</v>
      </c>
      <c r="Q694" s="12">
        <v>450711</v>
      </c>
      <c r="R694" s="12">
        <v>1</v>
      </c>
      <c r="S694" s="17" cm="1">
        <f t="array" ref="S694:T694">VLOOKUP(Merged_Sheet!A694,Merged_Sheet!A694:F3384,{5,6},0)</f>
        <v>21268012747</v>
      </c>
      <c r="T694" s="17">
        <v>21268012747</v>
      </c>
      <c r="U694" s="12" cm="1">
        <f t="array" ref="U694:Z694">VLOOKUP(Merged_Sheet!A694,BUSINESS!A694:J3384,{5,6,7,8,9,10},0)</f>
        <v>0</v>
      </c>
      <c r="V694" s="12">
        <v>0</v>
      </c>
      <c r="W694" s="12">
        <v>0</v>
      </c>
      <c r="X694" s="12">
        <v>0</v>
      </c>
      <c r="Y694" s="12">
        <v>0.25700000000000001</v>
      </c>
      <c r="Z694" s="12">
        <v>0.80800000000000005</v>
      </c>
      <c r="AA694" s="17" cm="1">
        <f t="array" ref="AA694:AB694">VLOOKUP(Merged_Sheet!A694,Merged_Sheet!A694:F3384,{5,6},0)</f>
        <v>21268012747</v>
      </c>
      <c r="AB694" s="17">
        <v>21268012747</v>
      </c>
      <c r="AC694" s="16">
        <f t="shared" si="61"/>
        <v>47187.693992380926</v>
      </c>
      <c r="AD694" s="12">
        <f t="shared" si="62"/>
        <v>47187.693992380926</v>
      </c>
      <c r="AE694" s="12">
        <f t="shared" si="63"/>
        <v>47187.693992380926</v>
      </c>
      <c r="AF694" s="12">
        <f t="shared" si="64"/>
        <v>47187.693992380926</v>
      </c>
      <c r="AG694" s="12">
        <f t="shared" si="65"/>
        <v>0</v>
      </c>
    </row>
    <row r="695" spans="1:33" ht="14.5" x14ac:dyDescent="0.35">
      <c r="A695" s="12" t="str">
        <f t="shared" si="60"/>
        <v>Dominican Republic-The Americas-2004</v>
      </c>
      <c r="B695" s="13" t="s">
        <v>70</v>
      </c>
      <c r="C695" s="14" t="s">
        <v>118</v>
      </c>
      <c r="D695" s="15">
        <v>2004</v>
      </c>
      <c r="E695" s="16" cm="1">
        <f t="array" ref="E695:I695">VLOOKUP(Merged_Sheet!A695,GDP!A695:I3385,{5,6,7,8,9},0)</f>
        <v>22163928097</v>
      </c>
      <c r="F695" s="16">
        <v>22163928097</v>
      </c>
      <c r="G695" s="12">
        <v>5.0999999999999997E-2</v>
      </c>
      <c r="H695" s="12">
        <v>120</v>
      </c>
      <c r="I695" s="12">
        <v>0.32600000000000001</v>
      </c>
      <c r="J695" s="12" cm="1">
        <f t="array" ref="J695:R695">VLOOKUP(Merged_Sheet!A695,'HUMAN RESOURCES'!A695:M3385,{5,6,7,8,9,10,11,12,13},0)</f>
        <v>0.02</v>
      </c>
      <c r="K695" s="12">
        <v>7.0000000000000001E-3</v>
      </c>
      <c r="L695" s="12">
        <v>76</v>
      </c>
      <c r="M695" s="12">
        <v>71</v>
      </c>
      <c r="N695" s="12">
        <v>0.315</v>
      </c>
      <c r="O695" s="12">
        <v>0.64400000000000002</v>
      </c>
      <c r="P695" s="12">
        <v>4.2000000000000003E-2</v>
      </c>
      <c r="Q695" s="12">
        <v>24890654</v>
      </c>
      <c r="R695" s="12">
        <v>0.64800000000000002</v>
      </c>
      <c r="S695" s="17" cm="1">
        <f t="array" ref="S695:T695">VLOOKUP(Merged_Sheet!A695,Merged_Sheet!A695:F3385,{5,6},0)</f>
        <v>22163928097</v>
      </c>
      <c r="T695" s="17">
        <v>22163928097</v>
      </c>
      <c r="U695" s="12" cm="1">
        <f t="array" ref="U695:Z695">VLOOKUP(Merged_Sheet!A695,BUSINESS!A695:J3385,{5,6,7,8,9,10},0)</f>
        <v>0</v>
      </c>
      <c r="V695" s="12">
        <v>37</v>
      </c>
      <c r="W695" s="12">
        <v>0</v>
      </c>
      <c r="X695" s="12">
        <v>0</v>
      </c>
      <c r="Y695" s="12">
        <v>0.35</v>
      </c>
      <c r="Z695" s="12">
        <v>0.44700000000000001</v>
      </c>
      <c r="AA695" s="17" cm="1">
        <f t="array" ref="AA695:AB695">VLOOKUP(Merged_Sheet!A695,Merged_Sheet!A695:F3385,{5,6},0)</f>
        <v>22163928097</v>
      </c>
      <c r="AB695" s="17">
        <v>22163928097</v>
      </c>
      <c r="AC695" s="16">
        <f t="shared" si="61"/>
        <v>890.45181765814596</v>
      </c>
      <c r="AD695" s="12">
        <f t="shared" si="62"/>
        <v>890.45181765814596</v>
      </c>
      <c r="AE695" s="12">
        <f t="shared" si="63"/>
        <v>890.45181765814596</v>
      </c>
      <c r="AF695" s="12">
        <f t="shared" si="64"/>
        <v>890.45181765814596</v>
      </c>
      <c r="AG695" s="12">
        <f t="shared" si="65"/>
        <v>0.35199999999999998</v>
      </c>
    </row>
    <row r="696" spans="1:33" ht="14.5" x14ac:dyDescent="0.35">
      <c r="A696" s="12" t="str">
        <f t="shared" si="60"/>
        <v>Dominican Republic-The Americas-2005</v>
      </c>
      <c r="B696" s="13" t="s">
        <v>70</v>
      </c>
      <c r="C696" s="14" t="s">
        <v>118</v>
      </c>
      <c r="D696" s="15">
        <v>2005</v>
      </c>
      <c r="E696" s="16" cm="1">
        <f t="array" ref="E696:I696">VLOOKUP(Merged_Sheet!A696,GDP!A696:I3386,{5,6,7,8,9},0)</f>
        <v>33969724872</v>
      </c>
      <c r="F696" s="16">
        <v>33969724872</v>
      </c>
      <c r="G696" s="12">
        <v>5.2999999999999999E-2</v>
      </c>
      <c r="H696" s="12">
        <v>188</v>
      </c>
      <c r="I696" s="12">
        <v>0.24099999999999999</v>
      </c>
      <c r="J696" s="12" cm="1">
        <f t="array" ref="J696:R696">VLOOKUP(Merged_Sheet!A696,'HUMAN RESOURCES'!A696:M3386,{5,6,7,8,9,10,11,12,13},0)</f>
        <v>2.1999999999999999E-2</v>
      </c>
      <c r="K696" s="12">
        <v>2.5000000000000001E-2</v>
      </c>
      <c r="L696" s="12">
        <v>74</v>
      </c>
      <c r="M696" s="12">
        <v>71</v>
      </c>
      <c r="N696" s="12">
        <v>0.37</v>
      </c>
      <c r="O696" s="12">
        <v>0.58699999999999997</v>
      </c>
      <c r="P696" s="12">
        <v>4.2999999999999997E-2</v>
      </c>
      <c r="Q696" s="12">
        <v>287594</v>
      </c>
      <c r="R696" s="12">
        <v>0.313</v>
      </c>
      <c r="S696" s="17" cm="1">
        <f t="array" ref="S696:T696">VLOOKUP(Merged_Sheet!A696,Merged_Sheet!A696:F3386,{5,6},0)</f>
        <v>33969724872</v>
      </c>
      <c r="T696" s="17">
        <v>33969724872</v>
      </c>
      <c r="U696" s="12" cm="1">
        <f t="array" ref="U696:Z696">VLOOKUP(Merged_Sheet!A696,BUSINESS!A696:J3386,{5,6,7,8,9,10},0)</f>
        <v>0</v>
      </c>
      <c r="V696" s="12">
        <v>13</v>
      </c>
      <c r="W696" s="12">
        <v>0</v>
      </c>
      <c r="X696" s="12">
        <v>0</v>
      </c>
      <c r="Y696" s="12">
        <v>0.06</v>
      </c>
      <c r="Z696" s="12">
        <v>0.23100000000000001</v>
      </c>
      <c r="AA696" s="17" cm="1">
        <f t="array" ref="AA696:AB696">VLOOKUP(Merged_Sheet!A696,Merged_Sheet!A696:F3386,{5,6},0)</f>
        <v>33969724872</v>
      </c>
      <c r="AB696" s="17">
        <v>33969724872</v>
      </c>
      <c r="AC696" s="16">
        <f t="shared" si="61"/>
        <v>118116.94566646036</v>
      </c>
      <c r="AD696" s="12">
        <f t="shared" si="62"/>
        <v>118116.94566646036</v>
      </c>
      <c r="AE696" s="12">
        <f t="shared" si="63"/>
        <v>118116.94566646036</v>
      </c>
      <c r="AF696" s="12">
        <f t="shared" si="64"/>
        <v>118116.94566646036</v>
      </c>
      <c r="AG696" s="12">
        <f t="shared" si="65"/>
        <v>0.68700000000000006</v>
      </c>
    </row>
    <row r="697" spans="1:33" ht="14.5" x14ac:dyDescent="0.35">
      <c r="A697" s="12" t="str">
        <f t="shared" si="60"/>
        <v>Dominican Republic-The Americas-2006</v>
      </c>
      <c r="B697" s="13" t="s">
        <v>70</v>
      </c>
      <c r="C697" s="14" t="s">
        <v>118</v>
      </c>
      <c r="D697" s="15">
        <v>2006</v>
      </c>
      <c r="E697" s="16" cm="1">
        <f t="array" ref="E697:I697">VLOOKUP(Merged_Sheet!A697,GDP!A697:I3387,{5,6,7,8,9},0)</f>
        <v>35965041793</v>
      </c>
      <c r="F697" s="16">
        <v>35965041793</v>
      </c>
      <c r="G697" s="12">
        <v>5.1999999999999998E-2</v>
      </c>
      <c r="H697" s="12">
        <v>197</v>
      </c>
      <c r="I697" s="12">
        <v>0.19500000000000001</v>
      </c>
      <c r="J697" s="12" cm="1">
        <f t="array" ref="J697:R697">VLOOKUP(Merged_Sheet!A697,'HUMAN RESOURCES'!A697:M3387,{5,6,7,8,9,10,11,12,13},0)</f>
        <v>1.9E-2</v>
      </c>
      <c r="K697" s="12">
        <v>4.2000000000000003E-2</v>
      </c>
      <c r="L697" s="12">
        <v>68</v>
      </c>
      <c r="M697" s="12">
        <v>61</v>
      </c>
      <c r="N697" s="12">
        <v>0.311</v>
      </c>
      <c r="O697" s="12">
        <v>0.65200000000000002</v>
      </c>
      <c r="P697" s="12">
        <v>3.6999999999999998E-2</v>
      </c>
      <c r="Q697" s="12">
        <v>2468595</v>
      </c>
      <c r="R697" s="12">
        <v>0.60399999999999998</v>
      </c>
      <c r="S697" s="17" cm="1">
        <f t="array" ref="S697:T697">VLOOKUP(Merged_Sheet!A697,Merged_Sheet!A697:F3387,{5,6},0)</f>
        <v>35965041793</v>
      </c>
      <c r="T697" s="17">
        <v>35965041793</v>
      </c>
      <c r="U697" s="12" cm="1">
        <f t="array" ref="U697:Z697">VLOOKUP(Merged_Sheet!A697,BUSINESS!A697:J3387,{5,6,7,8,9,10},0)</f>
        <v>0</v>
      </c>
      <c r="V697" s="12">
        <v>20</v>
      </c>
      <c r="W697" s="12">
        <v>0</v>
      </c>
      <c r="X697" s="12">
        <v>0</v>
      </c>
      <c r="Y697" s="12">
        <v>0</v>
      </c>
      <c r="Z697" s="12">
        <v>0.129</v>
      </c>
      <c r="AA697" s="17" cm="1">
        <f t="array" ref="AA697:AB697">VLOOKUP(Merged_Sheet!A697,Merged_Sheet!A697:F3387,{5,6},0)</f>
        <v>35965041793</v>
      </c>
      <c r="AB697" s="17">
        <v>35965041793</v>
      </c>
      <c r="AC697" s="16">
        <f t="shared" si="61"/>
        <v>14569.032908597806</v>
      </c>
      <c r="AD697" s="12">
        <f t="shared" si="62"/>
        <v>14569.032908597806</v>
      </c>
      <c r="AE697" s="12">
        <f t="shared" si="63"/>
        <v>14569.032908597806</v>
      </c>
      <c r="AF697" s="12">
        <f t="shared" si="64"/>
        <v>14569.032908597806</v>
      </c>
      <c r="AG697" s="12">
        <f t="shared" si="65"/>
        <v>0.39600000000000002</v>
      </c>
    </row>
    <row r="698" spans="1:33" ht="14.5" x14ac:dyDescent="0.35">
      <c r="A698" s="12" t="str">
        <f t="shared" si="60"/>
        <v>Dominican Republic-The Americas-2007</v>
      </c>
      <c r="B698" s="13" t="s">
        <v>70</v>
      </c>
      <c r="C698" s="14" t="s">
        <v>118</v>
      </c>
      <c r="D698" s="15">
        <v>2007</v>
      </c>
      <c r="E698" s="16" cm="1">
        <f t="array" ref="E698:I698">VLOOKUP(Merged_Sheet!A698,GDP!A698:I3388,{5,6,7,8,9},0)</f>
        <v>41320673508</v>
      </c>
      <c r="F698" s="16">
        <v>41320673508</v>
      </c>
      <c r="G698" s="12">
        <v>0.05</v>
      </c>
      <c r="H698" s="12">
        <v>212</v>
      </c>
      <c r="I698" s="12">
        <v>0.158</v>
      </c>
      <c r="J698" s="12" cm="1">
        <f t="array" ref="J698:R698">VLOOKUP(Merged_Sheet!A698,'HUMAN RESOURCES'!A698:M3388,{5,6,7,8,9,10,11,12,13},0)</f>
        <v>0.02</v>
      </c>
      <c r="K698" s="12">
        <v>5.3999999999999999E-2</v>
      </c>
      <c r="L698" s="12">
        <v>65</v>
      </c>
      <c r="M698" s="12">
        <v>61</v>
      </c>
      <c r="N698" s="12">
        <v>0.28999999999999998</v>
      </c>
      <c r="O698" s="12">
        <v>0.66100000000000003</v>
      </c>
      <c r="P698" s="12">
        <v>4.8000000000000001E-2</v>
      </c>
      <c r="Q698" s="12">
        <v>49577152</v>
      </c>
      <c r="R698" s="12">
        <v>0.28100000000000003</v>
      </c>
      <c r="S698" s="17" cm="1">
        <f t="array" ref="S698:T698">VLOOKUP(Merged_Sheet!A698,Merged_Sheet!A698:F3388,{5,6},0)</f>
        <v>41320673508</v>
      </c>
      <c r="T698" s="17">
        <v>41320673508</v>
      </c>
      <c r="U698" s="12" cm="1">
        <f t="array" ref="U698:Z698">VLOOKUP(Merged_Sheet!A698,BUSINESS!A698:J3388,{5,6,7,8,9,10},0)</f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1E-3</v>
      </c>
      <c r="AA698" s="17" cm="1">
        <f t="array" ref="AA698:AB698">VLOOKUP(Merged_Sheet!A698,Merged_Sheet!A698:F3388,{5,6},0)</f>
        <v>41320673508</v>
      </c>
      <c r="AB698" s="17">
        <v>41320673508</v>
      </c>
      <c r="AC698" s="16">
        <f t="shared" si="61"/>
        <v>833.46202516836786</v>
      </c>
      <c r="AD698" s="12">
        <f t="shared" si="62"/>
        <v>833.46202516836786</v>
      </c>
      <c r="AE698" s="12">
        <f t="shared" si="63"/>
        <v>833.46202516836786</v>
      </c>
      <c r="AF698" s="12">
        <f t="shared" si="64"/>
        <v>833.46202516836786</v>
      </c>
      <c r="AG698" s="12">
        <f t="shared" si="65"/>
        <v>0.71899999999999997</v>
      </c>
    </row>
    <row r="699" spans="1:33" ht="14.5" x14ac:dyDescent="0.35">
      <c r="A699" s="12" t="str">
        <f t="shared" si="60"/>
        <v>Dominican Republic-The Americas-2008</v>
      </c>
      <c r="B699" s="13" t="s">
        <v>70</v>
      </c>
      <c r="C699" s="14" t="s">
        <v>118</v>
      </c>
      <c r="D699" s="15">
        <v>2008</v>
      </c>
      <c r="E699" s="16" cm="1">
        <f t="array" ref="E699:I699">VLOOKUP(Merged_Sheet!A699,GDP!A699:I3389,{5,6,7,8,9},0)</f>
        <v>45796187338</v>
      </c>
      <c r="F699" s="16">
        <v>45796187338</v>
      </c>
      <c r="G699" s="12">
        <v>5.2999999999999999E-2</v>
      </c>
      <c r="H699" s="12">
        <v>244</v>
      </c>
      <c r="I699" s="12">
        <v>0.19900000000000001</v>
      </c>
      <c r="J699" s="12" cm="1">
        <f t="array" ref="J699:R699">VLOOKUP(Merged_Sheet!A699,'HUMAN RESOURCES'!A699:M3389,{5,6,7,8,9,10,11,12,13},0)</f>
        <v>0.03</v>
      </c>
      <c r="K699" s="12">
        <v>5.1999999999999998E-2</v>
      </c>
      <c r="L699" s="12">
        <v>65</v>
      </c>
      <c r="M699" s="12">
        <v>63</v>
      </c>
      <c r="N699" s="12">
        <v>0.39900000000000002</v>
      </c>
      <c r="O699" s="12">
        <v>0.55900000000000005</v>
      </c>
      <c r="P699" s="12">
        <v>4.1000000000000002E-2</v>
      </c>
      <c r="Q699" s="12">
        <v>24525527</v>
      </c>
      <c r="R699" s="12">
        <v>0.14599999999999999</v>
      </c>
      <c r="S699" s="17" cm="1">
        <f t="array" ref="S699:T699">VLOOKUP(Merged_Sheet!A699,Merged_Sheet!A699:F3389,{5,6},0)</f>
        <v>45796187338</v>
      </c>
      <c r="T699" s="17">
        <v>45796187338</v>
      </c>
      <c r="U699" s="12" cm="1">
        <f t="array" ref="U699:Z699">VLOOKUP(Merged_Sheet!A699,BUSINESS!A699:J3389,{5,6,7,8,9,10},0)</f>
        <v>0</v>
      </c>
      <c r="V699" s="12">
        <v>31</v>
      </c>
      <c r="W699" s="12">
        <v>0</v>
      </c>
      <c r="X699" s="12">
        <v>0</v>
      </c>
      <c r="Y699" s="12">
        <v>4.0000000000000001E-3</v>
      </c>
      <c r="Z699" s="12">
        <v>3.0000000000000001E-3</v>
      </c>
      <c r="AA699" s="17" cm="1">
        <f t="array" ref="AA699:AB699">VLOOKUP(Merged_Sheet!A699,Merged_Sheet!A699:F3389,{5,6},0)</f>
        <v>45796187338</v>
      </c>
      <c r="AB699" s="17">
        <v>45796187338</v>
      </c>
      <c r="AC699" s="16">
        <f t="shared" si="61"/>
        <v>1867.2865760641962</v>
      </c>
      <c r="AD699" s="12">
        <f t="shared" si="62"/>
        <v>1867.2865760641962</v>
      </c>
      <c r="AE699" s="12">
        <f t="shared" si="63"/>
        <v>1867.2865760641962</v>
      </c>
      <c r="AF699" s="12">
        <f t="shared" si="64"/>
        <v>1867.2865760641962</v>
      </c>
      <c r="AG699" s="12">
        <f t="shared" si="65"/>
        <v>0.85399999999999998</v>
      </c>
    </row>
    <row r="700" spans="1:33" ht="14.5" x14ac:dyDescent="0.35">
      <c r="A700" s="12" t="str">
        <f t="shared" si="60"/>
        <v>Dominican Republic-The Americas-2009</v>
      </c>
      <c r="B700" s="13" t="s">
        <v>70</v>
      </c>
      <c r="C700" s="14" t="s">
        <v>118</v>
      </c>
      <c r="D700" s="15">
        <v>2009</v>
      </c>
      <c r="E700" s="16" cm="1">
        <f t="array" ref="E700:I700">VLOOKUP(Merged_Sheet!A700,GDP!A700:I3390,{5,6,7,8,9},0)</f>
        <v>46484962937</v>
      </c>
      <c r="F700" s="16">
        <v>46484962937</v>
      </c>
      <c r="G700" s="12">
        <v>5.3999999999999999E-2</v>
      </c>
      <c r="H700" s="12">
        <v>256</v>
      </c>
      <c r="I700" s="12">
        <v>0.18099999999999999</v>
      </c>
      <c r="J700" s="12" cm="1">
        <f t="array" ref="J700:R700">VLOOKUP(Merged_Sheet!A700,'HUMAN RESOURCES'!A700:M3390,{5,6,7,8,9,10,11,12,13},0)</f>
        <v>2.9000000000000001E-2</v>
      </c>
      <c r="K700" s="12">
        <v>8.3000000000000004E-2</v>
      </c>
      <c r="L700" s="12">
        <v>65</v>
      </c>
      <c r="M700" s="12">
        <v>64</v>
      </c>
      <c r="N700" s="12">
        <v>0.39500000000000002</v>
      </c>
      <c r="O700" s="12">
        <v>0.56399999999999995</v>
      </c>
      <c r="P700" s="12">
        <v>0.04</v>
      </c>
      <c r="Q700" s="12">
        <v>152419974</v>
      </c>
      <c r="R700" s="12">
        <v>0.34100000000000003</v>
      </c>
      <c r="S700" s="17" cm="1">
        <f t="array" ref="S700:T700">VLOOKUP(Merged_Sheet!A700,Merged_Sheet!A700:F3390,{5,6},0)</f>
        <v>46484962937</v>
      </c>
      <c r="T700" s="17">
        <v>46484962937</v>
      </c>
      <c r="U700" s="12" cm="1">
        <f t="array" ref="U700:Z700">VLOOKUP(Merged_Sheet!A700,BUSINESS!A700:J3390,{5,6,7,8,9,10},0)</f>
        <v>0</v>
      </c>
      <c r="V700" s="12">
        <v>24</v>
      </c>
      <c r="W700" s="12">
        <v>0</v>
      </c>
      <c r="X700" s="12">
        <v>0</v>
      </c>
      <c r="Y700" s="12">
        <v>0.05</v>
      </c>
      <c r="Z700" s="12">
        <v>1.6E-2</v>
      </c>
      <c r="AA700" s="17" cm="1">
        <f t="array" ref="AA700:AB700">VLOOKUP(Merged_Sheet!A700,Merged_Sheet!A700:F3390,{5,6},0)</f>
        <v>46484962937</v>
      </c>
      <c r="AB700" s="17">
        <v>46484962937</v>
      </c>
      <c r="AC700" s="16">
        <f t="shared" si="61"/>
        <v>304.97947032191462</v>
      </c>
      <c r="AD700" s="12">
        <f t="shared" si="62"/>
        <v>304.97947032191462</v>
      </c>
      <c r="AE700" s="12">
        <f t="shared" si="63"/>
        <v>304.97947032191462</v>
      </c>
      <c r="AF700" s="12">
        <f t="shared" si="64"/>
        <v>304.97947032191462</v>
      </c>
      <c r="AG700" s="12">
        <f t="shared" si="65"/>
        <v>0.65900000000000003</v>
      </c>
    </row>
    <row r="701" spans="1:33" ht="14.5" x14ac:dyDescent="0.35">
      <c r="A701" s="12" t="str">
        <f t="shared" si="60"/>
        <v>Dominican Republic-The Americas-2010</v>
      </c>
      <c r="B701" s="13" t="s">
        <v>70</v>
      </c>
      <c r="C701" s="14" t="s">
        <v>118</v>
      </c>
      <c r="D701" s="15">
        <v>2010</v>
      </c>
      <c r="E701" s="16" cm="1">
        <f t="array" ref="E701:I701">VLOOKUP(Merged_Sheet!A701,GDP!A701:I3391,{5,6,7,8,9},0)</f>
        <v>50980167048</v>
      </c>
      <c r="F701" s="16">
        <v>50980167048</v>
      </c>
      <c r="G701" s="12">
        <v>5.5E-2</v>
      </c>
      <c r="H701" s="12">
        <v>278</v>
      </c>
      <c r="I701" s="12">
        <v>0.121</v>
      </c>
      <c r="J701" s="12" cm="1">
        <f t="array" ref="J701:R701">VLOOKUP(Merged_Sheet!A701,'HUMAN RESOURCES'!A701:M3391,{5,6,7,8,9,10,11,12,13},0)</f>
        <v>2.8000000000000001E-2</v>
      </c>
      <c r="K701" s="12">
        <v>2.9000000000000001E-2</v>
      </c>
      <c r="L701" s="12">
        <v>71</v>
      </c>
      <c r="M701" s="12">
        <v>64</v>
      </c>
      <c r="N701" s="12">
        <v>0.377</v>
      </c>
      <c r="O701" s="12">
        <v>0.59</v>
      </c>
      <c r="P701" s="12">
        <v>3.3000000000000002E-2</v>
      </c>
      <c r="Q701" s="12">
        <v>82604681</v>
      </c>
      <c r="R701" s="12">
        <v>0.47099999999999997</v>
      </c>
      <c r="S701" s="17" cm="1">
        <f t="array" ref="S701:T701">VLOOKUP(Merged_Sheet!A701,Merged_Sheet!A701:F3391,{5,6},0)</f>
        <v>50980167048</v>
      </c>
      <c r="T701" s="17">
        <v>50980167048</v>
      </c>
      <c r="U701" s="12" cm="1">
        <f t="array" ref="U701:Z701">VLOOKUP(Merged_Sheet!A701,BUSINESS!A701:J3391,{5,6,7,8,9,10},0)</f>
        <v>0</v>
      </c>
      <c r="V701" s="12">
        <v>49</v>
      </c>
      <c r="W701" s="12">
        <v>0</v>
      </c>
      <c r="X701" s="12">
        <v>0</v>
      </c>
      <c r="Y701" s="12">
        <v>4.9000000000000002E-2</v>
      </c>
      <c r="Z701" s="12">
        <v>0.27200000000000002</v>
      </c>
      <c r="AA701" s="17" cm="1">
        <f t="array" ref="AA701:AB701">VLOOKUP(Merged_Sheet!A701,Merged_Sheet!A701:F3391,{5,6},0)</f>
        <v>50980167048</v>
      </c>
      <c r="AB701" s="17">
        <v>50980167048</v>
      </c>
      <c r="AC701" s="16">
        <f t="shared" si="61"/>
        <v>617.15833086989346</v>
      </c>
      <c r="AD701" s="12">
        <f t="shared" si="62"/>
        <v>617.15833086989346</v>
      </c>
      <c r="AE701" s="12">
        <f t="shared" si="63"/>
        <v>617.15833086989346</v>
      </c>
      <c r="AF701" s="12">
        <f t="shared" si="64"/>
        <v>617.15833086989346</v>
      </c>
      <c r="AG701" s="12">
        <f t="shared" si="65"/>
        <v>0.52900000000000003</v>
      </c>
    </row>
    <row r="702" spans="1:33" ht="14.5" x14ac:dyDescent="0.35">
      <c r="A702" s="12" t="str">
        <f t="shared" si="60"/>
        <v>Dominican Republic-The Americas-2011</v>
      </c>
      <c r="B702" s="13" t="s">
        <v>70</v>
      </c>
      <c r="C702" s="14" t="s">
        <v>118</v>
      </c>
      <c r="D702" s="15">
        <v>2011</v>
      </c>
      <c r="E702" s="16" cm="1">
        <f t="array" ref="E702:I702">VLOOKUP(Merged_Sheet!A702,GDP!A702:I3392,{5,6,7,8,9},0)</f>
        <v>55433248935</v>
      </c>
      <c r="F702" s="16">
        <v>55433248935</v>
      </c>
      <c r="G702" s="12">
        <v>5.3999999999999999E-2</v>
      </c>
      <c r="H702" s="12">
        <v>293</v>
      </c>
      <c r="I702" s="12">
        <v>0.156</v>
      </c>
      <c r="J702" s="12" cm="1">
        <f t="array" ref="J702:R702">VLOOKUP(Merged_Sheet!A702,'HUMAN RESOURCES'!A702:M3392,{5,6,7,8,9,10,11,12,13},0)</f>
        <v>1.0999999999999999E-2</v>
      </c>
      <c r="K702" s="12">
        <v>3.0000000000000001E-3</v>
      </c>
      <c r="L702" s="12">
        <v>82</v>
      </c>
      <c r="M702" s="12">
        <v>77</v>
      </c>
      <c r="N702" s="12">
        <v>0.20100000000000001</v>
      </c>
      <c r="O702" s="12">
        <v>0.72</v>
      </c>
      <c r="P702" s="12">
        <v>7.9000000000000001E-2</v>
      </c>
      <c r="Q702" s="12">
        <v>4114800</v>
      </c>
      <c r="R702" s="12">
        <v>1</v>
      </c>
      <c r="S702" s="17" cm="1">
        <f t="array" ref="S702:T702">VLOOKUP(Merged_Sheet!A702,Merged_Sheet!A702:F3392,{5,6},0)</f>
        <v>55433248935</v>
      </c>
      <c r="T702" s="17">
        <v>55433248935</v>
      </c>
      <c r="U702" s="12" cm="1">
        <f t="array" ref="U702:Z702">VLOOKUP(Merged_Sheet!A702,BUSINESS!A702:J3392,{5,6,7,8,9,10},0)</f>
        <v>0</v>
      </c>
      <c r="V702" s="12">
        <v>8</v>
      </c>
      <c r="W702" s="12">
        <v>0</v>
      </c>
      <c r="X702" s="12">
        <v>0</v>
      </c>
      <c r="Y702" s="12">
        <v>0.53800000000000003</v>
      </c>
      <c r="Z702" s="12">
        <v>0.84099999999999997</v>
      </c>
      <c r="AA702" s="17" cm="1">
        <f t="array" ref="AA702:AB702">VLOOKUP(Merged_Sheet!A702,Merged_Sheet!A702:F3392,{5,6},0)</f>
        <v>55433248935</v>
      </c>
      <c r="AB702" s="17">
        <v>55433248935</v>
      </c>
      <c r="AC702" s="16">
        <f t="shared" si="61"/>
        <v>13471.67515675124</v>
      </c>
      <c r="AD702" s="12">
        <f t="shared" si="62"/>
        <v>13471.67515675124</v>
      </c>
      <c r="AE702" s="12">
        <f t="shared" si="63"/>
        <v>13471.67515675124</v>
      </c>
      <c r="AF702" s="12">
        <f t="shared" si="64"/>
        <v>13471.67515675124</v>
      </c>
      <c r="AG702" s="12">
        <f t="shared" si="65"/>
        <v>0</v>
      </c>
    </row>
    <row r="703" spans="1:33" ht="14.5" x14ac:dyDescent="0.35">
      <c r="A703" s="12" t="str">
        <f t="shared" si="60"/>
        <v>Dominican Republic-The Americas-2012</v>
      </c>
      <c r="B703" s="13" t="s">
        <v>70</v>
      </c>
      <c r="C703" s="14" t="s">
        <v>118</v>
      </c>
      <c r="D703" s="15">
        <v>2012</v>
      </c>
      <c r="E703" s="16" cm="1">
        <f t="array" ref="E703:I703">VLOOKUP(Merged_Sheet!A703,GDP!A703:I3393,{5,6,7,8,9},0)</f>
        <v>58920504571</v>
      </c>
      <c r="F703" s="16">
        <v>58920504571</v>
      </c>
      <c r="G703" s="12">
        <v>5.3999999999999999E-2</v>
      </c>
      <c r="H703" s="12">
        <v>310</v>
      </c>
      <c r="I703" s="12">
        <v>0.155</v>
      </c>
      <c r="J703" s="12" cm="1">
        <f t="array" ref="J703:R703">VLOOKUP(Merged_Sheet!A703,'HUMAN RESOURCES'!A703:M3393,{5,6,7,8,9,10,11,12,13},0)</f>
        <v>1.9E-2</v>
      </c>
      <c r="K703" s="12">
        <v>1.2999999999999999E-2</v>
      </c>
      <c r="L703" s="12">
        <v>77</v>
      </c>
      <c r="M703" s="12">
        <v>70</v>
      </c>
      <c r="N703" s="12">
        <v>0.25800000000000001</v>
      </c>
      <c r="O703" s="12">
        <v>0.67500000000000004</v>
      </c>
      <c r="P703" s="12">
        <v>6.7000000000000004E-2</v>
      </c>
      <c r="Q703" s="12">
        <v>19173000</v>
      </c>
      <c r="R703" s="12">
        <v>0.184</v>
      </c>
      <c r="S703" s="17" cm="1">
        <f t="array" ref="S703:T703">VLOOKUP(Merged_Sheet!A703,Merged_Sheet!A703:F3393,{5,6},0)</f>
        <v>58920504571</v>
      </c>
      <c r="T703" s="17">
        <v>58920504571</v>
      </c>
      <c r="U703" s="12" cm="1">
        <f t="array" ref="U703:Z703">VLOOKUP(Merged_Sheet!A703,BUSINESS!A703:J3393,{5,6,7,8,9,10},0)</f>
        <v>0</v>
      </c>
      <c r="V703" s="12">
        <v>58</v>
      </c>
      <c r="W703" s="12">
        <v>0</v>
      </c>
      <c r="X703" s="12">
        <v>0</v>
      </c>
      <c r="Y703" s="12">
        <v>1.4999999999999999E-2</v>
      </c>
      <c r="Z703" s="12">
        <v>7.0999999999999994E-2</v>
      </c>
      <c r="AA703" s="17" cm="1">
        <f t="array" ref="AA703:AB703">VLOOKUP(Merged_Sheet!A703,Merged_Sheet!A703:F3393,{5,6},0)</f>
        <v>58920504571</v>
      </c>
      <c r="AB703" s="17">
        <v>58920504571</v>
      </c>
      <c r="AC703" s="16">
        <f t="shared" si="61"/>
        <v>3073.097823553956</v>
      </c>
      <c r="AD703" s="12">
        <f t="shared" si="62"/>
        <v>3073.097823553956</v>
      </c>
      <c r="AE703" s="12">
        <f t="shared" si="63"/>
        <v>3073.097823553956</v>
      </c>
      <c r="AF703" s="12">
        <f t="shared" si="64"/>
        <v>3073.097823553956</v>
      </c>
      <c r="AG703" s="12">
        <f t="shared" si="65"/>
        <v>0.81600000000000006</v>
      </c>
    </row>
    <row r="704" spans="1:33" ht="14.5" x14ac:dyDescent="0.35">
      <c r="A704" s="12" t="str">
        <f t="shared" si="60"/>
        <v>Ecuador-The Americas-2000</v>
      </c>
      <c r="B704" s="13" t="s">
        <v>70</v>
      </c>
      <c r="C704" s="14" t="s">
        <v>119</v>
      </c>
      <c r="D704" s="15">
        <v>2000</v>
      </c>
      <c r="E704" s="16" cm="1">
        <f t="array" ref="E704:I704">VLOOKUP(Merged_Sheet!A704,GDP!A704:I3394,{5,6,7,8,9},0)</f>
        <v>18327386416</v>
      </c>
      <c r="F704" s="16">
        <v>18327386416</v>
      </c>
      <c r="G704" s="12">
        <v>3.5999999999999997E-2</v>
      </c>
      <c r="H704" s="12">
        <v>53</v>
      </c>
      <c r="I704" s="12">
        <v>0.17100000000000001</v>
      </c>
      <c r="J704" s="12" cm="1">
        <f t="array" ref="J704:R704">VLOOKUP(Merged_Sheet!A704,'HUMAN RESOURCES'!A704:M3394,{5,6,7,8,9,10,11,12,13},0)</f>
        <v>2.9000000000000001E-2</v>
      </c>
      <c r="K704" s="12">
        <v>6.0999999999999999E-2</v>
      </c>
      <c r="L704" s="12">
        <v>69</v>
      </c>
      <c r="M704" s="12">
        <v>61</v>
      </c>
      <c r="N704" s="12">
        <v>0.40200000000000002</v>
      </c>
      <c r="O704" s="12">
        <v>0.56100000000000005</v>
      </c>
      <c r="P704" s="12">
        <v>3.6999999999999998E-2</v>
      </c>
      <c r="Q704" s="12">
        <v>6529609</v>
      </c>
      <c r="R704" s="12">
        <v>0.26400000000000001</v>
      </c>
      <c r="S704" s="17" cm="1">
        <f t="array" ref="S704:T704">VLOOKUP(Merged_Sheet!A704,Merged_Sheet!A704:F3394,{5,6},0)</f>
        <v>18327386416</v>
      </c>
      <c r="T704" s="17">
        <v>18327386416</v>
      </c>
      <c r="U704" s="12" cm="1">
        <f t="array" ref="U704:Z704">VLOOKUP(Merged_Sheet!A704,BUSINESS!A704:J3394,{5,6,7,8,9,10},0)</f>
        <v>0</v>
      </c>
      <c r="V704" s="12">
        <v>0</v>
      </c>
      <c r="W704" s="12">
        <v>0</v>
      </c>
      <c r="X704" s="12">
        <v>0</v>
      </c>
      <c r="Y704" s="12">
        <v>1E-3</v>
      </c>
      <c r="Z704" s="12">
        <v>7.0000000000000001E-3</v>
      </c>
      <c r="AA704" s="17" cm="1">
        <f t="array" ref="AA704:AB704">VLOOKUP(Merged_Sheet!A704,Merged_Sheet!A704:F3394,{5,6},0)</f>
        <v>18327386416</v>
      </c>
      <c r="AB704" s="17">
        <v>18327386416</v>
      </c>
      <c r="AC704" s="16">
        <f t="shared" si="61"/>
        <v>2806.8122327079614</v>
      </c>
      <c r="AD704" s="12">
        <f t="shared" si="62"/>
        <v>2806.8122327079614</v>
      </c>
      <c r="AE704" s="12">
        <f t="shared" si="63"/>
        <v>2806.8122327079614</v>
      </c>
      <c r="AF704" s="12">
        <f t="shared" si="64"/>
        <v>2806.8122327079614</v>
      </c>
      <c r="AG704" s="12">
        <f t="shared" si="65"/>
        <v>0.73599999999999999</v>
      </c>
    </row>
    <row r="705" spans="1:33" ht="14.5" x14ac:dyDescent="0.35">
      <c r="A705" s="12" t="str">
        <f t="shared" si="60"/>
        <v>Ecuador-The Americas-2001</v>
      </c>
      <c r="B705" s="13" t="s">
        <v>70</v>
      </c>
      <c r="C705" s="14" t="s">
        <v>119</v>
      </c>
      <c r="D705" s="15">
        <v>2001</v>
      </c>
      <c r="E705" s="16" cm="1">
        <f t="array" ref="E705:I705">VLOOKUP(Merged_Sheet!A705,GDP!A705:I3395,{5,6,7,8,9},0)</f>
        <v>24468324000</v>
      </c>
      <c r="F705" s="16">
        <v>24468324000</v>
      </c>
      <c r="G705" s="12">
        <v>0.04</v>
      </c>
      <c r="H705" s="12">
        <v>77</v>
      </c>
      <c r="I705" s="12">
        <v>0.16200000000000001</v>
      </c>
      <c r="J705" s="12" cm="1">
        <f t="array" ref="J705:R705">VLOOKUP(Merged_Sheet!A705,'HUMAN RESOURCES'!A705:M3395,{5,6,7,8,9,10,11,12,13},0)</f>
        <v>1.2999999999999999E-2</v>
      </c>
      <c r="K705" s="12">
        <v>1.7000000000000001E-2</v>
      </c>
      <c r="L705" s="12">
        <v>75</v>
      </c>
      <c r="M705" s="12">
        <v>68</v>
      </c>
      <c r="N705" s="12">
        <v>0.23100000000000001</v>
      </c>
      <c r="O705" s="12">
        <v>0.69599999999999995</v>
      </c>
      <c r="P705" s="12">
        <v>7.2999999999999995E-2</v>
      </c>
      <c r="Q705" s="12">
        <v>64488338</v>
      </c>
      <c r="R705" s="12">
        <v>0.35</v>
      </c>
      <c r="S705" s="17" cm="1">
        <f t="array" ref="S705:T705">VLOOKUP(Merged_Sheet!A705,Merged_Sheet!A705:F3395,{5,6},0)</f>
        <v>24468324000</v>
      </c>
      <c r="T705" s="17">
        <v>24468324000</v>
      </c>
      <c r="U705" s="12" cm="1">
        <f t="array" ref="U705:Z705">VLOOKUP(Merged_Sheet!A705,BUSINESS!A705:J3395,{5,6,7,8,9,10},0)</f>
        <v>0</v>
      </c>
      <c r="V705" s="12">
        <v>33</v>
      </c>
      <c r="W705" s="12">
        <v>0</v>
      </c>
      <c r="X705" s="12">
        <v>0</v>
      </c>
      <c r="Y705" s="12">
        <v>9.2999999999999999E-2</v>
      </c>
      <c r="Z705" s="12">
        <v>0.33500000000000002</v>
      </c>
      <c r="AA705" s="17" cm="1">
        <f t="array" ref="AA705:AB705">VLOOKUP(Merged_Sheet!A705,Merged_Sheet!A705:F3395,{5,6},0)</f>
        <v>24468324000</v>
      </c>
      <c r="AB705" s="17">
        <v>24468324000</v>
      </c>
      <c r="AC705" s="16">
        <f t="shared" si="61"/>
        <v>379.42246239932558</v>
      </c>
      <c r="AD705" s="12">
        <f t="shared" si="62"/>
        <v>379.42246239932558</v>
      </c>
      <c r="AE705" s="12">
        <f t="shared" si="63"/>
        <v>379.42246239932558</v>
      </c>
      <c r="AF705" s="12">
        <f t="shared" si="64"/>
        <v>379.42246239932558</v>
      </c>
      <c r="AG705" s="12">
        <f t="shared" si="65"/>
        <v>0.65</v>
      </c>
    </row>
    <row r="706" spans="1:33" ht="14.5" x14ac:dyDescent="0.35">
      <c r="A706" s="12" t="str">
        <f t="shared" si="60"/>
        <v>Ecuador-The Americas-2002</v>
      </c>
      <c r="B706" s="13" t="s">
        <v>70</v>
      </c>
      <c r="C706" s="14" t="s">
        <v>119</v>
      </c>
      <c r="D706" s="15">
        <v>2002</v>
      </c>
      <c r="E706" s="16" cm="1">
        <f t="array" ref="E706:I706">VLOOKUP(Merged_Sheet!A706,GDP!A706:I3396,{5,6,7,8,9},0)</f>
        <v>28548945000</v>
      </c>
      <c r="F706" s="16">
        <v>28548945000</v>
      </c>
      <c r="G706" s="12">
        <v>4.8000000000000001E-2</v>
      </c>
      <c r="H706" s="12">
        <v>105</v>
      </c>
      <c r="I706" s="12">
        <v>0.158</v>
      </c>
      <c r="J706" s="12" cm="1">
        <f t="array" ref="J706:R706">VLOOKUP(Merged_Sheet!A706,'HUMAN RESOURCES'!A706:M3396,{5,6,7,8,9,10,11,12,13},0)</f>
        <v>3.9E-2</v>
      </c>
      <c r="K706" s="12">
        <v>7.1999999999999995E-2</v>
      </c>
      <c r="L706" s="12">
        <v>63</v>
      </c>
      <c r="M706" s="12">
        <v>60</v>
      </c>
      <c r="N706" s="12">
        <v>0.49099999999999999</v>
      </c>
      <c r="O706" s="12">
        <v>0.48299999999999998</v>
      </c>
      <c r="P706" s="12">
        <v>2.5999999999999999E-2</v>
      </c>
      <c r="Q706" s="12">
        <v>933369</v>
      </c>
      <c r="R706" s="12">
        <v>0.253</v>
      </c>
      <c r="S706" s="17" cm="1">
        <f t="array" ref="S706:T706">VLOOKUP(Merged_Sheet!A706,Merged_Sheet!A706:F3396,{5,6},0)</f>
        <v>28548945000</v>
      </c>
      <c r="T706" s="17">
        <v>28548945000</v>
      </c>
      <c r="U706" s="12" cm="1">
        <f t="array" ref="U706:Z706">VLOOKUP(Merged_Sheet!A706,BUSINESS!A706:J3396,{5,6,7,8,9,10},0)</f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2.1000000000000001E-2</v>
      </c>
      <c r="AA706" s="17" cm="1">
        <f t="array" ref="AA706:AB706">VLOOKUP(Merged_Sheet!A706,Merged_Sheet!A706:F3396,{5,6},0)</f>
        <v>28548945000</v>
      </c>
      <c r="AB706" s="17">
        <v>28548945000</v>
      </c>
      <c r="AC706" s="16">
        <f t="shared" si="61"/>
        <v>30586.98649730171</v>
      </c>
      <c r="AD706" s="12">
        <f t="shared" si="62"/>
        <v>30586.98649730171</v>
      </c>
      <c r="AE706" s="12">
        <f t="shared" si="63"/>
        <v>30586.98649730171</v>
      </c>
      <c r="AF706" s="12">
        <f t="shared" si="64"/>
        <v>30586.98649730171</v>
      </c>
      <c r="AG706" s="12">
        <f t="shared" si="65"/>
        <v>0.747</v>
      </c>
    </row>
    <row r="707" spans="1:33" ht="14.5" x14ac:dyDescent="0.35">
      <c r="A707" s="12" t="str">
        <f t="shared" ref="A707:A770" si="66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6" cm="1">
        <f t="array" ref="E707:I707">VLOOKUP(Merged_Sheet!A707,GDP!A707:I3397,{5,6,7,8,9},0)</f>
        <v>32432859000</v>
      </c>
      <c r="F707" s="16">
        <v>32432859000</v>
      </c>
      <c r="G707" s="12">
        <v>6.7000000000000004E-2</v>
      </c>
      <c r="H707" s="12">
        <v>164</v>
      </c>
      <c r="I707" s="12">
        <v>0.13600000000000001</v>
      </c>
      <c r="J707" s="12" cm="1">
        <f t="array" ref="J707:R707">VLOOKUP(Merged_Sheet!A707,'HUMAN RESOURCES'!A707:M3397,{5,6,7,8,9,10,11,12,13},0)</f>
        <v>2.3E-2</v>
      </c>
      <c r="K707" s="12">
        <v>6.2E-2</v>
      </c>
      <c r="L707" s="12">
        <v>68</v>
      </c>
      <c r="M707" s="12">
        <v>60</v>
      </c>
      <c r="N707" s="12">
        <v>0.34200000000000003</v>
      </c>
      <c r="O707" s="12">
        <v>0.61299999999999999</v>
      </c>
      <c r="P707" s="12">
        <v>4.4999999999999998E-2</v>
      </c>
      <c r="Q707" s="12">
        <v>4648037</v>
      </c>
      <c r="R707" s="12">
        <v>0.46600000000000003</v>
      </c>
      <c r="S707" s="17" cm="1">
        <f t="array" ref="S707:T707">VLOOKUP(Merged_Sheet!A707,Merged_Sheet!A707:F3397,{5,6},0)</f>
        <v>32432859000</v>
      </c>
      <c r="T707" s="17">
        <v>32432859000</v>
      </c>
      <c r="U707" s="12" cm="1">
        <f t="array" ref="U707:Z707">VLOOKUP(Merged_Sheet!A707,BUSINESS!A707:J3397,{5,6,7,8,9,10},0)</f>
        <v>0</v>
      </c>
      <c r="V707" s="12">
        <v>0</v>
      </c>
      <c r="W707" s="12">
        <v>0</v>
      </c>
      <c r="X707" s="12">
        <v>0</v>
      </c>
      <c r="Y707" s="12">
        <v>4.0000000000000001E-3</v>
      </c>
      <c r="Z707" s="12">
        <v>2E-3</v>
      </c>
      <c r="AA707" s="17" cm="1">
        <f t="array" ref="AA707:AB707">VLOOKUP(Merged_Sheet!A707,Merged_Sheet!A707:F3397,{5,6},0)</f>
        <v>32432859000</v>
      </c>
      <c r="AB707" s="17">
        <v>32432859000</v>
      </c>
      <c r="AC707" s="16">
        <f t="shared" ref="AC707:AC770" si="67">F707/Q707</f>
        <v>6977.7540497203445</v>
      </c>
      <c r="AD707" s="12">
        <f t="shared" ref="AD707:AD770" si="68">AB707/Q707</f>
        <v>6977.7540497203445</v>
      </c>
      <c r="AE707" s="12">
        <f t="shared" ref="AE707:AE770" si="69">AA707/Q707</f>
        <v>6977.7540497203445</v>
      </c>
      <c r="AF707" s="12">
        <f t="shared" ref="AF707:AF770" si="70">T707/Q707</f>
        <v>6977.7540497203445</v>
      </c>
      <c r="AG707" s="12">
        <f t="shared" ref="AG707:AG770" si="71">1-R707</f>
        <v>0.53400000000000003</v>
      </c>
    </row>
    <row r="708" spans="1:33" ht="14.5" x14ac:dyDescent="0.35">
      <c r="A708" s="12" t="str">
        <f t="shared" si="66"/>
        <v>Ecuador-The Americas-2004</v>
      </c>
      <c r="B708" s="13" t="s">
        <v>70</v>
      </c>
      <c r="C708" s="14" t="s">
        <v>119</v>
      </c>
      <c r="D708" s="15">
        <v>2004</v>
      </c>
      <c r="E708" s="16" cm="1">
        <f t="array" ref="E708:I708">VLOOKUP(Merged_Sheet!A708,GDP!A708:I3398,{5,6,7,8,9},0)</f>
        <v>36591661000</v>
      </c>
      <c r="F708" s="16">
        <v>36591661000</v>
      </c>
      <c r="G708" s="12">
        <v>6.6000000000000003E-2</v>
      </c>
      <c r="H708" s="12">
        <v>178</v>
      </c>
      <c r="I708" s="12">
        <v>0.1</v>
      </c>
      <c r="J708" s="12" cm="1">
        <f t="array" ref="J708:R708">VLOOKUP(Merged_Sheet!A708,'HUMAN RESOURCES'!A708:M3398,{5,6,7,8,9,10,11,12,13},0)</f>
        <v>0.02</v>
      </c>
      <c r="K708" s="12">
        <v>4.9000000000000002E-2</v>
      </c>
      <c r="L708" s="12">
        <v>71</v>
      </c>
      <c r="M708" s="12">
        <v>64</v>
      </c>
      <c r="N708" s="12">
        <v>0.34899999999999998</v>
      </c>
      <c r="O708" s="12">
        <v>0.60499999999999998</v>
      </c>
      <c r="P708" s="12">
        <v>4.5999999999999999E-2</v>
      </c>
      <c r="Q708" s="12">
        <v>25567650</v>
      </c>
      <c r="R708" s="12">
        <v>0.37</v>
      </c>
      <c r="S708" s="17" cm="1">
        <f t="array" ref="S708:T708">VLOOKUP(Merged_Sheet!A708,Merged_Sheet!A708:F3398,{5,6},0)</f>
        <v>36591661000</v>
      </c>
      <c r="T708" s="17">
        <v>36591661000</v>
      </c>
      <c r="U708" s="12" cm="1">
        <f t="array" ref="U708:Z708">VLOOKUP(Merged_Sheet!A708,BUSINESS!A708:J3398,{5,6,7,8,9,10},0)</f>
        <v>0</v>
      </c>
      <c r="V708" s="12">
        <v>29</v>
      </c>
      <c r="W708" s="12">
        <v>0</v>
      </c>
      <c r="X708" s="12">
        <v>0</v>
      </c>
      <c r="Y708" s="12">
        <v>1.9E-2</v>
      </c>
      <c r="Z708" s="12">
        <v>1.2999999999999999E-2</v>
      </c>
      <c r="AA708" s="17" cm="1">
        <f t="array" ref="AA708:AB708">VLOOKUP(Merged_Sheet!A708,Merged_Sheet!A708:F3398,{5,6},0)</f>
        <v>36591661000</v>
      </c>
      <c r="AB708" s="17">
        <v>36591661000</v>
      </c>
      <c r="AC708" s="16">
        <f t="shared" si="67"/>
        <v>1431.1702874530902</v>
      </c>
      <c r="AD708" s="12">
        <f t="shared" si="68"/>
        <v>1431.1702874530902</v>
      </c>
      <c r="AE708" s="12">
        <f t="shared" si="69"/>
        <v>1431.1702874530902</v>
      </c>
      <c r="AF708" s="12">
        <f t="shared" si="70"/>
        <v>1431.1702874530902</v>
      </c>
      <c r="AG708" s="12">
        <f t="shared" si="71"/>
        <v>0.63</v>
      </c>
    </row>
    <row r="709" spans="1:33" ht="14.5" x14ac:dyDescent="0.35">
      <c r="A709" s="12" t="str">
        <f t="shared" si="66"/>
        <v>Ecuador-The Americas-2005</v>
      </c>
      <c r="B709" s="13" t="s">
        <v>70</v>
      </c>
      <c r="C709" s="14" t="s">
        <v>119</v>
      </c>
      <c r="D709" s="15">
        <v>2005</v>
      </c>
      <c r="E709" s="16" cm="1">
        <f t="array" ref="E709:I709">VLOOKUP(Merged_Sheet!A709,GDP!A709:I3399,{5,6,7,8,9},0)</f>
        <v>41507085000</v>
      </c>
      <c r="F709" s="16">
        <v>41507085000</v>
      </c>
      <c r="G709" s="12">
        <v>6.3E-2</v>
      </c>
      <c r="H709" s="12">
        <v>190</v>
      </c>
      <c r="I709" s="12">
        <v>9.6000000000000002E-2</v>
      </c>
      <c r="J709" s="12" cm="1">
        <f t="array" ref="J709:R709">VLOOKUP(Merged_Sheet!A709,'HUMAN RESOURCES'!A709:M3399,{5,6,7,8,9,10,11,12,13},0)</f>
        <v>1.7000000000000001E-2</v>
      </c>
      <c r="K709" s="12">
        <v>2.5000000000000001E-2</v>
      </c>
      <c r="L709" s="12">
        <v>79</v>
      </c>
      <c r="M709" s="12">
        <v>70</v>
      </c>
      <c r="N709" s="12">
        <v>0.28899999999999998</v>
      </c>
      <c r="O709" s="12">
        <v>0.64600000000000002</v>
      </c>
      <c r="P709" s="12">
        <v>6.5000000000000002E-2</v>
      </c>
      <c r="Q709" s="12">
        <v>80468400</v>
      </c>
      <c r="R709" s="12">
        <v>0.26100000000000001</v>
      </c>
      <c r="S709" s="17" cm="1">
        <f t="array" ref="S709:T709">VLOOKUP(Merged_Sheet!A709,Merged_Sheet!A709:F3399,{5,6},0)</f>
        <v>41507085000</v>
      </c>
      <c r="T709" s="17">
        <v>41507085000</v>
      </c>
      <c r="U709" s="12" cm="1">
        <f t="array" ref="U709:Z709">VLOOKUP(Merged_Sheet!A709,BUSINESS!A709:J3399,{5,6,7,8,9,10},0)</f>
        <v>0</v>
      </c>
      <c r="V709" s="12">
        <v>59</v>
      </c>
      <c r="W709" s="12">
        <v>0</v>
      </c>
      <c r="X709" s="12">
        <v>0</v>
      </c>
      <c r="Y709" s="12">
        <v>3.7999999999999999E-2</v>
      </c>
      <c r="Z709" s="12">
        <v>3.3000000000000002E-2</v>
      </c>
      <c r="AA709" s="17" cm="1">
        <f t="array" ref="AA709:AB709">VLOOKUP(Merged_Sheet!A709,Merged_Sheet!A709:F3399,{5,6},0)</f>
        <v>41507085000</v>
      </c>
      <c r="AB709" s="17">
        <v>41507085000</v>
      </c>
      <c r="AC709" s="16">
        <f t="shared" si="67"/>
        <v>515.81844550158826</v>
      </c>
      <c r="AD709" s="12">
        <f t="shared" si="68"/>
        <v>515.81844550158826</v>
      </c>
      <c r="AE709" s="12">
        <f t="shared" si="69"/>
        <v>515.81844550158826</v>
      </c>
      <c r="AF709" s="12">
        <f t="shared" si="70"/>
        <v>515.81844550158826</v>
      </c>
      <c r="AG709" s="12">
        <f t="shared" si="71"/>
        <v>0.73899999999999999</v>
      </c>
    </row>
    <row r="710" spans="1:33" ht="14.5" x14ac:dyDescent="0.35">
      <c r="A710" s="12" t="str">
        <f t="shared" si="66"/>
        <v>Ecuador-The Americas-2006</v>
      </c>
      <c r="B710" s="13" t="s">
        <v>70</v>
      </c>
      <c r="C710" s="14" t="s">
        <v>119</v>
      </c>
      <c r="D710" s="15">
        <v>2006</v>
      </c>
      <c r="E710" s="16" cm="1">
        <f t="array" ref="E710:I710">VLOOKUP(Merged_Sheet!A710,GDP!A710:I3400,{5,6,7,8,9},0)</f>
        <v>46802044000</v>
      </c>
      <c r="F710" s="16">
        <v>46802044000</v>
      </c>
      <c r="G710" s="12">
        <v>6.5000000000000002E-2</v>
      </c>
      <c r="H710" s="12">
        <v>216</v>
      </c>
      <c r="I710" s="12">
        <v>9.8000000000000004E-2</v>
      </c>
      <c r="J710" s="12" cm="1">
        <f t="array" ref="J710:R710">VLOOKUP(Merged_Sheet!A710,'HUMAN RESOURCES'!A710:M3400,{5,6,7,8,9,10,11,12,13},0)</f>
        <v>1.6E-2</v>
      </c>
      <c r="K710" s="12">
        <v>0.02</v>
      </c>
      <c r="L710" s="12">
        <v>79</v>
      </c>
      <c r="M710" s="12">
        <v>72</v>
      </c>
      <c r="N710" s="12">
        <v>0.28199999999999997</v>
      </c>
      <c r="O710" s="12">
        <v>0.64</v>
      </c>
      <c r="P710" s="12">
        <v>7.8E-2</v>
      </c>
      <c r="Q710" s="12">
        <v>3033659</v>
      </c>
      <c r="R710" s="12">
        <v>0.44600000000000001</v>
      </c>
      <c r="S710" s="17" cm="1">
        <f t="array" ref="S710:T710">VLOOKUP(Merged_Sheet!A710,Merged_Sheet!A710:F3400,{5,6},0)</f>
        <v>46802044000</v>
      </c>
      <c r="T710" s="17">
        <v>46802044000</v>
      </c>
      <c r="U710" s="12" cm="1">
        <f t="array" ref="U710:Z710">VLOOKUP(Merged_Sheet!A710,BUSINESS!A710:J3400,{5,6,7,8,9,10},0)</f>
        <v>0</v>
      </c>
      <c r="V710" s="12">
        <v>41</v>
      </c>
      <c r="W710" s="12">
        <v>0</v>
      </c>
      <c r="X710" s="12">
        <v>0</v>
      </c>
      <c r="Y710" s="12">
        <v>0.01</v>
      </c>
      <c r="Z710" s="12">
        <v>0.34</v>
      </c>
      <c r="AA710" s="17" cm="1">
        <f t="array" ref="AA710:AB710">VLOOKUP(Merged_Sheet!A710,Merged_Sheet!A710:F3400,{5,6},0)</f>
        <v>46802044000</v>
      </c>
      <c r="AB710" s="17">
        <v>46802044000</v>
      </c>
      <c r="AC710" s="16">
        <f t="shared" si="67"/>
        <v>15427.588928089808</v>
      </c>
      <c r="AD710" s="12">
        <f t="shared" si="68"/>
        <v>15427.588928089808</v>
      </c>
      <c r="AE710" s="12">
        <f t="shared" si="69"/>
        <v>15427.588928089808</v>
      </c>
      <c r="AF710" s="12">
        <f t="shared" si="70"/>
        <v>15427.588928089808</v>
      </c>
      <c r="AG710" s="12">
        <f t="shared" si="71"/>
        <v>0.55400000000000005</v>
      </c>
    </row>
    <row r="711" spans="1:33" ht="14.5" x14ac:dyDescent="0.35">
      <c r="A711" s="12" t="str">
        <f t="shared" si="66"/>
        <v>Ecuador-The Americas-2007</v>
      </c>
      <c r="B711" s="13" t="s">
        <v>70</v>
      </c>
      <c r="C711" s="14" t="s">
        <v>119</v>
      </c>
      <c r="D711" s="15">
        <v>2007</v>
      </c>
      <c r="E711" s="16" cm="1">
        <f t="array" ref="E711:I711">VLOOKUP(Merged_Sheet!A711,GDP!A711:I3401,{5,6,7,8,9},0)</f>
        <v>51007777000</v>
      </c>
      <c r="F711" s="16">
        <v>51007777000</v>
      </c>
      <c r="G711" s="12">
        <v>6.7000000000000004E-2</v>
      </c>
      <c r="H711" s="12">
        <v>241</v>
      </c>
      <c r="I711" s="12">
        <v>0</v>
      </c>
      <c r="J711" s="12" cm="1">
        <f t="array" ref="J711:R711">VLOOKUP(Merged_Sheet!A711,'HUMAN RESOURCES'!A711:M3401,{5,6,7,8,9,10,11,12,13},0)</f>
        <v>0.01</v>
      </c>
      <c r="K711" s="12">
        <v>3.0000000000000001E-3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2">
        <v>75643</v>
      </c>
      <c r="R711" s="12">
        <v>0.91200000000000003</v>
      </c>
      <c r="S711" s="17" cm="1">
        <f t="array" ref="S711:T711">VLOOKUP(Merged_Sheet!A711,Merged_Sheet!A711:F3401,{5,6},0)</f>
        <v>51007777000</v>
      </c>
      <c r="T711" s="17">
        <v>51007777000</v>
      </c>
      <c r="U711" s="12" cm="1">
        <f t="array" ref="U711:Z711">VLOOKUP(Merged_Sheet!A711,BUSINESS!A711:J3401,{5,6,7,8,9,10},0)</f>
        <v>0</v>
      </c>
      <c r="V711" s="12">
        <v>0</v>
      </c>
      <c r="W711" s="12">
        <v>0</v>
      </c>
      <c r="X711" s="12">
        <v>0</v>
      </c>
      <c r="Y711" s="12">
        <v>0.13500000000000001</v>
      </c>
      <c r="Z711" s="12">
        <v>0.68600000000000005</v>
      </c>
      <c r="AA711" s="17" cm="1">
        <f t="array" ref="AA711:AB711">VLOOKUP(Merged_Sheet!A711,Merged_Sheet!A711:F3401,{5,6},0)</f>
        <v>51007777000</v>
      </c>
      <c r="AB711" s="17">
        <v>51007777000</v>
      </c>
      <c r="AC711" s="16">
        <f t="shared" si="67"/>
        <v>674322.50175164919</v>
      </c>
      <c r="AD711" s="12">
        <f t="shared" si="68"/>
        <v>674322.50175164919</v>
      </c>
      <c r="AE711" s="12">
        <f t="shared" si="69"/>
        <v>674322.50175164919</v>
      </c>
      <c r="AF711" s="12">
        <f t="shared" si="70"/>
        <v>674322.50175164919</v>
      </c>
      <c r="AG711" s="12">
        <f t="shared" si="71"/>
        <v>8.7999999999999967E-2</v>
      </c>
    </row>
    <row r="712" spans="1:33" ht="14.5" x14ac:dyDescent="0.35">
      <c r="A712" s="12" t="str">
        <f t="shared" si="66"/>
        <v>Ecuador-The Americas-2008</v>
      </c>
      <c r="B712" s="13" t="s">
        <v>70</v>
      </c>
      <c r="C712" s="14" t="s">
        <v>119</v>
      </c>
      <c r="D712" s="15">
        <v>2008</v>
      </c>
      <c r="E712" s="16" cm="1">
        <f t="array" ref="E712:I712">VLOOKUP(Merged_Sheet!A712,GDP!A712:I3402,{5,6,7,8,9},0)</f>
        <v>61762635000</v>
      </c>
      <c r="F712" s="16">
        <v>61762635000</v>
      </c>
      <c r="G712" s="12">
        <v>6.3E-2</v>
      </c>
      <c r="H712" s="12">
        <v>268</v>
      </c>
      <c r="I712" s="12">
        <v>0</v>
      </c>
      <c r="J712" s="12" cm="1">
        <f t="array" ref="J712:R712">VLOOKUP(Merged_Sheet!A712,'HUMAN RESOURCES'!A712:M3402,{5,6,7,8,9,10,11,12,13},0)</f>
        <v>0.01</v>
      </c>
      <c r="K712" s="12">
        <v>4.0000000000000001E-3</v>
      </c>
      <c r="L712" s="12">
        <v>82</v>
      </c>
      <c r="M712" s="12">
        <v>76</v>
      </c>
      <c r="N712" s="12">
        <v>0.16500000000000001</v>
      </c>
      <c r="O712" s="12">
        <v>0.67800000000000005</v>
      </c>
      <c r="P712" s="12">
        <v>0.157</v>
      </c>
      <c r="Q712" s="12">
        <v>8121423</v>
      </c>
      <c r="R712" s="12">
        <v>0.65800000000000003</v>
      </c>
      <c r="S712" s="17" cm="1">
        <f t="array" ref="S712:T712">VLOOKUP(Merged_Sheet!A712,Merged_Sheet!A712:F3402,{5,6},0)</f>
        <v>61762635000</v>
      </c>
      <c r="T712" s="17">
        <v>61762635000</v>
      </c>
      <c r="U712" s="12" cm="1">
        <f t="array" ref="U712:Z712">VLOOKUP(Merged_Sheet!A712,BUSINESS!A712:J3402,{5,6,7,8,9,10},0)</f>
        <v>0</v>
      </c>
      <c r="V712" s="12">
        <v>25</v>
      </c>
      <c r="W712" s="12">
        <v>0</v>
      </c>
      <c r="X712" s="12">
        <v>0</v>
      </c>
      <c r="Y712" s="12">
        <v>0.42699999999999999</v>
      </c>
      <c r="Z712" s="12">
        <v>0.89300000000000002</v>
      </c>
      <c r="AA712" s="17" cm="1">
        <f t="array" ref="AA712:AB712">VLOOKUP(Merged_Sheet!A712,Merged_Sheet!A712:F3402,{5,6},0)</f>
        <v>61762635000</v>
      </c>
      <c r="AB712" s="17">
        <v>61762635000</v>
      </c>
      <c r="AC712" s="16">
        <f t="shared" si="67"/>
        <v>7604.9031062659833</v>
      </c>
      <c r="AD712" s="12">
        <f t="shared" si="68"/>
        <v>7604.9031062659833</v>
      </c>
      <c r="AE712" s="12">
        <f t="shared" si="69"/>
        <v>7604.9031062659833</v>
      </c>
      <c r="AF712" s="12">
        <f t="shared" si="70"/>
        <v>7604.9031062659833</v>
      </c>
      <c r="AG712" s="12">
        <f t="shared" si="71"/>
        <v>0.34199999999999997</v>
      </c>
    </row>
    <row r="713" spans="1:33" ht="14.5" x14ac:dyDescent="0.35">
      <c r="A713" s="12" t="str">
        <f t="shared" si="66"/>
        <v>Ecuador-The Americas-2009</v>
      </c>
      <c r="B713" s="13" t="s">
        <v>70</v>
      </c>
      <c r="C713" s="14" t="s">
        <v>119</v>
      </c>
      <c r="D713" s="15">
        <v>2009</v>
      </c>
      <c r="E713" s="16" cm="1">
        <f t="array" ref="E713:I713">VLOOKUP(Merged_Sheet!A713,GDP!A713:I3403,{5,6,7,8,9},0)</f>
        <v>62519686000</v>
      </c>
      <c r="F713" s="16">
        <v>62519686000</v>
      </c>
      <c r="G713" s="12">
        <v>7.0999999999999994E-2</v>
      </c>
      <c r="H713" s="12">
        <v>302</v>
      </c>
      <c r="I713" s="12">
        <v>0</v>
      </c>
      <c r="J713" s="12" cm="1">
        <f t="array" ref="J713:R713">VLOOKUP(Merged_Sheet!A713,'HUMAN RESOURCES'!A713:M3403,{5,6,7,8,9,10,11,12,13},0)</f>
        <v>8.9999999999999993E-3</v>
      </c>
      <c r="K713" s="12">
        <v>8.9999999999999993E-3</v>
      </c>
      <c r="L713" s="12">
        <v>75</v>
      </c>
      <c r="M713" s="12">
        <v>63</v>
      </c>
      <c r="N713" s="12">
        <v>0.16600000000000001</v>
      </c>
      <c r="O713" s="12">
        <v>0.69099999999999995</v>
      </c>
      <c r="P713" s="12">
        <v>0.14299999999999999</v>
      </c>
      <c r="Q713" s="12">
        <v>9797000</v>
      </c>
      <c r="R713" s="12">
        <v>0.71399999999999997</v>
      </c>
      <c r="S713" s="17" cm="1">
        <f t="array" ref="S713:T713">VLOOKUP(Merged_Sheet!A713,Merged_Sheet!A713:F3403,{5,6},0)</f>
        <v>62519686000</v>
      </c>
      <c r="T713" s="17">
        <v>62519686000</v>
      </c>
      <c r="U713" s="12" cm="1">
        <f t="array" ref="U713:Z713">VLOOKUP(Merged_Sheet!A713,BUSINESS!A713:J3403,{5,6,7,8,9,10},0)</f>
        <v>0</v>
      </c>
      <c r="V713" s="12">
        <v>79</v>
      </c>
      <c r="W713" s="12">
        <v>0</v>
      </c>
      <c r="X713" s="12">
        <v>0</v>
      </c>
      <c r="Y713" s="12">
        <v>0</v>
      </c>
      <c r="Z713" s="12">
        <v>0.114</v>
      </c>
      <c r="AA713" s="17" cm="1">
        <f t="array" ref="AA713:AB713">VLOOKUP(Merged_Sheet!A713,Merged_Sheet!A713:F3403,{5,6},0)</f>
        <v>62519686000</v>
      </c>
      <c r="AB713" s="17">
        <v>62519686000</v>
      </c>
      <c r="AC713" s="16">
        <f t="shared" si="67"/>
        <v>6381.5133204042049</v>
      </c>
      <c r="AD713" s="12">
        <f t="shared" si="68"/>
        <v>6381.5133204042049</v>
      </c>
      <c r="AE713" s="12">
        <f t="shared" si="69"/>
        <v>6381.5133204042049</v>
      </c>
      <c r="AF713" s="12">
        <f t="shared" si="70"/>
        <v>6381.5133204042049</v>
      </c>
      <c r="AG713" s="12">
        <f t="shared" si="71"/>
        <v>0.28600000000000003</v>
      </c>
    </row>
    <row r="714" spans="1:33" ht="14.5" x14ac:dyDescent="0.35">
      <c r="A714" s="12" t="str">
        <f t="shared" si="66"/>
        <v>Ecuador-The Americas-2010</v>
      </c>
      <c r="B714" s="13" t="s">
        <v>70</v>
      </c>
      <c r="C714" s="14" t="s">
        <v>119</v>
      </c>
      <c r="D714" s="15">
        <v>2010</v>
      </c>
      <c r="E714" s="16" cm="1">
        <f t="array" ref="E714:I714">VLOOKUP(Merged_Sheet!A714,GDP!A714:I3404,{5,6,7,8,9},0)</f>
        <v>67513698000</v>
      </c>
      <c r="F714" s="16">
        <v>67513698000</v>
      </c>
      <c r="G714" s="12">
        <v>7.1999999999999995E-2</v>
      </c>
      <c r="H714" s="12">
        <v>335</v>
      </c>
      <c r="I714" s="12">
        <v>0</v>
      </c>
      <c r="J714" s="12" cm="1">
        <f t="array" ref="J714:R714">VLOOKUP(Merged_Sheet!A714,'HUMAN RESOURCES'!A714:M3404,{5,6,7,8,9,10,11,12,13},0)</f>
        <v>1.0999999999999999E-2</v>
      </c>
      <c r="K714" s="12">
        <v>4.0000000000000001E-3</v>
      </c>
      <c r="L714" s="12">
        <v>81</v>
      </c>
      <c r="M714" s="12">
        <v>75</v>
      </c>
      <c r="N714" s="12">
        <v>0.17299999999999999</v>
      </c>
      <c r="O714" s="12">
        <v>0.65500000000000003</v>
      </c>
      <c r="P714" s="12">
        <v>0.17199999999999999</v>
      </c>
      <c r="Q714" s="12">
        <v>10376133</v>
      </c>
      <c r="R714" s="12">
        <v>0.97299999999999998</v>
      </c>
      <c r="S714" s="17" cm="1">
        <f t="array" ref="S714:T714">VLOOKUP(Merged_Sheet!A714,Merged_Sheet!A714:F3404,{5,6},0)</f>
        <v>67513698000</v>
      </c>
      <c r="T714" s="17">
        <v>67513698000</v>
      </c>
      <c r="U714" s="12" cm="1">
        <f t="array" ref="U714:Z714">VLOOKUP(Merged_Sheet!A714,BUSINESS!A714:J3404,{5,6,7,8,9,10},0)</f>
        <v>0</v>
      </c>
      <c r="V714" s="12">
        <v>56</v>
      </c>
      <c r="W714" s="12">
        <v>0</v>
      </c>
      <c r="X714" s="12">
        <v>0</v>
      </c>
      <c r="Y714" s="12">
        <v>0.5</v>
      </c>
      <c r="Z714" s="12">
        <v>0.82899999999999996</v>
      </c>
      <c r="AA714" s="17" cm="1">
        <f t="array" ref="AA714:AB714">VLOOKUP(Merged_Sheet!A714,Merged_Sheet!A714:F3404,{5,6},0)</f>
        <v>67513698000</v>
      </c>
      <c r="AB714" s="17">
        <v>67513698000</v>
      </c>
      <c r="AC714" s="16">
        <f t="shared" si="67"/>
        <v>6506.6338297706861</v>
      </c>
      <c r="AD714" s="12">
        <f t="shared" si="68"/>
        <v>6506.6338297706861</v>
      </c>
      <c r="AE714" s="12">
        <f t="shared" si="69"/>
        <v>6506.6338297706861</v>
      </c>
      <c r="AF714" s="12">
        <f t="shared" si="70"/>
        <v>6506.6338297706861</v>
      </c>
      <c r="AG714" s="12">
        <f t="shared" si="71"/>
        <v>2.7000000000000024E-2</v>
      </c>
    </row>
    <row r="715" spans="1:33" ht="14.5" x14ac:dyDescent="0.35">
      <c r="A715" s="12" t="str">
        <f t="shared" si="66"/>
        <v>Ecuador-The Americas-2011</v>
      </c>
      <c r="B715" s="13" t="s">
        <v>70</v>
      </c>
      <c r="C715" s="14" t="s">
        <v>119</v>
      </c>
      <c r="D715" s="15">
        <v>2011</v>
      </c>
      <c r="E715" s="16" cm="1">
        <f t="array" ref="E715:I715">VLOOKUP(Merged_Sheet!A715,GDP!A715:I3405,{5,6,7,8,9},0)</f>
        <v>76769729000</v>
      </c>
      <c r="F715" s="16">
        <v>76769729000</v>
      </c>
      <c r="G715" s="12">
        <v>6.9000000000000006E-2</v>
      </c>
      <c r="H715" s="12">
        <v>362</v>
      </c>
      <c r="I715" s="12">
        <v>0</v>
      </c>
      <c r="J715" s="12" cm="1">
        <f t="array" ref="J715:R715">VLOOKUP(Merged_Sheet!A715,'HUMAN RESOURCES'!A715:M3405,{5,6,7,8,9,10,11,12,13},0)</f>
        <v>8.9999999999999993E-3</v>
      </c>
      <c r="K715" s="12">
        <v>7.0000000000000001E-3</v>
      </c>
      <c r="L715" s="12">
        <v>78</v>
      </c>
      <c r="M715" s="12">
        <v>73</v>
      </c>
      <c r="N715" s="12">
        <v>0.19400000000000001</v>
      </c>
      <c r="O715" s="12">
        <v>0.68400000000000005</v>
      </c>
      <c r="P715" s="12">
        <v>0.122</v>
      </c>
      <c r="Q715" s="12">
        <v>3895779</v>
      </c>
      <c r="R715" s="12">
        <v>0.39200000000000002</v>
      </c>
      <c r="S715" s="17" cm="1">
        <f t="array" ref="S715:T715">VLOOKUP(Merged_Sheet!A715,Merged_Sheet!A715:F3405,{5,6},0)</f>
        <v>76769729000</v>
      </c>
      <c r="T715" s="17">
        <v>76769729000</v>
      </c>
      <c r="U715" s="12" cm="1">
        <f t="array" ref="U715:Z715">VLOOKUP(Merged_Sheet!A715,BUSINESS!A715:J3405,{5,6,7,8,9,10},0)</f>
        <v>0</v>
      </c>
      <c r="V715" s="12">
        <v>68</v>
      </c>
      <c r="W715" s="12">
        <v>0</v>
      </c>
      <c r="X715" s="12">
        <v>0</v>
      </c>
      <c r="Y715" s="12">
        <v>0.04</v>
      </c>
      <c r="Z715" s="12">
        <v>0.27600000000000002</v>
      </c>
      <c r="AA715" s="17" cm="1">
        <f t="array" ref="AA715:AB715">VLOOKUP(Merged_Sheet!A715,Merged_Sheet!A715:F3405,{5,6},0)</f>
        <v>76769729000</v>
      </c>
      <c r="AB715" s="17">
        <v>76769729000</v>
      </c>
      <c r="AC715" s="16">
        <f t="shared" si="67"/>
        <v>19705.873716142523</v>
      </c>
      <c r="AD715" s="12">
        <f t="shared" si="68"/>
        <v>19705.873716142523</v>
      </c>
      <c r="AE715" s="12">
        <f t="shared" si="69"/>
        <v>19705.873716142523</v>
      </c>
      <c r="AF715" s="12">
        <f t="shared" si="70"/>
        <v>19705.873716142523</v>
      </c>
      <c r="AG715" s="12">
        <f t="shared" si="71"/>
        <v>0.60799999999999998</v>
      </c>
    </row>
    <row r="716" spans="1:33" ht="14.5" x14ac:dyDescent="0.35">
      <c r="A716" s="12" t="str">
        <f t="shared" si="66"/>
        <v>Ecuador-The Americas-2012</v>
      </c>
      <c r="B716" s="13" t="s">
        <v>70</v>
      </c>
      <c r="C716" s="14" t="s">
        <v>119</v>
      </c>
      <c r="D716" s="15">
        <v>2012</v>
      </c>
      <c r="E716" s="16" cm="1">
        <f t="array" ref="E716:I716">VLOOKUP(Merged_Sheet!A716,GDP!A716:I3406,{5,6,7,8,9},0)</f>
        <v>84039856000</v>
      </c>
      <c r="F716" s="16">
        <v>84039856000</v>
      </c>
      <c r="G716" s="12">
        <v>6.4000000000000001E-2</v>
      </c>
      <c r="H716" s="12">
        <v>361</v>
      </c>
      <c r="I716" s="12">
        <v>0</v>
      </c>
      <c r="J716" s="12" cm="1">
        <f t="array" ref="J716:R716">VLOOKUP(Merged_Sheet!A716,'HUMAN RESOURCES'!A716:M3406,{5,6,7,8,9,10,11,12,13},0)</f>
        <v>8.9999999999999993E-3</v>
      </c>
      <c r="K716" s="12">
        <v>1.6E-2</v>
      </c>
      <c r="L716" s="12">
        <v>76</v>
      </c>
      <c r="M716" s="12">
        <v>69</v>
      </c>
      <c r="N716" s="12">
        <v>0.14299999999999999</v>
      </c>
      <c r="O716" s="12">
        <v>0.68500000000000005</v>
      </c>
      <c r="P716" s="12">
        <v>0.17100000000000001</v>
      </c>
      <c r="Q716" s="12">
        <v>7823557</v>
      </c>
      <c r="R716" s="12">
        <v>0.69899999999999995</v>
      </c>
      <c r="S716" s="17" cm="1">
        <f t="array" ref="S716:T716">VLOOKUP(Merged_Sheet!A716,Merged_Sheet!A716:F3406,{5,6},0)</f>
        <v>84039856000</v>
      </c>
      <c r="T716" s="17">
        <v>84039856000</v>
      </c>
      <c r="U716" s="12" cm="1">
        <f t="array" ref="U716:Z716">VLOOKUP(Merged_Sheet!A716,BUSINESS!A716:J3406,{5,6,7,8,9,10},0)</f>
        <v>0</v>
      </c>
      <c r="V716" s="12">
        <v>32</v>
      </c>
      <c r="W716" s="12">
        <v>0</v>
      </c>
      <c r="X716" s="12">
        <v>0</v>
      </c>
      <c r="Y716" s="12">
        <v>0.12</v>
      </c>
      <c r="Z716" s="12">
        <v>0.44800000000000001</v>
      </c>
      <c r="AA716" s="17" cm="1">
        <f t="array" ref="AA716:AB716">VLOOKUP(Merged_Sheet!A716,Merged_Sheet!A716:F3406,{5,6},0)</f>
        <v>84039856000</v>
      </c>
      <c r="AB716" s="17">
        <v>84039856000</v>
      </c>
      <c r="AC716" s="16">
        <f t="shared" si="67"/>
        <v>10741.898601876359</v>
      </c>
      <c r="AD716" s="12">
        <f t="shared" si="68"/>
        <v>10741.898601876359</v>
      </c>
      <c r="AE716" s="12">
        <f t="shared" si="69"/>
        <v>10741.898601876359</v>
      </c>
      <c r="AF716" s="12">
        <f t="shared" si="70"/>
        <v>10741.898601876359</v>
      </c>
      <c r="AG716" s="12">
        <f t="shared" si="71"/>
        <v>0.30100000000000005</v>
      </c>
    </row>
    <row r="717" spans="1:33" ht="14.5" x14ac:dyDescent="0.35">
      <c r="A717" s="12" t="str">
        <f t="shared" si="66"/>
        <v>Egypt-Africa-2000</v>
      </c>
      <c r="B717" s="13" t="s">
        <v>64</v>
      </c>
      <c r="C717" s="14" t="s">
        <v>120</v>
      </c>
      <c r="D717" s="15">
        <v>2000</v>
      </c>
      <c r="E717" s="16" cm="1">
        <f t="array" ref="E717:I717">VLOOKUP(Merged_Sheet!A717,GDP!A717:I3407,{5,6,7,8,9},0)</f>
        <v>99838540997</v>
      </c>
      <c r="F717" s="16">
        <v>99838540997</v>
      </c>
      <c r="G717" s="12">
        <v>5.3999999999999999E-2</v>
      </c>
      <c r="H717" s="12">
        <v>79</v>
      </c>
      <c r="I717" s="12">
        <v>0.13200000000000001</v>
      </c>
      <c r="J717" s="12" cm="1">
        <f t="array" ref="J717:R717">VLOOKUP(Merged_Sheet!A717,'HUMAN RESOURCES'!A717:M3407,{5,6,7,8,9,10,11,12,13},0)</f>
        <v>8.9999999999999993E-3</v>
      </c>
      <c r="K717" s="12">
        <v>6.0000000000000001E-3</v>
      </c>
      <c r="L717" s="12">
        <v>78</v>
      </c>
      <c r="M717" s="12">
        <v>71</v>
      </c>
      <c r="N717" s="12">
        <v>0.16400000000000001</v>
      </c>
      <c r="O717" s="12">
        <v>0.67</v>
      </c>
      <c r="P717" s="12">
        <v>0.16600000000000001</v>
      </c>
      <c r="Q717" s="12">
        <v>4440000</v>
      </c>
      <c r="R717" s="12">
        <v>0.56000000000000005</v>
      </c>
      <c r="S717" s="17" cm="1">
        <f t="array" ref="S717:T717">VLOOKUP(Merged_Sheet!A717,Merged_Sheet!A717:F3407,{5,6},0)</f>
        <v>99838540997</v>
      </c>
      <c r="T717" s="17">
        <v>99838540997</v>
      </c>
      <c r="U717" s="12" cm="1">
        <f t="array" ref="U717:Z717">VLOOKUP(Merged_Sheet!A717,BUSINESS!A717:J3407,{5,6,7,8,9,10},0)</f>
        <v>0</v>
      </c>
      <c r="V717" s="12">
        <v>29</v>
      </c>
      <c r="W717" s="12">
        <v>0</v>
      </c>
      <c r="X717" s="12">
        <v>0</v>
      </c>
      <c r="Y717" s="12">
        <v>0.22800000000000001</v>
      </c>
      <c r="Z717" s="12">
        <v>0.57499999999999996</v>
      </c>
      <c r="AA717" s="17" cm="1">
        <f t="array" ref="AA717:AB717">VLOOKUP(Merged_Sheet!A717,Merged_Sheet!A717:F3407,{5,6},0)</f>
        <v>99838540997</v>
      </c>
      <c r="AB717" s="17">
        <v>99838540997</v>
      </c>
      <c r="AC717" s="16">
        <f t="shared" si="67"/>
        <v>22486.157882207208</v>
      </c>
      <c r="AD717" s="12">
        <f t="shared" si="68"/>
        <v>22486.157882207208</v>
      </c>
      <c r="AE717" s="12">
        <f t="shared" si="69"/>
        <v>22486.157882207208</v>
      </c>
      <c r="AF717" s="12">
        <f t="shared" si="70"/>
        <v>22486.157882207208</v>
      </c>
      <c r="AG717" s="12">
        <f t="shared" si="71"/>
        <v>0.43999999999999995</v>
      </c>
    </row>
    <row r="718" spans="1:33" ht="14.5" x14ac:dyDescent="0.35">
      <c r="A718" s="12" t="str">
        <f t="shared" si="66"/>
        <v>Egypt-Africa-2001</v>
      </c>
      <c r="B718" s="13" t="s">
        <v>64</v>
      </c>
      <c r="C718" s="14" t="s">
        <v>120</v>
      </c>
      <c r="D718" s="15">
        <v>2001</v>
      </c>
      <c r="E718" s="16" cm="1">
        <f t="array" ref="E718:I718">VLOOKUP(Merged_Sheet!A718,GDP!A718:I3408,{5,6,7,8,9},0)</f>
        <v>97632008051</v>
      </c>
      <c r="F718" s="16">
        <v>97632008051</v>
      </c>
      <c r="G718" s="12">
        <v>5.8000000000000003E-2</v>
      </c>
      <c r="H718" s="12">
        <v>76</v>
      </c>
      <c r="I718" s="12">
        <v>0.13300000000000001</v>
      </c>
      <c r="J718" s="12" cm="1">
        <f t="array" ref="J718:R718">VLOOKUP(Merged_Sheet!A718,'HUMAN RESOURCES'!A718:M3408,{5,6,7,8,9,10,11,12,13},0)</f>
        <v>1.2E-2</v>
      </c>
      <c r="K718" s="12">
        <v>5.0000000000000001E-3</v>
      </c>
      <c r="L718" s="12">
        <v>81</v>
      </c>
      <c r="M718" s="12">
        <v>76</v>
      </c>
      <c r="N718" s="12">
        <v>0.20899999999999999</v>
      </c>
      <c r="O718" s="12">
        <v>0.68600000000000005</v>
      </c>
      <c r="P718" s="12">
        <v>0.105</v>
      </c>
      <c r="Q718" s="12">
        <v>998142</v>
      </c>
      <c r="R718" s="12">
        <v>0.68600000000000005</v>
      </c>
      <c r="S718" s="17" cm="1">
        <f t="array" ref="S718:T718">VLOOKUP(Merged_Sheet!A718,Merged_Sheet!A718:F3408,{5,6},0)</f>
        <v>97632008051</v>
      </c>
      <c r="T718" s="17">
        <v>97632008051</v>
      </c>
      <c r="U718" s="12" cm="1">
        <f t="array" ref="U718:Z718">VLOOKUP(Merged_Sheet!A718,BUSINESS!A718:J3408,{5,6,7,8,9,10},0)</f>
        <v>0</v>
      </c>
      <c r="V718" s="12">
        <v>0</v>
      </c>
      <c r="W718" s="12">
        <v>0</v>
      </c>
      <c r="X718" s="12">
        <v>0</v>
      </c>
      <c r="Y718" s="12">
        <v>0.30099999999999999</v>
      </c>
      <c r="Z718" s="12">
        <v>0.55300000000000005</v>
      </c>
      <c r="AA718" s="17" cm="1">
        <f t="array" ref="AA718:AB718">VLOOKUP(Merged_Sheet!A718,Merged_Sheet!A718:F3408,{5,6},0)</f>
        <v>97632008051</v>
      </c>
      <c r="AB718" s="17">
        <v>97632008051</v>
      </c>
      <c r="AC718" s="16">
        <f t="shared" si="67"/>
        <v>97813.745991051372</v>
      </c>
      <c r="AD718" s="12">
        <f t="shared" si="68"/>
        <v>97813.745991051372</v>
      </c>
      <c r="AE718" s="12">
        <f t="shared" si="69"/>
        <v>97813.745991051372</v>
      </c>
      <c r="AF718" s="12">
        <f t="shared" si="70"/>
        <v>97813.745991051372</v>
      </c>
      <c r="AG718" s="12">
        <f t="shared" si="71"/>
        <v>0.31399999999999995</v>
      </c>
    </row>
    <row r="719" spans="1:33" ht="14.5" x14ac:dyDescent="0.35">
      <c r="A719" s="12" t="str">
        <f t="shared" si="66"/>
        <v>Egypt-Africa-2002</v>
      </c>
      <c r="B719" s="13" t="s">
        <v>64</v>
      </c>
      <c r="C719" s="14" t="s">
        <v>120</v>
      </c>
      <c r="D719" s="15">
        <v>2002</v>
      </c>
      <c r="E719" s="16" cm="1">
        <f t="array" ref="E719:I719">VLOOKUP(Merged_Sheet!A719,GDP!A719:I3409,{5,6,7,8,9},0)</f>
        <v>87850680573</v>
      </c>
      <c r="F719" s="16">
        <v>87850680573</v>
      </c>
      <c r="G719" s="12">
        <v>6.0999999999999999E-2</v>
      </c>
      <c r="H719" s="12">
        <v>74</v>
      </c>
      <c r="I719" s="12">
        <v>0.13800000000000001</v>
      </c>
      <c r="J719" s="12" cm="1">
        <f t="array" ref="J719:R719">VLOOKUP(Merged_Sheet!A719,'HUMAN RESOURCES'!A719:M3409,{5,6,7,8,9,10,11,12,13},0)</f>
        <v>8.9999999999999993E-3</v>
      </c>
      <c r="K719" s="12">
        <v>5.0000000000000001E-3</v>
      </c>
      <c r="L719" s="12">
        <v>79</v>
      </c>
      <c r="M719" s="12">
        <v>72</v>
      </c>
      <c r="N719" s="12">
        <v>0.154</v>
      </c>
      <c r="O719" s="12">
        <v>0.70699999999999996</v>
      </c>
      <c r="P719" s="12">
        <v>0.13900000000000001</v>
      </c>
      <c r="Q719" s="12">
        <v>10193998</v>
      </c>
      <c r="R719" s="12">
        <v>0.73699999999999999</v>
      </c>
      <c r="S719" s="17" cm="1">
        <f t="array" ref="S719:T719">VLOOKUP(Merged_Sheet!A719,Merged_Sheet!A719:F3409,{5,6},0)</f>
        <v>87850680573</v>
      </c>
      <c r="T719" s="17">
        <v>87850680573</v>
      </c>
      <c r="U719" s="12" cm="1">
        <f t="array" ref="U719:Z719">VLOOKUP(Merged_Sheet!A719,BUSINESS!A719:J3409,{5,6,7,8,9,10},0)</f>
        <v>0</v>
      </c>
      <c r="V719" s="12">
        <v>40</v>
      </c>
      <c r="W719" s="12">
        <v>0</v>
      </c>
      <c r="X719" s="12">
        <v>0</v>
      </c>
      <c r="Y719" s="12">
        <v>0.34300000000000003</v>
      </c>
      <c r="Z719" s="12">
        <v>0.95099999999999996</v>
      </c>
      <c r="AA719" s="17" cm="1">
        <f t="array" ref="AA719:AB719">VLOOKUP(Merged_Sheet!A719,Merged_Sheet!A719:F3409,{5,6},0)</f>
        <v>87850680573</v>
      </c>
      <c r="AB719" s="17">
        <v>87850680573</v>
      </c>
      <c r="AC719" s="16">
        <f t="shared" si="67"/>
        <v>8617.8828535183147</v>
      </c>
      <c r="AD719" s="12">
        <f t="shared" si="68"/>
        <v>8617.8828535183147</v>
      </c>
      <c r="AE719" s="12">
        <f t="shared" si="69"/>
        <v>8617.8828535183147</v>
      </c>
      <c r="AF719" s="12">
        <f t="shared" si="70"/>
        <v>8617.8828535183147</v>
      </c>
      <c r="AG719" s="12">
        <f t="shared" si="71"/>
        <v>0.26300000000000001</v>
      </c>
    </row>
    <row r="720" spans="1:33" ht="14.5" x14ac:dyDescent="0.35">
      <c r="A720" s="12" t="str">
        <f t="shared" si="66"/>
        <v>Egypt-Africa-2003</v>
      </c>
      <c r="B720" s="13" t="s">
        <v>64</v>
      </c>
      <c r="C720" s="14" t="s">
        <v>120</v>
      </c>
      <c r="D720" s="15">
        <v>2003</v>
      </c>
      <c r="E720" s="16" cm="1">
        <f t="array" ref="E720:I720">VLOOKUP(Merged_Sheet!A720,GDP!A720:I3410,{5,6,7,8,9},0)</f>
        <v>82923680622</v>
      </c>
      <c r="F720" s="16">
        <v>82923680622</v>
      </c>
      <c r="G720" s="12">
        <v>5.6000000000000001E-2</v>
      </c>
      <c r="H720" s="12">
        <v>56</v>
      </c>
      <c r="I720" s="12">
        <v>0.13500000000000001</v>
      </c>
      <c r="J720" s="12" cm="1">
        <f t="array" ref="J720:R720">VLOOKUP(Merged_Sheet!A720,'HUMAN RESOURCES'!A720:M3410,{5,6,7,8,9,10,11,12,13},0)</f>
        <v>1.2E-2</v>
      </c>
      <c r="K720" s="12">
        <v>4.0000000000000001E-3</v>
      </c>
      <c r="L720" s="12">
        <v>80</v>
      </c>
      <c r="M720" s="12">
        <v>75</v>
      </c>
      <c r="N720" s="12">
        <v>0.188</v>
      </c>
      <c r="O720" s="12">
        <v>0.66300000000000003</v>
      </c>
      <c r="P720" s="12">
        <v>0.14899999999999999</v>
      </c>
      <c r="Q720" s="12">
        <v>5390574</v>
      </c>
      <c r="R720" s="12">
        <v>0.85399999999999998</v>
      </c>
      <c r="S720" s="17" cm="1">
        <f t="array" ref="S720:T720">VLOOKUP(Merged_Sheet!A720,Merged_Sheet!A720:F3410,{5,6},0)</f>
        <v>82923680622</v>
      </c>
      <c r="T720" s="17">
        <v>82923680622</v>
      </c>
      <c r="U720" s="12" cm="1">
        <f t="array" ref="U720:Z720">VLOOKUP(Merged_Sheet!A720,BUSINESS!A720:J3410,{5,6,7,8,9,10},0)</f>
        <v>0</v>
      </c>
      <c r="V720" s="12">
        <v>7</v>
      </c>
      <c r="W720" s="12">
        <v>0</v>
      </c>
      <c r="X720" s="12">
        <v>0</v>
      </c>
      <c r="Y720" s="12">
        <v>0.76300000000000001</v>
      </c>
      <c r="Z720" s="12">
        <v>0.88600000000000001</v>
      </c>
      <c r="AA720" s="17" cm="1">
        <f t="array" ref="AA720:AB720">VLOOKUP(Merged_Sheet!A720,Merged_Sheet!A720:F3410,{5,6},0)</f>
        <v>82923680622</v>
      </c>
      <c r="AB720" s="17">
        <v>82923680622</v>
      </c>
      <c r="AC720" s="16">
        <f t="shared" si="67"/>
        <v>15383.089189017719</v>
      </c>
      <c r="AD720" s="12">
        <f t="shared" si="68"/>
        <v>15383.089189017719</v>
      </c>
      <c r="AE720" s="12">
        <f t="shared" si="69"/>
        <v>15383.089189017719</v>
      </c>
      <c r="AF720" s="12">
        <f t="shared" si="70"/>
        <v>15383.089189017719</v>
      </c>
      <c r="AG720" s="12">
        <f t="shared" si="71"/>
        <v>0.14600000000000002</v>
      </c>
    </row>
    <row r="721" spans="1:33" ht="14.5" x14ac:dyDescent="0.35">
      <c r="A721" s="12" t="str">
        <f t="shared" si="66"/>
        <v>Egypt-Africa-2004</v>
      </c>
      <c r="B721" s="13" t="s">
        <v>64</v>
      </c>
      <c r="C721" s="14" t="s">
        <v>120</v>
      </c>
      <c r="D721" s="15">
        <v>2004</v>
      </c>
      <c r="E721" s="16" cm="1">
        <f t="array" ref="E721:I721">VLOOKUP(Merged_Sheet!A721,GDP!A721:I3411,{5,6,7,8,9},0)</f>
        <v>78845185709</v>
      </c>
      <c r="F721" s="16">
        <v>78845185709</v>
      </c>
      <c r="G721" s="12">
        <v>5.2999999999999999E-2</v>
      </c>
      <c r="H721" s="12">
        <v>57</v>
      </c>
      <c r="I721" s="12">
        <v>0.13400000000000001</v>
      </c>
      <c r="J721" s="12" cm="1">
        <f t="array" ref="J721:R721">VLOOKUP(Merged_Sheet!A721,'HUMAN RESOURCES'!A721:M3411,{5,6,7,8,9,10,11,12,13},0)</f>
        <v>0.01</v>
      </c>
      <c r="K721" s="12">
        <v>7.0000000000000001E-3</v>
      </c>
      <c r="L721" s="12">
        <v>77</v>
      </c>
      <c r="M721" s="12">
        <v>66</v>
      </c>
      <c r="N721" s="12">
        <v>0.161</v>
      </c>
      <c r="O721" s="12">
        <v>0.67600000000000005</v>
      </c>
      <c r="P721" s="12">
        <v>0.16300000000000001</v>
      </c>
      <c r="Q721" s="12">
        <v>1370720</v>
      </c>
      <c r="R721" s="12">
        <v>0.69</v>
      </c>
      <c r="S721" s="17" cm="1">
        <f t="array" ref="S721:T721">VLOOKUP(Merged_Sheet!A721,Merged_Sheet!A721:F3411,{5,6},0)</f>
        <v>78845185709</v>
      </c>
      <c r="T721" s="17">
        <v>78845185709</v>
      </c>
      <c r="U721" s="12" cm="1">
        <f t="array" ref="U721:Z721">VLOOKUP(Merged_Sheet!A721,BUSINESS!A721:J3411,{5,6,7,8,9,10},0)</f>
        <v>0</v>
      </c>
      <c r="V721" s="12">
        <v>72</v>
      </c>
      <c r="W721" s="12">
        <v>0</v>
      </c>
      <c r="X721" s="12">
        <v>0</v>
      </c>
      <c r="Y721" s="12">
        <v>0.45300000000000001</v>
      </c>
      <c r="Z721" s="12">
        <v>0.78400000000000003</v>
      </c>
      <c r="AA721" s="17" cm="1">
        <f t="array" ref="AA721:AB721">VLOOKUP(Merged_Sheet!A721,Merged_Sheet!A721:F3411,{5,6},0)</f>
        <v>78845185709</v>
      </c>
      <c r="AB721" s="17">
        <v>78845185709</v>
      </c>
      <c r="AC721" s="16">
        <f t="shared" si="67"/>
        <v>57521.000429701176</v>
      </c>
      <c r="AD721" s="12">
        <f t="shared" si="68"/>
        <v>57521.000429701176</v>
      </c>
      <c r="AE721" s="12">
        <f t="shared" si="69"/>
        <v>57521.000429701176</v>
      </c>
      <c r="AF721" s="12">
        <f t="shared" si="70"/>
        <v>57521.000429701176</v>
      </c>
      <c r="AG721" s="12">
        <f t="shared" si="71"/>
        <v>0.31000000000000005</v>
      </c>
    </row>
    <row r="722" spans="1:33" ht="14.5" x14ac:dyDescent="0.35">
      <c r="A722" s="12" t="str">
        <f t="shared" si="66"/>
        <v>Egypt-Africa-2005</v>
      </c>
      <c r="B722" s="13" t="s">
        <v>64</v>
      </c>
      <c r="C722" s="14" t="s">
        <v>120</v>
      </c>
      <c r="D722" s="15">
        <v>2005</v>
      </c>
      <c r="E722" s="16" cm="1">
        <f t="array" ref="E722:I722">VLOOKUP(Merged_Sheet!A722,GDP!A722:I3412,{5,6,7,8,9},0)</f>
        <v>89685724889</v>
      </c>
      <c r="F722" s="16">
        <v>89685724889</v>
      </c>
      <c r="G722" s="12">
        <v>5.0999999999999997E-2</v>
      </c>
      <c r="H722" s="12">
        <v>64</v>
      </c>
      <c r="I722" s="12">
        <v>0.13100000000000001</v>
      </c>
      <c r="J722" s="12" cm="1">
        <f t="array" ref="J722:R722">VLOOKUP(Merged_Sheet!A722,'HUMAN RESOURCES'!A722:M3412,{5,6,7,8,9,10,11,12,13},0)</f>
        <v>0</v>
      </c>
      <c r="K722" s="12">
        <v>0</v>
      </c>
      <c r="L722" s="12">
        <v>82</v>
      </c>
      <c r="M722" s="12">
        <v>77</v>
      </c>
      <c r="N722" s="12">
        <v>0</v>
      </c>
      <c r="O722" s="12">
        <v>0</v>
      </c>
      <c r="P722" s="12">
        <v>0</v>
      </c>
      <c r="Q722" s="12">
        <v>48308</v>
      </c>
      <c r="R722" s="12">
        <v>0.38700000000000001</v>
      </c>
      <c r="S722" s="17" cm="1">
        <f t="array" ref="S722:T722">VLOOKUP(Merged_Sheet!A722,Merged_Sheet!A722:F3412,{5,6},0)</f>
        <v>89685724889</v>
      </c>
      <c r="T722" s="17">
        <v>89685724889</v>
      </c>
      <c r="U722" s="12" cm="1">
        <f t="array" ref="U722:Z722">VLOOKUP(Merged_Sheet!A722,BUSINESS!A722:J3412,{5,6,7,8,9,10},0)</f>
        <v>0</v>
      </c>
      <c r="V722" s="12">
        <v>0</v>
      </c>
      <c r="W722" s="12">
        <v>0</v>
      </c>
      <c r="X722" s="12">
        <v>0</v>
      </c>
      <c r="Y722" s="12">
        <v>0.58899999999999997</v>
      </c>
      <c r="Z722" s="12">
        <v>0.78700000000000003</v>
      </c>
      <c r="AA722" s="17" cm="1">
        <f t="array" ref="AA722:AB722">VLOOKUP(Merged_Sheet!A722,Merged_Sheet!A722:F3412,{5,6},0)</f>
        <v>89685724889</v>
      </c>
      <c r="AB722" s="17">
        <v>89685724889</v>
      </c>
      <c r="AC722" s="16">
        <f t="shared" si="67"/>
        <v>1856539.8047735365</v>
      </c>
      <c r="AD722" s="12">
        <f t="shared" si="68"/>
        <v>1856539.8047735365</v>
      </c>
      <c r="AE722" s="12">
        <f t="shared" si="69"/>
        <v>1856539.8047735365</v>
      </c>
      <c r="AF722" s="12">
        <f t="shared" si="70"/>
        <v>1856539.8047735365</v>
      </c>
      <c r="AG722" s="12">
        <f t="shared" si="71"/>
        <v>0.61299999999999999</v>
      </c>
    </row>
    <row r="723" spans="1:33" ht="14.5" x14ac:dyDescent="0.35">
      <c r="A723" s="12" t="str">
        <f t="shared" si="66"/>
        <v>Egypt-Africa-2006</v>
      </c>
      <c r="B723" s="13" t="s">
        <v>64</v>
      </c>
      <c r="C723" s="14" t="s">
        <v>120</v>
      </c>
      <c r="D723" s="15">
        <v>2006</v>
      </c>
      <c r="E723" s="16" cm="1">
        <f t="array" ref="E723:I723">VLOOKUP(Merged_Sheet!A723,GDP!A723:I3413,{5,6,7,8,9},0)</f>
        <v>107000000000</v>
      </c>
      <c r="F723" s="16">
        <v>107000000000</v>
      </c>
      <c r="G723" s="12">
        <v>5.1999999999999998E-2</v>
      </c>
      <c r="H723" s="12">
        <v>75</v>
      </c>
      <c r="I723" s="12">
        <v>0.126</v>
      </c>
      <c r="J723" s="12" cm="1">
        <f t="array" ref="J723:R723">VLOOKUP(Merged_Sheet!A723,'HUMAN RESOURCES'!A723:M3413,{5,6,7,8,9,10,11,12,13},0)</f>
        <v>1.0999999999999999E-2</v>
      </c>
      <c r="K723" s="12">
        <v>3.0000000000000001E-3</v>
      </c>
      <c r="L723" s="12">
        <v>82</v>
      </c>
      <c r="M723" s="12">
        <v>75</v>
      </c>
      <c r="N723" s="12">
        <v>0.17699999999999999</v>
      </c>
      <c r="O723" s="12">
        <v>0.66800000000000004</v>
      </c>
      <c r="P723" s="12">
        <v>0.155</v>
      </c>
      <c r="Q723" s="12">
        <v>5213014</v>
      </c>
      <c r="R723" s="12">
        <v>0.82599999999999996</v>
      </c>
      <c r="S723" s="17" cm="1">
        <f t="array" ref="S723:T723">VLOOKUP(Merged_Sheet!A723,Merged_Sheet!A723:F3413,{5,6},0)</f>
        <v>107000000000</v>
      </c>
      <c r="T723" s="17">
        <v>107000000000</v>
      </c>
      <c r="U723" s="12" cm="1">
        <f t="array" ref="U723:Z723">VLOOKUP(Merged_Sheet!A723,BUSINESS!A723:J3413,{5,6,7,8,9,10},0)</f>
        <v>0</v>
      </c>
      <c r="V723" s="12">
        <v>31</v>
      </c>
      <c r="W723" s="12">
        <v>0</v>
      </c>
      <c r="X723" s="12">
        <v>0</v>
      </c>
      <c r="Y723" s="12">
        <v>0.69199999999999995</v>
      </c>
      <c r="Z723" s="12">
        <v>0.91100000000000003</v>
      </c>
      <c r="AA723" s="17" cm="1">
        <f t="array" ref="AA723:AB723">VLOOKUP(Merged_Sheet!A723,Merged_Sheet!A723:F3413,{5,6},0)</f>
        <v>107000000000</v>
      </c>
      <c r="AB723" s="17">
        <v>107000000000</v>
      </c>
      <c r="AC723" s="16">
        <f t="shared" si="67"/>
        <v>20525.553930988866</v>
      </c>
      <c r="AD723" s="12">
        <f t="shared" si="68"/>
        <v>20525.553930988866</v>
      </c>
      <c r="AE723" s="12">
        <f t="shared" si="69"/>
        <v>20525.553930988866</v>
      </c>
      <c r="AF723" s="12">
        <f t="shared" si="70"/>
        <v>20525.553930988866</v>
      </c>
      <c r="AG723" s="12">
        <f t="shared" si="71"/>
        <v>0.17400000000000004</v>
      </c>
    </row>
    <row r="724" spans="1:33" ht="14.5" x14ac:dyDescent="0.35">
      <c r="A724" s="12" t="str">
        <f t="shared" si="66"/>
        <v>Egypt-Africa-2007</v>
      </c>
      <c r="B724" s="13" t="s">
        <v>64</v>
      </c>
      <c r="C724" s="14" t="s">
        <v>120</v>
      </c>
      <c r="D724" s="15">
        <v>2007</v>
      </c>
      <c r="E724" s="16" cm="1">
        <f t="array" ref="E724:I724">VLOOKUP(Merged_Sheet!A724,GDP!A724:I3414,{5,6,7,8,9},0)</f>
        <v>130000000000</v>
      </c>
      <c r="F724" s="16">
        <v>130000000000</v>
      </c>
      <c r="G724" s="12">
        <v>4.9000000000000002E-2</v>
      </c>
      <c r="H724" s="12">
        <v>85</v>
      </c>
      <c r="I724" s="12">
        <v>0.125</v>
      </c>
      <c r="J724" s="12" cm="1">
        <f t="array" ref="J724:R724">VLOOKUP(Merged_Sheet!A724,'HUMAN RESOURCES'!A724:M3414,{5,6,7,8,9,10,11,12,13},0)</f>
        <v>1.2999999999999999E-2</v>
      </c>
      <c r="K724" s="12">
        <v>4.0000000000000001E-3</v>
      </c>
      <c r="L724" s="12">
        <v>83</v>
      </c>
      <c r="M724" s="12">
        <v>76</v>
      </c>
      <c r="N724" s="12">
        <v>0.186</v>
      </c>
      <c r="O724" s="12">
        <v>0.65100000000000002</v>
      </c>
      <c r="P724" s="12">
        <v>0.16300000000000001</v>
      </c>
      <c r="Q724" s="12">
        <v>62242474</v>
      </c>
      <c r="R724" s="12">
        <v>0.76600000000000001</v>
      </c>
      <c r="S724" s="17" cm="1">
        <f t="array" ref="S724:T724">VLOOKUP(Merged_Sheet!A724,Merged_Sheet!A724:F3414,{5,6},0)</f>
        <v>130000000000</v>
      </c>
      <c r="T724" s="17">
        <v>130000000000</v>
      </c>
      <c r="U724" s="12" cm="1">
        <f t="array" ref="U724:Z724">VLOOKUP(Merged_Sheet!A724,BUSINESS!A724:J3414,{5,6,7,8,9,10},0)</f>
        <v>0</v>
      </c>
      <c r="V724" s="12">
        <v>41</v>
      </c>
      <c r="W724" s="12">
        <v>0</v>
      </c>
      <c r="X724" s="12">
        <v>0</v>
      </c>
      <c r="Y724" s="12">
        <v>0.36099999999999999</v>
      </c>
      <c r="Z724" s="12">
        <v>0.68899999999999995</v>
      </c>
      <c r="AA724" s="17" cm="1">
        <f t="array" ref="AA724:AB724">VLOOKUP(Merged_Sheet!A724,Merged_Sheet!A724:F3414,{5,6},0)</f>
        <v>130000000000</v>
      </c>
      <c r="AB724" s="17">
        <v>130000000000</v>
      </c>
      <c r="AC724" s="16">
        <f t="shared" si="67"/>
        <v>2088.6059252721861</v>
      </c>
      <c r="AD724" s="12">
        <f t="shared" si="68"/>
        <v>2088.6059252721861</v>
      </c>
      <c r="AE724" s="12">
        <f t="shared" si="69"/>
        <v>2088.6059252721861</v>
      </c>
      <c r="AF724" s="12">
        <f t="shared" si="70"/>
        <v>2088.6059252721861</v>
      </c>
      <c r="AG724" s="12">
        <f t="shared" si="71"/>
        <v>0.23399999999999999</v>
      </c>
    </row>
    <row r="725" spans="1:33" ht="14.5" x14ac:dyDescent="0.35">
      <c r="A725" s="12" t="str">
        <f t="shared" si="66"/>
        <v>Egypt-Africa-2008</v>
      </c>
      <c r="B725" s="13" t="s">
        <v>64</v>
      </c>
      <c r="C725" s="14" t="s">
        <v>120</v>
      </c>
      <c r="D725" s="15">
        <v>2008</v>
      </c>
      <c r="E725" s="16" cm="1">
        <f t="array" ref="E725:I725">VLOOKUP(Merged_Sheet!A725,GDP!A725:I3415,{5,6,7,8,9},0)</f>
        <v>163000000000</v>
      </c>
      <c r="F725" s="16">
        <v>163000000000</v>
      </c>
      <c r="G725" s="12">
        <v>4.8000000000000001E-2</v>
      </c>
      <c r="H725" s="12">
        <v>101</v>
      </c>
      <c r="I725" s="12">
        <v>0.123</v>
      </c>
      <c r="J725" s="12" cm="1">
        <f t="array" ref="J725:R725">VLOOKUP(Merged_Sheet!A725,'HUMAN RESOURCES'!A725:M3415,{5,6,7,8,9,10,11,12,13},0)</f>
        <v>8.9999999999999993E-3</v>
      </c>
      <c r="K725" s="12">
        <v>4.0000000000000001E-3</v>
      </c>
      <c r="L725" s="12">
        <v>81</v>
      </c>
      <c r="M725" s="12">
        <v>76</v>
      </c>
      <c r="N725" s="12">
        <v>0.14799999999999999</v>
      </c>
      <c r="O725" s="12">
        <v>0.67300000000000004</v>
      </c>
      <c r="P725" s="12">
        <v>0.17899999999999999</v>
      </c>
      <c r="Q725" s="12">
        <v>82534176</v>
      </c>
      <c r="R725" s="12">
        <v>0.73199999999999998</v>
      </c>
      <c r="S725" s="17" cm="1">
        <f t="array" ref="S725:T725">VLOOKUP(Merged_Sheet!A725,Merged_Sheet!A725:F3415,{5,6},0)</f>
        <v>163000000000</v>
      </c>
      <c r="T725" s="17">
        <v>163000000000</v>
      </c>
      <c r="U725" s="12" cm="1">
        <f t="array" ref="U725:Z725">VLOOKUP(Merged_Sheet!A725,BUSINESS!A725:J3415,{5,6,7,8,9,10},0)</f>
        <v>0</v>
      </c>
      <c r="V725" s="12">
        <v>45</v>
      </c>
      <c r="W725" s="12">
        <v>0</v>
      </c>
      <c r="X725" s="12">
        <v>0</v>
      </c>
      <c r="Y725" s="12">
        <v>0.55900000000000005</v>
      </c>
      <c r="Z725" s="12">
        <v>0.77300000000000002</v>
      </c>
      <c r="AA725" s="17" cm="1">
        <f t="array" ref="AA725:AB725">VLOOKUP(Merged_Sheet!A725,Merged_Sheet!A725:F3415,{5,6},0)</f>
        <v>163000000000</v>
      </c>
      <c r="AB725" s="17">
        <v>163000000000</v>
      </c>
      <c r="AC725" s="16">
        <f t="shared" si="67"/>
        <v>1974.9394481141969</v>
      </c>
      <c r="AD725" s="12">
        <f t="shared" si="68"/>
        <v>1974.9394481141969</v>
      </c>
      <c r="AE725" s="12">
        <f t="shared" si="69"/>
        <v>1974.9394481141969</v>
      </c>
      <c r="AF725" s="12">
        <f t="shared" si="70"/>
        <v>1974.9394481141969</v>
      </c>
      <c r="AG725" s="12">
        <f t="shared" si="71"/>
        <v>0.26800000000000002</v>
      </c>
    </row>
    <row r="726" spans="1:33" ht="14.5" x14ac:dyDescent="0.35">
      <c r="A726" s="12" t="str">
        <f t="shared" si="66"/>
        <v>Egypt-Africa-2009</v>
      </c>
      <c r="B726" s="13" t="s">
        <v>64</v>
      </c>
      <c r="C726" s="14" t="s">
        <v>120</v>
      </c>
      <c r="D726" s="15">
        <v>2009</v>
      </c>
      <c r="E726" s="16" cm="1">
        <f t="array" ref="E726:I726">VLOOKUP(Merged_Sheet!A726,GDP!A726:I3416,{5,6,7,8,9},0)</f>
        <v>189000000000</v>
      </c>
      <c r="F726" s="16">
        <v>189000000000</v>
      </c>
      <c r="G726" s="12">
        <v>0.05</v>
      </c>
      <c r="H726" s="12">
        <v>118</v>
      </c>
      <c r="I726" s="12">
        <v>0.12</v>
      </c>
      <c r="J726" s="12" cm="1">
        <f t="array" ref="J726:R726">VLOOKUP(Merged_Sheet!A726,'HUMAN RESOURCES'!A726:M3416,{5,6,7,8,9,10,11,12,13},0)</f>
        <v>0.01</v>
      </c>
      <c r="K726" s="12">
        <v>6.0000000000000001E-3</v>
      </c>
      <c r="L726" s="12">
        <v>81</v>
      </c>
      <c r="M726" s="12">
        <v>77</v>
      </c>
      <c r="N726" s="12">
        <v>0.14599999999999999</v>
      </c>
      <c r="O726" s="12">
        <v>0.67400000000000004</v>
      </c>
      <c r="P726" s="12">
        <v>0.18</v>
      </c>
      <c r="Q726" s="12">
        <v>11018324</v>
      </c>
      <c r="R726" s="12">
        <v>0.73699999999999999</v>
      </c>
      <c r="S726" s="17" cm="1">
        <f t="array" ref="S726:T726">VLOOKUP(Merged_Sheet!A726,Merged_Sheet!A726:F3416,{5,6},0)</f>
        <v>189000000000</v>
      </c>
      <c r="T726" s="17">
        <v>189000000000</v>
      </c>
      <c r="U726" s="12" cm="1">
        <f t="array" ref="U726:Z726">VLOOKUP(Merged_Sheet!A726,BUSINESS!A726:J3416,{5,6,7,8,9,10},0)</f>
        <v>0</v>
      </c>
      <c r="V726" s="12">
        <v>38</v>
      </c>
      <c r="W726" s="12">
        <v>0</v>
      </c>
      <c r="X726" s="12">
        <v>0</v>
      </c>
      <c r="Y726" s="12">
        <v>0.17799999999999999</v>
      </c>
      <c r="Z726" s="12">
        <v>0.81</v>
      </c>
      <c r="AA726" s="17" cm="1">
        <f t="array" ref="AA726:AB726">VLOOKUP(Merged_Sheet!A726,Merged_Sheet!A726:F3416,{5,6},0)</f>
        <v>189000000000</v>
      </c>
      <c r="AB726" s="17">
        <v>189000000000</v>
      </c>
      <c r="AC726" s="16">
        <f t="shared" si="67"/>
        <v>17153.243996092329</v>
      </c>
      <c r="AD726" s="12">
        <f t="shared" si="68"/>
        <v>17153.243996092329</v>
      </c>
      <c r="AE726" s="12">
        <f t="shared" si="69"/>
        <v>17153.243996092329</v>
      </c>
      <c r="AF726" s="12">
        <f t="shared" si="70"/>
        <v>17153.243996092329</v>
      </c>
      <c r="AG726" s="12">
        <f t="shared" si="71"/>
        <v>0.26300000000000001</v>
      </c>
    </row>
    <row r="727" spans="1:33" ht="14.5" x14ac:dyDescent="0.35">
      <c r="A727" s="12" t="str">
        <f t="shared" si="66"/>
        <v>Egypt-Africa-2010</v>
      </c>
      <c r="B727" s="13" t="s">
        <v>64</v>
      </c>
      <c r="C727" s="14" t="s">
        <v>120</v>
      </c>
      <c r="D727" s="15">
        <v>2010</v>
      </c>
      <c r="E727" s="16" cm="1">
        <f t="array" ref="E727:I727">VLOOKUP(Merged_Sheet!A727,GDP!A727:I3417,{5,6,7,8,9},0)</f>
        <v>219000000000</v>
      </c>
      <c r="F727" s="16">
        <v>219000000000</v>
      </c>
      <c r="G727" s="12">
        <v>4.8000000000000001E-2</v>
      </c>
      <c r="H727" s="12">
        <v>126</v>
      </c>
      <c r="I727" s="12">
        <v>0.11</v>
      </c>
      <c r="J727" s="12" cm="1">
        <f t="array" ref="J727:R727">VLOOKUP(Merged_Sheet!A727,'HUMAN RESOURCES'!A727:M3417,{5,6,7,8,9,10,11,12,13},0)</f>
        <v>8.9999999999999993E-3</v>
      </c>
      <c r="K727" s="12">
        <v>8.0000000000000002E-3</v>
      </c>
      <c r="L727" s="12">
        <v>77</v>
      </c>
      <c r="M727" s="12">
        <v>68</v>
      </c>
      <c r="N727" s="12">
        <v>0.16</v>
      </c>
      <c r="O727" s="12">
        <v>0.68500000000000005</v>
      </c>
      <c r="P727" s="12">
        <v>0.155</v>
      </c>
      <c r="Q727" s="12">
        <v>10129552</v>
      </c>
      <c r="R727" s="12">
        <v>0.65500000000000003</v>
      </c>
      <c r="S727" s="17" cm="1">
        <f t="array" ref="S727:T727">VLOOKUP(Merged_Sheet!A727,Merged_Sheet!A727:F3417,{5,6},0)</f>
        <v>219000000000</v>
      </c>
      <c r="T727" s="17">
        <v>219000000000</v>
      </c>
      <c r="U727" s="12" cm="1">
        <f t="array" ref="U727:Z727">VLOOKUP(Merged_Sheet!A727,BUSINESS!A727:J3417,{5,6,7,8,9,10},0)</f>
        <v>0</v>
      </c>
      <c r="V727" s="12">
        <v>52</v>
      </c>
      <c r="W727" s="12">
        <v>0</v>
      </c>
      <c r="X727" s="12">
        <v>0</v>
      </c>
      <c r="Y727" s="12">
        <v>0.216</v>
      </c>
      <c r="Z727" s="12">
        <v>0.78300000000000003</v>
      </c>
      <c r="AA727" s="17" cm="1">
        <f t="array" ref="AA727:AB727">VLOOKUP(Merged_Sheet!A727,Merged_Sheet!A727:F3417,{5,6},0)</f>
        <v>219000000000</v>
      </c>
      <c r="AB727" s="17">
        <v>219000000000</v>
      </c>
      <c r="AC727" s="16">
        <f t="shared" si="67"/>
        <v>21619.909745268102</v>
      </c>
      <c r="AD727" s="12">
        <f t="shared" si="68"/>
        <v>21619.909745268102</v>
      </c>
      <c r="AE727" s="12">
        <f t="shared" si="69"/>
        <v>21619.909745268102</v>
      </c>
      <c r="AF727" s="12">
        <f t="shared" si="70"/>
        <v>21619.909745268102</v>
      </c>
      <c r="AG727" s="12">
        <f t="shared" si="71"/>
        <v>0.34499999999999997</v>
      </c>
    </row>
    <row r="728" spans="1:33" ht="14.5" x14ac:dyDescent="0.35">
      <c r="A728" s="12" t="str">
        <f t="shared" si="66"/>
        <v>Egypt-Africa-2011</v>
      </c>
      <c r="B728" s="13" t="s">
        <v>64</v>
      </c>
      <c r="C728" s="14" t="s">
        <v>120</v>
      </c>
      <c r="D728" s="15">
        <v>2011</v>
      </c>
      <c r="E728" s="16" cm="1">
        <f t="array" ref="E728:I728">VLOOKUP(Merged_Sheet!A728,GDP!A728:I3418,{5,6,7,8,9},0)</f>
        <v>236000000000</v>
      </c>
      <c r="F728" s="16">
        <v>236000000000</v>
      </c>
      <c r="G728" s="12">
        <v>4.9000000000000002E-2</v>
      </c>
      <c r="H728" s="12">
        <v>137</v>
      </c>
      <c r="I728" s="12">
        <v>0.11</v>
      </c>
      <c r="J728" s="12" cm="1">
        <f t="array" ref="J728:R728">VLOOKUP(Merged_Sheet!A728,'HUMAN RESOURCES'!A728:M3418,{5,6,7,8,9,10,11,12,13},0)</f>
        <v>1.4E-2</v>
      </c>
      <c r="K728" s="12">
        <v>3.0000000000000001E-3</v>
      </c>
      <c r="L728" s="12">
        <v>83</v>
      </c>
      <c r="M728" s="12">
        <v>80</v>
      </c>
      <c r="N728" s="12">
        <v>0.22500000000000001</v>
      </c>
      <c r="O728" s="12">
        <v>0.65800000000000003</v>
      </c>
      <c r="P728" s="12">
        <v>0.11700000000000001</v>
      </c>
      <c r="Q728" s="12">
        <v>289521</v>
      </c>
      <c r="R728" s="12">
        <v>0.92800000000000005</v>
      </c>
      <c r="S728" s="17" cm="1">
        <f t="array" ref="S728:T728">VLOOKUP(Merged_Sheet!A728,Merged_Sheet!A728:F3418,{5,6},0)</f>
        <v>236000000000</v>
      </c>
      <c r="T728" s="17">
        <v>236000000000</v>
      </c>
      <c r="U728" s="12" cm="1">
        <f t="array" ref="U728:Z728">VLOOKUP(Merged_Sheet!A728,BUSINESS!A728:J3418,{5,6,7,8,9,10},0)</f>
        <v>0</v>
      </c>
      <c r="V728" s="12">
        <v>0</v>
      </c>
      <c r="W728" s="12">
        <v>0</v>
      </c>
      <c r="X728" s="12">
        <v>0</v>
      </c>
      <c r="Y728" s="12">
        <v>0.83099999999999996</v>
      </c>
      <c r="Z728" s="12">
        <v>0.96499999999999997</v>
      </c>
      <c r="AA728" s="17" cm="1">
        <f t="array" ref="AA728:AB728">VLOOKUP(Merged_Sheet!A728,Merged_Sheet!A728:F3418,{5,6},0)</f>
        <v>236000000000</v>
      </c>
      <c r="AB728" s="17">
        <v>236000000000</v>
      </c>
      <c r="AC728" s="16">
        <f t="shared" si="67"/>
        <v>815139.48901806772</v>
      </c>
      <c r="AD728" s="12">
        <f t="shared" si="68"/>
        <v>815139.48901806772</v>
      </c>
      <c r="AE728" s="12">
        <f t="shared" si="69"/>
        <v>815139.48901806772</v>
      </c>
      <c r="AF728" s="12">
        <f t="shared" si="70"/>
        <v>815139.48901806772</v>
      </c>
      <c r="AG728" s="12">
        <f t="shared" si="71"/>
        <v>7.1999999999999953E-2</v>
      </c>
    </row>
    <row r="729" spans="1:33" ht="14.5" x14ac:dyDescent="0.35">
      <c r="A729" s="12" t="str">
        <f t="shared" si="66"/>
        <v>Egypt-Africa-2012</v>
      </c>
      <c r="B729" s="13" t="s">
        <v>64</v>
      </c>
      <c r="C729" s="14" t="s">
        <v>120</v>
      </c>
      <c r="D729" s="15">
        <v>2012</v>
      </c>
      <c r="E729" s="16" cm="1">
        <f t="array" ref="E729:I729">VLOOKUP(Merged_Sheet!A729,GDP!A729:I3419,{5,6,7,8,9},0)</f>
        <v>263000000000</v>
      </c>
      <c r="F729" s="16">
        <v>263000000000</v>
      </c>
      <c r="G729" s="12">
        <v>0.05</v>
      </c>
      <c r="H729" s="12">
        <v>152</v>
      </c>
      <c r="I729" s="12">
        <v>0.12</v>
      </c>
      <c r="J729" s="12" cm="1">
        <f t="array" ref="J729:R729">VLOOKUP(Merged_Sheet!A729,'HUMAN RESOURCES'!A729:M3419,{5,6,7,8,9,10,11,12,13},0)</f>
        <v>1.4999999999999999E-2</v>
      </c>
      <c r="K729" s="12">
        <v>5.0000000000000001E-3</v>
      </c>
      <c r="L729" s="12">
        <v>81</v>
      </c>
      <c r="M729" s="12">
        <v>76</v>
      </c>
      <c r="N729" s="12">
        <v>0.20799999999999999</v>
      </c>
      <c r="O729" s="12">
        <v>0.68100000000000005</v>
      </c>
      <c r="P729" s="12">
        <v>0.111</v>
      </c>
      <c r="Q729" s="12">
        <v>3996521</v>
      </c>
      <c r="R729" s="12">
        <v>0.59899999999999998</v>
      </c>
      <c r="S729" s="17" cm="1">
        <f t="array" ref="S729:T729">VLOOKUP(Merged_Sheet!A729,Merged_Sheet!A729:F3419,{5,6},0)</f>
        <v>263000000000</v>
      </c>
      <c r="T729" s="17">
        <v>263000000000</v>
      </c>
      <c r="U729" s="12" cm="1">
        <f t="array" ref="U729:Z729">VLOOKUP(Merged_Sheet!A729,BUSINESS!A729:J3419,{5,6,7,8,9,10},0)</f>
        <v>0</v>
      </c>
      <c r="V729" s="12">
        <v>18</v>
      </c>
      <c r="W729" s="12">
        <v>0</v>
      </c>
      <c r="X729" s="12">
        <v>0</v>
      </c>
      <c r="Y729" s="12">
        <v>0.34300000000000003</v>
      </c>
      <c r="Z729" s="12">
        <v>0.873</v>
      </c>
      <c r="AA729" s="17" cm="1">
        <f t="array" ref="AA729:AB729">VLOOKUP(Merged_Sheet!A729,Merged_Sheet!A729:F3419,{5,6},0)</f>
        <v>263000000000</v>
      </c>
      <c r="AB729" s="17">
        <v>263000000000</v>
      </c>
      <c r="AC729" s="16">
        <f t="shared" si="67"/>
        <v>65807.235843374772</v>
      </c>
      <c r="AD729" s="12">
        <f t="shared" si="68"/>
        <v>65807.235843374772</v>
      </c>
      <c r="AE729" s="12">
        <f t="shared" si="69"/>
        <v>65807.235843374772</v>
      </c>
      <c r="AF729" s="12">
        <f t="shared" si="70"/>
        <v>65807.235843374772</v>
      </c>
      <c r="AG729" s="12">
        <f t="shared" si="71"/>
        <v>0.40100000000000002</v>
      </c>
    </row>
    <row r="730" spans="1:33" ht="14.5" x14ac:dyDescent="0.35">
      <c r="A730" s="12" t="str">
        <f t="shared" si="66"/>
        <v>El Salvador-The Americas-2000</v>
      </c>
      <c r="B730" s="13" t="s">
        <v>70</v>
      </c>
      <c r="C730" s="14" t="s">
        <v>121</v>
      </c>
      <c r="D730" s="15">
        <v>2000</v>
      </c>
      <c r="E730" s="16" cm="1">
        <f t="array" ref="E730:I730">VLOOKUP(Merged_Sheet!A730,GDP!A730:I3420,{5,6,7,8,9},0)</f>
        <v>13134100000</v>
      </c>
      <c r="F730" s="16">
        <v>13134100000</v>
      </c>
      <c r="G730" s="12">
        <v>8.1000000000000003E-2</v>
      </c>
      <c r="H730" s="12">
        <v>179</v>
      </c>
      <c r="I730" s="12">
        <v>0.14000000000000001</v>
      </c>
      <c r="J730" s="12" cm="1">
        <f t="array" ref="J730:R730">VLOOKUP(Merged_Sheet!A730,'HUMAN RESOURCES'!A730:M3420,{5,6,7,8,9,10,11,12,13},0)</f>
        <v>0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79001</v>
      </c>
      <c r="R730" s="12">
        <v>0.51900000000000002</v>
      </c>
      <c r="S730" s="17" cm="1">
        <f t="array" ref="S730:T730">VLOOKUP(Merged_Sheet!A730,Merged_Sheet!A730:F3420,{5,6},0)</f>
        <v>13134100000</v>
      </c>
      <c r="T730" s="17">
        <v>13134100000</v>
      </c>
      <c r="U730" s="12" cm="1">
        <f t="array" ref="U730:Z730">VLOOKUP(Merged_Sheet!A730,BUSINESS!A730:J3420,{5,6,7,8,9,10},0)</f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7" cm="1">
        <f t="array" ref="AA730:AB730">VLOOKUP(Merged_Sheet!A730,Merged_Sheet!A730:F3420,{5,6},0)</f>
        <v>13134100000</v>
      </c>
      <c r="AB730" s="17">
        <v>13134100000</v>
      </c>
      <c r="AC730" s="16">
        <f t="shared" si="67"/>
        <v>166252.32591992506</v>
      </c>
      <c r="AD730" s="12">
        <f t="shared" si="68"/>
        <v>166252.32591992506</v>
      </c>
      <c r="AE730" s="12">
        <f t="shared" si="69"/>
        <v>166252.32591992506</v>
      </c>
      <c r="AF730" s="12">
        <f t="shared" si="70"/>
        <v>166252.32591992506</v>
      </c>
      <c r="AG730" s="12">
        <f t="shared" si="71"/>
        <v>0.48099999999999998</v>
      </c>
    </row>
    <row r="731" spans="1:33" ht="14.5" x14ac:dyDescent="0.35">
      <c r="A731" s="12" t="str">
        <f t="shared" si="66"/>
        <v>El Salvador-The Americas-2001</v>
      </c>
      <c r="B731" s="13" t="s">
        <v>70</v>
      </c>
      <c r="C731" s="14" t="s">
        <v>121</v>
      </c>
      <c r="D731" s="15">
        <v>2001</v>
      </c>
      <c r="E731" s="16" cm="1">
        <f t="array" ref="E731:I731">VLOOKUP(Merged_Sheet!A731,GDP!A731:I3421,{5,6,7,8,9},0)</f>
        <v>13812700000</v>
      </c>
      <c r="F731" s="16">
        <v>13812700000</v>
      </c>
      <c r="G731" s="12">
        <v>0.08</v>
      </c>
      <c r="H731" s="12">
        <v>184</v>
      </c>
      <c r="I731" s="12">
        <v>0</v>
      </c>
      <c r="J731" s="12" cm="1">
        <f t="array" ref="J731:R731">VLOOKUP(Merged_Sheet!A731,'HUMAN RESOURCES'!A731:M3421,{5,6,7,8,9,10,11,12,13},0)</f>
        <v>8.9999999999999993E-3</v>
      </c>
      <c r="K731" s="12">
        <v>4.0000000000000001E-3</v>
      </c>
      <c r="L731" s="12">
        <v>83</v>
      </c>
      <c r="M731" s="12">
        <v>77</v>
      </c>
      <c r="N731" s="12">
        <v>0.14199999999999999</v>
      </c>
      <c r="O731" s="12">
        <v>0.66700000000000004</v>
      </c>
      <c r="P731" s="12">
        <v>0.192</v>
      </c>
      <c r="Q731" s="12">
        <v>57313203</v>
      </c>
      <c r="R731" s="12">
        <v>0.67500000000000004</v>
      </c>
      <c r="S731" s="17" cm="1">
        <f t="array" ref="S731:T731">VLOOKUP(Merged_Sheet!A731,Merged_Sheet!A731:F3421,{5,6},0)</f>
        <v>13812700000</v>
      </c>
      <c r="T731" s="17">
        <v>13812700000</v>
      </c>
      <c r="U731" s="12" cm="1">
        <f t="array" ref="U731:Z731">VLOOKUP(Merged_Sheet!A731,BUSINESS!A731:J3421,{5,6,7,8,9,10},0)</f>
        <v>0</v>
      </c>
      <c r="V731" s="12">
        <v>23</v>
      </c>
      <c r="W731" s="12">
        <v>0</v>
      </c>
      <c r="X731" s="12">
        <v>0</v>
      </c>
      <c r="Y731" s="12">
        <v>0.28999999999999998</v>
      </c>
      <c r="Z731" s="12">
        <v>0.98099999999999998</v>
      </c>
      <c r="AA731" s="17" cm="1">
        <f t="array" ref="AA731:AB731">VLOOKUP(Merged_Sheet!A731,Merged_Sheet!A731:F3421,{5,6},0)</f>
        <v>13812700000</v>
      </c>
      <c r="AB731" s="17">
        <v>13812700000</v>
      </c>
      <c r="AC731" s="16">
        <f t="shared" si="67"/>
        <v>241.00380500458158</v>
      </c>
      <c r="AD731" s="12">
        <f t="shared" si="68"/>
        <v>241.00380500458158</v>
      </c>
      <c r="AE731" s="12">
        <f t="shared" si="69"/>
        <v>241.00380500458158</v>
      </c>
      <c r="AF731" s="12">
        <f t="shared" si="70"/>
        <v>241.00380500458158</v>
      </c>
      <c r="AG731" s="12">
        <f t="shared" si="71"/>
        <v>0.32499999999999996</v>
      </c>
    </row>
    <row r="732" spans="1:33" ht="14.5" x14ac:dyDescent="0.35">
      <c r="A732" s="12" t="str">
        <f t="shared" si="66"/>
        <v>El Salvador-The Americas-2002</v>
      </c>
      <c r="B732" s="13" t="s">
        <v>70</v>
      </c>
      <c r="C732" s="14" t="s">
        <v>121</v>
      </c>
      <c r="D732" s="15">
        <v>2002</v>
      </c>
      <c r="E732" s="16" cm="1">
        <f t="array" ref="E732:I732">VLOOKUP(Merged_Sheet!A732,GDP!A732:I3422,{5,6,7,8,9},0)</f>
        <v>14306700000</v>
      </c>
      <c r="F732" s="16">
        <v>14306700000</v>
      </c>
      <c r="G732" s="12">
        <v>7.6999999999999999E-2</v>
      </c>
      <c r="H732" s="12">
        <v>184</v>
      </c>
      <c r="I732" s="12">
        <v>0</v>
      </c>
      <c r="J732" s="12" cm="1">
        <f t="array" ref="J732:R732">VLOOKUP(Merged_Sheet!A732,'HUMAN RESOURCES'!A732:M3422,{5,6,7,8,9,10,11,12,13},0)</f>
        <v>1.7999999999999999E-2</v>
      </c>
      <c r="K732" s="12">
        <v>0</v>
      </c>
      <c r="L732" s="12">
        <v>71</v>
      </c>
      <c r="M732" s="12">
        <v>66</v>
      </c>
      <c r="N732" s="12">
        <v>0</v>
      </c>
      <c r="O732" s="12">
        <v>0</v>
      </c>
      <c r="P732" s="12">
        <v>0</v>
      </c>
      <c r="Q732" s="12">
        <v>1703466</v>
      </c>
      <c r="R732" s="12">
        <v>0</v>
      </c>
      <c r="S732" s="17" cm="1">
        <f t="array" ref="S732:T732">VLOOKUP(Merged_Sheet!A732,Merged_Sheet!A732:F3422,{5,6},0)</f>
        <v>14306700000</v>
      </c>
      <c r="T732" s="17">
        <v>14306700000</v>
      </c>
      <c r="U732" s="12" cm="1">
        <f t="array" ref="U732:Z732">VLOOKUP(Merged_Sheet!A732,BUSINESS!A732:J3422,{5,6,7,8,9,10},0)</f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  <c r="AA732" s="17" cm="1">
        <f t="array" ref="AA732:AB732">VLOOKUP(Merged_Sheet!A732,Merged_Sheet!A732:F3422,{5,6},0)</f>
        <v>14306700000</v>
      </c>
      <c r="AB732" s="17">
        <v>14306700000</v>
      </c>
      <c r="AC732" s="16">
        <f t="shared" si="67"/>
        <v>8398.5826544233933</v>
      </c>
      <c r="AD732" s="12">
        <f t="shared" si="68"/>
        <v>8398.5826544233933</v>
      </c>
      <c r="AE732" s="12">
        <f t="shared" si="69"/>
        <v>8398.5826544233933</v>
      </c>
      <c r="AF732" s="12">
        <f t="shared" si="70"/>
        <v>8398.5826544233933</v>
      </c>
      <c r="AG732" s="12">
        <f t="shared" si="71"/>
        <v>1</v>
      </c>
    </row>
    <row r="733" spans="1:33" ht="14.5" x14ac:dyDescent="0.35">
      <c r="A733" s="12" t="str">
        <f t="shared" si="66"/>
        <v>El Salvador-The Americas-2003</v>
      </c>
      <c r="B733" s="13" t="s">
        <v>70</v>
      </c>
      <c r="C733" s="14" t="s">
        <v>121</v>
      </c>
      <c r="D733" s="15">
        <v>2003</v>
      </c>
      <c r="E733" s="16" cm="1">
        <f t="array" ref="E733:I733">VLOOKUP(Merged_Sheet!A733,GDP!A733:I3423,{5,6,7,8,9},0)</f>
        <v>15046700000</v>
      </c>
      <c r="F733" s="16">
        <v>15046700000</v>
      </c>
      <c r="G733" s="12">
        <v>7.2999999999999995E-2</v>
      </c>
      <c r="H733" s="12">
        <v>182</v>
      </c>
      <c r="I733" s="12">
        <v>0</v>
      </c>
      <c r="J733" s="12" cm="1">
        <f t="array" ref="J733:R733">VLOOKUP(Merged_Sheet!A733,'HUMAN RESOURCES'!A733:M3423,{5,6,7,8,9,10,11,12,13},0)</f>
        <v>8.9999999999999993E-3</v>
      </c>
      <c r="K733" s="12">
        <v>1.2E-2</v>
      </c>
      <c r="L733" s="12">
        <v>77</v>
      </c>
      <c r="M733" s="12">
        <v>66</v>
      </c>
      <c r="N733" s="12">
        <v>0.158</v>
      </c>
      <c r="O733" s="12">
        <v>0.67900000000000005</v>
      </c>
      <c r="P733" s="12">
        <v>0.16300000000000001</v>
      </c>
      <c r="Q733" s="12">
        <v>2287955</v>
      </c>
      <c r="R733" s="12">
        <v>0.67800000000000005</v>
      </c>
      <c r="S733" s="17" cm="1">
        <f t="array" ref="S733:T733">VLOOKUP(Merged_Sheet!A733,Merged_Sheet!A733:F3423,{5,6},0)</f>
        <v>15046700000</v>
      </c>
      <c r="T733" s="17">
        <v>15046700000</v>
      </c>
      <c r="U733" s="12" cm="1">
        <f t="array" ref="U733:Z733">VLOOKUP(Merged_Sheet!A733,BUSINESS!A733:J3423,{5,6,7,8,9,10},0)</f>
        <v>0</v>
      </c>
      <c r="V733" s="12">
        <v>16</v>
      </c>
      <c r="W733" s="12">
        <v>0</v>
      </c>
      <c r="X733" s="12">
        <v>0</v>
      </c>
      <c r="Y733" s="12">
        <v>0.27</v>
      </c>
      <c r="Z733" s="12">
        <v>0.53300000000000003</v>
      </c>
      <c r="AA733" s="17" cm="1">
        <f t="array" ref="AA733:AB733">VLOOKUP(Merged_Sheet!A733,Merged_Sheet!A733:F3423,{5,6},0)</f>
        <v>15046700000</v>
      </c>
      <c r="AB733" s="17">
        <v>15046700000</v>
      </c>
      <c r="AC733" s="16">
        <f t="shared" si="67"/>
        <v>6576.4842402931872</v>
      </c>
      <c r="AD733" s="12">
        <f t="shared" si="68"/>
        <v>6576.4842402931872</v>
      </c>
      <c r="AE733" s="12">
        <f t="shared" si="69"/>
        <v>6576.4842402931872</v>
      </c>
      <c r="AF733" s="12">
        <f t="shared" si="70"/>
        <v>6576.4842402931872</v>
      </c>
      <c r="AG733" s="12">
        <f t="shared" si="71"/>
        <v>0.32199999999999995</v>
      </c>
    </row>
    <row r="734" spans="1:33" ht="14.5" x14ac:dyDescent="0.35">
      <c r="A734" s="12" t="str">
        <f t="shared" si="66"/>
        <v>El Salvador-The Americas-2004</v>
      </c>
      <c r="B734" s="13" t="s">
        <v>70</v>
      </c>
      <c r="C734" s="14" t="s">
        <v>121</v>
      </c>
      <c r="D734" s="15">
        <v>2004</v>
      </c>
      <c r="E734" s="16" cm="1">
        <f t="array" ref="E734:I734">VLOOKUP(Merged_Sheet!A734,GDP!A734:I3424,{5,6,7,8,9},0)</f>
        <v>15798300000</v>
      </c>
      <c r="F734" s="16">
        <v>15798300000</v>
      </c>
      <c r="G734" s="12">
        <v>7.2999999999999995E-2</v>
      </c>
      <c r="H734" s="12">
        <v>191</v>
      </c>
      <c r="I734" s="12">
        <v>0</v>
      </c>
      <c r="J734" s="12" cm="1">
        <f t="array" ref="J734:R734">VLOOKUP(Merged_Sheet!A734,'HUMAN RESOURCES'!A734:M3424,{5,6,7,8,9,10,11,12,13},0)</f>
        <v>0.01</v>
      </c>
      <c r="K734" s="12">
        <v>0</v>
      </c>
      <c r="L734" s="12">
        <v>82</v>
      </c>
      <c r="M734" s="12">
        <v>78</v>
      </c>
      <c r="N734" s="12">
        <v>0</v>
      </c>
      <c r="O734" s="12">
        <v>0</v>
      </c>
      <c r="P734" s="12">
        <v>0</v>
      </c>
      <c r="Q734" s="12">
        <v>34141</v>
      </c>
      <c r="R734" s="12">
        <v>0.14899999999999999</v>
      </c>
      <c r="S734" s="17" cm="1">
        <f t="array" ref="S734:T734">VLOOKUP(Merged_Sheet!A734,Merged_Sheet!A734:F3424,{5,6},0)</f>
        <v>15798300000</v>
      </c>
      <c r="T734" s="17">
        <v>15798300000</v>
      </c>
      <c r="U734" s="12" cm="1">
        <f t="array" ref="U734:Z734">VLOOKUP(Merged_Sheet!A734,BUSINESS!A734:J3424,{5,6,7,8,9,10},0)</f>
        <v>0</v>
      </c>
      <c r="V734" s="12">
        <v>0</v>
      </c>
      <c r="W734" s="12">
        <v>0</v>
      </c>
      <c r="X734" s="12">
        <v>0</v>
      </c>
      <c r="Y734" s="12">
        <v>0.58799999999999997</v>
      </c>
      <c r="Z734" s="12">
        <v>0.73199999999999998</v>
      </c>
      <c r="AA734" s="17" cm="1">
        <f t="array" ref="AA734:AB734">VLOOKUP(Merged_Sheet!A734,Merged_Sheet!A734:F3424,{5,6},0)</f>
        <v>15798300000</v>
      </c>
      <c r="AB734" s="17">
        <v>15798300000</v>
      </c>
      <c r="AC734" s="16">
        <f t="shared" si="67"/>
        <v>462736.8852699101</v>
      </c>
      <c r="AD734" s="12">
        <f t="shared" si="68"/>
        <v>462736.8852699101</v>
      </c>
      <c r="AE734" s="12">
        <f t="shared" si="69"/>
        <v>462736.8852699101</v>
      </c>
      <c r="AF734" s="12">
        <f t="shared" si="70"/>
        <v>462736.8852699101</v>
      </c>
      <c r="AG734" s="12">
        <f t="shared" si="71"/>
        <v>0.85099999999999998</v>
      </c>
    </row>
    <row r="735" spans="1:33" ht="14.5" x14ac:dyDescent="0.35">
      <c r="A735" s="12" t="str">
        <f t="shared" si="66"/>
        <v>El Salvador-The Americas-2005</v>
      </c>
      <c r="B735" s="13" t="s">
        <v>70</v>
      </c>
      <c r="C735" s="14" t="s">
        <v>121</v>
      </c>
      <c r="D735" s="15">
        <v>2005</v>
      </c>
      <c r="E735" s="16" cm="1">
        <f t="array" ref="E735:I735">VLOOKUP(Merged_Sheet!A735,GDP!A735:I3425,{5,6,7,8,9},0)</f>
        <v>17093800000</v>
      </c>
      <c r="F735" s="16">
        <v>17093800000</v>
      </c>
      <c r="G735" s="12">
        <v>7.1999999999999995E-2</v>
      </c>
      <c r="H735" s="12">
        <v>202</v>
      </c>
      <c r="I735" s="12">
        <v>0</v>
      </c>
      <c r="J735" s="12" cm="1">
        <f t="array" ref="J735:R735">VLOOKUP(Merged_Sheet!A735,'HUMAN RESOURCES'!A735:M3425,{5,6,7,8,9,10,11,12,13},0)</f>
        <v>8.9999999999999993E-3</v>
      </c>
      <c r="K735" s="12">
        <v>8.9999999999999993E-3</v>
      </c>
      <c r="L735" s="12">
        <v>78</v>
      </c>
      <c r="M735" s="12">
        <v>67</v>
      </c>
      <c r="N735" s="12">
        <v>0.18</v>
      </c>
      <c r="O735" s="12">
        <v>0.67300000000000004</v>
      </c>
      <c r="P735" s="12">
        <v>0.14699999999999999</v>
      </c>
      <c r="Q735" s="12">
        <v>3415213</v>
      </c>
      <c r="R735" s="12">
        <v>0.66700000000000004</v>
      </c>
      <c r="S735" s="17" cm="1">
        <f t="array" ref="S735:T735">VLOOKUP(Merged_Sheet!A735,Merged_Sheet!A735:F3425,{5,6},0)</f>
        <v>17093800000</v>
      </c>
      <c r="T735" s="17">
        <v>17093800000</v>
      </c>
      <c r="U735" s="12" cm="1">
        <f t="array" ref="U735:Z735">VLOOKUP(Merged_Sheet!A735,BUSINESS!A735:J3425,{5,6,7,8,9,10},0)</f>
        <v>0</v>
      </c>
      <c r="V735" s="12">
        <v>26</v>
      </c>
      <c r="W735" s="12">
        <v>0</v>
      </c>
      <c r="X735" s="12">
        <v>0</v>
      </c>
      <c r="Y735" s="12">
        <v>0.25900000000000001</v>
      </c>
      <c r="Z735" s="12">
        <v>0.622</v>
      </c>
      <c r="AA735" s="17" cm="1">
        <f t="array" ref="AA735:AB735">VLOOKUP(Merged_Sheet!A735,Merged_Sheet!A735:F3425,{5,6},0)</f>
        <v>17093800000</v>
      </c>
      <c r="AB735" s="17">
        <v>17093800000</v>
      </c>
      <c r="AC735" s="16">
        <f t="shared" si="67"/>
        <v>5005.1929411137753</v>
      </c>
      <c r="AD735" s="12">
        <f t="shared" si="68"/>
        <v>5005.1929411137753</v>
      </c>
      <c r="AE735" s="12">
        <f t="shared" si="69"/>
        <v>5005.1929411137753</v>
      </c>
      <c r="AF735" s="12">
        <f t="shared" si="70"/>
        <v>5005.1929411137753</v>
      </c>
      <c r="AG735" s="12">
        <f t="shared" si="71"/>
        <v>0.33299999999999996</v>
      </c>
    </row>
    <row r="736" spans="1:33" ht="14.5" x14ac:dyDescent="0.35">
      <c r="A736" s="12" t="str">
        <f t="shared" si="66"/>
        <v>El Salvador-The Americas-2006</v>
      </c>
      <c r="B736" s="13" t="s">
        <v>70</v>
      </c>
      <c r="C736" s="14" t="s">
        <v>121</v>
      </c>
      <c r="D736" s="15">
        <v>2006</v>
      </c>
      <c r="E736" s="16" cm="1">
        <f t="array" ref="E736:I736">VLOOKUP(Merged_Sheet!A736,GDP!A736:I3426,{5,6,7,8,9},0)</f>
        <v>18550700000</v>
      </c>
      <c r="F736" s="16">
        <v>18550700000</v>
      </c>
      <c r="G736" s="12">
        <v>6.7000000000000004E-2</v>
      </c>
      <c r="H736" s="12">
        <v>203</v>
      </c>
      <c r="I736" s="12">
        <v>0</v>
      </c>
      <c r="J736" s="12" cm="1">
        <f t="array" ref="J736:R736">VLOOKUP(Merged_Sheet!A736,'HUMAN RESOURCES'!A736:M3426,{5,6,7,8,9,10,11,12,13},0)</f>
        <v>1.2E-2</v>
      </c>
      <c r="K736" s="12">
        <v>3.0000000000000001E-3</v>
      </c>
      <c r="L736" s="12">
        <v>81</v>
      </c>
      <c r="M736" s="12">
        <v>75</v>
      </c>
      <c r="N736" s="12">
        <v>0.189</v>
      </c>
      <c r="O736" s="12">
        <v>0.66800000000000004</v>
      </c>
      <c r="P736" s="12">
        <v>0.14399999999999999</v>
      </c>
      <c r="Q736" s="12">
        <v>451630</v>
      </c>
      <c r="R736" s="12">
        <v>0.85699999999999998</v>
      </c>
      <c r="S736" s="17" cm="1">
        <f t="array" ref="S736:T736">VLOOKUP(Merged_Sheet!A736,Merged_Sheet!A736:F3426,{5,6},0)</f>
        <v>18550700000</v>
      </c>
      <c r="T736" s="17">
        <v>18550700000</v>
      </c>
      <c r="U736" s="12" cm="1">
        <f t="array" ref="U736:Z736">VLOOKUP(Merged_Sheet!A736,BUSINESS!A736:J3426,{5,6,7,8,9,10},0)</f>
        <v>0</v>
      </c>
      <c r="V736" s="12">
        <v>0</v>
      </c>
      <c r="W736" s="12">
        <v>0</v>
      </c>
      <c r="X736" s="12">
        <v>0</v>
      </c>
      <c r="Y736" s="12">
        <v>0.54600000000000004</v>
      </c>
      <c r="Z736" s="12">
        <v>1.206</v>
      </c>
      <c r="AA736" s="17" cm="1">
        <f t="array" ref="AA736:AB736">VLOOKUP(Merged_Sheet!A736,Merged_Sheet!A736:F3426,{5,6},0)</f>
        <v>18550700000</v>
      </c>
      <c r="AB736" s="17">
        <v>18550700000</v>
      </c>
      <c r="AC736" s="16">
        <f t="shared" si="67"/>
        <v>41074.995018045745</v>
      </c>
      <c r="AD736" s="12">
        <f t="shared" si="68"/>
        <v>41074.995018045745</v>
      </c>
      <c r="AE736" s="12">
        <f t="shared" si="69"/>
        <v>41074.995018045745</v>
      </c>
      <c r="AF736" s="12">
        <f t="shared" si="70"/>
        <v>41074.995018045745</v>
      </c>
      <c r="AG736" s="12">
        <f t="shared" si="71"/>
        <v>0.14300000000000002</v>
      </c>
    </row>
    <row r="737" spans="1:33" ht="14.5" x14ac:dyDescent="0.35">
      <c r="A737" s="12" t="str">
        <f t="shared" si="66"/>
        <v>El Salvador-The Americas-2007</v>
      </c>
      <c r="B737" s="13" t="s">
        <v>70</v>
      </c>
      <c r="C737" s="14" t="s">
        <v>121</v>
      </c>
      <c r="D737" s="15">
        <v>2007</v>
      </c>
      <c r="E737" s="16" cm="1">
        <f t="array" ref="E737:I737">VLOOKUP(Merged_Sheet!A737,GDP!A737:I3427,{5,6,7,8,9},0)</f>
        <v>20104900000</v>
      </c>
      <c r="F737" s="16">
        <v>20104900000</v>
      </c>
      <c r="G737" s="12">
        <v>6.3E-2</v>
      </c>
      <c r="H737" s="12">
        <v>207</v>
      </c>
      <c r="I737" s="12">
        <v>0</v>
      </c>
      <c r="J737" s="12" cm="1">
        <f t="array" ref="J737:R737">VLOOKUP(Merged_Sheet!A737,'HUMAN RESOURCES'!A737:M3427,{5,6,7,8,9,10,11,12,13},0)</f>
        <v>1.2E-2</v>
      </c>
      <c r="K737" s="12">
        <v>1.2999999999999999E-2</v>
      </c>
      <c r="L737" s="12">
        <v>76</v>
      </c>
      <c r="M737" s="12">
        <v>71</v>
      </c>
      <c r="N737" s="12">
        <v>0.20799999999999999</v>
      </c>
      <c r="O737" s="12">
        <v>0.68400000000000005</v>
      </c>
      <c r="P737" s="12">
        <v>0.108</v>
      </c>
      <c r="Q737" s="12">
        <v>2080866</v>
      </c>
      <c r="R737" s="12">
        <v>0.57899999999999996</v>
      </c>
      <c r="S737" s="17" cm="1">
        <f t="array" ref="S737:T737">VLOOKUP(Merged_Sheet!A737,Merged_Sheet!A737:F3427,{5,6},0)</f>
        <v>20104900000</v>
      </c>
      <c r="T737" s="17">
        <v>20104900000</v>
      </c>
      <c r="U737" s="12" cm="1">
        <f t="array" ref="U737:Z737">VLOOKUP(Merged_Sheet!A737,BUSINESS!A737:J3427,{5,6,7,8,9,10},0)</f>
        <v>0</v>
      </c>
      <c r="V737" s="12">
        <v>48</v>
      </c>
      <c r="W737" s="12">
        <v>0</v>
      </c>
      <c r="X737" s="12">
        <v>0</v>
      </c>
      <c r="Y737" s="12">
        <v>0.191</v>
      </c>
      <c r="Z737" s="12">
        <v>0.373</v>
      </c>
      <c r="AA737" s="17" cm="1">
        <f t="array" ref="AA737:AB737">VLOOKUP(Merged_Sheet!A737,Merged_Sheet!A737:F3427,{5,6},0)</f>
        <v>20104900000</v>
      </c>
      <c r="AB737" s="17">
        <v>20104900000</v>
      </c>
      <c r="AC737" s="16">
        <f t="shared" si="67"/>
        <v>9661.7946566477603</v>
      </c>
      <c r="AD737" s="12">
        <f t="shared" si="68"/>
        <v>9661.7946566477603</v>
      </c>
      <c r="AE737" s="12">
        <f t="shared" si="69"/>
        <v>9661.7946566477603</v>
      </c>
      <c r="AF737" s="12">
        <f t="shared" si="70"/>
        <v>9661.7946566477603</v>
      </c>
      <c r="AG737" s="12">
        <f t="shared" si="71"/>
        <v>0.42100000000000004</v>
      </c>
    </row>
    <row r="738" spans="1:33" ht="14.5" x14ac:dyDescent="0.35">
      <c r="A738" s="12" t="str">
        <f t="shared" si="66"/>
        <v>El Salvador-The Americas-2008</v>
      </c>
      <c r="B738" s="13" t="s">
        <v>70</v>
      </c>
      <c r="C738" s="14" t="s">
        <v>121</v>
      </c>
      <c r="D738" s="15">
        <v>2008</v>
      </c>
      <c r="E738" s="16" cm="1">
        <f t="array" ref="E738:I738">VLOOKUP(Merged_Sheet!A738,GDP!A738:I3428,{5,6,7,8,9},0)</f>
        <v>21431000000</v>
      </c>
      <c r="F738" s="16">
        <v>21431000000</v>
      </c>
      <c r="G738" s="12">
        <v>6.2E-2</v>
      </c>
      <c r="H738" s="12">
        <v>216</v>
      </c>
      <c r="I738" s="12">
        <v>0</v>
      </c>
      <c r="J738" s="12" cm="1">
        <f t="array" ref="J738:R738">VLOOKUP(Merged_Sheet!A738,'HUMAN RESOURCES'!A738:M3428,{5,6,7,8,9,10,11,12,13},0)</f>
        <v>0.01</v>
      </c>
      <c r="K738" s="12">
        <v>6.0000000000000001E-3</v>
      </c>
      <c r="L738" s="12">
        <v>81</v>
      </c>
      <c r="M738" s="12">
        <v>76</v>
      </c>
      <c r="N738" s="12">
        <v>0.185</v>
      </c>
      <c r="O738" s="12">
        <v>0.69099999999999995</v>
      </c>
      <c r="P738" s="12">
        <v>0.123</v>
      </c>
      <c r="Q738" s="12">
        <v>398582</v>
      </c>
      <c r="R738" s="12">
        <v>0.93200000000000005</v>
      </c>
      <c r="S738" s="17" cm="1">
        <f t="array" ref="S738:T738">VLOOKUP(Merged_Sheet!A738,Merged_Sheet!A738:F3428,{5,6},0)</f>
        <v>21431000000</v>
      </c>
      <c r="T738" s="17">
        <v>21431000000</v>
      </c>
      <c r="U738" s="12" cm="1">
        <f t="array" ref="U738:Z738">VLOOKUP(Merged_Sheet!A738,BUSINESS!A738:J3428,{5,6,7,8,9,10},0)</f>
        <v>0</v>
      </c>
      <c r="V738" s="12">
        <v>0</v>
      </c>
      <c r="W738" s="12">
        <v>0</v>
      </c>
      <c r="X738" s="12">
        <v>0</v>
      </c>
      <c r="Y738" s="12">
        <v>0.316</v>
      </c>
      <c r="Z738" s="12">
        <v>0.70399999999999996</v>
      </c>
      <c r="AA738" s="17" cm="1">
        <f t="array" ref="AA738:AB738">VLOOKUP(Merged_Sheet!A738,Merged_Sheet!A738:F3428,{5,6},0)</f>
        <v>21431000000</v>
      </c>
      <c r="AB738" s="17">
        <v>21431000000</v>
      </c>
      <c r="AC738" s="16">
        <f t="shared" si="67"/>
        <v>53768.107942656716</v>
      </c>
      <c r="AD738" s="12">
        <f t="shared" si="68"/>
        <v>53768.107942656716</v>
      </c>
      <c r="AE738" s="12">
        <f t="shared" si="69"/>
        <v>53768.107942656716</v>
      </c>
      <c r="AF738" s="12">
        <f t="shared" si="70"/>
        <v>53768.107942656716</v>
      </c>
      <c r="AG738" s="12">
        <f t="shared" si="71"/>
        <v>6.7999999999999949E-2</v>
      </c>
    </row>
    <row r="739" spans="1:33" ht="14.5" x14ac:dyDescent="0.35">
      <c r="A739" s="12" t="str">
        <f t="shared" si="66"/>
        <v>El Salvador-The Americas-2009</v>
      </c>
      <c r="B739" s="13" t="s">
        <v>70</v>
      </c>
      <c r="C739" s="14" t="s">
        <v>121</v>
      </c>
      <c r="D739" s="15">
        <v>2009</v>
      </c>
      <c r="E739" s="16" cm="1">
        <f t="array" ref="E739:I739">VLOOKUP(Merged_Sheet!A739,GDP!A739:I3429,{5,6,7,8,9},0)</f>
        <v>20661000000</v>
      </c>
      <c r="F739" s="16">
        <v>20661000000</v>
      </c>
      <c r="G739" s="12">
        <v>6.8000000000000005E-2</v>
      </c>
      <c r="H739" s="12">
        <v>228</v>
      </c>
      <c r="I739" s="12">
        <v>0</v>
      </c>
      <c r="J739" s="12" cm="1">
        <f t="array" ref="J739:R739">VLOOKUP(Merged_Sheet!A739,'HUMAN RESOURCES'!A739:M3429,{5,6,7,8,9,10,11,12,13},0)</f>
        <v>1.2E-2</v>
      </c>
      <c r="K739" s="12">
        <v>2.1000000000000001E-2</v>
      </c>
      <c r="L739" s="12">
        <v>72</v>
      </c>
      <c r="M739" s="12">
        <v>64</v>
      </c>
      <c r="N739" s="12">
        <v>0.20799999999999999</v>
      </c>
      <c r="O739" s="12">
        <v>0.68300000000000005</v>
      </c>
      <c r="P739" s="12">
        <v>0.108</v>
      </c>
      <c r="Q739" s="12">
        <v>3612874</v>
      </c>
      <c r="R739" s="12">
        <v>0.45500000000000002</v>
      </c>
      <c r="S739" s="17" cm="1">
        <f t="array" ref="S739:T739">VLOOKUP(Merged_Sheet!A739,Merged_Sheet!A739:F3429,{5,6},0)</f>
        <v>20661000000</v>
      </c>
      <c r="T739" s="17">
        <v>20661000000</v>
      </c>
      <c r="U739" s="12" cm="1">
        <f t="array" ref="U739:Z739">VLOOKUP(Merged_Sheet!A739,BUSINESS!A739:J3429,{5,6,7,8,9,10},0)</f>
        <v>0</v>
      </c>
      <c r="V739" s="12">
        <v>42</v>
      </c>
      <c r="W739" s="12">
        <v>0</v>
      </c>
      <c r="X739" s="12">
        <v>0</v>
      </c>
      <c r="Y739" s="12">
        <v>7.3999999999999996E-2</v>
      </c>
      <c r="Z739" s="12">
        <v>0.122</v>
      </c>
      <c r="AA739" s="17" cm="1">
        <f t="array" ref="AA739:AB739">VLOOKUP(Merged_Sheet!A739,Merged_Sheet!A739:F3429,{5,6},0)</f>
        <v>20661000000</v>
      </c>
      <c r="AB739" s="17">
        <v>20661000000</v>
      </c>
      <c r="AC739" s="16">
        <f t="shared" si="67"/>
        <v>5718.7159031840029</v>
      </c>
      <c r="AD739" s="12">
        <f t="shared" si="68"/>
        <v>5718.7159031840029</v>
      </c>
      <c r="AE739" s="12">
        <f t="shared" si="69"/>
        <v>5718.7159031840029</v>
      </c>
      <c r="AF739" s="12">
        <f t="shared" si="70"/>
        <v>5718.7159031840029</v>
      </c>
      <c r="AG739" s="12">
        <f t="shared" si="71"/>
        <v>0.54499999999999993</v>
      </c>
    </row>
    <row r="740" spans="1:33" ht="14.5" x14ac:dyDescent="0.35">
      <c r="A740" s="12" t="str">
        <f t="shared" si="66"/>
        <v>El Salvador-The Americas-2010</v>
      </c>
      <c r="B740" s="13" t="s">
        <v>70</v>
      </c>
      <c r="C740" s="14" t="s">
        <v>121</v>
      </c>
      <c r="D740" s="15">
        <v>2010</v>
      </c>
      <c r="E740" s="16" cm="1">
        <f t="array" ref="E740:I740">VLOOKUP(Merged_Sheet!A740,GDP!A740:I3430,{5,6,7,8,9},0)</f>
        <v>21418300000</v>
      </c>
      <c r="F740" s="16">
        <v>21418300000</v>
      </c>
      <c r="G740" s="12">
        <v>6.9000000000000006E-2</v>
      </c>
      <c r="H740" s="12">
        <v>238</v>
      </c>
      <c r="I740" s="12">
        <v>0</v>
      </c>
      <c r="J740" s="12" cm="1">
        <f t="array" ref="J740:R740">VLOOKUP(Merged_Sheet!A740,'HUMAN RESOURCES'!A740:M3430,{5,6,7,8,9,10,11,12,13},0)</f>
        <v>0</v>
      </c>
      <c r="K740" s="12">
        <v>4.0000000000000001E-3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32968</v>
      </c>
      <c r="R740" s="12">
        <v>1</v>
      </c>
      <c r="S740" s="17" cm="1">
        <f t="array" ref="S740:T740">VLOOKUP(Merged_Sheet!A740,Merged_Sheet!A740:F3430,{5,6},0)</f>
        <v>21418300000</v>
      </c>
      <c r="T740" s="17">
        <v>21418300000</v>
      </c>
      <c r="U740" s="12" cm="1">
        <f t="array" ref="U740:Z740">VLOOKUP(Merged_Sheet!A740,BUSINESS!A740:J3430,{5,6,7,8,9,10},0)</f>
        <v>0</v>
      </c>
      <c r="V740" s="12">
        <v>0</v>
      </c>
      <c r="W740" s="12">
        <v>0</v>
      </c>
      <c r="X740" s="12">
        <v>0</v>
      </c>
      <c r="Y740" s="12">
        <v>0.495</v>
      </c>
      <c r="Z740" s="12">
        <v>0.45700000000000002</v>
      </c>
      <c r="AA740" s="17" cm="1">
        <f t="array" ref="AA740:AB740">VLOOKUP(Merged_Sheet!A740,Merged_Sheet!A740:F3430,{5,6},0)</f>
        <v>21418300000</v>
      </c>
      <c r="AB740" s="17">
        <v>21418300000</v>
      </c>
      <c r="AC740" s="16">
        <f t="shared" si="67"/>
        <v>649669.37636495999</v>
      </c>
      <c r="AD740" s="12">
        <f t="shared" si="68"/>
        <v>649669.37636495999</v>
      </c>
      <c r="AE740" s="12">
        <f t="shared" si="69"/>
        <v>649669.37636495999</v>
      </c>
      <c r="AF740" s="12">
        <f t="shared" si="70"/>
        <v>649669.37636495999</v>
      </c>
      <c r="AG740" s="12">
        <f t="shared" si="71"/>
        <v>0</v>
      </c>
    </row>
    <row r="741" spans="1:33" ht="14.5" x14ac:dyDescent="0.35">
      <c r="A741" s="12" t="str">
        <f t="shared" si="66"/>
        <v>El Salvador-The Americas-2011</v>
      </c>
      <c r="B741" s="13" t="s">
        <v>70</v>
      </c>
      <c r="C741" s="14" t="s">
        <v>121</v>
      </c>
      <c r="D741" s="15">
        <v>2011</v>
      </c>
      <c r="E741" s="16" cm="1">
        <f t="array" ref="E741:I741">VLOOKUP(Merged_Sheet!A741,GDP!A741:I3431,{5,6,7,8,9},0)</f>
        <v>23139000000</v>
      </c>
      <c r="F741" s="16">
        <v>23139000000</v>
      </c>
      <c r="G741" s="12">
        <v>6.8000000000000005E-2</v>
      </c>
      <c r="H741" s="12">
        <v>252</v>
      </c>
      <c r="I741" s="12">
        <v>0</v>
      </c>
      <c r="J741" s="12" cm="1">
        <f t="array" ref="J741:R741">VLOOKUP(Merged_Sheet!A741,'HUMAN RESOURCES'!A741:M3431,{5,6,7,8,9,10,11,12,13},0)</f>
        <v>1.2999999999999999E-2</v>
      </c>
      <c r="K741" s="12">
        <v>1.0999999999999999E-2</v>
      </c>
      <c r="L741" s="12">
        <v>76</v>
      </c>
      <c r="M741" s="12">
        <v>71</v>
      </c>
      <c r="N741" s="12">
        <v>0.20499999999999999</v>
      </c>
      <c r="O741" s="12">
        <v>0.67</v>
      </c>
      <c r="P741" s="12">
        <v>0.125</v>
      </c>
      <c r="Q741" s="12">
        <v>613448</v>
      </c>
      <c r="R741" s="12">
        <v>0.61599999999999999</v>
      </c>
      <c r="S741" s="17" cm="1">
        <f t="array" ref="S741:T741">VLOOKUP(Merged_Sheet!A741,Merged_Sheet!A741:F3431,{5,6},0)</f>
        <v>23139000000</v>
      </c>
      <c r="T741" s="17">
        <v>23139000000</v>
      </c>
      <c r="U741" s="12" cm="1">
        <f t="array" ref="U741:Z741">VLOOKUP(Merged_Sheet!A741,BUSINESS!A741:J3431,{5,6,7,8,9,10},0)</f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7" cm="1">
        <f t="array" ref="AA741:AB741">VLOOKUP(Merged_Sheet!A741,Merged_Sheet!A741:F3431,{5,6},0)</f>
        <v>23139000000</v>
      </c>
      <c r="AB741" s="17">
        <v>23139000000</v>
      </c>
      <c r="AC741" s="16">
        <f t="shared" si="67"/>
        <v>37719.578513582244</v>
      </c>
      <c r="AD741" s="12">
        <f t="shared" si="68"/>
        <v>37719.578513582244</v>
      </c>
      <c r="AE741" s="12">
        <f t="shared" si="69"/>
        <v>37719.578513582244</v>
      </c>
      <c r="AF741" s="12">
        <f t="shared" si="70"/>
        <v>37719.578513582244</v>
      </c>
      <c r="AG741" s="12">
        <f t="shared" si="71"/>
        <v>0.38400000000000001</v>
      </c>
    </row>
    <row r="742" spans="1:33" ht="14.5" x14ac:dyDescent="0.35">
      <c r="A742" s="12" t="str">
        <f t="shared" si="66"/>
        <v>El Salvador-The Americas-2012</v>
      </c>
      <c r="B742" s="13" t="s">
        <v>70</v>
      </c>
      <c r="C742" s="14" t="s">
        <v>121</v>
      </c>
      <c r="D742" s="15">
        <v>2012</v>
      </c>
      <c r="E742" s="16" cm="1">
        <f t="array" ref="E742:I742">VLOOKUP(Merged_Sheet!A742,GDP!A742:I3432,{5,6,7,8,9},0)</f>
        <v>23813600000</v>
      </c>
      <c r="F742" s="16">
        <v>23813600000</v>
      </c>
      <c r="G742" s="12">
        <v>6.7000000000000004E-2</v>
      </c>
      <c r="H742" s="12">
        <v>254</v>
      </c>
      <c r="I742" s="12">
        <v>0</v>
      </c>
      <c r="J742" s="12" cm="1">
        <f t="array" ref="J742:R742">VLOOKUP(Merged_Sheet!A742,'HUMAN RESOURCES'!A742:M3432,{5,6,7,8,9,10,11,12,13},0)</f>
        <v>1.2E-2</v>
      </c>
      <c r="K742" s="12">
        <v>5.0000000000000001E-3</v>
      </c>
      <c r="L742" s="12">
        <v>81</v>
      </c>
      <c r="M742" s="12">
        <v>76</v>
      </c>
      <c r="N742" s="12">
        <v>0.186</v>
      </c>
      <c r="O742" s="12">
        <v>0.67600000000000005</v>
      </c>
      <c r="P742" s="12">
        <v>0.13800000000000001</v>
      </c>
      <c r="Q742" s="12">
        <v>16225302</v>
      </c>
      <c r="R742" s="12">
        <v>0.80300000000000005</v>
      </c>
      <c r="S742" s="17" cm="1">
        <f t="array" ref="S742:T742">VLOOKUP(Merged_Sheet!A742,Merged_Sheet!A742:F3432,{5,6},0)</f>
        <v>23813600000</v>
      </c>
      <c r="T742" s="17">
        <v>23813600000</v>
      </c>
      <c r="U742" s="12" cm="1">
        <f t="array" ref="U742:Z742">VLOOKUP(Merged_Sheet!A742,BUSINESS!A742:J3432,{5,6,7,8,9,10},0)</f>
        <v>0</v>
      </c>
      <c r="V742" s="12">
        <v>9</v>
      </c>
      <c r="W742" s="12">
        <v>0</v>
      </c>
      <c r="X742" s="12">
        <v>0</v>
      </c>
      <c r="Y742" s="12">
        <v>0.64400000000000002</v>
      </c>
      <c r="Z742" s="12">
        <v>0.81799999999999995</v>
      </c>
      <c r="AA742" s="17" cm="1">
        <f t="array" ref="AA742:AB742">VLOOKUP(Merged_Sheet!A742,Merged_Sheet!A742:F3432,{5,6},0)</f>
        <v>23813600000</v>
      </c>
      <c r="AB742" s="17">
        <v>23813600000</v>
      </c>
      <c r="AC742" s="16">
        <f t="shared" si="67"/>
        <v>1467.6830052223372</v>
      </c>
      <c r="AD742" s="12">
        <f t="shared" si="68"/>
        <v>1467.6830052223372</v>
      </c>
      <c r="AE742" s="12">
        <f t="shared" si="69"/>
        <v>1467.6830052223372</v>
      </c>
      <c r="AF742" s="12">
        <f t="shared" si="70"/>
        <v>1467.6830052223372</v>
      </c>
      <c r="AG742" s="12">
        <f t="shared" si="71"/>
        <v>0.19699999999999995</v>
      </c>
    </row>
    <row r="743" spans="1:33" ht="14.5" x14ac:dyDescent="0.35">
      <c r="A743" s="12" t="str">
        <f t="shared" si="66"/>
        <v>Equatorial Guinea-Africa-2000</v>
      </c>
      <c r="B743" s="13" t="s">
        <v>64</v>
      </c>
      <c r="C743" s="14" t="s">
        <v>122</v>
      </c>
      <c r="D743" s="15">
        <v>2000</v>
      </c>
      <c r="E743" s="16" cm="1">
        <f t="array" ref="E743:I743">VLOOKUP(Merged_Sheet!A743,GDP!A743:I3433,{5,6,7,8,9},0)</f>
        <v>1045998534</v>
      </c>
      <c r="F743" s="16">
        <v>1045998534</v>
      </c>
      <c r="G743" s="12">
        <v>2.4E-2</v>
      </c>
      <c r="H743" s="12">
        <v>57</v>
      </c>
      <c r="I743" s="12">
        <v>0.22</v>
      </c>
      <c r="J743" s="12" cm="1">
        <f t="array" ref="J743:R743">VLOOKUP(Merged_Sheet!A743,'HUMAN RESOURCES'!A743:M3433,{5,6,7,8,9,10,11,12,13},0)</f>
        <v>1.2E-2</v>
      </c>
      <c r="K743" s="12">
        <v>4.0000000000000001E-3</v>
      </c>
      <c r="L743" s="12">
        <v>82</v>
      </c>
      <c r="M743" s="12">
        <v>77</v>
      </c>
      <c r="N743" s="12">
        <v>0.19900000000000001</v>
      </c>
      <c r="O743" s="12">
        <v>0.65300000000000002</v>
      </c>
      <c r="P743" s="12">
        <v>0.14799999999999999</v>
      </c>
      <c r="Q743" s="12">
        <v>4564855</v>
      </c>
      <c r="R743" s="12">
        <v>0.77200000000000002</v>
      </c>
      <c r="S743" s="17" cm="1">
        <f t="array" ref="S743:T743">VLOOKUP(Merged_Sheet!A743,Merged_Sheet!A743:F3433,{5,6},0)</f>
        <v>1045998534</v>
      </c>
      <c r="T743" s="17">
        <v>1045998534</v>
      </c>
      <c r="U743" s="12" cm="1">
        <f t="array" ref="U743:Z743">VLOOKUP(Merged_Sheet!A743,BUSINESS!A743:J3433,{5,6,7,8,9,10},0)</f>
        <v>0</v>
      </c>
      <c r="V743" s="12">
        <v>18</v>
      </c>
      <c r="W743" s="12">
        <v>0</v>
      </c>
      <c r="X743" s="12">
        <v>0</v>
      </c>
      <c r="Y743" s="12">
        <v>0.78100000000000003</v>
      </c>
      <c r="Z743" s="12">
        <v>0.89100000000000001</v>
      </c>
      <c r="AA743" s="17" cm="1">
        <f t="array" ref="AA743:AB743">VLOOKUP(Merged_Sheet!A743,Merged_Sheet!A743:F3433,{5,6},0)</f>
        <v>1045998534</v>
      </c>
      <c r="AB743" s="17">
        <v>1045998534</v>
      </c>
      <c r="AC743" s="16">
        <f t="shared" si="67"/>
        <v>229.14167788462066</v>
      </c>
      <c r="AD743" s="12">
        <f t="shared" si="68"/>
        <v>229.14167788462066</v>
      </c>
      <c r="AE743" s="12">
        <f t="shared" si="69"/>
        <v>229.14167788462066</v>
      </c>
      <c r="AF743" s="12">
        <f t="shared" si="70"/>
        <v>229.14167788462066</v>
      </c>
      <c r="AG743" s="12">
        <f t="shared" si="71"/>
        <v>0.22799999999999998</v>
      </c>
    </row>
    <row r="744" spans="1:33" ht="14.5" x14ac:dyDescent="0.35">
      <c r="A744" s="12" t="str">
        <f t="shared" si="66"/>
        <v>Equatorial Guinea-Africa-2001</v>
      </c>
      <c r="B744" s="13" t="s">
        <v>64</v>
      </c>
      <c r="C744" s="14" t="s">
        <v>122</v>
      </c>
      <c r="D744" s="15">
        <v>2001</v>
      </c>
      <c r="E744" s="16" cm="1">
        <f t="array" ref="E744:I744">VLOOKUP(Merged_Sheet!A744,GDP!A744:I3434,{5,6,7,8,9},0)</f>
        <v>1461139008</v>
      </c>
      <c r="F744" s="16">
        <v>1461139008</v>
      </c>
      <c r="G744" s="12">
        <v>1.4999999999999999E-2</v>
      </c>
      <c r="H744" s="12">
        <v>50</v>
      </c>
      <c r="I744" s="12">
        <v>0.20699999999999999</v>
      </c>
      <c r="J744" s="12" cm="1">
        <f t="array" ref="J744:R744">VLOOKUP(Merged_Sheet!A744,'HUMAN RESOURCES'!A744:M3434,{5,6,7,8,9,10,11,12,13},0)</f>
        <v>8.9999999999999993E-3</v>
      </c>
      <c r="K744" s="12">
        <v>7.0000000000000001E-3</v>
      </c>
      <c r="L744" s="12">
        <v>79</v>
      </c>
      <c r="M744" s="12">
        <v>71</v>
      </c>
      <c r="N744" s="12">
        <v>0.17399999999999999</v>
      </c>
      <c r="O744" s="12">
        <v>0.69599999999999995</v>
      </c>
      <c r="P744" s="12">
        <v>0.13</v>
      </c>
      <c r="Q744" s="12">
        <v>38204570</v>
      </c>
      <c r="R744" s="12">
        <v>0.61699999999999999</v>
      </c>
      <c r="S744" s="17" cm="1">
        <f t="array" ref="S744:T744">VLOOKUP(Merged_Sheet!A744,Merged_Sheet!A744:F3434,{5,6},0)</f>
        <v>1461139008</v>
      </c>
      <c r="T744" s="17">
        <v>1461139008</v>
      </c>
      <c r="U744" s="12" cm="1">
        <f t="array" ref="U744:Z744">VLOOKUP(Merged_Sheet!A744,BUSINESS!A744:J3434,{5,6,7,8,9,10},0)</f>
        <v>0</v>
      </c>
      <c r="V744" s="12">
        <v>31</v>
      </c>
      <c r="W744" s="12">
        <v>0</v>
      </c>
      <c r="X744" s="12">
        <v>0</v>
      </c>
      <c r="Y744" s="12">
        <v>0.249</v>
      </c>
      <c r="Z744" s="12">
        <v>0.45500000000000002</v>
      </c>
      <c r="AA744" s="17" cm="1">
        <f t="array" ref="AA744:AB744">VLOOKUP(Merged_Sheet!A744,Merged_Sheet!A744:F3434,{5,6},0)</f>
        <v>1461139008</v>
      </c>
      <c r="AB744" s="17">
        <v>1461139008</v>
      </c>
      <c r="AC744" s="16">
        <f t="shared" si="67"/>
        <v>38.245136851429031</v>
      </c>
      <c r="AD744" s="12">
        <f t="shared" si="68"/>
        <v>38.245136851429031</v>
      </c>
      <c r="AE744" s="12">
        <f t="shared" si="69"/>
        <v>38.245136851429031</v>
      </c>
      <c r="AF744" s="12">
        <f t="shared" si="70"/>
        <v>38.245136851429031</v>
      </c>
      <c r="AG744" s="12">
        <f t="shared" si="71"/>
        <v>0.38300000000000001</v>
      </c>
    </row>
    <row r="745" spans="1:33" ht="14.5" x14ac:dyDescent="0.35">
      <c r="A745" s="12" t="str">
        <f t="shared" si="66"/>
        <v>Equatorial Guinea-Africa-2002</v>
      </c>
      <c r="B745" s="13" t="s">
        <v>64</v>
      </c>
      <c r="C745" s="14" t="s">
        <v>122</v>
      </c>
      <c r="D745" s="15">
        <v>2002</v>
      </c>
      <c r="E745" s="16" cm="1">
        <f t="array" ref="E745:I745">VLOOKUP(Merged_Sheet!A745,GDP!A745:I3435,{5,6,7,8,9},0)</f>
        <v>1806742733</v>
      </c>
      <c r="F745" s="16">
        <v>1806742733</v>
      </c>
      <c r="G745" s="12">
        <v>1.7999999999999999E-2</v>
      </c>
      <c r="H745" s="12">
        <v>71</v>
      </c>
      <c r="I745" s="12">
        <v>0.18</v>
      </c>
      <c r="J745" s="12" cm="1">
        <f t="array" ref="J745:R745">VLOOKUP(Merged_Sheet!A745,'HUMAN RESOURCES'!A745:M3435,{5,6,7,8,9,10,11,12,13},0)</f>
        <v>1.0999999999999999E-2</v>
      </c>
      <c r="K745" s="12">
        <v>4.0000000000000001E-3</v>
      </c>
      <c r="L745" s="12">
        <v>81</v>
      </c>
      <c r="M745" s="12">
        <v>74</v>
      </c>
      <c r="N745" s="12">
        <v>0.158</v>
      </c>
      <c r="O745" s="12">
        <v>0.67400000000000004</v>
      </c>
      <c r="P745" s="12">
        <v>0.16800000000000001</v>
      </c>
      <c r="Q745" s="12">
        <v>10458821</v>
      </c>
      <c r="R745" s="12">
        <v>0.56299999999999994</v>
      </c>
      <c r="S745" s="17" cm="1">
        <f t="array" ref="S745:T745">VLOOKUP(Merged_Sheet!A745,Merged_Sheet!A745:F3435,{5,6},0)</f>
        <v>1806742733</v>
      </c>
      <c r="T745" s="17">
        <v>1806742733</v>
      </c>
      <c r="U745" s="12" cm="1">
        <f t="array" ref="U745:Z745">VLOOKUP(Merged_Sheet!A745,BUSINESS!A745:J3435,{5,6,7,8,9,10},0)</f>
        <v>0</v>
      </c>
      <c r="V745" s="12">
        <v>78</v>
      </c>
      <c r="W745" s="12">
        <v>0</v>
      </c>
      <c r="X745" s="12">
        <v>0</v>
      </c>
      <c r="Y745" s="12">
        <v>0.29699999999999999</v>
      </c>
      <c r="Z745" s="12">
        <v>0.95799999999999996</v>
      </c>
      <c r="AA745" s="17" cm="1">
        <f t="array" ref="AA745:AB745">VLOOKUP(Merged_Sheet!A745,Merged_Sheet!A745:F3435,{5,6},0)</f>
        <v>1806742733</v>
      </c>
      <c r="AB745" s="17">
        <v>1806742733</v>
      </c>
      <c r="AC745" s="16">
        <f t="shared" si="67"/>
        <v>172.74822209883885</v>
      </c>
      <c r="AD745" s="12">
        <f t="shared" si="68"/>
        <v>172.74822209883885</v>
      </c>
      <c r="AE745" s="12">
        <f t="shared" si="69"/>
        <v>172.74822209883885</v>
      </c>
      <c r="AF745" s="12">
        <f t="shared" si="70"/>
        <v>172.74822209883885</v>
      </c>
      <c r="AG745" s="12">
        <f t="shared" si="71"/>
        <v>0.43700000000000006</v>
      </c>
    </row>
    <row r="746" spans="1:33" ht="14.5" x14ac:dyDescent="0.35">
      <c r="A746" s="12" t="str">
        <f t="shared" si="66"/>
        <v>Equatorial Guinea-Africa-2003</v>
      </c>
      <c r="B746" s="13" t="s">
        <v>64</v>
      </c>
      <c r="C746" s="14" t="s">
        <v>122</v>
      </c>
      <c r="D746" s="15">
        <v>2003</v>
      </c>
      <c r="E746" s="16" cm="1">
        <f t="array" ref="E746:I746">VLOOKUP(Merged_Sheet!A746,GDP!A746:I3436,{5,6,7,8,9},0)</f>
        <v>2484745876</v>
      </c>
      <c r="F746" s="16">
        <v>2484745876</v>
      </c>
      <c r="G746" s="12">
        <v>0.02</v>
      </c>
      <c r="H746" s="12">
        <v>101</v>
      </c>
      <c r="I746" s="12">
        <v>0.18</v>
      </c>
      <c r="J746" s="12" cm="1">
        <f t="array" ref="J746:R746">VLOOKUP(Merged_Sheet!A746,'HUMAN RESOURCES'!A746:M3436,{5,6,7,8,9,10,11,12,13},0)</f>
        <v>0.01</v>
      </c>
      <c r="K746" s="12">
        <v>2.1000000000000001E-2</v>
      </c>
      <c r="L746" s="12">
        <v>75</v>
      </c>
      <c r="M746" s="12">
        <v>68</v>
      </c>
      <c r="N746" s="12">
        <v>0.16600000000000001</v>
      </c>
      <c r="O746" s="12">
        <v>0.69099999999999995</v>
      </c>
      <c r="P746" s="12">
        <v>0.14299999999999999</v>
      </c>
      <c r="Q746" s="12">
        <v>21574326</v>
      </c>
      <c r="R746" s="12">
        <v>0.52900000000000003</v>
      </c>
      <c r="S746" s="17" cm="1">
        <f t="array" ref="S746:T746">VLOOKUP(Merged_Sheet!A746,Merged_Sheet!A746:F3436,{5,6},0)</f>
        <v>2484745876</v>
      </c>
      <c r="T746" s="17">
        <v>2484745876</v>
      </c>
      <c r="U746" s="12" cm="1">
        <f t="array" ref="U746:Z746">VLOOKUP(Merged_Sheet!A746,BUSINESS!A746:J3436,{5,6,7,8,9,10},0)</f>
        <v>0</v>
      </c>
      <c r="V746" s="12">
        <v>29</v>
      </c>
      <c r="W746" s="12">
        <v>0</v>
      </c>
      <c r="X746" s="12">
        <v>0</v>
      </c>
      <c r="Y746" s="12">
        <v>8.8999999999999996E-2</v>
      </c>
      <c r="Z746" s="12">
        <v>0.317</v>
      </c>
      <c r="AA746" s="17" cm="1">
        <f t="array" ref="AA746:AB746">VLOOKUP(Merged_Sheet!A746,Merged_Sheet!A746:F3436,{5,6},0)</f>
        <v>2484745876</v>
      </c>
      <c r="AB746" s="17">
        <v>2484745876</v>
      </c>
      <c r="AC746" s="16">
        <f t="shared" si="67"/>
        <v>115.17142533212856</v>
      </c>
      <c r="AD746" s="12">
        <f t="shared" si="68"/>
        <v>115.17142533212856</v>
      </c>
      <c r="AE746" s="12">
        <f t="shared" si="69"/>
        <v>115.17142533212856</v>
      </c>
      <c r="AF746" s="12">
        <f t="shared" si="70"/>
        <v>115.17142533212856</v>
      </c>
      <c r="AG746" s="12">
        <f t="shared" si="71"/>
        <v>0.47099999999999997</v>
      </c>
    </row>
    <row r="747" spans="1:33" ht="14.5" x14ac:dyDescent="0.35">
      <c r="A747" s="12" t="str">
        <f t="shared" si="66"/>
        <v>Equatorial Guinea-Africa-2004</v>
      </c>
      <c r="B747" s="13" t="s">
        <v>64</v>
      </c>
      <c r="C747" s="14" t="s">
        <v>122</v>
      </c>
      <c r="D747" s="15">
        <v>2004</v>
      </c>
      <c r="E747" s="16" cm="1">
        <f t="array" ref="E747:I747">VLOOKUP(Merged_Sheet!A747,GDP!A747:I3437,{5,6,7,8,9},0)</f>
        <v>4410764261</v>
      </c>
      <c r="F747" s="16">
        <v>4410764261</v>
      </c>
      <c r="G747" s="12">
        <v>2.1000000000000001E-2</v>
      </c>
      <c r="H747" s="12">
        <v>191</v>
      </c>
      <c r="I747" s="12">
        <v>0.18</v>
      </c>
      <c r="J747" s="12" cm="1">
        <f t="array" ref="J747:R747">VLOOKUP(Merged_Sheet!A747,'HUMAN RESOURCES'!A747:M3437,{5,6,7,8,9,10,11,12,13},0)</f>
        <v>0.01</v>
      </c>
      <c r="K747" s="12">
        <v>1.7000000000000001E-2</v>
      </c>
      <c r="L747" s="12">
        <v>72</v>
      </c>
      <c r="M747" s="12">
        <v>59</v>
      </c>
      <c r="N747" s="12">
        <v>0.16200000000000001</v>
      </c>
      <c r="O747" s="12">
        <v>0.70499999999999996</v>
      </c>
      <c r="P747" s="12">
        <v>0.13400000000000001</v>
      </c>
      <c r="Q747" s="12">
        <v>144667468</v>
      </c>
      <c r="R747" s="12">
        <v>0.73399999999999999</v>
      </c>
      <c r="S747" s="17" cm="1">
        <f t="array" ref="S747:T747">VLOOKUP(Merged_Sheet!A747,Merged_Sheet!A747:F3437,{5,6},0)</f>
        <v>4410764261</v>
      </c>
      <c r="T747" s="17">
        <v>4410764261</v>
      </c>
      <c r="U747" s="12" cm="1">
        <f t="array" ref="U747:Z747">VLOOKUP(Merged_Sheet!A747,BUSINESS!A747:J3437,{5,6,7,8,9,10},0)</f>
        <v>0</v>
      </c>
      <c r="V747" s="12">
        <v>43</v>
      </c>
      <c r="W747" s="12">
        <v>0</v>
      </c>
      <c r="X747" s="12">
        <v>0</v>
      </c>
      <c r="Y747" s="12">
        <v>8.3000000000000004E-2</v>
      </c>
      <c r="Z747" s="12">
        <v>0.249</v>
      </c>
      <c r="AA747" s="17" cm="1">
        <f t="array" ref="AA747:AB747">VLOOKUP(Merged_Sheet!A747,Merged_Sheet!A747:F3437,{5,6},0)</f>
        <v>4410764261</v>
      </c>
      <c r="AB747" s="17">
        <v>4410764261</v>
      </c>
      <c r="AC747" s="16">
        <f t="shared" si="67"/>
        <v>30.488984994193718</v>
      </c>
      <c r="AD747" s="12">
        <f t="shared" si="68"/>
        <v>30.488984994193718</v>
      </c>
      <c r="AE747" s="12">
        <f t="shared" si="69"/>
        <v>30.488984994193718</v>
      </c>
      <c r="AF747" s="12">
        <f t="shared" si="70"/>
        <v>30.488984994193718</v>
      </c>
      <c r="AG747" s="12">
        <f t="shared" si="71"/>
        <v>0.26600000000000001</v>
      </c>
    </row>
    <row r="748" spans="1:33" ht="14.5" x14ac:dyDescent="0.35">
      <c r="A748" s="12" t="str">
        <f t="shared" si="66"/>
        <v>Equatorial Guinea-Africa-2005</v>
      </c>
      <c r="B748" s="13" t="s">
        <v>64</v>
      </c>
      <c r="C748" s="14" t="s">
        <v>122</v>
      </c>
      <c r="D748" s="15">
        <v>2005</v>
      </c>
      <c r="E748" s="16" cm="1">
        <f t="array" ref="E748:I748">VLOOKUP(Merged_Sheet!A748,GDP!A748:I3438,{5,6,7,8,9},0)</f>
        <v>6915849240</v>
      </c>
      <c r="F748" s="16">
        <v>6915849240</v>
      </c>
      <c r="G748" s="12">
        <v>1.6E-2</v>
      </c>
      <c r="H748" s="12">
        <v>220</v>
      </c>
      <c r="I748" s="12">
        <v>0.17699999999999999</v>
      </c>
      <c r="J748" s="12" cm="1">
        <f t="array" ref="J748:R748">VLOOKUP(Merged_Sheet!A748,'HUMAN RESOURCES'!A748:M3438,{5,6,7,8,9,10,11,12,13},0)</f>
        <v>0</v>
      </c>
      <c r="K748" s="12">
        <v>4.0000000000000001E-3</v>
      </c>
      <c r="L748" s="12">
        <v>85</v>
      </c>
      <c r="M748" s="12">
        <v>78</v>
      </c>
      <c r="N748" s="12">
        <v>0</v>
      </c>
      <c r="O748" s="12">
        <v>0</v>
      </c>
      <c r="P748" s="12">
        <v>0</v>
      </c>
      <c r="Q748" s="12">
        <v>28700</v>
      </c>
      <c r="R748" s="12">
        <v>0.94</v>
      </c>
      <c r="S748" s="17" cm="1">
        <f t="array" ref="S748:T748">VLOOKUP(Merged_Sheet!A748,Merged_Sheet!A748:F3438,{5,6},0)</f>
        <v>6915849240</v>
      </c>
      <c r="T748" s="17">
        <v>6915849240</v>
      </c>
      <c r="U748" s="12" cm="1">
        <f t="array" ref="U748:Z748">VLOOKUP(Merged_Sheet!A748,BUSINESS!A748:J3438,{5,6,7,8,9,10},0)</f>
        <v>0</v>
      </c>
      <c r="V748" s="12">
        <v>0</v>
      </c>
      <c r="W748" s="12">
        <v>0</v>
      </c>
      <c r="X748" s="12">
        <v>0</v>
      </c>
      <c r="Y748" s="12">
        <v>0.5</v>
      </c>
      <c r="Z748" s="12">
        <v>0.58899999999999997</v>
      </c>
      <c r="AA748" s="17" cm="1">
        <f t="array" ref="AA748:AB748">VLOOKUP(Merged_Sheet!A748,Merged_Sheet!A748:F3438,{5,6},0)</f>
        <v>6915849240</v>
      </c>
      <c r="AB748" s="17">
        <v>6915849240</v>
      </c>
      <c r="AC748" s="16">
        <f t="shared" si="67"/>
        <v>240970.35679442508</v>
      </c>
      <c r="AD748" s="12">
        <f t="shared" si="68"/>
        <v>240970.35679442508</v>
      </c>
      <c r="AE748" s="12">
        <f t="shared" si="69"/>
        <v>240970.35679442508</v>
      </c>
      <c r="AF748" s="12">
        <f t="shared" si="70"/>
        <v>240970.35679442508</v>
      </c>
      <c r="AG748" s="12">
        <f t="shared" si="71"/>
        <v>6.0000000000000053E-2</v>
      </c>
    </row>
    <row r="749" spans="1:33" ht="14.5" x14ac:dyDescent="0.35">
      <c r="A749" s="12" t="str">
        <f t="shared" si="66"/>
        <v>Equatorial Guinea-Africa-2006</v>
      </c>
      <c r="B749" s="13" t="s">
        <v>64</v>
      </c>
      <c r="C749" s="14" t="s">
        <v>122</v>
      </c>
      <c r="D749" s="15">
        <v>2006</v>
      </c>
      <c r="E749" s="16" cm="1">
        <f t="array" ref="E749:I749">VLOOKUP(Merged_Sheet!A749,GDP!A749:I3439,{5,6,7,8,9},0)</f>
        <v>8081982438</v>
      </c>
      <c r="F749" s="16">
        <v>8081982438</v>
      </c>
      <c r="G749" s="12">
        <v>2.3E-2</v>
      </c>
      <c r="H749" s="12">
        <v>287</v>
      </c>
      <c r="I749" s="12">
        <v>0.153</v>
      </c>
      <c r="J749" s="12" cm="1">
        <f t="array" ref="J749:R749">VLOOKUP(Merged_Sheet!A749,'HUMAN RESOURCES'!A749:M3439,{5,6,7,8,9,10,11,12,13},0)</f>
        <v>1.0999999999999999E-2</v>
      </c>
      <c r="K749" s="12">
        <v>8.9999999999999993E-3</v>
      </c>
      <c r="L749" s="12">
        <v>75</v>
      </c>
      <c r="M749" s="12">
        <v>70</v>
      </c>
      <c r="N749" s="12">
        <v>0.189</v>
      </c>
      <c r="O749" s="12">
        <v>0.67400000000000004</v>
      </c>
      <c r="P749" s="12">
        <v>0.13700000000000001</v>
      </c>
      <c r="Q749" s="12">
        <v>7480591</v>
      </c>
      <c r="R749" s="12">
        <v>0.54</v>
      </c>
      <c r="S749" s="17" cm="1">
        <f t="array" ref="S749:T749">VLOOKUP(Merged_Sheet!A749,Merged_Sheet!A749:F3439,{5,6},0)</f>
        <v>8081982438</v>
      </c>
      <c r="T749" s="17">
        <v>8081982438</v>
      </c>
      <c r="U749" s="12" cm="1">
        <f t="array" ref="U749:Z749">VLOOKUP(Merged_Sheet!A749,BUSINESS!A749:J3439,{5,6,7,8,9,10},0)</f>
        <v>0</v>
      </c>
      <c r="V749" s="12">
        <v>56</v>
      </c>
      <c r="W749" s="12">
        <v>0</v>
      </c>
      <c r="X749" s="12">
        <v>0</v>
      </c>
      <c r="Y749" s="12">
        <v>0</v>
      </c>
      <c r="Z749" s="12">
        <v>0</v>
      </c>
      <c r="AA749" s="17" cm="1">
        <f t="array" ref="AA749:AB749">VLOOKUP(Merged_Sheet!A749,Merged_Sheet!A749:F3439,{5,6},0)</f>
        <v>8081982438</v>
      </c>
      <c r="AB749" s="17">
        <v>8081982438</v>
      </c>
      <c r="AC749" s="16">
        <f t="shared" si="67"/>
        <v>1080.3935729142256</v>
      </c>
      <c r="AD749" s="12">
        <f t="shared" si="68"/>
        <v>1080.3935729142256</v>
      </c>
      <c r="AE749" s="12">
        <f t="shared" si="69"/>
        <v>1080.3935729142256</v>
      </c>
      <c r="AF749" s="12">
        <f t="shared" si="70"/>
        <v>1080.3935729142256</v>
      </c>
      <c r="AG749" s="12">
        <f t="shared" si="71"/>
        <v>0.45999999999999996</v>
      </c>
    </row>
    <row r="750" spans="1:33" ht="14.5" x14ac:dyDescent="0.35">
      <c r="A750" s="12" t="str">
        <f t="shared" si="66"/>
        <v>Equatorial Guinea-Africa-2007</v>
      </c>
      <c r="B750" s="13" t="s">
        <v>64</v>
      </c>
      <c r="C750" s="14" t="s">
        <v>122</v>
      </c>
      <c r="D750" s="15">
        <v>2007</v>
      </c>
      <c r="E750" s="16" cm="1">
        <f t="array" ref="E750:I750">VLOOKUP(Merged_Sheet!A750,GDP!A750:I3440,{5,6,7,8,9},0)</f>
        <v>10197937673</v>
      </c>
      <c r="F750" s="16">
        <v>10197937673</v>
      </c>
      <c r="G750" s="12">
        <v>2.4E-2</v>
      </c>
      <c r="H750" s="12">
        <v>380</v>
      </c>
      <c r="I750" s="12">
        <v>0.15</v>
      </c>
      <c r="J750" s="12" cm="1">
        <f t="array" ref="J750:R750">VLOOKUP(Merged_Sheet!A750,'HUMAN RESOURCES'!A750:M3440,{5,6,7,8,9,10,11,12,13},0)</f>
        <v>0.01</v>
      </c>
      <c r="K750" s="12">
        <v>8.9999999999999993E-3</v>
      </c>
      <c r="L750" s="12">
        <v>78</v>
      </c>
      <c r="M750" s="12">
        <v>70</v>
      </c>
      <c r="N750" s="12">
        <v>0.17899999999999999</v>
      </c>
      <c r="O750" s="12">
        <v>0.70599999999999996</v>
      </c>
      <c r="P750" s="12">
        <v>0.11600000000000001</v>
      </c>
      <c r="Q750" s="12">
        <v>5373374</v>
      </c>
      <c r="R750" s="12">
        <v>0.55900000000000005</v>
      </c>
      <c r="S750" s="17" cm="1">
        <f t="array" ref="S750:T750">VLOOKUP(Merged_Sheet!A750,Merged_Sheet!A750:F3440,{5,6},0)</f>
        <v>10197937673</v>
      </c>
      <c r="T750" s="17">
        <v>10197937673</v>
      </c>
      <c r="U750" s="12" cm="1">
        <f t="array" ref="U750:Z750">VLOOKUP(Merged_Sheet!A750,BUSINESS!A750:J3440,{5,6,7,8,9,10},0)</f>
        <v>0</v>
      </c>
      <c r="V750" s="12">
        <v>103</v>
      </c>
      <c r="W750" s="12">
        <v>0</v>
      </c>
      <c r="X750" s="12">
        <v>0</v>
      </c>
      <c r="Y750" s="12">
        <v>0.43</v>
      </c>
      <c r="Z750" s="12">
        <v>0.68300000000000005</v>
      </c>
      <c r="AA750" s="17" cm="1">
        <f t="array" ref="AA750:AB750">VLOOKUP(Merged_Sheet!A750,Merged_Sheet!A750:F3440,{5,6},0)</f>
        <v>10197937673</v>
      </c>
      <c r="AB750" s="17">
        <v>10197937673</v>
      </c>
      <c r="AC750" s="16">
        <f t="shared" si="67"/>
        <v>1897.8648560476156</v>
      </c>
      <c r="AD750" s="12">
        <f t="shared" si="68"/>
        <v>1897.8648560476156</v>
      </c>
      <c r="AE750" s="12">
        <f t="shared" si="69"/>
        <v>1897.8648560476156</v>
      </c>
      <c r="AF750" s="12">
        <f t="shared" si="70"/>
        <v>1897.8648560476156</v>
      </c>
      <c r="AG750" s="12">
        <f t="shared" si="71"/>
        <v>0.44099999999999995</v>
      </c>
    </row>
    <row r="751" spans="1:33" ht="14.5" x14ac:dyDescent="0.35">
      <c r="A751" s="12" t="str">
        <f t="shared" si="66"/>
        <v>Equatorial Guinea-Africa-2008</v>
      </c>
      <c r="B751" s="13" t="s">
        <v>64</v>
      </c>
      <c r="C751" s="14" t="s">
        <v>122</v>
      </c>
      <c r="D751" s="15">
        <v>2008</v>
      </c>
      <c r="E751" s="16" cm="1">
        <f t="array" ref="E751:I751">VLOOKUP(Merged_Sheet!A751,GDP!A751:I3441,{5,6,7,8,9},0)</f>
        <v>15419096232</v>
      </c>
      <c r="F751" s="16">
        <v>15419096232</v>
      </c>
      <c r="G751" s="12">
        <v>3.4000000000000002E-2</v>
      </c>
      <c r="H751" s="12">
        <v>792</v>
      </c>
      <c r="I751" s="12">
        <v>0</v>
      </c>
      <c r="J751" s="12" cm="1">
        <f t="array" ref="J751:R751">VLOOKUP(Merged_Sheet!A751,'HUMAN RESOURCES'!A751:M3441,{5,6,7,8,9,10,11,12,13},0)</f>
        <v>8.9999999999999993E-3</v>
      </c>
      <c r="K751" s="12">
        <v>4.0000000000000001E-3</v>
      </c>
      <c r="L751" s="12">
        <v>81</v>
      </c>
      <c r="M751" s="12">
        <v>73</v>
      </c>
      <c r="N751" s="12">
        <v>0.14699999999999999</v>
      </c>
      <c r="O751" s="12">
        <v>0.70299999999999996</v>
      </c>
      <c r="P751" s="12">
        <v>0.15</v>
      </c>
      <c r="Q751" s="12">
        <v>1995733</v>
      </c>
      <c r="R751" s="12">
        <v>0.50700000000000001</v>
      </c>
      <c r="S751" s="17" cm="1">
        <f t="array" ref="S751:T751">VLOOKUP(Merged_Sheet!A751,Merged_Sheet!A751:F3441,{5,6},0)</f>
        <v>15419096232</v>
      </c>
      <c r="T751" s="17">
        <v>15419096232</v>
      </c>
      <c r="U751" s="12" cm="1">
        <f t="array" ref="U751:Z751">VLOOKUP(Merged_Sheet!A751,BUSINESS!A751:J3441,{5,6,7,8,9,10},0)</f>
        <v>0</v>
      </c>
      <c r="V751" s="12">
        <v>60</v>
      </c>
      <c r="W751" s="12">
        <v>0</v>
      </c>
      <c r="X751" s="12">
        <v>0</v>
      </c>
      <c r="Y751" s="12">
        <v>0.31900000000000001</v>
      </c>
      <c r="Z751" s="12">
        <v>0.873</v>
      </c>
      <c r="AA751" s="17" cm="1">
        <f t="array" ref="AA751:AB751">VLOOKUP(Merged_Sheet!A751,Merged_Sheet!A751:F3441,{5,6},0)</f>
        <v>15419096232</v>
      </c>
      <c r="AB751" s="17">
        <v>15419096232</v>
      </c>
      <c r="AC751" s="16">
        <f t="shared" si="67"/>
        <v>7726.0316044280471</v>
      </c>
      <c r="AD751" s="12">
        <f t="shared" si="68"/>
        <v>7726.0316044280471</v>
      </c>
      <c r="AE751" s="12">
        <f t="shared" si="69"/>
        <v>7726.0316044280471</v>
      </c>
      <c r="AF751" s="12">
        <f t="shared" si="70"/>
        <v>7726.0316044280471</v>
      </c>
      <c r="AG751" s="12">
        <f t="shared" si="71"/>
        <v>0.49299999999999999</v>
      </c>
    </row>
    <row r="752" spans="1:33" ht="14.5" x14ac:dyDescent="0.35">
      <c r="A752" s="12" t="str">
        <f t="shared" si="66"/>
        <v>Equatorial Guinea-Africa-2009</v>
      </c>
      <c r="B752" s="13" t="s">
        <v>64</v>
      </c>
      <c r="C752" s="14" t="s">
        <v>122</v>
      </c>
      <c r="D752" s="15">
        <v>2009</v>
      </c>
      <c r="E752" s="16" cm="1">
        <f t="array" ref="E752:I752">VLOOKUP(Merged_Sheet!A752,GDP!A752:I3442,{5,6,7,8,9},0)</f>
        <v>9380412630</v>
      </c>
      <c r="F752" s="16">
        <v>9380412630</v>
      </c>
      <c r="G752" s="12">
        <v>5.6000000000000001E-2</v>
      </c>
      <c r="H752" s="12">
        <v>861</v>
      </c>
      <c r="I752" s="12">
        <v>0</v>
      </c>
      <c r="J752" s="12" cm="1">
        <f t="array" ref="J752:R752">VLOOKUP(Merged_Sheet!A752,'HUMAN RESOURCES'!A752:M3442,{5,6,7,8,9,10,11,12,13},0)</f>
        <v>0.01</v>
      </c>
      <c r="K752" s="12">
        <v>5.0000000000000001E-3</v>
      </c>
      <c r="L752" s="12">
        <v>83</v>
      </c>
      <c r="M752" s="12">
        <v>76</v>
      </c>
      <c r="N752" s="12">
        <v>0.14499999999999999</v>
      </c>
      <c r="O752" s="12">
        <v>0.68700000000000006</v>
      </c>
      <c r="P752" s="12">
        <v>0.16900000000000001</v>
      </c>
      <c r="Q752" s="12">
        <v>42187645</v>
      </c>
      <c r="R752" s="12">
        <v>0.76800000000000002</v>
      </c>
      <c r="S752" s="17" cm="1">
        <f t="array" ref="S752:T752">VLOOKUP(Merged_Sheet!A752,Merged_Sheet!A752:F3442,{5,6},0)</f>
        <v>9380412630</v>
      </c>
      <c r="T752" s="17">
        <v>9380412630</v>
      </c>
      <c r="U752" s="12" cm="1">
        <f t="array" ref="U752:Z752">VLOOKUP(Merged_Sheet!A752,BUSINESS!A752:J3442,{5,6,7,8,9,10},0)</f>
        <v>0</v>
      </c>
      <c r="V752" s="12">
        <v>114</v>
      </c>
      <c r="W752" s="12">
        <v>0</v>
      </c>
      <c r="X752" s="12">
        <v>0</v>
      </c>
      <c r="Y752" s="12">
        <v>0.39900000000000002</v>
      </c>
      <c r="Z752" s="12">
        <v>0.88600000000000001</v>
      </c>
      <c r="AA752" s="17" cm="1">
        <f t="array" ref="AA752:AB752">VLOOKUP(Merged_Sheet!A752,Merged_Sheet!A752:F3442,{5,6},0)</f>
        <v>9380412630</v>
      </c>
      <c r="AB752" s="17">
        <v>9380412630</v>
      </c>
      <c r="AC752" s="16">
        <f t="shared" si="67"/>
        <v>222.34975737564872</v>
      </c>
      <c r="AD752" s="12">
        <f t="shared" si="68"/>
        <v>222.34975737564872</v>
      </c>
      <c r="AE752" s="12">
        <f t="shared" si="69"/>
        <v>222.34975737564872</v>
      </c>
      <c r="AF752" s="12">
        <f t="shared" si="70"/>
        <v>222.34975737564872</v>
      </c>
      <c r="AG752" s="12">
        <f t="shared" si="71"/>
        <v>0.23199999999999998</v>
      </c>
    </row>
    <row r="753" spans="1:33" ht="14.5" x14ac:dyDescent="0.35">
      <c r="A753" s="12" t="str">
        <f t="shared" si="66"/>
        <v>Equatorial Guinea-Africa-2010</v>
      </c>
      <c r="B753" s="13" t="s">
        <v>64</v>
      </c>
      <c r="C753" s="14" t="s">
        <v>122</v>
      </c>
      <c r="D753" s="15">
        <v>2010</v>
      </c>
      <c r="E753" s="16" cm="1">
        <f t="array" ref="E753:I753">VLOOKUP(Merged_Sheet!A753,GDP!A753:I3443,{5,6,7,8,9},0)</f>
        <v>11586407487</v>
      </c>
      <c r="F753" s="16">
        <v>11586407487</v>
      </c>
      <c r="G753" s="12">
        <v>4.2999999999999997E-2</v>
      </c>
      <c r="H753" s="12">
        <v>757</v>
      </c>
      <c r="I753" s="12">
        <v>0</v>
      </c>
      <c r="J753" s="12" cm="1">
        <f t="array" ref="J753:R753">VLOOKUP(Merged_Sheet!A753,'HUMAN RESOURCES'!A753:M3443,{5,6,7,8,9,10,11,12,13},0)</f>
        <v>1.0999999999999999E-2</v>
      </c>
      <c r="K753" s="12">
        <v>3.0000000000000001E-3</v>
      </c>
      <c r="L753" s="12">
        <v>82</v>
      </c>
      <c r="M753" s="12">
        <v>78</v>
      </c>
      <c r="N753" s="12">
        <v>0.17899999999999999</v>
      </c>
      <c r="O753" s="12">
        <v>0.64900000000000002</v>
      </c>
      <c r="P753" s="12">
        <v>0.17199999999999999</v>
      </c>
      <c r="Q753" s="12">
        <v>8958229</v>
      </c>
      <c r="R753" s="12">
        <v>0.84199999999999997</v>
      </c>
      <c r="S753" s="17" cm="1">
        <f t="array" ref="S753:T753">VLOOKUP(Merged_Sheet!A753,Merged_Sheet!A753:F3443,{5,6},0)</f>
        <v>11586407487</v>
      </c>
      <c r="T753" s="17">
        <v>11586407487</v>
      </c>
      <c r="U753" s="12" cm="1">
        <f t="array" ref="U753:Z753">VLOOKUP(Merged_Sheet!A753,BUSINESS!A753:J3443,{5,6,7,8,9,10},0)</f>
        <v>0</v>
      </c>
      <c r="V753" s="12">
        <v>16</v>
      </c>
      <c r="W753" s="12">
        <v>0</v>
      </c>
      <c r="X753" s="12">
        <v>0</v>
      </c>
      <c r="Y753" s="12">
        <v>0.79100000000000004</v>
      </c>
      <c r="Z753" s="12">
        <v>0.98399999999999999</v>
      </c>
      <c r="AA753" s="17" cm="1">
        <f t="array" ref="AA753:AB753">VLOOKUP(Merged_Sheet!A753,Merged_Sheet!A753:F3443,{5,6},0)</f>
        <v>11586407487</v>
      </c>
      <c r="AB753" s="17">
        <v>11586407487</v>
      </c>
      <c r="AC753" s="16">
        <f t="shared" si="67"/>
        <v>1293.3814805359407</v>
      </c>
      <c r="AD753" s="12">
        <f t="shared" si="68"/>
        <v>1293.3814805359407</v>
      </c>
      <c r="AE753" s="12">
        <f t="shared" si="69"/>
        <v>1293.3814805359407</v>
      </c>
      <c r="AF753" s="12">
        <f t="shared" si="70"/>
        <v>1293.3814805359407</v>
      </c>
      <c r="AG753" s="12">
        <f t="shared" si="71"/>
        <v>0.15800000000000003</v>
      </c>
    </row>
    <row r="754" spans="1:33" ht="14.5" x14ac:dyDescent="0.35">
      <c r="A754" s="12" t="str">
        <f t="shared" si="66"/>
        <v>Equatorial Guinea-Africa-2011</v>
      </c>
      <c r="B754" s="13" t="s">
        <v>64</v>
      </c>
      <c r="C754" s="14" t="s">
        <v>122</v>
      </c>
      <c r="D754" s="15">
        <v>2011</v>
      </c>
      <c r="E754" s="16" cm="1">
        <f t="array" ref="E754:I754">VLOOKUP(Merged_Sheet!A754,GDP!A754:I3444,{5,6,7,8,9},0)</f>
        <v>15715842151</v>
      </c>
      <c r="F754" s="16">
        <v>15715842151</v>
      </c>
      <c r="G754" s="12">
        <v>4.4999999999999998E-2</v>
      </c>
      <c r="H754" s="12">
        <v>1051</v>
      </c>
      <c r="I754" s="12">
        <v>0</v>
      </c>
      <c r="J754" s="12" cm="1">
        <f t="array" ref="J754:R754">VLOOKUP(Merged_Sheet!A754,'HUMAN RESOURCES'!A754:M3444,{5,6,7,8,9,10,11,12,13},0)</f>
        <v>0.01</v>
      </c>
      <c r="K754" s="12">
        <v>4.0000000000000001E-3</v>
      </c>
      <c r="L754" s="12">
        <v>83</v>
      </c>
      <c r="M754" s="12">
        <v>78</v>
      </c>
      <c r="N754" s="12">
        <v>0.16800000000000001</v>
      </c>
      <c r="O754" s="12">
        <v>0.67600000000000005</v>
      </c>
      <c r="P754" s="12">
        <v>0.156</v>
      </c>
      <c r="Q754" s="12">
        <v>7339001</v>
      </c>
      <c r="R754" s="12">
        <v>0.73399999999999999</v>
      </c>
      <c r="S754" s="17" cm="1">
        <f t="array" ref="S754:T754">VLOOKUP(Merged_Sheet!A754,Merged_Sheet!A754:F3444,{5,6},0)</f>
        <v>15715842151</v>
      </c>
      <c r="T754" s="17">
        <v>15715842151</v>
      </c>
      <c r="U754" s="12" cm="1">
        <f t="array" ref="U754:Z754">VLOOKUP(Merged_Sheet!A754,BUSINESS!A754:J3444,{5,6,7,8,9,10},0)</f>
        <v>0</v>
      </c>
      <c r="V754" s="12">
        <v>20</v>
      </c>
      <c r="W754" s="12">
        <v>0</v>
      </c>
      <c r="X754" s="12">
        <v>0</v>
      </c>
      <c r="Y754" s="12">
        <v>0.65100000000000002</v>
      </c>
      <c r="Z754" s="12">
        <v>0.84899999999999998</v>
      </c>
      <c r="AA754" s="17" cm="1">
        <f t="array" ref="AA754:AB754">VLOOKUP(Merged_Sheet!A754,Merged_Sheet!A754:F3444,{5,6},0)</f>
        <v>15715842151</v>
      </c>
      <c r="AB754" s="17">
        <v>15715842151</v>
      </c>
      <c r="AC754" s="16">
        <f t="shared" si="67"/>
        <v>2141.4143629357727</v>
      </c>
      <c r="AD754" s="12">
        <f t="shared" si="68"/>
        <v>2141.4143629357727</v>
      </c>
      <c r="AE754" s="12">
        <f t="shared" si="69"/>
        <v>2141.4143629357727</v>
      </c>
      <c r="AF754" s="12">
        <f t="shared" si="70"/>
        <v>2141.4143629357727</v>
      </c>
      <c r="AG754" s="12">
        <f t="shared" si="71"/>
        <v>0.26600000000000001</v>
      </c>
    </row>
    <row r="755" spans="1:33" ht="14.5" x14ac:dyDescent="0.35">
      <c r="A755" s="12" t="str">
        <f t="shared" si="66"/>
        <v>Equatorial Guinea-Africa-2012</v>
      </c>
      <c r="B755" s="13" t="s">
        <v>64</v>
      </c>
      <c r="C755" s="14" t="s">
        <v>122</v>
      </c>
      <c r="D755" s="15">
        <v>2012</v>
      </c>
      <c r="E755" s="16" cm="1">
        <f t="array" ref="E755:I755">VLOOKUP(Merged_Sheet!A755,GDP!A755:I3445,{5,6,7,8,9},0)</f>
        <v>16486743747</v>
      </c>
      <c r="F755" s="16">
        <v>16486743747</v>
      </c>
      <c r="G755" s="12">
        <v>4.7E-2</v>
      </c>
      <c r="H755" s="12">
        <v>1138</v>
      </c>
      <c r="I755" s="12">
        <v>0</v>
      </c>
      <c r="J755" s="12" cm="1">
        <f t="array" ref="J755:R755">VLOOKUP(Merged_Sheet!A755,'HUMAN RESOURCES'!A755:M3445,{5,6,7,8,9,10,11,12,13},0)</f>
        <v>0.02</v>
      </c>
      <c r="K755" s="12">
        <v>2.9000000000000001E-2</v>
      </c>
      <c r="L755" s="12">
        <v>75</v>
      </c>
      <c r="M755" s="12">
        <v>68</v>
      </c>
      <c r="N755" s="12">
        <v>0.29299999999999998</v>
      </c>
      <c r="O755" s="12">
        <v>0.64300000000000002</v>
      </c>
      <c r="P755" s="12">
        <v>6.4000000000000001E-2</v>
      </c>
      <c r="Q755" s="12">
        <v>65938265</v>
      </c>
      <c r="R755" s="12">
        <v>0.66600000000000004</v>
      </c>
      <c r="S755" s="17" cm="1">
        <f t="array" ref="S755:T755">VLOOKUP(Merged_Sheet!A755,Merged_Sheet!A755:F3445,{5,6},0)</f>
        <v>16486743747</v>
      </c>
      <c r="T755" s="17">
        <v>16486743747</v>
      </c>
      <c r="U755" s="12" cm="1">
        <f t="array" ref="U755:Z755">VLOOKUP(Merged_Sheet!A755,BUSINESS!A755:J3445,{5,6,7,8,9,10},0)</f>
        <v>0</v>
      </c>
      <c r="V755" s="12">
        <v>38</v>
      </c>
      <c r="W755" s="12">
        <v>0</v>
      </c>
      <c r="X755" s="12">
        <v>0</v>
      </c>
      <c r="Y755" s="12">
        <v>0.123</v>
      </c>
      <c r="Z755" s="12">
        <v>0.42299999999999999</v>
      </c>
      <c r="AA755" s="17" cm="1">
        <f t="array" ref="AA755:AB755">VLOOKUP(Merged_Sheet!A755,Merged_Sheet!A755:F3445,{5,6},0)</f>
        <v>16486743747</v>
      </c>
      <c r="AB755" s="17">
        <v>16486743747</v>
      </c>
      <c r="AC755" s="16">
        <f t="shared" si="67"/>
        <v>250.03302326805232</v>
      </c>
      <c r="AD755" s="12">
        <f t="shared" si="68"/>
        <v>250.03302326805232</v>
      </c>
      <c r="AE755" s="12">
        <f t="shared" si="69"/>
        <v>250.03302326805232</v>
      </c>
      <c r="AF755" s="12">
        <f t="shared" si="70"/>
        <v>250.03302326805232</v>
      </c>
      <c r="AG755" s="12">
        <f t="shared" si="71"/>
        <v>0.33399999999999996</v>
      </c>
    </row>
    <row r="756" spans="1:33" ht="14.5" x14ac:dyDescent="0.35">
      <c r="A756" s="12" t="str">
        <f t="shared" si="66"/>
        <v>Eritrea-Africa-2000</v>
      </c>
      <c r="B756" s="13" t="s">
        <v>64</v>
      </c>
      <c r="C756" s="14" t="s">
        <v>123</v>
      </c>
      <c r="D756" s="15">
        <v>2000</v>
      </c>
      <c r="E756" s="16" cm="1">
        <f t="array" ref="E756:I756">VLOOKUP(Merged_Sheet!A756,GDP!A756:I3446,{5,6,7,8,9},0)</f>
        <v>706370812</v>
      </c>
      <c r="F756" s="16">
        <v>706370812</v>
      </c>
      <c r="G756" s="12">
        <v>4.4999999999999998E-2</v>
      </c>
      <c r="H756" s="12">
        <v>7</v>
      </c>
      <c r="I756" s="12">
        <v>0</v>
      </c>
      <c r="J756" s="12" cm="1">
        <f t="array" ref="J756:R756">VLOOKUP(Merged_Sheet!A756,'HUMAN RESOURCES'!A756:M3446,{5,6,7,8,9,10,11,12,13},0)</f>
        <v>8.9999999999999993E-3</v>
      </c>
      <c r="K756" s="12">
        <v>1.4E-2</v>
      </c>
      <c r="L756" s="12">
        <v>74</v>
      </c>
      <c r="M756" s="12">
        <v>63</v>
      </c>
      <c r="N756" s="12">
        <v>0.156</v>
      </c>
      <c r="O756" s="12">
        <v>0.69299999999999995</v>
      </c>
      <c r="P756" s="12">
        <v>0.15</v>
      </c>
      <c r="Q756" s="12">
        <v>47812950</v>
      </c>
      <c r="R756" s="12">
        <v>0.67400000000000004</v>
      </c>
      <c r="S756" s="17" cm="1">
        <f t="array" ref="S756:T756">VLOOKUP(Merged_Sheet!A756,Merged_Sheet!A756:F3446,{5,6},0)</f>
        <v>706370812</v>
      </c>
      <c r="T756" s="17">
        <v>706370812</v>
      </c>
      <c r="U756" s="12" cm="1">
        <f t="array" ref="U756:Z756">VLOOKUP(Merged_Sheet!A756,BUSINESS!A756:J3446,{5,6,7,8,9,10},0)</f>
        <v>0</v>
      </c>
      <c r="V756" s="12">
        <v>40</v>
      </c>
      <c r="W756" s="12">
        <v>0</v>
      </c>
      <c r="X756" s="12">
        <v>0</v>
      </c>
      <c r="Y756" s="12">
        <v>3.1E-2</v>
      </c>
      <c r="Z756" s="12">
        <v>0.13600000000000001</v>
      </c>
      <c r="AA756" s="17" cm="1">
        <f t="array" ref="AA756:AB756">VLOOKUP(Merged_Sheet!A756,Merged_Sheet!A756:F3446,{5,6},0)</f>
        <v>706370812</v>
      </c>
      <c r="AB756" s="17">
        <v>706370812</v>
      </c>
      <c r="AC756" s="16">
        <f t="shared" si="67"/>
        <v>14.773629571068088</v>
      </c>
      <c r="AD756" s="12">
        <f t="shared" si="68"/>
        <v>14.773629571068088</v>
      </c>
      <c r="AE756" s="12">
        <f t="shared" si="69"/>
        <v>14.773629571068088</v>
      </c>
      <c r="AF756" s="12">
        <f t="shared" si="70"/>
        <v>14.773629571068088</v>
      </c>
      <c r="AG756" s="12">
        <f t="shared" si="71"/>
        <v>0.32599999999999996</v>
      </c>
    </row>
    <row r="757" spans="1:33" ht="14.5" x14ac:dyDescent="0.35">
      <c r="A757" s="12" t="str">
        <f t="shared" si="66"/>
        <v>Eritrea-Africa-2001</v>
      </c>
      <c r="B757" s="13" t="s">
        <v>64</v>
      </c>
      <c r="C757" s="14" t="s">
        <v>123</v>
      </c>
      <c r="D757" s="15">
        <v>2001</v>
      </c>
      <c r="E757" s="16" cm="1">
        <f t="array" ref="E757:I757">VLOOKUP(Merged_Sheet!A757,GDP!A757:I3447,{5,6,7,8,9},0)</f>
        <v>752368494</v>
      </c>
      <c r="F757" s="16">
        <v>752368494</v>
      </c>
      <c r="G757" s="12">
        <v>3.9E-2</v>
      </c>
      <c r="H757" s="12">
        <v>7</v>
      </c>
      <c r="I757" s="12">
        <v>0</v>
      </c>
      <c r="J757" s="12" cm="1">
        <f t="array" ref="J757:R757">VLOOKUP(Merged_Sheet!A757,'HUMAN RESOURCES'!A757:M3447,{5,6,7,8,9,10,11,12,13},0)</f>
        <v>1.2E-2</v>
      </c>
      <c r="K757" s="12">
        <v>5.0000000000000001E-3</v>
      </c>
      <c r="L757" s="12">
        <v>81</v>
      </c>
      <c r="M757" s="12">
        <v>76</v>
      </c>
      <c r="N757" s="12">
        <v>0.183</v>
      </c>
      <c r="O757" s="12">
        <v>0.65800000000000003</v>
      </c>
      <c r="P757" s="12">
        <v>0.159</v>
      </c>
      <c r="Q757" s="12">
        <v>59647577</v>
      </c>
      <c r="R757" s="12">
        <v>0.79300000000000004</v>
      </c>
      <c r="S757" s="17" cm="1">
        <f t="array" ref="S757:T757">VLOOKUP(Merged_Sheet!A757,Merged_Sheet!A757:F3447,{5,6},0)</f>
        <v>752368494</v>
      </c>
      <c r="T757" s="17">
        <v>752368494</v>
      </c>
      <c r="U757" s="12" cm="1">
        <f t="array" ref="U757:Z757">VLOOKUP(Merged_Sheet!A757,BUSINESS!A757:J3447,{5,6,7,8,9,10},0)</f>
        <v>0</v>
      </c>
      <c r="V757" s="12">
        <v>13</v>
      </c>
      <c r="W757" s="12">
        <v>0</v>
      </c>
      <c r="X757" s="12">
        <v>0</v>
      </c>
      <c r="Y757" s="12">
        <v>0.64800000000000002</v>
      </c>
      <c r="Z757" s="12">
        <v>0.90900000000000003</v>
      </c>
      <c r="AA757" s="17" cm="1">
        <f t="array" ref="AA757:AB757">VLOOKUP(Merged_Sheet!A757,Merged_Sheet!A757:F3447,{5,6},0)</f>
        <v>752368494</v>
      </c>
      <c r="AB757" s="17">
        <v>752368494</v>
      </c>
      <c r="AC757" s="16">
        <f t="shared" si="67"/>
        <v>12.613563397554271</v>
      </c>
      <c r="AD757" s="12">
        <f t="shared" si="68"/>
        <v>12.613563397554271</v>
      </c>
      <c r="AE757" s="12">
        <f t="shared" si="69"/>
        <v>12.613563397554271</v>
      </c>
      <c r="AF757" s="12">
        <f t="shared" si="70"/>
        <v>12.613563397554271</v>
      </c>
      <c r="AG757" s="12">
        <f t="shared" si="71"/>
        <v>0.20699999999999996</v>
      </c>
    </row>
    <row r="758" spans="1:33" ht="14.5" x14ac:dyDescent="0.35">
      <c r="A758" s="12" t="str">
        <f t="shared" si="66"/>
        <v>Eritrea-Africa-2002</v>
      </c>
      <c r="B758" s="13" t="s">
        <v>64</v>
      </c>
      <c r="C758" s="14" t="s">
        <v>123</v>
      </c>
      <c r="D758" s="15">
        <v>2002</v>
      </c>
      <c r="E758" s="16" cm="1">
        <f t="array" ref="E758:I758">VLOOKUP(Merged_Sheet!A758,GDP!A758:I3448,{5,6,7,8,9},0)</f>
        <v>729321364</v>
      </c>
      <c r="F758" s="16">
        <v>729321364</v>
      </c>
      <c r="G758" s="12">
        <v>0.04</v>
      </c>
      <c r="H758" s="12">
        <v>6</v>
      </c>
      <c r="I758" s="12">
        <v>0</v>
      </c>
      <c r="J758" s="12" cm="1">
        <f t="array" ref="J758:R758">VLOOKUP(Merged_Sheet!A758,'HUMAN RESOURCES'!A758:M3448,{5,6,7,8,9,10,11,12,13},0)</f>
        <v>0.02</v>
      </c>
      <c r="K758" s="12">
        <v>0.01</v>
      </c>
      <c r="L758" s="12">
        <v>76</v>
      </c>
      <c r="M758" s="12">
        <v>74</v>
      </c>
      <c r="N758" s="12">
        <v>0.29399999999999998</v>
      </c>
      <c r="O758" s="12">
        <v>0.68300000000000005</v>
      </c>
      <c r="P758" s="12">
        <v>2.3E-2</v>
      </c>
      <c r="Q758" s="12">
        <v>772058</v>
      </c>
      <c r="R758" s="12">
        <v>0.88400000000000001</v>
      </c>
      <c r="S758" s="17" cm="1">
        <f t="array" ref="S758:T758">VLOOKUP(Merged_Sheet!A758,Merged_Sheet!A758:F3448,{5,6},0)</f>
        <v>729321364</v>
      </c>
      <c r="T758" s="17">
        <v>729321364</v>
      </c>
      <c r="U758" s="12" cm="1">
        <f t="array" ref="U758:Z758">VLOOKUP(Merged_Sheet!A758,BUSINESS!A758:J3448,{5,6,7,8,9,10},0)</f>
        <v>0</v>
      </c>
      <c r="V758" s="12">
        <v>0</v>
      </c>
      <c r="W758" s="12">
        <v>0</v>
      </c>
      <c r="X758" s="12">
        <v>0</v>
      </c>
      <c r="Y758" s="12">
        <v>0.216</v>
      </c>
      <c r="Z758" s="12">
        <v>0.57399999999999995</v>
      </c>
      <c r="AA758" s="17" cm="1">
        <f t="array" ref="AA758:AB758">VLOOKUP(Merged_Sheet!A758,Merged_Sheet!A758:F3448,{5,6},0)</f>
        <v>729321364</v>
      </c>
      <c r="AB758" s="17">
        <v>729321364</v>
      </c>
      <c r="AC758" s="16">
        <f t="shared" si="67"/>
        <v>944.64582194601962</v>
      </c>
      <c r="AD758" s="12">
        <f t="shared" si="68"/>
        <v>944.64582194601962</v>
      </c>
      <c r="AE758" s="12">
        <f t="shared" si="69"/>
        <v>944.64582194601962</v>
      </c>
      <c r="AF758" s="12">
        <f t="shared" si="70"/>
        <v>944.64582194601962</v>
      </c>
      <c r="AG758" s="12">
        <f t="shared" si="71"/>
        <v>0.11599999999999999</v>
      </c>
    </row>
    <row r="759" spans="1:33" ht="14.5" x14ac:dyDescent="0.35">
      <c r="A759" s="12" t="str">
        <f t="shared" si="66"/>
        <v>Eritrea-Africa-2003</v>
      </c>
      <c r="B759" s="13" t="s">
        <v>64</v>
      </c>
      <c r="C759" s="14" t="s">
        <v>123</v>
      </c>
      <c r="D759" s="15">
        <v>2003</v>
      </c>
      <c r="E759" s="16" cm="1">
        <f t="array" ref="E759:I759">VLOOKUP(Merged_Sheet!A759,GDP!A759:I3449,{5,6,7,8,9},0)</f>
        <v>870247702</v>
      </c>
      <c r="F759" s="16">
        <v>870247702</v>
      </c>
      <c r="G759" s="12">
        <v>3.2000000000000001E-2</v>
      </c>
      <c r="H759" s="12">
        <v>6</v>
      </c>
      <c r="I759" s="12">
        <v>0</v>
      </c>
      <c r="J759" s="12" cm="1">
        <f t="array" ref="J759:R759">VLOOKUP(Merged_Sheet!A759,'HUMAN RESOURCES'!A759:M3449,{5,6,7,8,9,10,11,12,13},0)</f>
        <v>1.7999999999999999E-2</v>
      </c>
      <c r="K759" s="12">
        <v>2.4E-2</v>
      </c>
      <c r="L759" s="12">
        <v>72</v>
      </c>
      <c r="M759" s="12">
        <v>70</v>
      </c>
      <c r="N759" s="12">
        <v>0.28899999999999998</v>
      </c>
      <c r="O759" s="12">
        <v>0.66400000000000003</v>
      </c>
      <c r="P759" s="12">
        <v>4.7E-2</v>
      </c>
      <c r="Q759" s="12">
        <v>68543171</v>
      </c>
      <c r="R759" s="12">
        <v>0.66200000000000003</v>
      </c>
      <c r="S759" s="17" cm="1">
        <f t="array" ref="S759:T759">VLOOKUP(Merged_Sheet!A759,Merged_Sheet!A759:F3449,{5,6},0)</f>
        <v>870247702</v>
      </c>
      <c r="T759" s="17">
        <v>870247702</v>
      </c>
      <c r="U759" s="12" cm="1">
        <f t="array" ref="U759:Z759">VLOOKUP(Merged_Sheet!A759,BUSINESS!A759:J3449,{5,6,7,8,9,10},0)</f>
        <v>0</v>
      </c>
      <c r="V759" s="12">
        <v>29</v>
      </c>
      <c r="W759" s="12">
        <v>0</v>
      </c>
      <c r="X759" s="12">
        <v>0</v>
      </c>
      <c r="Y759" s="12">
        <v>6.9000000000000006E-2</v>
      </c>
      <c r="Z759" s="12">
        <v>0.05</v>
      </c>
      <c r="AA759" s="17" cm="1">
        <f t="array" ref="AA759:AB759">VLOOKUP(Merged_Sheet!A759,Merged_Sheet!A759:F3449,{5,6},0)</f>
        <v>870247702</v>
      </c>
      <c r="AB759" s="17">
        <v>870247702</v>
      </c>
      <c r="AC759" s="16">
        <f t="shared" si="67"/>
        <v>12.696344352087241</v>
      </c>
      <c r="AD759" s="12">
        <f t="shared" si="68"/>
        <v>12.696344352087241</v>
      </c>
      <c r="AE759" s="12">
        <f t="shared" si="69"/>
        <v>12.696344352087241</v>
      </c>
      <c r="AF759" s="12">
        <f t="shared" si="70"/>
        <v>12.696344352087241</v>
      </c>
      <c r="AG759" s="12">
        <f t="shared" si="71"/>
        <v>0.33799999999999997</v>
      </c>
    </row>
    <row r="760" spans="1:33" ht="14.5" x14ac:dyDescent="0.35">
      <c r="A760" s="12" t="str">
        <f t="shared" si="66"/>
        <v>Eritrea-Africa-2004</v>
      </c>
      <c r="B760" s="13" t="s">
        <v>64</v>
      </c>
      <c r="C760" s="14" t="s">
        <v>123</v>
      </c>
      <c r="D760" s="15">
        <v>2004</v>
      </c>
      <c r="E760" s="16" cm="1">
        <f t="array" ref="E760:I760">VLOOKUP(Merged_Sheet!A760,GDP!A760:I3450,{5,6,7,8,9},0)</f>
        <v>1109054002</v>
      </c>
      <c r="F760" s="16">
        <v>1109054002</v>
      </c>
      <c r="G760" s="12">
        <v>2.9000000000000001E-2</v>
      </c>
      <c r="H760" s="12">
        <v>7</v>
      </c>
      <c r="I760" s="12">
        <v>0</v>
      </c>
      <c r="J760" s="12" cm="1">
        <f t="array" ref="J760:R760">VLOOKUP(Merged_Sheet!A760,'HUMAN RESOURCES'!A760:M3450,{5,6,7,8,9,10,11,12,13},0)</f>
        <v>3.5000000000000003E-2</v>
      </c>
      <c r="K760" s="12">
        <v>3.4000000000000002E-2</v>
      </c>
      <c r="L760" s="12">
        <v>73</v>
      </c>
      <c r="M760" s="12">
        <v>68</v>
      </c>
      <c r="N760" s="12">
        <v>0.42199999999999999</v>
      </c>
      <c r="O760" s="12">
        <v>0.54300000000000004</v>
      </c>
      <c r="P760" s="12">
        <v>3.5000000000000003E-2</v>
      </c>
      <c r="Q760" s="12">
        <v>25959531</v>
      </c>
      <c r="R760" s="12">
        <v>0.68700000000000006</v>
      </c>
      <c r="S760" s="17" cm="1">
        <f t="array" ref="S760:T760">VLOOKUP(Merged_Sheet!A760,Merged_Sheet!A760:F3450,{5,6},0)</f>
        <v>1109054002</v>
      </c>
      <c r="T760" s="17">
        <v>1109054002</v>
      </c>
      <c r="U760" s="12" cm="1">
        <f t="array" ref="U760:Z760">VLOOKUP(Merged_Sheet!A760,BUSINESS!A760:J3450,{5,6,7,8,9,10},0)</f>
        <v>0</v>
      </c>
      <c r="V760" s="12">
        <v>0</v>
      </c>
      <c r="W760" s="12">
        <v>0</v>
      </c>
      <c r="X760" s="12">
        <v>0</v>
      </c>
      <c r="Y760" s="12">
        <v>6.0000000000000001E-3</v>
      </c>
      <c r="Z760" s="12">
        <v>3.0000000000000001E-3</v>
      </c>
      <c r="AA760" s="17" cm="1">
        <f t="array" ref="AA760:AB760">VLOOKUP(Merged_Sheet!A760,Merged_Sheet!A760:F3450,{5,6},0)</f>
        <v>1109054002</v>
      </c>
      <c r="AB760" s="17">
        <v>1109054002</v>
      </c>
      <c r="AC760" s="16">
        <f t="shared" si="67"/>
        <v>42.722420601512411</v>
      </c>
      <c r="AD760" s="12">
        <f t="shared" si="68"/>
        <v>42.722420601512411</v>
      </c>
      <c r="AE760" s="12">
        <f t="shared" si="69"/>
        <v>42.722420601512411</v>
      </c>
      <c r="AF760" s="12">
        <f t="shared" si="70"/>
        <v>42.722420601512411</v>
      </c>
      <c r="AG760" s="12">
        <f t="shared" si="71"/>
        <v>0.31299999999999994</v>
      </c>
    </row>
    <row r="761" spans="1:33" ht="14.5" x14ac:dyDescent="0.35">
      <c r="A761" s="12" t="str">
        <f t="shared" si="66"/>
        <v>Eritrea-Africa-2005</v>
      </c>
      <c r="B761" s="13" t="s">
        <v>64</v>
      </c>
      <c r="C761" s="14" t="s">
        <v>123</v>
      </c>
      <c r="D761" s="15">
        <v>2005</v>
      </c>
      <c r="E761" s="16" cm="1">
        <f t="array" ref="E761:I761">VLOOKUP(Merged_Sheet!A761,GDP!A761:I3451,{5,6,7,8,9},0)</f>
        <v>1098425900</v>
      </c>
      <c r="F761" s="16">
        <v>1098425900</v>
      </c>
      <c r="G761" s="12">
        <v>2.8000000000000001E-2</v>
      </c>
      <c r="H761" s="12">
        <v>6</v>
      </c>
      <c r="I761" s="12">
        <v>0</v>
      </c>
      <c r="J761" s="12" cm="1">
        <f t="array" ref="J761:R761">VLOOKUP(Merged_Sheet!A761,'HUMAN RESOURCES'!A761:M3451,{5,6,7,8,9,10,11,12,13},0)</f>
        <v>2.1999999999999999E-2</v>
      </c>
      <c r="K761" s="12">
        <v>5.0000000000000001E-3</v>
      </c>
      <c r="L761" s="12">
        <v>82</v>
      </c>
      <c r="M761" s="12">
        <v>78</v>
      </c>
      <c r="N761" s="12">
        <v>0.28000000000000003</v>
      </c>
      <c r="O761" s="12">
        <v>0.62</v>
      </c>
      <c r="P761" s="12">
        <v>0.1</v>
      </c>
      <c r="Q761" s="12">
        <v>6689700</v>
      </c>
      <c r="R761" s="12">
        <v>0.91400000000000003</v>
      </c>
      <c r="S761" s="17" cm="1">
        <f t="array" ref="S761:T761">VLOOKUP(Merged_Sheet!A761,Merged_Sheet!A761:F3451,{5,6},0)</f>
        <v>1098425900</v>
      </c>
      <c r="T761" s="17">
        <v>1098425900</v>
      </c>
      <c r="U761" s="12" cm="1">
        <f t="array" ref="U761:Z761">VLOOKUP(Merged_Sheet!A761,BUSINESS!A761:J3451,{5,6,7,8,9,10},0)</f>
        <v>0</v>
      </c>
      <c r="V761" s="12">
        <v>20</v>
      </c>
      <c r="W761" s="12">
        <v>0</v>
      </c>
      <c r="X761" s="12">
        <v>0</v>
      </c>
      <c r="Y761" s="12">
        <v>0.19600000000000001</v>
      </c>
      <c r="Z761" s="12">
        <v>1.042</v>
      </c>
      <c r="AA761" s="17" cm="1">
        <f t="array" ref="AA761:AB761">VLOOKUP(Merged_Sheet!A761,Merged_Sheet!A761:F3451,{5,6},0)</f>
        <v>1098425900</v>
      </c>
      <c r="AB761" s="17">
        <v>1098425900</v>
      </c>
      <c r="AC761" s="16">
        <f t="shared" si="67"/>
        <v>164.19658579607457</v>
      </c>
      <c r="AD761" s="12">
        <f t="shared" si="68"/>
        <v>164.19658579607457</v>
      </c>
      <c r="AE761" s="12">
        <f t="shared" si="69"/>
        <v>164.19658579607457</v>
      </c>
      <c r="AF761" s="12">
        <f t="shared" si="70"/>
        <v>164.19658579607457</v>
      </c>
      <c r="AG761" s="12">
        <f t="shared" si="71"/>
        <v>8.5999999999999965E-2</v>
      </c>
    </row>
    <row r="762" spans="1:33" ht="14.5" x14ac:dyDescent="0.35">
      <c r="A762" s="12" t="str">
        <f t="shared" si="66"/>
        <v>Eritrea-Africa-2006</v>
      </c>
      <c r="B762" s="13" t="s">
        <v>64</v>
      </c>
      <c r="C762" s="14" t="s">
        <v>123</v>
      </c>
      <c r="D762" s="15">
        <v>2006</v>
      </c>
      <c r="E762" s="16" cm="1">
        <f t="array" ref="E762:I762">VLOOKUP(Merged_Sheet!A762,GDP!A762:I3452,{5,6,7,8,9},0)</f>
        <v>1211161880</v>
      </c>
      <c r="F762" s="16">
        <v>1211161880</v>
      </c>
      <c r="G762" s="12">
        <v>3.2000000000000001E-2</v>
      </c>
      <c r="H762" s="12">
        <v>8</v>
      </c>
      <c r="I762" s="12">
        <v>0</v>
      </c>
      <c r="J762" s="12" cm="1">
        <f t="array" ref="J762:R762">VLOOKUP(Merged_Sheet!A762,'HUMAN RESOURCES'!A762:M3452,{5,6,7,8,9,10,11,12,13},0)</f>
        <v>0.03</v>
      </c>
      <c r="K762" s="12">
        <v>2.1999999999999999E-2</v>
      </c>
      <c r="L762" s="12">
        <v>74</v>
      </c>
      <c r="M762" s="12">
        <v>71</v>
      </c>
      <c r="N762" s="12">
        <v>0.38700000000000001</v>
      </c>
      <c r="O762" s="12">
        <v>0.58199999999999996</v>
      </c>
      <c r="P762" s="12">
        <v>3.1E-2</v>
      </c>
      <c r="Q762" s="12">
        <v>5164000</v>
      </c>
      <c r="R762" s="12">
        <v>0.80600000000000005</v>
      </c>
      <c r="S762" s="17" cm="1">
        <f t="array" ref="S762:T762">VLOOKUP(Merged_Sheet!A762,Merged_Sheet!A762:F3452,{5,6},0)</f>
        <v>1211161880</v>
      </c>
      <c r="T762" s="17">
        <v>1211161880</v>
      </c>
      <c r="U762" s="12" cm="1">
        <f t="array" ref="U762:Z762">VLOOKUP(Merged_Sheet!A762,BUSINESS!A762:J3452,{5,6,7,8,9,10},0)</f>
        <v>0</v>
      </c>
      <c r="V762" s="12">
        <v>79</v>
      </c>
      <c r="W762" s="12">
        <v>0</v>
      </c>
      <c r="X762" s="12">
        <v>0</v>
      </c>
      <c r="Y762" s="12">
        <v>8.5000000000000006E-2</v>
      </c>
      <c r="Z762" s="12">
        <v>0.26600000000000001</v>
      </c>
      <c r="AA762" s="17" cm="1">
        <f t="array" ref="AA762:AB762">VLOOKUP(Merged_Sheet!A762,Merged_Sheet!A762:F3452,{5,6},0)</f>
        <v>1211161880</v>
      </c>
      <c r="AB762" s="17">
        <v>1211161880</v>
      </c>
      <c r="AC762" s="16">
        <f t="shared" si="67"/>
        <v>234.53948102246321</v>
      </c>
      <c r="AD762" s="12">
        <f t="shared" si="68"/>
        <v>234.53948102246321</v>
      </c>
      <c r="AE762" s="12">
        <f t="shared" si="69"/>
        <v>234.53948102246321</v>
      </c>
      <c r="AF762" s="12">
        <f t="shared" si="70"/>
        <v>234.53948102246321</v>
      </c>
      <c r="AG762" s="12">
        <f t="shared" si="71"/>
        <v>0.19399999999999995</v>
      </c>
    </row>
    <row r="763" spans="1:33" ht="14.5" x14ac:dyDescent="0.35">
      <c r="A763" s="12" t="str">
        <f t="shared" si="66"/>
        <v>Eritrea-Africa-2007</v>
      </c>
      <c r="B763" s="13" t="s">
        <v>64</v>
      </c>
      <c r="C763" s="14" t="s">
        <v>123</v>
      </c>
      <c r="D763" s="15">
        <v>2007</v>
      </c>
      <c r="E763" s="16" cm="1">
        <f t="array" ref="E763:I763">VLOOKUP(Merged_Sheet!A763,GDP!A763:I3453,{5,6,7,8,9},0)</f>
        <v>1317974493</v>
      </c>
      <c r="F763" s="16">
        <v>1317974493</v>
      </c>
      <c r="G763" s="12">
        <v>3.3000000000000002E-2</v>
      </c>
      <c r="H763" s="12">
        <v>8</v>
      </c>
      <c r="I763" s="12">
        <v>0</v>
      </c>
      <c r="J763" s="12" cm="1">
        <f t="array" ref="J763:R763">VLOOKUP(Merged_Sheet!A763,'HUMAN RESOURCES'!A763:M3453,{5,6,7,8,9,10,11,12,13},0)</f>
        <v>2.1999999999999999E-2</v>
      </c>
      <c r="K763" s="12">
        <v>0.01</v>
      </c>
      <c r="L763" s="12">
        <v>75</v>
      </c>
      <c r="M763" s="12">
        <v>73</v>
      </c>
      <c r="N763" s="12">
        <v>0.25600000000000001</v>
      </c>
      <c r="O763" s="12">
        <v>0.71</v>
      </c>
      <c r="P763" s="12">
        <v>3.4000000000000002E-2</v>
      </c>
      <c r="Q763" s="12">
        <v>2116353</v>
      </c>
      <c r="R763" s="12">
        <v>0.98199999999999998</v>
      </c>
      <c r="S763" s="17" cm="1">
        <f t="array" ref="S763:T763">VLOOKUP(Merged_Sheet!A763,Merged_Sheet!A763:F3453,{5,6},0)</f>
        <v>1317974493</v>
      </c>
      <c r="T763" s="17">
        <v>1317974493</v>
      </c>
      <c r="U763" s="12" cm="1">
        <f t="array" ref="U763:Z763">VLOOKUP(Merged_Sheet!A763,BUSINESS!A763:J3453,{5,6,7,8,9,10},0)</f>
        <v>0</v>
      </c>
      <c r="V763" s="12">
        <v>35</v>
      </c>
      <c r="W763" s="12">
        <v>0</v>
      </c>
      <c r="X763" s="12">
        <v>0</v>
      </c>
      <c r="Y763" s="12">
        <v>0.224</v>
      </c>
      <c r="Z763" s="12">
        <v>0.67100000000000004</v>
      </c>
      <c r="AA763" s="17" cm="1">
        <f t="array" ref="AA763:AB763">VLOOKUP(Merged_Sheet!A763,Merged_Sheet!A763:F3453,{5,6},0)</f>
        <v>1317974493</v>
      </c>
      <c r="AB763" s="17">
        <v>1317974493</v>
      </c>
      <c r="AC763" s="16">
        <f t="shared" si="67"/>
        <v>622.75740058487406</v>
      </c>
      <c r="AD763" s="12">
        <f t="shared" si="68"/>
        <v>622.75740058487406</v>
      </c>
      <c r="AE763" s="12">
        <f t="shared" si="69"/>
        <v>622.75740058487406</v>
      </c>
      <c r="AF763" s="12">
        <f t="shared" si="70"/>
        <v>622.75740058487406</v>
      </c>
      <c r="AG763" s="12">
        <f t="shared" si="71"/>
        <v>1.8000000000000016E-2</v>
      </c>
    </row>
    <row r="764" spans="1:33" ht="14.5" x14ac:dyDescent="0.35">
      <c r="A764" s="12" t="str">
        <f t="shared" si="66"/>
        <v>Eritrea-Africa-2008</v>
      </c>
      <c r="B764" s="13" t="s">
        <v>64</v>
      </c>
      <c r="C764" s="14" t="s">
        <v>123</v>
      </c>
      <c r="D764" s="15">
        <v>2008</v>
      </c>
      <c r="E764" s="16" cm="1">
        <f t="array" ref="E764:I764">VLOOKUP(Merged_Sheet!A764,GDP!A764:I3454,{5,6,7,8,9},0)</f>
        <v>1380188800</v>
      </c>
      <c r="F764" s="16">
        <v>1380188800</v>
      </c>
      <c r="G764" s="12">
        <v>3.4000000000000002E-2</v>
      </c>
      <c r="H764" s="12">
        <v>9</v>
      </c>
      <c r="I764" s="12">
        <v>0</v>
      </c>
      <c r="J764" s="12" cm="1">
        <f t="array" ref="J764:R764">VLOOKUP(Merged_Sheet!A764,'HUMAN RESOURCES'!A764:M3454,{5,6,7,8,9,10,11,12,13},0)</f>
        <v>1.6E-2</v>
      </c>
      <c r="K764" s="12">
        <v>1.4E-2</v>
      </c>
      <c r="L764" s="12">
        <v>78</v>
      </c>
      <c r="M764" s="12">
        <v>74</v>
      </c>
      <c r="N764" s="12">
        <v>0.28399999999999997</v>
      </c>
      <c r="O764" s="12">
        <v>0.64300000000000002</v>
      </c>
      <c r="P764" s="12">
        <v>7.2999999999999995E-2</v>
      </c>
      <c r="Q764" s="12">
        <v>3690110</v>
      </c>
      <c r="R764" s="12">
        <v>0.86299999999999999</v>
      </c>
      <c r="S764" s="17" cm="1">
        <f t="array" ref="S764:T764">VLOOKUP(Merged_Sheet!A764,Merged_Sheet!A764:F3454,{5,6},0)</f>
        <v>1380188800</v>
      </c>
      <c r="T764" s="17">
        <v>1380188800</v>
      </c>
      <c r="U764" s="12" cm="1">
        <f t="array" ref="U764:Z764">VLOOKUP(Merged_Sheet!A764,BUSINESS!A764:J3454,{5,6,7,8,9,10},0)</f>
        <v>0</v>
      </c>
      <c r="V764" s="12">
        <v>46</v>
      </c>
      <c r="W764" s="12">
        <v>0</v>
      </c>
      <c r="X764" s="12">
        <v>0</v>
      </c>
      <c r="Y764" s="12">
        <v>0.08</v>
      </c>
      <c r="Z764" s="12">
        <v>0.216</v>
      </c>
      <c r="AA764" s="17" cm="1">
        <f t="array" ref="AA764:AB764">VLOOKUP(Merged_Sheet!A764,Merged_Sheet!A764:F3454,{5,6},0)</f>
        <v>1380188800</v>
      </c>
      <c r="AB764" s="17">
        <v>1380188800</v>
      </c>
      <c r="AC764" s="16">
        <f t="shared" si="67"/>
        <v>374.02375538940572</v>
      </c>
      <c r="AD764" s="12">
        <f t="shared" si="68"/>
        <v>374.02375538940572</v>
      </c>
      <c r="AE764" s="12">
        <f t="shared" si="69"/>
        <v>374.02375538940572</v>
      </c>
      <c r="AF764" s="12">
        <f t="shared" si="70"/>
        <v>374.02375538940572</v>
      </c>
      <c r="AG764" s="12">
        <f t="shared" si="71"/>
        <v>0.13700000000000001</v>
      </c>
    </row>
    <row r="765" spans="1:33" ht="14.5" x14ac:dyDescent="0.35">
      <c r="A765" s="12" t="str">
        <f t="shared" si="66"/>
        <v>Eritrea-Africa-2009</v>
      </c>
      <c r="B765" s="13" t="s">
        <v>64</v>
      </c>
      <c r="C765" s="14" t="s">
        <v>123</v>
      </c>
      <c r="D765" s="15">
        <v>2009</v>
      </c>
      <c r="E765" s="16" cm="1">
        <f t="array" ref="E765:I765">VLOOKUP(Merged_Sheet!A765,GDP!A765:I3455,{5,6,7,8,9},0)</f>
        <v>1856695550</v>
      </c>
      <c r="F765" s="16">
        <v>1856695550</v>
      </c>
      <c r="G765" s="12">
        <v>3.1E-2</v>
      </c>
      <c r="H765" s="12">
        <v>10</v>
      </c>
      <c r="I765" s="12">
        <v>0</v>
      </c>
      <c r="J765" s="12" cm="1">
        <f t="array" ref="J765:R765">VLOOKUP(Merged_Sheet!A765,'HUMAN RESOURCES'!A765:M3455,{5,6,7,8,9,10,11,12,13},0)</f>
        <v>2.1999999999999999E-2</v>
      </c>
      <c r="K765" s="12">
        <v>1.2E-2</v>
      </c>
      <c r="L765" s="12">
        <v>76</v>
      </c>
      <c r="M765" s="12">
        <v>72</v>
      </c>
      <c r="N765" s="12">
        <v>0.36399999999999999</v>
      </c>
      <c r="O765" s="12">
        <v>0.61199999999999999</v>
      </c>
      <c r="P765" s="12">
        <v>2.5000000000000001E-2</v>
      </c>
      <c r="Q765" s="12">
        <v>2389121</v>
      </c>
      <c r="R765" s="12">
        <v>0.71499999999999997</v>
      </c>
      <c r="S765" s="17" cm="1">
        <f t="array" ref="S765:T765">VLOOKUP(Merged_Sheet!A765,Merged_Sheet!A765:F3455,{5,6},0)</f>
        <v>1856695550</v>
      </c>
      <c r="T765" s="17">
        <v>1856695550</v>
      </c>
      <c r="U765" s="12" cm="1">
        <f t="array" ref="U765:Z765">VLOOKUP(Merged_Sheet!A765,BUSINESS!A765:J3455,{5,6,7,8,9,10},0)</f>
        <v>0</v>
      </c>
      <c r="V765" s="12">
        <v>35</v>
      </c>
      <c r="W765" s="12">
        <v>0</v>
      </c>
      <c r="X765" s="12">
        <v>0</v>
      </c>
      <c r="Y765" s="12">
        <v>7.2999999999999995E-2</v>
      </c>
      <c r="Z765" s="12">
        <v>0.249</v>
      </c>
      <c r="AA765" s="17" cm="1">
        <f t="array" ref="AA765:AB765">VLOOKUP(Merged_Sheet!A765,Merged_Sheet!A765:F3455,{5,6},0)</f>
        <v>1856695550</v>
      </c>
      <c r="AB765" s="17">
        <v>1856695550</v>
      </c>
      <c r="AC765" s="16">
        <f t="shared" si="67"/>
        <v>777.14588336044926</v>
      </c>
      <c r="AD765" s="12">
        <f t="shared" si="68"/>
        <v>777.14588336044926</v>
      </c>
      <c r="AE765" s="12">
        <f t="shared" si="69"/>
        <v>777.14588336044926</v>
      </c>
      <c r="AF765" s="12">
        <f t="shared" si="70"/>
        <v>777.14588336044926</v>
      </c>
      <c r="AG765" s="12">
        <f t="shared" si="71"/>
        <v>0.28500000000000003</v>
      </c>
    </row>
    <row r="766" spans="1:33" ht="14.5" x14ac:dyDescent="0.35">
      <c r="A766" s="12" t="str">
        <f t="shared" si="66"/>
        <v>Eritrea-Africa-2010</v>
      </c>
      <c r="B766" s="13" t="s">
        <v>64</v>
      </c>
      <c r="C766" s="14" t="s">
        <v>123</v>
      </c>
      <c r="D766" s="15">
        <v>2010</v>
      </c>
      <c r="E766" s="16" cm="1">
        <f t="array" ref="E766:I766">VLOOKUP(Merged_Sheet!A766,GDP!A766:I3456,{5,6,7,8,9},0)</f>
        <v>2117039511</v>
      </c>
      <c r="F766" s="16">
        <v>2117039511</v>
      </c>
      <c r="G766" s="12">
        <v>3.2000000000000001E-2</v>
      </c>
      <c r="H766" s="12">
        <v>12</v>
      </c>
      <c r="I766" s="12">
        <v>0</v>
      </c>
      <c r="J766" s="12" cm="1">
        <f t="array" ref="J766:R766">VLOOKUP(Merged_Sheet!A766,'HUMAN RESOURCES'!A766:M3456,{5,6,7,8,9,10,11,12,13},0)</f>
        <v>1.7000000000000001E-2</v>
      </c>
      <c r="K766" s="12">
        <v>0.01</v>
      </c>
      <c r="L766" s="12">
        <v>78</v>
      </c>
      <c r="M766" s="12">
        <v>76</v>
      </c>
      <c r="N766" s="12">
        <v>0.26900000000000002</v>
      </c>
      <c r="O766" s="12">
        <v>0.71599999999999997</v>
      </c>
      <c r="P766" s="12">
        <v>1.4999999999999999E-2</v>
      </c>
      <c r="Q766" s="12">
        <v>660238</v>
      </c>
      <c r="R766" s="12">
        <v>0.96899999999999997</v>
      </c>
      <c r="S766" s="17" cm="1">
        <f t="array" ref="S766:T766">VLOOKUP(Merged_Sheet!A766,Merged_Sheet!A766:F3456,{5,6},0)</f>
        <v>2117039511</v>
      </c>
      <c r="T766" s="17">
        <v>2117039511</v>
      </c>
      <c r="U766" s="12" cm="1">
        <f t="array" ref="U766:Z766">VLOOKUP(Merged_Sheet!A766,BUSINESS!A766:J3456,{5,6,7,8,9,10},0)</f>
        <v>0</v>
      </c>
      <c r="V766" s="12">
        <v>0</v>
      </c>
      <c r="W766" s="12">
        <v>0</v>
      </c>
      <c r="X766" s="12">
        <v>0</v>
      </c>
      <c r="Y766" s="12">
        <v>0.192</v>
      </c>
      <c r="Z766" s="12">
        <v>0.56999999999999995</v>
      </c>
      <c r="AA766" s="17" cm="1">
        <f t="array" ref="AA766:AB766">VLOOKUP(Merged_Sheet!A766,Merged_Sheet!A766:F3456,{5,6},0)</f>
        <v>2117039511</v>
      </c>
      <c r="AB766" s="17">
        <v>2117039511</v>
      </c>
      <c r="AC766" s="16">
        <f t="shared" si="67"/>
        <v>3206.4793468415933</v>
      </c>
      <c r="AD766" s="12">
        <f t="shared" si="68"/>
        <v>3206.4793468415933</v>
      </c>
      <c r="AE766" s="12">
        <f t="shared" si="69"/>
        <v>3206.4793468415933</v>
      </c>
      <c r="AF766" s="12">
        <f t="shared" si="70"/>
        <v>3206.4793468415933</v>
      </c>
      <c r="AG766" s="12">
        <f t="shared" si="71"/>
        <v>3.1000000000000028E-2</v>
      </c>
    </row>
    <row r="767" spans="1:33" ht="14.5" x14ac:dyDescent="0.35">
      <c r="A767" s="12" t="str">
        <f t="shared" si="66"/>
        <v>Eritrea-Africa-2011</v>
      </c>
      <c r="B767" s="13" t="s">
        <v>64</v>
      </c>
      <c r="C767" s="14" t="s">
        <v>123</v>
      </c>
      <c r="D767" s="15">
        <v>2011</v>
      </c>
      <c r="E767" s="16" cm="1">
        <f t="array" ref="E767:I767">VLOOKUP(Merged_Sheet!A767,GDP!A767:I3457,{5,6,7,8,9},0)</f>
        <v>2607739837</v>
      </c>
      <c r="F767" s="16">
        <v>2607739837</v>
      </c>
      <c r="G767" s="12">
        <v>2.7E-2</v>
      </c>
      <c r="H767" s="12">
        <v>12</v>
      </c>
      <c r="I767" s="12">
        <v>0</v>
      </c>
      <c r="J767" s="12" cm="1">
        <f t="array" ref="J767:R767">VLOOKUP(Merged_Sheet!A767,'HUMAN RESOURCES'!A767:M3457,{5,6,7,8,9,10,11,12,13},0)</f>
        <v>2.4E-2</v>
      </c>
      <c r="K767" s="12">
        <v>1.7999999999999999E-2</v>
      </c>
      <c r="L767" s="12">
        <v>75</v>
      </c>
      <c r="M767" s="12">
        <v>72</v>
      </c>
      <c r="N767" s="12">
        <v>0.35899999999999999</v>
      </c>
      <c r="O767" s="12">
        <v>0.60799999999999998</v>
      </c>
      <c r="P767" s="12">
        <v>3.3000000000000002E-2</v>
      </c>
      <c r="Q767" s="12">
        <v>22852333</v>
      </c>
      <c r="R767" s="12">
        <v>0.80500000000000005</v>
      </c>
      <c r="S767" s="17" cm="1">
        <f t="array" ref="S767:T767">VLOOKUP(Merged_Sheet!A767,Merged_Sheet!A767:F3457,{5,6},0)</f>
        <v>2607739837</v>
      </c>
      <c r="T767" s="17">
        <v>2607739837</v>
      </c>
      <c r="U767" s="12" cm="1">
        <f t="array" ref="U767:Z767">VLOOKUP(Merged_Sheet!A767,BUSINESS!A767:J3457,{5,6,7,8,9,10},0)</f>
        <v>0</v>
      </c>
      <c r="V767" s="12">
        <v>74</v>
      </c>
      <c r="W767" s="12">
        <v>0</v>
      </c>
      <c r="X767" s="12">
        <v>0</v>
      </c>
      <c r="Y767" s="12">
        <v>0.08</v>
      </c>
      <c r="Z767" s="12">
        <v>0.317</v>
      </c>
      <c r="AA767" s="17" cm="1">
        <f t="array" ref="AA767:AB767">VLOOKUP(Merged_Sheet!A767,Merged_Sheet!A767:F3457,{5,6},0)</f>
        <v>2607739837</v>
      </c>
      <c r="AB767" s="17">
        <v>2607739837</v>
      </c>
      <c r="AC767" s="16">
        <f t="shared" si="67"/>
        <v>114.11263073227578</v>
      </c>
      <c r="AD767" s="12">
        <f t="shared" si="68"/>
        <v>114.11263073227578</v>
      </c>
      <c r="AE767" s="12">
        <f t="shared" si="69"/>
        <v>114.11263073227578</v>
      </c>
      <c r="AF767" s="12">
        <f t="shared" si="70"/>
        <v>114.11263073227578</v>
      </c>
      <c r="AG767" s="12">
        <f t="shared" si="71"/>
        <v>0.19499999999999995</v>
      </c>
    </row>
    <row r="768" spans="1:33" ht="14.5" x14ac:dyDescent="0.35">
      <c r="A768" s="12" t="str">
        <f t="shared" si="66"/>
        <v>Eritrea-Africa-2012</v>
      </c>
      <c r="B768" s="13" t="s">
        <v>64</v>
      </c>
      <c r="C768" s="14" t="s">
        <v>123</v>
      </c>
      <c r="D768" s="15">
        <v>2012</v>
      </c>
      <c r="E768" s="16" cm="1">
        <f t="array" ref="E768:I768">VLOOKUP(Merged_Sheet!A768,GDP!A768:I3458,{5,6,7,8,9},0)</f>
        <v>3091967480</v>
      </c>
      <c r="F768" s="16">
        <v>3091967480</v>
      </c>
      <c r="G768" s="12">
        <v>2.5999999999999999E-2</v>
      </c>
      <c r="H768" s="12">
        <v>15</v>
      </c>
      <c r="I768" s="12">
        <v>0</v>
      </c>
      <c r="J768" s="12" cm="1">
        <f t="array" ref="J768:R768">VLOOKUP(Merged_Sheet!A768,'HUMAN RESOURCES'!A768:M3458,{5,6,7,8,9,10,11,12,13},0)</f>
        <v>2.8000000000000001E-2</v>
      </c>
      <c r="K768" s="12">
        <v>1.7999999999999999E-2</v>
      </c>
      <c r="L768" s="12">
        <v>76</v>
      </c>
      <c r="M768" s="12">
        <v>72</v>
      </c>
      <c r="N768" s="12">
        <v>0.39600000000000002</v>
      </c>
      <c r="O768" s="12">
        <v>0.56999999999999995</v>
      </c>
      <c r="P768" s="12">
        <v>3.4000000000000002E-2</v>
      </c>
      <c r="Q768" s="12">
        <v>17298476</v>
      </c>
      <c r="R768" s="12">
        <v>0.53</v>
      </c>
      <c r="S768" s="17" cm="1">
        <f t="array" ref="S768:T768">VLOOKUP(Merged_Sheet!A768,Merged_Sheet!A768:F3458,{5,6},0)</f>
        <v>3091967480</v>
      </c>
      <c r="T768" s="17">
        <v>3091967480</v>
      </c>
      <c r="U768" s="12" cm="1">
        <f t="array" ref="U768:Z768">VLOOKUP(Merged_Sheet!A768,BUSINESS!A768:J3458,{5,6,7,8,9,10},0)</f>
        <v>0</v>
      </c>
      <c r="V768" s="12">
        <v>43</v>
      </c>
      <c r="W768" s="12">
        <v>0</v>
      </c>
      <c r="X768" s="12">
        <v>0</v>
      </c>
      <c r="Y768" s="12">
        <v>3.4000000000000002E-2</v>
      </c>
      <c r="Z768" s="12">
        <v>6.9000000000000006E-2</v>
      </c>
      <c r="AA768" s="17" cm="1">
        <f t="array" ref="AA768:AB768">VLOOKUP(Merged_Sheet!A768,Merged_Sheet!A768:F3458,{5,6},0)</f>
        <v>3091967480</v>
      </c>
      <c r="AB768" s="17">
        <v>3091967480</v>
      </c>
      <c r="AC768" s="16">
        <f t="shared" si="67"/>
        <v>178.74218977440557</v>
      </c>
      <c r="AD768" s="12">
        <f t="shared" si="68"/>
        <v>178.74218977440557</v>
      </c>
      <c r="AE768" s="12">
        <f t="shared" si="69"/>
        <v>178.74218977440557</v>
      </c>
      <c r="AF768" s="12">
        <f t="shared" si="70"/>
        <v>178.74218977440557</v>
      </c>
      <c r="AG768" s="12">
        <f t="shared" si="71"/>
        <v>0.47</v>
      </c>
    </row>
    <row r="769" spans="1:33" ht="14.5" x14ac:dyDescent="0.35">
      <c r="A769" s="12" t="str">
        <f t="shared" si="66"/>
        <v>Estonia-Europe-2000</v>
      </c>
      <c r="B769" s="13" t="s">
        <v>62</v>
      </c>
      <c r="C769" s="14" t="s">
        <v>124</v>
      </c>
      <c r="D769" s="15">
        <v>2000</v>
      </c>
      <c r="E769" s="16" cm="1">
        <f t="array" ref="E769:I769">VLOOKUP(Merged_Sheet!A769,GDP!A769:I3459,{5,6,7,8,9},0)</f>
        <v>5675697575</v>
      </c>
      <c r="F769" s="16">
        <v>5675697575</v>
      </c>
      <c r="G769" s="12">
        <v>5.2999999999999999E-2</v>
      </c>
      <c r="H769" s="12">
        <v>213</v>
      </c>
      <c r="I769" s="12">
        <v>7.3999999999999996E-2</v>
      </c>
      <c r="J769" s="12" cm="1">
        <f t="array" ref="J769:R769">VLOOKUP(Merged_Sheet!A769,'HUMAN RESOURCES'!A769:M3459,{5,6,7,8,9,10,11,12,13},0)</f>
        <v>1.6E-2</v>
      </c>
      <c r="K769" s="12">
        <v>8.9999999999999993E-3</v>
      </c>
      <c r="L769" s="12">
        <v>76</v>
      </c>
      <c r="M769" s="12">
        <v>74</v>
      </c>
      <c r="N769" s="12">
        <v>0.23400000000000001</v>
      </c>
      <c r="O769" s="12">
        <v>0.75600000000000001</v>
      </c>
      <c r="P769" s="12">
        <v>0.01</v>
      </c>
      <c r="Q769" s="12">
        <v>3369254</v>
      </c>
      <c r="R769" s="12">
        <v>0.81499999999999995</v>
      </c>
      <c r="S769" s="17" cm="1">
        <f t="array" ref="S769:T769">VLOOKUP(Merged_Sheet!A769,Merged_Sheet!A769:F3459,{5,6},0)</f>
        <v>5675697575</v>
      </c>
      <c r="T769" s="17">
        <v>5675697575</v>
      </c>
      <c r="U769" s="12" cm="1">
        <f t="array" ref="U769:Z769">VLOOKUP(Merged_Sheet!A769,BUSINESS!A769:J3459,{5,6,7,8,9,10},0)</f>
        <v>0</v>
      </c>
      <c r="V769" s="12">
        <v>19</v>
      </c>
      <c r="W769" s="12">
        <v>0</v>
      </c>
      <c r="X769" s="12">
        <v>0</v>
      </c>
      <c r="Y769" s="12">
        <v>0.29499999999999998</v>
      </c>
      <c r="Z769" s="12">
        <v>0.88200000000000001</v>
      </c>
      <c r="AA769" s="17" cm="1">
        <f t="array" ref="AA769:AB769">VLOOKUP(Merged_Sheet!A769,Merged_Sheet!A769:F3459,{5,6},0)</f>
        <v>5675697575</v>
      </c>
      <c r="AB769" s="17">
        <v>5675697575</v>
      </c>
      <c r="AC769" s="16">
        <f t="shared" si="67"/>
        <v>1684.5561584255743</v>
      </c>
      <c r="AD769" s="12">
        <f t="shared" si="68"/>
        <v>1684.5561584255743</v>
      </c>
      <c r="AE769" s="12">
        <f t="shared" si="69"/>
        <v>1684.5561584255743</v>
      </c>
      <c r="AF769" s="12">
        <f t="shared" si="70"/>
        <v>1684.5561584255743</v>
      </c>
      <c r="AG769" s="12">
        <f t="shared" si="71"/>
        <v>0.18500000000000005</v>
      </c>
    </row>
    <row r="770" spans="1:33" ht="14.5" x14ac:dyDescent="0.35">
      <c r="A770" s="12" t="str">
        <f t="shared" si="66"/>
        <v>Estonia-Europe-2001</v>
      </c>
      <c r="B770" s="13" t="s">
        <v>62</v>
      </c>
      <c r="C770" s="14" t="s">
        <v>124</v>
      </c>
      <c r="D770" s="15">
        <v>2001</v>
      </c>
      <c r="E770" s="16" cm="1">
        <f t="array" ref="E770:I770">VLOOKUP(Merged_Sheet!A770,GDP!A770:I3460,{5,6,7,8,9},0)</f>
        <v>6240147810</v>
      </c>
      <c r="F770" s="16">
        <v>6240147810</v>
      </c>
      <c r="G770" s="12">
        <v>4.9000000000000002E-2</v>
      </c>
      <c r="H770" s="12">
        <v>218</v>
      </c>
      <c r="I770" s="12">
        <v>7.8E-2</v>
      </c>
      <c r="J770" s="12" cm="1">
        <f t="array" ref="J770:R770">VLOOKUP(Merged_Sheet!A770,'HUMAN RESOURCES'!A770:M3460,{5,6,7,8,9,10,11,12,13},0)</f>
        <v>3.6999999999999998E-2</v>
      </c>
      <c r="K770" s="12">
        <v>6.0999999999999999E-2</v>
      </c>
      <c r="L770" s="12">
        <v>63</v>
      </c>
      <c r="M770" s="12">
        <v>60</v>
      </c>
      <c r="N770" s="12">
        <v>0.47</v>
      </c>
      <c r="O770" s="12">
        <v>0.503</v>
      </c>
      <c r="P770" s="12">
        <v>2.7E-2</v>
      </c>
      <c r="Q770" s="12">
        <v>19081306</v>
      </c>
      <c r="R770" s="12">
        <v>0.27800000000000002</v>
      </c>
      <c r="S770" s="17" cm="1">
        <f t="array" ref="S770:T770">VLOOKUP(Merged_Sheet!A770,Merged_Sheet!A770:F3460,{5,6},0)</f>
        <v>6240147810</v>
      </c>
      <c r="T770" s="17">
        <v>6240147810</v>
      </c>
      <c r="U770" s="12" cm="1">
        <f t="array" ref="U770:Z770">VLOOKUP(Merged_Sheet!A770,BUSINESS!A770:J3460,{5,6,7,8,9,10},0)</f>
        <v>0</v>
      </c>
      <c r="V770" s="12">
        <v>72</v>
      </c>
      <c r="W770" s="12">
        <v>0</v>
      </c>
      <c r="X770" s="12">
        <v>0</v>
      </c>
      <c r="Y770" s="12">
        <v>6.0000000000000001E-3</v>
      </c>
      <c r="Z770" s="12">
        <v>3.5000000000000003E-2</v>
      </c>
      <c r="AA770" s="17" cm="1">
        <f t="array" ref="AA770:AB770">VLOOKUP(Merged_Sheet!A770,Merged_Sheet!A770:F3460,{5,6},0)</f>
        <v>6240147810</v>
      </c>
      <c r="AB770" s="17">
        <v>6240147810</v>
      </c>
      <c r="AC770" s="16">
        <f t="shared" si="67"/>
        <v>327.02938729665567</v>
      </c>
      <c r="AD770" s="12">
        <f t="shared" si="68"/>
        <v>327.02938729665567</v>
      </c>
      <c r="AE770" s="12">
        <f t="shared" si="69"/>
        <v>327.02938729665567</v>
      </c>
      <c r="AF770" s="12">
        <f t="shared" si="70"/>
        <v>327.02938729665567</v>
      </c>
      <c r="AG770" s="12">
        <f t="shared" si="71"/>
        <v>0.72199999999999998</v>
      </c>
    </row>
    <row r="771" spans="1:33" ht="14.5" x14ac:dyDescent="0.35">
      <c r="A771" s="12" t="str">
        <f t="shared" ref="A771:A834" si="72">C771&amp;"-"&amp;D771</f>
        <v>Estonia-Europe-2002</v>
      </c>
      <c r="B771" s="13" t="s">
        <v>62</v>
      </c>
      <c r="C771" s="14" t="s">
        <v>124</v>
      </c>
      <c r="D771" s="15">
        <v>2002</v>
      </c>
      <c r="E771" s="16" cm="1">
        <f t="array" ref="E771:I771">VLOOKUP(Merged_Sheet!A771,GDP!A771:I3461,{5,6,7,8,9},0)</f>
        <v>7324390332</v>
      </c>
      <c r="F771" s="16">
        <v>7324390332</v>
      </c>
      <c r="G771" s="12">
        <v>4.8000000000000001E-2</v>
      </c>
      <c r="H771" s="12">
        <v>256</v>
      </c>
      <c r="I771" s="12">
        <v>6.7000000000000004E-2</v>
      </c>
      <c r="J771" s="12" cm="1">
        <f t="array" ref="J771:R771">VLOOKUP(Merged_Sheet!A771,'HUMAN RESOURCES'!A771:M3461,{5,6,7,8,9,10,11,12,13},0)</f>
        <v>0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59117</v>
      </c>
      <c r="R771" s="12">
        <v>0.88300000000000001</v>
      </c>
      <c r="S771" s="17" cm="1">
        <f t="array" ref="S771:T771">VLOOKUP(Merged_Sheet!A771,Merged_Sheet!A771:F3461,{5,6},0)</f>
        <v>7324390332</v>
      </c>
      <c r="T771" s="17">
        <v>7324390332</v>
      </c>
      <c r="U771" s="12" cm="1">
        <f t="array" ref="U771:Z771">VLOOKUP(Merged_Sheet!A771,BUSINESS!A771:J3461,{5,6,7,8,9,10},0)</f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3.5999999999999997E-2</v>
      </c>
      <c r="AA771" s="17" cm="1">
        <f t="array" ref="AA771:AB771">VLOOKUP(Merged_Sheet!A771,Merged_Sheet!A771:F3461,{5,6},0)</f>
        <v>7324390332</v>
      </c>
      <c r="AB771" s="17">
        <v>7324390332</v>
      </c>
      <c r="AC771" s="16">
        <f t="shared" ref="AC771:AC834" si="73">F771/Q771</f>
        <v>123896.51592604496</v>
      </c>
      <c r="AD771" s="12">
        <f t="shared" ref="AD771:AD834" si="74">AB771/Q771</f>
        <v>123896.51592604496</v>
      </c>
      <c r="AE771" s="12">
        <f t="shared" ref="AE771:AE834" si="75">AA771/Q771</f>
        <v>123896.51592604496</v>
      </c>
      <c r="AF771" s="12">
        <f t="shared" ref="AF771:AF834" si="76">T771/Q771</f>
        <v>123896.51592604496</v>
      </c>
      <c r="AG771" s="12">
        <f t="shared" ref="AG771:AG834" si="77">1-R771</f>
        <v>0.11699999999999999</v>
      </c>
    </row>
    <row r="772" spans="1:33" ht="14.5" x14ac:dyDescent="0.35">
      <c r="A772" s="12" t="str">
        <f t="shared" si="72"/>
        <v>Estonia-Europe-2003</v>
      </c>
      <c r="B772" s="13" t="s">
        <v>62</v>
      </c>
      <c r="C772" s="14" t="s">
        <v>124</v>
      </c>
      <c r="D772" s="15">
        <v>2003</v>
      </c>
      <c r="E772" s="16" cm="1">
        <f t="array" ref="E772:I772">VLOOKUP(Merged_Sheet!A772,GDP!A772:I3462,{5,6,7,8,9},0)</f>
        <v>9845187817</v>
      </c>
      <c r="F772" s="16">
        <v>9845187817</v>
      </c>
      <c r="G772" s="12">
        <v>4.9000000000000002E-2</v>
      </c>
      <c r="H772" s="12">
        <v>352</v>
      </c>
      <c r="I772" s="12">
        <v>5.5E-2</v>
      </c>
      <c r="J772" s="12" cm="1">
        <f t="array" ref="J772:R772">VLOOKUP(Merged_Sheet!A772,'HUMAN RESOURCES'!A772:M3462,{5,6,7,8,9,10,11,12,13},0)</f>
        <v>1.2999999999999999E-2</v>
      </c>
      <c r="K772" s="12">
        <v>5.0000000000000001E-3</v>
      </c>
      <c r="L772" s="12">
        <v>83</v>
      </c>
      <c r="M772" s="12">
        <v>78</v>
      </c>
      <c r="N772" s="12">
        <v>0.20200000000000001</v>
      </c>
      <c r="O772" s="12">
        <v>0.67100000000000004</v>
      </c>
      <c r="P772" s="12">
        <v>0.127</v>
      </c>
      <c r="Q772" s="12">
        <v>19895400</v>
      </c>
      <c r="R772" s="12">
        <v>0.877</v>
      </c>
      <c r="S772" s="17" cm="1">
        <f t="array" ref="S772:T772">VLOOKUP(Merged_Sheet!A772,Merged_Sheet!A772:F3462,{5,6},0)</f>
        <v>9845187817</v>
      </c>
      <c r="T772" s="17">
        <v>9845187817</v>
      </c>
      <c r="U772" s="12" cm="1">
        <f t="array" ref="U772:Z772">VLOOKUP(Merged_Sheet!A772,BUSINESS!A772:J3462,{5,6,7,8,9,10},0)</f>
        <v>0</v>
      </c>
      <c r="V772" s="12">
        <v>3</v>
      </c>
      <c r="W772" s="12">
        <v>0</v>
      </c>
      <c r="X772" s="12">
        <v>0</v>
      </c>
      <c r="Y772" s="12">
        <v>0</v>
      </c>
      <c r="Z772" s="12">
        <v>0.71899999999999997</v>
      </c>
      <c r="AA772" s="17" cm="1">
        <f t="array" ref="AA772:AB772">VLOOKUP(Merged_Sheet!A772,Merged_Sheet!A772:F3462,{5,6},0)</f>
        <v>9845187817</v>
      </c>
      <c r="AB772" s="17">
        <v>9845187817</v>
      </c>
      <c r="AC772" s="16">
        <f t="shared" si="73"/>
        <v>494.84744297676849</v>
      </c>
      <c r="AD772" s="12">
        <f t="shared" si="74"/>
        <v>494.84744297676849</v>
      </c>
      <c r="AE772" s="12">
        <f t="shared" si="75"/>
        <v>494.84744297676849</v>
      </c>
      <c r="AF772" s="12">
        <f t="shared" si="76"/>
        <v>494.84744297676849</v>
      </c>
      <c r="AG772" s="12">
        <f t="shared" si="77"/>
        <v>0.123</v>
      </c>
    </row>
    <row r="773" spans="1:33" ht="14.5" x14ac:dyDescent="0.35">
      <c r="A773" s="12" t="str">
        <f t="shared" si="72"/>
        <v>Estonia-Europe-2004</v>
      </c>
      <c r="B773" s="13" t="s">
        <v>62</v>
      </c>
      <c r="C773" s="14" t="s">
        <v>124</v>
      </c>
      <c r="D773" s="15">
        <v>2004</v>
      </c>
      <c r="E773" s="16" cm="1">
        <f t="array" ref="E773:I773">VLOOKUP(Merged_Sheet!A773,GDP!A773:I3463,{5,6,7,8,9},0)</f>
        <v>12031396467</v>
      </c>
      <c r="F773" s="16">
        <v>12031396467</v>
      </c>
      <c r="G773" s="12">
        <v>5.0999999999999997E-2</v>
      </c>
      <c r="H773" s="12">
        <v>450</v>
      </c>
      <c r="I773" s="12">
        <v>5.7000000000000002E-2</v>
      </c>
      <c r="J773" s="12" cm="1">
        <f t="array" ref="J773:R773">VLOOKUP(Merged_Sheet!A773,'HUMAN RESOURCES'!A773:M3463,{5,6,7,8,9,10,11,12,13},0)</f>
        <v>2.4E-2</v>
      </c>
      <c r="K773" s="12">
        <v>0.02</v>
      </c>
      <c r="L773" s="12">
        <v>71</v>
      </c>
      <c r="M773" s="12">
        <v>66</v>
      </c>
      <c r="N773" s="12">
        <v>0.32400000000000001</v>
      </c>
      <c r="O773" s="12">
        <v>0.63800000000000001</v>
      </c>
      <c r="P773" s="12">
        <v>3.7999999999999999E-2</v>
      </c>
      <c r="Q773" s="12">
        <v>817224</v>
      </c>
      <c r="R773" s="12">
        <v>0.49099999999999999</v>
      </c>
      <c r="S773" s="17" cm="1">
        <f t="array" ref="S773:T773">VLOOKUP(Merged_Sheet!A773,Merged_Sheet!A773:F3463,{5,6},0)</f>
        <v>12031396467</v>
      </c>
      <c r="T773" s="17">
        <v>12031396467</v>
      </c>
      <c r="U773" s="12" cm="1">
        <f t="array" ref="U773:Z773">VLOOKUP(Merged_Sheet!A773,BUSINESS!A773:J3463,{5,6,7,8,9,10},0)</f>
        <v>0</v>
      </c>
      <c r="V773" s="12">
        <v>45</v>
      </c>
      <c r="W773" s="12">
        <v>0</v>
      </c>
      <c r="X773" s="12">
        <v>0</v>
      </c>
      <c r="Y773" s="12">
        <v>6.7000000000000004E-2</v>
      </c>
      <c r="Z773" s="12">
        <v>0.13400000000000001</v>
      </c>
      <c r="AA773" s="17" cm="1">
        <f t="array" ref="AA773:AB773">VLOOKUP(Merged_Sheet!A773,Merged_Sheet!A773:F3463,{5,6},0)</f>
        <v>12031396467</v>
      </c>
      <c r="AB773" s="17">
        <v>12031396467</v>
      </c>
      <c r="AC773" s="16">
        <f t="shared" si="73"/>
        <v>14722.275002936771</v>
      </c>
      <c r="AD773" s="12">
        <f t="shared" si="74"/>
        <v>14722.275002936771</v>
      </c>
      <c r="AE773" s="12">
        <f t="shared" si="75"/>
        <v>14722.275002936771</v>
      </c>
      <c r="AF773" s="12">
        <f t="shared" si="76"/>
        <v>14722.275002936771</v>
      </c>
      <c r="AG773" s="12">
        <f t="shared" si="77"/>
        <v>0.50900000000000001</v>
      </c>
    </row>
    <row r="774" spans="1:33" ht="14.5" x14ac:dyDescent="0.35">
      <c r="A774" s="12" t="str">
        <f t="shared" si="72"/>
        <v>Estonia-Europe-2005</v>
      </c>
      <c r="B774" s="13" t="s">
        <v>62</v>
      </c>
      <c r="C774" s="14" t="s">
        <v>124</v>
      </c>
      <c r="D774" s="15">
        <v>2005</v>
      </c>
      <c r="E774" s="16" cm="1">
        <f t="array" ref="E774:I774">VLOOKUP(Merged_Sheet!A774,GDP!A774:I3464,{5,6,7,8,9},0)</f>
        <v>13905561150</v>
      </c>
      <c r="F774" s="16">
        <v>13905561150</v>
      </c>
      <c r="G774" s="12">
        <v>0.05</v>
      </c>
      <c r="H774" s="12">
        <v>513</v>
      </c>
      <c r="I774" s="12">
        <v>4.9000000000000002E-2</v>
      </c>
      <c r="J774" s="12" cm="1">
        <f t="array" ref="J774:R774">VLOOKUP(Merged_Sheet!A774,'HUMAN RESOURCES'!A774:M3464,{5,6,7,8,9,10,11,12,13},0)</f>
        <v>1.9E-2</v>
      </c>
      <c r="K774" s="12">
        <v>0</v>
      </c>
      <c r="L774" s="12">
        <v>76</v>
      </c>
      <c r="M774" s="12">
        <v>71</v>
      </c>
      <c r="N774" s="12">
        <v>0.29399999999999998</v>
      </c>
      <c r="O774" s="12">
        <v>0.65900000000000003</v>
      </c>
      <c r="P774" s="12">
        <v>4.5999999999999999E-2</v>
      </c>
      <c r="Q774" s="12">
        <v>248536</v>
      </c>
      <c r="R774" s="12">
        <v>0.56000000000000005</v>
      </c>
      <c r="S774" s="17" cm="1">
        <f t="array" ref="S774:T774">VLOOKUP(Merged_Sheet!A774,Merged_Sheet!A774:F3464,{5,6},0)</f>
        <v>13905561150</v>
      </c>
      <c r="T774" s="17">
        <v>13905561150</v>
      </c>
      <c r="U774" s="12" cm="1">
        <f t="array" ref="U774:Z774">VLOOKUP(Merged_Sheet!A774,BUSINESS!A774:J3464,{5,6,7,8,9,10},0)</f>
        <v>0</v>
      </c>
      <c r="V774" s="12">
        <v>0</v>
      </c>
      <c r="W774" s="12">
        <v>0</v>
      </c>
      <c r="X774" s="12">
        <v>0</v>
      </c>
      <c r="Y774" s="12">
        <v>0.14099999999999999</v>
      </c>
      <c r="Z774" s="12">
        <v>0.24199999999999999</v>
      </c>
      <c r="AA774" s="17" cm="1">
        <f t="array" ref="AA774:AB774">VLOOKUP(Merged_Sheet!A774,Merged_Sheet!A774:F3464,{5,6},0)</f>
        <v>13905561150</v>
      </c>
      <c r="AB774" s="17">
        <v>13905561150</v>
      </c>
      <c r="AC774" s="16">
        <f t="shared" si="73"/>
        <v>55949.887139086488</v>
      </c>
      <c r="AD774" s="12">
        <f t="shared" si="74"/>
        <v>55949.887139086488</v>
      </c>
      <c r="AE774" s="12">
        <f t="shared" si="75"/>
        <v>55949.887139086488</v>
      </c>
      <c r="AF774" s="12">
        <f t="shared" si="76"/>
        <v>55949.887139086488</v>
      </c>
      <c r="AG774" s="12">
        <f t="shared" si="77"/>
        <v>0.43999999999999995</v>
      </c>
    </row>
    <row r="775" spans="1:33" ht="14.5" x14ac:dyDescent="0.35">
      <c r="A775" s="12" t="str">
        <f t="shared" si="72"/>
        <v>Estonia-Europe-2006</v>
      </c>
      <c r="B775" s="13" t="s">
        <v>62</v>
      </c>
      <c r="C775" s="14" t="s">
        <v>124</v>
      </c>
      <c r="D775" s="15">
        <v>2006</v>
      </c>
      <c r="E775" s="16" cm="1">
        <f t="array" ref="E775:I775">VLOOKUP(Merged_Sheet!A775,GDP!A775:I3465,{5,6,7,8,9},0)</f>
        <v>16798498860</v>
      </c>
      <c r="F775" s="16">
        <v>16798498860</v>
      </c>
      <c r="G775" s="12">
        <v>0.05</v>
      </c>
      <c r="H775" s="12">
        <v>620</v>
      </c>
      <c r="I775" s="12">
        <v>0.05</v>
      </c>
      <c r="J775" s="12" cm="1">
        <f t="array" ref="J775:R775">VLOOKUP(Merged_Sheet!A775,'HUMAN RESOURCES'!A775:M3465,{5,6,7,8,9,10,11,12,13},0)</f>
        <v>0.02</v>
      </c>
      <c r="K775" s="12">
        <v>0</v>
      </c>
      <c r="L775" s="12">
        <v>79</v>
      </c>
      <c r="M775" s="12">
        <v>74</v>
      </c>
      <c r="N775" s="12">
        <v>0.3</v>
      </c>
      <c r="O775" s="12">
        <v>0.64</v>
      </c>
      <c r="P775" s="12">
        <v>0.06</v>
      </c>
      <c r="Q775" s="12">
        <v>157823</v>
      </c>
      <c r="R775" s="12">
        <v>0.93400000000000005</v>
      </c>
      <c r="S775" s="17" cm="1">
        <f t="array" ref="S775:T775">VLOOKUP(Merged_Sheet!A775,Merged_Sheet!A775:F3465,{5,6},0)</f>
        <v>16798498860</v>
      </c>
      <c r="T775" s="17">
        <v>16798498860</v>
      </c>
      <c r="U775" s="12" cm="1">
        <f t="array" ref="U775:Z775">VLOOKUP(Merged_Sheet!A775,BUSINESS!A775:J3465,{5,6,7,8,9,10},0)</f>
        <v>0</v>
      </c>
      <c r="V775" s="12">
        <v>0</v>
      </c>
      <c r="W775" s="12">
        <v>0</v>
      </c>
      <c r="X775" s="12">
        <v>0</v>
      </c>
      <c r="Y775" s="12">
        <v>0.33700000000000002</v>
      </c>
      <c r="Z775" s="12">
        <v>0.50600000000000001</v>
      </c>
      <c r="AA775" s="17" cm="1">
        <f t="array" ref="AA775:AB775">VLOOKUP(Merged_Sheet!A775,Merged_Sheet!A775:F3465,{5,6},0)</f>
        <v>16798498860</v>
      </c>
      <c r="AB775" s="17">
        <v>16798498860</v>
      </c>
      <c r="AC775" s="16">
        <f t="shared" si="73"/>
        <v>106438.85149819734</v>
      </c>
      <c r="AD775" s="12">
        <f t="shared" si="74"/>
        <v>106438.85149819734</v>
      </c>
      <c r="AE775" s="12">
        <f t="shared" si="75"/>
        <v>106438.85149819734</v>
      </c>
      <c r="AF775" s="12">
        <f t="shared" si="76"/>
        <v>106438.85149819734</v>
      </c>
      <c r="AG775" s="12">
        <f t="shared" si="77"/>
        <v>6.5999999999999948E-2</v>
      </c>
    </row>
    <row r="776" spans="1:33" ht="14.5" x14ac:dyDescent="0.35">
      <c r="A776" s="12" t="str">
        <f t="shared" si="72"/>
        <v>Estonia-Europe-2007</v>
      </c>
      <c r="B776" s="13" t="s">
        <v>62</v>
      </c>
      <c r="C776" s="14" t="s">
        <v>124</v>
      </c>
      <c r="D776" s="15">
        <v>2007</v>
      </c>
      <c r="E776" s="16" cm="1">
        <f t="array" ref="E776:I776">VLOOKUP(Merged_Sheet!A776,GDP!A776:I3466,{5,6,7,8,9},0)</f>
        <v>21993674015</v>
      </c>
      <c r="F776" s="16">
        <v>21993674015</v>
      </c>
      <c r="G776" s="12">
        <v>5.0999999999999997E-2</v>
      </c>
      <c r="H776" s="12">
        <v>835</v>
      </c>
      <c r="I776" s="12">
        <v>6.5000000000000002E-2</v>
      </c>
      <c r="J776" s="12" cm="1">
        <f t="array" ref="J776:R776">VLOOKUP(Merged_Sheet!A776,'HUMAN RESOURCES'!A776:M3466,{5,6,7,8,9,10,11,12,13},0)</f>
        <v>2.5999999999999999E-2</v>
      </c>
      <c r="K776" s="12">
        <v>5.0999999999999997E-2</v>
      </c>
      <c r="L776" s="12">
        <v>69</v>
      </c>
      <c r="M776" s="12">
        <v>63</v>
      </c>
      <c r="N776" s="12">
        <v>0.38300000000000001</v>
      </c>
      <c r="O776" s="12">
        <v>0.58199999999999996</v>
      </c>
      <c r="P776" s="12">
        <v>3.5000000000000003E-2</v>
      </c>
      <c r="Q776" s="12">
        <v>87371</v>
      </c>
      <c r="R776" s="12">
        <v>0.435</v>
      </c>
      <c r="S776" s="17" cm="1">
        <f t="array" ref="S776:T776">VLOOKUP(Merged_Sheet!A776,Merged_Sheet!A776:F3466,{5,6},0)</f>
        <v>21993674015</v>
      </c>
      <c r="T776" s="17">
        <v>21993674015</v>
      </c>
      <c r="U776" s="12" cm="1">
        <f t="array" ref="U776:Z776">VLOOKUP(Merged_Sheet!A776,BUSINESS!A776:J3466,{5,6,7,8,9,10},0)</f>
        <v>0</v>
      </c>
      <c r="V776" s="12">
        <v>21</v>
      </c>
      <c r="W776" s="12">
        <v>0</v>
      </c>
      <c r="X776" s="12">
        <v>0</v>
      </c>
      <c r="Y776" s="12">
        <v>0.03</v>
      </c>
      <c r="Z776" s="12">
        <v>6.0000000000000001E-3</v>
      </c>
      <c r="AA776" s="17" cm="1">
        <f t="array" ref="AA776:AB776">VLOOKUP(Merged_Sheet!A776,Merged_Sheet!A776:F3466,{5,6},0)</f>
        <v>21993674015</v>
      </c>
      <c r="AB776" s="17">
        <v>21993674015</v>
      </c>
      <c r="AC776" s="16">
        <f t="shared" si="73"/>
        <v>251727.3925558824</v>
      </c>
      <c r="AD776" s="12">
        <f t="shared" si="74"/>
        <v>251727.3925558824</v>
      </c>
      <c r="AE776" s="12">
        <f t="shared" si="75"/>
        <v>251727.3925558824</v>
      </c>
      <c r="AF776" s="12">
        <f t="shared" si="76"/>
        <v>251727.3925558824</v>
      </c>
      <c r="AG776" s="12">
        <f t="shared" si="77"/>
        <v>0.56499999999999995</v>
      </c>
    </row>
    <row r="777" spans="1:33" ht="14.5" x14ac:dyDescent="0.35">
      <c r="A777" s="12" t="str">
        <f t="shared" si="72"/>
        <v>Estonia-Europe-2008</v>
      </c>
      <c r="B777" s="13" t="s">
        <v>62</v>
      </c>
      <c r="C777" s="14" t="s">
        <v>124</v>
      </c>
      <c r="D777" s="15">
        <v>2008</v>
      </c>
      <c r="E777" s="16" cm="1">
        <f t="array" ref="E777:I777">VLOOKUP(Merged_Sheet!A777,GDP!A777:I3467,{5,6,7,8,9},0)</f>
        <v>23781549758</v>
      </c>
      <c r="F777" s="16">
        <v>23781549758</v>
      </c>
      <c r="G777" s="12">
        <v>0.06</v>
      </c>
      <c r="H777" s="12">
        <v>1060</v>
      </c>
      <c r="I777" s="12">
        <v>8.5000000000000006E-2</v>
      </c>
      <c r="J777" s="12" cm="1">
        <f t="array" ref="J777:R777">VLOOKUP(Merged_Sheet!A777,'HUMAN RESOURCES'!A777:M3467,{5,6,7,8,9,10,11,12,13},0)</f>
        <v>0</v>
      </c>
      <c r="K777" s="12">
        <v>3.3000000000000002E-2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52115</v>
      </c>
      <c r="R777" s="12">
        <v>0.69299999999999995</v>
      </c>
      <c r="S777" s="17" cm="1">
        <f t="array" ref="S777:T777">VLOOKUP(Merged_Sheet!A777,Merged_Sheet!A777:F3467,{5,6},0)</f>
        <v>23781549758</v>
      </c>
      <c r="T777" s="17">
        <v>23781549758</v>
      </c>
      <c r="U777" s="12" cm="1">
        <f t="array" ref="U777:Z777">VLOOKUP(Merged_Sheet!A777,BUSINESS!A777:J3467,{5,6,7,8,9,10},0)</f>
        <v>0</v>
      </c>
      <c r="V777" s="12">
        <v>17</v>
      </c>
      <c r="W777" s="12">
        <v>0</v>
      </c>
      <c r="X777" s="12">
        <v>0</v>
      </c>
      <c r="Y777" s="12">
        <v>2.5999999999999999E-2</v>
      </c>
      <c r="Z777" s="12">
        <v>1.0999999999999999E-2</v>
      </c>
      <c r="AA777" s="17" cm="1">
        <f t="array" ref="AA777:AB777">VLOOKUP(Merged_Sheet!A777,Merged_Sheet!A777:F3467,{5,6},0)</f>
        <v>23781549758</v>
      </c>
      <c r="AB777" s="17">
        <v>23781549758</v>
      </c>
      <c r="AC777" s="16">
        <f t="shared" si="73"/>
        <v>456328.30774249259</v>
      </c>
      <c r="AD777" s="12">
        <f t="shared" si="74"/>
        <v>456328.30774249259</v>
      </c>
      <c r="AE777" s="12">
        <f t="shared" si="75"/>
        <v>456328.30774249259</v>
      </c>
      <c r="AF777" s="12">
        <f t="shared" si="76"/>
        <v>456328.30774249259</v>
      </c>
      <c r="AG777" s="12">
        <f t="shared" si="77"/>
        <v>0.30700000000000005</v>
      </c>
    </row>
    <row r="778" spans="1:33" ht="14.5" x14ac:dyDescent="0.35">
      <c r="A778" s="12" t="str">
        <f t="shared" si="72"/>
        <v>Estonia-Europe-2009</v>
      </c>
      <c r="B778" s="13" t="s">
        <v>62</v>
      </c>
      <c r="C778" s="14" t="s">
        <v>124</v>
      </c>
      <c r="D778" s="15">
        <v>2009</v>
      </c>
      <c r="E778" s="16" cm="1">
        <f t="array" ref="E778:I778">VLOOKUP(Merged_Sheet!A778,GDP!A778:I3468,{5,6,7,8,9},0)</f>
        <v>19406617022</v>
      </c>
      <c r="F778" s="16">
        <v>19406617022</v>
      </c>
      <c r="G778" s="12">
        <v>6.8000000000000005E-2</v>
      </c>
      <c r="H778" s="12">
        <v>968</v>
      </c>
      <c r="I778" s="12">
        <v>9.4E-2</v>
      </c>
      <c r="J778" s="12" cm="1">
        <f t="array" ref="J778:R778">VLOOKUP(Merged_Sheet!A778,'HUMAN RESOURCES'!A778:M3468,{5,6,7,8,9,10,11,12,13},0)</f>
        <v>2.8000000000000001E-2</v>
      </c>
      <c r="K778" s="12">
        <v>3.9E-2</v>
      </c>
      <c r="L778" s="12">
        <v>68</v>
      </c>
      <c r="M778" s="12">
        <v>67</v>
      </c>
      <c r="N778" s="12">
        <v>0.39300000000000002</v>
      </c>
      <c r="O778" s="12">
        <v>0.56799999999999995</v>
      </c>
      <c r="P778" s="12">
        <v>3.9E-2</v>
      </c>
      <c r="Q778" s="12">
        <v>106816</v>
      </c>
      <c r="R778" s="12">
        <v>0.223</v>
      </c>
      <c r="S778" s="17" cm="1">
        <f t="array" ref="S778:T778">VLOOKUP(Merged_Sheet!A778,Merged_Sheet!A778:F3468,{5,6},0)</f>
        <v>19406617022</v>
      </c>
      <c r="T778" s="17">
        <v>19406617022</v>
      </c>
      <c r="U778" s="12" cm="1">
        <f t="array" ref="U778:Z778">VLOOKUP(Merged_Sheet!A778,BUSINESS!A778:J3468,{5,6,7,8,9,10},0)</f>
        <v>0</v>
      </c>
      <c r="V778" s="12">
        <v>16</v>
      </c>
      <c r="W778" s="12">
        <v>0</v>
      </c>
      <c r="X778" s="12">
        <v>0</v>
      </c>
      <c r="Y778" s="12">
        <v>9.1999999999999998E-2</v>
      </c>
      <c r="Z778" s="12">
        <v>5.5E-2</v>
      </c>
      <c r="AA778" s="17" cm="1">
        <f t="array" ref="AA778:AB778">VLOOKUP(Merged_Sheet!A778,Merged_Sheet!A778:F3468,{5,6},0)</f>
        <v>19406617022</v>
      </c>
      <c r="AB778" s="17">
        <v>19406617022</v>
      </c>
      <c r="AC778" s="16">
        <f t="shared" si="73"/>
        <v>181682.67883088675</v>
      </c>
      <c r="AD778" s="12">
        <f t="shared" si="74"/>
        <v>181682.67883088675</v>
      </c>
      <c r="AE778" s="12">
        <f t="shared" si="75"/>
        <v>181682.67883088675</v>
      </c>
      <c r="AF778" s="12">
        <f t="shared" si="76"/>
        <v>181682.67883088675</v>
      </c>
      <c r="AG778" s="12">
        <f t="shared" si="77"/>
        <v>0.77700000000000002</v>
      </c>
    </row>
    <row r="779" spans="1:33" ht="14.5" x14ac:dyDescent="0.35">
      <c r="A779" s="12" t="str">
        <f t="shared" si="72"/>
        <v>Estonia-Europe-2010</v>
      </c>
      <c r="B779" s="13" t="s">
        <v>62</v>
      </c>
      <c r="C779" s="14" t="s">
        <v>124</v>
      </c>
      <c r="D779" s="15">
        <v>2010</v>
      </c>
      <c r="E779" s="16" cm="1">
        <f t="array" ref="E779:I779">VLOOKUP(Merged_Sheet!A779,GDP!A779:I3469,{5,6,7,8,9},0)</f>
        <v>19033475893</v>
      </c>
      <c r="F779" s="16">
        <v>19033475893</v>
      </c>
      <c r="G779" s="12">
        <v>6.3E-2</v>
      </c>
      <c r="H779" s="12">
        <v>894</v>
      </c>
      <c r="I779" s="12">
        <v>7.8E-2</v>
      </c>
      <c r="J779" s="12" cm="1">
        <f t="array" ref="J779:R779">VLOOKUP(Merged_Sheet!A779,'HUMAN RESOURCES'!A779:M3469,{5,6,7,8,9,10,11,12,13},0)</f>
        <v>1.7999999999999999E-2</v>
      </c>
      <c r="K779" s="12">
        <v>0</v>
      </c>
      <c r="L779" s="12">
        <v>79</v>
      </c>
      <c r="M779" s="12">
        <v>72</v>
      </c>
      <c r="N779" s="12">
        <v>0.27800000000000002</v>
      </c>
      <c r="O779" s="12">
        <v>0.65900000000000003</v>
      </c>
      <c r="P779" s="12">
        <v>6.3E-2</v>
      </c>
      <c r="Q779" s="12">
        <v>225735</v>
      </c>
      <c r="R779" s="12">
        <v>0.629</v>
      </c>
      <c r="S779" s="17" cm="1">
        <f t="array" ref="S779:T779">VLOOKUP(Merged_Sheet!A779,Merged_Sheet!A779:F3469,{5,6},0)</f>
        <v>19033475893</v>
      </c>
      <c r="T779" s="17">
        <v>19033475893</v>
      </c>
      <c r="U779" s="12" cm="1">
        <f t="array" ref="U779:Z779">VLOOKUP(Merged_Sheet!A779,BUSINESS!A779:J3469,{5,6,7,8,9,10},0)</f>
        <v>0</v>
      </c>
      <c r="V779" s="12">
        <v>0</v>
      </c>
      <c r="W779" s="12">
        <v>0</v>
      </c>
      <c r="X779" s="12">
        <v>0</v>
      </c>
      <c r="Y779" s="12">
        <v>0.26400000000000001</v>
      </c>
      <c r="Z779" s="12">
        <v>0.439</v>
      </c>
      <c r="AA779" s="17" cm="1">
        <f t="array" ref="AA779:AB779">VLOOKUP(Merged_Sheet!A779,Merged_Sheet!A779:F3469,{5,6},0)</f>
        <v>19033475893</v>
      </c>
      <c r="AB779" s="17">
        <v>19033475893</v>
      </c>
      <c r="AC779" s="16">
        <f t="shared" si="73"/>
        <v>84317.788083372099</v>
      </c>
      <c r="AD779" s="12">
        <f t="shared" si="74"/>
        <v>84317.788083372099</v>
      </c>
      <c r="AE779" s="12">
        <f t="shared" si="75"/>
        <v>84317.788083372099</v>
      </c>
      <c r="AF779" s="12">
        <f t="shared" si="76"/>
        <v>84317.788083372099</v>
      </c>
      <c r="AG779" s="12">
        <f t="shared" si="77"/>
        <v>0.371</v>
      </c>
    </row>
    <row r="780" spans="1:33" ht="14.5" x14ac:dyDescent="0.35">
      <c r="A780" s="12" t="str">
        <f t="shared" si="72"/>
        <v>Estonia-Europe-2011</v>
      </c>
      <c r="B780" s="13" t="s">
        <v>62</v>
      </c>
      <c r="C780" s="14" t="s">
        <v>124</v>
      </c>
      <c r="D780" s="15">
        <v>2011</v>
      </c>
      <c r="E780" s="16" cm="1">
        <f t="array" ref="E780:I780">VLOOKUP(Merged_Sheet!A780,GDP!A780:I3470,{5,6,7,8,9},0)</f>
        <v>22542967739</v>
      </c>
      <c r="F780" s="16">
        <v>22542967739</v>
      </c>
      <c r="G780" s="12">
        <v>5.8000000000000003E-2</v>
      </c>
      <c r="H780" s="12">
        <v>928</v>
      </c>
      <c r="I780" s="12">
        <v>6.0999999999999999E-2</v>
      </c>
      <c r="J780" s="12" cm="1">
        <f t="array" ref="J780:R780">VLOOKUP(Merged_Sheet!A780,'HUMAN RESOURCES'!A780:M3470,{5,6,7,8,9,10,11,12,13},0)</f>
        <v>1.4E-2</v>
      </c>
      <c r="K780" s="12">
        <v>6.0000000000000001E-3</v>
      </c>
      <c r="L780" s="12">
        <v>81</v>
      </c>
      <c r="M780" s="12">
        <v>77</v>
      </c>
      <c r="N780" s="12">
        <v>0.221</v>
      </c>
      <c r="O780" s="12">
        <v>0.66100000000000003</v>
      </c>
      <c r="P780" s="12">
        <v>0.11899999999999999</v>
      </c>
      <c r="Q780" s="12">
        <v>4027200</v>
      </c>
      <c r="R780" s="12">
        <v>0.86</v>
      </c>
      <c r="S780" s="17" cm="1">
        <f t="array" ref="S780:T780">VLOOKUP(Merged_Sheet!A780,Merged_Sheet!A780:F3470,{5,6},0)</f>
        <v>22542967739</v>
      </c>
      <c r="T780" s="17">
        <v>22542967739</v>
      </c>
      <c r="U780" s="12" cm="1">
        <f t="array" ref="U780:Z780">VLOOKUP(Merged_Sheet!A780,BUSINESS!A780:J3470,{5,6,7,8,9,10},0)</f>
        <v>0</v>
      </c>
      <c r="V780" s="12">
        <v>12</v>
      </c>
      <c r="W780" s="12">
        <v>0</v>
      </c>
      <c r="X780" s="12">
        <v>0</v>
      </c>
      <c r="Y780" s="12">
        <v>0.61</v>
      </c>
      <c r="Z780" s="12">
        <v>0.64600000000000002</v>
      </c>
      <c r="AA780" s="17" cm="1">
        <f t="array" ref="AA780:AB780">VLOOKUP(Merged_Sheet!A780,Merged_Sheet!A780:F3470,{5,6},0)</f>
        <v>22542967739</v>
      </c>
      <c r="AB780" s="17">
        <v>22542967739</v>
      </c>
      <c r="AC780" s="16">
        <f t="shared" si="73"/>
        <v>5597.6777262117603</v>
      </c>
      <c r="AD780" s="12">
        <f t="shared" si="74"/>
        <v>5597.6777262117603</v>
      </c>
      <c r="AE780" s="12">
        <f t="shared" si="75"/>
        <v>5597.6777262117603</v>
      </c>
      <c r="AF780" s="12">
        <f t="shared" si="76"/>
        <v>5597.6777262117603</v>
      </c>
      <c r="AG780" s="12">
        <f t="shared" si="77"/>
        <v>0.14000000000000001</v>
      </c>
    </row>
    <row r="781" spans="1:33" ht="14.5" x14ac:dyDescent="0.35">
      <c r="A781" s="12" t="str">
        <f t="shared" si="72"/>
        <v>Estonia-Europe-2012</v>
      </c>
      <c r="B781" s="13" t="s">
        <v>62</v>
      </c>
      <c r="C781" s="14" t="s">
        <v>124</v>
      </c>
      <c r="D781" s="15">
        <v>2012</v>
      </c>
      <c r="E781" s="16" cm="1">
        <f t="array" ref="E781:I781">VLOOKUP(Merged_Sheet!A781,GDP!A781:I3471,{5,6,7,8,9},0)</f>
        <v>22376042498</v>
      </c>
      <c r="F781" s="16">
        <v>22376042498</v>
      </c>
      <c r="G781" s="12">
        <v>5.8999999999999997E-2</v>
      </c>
      <c r="H781" s="12">
        <v>1010</v>
      </c>
      <c r="I781" s="12">
        <v>5.7000000000000002E-2</v>
      </c>
      <c r="J781" s="12" cm="1">
        <f t="array" ref="J781:R781">VLOOKUP(Merged_Sheet!A781,'HUMAN RESOURCES'!A781:M3471,{5,6,7,8,9,10,11,12,13},0)</f>
        <v>3.4000000000000002E-2</v>
      </c>
      <c r="K781" s="12">
        <v>5.7000000000000002E-2</v>
      </c>
      <c r="L781" s="12">
        <v>62</v>
      </c>
      <c r="M781" s="12">
        <v>58</v>
      </c>
      <c r="N781" s="12">
        <v>0.40100000000000002</v>
      </c>
      <c r="O781" s="12">
        <v>0.57299999999999995</v>
      </c>
      <c r="P781" s="12">
        <v>2.5999999999999999E-2</v>
      </c>
      <c r="Q781" s="12">
        <v>5803302</v>
      </c>
      <c r="R781" s="12">
        <v>0.13100000000000001</v>
      </c>
      <c r="S781" s="17" cm="1">
        <f t="array" ref="S781:T781">VLOOKUP(Merged_Sheet!A781,Merged_Sheet!A781:F3471,{5,6},0)</f>
        <v>22376042498</v>
      </c>
      <c r="T781" s="17">
        <v>22376042498</v>
      </c>
      <c r="U781" s="12" cm="1">
        <f t="array" ref="U781:Z781">VLOOKUP(Merged_Sheet!A781,BUSINESS!A781:J3471,{5,6,7,8,9,10},0)</f>
        <v>0</v>
      </c>
      <c r="V781" s="12">
        <v>51</v>
      </c>
      <c r="W781" s="12">
        <v>0</v>
      </c>
      <c r="X781" s="12">
        <v>0</v>
      </c>
      <c r="Y781" s="12">
        <v>1.4E-2</v>
      </c>
      <c r="Z781" s="12">
        <v>3.0000000000000001E-3</v>
      </c>
      <c r="AA781" s="17" cm="1">
        <f t="array" ref="AA781:AB781">VLOOKUP(Merged_Sheet!A781,Merged_Sheet!A781:F3471,{5,6},0)</f>
        <v>22376042498</v>
      </c>
      <c r="AB781" s="17">
        <v>22376042498</v>
      </c>
      <c r="AC781" s="16">
        <f t="shared" si="73"/>
        <v>3855.7432472065043</v>
      </c>
      <c r="AD781" s="12">
        <f t="shared" si="74"/>
        <v>3855.7432472065043</v>
      </c>
      <c r="AE781" s="12">
        <f t="shared" si="75"/>
        <v>3855.7432472065043</v>
      </c>
      <c r="AF781" s="12">
        <f t="shared" si="76"/>
        <v>3855.7432472065043</v>
      </c>
      <c r="AG781" s="12">
        <f t="shared" si="77"/>
        <v>0.86899999999999999</v>
      </c>
    </row>
    <row r="782" spans="1:33" ht="14.5" x14ac:dyDescent="0.35">
      <c r="A782" s="12" t="str">
        <f t="shared" si="72"/>
        <v>Ethiopia-Africa-2000</v>
      </c>
      <c r="B782" s="13" t="s">
        <v>64</v>
      </c>
      <c r="C782" s="14" t="s">
        <v>125</v>
      </c>
      <c r="D782" s="15">
        <v>2000</v>
      </c>
      <c r="E782" s="16" cm="1">
        <f t="array" ref="E782:I782">VLOOKUP(Merged_Sheet!A782,GDP!A782:I3472,{5,6,7,8,9},0)</f>
        <v>8091384891</v>
      </c>
      <c r="F782" s="16">
        <v>8091384891</v>
      </c>
      <c r="G782" s="12">
        <v>4.2999999999999997E-2</v>
      </c>
      <c r="H782" s="12">
        <v>5</v>
      </c>
      <c r="I782" s="12">
        <v>0.109</v>
      </c>
      <c r="J782" s="12" cm="1">
        <f t="array" ref="J782:R782">VLOOKUP(Merged_Sheet!A782,'HUMAN RESOURCES'!A782:M3472,{5,6,7,8,9,10,11,12,13},0)</f>
        <v>0.03</v>
      </c>
      <c r="K782" s="12">
        <v>1.7000000000000001E-2</v>
      </c>
      <c r="L782" s="12">
        <v>74</v>
      </c>
      <c r="M782" s="12">
        <v>67</v>
      </c>
      <c r="N782" s="12">
        <v>0.40100000000000002</v>
      </c>
      <c r="O782" s="12">
        <v>0.55200000000000005</v>
      </c>
      <c r="P782" s="12">
        <v>4.7E-2</v>
      </c>
      <c r="Q782" s="12">
        <v>177677</v>
      </c>
      <c r="R782" s="12">
        <v>0.217</v>
      </c>
      <c r="S782" s="17" cm="1">
        <f t="array" ref="S782:T782">VLOOKUP(Merged_Sheet!A782,Merged_Sheet!A782:F3472,{5,6},0)</f>
        <v>8091384891</v>
      </c>
      <c r="T782" s="17">
        <v>8091384891</v>
      </c>
      <c r="U782" s="12" cm="1">
        <f t="array" ref="U782:Z782">VLOOKUP(Merged_Sheet!A782,BUSINESS!A782:J3472,{5,6,7,8,9,10},0)</f>
        <v>0</v>
      </c>
      <c r="V782" s="12">
        <v>42</v>
      </c>
      <c r="W782" s="12">
        <v>0</v>
      </c>
      <c r="X782" s="12">
        <v>0</v>
      </c>
      <c r="Y782" s="12">
        <v>2.8000000000000001E-2</v>
      </c>
      <c r="Z782" s="12">
        <v>5.8999999999999997E-2</v>
      </c>
      <c r="AA782" s="17" cm="1">
        <f t="array" ref="AA782:AB782">VLOOKUP(Merged_Sheet!A782,Merged_Sheet!A782:F3472,{5,6},0)</f>
        <v>8091384891</v>
      </c>
      <c r="AB782" s="17">
        <v>8091384891</v>
      </c>
      <c r="AC782" s="16">
        <f t="shared" si="73"/>
        <v>45539.85541741475</v>
      </c>
      <c r="AD782" s="12">
        <f t="shared" si="74"/>
        <v>45539.85541741475</v>
      </c>
      <c r="AE782" s="12">
        <f t="shared" si="75"/>
        <v>45539.85541741475</v>
      </c>
      <c r="AF782" s="12">
        <f t="shared" si="76"/>
        <v>45539.85541741475</v>
      </c>
      <c r="AG782" s="12">
        <f t="shared" si="77"/>
        <v>0.78300000000000003</v>
      </c>
    </row>
    <row r="783" spans="1:33" ht="14.5" x14ac:dyDescent="0.35">
      <c r="A783" s="12" t="str">
        <f t="shared" si="72"/>
        <v>Ethiopia-Africa-2001</v>
      </c>
      <c r="B783" s="13" t="s">
        <v>64</v>
      </c>
      <c r="C783" s="14" t="s">
        <v>125</v>
      </c>
      <c r="D783" s="15">
        <v>2001</v>
      </c>
      <c r="E783" s="16" cm="1">
        <f t="array" ref="E783:I783">VLOOKUP(Merged_Sheet!A783,GDP!A783:I3473,{5,6,7,8,9},0)</f>
        <v>8080496318</v>
      </c>
      <c r="F783" s="16">
        <v>8080496318</v>
      </c>
      <c r="G783" s="12">
        <v>4.7E-2</v>
      </c>
      <c r="H783" s="12">
        <v>6</v>
      </c>
      <c r="I783" s="12">
        <v>0.109</v>
      </c>
      <c r="J783" s="12" cm="1">
        <f t="array" ref="J783:R783">VLOOKUP(Merged_Sheet!A783,'HUMAN RESOURCES'!A783:M3473,{5,6,7,8,9,10,11,12,13},0)</f>
        <v>3.5000000000000003E-2</v>
      </c>
      <c r="K783" s="12">
        <v>2.9000000000000001E-2</v>
      </c>
      <c r="L783" s="12">
        <v>66</v>
      </c>
      <c r="M783" s="12">
        <v>63</v>
      </c>
      <c r="N783" s="12">
        <v>0.41499999999999998</v>
      </c>
      <c r="O783" s="12">
        <v>0.55600000000000005</v>
      </c>
      <c r="P783" s="12">
        <v>2.9000000000000001E-2</v>
      </c>
      <c r="Q783" s="12">
        <v>446335</v>
      </c>
      <c r="R783" s="12">
        <v>0.17</v>
      </c>
      <c r="S783" s="17" cm="1">
        <f t="array" ref="S783:T783">VLOOKUP(Merged_Sheet!A783,Merged_Sheet!A783:F3473,{5,6},0)</f>
        <v>8080496318</v>
      </c>
      <c r="T783" s="17">
        <v>8080496318</v>
      </c>
      <c r="U783" s="12" cm="1">
        <f t="array" ref="U783:Z783">VLOOKUP(Merged_Sheet!A783,BUSINESS!A783:J3473,{5,6,7,8,9,10},0)</f>
        <v>0</v>
      </c>
      <c r="V783" s="12">
        <v>56</v>
      </c>
      <c r="W783" s="12">
        <v>0</v>
      </c>
      <c r="X783" s="12">
        <v>0</v>
      </c>
      <c r="Y783" s="12">
        <v>6.0000000000000001E-3</v>
      </c>
      <c r="Z783" s="12">
        <v>2E-3</v>
      </c>
      <c r="AA783" s="17" cm="1">
        <f t="array" ref="AA783:AB783">VLOOKUP(Merged_Sheet!A783,Merged_Sheet!A783:F3473,{5,6},0)</f>
        <v>8080496318</v>
      </c>
      <c r="AB783" s="17">
        <v>8080496318</v>
      </c>
      <c r="AC783" s="16">
        <f t="shared" si="73"/>
        <v>18104.106373015784</v>
      </c>
      <c r="AD783" s="12">
        <f t="shared" si="74"/>
        <v>18104.106373015784</v>
      </c>
      <c r="AE783" s="12">
        <f t="shared" si="75"/>
        <v>18104.106373015784</v>
      </c>
      <c r="AF783" s="12">
        <f t="shared" si="76"/>
        <v>18104.106373015784</v>
      </c>
      <c r="AG783" s="12">
        <f t="shared" si="77"/>
        <v>0.83</v>
      </c>
    </row>
    <row r="784" spans="1:33" ht="14.5" x14ac:dyDescent="0.35">
      <c r="A784" s="12" t="str">
        <f t="shared" si="72"/>
        <v>Ethiopia-Africa-2002</v>
      </c>
      <c r="B784" s="13" t="s">
        <v>64</v>
      </c>
      <c r="C784" s="14" t="s">
        <v>125</v>
      </c>
      <c r="D784" s="15">
        <v>2002</v>
      </c>
      <c r="E784" s="16" cm="1">
        <f t="array" ref="E784:I784">VLOOKUP(Merged_Sheet!A784,GDP!A784:I3474,{5,6,7,8,9},0)</f>
        <v>7707034813</v>
      </c>
      <c r="F784" s="16">
        <v>7707034813</v>
      </c>
      <c r="G784" s="12">
        <v>4.7E-2</v>
      </c>
      <c r="H784" s="12">
        <v>5</v>
      </c>
      <c r="I784" s="12">
        <v>8.6999999999999994E-2</v>
      </c>
      <c r="J784" s="12" cm="1">
        <f t="array" ref="J784:R784">VLOOKUP(Merged_Sheet!A784,'HUMAN RESOURCES'!A784:M3474,{5,6,7,8,9,10,11,12,13},0)</f>
        <v>2.9000000000000001E-2</v>
      </c>
      <c r="K784" s="12">
        <v>1.4E-2</v>
      </c>
      <c r="L784" s="12">
        <v>74</v>
      </c>
      <c r="M784" s="12">
        <v>69</v>
      </c>
      <c r="N784" s="12">
        <v>0.38200000000000001</v>
      </c>
      <c r="O784" s="12">
        <v>0.55900000000000005</v>
      </c>
      <c r="P784" s="12">
        <v>0.06</v>
      </c>
      <c r="Q784" s="12">
        <v>99691</v>
      </c>
      <c r="R784" s="12">
        <v>0.23100000000000001</v>
      </c>
      <c r="S784" s="17" cm="1">
        <f t="array" ref="S784:T784">VLOOKUP(Merged_Sheet!A784,Merged_Sheet!A784:F3474,{5,6},0)</f>
        <v>7707034813</v>
      </c>
      <c r="T784" s="17">
        <v>7707034813</v>
      </c>
      <c r="U784" s="12" cm="1">
        <f t="array" ref="U784:Z784">VLOOKUP(Merged_Sheet!A784,BUSINESS!A784:J3474,{5,6,7,8,9,10},0)</f>
        <v>0</v>
      </c>
      <c r="V784" s="12">
        <v>32</v>
      </c>
      <c r="W784" s="12">
        <v>0</v>
      </c>
      <c r="X784" s="12">
        <v>0</v>
      </c>
      <c r="Y784" s="12">
        <v>0.03</v>
      </c>
      <c r="Z784" s="12">
        <v>0.112</v>
      </c>
      <c r="AA784" s="17" cm="1">
        <f t="array" ref="AA784:AB784">VLOOKUP(Merged_Sheet!A784,Merged_Sheet!A784:F3474,{5,6},0)</f>
        <v>7707034813</v>
      </c>
      <c r="AB784" s="17">
        <v>7707034813</v>
      </c>
      <c r="AC784" s="16">
        <f t="shared" si="73"/>
        <v>77309.233662015627</v>
      </c>
      <c r="AD784" s="12">
        <f t="shared" si="74"/>
        <v>77309.233662015627</v>
      </c>
      <c r="AE784" s="12">
        <f t="shared" si="75"/>
        <v>77309.233662015627</v>
      </c>
      <c r="AF784" s="12">
        <f t="shared" si="76"/>
        <v>77309.233662015627</v>
      </c>
      <c r="AG784" s="12">
        <f t="shared" si="77"/>
        <v>0.76900000000000002</v>
      </c>
    </row>
    <row r="785" spans="1:33" ht="14.5" x14ac:dyDescent="0.35">
      <c r="A785" s="12" t="str">
        <f t="shared" si="72"/>
        <v>Ethiopia-Africa-2003</v>
      </c>
      <c r="B785" s="13" t="s">
        <v>64</v>
      </c>
      <c r="C785" s="14" t="s">
        <v>125</v>
      </c>
      <c r="D785" s="15">
        <v>2003</v>
      </c>
      <c r="E785" s="16" cm="1">
        <f t="array" ref="E785:I785">VLOOKUP(Merged_Sheet!A785,GDP!A785:I3475,{5,6,7,8,9},0)</f>
        <v>8465744001</v>
      </c>
      <c r="F785" s="16">
        <v>8465744001</v>
      </c>
      <c r="G785" s="12">
        <v>4.9000000000000002E-2</v>
      </c>
      <c r="H785" s="12">
        <v>6</v>
      </c>
      <c r="I785" s="12">
        <v>7.0000000000000007E-2</v>
      </c>
      <c r="J785" s="12" cm="1">
        <f t="array" ref="J785:R785">VLOOKUP(Merged_Sheet!A785,'HUMAN RESOURCES'!A785:M3475,{5,6,7,8,9,10,11,12,13},0)</f>
        <v>3.1E-2</v>
      </c>
      <c r="K785" s="12">
        <v>1.7999999999999999E-2</v>
      </c>
      <c r="L785" s="12">
        <v>71</v>
      </c>
      <c r="M785" s="12">
        <v>67</v>
      </c>
      <c r="N785" s="12">
        <v>0.40400000000000003</v>
      </c>
      <c r="O785" s="12">
        <v>0.56399999999999995</v>
      </c>
      <c r="P785" s="12">
        <v>3.2000000000000001E-2</v>
      </c>
      <c r="Q785" s="12">
        <v>198952</v>
      </c>
      <c r="R785" s="12">
        <v>0.22500000000000001</v>
      </c>
      <c r="S785" s="17" cm="1">
        <f t="array" ref="S785:T785">VLOOKUP(Merged_Sheet!A785,Merged_Sheet!A785:F3475,{5,6},0)</f>
        <v>8465744001</v>
      </c>
      <c r="T785" s="17">
        <v>8465744001</v>
      </c>
      <c r="U785" s="12" cm="1">
        <f t="array" ref="U785:Z785">VLOOKUP(Merged_Sheet!A785,BUSINESS!A785:J3475,{5,6,7,8,9,10},0)</f>
        <v>0</v>
      </c>
      <c r="V785" s="12">
        <v>39</v>
      </c>
      <c r="W785" s="12">
        <v>0</v>
      </c>
      <c r="X785" s="12">
        <v>0</v>
      </c>
      <c r="Y785" s="12">
        <v>3.9E-2</v>
      </c>
      <c r="Z785" s="12">
        <v>3.9E-2</v>
      </c>
      <c r="AA785" s="17" cm="1">
        <f t="array" ref="AA785:AB785">VLOOKUP(Merged_Sheet!A785,Merged_Sheet!A785:F3475,{5,6},0)</f>
        <v>8465744001</v>
      </c>
      <c r="AB785" s="17">
        <v>8465744001</v>
      </c>
      <c r="AC785" s="16">
        <f t="shared" si="73"/>
        <v>42551.6908651333</v>
      </c>
      <c r="AD785" s="12">
        <f t="shared" si="74"/>
        <v>42551.6908651333</v>
      </c>
      <c r="AE785" s="12">
        <f t="shared" si="75"/>
        <v>42551.6908651333</v>
      </c>
      <c r="AF785" s="12">
        <f t="shared" si="76"/>
        <v>42551.6908651333</v>
      </c>
      <c r="AG785" s="12">
        <f t="shared" si="77"/>
        <v>0.77500000000000002</v>
      </c>
    </row>
    <row r="786" spans="1:33" ht="14.5" x14ac:dyDescent="0.35">
      <c r="A786" s="12" t="str">
        <f t="shared" si="72"/>
        <v>Ethiopia-Africa-2004</v>
      </c>
      <c r="B786" s="13" t="s">
        <v>64</v>
      </c>
      <c r="C786" s="14" t="s">
        <v>125</v>
      </c>
      <c r="D786" s="15">
        <v>2004</v>
      </c>
      <c r="E786" s="16" cm="1">
        <f t="array" ref="E786:I786">VLOOKUP(Merged_Sheet!A786,GDP!A786:I3476,{5,6,7,8,9},0)</f>
        <v>9945571030</v>
      </c>
      <c r="F786" s="16">
        <v>9945571030</v>
      </c>
      <c r="G786" s="12">
        <v>4.2999999999999997E-2</v>
      </c>
      <c r="H786" s="12">
        <v>6</v>
      </c>
      <c r="I786" s="12">
        <v>7.0000000000000007E-2</v>
      </c>
      <c r="J786" s="12" cm="1">
        <f t="array" ref="J786:R786">VLOOKUP(Merged_Sheet!A786,'HUMAN RESOURCES'!A786:M3476,{5,6,7,8,9,10,11,12,13},0)</f>
        <v>1.9E-2</v>
      </c>
      <c r="K786" s="12">
        <v>1.2E-2</v>
      </c>
      <c r="L786" s="12">
        <v>77</v>
      </c>
      <c r="M786" s="12">
        <v>72</v>
      </c>
      <c r="N786" s="12">
        <v>0.28799999999999998</v>
      </c>
      <c r="O786" s="12">
        <v>0.64</v>
      </c>
      <c r="P786" s="12">
        <v>7.0999999999999994E-2</v>
      </c>
      <c r="Q786" s="12">
        <v>80904</v>
      </c>
      <c r="R786" s="12">
        <v>0.30499999999999999</v>
      </c>
      <c r="S786" s="17" cm="1">
        <f t="array" ref="S786:T786">VLOOKUP(Merged_Sheet!A786,Merged_Sheet!A786:F3476,{5,6},0)</f>
        <v>9945571030</v>
      </c>
      <c r="T786" s="17">
        <v>9945571030</v>
      </c>
      <c r="U786" s="12" cm="1">
        <f t="array" ref="U786:Z786">VLOOKUP(Merged_Sheet!A786,BUSINESS!A786:J3476,{5,6,7,8,9,10},0)</f>
        <v>0</v>
      </c>
      <c r="V786" s="12">
        <v>0</v>
      </c>
      <c r="W786" s="12">
        <v>0</v>
      </c>
      <c r="X786" s="12">
        <v>0</v>
      </c>
      <c r="Y786" s="12">
        <v>0.17199999999999999</v>
      </c>
      <c r="Z786" s="12">
        <v>0.56999999999999995</v>
      </c>
      <c r="AA786" s="17" cm="1">
        <f t="array" ref="AA786:AB786">VLOOKUP(Merged_Sheet!A786,Merged_Sheet!A786:F3476,{5,6},0)</f>
        <v>9945571030</v>
      </c>
      <c r="AB786" s="17">
        <v>9945571030</v>
      </c>
      <c r="AC786" s="16">
        <f t="shared" si="73"/>
        <v>122930.52296548996</v>
      </c>
      <c r="AD786" s="12">
        <f t="shared" si="74"/>
        <v>122930.52296548996</v>
      </c>
      <c r="AE786" s="12">
        <f t="shared" si="75"/>
        <v>122930.52296548996</v>
      </c>
      <c r="AF786" s="12">
        <f t="shared" si="76"/>
        <v>122930.52296548996</v>
      </c>
      <c r="AG786" s="12">
        <f t="shared" si="77"/>
        <v>0.69500000000000006</v>
      </c>
    </row>
    <row r="787" spans="1:33" ht="14.5" x14ac:dyDescent="0.35">
      <c r="A787" s="12" t="str">
        <f t="shared" si="72"/>
        <v>Ethiopia-Africa-2005</v>
      </c>
      <c r="B787" s="13" t="s">
        <v>64</v>
      </c>
      <c r="C787" s="14" t="s">
        <v>125</v>
      </c>
      <c r="D787" s="15">
        <v>2005</v>
      </c>
      <c r="E787" s="16" cm="1">
        <f t="array" ref="E787:I787">VLOOKUP(Merged_Sheet!A787,GDP!A787:I3477,{5,6,7,8,9},0)</f>
        <v>12173919387</v>
      </c>
      <c r="F787" s="16">
        <v>12173919387</v>
      </c>
      <c r="G787" s="12">
        <v>4.1000000000000002E-2</v>
      </c>
      <c r="H787" s="12">
        <v>7</v>
      </c>
      <c r="I787" s="12">
        <v>7.0000000000000007E-2</v>
      </c>
      <c r="J787" s="12" cm="1">
        <f t="array" ref="J787:R787">VLOOKUP(Merged_Sheet!A787,'HUMAN RESOURCES'!A787:M3477,{5,6,7,8,9,10,11,12,13},0)</f>
        <v>1.7999999999999999E-2</v>
      </c>
      <c r="K787" s="12">
        <v>1.7000000000000001E-2</v>
      </c>
      <c r="L787" s="12">
        <v>78</v>
      </c>
      <c r="M787" s="12">
        <v>71</v>
      </c>
      <c r="N787" s="12">
        <v>0.27</v>
      </c>
      <c r="O787" s="12">
        <v>0.629</v>
      </c>
      <c r="P787" s="12">
        <v>0.10100000000000001</v>
      </c>
      <c r="Q787" s="12">
        <v>37970411</v>
      </c>
      <c r="R787" s="12">
        <v>0.89700000000000002</v>
      </c>
      <c r="S787" s="17" cm="1">
        <f t="array" ref="S787:T787">VLOOKUP(Merged_Sheet!A787,Merged_Sheet!A787:F3477,{5,6},0)</f>
        <v>12173919387</v>
      </c>
      <c r="T787" s="17">
        <v>12173919387</v>
      </c>
      <c r="U787" s="12" cm="1">
        <f t="array" ref="U787:Z787">VLOOKUP(Merged_Sheet!A787,BUSINESS!A787:J3477,{5,6,7,8,9,10},0)</f>
        <v>0</v>
      </c>
      <c r="V787" s="12">
        <v>66</v>
      </c>
      <c r="W787" s="12">
        <v>0</v>
      </c>
      <c r="X787" s="12">
        <v>0</v>
      </c>
      <c r="Y787" s="12">
        <v>0.11899999999999999</v>
      </c>
      <c r="Z787" s="12">
        <v>0.20699999999999999</v>
      </c>
      <c r="AA787" s="17" cm="1">
        <f t="array" ref="AA787:AB787">VLOOKUP(Merged_Sheet!A787,Merged_Sheet!A787:F3477,{5,6},0)</f>
        <v>12173919387</v>
      </c>
      <c r="AB787" s="17">
        <v>12173919387</v>
      </c>
      <c r="AC787" s="16">
        <f t="shared" si="73"/>
        <v>320.61594979838378</v>
      </c>
      <c r="AD787" s="12">
        <f t="shared" si="74"/>
        <v>320.61594979838378</v>
      </c>
      <c r="AE787" s="12">
        <f t="shared" si="75"/>
        <v>320.61594979838378</v>
      </c>
      <c r="AF787" s="12">
        <f t="shared" si="76"/>
        <v>320.61594979838378</v>
      </c>
      <c r="AG787" s="12">
        <f t="shared" si="77"/>
        <v>0.10299999999999998</v>
      </c>
    </row>
    <row r="788" spans="1:33" ht="14.5" x14ac:dyDescent="0.35">
      <c r="A788" s="12" t="str">
        <f t="shared" si="72"/>
        <v>Ethiopia-Africa-2006</v>
      </c>
      <c r="B788" s="13" t="s">
        <v>64</v>
      </c>
      <c r="C788" s="14" t="s">
        <v>125</v>
      </c>
      <c r="D788" s="15">
        <v>2006</v>
      </c>
      <c r="E788" s="16" cm="1">
        <f t="array" ref="E788:I788">VLOOKUP(Merged_Sheet!A788,GDP!A788:I3478,{5,6,7,8,9},0)</f>
        <v>15000803171</v>
      </c>
      <c r="F788" s="16">
        <v>15000803171</v>
      </c>
      <c r="G788" s="12">
        <v>4.2000000000000003E-2</v>
      </c>
      <c r="H788" s="12">
        <v>8</v>
      </c>
      <c r="I788" s="12">
        <v>7.0000000000000007E-2</v>
      </c>
      <c r="J788" s="12" cm="1">
        <f t="array" ref="J788:R788">VLOOKUP(Merged_Sheet!A788,'HUMAN RESOURCES'!A788:M3478,{5,6,7,8,9,10,11,12,13},0)</f>
        <v>1.2999999999999999E-2</v>
      </c>
      <c r="K788" s="12">
        <v>0</v>
      </c>
      <c r="L788" s="12">
        <v>76</v>
      </c>
      <c r="M788" s="12">
        <v>72</v>
      </c>
      <c r="N788" s="12">
        <v>0.221</v>
      </c>
      <c r="O788" s="12">
        <v>0.69799999999999995</v>
      </c>
      <c r="P788" s="12">
        <v>8.1000000000000003E-2</v>
      </c>
      <c r="Q788" s="12">
        <v>97015</v>
      </c>
      <c r="R788" s="12">
        <v>0.45600000000000002</v>
      </c>
      <c r="S788" s="17" cm="1">
        <f t="array" ref="S788:T788">VLOOKUP(Merged_Sheet!A788,Merged_Sheet!A788:F3478,{5,6},0)</f>
        <v>15000803171</v>
      </c>
      <c r="T788" s="17">
        <v>15000803171</v>
      </c>
      <c r="U788" s="12" cm="1">
        <f t="array" ref="U788:Z788">VLOOKUP(Merged_Sheet!A788,BUSINESS!A788:J3478,{5,6,7,8,9,10},0)</f>
        <v>0</v>
      </c>
      <c r="V788" s="12">
        <v>0</v>
      </c>
      <c r="W788" s="12">
        <v>0</v>
      </c>
      <c r="X788" s="12">
        <v>0</v>
      </c>
      <c r="Y788" s="12">
        <v>0.20799999999999999</v>
      </c>
      <c r="Z788" s="12">
        <v>0.72099999999999997</v>
      </c>
      <c r="AA788" s="17" cm="1">
        <f t="array" ref="AA788:AB788">VLOOKUP(Merged_Sheet!A788,Merged_Sheet!A788:F3478,{5,6},0)</f>
        <v>15000803171</v>
      </c>
      <c r="AB788" s="17">
        <v>15000803171</v>
      </c>
      <c r="AC788" s="16">
        <f t="shared" si="73"/>
        <v>154623.54451373499</v>
      </c>
      <c r="AD788" s="12">
        <f t="shared" si="74"/>
        <v>154623.54451373499</v>
      </c>
      <c r="AE788" s="12">
        <f t="shared" si="75"/>
        <v>154623.54451373499</v>
      </c>
      <c r="AF788" s="12">
        <f t="shared" si="76"/>
        <v>154623.54451373499</v>
      </c>
      <c r="AG788" s="12">
        <f t="shared" si="77"/>
        <v>0.54400000000000004</v>
      </c>
    </row>
    <row r="789" spans="1:33" ht="14.5" x14ac:dyDescent="0.35">
      <c r="A789" s="12" t="str">
        <f t="shared" si="72"/>
        <v>Ethiopia-Africa-2007</v>
      </c>
      <c r="B789" s="13" t="s">
        <v>64</v>
      </c>
      <c r="C789" s="14" t="s">
        <v>125</v>
      </c>
      <c r="D789" s="15">
        <v>2007</v>
      </c>
      <c r="E789" s="16" cm="1">
        <f t="array" ref="E789:I789">VLOOKUP(Merged_Sheet!A789,GDP!A789:I3479,{5,6,7,8,9},0)</f>
        <v>19346646117</v>
      </c>
      <c r="F789" s="16">
        <v>19346646117</v>
      </c>
      <c r="G789" s="12">
        <v>4.8000000000000001E-2</v>
      </c>
      <c r="H789" s="12">
        <v>11</v>
      </c>
      <c r="I789" s="12">
        <v>7.4999999999999997E-2</v>
      </c>
      <c r="J789" s="12" cm="1">
        <f t="array" ref="J789:R789">VLOOKUP(Merged_Sheet!A789,'HUMAN RESOURCES'!A789:M3479,{5,6,7,8,9,10,11,12,13},0)</f>
        <v>1.6E-2</v>
      </c>
      <c r="K789" s="12">
        <v>1.2999999999999999E-2</v>
      </c>
      <c r="L789" s="12">
        <v>76</v>
      </c>
      <c r="M789" s="12">
        <v>70</v>
      </c>
      <c r="N789" s="12">
        <v>0.27100000000000002</v>
      </c>
      <c r="O789" s="12">
        <v>0.67</v>
      </c>
      <c r="P789" s="12">
        <v>5.8999999999999997E-2</v>
      </c>
      <c r="Q789" s="12">
        <v>315624</v>
      </c>
      <c r="R789" s="12">
        <v>0.82199999999999995</v>
      </c>
      <c r="S789" s="17" cm="1">
        <f t="array" ref="S789:T789">VLOOKUP(Merged_Sheet!A789,Merged_Sheet!A789:F3479,{5,6},0)</f>
        <v>19346646117</v>
      </c>
      <c r="T789" s="17">
        <v>19346646117</v>
      </c>
      <c r="U789" s="12" cm="1">
        <f t="array" ref="U789:Z789">VLOOKUP(Merged_Sheet!A789,BUSINESS!A789:J3479,{5,6,7,8,9,10},0)</f>
        <v>0</v>
      </c>
      <c r="V789" s="12">
        <v>0</v>
      </c>
      <c r="W789" s="12">
        <v>0</v>
      </c>
      <c r="X789" s="12">
        <v>0</v>
      </c>
      <c r="Y789" s="12">
        <v>0.2</v>
      </c>
      <c r="Z789" s="12">
        <v>0.38700000000000001</v>
      </c>
      <c r="AA789" s="17" cm="1">
        <f t="array" ref="AA789:AB789">VLOOKUP(Merged_Sheet!A789,Merged_Sheet!A789:F3479,{5,6},0)</f>
        <v>19346646117</v>
      </c>
      <c r="AB789" s="17">
        <v>19346646117</v>
      </c>
      <c r="AC789" s="16">
        <f t="shared" si="73"/>
        <v>61296.49873583758</v>
      </c>
      <c r="AD789" s="12">
        <f t="shared" si="74"/>
        <v>61296.49873583758</v>
      </c>
      <c r="AE789" s="12">
        <f t="shared" si="75"/>
        <v>61296.49873583758</v>
      </c>
      <c r="AF789" s="12">
        <f t="shared" si="76"/>
        <v>61296.49873583758</v>
      </c>
      <c r="AG789" s="12">
        <f t="shared" si="77"/>
        <v>0.17800000000000005</v>
      </c>
    </row>
    <row r="790" spans="1:33" ht="14.5" x14ac:dyDescent="0.35">
      <c r="A790" s="12" t="str">
        <f t="shared" si="72"/>
        <v>Ethiopia-Africa-2008</v>
      </c>
      <c r="B790" s="13" t="s">
        <v>64</v>
      </c>
      <c r="C790" s="14" t="s">
        <v>125</v>
      </c>
      <c r="D790" s="15">
        <v>2008</v>
      </c>
      <c r="E790" s="16" cm="1">
        <f t="array" ref="E790:I790">VLOOKUP(Merged_Sheet!A790,GDP!A790:I3480,{5,6,7,8,9},0)</f>
        <v>26571320718</v>
      </c>
      <c r="F790" s="16">
        <v>26571320718</v>
      </c>
      <c r="G790" s="12">
        <v>4.2999999999999997E-2</v>
      </c>
      <c r="H790" s="12">
        <v>14</v>
      </c>
      <c r="I790" s="12">
        <v>0.08</v>
      </c>
      <c r="J790" s="12" cm="1">
        <f t="array" ref="J790:R790">VLOOKUP(Merged_Sheet!A790,'HUMAN RESOURCES'!A790:M3480,{5,6,7,8,9,10,11,12,13},0)</f>
        <v>1.2999999999999999E-2</v>
      </c>
      <c r="K790" s="12">
        <v>1.4999999999999999E-2</v>
      </c>
      <c r="L790" s="12">
        <v>76</v>
      </c>
      <c r="M790" s="12">
        <v>71</v>
      </c>
      <c r="N790" s="12">
        <v>0.21099999999999999</v>
      </c>
      <c r="O790" s="12">
        <v>0.67700000000000005</v>
      </c>
      <c r="P790" s="12">
        <v>0.112</v>
      </c>
      <c r="Q790" s="12">
        <v>270844</v>
      </c>
      <c r="R790" s="12">
        <v>0.33300000000000002</v>
      </c>
      <c r="S790" s="17" cm="1">
        <f t="array" ref="S790:T790">VLOOKUP(Merged_Sheet!A790,Merged_Sheet!A790:F3480,{5,6},0)</f>
        <v>26571320718</v>
      </c>
      <c r="T790" s="17">
        <v>26571320718</v>
      </c>
      <c r="U790" s="12" cm="1">
        <f t="array" ref="U790:Z790">VLOOKUP(Merged_Sheet!A790,BUSINESS!A790:J3480,{5,6,7,8,9,10},0)</f>
        <v>0</v>
      </c>
      <c r="V790" s="12">
        <v>0</v>
      </c>
      <c r="W790" s="12">
        <v>0</v>
      </c>
      <c r="X790" s="12">
        <v>0</v>
      </c>
      <c r="Y790" s="12">
        <v>0.39700000000000002</v>
      </c>
      <c r="Z790" s="12">
        <v>0.51700000000000002</v>
      </c>
      <c r="AA790" s="17" cm="1">
        <f t="array" ref="AA790:AB790">VLOOKUP(Merged_Sheet!A790,Merged_Sheet!A790:F3480,{5,6},0)</f>
        <v>26571320718</v>
      </c>
      <c r="AB790" s="17">
        <v>26571320718</v>
      </c>
      <c r="AC790" s="16">
        <f t="shared" si="73"/>
        <v>98105.628029419153</v>
      </c>
      <c r="AD790" s="12">
        <f t="shared" si="74"/>
        <v>98105.628029419153</v>
      </c>
      <c r="AE790" s="12">
        <f t="shared" si="75"/>
        <v>98105.628029419153</v>
      </c>
      <c r="AF790" s="12">
        <f t="shared" si="76"/>
        <v>98105.628029419153</v>
      </c>
      <c r="AG790" s="12">
        <f t="shared" si="77"/>
        <v>0.66700000000000004</v>
      </c>
    </row>
    <row r="791" spans="1:33" ht="14.5" x14ac:dyDescent="0.35">
      <c r="A791" s="12" t="str">
        <f t="shared" si="72"/>
        <v>Ethiopia-Africa-2009</v>
      </c>
      <c r="B791" s="13" t="s">
        <v>64</v>
      </c>
      <c r="C791" s="14" t="s">
        <v>125</v>
      </c>
      <c r="D791" s="15">
        <v>2009</v>
      </c>
      <c r="E791" s="16" cm="1">
        <f t="array" ref="E791:I791">VLOOKUP(Merged_Sheet!A791,GDP!A791:I3481,{5,6,7,8,9},0)</f>
        <v>31843357840</v>
      </c>
      <c r="F791" s="16">
        <v>31843357840</v>
      </c>
      <c r="G791" s="12">
        <v>4.4999999999999998E-2</v>
      </c>
      <c r="H791" s="12">
        <v>15</v>
      </c>
      <c r="I791" s="12">
        <v>0</v>
      </c>
      <c r="J791" s="12" cm="1">
        <f t="array" ref="J791:R791">VLOOKUP(Merged_Sheet!A791,'HUMAN RESOURCES'!A791:M3481,{5,6,7,8,9,10,11,12,13},0)</f>
        <v>2.8000000000000001E-2</v>
      </c>
      <c r="K791" s="12">
        <v>1.9E-2</v>
      </c>
      <c r="L791" s="12">
        <v>75</v>
      </c>
      <c r="M791" s="12">
        <v>68</v>
      </c>
      <c r="N791" s="12">
        <v>0.38800000000000001</v>
      </c>
      <c r="O791" s="12">
        <v>0.56999999999999995</v>
      </c>
      <c r="P791" s="12">
        <v>4.2000000000000003E-2</v>
      </c>
      <c r="Q791" s="12">
        <v>258346</v>
      </c>
      <c r="R791" s="12">
        <v>0.46899999999999997</v>
      </c>
      <c r="S791" s="17" cm="1">
        <f t="array" ref="S791:T791">VLOOKUP(Merged_Sheet!A791,Merged_Sheet!A791:F3481,{5,6},0)</f>
        <v>31843357840</v>
      </c>
      <c r="T791" s="17">
        <v>31843357840</v>
      </c>
      <c r="U791" s="12" cm="1">
        <f t="array" ref="U791:Z791">VLOOKUP(Merged_Sheet!A791,BUSINESS!A791:J3481,{5,6,7,8,9,10},0)</f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0.23400000000000001</v>
      </c>
      <c r="AA791" s="17" cm="1">
        <f t="array" ref="AA791:AB791">VLOOKUP(Merged_Sheet!A791,Merged_Sheet!A791:F3481,{5,6},0)</f>
        <v>31843357840</v>
      </c>
      <c r="AB791" s="17">
        <v>31843357840</v>
      </c>
      <c r="AC791" s="16">
        <f t="shared" si="73"/>
        <v>123258.56734766554</v>
      </c>
      <c r="AD791" s="12">
        <f t="shared" si="74"/>
        <v>123258.56734766554</v>
      </c>
      <c r="AE791" s="12">
        <f t="shared" si="75"/>
        <v>123258.56734766554</v>
      </c>
      <c r="AF791" s="12">
        <f t="shared" si="76"/>
        <v>123258.56734766554</v>
      </c>
      <c r="AG791" s="12">
        <f t="shared" si="77"/>
        <v>0.53100000000000003</v>
      </c>
    </row>
    <row r="792" spans="1:33" ht="14.5" x14ac:dyDescent="0.35">
      <c r="A792" s="12" t="str">
        <f t="shared" si="72"/>
        <v>Ethiopia-Africa-2010</v>
      </c>
      <c r="B792" s="13" t="s">
        <v>64</v>
      </c>
      <c r="C792" s="14" t="s">
        <v>125</v>
      </c>
      <c r="D792" s="15">
        <v>2010</v>
      </c>
      <c r="E792" s="16" cm="1">
        <f t="array" ref="E792:I792">VLOOKUP(Merged_Sheet!A792,GDP!A792:I3482,{5,6,7,8,9},0)</f>
        <v>29385611867</v>
      </c>
      <c r="F792" s="16">
        <v>29385611867</v>
      </c>
      <c r="G792" s="12">
        <v>4.7E-2</v>
      </c>
      <c r="H792" s="12">
        <v>14</v>
      </c>
      <c r="I792" s="12">
        <v>0</v>
      </c>
      <c r="J792" s="12" cm="1">
        <f t="array" ref="J792:R792">VLOOKUP(Merged_Sheet!A792,'HUMAN RESOURCES'!A792:M3482,{5,6,7,8,9,10,11,12,13},0)</f>
        <v>1.2999999999999999E-2</v>
      </c>
      <c r="K792" s="12">
        <v>0</v>
      </c>
      <c r="L792" s="12">
        <v>81</v>
      </c>
      <c r="M792" s="12">
        <v>76</v>
      </c>
      <c r="N792" s="12">
        <v>0</v>
      </c>
      <c r="O792" s="12">
        <v>0</v>
      </c>
      <c r="P792" s="12">
        <v>0</v>
      </c>
      <c r="Q792" s="12">
        <v>63325</v>
      </c>
      <c r="R792" s="12">
        <v>1</v>
      </c>
      <c r="S792" s="17" cm="1">
        <f t="array" ref="S792:T792">VLOOKUP(Merged_Sheet!A792,Merged_Sheet!A792:F3482,{5,6},0)</f>
        <v>29385611867</v>
      </c>
      <c r="T792" s="17">
        <v>29385611867</v>
      </c>
      <c r="U792" s="12" cm="1">
        <f t="array" ref="U792:Z792">VLOOKUP(Merged_Sheet!A792,BUSINESS!A792:J3482,{5,6,7,8,9,10},0)</f>
        <v>0</v>
      </c>
      <c r="V792" s="12">
        <v>0</v>
      </c>
      <c r="W792" s="12">
        <v>0</v>
      </c>
      <c r="X792" s="12">
        <v>0</v>
      </c>
      <c r="Y792" s="12">
        <v>0.56499999999999995</v>
      </c>
      <c r="Z792" s="12">
        <v>0.628</v>
      </c>
      <c r="AA792" s="17" cm="1">
        <f t="array" ref="AA792:AB792">VLOOKUP(Merged_Sheet!A792,Merged_Sheet!A792:F3482,{5,6},0)</f>
        <v>29385611867</v>
      </c>
      <c r="AB792" s="17">
        <v>29385611867</v>
      </c>
      <c r="AC792" s="16">
        <f t="shared" si="73"/>
        <v>464044.40374259773</v>
      </c>
      <c r="AD792" s="12">
        <f t="shared" si="74"/>
        <v>464044.40374259773</v>
      </c>
      <c r="AE792" s="12">
        <f t="shared" si="75"/>
        <v>464044.40374259773</v>
      </c>
      <c r="AF792" s="12">
        <f t="shared" si="76"/>
        <v>464044.40374259773</v>
      </c>
      <c r="AG792" s="12">
        <f t="shared" si="77"/>
        <v>0</v>
      </c>
    </row>
    <row r="793" spans="1:33" ht="14.5" x14ac:dyDescent="0.35">
      <c r="A793" s="12" t="str">
        <f t="shared" si="72"/>
        <v>Ethiopia-Africa-2011</v>
      </c>
      <c r="B793" s="13" t="s">
        <v>64</v>
      </c>
      <c r="C793" s="14" t="s">
        <v>125</v>
      </c>
      <c r="D793" s="15">
        <v>2011</v>
      </c>
      <c r="E793" s="16" cm="1">
        <f t="array" ref="E793:I793">VLOOKUP(Merged_Sheet!A793,GDP!A793:I3483,{5,6,7,8,9},0)</f>
        <v>31367606700</v>
      </c>
      <c r="F793" s="16">
        <v>31367606700</v>
      </c>
      <c r="G793" s="12">
        <v>4.1000000000000002E-2</v>
      </c>
      <c r="H793" s="12">
        <v>14</v>
      </c>
      <c r="I793" s="12">
        <v>0</v>
      </c>
      <c r="J793" s="12" cm="1">
        <f t="array" ref="J793:R793">VLOOKUP(Merged_Sheet!A793,'HUMAN RESOURCES'!A793:M3483,{5,6,7,8,9,10,11,12,13},0)</f>
        <v>0.03</v>
      </c>
      <c r="K793" s="12">
        <v>4.9000000000000002E-2</v>
      </c>
      <c r="L793" s="12">
        <v>66</v>
      </c>
      <c r="M793" s="12">
        <v>62</v>
      </c>
      <c r="N793" s="12">
        <v>0.39</v>
      </c>
      <c r="O793" s="12">
        <v>0.56699999999999995</v>
      </c>
      <c r="P793" s="12">
        <v>4.2999999999999997E-2</v>
      </c>
      <c r="Q793" s="12">
        <v>9016787</v>
      </c>
      <c r="R793" s="12">
        <v>0.63300000000000001</v>
      </c>
      <c r="S793" s="17" cm="1">
        <f t="array" ref="S793:T793">VLOOKUP(Merged_Sheet!A793,Merged_Sheet!A793:F3483,{5,6},0)</f>
        <v>31367606700</v>
      </c>
      <c r="T793" s="17">
        <v>31367606700</v>
      </c>
      <c r="U793" s="12" cm="1">
        <f t="array" ref="U793:Z793">VLOOKUP(Merged_Sheet!A793,BUSINESS!A793:J3483,{5,6,7,8,9,10},0)</f>
        <v>0</v>
      </c>
      <c r="V793" s="12">
        <v>60</v>
      </c>
      <c r="W793" s="12">
        <v>0</v>
      </c>
      <c r="X793" s="12">
        <v>0</v>
      </c>
      <c r="Y793" s="12">
        <v>3.5000000000000003E-2</v>
      </c>
      <c r="Z793" s="12">
        <v>0.14199999999999999</v>
      </c>
      <c r="AA793" s="17" cm="1">
        <f t="array" ref="AA793:AB793">VLOOKUP(Merged_Sheet!A793,Merged_Sheet!A793:F3483,{5,6},0)</f>
        <v>31367606700</v>
      </c>
      <c r="AB793" s="17">
        <v>31367606700</v>
      </c>
      <c r="AC793" s="16">
        <f t="shared" si="73"/>
        <v>3478.8008965943191</v>
      </c>
      <c r="AD793" s="12">
        <f t="shared" si="74"/>
        <v>3478.8008965943191</v>
      </c>
      <c r="AE793" s="12">
        <f t="shared" si="75"/>
        <v>3478.8008965943191</v>
      </c>
      <c r="AF793" s="12">
        <f t="shared" si="76"/>
        <v>3478.8008965943191</v>
      </c>
      <c r="AG793" s="12">
        <f t="shared" si="77"/>
        <v>0.36699999999999999</v>
      </c>
    </row>
    <row r="794" spans="1:33" ht="14.5" x14ac:dyDescent="0.35">
      <c r="A794" s="12" t="str">
        <f t="shared" si="72"/>
        <v>Ethiopia-Africa-2012</v>
      </c>
      <c r="B794" s="13" t="s">
        <v>64</v>
      </c>
      <c r="C794" s="14" t="s">
        <v>125</v>
      </c>
      <c r="D794" s="15">
        <v>2012</v>
      </c>
      <c r="E794" s="16" cm="1">
        <f t="array" ref="E794:I794">VLOOKUP(Merged_Sheet!A794,GDP!A794:I3484,{5,6,7,8,9},0)</f>
        <v>42805215879</v>
      </c>
      <c r="F794" s="16">
        <v>42805215879</v>
      </c>
      <c r="G794" s="12">
        <v>3.7999999999999999E-2</v>
      </c>
      <c r="H794" s="12">
        <v>18</v>
      </c>
      <c r="I794" s="12">
        <v>0</v>
      </c>
      <c r="J794" s="12" cm="1">
        <f t="array" ref="J794:R794">VLOOKUP(Merged_Sheet!A794,'HUMAN RESOURCES'!A794:M3484,{5,6,7,8,9,10,11,12,13},0)</f>
        <v>1.9E-2</v>
      </c>
      <c r="K794" s="12">
        <v>2.4E-2</v>
      </c>
      <c r="L794" s="12">
        <v>75</v>
      </c>
      <c r="M794" s="12">
        <v>67</v>
      </c>
      <c r="N794" s="12">
        <v>0.28299999999999997</v>
      </c>
      <c r="O794" s="12">
        <v>0.65800000000000003</v>
      </c>
      <c r="P794" s="12">
        <v>5.8999999999999997E-2</v>
      </c>
      <c r="Q794" s="12">
        <v>181752951</v>
      </c>
      <c r="R794" s="12">
        <v>0.82199999999999995</v>
      </c>
      <c r="S794" s="17" cm="1">
        <f t="array" ref="S794:T794">VLOOKUP(Merged_Sheet!A794,Merged_Sheet!A794:F3484,{5,6},0)</f>
        <v>42805215879</v>
      </c>
      <c r="T794" s="17">
        <v>42805215879</v>
      </c>
      <c r="U794" s="12" cm="1">
        <f t="array" ref="U794:Z794">VLOOKUP(Merged_Sheet!A794,BUSINESS!A794:J3484,{5,6,7,8,9,10},0)</f>
        <v>0</v>
      </c>
      <c r="V794" s="12">
        <v>152</v>
      </c>
      <c r="W794" s="12">
        <v>0</v>
      </c>
      <c r="X794" s="12">
        <v>0</v>
      </c>
      <c r="Y794" s="12">
        <v>0.13200000000000001</v>
      </c>
      <c r="Z794" s="12">
        <v>0.255</v>
      </c>
      <c r="AA794" s="17" cm="1">
        <f t="array" ref="AA794:AB794">VLOOKUP(Merged_Sheet!A794,Merged_Sheet!A794:F3484,{5,6},0)</f>
        <v>42805215879</v>
      </c>
      <c r="AB794" s="17">
        <v>42805215879</v>
      </c>
      <c r="AC794" s="16">
        <f t="shared" si="73"/>
        <v>235.51318228115042</v>
      </c>
      <c r="AD794" s="12">
        <f t="shared" si="74"/>
        <v>235.51318228115042</v>
      </c>
      <c r="AE794" s="12">
        <f t="shared" si="75"/>
        <v>235.51318228115042</v>
      </c>
      <c r="AF794" s="12">
        <f t="shared" si="76"/>
        <v>235.51318228115042</v>
      </c>
      <c r="AG794" s="12">
        <f t="shared" si="77"/>
        <v>0.17800000000000005</v>
      </c>
    </row>
    <row r="795" spans="1:33" ht="14.5" x14ac:dyDescent="0.35">
      <c r="A795" s="12" t="str">
        <f t="shared" si="72"/>
        <v>Faeroe Islands-Europe-2000</v>
      </c>
      <c r="B795" s="13" t="s">
        <v>62</v>
      </c>
      <c r="C795" s="14" t="s">
        <v>126</v>
      </c>
      <c r="D795" s="15">
        <v>2000</v>
      </c>
      <c r="E795" s="16" cm="1">
        <f t="array" ref="E795:I795">VLOOKUP(Merged_Sheet!A795,GDP!A795:I3485,{5,6,7,8,9},0)</f>
        <v>1062339944</v>
      </c>
      <c r="F795" s="16">
        <v>1062339944</v>
      </c>
      <c r="G795" s="12">
        <v>0</v>
      </c>
      <c r="H795" s="12">
        <v>0</v>
      </c>
      <c r="I795" s="12">
        <v>0</v>
      </c>
      <c r="J795" s="12" cm="1">
        <f t="array" ref="J795:R795">VLOOKUP(Merged_Sheet!A795,'HUMAN RESOURCES'!A795:M3485,{5,6,7,8,9,10,11,12,13},0)</f>
        <v>1.0999999999999999E-2</v>
      </c>
      <c r="K795" s="12">
        <v>5.0000000000000001E-3</v>
      </c>
      <c r="L795" s="12">
        <v>82</v>
      </c>
      <c r="M795" s="12">
        <v>77</v>
      </c>
      <c r="N795" s="12">
        <v>0.183</v>
      </c>
      <c r="O795" s="12">
        <v>0.68899999999999995</v>
      </c>
      <c r="P795" s="12">
        <v>0.129</v>
      </c>
      <c r="Q795" s="12">
        <v>31676000</v>
      </c>
      <c r="R795" s="12">
        <v>0.8</v>
      </c>
      <c r="S795" s="17" cm="1">
        <f t="array" ref="S795:T795">VLOOKUP(Merged_Sheet!A795,Merged_Sheet!A795:F3485,{5,6},0)</f>
        <v>1062339944</v>
      </c>
      <c r="T795" s="17">
        <v>1062339944</v>
      </c>
      <c r="U795" s="12" cm="1">
        <f t="array" ref="U795:Z795">VLOOKUP(Merged_Sheet!A795,BUSINESS!A795:J3485,{5,6,7,8,9,10},0)</f>
        <v>0</v>
      </c>
      <c r="V795" s="12">
        <v>3</v>
      </c>
      <c r="W795" s="12">
        <v>0</v>
      </c>
      <c r="X795" s="12">
        <v>0</v>
      </c>
      <c r="Y795" s="12">
        <v>0.64200000000000002</v>
      </c>
      <c r="Z795" s="12">
        <v>0.42099999999999999</v>
      </c>
      <c r="AA795" s="17" cm="1">
        <f t="array" ref="AA795:AB795">VLOOKUP(Merged_Sheet!A795,Merged_Sheet!A795:F3485,{5,6},0)</f>
        <v>1062339944</v>
      </c>
      <c r="AB795" s="17">
        <v>1062339944</v>
      </c>
      <c r="AC795" s="16">
        <f t="shared" si="73"/>
        <v>33.537692385402195</v>
      </c>
      <c r="AD795" s="12">
        <f t="shared" si="74"/>
        <v>33.537692385402195</v>
      </c>
      <c r="AE795" s="12">
        <f t="shared" si="75"/>
        <v>33.537692385402195</v>
      </c>
      <c r="AF795" s="12">
        <f t="shared" si="76"/>
        <v>33.537692385402195</v>
      </c>
      <c r="AG795" s="12">
        <f t="shared" si="77"/>
        <v>0.19999999999999996</v>
      </c>
    </row>
    <row r="796" spans="1:33" ht="14.5" x14ac:dyDescent="0.35">
      <c r="A796" s="12" t="str">
        <f t="shared" si="72"/>
        <v>Faeroe Islands-Europe-2001</v>
      </c>
      <c r="B796" s="13" t="s">
        <v>62</v>
      </c>
      <c r="C796" s="14" t="s">
        <v>126</v>
      </c>
      <c r="D796" s="15">
        <v>2001</v>
      </c>
      <c r="E796" s="16" cm="1">
        <f t="array" ref="E796:I796">VLOOKUP(Merged_Sheet!A796,GDP!A796:I3486,{5,6,7,8,9},0)</f>
        <v>1154899793</v>
      </c>
      <c r="F796" s="16">
        <v>1154899793</v>
      </c>
      <c r="G796" s="12">
        <v>0</v>
      </c>
      <c r="H796" s="12">
        <v>0</v>
      </c>
      <c r="I796" s="12">
        <v>0</v>
      </c>
      <c r="J796" s="12" cm="1">
        <f t="array" ref="J796:R796">VLOOKUP(Merged_Sheet!A796,'HUMAN RESOURCES'!A796:M3486,{5,6,7,8,9,10,11,12,13},0)</f>
        <v>0</v>
      </c>
      <c r="K796" s="12">
        <v>0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12">
        <v>46032</v>
      </c>
      <c r="R796" s="12">
        <v>1</v>
      </c>
      <c r="S796" s="17" cm="1">
        <f t="array" ref="S796:T796">VLOOKUP(Merged_Sheet!A796,Merged_Sheet!A796:F3486,{5,6},0)</f>
        <v>1154899793</v>
      </c>
      <c r="T796" s="17">
        <v>1154899793</v>
      </c>
      <c r="U796" s="12" cm="1">
        <f t="array" ref="U796:Z796">VLOOKUP(Merged_Sheet!A796,BUSINESS!A796:J3486,{5,6,7,8,9,10},0)</f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0.45700000000000002</v>
      </c>
      <c r="AA796" s="17" cm="1">
        <f t="array" ref="AA796:AB796">VLOOKUP(Merged_Sheet!A796,Merged_Sheet!A796:F3486,{5,6},0)</f>
        <v>1154899793</v>
      </c>
      <c r="AB796" s="17">
        <v>1154899793</v>
      </c>
      <c r="AC796" s="16">
        <f t="shared" si="73"/>
        <v>25089.063977233229</v>
      </c>
      <c r="AD796" s="12">
        <f t="shared" si="74"/>
        <v>25089.063977233229</v>
      </c>
      <c r="AE796" s="12">
        <f t="shared" si="75"/>
        <v>25089.063977233229</v>
      </c>
      <c r="AF796" s="12">
        <f t="shared" si="76"/>
        <v>25089.063977233229</v>
      </c>
      <c r="AG796" s="12">
        <f t="shared" si="77"/>
        <v>0</v>
      </c>
    </row>
    <row r="797" spans="1:33" ht="14.5" x14ac:dyDescent="0.35">
      <c r="A797" s="12" t="str">
        <f t="shared" si="72"/>
        <v>Faeroe Islands-Europe-2002</v>
      </c>
      <c r="B797" s="13" t="s">
        <v>62</v>
      </c>
      <c r="C797" s="14" t="s">
        <v>126</v>
      </c>
      <c r="D797" s="15">
        <v>2002</v>
      </c>
      <c r="E797" s="16" cm="1">
        <f t="array" ref="E797:I797">VLOOKUP(Merged_Sheet!A797,GDP!A797:I3487,{5,6,7,8,9},0)</f>
        <v>1268445919</v>
      </c>
      <c r="F797" s="16">
        <v>1268445919</v>
      </c>
      <c r="G797" s="12">
        <v>0</v>
      </c>
      <c r="H797" s="12">
        <v>0</v>
      </c>
      <c r="I797" s="12">
        <v>0</v>
      </c>
      <c r="J797" s="12" cm="1">
        <f t="array" ref="J797:R797">VLOOKUP(Merged_Sheet!A797,'HUMAN RESOURCES'!A797:M3487,{5,6,7,8,9,10,11,12,13},0)</f>
        <v>1.6E-2</v>
      </c>
      <c r="K797" s="12">
        <v>8.0000000000000002E-3</v>
      </c>
      <c r="L797" s="12">
        <v>81</v>
      </c>
      <c r="M797" s="12">
        <v>75</v>
      </c>
      <c r="N797" s="12">
        <v>0.26100000000000001</v>
      </c>
      <c r="O797" s="12">
        <v>0.66200000000000003</v>
      </c>
      <c r="P797" s="12">
        <v>7.6999999999999999E-2</v>
      </c>
      <c r="Q797" s="12">
        <v>15995658</v>
      </c>
      <c r="R797" s="12">
        <v>0.86899999999999999</v>
      </c>
      <c r="S797" s="17" cm="1">
        <f t="array" ref="S797:T797">VLOOKUP(Merged_Sheet!A797,Merged_Sheet!A797:F3487,{5,6},0)</f>
        <v>1268445919</v>
      </c>
      <c r="T797" s="17">
        <v>1268445919</v>
      </c>
      <c r="U797" s="12" cm="1">
        <f t="array" ref="U797:Z797">VLOOKUP(Merged_Sheet!A797,BUSINESS!A797:J3487,{5,6,7,8,9,10},0)</f>
        <v>0</v>
      </c>
      <c r="V797" s="12">
        <v>27</v>
      </c>
      <c r="W797" s="12">
        <v>0</v>
      </c>
      <c r="X797" s="12">
        <v>0</v>
      </c>
      <c r="Y797" s="12">
        <v>0.255</v>
      </c>
      <c r="Z797" s="12">
        <v>0.45400000000000001</v>
      </c>
      <c r="AA797" s="17" cm="1">
        <f t="array" ref="AA797:AB797">VLOOKUP(Merged_Sheet!A797,Merged_Sheet!A797:F3487,{5,6},0)</f>
        <v>1268445919</v>
      </c>
      <c r="AB797" s="17">
        <v>1268445919</v>
      </c>
      <c r="AC797" s="16">
        <f t="shared" si="73"/>
        <v>79.299389809409533</v>
      </c>
      <c r="AD797" s="12">
        <f t="shared" si="74"/>
        <v>79.299389809409533</v>
      </c>
      <c r="AE797" s="12">
        <f t="shared" si="75"/>
        <v>79.299389809409533</v>
      </c>
      <c r="AF797" s="12">
        <f t="shared" si="76"/>
        <v>79.299389809409533</v>
      </c>
      <c r="AG797" s="12">
        <f t="shared" si="77"/>
        <v>0.13100000000000001</v>
      </c>
    </row>
    <row r="798" spans="1:33" ht="14.5" x14ac:dyDescent="0.35">
      <c r="A798" s="12" t="str">
        <f t="shared" si="72"/>
        <v>Faeroe Islands-Europe-2003</v>
      </c>
      <c r="B798" s="13" t="s">
        <v>62</v>
      </c>
      <c r="C798" s="14" t="s">
        <v>126</v>
      </c>
      <c r="D798" s="15">
        <v>2003</v>
      </c>
      <c r="E798" s="16" cm="1">
        <f t="array" ref="E798:I798">VLOOKUP(Merged_Sheet!A798,GDP!A798:I3488,{5,6,7,8,9},0)</f>
        <v>1486861879</v>
      </c>
      <c r="F798" s="16">
        <v>1486861879</v>
      </c>
      <c r="G798" s="12">
        <v>0</v>
      </c>
      <c r="H798" s="12">
        <v>0</v>
      </c>
      <c r="I798" s="12">
        <v>0</v>
      </c>
      <c r="J798" s="12" cm="1">
        <f t="array" ref="J798:R798">VLOOKUP(Merged_Sheet!A798,'HUMAN RESOURCES'!A798:M3488,{5,6,7,8,9,10,11,12,13},0)</f>
        <v>2.1999999999999999E-2</v>
      </c>
      <c r="K798" s="12">
        <v>0.02</v>
      </c>
      <c r="L798" s="12">
        <v>76</v>
      </c>
      <c r="M798" s="12">
        <v>68</v>
      </c>
      <c r="N798" s="12">
        <v>0.316</v>
      </c>
      <c r="O798" s="12">
        <v>0.63500000000000001</v>
      </c>
      <c r="P798" s="12">
        <v>4.9000000000000002E-2</v>
      </c>
      <c r="Q798" s="12">
        <v>41872051</v>
      </c>
      <c r="R798" s="12">
        <v>0.73</v>
      </c>
      <c r="S798" s="17" cm="1">
        <f t="array" ref="S798:T798">VLOOKUP(Merged_Sheet!A798,Merged_Sheet!A798:F3488,{5,6},0)</f>
        <v>1486861879</v>
      </c>
      <c r="T798" s="17">
        <v>1486861879</v>
      </c>
      <c r="U798" s="12" cm="1">
        <f t="array" ref="U798:Z798">VLOOKUP(Merged_Sheet!A798,BUSINESS!A798:J3488,{5,6,7,8,9,10},0)</f>
        <v>0</v>
      </c>
      <c r="V798" s="12">
        <v>60</v>
      </c>
      <c r="W798" s="12">
        <v>0</v>
      </c>
      <c r="X798" s="12">
        <v>0</v>
      </c>
      <c r="Y798" s="12">
        <v>7.3999999999999996E-2</v>
      </c>
      <c r="Z798" s="12">
        <v>0.14799999999999999</v>
      </c>
      <c r="AA798" s="17" cm="1">
        <f t="array" ref="AA798:AB798">VLOOKUP(Merged_Sheet!A798,Merged_Sheet!A798:F3488,{5,6},0)</f>
        <v>1486861879</v>
      </c>
      <c r="AB798" s="17">
        <v>1486861879</v>
      </c>
      <c r="AC798" s="16">
        <f t="shared" si="73"/>
        <v>35.509650076610768</v>
      </c>
      <c r="AD798" s="12">
        <f t="shared" si="74"/>
        <v>35.509650076610768</v>
      </c>
      <c r="AE798" s="12">
        <f t="shared" si="75"/>
        <v>35.509650076610768</v>
      </c>
      <c r="AF798" s="12">
        <f t="shared" si="76"/>
        <v>35.509650076610768</v>
      </c>
      <c r="AG798" s="12">
        <f t="shared" si="77"/>
        <v>0.27</v>
      </c>
    </row>
    <row r="799" spans="1:33" ht="14.5" x14ac:dyDescent="0.35">
      <c r="A799" s="12" t="str">
        <f t="shared" si="72"/>
        <v>Faeroe Islands-Europe-2004</v>
      </c>
      <c r="B799" s="13" t="s">
        <v>62</v>
      </c>
      <c r="C799" s="14" t="s">
        <v>126</v>
      </c>
      <c r="D799" s="15">
        <v>2004</v>
      </c>
      <c r="E799" s="16" cm="1">
        <f t="array" ref="E799:I799">VLOOKUP(Merged_Sheet!A799,GDP!A799:I3489,{5,6,7,8,9},0)</f>
        <v>1683997930</v>
      </c>
      <c r="F799" s="16">
        <v>1683997930</v>
      </c>
      <c r="G799" s="12">
        <v>0</v>
      </c>
      <c r="H799" s="12">
        <v>0</v>
      </c>
      <c r="I799" s="12">
        <v>0</v>
      </c>
      <c r="J799" s="12" cm="1">
        <f t="array" ref="J799:R799">VLOOKUP(Merged_Sheet!A799,'HUMAN RESOURCES'!A799:M3489,{5,6,7,8,9,10,11,12,13},0)</f>
        <v>1.7999999999999999E-2</v>
      </c>
      <c r="K799" s="12">
        <v>8.9999999999999993E-3</v>
      </c>
      <c r="L799" s="12">
        <v>81</v>
      </c>
      <c r="M799" s="12">
        <v>76</v>
      </c>
      <c r="N799" s="12">
        <v>0.29299999999999998</v>
      </c>
      <c r="O799" s="12">
        <v>0.65</v>
      </c>
      <c r="P799" s="12">
        <v>5.7000000000000002E-2</v>
      </c>
      <c r="Q799" s="12">
        <v>4171145</v>
      </c>
      <c r="R799" s="12">
        <v>0.63100000000000001</v>
      </c>
      <c r="S799" s="17" cm="1">
        <f t="array" ref="S799:T799">VLOOKUP(Merged_Sheet!A799,Merged_Sheet!A799:F3489,{5,6},0)</f>
        <v>1683997930</v>
      </c>
      <c r="T799" s="17">
        <v>1683997930</v>
      </c>
      <c r="U799" s="12" cm="1">
        <f t="array" ref="U799:Z799">VLOOKUP(Merged_Sheet!A799,BUSINESS!A799:J3489,{5,6,7,8,9,10},0)</f>
        <v>0</v>
      </c>
      <c r="V799" s="12">
        <v>77</v>
      </c>
      <c r="W799" s="12">
        <v>0</v>
      </c>
      <c r="X799" s="12">
        <v>0</v>
      </c>
      <c r="Y799" s="12">
        <v>0.20300000000000001</v>
      </c>
      <c r="Z799" s="12">
        <v>0.187</v>
      </c>
      <c r="AA799" s="17" cm="1">
        <f t="array" ref="AA799:AB799">VLOOKUP(Merged_Sheet!A799,Merged_Sheet!A799:F3489,{5,6},0)</f>
        <v>1683997930</v>
      </c>
      <c r="AB799" s="17">
        <v>1683997930</v>
      </c>
      <c r="AC799" s="16">
        <f t="shared" si="73"/>
        <v>403.72557894774695</v>
      </c>
      <c r="AD799" s="12">
        <f t="shared" si="74"/>
        <v>403.72557894774695</v>
      </c>
      <c r="AE799" s="12">
        <f t="shared" si="75"/>
        <v>403.72557894774695</v>
      </c>
      <c r="AF799" s="12">
        <f t="shared" si="76"/>
        <v>403.72557894774695</v>
      </c>
      <c r="AG799" s="12">
        <f t="shared" si="77"/>
        <v>0.36899999999999999</v>
      </c>
    </row>
    <row r="800" spans="1:33" ht="14.5" x14ac:dyDescent="0.35">
      <c r="A800" s="12" t="str">
        <f t="shared" si="72"/>
        <v>Faeroe Islands-Europe-2005</v>
      </c>
      <c r="B800" s="13" t="s">
        <v>62</v>
      </c>
      <c r="C800" s="14" t="s">
        <v>126</v>
      </c>
      <c r="D800" s="15">
        <v>2005</v>
      </c>
      <c r="E800" s="16" cm="1">
        <f t="array" ref="E800:I800">VLOOKUP(Merged_Sheet!A800,GDP!A800:I3490,{5,6,7,8,9},0)</f>
        <v>1730894295</v>
      </c>
      <c r="F800" s="16">
        <v>1730894295</v>
      </c>
      <c r="G800" s="12">
        <v>0</v>
      </c>
      <c r="H800" s="12">
        <v>0</v>
      </c>
      <c r="I800" s="12">
        <v>0</v>
      </c>
      <c r="J800" s="12" cm="1">
        <f t="array" ref="J800:R800">VLOOKUP(Merged_Sheet!A800,'HUMAN RESOURCES'!A800:M3490,{5,6,7,8,9,10,11,12,13},0)</f>
        <v>1.2E-2</v>
      </c>
      <c r="K800" s="12">
        <v>6.0000000000000001E-3</v>
      </c>
      <c r="L800" s="12">
        <v>79</v>
      </c>
      <c r="M800" s="12">
        <v>75</v>
      </c>
      <c r="N800" s="12">
        <v>0.20399999999999999</v>
      </c>
      <c r="O800" s="12">
        <v>0.69099999999999995</v>
      </c>
      <c r="P800" s="12">
        <v>0.105</v>
      </c>
      <c r="Q800" s="12">
        <v>11245926</v>
      </c>
      <c r="R800" s="12">
        <v>0.75900000000000001</v>
      </c>
      <c r="S800" s="17" cm="1">
        <f t="array" ref="S800:T800">VLOOKUP(Merged_Sheet!A800,Merged_Sheet!A800:F3490,{5,6},0)</f>
        <v>1730894295</v>
      </c>
      <c r="T800" s="17">
        <v>1730894295</v>
      </c>
      <c r="U800" s="12" cm="1">
        <f t="array" ref="U800:Z800">VLOOKUP(Merged_Sheet!A800,BUSINESS!A800:J3490,{5,6,7,8,9,10},0)</f>
        <v>0</v>
      </c>
      <c r="V800" s="12">
        <v>0</v>
      </c>
      <c r="W800" s="12">
        <v>0</v>
      </c>
      <c r="X800" s="12">
        <v>0</v>
      </c>
      <c r="Y800" s="12">
        <v>5.1999999999999998E-2</v>
      </c>
      <c r="Z800" s="12">
        <v>3.0000000000000001E-3</v>
      </c>
      <c r="AA800" s="17" cm="1">
        <f t="array" ref="AA800:AB800">VLOOKUP(Merged_Sheet!A800,Merged_Sheet!A800:F3490,{5,6},0)</f>
        <v>1730894295</v>
      </c>
      <c r="AB800" s="17">
        <v>1730894295</v>
      </c>
      <c r="AC800" s="16">
        <f t="shared" si="73"/>
        <v>153.9130076971874</v>
      </c>
      <c r="AD800" s="12">
        <f t="shared" si="74"/>
        <v>153.9130076971874</v>
      </c>
      <c r="AE800" s="12">
        <f t="shared" si="75"/>
        <v>153.9130076971874</v>
      </c>
      <c r="AF800" s="12">
        <f t="shared" si="76"/>
        <v>153.9130076971874</v>
      </c>
      <c r="AG800" s="12">
        <f t="shared" si="77"/>
        <v>0.24099999999999999</v>
      </c>
    </row>
    <row r="801" spans="1:33" ht="14.5" x14ac:dyDescent="0.35">
      <c r="A801" s="12" t="str">
        <f t="shared" si="72"/>
        <v>Faeroe Islands-Europe-2006</v>
      </c>
      <c r="B801" s="13" t="s">
        <v>62</v>
      </c>
      <c r="C801" s="14" t="s">
        <v>126</v>
      </c>
      <c r="D801" s="15">
        <v>2006</v>
      </c>
      <c r="E801" s="16" cm="1">
        <f t="array" ref="E801:I801">VLOOKUP(Merged_Sheet!A801,GDP!A801:I3491,{5,6,7,8,9},0)</f>
        <v>1970135199</v>
      </c>
      <c r="F801" s="16">
        <v>1970135199</v>
      </c>
      <c r="G801" s="12">
        <v>0</v>
      </c>
      <c r="H801" s="12">
        <v>0</v>
      </c>
      <c r="I801" s="12">
        <v>0</v>
      </c>
      <c r="J801" s="12" cm="1">
        <f t="array" ref="J801:R801">VLOOKUP(Merged_Sheet!A801,'HUMAN RESOURCES'!A801:M3491,{5,6,7,8,9,10,11,12,13},0)</f>
        <v>0</v>
      </c>
      <c r="K801" s="12">
        <v>0</v>
      </c>
      <c r="L801" s="12">
        <v>0</v>
      </c>
      <c r="M801" s="12">
        <v>0</v>
      </c>
      <c r="N801" s="12">
        <v>0.22500000000000001</v>
      </c>
      <c r="O801" s="12">
        <v>0.66</v>
      </c>
      <c r="P801" s="12">
        <v>0.114</v>
      </c>
      <c r="Q801" s="12">
        <v>131253</v>
      </c>
      <c r="R801" s="12">
        <v>0.90800000000000003</v>
      </c>
      <c r="S801" s="17" cm="1">
        <f t="array" ref="S801:T801">VLOOKUP(Merged_Sheet!A801,Merged_Sheet!A801:F3491,{5,6},0)</f>
        <v>1970135199</v>
      </c>
      <c r="T801" s="17">
        <v>1970135199</v>
      </c>
      <c r="U801" s="12" cm="1">
        <f t="array" ref="U801:Z801">VLOOKUP(Merged_Sheet!A801,BUSINESS!A801:J3491,{5,6,7,8,9,10},0)</f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7" cm="1">
        <f t="array" ref="AA801:AB801">VLOOKUP(Merged_Sheet!A801,Merged_Sheet!A801:F3491,{5,6},0)</f>
        <v>1970135199</v>
      </c>
      <c r="AB801" s="17">
        <v>1970135199</v>
      </c>
      <c r="AC801" s="16">
        <f t="shared" si="73"/>
        <v>15010.210806610135</v>
      </c>
      <c r="AD801" s="12">
        <f t="shared" si="74"/>
        <v>15010.210806610135</v>
      </c>
      <c r="AE801" s="12">
        <f t="shared" si="75"/>
        <v>15010.210806610135</v>
      </c>
      <c r="AF801" s="12">
        <f t="shared" si="76"/>
        <v>15010.210806610135</v>
      </c>
      <c r="AG801" s="12">
        <f t="shared" si="77"/>
        <v>9.1999999999999971E-2</v>
      </c>
    </row>
    <row r="802" spans="1:33" ht="14.5" x14ac:dyDescent="0.35">
      <c r="A802" s="12" t="str">
        <f t="shared" si="72"/>
        <v>Faeroe Islands-Europe-2007</v>
      </c>
      <c r="B802" s="13" t="s">
        <v>62</v>
      </c>
      <c r="C802" s="14" t="s">
        <v>126</v>
      </c>
      <c r="D802" s="15">
        <v>2007</v>
      </c>
      <c r="E802" s="16" cm="1">
        <f t="array" ref="E802:I802">VLOOKUP(Merged_Sheet!A802,GDP!A802:I3492,{5,6,7,8,9},0)</f>
        <v>2278229880</v>
      </c>
      <c r="F802" s="16">
        <v>2278229880</v>
      </c>
      <c r="G802" s="12">
        <v>0</v>
      </c>
      <c r="H802" s="12">
        <v>0</v>
      </c>
      <c r="I802" s="12">
        <v>0</v>
      </c>
      <c r="J802" s="12" cm="1">
        <f t="array" ref="J802:R802">VLOOKUP(Merged_Sheet!A802,'HUMAN RESOURCES'!A802:M3492,{5,6,7,8,9,10,11,12,13},0)</f>
        <v>0</v>
      </c>
      <c r="K802" s="12">
        <v>1.2999999999999999E-2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12">
        <v>70058</v>
      </c>
      <c r="R802" s="12">
        <v>0.66</v>
      </c>
      <c r="S802" s="17" cm="1">
        <f t="array" ref="S802:T802">VLOOKUP(Merged_Sheet!A802,Merged_Sheet!A802:F3492,{5,6},0)</f>
        <v>2278229880</v>
      </c>
      <c r="T802" s="17">
        <v>2278229880</v>
      </c>
      <c r="U802" s="12" cm="1">
        <f t="array" ref="U802:Z802">VLOOKUP(Merged_Sheet!A802,BUSINESS!A802:J3492,{5,6,7,8,9,10},0)</f>
        <v>0</v>
      </c>
      <c r="V802" s="12">
        <v>0</v>
      </c>
      <c r="W802" s="12">
        <v>0</v>
      </c>
      <c r="X802" s="12">
        <v>0</v>
      </c>
      <c r="Y802" s="12">
        <v>0.23599999999999999</v>
      </c>
      <c r="Z802" s="12">
        <v>0.34</v>
      </c>
      <c r="AA802" s="17" cm="1">
        <f t="array" ref="AA802:AB802">VLOOKUP(Merged_Sheet!A802,Merged_Sheet!A802:F3492,{5,6},0)</f>
        <v>2278229880</v>
      </c>
      <c r="AB802" s="17">
        <v>2278229880</v>
      </c>
      <c r="AC802" s="16">
        <f t="shared" si="73"/>
        <v>32519.196665619915</v>
      </c>
      <c r="AD802" s="12">
        <f t="shared" si="74"/>
        <v>32519.196665619915</v>
      </c>
      <c r="AE802" s="12">
        <f t="shared" si="75"/>
        <v>32519.196665619915</v>
      </c>
      <c r="AF802" s="12">
        <f t="shared" si="76"/>
        <v>32519.196665619915</v>
      </c>
      <c r="AG802" s="12">
        <f t="shared" si="77"/>
        <v>0.33999999999999997</v>
      </c>
    </row>
    <row r="803" spans="1:33" ht="14.5" x14ac:dyDescent="0.35">
      <c r="A803" s="12" t="str">
        <f t="shared" si="72"/>
        <v>Faeroe Islands-Europe-2008</v>
      </c>
      <c r="B803" s="13" t="s">
        <v>62</v>
      </c>
      <c r="C803" s="14" t="s">
        <v>126</v>
      </c>
      <c r="D803" s="15">
        <v>2008</v>
      </c>
      <c r="E803" s="16" cm="1">
        <f t="array" ref="E803:I803">VLOOKUP(Merged_Sheet!A803,GDP!A803:I3493,{5,6,7,8,9},0)</f>
        <v>2412859693</v>
      </c>
      <c r="F803" s="16">
        <v>2412859693</v>
      </c>
      <c r="G803" s="12">
        <v>0</v>
      </c>
      <c r="H803" s="12">
        <v>0</v>
      </c>
      <c r="I803" s="12">
        <v>0</v>
      </c>
      <c r="J803" s="12" cm="1">
        <f t="array" ref="J803:R803">VLOOKUP(Merged_Sheet!A803,'HUMAN RESOURCES'!A803:M3493,{5,6,7,8,9,10,11,12,13},0)</f>
        <v>2.4E-2</v>
      </c>
      <c r="K803" s="12">
        <v>3.1E-2</v>
      </c>
      <c r="L803" s="12">
        <v>74</v>
      </c>
      <c r="M803" s="12">
        <v>68</v>
      </c>
      <c r="N803" s="12">
        <v>0.33800000000000002</v>
      </c>
      <c r="O803" s="12">
        <v>0.60699999999999998</v>
      </c>
      <c r="P803" s="12">
        <v>5.5E-2</v>
      </c>
      <c r="Q803" s="12">
        <v>9071318</v>
      </c>
      <c r="R803" s="12">
        <v>0.64600000000000002</v>
      </c>
      <c r="S803" s="17" cm="1">
        <f t="array" ref="S803:T803">VLOOKUP(Merged_Sheet!A803,Merged_Sheet!A803:F3493,{5,6},0)</f>
        <v>2412859693</v>
      </c>
      <c r="T803" s="17">
        <v>2412859693</v>
      </c>
      <c r="U803" s="12" cm="1">
        <f t="array" ref="U803:Z803">VLOOKUP(Merged_Sheet!A803,BUSINESS!A803:J3493,{5,6,7,8,9,10},0)</f>
        <v>0</v>
      </c>
      <c r="V803" s="12">
        <v>77</v>
      </c>
      <c r="W803" s="12">
        <v>0</v>
      </c>
      <c r="X803" s="12">
        <v>0</v>
      </c>
      <c r="Y803" s="12">
        <v>7.9000000000000001E-2</v>
      </c>
      <c r="Z803" s="12">
        <v>0.23100000000000001</v>
      </c>
      <c r="AA803" s="17" cm="1">
        <f t="array" ref="AA803:AB803">VLOOKUP(Merged_Sheet!A803,Merged_Sheet!A803:F3493,{5,6},0)</f>
        <v>2412859693</v>
      </c>
      <c r="AB803" s="17">
        <v>2412859693</v>
      </c>
      <c r="AC803" s="16">
        <f t="shared" si="73"/>
        <v>265.98777520532298</v>
      </c>
      <c r="AD803" s="12">
        <f t="shared" si="74"/>
        <v>265.98777520532298</v>
      </c>
      <c r="AE803" s="12">
        <f t="shared" si="75"/>
        <v>265.98777520532298</v>
      </c>
      <c r="AF803" s="12">
        <f t="shared" si="76"/>
        <v>265.98777520532298</v>
      </c>
      <c r="AG803" s="12">
        <f t="shared" si="77"/>
        <v>0.35399999999999998</v>
      </c>
    </row>
    <row r="804" spans="1:33" ht="14.5" x14ac:dyDescent="0.35">
      <c r="A804" s="12" t="str">
        <f t="shared" si="72"/>
        <v>Faeroe Islands-Europe-2009</v>
      </c>
      <c r="B804" s="13" t="s">
        <v>62</v>
      </c>
      <c r="C804" s="14" t="s">
        <v>126</v>
      </c>
      <c r="D804" s="15">
        <v>2009</v>
      </c>
      <c r="E804" s="16" cm="1">
        <f t="array" ref="E804:I804">VLOOKUP(Merged_Sheet!A804,GDP!A804:I3494,{5,6,7,8,9},0)</f>
        <v>2198138372</v>
      </c>
      <c r="F804" s="16">
        <v>2198138372</v>
      </c>
      <c r="G804" s="12">
        <v>0</v>
      </c>
      <c r="H804" s="12">
        <v>0</v>
      </c>
      <c r="I804" s="12">
        <v>0</v>
      </c>
      <c r="J804" s="12" cm="1">
        <f t="array" ref="J804:R804">VLOOKUP(Merged_Sheet!A804,'HUMAN RESOURCES'!A804:M3494,{5,6,7,8,9,10,11,12,13},0)</f>
        <v>2.4E-2</v>
      </c>
      <c r="K804" s="12">
        <v>2.5999999999999999E-2</v>
      </c>
      <c r="L804" s="12">
        <v>77</v>
      </c>
      <c r="M804" s="12">
        <v>71</v>
      </c>
      <c r="N804" s="12">
        <v>0.33400000000000002</v>
      </c>
      <c r="O804" s="12">
        <v>0.61199999999999999</v>
      </c>
      <c r="P804" s="12">
        <v>5.3999999999999999E-2</v>
      </c>
      <c r="Q804" s="12">
        <v>13279806</v>
      </c>
      <c r="R804" s="12">
        <v>0.61299999999999999</v>
      </c>
      <c r="S804" s="17" cm="1">
        <f t="array" ref="S804:T804">VLOOKUP(Merged_Sheet!A804,Merged_Sheet!A804:F3494,{5,6},0)</f>
        <v>2198138372</v>
      </c>
      <c r="T804" s="17">
        <v>2198138372</v>
      </c>
      <c r="U804" s="12" cm="1">
        <f t="array" ref="U804:Z804">VLOOKUP(Merged_Sheet!A804,BUSINESS!A804:J3494,{5,6,7,8,9,10},0)</f>
        <v>0</v>
      </c>
      <c r="V804" s="12">
        <v>92</v>
      </c>
      <c r="W804" s="12">
        <v>0</v>
      </c>
      <c r="X804" s="12">
        <v>0</v>
      </c>
      <c r="Y804" s="12">
        <v>4.4999999999999998E-2</v>
      </c>
      <c r="Z804" s="12">
        <v>0.18099999999999999</v>
      </c>
      <c r="AA804" s="17" cm="1">
        <f t="array" ref="AA804:AB804">VLOOKUP(Merged_Sheet!A804,Merged_Sheet!A804:F3494,{5,6},0)</f>
        <v>2198138372</v>
      </c>
      <c r="AB804" s="17">
        <v>2198138372</v>
      </c>
      <c r="AC804" s="16">
        <f t="shared" si="73"/>
        <v>165.52488583041048</v>
      </c>
      <c r="AD804" s="12">
        <f t="shared" si="74"/>
        <v>165.52488583041048</v>
      </c>
      <c r="AE804" s="12">
        <f t="shared" si="75"/>
        <v>165.52488583041048</v>
      </c>
      <c r="AF804" s="12">
        <f t="shared" si="76"/>
        <v>165.52488583041048</v>
      </c>
      <c r="AG804" s="12">
        <f t="shared" si="77"/>
        <v>0.38700000000000001</v>
      </c>
    </row>
    <row r="805" spans="1:33" ht="14.5" x14ac:dyDescent="0.35">
      <c r="A805" s="12" t="str">
        <f t="shared" si="72"/>
        <v>Faeroe Islands-Europe-2010</v>
      </c>
      <c r="B805" s="13" t="s">
        <v>62</v>
      </c>
      <c r="C805" s="14" t="s">
        <v>126</v>
      </c>
      <c r="D805" s="15">
        <v>2010</v>
      </c>
      <c r="E805" s="16" cm="1">
        <f t="array" ref="E805:I805">VLOOKUP(Merged_Sheet!A805,GDP!A805:I3495,{5,6,7,8,9},0)</f>
        <v>0</v>
      </c>
      <c r="F805" s="16">
        <v>2198138372</v>
      </c>
      <c r="G805" s="12">
        <v>0</v>
      </c>
      <c r="H805" s="12">
        <v>0</v>
      </c>
      <c r="I805" s="12">
        <v>0</v>
      </c>
      <c r="J805" s="12" cm="1">
        <f t="array" ref="J805:R805">VLOOKUP(Merged_Sheet!A805,'HUMAN RESOURCES'!A805:M3495,{5,6,7,8,9,10,11,12,13},0)</f>
        <v>2.1999999999999999E-2</v>
      </c>
      <c r="K805" s="12">
        <v>2.3E-2</v>
      </c>
      <c r="L805" s="12">
        <v>75</v>
      </c>
      <c r="M805" s="12">
        <v>66</v>
      </c>
      <c r="N805" s="12">
        <v>0.36899999999999999</v>
      </c>
      <c r="O805" s="12">
        <v>0.57199999999999995</v>
      </c>
      <c r="P805" s="12">
        <v>5.8999999999999997E-2</v>
      </c>
      <c r="Q805" s="12">
        <v>6029366</v>
      </c>
      <c r="R805" s="12">
        <v>0.60599999999999998</v>
      </c>
      <c r="S805" s="17" cm="1">
        <f t="array" ref="S805:T805">VLOOKUP(Merged_Sheet!A805,Merged_Sheet!A805:F3495,{5,6},0)</f>
        <v>0</v>
      </c>
      <c r="T805" s="17">
        <v>2198138372</v>
      </c>
      <c r="U805" s="12" cm="1">
        <f t="array" ref="U805:Z805">VLOOKUP(Merged_Sheet!A805,BUSINESS!A805:J3495,{5,6,7,8,9,10},0)</f>
        <v>0</v>
      </c>
      <c r="V805" s="12">
        <v>115</v>
      </c>
      <c r="W805" s="12">
        <v>0</v>
      </c>
      <c r="X805" s="12">
        <v>0</v>
      </c>
      <c r="Y805" s="12">
        <v>2.5000000000000001E-2</v>
      </c>
      <c r="Z805" s="12">
        <v>0.191</v>
      </c>
      <c r="AA805" s="17" cm="1">
        <f t="array" ref="AA805:AB805">VLOOKUP(Merged_Sheet!A805,Merged_Sheet!A805:F3495,{5,6},0)</f>
        <v>0</v>
      </c>
      <c r="AB805" s="17">
        <v>2198138372</v>
      </c>
      <c r="AC805" s="16">
        <f t="shared" si="73"/>
        <v>364.57205815669511</v>
      </c>
      <c r="AD805" s="12">
        <f t="shared" si="74"/>
        <v>364.57205815669511</v>
      </c>
      <c r="AE805" s="12">
        <f t="shared" si="75"/>
        <v>0</v>
      </c>
      <c r="AF805" s="12">
        <f t="shared" si="76"/>
        <v>364.57205815669511</v>
      </c>
      <c r="AG805" s="12">
        <f t="shared" si="77"/>
        <v>0.39400000000000002</v>
      </c>
    </row>
    <row r="806" spans="1:33" ht="14.5" x14ac:dyDescent="0.35">
      <c r="A806" s="12" t="str">
        <f t="shared" si="72"/>
        <v>Faeroe Islands-Europe-2011</v>
      </c>
      <c r="B806" s="13" t="s">
        <v>62</v>
      </c>
      <c r="C806" s="14" t="s">
        <v>126</v>
      </c>
      <c r="D806" s="15">
        <v>2011</v>
      </c>
      <c r="E806" s="16" cm="1">
        <f t="array" ref="E806:I806">VLOOKUP(Merged_Sheet!A806,GDP!A806:I3496,{5,6,7,8,9},0)</f>
        <v>0</v>
      </c>
      <c r="F806" s="16">
        <v>0</v>
      </c>
      <c r="G806" s="12">
        <v>0</v>
      </c>
      <c r="H806" s="12">
        <v>0</v>
      </c>
      <c r="I806" s="12">
        <v>0</v>
      </c>
      <c r="J806" s="12" cm="1">
        <f t="array" ref="J806:R806">VLOOKUP(Merged_Sheet!A806,'HUMAN RESOURCES'!A806:M3496,{5,6,7,8,9,10,11,12,13},0)</f>
        <v>1.6E-2</v>
      </c>
      <c r="K806" s="12">
        <v>0</v>
      </c>
      <c r="L806" s="12">
        <v>71</v>
      </c>
      <c r="M806" s="12">
        <v>66</v>
      </c>
      <c r="N806" s="12">
        <v>0</v>
      </c>
      <c r="O806" s="12">
        <v>0</v>
      </c>
      <c r="P806" s="12">
        <v>0</v>
      </c>
      <c r="Q806" s="12">
        <v>56765</v>
      </c>
      <c r="R806" s="12">
        <v>0.82299999999999995</v>
      </c>
      <c r="S806" s="17" cm="1">
        <f t="array" ref="S806:T806">VLOOKUP(Merged_Sheet!A806,Merged_Sheet!A806:F3496,{5,6},0)</f>
        <v>0</v>
      </c>
      <c r="T806" s="17">
        <v>0</v>
      </c>
      <c r="U806" s="12" cm="1">
        <f t="array" ref="U806:Z806">VLOOKUP(Merged_Sheet!A806,BUSINESS!A806:J3496,{5,6,7,8,9,10},0)</f>
        <v>0</v>
      </c>
      <c r="V806" s="12">
        <v>0</v>
      </c>
      <c r="W806" s="12">
        <v>0</v>
      </c>
      <c r="X806" s="12">
        <v>0</v>
      </c>
      <c r="Y806" s="12">
        <v>0.54500000000000004</v>
      </c>
      <c r="Z806" s="12">
        <v>0.52400000000000002</v>
      </c>
      <c r="AA806" s="17" cm="1">
        <f t="array" ref="AA806:AB806">VLOOKUP(Merged_Sheet!A806,Merged_Sheet!A806:F3496,{5,6},0)</f>
        <v>0</v>
      </c>
      <c r="AB806" s="17">
        <v>0</v>
      </c>
      <c r="AC806" s="16">
        <f t="shared" si="73"/>
        <v>0</v>
      </c>
      <c r="AD806" s="12">
        <f t="shared" si="74"/>
        <v>0</v>
      </c>
      <c r="AE806" s="12">
        <f t="shared" si="75"/>
        <v>0</v>
      </c>
      <c r="AF806" s="12">
        <f t="shared" si="76"/>
        <v>0</v>
      </c>
      <c r="AG806" s="12">
        <f t="shared" si="77"/>
        <v>0.17700000000000005</v>
      </c>
    </row>
    <row r="807" spans="1:33" ht="14.5" x14ac:dyDescent="0.35">
      <c r="A807" s="12" t="str">
        <f t="shared" si="72"/>
        <v>Faeroe Islands-Europe-2012</v>
      </c>
      <c r="B807" s="13" t="s">
        <v>62</v>
      </c>
      <c r="C807" s="14" t="s">
        <v>126</v>
      </c>
      <c r="D807" s="15">
        <v>2012</v>
      </c>
      <c r="E807" s="16" cm="1">
        <f t="array" ref="E807:I807">VLOOKUP(Merged_Sheet!A807,GDP!A807:I3497,{5,6,7,8,9},0)</f>
        <v>0</v>
      </c>
      <c r="F807" s="16">
        <v>0</v>
      </c>
      <c r="G807" s="12">
        <v>0</v>
      </c>
      <c r="H807" s="12">
        <v>0</v>
      </c>
      <c r="I807" s="12">
        <v>0</v>
      </c>
      <c r="J807" s="12" cm="1">
        <f t="array" ref="J807:R807">VLOOKUP(Merged_Sheet!A807,'HUMAN RESOURCES'!A807:M3497,{5,6,7,8,9,10,11,12,13},0)</f>
        <v>1.9E-2</v>
      </c>
      <c r="K807" s="12">
        <v>1.2999999999999999E-2</v>
      </c>
      <c r="L807" s="12">
        <v>73</v>
      </c>
      <c r="M807" s="12">
        <v>69</v>
      </c>
      <c r="N807" s="12">
        <v>0.31900000000000001</v>
      </c>
      <c r="O807" s="12">
        <v>0.60299999999999998</v>
      </c>
      <c r="P807" s="12">
        <v>7.6999999999999999E-2</v>
      </c>
      <c r="Q807" s="12">
        <v>102369</v>
      </c>
      <c r="R807" s="12">
        <v>0.36</v>
      </c>
      <c r="S807" s="17" cm="1">
        <f t="array" ref="S807:T807">VLOOKUP(Merged_Sheet!A807,Merged_Sheet!A807:F3497,{5,6},0)</f>
        <v>0</v>
      </c>
      <c r="T807" s="17">
        <v>0</v>
      </c>
      <c r="U807" s="12" cm="1">
        <f t="array" ref="U807:Z807">VLOOKUP(Merged_Sheet!A807,BUSINESS!A807:J3497,{5,6,7,8,9,10},0)</f>
        <v>0</v>
      </c>
      <c r="V807" s="12">
        <v>0</v>
      </c>
      <c r="W807" s="12">
        <v>0</v>
      </c>
      <c r="X807" s="12">
        <v>0</v>
      </c>
      <c r="Y807" s="12">
        <v>0.186</v>
      </c>
      <c r="Z807" s="12">
        <v>0.41299999999999998</v>
      </c>
      <c r="AA807" s="17" cm="1">
        <f t="array" ref="AA807:AB807">VLOOKUP(Merged_Sheet!A807,Merged_Sheet!A807:F3497,{5,6},0)</f>
        <v>0</v>
      </c>
      <c r="AB807" s="17">
        <v>0</v>
      </c>
      <c r="AC807" s="16">
        <f t="shared" si="73"/>
        <v>0</v>
      </c>
      <c r="AD807" s="12">
        <f t="shared" si="74"/>
        <v>0</v>
      </c>
      <c r="AE807" s="12">
        <f t="shared" si="75"/>
        <v>0</v>
      </c>
      <c r="AF807" s="12">
        <f t="shared" si="76"/>
        <v>0</v>
      </c>
      <c r="AG807" s="12">
        <f t="shared" si="77"/>
        <v>0.64</v>
      </c>
    </row>
    <row r="808" spans="1:33" ht="14.5" x14ac:dyDescent="0.35">
      <c r="A808" s="12" t="str">
        <f t="shared" si="72"/>
        <v>Fiji-Oceania-2000</v>
      </c>
      <c r="B808" s="13" t="s">
        <v>66</v>
      </c>
      <c r="C808" s="14" t="s">
        <v>127</v>
      </c>
      <c r="D808" s="15">
        <v>2000</v>
      </c>
      <c r="E808" s="16" cm="1">
        <f t="array" ref="E808:I808">VLOOKUP(Merged_Sheet!A808,GDP!A808:I3498,{5,6,7,8,9},0)</f>
        <v>1684109743</v>
      </c>
      <c r="F808" s="16">
        <v>1684109743</v>
      </c>
      <c r="G808" s="12">
        <v>3.9E-2</v>
      </c>
      <c r="H808" s="12">
        <v>80</v>
      </c>
      <c r="I808" s="12">
        <v>8.4000000000000005E-2</v>
      </c>
      <c r="J808" s="12" cm="1">
        <f t="array" ref="J808:R808">VLOOKUP(Merged_Sheet!A808,'HUMAN RESOURCES'!A808:M3498,{5,6,7,8,9,10,11,12,13},0)</f>
        <v>3.5000000000000003E-2</v>
      </c>
      <c r="K808" s="12">
        <v>3.5999999999999997E-2</v>
      </c>
      <c r="L808" s="12">
        <v>73</v>
      </c>
      <c r="M808" s="12">
        <v>66</v>
      </c>
      <c r="N808" s="12">
        <v>0.436</v>
      </c>
      <c r="O808" s="12">
        <v>0.52200000000000002</v>
      </c>
      <c r="P808" s="12">
        <v>4.2000000000000003E-2</v>
      </c>
      <c r="Q808" s="12">
        <v>12062835</v>
      </c>
      <c r="R808" s="12">
        <v>0.46300000000000002</v>
      </c>
      <c r="S808" s="17" cm="1">
        <f t="array" ref="S808:T808">VLOOKUP(Merged_Sheet!A808,Merged_Sheet!A808:F3498,{5,6},0)</f>
        <v>1684109743</v>
      </c>
      <c r="T808" s="17">
        <v>1684109743</v>
      </c>
      <c r="U808" s="12" cm="1">
        <f t="array" ref="U808:Z808">VLOOKUP(Merged_Sheet!A808,BUSINESS!A808:J3498,{5,6,7,8,9,10},0)</f>
        <v>0</v>
      </c>
      <c r="V808" s="12">
        <v>39</v>
      </c>
      <c r="W808" s="12">
        <v>0</v>
      </c>
      <c r="X808" s="12">
        <v>0</v>
      </c>
      <c r="Y808" s="12">
        <v>4.4999999999999998E-2</v>
      </c>
      <c r="Z808" s="12">
        <v>0.16900000000000001</v>
      </c>
      <c r="AA808" s="17" cm="1">
        <f t="array" ref="AA808:AB808">VLOOKUP(Merged_Sheet!A808,Merged_Sheet!A808:F3498,{5,6},0)</f>
        <v>1684109743</v>
      </c>
      <c r="AB808" s="17">
        <v>1684109743</v>
      </c>
      <c r="AC808" s="16">
        <f t="shared" si="73"/>
        <v>139.61143819011036</v>
      </c>
      <c r="AD808" s="12">
        <f t="shared" si="74"/>
        <v>139.61143819011036</v>
      </c>
      <c r="AE808" s="12">
        <f t="shared" si="75"/>
        <v>139.61143819011036</v>
      </c>
      <c r="AF808" s="12">
        <f t="shared" si="76"/>
        <v>139.61143819011036</v>
      </c>
      <c r="AG808" s="12">
        <f t="shared" si="77"/>
        <v>0.53699999999999992</v>
      </c>
    </row>
    <row r="809" spans="1:33" ht="14.5" x14ac:dyDescent="0.35">
      <c r="A809" s="12" t="str">
        <f t="shared" si="72"/>
        <v>Fiji-Oceania-2001</v>
      </c>
      <c r="B809" s="13" t="s">
        <v>66</v>
      </c>
      <c r="C809" s="14" t="s">
        <v>127</v>
      </c>
      <c r="D809" s="15">
        <v>2001</v>
      </c>
      <c r="E809" s="16" cm="1">
        <f t="array" ref="E809:I809">VLOOKUP(Merged_Sheet!A809,GDP!A809:I3499,{5,6,7,8,9},0)</f>
        <v>1660102346</v>
      </c>
      <c r="F809" s="16">
        <v>1660102346</v>
      </c>
      <c r="G809" s="12">
        <v>3.3000000000000002E-2</v>
      </c>
      <c r="H809" s="12">
        <v>67</v>
      </c>
      <c r="I809" s="12">
        <v>8.3000000000000004E-2</v>
      </c>
      <c r="J809" s="12" cm="1">
        <f t="array" ref="J809:R809">VLOOKUP(Merged_Sheet!A809,'HUMAN RESOURCES'!A809:M3499,{5,6,7,8,9,10,11,12,13},0)</f>
        <v>2.1999999999999999E-2</v>
      </c>
      <c r="K809" s="12">
        <v>3.6999999999999998E-2</v>
      </c>
      <c r="L809" s="12">
        <v>68</v>
      </c>
      <c r="M809" s="12">
        <v>61</v>
      </c>
      <c r="N809" s="12">
        <v>0.36</v>
      </c>
      <c r="O809" s="12">
        <v>0.59899999999999998</v>
      </c>
      <c r="P809" s="12">
        <v>4.1000000000000002E-2</v>
      </c>
      <c r="Q809" s="12">
        <v>753612</v>
      </c>
      <c r="R809" s="12">
        <v>0.28399999999999997</v>
      </c>
      <c r="S809" s="17" cm="1">
        <f t="array" ref="S809:T809">VLOOKUP(Merged_Sheet!A809,Merged_Sheet!A809:F3499,{5,6},0)</f>
        <v>1660102346</v>
      </c>
      <c r="T809" s="17">
        <v>1660102346</v>
      </c>
      <c r="U809" s="12" cm="1">
        <f t="array" ref="U809:Z809">VLOOKUP(Merged_Sheet!A809,BUSINESS!A809:J3499,{5,6,7,8,9,10},0)</f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0.183</v>
      </c>
      <c r="AA809" s="17" cm="1">
        <f t="array" ref="AA809:AB809">VLOOKUP(Merged_Sheet!A809,Merged_Sheet!A809:F3499,{5,6},0)</f>
        <v>1660102346</v>
      </c>
      <c r="AB809" s="17">
        <v>1660102346</v>
      </c>
      <c r="AC809" s="16">
        <f t="shared" si="73"/>
        <v>2202.8608169721288</v>
      </c>
      <c r="AD809" s="12">
        <f t="shared" si="74"/>
        <v>2202.8608169721288</v>
      </c>
      <c r="AE809" s="12">
        <f t="shared" si="75"/>
        <v>2202.8608169721288</v>
      </c>
      <c r="AF809" s="12">
        <f t="shared" si="76"/>
        <v>2202.8608169721288</v>
      </c>
      <c r="AG809" s="12">
        <f t="shared" si="77"/>
        <v>0.71599999999999997</v>
      </c>
    </row>
    <row r="810" spans="1:33" ht="14.5" x14ac:dyDescent="0.35">
      <c r="A810" s="12" t="str">
        <f t="shared" si="72"/>
        <v>Fiji-Oceania-2002</v>
      </c>
      <c r="B810" s="13" t="s">
        <v>66</v>
      </c>
      <c r="C810" s="14" t="s">
        <v>127</v>
      </c>
      <c r="D810" s="15">
        <v>2002</v>
      </c>
      <c r="E810" s="16" cm="1">
        <f t="array" ref="E810:I810">VLOOKUP(Merged_Sheet!A810,GDP!A810:I3500,{5,6,7,8,9},0)</f>
        <v>1842691481</v>
      </c>
      <c r="F810" s="16">
        <v>1842691481</v>
      </c>
      <c r="G810" s="12">
        <v>3.5000000000000003E-2</v>
      </c>
      <c r="H810" s="12">
        <v>79</v>
      </c>
      <c r="I810" s="12">
        <v>8.1000000000000003E-2</v>
      </c>
      <c r="J810" s="12" cm="1">
        <f t="array" ref="J810:R810">VLOOKUP(Merged_Sheet!A810,'HUMAN RESOURCES'!A810:M3500,{5,6,7,8,9,10,11,12,13},0)</f>
        <v>0.03</v>
      </c>
      <c r="K810" s="12">
        <v>6.9000000000000006E-2</v>
      </c>
      <c r="L810" s="12">
        <v>60</v>
      </c>
      <c r="M810" s="12">
        <v>57</v>
      </c>
      <c r="N810" s="12">
        <v>0.38900000000000001</v>
      </c>
      <c r="O810" s="12">
        <v>0.56999999999999995</v>
      </c>
      <c r="P810" s="12">
        <v>4.1000000000000002E-2</v>
      </c>
      <c r="Q810" s="12">
        <v>8996229</v>
      </c>
      <c r="R810" s="12">
        <v>0.40600000000000003</v>
      </c>
      <c r="S810" s="17" cm="1">
        <f t="array" ref="S810:T810">VLOOKUP(Merged_Sheet!A810,Merged_Sheet!A810:F3500,{5,6},0)</f>
        <v>1842691481</v>
      </c>
      <c r="T810" s="17">
        <v>1842691481</v>
      </c>
      <c r="U810" s="12" cm="1">
        <f t="array" ref="U810:Z810">VLOOKUP(Merged_Sheet!A810,BUSINESS!A810:J3500,{5,6,7,8,9,10},0)</f>
        <v>0</v>
      </c>
      <c r="V810" s="12">
        <v>202</v>
      </c>
      <c r="W810" s="12">
        <v>0</v>
      </c>
      <c r="X810" s="12">
        <v>0</v>
      </c>
      <c r="Y810" s="12">
        <v>1.6E-2</v>
      </c>
      <c r="Z810" s="12">
        <v>3.5999999999999997E-2</v>
      </c>
      <c r="AA810" s="17" cm="1">
        <f t="array" ref="AA810:AB810">VLOOKUP(Merged_Sheet!A810,Merged_Sheet!A810:F3500,{5,6},0)</f>
        <v>1842691481</v>
      </c>
      <c r="AB810" s="17">
        <v>1842691481</v>
      </c>
      <c r="AC810" s="16">
        <f t="shared" si="73"/>
        <v>204.82932137454483</v>
      </c>
      <c r="AD810" s="12">
        <f t="shared" si="74"/>
        <v>204.82932137454483</v>
      </c>
      <c r="AE810" s="12">
        <f t="shared" si="75"/>
        <v>204.82932137454483</v>
      </c>
      <c r="AF810" s="12">
        <f t="shared" si="76"/>
        <v>204.82932137454483</v>
      </c>
      <c r="AG810" s="12">
        <f t="shared" si="77"/>
        <v>0.59399999999999997</v>
      </c>
    </row>
    <row r="811" spans="1:33" ht="14.5" x14ac:dyDescent="0.35">
      <c r="A811" s="12" t="str">
        <f t="shared" si="72"/>
        <v>Fiji-Oceania-2003</v>
      </c>
      <c r="B811" s="13" t="s">
        <v>66</v>
      </c>
      <c r="C811" s="14" t="s">
        <v>127</v>
      </c>
      <c r="D811" s="15">
        <v>2003</v>
      </c>
      <c r="E811" s="16" cm="1">
        <f t="array" ref="E811:I811">VLOOKUP(Merged_Sheet!A811,GDP!A811:I3501,{5,6,7,8,9},0)</f>
        <v>2315935753</v>
      </c>
      <c r="F811" s="16">
        <v>2315935753</v>
      </c>
      <c r="G811" s="12">
        <v>3.4000000000000002E-2</v>
      </c>
      <c r="H811" s="12">
        <v>95</v>
      </c>
      <c r="I811" s="12">
        <v>7.5999999999999998E-2</v>
      </c>
      <c r="J811" s="12" cm="1">
        <f t="array" ref="J811:R811">VLOOKUP(Merged_Sheet!A811,'HUMAN RESOURCES'!A811:M3501,{5,6,7,8,9,10,11,12,13},0)</f>
        <v>0.03</v>
      </c>
      <c r="K811" s="12">
        <v>2.8000000000000001E-2</v>
      </c>
      <c r="L811" s="12">
        <v>74</v>
      </c>
      <c r="M811" s="12">
        <v>69</v>
      </c>
      <c r="N811" s="12">
        <v>0.40899999999999997</v>
      </c>
      <c r="O811" s="12">
        <v>0.55000000000000004</v>
      </c>
      <c r="P811" s="12">
        <v>4.1000000000000002E-2</v>
      </c>
      <c r="Q811" s="12">
        <v>6628171</v>
      </c>
      <c r="R811" s="12">
        <v>0.47199999999999998</v>
      </c>
      <c r="S811" s="17" cm="1">
        <f t="array" ref="S811:T811">VLOOKUP(Merged_Sheet!A811,Merged_Sheet!A811:F3501,{5,6},0)</f>
        <v>2315935753</v>
      </c>
      <c r="T811" s="17">
        <v>2315935753</v>
      </c>
      <c r="U811" s="12" cm="1">
        <f t="array" ref="U811:Z811">VLOOKUP(Merged_Sheet!A811,BUSINESS!A811:J3501,{5,6,7,8,9,10},0)</f>
        <v>0</v>
      </c>
      <c r="V811" s="12">
        <v>62</v>
      </c>
      <c r="W811" s="12">
        <v>0</v>
      </c>
      <c r="X811" s="12">
        <v>0</v>
      </c>
      <c r="Y811" s="12">
        <v>4.8000000000000001E-2</v>
      </c>
      <c r="Z811" s="12">
        <v>5.7000000000000002E-2</v>
      </c>
      <c r="AA811" s="17" cm="1">
        <f t="array" ref="AA811:AB811">VLOOKUP(Merged_Sheet!A811,Merged_Sheet!A811:F3501,{5,6},0)</f>
        <v>2315935753</v>
      </c>
      <c r="AB811" s="17">
        <v>2315935753</v>
      </c>
      <c r="AC811" s="16">
        <f t="shared" si="73"/>
        <v>349.40796684334185</v>
      </c>
      <c r="AD811" s="12">
        <f t="shared" si="74"/>
        <v>349.40796684334185</v>
      </c>
      <c r="AE811" s="12">
        <f t="shared" si="75"/>
        <v>349.40796684334185</v>
      </c>
      <c r="AF811" s="12">
        <f t="shared" si="76"/>
        <v>349.40796684334185</v>
      </c>
      <c r="AG811" s="12">
        <f t="shared" si="77"/>
        <v>0.52800000000000002</v>
      </c>
    </row>
    <row r="812" spans="1:33" ht="14.5" x14ac:dyDescent="0.35">
      <c r="A812" s="12" t="str">
        <f t="shared" si="72"/>
        <v>Fiji-Oceania-2004</v>
      </c>
      <c r="B812" s="13" t="s">
        <v>66</v>
      </c>
      <c r="C812" s="14" t="s">
        <v>127</v>
      </c>
      <c r="D812" s="15">
        <v>2004</v>
      </c>
      <c r="E812" s="16" cm="1">
        <f t="array" ref="E812:I812">VLOOKUP(Merged_Sheet!A812,GDP!A812:I3502,{5,6,7,8,9},0)</f>
        <v>2727507213</v>
      </c>
      <c r="F812" s="16">
        <v>2727507213</v>
      </c>
      <c r="G812" s="12">
        <v>3.5999999999999997E-2</v>
      </c>
      <c r="H812" s="12">
        <v>120</v>
      </c>
      <c r="I812" s="12">
        <v>7.1999999999999995E-2</v>
      </c>
      <c r="J812" s="12" cm="1">
        <f t="array" ref="J812:R812">VLOOKUP(Merged_Sheet!A812,'HUMAN RESOURCES'!A812:M3502,{5,6,7,8,9,10,11,12,13},0)</f>
        <v>1.7000000000000001E-2</v>
      </c>
      <c r="K812" s="12">
        <v>1.9E-2</v>
      </c>
      <c r="L812" s="12">
        <v>74</v>
      </c>
      <c r="M812" s="12">
        <v>68</v>
      </c>
      <c r="N812" s="12">
        <v>0.318</v>
      </c>
      <c r="O812" s="12">
        <v>0.60599999999999998</v>
      </c>
      <c r="P812" s="12">
        <v>7.5999999999999998E-2</v>
      </c>
      <c r="Q812" s="12">
        <v>2624695</v>
      </c>
      <c r="R812" s="12">
        <v>0.52400000000000002</v>
      </c>
      <c r="S812" s="17" cm="1">
        <f t="array" ref="S812:T812">VLOOKUP(Merged_Sheet!A812,Merged_Sheet!A812:F3502,{5,6},0)</f>
        <v>2727507213</v>
      </c>
      <c r="T812" s="17">
        <v>2727507213</v>
      </c>
      <c r="U812" s="12" cm="1">
        <f t="array" ref="U812:Z812">VLOOKUP(Merged_Sheet!A812,BUSINESS!A812:J3502,{5,6,7,8,9,10},0)</f>
        <v>0</v>
      </c>
      <c r="V812" s="12">
        <v>31</v>
      </c>
      <c r="W812" s="12">
        <v>0</v>
      </c>
      <c r="X812" s="12">
        <v>0</v>
      </c>
      <c r="Y812" s="12">
        <v>7.8E-2</v>
      </c>
      <c r="Z812" s="12">
        <v>0.59599999999999997</v>
      </c>
      <c r="AA812" s="17" cm="1">
        <f t="array" ref="AA812:AB812">VLOOKUP(Merged_Sheet!A812,Merged_Sheet!A812:F3502,{5,6},0)</f>
        <v>2727507213</v>
      </c>
      <c r="AB812" s="17">
        <v>2727507213</v>
      </c>
      <c r="AC812" s="16">
        <f t="shared" si="73"/>
        <v>1039.1711086430994</v>
      </c>
      <c r="AD812" s="12">
        <f t="shared" si="74"/>
        <v>1039.1711086430994</v>
      </c>
      <c r="AE812" s="12">
        <f t="shared" si="75"/>
        <v>1039.1711086430994</v>
      </c>
      <c r="AF812" s="12">
        <f t="shared" si="76"/>
        <v>1039.1711086430994</v>
      </c>
      <c r="AG812" s="12">
        <f t="shared" si="77"/>
        <v>0.47599999999999998</v>
      </c>
    </row>
    <row r="813" spans="1:33" ht="14.5" x14ac:dyDescent="0.35">
      <c r="A813" s="12" t="str">
        <f t="shared" si="72"/>
        <v>Fiji-Oceania-2005</v>
      </c>
      <c r="B813" s="13" t="s">
        <v>66</v>
      </c>
      <c r="C813" s="14" t="s">
        <v>127</v>
      </c>
      <c r="D813" s="15">
        <v>2005</v>
      </c>
      <c r="E813" s="16" cm="1">
        <f t="array" ref="E813:I813">VLOOKUP(Merged_Sheet!A813,GDP!A813:I3503,{5,6,7,8,9},0)</f>
        <v>3006725015</v>
      </c>
      <c r="F813" s="16">
        <v>3006725015</v>
      </c>
      <c r="G813" s="12">
        <v>3.5999999999999997E-2</v>
      </c>
      <c r="H813" s="12">
        <v>132</v>
      </c>
      <c r="I813" s="12">
        <v>6.8000000000000005E-2</v>
      </c>
      <c r="J813" s="12" cm="1">
        <f t="array" ref="J813:R813">VLOOKUP(Merged_Sheet!A813,'HUMAN RESOURCES'!A813:M3503,{5,6,7,8,9,10,11,12,13},0)</f>
        <v>2.3E-2</v>
      </c>
      <c r="K813" s="12">
        <v>1.7999999999999999E-2</v>
      </c>
      <c r="L813" s="12">
        <v>78</v>
      </c>
      <c r="M813" s="12">
        <v>73</v>
      </c>
      <c r="N813" s="12">
        <v>0.33</v>
      </c>
      <c r="O813" s="12">
        <v>0.61799999999999999</v>
      </c>
      <c r="P813" s="12">
        <v>5.0999999999999997E-2</v>
      </c>
      <c r="Q813" s="12">
        <v>108056312</v>
      </c>
      <c r="R813" s="12">
        <v>0.75700000000000001</v>
      </c>
      <c r="S813" s="17" cm="1">
        <f t="array" ref="S813:T813">VLOOKUP(Merged_Sheet!A813,Merged_Sheet!A813:F3503,{5,6},0)</f>
        <v>3006725015</v>
      </c>
      <c r="T813" s="17">
        <v>3006725015</v>
      </c>
      <c r="U813" s="12" cm="1">
        <f t="array" ref="U813:Z813">VLOOKUP(Merged_Sheet!A813,BUSINESS!A813:J3503,{5,6,7,8,9,10},0)</f>
        <v>0</v>
      </c>
      <c r="V813" s="12">
        <v>58</v>
      </c>
      <c r="W813" s="12">
        <v>0</v>
      </c>
      <c r="X813" s="12">
        <v>0</v>
      </c>
      <c r="Y813" s="12">
        <v>0.129</v>
      </c>
      <c r="Z813" s="12">
        <v>0.27900000000000003</v>
      </c>
      <c r="AA813" s="17" cm="1">
        <f t="array" ref="AA813:AB813">VLOOKUP(Merged_Sheet!A813,Merged_Sheet!A813:F3503,{5,6},0)</f>
        <v>3006725015</v>
      </c>
      <c r="AB813" s="17">
        <v>3006725015</v>
      </c>
      <c r="AC813" s="16">
        <f t="shared" si="73"/>
        <v>27.825537993560246</v>
      </c>
      <c r="AD813" s="12">
        <f t="shared" si="74"/>
        <v>27.825537993560246</v>
      </c>
      <c r="AE813" s="12">
        <f t="shared" si="75"/>
        <v>27.825537993560246</v>
      </c>
      <c r="AF813" s="12">
        <f t="shared" si="76"/>
        <v>27.825537993560246</v>
      </c>
      <c r="AG813" s="12">
        <f t="shared" si="77"/>
        <v>0.24299999999999999</v>
      </c>
    </row>
    <row r="814" spans="1:33" ht="14.5" x14ac:dyDescent="0.35">
      <c r="A814" s="12" t="str">
        <f t="shared" si="72"/>
        <v>Fiji-Oceania-2006</v>
      </c>
      <c r="B814" s="13" t="s">
        <v>66</v>
      </c>
      <c r="C814" s="14" t="s">
        <v>127</v>
      </c>
      <c r="D814" s="15">
        <v>2006</v>
      </c>
      <c r="E814" s="16" cm="1">
        <f t="array" ref="E814:I814">VLOOKUP(Merged_Sheet!A814,GDP!A814:I3504,{5,6,7,8,9},0)</f>
        <v>3103099942</v>
      </c>
      <c r="F814" s="16">
        <v>3103099942</v>
      </c>
      <c r="G814" s="12">
        <v>3.7999999999999999E-2</v>
      </c>
      <c r="H814" s="12">
        <v>144</v>
      </c>
      <c r="I814" s="12">
        <v>7.2999999999999995E-2</v>
      </c>
      <c r="J814" s="12" cm="1">
        <f t="array" ref="J814:R814">VLOOKUP(Merged_Sheet!A814,'HUMAN RESOURCES'!A814:M3504,{5,6,7,8,9,10,11,12,13},0)</f>
        <v>2.5999999999999999E-2</v>
      </c>
      <c r="K814" s="12">
        <v>2.9000000000000001E-2</v>
      </c>
      <c r="L814" s="12">
        <v>74</v>
      </c>
      <c r="M814" s="12">
        <v>68</v>
      </c>
      <c r="N814" s="12">
        <v>0.39100000000000001</v>
      </c>
      <c r="O814" s="12">
        <v>0.56999999999999995</v>
      </c>
      <c r="P814" s="12">
        <v>3.9E-2</v>
      </c>
      <c r="Q814" s="12">
        <v>5317878</v>
      </c>
      <c r="R814" s="12">
        <v>0.55500000000000005</v>
      </c>
      <c r="S814" s="17" cm="1">
        <f t="array" ref="S814:T814">VLOOKUP(Merged_Sheet!A814,Merged_Sheet!A814:F3504,{5,6},0)</f>
        <v>3103099942</v>
      </c>
      <c r="T814" s="17">
        <v>3103099942</v>
      </c>
      <c r="U814" s="12" cm="1">
        <f t="array" ref="U814:Z814">VLOOKUP(Merged_Sheet!A814,BUSINESS!A814:J3504,{5,6,7,8,9,10},0)</f>
        <v>0</v>
      </c>
      <c r="V814" s="12">
        <v>46</v>
      </c>
      <c r="W814" s="12">
        <v>0</v>
      </c>
      <c r="X814" s="12">
        <v>0</v>
      </c>
      <c r="Y814" s="12">
        <v>1.9E-2</v>
      </c>
      <c r="Z814" s="12">
        <v>8.7999999999999995E-2</v>
      </c>
      <c r="AA814" s="17" cm="1">
        <f t="array" ref="AA814:AB814">VLOOKUP(Merged_Sheet!A814,Merged_Sheet!A814:F3504,{5,6},0)</f>
        <v>3103099942</v>
      </c>
      <c r="AB814" s="17">
        <v>3103099942</v>
      </c>
      <c r="AC814" s="16">
        <f t="shared" si="73"/>
        <v>583.5222135596191</v>
      </c>
      <c r="AD814" s="12">
        <f t="shared" si="74"/>
        <v>583.5222135596191</v>
      </c>
      <c r="AE814" s="12">
        <f t="shared" si="75"/>
        <v>583.5222135596191</v>
      </c>
      <c r="AF814" s="12">
        <f t="shared" si="76"/>
        <v>583.5222135596191</v>
      </c>
      <c r="AG814" s="12">
        <f t="shared" si="77"/>
        <v>0.44499999999999995</v>
      </c>
    </row>
    <row r="815" spans="1:33" ht="14.5" x14ac:dyDescent="0.35">
      <c r="A815" s="12" t="str">
        <f t="shared" si="72"/>
        <v>Fiji-Oceania-2007</v>
      </c>
      <c r="B815" s="13" t="s">
        <v>66</v>
      </c>
      <c r="C815" s="14" t="s">
        <v>127</v>
      </c>
      <c r="D815" s="15">
        <v>2007</v>
      </c>
      <c r="E815" s="16" cm="1">
        <f t="array" ref="E815:I815">VLOOKUP(Merged_Sheet!A815,GDP!A815:I3505,{5,6,7,8,9},0)</f>
        <v>3405050612</v>
      </c>
      <c r="F815" s="16">
        <v>3405050612</v>
      </c>
      <c r="G815" s="12">
        <v>3.6999999999999998E-2</v>
      </c>
      <c r="H815" s="12">
        <v>152</v>
      </c>
      <c r="I815" s="12">
        <v>0.09</v>
      </c>
      <c r="J815" s="12" cm="1">
        <f t="array" ref="J815:R815">VLOOKUP(Merged_Sheet!A815,'HUMAN RESOURCES'!A815:M3505,{5,6,7,8,9,10,11,12,13},0)</f>
        <v>2.3E-2</v>
      </c>
      <c r="K815" s="12">
        <v>0.02</v>
      </c>
      <c r="L815" s="12">
        <v>78</v>
      </c>
      <c r="M815" s="12">
        <v>73</v>
      </c>
      <c r="N815" s="12">
        <v>0.313</v>
      </c>
      <c r="O815" s="12">
        <v>0.629</v>
      </c>
      <c r="P815" s="12">
        <v>5.8000000000000003E-2</v>
      </c>
      <c r="Q815" s="12">
        <v>3240805</v>
      </c>
      <c r="R815" s="12">
        <v>0.63100000000000001</v>
      </c>
      <c r="S815" s="17" cm="1">
        <f t="array" ref="S815:T815">VLOOKUP(Merged_Sheet!A815,Merged_Sheet!A815:F3505,{5,6},0)</f>
        <v>3405050612</v>
      </c>
      <c r="T815" s="17">
        <v>3405050612</v>
      </c>
      <c r="U815" s="12" cm="1">
        <f t="array" ref="U815:Z815">VLOOKUP(Merged_Sheet!A815,BUSINESS!A815:J3505,{5,6,7,8,9,10},0)</f>
        <v>0</v>
      </c>
      <c r="V815" s="12">
        <v>18</v>
      </c>
      <c r="W815" s="12">
        <v>0</v>
      </c>
      <c r="X815" s="12">
        <v>0</v>
      </c>
      <c r="Y815" s="12">
        <v>0.1</v>
      </c>
      <c r="Z815" s="12">
        <v>0.214</v>
      </c>
      <c r="AA815" s="17" cm="1">
        <f t="array" ref="AA815:AB815">VLOOKUP(Merged_Sheet!A815,Merged_Sheet!A815:F3505,{5,6},0)</f>
        <v>3405050612</v>
      </c>
      <c r="AB815" s="17">
        <v>3405050612</v>
      </c>
      <c r="AC815" s="16">
        <f t="shared" si="73"/>
        <v>1050.6804982095498</v>
      </c>
      <c r="AD815" s="12">
        <f t="shared" si="74"/>
        <v>1050.6804982095498</v>
      </c>
      <c r="AE815" s="12">
        <f t="shared" si="75"/>
        <v>1050.6804982095498</v>
      </c>
      <c r="AF815" s="12">
        <f t="shared" si="76"/>
        <v>1050.6804982095498</v>
      </c>
      <c r="AG815" s="12">
        <f t="shared" si="77"/>
        <v>0.36899999999999999</v>
      </c>
    </row>
    <row r="816" spans="1:33" ht="14.5" x14ac:dyDescent="0.35">
      <c r="A816" s="12" t="str">
        <f t="shared" si="72"/>
        <v>Fiji-Oceania-2008</v>
      </c>
      <c r="B816" s="13" t="s">
        <v>66</v>
      </c>
      <c r="C816" s="14" t="s">
        <v>127</v>
      </c>
      <c r="D816" s="15">
        <v>2008</v>
      </c>
      <c r="E816" s="16" cm="1">
        <f t="array" ref="E816:I816">VLOOKUP(Merged_Sheet!A816,GDP!A816:I3506,{5,6,7,8,9},0)</f>
        <v>3629936625</v>
      </c>
      <c r="F816" s="16">
        <v>3629936625</v>
      </c>
      <c r="G816" s="12">
        <v>3.5999999999999997E-2</v>
      </c>
      <c r="H816" s="12">
        <v>154</v>
      </c>
      <c r="I816" s="12">
        <v>0.08</v>
      </c>
      <c r="J816" s="12" cm="1">
        <f t="array" ref="J816:R816">VLOOKUP(Merged_Sheet!A816,'HUMAN RESOURCES'!A816:M3506,{5,6,7,8,9,10,11,12,13},0)</f>
        <v>2.7E-2</v>
      </c>
      <c r="K816" s="12">
        <v>2.5000000000000001E-2</v>
      </c>
      <c r="L816" s="12">
        <v>73</v>
      </c>
      <c r="M816" s="12">
        <v>69</v>
      </c>
      <c r="N816" s="12">
        <v>0.36799999999999999</v>
      </c>
      <c r="O816" s="12">
        <v>0.58599999999999997</v>
      </c>
      <c r="P816" s="12">
        <v>4.5999999999999999E-2</v>
      </c>
      <c r="Q816" s="12">
        <v>5682350</v>
      </c>
      <c r="R816" s="12">
        <v>0.56899999999999995</v>
      </c>
      <c r="S816" s="17" cm="1">
        <f t="array" ref="S816:T816">VLOOKUP(Merged_Sheet!A816,Merged_Sheet!A816:F3506,{5,6},0)</f>
        <v>3629936625</v>
      </c>
      <c r="T816" s="17">
        <v>3629936625</v>
      </c>
      <c r="U816" s="12" cm="1">
        <f t="array" ref="U816:Z816">VLOOKUP(Merged_Sheet!A816,BUSINESS!A816:J3506,{5,6,7,8,9,10},0)</f>
        <v>0</v>
      </c>
      <c r="V816" s="12">
        <v>74</v>
      </c>
      <c r="W816" s="12">
        <v>0</v>
      </c>
      <c r="X816" s="12">
        <v>0</v>
      </c>
      <c r="Y816" s="12">
        <v>2.1000000000000001E-2</v>
      </c>
      <c r="Z816" s="12">
        <v>0.312</v>
      </c>
      <c r="AA816" s="17" cm="1">
        <f t="array" ref="AA816:AB816">VLOOKUP(Merged_Sheet!A816,Merged_Sheet!A816:F3506,{5,6},0)</f>
        <v>3629936625</v>
      </c>
      <c r="AB816" s="17">
        <v>3629936625</v>
      </c>
      <c r="AC816" s="16">
        <f t="shared" si="73"/>
        <v>638.809053472595</v>
      </c>
      <c r="AD816" s="12">
        <f t="shared" si="74"/>
        <v>638.809053472595</v>
      </c>
      <c r="AE816" s="12">
        <f t="shared" si="75"/>
        <v>638.809053472595</v>
      </c>
      <c r="AF816" s="12">
        <f t="shared" si="76"/>
        <v>638.809053472595</v>
      </c>
      <c r="AG816" s="12">
        <f t="shared" si="77"/>
        <v>0.43100000000000005</v>
      </c>
    </row>
    <row r="817" spans="1:33" ht="14.5" x14ac:dyDescent="0.35">
      <c r="A817" s="12" t="str">
        <f t="shared" si="72"/>
        <v>Fiji-Oceania-2009</v>
      </c>
      <c r="B817" s="13" t="s">
        <v>66</v>
      </c>
      <c r="C817" s="14" t="s">
        <v>127</v>
      </c>
      <c r="D817" s="15">
        <v>2009</v>
      </c>
      <c r="E817" s="16" cm="1">
        <f t="array" ref="E817:I817">VLOOKUP(Merged_Sheet!A817,GDP!A817:I3507,{5,6,7,8,9},0)</f>
        <v>2925499821</v>
      </c>
      <c r="F817" s="16">
        <v>2925499821</v>
      </c>
      <c r="G817" s="12">
        <v>4.2000000000000003E-2</v>
      </c>
      <c r="H817" s="12">
        <v>143</v>
      </c>
      <c r="I817" s="12">
        <v>7.9000000000000001E-2</v>
      </c>
      <c r="J817" s="12" cm="1">
        <f t="array" ref="J817:R817">VLOOKUP(Merged_Sheet!A817,'HUMAN RESOURCES'!A817:M3507,{5,6,7,8,9,10,11,12,13},0)</f>
        <v>2.3E-2</v>
      </c>
      <c r="K817" s="12">
        <v>2.5000000000000001E-2</v>
      </c>
      <c r="L817" s="12">
        <v>74</v>
      </c>
      <c r="M817" s="12">
        <v>69</v>
      </c>
      <c r="N817" s="12">
        <v>0.32800000000000001</v>
      </c>
      <c r="O817" s="12">
        <v>0.62</v>
      </c>
      <c r="P817" s="12">
        <v>5.1999999999999998E-2</v>
      </c>
      <c r="Q817" s="12">
        <v>27073334</v>
      </c>
      <c r="R817" s="12">
        <v>0.74199999999999999</v>
      </c>
      <c r="S817" s="17" cm="1">
        <f t="array" ref="S817:T817">VLOOKUP(Merged_Sheet!A817,Merged_Sheet!A817:F3507,{5,6},0)</f>
        <v>2925499821</v>
      </c>
      <c r="T817" s="17">
        <v>2925499821</v>
      </c>
      <c r="U817" s="12" cm="1">
        <f t="array" ref="U817:Z817">VLOOKUP(Merged_Sheet!A817,BUSINESS!A817:J3507,{5,6,7,8,9,10},0)</f>
        <v>0</v>
      </c>
      <c r="V817" s="12">
        <v>98</v>
      </c>
      <c r="W817" s="12">
        <v>0</v>
      </c>
      <c r="X817" s="12">
        <v>0</v>
      </c>
      <c r="Y817" s="12">
        <v>0.11600000000000001</v>
      </c>
      <c r="Z817" s="12">
        <v>0.108</v>
      </c>
      <c r="AA817" s="17" cm="1">
        <f t="array" ref="AA817:AB817">VLOOKUP(Merged_Sheet!A817,Merged_Sheet!A817:F3507,{5,6},0)</f>
        <v>2925499821</v>
      </c>
      <c r="AB817" s="17">
        <v>2925499821</v>
      </c>
      <c r="AC817" s="16">
        <f t="shared" si="73"/>
        <v>108.05835073729745</v>
      </c>
      <c r="AD817" s="12">
        <f t="shared" si="74"/>
        <v>108.05835073729745</v>
      </c>
      <c r="AE817" s="12">
        <f t="shared" si="75"/>
        <v>108.05835073729745</v>
      </c>
      <c r="AF817" s="12">
        <f t="shared" si="76"/>
        <v>108.05835073729745</v>
      </c>
      <c r="AG817" s="12">
        <f t="shared" si="77"/>
        <v>0.25800000000000001</v>
      </c>
    </row>
    <row r="818" spans="1:33" ht="14.5" x14ac:dyDescent="0.35">
      <c r="A818" s="12" t="str">
        <f t="shared" si="72"/>
        <v>Fiji-Oceania-2010</v>
      </c>
      <c r="B818" s="13" t="s">
        <v>66</v>
      </c>
      <c r="C818" s="14" t="s">
        <v>127</v>
      </c>
      <c r="D818" s="15">
        <v>2010</v>
      </c>
      <c r="E818" s="16" cm="1">
        <f t="array" ref="E818:I818">VLOOKUP(Merged_Sheet!A818,GDP!A818:I3508,{5,6,7,8,9},0)</f>
        <v>3225095136</v>
      </c>
      <c r="F818" s="16">
        <v>3225095136</v>
      </c>
      <c r="G818" s="12">
        <v>4.2000000000000003E-2</v>
      </c>
      <c r="H818" s="12">
        <v>154</v>
      </c>
      <c r="I818" s="12">
        <v>7.4999999999999997E-2</v>
      </c>
      <c r="J818" s="12" cm="1">
        <f t="array" ref="J818:R818">VLOOKUP(Merged_Sheet!A818,'HUMAN RESOURCES'!A818:M3508,{5,6,7,8,9,10,11,12,13},0)</f>
        <v>1.2999999999999999E-2</v>
      </c>
      <c r="K818" s="12">
        <v>0</v>
      </c>
      <c r="L818" s="12">
        <v>82</v>
      </c>
      <c r="M818" s="12">
        <v>74</v>
      </c>
      <c r="N818" s="12">
        <v>0.22700000000000001</v>
      </c>
      <c r="O818" s="12">
        <v>0.65400000000000003</v>
      </c>
      <c r="P818" s="12">
        <v>0.11799999999999999</v>
      </c>
      <c r="Q818" s="12">
        <v>3826095</v>
      </c>
      <c r="R818" s="12">
        <v>0.94199999999999995</v>
      </c>
      <c r="S818" s="17" cm="1">
        <f t="array" ref="S818:T818">VLOOKUP(Merged_Sheet!A818,Merged_Sheet!A818:F3508,{5,6},0)</f>
        <v>3225095136</v>
      </c>
      <c r="T818" s="17">
        <v>3225095136</v>
      </c>
      <c r="U818" s="12" cm="1">
        <f t="array" ref="U818:Z818">VLOOKUP(Merged_Sheet!A818,BUSINESS!A818:J3508,{5,6,7,8,9,10},0)</f>
        <v>0</v>
      </c>
      <c r="V818" s="12">
        <v>7</v>
      </c>
      <c r="W818" s="12">
        <v>0</v>
      </c>
      <c r="X818" s="12">
        <v>0</v>
      </c>
      <c r="Y818" s="12">
        <v>0.19700000000000001</v>
      </c>
      <c r="Z818" s="12">
        <v>0.45200000000000001</v>
      </c>
      <c r="AA818" s="17" cm="1">
        <f t="array" ref="AA818:AB818">VLOOKUP(Merged_Sheet!A818,Merged_Sheet!A818:F3508,{5,6},0)</f>
        <v>3225095136</v>
      </c>
      <c r="AB818" s="17">
        <v>3225095136</v>
      </c>
      <c r="AC818" s="16">
        <f t="shared" si="73"/>
        <v>842.92082031418454</v>
      </c>
      <c r="AD818" s="12">
        <f t="shared" si="74"/>
        <v>842.92082031418454</v>
      </c>
      <c r="AE818" s="12">
        <f t="shared" si="75"/>
        <v>842.92082031418454</v>
      </c>
      <c r="AF818" s="12">
        <f t="shared" si="76"/>
        <v>842.92082031418454</v>
      </c>
      <c r="AG818" s="12">
        <f t="shared" si="77"/>
        <v>5.8000000000000052E-2</v>
      </c>
    </row>
    <row r="819" spans="1:33" ht="14.5" x14ac:dyDescent="0.35">
      <c r="A819" s="12" t="str">
        <f t="shared" si="72"/>
        <v>Fiji-Oceania-2011</v>
      </c>
      <c r="B819" s="13" t="s">
        <v>66</v>
      </c>
      <c r="C819" s="14" t="s">
        <v>127</v>
      </c>
      <c r="D819" s="15">
        <v>2011</v>
      </c>
      <c r="E819" s="16" cm="1">
        <f t="array" ref="E819:I819">VLOOKUP(Merged_Sheet!A819,GDP!A819:I3509,{5,6,7,8,9},0)</f>
        <v>3753485389</v>
      </c>
      <c r="F819" s="16">
        <v>3753485389</v>
      </c>
      <c r="G819" s="12">
        <v>3.7999999999999999E-2</v>
      </c>
      <c r="H819" s="12">
        <v>167</v>
      </c>
      <c r="I819" s="12">
        <v>7.4999999999999997E-2</v>
      </c>
      <c r="J819" s="12" cm="1">
        <f t="array" ref="J819:R819">VLOOKUP(Merged_Sheet!A819,'HUMAN RESOURCES'!A819:M3509,{5,6,7,8,9,10,11,12,13},0)</f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Q819" s="12">
        <v>33791</v>
      </c>
      <c r="R819" s="12">
        <v>1</v>
      </c>
      <c r="S819" s="17" cm="1">
        <f t="array" ref="S819:T819">VLOOKUP(Merged_Sheet!A819,Merged_Sheet!A819:F3509,{5,6},0)</f>
        <v>3753485389</v>
      </c>
      <c r="T819" s="17">
        <v>3753485389</v>
      </c>
      <c r="U819" s="12" cm="1">
        <f t="array" ref="U819:Z819">VLOOKUP(Merged_Sheet!A819,BUSINESS!A819:J3509,{5,6,7,8,9,10},0)</f>
        <v>0</v>
      </c>
      <c r="V819" s="12">
        <v>0</v>
      </c>
      <c r="W819" s="12">
        <v>0</v>
      </c>
      <c r="X819" s="12">
        <v>0</v>
      </c>
      <c r="Y819" s="12">
        <v>0</v>
      </c>
      <c r="Z819" s="12">
        <v>0</v>
      </c>
      <c r="AA819" s="17" cm="1">
        <f t="array" ref="AA819:AB819">VLOOKUP(Merged_Sheet!A819,Merged_Sheet!A819:F3509,{5,6},0)</f>
        <v>3753485389</v>
      </c>
      <c r="AB819" s="17">
        <v>3753485389</v>
      </c>
      <c r="AC819" s="16">
        <f t="shared" si="73"/>
        <v>111079.44094581397</v>
      </c>
      <c r="AD819" s="12">
        <f t="shared" si="74"/>
        <v>111079.44094581397</v>
      </c>
      <c r="AE819" s="12">
        <f t="shared" si="75"/>
        <v>111079.44094581397</v>
      </c>
      <c r="AF819" s="12">
        <f t="shared" si="76"/>
        <v>111079.44094581397</v>
      </c>
      <c r="AG819" s="12">
        <f t="shared" si="77"/>
        <v>0</v>
      </c>
    </row>
    <row r="820" spans="1:33" ht="14.5" x14ac:dyDescent="0.35">
      <c r="A820" s="12" t="str">
        <f t="shared" si="72"/>
        <v>Fiji-Oceania-2012</v>
      </c>
      <c r="B820" s="13" t="s">
        <v>66</v>
      </c>
      <c r="C820" s="14" t="s">
        <v>127</v>
      </c>
      <c r="D820" s="15">
        <v>2012</v>
      </c>
      <c r="E820" s="16" cm="1">
        <f t="array" ref="E820:I820">VLOOKUP(Merged_Sheet!A820,GDP!A820:I3510,{5,6,7,8,9},0)</f>
        <v>4035420973</v>
      </c>
      <c r="F820" s="16">
        <v>4035420973</v>
      </c>
      <c r="G820" s="12">
        <v>0.04</v>
      </c>
      <c r="H820" s="12">
        <v>177</v>
      </c>
      <c r="I820" s="12">
        <v>7.0000000000000007E-2</v>
      </c>
      <c r="J820" s="12" cm="1">
        <f t="array" ref="J820:R820">VLOOKUP(Merged_Sheet!A820,'HUMAN RESOURCES'!A820:M3510,{5,6,7,8,9,10,11,12,13},0)</f>
        <v>0</v>
      </c>
      <c r="K820" s="12">
        <v>1.2E-2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47679</v>
      </c>
      <c r="R820" s="12">
        <v>0.32300000000000001</v>
      </c>
      <c r="S820" s="17" cm="1">
        <f t="array" ref="S820:T820">VLOOKUP(Merged_Sheet!A820,Merged_Sheet!A820:F3510,{5,6},0)</f>
        <v>4035420973</v>
      </c>
      <c r="T820" s="17">
        <v>4035420973</v>
      </c>
      <c r="U820" s="12" cm="1">
        <f t="array" ref="U820:Z820">VLOOKUP(Merged_Sheet!A820,BUSINESS!A820:J3510,{5,6,7,8,9,10},0)</f>
        <v>0</v>
      </c>
      <c r="V820" s="12">
        <v>0</v>
      </c>
      <c r="W820" s="12">
        <v>0</v>
      </c>
      <c r="X820" s="12">
        <v>0</v>
      </c>
      <c r="Y820" s="12">
        <v>0.23</v>
      </c>
      <c r="Z820" s="12">
        <v>0.46100000000000002</v>
      </c>
      <c r="AA820" s="17" cm="1">
        <f t="array" ref="AA820:AB820">VLOOKUP(Merged_Sheet!A820,Merged_Sheet!A820:F3510,{5,6},0)</f>
        <v>4035420973</v>
      </c>
      <c r="AB820" s="17">
        <v>4035420973</v>
      </c>
      <c r="AC820" s="16">
        <f t="shared" si="73"/>
        <v>84637.282094842594</v>
      </c>
      <c r="AD820" s="12">
        <f t="shared" si="74"/>
        <v>84637.282094842594</v>
      </c>
      <c r="AE820" s="12">
        <f t="shared" si="75"/>
        <v>84637.282094842594</v>
      </c>
      <c r="AF820" s="12">
        <f t="shared" si="76"/>
        <v>84637.282094842594</v>
      </c>
      <c r="AG820" s="12">
        <f t="shared" si="77"/>
        <v>0.67700000000000005</v>
      </c>
    </row>
    <row r="821" spans="1:33" ht="14.5" x14ac:dyDescent="0.35">
      <c r="A821" s="12" t="str">
        <f t="shared" si="72"/>
        <v>Finland-Europe-2000</v>
      </c>
      <c r="B821" s="13" t="s">
        <v>62</v>
      </c>
      <c r="C821" s="14" t="s">
        <v>128</v>
      </c>
      <c r="D821" s="15">
        <v>2000</v>
      </c>
      <c r="E821" s="16" cm="1">
        <f t="array" ref="E821:I821">VLOOKUP(Merged_Sheet!A821,GDP!A821:I3511,{5,6,7,8,9},0)</f>
        <v>122000000000</v>
      </c>
      <c r="F821" s="16">
        <v>122000000000</v>
      </c>
      <c r="G821" s="12">
        <v>7.1999999999999995E-2</v>
      </c>
      <c r="H821" s="12">
        <v>1700</v>
      </c>
      <c r="I821" s="12">
        <v>5.6000000000000001E-2</v>
      </c>
      <c r="J821" s="12" cm="1">
        <f t="array" ref="J821:R821">VLOOKUP(Merged_Sheet!A821,'HUMAN RESOURCES'!A821:M3511,{5,6,7,8,9,10,11,12,13},0)</f>
        <v>1.7999999999999999E-2</v>
      </c>
      <c r="K821" s="12">
        <v>1.4999999999999999E-2</v>
      </c>
      <c r="L821" s="12">
        <v>74</v>
      </c>
      <c r="M821" s="12">
        <v>70</v>
      </c>
      <c r="N821" s="12">
        <v>0.3</v>
      </c>
      <c r="O821" s="12">
        <v>0.628</v>
      </c>
      <c r="P821" s="12">
        <v>7.1999999999999995E-2</v>
      </c>
      <c r="Q821" s="12">
        <v>161766</v>
      </c>
      <c r="R821" s="12">
        <v>0.252</v>
      </c>
      <c r="S821" s="17" cm="1">
        <f t="array" ref="S821:T821">VLOOKUP(Merged_Sheet!A821,Merged_Sheet!A821:F3511,{5,6},0)</f>
        <v>122000000000</v>
      </c>
      <c r="T821" s="17">
        <v>122000000000</v>
      </c>
      <c r="U821" s="12" cm="1">
        <f t="array" ref="U821:Z821">VLOOKUP(Merged_Sheet!A821,BUSINESS!A821:J3511,{5,6,7,8,9,10},0)</f>
        <v>0</v>
      </c>
      <c r="V821" s="12">
        <v>0</v>
      </c>
      <c r="W821" s="12">
        <v>0</v>
      </c>
      <c r="X821" s="12">
        <v>0</v>
      </c>
      <c r="Y821" s="12">
        <v>0.21</v>
      </c>
      <c r="Z821" s="12">
        <v>0.61199999999999999</v>
      </c>
      <c r="AA821" s="17" cm="1">
        <f t="array" ref="AA821:AB821">VLOOKUP(Merged_Sheet!A821,Merged_Sheet!A821:F3511,{5,6},0)</f>
        <v>122000000000</v>
      </c>
      <c r="AB821" s="17">
        <v>122000000000</v>
      </c>
      <c r="AC821" s="16">
        <f t="shared" si="73"/>
        <v>754175.78477554</v>
      </c>
      <c r="AD821" s="12">
        <f t="shared" si="74"/>
        <v>754175.78477554</v>
      </c>
      <c r="AE821" s="12">
        <f t="shared" si="75"/>
        <v>754175.78477554</v>
      </c>
      <c r="AF821" s="12">
        <f t="shared" si="76"/>
        <v>754175.78477554</v>
      </c>
      <c r="AG821" s="12">
        <f t="shared" si="77"/>
        <v>0.748</v>
      </c>
    </row>
    <row r="822" spans="1:33" ht="14.5" x14ac:dyDescent="0.35">
      <c r="A822" s="12" t="str">
        <f t="shared" si="72"/>
        <v>Finland-Europe-2001</v>
      </c>
      <c r="B822" s="13" t="s">
        <v>62</v>
      </c>
      <c r="C822" s="14" t="s">
        <v>128</v>
      </c>
      <c r="D822" s="15">
        <v>2001</v>
      </c>
      <c r="E822" s="16" cm="1">
        <f t="array" ref="E822:I822">VLOOKUP(Merged_Sheet!A822,GDP!A822:I3512,{5,6,7,8,9},0)</f>
        <v>125000000000</v>
      </c>
      <c r="F822" s="16">
        <v>125000000000</v>
      </c>
      <c r="G822" s="12">
        <v>7.3999999999999996E-2</v>
      </c>
      <c r="H822" s="12">
        <v>1786</v>
      </c>
      <c r="I822" s="12">
        <v>5.8000000000000003E-2</v>
      </c>
      <c r="J822" s="12" cm="1">
        <f t="array" ref="J822:R822">VLOOKUP(Merged_Sheet!A822,'HUMAN RESOURCES'!A822:M3512,{5,6,7,8,9,10,11,12,13},0)</f>
        <v>1.7000000000000001E-2</v>
      </c>
      <c r="K822" s="12">
        <v>0</v>
      </c>
      <c r="L822" s="12">
        <v>81</v>
      </c>
      <c r="M822" s="12">
        <v>74</v>
      </c>
      <c r="N822" s="12">
        <v>0</v>
      </c>
      <c r="O822" s="12">
        <v>0</v>
      </c>
      <c r="P822" s="12">
        <v>0</v>
      </c>
      <c r="Q822" s="12">
        <v>27363</v>
      </c>
      <c r="R822" s="12">
        <v>0</v>
      </c>
      <c r="S822" s="17" cm="1">
        <f t="array" ref="S822:T822">VLOOKUP(Merged_Sheet!A822,Merged_Sheet!A822:F3512,{5,6},0)</f>
        <v>125000000000</v>
      </c>
      <c r="T822" s="17">
        <v>125000000000</v>
      </c>
      <c r="U822" s="12" cm="1">
        <f t="array" ref="U822:Z822">VLOOKUP(Merged_Sheet!A822,BUSINESS!A822:J3512,{5,6,7,8,9,10},0)</f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7" cm="1">
        <f t="array" ref="AA822:AB822">VLOOKUP(Merged_Sheet!A822,Merged_Sheet!A822:F3512,{5,6},0)</f>
        <v>125000000000</v>
      </c>
      <c r="AB822" s="17">
        <v>125000000000</v>
      </c>
      <c r="AC822" s="16">
        <f t="shared" si="73"/>
        <v>4568212.5497935172</v>
      </c>
      <c r="AD822" s="12">
        <f t="shared" si="74"/>
        <v>4568212.5497935172</v>
      </c>
      <c r="AE822" s="12">
        <f t="shared" si="75"/>
        <v>4568212.5497935172</v>
      </c>
      <c r="AF822" s="12">
        <f t="shared" si="76"/>
        <v>4568212.5497935172</v>
      </c>
      <c r="AG822" s="12">
        <f t="shared" si="77"/>
        <v>1</v>
      </c>
    </row>
    <row r="823" spans="1:33" ht="14.5" x14ac:dyDescent="0.35">
      <c r="A823" s="12" t="str">
        <f t="shared" si="72"/>
        <v>Finland-Europe-2002</v>
      </c>
      <c r="B823" s="13" t="s">
        <v>62</v>
      </c>
      <c r="C823" s="14" t="s">
        <v>128</v>
      </c>
      <c r="D823" s="15">
        <v>2002</v>
      </c>
      <c r="E823" s="16" cm="1">
        <f t="array" ref="E823:I823">VLOOKUP(Merged_Sheet!A823,GDP!A823:I3513,{5,6,7,8,9},0)</f>
        <v>135000000000</v>
      </c>
      <c r="F823" s="16">
        <v>135000000000</v>
      </c>
      <c r="G823" s="12">
        <v>7.8E-2</v>
      </c>
      <c r="H823" s="12">
        <v>2032</v>
      </c>
      <c r="I823" s="12">
        <v>4.8000000000000001E-2</v>
      </c>
      <c r="J823" s="12" cm="1">
        <f t="array" ref="J823:R823">VLOOKUP(Merged_Sheet!A823,'HUMAN RESOURCES'!A823:M3513,{5,6,7,8,9,10,11,12,13},0)</f>
        <v>1.9E-2</v>
      </c>
      <c r="K823" s="12">
        <v>1.9E-2</v>
      </c>
      <c r="L823" s="12">
        <v>73</v>
      </c>
      <c r="M823" s="12">
        <v>69</v>
      </c>
      <c r="N823" s="12">
        <v>0.29599999999999999</v>
      </c>
      <c r="O823" s="12">
        <v>0.63200000000000001</v>
      </c>
      <c r="P823" s="12">
        <v>7.1999999999999995E-2</v>
      </c>
      <c r="Q823" s="12">
        <v>108353</v>
      </c>
      <c r="R823" s="12">
        <v>0.46300000000000002</v>
      </c>
      <c r="S823" s="17" cm="1">
        <f t="array" ref="S823:T823">VLOOKUP(Merged_Sheet!A823,Merged_Sheet!A823:F3513,{5,6},0)</f>
        <v>135000000000</v>
      </c>
      <c r="T823" s="17">
        <v>135000000000</v>
      </c>
      <c r="U823" s="12" cm="1">
        <f t="array" ref="U823:Z823">VLOOKUP(Merged_Sheet!A823,BUSINESS!A823:J3513,{5,6,7,8,9,10},0)</f>
        <v>0</v>
      </c>
      <c r="V823" s="12">
        <v>0</v>
      </c>
      <c r="W823" s="12">
        <v>0</v>
      </c>
      <c r="X823" s="12">
        <v>0</v>
      </c>
      <c r="Y823" s="12">
        <v>6.5000000000000002E-2</v>
      </c>
      <c r="Z823" s="12">
        <v>0.58099999999999996</v>
      </c>
      <c r="AA823" s="17" cm="1">
        <f t="array" ref="AA823:AB823">VLOOKUP(Merged_Sheet!A823,Merged_Sheet!A823:F3513,{5,6},0)</f>
        <v>135000000000</v>
      </c>
      <c r="AB823" s="17">
        <v>135000000000</v>
      </c>
      <c r="AC823" s="16">
        <f t="shared" si="73"/>
        <v>1245927.6623628326</v>
      </c>
      <c r="AD823" s="12">
        <f t="shared" si="74"/>
        <v>1245927.6623628326</v>
      </c>
      <c r="AE823" s="12">
        <f t="shared" si="75"/>
        <v>1245927.6623628326</v>
      </c>
      <c r="AF823" s="12">
        <f t="shared" si="76"/>
        <v>1245927.6623628326</v>
      </c>
      <c r="AG823" s="12">
        <f t="shared" si="77"/>
        <v>0.53699999999999992</v>
      </c>
    </row>
    <row r="824" spans="1:33" ht="14.5" x14ac:dyDescent="0.35">
      <c r="A824" s="12" t="str">
        <f t="shared" si="72"/>
        <v>Finland-Europe-2003</v>
      </c>
      <c r="B824" s="13" t="s">
        <v>62</v>
      </c>
      <c r="C824" s="14" t="s">
        <v>128</v>
      </c>
      <c r="D824" s="15">
        <v>2003</v>
      </c>
      <c r="E824" s="16" cm="1">
        <f t="array" ref="E824:I824">VLOOKUP(Merged_Sheet!A824,GDP!A824:I3514,{5,6,7,8,9},0)</f>
        <v>164000000000</v>
      </c>
      <c r="F824" s="16">
        <v>164000000000</v>
      </c>
      <c r="G824" s="12">
        <v>8.2000000000000003E-2</v>
      </c>
      <c r="H824" s="12">
        <v>2572</v>
      </c>
      <c r="I824" s="12">
        <v>4.1000000000000002E-2</v>
      </c>
      <c r="J824" s="12" cm="1">
        <f t="array" ref="J824:R824">VLOOKUP(Merged_Sheet!A824,'HUMAN RESOURCES'!A824:M3514,{5,6,7,8,9,10,11,12,13},0)</f>
        <v>2.1000000000000001E-2</v>
      </c>
      <c r="K824" s="12">
        <v>2.8000000000000001E-2</v>
      </c>
      <c r="L824" s="12">
        <v>72</v>
      </c>
      <c r="M824" s="12">
        <v>65</v>
      </c>
      <c r="N824" s="12">
        <v>0.30099999999999999</v>
      </c>
      <c r="O824" s="12">
        <v>0.63900000000000001</v>
      </c>
      <c r="P824" s="12">
        <v>5.8999999999999997E-2</v>
      </c>
      <c r="Q824" s="12">
        <v>486867</v>
      </c>
      <c r="R824" s="12">
        <v>0.66700000000000004</v>
      </c>
      <c r="S824" s="17" cm="1">
        <f t="array" ref="S824:T824">VLOOKUP(Merged_Sheet!A824,Merged_Sheet!A824:F3514,{5,6},0)</f>
        <v>164000000000</v>
      </c>
      <c r="T824" s="17">
        <v>164000000000</v>
      </c>
      <c r="U824" s="12" cm="1">
        <f t="array" ref="U824:Z824">VLOOKUP(Merged_Sheet!A824,BUSINESS!A824:J3514,{5,6,7,8,9,10},0)</f>
        <v>0</v>
      </c>
      <c r="V824" s="12">
        <v>0</v>
      </c>
      <c r="W824" s="12">
        <v>0</v>
      </c>
      <c r="X824" s="12">
        <v>0</v>
      </c>
      <c r="Y824" s="12">
        <v>4.7E-2</v>
      </c>
      <c r="Z824" s="12">
        <v>0.34599999999999997</v>
      </c>
      <c r="AA824" s="17" cm="1">
        <f t="array" ref="AA824:AB824">VLOOKUP(Merged_Sheet!A824,Merged_Sheet!A824:F3514,{5,6},0)</f>
        <v>164000000000</v>
      </c>
      <c r="AB824" s="17">
        <v>164000000000</v>
      </c>
      <c r="AC824" s="16">
        <f t="shared" si="73"/>
        <v>336847.6401152676</v>
      </c>
      <c r="AD824" s="12">
        <f t="shared" si="74"/>
        <v>336847.6401152676</v>
      </c>
      <c r="AE824" s="12">
        <f t="shared" si="75"/>
        <v>336847.6401152676</v>
      </c>
      <c r="AF824" s="12">
        <f t="shared" si="76"/>
        <v>336847.6401152676</v>
      </c>
      <c r="AG824" s="12">
        <f t="shared" si="77"/>
        <v>0.33299999999999996</v>
      </c>
    </row>
    <row r="825" spans="1:33" ht="14.5" x14ac:dyDescent="0.35">
      <c r="A825" s="12" t="str">
        <f t="shared" si="72"/>
        <v>Finland-Europe-2004</v>
      </c>
      <c r="B825" s="13" t="s">
        <v>62</v>
      </c>
      <c r="C825" s="14" t="s">
        <v>128</v>
      </c>
      <c r="D825" s="15">
        <v>2004</v>
      </c>
      <c r="E825" s="16" cm="1">
        <f t="array" ref="E825:I825">VLOOKUP(Merged_Sheet!A825,GDP!A825:I3515,{5,6,7,8,9},0)</f>
        <v>189000000000</v>
      </c>
      <c r="F825" s="16">
        <v>189000000000</v>
      </c>
      <c r="G825" s="12">
        <v>8.2000000000000003E-2</v>
      </c>
      <c r="H825" s="12">
        <v>2974</v>
      </c>
      <c r="I825" s="12">
        <v>3.6999999999999998E-2</v>
      </c>
      <c r="J825" s="12" cm="1">
        <f t="array" ref="J825:R825">VLOOKUP(Merged_Sheet!A825,'HUMAN RESOURCES'!A825:M3515,{5,6,7,8,9,10,11,12,13},0)</f>
        <v>1.4999999999999999E-2</v>
      </c>
      <c r="K825" s="12">
        <v>2.5000000000000001E-2</v>
      </c>
      <c r="L825" s="12">
        <v>73</v>
      </c>
      <c r="M825" s="12">
        <v>65</v>
      </c>
      <c r="N825" s="12">
        <v>0.23</v>
      </c>
      <c r="O825" s="12">
        <v>0.70099999999999996</v>
      </c>
      <c r="P825" s="12">
        <v>6.9000000000000006E-2</v>
      </c>
      <c r="Q825" s="12">
        <v>1283868</v>
      </c>
      <c r="R825" s="12">
        <v>0.10199999999999999</v>
      </c>
      <c r="S825" s="17" cm="1">
        <f t="array" ref="S825:T825">VLOOKUP(Merged_Sheet!A825,Merged_Sheet!A825:F3515,{5,6},0)</f>
        <v>189000000000</v>
      </c>
      <c r="T825" s="17">
        <v>189000000000</v>
      </c>
      <c r="U825" s="12" cm="1">
        <f t="array" ref="U825:Z825">VLOOKUP(Merged_Sheet!A825,BUSINESS!A825:J3515,{5,6,7,8,9,10},0)</f>
        <v>0</v>
      </c>
      <c r="V825" s="12">
        <v>0</v>
      </c>
      <c r="W825" s="12">
        <v>0</v>
      </c>
      <c r="X825" s="12">
        <v>0</v>
      </c>
      <c r="Y825" s="12">
        <v>0.26</v>
      </c>
      <c r="Z825" s="12">
        <v>0.26200000000000001</v>
      </c>
      <c r="AA825" s="17" cm="1">
        <f t="array" ref="AA825:AB825">VLOOKUP(Merged_Sheet!A825,Merged_Sheet!A825:F3515,{5,6},0)</f>
        <v>189000000000</v>
      </c>
      <c r="AB825" s="17">
        <v>189000000000</v>
      </c>
      <c r="AC825" s="16">
        <f t="shared" si="73"/>
        <v>147211.39556402995</v>
      </c>
      <c r="AD825" s="12">
        <f t="shared" si="74"/>
        <v>147211.39556402995</v>
      </c>
      <c r="AE825" s="12">
        <f t="shared" si="75"/>
        <v>147211.39556402995</v>
      </c>
      <c r="AF825" s="12">
        <f t="shared" si="76"/>
        <v>147211.39556402995</v>
      </c>
      <c r="AG825" s="12">
        <f t="shared" si="77"/>
        <v>0.89800000000000002</v>
      </c>
    </row>
    <row r="826" spans="1:33" ht="14.5" x14ac:dyDescent="0.35">
      <c r="A826" s="12" t="str">
        <f t="shared" si="72"/>
        <v>Finland-Europe-2005</v>
      </c>
      <c r="B826" s="13" t="s">
        <v>62</v>
      </c>
      <c r="C826" s="14" t="s">
        <v>128</v>
      </c>
      <c r="D826" s="15">
        <v>2005</v>
      </c>
      <c r="E826" s="16" cm="1">
        <f t="array" ref="E826:I826">VLOOKUP(Merged_Sheet!A826,GDP!A826:I3516,{5,6,7,8,9},0)</f>
        <v>196000000000</v>
      </c>
      <c r="F826" s="16">
        <v>196000000000</v>
      </c>
      <c r="G826" s="12">
        <v>8.4000000000000005E-2</v>
      </c>
      <c r="H826" s="12">
        <v>3151</v>
      </c>
      <c r="I826" s="12">
        <v>0</v>
      </c>
      <c r="J826" s="12" cm="1">
        <f t="array" ref="J826:R826">VLOOKUP(Merged_Sheet!A826,'HUMAN RESOURCES'!A826:M3516,{5,6,7,8,9,10,11,12,13},0)</f>
        <v>0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23412</v>
      </c>
      <c r="R826" s="12">
        <v>0.86599999999999999</v>
      </c>
      <c r="S826" s="17" cm="1">
        <f t="array" ref="S826:T826">VLOOKUP(Merged_Sheet!A826,Merged_Sheet!A826:F3516,{5,6},0)</f>
        <v>196000000000</v>
      </c>
      <c r="T826" s="17">
        <v>196000000000</v>
      </c>
      <c r="U826" s="12" cm="1">
        <f t="array" ref="U826:Z826">VLOOKUP(Merged_Sheet!A826,BUSINESS!A826:J3516,{5,6,7,8,9,10},0)</f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7" cm="1">
        <f t="array" ref="AA826:AB826">VLOOKUP(Merged_Sheet!A826,Merged_Sheet!A826:F3516,{5,6},0)</f>
        <v>196000000000</v>
      </c>
      <c r="AB826" s="17">
        <v>196000000000</v>
      </c>
      <c r="AC826" s="16">
        <f t="shared" si="73"/>
        <v>8371775.1580386125</v>
      </c>
      <c r="AD826" s="12">
        <f t="shared" si="74"/>
        <v>8371775.1580386125</v>
      </c>
      <c r="AE826" s="12">
        <f t="shared" si="75"/>
        <v>8371775.1580386125</v>
      </c>
      <c r="AF826" s="12">
        <f t="shared" si="76"/>
        <v>8371775.1580386125</v>
      </c>
      <c r="AG826" s="12">
        <f t="shared" si="77"/>
        <v>0.13400000000000001</v>
      </c>
    </row>
    <row r="827" spans="1:33" ht="14.5" x14ac:dyDescent="0.35">
      <c r="A827" s="12" t="str">
        <f t="shared" si="72"/>
        <v>Finland-Europe-2006</v>
      </c>
      <c r="B827" s="13" t="s">
        <v>62</v>
      </c>
      <c r="C827" s="14" t="s">
        <v>128</v>
      </c>
      <c r="D827" s="15">
        <v>2006</v>
      </c>
      <c r="E827" s="16" cm="1">
        <f t="array" ref="E827:I827">VLOOKUP(Merged_Sheet!A827,GDP!A827:I3517,{5,6,7,8,9},0)</f>
        <v>208000000000</v>
      </c>
      <c r="F827" s="16">
        <v>208000000000</v>
      </c>
      <c r="G827" s="12">
        <v>8.3000000000000004E-2</v>
      </c>
      <c r="H827" s="12">
        <v>3302</v>
      </c>
      <c r="I827" s="12">
        <v>0</v>
      </c>
      <c r="J827" s="12" cm="1">
        <f t="array" ref="J827:R827">VLOOKUP(Merged_Sheet!A827,'HUMAN RESOURCES'!A827:M3517,{5,6,7,8,9,10,11,12,13},0)</f>
        <v>1.4E-2</v>
      </c>
      <c r="K827" s="12">
        <v>7.0000000000000001E-3</v>
      </c>
      <c r="L827" s="12">
        <v>80</v>
      </c>
      <c r="M827" s="12">
        <v>75</v>
      </c>
      <c r="N827" s="12">
        <v>0.20899999999999999</v>
      </c>
      <c r="O827" s="12">
        <v>0.66900000000000004</v>
      </c>
      <c r="P827" s="12">
        <v>0.123</v>
      </c>
      <c r="Q827" s="12">
        <v>290107933</v>
      </c>
      <c r="R827" s="12">
        <v>0.79600000000000004</v>
      </c>
      <c r="S827" s="17" cm="1">
        <f t="array" ref="S827:T827">VLOOKUP(Merged_Sheet!A827,Merged_Sheet!A827:F3517,{5,6},0)</f>
        <v>208000000000</v>
      </c>
      <c r="T827" s="17">
        <v>208000000000</v>
      </c>
      <c r="U827" s="12" cm="1">
        <f t="array" ref="U827:Z827">VLOOKUP(Merged_Sheet!A827,BUSINESS!A827:J3517,{5,6,7,8,9,10},0)</f>
        <v>0</v>
      </c>
      <c r="V827" s="12">
        <v>6</v>
      </c>
      <c r="W827" s="12">
        <v>0</v>
      </c>
      <c r="X827" s="12">
        <v>0</v>
      </c>
      <c r="Y827" s="12">
        <v>0.61699999999999999</v>
      </c>
      <c r="Z827" s="12">
        <v>0.54800000000000004</v>
      </c>
      <c r="AA827" s="17" cm="1">
        <f t="array" ref="AA827:AB827">VLOOKUP(Merged_Sheet!A827,Merged_Sheet!A827:F3517,{5,6},0)</f>
        <v>208000000000</v>
      </c>
      <c r="AB827" s="17">
        <v>208000000000</v>
      </c>
      <c r="AC827" s="16">
        <f t="shared" si="73"/>
        <v>716.97453375051282</v>
      </c>
      <c r="AD827" s="12">
        <f t="shared" si="74"/>
        <v>716.97453375051282</v>
      </c>
      <c r="AE827" s="12">
        <f t="shared" si="75"/>
        <v>716.97453375051282</v>
      </c>
      <c r="AF827" s="12">
        <f t="shared" si="76"/>
        <v>716.97453375051282</v>
      </c>
      <c r="AG827" s="12">
        <f t="shared" si="77"/>
        <v>0.20399999999999996</v>
      </c>
    </row>
    <row r="828" spans="1:33" ht="14.5" x14ac:dyDescent="0.35">
      <c r="A828" s="12" t="str">
        <f t="shared" si="72"/>
        <v>Finland-Europe-2007</v>
      </c>
      <c r="B828" s="13" t="s">
        <v>62</v>
      </c>
      <c r="C828" s="14" t="s">
        <v>128</v>
      </c>
      <c r="D828" s="15">
        <v>2007</v>
      </c>
      <c r="E828" s="16" cm="1">
        <f t="array" ref="E828:I828">VLOOKUP(Merged_Sheet!A828,GDP!A828:I3518,{5,6,7,8,9},0)</f>
        <v>246000000000</v>
      </c>
      <c r="F828" s="16">
        <v>246000000000</v>
      </c>
      <c r="G828" s="12">
        <v>0.08</v>
      </c>
      <c r="H828" s="12">
        <v>3751</v>
      </c>
      <c r="I828" s="12">
        <v>0</v>
      </c>
      <c r="J828" s="12" cm="1">
        <f t="array" ref="J828:R828">VLOOKUP(Merged_Sheet!A828,'HUMAN RESOURCES'!A828:M3518,{5,6,7,8,9,10,11,12,13},0)</f>
        <v>1.6E-2</v>
      </c>
      <c r="K828" s="12">
        <v>1.2999999999999999E-2</v>
      </c>
      <c r="L828" s="12">
        <v>79</v>
      </c>
      <c r="M828" s="12">
        <v>72</v>
      </c>
      <c r="N828" s="12">
        <v>0.24199999999999999</v>
      </c>
      <c r="O828" s="12">
        <v>0.625</v>
      </c>
      <c r="P828" s="12">
        <v>0.13400000000000001</v>
      </c>
      <c r="Q828" s="12">
        <v>3325411</v>
      </c>
      <c r="R828" s="12">
        <v>0.92800000000000005</v>
      </c>
      <c r="S828" s="17" cm="1">
        <f t="array" ref="S828:T828">VLOOKUP(Merged_Sheet!A828,Merged_Sheet!A828:F3518,{5,6},0)</f>
        <v>246000000000</v>
      </c>
      <c r="T828" s="17">
        <v>246000000000</v>
      </c>
      <c r="U828" s="12" cm="1">
        <f t="array" ref="U828:Z828">VLOOKUP(Merged_Sheet!A828,BUSINESS!A828:J3518,{5,6,7,8,9,10},0)</f>
        <v>0</v>
      </c>
      <c r="V828" s="12">
        <v>45</v>
      </c>
      <c r="W828" s="12">
        <v>0</v>
      </c>
      <c r="X828" s="12">
        <v>0</v>
      </c>
      <c r="Y828" s="12">
        <v>0.159</v>
      </c>
      <c r="Z828" s="12">
        <v>0.15</v>
      </c>
      <c r="AA828" s="17" cm="1">
        <f t="array" ref="AA828:AB828">VLOOKUP(Merged_Sheet!A828,Merged_Sheet!A828:F3518,{5,6},0)</f>
        <v>246000000000</v>
      </c>
      <c r="AB828" s="17">
        <v>246000000000</v>
      </c>
      <c r="AC828" s="16">
        <f t="shared" si="73"/>
        <v>73975.818327418776</v>
      </c>
      <c r="AD828" s="12">
        <f t="shared" si="74"/>
        <v>73975.818327418776</v>
      </c>
      <c r="AE828" s="12">
        <f t="shared" si="75"/>
        <v>73975.818327418776</v>
      </c>
      <c r="AF828" s="12">
        <f t="shared" si="76"/>
        <v>73975.818327418776</v>
      </c>
      <c r="AG828" s="12">
        <f t="shared" si="77"/>
        <v>7.1999999999999953E-2</v>
      </c>
    </row>
    <row r="829" spans="1:33" ht="14.5" x14ac:dyDescent="0.35">
      <c r="A829" s="12" t="str">
        <f t="shared" si="72"/>
        <v>Finland-Europe-2008</v>
      </c>
      <c r="B829" s="13" t="s">
        <v>62</v>
      </c>
      <c r="C829" s="14" t="s">
        <v>128</v>
      </c>
      <c r="D829" s="15">
        <v>2008</v>
      </c>
      <c r="E829" s="16" cm="1">
        <f t="array" ref="E829:I829">VLOOKUP(Merged_Sheet!A829,GDP!A829:I3519,{5,6,7,8,9},0)</f>
        <v>272000000000</v>
      </c>
      <c r="F829" s="16">
        <v>272000000000</v>
      </c>
      <c r="G829" s="12">
        <v>8.3000000000000004E-2</v>
      </c>
      <c r="H829" s="12">
        <v>4262</v>
      </c>
      <c r="I829" s="12">
        <v>0</v>
      </c>
      <c r="J829" s="12" cm="1">
        <f t="array" ref="J829:R829">VLOOKUP(Merged_Sheet!A829,'HUMAN RESOURCES'!A829:M3519,{5,6,7,8,9,10,11,12,13},0)</f>
        <v>2.3E-2</v>
      </c>
      <c r="K829" s="12">
        <v>1.7000000000000001E-2</v>
      </c>
      <c r="L829" s="12">
        <v>76</v>
      </c>
      <c r="M829" s="12">
        <v>70</v>
      </c>
      <c r="N829" s="12">
        <v>0.32200000000000001</v>
      </c>
      <c r="O829" s="12">
        <v>0.63</v>
      </c>
      <c r="P829" s="12">
        <v>4.8000000000000001E-2</v>
      </c>
      <c r="Q829" s="12">
        <v>25797219</v>
      </c>
      <c r="R829" s="12">
        <v>0.88500000000000001</v>
      </c>
      <c r="S829" s="17" cm="1">
        <f t="array" ref="S829:T829">VLOOKUP(Merged_Sheet!A829,Merged_Sheet!A829:F3519,{5,6},0)</f>
        <v>272000000000</v>
      </c>
      <c r="T829" s="17">
        <v>272000000000</v>
      </c>
      <c r="U829" s="12" cm="1">
        <f t="array" ref="U829:Z829">VLOOKUP(Merged_Sheet!A829,BUSINESS!A829:J3519,{5,6,7,8,9,10},0)</f>
        <v>0</v>
      </c>
      <c r="V829" s="12">
        <v>141</v>
      </c>
      <c r="W829" s="12">
        <v>0</v>
      </c>
      <c r="X829" s="12">
        <v>0</v>
      </c>
      <c r="Y829" s="12">
        <v>7.4999999999999997E-2</v>
      </c>
      <c r="Z829" s="12">
        <v>0.27200000000000002</v>
      </c>
      <c r="AA829" s="17" cm="1">
        <f t="array" ref="AA829:AB829">VLOOKUP(Merged_Sheet!A829,Merged_Sheet!A829:F3519,{5,6},0)</f>
        <v>272000000000</v>
      </c>
      <c r="AB829" s="17">
        <v>272000000000</v>
      </c>
      <c r="AC829" s="16">
        <f t="shared" si="73"/>
        <v>10543.772179474074</v>
      </c>
      <c r="AD829" s="12">
        <f t="shared" si="74"/>
        <v>10543.772179474074</v>
      </c>
      <c r="AE829" s="12">
        <f t="shared" si="75"/>
        <v>10543.772179474074</v>
      </c>
      <c r="AF829" s="12">
        <f t="shared" si="76"/>
        <v>10543.772179474074</v>
      </c>
      <c r="AG829" s="12">
        <f t="shared" si="77"/>
        <v>0.11499999999999999</v>
      </c>
    </row>
    <row r="830" spans="1:33" ht="14.5" x14ac:dyDescent="0.35">
      <c r="A830" s="12" t="str">
        <f t="shared" si="72"/>
        <v>Finland-Europe-2009</v>
      </c>
      <c r="B830" s="13" t="s">
        <v>62</v>
      </c>
      <c r="C830" s="14" t="s">
        <v>128</v>
      </c>
      <c r="D830" s="15">
        <v>2009</v>
      </c>
      <c r="E830" s="16" cm="1">
        <f t="array" ref="E830:I830">VLOOKUP(Merged_Sheet!A830,GDP!A830:I3520,{5,6,7,8,9},0)</f>
        <v>239000000000</v>
      </c>
      <c r="F830" s="16">
        <v>239000000000</v>
      </c>
      <c r="G830" s="12">
        <v>9.1999999999999998E-2</v>
      </c>
      <c r="H830" s="12">
        <v>4121</v>
      </c>
      <c r="I830" s="12">
        <v>0</v>
      </c>
      <c r="J830" s="12" cm="1">
        <f t="array" ref="J830:R830">VLOOKUP(Merged_Sheet!A830,'HUMAN RESOURCES'!A830:M3520,{5,6,7,8,9,10,11,12,13},0)</f>
        <v>0.02</v>
      </c>
      <c r="K830" s="12">
        <v>0.03</v>
      </c>
      <c r="L830" s="12">
        <v>71</v>
      </c>
      <c r="M830" s="12">
        <v>68</v>
      </c>
      <c r="N830" s="12">
        <v>0.29699999999999999</v>
      </c>
      <c r="O830" s="12">
        <v>0.66</v>
      </c>
      <c r="P830" s="12">
        <v>4.2999999999999997E-2</v>
      </c>
      <c r="Q830" s="12">
        <v>33461345</v>
      </c>
      <c r="R830" s="12">
        <v>0.63100000000000001</v>
      </c>
      <c r="S830" s="17" cm="1">
        <f t="array" ref="S830:T830">VLOOKUP(Merged_Sheet!A830,Merged_Sheet!A830:F3520,{5,6},0)</f>
        <v>239000000000</v>
      </c>
      <c r="T830" s="17">
        <v>239000000000</v>
      </c>
      <c r="U830" s="12" cm="1">
        <f t="array" ref="U830:Z830">VLOOKUP(Merged_Sheet!A830,BUSINESS!A830:J3520,{5,6,7,8,9,10},0)</f>
        <v>0</v>
      </c>
      <c r="V830" s="12">
        <v>25</v>
      </c>
      <c r="W830" s="12">
        <v>0</v>
      </c>
      <c r="X830" s="12">
        <v>0</v>
      </c>
      <c r="Y830" s="12">
        <v>4.5999999999999999E-2</v>
      </c>
      <c r="Z830" s="12">
        <v>0.14599999999999999</v>
      </c>
      <c r="AA830" s="17" cm="1">
        <f t="array" ref="AA830:AB830">VLOOKUP(Merged_Sheet!A830,Merged_Sheet!A830:F3520,{5,6},0)</f>
        <v>239000000000</v>
      </c>
      <c r="AB830" s="17">
        <v>239000000000</v>
      </c>
      <c r="AC830" s="16">
        <f t="shared" si="73"/>
        <v>7142.570031180755</v>
      </c>
      <c r="AD830" s="12">
        <f t="shared" si="74"/>
        <v>7142.570031180755</v>
      </c>
      <c r="AE830" s="12">
        <f t="shared" si="75"/>
        <v>7142.570031180755</v>
      </c>
      <c r="AF830" s="12">
        <f t="shared" si="76"/>
        <v>7142.570031180755</v>
      </c>
      <c r="AG830" s="12">
        <f t="shared" si="77"/>
        <v>0.36899999999999999</v>
      </c>
    </row>
    <row r="831" spans="1:33" ht="14.5" x14ac:dyDescent="0.35">
      <c r="A831" s="12" t="str">
        <f t="shared" si="72"/>
        <v>Finland-Europe-2010</v>
      </c>
      <c r="B831" s="13" t="s">
        <v>62</v>
      </c>
      <c r="C831" s="14" t="s">
        <v>128</v>
      </c>
      <c r="D831" s="15">
        <v>2010</v>
      </c>
      <c r="E831" s="16" cm="1">
        <f t="array" ref="E831:I831">VLOOKUP(Merged_Sheet!A831,GDP!A831:I3521,{5,6,7,8,9},0)</f>
        <v>237000000000</v>
      </c>
      <c r="F831" s="16">
        <v>237000000000</v>
      </c>
      <c r="G831" s="12">
        <v>0.09</v>
      </c>
      <c r="H831" s="12">
        <v>3978</v>
      </c>
      <c r="I831" s="12">
        <v>0</v>
      </c>
      <c r="J831" s="12" cm="1">
        <f t="array" ref="J831:R831">VLOOKUP(Merged_Sheet!A831,'HUMAN RESOURCES'!A831:M3521,{5,6,7,8,9,10,11,12,13},0)</f>
        <v>0.05</v>
      </c>
      <c r="K831" s="12">
        <v>0.123</v>
      </c>
      <c r="L831" s="12">
        <v>49</v>
      </c>
      <c r="M831" s="12">
        <v>47</v>
      </c>
      <c r="N831" s="12">
        <v>0.47699999999999998</v>
      </c>
      <c r="O831" s="12">
        <v>0.498</v>
      </c>
      <c r="P831" s="12">
        <v>2.5000000000000001E-2</v>
      </c>
      <c r="Q831" s="12">
        <v>15976715</v>
      </c>
      <c r="R831" s="12">
        <v>0.35399999999999998</v>
      </c>
      <c r="S831" s="17" cm="1">
        <f t="array" ref="S831:T831">VLOOKUP(Merged_Sheet!A831,Merged_Sheet!A831:F3521,{5,6},0)</f>
        <v>237000000000</v>
      </c>
      <c r="T831" s="17">
        <v>237000000000</v>
      </c>
      <c r="U831" s="12" cm="1">
        <f t="array" ref="U831:Z831">VLOOKUP(Merged_Sheet!A831,BUSINESS!A831:J3521,{5,6,7,8,9,10},0)</f>
        <v>0</v>
      </c>
      <c r="V831" s="12">
        <v>119</v>
      </c>
      <c r="W831" s="12">
        <v>0</v>
      </c>
      <c r="X831" s="12">
        <v>0</v>
      </c>
      <c r="Y831" s="12">
        <v>5.0000000000000001E-3</v>
      </c>
      <c r="Z831" s="12">
        <v>4.5999999999999999E-2</v>
      </c>
      <c r="AA831" s="17" cm="1">
        <f t="array" ref="AA831:AB831">VLOOKUP(Merged_Sheet!A831,Merged_Sheet!A831:F3521,{5,6},0)</f>
        <v>237000000000</v>
      </c>
      <c r="AB831" s="17">
        <v>237000000000</v>
      </c>
      <c r="AC831" s="16">
        <f t="shared" si="73"/>
        <v>14834.088234033092</v>
      </c>
      <c r="AD831" s="12">
        <f t="shared" si="74"/>
        <v>14834.088234033092</v>
      </c>
      <c r="AE831" s="12">
        <f t="shared" si="75"/>
        <v>14834.088234033092</v>
      </c>
      <c r="AF831" s="12">
        <f t="shared" si="76"/>
        <v>14834.088234033092</v>
      </c>
      <c r="AG831" s="12">
        <f t="shared" si="77"/>
        <v>0.64600000000000002</v>
      </c>
    </row>
    <row r="832" spans="1:33" ht="14.5" x14ac:dyDescent="0.35">
      <c r="A832" s="12" t="str">
        <f t="shared" si="72"/>
        <v>Finland-Europe-2011</v>
      </c>
      <c r="B832" s="13" t="s">
        <v>62</v>
      </c>
      <c r="C832" s="14" t="s">
        <v>128</v>
      </c>
      <c r="D832" s="15">
        <v>2011</v>
      </c>
      <c r="E832" s="16" cm="1">
        <f t="array" ref="E832:I832">VLOOKUP(Merged_Sheet!A832,GDP!A832:I3522,{5,6,7,8,9},0)</f>
        <v>262000000000</v>
      </c>
      <c r="F832" s="16">
        <v>262000000000</v>
      </c>
      <c r="G832" s="12">
        <v>0.09</v>
      </c>
      <c r="H832" s="12">
        <v>4411</v>
      </c>
      <c r="I832" s="12">
        <v>0</v>
      </c>
      <c r="J832" s="12" cm="1">
        <f t="array" ref="J832:R832">VLOOKUP(Merged_Sheet!A832,'HUMAN RESOURCES'!A832:M3522,{5,6,7,8,9,10,11,12,13},0)</f>
        <v>4.1000000000000002E-2</v>
      </c>
      <c r="K832" s="12">
        <v>7.8E-2</v>
      </c>
      <c r="L832" s="12">
        <v>58</v>
      </c>
      <c r="M832" s="12">
        <v>55</v>
      </c>
      <c r="N832" s="12">
        <v>0.44700000000000001</v>
      </c>
      <c r="O832" s="12">
        <v>0.52500000000000002</v>
      </c>
      <c r="P832" s="12">
        <v>2.8000000000000001E-2</v>
      </c>
      <c r="Q832" s="12">
        <v>7922796</v>
      </c>
      <c r="R832" s="12">
        <v>0.39600000000000002</v>
      </c>
      <c r="S832" s="17" cm="1">
        <f t="array" ref="S832:T832">VLOOKUP(Merged_Sheet!A832,Merged_Sheet!A832:F3522,{5,6},0)</f>
        <v>262000000000</v>
      </c>
      <c r="T832" s="17">
        <v>262000000000</v>
      </c>
      <c r="U832" s="12" cm="1">
        <f t="array" ref="U832:Z832">VLOOKUP(Merged_Sheet!A832,BUSINESS!A832:J3522,{5,6,7,8,9,10},0)</f>
        <v>0</v>
      </c>
      <c r="V832" s="12">
        <v>31</v>
      </c>
      <c r="W832" s="12">
        <v>0</v>
      </c>
      <c r="X832" s="12">
        <v>0</v>
      </c>
      <c r="Y832" s="12">
        <v>1.2E-2</v>
      </c>
      <c r="Z832" s="12">
        <v>5.8000000000000003E-2</v>
      </c>
      <c r="AA832" s="17" cm="1">
        <f t="array" ref="AA832:AB832">VLOOKUP(Merged_Sheet!A832,Merged_Sheet!A832:F3522,{5,6},0)</f>
        <v>262000000000</v>
      </c>
      <c r="AB832" s="17">
        <v>262000000000</v>
      </c>
      <c r="AC832" s="16">
        <f t="shared" si="73"/>
        <v>33069.133674526012</v>
      </c>
      <c r="AD832" s="12">
        <f t="shared" si="74"/>
        <v>33069.133674526012</v>
      </c>
      <c r="AE832" s="12">
        <f t="shared" si="75"/>
        <v>33069.133674526012</v>
      </c>
      <c r="AF832" s="12">
        <f t="shared" si="76"/>
        <v>33069.133674526012</v>
      </c>
      <c r="AG832" s="12">
        <f t="shared" si="77"/>
        <v>0.60399999999999998</v>
      </c>
    </row>
    <row r="833" spans="1:33" ht="14.5" x14ac:dyDescent="0.35">
      <c r="A833" s="12" t="str">
        <f t="shared" si="72"/>
        <v>Finland-Europe-2012</v>
      </c>
      <c r="B833" s="13" t="s">
        <v>62</v>
      </c>
      <c r="C833" s="14" t="s">
        <v>128</v>
      </c>
      <c r="D833" s="15">
        <v>2012</v>
      </c>
      <c r="E833" s="16" cm="1">
        <f t="array" ref="E833:I833">VLOOKUP(Merged_Sheet!A833,GDP!A833:I3523,{5,6,7,8,9},0)</f>
        <v>247000000000</v>
      </c>
      <c r="F833" s="16">
        <v>247000000000</v>
      </c>
      <c r="G833" s="12">
        <v>9.0999999999999998E-2</v>
      </c>
      <c r="H833" s="12">
        <v>4232</v>
      </c>
      <c r="I833" s="12">
        <v>0</v>
      </c>
      <c r="J833" s="12" cm="1">
        <f t="array" ref="J833:R833">VLOOKUP(Merged_Sheet!A833,'HUMAN RESOURCES'!A833:M3523,{5,6,7,8,9,10,11,12,13},0)</f>
        <v>2.5999999999999999E-2</v>
      </c>
      <c r="K833" s="12">
        <v>4.5999999999999999E-2</v>
      </c>
      <c r="L833" s="12">
        <v>48</v>
      </c>
      <c r="M833" s="12">
        <v>47</v>
      </c>
      <c r="N833" s="12">
        <v>0.36199999999999999</v>
      </c>
      <c r="O833" s="12">
        <v>0.60699999999999998</v>
      </c>
      <c r="P833" s="12">
        <v>3.2000000000000001E-2</v>
      </c>
      <c r="Q833" s="12">
        <v>1854739</v>
      </c>
      <c r="R833" s="12">
        <v>0.54800000000000004</v>
      </c>
      <c r="S833" s="17" cm="1">
        <f t="array" ref="S833:T833">VLOOKUP(Merged_Sheet!A833,Merged_Sheet!A833:F3523,{5,6},0)</f>
        <v>247000000000</v>
      </c>
      <c r="T833" s="17">
        <v>247000000000</v>
      </c>
      <c r="U833" s="12" cm="1">
        <f t="array" ref="U833:Z833">VLOOKUP(Merged_Sheet!A833,BUSINESS!A833:J3523,{5,6,7,8,9,10},0)</f>
        <v>0</v>
      </c>
      <c r="V833" s="12">
        <v>107</v>
      </c>
      <c r="W833" s="12">
        <v>0</v>
      </c>
      <c r="X833" s="12">
        <v>0</v>
      </c>
      <c r="Y833" s="12">
        <v>3.3000000000000002E-2</v>
      </c>
      <c r="Z833" s="12">
        <v>0.28199999999999997</v>
      </c>
      <c r="AA833" s="17" cm="1">
        <f t="array" ref="AA833:AB833">VLOOKUP(Merged_Sheet!A833,Merged_Sheet!A833:F3523,{5,6},0)</f>
        <v>247000000000</v>
      </c>
      <c r="AB833" s="17">
        <v>247000000000</v>
      </c>
      <c r="AC833" s="16">
        <f t="shared" si="73"/>
        <v>133172.37627504463</v>
      </c>
      <c r="AD833" s="12">
        <f t="shared" si="74"/>
        <v>133172.37627504463</v>
      </c>
      <c r="AE833" s="12">
        <f t="shared" si="75"/>
        <v>133172.37627504463</v>
      </c>
      <c r="AF833" s="12">
        <f t="shared" si="76"/>
        <v>133172.37627504463</v>
      </c>
      <c r="AG833" s="12">
        <f t="shared" si="77"/>
        <v>0.45199999999999996</v>
      </c>
    </row>
    <row r="834" spans="1:33" ht="14.5" x14ac:dyDescent="0.35">
      <c r="A834" s="12" t="str">
        <f t="shared" si="72"/>
        <v>France-Europe-2000</v>
      </c>
      <c r="B834" s="13" t="s">
        <v>62</v>
      </c>
      <c r="C834" s="14" t="s">
        <v>129</v>
      </c>
      <c r="D834" s="15">
        <v>2000</v>
      </c>
      <c r="E834" s="16" cm="1">
        <f t="array" ref="E834:I834">VLOOKUP(Merged_Sheet!A834,GDP!A834:I3524,{5,6,7,8,9},0)</f>
        <v>1330000000000</v>
      </c>
      <c r="F834" s="16">
        <v>1330000000000</v>
      </c>
      <c r="G834" s="12">
        <v>0.10100000000000001</v>
      </c>
      <c r="H834" s="12">
        <v>2209</v>
      </c>
      <c r="I834" s="12">
        <v>6.7000000000000004E-2</v>
      </c>
      <c r="J834" s="12" cm="1">
        <f t="array" ref="J834:R834">VLOOKUP(Merged_Sheet!A834,'HUMAN RESOURCES'!A834:M3524,{5,6,7,8,9,10,11,12,13},0)</f>
        <v>4.4999999999999998E-2</v>
      </c>
      <c r="K834" s="12">
        <v>8.8999999999999996E-2</v>
      </c>
      <c r="L834" s="12">
        <v>53</v>
      </c>
      <c r="M834" s="12">
        <v>51</v>
      </c>
      <c r="N834" s="12">
        <v>0.46600000000000003</v>
      </c>
      <c r="O834" s="12">
        <v>0.50800000000000001</v>
      </c>
      <c r="P834" s="12">
        <v>2.5999999999999999E-2</v>
      </c>
      <c r="Q834" s="12">
        <v>13034258</v>
      </c>
      <c r="R834" s="12">
        <v>0.20799999999999999</v>
      </c>
      <c r="S834" s="17" cm="1">
        <f t="array" ref="S834:T834">VLOOKUP(Merged_Sheet!A834,Merged_Sheet!A834:F3524,{5,6},0)</f>
        <v>1330000000000</v>
      </c>
      <c r="T834" s="17">
        <v>1330000000000</v>
      </c>
      <c r="U834" s="12" cm="1">
        <f t="array" ref="U834:Z834">VLOOKUP(Merged_Sheet!A834,BUSINESS!A834:J3524,{5,6,7,8,9,10},0)</f>
        <v>0</v>
      </c>
      <c r="V834" s="12">
        <v>40</v>
      </c>
      <c r="W834" s="12">
        <v>0</v>
      </c>
      <c r="X834" s="12">
        <v>0</v>
      </c>
      <c r="Y834" s="12">
        <v>4.0000000000000001E-3</v>
      </c>
      <c r="Z834" s="12">
        <v>0.03</v>
      </c>
      <c r="AA834" s="17" cm="1">
        <f t="array" ref="AA834:AB834">VLOOKUP(Merged_Sheet!A834,Merged_Sheet!A834:F3524,{5,6},0)</f>
        <v>1330000000000</v>
      </c>
      <c r="AB834" s="17">
        <v>1330000000000</v>
      </c>
      <c r="AC834" s="16">
        <f t="shared" si="73"/>
        <v>102038.79653141744</v>
      </c>
      <c r="AD834" s="12">
        <f t="shared" si="74"/>
        <v>102038.79653141744</v>
      </c>
      <c r="AE834" s="12">
        <f t="shared" si="75"/>
        <v>102038.79653141744</v>
      </c>
      <c r="AF834" s="12">
        <f t="shared" si="76"/>
        <v>102038.79653141744</v>
      </c>
      <c r="AG834" s="12">
        <f t="shared" si="77"/>
        <v>0.79200000000000004</v>
      </c>
    </row>
    <row r="835" spans="1:33" ht="14.5" x14ac:dyDescent="0.35">
      <c r="A835" s="12" t="str">
        <f t="shared" ref="A835:A898" si="78">C835&amp;"-"&amp;D835</f>
        <v>France-Europe-2001</v>
      </c>
      <c r="B835" s="13" t="s">
        <v>62</v>
      </c>
      <c r="C835" s="14" t="s">
        <v>129</v>
      </c>
      <c r="D835" s="15">
        <v>2001</v>
      </c>
      <c r="E835" s="16" cm="1">
        <f t="array" ref="E835:I835">VLOOKUP(Merged_Sheet!A835,GDP!A835:I3525,{5,6,7,8,9},0)</f>
        <v>1340000000000</v>
      </c>
      <c r="F835" s="16">
        <v>1340000000000</v>
      </c>
      <c r="G835" s="12">
        <v>0.10199999999999999</v>
      </c>
      <c r="H835" s="12">
        <v>2241</v>
      </c>
      <c r="I835" s="12">
        <v>7.0000000000000007E-2</v>
      </c>
      <c r="J835" s="12" cm="1">
        <f t="array" ref="J835:R835">VLOOKUP(Merged_Sheet!A835,'HUMAN RESOURCES'!A835:M3525,{5,6,7,8,9,10,11,12,13},0)</f>
        <v>4.2999999999999997E-2</v>
      </c>
      <c r="K835" s="12">
        <v>7.9000000000000001E-2</v>
      </c>
      <c r="L835" s="12">
        <v>51</v>
      </c>
      <c r="M835" s="12">
        <v>48</v>
      </c>
      <c r="N835" s="12">
        <v>0.46100000000000002</v>
      </c>
      <c r="O835" s="12">
        <v>0.51200000000000001</v>
      </c>
      <c r="P835" s="12">
        <v>2.8000000000000001E-2</v>
      </c>
      <c r="Q835" s="12">
        <v>7510771</v>
      </c>
      <c r="R835" s="12">
        <v>9.0999999999999998E-2</v>
      </c>
      <c r="S835" s="17" cm="1">
        <f t="array" ref="S835:T835">VLOOKUP(Merged_Sheet!A835,Merged_Sheet!A835:F3525,{5,6},0)</f>
        <v>1340000000000</v>
      </c>
      <c r="T835" s="17">
        <v>1340000000000</v>
      </c>
      <c r="U835" s="12" cm="1">
        <f t="array" ref="U835:Z835">VLOOKUP(Merged_Sheet!A835,BUSINESS!A835:J3525,{5,6,7,8,9,10},0)</f>
        <v>0</v>
      </c>
      <c r="V835" s="12">
        <v>13</v>
      </c>
      <c r="W835" s="12">
        <v>0</v>
      </c>
      <c r="X835" s="12">
        <v>0</v>
      </c>
      <c r="Y835" s="12">
        <v>3.0000000000000001E-3</v>
      </c>
      <c r="Z835" s="12">
        <v>1.2999999999999999E-2</v>
      </c>
      <c r="AA835" s="17" cm="1">
        <f t="array" ref="AA835:AB835">VLOOKUP(Merged_Sheet!A835,Merged_Sheet!A835:F3525,{5,6},0)</f>
        <v>1340000000000</v>
      </c>
      <c r="AB835" s="17">
        <v>1340000000000</v>
      </c>
      <c r="AC835" s="16">
        <f t="shared" ref="AC835:AC898" si="79">F835/Q835</f>
        <v>178410.44547889958</v>
      </c>
      <c r="AD835" s="12">
        <f t="shared" ref="AD835:AD898" si="80">AB835/Q835</f>
        <v>178410.44547889958</v>
      </c>
      <c r="AE835" s="12">
        <f t="shared" ref="AE835:AE898" si="81">AA835/Q835</f>
        <v>178410.44547889958</v>
      </c>
      <c r="AF835" s="12">
        <f t="shared" ref="AF835:AF898" si="82">T835/Q835</f>
        <v>178410.44547889958</v>
      </c>
      <c r="AG835" s="12">
        <f t="shared" ref="AG835:AG898" si="83">1-R835</f>
        <v>0.90900000000000003</v>
      </c>
    </row>
    <row r="836" spans="1:33" ht="14.5" x14ac:dyDescent="0.35">
      <c r="A836" s="12" t="str">
        <f t="shared" si="78"/>
        <v>France-Europe-2002</v>
      </c>
      <c r="B836" s="13" t="s">
        <v>62</v>
      </c>
      <c r="C836" s="14" t="s">
        <v>129</v>
      </c>
      <c r="D836" s="15">
        <v>2002</v>
      </c>
      <c r="E836" s="16" cm="1">
        <f t="array" ref="E836:I836">VLOOKUP(Merged_Sheet!A836,GDP!A836:I3526,{5,6,7,8,9},0)</f>
        <v>1450000000000</v>
      </c>
      <c r="F836" s="16">
        <v>1450000000000</v>
      </c>
      <c r="G836" s="12">
        <v>0.106</v>
      </c>
      <c r="H836" s="12">
        <v>2497</v>
      </c>
      <c r="I836" s="12">
        <v>6.6000000000000003E-2</v>
      </c>
      <c r="J836" s="12" cm="1">
        <f t="array" ref="J836:R836">VLOOKUP(Merged_Sheet!A836,'HUMAN RESOURCES'!A836:M3526,{5,6,7,8,9,10,11,12,13},0)</f>
        <v>4.1000000000000002E-2</v>
      </c>
      <c r="K836" s="12">
        <v>8.1000000000000003E-2</v>
      </c>
      <c r="L836" s="12">
        <v>53</v>
      </c>
      <c r="M836" s="12">
        <v>51</v>
      </c>
      <c r="N836" s="12">
        <v>0.44500000000000001</v>
      </c>
      <c r="O836" s="12">
        <v>0.52200000000000002</v>
      </c>
      <c r="P836" s="12">
        <v>3.3000000000000002E-2</v>
      </c>
      <c r="Q836" s="12">
        <v>17674960</v>
      </c>
      <c r="R836" s="12">
        <v>0.47899999999999998</v>
      </c>
      <c r="S836" s="17" cm="1">
        <f t="array" ref="S836:T836">VLOOKUP(Merged_Sheet!A836,Merged_Sheet!A836:F3526,{5,6},0)</f>
        <v>1450000000000</v>
      </c>
      <c r="T836" s="17">
        <v>1450000000000</v>
      </c>
      <c r="U836" s="12" cm="1">
        <f t="array" ref="U836:Z836">VLOOKUP(Merged_Sheet!A836,BUSINESS!A836:J3526,{5,6,7,8,9,10},0)</f>
        <v>0</v>
      </c>
      <c r="V836" s="12">
        <v>45</v>
      </c>
      <c r="W836" s="12">
        <v>0</v>
      </c>
      <c r="X836" s="12">
        <v>0</v>
      </c>
      <c r="Y836" s="12">
        <v>0.01</v>
      </c>
      <c r="Z836" s="12">
        <v>8.6999999999999994E-2</v>
      </c>
      <c r="AA836" s="17" cm="1">
        <f t="array" ref="AA836:AB836">VLOOKUP(Merged_Sheet!A836,Merged_Sheet!A836:F3526,{5,6},0)</f>
        <v>1450000000000</v>
      </c>
      <c r="AB836" s="17">
        <v>1450000000000</v>
      </c>
      <c r="AC836" s="16">
        <f t="shared" si="79"/>
        <v>82036.960762570321</v>
      </c>
      <c r="AD836" s="12">
        <f t="shared" si="80"/>
        <v>82036.960762570321</v>
      </c>
      <c r="AE836" s="12">
        <f t="shared" si="81"/>
        <v>82036.960762570321</v>
      </c>
      <c r="AF836" s="12">
        <f t="shared" si="82"/>
        <v>82036.960762570321</v>
      </c>
      <c r="AG836" s="12">
        <f t="shared" si="83"/>
        <v>0.52100000000000002</v>
      </c>
    </row>
    <row r="837" spans="1:33" ht="14.5" x14ac:dyDescent="0.35">
      <c r="A837" s="12" t="str">
        <f t="shared" si="78"/>
        <v>France-Europe-2003</v>
      </c>
      <c r="B837" s="13" t="s">
        <v>62</v>
      </c>
      <c r="C837" s="14" t="s">
        <v>129</v>
      </c>
      <c r="D837" s="15">
        <v>2003</v>
      </c>
      <c r="E837" s="16" cm="1">
        <f t="array" ref="E837:I837">VLOOKUP(Merged_Sheet!A837,GDP!A837:I3527,{5,6,7,8,9},0)</f>
        <v>1790000000000</v>
      </c>
      <c r="F837" s="16">
        <v>1790000000000</v>
      </c>
      <c r="G837" s="12">
        <v>0.108</v>
      </c>
      <c r="H837" s="12">
        <v>3137</v>
      </c>
      <c r="I837" s="12">
        <v>6.6000000000000003E-2</v>
      </c>
      <c r="J837" s="12" cm="1">
        <f t="array" ref="J837:R837">VLOOKUP(Merged_Sheet!A837,'HUMAN RESOURCES'!A837:M3527,{5,6,7,8,9,10,11,12,13},0)</f>
        <v>3.7999999999999999E-2</v>
      </c>
      <c r="K837" s="12">
        <v>0.111</v>
      </c>
      <c r="L837" s="12">
        <v>46</v>
      </c>
      <c r="M837" s="12">
        <v>43</v>
      </c>
      <c r="N837" s="12">
        <v>0.42</v>
      </c>
      <c r="O837" s="12">
        <v>0.54</v>
      </c>
      <c r="P837" s="12">
        <v>0.04</v>
      </c>
      <c r="Q837" s="12">
        <v>3893595</v>
      </c>
      <c r="R837" s="12">
        <v>0.38</v>
      </c>
      <c r="S837" s="17" cm="1">
        <f t="array" ref="S837:T837">VLOOKUP(Merged_Sheet!A837,Merged_Sheet!A837:F3527,{5,6},0)</f>
        <v>1790000000000</v>
      </c>
      <c r="T837" s="17">
        <v>1790000000000</v>
      </c>
      <c r="U837" s="12" cm="1">
        <f t="array" ref="U837:Z837">VLOOKUP(Merged_Sheet!A837,BUSINESS!A837:J3527,{5,6,7,8,9,10},0)</f>
        <v>0</v>
      </c>
      <c r="V837" s="12">
        <v>22</v>
      </c>
      <c r="W837" s="12">
        <v>0</v>
      </c>
      <c r="X837" s="12">
        <v>0</v>
      </c>
      <c r="Y837" s="12">
        <v>2E-3</v>
      </c>
      <c r="Z837" s="12">
        <v>1.4999999999999999E-2</v>
      </c>
      <c r="AA837" s="17" cm="1">
        <f t="array" ref="AA837:AB837">VLOOKUP(Merged_Sheet!A837,Merged_Sheet!A837:F3527,{5,6},0)</f>
        <v>1790000000000</v>
      </c>
      <c r="AB837" s="17">
        <v>1790000000000</v>
      </c>
      <c r="AC837" s="16">
        <f t="shared" si="79"/>
        <v>459729.37606505043</v>
      </c>
      <c r="AD837" s="12">
        <f t="shared" si="80"/>
        <v>459729.37606505043</v>
      </c>
      <c r="AE837" s="12">
        <f t="shared" si="81"/>
        <v>459729.37606505043</v>
      </c>
      <c r="AF837" s="12">
        <f t="shared" si="82"/>
        <v>459729.37606505043</v>
      </c>
      <c r="AG837" s="12">
        <f t="shared" si="83"/>
        <v>0.62</v>
      </c>
    </row>
    <row r="838" spans="1:33" ht="14.5" x14ac:dyDescent="0.35">
      <c r="A838" s="12" t="str">
        <f t="shared" si="78"/>
        <v>France-Europe-2004</v>
      </c>
      <c r="B838" s="13" t="s">
        <v>62</v>
      </c>
      <c r="C838" s="14" t="s">
        <v>129</v>
      </c>
      <c r="D838" s="15">
        <v>2004</v>
      </c>
      <c r="E838" s="16" cm="1">
        <f t="array" ref="E838:I838">VLOOKUP(Merged_Sheet!A838,GDP!A838:I3528,{5,6,7,8,9},0)</f>
        <v>2060000000000</v>
      </c>
      <c r="F838" s="16">
        <v>2060000000000</v>
      </c>
      <c r="G838" s="12">
        <v>0.11</v>
      </c>
      <c r="H838" s="12">
        <v>3620</v>
      </c>
      <c r="I838" s="12">
        <v>6.6000000000000003E-2</v>
      </c>
      <c r="J838" s="12" cm="1">
        <f t="array" ref="J838:R838">VLOOKUP(Merged_Sheet!A838,'HUMAN RESOURCES'!A838:M3528,{5,6,7,8,9,10,11,12,13},0)</f>
        <v>0.05</v>
      </c>
      <c r="K838" s="12">
        <v>0.10199999999999999</v>
      </c>
      <c r="L838" s="12">
        <v>48</v>
      </c>
      <c r="M838" s="12">
        <v>47</v>
      </c>
      <c r="N838" s="12">
        <v>0.49199999999999999</v>
      </c>
      <c r="O838" s="12">
        <v>0.48099999999999998</v>
      </c>
      <c r="P838" s="12">
        <v>2.7E-2</v>
      </c>
      <c r="Q838" s="12">
        <v>9665024</v>
      </c>
      <c r="R838" s="12">
        <v>0.218</v>
      </c>
      <c r="S838" s="17" cm="1">
        <f t="array" ref="S838:T838">VLOOKUP(Merged_Sheet!A838,Merged_Sheet!A838:F3528,{5,6},0)</f>
        <v>2060000000000</v>
      </c>
      <c r="T838" s="17">
        <v>2060000000000</v>
      </c>
      <c r="U838" s="12" cm="1">
        <f t="array" ref="U838:Z838">VLOOKUP(Merged_Sheet!A838,BUSINESS!A838:J3528,{5,6,7,8,9,10},0)</f>
        <v>0</v>
      </c>
      <c r="V838" s="12">
        <v>64</v>
      </c>
      <c r="W838" s="12">
        <v>0</v>
      </c>
      <c r="X838" s="12">
        <v>0</v>
      </c>
      <c r="Y838" s="12">
        <v>4.0000000000000001E-3</v>
      </c>
      <c r="Z838" s="12">
        <v>1.2999999999999999E-2</v>
      </c>
      <c r="AA838" s="17" cm="1">
        <f t="array" ref="AA838:AB838">VLOOKUP(Merged_Sheet!A838,Merged_Sheet!A838:F3528,{5,6},0)</f>
        <v>2060000000000</v>
      </c>
      <c r="AB838" s="17">
        <v>2060000000000</v>
      </c>
      <c r="AC838" s="16">
        <f t="shared" si="79"/>
        <v>213139.66732001907</v>
      </c>
      <c r="AD838" s="12">
        <f t="shared" si="80"/>
        <v>213139.66732001907</v>
      </c>
      <c r="AE838" s="12">
        <f t="shared" si="81"/>
        <v>213139.66732001907</v>
      </c>
      <c r="AF838" s="12">
        <f t="shared" si="82"/>
        <v>213139.66732001907</v>
      </c>
      <c r="AG838" s="12">
        <f t="shared" si="83"/>
        <v>0.78200000000000003</v>
      </c>
    </row>
    <row r="839" spans="1:33" ht="14.5" x14ac:dyDescent="0.35">
      <c r="A839" s="12" t="str">
        <f t="shared" si="78"/>
        <v>France-Europe-2005</v>
      </c>
      <c r="B839" s="13" t="s">
        <v>62</v>
      </c>
      <c r="C839" s="14" t="s">
        <v>129</v>
      </c>
      <c r="D839" s="15">
        <v>2005</v>
      </c>
      <c r="E839" s="16" cm="1">
        <f t="array" ref="E839:I839">VLOOKUP(Merged_Sheet!A839,GDP!A839:I3529,{5,6,7,8,9},0)</f>
        <v>2140000000000</v>
      </c>
      <c r="F839" s="16">
        <v>2140000000000</v>
      </c>
      <c r="G839" s="12">
        <v>0.11</v>
      </c>
      <c r="H839" s="12">
        <v>3750</v>
      </c>
      <c r="I839" s="12">
        <v>0</v>
      </c>
      <c r="J839" s="12" cm="1">
        <f t="array" ref="J839:R839">VLOOKUP(Merged_Sheet!A839,'HUMAN RESOURCES'!A839:M3529,{5,6,7,8,9,10,11,12,13},0)</f>
        <v>3.9E-2</v>
      </c>
      <c r="K839" s="12">
        <v>7.0999999999999994E-2</v>
      </c>
      <c r="L839" s="12">
        <v>60</v>
      </c>
      <c r="M839" s="12">
        <v>57</v>
      </c>
      <c r="N839" s="12">
        <v>0.41399999999999998</v>
      </c>
      <c r="O839" s="12">
        <v>0.55600000000000005</v>
      </c>
      <c r="P839" s="12">
        <v>0.03</v>
      </c>
      <c r="Q839" s="12">
        <v>585389</v>
      </c>
      <c r="R839" s="12">
        <v>0.27900000000000003</v>
      </c>
      <c r="S839" s="17" cm="1">
        <f t="array" ref="S839:T839">VLOOKUP(Merged_Sheet!A839,Merged_Sheet!A839:F3529,{5,6},0)</f>
        <v>2140000000000</v>
      </c>
      <c r="T839" s="17">
        <v>2140000000000</v>
      </c>
      <c r="U839" s="12" cm="1">
        <f t="array" ref="U839:Z839">VLOOKUP(Merged_Sheet!A839,BUSINESS!A839:J3529,{5,6,7,8,9,10},0)</f>
        <v>0</v>
      </c>
      <c r="V839" s="12">
        <v>0</v>
      </c>
      <c r="W839" s="12">
        <v>0</v>
      </c>
      <c r="X839" s="12">
        <v>0</v>
      </c>
      <c r="Y839" s="12">
        <v>1.2999999999999999E-2</v>
      </c>
      <c r="Z839" s="12">
        <v>1.4E-2</v>
      </c>
      <c r="AA839" s="17" cm="1">
        <f t="array" ref="AA839:AB839">VLOOKUP(Merged_Sheet!A839,Merged_Sheet!A839:F3529,{5,6},0)</f>
        <v>2140000000000</v>
      </c>
      <c r="AB839" s="17">
        <v>2140000000000</v>
      </c>
      <c r="AC839" s="16">
        <f t="shared" si="79"/>
        <v>3655688.7813061057</v>
      </c>
      <c r="AD839" s="12">
        <f t="shared" si="80"/>
        <v>3655688.7813061057</v>
      </c>
      <c r="AE839" s="12">
        <f t="shared" si="81"/>
        <v>3655688.7813061057</v>
      </c>
      <c r="AF839" s="12">
        <f t="shared" si="82"/>
        <v>3655688.7813061057</v>
      </c>
      <c r="AG839" s="12">
        <f t="shared" si="83"/>
        <v>0.72099999999999997</v>
      </c>
    </row>
    <row r="840" spans="1:33" ht="14.5" x14ac:dyDescent="0.35">
      <c r="A840" s="12" t="str">
        <f t="shared" si="78"/>
        <v>France-Europe-2006</v>
      </c>
      <c r="B840" s="13" t="s">
        <v>62</v>
      </c>
      <c r="C840" s="14" t="s">
        <v>129</v>
      </c>
      <c r="D840" s="15">
        <v>2006</v>
      </c>
      <c r="E840" s="16" cm="1">
        <f t="array" ref="E840:I840">VLOOKUP(Merged_Sheet!A840,GDP!A840:I3530,{5,6,7,8,9},0)</f>
        <v>2260000000000</v>
      </c>
      <c r="F840" s="16">
        <v>2260000000000</v>
      </c>
      <c r="G840" s="12">
        <v>0.11</v>
      </c>
      <c r="H840" s="12">
        <v>3907</v>
      </c>
      <c r="I840" s="12">
        <v>0</v>
      </c>
      <c r="J840" s="12" cm="1">
        <f t="array" ref="J840:R840">VLOOKUP(Merged_Sheet!A840,'HUMAN RESOURCES'!A840:M3530,{5,6,7,8,9,10,11,12,13},0)</f>
        <v>4.5999999999999999E-2</v>
      </c>
      <c r="K840" s="12">
        <v>0.108</v>
      </c>
      <c r="L840" s="12">
        <v>49</v>
      </c>
      <c r="M840" s="12">
        <v>46</v>
      </c>
      <c r="N840" s="12">
        <v>0.46300000000000002</v>
      </c>
      <c r="O840" s="12">
        <v>0.50900000000000001</v>
      </c>
      <c r="P840" s="12">
        <v>2.8000000000000001E-2</v>
      </c>
      <c r="Q840" s="12">
        <v>52487293</v>
      </c>
      <c r="R840" s="12">
        <v>0.37</v>
      </c>
      <c r="S840" s="17" cm="1">
        <f t="array" ref="S840:T840">VLOOKUP(Merged_Sheet!A840,Merged_Sheet!A840:F3530,{5,6},0)</f>
        <v>2260000000000</v>
      </c>
      <c r="T840" s="17">
        <v>2260000000000</v>
      </c>
      <c r="U840" s="12" cm="1">
        <f t="array" ref="U840:Z840">VLOOKUP(Merged_Sheet!A840,BUSINESS!A840:J3530,{5,6,7,8,9,10},0)</f>
        <v>0</v>
      </c>
      <c r="V840" s="12">
        <v>133</v>
      </c>
      <c r="W840" s="12">
        <v>0</v>
      </c>
      <c r="X840" s="12">
        <v>0</v>
      </c>
      <c r="Y840" s="12">
        <v>2E-3</v>
      </c>
      <c r="Z840" s="12">
        <v>3.7999999999999999E-2</v>
      </c>
      <c r="AA840" s="17" cm="1">
        <f t="array" ref="AA840:AB840">VLOOKUP(Merged_Sheet!A840,Merged_Sheet!A840:F3530,{5,6},0)</f>
        <v>2260000000000</v>
      </c>
      <c r="AB840" s="17">
        <v>2260000000000</v>
      </c>
      <c r="AC840" s="16">
        <f t="shared" si="79"/>
        <v>43058.040733782938</v>
      </c>
      <c r="AD840" s="12">
        <f t="shared" si="80"/>
        <v>43058.040733782938</v>
      </c>
      <c r="AE840" s="12">
        <f t="shared" si="81"/>
        <v>43058.040733782938</v>
      </c>
      <c r="AF840" s="12">
        <f t="shared" si="82"/>
        <v>43058.040733782938</v>
      </c>
      <c r="AG840" s="12">
        <f t="shared" si="83"/>
        <v>0.63</v>
      </c>
    </row>
    <row r="841" spans="1:33" ht="14.5" x14ac:dyDescent="0.35">
      <c r="A841" s="12" t="str">
        <f t="shared" si="78"/>
        <v>France-Europe-2007</v>
      </c>
      <c r="B841" s="13" t="s">
        <v>62</v>
      </c>
      <c r="C841" s="14" t="s">
        <v>129</v>
      </c>
      <c r="D841" s="15">
        <v>2007</v>
      </c>
      <c r="E841" s="16" cm="1">
        <f t="array" ref="E841:I841">VLOOKUP(Merged_Sheet!A841,GDP!A841:I3531,{5,6,7,8,9},0)</f>
        <v>2580000000000</v>
      </c>
      <c r="F841" s="16">
        <v>2580000000000</v>
      </c>
      <c r="G841" s="12">
        <v>0.109</v>
      </c>
      <c r="H841" s="12">
        <v>4413</v>
      </c>
      <c r="I841" s="12">
        <v>0</v>
      </c>
      <c r="J841" s="12" cm="1">
        <f t="array" ref="J841:R841">VLOOKUP(Merged_Sheet!A841,'HUMAN RESOURCES'!A841:M3531,{5,6,7,8,9,10,11,12,13},0)</f>
        <v>3.9E-2</v>
      </c>
      <c r="K841" s="12">
        <v>6.6000000000000003E-2</v>
      </c>
      <c r="L841" s="12">
        <v>55</v>
      </c>
      <c r="M841" s="12">
        <v>52</v>
      </c>
      <c r="N841" s="12">
        <v>0.42199999999999999</v>
      </c>
      <c r="O841" s="12">
        <v>0.54300000000000004</v>
      </c>
      <c r="P841" s="12">
        <v>3.5000000000000003E-2</v>
      </c>
      <c r="Q841" s="12">
        <v>3448868</v>
      </c>
      <c r="R841" s="12">
        <v>0.60499999999999998</v>
      </c>
      <c r="S841" s="17" cm="1">
        <f t="array" ref="S841:T841">VLOOKUP(Merged_Sheet!A841,Merged_Sheet!A841:F3531,{5,6},0)</f>
        <v>2580000000000</v>
      </c>
      <c r="T841" s="17">
        <v>2580000000000</v>
      </c>
      <c r="U841" s="12" cm="1">
        <f t="array" ref="U841:Z841">VLOOKUP(Merged_Sheet!A841,BUSINESS!A841:J3531,{5,6,7,8,9,10},0)</f>
        <v>0</v>
      </c>
      <c r="V841" s="12">
        <v>37</v>
      </c>
      <c r="W841" s="12">
        <v>0</v>
      </c>
      <c r="X841" s="12">
        <v>0</v>
      </c>
      <c r="Y841" s="12">
        <v>1.0999999999999999E-2</v>
      </c>
      <c r="Z841" s="12">
        <v>0.111</v>
      </c>
      <c r="AA841" s="17" cm="1">
        <f t="array" ref="AA841:AB841">VLOOKUP(Merged_Sheet!A841,Merged_Sheet!A841:F3531,{5,6},0)</f>
        <v>2580000000000</v>
      </c>
      <c r="AB841" s="17">
        <v>2580000000000</v>
      </c>
      <c r="AC841" s="16">
        <f t="shared" si="79"/>
        <v>748071.54115495284</v>
      </c>
      <c r="AD841" s="12">
        <f t="shared" si="80"/>
        <v>748071.54115495284</v>
      </c>
      <c r="AE841" s="12">
        <f t="shared" si="81"/>
        <v>748071.54115495284</v>
      </c>
      <c r="AF841" s="12">
        <f t="shared" si="82"/>
        <v>748071.54115495284</v>
      </c>
      <c r="AG841" s="12">
        <f t="shared" si="83"/>
        <v>0.39500000000000002</v>
      </c>
    </row>
    <row r="842" spans="1:33" ht="14.5" x14ac:dyDescent="0.35">
      <c r="A842" s="12" t="str">
        <f t="shared" si="78"/>
        <v>France-Europe-2008</v>
      </c>
      <c r="B842" s="13" t="s">
        <v>62</v>
      </c>
      <c r="C842" s="14" t="s">
        <v>129</v>
      </c>
      <c r="D842" s="15">
        <v>2008</v>
      </c>
      <c r="E842" s="16" cm="1">
        <f t="array" ref="E842:I842">VLOOKUP(Merged_Sheet!A842,GDP!A842:I3532,{5,6,7,8,9},0)</f>
        <v>2830000000000</v>
      </c>
      <c r="F842" s="16">
        <v>2830000000000</v>
      </c>
      <c r="G842" s="12">
        <v>0.11</v>
      </c>
      <c r="H842" s="12">
        <v>4877</v>
      </c>
      <c r="I842" s="12">
        <v>0</v>
      </c>
      <c r="J842" s="12" cm="1">
        <f t="array" ref="J842:R842">VLOOKUP(Merged_Sheet!A842,'HUMAN RESOURCES'!A842:M3532,{5,6,7,8,9,10,11,12,13},0)</f>
        <v>3.6999999999999998E-2</v>
      </c>
      <c r="K842" s="12">
        <v>9.0999999999999998E-2</v>
      </c>
      <c r="L842" s="12">
        <v>48</v>
      </c>
      <c r="M842" s="12">
        <v>46</v>
      </c>
      <c r="N842" s="12">
        <v>0.42299999999999999</v>
      </c>
      <c r="O842" s="12">
        <v>0.54800000000000004</v>
      </c>
      <c r="P842" s="12">
        <v>2.9000000000000001E-2</v>
      </c>
      <c r="Q842" s="12">
        <v>17144325</v>
      </c>
      <c r="R842" s="12">
        <v>0.46200000000000002</v>
      </c>
      <c r="S842" s="17" cm="1">
        <f t="array" ref="S842:T842">VLOOKUP(Merged_Sheet!A842,Merged_Sheet!A842:F3532,{5,6},0)</f>
        <v>2830000000000</v>
      </c>
      <c r="T842" s="17">
        <v>2830000000000</v>
      </c>
      <c r="U842" s="12" cm="1">
        <f t="array" ref="U842:Z842">VLOOKUP(Merged_Sheet!A842,BUSINESS!A842:J3532,{5,6,7,8,9,10},0)</f>
        <v>0</v>
      </c>
      <c r="V842" s="12">
        <v>58</v>
      </c>
      <c r="W842" s="12">
        <v>0</v>
      </c>
      <c r="X842" s="12">
        <v>0</v>
      </c>
      <c r="Y842" s="12">
        <v>8.0000000000000002E-3</v>
      </c>
      <c r="Z842" s="12">
        <v>9.8000000000000004E-2</v>
      </c>
      <c r="AA842" s="17" cm="1">
        <f t="array" ref="AA842:AB842">VLOOKUP(Merged_Sheet!A842,Merged_Sheet!A842:F3532,{5,6},0)</f>
        <v>2830000000000</v>
      </c>
      <c r="AB842" s="17">
        <v>2830000000000</v>
      </c>
      <c r="AC842" s="16">
        <f t="shared" si="79"/>
        <v>165069.19928314473</v>
      </c>
      <c r="AD842" s="12">
        <f t="shared" si="80"/>
        <v>165069.19928314473</v>
      </c>
      <c r="AE842" s="12">
        <f t="shared" si="81"/>
        <v>165069.19928314473</v>
      </c>
      <c r="AF842" s="12">
        <f t="shared" si="82"/>
        <v>165069.19928314473</v>
      </c>
      <c r="AG842" s="12">
        <f t="shared" si="83"/>
        <v>0.53800000000000003</v>
      </c>
    </row>
    <row r="843" spans="1:33" ht="14.5" x14ac:dyDescent="0.35">
      <c r="A843" s="12" t="str">
        <f t="shared" si="78"/>
        <v>France-Europe-2009</v>
      </c>
      <c r="B843" s="13" t="s">
        <v>62</v>
      </c>
      <c r="C843" s="14" t="s">
        <v>129</v>
      </c>
      <c r="D843" s="15">
        <v>2009</v>
      </c>
      <c r="E843" s="16" cm="1">
        <f t="array" ref="E843:I843">VLOOKUP(Merged_Sheet!A843,GDP!A843:I3533,{5,6,7,8,9},0)</f>
        <v>2620000000000</v>
      </c>
      <c r="F843" s="16">
        <v>2620000000000</v>
      </c>
      <c r="G843" s="12">
        <v>0.11700000000000001</v>
      </c>
      <c r="H843" s="12">
        <v>4776</v>
      </c>
      <c r="I843" s="12">
        <v>0</v>
      </c>
      <c r="J843" s="12" cm="1">
        <f t="array" ref="J843:R843">VLOOKUP(Merged_Sheet!A843,'HUMAN RESOURCES'!A843:M3533,{5,6,7,8,9,10,11,12,13},0)</f>
        <v>2.9000000000000001E-2</v>
      </c>
      <c r="K843" s="12">
        <v>7.2999999999999995E-2</v>
      </c>
      <c r="L843" s="12">
        <v>59</v>
      </c>
      <c r="M843" s="12">
        <v>56</v>
      </c>
      <c r="N843" s="12">
        <v>0.38100000000000001</v>
      </c>
      <c r="O843" s="12">
        <v>0.58599999999999997</v>
      </c>
      <c r="P843" s="12">
        <v>3.3000000000000002E-2</v>
      </c>
      <c r="Q843" s="12">
        <v>765776</v>
      </c>
      <c r="R843" s="12">
        <v>0.76700000000000002</v>
      </c>
      <c r="S843" s="17" cm="1">
        <f t="array" ref="S843:T843">VLOOKUP(Merged_Sheet!A843,Merged_Sheet!A843:F3533,{5,6},0)</f>
        <v>2620000000000</v>
      </c>
      <c r="T843" s="17">
        <v>2620000000000</v>
      </c>
      <c r="U843" s="12" cm="1">
        <f t="array" ref="U843:Z843">VLOOKUP(Merged_Sheet!A843,BUSINESS!A843:J3533,{5,6,7,8,9,10},0)</f>
        <v>0</v>
      </c>
      <c r="V843" s="12">
        <v>0</v>
      </c>
      <c r="W843" s="12">
        <v>0</v>
      </c>
      <c r="X843" s="12">
        <v>0</v>
      </c>
      <c r="Y843" s="12">
        <v>8.0000000000000002E-3</v>
      </c>
      <c r="Z843" s="12">
        <v>4.4999999999999998E-2</v>
      </c>
      <c r="AA843" s="17" cm="1">
        <f t="array" ref="AA843:AB843">VLOOKUP(Merged_Sheet!A843,Merged_Sheet!A843:F3533,{5,6},0)</f>
        <v>2620000000000</v>
      </c>
      <c r="AB843" s="17">
        <v>2620000000000</v>
      </c>
      <c r="AC843" s="16">
        <f t="shared" si="79"/>
        <v>3421366.039155053</v>
      </c>
      <c r="AD843" s="12">
        <f t="shared" si="80"/>
        <v>3421366.039155053</v>
      </c>
      <c r="AE843" s="12">
        <f t="shared" si="81"/>
        <v>3421366.039155053</v>
      </c>
      <c r="AF843" s="12">
        <f t="shared" si="82"/>
        <v>3421366.039155053</v>
      </c>
      <c r="AG843" s="12">
        <f t="shared" si="83"/>
        <v>0.23299999999999998</v>
      </c>
    </row>
    <row r="844" spans="1:33" ht="14.5" x14ac:dyDescent="0.35">
      <c r="A844" s="12" t="str">
        <f t="shared" si="78"/>
        <v>France-Europe-2010</v>
      </c>
      <c r="B844" s="13" t="s">
        <v>62</v>
      </c>
      <c r="C844" s="14" t="s">
        <v>129</v>
      </c>
      <c r="D844" s="15">
        <v>2010</v>
      </c>
      <c r="E844" s="16" cm="1">
        <f t="array" ref="E844:I844">VLOOKUP(Merged_Sheet!A844,GDP!A844:I3534,{5,6,7,8,9},0)</f>
        <v>2570000000000</v>
      </c>
      <c r="F844" s="16">
        <v>2570000000000</v>
      </c>
      <c r="G844" s="12">
        <v>0.11700000000000001</v>
      </c>
      <c r="H844" s="12">
        <v>4634</v>
      </c>
      <c r="I844" s="12">
        <v>0</v>
      </c>
      <c r="J844" s="12" cm="1">
        <f t="array" ref="J844:R844">VLOOKUP(Merged_Sheet!A844,'HUMAN RESOURCES'!A844:M3534,{5,6,7,8,9,10,11,12,13},0)</f>
        <v>2.4E-2</v>
      </c>
      <c r="K844" s="12">
        <v>2.7E-2</v>
      </c>
      <c r="L844" s="12">
        <v>72</v>
      </c>
      <c r="M844" s="12">
        <v>67</v>
      </c>
      <c r="N844" s="12">
        <v>0.33</v>
      </c>
      <c r="O844" s="12">
        <v>0.61599999999999999</v>
      </c>
      <c r="P844" s="12">
        <v>5.3999999999999999E-2</v>
      </c>
      <c r="Q844" s="12">
        <v>70591288</v>
      </c>
      <c r="R844" s="12">
        <v>0.43</v>
      </c>
      <c r="S844" s="17" cm="1">
        <f t="array" ref="S844:T844">VLOOKUP(Merged_Sheet!A844,Merged_Sheet!A844:F3534,{5,6},0)</f>
        <v>2570000000000</v>
      </c>
      <c r="T844" s="17">
        <v>2570000000000</v>
      </c>
      <c r="U844" s="12" cm="1">
        <f t="array" ref="U844:Z844">VLOOKUP(Merged_Sheet!A844,BUSINESS!A844:J3534,{5,6,7,8,9,10},0)</f>
        <v>0</v>
      </c>
      <c r="V844" s="12">
        <v>37</v>
      </c>
      <c r="W844" s="12">
        <v>0</v>
      </c>
      <c r="X844" s="12">
        <v>0</v>
      </c>
      <c r="Y844" s="12">
        <v>0.11899999999999999</v>
      </c>
      <c r="Z844" s="12">
        <v>0.108</v>
      </c>
      <c r="AA844" s="17" cm="1">
        <f t="array" ref="AA844:AB844">VLOOKUP(Merged_Sheet!A844,Merged_Sheet!A844:F3534,{5,6},0)</f>
        <v>2570000000000</v>
      </c>
      <c r="AB844" s="17">
        <v>2570000000000</v>
      </c>
      <c r="AC844" s="16">
        <f t="shared" si="79"/>
        <v>36406.758862368399</v>
      </c>
      <c r="AD844" s="12">
        <f t="shared" si="80"/>
        <v>36406.758862368399</v>
      </c>
      <c r="AE844" s="12">
        <f t="shared" si="81"/>
        <v>36406.758862368399</v>
      </c>
      <c r="AF844" s="12">
        <f t="shared" si="82"/>
        <v>36406.758862368399</v>
      </c>
      <c r="AG844" s="12">
        <f t="shared" si="83"/>
        <v>0.57000000000000006</v>
      </c>
    </row>
    <row r="845" spans="1:33" ht="14.5" x14ac:dyDescent="0.35">
      <c r="A845" s="12" t="str">
        <f t="shared" si="78"/>
        <v>France-Europe-2011</v>
      </c>
      <c r="B845" s="13" t="s">
        <v>62</v>
      </c>
      <c r="C845" s="14" t="s">
        <v>129</v>
      </c>
      <c r="D845" s="15">
        <v>2011</v>
      </c>
      <c r="E845" s="16" cm="1">
        <f t="array" ref="E845:I845">VLOOKUP(Merged_Sheet!A845,GDP!A845:I3535,{5,6,7,8,9},0)</f>
        <v>2780000000000</v>
      </c>
      <c r="F845" s="16">
        <v>2780000000000</v>
      </c>
      <c r="G845" s="12">
        <v>0.11600000000000001</v>
      </c>
      <c r="H845" s="12">
        <v>4968</v>
      </c>
      <c r="I845" s="12">
        <v>0</v>
      </c>
      <c r="J845" s="12" cm="1">
        <f t="array" ref="J845:R845">VLOOKUP(Merged_Sheet!A845,'HUMAN RESOURCES'!A845:M3535,{5,6,7,8,9,10,11,12,13},0)</f>
        <v>3.7999999999999999E-2</v>
      </c>
      <c r="K845" s="12">
        <v>8.8999999999999996E-2</v>
      </c>
      <c r="L845" s="12">
        <v>50</v>
      </c>
      <c r="M845" s="12">
        <v>47</v>
      </c>
      <c r="N845" s="12">
        <v>0.41</v>
      </c>
      <c r="O845" s="12">
        <v>0.55700000000000005</v>
      </c>
      <c r="P845" s="12">
        <v>3.3000000000000002E-2</v>
      </c>
      <c r="Q845" s="12">
        <v>585983</v>
      </c>
      <c r="R845" s="12">
        <v>0.38800000000000001</v>
      </c>
      <c r="S845" s="17" cm="1">
        <f t="array" ref="S845:T845">VLOOKUP(Merged_Sheet!A845,Merged_Sheet!A845:F3535,{5,6},0)</f>
        <v>2780000000000</v>
      </c>
      <c r="T845" s="17">
        <v>2780000000000</v>
      </c>
      <c r="U845" s="12" cm="1">
        <f t="array" ref="U845:Z845">VLOOKUP(Merged_Sheet!A845,BUSINESS!A845:J3535,{5,6,7,8,9,10},0)</f>
        <v>0</v>
      </c>
      <c r="V845" s="12">
        <v>0</v>
      </c>
      <c r="W845" s="12">
        <v>0</v>
      </c>
      <c r="X845" s="12">
        <v>0</v>
      </c>
      <c r="Y845" s="12">
        <v>8.0000000000000002E-3</v>
      </c>
      <c r="Z845" s="12">
        <v>0.106</v>
      </c>
      <c r="AA845" s="17" cm="1">
        <f t="array" ref="AA845:AB845">VLOOKUP(Merged_Sheet!A845,Merged_Sheet!A845:F3535,{5,6},0)</f>
        <v>2780000000000</v>
      </c>
      <c r="AB845" s="17">
        <v>2780000000000</v>
      </c>
      <c r="AC845" s="16">
        <f t="shared" si="79"/>
        <v>4744164.9331123941</v>
      </c>
      <c r="AD845" s="12">
        <f t="shared" si="80"/>
        <v>4744164.9331123941</v>
      </c>
      <c r="AE845" s="12">
        <f t="shared" si="81"/>
        <v>4744164.9331123941</v>
      </c>
      <c r="AF845" s="12">
        <f t="shared" si="82"/>
        <v>4744164.9331123941</v>
      </c>
      <c r="AG845" s="12">
        <f t="shared" si="83"/>
        <v>0.61199999999999999</v>
      </c>
    </row>
    <row r="846" spans="1:33" ht="14.5" x14ac:dyDescent="0.35">
      <c r="A846" s="12" t="str">
        <f t="shared" si="78"/>
        <v>France-Europe-2012</v>
      </c>
      <c r="B846" s="13" t="s">
        <v>62</v>
      </c>
      <c r="C846" s="14" t="s">
        <v>129</v>
      </c>
      <c r="D846" s="15">
        <v>2012</v>
      </c>
      <c r="E846" s="16" cm="1">
        <f t="array" ref="E846:I846">VLOOKUP(Merged_Sheet!A846,GDP!A846:I3536,{5,6,7,8,9},0)</f>
        <v>2610000000000</v>
      </c>
      <c r="F846" s="16">
        <v>2610000000000</v>
      </c>
      <c r="G846" s="12">
        <v>0.11700000000000001</v>
      </c>
      <c r="H846" s="12">
        <v>4690</v>
      </c>
      <c r="I846" s="12">
        <v>0</v>
      </c>
      <c r="J846" s="12" cm="1">
        <f t="array" ref="J846:R846">VLOOKUP(Merged_Sheet!A846,'HUMAN RESOURCES'!A846:M3536,{5,6,7,8,9,10,11,12,13},0)</f>
        <v>0.04</v>
      </c>
      <c r="K846" s="12">
        <v>4.9000000000000002E-2</v>
      </c>
      <c r="L846" s="12">
        <v>60</v>
      </c>
      <c r="M846" s="12">
        <v>56</v>
      </c>
      <c r="N846" s="12">
        <v>0.44</v>
      </c>
      <c r="O846" s="12">
        <v>0.54100000000000004</v>
      </c>
      <c r="P846" s="12">
        <v>1.9E-2</v>
      </c>
      <c r="Q846" s="12">
        <v>4665522</v>
      </c>
      <c r="R846" s="12">
        <v>0.186</v>
      </c>
      <c r="S846" s="17" cm="1">
        <f t="array" ref="S846:T846">VLOOKUP(Merged_Sheet!A846,Merged_Sheet!A846:F3536,{5,6},0)</f>
        <v>2610000000000</v>
      </c>
      <c r="T846" s="17">
        <v>2610000000000</v>
      </c>
      <c r="U846" s="12" cm="1">
        <f t="array" ref="U846:Z846">VLOOKUP(Merged_Sheet!A846,BUSINESS!A846:J3536,{5,6,7,8,9,10},0)</f>
        <v>0</v>
      </c>
      <c r="V846" s="12">
        <v>91</v>
      </c>
      <c r="W846" s="12">
        <v>0</v>
      </c>
      <c r="X846" s="12">
        <v>0</v>
      </c>
      <c r="Y846" s="12">
        <v>0</v>
      </c>
      <c r="Z846" s="12">
        <v>4.0000000000000001E-3</v>
      </c>
      <c r="AA846" s="17" cm="1">
        <f t="array" ref="AA846:AB846">VLOOKUP(Merged_Sheet!A846,Merged_Sheet!A846:F3536,{5,6},0)</f>
        <v>2610000000000</v>
      </c>
      <c r="AB846" s="17">
        <v>2610000000000</v>
      </c>
      <c r="AC846" s="16">
        <f t="shared" si="79"/>
        <v>559422.93273935909</v>
      </c>
      <c r="AD846" s="12">
        <f t="shared" si="80"/>
        <v>559422.93273935909</v>
      </c>
      <c r="AE846" s="12">
        <f t="shared" si="81"/>
        <v>559422.93273935909</v>
      </c>
      <c r="AF846" s="12">
        <f t="shared" si="82"/>
        <v>559422.93273935909</v>
      </c>
      <c r="AG846" s="12">
        <f t="shared" si="83"/>
        <v>0.81400000000000006</v>
      </c>
    </row>
    <row r="847" spans="1:33" ht="14.5" x14ac:dyDescent="0.35">
      <c r="A847" s="12" t="str">
        <f t="shared" si="78"/>
        <v>French Polynesia-Oceania-2000</v>
      </c>
      <c r="B847" s="13" t="s">
        <v>66</v>
      </c>
      <c r="C847" s="14" t="s">
        <v>130</v>
      </c>
      <c r="D847" s="15">
        <v>2000</v>
      </c>
      <c r="E847" s="16" cm="1">
        <f t="array" ref="E847:I847">VLOOKUP(Merged_Sheet!A847,GDP!A847:I3537,{5,6,7,8,9},0)</f>
        <v>3447543138</v>
      </c>
      <c r="F847" s="16">
        <v>3447543138</v>
      </c>
      <c r="G847" s="12">
        <v>0</v>
      </c>
      <c r="H847" s="12">
        <v>0</v>
      </c>
      <c r="I847" s="12">
        <v>0</v>
      </c>
      <c r="J847" s="12" cm="1">
        <f t="array" ref="J847:R847">VLOOKUP(Merged_Sheet!A847,'HUMAN RESOURCES'!A847:M3537,{5,6,7,8,9,10,11,12,13},0)</f>
        <v>0.04</v>
      </c>
      <c r="K847" s="12">
        <v>7.3999999999999996E-2</v>
      </c>
      <c r="L847" s="12">
        <v>56</v>
      </c>
      <c r="M847" s="12">
        <v>55</v>
      </c>
      <c r="N847" s="12">
        <v>0.46400000000000002</v>
      </c>
      <c r="O847" s="12">
        <v>0.505</v>
      </c>
      <c r="P847" s="12">
        <v>3.1E-2</v>
      </c>
      <c r="Q847" s="12">
        <v>74066147</v>
      </c>
      <c r="R847" s="12">
        <v>0.155</v>
      </c>
      <c r="S847" s="17" cm="1">
        <f t="array" ref="S847:T847">VLOOKUP(Merged_Sheet!A847,Merged_Sheet!A847:F3537,{5,6},0)</f>
        <v>3447543138</v>
      </c>
      <c r="T847" s="17">
        <v>3447543138</v>
      </c>
      <c r="U847" s="12" cm="1">
        <f t="array" ref="U847:Z847">VLOOKUP(Merged_Sheet!A847,BUSINESS!A847:J3537,{5,6,7,8,9,10},0)</f>
        <v>0</v>
      </c>
      <c r="V847" s="12">
        <v>34</v>
      </c>
      <c r="W847" s="12">
        <v>0</v>
      </c>
      <c r="X847" s="12">
        <v>0</v>
      </c>
      <c r="Y847" s="12">
        <v>2E-3</v>
      </c>
      <c r="Z847" s="12">
        <v>2E-3</v>
      </c>
      <c r="AA847" s="17" cm="1">
        <f t="array" ref="AA847:AB847">VLOOKUP(Merged_Sheet!A847,Merged_Sheet!A847:F3537,{5,6},0)</f>
        <v>3447543138</v>
      </c>
      <c r="AB847" s="17">
        <v>3447543138</v>
      </c>
      <c r="AC847" s="16">
        <f t="shared" si="79"/>
        <v>46.546813593530118</v>
      </c>
      <c r="AD847" s="12">
        <f t="shared" si="80"/>
        <v>46.546813593530118</v>
      </c>
      <c r="AE847" s="12">
        <f t="shared" si="81"/>
        <v>46.546813593530118</v>
      </c>
      <c r="AF847" s="12">
        <f t="shared" si="82"/>
        <v>46.546813593530118</v>
      </c>
      <c r="AG847" s="12">
        <f t="shared" si="83"/>
        <v>0.84499999999999997</v>
      </c>
    </row>
    <row r="848" spans="1:33" ht="14.5" x14ac:dyDescent="0.35">
      <c r="A848" s="12" t="str">
        <f t="shared" si="78"/>
        <v>French Polynesia-Oceania-2001</v>
      </c>
      <c r="B848" s="13" t="s">
        <v>66</v>
      </c>
      <c r="C848" s="14" t="s">
        <v>130</v>
      </c>
      <c r="D848" s="15">
        <v>2001</v>
      </c>
      <c r="E848" s="16" cm="1">
        <f t="array" ref="E848:I848">VLOOKUP(Merged_Sheet!A848,GDP!A848:I3538,{5,6,7,8,9},0)</f>
        <v>0</v>
      </c>
      <c r="F848" s="16">
        <v>3447543138</v>
      </c>
      <c r="G848" s="12">
        <v>0</v>
      </c>
      <c r="H848" s="12">
        <v>0</v>
      </c>
      <c r="I848" s="12">
        <v>0</v>
      </c>
      <c r="J848" s="12" cm="1">
        <f t="array" ref="J848:R848">VLOOKUP(Merged_Sheet!A848,'HUMAN RESOURCES'!A848:M3538,{5,6,7,8,9,10,11,12,13},0)</f>
        <v>3.3000000000000002E-2</v>
      </c>
      <c r="K848" s="12">
        <v>5.1999999999999998E-2</v>
      </c>
      <c r="L848" s="12">
        <v>61</v>
      </c>
      <c r="M848" s="12">
        <v>59</v>
      </c>
      <c r="N848" s="12">
        <v>0.39700000000000002</v>
      </c>
      <c r="O848" s="12">
        <v>0.54600000000000004</v>
      </c>
      <c r="P848" s="12">
        <v>5.7000000000000002E-2</v>
      </c>
      <c r="Q848" s="12">
        <v>1347125</v>
      </c>
      <c r="R848" s="12">
        <v>0.82799999999999996</v>
      </c>
      <c r="S848" s="17" cm="1">
        <f t="array" ref="S848:T848">VLOOKUP(Merged_Sheet!A848,Merged_Sheet!A848:F3538,{5,6},0)</f>
        <v>0</v>
      </c>
      <c r="T848" s="17">
        <v>3447543138</v>
      </c>
      <c r="U848" s="12" cm="1">
        <f t="array" ref="U848:Z848">VLOOKUP(Merged_Sheet!A848,BUSINESS!A848:J3538,{5,6,7,8,9,10},0)</f>
        <v>0</v>
      </c>
      <c r="V848" s="12">
        <v>0</v>
      </c>
      <c r="W848" s="12">
        <v>0</v>
      </c>
      <c r="X848" s="12">
        <v>0</v>
      </c>
      <c r="Y848" s="12">
        <v>0.03</v>
      </c>
      <c r="Z848" s="12">
        <v>0.36299999999999999</v>
      </c>
      <c r="AA848" s="17" cm="1">
        <f t="array" ref="AA848:AB848">VLOOKUP(Merged_Sheet!A848,Merged_Sheet!A848:F3538,{5,6},0)</f>
        <v>0</v>
      </c>
      <c r="AB848" s="17">
        <v>3447543138</v>
      </c>
      <c r="AC848" s="16">
        <f t="shared" si="79"/>
        <v>2559.1857756332929</v>
      </c>
      <c r="AD848" s="12">
        <f t="shared" si="80"/>
        <v>2559.1857756332929</v>
      </c>
      <c r="AE848" s="12">
        <f t="shared" si="81"/>
        <v>0</v>
      </c>
      <c r="AF848" s="12">
        <f t="shared" si="82"/>
        <v>2559.1857756332929</v>
      </c>
      <c r="AG848" s="12">
        <f t="shared" si="83"/>
        <v>0.17200000000000004</v>
      </c>
    </row>
    <row r="849" spans="1:33" ht="14.5" x14ac:dyDescent="0.35">
      <c r="A849" s="12" t="str">
        <f t="shared" si="78"/>
        <v>French Polynesia-Oceania-2002</v>
      </c>
      <c r="B849" s="13" t="s">
        <v>66</v>
      </c>
      <c r="C849" s="14" t="s">
        <v>130</v>
      </c>
      <c r="D849" s="15">
        <v>2002</v>
      </c>
      <c r="E849" s="16" cm="1">
        <f t="array" ref="E849:I849">VLOOKUP(Merged_Sheet!A849,GDP!A849:I3539,{5,6,7,8,9},0)</f>
        <v>0</v>
      </c>
      <c r="F849" s="16">
        <v>0</v>
      </c>
      <c r="G849" s="12">
        <v>0</v>
      </c>
      <c r="H849" s="12">
        <v>0</v>
      </c>
      <c r="I849" s="12">
        <v>0</v>
      </c>
      <c r="J849" s="12" cm="1">
        <f t="array" ref="J849:R849">VLOOKUP(Merged_Sheet!A849,'HUMAN RESOURCES'!A849:M3539,{5,6,7,8,9,10,11,12,13},0)</f>
        <v>4.3999999999999997E-2</v>
      </c>
      <c r="K849" s="12">
        <v>5.8000000000000003E-2</v>
      </c>
      <c r="L849" s="12">
        <v>58</v>
      </c>
      <c r="M849" s="12">
        <v>55</v>
      </c>
      <c r="N849" s="12">
        <v>0.46</v>
      </c>
      <c r="O849" s="12">
        <v>0.51500000000000001</v>
      </c>
      <c r="P849" s="12">
        <v>2.5999999999999999E-2</v>
      </c>
      <c r="Q849" s="12">
        <v>1391934</v>
      </c>
      <c r="R849" s="12">
        <v>0.51500000000000001</v>
      </c>
      <c r="S849" s="17" cm="1">
        <f t="array" ref="S849:T849">VLOOKUP(Merged_Sheet!A849,Merged_Sheet!A849:F3539,{5,6},0)</f>
        <v>0</v>
      </c>
      <c r="T849" s="17">
        <v>0</v>
      </c>
      <c r="U849" s="12" cm="1">
        <f t="array" ref="U849:Z849">VLOOKUP(Merged_Sheet!A849,BUSINESS!A849:J3539,{5,6,7,8,9,10},0)</f>
        <v>0</v>
      </c>
      <c r="V849" s="12">
        <v>0</v>
      </c>
      <c r="W849" s="12">
        <v>0</v>
      </c>
      <c r="X849" s="12">
        <v>0</v>
      </c>
      <c r="Y849" s="12">
        <v>3.3000000000000002E-2</v>
      </c>
      <c r="Z849" s="12">
        <v>0.126</v>
      </c>
      <c r="AA849" s="17" cm="1">
        <f t="array" ref="AA849:AB849">VLOOKUP(Merged_Sheet!A849,Merged_Sheet!A849:F3539,{5,6},0)</f>
        <v>0</v>
      </c>
      <c r="AB849" s="17">
        <v>0</v>
      </c>
      <c r="AC849" s="16">
        <f t="shared" si="79"/>
        <v>0</v>
      </c>
      <c r="AD849" s="12">
        <f t="shared" si="80"/>
        <v>0</v>
      </c>
      <c r="AE849" s="12">
        <f t="shared" si="81"/>
        <v>0</v>
      </c>
      <c r="AF849" s="12">
        <f t="shared" si="82"/>
        <v>0</v>
      </c>
      <c r="AG849" s="12">
        <f t="shared" si="83"/>
        <v>0.48499999999999999</v>
      </c>
    </row>
    <row r="850" spans="1:33" ht="14.5" x14ac:dyDescent="0.35">
      <c r="A850" s="12" t="str">
        <f t="shared" si="78"/>
        <v>French Polynesia-Oceania-2003</v>
      </c>
      <c r="B850" s="13" t="s">
        <v>66</v>
      </c>
      <c r="C850" s="14" t="s">
        <v>130</v>
      </c>
      <c r="D850" s="15">
        <v>2003</v>
      </c>
      <c r="E850" s="16" cm="1">
        <f t="array" ref="E850:I850">VLOOKUP(Merged_Sheet!A850,GDP!A850:I3540,{5,6,7,8,9},0)</f>
        <v>0</v>
      </c>
      <c r="F850" s="16">
        <v>0</v>
      </c>
      <c r="G850" s="12">
        <v>0</v>
      </c>
      <c r="H850" s="12">
        <v>0</v>
      </c>
      <c r="I850" s="12">
        <v>0</v>
      </c>
      <c r="J850" s="12" cm="1">
        <f t="array" ref="J850:R850">VLOOKUP(Merged_Sheet!A850,'HUMAN RESOURCES'!A850:M3540,{5,6,7,8,9,10,11,12,13},0)</f>
        <v>3.4000000000000002E-2</v>
      </c>
      <c r="K850" s="12">
        <v>5.8999999999999997E-2</v>
      </c>
      <c r="L850" s="12">
        <v>59</v>
      </c>
      <c r="M850" s="12">
        <v>57</v>
      </c>
      <c r="N850" s="12">
        <v>0.40400000000000003</v>
      </c>
      <c r="O850" s="12">
        <v>0.56200000000000006</v>
      </c>
      <c r="P850" s="12">
        <v>3.3000000000000002E-2</v>
      </c>
      <c r="Q850" s="12">
        <v>20835514</v>
      </c>
      <c r="R850" s="12">
        <v>0.46600000000000003</v>
      </c>
      <c r="S850" s="17" cm="1">
        <f t="array" ref="S850:T850">VLOOKUP(Merged_Sheet!A850,Merged_Sheet!A850:F3540,{5,6},0)</f>
        <v>0</v>
      </c>
      <c r="T850" s="17">
        <v>0</v>
      </c>
      <c r="U850" s="12" cm="1">
        <f t="array" ref="U850:Z850">VLOOKUP(Merged_Sheet!A850,BUSINESS!A850:J3540,{5,6,7,8,9,10},0)</f>
        <v>0</v>
      </c>
      <c r="V850" s="12">
        <v>22</v>
      </c>
      <c r="W850" s="12">
        <v>0</v>
      </c>
      <c r="X850" s="12">
        <v>0</v>
      </c>
      <c r="Y850" s="12">
        <v>1.7000000000000001E-2</v>
      </c>
      <c r="Z850" s="12">
        <v>8.1000000000000003E-2</v>
      </c>
      <c r="AA850" s="17" cm="1">
        <f t="array" ref="AA850:AB850">VLOOKUP(Merged_Sheet!A850,Merged_Sheet!A850:F3540,{5,6},0)</f>
        <v>0</v>
      </c>
      <c r="AB850" s="17">
        <v>0</v>
      </c>
      <c r="AC850" s="16">
        <f t="shared" si="79"/>
        <v>0</v>
      </c>
      <c r="AD850" s="12">
        <f t="shared" si="80"/>
        <v>0</v>
      </c>
      <c r="AE850" s="12">
        <f t="shared" si="81"/>
        <v>0</v>
      </c>
      <c r="AF850" s="12">
        <f t="shared" si="82"/>
        <v>0</v>
      </c>
      <c r="AG850" s="12">
        <f t="shared" si="83"/>
        <v>0.53400000000000003</v>
      </c>
    </row>
    <row r="851" spans="1:33" ht="14.5" x14ac:dyDescent="0.35">
      <c r="A851" s="12" t="str">
        <f t="shared" si="78"/>
        <v>French Polynesia-Oceania-2004</v>
      </c>
      <c r="B851" s="13" t="s">
        <v>66</v>
      </c>
      <c r="C851" s="14" t="s">
        <v>130</v>
      </c>
      <c r="D851" s="15">
        <v>2004</v>
      </c>
      <c r="E851" s="16" cm="1">
        <f t="array" ref="E851:I851">VLOOKUP(Merged_Sheet!A851,GDP!A851:I3541,{5,6,7,8,9},0)</f>
        <v>0</v>
      </c>
      <c r="F851" s="16">
        <v>0</v>
      </c>
      <c r="G851" s="12">
        <v>0</v>
      </c>
      <c r="H851" s="12">
        <v>0</v>
      </c>
      <c r="I851" s="12">
        <v>0</v>
      </c>
      <c r="J851" s="12" cm="1">
        <f t="array" ref="J851:R851">VLOOKUP(Merged_Sheet!A851,'HUMAN RESOURCES'!A851:M3541,{5,6,7,8,9,10,11,12,13},0)</f>
        <v>0.04</v>
      </c>
      <c r="K851" s="12">
        <v>8.7999999999999995E-2</v>
      </c>
      <c r="L851" s="12">
        <v>52</v>
      </c>
      <c r="M851" s="12">
        <v>52</v>
      </c>
      <c r="N851" s="12">
        <v>0.437</v>
      </c>
      <c r="O851" s="12">
        <v>0.53</v>
      </c>
      <c r="P851" s="12">
        <v>3.3000000000000002E-2</v>
      </c>
      <c r="Q851" s="12">
        <v>9379621</v>
      </c>
      <c r="R851" s="12">
        <v>0.32400000000000001</v>
      </c>
      <c r="S851" s="17" cm="1">
        <f t="array" ref="S851:T851">VLOOKUP(Merged_Sheet!A851,Merged_Sheet!A851:F3541,{5,6},0)</f>
        <v>0</v>
      </c>
      <c r="T851" s="17">
        <v>0</v>
      </c>
      <c r="U851" s="12" cm="1">
        <f t="array" ref="U851:Z851">VLOOKUP(Merged_Sheet!A851,BUSINESS!A851:J3541,{5,6,7,8,9,10},0)</f>
        <v>0</v>
      </c>
      <c r="V851" s="12">
        <v>40</v>
      </c>
      <c r="W851" s="12">
        <v>0</v>
      </c>
      <c r="X851" s="12">
        <v>0</v>
      </c>
      <c r="Y851" s="12">
        <v>5.0000000000000001E-3</v>
      </c>
      <c r="Z851" s="12">
        <v>1.7000000000000001E-2</v>
      </c>
      <c r="AA851" s="17" cm="1">
        <f t="array" ref="AA851:AB851">VLOOKUP(Merged_Sheet!A851,Merged_Sheet!A851:F3541,{5,6},0)</f>
        <v>0</v>
      </c>
      <c r="AB851" s="17">
        <v>0</v>
      </c>
      <c r="AC851" s="16">
        <f t="shared" si="79"/>
        <v>0</v>
      </c>
      <c r="AD851" s="12">
        <f t="shared" si="80"/>
        <v>0</v>
      </c>
      <c r="AE851" s="12">
        <f t="shared" si="81"/>
        <v>0</v>
      </c>
      <c r="AF851" s="12">
        <f t="shared" si="82"/>
        <v>0</v>
      </c>
      <c r="AG851" s="12">
        <f t="shared" si="83"/>
        <v>0.67599999999999993</v>
      </c>
    </row>
    <row r="852" spans="1:33" ht="14.5" x14ac:dyDescent="0.35">
      <c r="A852" s="12" t="str">
        <f t="shared" si="78"/>
        <v>French Polynesia-Oceania-2005</v>
      </c>
      <c r="B852" s="13" t="s">
        <v>66</v>
      </c>
      <c r="C852" s="14" t="s">
        <v>130</v>
      </c>
      <c r="D852" s="15">
        <v>2005</v>
      </c>
      <c r="E852" s="16" cm="1">
        <f t="array" ref="E852:I852">VLOOKUP(Merged_Sheet!A852,GDP!A852:I3542,{5,6,7,8,9},0)</f>
        <v>0</v>
      </c>
      <c r="F852" s="16">
        <v>0</v>
      </c>
      <c r="G852" s="12">
        <v>0</v>
      </c>
      <c r="H852" s="12">
        <v>0</v>
      </c>
      <c r="I852" s="12">
        <v>0</v>
      </c>
      <c r="J852" s="12" cm="1">
        <f t="array" ref="J852:R852">VLOOKUP(Merged_Sheet!A852,'HUMAN RESOURCES'!A852:M3542,{5,6,7,8,9,10,11,12,13},0)</f>
        <v>0.04</v>
      </c>
      <c r="K852" s="12">
        <v>9.9000000000000005E-2</v>
      </c>
      <c r="L852" s="12">
        <v>53</v>
      </c>
      <c r="M852" s="12">
        <v>51</v>
      </c>
      <c r="N852" s="12">
        <v>0.43</v>
      </c>
      <c r="O852" s="12">
        <v>0.54</v>
      </c>
      <c r="P852" s="12">
        <v>2.9000000000000001E-2</v>
      </c>
      <c r="Q852" s="12">
        <v>1390791</v>
      </c>
      <c r="R852" s="12">
        <v>0.4</v>
      </c>
      <c r="S852" s="17" cm="1">
        <f t="array" ref="S852:T852">VLOOKUP(Merged_Sheet!A852,Merged_Sheet!A852:F3542,{5,6},0)</f>
        <v>0</v>
      </c>
      <c r="T852" s="17">
        <v>0</v>
      </c>
      <c r="U852" s="12" cm="1">
        <f t="array" ref="U852:Z852">VLOOKUP(Merged_Sheet!A852,BUSINESS!A852:J3542,{5,6,7,8,9,10},0)</f>
        <v>0</v>
      </c>
      <c r="V852" s="12">
        <v>0</v>
      </c>
      <c r="W852" s="12">
        <v>0</v>
      </c>
      <c r="X852" s="12">
        <v>0</v>
      </c>
      <c r="Y852" s="12">
        <v>1.7999999999999999E-2</v>
      </c>
      <c r="Z852" s="12">
        <v>2.8000000000000001E-2</v>
      </c>
      <c r="AA852" s="17" cm="1">
        <f t="array" ref="AA852:AB852">VLOOKUP(Merged_Sheet!A852,Merged_Sheet!A852:F3542,{5,6},0)</f>
        <v>0</v>
      </c>
      <c r="AB852" s="17">
        <v>0</v>
      </c>
      <c r="AC852" s="16">
        <f t="shared" si="79"/>
        <v>0</v>
      </c>
      <c r="AD852" s="12">
        <f t="shared" si="80"/>
        <v>0</v>
      </c>
      <c r="AE852" s="12">
        <f t="shared" si="81"/>
        <v>0</v>
      </c>
      <c r="AF852" s="12">
        <f t="shared" si="82"/>
        <v>0</v>
      </c>
      <c r="AG852" s="12">
        <f t="shared" si="83"/>
        <v>0.6</v>
      </c>
    </row>
    <row r="853" spans="1:33" ht="14.5" x14ac:dyDescent="0.35">
      <c r="A853" s="12" t="str">
        <f t="shared" si="78"/>
        <v>French Polynesia-Oceania-2006</v>
      </c>
      <c r="B853" s="13" t="s">
        <v>66</v>
      </c>
      <c r="C853" s="14" t="s">
        <v>130</v>
      </c>
      <c r="D853" s="15">
        <v>2006</v>
      </c>
      <c r="E853" s="16" cm="1">
        <f t="array" ref="E853:I853">VLOOKUP(Merged_Sheet!A853,GDP!A853:I3543,{5,6,7,8,9},0)</f>
        <v>0</v>
      </c>
      <c r="F853" s="16">
        <v>0</v>
      </c>
      <c r="G853" s="12">
        <v>0</v>
      </c>
      <c r="H853" s="12">
        <v>0</v>
      </c>
      <c r="I853" s="12">
        <v>0</v>
      </c>
      <c r="J853" s="12" cm="1">
        <f t="array" ref="J853:R853">VLOOKUP(Merged_Sheet!A853,'HUMAN RESOURCES'!A853:M3543,{5,6,7,8,9,10,11,12,13},0)</f>
        <v>3.9E-2</v>
      </c>
      <c r="K853" s="12">
        <v>6.3E-2</v>
      </c>
      <c r="L853" s="12">
        <v>55</v>
      </c>
      <c r="M853" s="12">
        <v>53</v>
      </c>
      <c r="N853" s="12">
        <v>0.42899999999999999</v>
      </c>
      <c r="O853" s="12">
        <v>0.54300000000000004</v>
      </c>
      <c r="P853" s="12">
        <v>2.7E-2</v>
      </c>
      <c r="Q853" s="12">
        <v>34834606</v>
      </c>
      <c r="R853" s="12">
        <v>0.21299999999999999</v>
      </c>
      <c r="S853" s="17" cm="1">
        <f t="array" ref="S853:T853">VLOOKUP(Merged_Sheet!A853,Merged_Sheet!A853:F3543,{5,6},0)</f>
        <v>0</v>
      </c>
      <c r="T853" s="17">
        <v>0</v>
      </c>
      <c r="U853" s="12" cm="1">
        <f t="array" ref="U853:Z853">VLOOKUP(Merged_Sheet!A853,BUSINESS!A853:J3543,{5,6,7,8,9,10},0)</f>
        <v>0</v>
      </c>
      <c r="V853" s="12">
        <v>47</v>
      </c>
      <c r="W853" s="12">
        <v>0</v>
      </c>
      <c r="X853" s="12">
        <v>0</v>
      </c>
      <c r="Y853" s="12">
        <v>0.03</v>
      </c>
      <c r="Z853" s="12">
        <v>7.2999999999999995E-2</v>
      </c>
      <c r="AA853" s="17" cm="1">
        <f t="array" ref="AA853:AB853">VLOOKUP(Merged_Sheet!A853,Merged_Sheet!A853:F3543,{5,6},0)</f>
        <v>0</v>
      </c>
      <c r="AB853" s="17">
        <v>0</v>
      </c>
      <c r="AC853" s="16">
        <f t="shared" si="79"/>
        <v>0</v>
      </c>
      <c r="AD853" s="12">
        <f t="shared" si="80"/>
        <v>0</v>
      </c>
      <c r="AE853" s="12">
        <f t="shared" si="81"/>
        <v>0</v>
      </c>
      <c r="AF853" s="12">
        <f t="shared" si="82"/>
        <v>0</v>
      </c>
      <c r="AG853" s="12">
        <f t="shared" si="83"/>
        <v>0.78700000000000003</v>
      </c>
    </row>
    <row r="854" spans="1:33" ht="14.5" x14ac:dyDescent="0.35">
      <c r="A854" s="12" t="str">
        <f t="shared" si="78"/>
        <v>French Polynesia-Oceania-2007</v>
      </c>
      <c r="B854" s="13" t="s">
        <v>66</v>
      </c>
      <c r="C854" s="14" t="s">
        <v>130</v>
      </c>
      <c r="D854" s="15">
        <v>2007</v>
      </c>
      <c r="E854" s="16" cm="1">
        <f t="array" ref="E854:I854">VLOOKUP(Merged_Sheet!A854,GDP!A854:I3544,{5,6,7,8,9},0)</f>
        <v>0</v>
      </c>
      <c r="F854" s="16">
        <v>0</v>
      </c>
      <c r="G854" s="12">
        <v>0</v>
      </c>
      <c r="H854" s="12">
        <v>0</v>
      </c>
      <c r="I854" s="12">
        <v>0</v>
      </c>
      <c r="J854" s="12" cm="1">
        <f t="array" ref="J854:R854">VLOOKUP(Merged_Sheet!A854,'HUMAN RESOURCES'!A854:M3544,{5,6,7,8,9,10,11,12,13},0)</f>
        <v>2.9000000000000001E-2</v>
      </c>
      <c r="K854" s="12">
        <v>8.4000000000000005E-2</v>
      </c>
      <c r="L854" s="12">
        <v>44</v>
      </c>
      <c r="M854" s="12">
        <v>43</v>
      </c>
      <c r="N854" s="12">
        <v>0.4</v>
      </c>
      <c r="O854" s="12">
        <v>0.55300000000000005</v>
      </c>
      <c r="P854" s="12">
        <v>4.5999999999999999E-2</v>
      </c>
      <c r="Q854" s="12">
        <v>1912022</v>
      </c>
      <c r="R854" s="12">
        <v>0.217</v>
      </c>
      <c r="S854" s="17" cm="1">
        <f t="array" ref="S854:T854">VLOOKUP(Merged_Sheet!A854,Merged_Sheet!A854:F3544,{5,6},0)</f>
        <v>0</v>
      </c>
      <c r="T854" s="17">
        <v>0</v>
      </c>
      <c r="U854" s="12" cm="1">
        <f t="array" ref="U854:Z854">VLOOKUP(Merged_Sheet!A854,BUSINESS!A854:J3544,{5,6,7,8,9,10},0)</f>
        <v>0</v>
      </c>
      <c r="V854" s="12">
        <v>93</v>
      </c>
      <c r="W854" s="12">
        <v>0</v>
      </c>
      <c r="X854" s="12">
        <v>0</v>
      </c>
      <c r="Y854" s="12">
        <v>2.1999999999999999E-2</v>
      </c>
      <c r="Z854" s="12">
        <v>0.10299999999999999</v>
      </c>
      <c r="AA854" s="17" cm="1">
        <f t="array" ref="AA854:AB854">VLOOKUP(Merged_Sheet!A854,Merged_Sheet!A854:F3544,{5,6},0)</f>
        <v>0</v>
      </c>
      <c r="AB854" s="17">
        <v>0</v>
      </c>
      <c r="AC854" s="16">
        <f t="shared" si="79"/>
        <v>0</v>
      </c>
      <c r="AD854" s="12">
        <f t="shared" si="80"/>
        <v>0</v>
      </c>
      <c r="AE854" s="12">
        <f t="shared" si="81"/>
        <v>0</v>
      </c>
      <c r="AF854" s="12">
        <f t="shared" si="82"/>
        <v>0</v>
      </c>
      <c r="AG854" s="12">
        <f t="shared" si="83"/>
        <v>0.78300000000000003</v>
      </c>
    </row>
    <row r="855" spans="1:33" ht="14.5" x14ac:dyDescent="0.35">
      <c r="A855" s="12" t="str">
        <f t="shared" si="78"/>
        <v>French Polynesia-Oceania-2008</v>
      </c>
      <c r="B855" s="13" t="s">
        <v>66</v>
      </c>
      <c r="C855" s="14" t="s">
        <v>130</v>
      </c>
      <c r="D855" s="15">
        <v>2008</v>
      </c>
      <c r="E855" s="16" cm="1">
        <f t="array" ref="E855:I855">VLOOKUP(Merged_Sheet!A855,GDP!A855:I3545,{5,6,7,8,9},0)</f>
        <v>0</v>
      </c>
      <c r="F855" s="16">
        <v>0</v>
      </c>
      <c r="G855" s="12">
        <v>0</v>
      </c>
      <c r="H855" s="12">
        <v>0</v>
      </c>
      <c r="I855" s="12">
        <v>0</v>
      </c>
      <c r="J855" s="12" cm="1">
        <f t="array" ref="J855:R855">VLOOKUP(Merged_Sheet!A855,'HUMAN RESOURCES'!A855:M3545,{5,6,7,8,9,10,11,12,13},0)</f>
        <v>4.1000000000000002E-2</v>
      </c>
      <c r="K855" s="12">
        <v>0.09</v>
      </c>
      <c r="L855" s="12">
        <v>55</v>
      </c>
      <c r="M855" s="12">
        <v>53</v>
      </c>
      <c r="N855" s="12">
        <v>0.433</v>
      </c>
      <c r="O855" s="12">
        <v>0.53700000000000003</v>
      </c>
      <c r="P855" s="12">
        <v>0.03</v>
      </c>
      <c r="Q855" s="12">
        <v>3184643</v>
      </c>
      <c r="R855" s="12">
        <v>0.45700000000000002</v>
      </c>
      <c r="S855" s="17" cm="1">
        <f t="array" ref="S855:T855">VLOOKUP(Merged_Sheet!A855,Merged_Sheet!A855:F3545,{5,6},0)</f>
        <v>0</v>
      </c>
      <c r="T855" s="17">
        <v>0</v>
      </c>
      <c r="U855" s="12" cm="1">
        <f t="array" ref="U855:Z855">VLOOKUP(Merged_Sheet!A855,BUSINESS!A855:J3545,{5,6,7,8,9,10},0)</f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0.03</v>
      </c>
      <c r="AA855" s="17" cm="1">
        <f t="array" ref="AA855:AB855">VLOOKUP(Merged_Sheet!A855,Merged_Sheet!A855:F3545,{5,6},0)</f>
        <v>0</v>
      </c>
      <c r="AB855" s="17">
        <v>0</v>
      </c>
      <c r="AC855" s="16">
        <f t="shared" si="79"/>
        <v>0</v>
      </c>
      <c r="AD855" s="12">
        <f t="shared" si="80"/>
        <v>0</v>
      </c>
      <c r="AE855" s="12">
        <f t="shared" si="81"/>
        <v>0</v>
      </c>
      <c r="AF855" s="12">
        <f t="shared" si="82"/>
        <v>0</v>
      </c>
      <c r="AG855" s="12">
        <f t="shared" si="83"/>
        <v>0.54299999999999993</v>
      </c>
    </row>
    <row r="856" spans="1:33" ht="14.5" x14ac:dyDescent="0.35">
      <c r="A856" s="12" t="str">
        <f t="shared" si="78"/>
        <v>French Polynesia-Oceania-2009</v>
      </c>
      <c r="B856" s="13" t="s">
        <v>66</v>
      </c>
      <c r="C856" s="14" t="s">
        <v>130</v>
      </c>
      <c r="D856" s="15">
        <v>2009</v>
      </c>
      <c r="E856" s="16" cm="1">
        <f t="array" ref="E856:I856">VLOOKUP(Merged_Sheet!A856,GDP!A856:I3546,{5,6,7,8,9},0)</f>
        <v>0</v>
      </c>
      <c r="F856" s="16">
        <v>0</v>
      </c>
      <c r="G856" s="12">
        <v>0</v>
      </c>
      <c r="H856" s="12">
        <v>0</v>
      </c>
      <c r="I856" s="12">
        <v>0</v>
      </c>
      <c r="J856" s="12" cm="1">
        <f t="array" ref="J856:R856">VLOOKUP(Merged_Sheet!A856,'HUMAN RESOURCES'!A856:M3546,{5,6,7,8,9,10,11,12,13},0)</f>
        <v>2.3E-2</v>
      </c>
      <c r="K856" s="12">
        <v>2.1000000000000001E-2</v>
      </c>
      <c r="L856" s="12">
        <v>75</v>
      </c>
      <c r="M856" s="12">
        <v>72</v>
      </c>
      <c r="N856" s="12">
        <v>0.31</v>
      </c>
      <c r="O856" s="12">
        <v>0.64800000000000002</v>
      </c>
      <c r="P856" s="12">
        <v>4.2000000000000003E-2</v>
      </c>
      <c r="Q856" s="12">
        <v>5507000</v>
      </c>
      <c r="R856" s="12">
        <v>0.76800000000000002</v>
      </c>
      <c r="S856" s="17" cm="1">
        <f t="array" ref="S856:T856">VLOOKUP(Merged_Sheet!A856,Merged_Sheet!A856:F3546,{5,6},0)</f>
        <v>0</v>
      </c>
      <c r="T856" s="17">
        <v>0</v>
      </c>
      <c r="U856" s="12" cm="1">
        <f t="array" ref="U856:Z856">VLOOKUP(Merged_Sheet!A856,BUSINESS!A856:J3546,{5,6,7,8,9,10},0)</f>
        <v>0</v>
      </c>
      <c r="V856" s="12">
        <v>0</v>
      </c>
      <c r="W856" s="12">
        <v>0</v>
      </c>
      <c r="X856" s="12">
        <v>0</v>
      </c>
      <c r="Y856" s="12">
        <v>3.5000000000000003E-2</v>
      </c>
      <c r="Z856" s="12">
        <v>9.0999999999999998E-2</v>
      </c>
      <c r="AA856" s="17" cm="1">
        <f t="array" ref="AA856:AB856">VLOOKUP(Merged_Sheet!A856,Merged_Sheet!A856:F3546,{5,6},0)</f>
        <v>0</v>
      </c>
      <c r="AB856" s="17">
        <v>0</v>
      </c>
      <c r="AC856" s="16">
        <f t="shared" si="79"/>
        <v>0</v>
      </c>
      <c r="AD856" s="12">
        <f t="shared" si="80"/>
        <v>0</v>
      </c>
      <c r="AE856" s="12">
        <f t="shared" si="81"/>
        <v>0</v>
      </c>
      <c r="AF856" s="12">
        <f t="shared" si="82"/>
        <v>0</v>
      </c>
      <c r="AG856" s="12">
        <f t="shared" si="83"/>
        <v>0.23199999999999998</v>
      </c>
    </row>
    <row r="857" spans="1:33" ht="14.5" x14ac:dyDescent="0.35">
      <c r="A857" s="12" t="str">
        <f t="shared" si="78"/>
        <v>French Polynesia-Oceania-2010</v>
      </c>
      <c r="B857" s="13" t="s">
        <v>66</v>
      </c>
      <c r="C857" s="14" t="s">
        <v>130</v>
      </c>
      <c r="D857" s="15">
        <v>2010</v>
      </c>
      <c r="E857" s="16" cm="1">
        <f t="array" ref="E857:I857">VLOOKUP(Merged_Sheet!A857,GDP!A857:I3547,{5,6,7,8,9},0)</f>
        <v>0</v>
      </c>
      <c r="F857" s="16">
        <v>0</v>
      </c>
      <c r="G857" s="12">
        <v>0</v>
      </c>
      <c r="H857" s="12">
        <v>0</v>
      </c>
      <c r="I857" s="12">
        <v>0</v>
      </c>
      <c r="J857" s="12" cm="1">
        <f t="array" ref="J857:R857">VLOOKUP(Merged_Sheet!A857,'HUMAN RESOURCES'!A857:M3547,{5,6,7,8,9,10,11,12,13},0)</f>
        <v>3.7999999999999999E-2</v>
      </c>
      <c r="K857" s="12">
        <v>5.8000000000000003E-2</v>
      </c>
      <c r="L857" s="12">
        <v>62</v>
      </c>
      <c r="M857" s="12">
        <v>59</v>
      </c>
      <c r="N857" s="12">
        <v>0.45</v>
      </c>
      <c r="O857" s="12">
        <v>0.52</v>
      </c>
      <c r="P857" s="12">
        <v>2.9000000000000001E-2</v>
      </c>
      <c r="Q857" s="12">
        <v>17763367</v>
      </c>
      <c r="R857" s="12">
        <v>0.28199999999999997</v>
      </c>
      <c r="S857" s="17" cm="1">
        <f t="array" ref="S857:T857">VLOOKUP(Merged_Sheet!A857,Merged_Sheet!A857:F3547,{5,6},0)</f>
        <v>0</v>
      </c>
      <c r="T857" s="17">
        <v>0</v>
      </c>
      <c r="U857" s="12" cm="1">
        <f t="array" ref="U857:Z857">VLOOKUP(Merged_Sheet!A857,BUSINESS!A857:J3547,{5,6,7,8,9,10},0)</f>
        <v>0</v>
      </c>
      <c r="V857" s="12">
        <v>44</v>
      </c>
      <c r="W857" s="12">
        <v>0</v>
      </c>
      <c r="X857" s="12">
        <v>0</v>
      </c>
      <c r="Y857" s="12">
        <v>5.0000000000000001E-3</v>
      </c>
      <c r="Z857" s="12">
        <v>1.9E-2</v>
      </c>
      <c r="AA857" s="17" cm="1">
        <f t="array" ref="AA857:AB857">VLOOKUP(Merged_Sheet!A857,Merged_Sheet!A857:F3547,{5,6},0)</f>
        <v>0</v>
      </c>
      <c r="AB857" s="17">
        <v>0</v>
      </c>
      <c r="AC857" s="16">
        <f t="shared" si="79"/>
        <v>0</v>
      </c>
      <c r="AD857" s="12">
        <f t="shared" si="80"/>
        <v>0</v>
      </c>
      <c r="AE857" s="12">
        <f t="shared" si="81"/>
        <v>0</v>
      </c>
      <c r="AF857" s="12">
        <f t="shared" si="82"/>
        <v>0</v>
      </c>
      <c r="AG857" s="12">
        <f t="shared" si="83"/>
        <v>0.71799999999999997</v>
      </c>
    </row>
    <row r="858" spans="1:33" ht="14.5" x14ac:dyDescent="0.35">
      <c r="A858" s="12" t="str">
        <f t="shared" si="78"/>
        <v>French Polynesia-Oceania-2011</v>
      </c>
      <c r="B858" s="13" t="s">
        <v>66</v>
      </c>
      <c r="C858" s="14" t="s">
        <v>130</v>
      </c>
      <c r="D858" s="15">
        <v>2011</v>
      </c>
      <c r="E858" s="16" cm="1">
        <f t="array" ref="E858:I858">VLOOKUP(Merged_Sheet!A858,GDP!A858:I3548,{5,6,7,8,9},0)</f>
        <v>0</v>
      </c>
      <c r="F858" s="16">
        <v>0</v>
      </c>
      <c r="G858" s="12">
        <v>0</v>
      </c>
      <c r="H858" s="12">
        <v>0</v>
      </c>
      <c r="I858" s="12">
        <v>0</v>
      </c>
      <c r="J858" s="12" cm="1">
        <f t="array" ref="J858:R858">VLOOKUP(Merged_Sheet!A858,'HUMAN RESOURCES'!A858:M3548,{5,6,7,8,9,10,11,12,13},0)</f>
        <v>4.2999999999999997E-2</v>
      </c>
      <c r="K858" s="12">
        <v>7.8E-2</v>
      </c>
      <c r="L858" s="12">
        <v>48</v>
      </c>
      <c r="M858" s="12">
        <v>48</v>
      </c>
      <c r="N858" s="12">
        <v>0.46100000000000002</v>
      </c>
      <c r="O858" s="12">
        <v>0.50800000000000001</v>
      </c>
      <c r="P858" s="12">
        <v>0.03</v>
      </c>
      <c r="Q858" s="12">
        <v>12569091</v>
      </c>
      <c r="R858" s="12">
        <v>0.15</v>
      </c>
      <c r="S858" s="17" cm="1">
        <f t="array" ref="S858:T858">VLOOKUP(Merged_Sheet!A858,Merged_Sheet!A858:F3548,{5,6},0)</f>
        <v>0</v>
      </c>
      <c r="T858" s="17">
        <v>0</v>
      </c>
      <c r="U858" s="12" cm="1">
        <f t="array" ref="U858:Z858">VLOOKUP(Merged_Sheet!A858,BUSINESS!A858:J3548,{5,6,7,8,9,10},0)</f>
        <v>0</v>
      </c>
      <c r="V858" s="12">
        <v>39</v>
      </c>
      <c r="W858" s="12">
        <v>0</v>
      </c>
      <c r="X858" s="12">
        <v>0</v>
      </c>
      <c r="Y858" s="12">
        <v>3.0000000000000001E-3</v>
      </c>
      <c r="Z858" s="12">
        <v>1.7999999999999999E-2</v>
      </c>
      <c r="AA858" s="17" cm="1">
        <f t="array" ref="AA858:AB858">VLOOKUP(Merged_Sheet!A858,Merged_Sheet!A858:F3548,{5,6},0)</f>
        <v>0</v>
      </c>
      <c r="AB858" s="17">
        <v>0</v>
      </c>
      <c r="AC858" s="16">
        <f t="shared" si="79"/>
        <v>0</v>
      </c>
      <c r="AD858" s="12">
        <f t="shared" si="80"/>
        <v>0</v>
      </c>
      <c r="AE858" s="12">
        <f t="shared" si="81"/>
        <v>0</v>
      </c>
      <c r="AF858" s="12">
        <f t="shared" si="82"/>
        <v>0</v>
      </c>
      <c r="AG858" s="12">
        <f t="shared" si="83"/>
        <v>0.85</v>
      </c>
    </row>
    <row r="859" spans="1:33" ht="14.5" x14ac:dyDescent="0.35">
      <c r="A859" s="12" t="str">
        <f t="shared" si="78"/>
        <v>French Polynesia-Oceania-2012</v>
      </c>
      <c r="B859" s="13" t="s">
        <v>66</v>
      </c>
      <c r="C859" s="14" t="s">
        <v>130</v>
      </c>
      <c r="D859" s="15">
        <v>2012</v>
      </c>
      <c r="E859" s="16" cm="1">
        <f t="array" ref="E859:I859">VLOOKUP(Merged_Sheet!A859,GDP!A859:I3549,{5,6,7,8,9},0)</f>
        <v>0</v>
      </c>
      <c r="F859" s="16">
        <v>0</v>
      </c>
      <c r="G859" s="12">
        <v>0</v>
      </c>
      <c r="H859" s="12">
        <v>0</v>
      </c>
      <c r="I859" s="12">
        <v>0</v>
      </c>
      <c r="J859" s="12" cm="1">
        <f t="array" ref="J859:R859">VLOOKUP(Merged_Sheet!A859,'HUMAN RESOURCES'!A859:M3549,{5,6,7,8,9,10,11,12,13},0)</f>
        <v>4.8000000000000001E-2</v>
      </c>
      <c r="K859" s="12">
        <v>0.10100000000000001</v>
      </c>
      <c r="L859" s="12">
        <v>51</v>
      </c>
      <c r="M859" s="12">
        <v>51</v>
      </c>
      <c r="N859" s="12">
        <v>0.46200000000000002</v>
      </c>
      <c r="O859" s="12">
        <v>0.50600000000000001</v>
      </c>
      <c r="P859" s="12">
        <v>3.1E-2</v>
      </c>
      <c r="Q859" s="12">
        <v>11572936</v>
      </c>
      <c r="R859" s="12">
        <v>0.313</v>
      </c>
      <c r="S859" s="17" cm="1">
        <f t="array" ref="S859:T859">VLOOKUP(Merged_Sheet!A859,Merged_Sheet!A859:F3549,{5,6},0)</f>
        <v>0</v>
      </c>
      <c r="T859" s="17">
        <v>0</v>
      </c>
      <c r="U859" s="12" cm="1">
        <f t="array" ref="U859:Z859">VLOOKUP(Merged_Sheet!A859,BUSINESS!A859:J3549,{5,6,7,8,9,10},0)</f>
        <v>0</v>
      </c>
      <c r="V859" s="12">
        <v>41</v>
      </c>
      <c r="W859" s="12">
        <v>0</v>
      </c>
      <c r="X859" s="12">
        <v>0</v>
      </c>
      <c r="Y859" s="12">
        <v>4.0000000000000001E-3</v>
      </c>
      <c r="Z859" s="12">
        <v>3.5000000000000003E-2</v>
      </c>
      <c r="AA859" s="17" cm="1">
        <f t="array" ref="AA859:AB859">VLOOKUP(Merged_Sheet!A859,Merged_Sheet!A859:F3549,{5,6},0)</f>
        <v>0</v>
      </c>
      <c r="AB859" s="17">
        <v>0</v>
      </c>
      <c r="AC859" s="16">
        <f t="shared" si="79"/>
        <v>0</v>
      </c>
      <c r="AD859" s="12">
        <f t="shared" si="80"/>
        <v>0</v>
      </c>
      <c r="AE859" s="12">
        <f t="shared" si="81"/>
        <v>0</v>
      </c>
      <c r="AF859" s="12">
        <f t="shared" si="82"/>
        <v>0</v>
      </c>
      <c r="AG859" s="12">
        <f t="shared" si="83"/>
        <v>0.68700000000000006</v>
      </c>
    </row>
    <row r="860" spans="1:33" ht="14.5" x14ac:dyDescent="0.35">
      <c r="A860" s="12" t="str">
        <f t="shared" si="78"/>
        <v>Gabon-Africa-2000</v>
      </c>
      <c r="B860" s="13" t="s">
        <v>64</v>
      </c>
      <c r="C860" s="14" t="s">
        <v>131</v>
      </c>
      <c r="D860" s="15">
        <v>2000</v>
      </c>
      <c r="E860" s="16" cm="1">
        <f t="array" ref="E860:I860">VLOOKUP(Merged_Sheet!A860,GDP!A860:I3550,{5,6,7,8,9},0)</f>
        <v>5067865503</v>
      </c>
      <c r="F860" s="16">
        <v>5067865503</v>
      </c>
      <c r="G860" s="12">
        <v>2.9000000000000001E-2</v>
      </c>
      <c r="H860" s="12">
        <v>118</v>
      </c>
      <c r="I860" s="12">
        <v>0.22</v>
      </c>
      <c r="J860" s="12" cm="1">
        <f t="array" ref="J860:R860">VLOOKUP(Merged_Sheet!A860,'HUMAN RESOURCES'!A860:M3550,{5,6,7,8,9,10,11,12,13},0)</f>
        <v>3.6999999999999998E-2</v>
      </c>
      <c r="K860" s="12">
        <v>7.4999999999999997E-2</v>
      </c>
      <c r="L860" s="12">
        <v>62</v>
      </c>
      <c r="M860" s="12">
        <v>59</v>
      </c>
      <c r="N860" s="12">
        <v>0.41799999999999998</v>
      </c>
      <c r="O860" s="12">
        <v>0.55100000000000005</v>
      </c>
      <c r="P860" s="12">
        <v>3.2000000000000001E-2</v>
      </c>
      <c r="Q860" s="12">
        <v>3055425</v>
      </c>
      <c r="R860" s="12">
        <v>0.52400000000000002</v>
      </c>
      <c r="S860" s="17" cm="1">
        <f t="array" ref="S860:T860">VLOOKUP(Merged_Sheet!A860,Merged_Sheet!A860:F3550,{5,6},0)</f>
        <v>5067865503</v>
      </c>
      <c r="T860" s="17">
        <v>5067865503</v>
      </c>
      <c r="U860" s="12" cm="1">
        <f t="array" ref="U860:Z860">VLOOKUP(Merged_Sheet!A860,BUSINESS!A860:J3550,{5,6,7,8,9,10},0)</f>
        <v>0</v>
      </c>
      <c r="V860" s="12">
        <v>82</v>
      </c>
      <c r="W860" s="12">
        <v>0</v>
      </c>
      <c r="X860" s="12">
        <v>0</v>
      </c>
      <c r="Y860" s="12">
        <v>5.0000000000000001E-3</v>
      </c>
      <c r="Z860" s="12">
        <v>0.17100000000000001</v>
      </c>
      <c r="AA860" s="17" cm="1">
        <f t="array" ref="AA860:AB860">VLOOKUP(Merged_Sheet!A860,Merged_Sheet!A860:F3550,{5,6},0)</f>
        <v>5067865503</v>
      </c>
      <c r="AB860" s="17">
        <v>5067865503</v>
      </c>
      <c r="AC860" s="16">
        <f t="shared" si="79"/>
        <v>1658.6450339969072</v>
      </c>
      <c r="AD860" s="12">
        <f t="shared" si="80"/>
        <v>1658.6450339969072</v>
      </c>
      <c r="AE860" s="12">
        <f t="shared" si="81"/>
        <v>1658.6450339969072</v>
      </c>
      <c r="AF860" s="12">
        <f t="shared" si="82"/>
        <v>1658.6450339969072</v>
      </c>
      <c r="AG860" s="12">
        <f t="shared" si="83"/>
        <v>0.47599999999999998</v>
      </c>
    </row>
    <row r="861" spans="1:33" ht="14.5" x14ac:dyDescent="0.35">
      <c r="A861" s="12" t="str">
        <f t="shared" si="78"/>
        <v>Gabon-Africa-2001</v>
      </c>
      <c r="B861" s="13" t="s">
        <v>64</v>
      </c>
      <c r="C861" s="14" t="s">
        <v>131</v>
      </c>
      <c r="D861" s="15">
        <v>2001</v>
      </c>
      <c r="E861" s="16" cm="1">
        <f t="array" ref="E861:I861">VLOOKUP(Merged_Sheet!A861,GDP!A861:I3551,{5,6,7,8,9},0)</f>
        <v>4712849280</v>
      </c>
      <c r="F861" s="16">
        <v>4712849280</v>
      </c>
      <c r="G861" s="12">
        <v>3.3000000000000002E-2</v>
      </c>
      <c r="H861" s="12">
        <v>125</v>
      </c>
      <c r="I861" s="12">
        <v>0.20699999999999999</v>
      </c>
      <c r="J861" s="12" cm="1">
        <f t="array" ref="J861:R861">VLOOKUP(Merged_Sheet!A861,'HUMAN RESOURCES'!A861:M3551,{5,6,7,8,9,10,11,12,13},0)</f>
        <v>1.6E-2</v>
      </c>
      <c r="K861" s="12">
        <v>1.4E-2</v>
      </c>
      <c r="L861" s="12">
        <v>76</v>
      </c>
      <c r="M861" s="12">
        <v>69</v>
      </c>
      <c r="N861" s="12">
        <v>0.246</v>
      </c>
      <c r="O861" s="12">
        <v>0.68899999999999995</v>
      </c>
      <c r="P861" s="12">
        <v>6.5000000000000002E-2</v>
      </c>
      <c r="Q861" s="12">
        <v>1233386</v>
      </c>
      <c r="R861" s="12">
        <v>0.41799999999999998</v>
      </c>
      <c r="S861" s="17" cm="1">
        <f t="array" ref="S861:T861">VLOOKUP(Merged_Sheet!A861,Merged_Sheet!A861:F3551,{5,6},0)</f>
        <v>4712849280</v>
      </c>
      <c r="T861" s="17">
        <v>4712849280</v>
      </c>
      <c r="U861" s="12" cm="1">
        <f t="array" ref="U861:Z861">VLOOKUP(Merged_Sheet!A861,BUSINESS!A861:J3551,{5,6,7,8,9,10},0)</f>
        <v>0</v>
      </c>
      <c r="V861" s="12">
        <v>46</v>
      </c>
      <c r="W861" s="12">
        <v>0</v>
      </c>
      <c r="X861" s="12">
        <v>0</v>
      </c>
      <c r="Y861" s="12">
        <v>0.13700000000000001</v>
      </c>
      <c r="Z861" s="12">
        <v>0.45300000000000001</v>
      </c>
      <c r="AA861" s="17" cm="1">
        <f t="array" ref="AA861:AB861">VLOOKUP(Merged_Sheet!A861,Merged_Sheet!A861:F3551,{5,6},0)</f>
        <v>4712849280</v>
      </c>
      <c r="AB861" s="17">
        <v>4712849280</v>
      </c>
      <c r="AC861" s="16">
        <f t="shared" si="79"/>
        <v>3821.0659761015609</v>
      </c>
      <c r="AD861" s="12">
        <f t="shared" si="80"/>
        <v>3821.0659761015609</v>
      </c>
      <c r="AE861" s="12">
        <f t="shared" si="81"/>
        <v>3821.0659761015609</v>
      </c>
      <c r="AF861" s="12">
        <f t="shared" si="82"/>
        <v>3821.0659761015609</v>
      </c>
      <c r="AG861" s="12">
        <f t="shared" si="83"/>
        <v>0.58200000000000007</v>
      </c>
    </row>
    <row r="862" spans="1:33" ht="14.5" x14ac:dyDescent="0.35">
      <c r="A862" s="12" t="str">
        <f t="shared" si="78"/>
        <v>Gabon-Africa-2002</v>
      </c>
      <c r="B862" s="13" t="s">
        <v>64</v>
      </c>
      <c r="C862" s="14" t="s">
        <v>131</v>
      </c>
      <c r="D862" s="15">
        <v>2002</v>
      </c>
      <c r="E862" s="16" cm="1">
        <f t="array" ref="E862:I862">VLOOKUP(Merged_Sheet!A862,GDP!A862:I3552,{5,6,7,8,9},0)</f>
        <v>4931503836</v>
      </c>
      <c r="F862" s="16">
        <v>4931503836</v>
      </c>
      <c r="G862" s="12">
        <v>3.6999999999999998E-2</v>
      </c>
      <c r="H862" s="12">
        <v>142</v>
      </c>
      <c r="I862" s="12">
        <v>0.18</v>
      </c>
      <c r="J862" s="12" cm="1">
        <f t="array" ref="J862:R862">VLOOKUP(Merged_Sheet!A862,'HUMAN RESOURCES'!A862:M3552,{5,6,7,8,9,10,11,12,13},0)</f>
        <v>0.02</v>
      </c>
      <c r="K862" s="12">
        <v>3.6999999999999998E-2</v>
      </c>
      <c r="L862" s="12">
        <v>71</v>
      </c>
      <c r="M862" s="12">
        <v>67</v>
      </c>
      <c r="N862" s="12">
        <v>0.314</v>
      </c>
      <c r="O862" s="12">
        <v>0.63600000000000001</v>
      </c>
      <c r="P862" s="12">
        <v>4.9000000000000002E-2</v>
      </c>
      <c r="Q862" s="12">
        <v>29855820</v>
      </c>
      <c r="R862" s="12">
        <v>0.54600000000000004</v>
      </c>
      <c r="S862" s="17" cm="1">
        <f t="array" ref="S862:T862">VLOOKUP(Merged_Sheet!A862,Merged_Sheet!A862:F3552,{5,6},0)</f>
        <v>4931503836</v>
      </c>
      <c r="T862" s="17">
        <v>4931503836</v>
      </c>
      <c r="U862" s="12" cm="1">
        <f t="array" ref="U862:Z862">VLOOKUP(Merged_Sheet!A862,BUSINESS!A862:J3552,{5,6,7,8,9,10},0)</f>
        <v>0</v>
      </c>
      <c r="V862" s="12">
        <v>12</v>
      </c>
      <c r="W862" s="12">
        <v>0</v>
      </c>
      <c r="X862" s="12">
        <v>0</v>
      </c>
      <c r="Y862" s="12">
        <v>0.11600000000000001</v>
      </c>
      <c r="Z862" s="12">
        <v>0.313</v>
      </c>
      <c r="AA862" s="17" cm="1">
        <f t="array" ref="AA862:AB862">VLOOKUP(Merged_Sheet!A862,Merged_Sheet!A862:F3552,{5,6},0)</f>
        <v>4931503836</v>
      </c>
      <c r="AB862" s="17">
        <v>4931503836</v>
      </c>
      <c r="AC862" s="16">
        <f t="shared" si="79"/>
        <v>165.17730331975474</v>
      </c>
      <c r="AD862" s="12">
        <f t="shared" si="80"/>
        <v>165.17730331975474</v>
      </c>
      <c r="AE862" s="12">
        <f t="shared" si="81"/>
        <v>165.17730331975474</v>
      </c>
      <c r="AF862" s="12">
        <f t="shared" si="82"/>
        <v>165.17730331975474</v>
      </c>
      <c r="AG862" s="12">
        <f t="shared" si="83"/>
        <v>0.45399999999999996</v>
      </c>
    </row>
    <row r="863" spans="1:33" ht="14.5" x14ac:dyDescent="0.35">
      <c r="A863" s="12" t="str">
        <f t="shared" si="78"/>
        <v>Gabon-Africa-2003</v>
      </c>
      <c r="B863" s="13" t="s">
        <v>64</v>
      </c>
      <c r="C863" s="14" t="s">
        <v>131</v>
      </c>
      <c r="D863" s="15">
        <v>2003</v>
      </c>
      <c r="E863" s="16" cm="1">
        <f t="array" ref="E863:I863">VLOOKUP(Merged_Sheet!A863,GDP!A863:I3553,{5,6,7,8,9},0)</f>
        <v>6054883172</v>
      </c>
      <c r="F863" s="16">
        <v>6054883172</v>
      </c>
      <c r="G863" s="12">
        <v>3.7999999999999999E-2</v>
      </c>
      <c r="H863" s="12">
        <v>174</v>
      </c>
      <c r="I863" s="12">
        <v>0.18</v>
      </c>
      <c r="J863" s="12" cm="1">
        <f t="array" ref="J863:R863">VLOOKUP(Merged_Sheet!A863,'HUMAN RESOURCES'!A863:M3553,{5,6,7,8,9,10,11,12,13},0)</f>
        <v>4.3999999999999997E-2</v>
      </c>
      <c r="K863" s="12">
        <v>9.5000000000000001E-2</v>
      </c>
      <c r="L863" s="12">
        <v>49</v>
      </c>
      <c r="M863" s="12">
        <v>46</v>
      </c>
      <c r="N863" s="12">
        <v>0.44600000000000001</v>
      </c>
      <c r="O863" s="12">
        <v>0.52200000000000002</v>
      </c>
      <c r="P863" s="12">
        <v>3.2000000000000001E-2</v>
      </c>
      <c r="Q863" s="12">
        <v>20438827</v>
      </c>
      <c r="R863" s="12">
        <v>0.29799999999999999</v>
      </c>
      <c r="S863" s="17" cm="1">
        <f t="array" ref="S863:T863">VLOOKUP(Merged_Sheet!A863,Merged_Sheet!A863:F3553,{5,6},0)</f>
        <v>6054883172</v>
      </c>
      <c r="T863" s="17">
        <v>6054883172</v>
      </c>
      <c r="U863" s="12" cm="1">
        <f t="array" ref="U863:Z863">VLOOKUP(Merged_Sheet!A863,BUSINESS!A863:J3553,{5,6,7,8,9,10},0)</f>
        <v>0</v>
      </c>
      <c r="V863" s="12">
        <v>153</v>
      </c>
      <c r="W863" s="12">
        <v>0</v>
      </c>
      <c r="X863" s="12">
        <v>0</v>
      </c>
      <c r="Y863" s="12">
        <v>7.0000000000000001E-3</v>
      </c>
      <c r="Z863" s="12">
        <v>3.5000000000000003E-2</v>
      </c>
      <c r="AA863" s="17" cm="1">
        <f t="array" ref="AA863:AB863">VLOOKUP(Merged_Sheet!A863,Merged_Sheet!A863:F3553,{5,6},0)</f>
        <v>6054883172</v>
      </c>
      <c r="AB863" s="17">
        <v>6054883172</v>
      </c>
      <c r="AC863" s="16">
        <f t="shared" si="79"/>
        <v>296.24416176133786</v>
      </c>
      <c r="AD863" s="12">
        <f t="shared" si="80"/>
        <v>296.24416176133786</v>
      </c>
      <c r="AE863" s="12">
        <f t="shared" si="81"/>
        <v>296.24416176133786</v>
      </c>
      <c r="AF863" s="12">
        <f t="shared" si="82"/>
        <v>296.24416176133786</v>
      </c>
      <c r="AG863" s="12">
        <f t="shared" si="83"/>
        <v>0.70199999999999996</v>
      </c>
    </row>
    <row r="864" spans="1:33" ht="14.5" x14ac:dyDescent="0.35">
      <c r="A864" s="12" t="str">
        <f t="shared" si="78"/>
        <v>Gabon-Africa-2004</v>
      </c>
      <c r="B864" s="13" t="s">
        <v>64</v>
      </c>
      <c r="C864" s="14" t="s">
        <v>131</v>
      </c>
      <c r="D864" s="15">
        <v>2004</v>
      </c>
      <c r="E864" s="16" cm="1">
        <f t="array" ref="E864:I864">VLOOKUP(Merged_Sheet!A864,GDP!A864:I3554,{5,6,7,8,9},0)</f>
        <v>7178135606</v>
      </c>
      <c r="F864" s="16">
        <v>7178135606</v>
      </c>
      <c r="G864" s="12">
        <v>3.4000000000000002E-2</v>
      </c>
      <c r="H864" s="12">
        <v>180</v>
      </c>
      <c r="I864" s="12">
        <v>0.18</v>
      </c>
      <c r="J864" s="12" cm="1">
        <f t="array" ref="J864:R864">VLOOKUP(Merged_Sheet!A864,'HUMAN RESOURCES'!A864:M3554,{5,6,7,8,9,10,11,12,13},0)</f>
        <v>0.03</v>
      </c>
      <c r="K864" s="12">
        <v>4.8000000000000001E-2</v>
      </c>
      <c r="L864" s="12">
        <v>57</v>
      </c>
      <c r="M864" s="12">
        <v>53</v>
      </c>
      <c r="N864" s="12">
        <v>0.4</v>
      </c>
      <c r="O864" s="12">
        <v>0.56699999999999995</v>
      </c>
      <c r="P864" s="12">
        <v>3.3000000000000002E-2</v>
      </c>
      <c r="Q864" s="12">
        <v>2003320</v>
      </c>
      <c r="R864" s="12">
        <v>0.35699999999999998</v>
      </c>
      <c r="S864" s="17" cm="1">
        <f t="array" ref="S864:T864">VLOOKUP(Merged_Sheet!A864,Merged_Sheet!A864:F3554,{5,6},0)</f>
        <v>7178135606</v>
      </c>
      <c r="T864" s="17">
        <v>7178135606</v>
      </c>
      <c r="U864" s="12" cm="1">
        <f t="array" ref="U864:Z864">VLOOKUP(Merged_Sheet!A864,BUSINESS!A864:J3554,{5,6,7,8,9,10},0)</f>
        <v>0</v>
      </c>
      <c r="V864" s="12">
        <v>85</v>
      </c>
      <c r="W864" s="12">
        <v>0</v>
      </c>
      <c r="X864" s="12">
        <v>0</v>
      </c>
      <c r="Y864" s="12">
        <v>3.7999999999999999E-2</v>
      </c>
      <c r="Z864" s="12">
        <v>0.14299999999999999</v>
      </c>
      <c r="AA864" s="17" cm="1">
        <f t="array" ref="AA864:AB864">VLOOKUP(Merged_Sheet!A864,Merged_Sheet!A864:F3554,{5,6},0)</f>
        <v>7178135606</v>
      </c>
      <c r="AB864" s="17">
        <v>7178135606</v>
      </c>
      <c r="AC864" s="16">
        <f t="shared" si="79"/>
        <v>3583.1198240920071</v>
      </c>
      <c r="AD864" s="12">
        <f t="shared" si="80"/>
        <v>3583.1198240920071</v>
      </c>
      <c r="AE864" s="12">
        <f t="shared" si="81"/>
        <v>3583.1198240920071</v>
      </c>
      <c r="AF864" s="12">
        <f t="shared" si="82"/>
        <v>3583.1198240920071</v>
      </c>
      <c r="AG864" s="12">
        <f t="shared" si="83"/>
        <v>0.64300000000000002</v>
      </c>
    </row>
    <row r="865" spans="1:33" ht="14.5" x14ac:dyDescent="0.35">
      <c r="A865" s="12" t="str">
        <f t="shared" si="78"/>
        <v>Gabon-Africa-2005</v>
      </c>
      <c r="B865" s="13" t="s">
        <v>64</v>
      </c>
      <c r="C865" s="14" t="s">
        <v>131</v>
      </c>
      <c r="D865" s="15">
        <v>2005</v>
      </c>
      <c r="E865" s="16" cm="1">
        <f t="array" ref="E865:I865">VLOOKUP(Merged_Sheet!A865,GDP!A865:I3555,{5,6,7,8,9},0)</f>
        <v>8665736618</v>
      </c>
      <c r="F865" s="16">
        <v>8665736618</v>
      </c>
      <c r="G865" s="12">
        <v>0.03</v>
      </c>
      <c r="H865" s="12">
        <v>187</v>
      </c>
      <c r="I865" s="12">
        <v>0.17699999999999999</v>
      </c>
      <c r="J865" s="12" cm="1">
        <f t="array" ref="J865:R865">VLOOKUP(Merged_Sheet!A865,'HUMAN RESOURCES'!A865:M3555,{5,6,7,8,9,10,11,12,13},0)</f>
        <v>5.1999999999999998E-2</v>
      </c>
      <c r="K865" s="12">
        <v>8.5999999999999993E-2</v>
      </c>
      <c r="L865" s="12">
        <v>53</v>
      </c>
      <c r="M865" s="12">
        <v>53</v>
      </c>
      <c r="N865" s="12">
        <v>0.48799999999999999</v>
      </c>
      <c r="O865" s="12">
        <v>0.48699999999999999</v>
      </c>
      <c r="P865" s="12">
        <v>2.5000000000000001E-2</v>
      </c>
      <c r="Q865" s="12">
        <v>12708897</v>
      </c>
      <c r="R865" s="12">
        <v>0.16600000000000001</v>
      </c>
      <c r="S865" s="17" cm="1">
        <f t="array" ref="S865:T865">VLOOKUP(Merged_Sheet!A865,Merged_Sheet!A865:F3555,{5,6},0)</f>
        <v>8665736618</v>
      </c>
      <c r="T865" s="17">
        <v>8665736618</v>
      </c>
      <c r="U865" s="12" cm="1">
        <f t="array" ref="U865:Z865">VLOOKUP(Merged_Sheet!A865,BUSINESS!A865:J3555,{5,6,7,8,9,10},0)</f>
        <v>0</v>
      </c>
      <c r="V865" s="12">
        <v>35</v>
      </c>
      <c r="W865" s="12">
        <v>0</v>
      </c>
      <c r="X865" s="12">
        <v>0</v>
      </c>
      <c r="Y865" s="12">
        <v>2E-3</v>
      </c>
      <c r="Z865" s="12">
        <v>1.4E-2</v>
      </c>
      <c r="AA865" s="17" cm="1">
        <f t="array" ref="AA865:AB865">VLOOKUP(Merged_Sheet!A865,Merged_Sheet!A865:F3555,{5,6},0)</f>
        <v>8665736618</v>
      </c>
      <c r="AB865" s="17">
        <v>8665736618</v>
      </c>
      <c r="AC865" s="16">
        <f t="shared" si="79"/>
        <v>681.86378550396626</v>
      </c>
      <c r="AD865" s="12">
        <f t="shared" si="80"/>
        <v>681.86378550396626</v>
      </c>
      <c r="AE865" s="12">
        <f t="shared" si="81"/>
        <v>681.86378550396626</v>
      </c>
      <c r="AF865" s="12">
        <f t="shared" si="82"/>
        <v>681.86378550396626</v>
      </c>
      <c r="AG865" s="12">
        <f t="shared" si="83"/>
        <v>0.83399999999999996</v>
      </c>
    </row>
    <row r="866" spans="1:33" ht="14.5" x14ac:dyDescent="0.35">
      <c r="A866" s="12" t="str">
        <f t="shared" si="78"/>
        <v>Gabon-Africa-2006</v>
      </c>
      <c r="B866" s="13" t="s">
        <v>64</v>
      </c>
      <c r="C866" s="14" t="s">
        <v>131</v>
      </c>
      <c r="D866" s="15">
        <v>2006</v>
      </c>
      <c r="E866" s="16" cm="1">
        <f t="array" ref="E866:I866">VLOOKUP(Merged_Sheet!A866,GDP!A866:I3556,{5,6,7,8,9},0)</f>
        <v>9545982814</v>
      </c>
      <c r="F866" s="16">
        <v>9545982814</v>
      </c>
      <c r="G866" s="12">
        <v>3.2000000000000001E-2</v>
      </c>
      <c r="H866" s="12">
        <v>216</v>
      </c>
      <c r="I866" s="12">
        <v>0.153</v>
      </c>
      <c r="J866" s="12" cm="1">
        <f t="array" ref="J866:R866">VLOOKUP(Merged_Sheet!A866,'HUMAN RESOURCES'!A866:M3556,{5,6,7,8,9,10,11,12,13},0)</f>
        <v>4.2999999999999997E-2</v>
      </c>
      <c r="K866" s="12">
        <v>0.1</v>
      </c>
      <c r="L866" s="12">
        <v>49</v>
      </c>
      <c r="M866" s="12">
        <v>48</v>
      </c>
      <c r="N866" s="12">
        <v>0.435</v>
      </c>
      <c r="O866" s="12">
        <v>0.53800000000000003</v>
      </c>
      <c r="P866" s="12">
        <v>2.7E-2</v>
      </c>
      <c r="Q866" s="12">
        <v>135999250</v>
      </c>
      <c r="R866" s="12">
        <v>0.38200000000000001</v>
      </c>
      <c r="S866" s="17" cm="1">
        <f t="array" ref="S866:T866">VLOOKUP(Merged_Sheet!A866,Merged_Sheet!A866:F3556,{5,6},0)</f>
        <v>9545982814</v>
      </c>
      <c r="T866" s="17">
        <v>9545982814</v>
      </c>
      <c r="U866" s="12" cm="1">
        <f t="array" ref="U866:Z866">VLOOKUP(Merged_Sheet!A866,BUSINESS!A866:J3556,{5,6,7,8,9,10},0)</f>
        <v>0</v>
      </c>
      <c r="V866" s="12">
        <v>36</v>
      </c>
      <c r="W866" s="12">
        <v>0</v>
      </c>
      <c r="X866" s="12">
        <v>0</v>
      </c>
      <c r="Y866" s="12">
        <v>1.2999999999999999E-2</v>
      </c>
      <c r="Z866" s="12">
        <v>6.7000000000000004E-2</v>
      </c>
      <c r="AA866" s="17" cm="1">
        <f t="array" ref="AA866:AB866">VLOOKUP(Merged_Sheet!A866,Merged_Sheet!A866:F3556,{5,6},0)</f>
        <v>9545982814</v>
      </c>
      <c r="AB866" s="17">
        <v>9545982814</v>
      </c>
      <c r="AC866" s="16">
        <f t="shared" si="79"/>
        <v>70.191437188072726</v>
      </c>
      <c r="AD866" s="12">
        <f t="shared" si="80"/>
        <v>70.191437188072726</v>
      </c>
      <c r="AE866" s="12">
        <f t="shared" si="81"/>
        <v>70.191437188072726</v>
      </c>
      <c r="AF866" s="12">
        <f t="shared" si="82"/>
        <v>70.191437188072726</v>
      </c>
      <c r="AG866" s="12">
        <f t="shared" si="83"/>
        <v>0.61799999999999999</v>
      </c>
    </row>
    <row r="867" spans="1:33" ht="14.5" x14ac:dyDescent="0.35">
      <c r="A867" s="12" t="str">
        <f t="shared" si="78"/>
        <v>Gabon-Africa-2007</v>
      </c>
      <c r="B867" s="13" t="s">
        <v>64</v>
      </c>
      <c r="C867" s="14" t="s">
        <v>131</v>
      </c>
      <c r="D867" s="15">
        <v>2007</v>
      </c>
      <c r="E867" s="16" cm="1">
        <f t="array" ref="E867:I867">VLOOKUP(Merged_Sheet!A867,GDP!A867:I3557,{5,6,7,8,9},0)</f>
        <v>11570860872</v>
      </c>
      <c r="F867" s="16">
        <v>11570860872</v>
      </c>
      <c r="G867" s="12">
        <v>3.3000000000000002E-2</v>
      </c>
      <c r="H867" s="12">
        <v>262</v>
      </c>
      <c r="I867" s="12">
        <v>0.15</v>
      </c>
      <c r="J867" s="12" cm="1">
        <f t="array" ref="J867:R867">VLOOKUP(Merged_Sheet!A867,'HUMAN RESOURCES'!A867:M3557,{5,6,7,8,9,10,11,12,13},0)</f>
        <v>3.9E-2</v>
      </c>
      <c r="K867" s="12">
        <v>7.4999999999999997E-2</v>
      </c>
      <c r="L867" s="12">
        <v>55</v>
      </c>
      <c r="M867" s="12">
        <v>52</v>
      </c>
      <c r="N867" s="12">
        <v>0.44600000000000001</v>
      </c>
      <c r="O867" s="12">
        <v>0.52800000000000002</v>
      </c>
      <c r="P867" s="12">
        <v>2.5999999999999999E-2</v>
      </c>
      <c r="Q867" s="12">
        <v>9254379</v>
      </c>
      <c r="R867" s="12">
        <v>0.184</v>
      </c>
      <c r="S867" s="17" cm="1">
        <f t="array" ref="S867:T867">VLOOKUP(Merged_Sheet!A867,Merged_Sheet!A867:F3557,{5,6},0)</f>
        <v>11570860872</v>
      </c>
      <c r="T867" s="17">
        <v>11570860872</v>
      </c>
      <c r="U867" s="12" cm="1">
        <f t="array" ref="U867:Z867">VLOOKUP(Merged_Sheet!A867,BUSINESS!A867:J3557,{5,6,7,8,9,10},0)</f>
        <v>0</v>
      </c>
      <c r="V867" s="12">
        <v>18</v>
      </c>
      <c r="W867" s="12">
        <v>0</v>
      </c>
      <c r="X867" s="12">
        <v>0</v>
      </c>
      <c r="Y867" s="12">
        <v>4.0000000000000001E-3</v>
      </c>
      <c r="Z867" s="12">
        <v>1.4999999999999999E-2</v>
      </c>
      <c r="AA867" s="17" cm="1">
        <f t="array" ref="AA867:AB867">VLOOKUP(Merged_Sheet!A867,Merged_Sheet!A867:F3557,{5,6},0)</f>
        <v>11570860872</v>
      </c>
      <c r="AB867" s="17">
        <v>11570860872</v>
      </c>
      <c r="AC867" s="16">
        <f t="shared" si="79"/>
        <v>1250.3119736073052</v>
      </c>
      <c r="AD867" s="12">
        <f t="shared" si="80"/>
        <v>1250.3119736073052</v>
      </c>
      <c r="AE867" s="12">
        <f t="shared" si="81"/>
        <v>1250.3119736073052</v>
      </c>
      <c r="AF867" s="12">
        <f t="shared" si="82"/>
        <v>1250.3119736073052</v>
      </c>
      <c r="AG867" s="12">
        <f t="shared" si="83"/>
        <v>0.81600000000000006</v>
      </c>
    </row>
    <row r="868" spans="1:33" ht="14.5" x14ac:dyDescent="0.35">
      <c r="A868" s="12" t="str">
        <f t="shared" si="78"/>
        <v>Gabon-Africa-2008</v>
      </c>
      <c r="B868" s="13" t="s">
        <v>64</v>
      </c>
      <c r="C868" s="14" t="s">
        <v>131</v>
      </c>
      <c r="D868" s="15">
        <v>2008</v>
      </c>
      <c r="E868" s="16" cm="1">
        <f t="array" ref="E868:I868">VLOOKUP(Merged_Sheet!A868,GDP!A868:I3558,{5,6,7,8,9},0)</f>
        <v>15685389827</v>
      </c>
      <c r="F868" s="16">
        <v>15685389827</v>
      </c>
      <c r="G868" s="12">
        <v>2.7E-2</v>
      </c>
      <c r="H868" s="12">
        <v>283</v>
      </c>
      <c r="I868" s="12">
        <v>0</v>
      </c>
      <c r="J868" s="12" cm="1">
        <f t="array" ref="J868:R868">VLOOKUP(Merged_Sheet!A868,'HUMAN RESOURCES'!A868:M3558,{5,6,7,8,9,10,11,12,13},0)</f>
        <v>3.7999999999999999E-2</v>
      </c>
      <c r="K868" s="12">
        <v>0.05</v>
      </c>
      <c r="L868" s="12">
        <v>66</v>
      </c>
      <c r="M868" s="12">
        <v>62</v>
      </c>
      <c r="N868" s="12">
        <v>0.42199999999999999</v>
      </c>
      <c r="O868" s="12">
        <v>0.53700000000000003</v>
      </c>
      <c r="P868" s="12">
        <v>0.04</v>
      </c>
      <c r="Q868" s="12">
        <v>150842</v>
      </c>
      <c r="R868" s="12">
        <v>0.57099999999999995</v>
      </c>
      <c r="S868" s="17" cm="1">
        <f t="array" ref="S868:T868">VLOOKUP(Merged_Sheet!A868,Merged_Sheet!A868:F3558,{5,6},0)</f>
        <v>15685389827</v>
      </c>
      <c r="T868" s="17">
        <v>15685389827</v>
      </c>
      <c r="U868" s="12" cm="1">
        <f t="array" ref="U868:Z868">VLOOKUP(Merged_Sheet!A868,BUSINESS!A868:J3558,{5,6,7,8,9,10},0)</f>
        <v>0</v>
      </c>
      <c r="V868" s="12">
        <v>192</v>
      </c>
      <c r="W868" s="12">
        <v>0</v>
      </c>
      <c r="X868" s="12">
        <v>0</v>
      </c>
      <c r="Y868" s="12">
        <v>0.13300000000000001</v>
      </c>
      <c r="Z868" s="12">
        <v>5.0999999999999997E-2</v>
      </c>
      <c r="AA868" s="17" cm="1">
        <f t="array" ref="AA868:AB868">VLOOKUP(Merged_Sheet!A868,Merged_Sheet!A868:F3558,{5,6},0)</f>
        <v>15685389827</v>
      </c>
      <c r="AB868" s="17">
        <v>15685389827</v>
      </c>
      <c r="AC868" s="16">
        <f t="shared" si="79"/>
        <v>103985.55990374034</v>
      </c>
      <c r="AD868" s="12">
        <f t="shared" si="80"/>
        <v>103985.55990374034</v>
      </c>
      <c r="AE868" s="12">
        <f t="shared" si="81"/>
        <v>103985.55990374034</v>
      </c>
      <c r="AF868" s="12">
        <f t="shared" si="82"/>
        <v>103985.55990374034</v>
      </c>
      <c r="AG868" s="12">
        <f t="shared" si="83"/>
        <v>0.42900000000000005</v>
      </c>
    </row>
    <row r="869" spans="1:33" ht="14.5" x14ac:dyDescent="0.35">
      <c r="A869" s="12" t="str">
        <f t="shared" si="78"/>
        <v>Gabon-Africa-2009</v>
      </c>
      <c r="B869" s="13" t="s">
        <v>64</v>
      </c>
      <c r="C869" s="14" t="s">
        <v>131</v>
      </c>
      <c r="D869" s="15">
        <v>2009</v>
      </c>
      <c r="E869" s="16" cm="1">
        <f t="array" ref="E869:I869">VLOOKUP(Merged_Sheet!A869,GDP!A869:I3559,{5,6,7,8,9},0)</f>
        <v>12031268402</v>
      </c>
      <c r="F869" s="16">
        <v>12031268402</v>
      </c>
      <c r="G869" s="12">
        <v>3.6999999999999998E-2</v>
      </c>
      <c r="H869" s="12">
        <v>291</v>
      </c>
      <c r="I869" s="12">
        <v>0</v>
      </c>
      <c r="J869" s="12" cm="1">
        <f t="array" ref="J869:R869">VLOOKUP(Merged_Sheet!A869,'HUMAN RESOURCES'!A869:M3559,{5,6,7,8,9,10,11,12,13},0)</f>
        <v>3.9E-2</v>
      </c>
      <c r="K869" s="12">
        <v>5.8999999999999997E-2</v>
      </c>
      <c r="L869" s="12">
        <v>62</v>
      </c>
      <c r="M869" s="12">
        <v>58</v>
      </c>
      <c r="N869" s="12">
        <v>0.443</v>
      </c>
      <c r="O869" s="12">
        <v>0.52600000000000002</v>
      </c>
      <c r="P869" s="12">
        <v>3.2000000000000001E-2</v>
      </c>
      <c r="Q869" s="12">
        <v>10967568</v>
      </c>
      <c r="R869" s="12">
        <v>0.40899999999999997</v>
      </c>
      <c r="S869" s="17" cm="1">
        <f t="array" ref="S869:T869">VLOOKUP(Merged_Sheet!A869,Merged_Sheet!A869:F3559,{5,6},0)</f>
        <v>12031268402</v>
      </c>
      <c r="T869" s="17">
        <v>12031268402</v>
      </c>
      <c r="U869" s="12" cm="1">
        <f t="array" ref="U869:Z869">VLOOKUP(Merged_Sheet!A869,BUSINESS!A869:J3559,{5,6,7,8,9,10},0)</f>
        <v>0</v>
      </c>
      <c r="V869" s="12">
        <v>59</v>
      </c>
      <c r="W869" s="12">
        <v>0</v>
      </c>
      <c r="X869" s="12">
        <v>0</v>
      </c>
      <c r="Y869" s="12">
        <v>4.3999999999999997E-2</v>
      </c>
      <c r="Z869" s="12">
        <v>0.10199999999999999</v>
      </c>
      <c r="AA869" s="17" cm="1">
        <f t="array" ref="AA869:AB869">VLOOKUP(Merged_Sheet!A869,Merged_Sheet!A869:F3559,{5,6},0)</f>
        <v>12031268402</v>
      </c>
      <c r="AB869" s="17">
        <v>12031268402</v>
      </c>
      <c r="AC869" s="16">
        <f t="shared" si="79"/>
        <v>1096.9859865012918</v>
      </c>
      <c r="AD869" s="12">
        <f t="shared" si="80"/>
        <v>1096.9859865012918</v>
      </c>
      <c r="AE869" s="12">
        <f t="shared" si="81"/>
        <v>1096.9859865012918</v>
      </c>
      <c r="AF869" s="12">
        <f t="shared" si="82"/>
        <v>1096.9859865012918</v>
      </c>
      <c r="AG869" s="12">
        <f t="shared" si="83"/>
        <v>0.59099999999999997</v>
      </c>
    </row>
    <row r="870" spans="1:33" ht="14.5" x14ac:dyDescent="0.35">
      <c r="A870" s="12" t="str">
        <f t="shared" si="78"/>
        <v>Gabon-Africa-2010</v>
      </c>
      <c r="B870" s="13" t="s">
        <v>64</v>
      </c>
      <c r="C870" s="14" t="s">
        <v>131</v>
      </c>
      <c r="D870" s="15">
        <v>2010</v>
      </c>
      <c r="E870" s="16" cm="1">
        <f t="array" ref="E870:I870">VLOOKUP(Merged_Sheet!A870,GDP!A870:I3560,{5,6,7,8,9},0)</f>
        <v>14569527125</v>
      </c>
      <c r="F870" s="16">
        <v>14569527125</v>
      </c>
      <c r="G870" s="12">
        <v>3.5000000000000003E-2</v>
      </c>
      <c r="H870" s="12">
        <v>322</v>
      </c>
      <c r="I870" s="12">
        <v>0</v>
      </c>
      <c r="J870" s="12" cm="1">
        <f t="array" ref="J870:R870">VLOOKUP(Merged_Sheet!A870,'HUMAN RESOURCES'!A870:M3560,{5,6,7,8,9,10,11,12,13},0)</f>
        <v>1.7000000000000001E-2</v>
      </c>
      <c r="K870" s="12">
        <v>1.2E-2</v>
      </c>
      <c r="L870" s="12">
        <v>76</v>
      </c>
      <c r="M870" s="12">
        <v>69</v>
      </c>
      <c r="N870" s="12">
        <v>0.25</v>
      </c>
      <c r="O870" s="12">
        <v>0.67300000000000004</v>
      </c>
      <c r="P870" s="12">
        <v>7.5999999999999998E-2</v>
      </c>
      <c r="Q870" s="12">
        <v>82500</v>
      </c>
      <c r="R870" s="12">
        <v>0.50800000000000001</v>
      </c>
      <c r="S870" s="17" cm="1">
        <f t="array" ref="S870:T870">VLOOKUP(Merged_Sheet!A870,Merged_Sheet!A870:F3560,{5,6},0)</f>
        <v>14569527125</v>
      </c>
      <c r="T870" s="17">
        <v>14569527125</v>
      </c>
      <c r="U870" s="12" cm="1">
        <f t="array" ref="U870:Z870">VLOOKUP(Merged_Sheet!A870,BUSINESS!A870:J3560,{5,6,7,8,9,10},0)</f>
        <v>0</v>
      </c>
      <c r="V870" s="12">
        <v>0</v>
      </c>
      <c r="W870" s="12">
        <v>0</v>
      </c>
      <c r="X870" s="12">
        <v>0</v>
      </c>
      <c r="Y870" s="12">
        <v>0.24299999999999999</v>
      </c>
      <c r="Z870" s="12">
        <v>0.63400000000000001</v>
      </c>
      <c r="AA870" s="17" cm="1">
        <f t="array" ref="AA870:AB870">VLOOKUP(Merged_Sheet!A870,Merged_Sheet!A870:F3560,{5,6},0)</f>
        <v>14569527125</v>
      </c>
      <c r="AB870" s="17">
        <v>14569527125</v>
      </c>
      <c r="AC870" s="16">
        <f t="shared" si="79"/>
        <v>176600.3287878788</v>
      </c>
      <c r="AD870" s="12">
        <f t="shared" si="80"/>
        <v>176600.3287878788</v>
      </c>
      <c r="AE870" s="12">
        <f t="shared" si="81"/>
        <v>176600.3287878788</v>
      </c>
      <c r="AF870" s="12">
        <f t="shared" si="82"/>
        <v>176600.3287878788</v>
      </c>
      <c r="AG870" s="12">
        <f t="shared" si="83"/>
        <v>0.49199999999999999</v>
      </c>
    </row>
    <row r="871" spans="1:33" ht="14.5" x14ac:dyDescent="0.35">
      <c r="A871" s="12" t="str">
        <f t="shared" si="78"/>
        <v>Gabon-Africa-2011</v>
      </c>
      <c r="B871" s="13" t="s">
        <v>64</v>
      </c>
      <c r="C871" s="14" t="s">
        <v>131</v>
      </c>
      <c r="D871" s="15">
        <v>2011</v>
      </c>
      <c r="E871" s="16" cm="1">
        <f t="array" ref="E871:I871">VLOOKUP(Merged_Sheet!A871,GDP!A871:I3561,{5,6,7,8,9},0)</f>
        <v>18796191833</v>
      </c>
      <c r="F871" s="16">
        <v>18796191833</v>
      </c>
      <c r="G871" s="12">
        <v>3.4000000000000002E-2</v>
      </c>
      <c r="H871" s="12">
        <v>401</v>
      </c>
      <c r="I871" s="12">
        <v>0</v>
      </c>
      <c r="J871" s="12" cm="1">
        <f t="array" ref="J871:R871">VLOOKUP(Merged_Sheet!A871,'HUMAN RESOURCES'!A871:M3561,{5,6,7,8,9,10,11,12,13},0)</f>
        <v>4.2000000000000003E-2</v>
      </c>
      <c r="K871" s="12">
        <v>0.13</v>
      </c>
      <c r="L871" s="12">
        <v>42</v>
      </c>
      <c r="M871" s="12">
        <v>41</v>
      </c>
      <c r="N871" s="12">
        <v>0.42699999999999999</v>
      </c>
      <c r="O871" s="12">
        <v>0.54900000000000004</v>
      </c>
      <c r="P871" s="12">
        <v>2.4E-2</v>
      </c>
      <c r="Q871" s="12">
        <v>4928175</v>
      </c>
      <c r="R871" s="12">
        <v>0.36599999999999999</v>
      </c>
      <c r="S871" s="17" cm="1">
        <f t="array" ref="S871:T871">VLOOKUP(Merged_Sheet!A871,Merged_Sheet!A871:F3561,{5,6},0)</f>
        <v>18796191833</v>
      </c>
      <c r="T871" s="17">
        <v>18796191833</v>
      </c>
      <c r="U871" s="12" cm="1">
        <f t="array" ref="U871:Z871">VLOOKUP(Merged_Sheet!A871,BUSINESS!A871:J3561,{5,6,7,8,9,10},0)</f>
        <v>0</v>
      </c>
      <c r="V871" s="12">
        <v>26</v>
      </c>
      <c r="W871" s="12">
        <v>0</v>
      </c>
      <c r="X871" s="12">
        <v>0</v>
      </c>
      <c r="Y871" s="12">
        <v>2E-3</v>
      </c>
      <c r="Z871" s="12">
        <v>0</v>
      </c>
      <c r="AA871" s="17" cm="1">
        <f t="array" ref="AA871:AB871">VLOOKUP(Merged_Sheet!A871,Merged_Sheet!A871:F3561,{5,6},0)</f>
        <v>18796191833</v>
      </c>
      <c r="AB871" s="17">
        <v>18796191833</v>
      </c>
      <c r="AC871" s="16">
        <f t="shared" si="79"/>
        <v>3814.0268624795181</v>
      </c>
      <c r="AD871" s="12">
        <f t="shared" si="80"/>
        <v>3814.0268624795181</v>
      </c>
      <c r="AE871" s="12">
        <f t="shared" si="81"/>
        <v>3814.0268624795181</v>
      </c>
      <c r="AF871" s="12">
        <f t="shared" si="82"/>
        <v>3814.0268624795181</v>
      </c>
      <c r="AG871" s="12">
        <f t="shared" si="83"/>
        <v>0.63400000000000001</v>
      </c>
    </row>
    <row r="872" spans="1:33" ht="14.5" x14ac:dyDescent="0.35">
      <c r="A872" s="12" t="str">
        <f t="shared" si="78"/>
        <v>Gabon-Africa-2012</v>
      </c>
      <c r="B872" s="13" t="s">
        <v>64</v>
      </c>
      <c r="C872" s="14" t="s">
        <v>131</v>
      </c>
      <c r="D872" s="15">
        <v>2012</v>
      </c>
      <c r="E872" s="16" cm="1">
        <f t="array" ref="E872:I872">VLOOKUP(Merged_Sheet!A872,GDP!A872:I3562,{5,6,7,8,9},0)</f>
        <v>17843815459</v>
      </c>
      <c r="F872" s="16">
        <v>17843815459</v>
      </c>
      <c r="G872" s="12">
        <v>3.5000000000000003E-2</v>
      </c>
      <c r="H872" s="12">
        <v>397</v>
      </c>
      <c r="I872" s="12">
        <v>0</v>
      </c>
      <c r="J872" s="12" cm="1">
        <f t="array" ref="J872:R872">VLOOKUP(Merged_Sheet!A872,'HUMAN RESOURCES'!A872:M3562,{5,6,7,8,9,10,11,12,13},0)</f>
        <v>4.7E-2</v>
      </c>
      <c r="K872" s="12">
        <v>0.105</v>
      </c>
      <c r="L872" s="12">
        <v>54</v>
      </c>
      <c r="M872" s="12">
        <v>51</v>
      </c>
      <c r="N872" s="12">
        <v>0.47699999999999998</v>
      </c>
      <c r="O872" s="12">
        <v>0.49399999999999999</v>
      </c>
      <c r="P872" s="12">
        <v>2.9000000000000001E-2</v>
      </c>
      <c r="Q872" s="12">
        <v>8249965</v>
      </c>
      <c r="R872" s="12">
        <v>0.34799999999999998</v>
      </c>
      <c r="S872" s="17" cm="1">
        <f t="array" ref="S872:T872">VLOOKUP(Merged_Sheet!A872,Merged_Sheet!A872:F3562,{5,6},0)</f>
        <v>17843815459</v>
      </c>
      <c r="T872" s="17">
        <v>17843815459</v>
      </c>
      <c r="U872" s="12" cm="1">
        <f t="array" ref="U872:Z872">VLOOKUP(Merged_Sheet!A872,BUSINESS!A872:J3562,{5,6,7,8,9,10},0)</f>
        <v>0</v>
      </c>
      <c r="V872" s="12">
        <v>0</v>
      </c>
      <c r="W872" s="12">
        <v>0</v>
      </c>
      <c r="X872" s="12">
        <v>0</v>
      </c>
      <c r="Y872" s="12">
        <v>1.0999999999999999E-2</v>
      </c>
      <c r="Z872" s="12">
        <v>6.0999999999999999E-2</v>
      </c>
      <c r="AA872" s="17" cm="1">
        <f t="array" ref="AA872:AB872">VLOOKUP(Merged_Sheet!A872,Merged_Sheet!A872:F3562,{5,6},0)</f>
        <v>17843815459</v>
      </c>
      <c r="AB872" s="17">
        <v>17843815459</v>
      </c>
      <c r="AC872" s="16">
        <f t="shared" si="79"/>
        <v>2162.8958982250228</v>
      </c>
      <c r="AD872" s="12">
        <f t="shared" si="80"/>
        <v>2162.8958982250228</v>
      </c>
      <c r="AE872" s="12">
        <f t="shared" si="81"/>
        <v>2162.8958982250228</v>
      </c>
      <c r="AF872" s="12">
        <f t="shared" si="82"/>
        <v>2162.8958982250228</v>
      </c>
      <c r="AG872" s="12">
        <f t="shared" si="83"/>
        <v>0.65200000000000002</v>
      </c>
    </row>
    <row r="873" spans="1:33" ht="14.5" x14ac:dyDescent="0.35">
      <c r="A873" s="12" t="str">
        <f t="shared" si="78"/>
        <v>Gambia, The-Africa-2000</v>
      </c>
      <c r="B873" s="13" t="s">
        <v>64</v>
      </c>
      <c r="C873" s="14" t="s">
        <v>132</v>
      </c>
      <c r="D873" s="15">
        <v>2000</v>
      </c>
      <c r="E873" s="16" cm="1">
        <f t="array" ref="E873:I873">VLOOKUP(Merged_Sheet!A873,GDP!A873:I3563,{5,6,7,8,9},0)</f>
        <v>782913866</v>
      </c>
      <c r="F873" s="16">
        <v>782913866</v>
      </c>
      <c r="G873" s="12">
        <v>4.4999999999999998E-2</v>
      </c>
      <c r="H873" s="12">
        <v>29</v>
      </c>
      <c r="I873" s="12">
        <v>0.24</v>
      </c>
      <c r="J873" s="12" cm="1">
        <f t="array" ref="J873:R873">VLOOKUP(Merged_Sheet!A873,'HUMAN RESOURCES'!A873:M3563,{5,6,7,8,9,10,11,12,13},0)</f>
        <v>2.3E-2</v>
      </c>
      <c r="K873" s="12">
        <v>5.1999999999999998E-2</v>
      </c>
      <c r="L873" s="12">
        <v>53</v>
      </c>
      <c r="M873" s="12">
        <v>51</v>
      </c>
      <c r="N873" s="12">
        <v>0.312</v>
      </c>
      <c r="O873" s="12">
        <v>0.64700000000000002</v>
      </c>
      <c r="P873" s="12">
        <v>4.2000000000000003E-2</v>
      </c>
      <c r="Q873" s="12">
        <v>47019452</v>
      </c>
      <c r="R873" s="12">
        <v>0.59</v>
      </c>
      <c r="S873" s="17" cm="1">
        <f t="array" ref="S873:T873">VLOOKUP(Merged_Sheet!A873,Merged_Sheet!A873:F3563,{5,6},0)</f>
        <v>782913866</v>
      </c>
      <c r="T873" s="17">
        <v>782913866</v>
      </c>
      <c r="U873" s="12" cm="1">
        <f t="array" ref="U873:Z873">VLOOKUP(Merged_Sheet!A873,BUSINESS!A873:J3563,{5,6,7,8,9,10},0)</f>
        <v>0</v>
      </c>
      <c r="V873" s="12">
        <v>38</v>
      </c>
      <c r="W873" s="12">
        <v>0</v>
      </c>
      <c r="X873" s="12">
        <v>0</v>
      </c>
      <c r="Y873" s="12">
        <v>8.4000000000000005E-2</v>
      </c>
      <c r="Z873" s="12">
        <v>0.438</v>
      </c>
      <c r="AA873" s="17" cm="1">
        <f t="array" ref="AA873:AB873">VLOOKUP(Merged_Sheet!A873,Merged_Sheet!A873:F3563,{5,6},0)</f>
        <v>782913866</v>
      </c>
      <c r="AB873" s="17">
        <v>782913866</v>
      </c>
      <c r="AC873" s="16">
        <f t="shared" si="79"/>
        <v>16.650850503319351</v>
      </c>
      <c r="AD873" s="12">
        <f t="shared" si="80"/>
        <v>16.650850503319351</v>
      </c>
      <c r="AE873" s="12">
        <f t="shared" si="81"/>
        <v>16.650850503319351</v>
      </c>
      <c r="AF873" s="12">
        <f t="shared" si="82"/>
        <v>16.650850503319351</v>
      </c>
      <c r="AG873" s="12">
        <f t="shared" si="83"/>
        <v>0.41000000000000003</v>
      </c>
    </row>
    <row r="874" spans="1:33" ht="14.5" x14ac:dyDescent="0.35">
      <c r="A874" s="12" t="str">
        <f t="shared" si="78"/>
        <v>Gambia, The-Africa-2001</v>
      </c>
      <c r="B874" s="13" t="s">
        <v>64</v>
      </c>
      <c r="C874" s="14" t="s">
        <v>132</v>
      </c>
      <c r="D874" s="15">
        <v>2001</v>
      </c>
      <c r="E874" s="16" cm="1">
        <f t="array" ref="E874:I874">VLOOKUP(Merged_Sheet!A874,GDP!A874:I3564,{5,6,7,8,9},0)</f>
        <v>687410629</v>
      </c>
      <c r="F874" s="16">
        <v>687410629</v>
      </c>
      <c r="G874" s="12">
        <v>4.5999999999999999E-2</v>
      </c>
      <c r="H874" s="12">
        <v>25</v>
      </c>
      <c r="I874" s="12">
        <v>0.24</v>
      </c>
      <c r="J874" s="12" cm="1">
        <f t="array" ref="J874:R874">VLOOKUP(Merged_Sheet!A874,'HUMAN RESOURCES'!A874:M3564,{5,6,7,8,9,10,11,12,13},0)</f>
        <v>0.04</v>
      </c>
      <c r="K874" s="12">
        <v>9.0999999999999998E-2</v>
      </c>
      <c r="L874" s="12">
        <v>52</v>
      </c>
      <c r="M874" s="12">
        <v>50</v>
      </c>
      <c r="N874" s="12">
        <v>0.442</v>
      </c>
      <c r="O874" s="12">
        <v>0.52600000000000002</v>
      </c>
      <c r="P874" s="12">
        <v>3.2000000000000001E-2</v>
      </c>
      <c r="Q874" s="12">
        <v>7730180</v>
      </c>
      <c r="R874" s="12">
        <v>0.17</v>
      </c>
      <c r="S874" s="17" cm="1">
        <f t="array" ref="S874:T874">VLOOKUP(Merged_Sheet!A874,Merged_Sheet!A874:F3564,{5,6},0)</f>
        <v>687410629</v>
      </c>
      <c r="T874" s="17">
        <v>687410629</v>
      </c>
      <c r="U874" s="12" cm="1">
        <f t="array" ref="U874:Z874">VLOOKUP(Merged_Sheet!A874,BUSINESS!A874:J3564,{5,6,7,8,9,10},0)</f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7" cm="1">
        <f t="array" ref="AA874:AB874">VLOOKUP(Merged_Sheet!A874,Merged_Sheet!A874:F3564,{5,6},0)</f>
        <v>687410629</v>
      </c>
      <c r="AB874" s="17">
        <v>687410629</v>
      </c>
      <c r="AC874" s="16">
        <f t="shared" si="79"/>
        <v>88.925565640127402</v>
      </c>
      <c r="AD874" s="12">
        <f t="shared" si="80"/>
        <v>88.925565640127402</v>
      </c>
      <c r="AE874" s="12">
        <f t="shared" si="81"/>
        <v>88.925565640127402</v>
      </c>
      <c r="AF874" s="12">
        <f t="shared" si="82"/>
        <v>88.925565640127402</v>
      </c>
      <c r="AG874" s="12">
        <f t="shared" si="83"/>
        <v>0.83</v>
      </c>
    </row>
    <row r="875" spans="1:33" ht="14.5" x14ac:dyDescent="0.35">
      <c r="A875" s="12" t="str">
        <f t="shared" si="78"/>
        <v>Gambia, The-Africa-2002</v>
      </c>
      <c r="B875" s="13" t="s">
        <v>64</v>
      </c>
      <c r="C875" s="14" t="s">
        <v>132</v>
      </c>
      <c r="D875" s="15">
        <v>2002</v>
      </c>
      <c r="E875" s="16" cm="1">
        <f t="array" ref="E875:I875">VLOOKUP(Merged_Sheet!A875,GDP!A875:I3565,{5,6,7,8,9},0)</f>
        <v>578235310</v>
      </c>
      <c r="F875" s="16">
        <v>578235310</v>
      </c>
      <c r="G875" s="12">
        <v>3.7999999999999999E-2</v>
      </c>
      <c r="H875" s="12">
        <v>17</v>
      </c>
      <c r="I875" s="12">
        <v>0.24</v>
      </c>
      <c r="J875" s="12" cm="1">
        <f t="array" ref="J875:R875">VLOOKUP(Merged_Sheet!A875,'HUMAN RESOURCES'!A875:M3565,{5,6,7,8,9,10,11,12,13},0)</f>
        <v>3.7999999999999999E-2</v>
      </c>
      <c r="K875" s="12">
        <v>6.3E-2</v>
      </c>
      <c r="L875" s="12">
        <v>61</v>
      </c>
      <c r="M875" s="12">
        <v>58</v>
      </c>
      <c r="N875" s="12">
        <v>0.433</v>
      </c>
      <c r="O875" s="12">
        <v>0.53600000000000003</v>
      </c>
      <c r="P875" s="12">
        <v>0.03</v>
      </c>
      <c r="Q875" s="12">
        <v>30778572</v>
      </c>
      <c r="R875" s="12">
        <v>0.32700000000000001</v>
      </c>
      <c r="S875" s="17" cm="1">
        <f t="array" ref="S875:T875">VLOOKUP(Merged_Sheet!A875,Merged_Sheet!A875:F3565,{5,6},0)</f>
        <v>578235310</v>
      </c>
      <c r="T875" s="17">
        <v>578235310</v>
      </c>
      <c r="U875" s="12" cm="1">
        <f t="array" ref="U875:Z875">VLOOKUP(Merged_Sheet!A875,BUSINESS!A875:J3565,{5,6,7,8,9,10},0)</f>
        <v>0</v>
      </c>
      <c r="V875" s="12">
        <v>39</v>
      </c>
      <c r="W875" s="12">
        <v>0</v>
      </c>
      <c r="X875" s="12">
        <v>0</v>
      </c>
      <c r="Y875" s="12">
        <v>8.0000000000000002E-3</v>
      </c>
      <c r="Z875" s="12">
        <v>2.8000000000000001E-2</v>
      </c>
      <c r="AA875" s="17" cm="1">
        <f t="array" ref="AA875:AB875">VLOOKUP(Merged_Sheet!A875,Merged_Sheet!A875:F3565,{5,6},0)</f>
        <v>578235310</v>
      </c>
      <c r="AB875" s="17">
        <v>578235310</v>
      </c>
      <c r="AC875" s="16">
        <f t="shared" si="79"/>
        <v>18.786944046656874</v>
      </c>
      <c r="AD875" s="12">
        <f t="shared" si="80"/>
        <v>18.786944046656874</v>
      </c>
      <c r="AE875" s="12">
        <f t="shared" si="81"/>
        <v>18.786944046656874</v>
      </c>
      <c r="AF875" s="12">
        <f t="shared" si="82"/>
        <v>18.786944046656874</v>
      </c>
      <c r="AG875" s="12">
        <f t="shared" si="83"/>
        <v>0.67300000000000004</v>
      </c>
    </row>
    <row r="876" spans="1:33" ht="14.5" x14ac:dyDescent="0.35">
      <c r="A876" s="12" t="str">
        <f t="shared" si="78"/>
        <v>Gambia, The-Africa-2003</v>
      </c>
      <c r="B876" s="13" t="s">
        <v>64</v>
      </c>
      <c r="C876" s="14" t="s">
        <v>132</v>
      </c>
      <c r="D876" s="15">
        <v>2003</v>
      </c>
      <c r="E876" s="16" cm="1">
        <f t="array" ref="E876:I876">VLOOKUP(Merged_Sheet!A876,GDP!A876:I3566,{5,6,7,8,9},0)</f>
        <v>487038678</v>
      </c>
      <c r="F876" s="16">
        <v>487038678</v>
      </c>
      <c r="G876" s="12">
        <v>4.2000000000000003E-2</v>
      </c>
      <c r="H876" s="12">
        <v>15</v>
      </c>
      <c r="I876" s="12">
        <v>0.29299999999999998</v>
      </c>
      <c r="J876" s="12" cm="1">
        <f t="array" ref="J876:R876">VLOOKUP(Merged_Sheet!A876,'HUMAN RESOURCES'!A876:M3566,{5,6,7,8,9,10,11,12,13},0)</f>
        <v>3.2000000000000001E-2</v>
      </c>
      <c r="K876" s="12">
        <v>8.2000000000000003E-2</v>
      </c>
      <c r="L876" s="12">
        <v>46</v>
      </c>
      <c r="M876" s="12">
        <v>46</v>
      </c>
      <c r="N876" s="12">
        <v>0.42399999999999999</v>
      </c>
      <c r="O876" s="12">
        <v>0.54500000000000004</v>
      </c>
      <c r="P876" s="12">
        <v>3.1E-2</v>
      </c>
      <c r="Q876" s="12">
        <v>1094758</v>
      </c>
      <c r="R876" s="12">
        <v>0.222</v>
      </c>
      <c r="S876" s="17" cm="1">
        <f t="array" ref="S876:T876">VLOOKUP(Merged_Sheet!A876,Merged_Sheet!A876:F3566,{5,6},0)</f>
        <v>487038678</v>
      </c>
      <c r="T876" s="17">
        <v>487038678</v>
      </c>
      <c r="U876" s="12" cm="1">
        <f t="array" ref="U876:Z876">VLOOKUP(Merged_Sheet!A876,BUSINESS!A876:J3566,{5,6,7,8,9,10},0)</f>
        <v>0</v>
      </c>
      <c r="V876" s="12">
        <v>0</v>
      </c>
      <c r="W876" s="12">
        <v>0</v>
      </c>
      <c r="X876" s="12">
        <v>0</v>
      </c>
      <c r="Y876" s="12">
        <v>3.2000000000000001E-2</v>
      </c>
      <c r="Z876" s="12">
        <v>0.13200000000000001</v>
      </c>
      <c r="AA876" s="17" cm="1">
        <f t="array" ref="AA876:AB876">VLOOKUP(Merged_Sheet!A876,Merged_Sheet!A876:F3566,{5,6},0)</f>
        <v>487038678</v>
      </c>
      <c r="AB876" s="17">
        <v>487038678</v>
      </c>
      <c r="AC876" s="16">
        <f t="shared" si="79"/>
        <v>444.88250188626159</v>
      </c>
      <c r="AD876" s="12">
        <f t="shared" si="80"/>
        <v>444.88250188626159</v>
      </c>
      <c r="AE876" s="12">
        <f t="shared" si="81"/>
        <v>444.88250188626159</v>
      </c>
      <c r="AF876" s="12">
        <f t="shared" si="82"/>
        <v>444.88250188626159</v>
      </c>
      <c r="AG876" s="12">
        <f t="shared" si="83"/>
        <v>0.77800000000000002</v>
      </c>
    </row>
    <row r="877" spans="1:33" ht="14.5" x14ac:dyDescent="0.35">
      <c r="A877" s="12" t="str">
        <f t="shared" si="78"/>
        <v>Gambia, The-Africa-2004</v>
      </c>
      <c r="B877" s="13" t="s">
        <v>64</v>
      </c>
      <c r="C877" s="14" t="s">
        <v>132</v>
      </c>
      <c r="D877" s="15">
        <v>2004</v>
      </c>
      <c r="E877" s="16" cm="1">
        <f t="array" ref="E877:I877">VLOOKUP(Merged_Sheet!A877,GDP!A877:I3567,{5,6,7,8,9},0)</f>
        <v>578785601</v>
      </c>
      <c r="F877" s="16">
        <v>578785601</v>
      </c>
      <c r="G877" s="12">
        <v>4.3999999999999997E-2</v>
      </c>
      <c r="H877" s="12">
        <v>18</v>
      </c>
      <c r="I877" s="12">
        <v>0.36499999999999999</v>
      </c>
      <c r="J877" s="12" cm="1">
        <f t="array" ref="J877:R877">VLOOKUP(Merged_Sheet!A877,'HUMAN RESOURCES'!A877:M3567,{5,6,7,8,9,10,11,12,13},0)</f>
        <v>4.2000000000000003E-2</v>
      </c>
      <c r="K877" s="12">
        <v>6.0999999999999999E-2</v>
      </c>
      <c r="L877" s="12">
        <v>53</v>
      </c>
      <c r="M877" s="12">
        <v>52</v>
      </c>
      <c r="N877" s="12">
        <v>0.44600000000000001</v>
      </c>
      <c r="O877" s="12">
        <v>0.52400000000000002</v>
      </c>
      <c r="P877" s="12">
        <v>0.03</v>
      </c>
      <c r="Q877" s="12">
        <v>37765139</v>
      </c>
      <c r="R877" s="12">
        <v>0.24199999999999999</v>
      </c>
      <c r="S877" s="17" cm="1">
        <f t="array" ref="S877:T877">VLOOKUP(Merged_Sheet!A877,Merged_Sheet!A877:F3567,{5,6},0)</f>
        <v>578785601</v>
      </c>
      <c r="T877" s="17">
        <v>578785601</v>
      </c>
      <c r="U877" s="12" cm="1">
        <f t="array" ref="U877:Z877">VLOOKUP(Merged_Sheet!A877,BUSINESS!A877:J3567,{5,6,7,8,9,10},0)</f>
        <v>0</v>
      </c>
      <c r="V877" s="12">
        <v>28</v>
      </c>
      <c r="W877" s="12">
        <v>0</v>
      </c>
      <c r="X877" s="12">
        <v>0</v>
      </c>
      <c r="Y877" s="12">
        <v>8.9999999999999993E-3</v>
      </c>
      <c r="Z877" s="12">
        <v>5.0999999999999997E-2</v>
      </c>
      <c r="AA877" s="17" cm="1">
        <f t="array" ref="AA877:AB877">VLOOKUP(Merged_Sheet!A877,Merged_Sheet!A877:F3567,{5,6},0)</f>
        <v>578785601</v>
      </c>
      <c r="AB877" s="17">
        <v>578785601</v>
      </c>
      <c r="AC877" s="16">
        <f t="shared" si="79"/>
        <v>15.325922698179397</v>
      </c>
      <c r="AD877" s="12">
        <f t="shared" si="80"/>
        <v>15.325922698179397</v>
      </c>
      <c r="AE877" s="12">
        <f t="shared" si="81"/>
        <v>15.325922698179397</v>
      </c>
      <c r="AF877" s="12">
        <f t="shared" si="82"/>
        <v>15.325922698179397</v>
      </c>
      <c r="AG877" s="12">
        <f t="shared" si="83"/>
        <v>0.75800000000000001</v>
      </c>
    </row>
    <row r="878" spans="1:33" ht="14.5" x14ac:dyDescent="0.35">
      <c r="A878" s="12" t="str">
        <f t="shared" si="78"/>
        <v>Gambia, The-Africa-2005</v>
      </c>
      <c r="B878" s="13" t="s">
        <v>64</v>
      </c>
      <c r="C878" s="14" t="s">
        <v>132</v>
      </c>
      <c r="D878" s="15">
        <v>2005</v>
      </c>
      <c r="E878" s="16" cm="1">
        <f t="array" ref="E878:I878">VLOOKUP(Merged_Sheet!A878,GDP!A878:I3568,{5,6,7,8,9},0)</f>
        <v>624173996</v>
      </c>
      <c r="F878" s="16">
        <v>624173996</v>
      </c>
      <c r="G878" s="12">
        <v>4.4999999999999998E-2</v>
      </c>
      <c r="H878" s="12">
        <v>20</v>
      </c>
      <c r="I878" s="12">
        <v>0.34899999999999998</v>
      </c>
      <c r="J878" s="12" cm="1">
        <f t="array" ref="J878:R878">VLOOKUP(Merged_Sheet!A878,'HUMAN RESOURCES'!A878:M3568,{5,6,7,8,9,10,11,12,13},0)</f>
        <v>3.7999999999999999E-2</v>
      </c>
      <c r="K878" s="12">
        <v>7.0000000000000007E-2</v>
      </c>
      <c r="L878" s="12">
        <v>55</v>
      </c>
      <c r="M878" s="12">
        <v>53</v>
      </c>
      <c r="N878" s="12">
        <v>0.43099999999999999</v>
      </c>
      <c r="O878" s="12">
        <v>0.54100000000000004</v>
      </c>
      <c r="P878" s="12">
        <v>2.8000000000000001E-2</v>
      </c>
      <c r="Q878" s="12">
        <v>5397851</v>
      </c>
      <c r="R878" s="12">
        <v>0.34699999999999998</v>
      </c>
      <c r="S878" s="17" cm="1">
        <f t="array" ref="S878:T878">VLOOKUP(Merged_Sheet!A878,Merged_Sheet!A878:F3568,{5,6},0)</f>
        <v>624173996</v>
      </c>
      <c r="T878" s="17">
        <v>624173996</v>
      </c>
      <c r="U878" s="12" cm="1">
        <f t="array" ref="U878:Z878">VLOOKUP(Merged_Sheet!A878,BUSINESS!A878:J3568,{5,6,7,8,9,10},0)</f>
        <v>0</v>
      </c>
      <c r="V878" s="12">
        <v>65</v>
      </c>
      <c r="W878" s="12">
        <v>0</v>
      </c>
      <c r="X878" s="12">
        <v>0</v>
      </c>
      <c r="Y878" s="12">
        <v>1.4999999999999999E-2</v>
      </c>
      <c r="Z878" s="12">
        <v>6.2E-2</v>
      </c>
      <c r="AA878" s="17" cm="1">
        <f t="array" ref="AA878:AB878">VLOOKUP(Merged_Sheet!A878,Merged_Sheet!A878:F3568,{5,6},0)</f>
        <v>624173996</v>
      </c>
      <c r="AB878" s="17">
        <v>624173996</v>
      </c>
      <c r="AC878" s="16">
        <f t="shared" si="79"/>
        <v>115.63379500471576</v>
      </c>
      <c r="AD878" s="12">
        <f t="shared" si="80"/>
        <v>115.63379500471576</v>
      </c>
      <c r="AE878" s="12">
        <f t="shared" si="81"/>
        <v>115.63379500471576</v>
      </c>
      <c r="AF878" s="12">
        <f t="shared" si="82"/>
        <v>115.63379500471576</v>
      </c>
      <c r="AG878" s="12">
        <f t="shared" si="83"/>
        <v>0.65300000000000002</v>
      </c>
    </row>
    <row r="879" spans="1:33" ht="14.5" x14ac:dyDescent="0.35">
      <c r="A879" s="12" t="str">
        <f t="shared" si="78"/>
        <v>Gambia, The-Africa-2006</v>
      </c>
      <c r="B879" s="13" t="s">
        <v>64</v>
      </c>
      <c r="C879" s="14" t="s">
        <v>132</v>
      </c>
      <c r="D879" s="15">
        <v>2006</v>
      </c>
      <c r="E879" s="16" cm="1">
        <f t="array" ref="E879:I879">VLOOKUP(Merged_Sheet!A879,GDP!A879:I3569,{5,6,7,8,9},0)</f>
        <v>655068112</v>
      </c>
      <c r="F879" s="16">
        <v>655068112</v>
      </c>
      <c r="G879" s="12">
        <v>4.7E-2</v>
      </c>
      <c r="H879" s="12">
        <v>21</v>
      </c>
      <c r="I879" s="12">
        <v>0.29799999999999999</v>
      </c>
      <c r="J879" s="12" cm="1">
        <f t="array" ref="J879:R879">VLOOKUP(Merged_Sheet!A879,'HUMAN RESOURCES'!A879:M3569,{5,6,7,8,9,10,11,12,13},0)</f>
        <v>1.7000000000000001E-2</v>
      </c>
      <c r="K879" s="12">
        <v>2.1000000000000001E-2</v>
      </c>
      <c r="L879" s="12">
        <v>75</v>
      </c>
      <c r="M879" s="12">
        <v>71</v>
      </c>
      <c r="N879" s="12">
        <v>0.26500000000000001</v>
      </c>
      <c r="O879" s="12">
        <v>0.66900000000000004</v>
      </c>
      <c r="P879" s="12">
        <v>6.6000000000000003E-2</v>
      </c>
      <c r="Q879" s="12">
        <v>9932400</v>
      </c>
      <c r="R879" s="12">
        <v>0.64900000000000002</v>
      </c>
      <c r="S879" s="17" cm="1">
        <f t="array" ref="S879:T879">VLOOKUP(Merged_Sheet!A879,Merged_Sheet!A879:F3569,{5,6},0)</f>
        <v>655068112</v>
      </c>
      <c r="T879" s="17">
        <v>655068112</v>
      </c>
      <c r="U879" s="12" cm="1">
        <f t="array" ref="U879:Z879">VLOOKUP(Merged_Sheet!A879,BUSINESS!A879:J3569,{5,6,7,8,9,10},0)</f>
        <v>0</v>
      </c>
      <c r="V879" s="12">
        <v>11</v>
      </c>
      <c r="W879" s="12">
        <v>0</v>
      </c>
      <c r="X879" s="12">
        <v>0</v>
      </c>
      <c r="Y879" s="12">
        <v>8.5000000000000006E-2</v>
      </c>
      <c r="Z879" s="12">
        <v>0.376</v>
      </c>
      <c r="AA879" s="17" cm="1">
        <f t="array" ref="AA879:AB879">VLOOKUP(Merged_Sheet!A879,Merged_Sheet!A879:F3569,{5,6},0)</f>
        <v>655068112</v>
      </c>
      <c r="AB879" s="17">
        <v>655068112</v>
      </c>
      <c r="AC879" s="16">
        <f t="shared" si="79"/>
        <v>65.952651121581894</v>
      </c>
      <c r="AD879" s="12">
        <f t="shared" si="80"/>
        <v>65.952651121581894</v>
      </c>
      <c r="AE879" s="12">
        <f t="shared" si="81"/>
        <v>65.952651121581894</v>
      </c>
      <c r="AF879" s="12">
        <f t="shared" si="82"/>
        <v>65.952651121581894</v>
      </c>
      <c r="AG879" s="12">
        <f t="shared" si="83"/>
        <v>0.35099999999999998</v>
      </c>
    </row>
    <row r="880" spans="1:33" ht="14.5" x14ac:dyDescent="0.35">
      <c r="A880" s="12" t="str">
        <f t="shared" si="78"/>
        <v>Gambia, The-Africa-2007</v>
      </c>
      <c r="B880" s="13" t="s">
        <v>64</v>
      </c>
      <c r="C880" s="14" t="s">
        <v>132</v>
      </c>
      <c r="D880" s="15">
        <v>2007</v>
      </c>
      <c r="E880" s="16" cm="1">
        <f t="array" ref="E880:I880">VLOOKUP(Merged_Sheet!A880,GDP!A880:I3570,{5,6,7,8,9},0)</f>
        <v>798869805</v>
      </c>
      <c r="F880" s="16">
        <v>798869805</v>
      </c>
      <c r="G880" s="12">
        <v>4.1000000000000002E-2</v>
      </c>
      <c r="H880" s="12">
        <v>21</v>
      </c>
      <c r="I880" s="12">
        <v>0.27900000000000003</v>
      </c>
      <c r="J880" s="12" cm="1">
        <f t="array" ref="J880:R880">VLOOKUP(Merged_Sheet!A880,'HUMAN RESOURCES'!A880:M3570,{5,6,7,8,9,10,11,12,13},0)</f>
        <v>4.7E-2</v>
      </c>
      <c r="K880" s="12">
        <v>7.2999999999999995E-2</v>
      </c>
      <c r="L880" s="12">
        <v>52</v>
      </c>
      <c r="M880" s="12">
        <v>52</v>
      </c>
      <c r="N880" s="12">
        <v>0.49399999999999999</v>
      </c>
      <c r="O880" s="12">
        <v>0.48099999999999998</v>
      </c>
      <c r="P880" s="12">
        <v>2.5000000000000001E-2</v>
      </c>
      <c r="Q880" s="12">
        <v>27766986</v>
      </c>
      <c r="R880" s="12">
        <v>0.128</v>
      </c>
      <c r="S880" s="17" cm="1">
        <f t="array" ref="S880:T880">VLOOKUP(Merged_Sheet!A880,Merged_Sheet!A880:F3570,{5,6},0)</f>
        <v>798869805</v>
      </c>
      <c r="T880" s="17">
        <v>798869805</v>
      </c>
      <c r="U880" s="12" cm="1">
        <f t="array" ref="U880:Z880">VLOOKUP(Merged_Sheet!A880,BUSINESS!A880:J3570,{5,6,7,8,9,10},0)</f>
        <v>0</v>
      </c>
      <c r="V880" s="12">
        <v>34</v>
      </c>
      <c r="W880" s="12">
        <v>0</v>
      </c>
      <c r="X880" s="12">
        <v>0</v>
      </c>
      <c r="Y880" s="12">
        <v>7.0000000000000001E-3</v>
      </c>
      <c r="Z880" s="12">
        <v>4.2000000000000003E-2</v>
      </c>
      <c r="AA880" s="17" cm="1">
        <f t="array" ref="AA880:AB880">VLOOKUP(Merged_Sheet!A880,Merged_Sheet!A880:F3570,{5,6},0)</f>
        <v>798869805</v>
      </c>
      <c r="AB880" s="17">
        <v>798869805</v>
      </c>
      <c r="AC880" s="16">
        <f t="shared" si="79"/>
        <v>28.770490430614256</v>
      </c>
      <c r="AD880" s="12">
        <f t="shared" si="80"/>
        <v>28.770490430614256</v>
      </c>
      <c r="AE880" s="12">
        <f t="shared" si="81"/>
        <v>28.770490430614256</v>
      </c>
      <c r="AF880" s="12">
        <f t="shared" si="82"/>
        <v>28.770490430614256</v>
      </c>
      <c r="AG880" s="12">
        <f t="shared" si="83"/>
        <v>0.872</v>
      </c>
    </row>
    <row r="881" spans="1:33" ht="14.5" x14ac:dyDescent="0.35">
      <c r="A881" s="12" t="str">
        <f t="shared" si="78"/>
        <v>Gambia, The-Africa-2008</v>
      </c>
      <c r="B881" s="13" t="s">
        <v>64</v>
      </c>
      <c r="C881" s="14" t="s">
        <v>132</v>
      </c>
      <c r="D881" s="15">
        <v>2008</v>
      </c>
      <c r="E881" s="16" cm="1">
        <f t="array" ref="E881:I881">VLOOKUP(Merged_Sheet!A881,GDP!A881:I3571,{5,6,7,8,9},0)</f>
        <v>965771303</v>
      </c>
      <c r="F881" s="16">
        <v>965771303</v>
      </c>
      <c r="G881" s="12">
        <v>4.1000000000000002E-2</v>
      </c>
      <c r="H881" s="12">
        <v>25</v>
      </c>
      <c r="I881" s="12">
        <v>0.27</v>
      </c>
      <c r="J881" s="12" cm="1">
        <f t="array" ref="J881:R881">VLOOKUP(Merged_Sheet!A881,'HUMAN RESOURCES'!A881:M3571,{5,6,7,8,9,10,11,12,13},0)</f>
        <v>4.3999999999999997E-2</v>
      </c>
      <c r="K881" s="12">
        <v>8.1000000000000003E-2</v>
      </c>
      <c r="L881" s="12">
        <v>46</v>
      </c>
      <c r="M881" s="12">
        <v>45</v>
      </c>
      <c r="N881" s="12">
        <v>0.46600000000000003</v>
      </c>
      <c r="O881" s="12">
        <v>0.50700000000000001</v>
      </c>
      <c r="P881" s="12">
        <v>2.7E-2</v>
      </c>
      <c r="Q881" s="12">
        <v>11174650</v>
      </c>
      <c r="R881" s="12">
        <v>0.36199999999999999</v>
      </c>
      <c r="S881" s="17" cm="1">
        <f t="array" ref="S881:T881">VLOOKUP(Merged_Sheet!A881,Merged_Sheet!A881:F3571,{5,6},0)</f>
        <v>965771303</v>
      </c>
      <c r="T881" s="17">
        <v>965771303</v>
      </c>
      <c r="U881" s="12" cm="1">
        <f t="array" ref="U881:Z881">VLOOKUP(Merged_Sheet!A881,BUSINESS!A881:J3571,{5,6,7,8,9,10},0)</f>
        <v>0</v>
      </c>
      <c r="V881" s="12">
        <v>35</v>
      </c>
      <c r="W881" s="12">
        <v>0</v>
      </c>
      <c r="X881" s="12">
        <v>0</v>
      </c>
      <c r="Y881" s="12">
        <v>0.02</v>
      </c>
      <c r="Z881" s="12">
        <v>4.2000000000000003E-2</v>
      </c>
      <c r="AA881" s="17" cm="1">
        <f t="array" ref="AA881:AB881">VLOOKUP(Merged_Sheet!A881,Merged_Sheet!A881:F3571,{5,6},0)</f>
        <v>965771303</v>
      </c>
      <c r="AB881" s="17">
        <v>965771303</v>
      </c>
      <c r="AC881" s="16">
        <f t="shared" si="79"/>
        <v>86.425194793572956</v>
      </c>
      <c r="AD881" s="12">
        <f t="shared" si="80"/>
        <v>86.425194793572956</v>
      </c>
      <c r="AE881" s="12">
        <f t="shared" si="81"/>
        <v>86.425194793572956</v>
      </c>
      <c r="AF881" s="12">
        <f t="shared" si="82"/>
        <v>86.425194793572956</v>
      </c>
      <c r="AG881" s="12">
        <f t="shared" si="83"/>
        <v>0.63800000000000001</v>
      </c>
    </row>
    <row r="882" spans="1:33" ht="14.5" x14ac:dyDescent="0.35">
      <c r="A882" s="12" t="str">
        <f t="shared" si="78"/>
        <v>Gambia, The-Africa-2009</v>
      </c>
      <c r="B882" s="13" t="s">
        <v>64</v>
      </c>
      <c r="C882" s="14" t="s">
        <v>132</v>
      </c>
      <c r="D882" s="15">
        <v>2009</v>
      </c>
      <c r="E882" s="16" cm="1">
        <f t="array" ref="E882:I882">VLOOKUP(Merged_Sheet!A882,GDP!A882:I3572,{5,6,7,8,9},0)</f>
        <v>900629373</v>
      </c>
      <c r="F882" s="16">
        <v>900629373</v>
      </c>
      <c r="G882" s="12">
        <v>4.4999999999999998E-2</v>
      </c>
      <c r="H882" s="12">
        <v>25</v>
      </c>
      <c r="I882" s="12">
        <v>0.27</v>
      </c>
      <c r="J882" s="12" cm="1">
        <f t="array" ref="J882:R882">VLOOKUP(Merged_Sheet!A882,'HUMAN RESOURCES'!A882:M3572,{5,6,7,8,9,10,11,12,13},0)</f>
        <v>3.2000000000000001E-2</v>
      </c>
      <c r="K882" s="12">
        <v>5.8000000000000003E-2</v>
      </c>
      <c r="L882" s="12">
        <v>43</v>
      </c>
      <c r="M882" s="12">
        <v>44</v>
      </c>
      <c r="N882" s="12">
        <v>0.41499999999999998</v>
      </c>
      <c r="O882" s="12">
        <v>0.54900000000000004</v>
      </c>
      <c r="P882" s="12">
        <v>3.5999999999999997E-2</v>
      </c>
      <c r="Q882" s="12">
        <v>12693047</v>
      </c>
      <c r="R882" s="12">
        <v>0.34300000000000003</v>
      </c>
      <c r="S882" s="17" cm="1">
        <f t="array" ref="S882:T882">VLOOKUP(Merged_Sheet!A882,Merged_Sheet!A882:F3572,{5,6},0)</f>
        <v>900629373</v>
      </c>
      <c r="T882" s="17">
        <v>900629373</v>
      </c>
      <c r="U882" s="12" cm="1">
        <f t="array" ref="U882:Z882">VLOOKUP(Merged_Sheet!A882,BUSINESS!A882:J3572,{5,6,7,8,9,10},0)</f>
        <v>0</v>
      </c>
      <c r="V882" s="12">
        <v>97</v>
      </c>
      <c r="W882" s="12">
        <v>0</v>
      </c>
      <c r="X882" s="12">
        <v>0</v>
      </c>
      <c r="Y882" s="12">
        <v>6.6000000000000003E-2</v>
      </c>
      <c r="Z882" s="12">
        <v>3.4000000000000002E-2</v>
      </c>
      <c r="AA882" s="17" cm="1">
        <f t="array" ref="AA882:AB882">VLOOKUP(Merged_Sheet!A882,Merged_Sheet!A882:F3572,{5,6},0)</f>
        <v>900629373</v>
      </c>
      <c r="AB882" s="17">
        <v>900629373</v>
      </c>
      <c r="AC882" s="16">
        <f t="shared" si="79"/>
        <v>70.954544877995019</v>
      </c>
      <c r="AD882" s="12">
        <f t="shared" si="80"/>
        <v>70.954544877995019</v>
      </c>
      <c r="AE882" s="12">
        <f t="shared" si="81"/>
        <v>70.954544877995019</v>
      </c>
      <c r="AF882" s="12">
        <f t="shared" si="82"/>
        <v>70.954544877995019</v>
      </c>
      <c r="AG882" s="12">
        <f t="shared" si="83"/>
        <v>0.65700000000000003</v>
      </c>
    </row>
    <row r="883" spans="1:33" ht="14.5" x14ac:dyDescent="0.35">
      <c r="A883" s="12" t="str">
        <f t="shared" si="78"/>
        <v>Gambia, The-Africa-2010</v>
      </c>
      <c r="B883" s="13" t="s">
        <v>64</v>
      </c>
      <c r="C883" s="14" t="s">
        <v>132</v>
      </c>
      <c r="D883" s="15">
        <v>2010</v>
      </c>
      <c r="E883" s="16" cm="1">
        <f t="array" ref="E883:I883">VLOOKUP(Merged_Sheet!A883,GDP!A883:I3573,{5,6,7,8,9},0)</f>
        <v>951805801</v>
      </c>
      <c r="F883" s="16">
        <v>951805801</v>
      </c>
      <c r="G883" s="12">
        <v>4.7E-2</v>
      </c>
      <c r="H883" s="12">
        <v>27</v>
      </c>
      <c r="I883" s="12">
        <v>0.27</v>
      </c>
      <c r="J883" s="12" cm="1">
        <f t="array" ref="J883:R883">VLOOKUP(Merged_Sheet!A883,'HUMAN RESOURCES'!A883:M3573,{5,6,7,8,9,10,11,12,13},0)</f>
        <v>4.5999999999999999E-2</v>
      </c>
      <c r="K883" s="12">
        <v>8.5999999999999993E-2</v>
      </c>
      <c r="L883" s="12">
        <v>58</v>
      </c>
      <c r="M883" s="12">
        <v>55</v>
      </c>
      <c r="N883" s="12">
        <v>0.49399999999999999</v>
      </c>
      <c r="O883" s="12">
        <v>0.48599999999999999</v>
      </c>
      <c r="P883" s="12">
        <v>0.02</v>
      </c>
      <c r="Q883" s="12">
        <v>24018682</v>
      </c>
      <c r="R883" s="12">
        <v>0.22600000000000001</v>
      </c>
      <c r="S883" s="17" cm="1">
        <f t="array" ref="S883:T883">VLOOKUP(Merged_Sheet!A883,Merged_Sheet!A883:F3573,{5,6},0)</f>
        <v>951805801</v>
      </c>
      <c r="T883" s="17">
        <v>951805801</v>
      </c>
      <c r="U883" s="12" cm="1">
        <f t="array" ref="U883:Z883">VLOOKUP(Merged_Sheet!A883,BUSINESS!A883:J3573,{5,6,7,8,9,10},0)</f>
        <v>0</v>
      </c>
      <c r="V883" s="12">
        <v>9</v>
      </c>
      <c r="W883" s="12">
        <v>0</v>
      </c>
      <c r="X883" s="12">
        <v>0</v>
      </c>
      <c r="Y883" s="12">
        <v>1E-3</v>
      </c>
      <c r="Z883" s="12">
        <v>2.5000000000000001E-2</v>
      </c>
      <c r="AA883" s="17" cm="1">
        <f t="array" ref="AA883:AB883">VLOOKUP(Merged_Sheet!A883,Merged_Sheet!A883:F3573,{5,6},0)</f>
        <v>951805801</v>
      </c>
      <c r="AB883" s="17">
        <v>951805801</v>
      </c>
      <c r="AC883" s="16">
        <f t="shared" si="79"/>
        <v>39.627728157606647</v>
      </c>
      <c r="AD883" s="12">
        <f t="shared" si="80"/>
        <v>39.627728157606647</v>
      </c>
      <c r="AE883" s="12">
        <f t="shared" si="81"/>
        <v>39.627728157606647</v>
      </c>
      <c r="AF883" s="12">
        <f t="shared" si="82"/>
        <v>39.627728157606647</v>
      </c>
      <c r="AG883" s="12">
        <f t="shared" si="83"/>
        <v>0.77400000000000002</v>
      </c>
    </row>
    <row r="884" spans="1:33" ht="14.5" x14ac:dyDescent="0.35">
      <c r="A884" s="12" t="str">
        <f t="shared" si="78"/>
        <v>Gambia, The-Africa-2011</v>
      </c>
      <c r="B884" s="13" t="s">
        <v>64</v>
      </c>
      <c r="C884" s="14" t="s">
        <v>132</v>
      </c>
      <c r="D884" s="15">
        <v>2011</v>
      </c>
      <c r="E884" s="16" cm="1">
        <f t="array" ref="E884:I884">VLOOKUP(Merged_Sheet!A884,GDP!A884:I3574,{5,6,7,8,9},0)</f>
        <v>898282866</v>
      </c>
      <c r="F884" s="16">
        <v>898282866</v>
      </c>
      <c r="G884" s="12">
        <v>4.7E-2</v>
      </c>
      <c r="H884" s="12">
        <v>24</v>
      </c>
      <c r="I884" s="12">
        <v>0.28000000000000003</v>
      </c>
      <c r="J884" s="12" cm="1">
        <f t="array" ref="J884:R884">VLOOKUP(Merged_Sheet!A884,'HUMAN RESOURCES'!A884:M3574,{5,6,7,8,9,10,11,12,13},0)</f>
        <v>1.4E-2</v>
      </c>
      <c r="K884" s="12">
        <v>2.1999999999999999E-2</v>
      </c>
      <c r="L884" s="12">
        <v>76</v>
      </c>
      <c r="M884" s="12">
        <v>70</v>
      </c>
      <c r="N884" s="12">
        <v>0.22500000000000001</v>
      </c>
      <c r="O884" s="12">
        <v>0.66</v>
      </c>
      <c r="P884" s="12">
        <v>0.115</v>
      </c>
      <c r="Q884" s="12">
        <v>3025652</v>
      </c>
      <c r="R884" s="12">
        <v>0.64200000000000002</v>
      </c>
      <c r="S884" s="17" cm="1">
        <f t="array" ref="S884:T884">VLOOKUP(Merged_Sheet!A884,Merged_Sheet!A884:F3574,{5,6},0)</f>
        <v>898282866</v>
      </c>
      <c r="T884" s="17">
        <v>898282866</v>
      </c>
      <c r="U884" s="12" cm="1">
        <f t="array" ref="U884:Z884">VLOOKUP(Merged_Sheet!A884,BUSINESS!A884:J3574,{5,6,7,8,9,10},0)</f>
        <v>0</v>
      </c>
      <c r="V884" s="12">
        <v>18</v>
      </c>
      <c r="W884" s="12">
        <v>0</v>
      </c>
      <c r="X884" s="12">
        <v>0</v>
      </c>
      <c r="Y884" s="12">
        <v>4.9000000000000002E-2</v>
      </c>
      <c r="Z884" s="12">
        <v>6.7000000000000004E-2</v>
      </c>
      <c r="AA884" s="17" cm="1">
        <f t="array" ref="AA884:AB884">VLOOKUP(Merged_Sheet!A884,Merged_Sheet!A884:F3574,{5,6},0)</f>
        <v>898282866</v>
      </c>
      <c r="AB884" s="17">
        <v>898282866</v>
      </c>
      <c r="AC884" s="16">
        <f t="shared" si="79"/>
        <v>296.88902292795075</v>
      </c>
      <c r="AD884" s="12">
        <f t="shared" si="80"/>
        <v>296.88902292795075</v>
      </c>
      <c r="AE884" s="12">
        <f t="shared" si="81"/>
        <v>296.88902292795075</v>
      </c>
      <c r="AF884" s="12">
        <f t="shared" si="82"/>
        <v>296.88902292795075</v>
      </c>
      <c r="AG884" s="12">
        <f t="shared" si="83"/>
        <v>0.35799999999999998</v>
      </c>
    </row>
    <row r="885" spans="1:33" ht="14.5" x14ac:dyDescent="0.35">
      <c r="A885" s="12" t="str">
        <f t="shared" si="78"/>
        <v>Gambia, The-Africa-2012</v>
      </c>
      <c r="B885" s="13" t="s">
        <v>64</v>
      </c>
      <c r="C885" s="14" t="s">
        <v>132</v>
      </c>
      <c r="D885" s="15">
        <v>2012</v>
      </c>
      <c r="E885" s="16" cm="1">
        <f t="array" ref="E885:I885">VLOOKUP(Merged_Sheet!A885,GDP!A885:I3575,{5,6,7,8,9},0)</f>
        <v>914109100</v>
      </c>
      <c r="F885" s="16">
        <v>914109100</v>
      </c>
      <c r="G885" s="12">
        <v>0.05</v>
      </c>
      <c r="H885" s="12">
        <v>26</v>
      </c>
      <c r="I885" s="12">
        <v>0.28000000000000003</v>
      </c>
      <c r="J885" s="12" cm="1">
        <f t="array" ref="J885:R885">VLOOKUP(Merged_Sheet!A885,'HUMAN RESOURCES'!A885:M3575,{5,6,7,8,9,10,11,12,13},0)</f>
        <v>1.6E-2</v>
      </c>
      <c r="K885" s="12">
        <v>4.7E-2</v>
      </c>
      <c r="L885" s="12">
        <v>71</v>
      </c>
      <c r="M885" s="12">
        <v>66</v>
      </c>
      <c r="N885" s="12">
        <v>0.27</v>
      </c>
      <c r="O885" s="12">
        <v>0.66700000000000004</v>
      </c>
      <c r="P885" s="12">
        <v>6.4000000000000001E-2</v>
      </c>
      <c r="Q885" s="12">
        <v>8306500</v>
      </c>
      <c r="R885" s="12">
        <v>0.52200000000000002</v>
      </c>
      <c r="S885" s="17" cm="1">
        <f t="array" ref="S885:T885">VLOOKUP(Merged_Sheet!A885,Merged_Sheet!A885:F3575,{5,6},0)</f>
        <v>914109100</v>
      </c>
      <c r="T885" s="17">
        <v>914109100</v>
      </c>
      <c r="U885" s="12" cm="1">
        <f t="array" ref="U885:Z885">VLOOKUP(Merged_Sheet!A885,BUSINESS!A885:J3575,{5,6,7,8,9,10},0)</f>
        <v>0</v>
      </c>
      <c r="V885" s="12">
        <v>121</v>
      </c>
      <c r="W885" s="12">
        <v>0</v>
      </c>
      <c r="X885" s="12">
        <v>0</v>
      </c>
      <c r="Y885" s="12">
        <v>0</v>
      </c>
      <c r="Z885" s="12">
        <v>0.17199999999999999</v>
      </c>
      <c r="AA885" s="17" cm="1">
        <f t="array" ref="AA885:AB885">VLOOKUP(Merged_Sheet!A885,Merged_Sheet!A885:F3575,{5,6},0)</f>
        <v>914109100</v>
      </c>
      <c r="AB885" s="17">
        <v>914109100</v>
      </c>
      <c r="AC885" s="16">
        <f t="shared" si="79"/>
        <v>110.04744477216637</v>
      </c>
      <c r="AD885" s="12">
        <f t="shared" si="80"/>
        <v>110.04744477216637</v>
      </c>
      <c r="AE885" s="12">
        <f t="shared" si="81"/>
        <v>110.04744477216637</v>
      </c>
      <c r="AF885" s="12">
        <f t="shared" si="82"/>
        <v>110.04744477216637</v>
      </c>
      <c r="AG885" s="12">
        <f t="shared" si="83"/>
        <v>0.47799999999999998</v>
      </c>
    </row>
    <row r="886" spans="1:33" ht="14.5" x14ac:dyDescent="0.35">
      <c r="A886" s="12" t="str">
        <f t="shared" si="78"/>
        <v>Georgia-Asia-2000</v>
      </c>
      <c r="B886" s="13" t="s">
        <v>60</v>
      </c>
      <c r="C886" s="14" t="s">
        <v>133</v>
      </c>
      <c r="D886" s="15">
        <v>2000</v>
      </c>
      <c r="E886" s="16" cm="1">
        <f t="array" ref="E886:I886">VLOOKUP(Merged_Sheet!A886,GDP!A886:I3576,{5,6,7,8,9},0)</f>
        <v>3057453461</v>
      </c>
      <c r="F886" s="16">
        <v>3057453461</v>
      </c>
      <c r="G886" s="12">
        <v>6.9000000000000006E-2</v>
      </c>
      <c r="H886" s="12">
        <v>45</v>
      </c>
      <c r="I886" s="12">
        <v>0.247</v>
      </c>
      <c r="J886" s="12" cm="1">
        <f t="array" ref="J886:R886">VLOOKUP(Merged_Sheet!A886,'HUMAN RESOURCES'!A886:M3576,{5,6,7,8,9,10,11,12,13},0)</f>
        <v>2.4E-2</v>
      </c>
      <c r="K886" s="12">
        <v>5.2999999999999999E-2</v>
      </c>
      <c r="L886" s="12">
        <v>68</v>
      </c>
      <c r="M886" s="12">
        <v>67</v>
      </c>
      <c r="N886" s="12">
        <v>0.34799999999999998</v>
      </c>
      <c r="O886" s="12">
        <v>0.60899999999999999</v>
      </c>
      <c r="P886" s="12">
        <v>4.2000000000000003E-2</v>
      </c>
      <c r="Q886" s="12">
        <v>141235035</v>
      </c>
      <c r="R886" s="12">
        <v>0.26100000000000001</v>
      </c>
      <c r="S886" s="17" cm="1">
        <f t="array" ref="S886:T886">VLOOKUP(Merged_Sheet!A886,Merged_Sheet!A886:F3576,{5,6},0)</f>
        <v>3057453461</v>
      </c>
      <c r="T886" s="17">
        <v>3057453461</v>
      </c>
      <c r="U886" s="12" cm="1">
        <f t="array" ref="U886:Z886">VLOOKUP(Merged_Sheet!A886,BUSINESS!A886:J3576,{5,6,7,8,9,10},0)</f>
        <v>0</v>
      </c>
      <c r="V886" s="12">
        <v>50</v>
      </c>
      <c r="W886" s="12">
        <v>0</v>
      </c>
      <c r="X886" s="12">
        <v>0</v>
      </c>
      <c r="Y886" s="12">
        <v>2E-3</v>
      </c>
      <c r="Z886" s="12">
        <v>0.02</v>
      </c>
      <c r="AA886" s="17" cm="1">
        <f t="array" ref="AA886:AB886">VLOOKUP(Merged_Sheet!A886,Merged_Sheet!A886:F3576,{5,6},0)</f>
        <v>3057453461</v>
      </c>
      <c r="AB886" s="17">
        <v>3057453461</v>
      </c>
      <c r="AC886" s="16">
        <f t="shared" si="79"/>
        <v>21.647981756084814</v>
      </c>
      <c r="AD886" s="12">
        <f t="shared" si="80"/>
        <v>21.647981756084814</v>
      </c>
      <c r="AE886" s="12">
        <f t="shared" si="81"/>
        <v>21.647981756084814</v>
      </c>
      <c r="AF886" s="12">
        <f t="shared" si="82"/>
        <v>21.647981756084814</v>
      </c>
      <c r="AG886" s="12">
        <f t="shared" si="83"/>
        <v>0.73899999999999999</v>
      </c>
    </row>
    <row r="887" spans="1:33" ht="14.5" x14ac:dyDescent="0.35">
      <c r="A887" s="12" t="str">
        <f t="shared" si="78"/>
        <v>Georgia-Asia-2001</v>
      </c>
      <c r="B887" s="13" t="s">
        <v>60</v>
      </c>
      <c r="C887" s="14" t="s">
        <v>133</v>
      </c>
      <c r="D887" s="15">
        <v>2001</v>
      </c>
      <c r="E887" s="16" cm="1">
        <f t="array" ref="E887:I887">VLOOKUP(Merged_Sheet!A887,GDP!A887:I3577,{5,6,7,8,9},0)</f>
        <v>3219487823</v>
      </c>
      <c r="F887" s="16">
        <v>3219487823</v>
      </c>
      <c r="G887" s="12">
        <v>7.8E-2</v>
      </c>
      <c r="H887" s="12">
        <v>54</v>
      </c>
      <c r="I887" s="12">
        <v>0.223</v>
      </c>
      <c r="J887" s="12" cm="1">
        <f t="array" ref="J887:R887">VLOOKUP(Merged_Sheet!A887,'HUMAN RESOURCES'!A887:M3577,{5,6,7,8,9,10,11,12,13},0)</f>
        <v>2.4E-2</v>
      </c>
      <c r="K887" s="12">
        <v>4.8000000000000001E-2</v>
      </c>
      <c r="L887" s="12">
        <v>63</v>
      </c>
      <c r="M887" s="12">
        <v>63</v>
      </c>
      <c r="N887" s="12">
        <v>0.35199999999999998</v>
      </c>
      <c r="O887" s="12">
        <v>0.60799999999999998</v>
      </c>
      <c r="P887" s="12">
        <v>0.04</v>
      </c>
      <c r="Q887" s="12">
        <v>633893</v>
      </c>
      <c r="R887" s="12">
        <v>0.29799999999999999</v>
      </c>
      <c r="S887" s="17" cm="1">
        <f t="array" ref="S887:T887">VLOOKUP(Merged_Sheet!A887,Merged_Sheet!A887:F3577,{5,6},0)</f>
        <v>3219487823</v>
      </c>
      <c r="T887" s="17">
        <v>3219487823</v>
      </c>
      <c r="U887" s="12" cm="1">
        <f t="array" ref="U887:Z887">VLOOKUP(Merged_Sheet!A887,BUSINESS!A887:J3577,{5,6,7,8,9,10},0)</f>
        <v>0</v>
      </c>
      <c r="V887" s="12">
        <v>62</v>
      </c>
      <c r="W887" s="12">
        <v>0</v>
      </c>
      <c r="X887" s="12">
        <v>0</v>
      </c>
      <c r="Y887" s="12">
        <v>3.2000000000000001E-2</v>
      </c>
      <c r="Z887" s="12">
        <v>0.03</v>
      </c>
      <c r="AA887" s="17" cm="1">
        <f t="array" ref="AA887:AB887">VLOOKUP(Merged_Sheet!A887,Merged_Sheet!A887:F3577,{5,6},0)</f>
        <v>3219487823</v>
      </c>
      <c r="AB887" s="17">
        <v>3219487823</v>
      </c>
      <c r="AC887" s="16">
        <f t="shared" si="79"/>
        <v>5078.9136699726923</v>
      </c>
      <c r="AD887" s="12">
        <f t="shared" si="80"/>
        <v>5078.9136699726923</v>
      </c>
      <c r="AE887" s="12">
        <f t="shared" si="81"/>
        <v>5078.9136699726923</v>
      </c>
      <c r="AF887" s="12">
        <f t="shared" si="82"/>
        <v>5078.9136699726923</v>
      </c>
      <c r="AG887" s="12">
        <f t="shared" si="83"/>
        <v>0.70199999999999996</v>
      </c>
    </row>
    <row r="888" spans="1:33" ht="14.5" x14ac:dyDescent="0.35">
      <c r="A888" s="12" t="str">
        <f t="shared" si="78"/>
        <v>Georgia-Asia-2002</v>
      </c>
      <c r="B888" s="13" t="s">
        <v>60</v>
      </c>
      <c r="C888" s="14" t="s">
        <v>133</v>
      </c>
      <c r="D888" s="15">
        <v>2002</v>
      </c>
      <c r="E888" s="16" cm="1">
        <f t="array" ref="E888:I888">VLOOKUP(Merged_Sheet!A888,GDP!A888:I3578,{5,6,7,8,9},0)</f>
        <v>3395778661</v>
      </c>
      <c r="F888" s="16">
        <v>3395778661</v>
      </c>
      <c r="G888" s="12">
        <v>8.6999999999999994E-2</v>
      </c>
      <c r="H888" s="12">
        <v>64</v>
      </c>
      <c r="I888" s="12">
        <v>0.23599999999999999</v>
      </c>
      <c r="J888" s="12" cm="1">
        <f t="array" ref="J888:R888">VLOOKUP(Merged_Sheet!A888,'HUMAN RESOURCES'!A888:M3578,{5,6,7,8,9,10,11,12,13},0)</f>
        <v>0.02</v>
      </c>
      <c r="K888" s="12">
        <v>8.0000000000000002E-3</v>
      </c>
      <c r="L888" s="12">
        <v>79</v>
      </c>
      <c r="M888" s="12">
        <v>75</v>
      </c>
      <c r="N888" s="12">
        <v>0.29199999999999998</v>
      </c>
      <c r="O888" s="12">
        <v>0.67700000000000005</v>
      </c>
      <c r="P888" s="12">
        <v>3.1E-2</v>
      </c>
      <c r="Q888" s="12">
        <v>360797</v>
      </c>
      <c r="R888" s="12">
        <v>0.73099999999999998</v>
      </c>
      <c r="S888" s="17" cm="1">
        <f t="array" ref="S888:T888">VLOOKUP(Merged_Sheet!A888,Merged_Sheet!A888:F3578,{5,6},0)</f>
        <v>3395778661</v>
      </c>
      <c r="T888" s="17">
        <v>3395778661</v>
      </c>
      <c r="U888" s="12" cm="1">
        <f t="array" ref="U888:Z888">VLOOKUP(Merged_Sheet!A888,BUSINESS!A888:J3578,{5,6,7,8,9,10},0)</f>
        <v>0</v>
      </c>
      <c r="V888" s="12">
        <v>0</v>
      </c>
      <c r="W888" s="12">
        <v>0</v>
      </c>
      <c r="X888" s="12">
        <v>0</v>
      </c>
      <c r="Y888" s="12">
        <v>0.29699999999999999</v>
      </c>
      <c r="Z888" s="12">
        <v>0.56100000000000005</v>
      </c>
      <c r="AA888" s="17" cm="1">
        <f t="array" ref="AA888:AB888">VLOOKUP(Merged_Sheet!A888,Merged_Sheet!A888:F3578,{5,6},0)</f>
        <v>3395778661</v>
      </c>
      <c r="AB888" s="17">
        <v>3395778661</v>
      </c>
      <c r="AC888" s="16">
        <f t="shared" si="79"/>
        <v>9411.8816425857203</v>
      </c>
      <c r="AD888" s="12">
        <f t="shared" si="80"/>
        <v>9411.8816425857203</v>
      </c>
      <c r="AE888" s="12">
        <f t="shared" si="81"/>
        <v>9411.8816425857203</v>
      </c>
      <c r="AF888" s="12">
        <f t="shared" si="82"/>
        <v>9411.8816425857203</v>
      </c>
      <c r="AG888" s="12">
        <f t="shared" si="83"/>
        <v>0.26900000000000002</v>
      </c>
    </row>
    <row r="889" spans="1:33" ht="14.5" x14ac:dyDescent="0.35">
      <c r="A889" s="12" t="str">
        <f t="shared" si="78"/>
        <v>Georgia-Asia-2003</v>
      </c>
      <c r="B889" s="13" t="s">
        <v>60</v>
      </c>
      <c r="C889" s="14" t="s">
        <v>133</v>
      </c>
      <c r="D889" s="15">
        <v>2003</v>
      </c>
      <c r="E889" s="16" cm="1">
        <f t="array" ref="E889:I889">VLOOKUP(Merged_Sheet!A889,GDP!A889:I3579,{5,6,7,8,9},0)</f>
        <v>3991374540</v>
      </c>
      <c r="F889" s="16">
        <v>3991374540</v>
      </c>
      <c r="G889" s="12">
        <v>8.5000000000000006E-2</v>
      </c>
      <c r="H889" s="12">
        <v>74</v>
      </c>
      <c r="I889" s="12">
        <v>0.23799999999999999</v>
      </c>
      <c r="J889" s="12" cm="1">
        <f t="array" ref="J889:R889">VLOOKUP(Merged_Sheet!A889,'HUMAN RESOURCES'!A889:M3579,{5,6,7,8,9,10,11,12,13},0)</f>
        <v>2.5999999999999999E-2</v>
      </c>
      <c r="K889" s="12">
        <v>5.7000000000000002E-2</v>
      </c>
      <c r="L889" s="12">
        <v>69</v>
      </c>
      <c r="M889" s="12">
        <v>63</v>
      </c>
      <c r="N889" s="12">
        <v>0.37</v>
      </c>
      <c r="O889" s="12">
        <v>0.58799999999999997</v>
      </c>
      <c r="P889" s="12">
        <v>4.2999999999999997E-2</v>
      </c>
      <c r="Q889" s="12">
        <v>13149386</v>
      </c>
      <c r="R889" s="12">
        <v>0.191</v>
      </c>
      <c r="S889" s="17" cm="1">
        <f t="array" ref="S889:T889">VLOOKUP(Merged_Sheet!A889,Merged_Sheet!A889:F3579,{5,6},0)</f>
        <v>3991374540</v>
      </c>
      <c r="T889" s="17">
        <v>3991374540</v>
      </c>
      <c r="U889" s="12" cm="1">
        <f t="array" ref="U889:Z889">VLOOKUP(Merged_Sheet!A889,BUSINESS!A889:J3579,{5,6,7,8,9,10},0)</f>
        <v>0</v>
      </c>
      <c r="V889" s="12">
        <v>94</v>
      </c>
      <c r="W889" s="12">
        <v>0</v>
      </c>
      <c r="X889" s="12">
        <v>0</v>
      </c>
      <c r="Y889" s="12">
        <v>3.0000000000000001E-3</v>
      </c>
      <c r="Z889" s="12">
        <v>6.6000000000000003E-2</v>
      </c>
      <c r="AA889" s="17" cm="1">
        <f t="array" ref="AA889:AB889">VLOOKUP(Merged_Sheet!A889,Merged_Sheet!A889:F3579,{5,6},0)</f>
        <v>3991374540</v>
      </c>
      <c r="AB889" s="17">
        <v>3991374540</v>
      </c>
      <c r="AC889" s="16">
        <f t="shared" si="79"/>
        <v>303.5407539180917</v>
      </c>
      <c r="AD889" s="12">
        <f t="shared" si="80"/>
        <v>303.5407539180917</v>
      </c>
      <c r="AE889" s="12">
        <f t="shared" si="81"/>
        <v>303.5407539180917</v>
      </c>
      <c r="AF889" s="12">
        <f t="shared" si="82"/>
        <v>303.5407539180917</v>
      </c>
      <c r="AG889" s="12">
        <f t="shared" si="83"/>
        <v>0.80899999999999994</v>
      </c>
    </row>
    <row r="890" spans="1:33" ht="14.5" x14ac:dyDescent="0.35">
      <c r="A890" s="12" t="str">
        <f t="shared" si="78"/>
        <v>Georgia-Asia-2004</v>
      </c>
      <c r="B890" s="13" t="s">
        <v>60</v>
      </c>
      <c r="C890" s="14" t="s">
        <v>133</v>
      </c>
      <c r="D890" s="15">
        <v>2004</v>
      </c>
      <c r="E890" s="16" cm="1">
        <f t="array" ref="E890:I890">VLOOKUP(Merged_Sheet!A890,GDP!A890:I3580,{5,6,7,8,9},0)</f>
        <v>5125273877</v>
      </c>
      <c r="F890" s="16">
        <v>5125273877</v>
      </c>
      <c r="G890" s="12">
        <v>8.5000000000000006E-2</v>
      </c>
      <c r="H890" s="12">
        <v>97</v>
      </c>
      <c r="I890" s="12">
        <v>0.221</v>
      </c>
      <c r="J890" s="12" cm="1">
        <f t="array" ref="J890:R890">VLOOKUP(Merged_Sheet!A890,'HUMAN RESOURCES'!A890:M3580,{5,6,7,8,9,10,11,12,13},0)</f>
        <v>1.2E-2</v>
      </c>
      <c r="K890" s="12">
        <v>2.1999999999999999E-2</v>
      </c>
      <c r="L890" s="12">
        <v>75</v>
      </c>
      <c r="M890" s="12">
        <v>73</v>
      </c>
      <c r="N890" s="12">
        <v>0.214</v>
      </c>
      <c r="O890" s="12">
        <v>0.71099999999999997</v>
      </c>
      <c r="P890" s="12">
        <v>7.4999999999999997E-2</v>
      </c>
      <c r="Q890" s="12">
        <v>1296075000</v>
      </c>
      <c r="R890" s="12">
        <v>0.41099999999999998</v>
      </c>
      <c r="S890" s="17" cm="1">
        <f t="array" ref="S890:T890">VLOOKUP(Merged_Sheet!A890,Merged_Sheet!A890:F3580,{5,6},0)</f>
        <v>5125273877</v>
      </c>
      <c r="T890" s="17">
        <v>5125273877</v>
      </c>
      <c r="U890" s="12" cm="1">
        <f t="array" ref="U890:Z890">VLOOKUP(Merged_Sheet!A890,BUSINESS!A890:J3580,{5,6,7,8,9,10},0)</f>
        <v>0</v>
      </c>
      <c r="V890" s="12">
        <v>48</v>
      </c>
      <c r="W890" s="12">
        <v>0</v>
      </c>
      <c r="X890" s="12">
        <v>0</v>
      </c>
      <c r="Y890" s="12">
        <v>7.2999999999999995E-2</v>
      </c>
      <c r="Z890" s="12">
        <v>0.25600000000000001</v>
      </c>
      <c r="AA890" s="17" cm="1">
        <f t="array" ref="AA890:AB890">VLOOKUP(Merged_Sheet!A890,Merged_Sheet!A890:F3580,{5,6},0)</f>
        <v>5125273877</v>
      </c>
      <c r="AB890" s="17">
        <v>5125273877</v>
      </c>
      <c r="AC890" s="16">
        <f t="shared" si="79"/>
        <v>3.9544577875508748</v>
      </c>
      <c r="AD890" s="12">
        <f t="shared" si="80"/>
        <v>3.9544577875508748</v>
      </c>
      <c r="AE890" s="12">
        <f t="shared" si="81"/>
        <v>3.9544577875508748</v>
      </c>
      <c r="AF890" s="12">
        <f t="shared" si="82"/>
        <v>3.9544577875508748</v>
      </c>
      <c r="AG890" s="12">
        <f t="shared" si="83"/>
        <v>0.58899999999999997</v>
      </c>
    </row>
    <row r="891" spans="1:33" ht="14.5" x14ac:dyDescent="0.35">
      <c r="A891" s="12" t="str">
        <f t="shared" si="78"/>
        <v>Georgia-Asia-2005</v>
      </c>
      <c r="B891" s="13" t="s">
        <v>60</v>
      </c>
      <c r="C891" s="14" t="s">
        <v>133</v>
      </c>
      <c r="D891" s="15">
        <v>2005</v>
      </c>
      <c r="E891" s="16" cm="1">
        <f t="array" ref="E891:I891">VLOOKUP(Merged_Sheet!A891,GDP!A891:I3581,{5,6,7,8,9},0)</f>
        <v>6411147323</v>
      </c>
      <c r="F891" s="16">
        <v>6411147323</v>
      </c>
      <c r="G891" s="12">
        <v>8.5999999999999993E-2</v>
      </c>
      <c r="H891" s="12">
        <v>123</v>
      </c>
      <c r="I891" s="12">
        <v>0.17599999999999999</v>
      </c>
      <c r="J891" s="12" cm="1">
        <f t="array" ref="J891:R891">VLOOKUP(Merged_Sheet!A891,'HUMAN RESOURCES'!A891:M3581,{5,6,7,8,9,10,11,12,13},0)</f>
        <v>1.2E-2</v>
      </c>
      <c r="K891" s="12">
        <v>2.4E-2</v>
      </c>
      <c r="L891" s="12">
        <v>76</v>
      </c>
      <c r="M891" s="12">
        <v>69</v>
      </c>
      <c r="N891" s="12">
        <v>0.19</v>
      </c>
      <c r="O891" s="12">
        <v>0.66700000000000004</v>
      </c>
      <c r="P891" s="12">
        <v>0.14299999999999999</v>
      </c>
      <c r="Q891" s="12">
        <v>4318300</v>
      </c>
      <c r="R891" s="12">
        <v>0.52400000000000002</v>
      </c>
      <c r="S891" s="17" cm="1">
        <f t="array" ref="S891:T891">VLOOKUP(Merged_Sheet!A891,Merged_Sheet!A891:F3581,{5,6},0)</f>
        <v>6411147323</v>
      </c>
      <c r="T891" s="17">
        <v>6411147323</v>
      </c>
      <c r="U891" s="12" cm="1">
        <f t="array" ref="U891:Z891">VLOOKUP(Merged_Sheet!A891,BUSINESS!A891:J3581,{5,6,7,8,9,10},0)</f>
        <v>0</v>
      </c>
      <c r="V891" s="12">
        <v>25</v>
      </c>
      <c r="W891" s="12">
        <v>0</v>
      </c>
      <c r="X891" s="12">
        <v>0</v>
      </c>
      <c r="Y891" s="12">
        <v>3.9E-2</v>
      </c>
      <c r="Z891" s="12">
        <v>0.186</v>
      </c>
      <c r="AA891" s="17" cm="1">
        <f t="array" ref="AA891:AB891">VLOOKUP(Merged_Sheet!A891,Merged_Sheet!A891:F3581,{5,6},0)</f>
        <v>6411147323</v>
      </c>
      <c r="AB891" s="17">
        <v>6411147323</v>
      </c>
      <c r="AC891" s="16">
        <f t="shared" si="79"/>
        <v>1484.646116064192</v>
      </c>
      <c r="AD891" s="12">
        <f t="shared" si="80"/>
        <v>1484.646116064192</v>
      </c>
      <c r="AE891" s="12">
        <f t="shared" si="81"/>
        <v>1484.646116064192</v>
      </c>
      <c r="AF891" s="12">
        <f t="shared" si="82"/>
        <v>1484.646116064192</v>
      </c>
      <c r="AG891" s="12">
        <f t="shared" si="83"/>
        <v>0.47599999999999998</v>
      </c>
    </row>
    <row r="892" spans="1:33" ht="14.5" x14ac:dyDescent="0.35">
      <c r="A892" s="12" t="str">
        <f t="shared" si="78"/>
        <v>Georgia-Asia-2006</v>
      </c>
      <c r="B892" s="13" t="s">
        <v>60</v>
      </c>
      <c r="C892" s="14" t="s">
        <v>133</v>
      </c>
      <c r="D892" s="15">
        <v>2006</v>
      </c>
      <c r="E892" s="16" cm="1">
        <f t="array" ref="E892:I892">VLOOKUP(Merged_Sheet!A892,GDP!A892:I3582,{5,6,7,8,9},0)</f>
        <v>7761900179</v>
      </c>
      <c r="F892" s="16">
        <v>7761900179</v>
      </c>
      <c r="G892" s="12">
        <v>8.4000000000000005E-2</v>
      </c>
      <c r="H892" s="12">
        <v>146</v>
      </c>
      <c r="I892" s="12">
        <v>0.17100000000000001</v>
      </c>
      <c r="J892" s="12" cm="1">
        <f t="array" ref="J892:R892">VLOOKUP(Merged_Sheet!A892,'HUMAN RESOURCES'!A892:M3582,{5,6,7,8,9,10,11,12,13},0)</f>
        <v>7.0000000000000001E-3</v>
      </c>
      <c r="K892" s="12">
        <v>0</v>
      </c>
      <c r="L892" s="12">
        <v>85</v>
      </c>
      <c r="M892" s="12">
        <v>79</v>
      </c>
      <c r="N892" s="12">
        <v>0.14799999999999999</v>
      </c>
      <c r="O892" s="12">
        <v>0.73199999999999998</v>
      </c>
      <c r="P892" s="12">
        <v>0.11899999999999999</v>
      </c>
      <c r="Q892" s="12">
        <v>6783500</v>
      </c>
      <c r="R892" s="12">
        <v>1</v>
      </c>
      <c r="S892" s="17" cm="1">
        <f t="array" ref="S892:T892">VLOOKUP(Merged_Sheet!A892,Merged_Sheet!A892:F3582,{5,6},0)</f>
        <v>7761900179</v>
      </c>
      <c r="T892" s="17">
        <v>7761900179</v>
      </c>
      <c r="U892" s="12" cm="1">
        <f t="array" ref="U892:Z892">VLOOKUP(Merged_Sheet!A892,BUSINESS!A892:J3582,{5,6,7,8,9,10},0)</f>
        <v>0</v>
      </c>
      <c r="V892" s="12">
        <v>11</v>
      </c>
      <c r="W892" s="12">
        <v>0</v>
      </c>
      <c r="X892" s="12">
        <v>0</v>
      </c>
      <c r="Y892" s="12">
        <v>0.56399999999999995</v>
      </c>
      <c r="Z892" s="12">
        <v>1.1910000000000001</v>
      </c>
      <c r="AA892" s="17" cm="1">
        <f t="array" ref="AA892:AB892">VLOOKUP(Merged_Sheet!A892,Merged_Sheet!A892:F3582,{5,6},0)</f>
        <v>7761900179</v>
      </c>
      <c r="AB892" s="17">
        <v>7761900179</v>
      </c>
      <c r="AC892" s="16">
        <f t="shared" si="79"/>
        <v>1144.2323548315767</v>
      </c>
      <c r="AD892" s="12">
        <f t="shared" si="80"/>
        <v>1144.2323548315767</v>
      </c>
      <c r="AE892" s="12">
        <f t="shared" si="81"/>
        <v>1144.2323548315767</v>
      </c>
      <c r="AF892" s="12">
        <f t="shared" si="82"/>
        <v>1144.2323548315767</v>
      </c>
      <c r="AG892" s="12">
        <f t="shared" si="83"/>
        <v>0</v>
      </c>
    </row>
    <row r="893" spans="1:33" ht="14.5" x14ac:dyDescent="0.35">
      <c r="A893" s="12" t="str">
        <f t="shared" si="78"/>
        <v>Georgia-Asia-2007</v>
      </c>
      <c r="B893" s="13" t="s">
        <v>60</v>
      </c>
      <c r="C893" s="14" t="s">
        <v>133</v>
      </c>
      <c r="D893" s="15">
        <v>2007</v>
      </c>
      <c r="E893" s="16" cm="1">
        <f t="array" ref="E893:I893">VLOOKUP(Merged_Sheet!A893,GDP!A893:I3583,{5,6,7,8,9},0)</f>
        <v>10172260738</v>
      </c>
      <c r="F893" s="16">
        <v>10172260738</v>
      </c>
      <c r="G893" s="12">
        <v>8.2000000000000003E-2</v>
      </c>
      <c r="H893" s="12">
        <v>188</v>
      </c>
      <c r="I893" s="12">
        <v>0.17100000000000001</v>
      </c>
      <c r="J893" s="12" cm="1">
        <f t="array" ref="J893:R893">VLOOKUP(Merged_Sheet!A893,'HUMAN RESOURCES'!A893:M3583,{5,6,7,8,9,10,11,12,13},0)</f>
        <v>2.4E-2</v>
      </c>
      <c r="K893" s="12">
        <v>5.8000000000000003E-2</v>
      </c>
      <c r="L893" s="12">
        <v>65</v>
      </c>
      <c r="M893" s="12">
        <v>62</v>
      </c>
      <c r="N893" s="12">
        <v>0.32600000000000001</v>
      </c>
      <c r="O893" s="12">
        <v>0.627</v>
      </c>
      <c r="P893" s="12">
        <v>4.5999999999999999E-2</v>
      </c>
      <c r="Q893" s="12">
        <v>1110626108</v>
      </c>
      <c r="R893" s="12">
        <v>0.28899999999999998</v>
      </c>
      <c r="S893" s="17" cm="1">
        <f t="array" ref="S893:T893">VLOOKUP(Merged_Sheet!A893,Merged_Sheet!A893:F3583,{5,6},0)</f>
        <v>10172260738</v>
      </c>
      <c r="T893" s="17">
        <v>10172260738</v>
      </c>
      <c r="U893" s="12" cm="1">
        <f t="array" ref="U893:Z893">VLOOKUP(Merged_Sheet!A893,BUSINESS!A893:J3583,{5,6,7,8,9,10},0)</f>
        <v>0</v>
      </c>
      <c r="V893" s="12">
        <v>89</v>
      </c>
      <c r="W893" s="12">
        <v>0</v>
      </c>
      <c r="X893" s="12">
        <v>0</v>
      </c>
      <c r="Y893" s="12">
        <v>0.02</v>
      </c>
      <c r="Z893" s="12">
        <v>4.7E-2</v>
      </c>
      <c r="AA893" s="17" cm="1">
        <f t="array" ref="AA893:AB893">VLOOKUP(Merged_Sheet!A893,Merged_Sheet!A893:F3583,{5,6},0)</f>
        <v>10172260738</v>
      </c>
      <c r="AB893" s="17">
        <v>10172260738</v>
      </c>
      <c r="AC893" s="16">
        <f t="shared" si="79"/>
        <v>9.1590326075784994</v>
      </c>
      <c r="AD893" s="12">
        <f t="shared" si="80"/>
        <v>9.1590326075784994</v>
      </c>
      <c r="AE893" s="12">
        <f t="shared" si="81"/>
        <v>9.1590326075784994</v>
      </c>
      <c r="AF893" s="12">
        <f t="shared" si="82"/>
        <v>9.1590326075784994</v>
      </c>
      <c r="AG893" s="12">
        <f t="shared" si="83"/>
        <v>0.71100000000000008</v>
      </c>
    </row>
    <row r="894" spans="1:33" ht="14.5" x14ac:dyDescent="0.35">
      <c r="A894" s="12" t="str">
        <f t="shared" si="78"/>
        <v>Georgia-Asia-2008</v>
      </c>
      <c r="B894" s="13" t="s">
        <v>60</v>
      </c>
      <c r="C894" s="14" t="s">
        <v>133</v>
      </c>
      <c r="D894" s="15">
        <v>2008</v>
      </c>
      <c r="E894" s="16" cm="1">
        <f t="array" ref="E894:I894">VLOOKUP(Merged_Sheet!A894,GDP!A894:I3584,{5,6,7,8,9},0)</f>
        <v>12799337250</v>
      </c>
      <c r="F894" s="16">
        <v>12799337250</v>
      </c>
      <c r="G894" s="12">
        <v>0.09</v>
      </c>
      <c r="H894" s="12">
        <v>261</v>
      </c>
      <c r="I894" s="12">
        <v>0.18</v>
      </c>
      <c r="J894" s="12" cm="1">
        <f t="array" ref="J894:R894">VLOOKUP(Merged_Sheet!A894,'HUMAN RESOURCES'!A894:M3584,{5,6,7,8,9,10,11,12,13},0)</f>
        <v>2.1000000000000001E-2</v>
      </c>
      <c r="K894" s="12">
        <v>3.5000000000000003E-2</v>
      </c>
      <c r="L894" s="12">
        <v>71</v>
      </c>
      <c r="M894" s="12">
        <v>67</v>
      </c>
      <c r="N894" s="12">
        <v>0.3</v>
      </c>
      <c r="O894" s="12">
        <v>0.65100000000000002</v>
      </c>
      <c r="P894" s="12">
        <v>4.8000000000000001E-2</v>
      </c>
      <c r="Q894" s="12">
        <v>221293797</v>
      </c>
      <c r="R894" s="12">
        <v>0.45100000000000001</v>
      </c>
      <c r="S894" s="17" cm="1">
        <f t="array" ref="S894:T894">VLOOKUP(Merged_Sheet!A894,Merged_Sheet!A894:F3584,{5,6},0)</f>
        <v>12799337250</v>
      </c>
      <c r="T894" s="17">
        <v>12799337250</v>
      </c>
      <c r="U894" s="12" cm="1">
        <f t="array" ref="U894:Z894">VLOOKUP(Merged_Sheet!A894,BUSINESS!A894:J3584,{5,6,7,8,9,10},0)</f>
        <v>0</v>
      </c>
      <c r="V894" s="12">
        <v>151</v>
      </c>
      <c r="W894" s="12">
        <v>0</v>
      </c>
      <c r="X894" s="12">
        <v>0</v>
      </c>
      <c r="Y894" s="12">
        <v>2.5999999999999999E-2</v>
      </c>
      <c r="Z894" s="12">
        <v>0.13700000000000001</v>
      </c>
      <c r="AA894" s="17" cm="1">
        <f t="array" ref="AA894:AB894">VLOOKUP(Merged_Sheet!A894,Merged_Sheet!A894:F3584,{5,6},0)</f>
        <v>12799337250</v>
      </c>
      <c r="AB894" s="17">
        <v>12799337250</v>
      </c>
      <c r="AC894" s="16">
        <f t="shared" si="79"/>
        <v>57.838662554106747</v>
      </c>
      <c r="AD894" s="12">
        <f t="shared" si="80"/>
        <v>57.838662554106747</v>
      </c>
      <c r="AE894" s="12">
        <f t="shared" si="81"/>
        <v>57.838662554106747</v>
      </c>
      <c r="AF894" s="12">
        <f t="shared" si="82"/>
        <v>57.838662554106747</v>
      </c>
      <c r="AG894" s="12">
        <f t="shared" si="83"/>
        <v>0.54899999999999993</v>
      </c>
    </row>
    <row r="895" spans="1:33" ht="14.5" x14ac:dyDescent="0.35">
      <c r="A895" s="12" t="str">
        <f t="shared" si="78"/>
        <v>Georgia-Asia-2009</v>
      </c>
      <c r="B895" s="13" t="s">
        <v>60</v>
      </c>
      <c r="C895" s="14" t="s">
        <v>133</v>
      </c>
      <c r="D895" s="15">
        <v>2009</v>
      </c>
      <c r="E895" s="16" cm="1">
        <f t="array" ref="E895:I895">VLOOKUP(Merged_Sheet!A895,GDP!A895:I3585,{5,6,7,8,9},0)</f>
        <v>10766836277</v>
      </c>
      <c r="F895" s="16">
        <v>10766836277</v>
      </c>
      <c r="G895" s="12">
        <v>0.10199999999999999</v>
      </c>
      <c r="H895" s="12">
        <v>249</v>
      </c>
      <c r="I895" s="12">
        <v>0.17899999999999999</v>
      </c>
      <c r="J895" s="12" cm="1">
        <f t="array" ref="J895:R895">VLOOKUP(Merged_Sheet!A895,'HUMAN RESOURCES'!A895:M3585,{5,6,7,8,9,10,11,12,13},0)</f>
        <v>8.9999999999999993E-3</v>
      </c>
      <c r="K895" s="12">
        <v>3.0000000000000001E-3</v>
      </c>
      <c r="L895" s="12">
        <v>86</v>
      </c>
      <c r="M895" s="12">
        <v>79</v>
      </c>
      <c r="N895" s="12">
        <v>0.13900000000000001</v>
      </c>
      <c r="O895" s="12">
        <v>0.66800000000000004</v>
      </c>
      <c r="P895" s="12">
        <v>0.193</v>
      </c>
      <c r="Q895" s="12">
        <v>127761000</v>
      </c>
      <c r="R895" s="12">
        <v>0.84599999999999997</v>
      </c>
      <c r="S895" s="17" cm="1">
        <f t="array" ref="S895:T895">VLOOKUP(Merged_Sheet!A895,Merged_Sheet!A895:F3585,{5,6},0)</f>
        <v>10766836277</v>
      </c>
      <c r="T895" s="17">
        <v>10766836277</v>
      </c>
      <c r="U895" s="12" cm="1">
        <f t="array" ref="U895:Z895">VLOOKUP(Merged_Sheet!A895,BUSINESS!A895:J3585,{5,6,7,8,9,10},0)</f>
        <v>0</v>
      </c>
      <c r="V895" s="12">
        <v>31</v>
      </c>
      <c r="W895" s="12">
        <v>0</v>
      </c>
      <c r="X895" s="12">
        <v>0</v>
      </c>
      <c r="Y895" s="12">
        <v>0.624</v>
      </c>
      <c r="Z895" s="12">
        <v>0.72199999999999998</v>
      </c>
      <c r="AA895" s="17" cm="1">
        <f t="array" ref="AA895:AB895">VLOOKUP(Merged_Sheet!A895,Merged_Sheet!A895:F3585,{5,6},0)</f>
        <v>10766836277</v>
      </c>
      <c r="AB895" s="17">
        <v>10766836277</v>
      </c>
      <c r="AC895" s="16">
        <f t="shared" si="79"/>
        <v>84.273262396192891</v>
      </c>
      <c r="AD895" s="12">
        <f t="shared" si="80"/>
        <v>84.273262396192891</v>
      </c>
      <c r="AE895" s="12">
        <f t="shared" si="81"/>
        <v>84.273262396192891</v>
      </c>
      <c r="AF895" s="12">
        <f t="shared" si="82"/>
        <v>84.273262396192891</v>
      </c>
      <c r="AG895" s="12">
        <f t="shared" si="83"/>
        <v>0.15400000000000003</v>
      </c>
    </row>
    <row r="896" spans="1:33" ht="14.5" x14ac:dyDescent="0.35">
      <c r="A896" s="12" t="str">
        <f t="shared" si="78"/>
        <v>Georgia-Asia-2010</v>
      </c>
      <c r="B896" s="13" t="s">
        <v>60</v>
      </c>
      <c r="C896" s="14" t="s">
        <v>133</v>
      </c>
      <c r="D896" s="15">
        <v>2010</v>
      </c>
      <c r="E896" s="16" cm="1">
        <f t="array" ref="E896:I896">VLOOKUP(Merged_Sheet!A896,GDP!A896:I3586,{5,6,7,8,9},0)</f>
        <v>11638536862</v>
      </c>
      <c r="F896" s="16">
        <v>11638536862</v>
      </c>
      <c r="G896" s="12">
        <v>0.10100000000000001</v>
      </c>
      <c r="H896" s="12">
        <v>267</v>
      </c>
      <c r="I896" s="12">
        <v>0.158</v>
      </c>
      <c r="J896" s="12" cm="1">
        <f t="array" ref="J896:R896">VLOOKUP(Merged_Sheet!A896,'HUMAN RESOURCES'!A896:M3586,{5,6,7,8,9,10,11,12,13},0)</f>
        <v>1.7999999999999999E-2</v>
      </c>
      <c r="K896" s="12">
        <v>0.03</v>
      </c>
      <c r="L896" s="12">
        <v>72</v>
      </c>
      <c r="M896" s="12">
        <v>60</v>
      </c>
      <c r="N896" s="12">
        <v>0.251</v>
      </c>
      <c r="O896" s="12">
        <v>0.67400000000000004</v>
      </c>
      <c r="P896" s="12">
        <v>7.5999999999999998E-2</v>
      </c>
      <c r="Q896" s="12">
        <v>15012985</v>
      </c>
      <c r="R896" s="12">
        <v>0.54900000000000004</v>
      </c>
      <c r="S896" s="17" cm="1">
        <f t="array" ref="S896:T896">VLOOKUP(Merged_Sheet!A896,Merged_Sheet!A896:F3586,{5,6},0)</f>
        <v>11638536862</v>
      </c>
      <c r="T896" s="17">
        <v>11638536862</v>
      </c>
      <c r="U896" s="12" cm="1">
        <f t="array" ref="U896:Z896">VLOOKUP(Merged_Sheet!A896,BUSINESS!A896:J3586,{5,6,7,8,9,10},0)</f>
        <v>0</v>
      </c>
      <c r="V896" s="12">
        <v>26</v>
      </c>
      <c r="W896" s="12">
        <v>0</v>
      </c>
      <c r="X896" s="12">
        <v>0</v>
      </c>
      <c r="Y896" s="12">
        <v>2.7E-2</v>
      </c>
      <c r="Z896" s="12">
        <v>0.16400000000000001</v>
      </c>
      <c r="AA896" s="17" cm="1">
        <f t="array" ref="AA896:AB896">VLOOKUP(Merged_Sheet!A896,Merged_Sheet!A896:F3586,{5,6},0)</f>
        <v>11638536862</v>
      </c>
      <c r="AB896" s="17">
        <v>11638536862</v>
      </c>
      <c r="AC896" s="16">
        <f t="shared" si="79"/>
        <v>775.23136551458617</v>
      </c>
      <c r="AD896" s="12">
        <f t="shared" si="80"/>
        <v>775.23136551458617</v>
      </c>
      <c r="AE896" s="12">
        <f t="shared" si="81"/>
        <v>775.23136551458617</v>
      </c>
      <c r="AF896" s="12">
        <f t="shared" si="82"/>
        <v>775.23136551458617</v>
      </c>
      <c r="AG896" s="12">
        <f t="shared" si="83"/>
        <v>0.45099999999999996</v>
      </c>
    </row>
    <row r="897" spans="1:33" ht="14.5" x14ac:dyDescent="0.35">
      <c r="A897" s="12" t="str">
        <f t="shared" si="78"/>
        <v>Georgia-Asia-2011</v>
      </c>
      <c r="B897" s="13" t="s">
        <v>60</v>
      </c>
      <c r="C897" s="14" t="s">
        <v>133</v>
      </c>
      <c r="D897" s="15">
        <v>2011</v>
      </c>
      <c r="E897" s="16" cm="1">
        <f t="array" ref="E897:I897">VLOOKUP(Merged_Sheet!A897,GDP!A897:I3587,{5,6,7,8,9},0)</f>
        <v>14434619972</v>
      </c>
      <c r="F897" s="16">
        <v>14434619972</v>
      </c>
      <c r="G897" s="12">
        <v>9.4E-2</v>
      </c>
      <c r="H897" s="12">
        <v>310</v>
      </c>
      <c r="I897" s="12">
        <v>0.15</v>
      </c>
      <c r="J897" s="12" cm="1">
        <f t="array" ref="J897:R897">VLOOKUP(Merged_Sheet!A897,'HUMAN RESOURCES'!A897:M3587,{5,6,7,8,9,10,11,12,13},0)</f>
        <v>1.6E-2</v>
      </c>
      <c r="K897" s="12">
        <v>2.8000000000000001E-2</v>
      </c>
      <c r="L897" s="12">
        <v>72</v>
      </c>
      <c r="M897" s="12">
        <v>64</v>
      </c>
      <c r="N897" s="12">
        <v>0.25</v>
      </c>
      <c r="O897" s="12">
        <v>0.67800000000000005</v>
      </c>
      <c r="P897" s="12">
        <v>7.0999999999999994E-2</v>
      </c>
      <c r="Q897" s="12">
        <v>23639303</v>
      </c>
      <c r="R897" s="12">
        <v>0.59699999999999998</v>
      </c>
      <c r="S897" s="17" cm="1">
        <f t="array" ref="S897:T897">VLOOKUP(Merged_Sheet!A897,Merged_Sheet!A897:F3587,{5,6},0)</f>
        <v>14434619972</v>
      </c>
      <c r="T897" s="17">
        <v>14434619972</v>
      </c>
      <c r="U897" s="12" cm="1">
        <f t="array" ref="U897:Z897">VLOOKUP(Merged_Sheet!A897,BUSINESS!A897:J3587,{5,6,7,8,9,10},0)</f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7" cm="1">
        <f t="array" ref="AA897:AB897">VLOOKUP(Merged_Sheet!A897,Merged_Sheet!A897:F3587,{5,6},0)</f>
        <v>14434619972</v>
      </c>
      <c r="AB897" s="17">
        <v>14434619972</v>
      </c>
      <c r="AC897" s="16">
        <f t="shared" si="79"/>
        <v>610.61952511882441</v>
      </c>
      <c r="AD897" s="12">
        <f t="shared" si="80"/>
        <v>610.61952511882441</v>
      </c>
      <c r="AE897" s="12">
        <f t="shared" si="81"/>
        <v>610.61952511882441</v>
      </c>
      <c r="AF897" s="12">
        <f t="shared" si="82"/>
        <v>610.61952511882441</v>
      </c>
      <c r="AG897" s="12">
        <f t="shared" si="83"/>
        <v>0.40300000000000002</v>
      </c>
    </row>
    <row r="898" spans="1:33" ht="14.5" x14ac:dyDescent="0.35">
      <c r="A898" s="12" t="str">
        <f t="shared" si="78"/>
        <v>Georgia-Asia-2012</v>
      </c>
      <c r="B898" s="13" t="s">
        <v>60</v>
      </c>
      <c r="C898" s="14" t="s">
        <v>133</v>
      </c>
      <c r="D898" s="15">
        <v>2012</v>
      </c>
      <c r="E898" s="16" cm="1">
        <f t="array" ref="E898:I898">VLOOKUP(Merged_Sheet!A898,GDP!A898:I3588,{5,6,7,8,9},0)</f>
        <v>15846484588</v>
      </c>
      <c r="F898" s="16">
        <v>15846484588</v>
      </c>
      <c r="G898" s="12">
        <v>9.1999999999999998E-2</v>
      </c>
      <c r="H898" s="12">
        <v>333</v>
      </c>
      <c r="I898" s="12">
        <v>0.14799999999999999</v>
      </c>
      <c r="J898" s="12" cm="1">
        <f t="array" ref="J898:R898">VLOOKUP(Merged_Sheet!A898,'HUMAN RESOURCES'!A898:M3588,{5,6,7,8,9,10,11,12,13},0)</f>
        <v>0.01</v>
      </c>
      <c r="K898" s="12">
        <v>5.0000000000000001E-3</v>
      </c>
      <c r="L898" s="12">
        <v>81</v>
      </c>
      <c r="M898" s="12">
        <v>75</v>
      </c>
      <c r="N898" s="12">
        <v>0.19600000000000001</v>
      </c>
      <c r="O898" s="12">
        <v>0.71599999999999997</v>
      </c>
      <c r="P898" s="12">
        <v>8.8999999999999996E-2</v>
      </c>
      <c r="Q898" s="12">
        <v>48039415</v>
      </c>
      <c r="R898" s="12">
        <v>0.81</v>
      </c>
      <c r="S898" s="17" cm="1">
        <f t="array" ref="S898:T898">VLOOKUP(Merged_Sheet!A898,Merged_Sheet!A898:F3588,{5,6},0)</f>
        <v>15846484588</v>
      </c>
      <c r="T898" s="17">
        <v>15846484588</v>
      </c>
      <c r="U898" s="12" cm="1">
        <f t="array" ref="U898:Z898">VLOOKUP(Merged_Sheet!A898,BUSINESS!A898:J3588,{5,6,7,8,9,10},0)</f>
        <v>0</v>
      </c>
      <c r="V898" s="12">
        <v>17</v>
      </c>
      <c r="W898" s="12">
        <v>0</v>
      </c>
      <c r="X898" s="12">
        <v>0</v>
      </c>
      <c r="Y898" s="12">
        <v>0.72699999999999998</v>
      </c>
      <c r="Z898" s="12">
        <v>0.78200000000000003</v>
      </c>
      <c r="AA898" s="17" cm="1">
        <f t="array" ref="AA898:AB898">VLOOKUP(Merged_Sheet!A898,Merged_Sheet!A898:F3588,{5,6},0)</f>
        <v>15846484588</v>
      </c>
      <c r="AB898" s="17">
        <v>15846484588</v>
      </c>
      <c r="AC898" s="16">
        <f t="shared" si="79"/>
        <v>329.86422894616845</v>
      </c>
      <c r="AD898" s="12">
        <f t="shared" si="80"/>
        <v>329.86422894616845</v>
      </c>
      <c r="AE898" s="12">
        <f t="shared" si="81"/>
        <v>329.86422894616845</v>
      </c>
      <c r="AF898" s="12">
        <f t="shared" si="82"/>
        <v>329.86422894616845</v>
      </c>
      <c r="AG898" s="12">
        <f t="shared" si="83"/>
        <v>0.18999999999999995</v>
      </c>
    </row>
    <row r="899" spans="1:33" ht="14.5" x14ac:dyDescent="0.35">
      <c r="A899" s="12" t="str">
        <f t="shared" ref="A899:A962" si="84">C899&amp;"-"&amp;D899</f>
        <v>Germany-Europe-2000</v>
      </c>
      <c r="B899" s="13" t="s">
        <v>62</v>
      </c>
      <c r="C899" s="14" t="s">
        <v>134</v>
      </c>
      <c r="D899" s="15">
        <v>2000</v>
      </c>
      <c r="E899" s="16" cm="1">
        <f t="array" ref="E899:I899">VLOOKUP(Merged_Sheet!A899,GDP!A899:I3589,{5,6,7,8,9},0)</f>
        <v>1890000000000</v>
      </c>
      <c r="F899" s="16">
        <v>1890000000000</v>
      </c>
      <c r="G899" s="12">
        <v>0.104</v>
      </c>
      <c r="H899" s="12">
        <v>2387</v>
      </c>
      <c r="I899" s="12">
        <v>9.6000000000000002E-2</v>
      </c>
      <c r="J899" s="12" cm="1">
        <f t="array" ref="J899:R899">VLOOKUP(Merged_Sheet!A899,'HUMAN RESOURCES'!A899:M3589,{5,6,7,8,9,10,11,12,13},0)</f>
        <v>2.1999999999999999E-2</v>
      </c>
      <c r="K899" s="12">
        <v>3.5999999999999997E-2</v>
      </c>
      <c r="L899" s="12">
        <v>72</v>
      </c>
      <c r="M899" s="12">
        <v>64</v>
      </c>
      <c r="N899" s="12">
        <v>0.31900000000000001</v>
      </c>
      <c r="O899" s="12">
        <v>0.624</v>
      </c>
      <c r="P899" s="12">
        <v>5.7000000000000002E-2</v>
      </c>
      <c r="Q899" s="12">
        <v>5104700</v>
      </c>
      <c r="R899" s="12">
        <v>0.35299999999999998</v>
      </c>
      <c r="S899" s="17" cm="1">
        <f t="array" ref="S899:T899">VLOOKUP(Merged_Sheet!A899,Merged_Sheet!A899:F3589,{5,6},0)</f>
        <v>1890000000000</v>
      </c>
      <c r="T899" s="17">
        <v>1890000000000</v>
      </c>
      <c r="U899" s="12" cm="1">
        <f t="array" ref="U899:Z899">VLOOKUP(Merged_Sheet!A899,BUSINESS!A899:J3589,{5,6,7,8,9,10},0)</f>
        <v>0</v>
      </c>
      <c r="V899" s="12">
        <v>21</v>
      </c>
      <c r="W899" s="12">
        <v>0</v>
      </c>
      <c r="X899" s="12">
        <v>0</v>
      </c>
      <c r="Y899" s="12">
        <v>5.0999999999999997E-2</v>
      </c>
      <c r="Z899" s="12">
        <v>5.1999999999999998E-2</v>
      </c>
      <c r="AA899" s="17" cm="1">
        <f t="array" ref="AA899:AB899">VLOOKUP(Merged_Sheet!A899,Merged_Sheet!A899:F3589,{5,6},0)</f>
        <v>1890000000000</v>
      </c>
      <c r="AB899" s="17">
        <v>1890000000000</v>
      </c>
      <c r="AC899" s="16">
        <f t="shared" ref="AC899:AC962" si="85">F899/Q899</f>
        <v>370247.02724939759</v>
      </c>
      <c r="AD899" s="12">
        <f t="shared" ref="AD899:AD962" si="86">AB899/Q899</f>
        <v>370247.02724939759</v>
      </c>
      <c r="AE899" s="12">
        <f t="shared" ref="AE899:AE962" si="87">AA899/Q899</f>
        <v>370247.02724939759</v>
      </c>
      <c r="AF899" s="12">
        <f t="shared" ref="AF899:AF962" si="88">T899/Q899</f>
        <v>370247.02724939759</v>
      </c>
      <c r="AG899" s="12">
        <f t="shared" ref="AG899:AG962" si="89">1-R899</f>
        <v>0.64700000000000002</v>
      </c>
    </row>
    <row r="900" spans="1:33" ht="14.5" x14ac:dyDescent="0.35">
      <c r="A900" s="12" t="str">
        <f t="shared" si="84"/>
        <v>Germany-Europe-2001</v>
      </c>
      <c r="B900" s="13" t="s">
        <v>62</v>
      </c>
      <c r="C900" s="14" t="s">
        <v>134</v>
      </c>
      <c r="D900" s="15">
        <v>2001</v>
      </c>
      <c r="E900" s="16" cm="1">
        <f t="array" ref="E900:I900">VLOOKUP(Merged_Sheet!A900,GDP!A900:I3590,{5,6,7,8,9},0)</f>
        <v>1880000000000</v>
      </c>
      <c r="F900" s="16">
        <v>1880000000000</v>
      </c>
      <c r="G900" s="12">
        <v>0.105</v>
      </c>
      <c r="H900" s="12">
        <v>2402</v>
      </c>
      <c r="I900" s="12">
        <v>0.1</v>
      </c>
      <c r="J900" s="12" cm="1">
        <f t="array" ref="J900:R900">VLOOKUP(Merged_Sheet!A900,'HUMAN RESOURCES'!A900:M3590,{5,6,7,8,9,10,11,12,13},0)</f>
        <v>2.8000000000000001E-2</v>
      </c>
      <c r="K900" s="12">
        <v>7.2999999999999995E-2</v>
      </c>
      <c r="L900" s="12">
        <v>65</v>
      </c>
      <c r="M900" s="12">
        <v>63</v>
      </c>
      <c r="N900" s="12">
        <v>0.41099999999999998</v>
      </c>
      <c r="O900" s="12">
        <v>0.55200000000000005</v>
      </c>
      <c r="P900" s="12">
        <v>3.6999999999999998E-2</v>
      </c>
      <c r="Q900" s="12">
        <v>5699112</v>
      </c>
      <c r="R900" s="12">
        <v>0.26200000000000001</v>
      </c>
      <c r="S900" s="17" cm="1">
        <f t="array" ref="S900:T900">VLOOKUP(Merged_Sheet!A900,Merged_Sheet!A900:F3590,{5,6},0)</f>
        <v>1880000000000</v>
      </c>
      <c r="T900" s="17">
        <v>1880000000000</v>
      </c>
      <c r="U900" s="12" cm="1">
        <f t="array" ref="U900:Z900">VLOOKUP(Merged_Sheet!A900,BUSINESS!A900:J3590,{5,6,7,8,9,10},0)</f>
        <v>0</v>
      </c>
      <c r="V900" s="12">
        <v>153</v>
      </c>
      <c r="W900" s="12">
        <v>0</v>
      </c>
      <c r="X900" s="12">
        <v>0</v>
      </c>
      <c r="Y900" s="12">
        <v>4.0000000000000001E-3</v>
      </c>
      <c r="Z900" s="12">
        <v>3.5999999999999997E-2</v>
      </c>
      <c r="AA900" s="17" cm="1">
        <f t="array" ref="AA900:AB900">VLOOKUP(Merged_Sheet!A900,Merged_Sheet!A900:F3590,{5,6},0)</f>
        <v>1880000000000</v>
      </c>
      <c r="AB900" s="17">
        <v>1880000000000</v>
      </c>
      <c r="AC900" s="16">
        <f t="shared" si="85"/>
        <v>329875.9526045461</v>
      </c>
      <c r="AD900" s="12">
        <f t="shared" si="86"/>
        <v>329875.9526045461</v>
      </c>
      <c r="AE900" s="12">
        <f t="shared" si="87"/>
        <v>329875.9526045461</v>
      </c>
      <c r="AF900" s="12">
        <f t="shared" si="88"/>
        <v>329875.9526045461</v>
      </c>
      <c r="AG900" s="12">
        <f t="shared" si="89"/>
        <v>0.73799999999999999</v>
      </c>
    </row>
    <row r="901" spans="1:33" ht="14.5" x14ac:dyDescent="0.35">
      <c r="A901" s="12" t="str">
        <f t="shared" si="84"/>
        <v>Germany-Europe-2002</v>
      </c>
      <c r="B901" s="13" t="s">
        <v>62</v>
      </c>
      <c r="C901" s="14" t="s">
        <v>134</v>
      </c>
      <c r="D901" s="15">
        <v>2002</v>
      </c>
      <c r="E901" s="16" cm="1">
        <f t="array" ref="E901:I901">VLOOKUP(Merged_Sheet!A901,GDP!A901:I3591,{5,6,7,8,9},0)</f>
        <v>2010000000000</v>
      </c>
      <c r="F901" s="16">
        <v>2010000000000</v>
      </c>
      <c r="G901" s="12">
        <v>0.107</v>
      </c>
      <c r="H901" s="12">
        <v>2610</v>
      </c>
      <c r="I901" s="12">
        <v>9.7000000000000003E-2</v>
      </c>
      <c r="J901" s="12" cm="1">
        <f t="array" ref="J901:R901">VLOOKUP(Merged_Sheet!A901,'HUMAN RESOURCES'!A901:M3591,{5,6,7,8,9,10,11,12,13},0)</f>
        <v>8.0000000000000002E-3</v>
      </c>
      <c r="K901" s="12">
        <v>0</v>
      </c>
      <c r="L901" s="12">
        <v>81</v>
      </c>
      <c r="M901" s="12">
        <v>76</v>
      </c>
      <c r="N901" s="12">
        <v>0.185</v>
      </c>
      <c r="O901" s="12">
        <v>0.74199999999999999</v>
      </c>
      <c r="P901" s="12">
        <v>7.3999999999999996E-2</v>
      </c>
      <c r="Q901" s="12">
        <v>458542</v>
      </c>
      <c r="R901" s="12">
        <v>1</v>
      </c>
      <c r="S901" s="17" cm="1">
        <f t="array" ref="S901:T901">VLOOKUP(Merged_Sheet!A901,Merged_Sheet!A901:F3591,{5,6},0)</f>
        <v>2010000000000</v>
      </c>
      <c r="T901" s="17">
        <v>2010000000000</v>
      </c>
      <c r="U901" s="12" cm="1">
        <f t="array" ref="U901:Z901">VLOOKUP(Merged_Sheet!A901,BUSINESS!A901:J3591,{5,6,7,8,9,10},0)</f>
        <v>0</v>
      </c>
      <c r="V901" s="12">
        <v>0</v>
      </c>
      <c r="W901" s="12">
        <v>0</v>
      </c>
      <c r="X901" s="12">
        <v>0</v>
      </c>
      <c r="Y901" s="12">
        <v>0.315</v>
      </c>
      <c r="Z901" s="12">
        <v>0.94299999999999995</v>
      </c>
      <c r="AA901" s="17" cm="1">
        <f t="array" ref="AA901:AB901">VLOOKUP(Merged_Sheet!A901,Merged_Sheet!A901:F3591,{5,6},0)</f>
        <v>2010000000000</v>
      </c>
      <c r="AB901" s="17">
        <v>2010000000000</v>
      </c>
      <c r="AC901" s="16">
        <f t="shared" si="85"/>
        <v>4383458.8761771005</v>
      </c>
      <c r="AD901" s="12">
        <f t="shared" si="86"/>
        <v>4383458.8761771005</v>
      </c>
      <c r="AE901" s="12">
        <f t="shared" si="87"/>
        <v>4383458.8761771005</v>
      </c>
      <c r="AF901" s="12">
        <f t="shared" si="88"/>
        <v>4383458.8761771005</v>
      </c>
      <c r="AG901" s="12">
        <f t="shared" si="89"/>
        <v>0</v>
      </c>
    </row>
    <row r="902" spans="1:33" ht="14.5" x14ac:dyDescent="0.35">
      <c r="A902" s="12" t="str">
        <f t="shared" si="84"/>
        <v>Germany-Europe-2003</v>
      </c>
      <c r="B902" s="13" t="s">
        <v>62</v>
      </c>
      <c r="C902" s="14" t="s">
        <v>134</v>
      </c>
      <c r="D902" s="15">
        <v>2003</v>
      </c>
      <c r="E902" s="16" cm="1">
        <f t="array" ref="E902:I902">VLOOKUP(Merged_Sheet!A902,GDP!A902:I3592,{5,6,7,8,9},0)</f>
        <v>2420000000000</v>
      </c>
      <c r="F902" s="16">
        <v>2420000000000</v>
      </c>
      <c r="G902" s="12">
        <v>0.109</v>
      </c>
      <c r="H902" s="12">
        <v>3206</v>
      </c>
      <c r="I902" s="12">
        <v>0</v>
      </c>
      <c r="J902" s="12" cm="1">
        <f t="array" ref="J902:R902">VLOOKUP(Merged_Sheet!A902,'HUMAN RESOURCES'!A902:M3592,{5,6,7,8,9,10,11,12,13},0)</f>
        <v>1.9E-2</v>
      </c>
      <c r="K902" s="12">
        <v>7.0000000000000001E-3</v>
      </c>
      <c r="L902" s="12">
        <v>76</v>
      </c>
      <c r="M902" s="12">
        <v>71</v>
      </c>
      <c r="N902" s="12">
        <v>0.308</v>
      </c>
      <c r="O902" s="12">
        <v>0.64900000000000002</v>
      </c>
      <c r="P902" s="12">
        <v>4.2999999999999997E-2</v>
      </c>
      <c r="Q902" s="12">
        <v>25365089</v>
      </c>
      <c r="R902" s="12">
        <v>0.65700000000000003</v>
      </c>
      <c r="S902" s="17" cm="1">
        <f t="array" ref="S902:T902">VLOOKUP(Merged_Sheet!A902,Merged_Sheet!A902:F3592,{5,6},0)</f>
        <v>2420000000000</v>
      </c>
      <c r="T902" s="17">
        <v>2420000000000</v>
      </c>
      <c r="U902" s="12" cm="1">
        <f t="array" ref="U902:Z902">VLOOKUP(Merged_Sheet!A902,BUSINESS!A902:J3592,{5,6,7,8,9,10},0)</f>
        <v>0</v>
      </c>
      <c r="V902" s="12">
        <v>37</v>
      </c>
      <c r="W902" s="12">
        <v>0</v>
      </c>
      <c r="X902" s="12">
        <v>0</v>
      </c>
      <c r="Y902" s="12">
        <v>0.42299999999999999</v>
      </c>
      <c r="Z902" s="12">
        <v>0.57599999999999996</v>
      </c>
      <c r="AA902" s="17" cm="1">
        <f t="array" ref="AA902:AB902">VLOOKUP(Merged_Sheet!A902,Merged_Sheet!A902:F3592,{5,6},0)</f>
        <v>2420000000000</v>
      </c>
      <c r="AB902" s="17">
        <v>2420000000000</v>
      </c>
      <c r="AC902" s="16">
        <f t="shared" si="85"/>
        <v>95406.722207834551</v>
      </c>
      <c r="AD902" s="12">
        <f t="shared" si="86"/>
        <v>95406.722207834551</v>
      </c>
      <c r="AE902" s="12">
        <f t="shared" si="87"/>
        <v>95406.722207834551</v>
      </c>
      <c r="AF902" s="12">
        <f t="shared" si="88"/>
        <v>95406.722207834551</v>
      </c>
      <c r="AG902" s="12">
        <f t="shared" si="89"/>
        <v>0.34299999999999997</v>
      </c>
    </row>
    <row r="903" spans="1:33" ht="14.5" x14ac:dyDescent="0.35">
      <c r="A903" s="12" t="str">
        <f t="shared" si="84"/>
        <v>Germany-Europe-2004</v>
      </c>
      <c r="B903" s="13" t="s">
        <v>62</v>
      </c>
      <c r="C903" s="14" t="s">
        <v>134</v>
      </c>
      <c r="D903" s="15">
        <v>2004</v>
      </c>
      <c r="E903" s="16" cm="1">
        <f t="array" ref="E903:I903">VLOOKUP(Merged_Sheet!A903,GDP!A903:I3593,{5,6,7,8,9},0)</f>
        <v>2730000000000</v>
      </c>
      <c r="F903" s="16">
        <v>2730000000000</v>
      </c>
      <c r="G903" s="12">
        <v>0.107</v>
      </c>
      <c r="H903" s="12">
        <v>3524</v>
      </c>
      <c r="I903" s="12">
        <v>0</v>
      </c>
      <c r="J903" s="12" cm="1">
        <f t="array" ref="J903:R903">VLOOKUP(Merged_Sheet!A903,'HUMAN RESOURCES'!A903:M3593,{5,6,7,8,9,10,11,12,13},0)</f>
        <v>2.1000000000000001E-2</v>
      </c>
      <c r="K903" s="12">
        <v>2.1999999999999999E-2</v>
      </c>
      <c r="L903" s="12">
        <v>75</v>
      </c>
      <c r="M903" s="12">
        <v>72</v>
      </c>
      <c r="N903" s="12">
        <v>0.35599999999999998</v>
      </c>
      <c r="O903" s="12">
        <v>0.59899999999999998</v>
      </c>
      <c r="P903" s="12">
        <v>4.3999999999999997E-2</v>
      </c>
      <c r="Q903" s="12">
        <v>292505</v>
      </c>
      <c r="R903" s="12">
        <v>0.32500000000000001</v>
      </c>
      <c r="S903" s="17" cm="1">
        <f t="array" ref="S903:T903">VLOOKUP(Merged_Sheet!A903,Merged_Sheet!A903:F3593,{5,6},0)</f>
        <v>2730000000000</v>
      </c>
      <c r="T903" s="17">
        <v>2730000000000</v>
      </c>
      <c r="U903" s="12" cm="1">
        <f t="array" ref="U903:Z903">VLOOKUP(Merged_Sheet!A903,BUSINESS!A903:J3593,{5,6,7,8,9,10},0)</f>
        <v>0</v>
      </c>
      <c r="V903" s="12">
        <v>9</v>
      </c>
      <c r="W903" s="12">
        <v>0</v>
      </c>
      <c r="X903" s="12">
        <v>0</v>
      </c>
      <c r="Y903" s="12">
        <v>6.6000000000000003E-2</v>
      </c>
      <c r="Z903" s="12">
        <v>0.38700000000000001</v>
      </c>
      <c r="AA903" s="17" cm="1">
        <f t="array" ref="AA903:AB903">VLOOKUP(Merged_Sheet!A903,Merged_Sheet!A903:F3593,{5,6},0)</f>
        <v>2730000000000</v>
      </c>
      <c r="AB903" s="17">
        <v>2730000000000</v>
      </c>
      <c r="AC903" s="16">
        <f t="shared" si="85"/>
        <v>9333173.7919009924</v>
      </c>
      <c r="AD903" s="12">
        <f t="shared" si="86"/>
        <v>9333173.7919009924</v>
      </c>
      <c r="AE903" s="12">
        <f t="shared" si="87"/>
        <v>9333173.7919009924</v>
      </c>
      <c r="AF903" s="12">
        <f t="shared" si="88"/>
        <v>9333173.7919009924</v>
      </c>
      <c r="AG903" s="12">
        <f t="shared" si="89"/>
        <v>0.67500000000000004</v>
      </c>
    </row>
    <row r="904" spans="1:33" ht="14.5" x14ac:dyDescent="0.35">
      <c r="A904" s="12" t="str">
        <f t="shared" si="84"/>
        <v>Germany-Europe-2005</v>
      </c>
      <c r="B904" s="13" t="s">
        <v>62</v>
      </c>
      <c r="C904" s="14" t="s">
        <v>134</v>
      </c>
      <c r="D904" s="15">
        <v>2005</v>
      </c>
      <c r="E904" s="16" cm="1">
        <f t="array" ref="E904:I904">VLOOKUP(Merged_Sheet!A904,GDP!A904:I3594,{5,6,7,8,9},0)</f>
        <v>2770000000000</v>
      </c>
      <c r="F904" s="16">
        <v>2770000000000</v>
      </c>
      <c r="G904" s="12">
        <v>0.108</v>
      </c>
      <c r="H904" s="12">
        <v>3624</v>
      </c>
      <c r="I904" s="12">
        <v>0</v>
      </c>
      <c r="J904" s="12" cm="1">
        <f t="array" ref="J904:R904">VLOOKUP(Merged_Sheet!A904,'HUMAN RESOURCES'!A904:M3594,{5,6,7,8,9,10,11,12,13},0)</f>
        <v>0.02</v>
      </c>
      <c r="K904" s="12">
        <v>3.9E-2</v>
      </c>
      <c r="L904" s="12">
        <v>69</v>
      </c>
      <c r="M904" s="12">
        <v>61</v>
      </c>
      <c r="N904" s="12">
        <v>0.29899999999999999</v>
      </c>
      <c r="O904" s="12">
        <v>0.66400000000000003</v>
      </c>
      <c r="P904" s="12">
        <v>3.6999999999999998E-2</v>
      </c>
      <c r="Q904" s="12">
        <v>2496248</v>
      </c>
      <c r="R904" s="12">
        <v>0.61399999999999999</v>
      </c>
      <c r="S904" s="17" cm="1">
        <f t="array" ref="S904:T904">VLOOKUP(Merged_Sheet!A904,Merged_Sheet!A904:F3594,{5,6},0)</f>
        <v>2770000000000</v>
      </c>
      <c r="T904" s="17">
        <v>2770000000000</v>
      </c>
      <c r="U904" s="12" cm="1">
        <f t="array" ref="U904:Z904">VLOOKUP(Merged_Sheet!A904,BUSINESS!A904:J3594,{5,6,7,8,9,10},0)</f>
        <v>0</v>
      </c>
      <c r="V904" s="12">
        <v>13</v>
      </c>
      <c r="W904" s="12">
        <v>0</v>
      </c>
      <c r="X904" s="12">
        <v>0</v>
      </c>
      <c r="Y904" s="12">
        <v>0</v>
      </c>
      <c r="Z904" s="12">
        <v>0.17199999999999999</v>
      </c>
      <c r="AA904" s="17" cm="1">
        <f t="array" ref="AA904:AB904">VLOOKUP(Merged_Sheet!A904,Merged_Sheet!A904:F3594,{5,6},0)</f>
        <v>2770000000000</v>
      </c>
      <c r="AB904" s="17">
        <v>2770000000000</v>
      </c>
      <c r="AC904" s="16">
        <f t="shared" si="85"/>
        <v>1109665.3858110253</v>
      </c>
      <c r="AD904" s="12">
        <f t="shared" si="86"/>
        <v>1109665.3858110253</v>
      </c>
      <c r="AE904" s="12">
        <f t="shared" si="87"/>
        <v>1109665.3858110253</v>
      </c>
      <c r="AF904" s="12">
        <f t="shared" si="88"/>
        <v>1109665.3858110253</v>
      </c>
      <c r="AG904" s="12">
        <f t="shared" si="89"/>
        <v>0.38600000000000001</v>
      </c>
    </row>
    <row r="905" spans="1:33" ht="14.5" x14ac:dyDescent="0.35">
      <c r="A905" s="12" t="str">
        <f t="shared" si="84"/>
        <v>Germany-Europe-2006</v>
      </c>
      <c r="B905" s="13" t="s">
        <v>62</v>
      </c>
      <c r="C905" s="14" t="s">
        <v>134</v>
      </c>
      <c r="D905" s="15">
        <v>2006</v>
      </c>
      <c r="E905" s="16" cm="1">
        <f t="array" ref="E905:I905">VLOOKUP(Merged_Sheet!A905,GDP!A905:I3595,{5,6,7,8,9},0)</f>
        <v>2900000000000</v>
      </c>
      <c r="F905" s="16">
        <v>2900000000000</v>
      </c>
      <c r="G905" s="12">
        <v>0.106</v>
      </c>
      <c r="H905" s="12">
        <v>3746</v>
      </c>
      <c r="I905" s="12">
        <v>0</v>
      </c>
      <c r="J905" s="12" cm="1">
        <f t="array" ref="J905:R905">VLOOKUP(Merged_Sheet!A905,'HUMAN RESOURCES'!A905:M3595,{5,6,7,8,9,10,11,12,13},0)</f>
        <v>1.9E-2</v>
      </c>
      <c r="K905" s="12">
        <v>5.1999999999999998E-2</v>
      </c>
      <c r="L905" s="12">
        <v>65</v>
      </c>
      <c r="M905" s="12">
        <v>61</v>
      </c>
      <c r="N905" s="12">
        <v>0.28599999999999998</v>
      </c>
      <c r="O905" s="12">
        <v>0.66600000000000004</v>
      </c>
      <c r="P905" s="12">
        <v>4.9000000000000002E-2</v>
      </c>
      <c r="Q905" s="12">
        <v>49875169</v>
      </c>
      <c r="R905" s="12">
        <v>0.28499999999999998</v>
      </c>
      <c r="S905" s="17" cm="1">
        <f t="array" ref="S905:T905">VLOOKUP(Merged_Sheet!A905,Merged_Sheet!A905:F3595,{5,6},0)</f>
        <v>2900000000000</v>
      </c>
      <c r="T905" s="17">
        <v>2900000000000</v>
      </c>
      <c r="U905" s="12" cm="1">
        <f t="array" ref="U905:Z905">VLOOKUP(Merged_Sheet!A905,BUSINESS!A905:J3595,{5,6,7,8,9,10},0)</f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2E-3</v>
      </c>
      <c r="AA905" s="17" cm="1">
        <f t="array" ref="AA905:AB905">VLOOKUP(Merged_Sheet!A905,Merged_Sheet!A905:F3595,{5,6},0)</f>
        <v>2900000000000</v>
      </c>
      <c r="AB905" s="17">
        <v>2900000000000</v>
      </c>
      <c r="AC905" s="16">
        <f t="shared" si="85"/>
        <v>58145.166385300872</v>
      </c>
      <c r="AD905" s="12">
        <f t="shared" si="86"/>
        <v>58145.166385300872</v>
      </c>
      <c r="AE905" s="12">
        <f t="shared" si="87"/>
        <v>58145.166385300872</v>
      </c>
      <c r="AF905" s="12">
        <f t="shared" si="88"/>
        <v>58145.166385300872</v>
      </c>
      <c r="AG905" s="12">
        <f t="shared" si="89"/>
        <v>0.71500000000000008</v>
      </c>
    </row>
    <row r="906" spans="1:33" ht="14.5" x14ac:dyDescent="0.35">
      <c r="A906" s="12" t="str">
        <f t="shared" si="84"/>
        <v>Germany-Europe-2007</v>
      </c>
      <c r="B906" s="13" t="s">
        <v>62</v>
      </c>
      <c r="C906" s="14" t="s">
        <v>134</v>
      </c>
      <c r="D906" s="15">
        <v>2007</v>
      </c>
      <c r="E906" s="16" cm="1">
        <f t="array" ref="E906:I906">VLOOKUP(Merged_Sheet!A906,GDP!A906:I3596,{5,6,7,8,9},0)</f>
        <v>3320000000000</v>
      </c>
      <c r="F906" s="16">
        <v>3320000000000</v>
      </c>
      <c r="G906" s="12">
        <v>0.105</v>
      </c>
      <c r="H906" s="12">
        <v>4231</v>
      </c>
      <c r="I906" s="12">
        <v>0</v>
      </c>
      <c r="J906" s="12" cm="1">
        <f t="array" ref="J906:R906">VLOOKUP(Merged_Sheet!A906,'HUMAN RESOURCES'!A906:M3596,{5,6,7,8,9,10,11,12,13},0)</f>
        <v>2.9000000000000001E-2</v>
      </c>
      <c r="K906" s="12">
        <v>4.9000000000000002E-2</v>
      </c>
      <c r="L906" s="12">
        <v>65</v>
      </c>
      <c r="M906" s="12">
        <v>63</v>
      </c>
      <c r="N906" s="12">
        <v>0.39700000000000002</v>
      </c>
      <c r="O906" s="12">
        <v>0.56000000000000005</v>
      </c>
      <c r="P906" s="12">
        <v>4.2999999999999997E-2</v>
      </c>
      <c r="Q906" s="12">
        <v>24921910</v>
      </c>
      <c r="R906" s="12">
        <v>0.14899999999999999</v>
      </c>
      <c r="S906" s="17" cm="1">
        <f t="array" ref="S906:T906">VLOOKUP(Merged_Sheet!A906,Merged_Sheet!A906:F3596,{5,6},0)</f>
        <v>3320000000000</v>
      </c>
      <c r="T906" s="17">
        <v>3320000000000</v>
      </c>
      <c r="U906" s="12" cm="1">
        <f t="array" ref="U906:Z906">VLOOKUP(Merged_Sheet!A906,BUSINESS!A906:J3596,{5,6,7,8,9,10},0)</f>
        <v>0</v>
      </c>
      <c r="V906" s="12">
        <v>31</v>
      </c>
      <c r="W906" s="12">
        <v>0</v>
      </c>
      <c r="X906" s="12">
        <v>0</v>
      </c>
      <c r="Y906" s="12">
        <v>4.0000000000000001E-3</v>
      </c>
      <c r="Z906" s="12">
        <v>5.0000000000000001E-3</v>
      </c>
      <c r="AA906" s="17" cm="1">
        <f t="array" ref="AA906:AB906">VLOOKUP(Merged_Sheet!A906,Merged_Sheet!A906:F3596,{5,6},0)</f>
        <v>3320000000000</v>
      </c>
      <c r="AB906" s="17">
        <v>3320000000000</v>
      </c>
      <c r="AC906" s="16">
        <f t="shared" si="85"/>
        <v>133216.11385323195</v>
      </c>
      <c r="AD906" s="12">
        <f t="shared" si="86"/>
        <v>133216.11385323195</v>
      </c>
      <c r="AE906" s="12">
        <f t="shared" si="87"/>
        <v>133216.11385323195</v>
      </c>
      <c r="AF906" s="12">
        <f t="shared" si="88"/>
        <v>133216.11385323195</v>
      </c>
      <c r="AG906" s="12">
        <f t="shared" si="89"/>
        <v>0.85099999999999998</v>
      </c>
    </row>
    <row r="907" spans="1:33" ht="14.5" x14ac:dyDescent="0.35">
      <c r="A907" s="12" t="str">
        <f t="shared" si="84"/>
        <v>Germany-Europe-2008</v>
      </c>
      <c r="B907" s="13" t="s">
        <v>62</v>
      </c>
      <c r="C907" s="14" t="s">
        <v>134</v>
      </c>
      <c r="D907" s="15">
        <v>2008</v>
      </c>
      <c r="E907" s="16" cm="1">
        <f t="array" ref="E907:I907">VLOOKUP(Merged_Sheet!A907,GDP!A907:I3597,{5,6,7,8,9},0)</f>
        <v>3620000000000</v>
      </c>
      <c r="F907" s="16">
        <v>3620000000000</v>
      </c>
      <c r="G907" s="12">
        <v>0.107</v>
      </c>
      <c r="H907" s="12">
        <v>4718</v>
      </c>
      <c r="I907" s="12">
        <v>0</v>
      </c>
      <c r="J907" s="12" cm="1">
        <f t="array" ref="J907:R907">VLOOKUP(Merged_Sheet!A907,'HUMAN RESOURCES'!A907:M3597,{5,6,7,8,9,10,11,12,13},0)</f>
        <v>2.8000000000000001E-2</v>
      </c>
      <c r="K907" s="12">
        <v>8.2000000000000003E-2</v>
      </c>
      <c r="L907" s="12">
        <v>66</v>
      </c>
      <c r="M907" s="12">
        <v>64</v>
      </c>
      <c r="N907" s="12">
        <v>0.38800000000000001</v>
      </c>
      <c r="O907" s="12">
        <v>0.57099999999999995</v>
      </c>
      <c r="P907" s="12">
        <v>4.1000000000000002E-2</v>
      </c>
      <c r="Q907" s="12">
        <v>155151394</v>
      </c>
      <c r="R907" s="12">
        <v>0.34399999999999997</v>
      </c>
      <c r="S907" s="17" cm="1">
        <f t="array" ref="S907:T907">VLOOKUP(Merged_Sheet!A907,Merged_Sheet!A907:F3597,{5,6},0)</f>
        <v>3620000000000</v>
      </c>
      <c r="T907" s="17">
        <v>3620000000000</v>
      </c>
      <c r="U907" s="12" cm="1">
        <f t="array" ref="U907:Z907">VLOOKUP(Merged_Sheet!A907,BUSINESS!A907:J3597,{5,6,7,8,9,10},0)</f>
        <v>0</v>
      </c>
      <c r="V907" s="12">
        <v>24</v>
      </c>
      <c r="W907" s="12">
        <v>0</v>
      </c>
      <c r="X907" s="12">
        <v>0</v>
      </c>
      <c r="Y907" s="12">
        <v>6.2E-2</v>
      </c>
      <c r="Z907" s="12">
        <v>3.2000000000000001E-2</v>
      </c>
      <c r="AA907" s="17" cm="1">
        <f t="array" ref="AA907:AB907">VLOOKUP(Merged_Sheet!A907,Merged_Sheet!A907:F3597,{5,6},0)</f>
        <v>3620000000000</v>
      </c>
      <c r="AB907" s="17">
        <v>3620000000000</v>
      </c>
      <c r="AC907" s="16">
        <f t="shared" si="85"/>
        <v>23332.049469049565</v>
      </c>
      <c r="AD907" s="12">
        <f t="shared" si="86"/>
        <v>23332.049469049565</v>
      </c>
      <c r="AE907" s="12">
        <f t="shared" si="87"/>
        <v>23332.049469049565</v>
      </c>
      <c r="AF907" s="12">
        <f t="shared" si="88"/>
        <v>23332.049469049565</v>
      </c>
      <c r="AG907" s="12">
        <f t="shared" si="89"/>
        <v>0.65600000000000003</v>
      </c>
    </row>
    <row r="908" spans="1:33" ht="14.5" x14ac:dyDescent="0.35">
      <c r="A908" s="12" t="str">
        <f t="shared" si="84"/>
        <v>Germany-Europe-2009</v>
      </c>
      <c r="B908" s="13" t="s">
        <v>62</v>
      </c>
      <c r="C908" s="14" t="s">
        <v>134</v>
      </c>
      <c r="D908" s="15">
        <v>2009</v>
      </c>
      <c r="E908" s="16" cm="1">
        <f t="array" ref="E908:I908">VLOOKUP(Merged_Sheet!A908,GDP!A908:I3598,{5,6,7,8,9},0)</f>
        <v>3300000000000</v>
      </c>
      <c r="F908" s="16">
        <v>3300000000000</v>
      </c>
      <c r="G908" s="12">
        <v>0.11799999999999999</v>
      </c>
      <c r="H908" s="12">
        <v>4727</v>
      </c>
      <c r="I908" s="12">
        <v>0</v>
      </c>
      <c r="J908" s="12" cm="1">
        <f t="array" ref="J908:R908">VLOOKUP(Merged_Sheet!A908,'HUMAN RESOURCES'!A908:M3598,{5,6,7,8,9,10,11,12,13},0)</f>
        <v>2.8000000000000001E-2</v>
      </c>
      <c r="K908" s="12">
        <v>2.8000000000000001E-2</v>
      </c>
      <c r="L908" s="12">
        <v>71</v>
      </c>
      <c r="M908" s="12">
        <v>64</v>
      </c>
      <c r="N908" s="12">
        <v>0.374</v>
      </c>
      <c r="O908" s="12">
        <v>0.59199999999999997</v>
      </c>
      <c r="P908" s="12">
        <v>3.4000000000000002E-2</v>
      </c>
      <c r="Q908" s="12">
        <v>84231329</v>
      </c>
      <c r="R908" s="12">
        <v>0.46899999999999997</v>
      </c>
      <c r="S908" s="17" cm="1">
        <f t="array" ref="S908:T908">VLOOKUP(Merged_Sheet!A908,Merged_Sheet!A908:F3598,{5,6},0)</f>
        <v>3300000000000</v>
      </c>
      <c r="T908" s="17">
        <v>3300000000000</v>
      </c>
      <c r="U908" s="12" cm="1">
        <f t="array" ref="U908:Z908">VLOOKUP(Merged_Sheet!A908,BUSINESS!A908:J3598,{5,6,7,8,9,10},0)</f>
        <v>0</v>
      </c>
      <c r="V908" s="12">
        <v>49</v>
      </c>
      <c r="W908" s="12">
        <v>0</v>
      </c>
      <c r="X908" s="12">
        <v>0</v>
      </c>
      <c r="Y908" s="12">
        <v>5.1999999999999998E-2</v>
      </c>
      <c r="Z908" s="12">
        <v>0.39100000000000001</v>
      </c>
      <c r="AA908" s="17" cm="1">
        <f t="array" ref="AA908:AB908">VLOOKUP(Merged_Sheet!A908,Merged_Sheet!A908:F3598,{5,6},0)</f>
        <v>3300000000000</v>
      </c>
      <c r="AB908" s="17">
        <v>3300000000000</v>
      </c>
      <c r="AC908" s="16">
        <f t="shared" si="85"/>
        <v>39177.821829215114</v>
      </c>
      <c r="AD908" s="12">
        <f t="shared" si="86"/>
        <v>39177.821829215114</v>
      </c>
      <c r="AE908" s="12">
        <f t="shared" si="87"/>
        <v>39177.821829215114</v>
      </c>
      <c r="AF908" s="12">
        <f t="shared" si="88"/>
        <v>39177.821829215114</v>
      </c>
      <c r="AG908" s="12">
        <f t="shared" si="89"/>
        <v>0.53100000000000003</v>
      </c>
    </row>
    <row r="909" spans="1:33" ht="14.5" x14ac:dyDescent="0.35">
      <c r="A909" s="12" t="str">
        <f t="shared" si="84"/>
        <v>Germany-Europe-2010</v>
      </c>
      <c r="B909" s="13" t="s">
        <v>62</v>
      </c>
      <c r="C909" s="14" t="s">
        <v>134</v>
      </c>
      <c r="D909" s="15">
        <v>2010</v>
      </c>
      <c r="E909" s="16" cm="1">
        <f t="array" ref="E909:I909">VLOOKUP(Merged_Sheet!A909,GDP!A909:I3599,{5,6,7,8,9},0)</f>
        <v>3300000000000</v>
      </c>
      <c r="F909" s="16">
        <v>3300000000000</v>
      </c>
      <c r="G909" s="12">
        <v>0.115</v>
      </c>
      <c r="H909" s="12">
        <v>4668</v>
      </c>
      <c r="I909" s="12">
        <v>0</v>
      </c>
      <c r="J909" s="12" cm="1">
        <f t="array" ref="J909:R909">VLOOKUP(Merged_Sheet!A909,'HUMAN RESOURCES'!A909:M3599,{5,6,7,8,9,10,11,12,13},0)</f>
        <v>0.01</v>
      </c>
      <c r="K909" s="12">
        <v>2E-3</v>
      </c>
      <c r="L909" s="12">
        <v>82</v>
      </c>
      <c r="M909" s="12">
        <v>77</v>
      </c>
      <c r="N909" s="12">
        <v>0.19600000000000001</v>
      </c>
      <c r="O909" s="12">
        <v>0.72299999999999998</v>
      </c>
      <c r="P909" s="12">
        <v>8.1000000000000003E-2</v>
      </c>
      <c r="Q909" s="12">
        <v>4166700</v>
      </c>
      <c r="R909" s="12">
        <v>1</v>
      </c>
      <c r="S909" s="17" cm="1">
        <f t="array" ref="S909:T909">VLOOKUP(Merged_Sheet!A909,Merged_Sheet!A909:F3599,{5,6},0)</f>
        <v>3300000000000</v>
      </c>
      <c r="T909" s="17">
        <v>3300000000000</v>
      </c>
      <c r="U909" s="12" cm="1">
        <f t="array" ref="U909:Z909">VLOOKUP(Merged_Sheet!A909,BUSINESS!A909:J3599,{5,6,7,8,9,10},0)</f>
        <v>0</v>
      </c>
      <c r="V909" s="12">
        <v>8</v>
      </c>
      <c r="W909" s="12">
        <v>0</v>
      </c>
      <c r="X909" s="12">
        <v>0</v>
      </c>
      <c r="Y909" s="12">
        <v>0.62</v>
      </c>
      <c r="Z909" s="12">
        <v>0.91200000000000003</v>
      </c>
      <c r="AA909" s="17" cm="1">
        <f t="array" ref="AA909:AB909">VLOOKUP(Merged_Sheet!A909,Merged_Sheet!A909:F3599,{5,6},0)</f>
        <v>3300000000000</v>
      </c>
      <c r="AB909" s="17">
        <v>3300000000000</v>
      </c>
      <c r="AC909" s="16">
        <f t="shared" si="85"/>
        <v>791993.66405068757</v>
      </c>
      <c r="AD909" s="12">
        <f t="shared" si="86"/>
        <v>791993.66405068757</v>
      </c>
      <c r="AE909" s="12">
        <f t="shared" si="87"/>
        <v>791993.66405068757</v>
      </c>
      <c r="AF909" s="12">
        <f t="shared" si="88"/>
        <v>791993.66405068757</v>
      </c>
      <c r="AG909" s="12">
        <f t="shared" si="89"/>
        <v>0</v>
      </c>
    </row>
    <row r="910" spans="1:33" ht="14.5" x14ac:dyDescent="0.35">
      <c r="A910" s="12" t="str">
        <f t="shared" si="84"/>
        <v>Germany-Europe-2011</v>
      </c>
      <c r="B910" s="13" t="s">
        <v>62</v>
      </c>
      <c r="C910" s="14" t="s">
        <v>134</v>
      </c>
      <c r="D910" s="15">
        <v>2011</v>
      </c>
      <c r="E910" s="16" cm="1">
        <f t="array" ref="E910:I910">VLOOKUP(Merged_Sheet!A910,GDP!A910:I3600,{5,6,7,8,9},0)</f>
        <v>3630000000000</v>
      </c>
      <c r="F910" s="16">
        <v>3630000000000</v>
      </c>
      <c r="G910" s="12">
        <v>0.113</v>
      </c>
      <c r="H910" s="12">
        <v>4996</v>
      </c>
      <c r="I910" s="12">
        <v>0</v>
      </c>
      <c r="J910" s="12" cm="1">
        <f t="array" ref="J910:R910">VLOOKUP(Merged_Sheet!A910,'HUMAN RESOURCES'!A910:M3600,{5,6,7,8,9,10,11,12,13},0)</f>
        <v>1.9E-2</v>
      </c>
      <c r="K910" s="12">
        <v>1.2E-2</v>
      </c>
      <c r="L910" s="12">
        <v>77</v>
      </c>
      <c r="M910" s="12">
        <v>70</v>
      </c>
      <c r="N910" s="12">
        <v>0.25600000000000001</v>
      </c>
      <c r="O910" s="12">
        <v>0.67500000000000004</v>
      </c>
      <c r="P910" s="12">
        <v>6.9000000000000006E-2</v>
      </c>
      <c r="Q910" s="12">
        <v>19435000</v>
      </c>
      <c r="R910" s="12">
        <v>0.184</v>
      </c>
      <c r="S910" s="17" cm="1">
        <f t="array" ref="S910:T910">VLOOKUP(Merged_Sheet!A910,Merged_Sheet!A910:F3600,{5,6},0)</f>
        <v>3630000000000</v>
      </c>
      <c r="T910" s="17">
        <v>3630000000000</v>
      </c>
      <c r="U910" s="12" cm="1">
        <f t="array" ref="U910:Z910">VLOOKUP(Merged_Sheet!A910,BUSINESS!A910:J3600,{5,6,7,8,9,10},0)</f>
        <v>0</v>
      </c>
      <c r="V910" s="12">
        <v>48</v>
      </c>
      <c r="W910" s="12">
        <v>0</v>
      </c>
      <c r="X910" s="12">
        <v>0</v>
      </c>
      <c r="Y910" s="12">
        <v>1.4E-2</v>
      </c>
      <c r="Z910" s="12">
        <v>0.112</v>
      </c>
      <c r="AA910" s="17" cm="1">
        <f t="array" ref="AA910:AB910">VLOOKUP(Merged_Sheet!A910,Merged_Sheet!A910:F3600,{5,6},0)</f>
        <v>3630000000000</v>
      </c>
      <c r="AB910" s="17">
        <v>3630000000000</v>
      </c>
      <c r="AC910" s="16">
        <f t="shared" si="85"/>
        <v>186776.43426807306</v>
      </c>
      <c r="AD910" s="12">
        <f t="shared" si="86"/>
        <v>186776.43426807306</v>
      </c>
      <c r="AE910" s="12">
        <f t="shared" si="87"/>
        <v>186776.43426807306</v>
      </c>
      <c r="AF910" s="12">
        <f t="shared" si="88"/>
        <v>186776.43426807306</v>
      </c>
      <c r="AG910" s="12">
        <f t="shared" si="89"/>
        <v>0.81600000000000006</v>
      </c>
    </row>
    <row r="911" spans="1:33" ht="14.5" x14ac:dyDescent="0.35">
      <c r="A911" s="12" t="str">
        <f t="shared" si="84"/>
        <v>Germany-Europe-2012</v>
      </c>
      <c r="B911" s="13" t="s">
        <v>62</v>
      </c>
      <c r="C911" s="14" t="s">
        <v>134</v>
      </c>
      <c r="D911" s="15">
        <v>2012</v>
      </c>
      <c r="E911" s="16" cm="1">
        <f t="array" ref="E911:I911">VLOOKUP(Merged_Sheet!A911,GDP!A911:I3601,{5,6,7,8,9},0)</f>
        <v>3430000000000</v>
      </c>
      <c r="F911" s="16">
        <v>3430000000000</v>
      </c>
      <c r="G911" s="12">
        <v>0.113</v>
      </c>
      <c r="H911" s="12">
        <v>4683</v>
      </c>
      <c r="I911" s="12">
        <v>0</v>
      </c>
      <c r="J911" s="12" cm="1">
        <f t="array" ref="J911:R911">VLOOKUP(Merged_Sheet!A911,'HUMAN RESOURCES'!A911:M3601,{5,6,7,8,9,10,11,12,13},0)</f>
        <v>2.9000000000000001E-2</v>
      </c>
      <c r="K911" s="12">
        <v>5.8000000000000003E-2</v>
      </c>
      <c r="L911" s="12">
        <v>69</v>
      </c>
      <c r="M911" s="12">
        <v>62</v>
      </c>
      <c r="N911" s="12">
        <v>0.39200000000000002</v>
      </c>
      <c r="O911" s="12">
        <v>0.56999999999999995</v>
      </c>
      <c r="P911" s="12">
        <v>3.6999999999999998E-2</v>
      </c>
      <c r="Q911" s="12">
        <v>6663929</v>
      </c>
      <c r="R911" s="12">
        <v>0.26400000000000001</v>
      </c>
      <c r="S911" s="17" cm="1">
        <f t="array" ref="S911:T911">VLOOKUP(Merged_Sheet!A911,Merged_Sheet!A911:F3601,{5,6},0)</f>
        <v>3430000000000</v>
      </c>
      <c r="T911" s="17">
        <v>3430000000000</v>
      </c>
      <c r="U911" s="12" cm="1">
        <f t="array" ref="U911:Z911">VLOOKUP(Merged_Sheet!A911,BUSINESS!A911:J3601,{5,6,7,8,9,10},0)</f>
        <v>0</v>
      </c>
      <c r="V911" s="12">
        <v>0</v>
      </c>
      <c r="W911" s="12">
        <v>0</v>
      </c>
      <c r="X911" s="12">
        <v>0</v>
      </c>
      <c r="Y911" s="12">
        <v>1E-3</v>
      </c>
      <c r="Z911" s="12">
        <v>0.02</v>
      </c>
      <c r="AA911" s="17" cm="1">
        <f t="array" ref="AA911:AB911">VLOOKUP(Merged_Sheet!A911,Merged_Sheet!A911:F3601,{5,6},0)</f>
        <v>3430000000000</v>
      </c>
      <c r="AB911" s="17">
        <v>3430000000000</v>
      </c>
      <c r="AC911" s="16">
        <f t="shared" si="85"/>
        <v>514711.36622253928</v>
      </c>
      <c r="AD911" s="12">
        <f t="shared" si="86"/>
        <v>514711.36622253928</v>
      </c>
      <c r="AE911" s="12">
        <f t="shared" si="87"/>
        <v>514711.36622253928</v>
      </c>
      <c r="AF911" s="12">
        <f t="shared" si="88"/>
        <v>514711.36622253928</v>
      </c>
      <c r="AG911" s="12">
        <f t="shared" si="89"/>
        <v>0.73599999999999999</v>
      </c>
    </row>
    <row r="912" spans="1:33" ht="14.5" x14ac:dyDescent="0.35">
      <c r="A912" s="12" t="str">
        <f t="shared" si="84"/>
        <v>Ghana-Africa-2000</v>
      </c>
      <c r="B912" s="13" t="s">
        <v>64</v>
      </c>
      <c r="C912" s="14" t="s">
        <v>135</v>
      </c>
      <c r="D912" s="15">
        <v>2000</v>
      </c>
      <c r="E912" s="16" cm="1">
        <f t="array" ref="E912:I912">VLOOKUP(Merged_Sheet!A912,GDP!A912:I3602,{5,6,7,8,9},0)</f>
        <v>4982849054</v>
      </c>
      <c r="F912" s="16">
        <v>4982849054</v>
      </c>
      <c r="G912" s="12">
        <v>4.8000000000000001E-2</v>
      </c>
      <c r="H912" s="12">
        <v>13</v>
      </c>
      <c r="I912" s="12">
        <v>0</v>
      </c>
      <c r="J912" s="12" cm="1">
        <f t="array" ref="J912:R912">VLOOKUP(Merged_Sheet!A912,'HUMAN RESOURCES'!A912:M3602,{5,6,7,8,9,10,11,12,13},0)</f>
        <v>1.2999999999999999E-2</v>
      </c>
      <c r="K912" s="12">
        <v>1.6E-2</v>
      </c>
      <c r="L912" s="12">
        <v>76</v>
      </c>
      <c r="M912" s="12">
        <v>69</v>
      </c>
      <c r="N912" s="12">
        <v>0.22800000000000001</v>
      </c>
      <c r="O912" s="12">
        <v>0.69699999999999995</v>
      </c>
      <c r="P912" s="12">
        <v>7.4999999999999997E-2</v>
      </c>
      <c r="Q912" s="12">
        <v>65087400</v>
      </c>
      <c r="R912" s="12">
        <v>0.36299999999999999</v>
      </c>
      <c r="S912" s="17" cm="1">
        <f t="array" ref="S912:T912">VLOOKUP(Merged_Sheet!A912,Merged_Sheet!A912:F3602,{5,6},0)</f>
        <v>4982849054</v>
      </c>
      <c r="T912" s="17">
        <v>4982849054</v>
      </c>
      <c r="U912" s="12" cm="1">
        <f t="array" ref="U912:Z912">VLOOKUP(Merged_Sheet!A912,BUSINESS!A912:J3602,{5,6,7,8,9,10},0)</f>
        <v>0</v>
      </c>
      <c r="V912" s="12">
        <v>33</v>
      </c>
      <c r="W912" s="12">
        <v>0</v>
      </c>
      <c r="X912" s="12">
        <v>0</v>
      </c>
      <c r="Y912" s="12">
        <v>0.107</v>
      </c>
      <c r="Z912" s="12">
        <v>0.41399999999999998</v>
      </c>
      <c r="AA912" s="17" cm="1">
        <f t="array" ref="AA912:AB912">VLOOKUP(Merged_Sheet!A912,Merged_Sheet!A912:F3602,{5,6},0)</f>
        <v>4982849054</v>
      </c>
      <c r="AB912" s="17">
        <v>4982849054</v>
      </c>
      <c r="AC912" s="16">
        <f t="shared" si="85"/>
        <v>76.556277466913713</v>
      </c>
      <c r="AD912" s="12">
        <f t="shared" si="86"/>
        <v>76.556277466913713</v>
      </c>
      <c r="AE912" s="12">
        <f t="shared" si="87"/>
        <v>76.556277466913713</v>
      </c>
      <c r="AF912" s="12">
        <f t="shared" si="88"/>
        <v>76.556277466913713</v>
      </c>
      <c r="AG912" s="12">
        <f t="shared" si="89"/>
        <v>0.63700000000000001</v>
      </c>
    </row>
    <row r="913" spans="1:33" ht="14.5" x14ac:dyDescent="0.35">
      <c r="A913" s="12" t="str">
        <f t="shared" si="84"/>
        <v>Ghana-Africa-2001</v>
      </c>
      <c r="B913" s="13" t="s">
        <v>64</v>
      </c>
      <c r="C913" s="14" t="s">
        <v>135</v>
      </c>
      <c r="D913" s="15">
        <v>2001</v>
      </c>
      <c r="E913" s="16" cm="1">
        <f t="array" ref="E913:I913">VLOOKUP(Merged_Sheet!A913,GDP!A913:I3603,{5,6,7,8,9},0)</f>
        <v>5314871684</v>
      </c>
      <c r="F913" s="16">
        <v>5314871684</v>
      </c>
      <c r="G913" s="12">
        <v>5.6000000000000001E-2</v>
      </c>
      <c r="H913" s="12">
        <v>15</v>
      </c>
      <c r="I913" s="12">
        <v>0</v>
      </c>
      <c r="J913" s="12" cm="1">
        <f t="array" ref="J913:R913">VLOOKUP(Merged_Sheet!A913,'HUMAN RESOURCES'!A913:M3603,{5,6,7,8,9,10,11,12,13},0)</f>
        <v>3.7999999999999999E-2</v>
      </c>
      <c r="K913" s="12">
        <v>6.9000000000000006E-2</v>
      </c>
      <c r="L913" s="12">
        <v>64</v>
      </c>
      <c r="M913" s="12">
        <v>61</v>
      </c>
      <c r="N913" s="12">
        <v>0.48399999999999999</v>
      </c>
      <c r="O913" s="12">
        <v>0.48899999999999999</v>
      </c>
      <c r="P913" s="12">
        <v>2.7E-2</v>
      </c>
      <c r="Q913" s="12">
        <v>966987</v>
      </c>
      <c r="R913" s="12">
        <v>0.25700000000000001</v>
      </c>
      <c r="S913" s="17" cm="1">
        <f t="array" ref="S913:T913">VLOOKUP(Merged_Sheet!A913,Merged_Sheet!A913:F3603,{5,6},0)</f>
        <v>5314871684</v>
      </c>
      <c r="T913" s="17">
        <v>5314871684</v>
      </c>
      <c r="U913" s="12" cm="1">
        <f t="array" ref="U913:Z913">VLOOKUP(Merged_Sheet!A913,BUSINESS!A913:J3603,{5,6,7,8,9,10},0)</f>
        <v>0</v>
      </c>
      <c r="V913" s="12">
        <v>158</v>
      </c>
      <c r="W913" s="12">
        <v>0</v>
      </c>
      <c r="X913" s="12">
        <v>0</v>
      </c>
      <c r="Y913" s="12">
        <v>0</v>
      </c>
      <c r="Z913" s="12">
        <v>2.7E-2</v>
      </c>
      <c r="AA913" s="17" cm="1">
        <f t="array" ref="AA913:AB913">VLOOKUP(Merged_Sheet!A913,Merged_Sheet!A913:F3603,{5,6},0)</f>
        <v>5314871684</v>
      </c>
      <c r="AB913" s="17">
        <v>5314871684</v>
      </c>
      <c r="AC913" s="16">
        <f t="shared" si="85"/>
        <v>5496.3217540670139</v>
      </c>
      <c r="AD913" s="12">
        <f t="shared" si="86"/>
        <v>5496.3217540670139</v>
      </c>
      <c r="AE913" s="12">
        <f t="shared" si="87"/>
        <v>5496.3217540670139</v>
      </c>
      <c r="AF913" s="12">
        <f t="shared" si="88"/>
        <v>5496.3217540670139</v>
      </c>
      <c r="AG913" s="12">
        <f t="shared" si="89"/>
        <v>0.74299999999999999</v>
      </c>
    </row>
    <row r="914" spans="1:33" ht="14.5" x14ac:dyDescent="0.35">
      <c r="A914" s="12" t="str">
        <f t="shared" si="84"/>
        <v>Ghana-Africa-2002</v>
      </c>
      <c r="B914" s="13" t="s">
        <v>64</v>
      </c>
      <c r="C914" s="14" t="s">
        <v>135</v>
      </c>
      <c r="D914" s="15">
        <v>2002</v>
      </c>
      <c r="E914" s="16" cm="1">
        <f t="array" ref="E914:I914">VLOOKUP(Merged_Sheet!A914,GDP!A914:I3604,{5,6,7,8,9},0)</f>
        <v>6166197192</v>
      </c>
      <c r="F914" s="16">
        <v>6166197192</v>
      </c>
      <c r="G914" s="12">
        <v>4.8000000000000001E-2</v>
      </c>
      <c r="H914" s="12">
        <v>15</v>
      </c>
      <c r="I914" s="12">
        <v>0</v>
      </c>
      <c r="J914" s="12" cm="1">
        <f t="array" ref="J914:R914">VLOOKUP(Merged_Sheet!A914,'HUMAN RESOURCES'!A914:M3604,{5,6,7,8,9,10,11,12,13},0)</f>
        <v>2.3E-2</v>
      </c>
      <c r="K914" s="12">
        <v>0.06</v>
      </c>
      <c r="L914" s="12">
        <v>68</v>
      </c>
      <c r="M914" s="12">
        <v>60</v>
      </c>
      <c r="N914" s="12">
        <v>0.33400000000000002</v>
      </c>
      <c r="O914" s="12">
        <v>0.62</v>
      </c>
      <c r="P914" s="12">
        <v>4.5999999999999999E-2</v>
      </c>
      <c r="Q914" s="12">
        <v>4696876</v>
      </c>
      <c r="R914" s="12">
        <v>0.46800000000000003</v>
      </c>
      <c r="S914" s="17" cm="1">
        <f t="array" ref="S914:T914">VLOOKUP(Merged_Sheet!A914,Merged_Sheet!A914:F3604,{5,6},0)</f>
        <v>6166197192</v>
      </c>
      <c r="T914" s="17">
        <v>6166197192</v>
      </c>
      <c r="U914" s="12" cm="1">
        <f t="array" ref="U914:Z914">VLOOKUP(Merged_Sheet!A914,BUSINESS!A914:J3604,{5,6,7,8,9,10},0)</f>
        <v>0</v>
      </c>
      <c r="V914" s="12">
        <v>0</v>
      </c>
      <c r="W914" s="12">
        <v>0</v>
      </c>
      <c r="X914" s="12">
        <v>0</v>
      </c>
      <c r="Y914" s="12">
        <v>8.0000000000000002E-3</v>
      </c>
      <c r="Z914" s="12">
        <v>1.0999999999999999E-2</v>
      </c>
      <c r="AA914" s="17" cm="1">
        <f t="array" ref="AA914:AB914">VLOOKUP(Merged_Sheet!A914,Merged_Sheet!A914:F3604,{5,6},0)</f>
        <v>6166197192</v>
      </c>
      <c r="AB914" s="17">
        <v>6166197192</v>
      </c>
      <c r="AC914" s="16">
        <f t="shared" si="85"/>
        <v>1312.8294619657831</v>
      </c>
      <c r="AD914" s="12">
        <f t="shared" si="86"/>
        <v>1312.8294619657831</v>
      </c>
      <c r="AE914" s="12">
        <f t="shared" si="87"/>
        <v>1312.8294619657831</v>
      </c>
      <c r="AF914" s="12">
        <f t="shared" si="88"/>
        <v>1312.8294619657831</v>
      </c>
      <c r="AG914" s="12">
        <f t="shared" si="89"/>
        <v>0.53200000000000003</v>
      </c>
    </row>
    <row r="915" spans="1:33" ht="14.5" x14ac:dyDescent="0.35">
      <c r="A915" s="12" t="str">
        <f t="shared" si="84"/>
        <v>Ghana-Africa-2003</v>
      </c>
      <c r="B915" s="13" t="s">
        <v>64</v>
      </c>
      <c r="C915" s="14" t="s">
        <v>135</v>
      </c>
      <c r="D915" s="15">
        <v>2003</v>
      </c>
      <c r="E915" s="16" cm="1">
        <f t="array" ref="E915:I915">VLOOKUP(Merged_Sheet!A915,GDP!A915:I3605,{5,6,7,8,9},0)</f>
        <v>7632720680</v>
      </c>
      <c r="F915" s="16">
        <v>7632720680</v>
      </c>
      <c r="G915" s="12">
        <v>4.8000000000000001E-2</v>
      </c>
      <c r="H915" s="12">
        <v>18</v>
      </c>
      <c r="I915" s="12">
        <v>0</v>
      </c>
      <c r="J915" s="12" cm="1">
        <f t="array" ref="J915:R915">VLOOKUP(Merged_Sheet!A915,'HUMAN RESOURCES'!A915:M3605,{5,6,7,8,9,10,11,12,13},0)</f>
        <v>2.1000000000000001E-2</v>
      </c>
      <c r="K915" s="12">
        <v>4.8000000000000001E-2</v>
      </c>
      <c r="L915" s="12">
        <v>71</v>
      </c>
      <c r="M915" s="12">
        <v>64</v>
      </c>
      <c r="N915" s="12">
        <v>0.34100000000000003</v>
      </c>
      <c r="O915" s="12">
        <v>0.61299999999999999</v>
      </c>
      <c r="P915" s="12">
        <v>4.7E-2</v>
      </c>
      <c r="Q915" s="12">
        <v>25864350</v>
      </c>
      <c r="R915" s="12">
        <v>0.36799999999999999</v>
      </c>
      <c r="S915" s="17" cm="1">
        <f t="array" ref="S915:T915">VLOOKUP(Merged_Sheet!A915,Merged_Sheet!A915:F3605,{5,6},0)</f>
        <v>7632720680</v>
      </c>
      <c r="T915" s="17">
        <v>7632720680</v>
      </c>
      <c r="U915" s="12" cm="1">
        <f t="array" ref="U915:Z915">VLOOKUP(Merged_Sheet!A915,BUSINESS!A915:J3605,{5,6,7,8,9,10},0)</f>
        <v>0</v>
      </c>
      <c r="V915" s="12">
        <v>29</v>
      </c>
      <c r="W915" s="12">
        <v>0</v>
      </c>
      <c r="X915" s="12">
        <v>0</v>
      </c>
      <c r="Y915" s="12">
        <v>2.5999999999999999E-2</v>
      </c>
      <c r="Z915" s="12">
        <v>2.1000000000000001E-2</v>
      </c>
      <c r="AA915" s="17" cm="1">
        <f t="array" ref="AA915:AB915">VLOOKUP(Merged_Sheet!A915,Merged_Sheet!A915:F3605,{5,6},0)</f>
        <v>7632720680</v>
      </c>
      <c r="AB915" s="17">
        <v>7632720680</v>
      </c>
      <c r="AC915" s="16">
        <f t="shared" si="85"/>
        <v>295.10583795842541</v>
      </c>
      <c r="AD915" s="12">
        <f t="shared" si="86"/>
        <v>295.10583795842541</v>
      </c>
      <c r="AE915" s="12">
        <f t="shared" si="87"/>
        <v>295.10583795842541</v>
      </c>
      <c r="AF915" s="12">
        <f t="shared" si="88"/>
        <v>295.10583795842541</v>
      </c>
      <c r="AG915" s="12">
        <f t="shared" si="89"/>
        <v>0.63200000000000001</v>
      </c>
    </row>
    <row r="916" spans="1:33" ht="14.5" x14ac:dyDescent="0.35">
      <c r="A916" s="12" t="str">
        <f t="shared" si="84"/>
        <v>Ghana-Africa-2004</v>
      </c>
      <c r="B916" s="13" t="s">
        <v>64</v>
      </c>
      <c r="C916" s="14" t="s">
        <v>135</v>
      </c>
      <c r="D916" s="15">
        <v>2004</v>
      </c>
      <c r="E916" s="16" cm="1">
        <f t="array" ref="E916:I916">VLOOKUP(Merged_Sheet!A916,GDP!A916:I3606,{5,6,7,8,9},0)</f>
        <v>8881419348</v>
      </c>
      <c r="F916" s="16">
        <v>8881419348</v>
      </c>
      <c r="G916" s="12">
        <v>6.0999999999999999E-2</v>
      </c>
      <c r="H916" s="12">
        <v>26</v>
      </c>
      <c r="I916" s="12">
        <v>0</v>
      </c>
      <c r="J916" s="12" cm="1">
        <f t="array" ref="J916:R916">VLOOKUP(Merged_Sheet!A916,'HUMAN RESOURCES'!A916:M3606,{5,6,7,8,9,10,11,12,13},0)</f>
        <v>1.7000000000000001E-2</v>
      </c>
      <c r="K916" s="12">
        <v>2.4E-2</v>
      </c>
      <c r="L916" s="12">
        <v>79</v>
      </c>
      <c r="M916" s="12">
        <v>70</v>
      </c>
      <c r="N916" s="12">
        <v>0.28000000000000003</v>
      </c>
      <c r="O916" s="12">
        <v>0.65400000000000003</v>
      </c>
      <c r="P916" s="12">
        <v>6.6000000000000003E-2</v>
      </c>
      <c r="Q916" s="12">
        <v>81437700</v>
      </c>
      <c r="R916" s="12">
        <v>0.26700000000000002</v>
      </c>
      <c r="S916" s="17" cm="1">
        <f t="array" ref="S916:T916">VLOOKUP(Merged_Sheet!A916,Merged_Sheet!A916:F3606,{5,6},0)</f>
        <v>8881419348</v>
      </c>
      <c r="T916" s="17">
        <v>8881419348</v>
      </c>
      <c r="U916" s="12" cm="1">
        <f t="array" ref="U916:Z916">VLOOKUP(Merged_Sheet!A916,BUSINESS!A916:J3606,{5,6,7,8,9,10},0)</f>
        <v>0</v>
      </c>
      <c r="V916" s="12">
        <v>51</v>
      </c>
      <c r="W916" s="12">
        <v>0</v>
      </c>
      <c r="X916" s="12">
        <v>0</v>
      </c>
      <c r="Y916" s="12">
        <v>7.5999999999999998E-2</v>
      </c>
      <c r="Z916" s="12">
        <v>5.8999999999999997E-2</v>
      </c>
      <c r="AA916" s="17" cm="1">
        <f t="array" ref="AA916:AB916">VLOOKUP(Merged_Sheet!A916,Merged_Sheet!A916:F3606,{5,6},0)</f>
        <v>8881419348</v>
      </c>
      <c r="AB916" s="17">
        <v>8881419348</v>
      </c>
      <c r="AC916" s="16">
        <f t="shared" si="85"/>
        <v>109.05783621099319</v>
      </c>
      <c r="AD916" s="12">
        <f t="shared" si="86"/>
        <v>109.05783621099319</v>
      </c>
      <c r="AE916" s="12">
        <f t="shared" si="87"/>
        <v>109.05783621099319</v>
      </c>
      <c r="AF916" s="12">
        <f t="shared" si="88"/>
        <v>109.05783621099319</v>
      </c>
      <c r="AG916" s="12">
        <f t="shared" si="89"/>
        <v>0.73299999999999998</v>
      </c>
    </row>
    <row r="917" spans="1:33" ht="14.5" x14ac:dyDescent="0.35">
      <c r="A917" s="12" t="str">
        <f t="shared" si="84"/>
        <v>Ghana-Africa-2005</v>
      </c>
      <c r="B917" s="13" t="s">
        <v>64</v>
      </c>
      <c r="C917" s="14" t="s">
        <v>135</v>
      </c>
      <c r="D917" s="15">
        <v>2005</v>
      </c>
      <c r="E917" s="16" cm="1">
        <f t="array" ref="E917:I917">VLOOKUP(Merged_Sheet!A917,GDP!A917:I3607,{5,6,7,8,9},0)</f>
        <v>10731883141</v>
      </c>
      <c r="F917" s="16">
        <v>10731883141</v>
      </c>
      <c r="G917" s="12">
        <v>7.0000000000000007E-2</v>
      </c>
      <c r="H917" s="12">
        <v>35</v>
      </c>
      <c r="I917" s="12">
        <v>0</v>
      </c>
      <c r="J917" s="12" cm="1">
        <f t="array" ref="J917:R917">VLOOKUP(Merged_Sheet!A917,'HUMAN RESOURCES'!A917:M3607,{5,6,7,8,9,10,11,12,13},0)</f>
        <v>1.4999999999999999E-2</v>
      </c>
      <c r="K917" s="12">
        <v>1.9E-2</v>
      </c>
      <c r="L917" s="12">
        <v>79</v>
      </c>
      <c r="M917" s="12">
        <v>73</v>
      </c>
      <c r="N917" s="12">
        <v>0.27300000000000002</v>
      </c>
      <c r="O917" s="12">
        <v>0.64500000000000002</v>
      </c>
      <c r="P917" s="12">
        <v>8.2000000000000003E-2</v>
      </c>
      <c r="Q917" s="12">
        <v>3014579</v>
      </c>
      <c r="R917" s="12">
        <v>0.45700000000000002</v>
      </c>
      <c r="S917" s="17" cm="1">
        <f t="array" ref="S917:T917">VLOOKUP(Merged_Sheet!A917,Merged_Sheet!A917:F3607,{5,6},0)</f>
        <v>10731883141</v>
      </c>
      <c r="T917" s="17">
        <v>10731883141</v>
      </c>
      <c r="U917" s="12" cm="1">
        <f t="array" ref="U917:Z917">VLOOKUP(Merged_Sheet!A917,BUSINESS!A917:J3607,{5,6,7,8,9,10},0)</f>
        <v>0</v>
      </c>
      <c r="V917" s="12">
        <v>41</v>
      </c>
      <c r="W917" s="12">
        <v>0</v>
      </c>
      <c r="X917" s="12">
        <v>0</v>
      </c>
      <c r="Y917" s="12">
        <v>2.4E-2</v>
      </c>
      <c r="Z917" s="12">
        <v>0.39200000000000002</v>
      </c>
      <c r="AA917" s="17" cm="1">
        <f t="array" ref="AA917:AB917">VLOOKUP(Merged_Sheet!A917,Merged_Sheet!A917:F3607,{5,6},0)</f>
        <v>10731883141</v>
      </c>
      <c r="AB917" s="17">
        <v>10731883141</v>
      </c>
      <c r="AC917" s="16">
        <f t="shared" si="85"/>
        <v>3559.9939961765804</v>
      </c>
      <c r="AD917" s="12">
        <f t="shared" si="86"/>
        <v>3559.9939961765804</v>
      </c>
      <c r="AE917" s="12">
        <f t="shared" si="87"/>
        <v>3559.9939961765804</v>
      </c>
      <c r="AF917" s="12">
        <f t="shared" si="88"/>
        <v>3559.9939961765804</v>
      </c>
      <c r="AG917" s="12">
        <f t="shared" si="89"/>
        <v>0.54299999999999993</v>
      </c>
    </row>
    <row r="918" spans="1:33" ht="14.5" x14ac:dyDescent="0.35">
      <c r="A918" s="12" t="str">
        <f t="shared" si="84"/>
        <v>Ghana-Africa-2006</v>
      </c>
      <c r="B918" s="13" t="s">
        <v>64</v>
      </c>
      <c r="C918" s="14" t="s">
        <v>135</v>
      </c>
      <c r="D918" s="15">
        <v>2006</v>
      </c>
      <c r="E918" s="16" cm="1">
        <f t="array" ref="E918:I918">VLOOKUP(Merged_Sheet!A918,GDP!A918:I3608,{5,6,7,8,9},0)</f>
        <v>20410239313</v>
      </c>
      <c r="F918" s="16">
        <v>20410239313</v>
      </c>
      <c r="G918" s="12">
        <v>5.3999999999999999E-2</v>
      </c>
      <c r="H918" s="12">
        <v>48</v>
      </c>
      <c r="I918" s="12">
        <v>0</v>
      </c>
      <c r="J918" s="12" cm="1">
        <f t="array" ref="J918:R918">VLOOKUP(Merged_Sheet!A918,'HUMAN RESOURCES'!A918:M3608,{5,6,7,8,9,10,11,12,13},0)</f>
        <v>1.0999999999999999E-2</v>
      </c>
      <c r="K918" s="12">
        <v>3.0000000000000001E-3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12">
        <v>79060</v>
      </c>
      <c r="R918" s="12">
        <v>0.90800000000000003</v>
      </c>
      <c r="S918" s="17" cm="1">
        <f t="array" ref="S918:T918">VLOOKUP(Merged_Sheet!A918,Merged_Sheet!A918:F3608,{5,6},0)</f>
        <v>20410239313</v>
      </c>
      <c r="T918" s="17">
        <v>20410239313</v>
      </c>
      <c r="U918" s="12" cm="1">
        <f t="array" ref="U918:Z918">VLOOKUP(Merged_Sheet!A918,BUSINESS!A918:J3608,{5,6,7,8,9,10},0)</f>
        <v>0</v>
      </c>
      <c r="V918" s="12">
        <v>0</v>
      </c>
      <c r="W918" s="12">
        <v>0</v>
      </c>
      <c r="X918" s="12">
        <v>0</v>
      </c>
      <c r="Y918" s="12">
        <v>0.26800000000000002</v>
      </c>
      <c r="Z918" s="12">
        <v>0.73799999999999999</v>
      </c>
      <c r="AA918" s="17" cm="1">
        <f t="array" ref="AA918:AB918">VLOOKUP(Merged_Sheet!A918,Merged_Sheet!A918:F3608,{5,6},0)</f>
        <v>20410239313</v>
      </c>
      <c r="AB918" s="17">
        <v>20410239313</v>
      </c>
      <c r="AC918" s="16">
        <f t="shared" si="85"/>
        <v>258161.38771818872</v>
      </c>
      <c r="AD918" s="12">
        <f t="shared" si="86"/>
        <v>258161.38771818872</v>
      </c>
      <c r="AE918" s="12">
        <f t="shared" si="87"/>
        <v>258161.38771818872</v>
      </c>
      <c r="AF918" s="12">
        <f t="shared" si="88"/>
        <v>258161.38771818872</v>
      </c>
      <c r="AG918" s="12">
        <f t="shared" si="89"/>
        <v>9.1999999999999971E-2</v>
      </c>
    </row>
    <row r="919" spans="1:33" ht="14.5" x14ac:dyDescent="0.35">
      <c r="A919" s="12" t="str">
        <f t="shared" si="84"/>
        <v>Ghana-Africa-2007</v>
      </c>
      <c r="B919" s="13" t="s">
        <v>64</v>
      </c>
      <c r="C919" s="14" t="s">
        <v>135</v>
      </c>
      <c r="D919" s="15">
        <v>2007</v>
      </c>
      <c r="E919" s="16" cm="1">
        <f t="array" ref="E919:I919">VLOOKUP(Merged_Sheet!A919,GDP!A919:I3609,{5,6,7,8,9},0)</f>
        <v>24757608488</v>
      </c>
      <c r="F919" s="16">
        <v>24757608488</v>
      </c>
      <c r="G919" s="12">
        <v>0.06</v>
      </c>
      <c r="H919" s="12">
        <v>66</v>
      </c>
      <c r="I919" s="12">
        <v>0</v>
      </c>
      <c r="J919" s="12" cm="1">
        <f t="array" ref="J919:R919">VLOOKUP(Merged_Sheet!A919,'HUMAN RESOURCES'!A919:M3609,{5,6,7,8,9,10,11,12,13},0)</f>
        <v>0.01</v>
      </c>
      <c r="K919" s="12">
        <v>4.0000000000000001E-3</v>
      </c>
      <c r="L919" s="12">
        <v>82</v>
      </c>
      <c r="M919" s="12">
        <v>76</v>
      </c>
      <c r="N919" s="12">
        <v>0.16300000000000001</v>
      </c>
      <c r="O919" s="12">
        <v>0.67900000000000005</v>
      </c>
      <c r="P919" s="12">
        <v>0.158</v>
      </c>
      <c r="Q919" s="12">
        <v>8171966</v>
      </c>
      <c r="R919" s="12">
        <v>0.65800000000000003</v>
      </c>
      <c r="S919" s="17" cm="1">
        <f t="array" ref="S919:T919">VLOOKUP(Merged_Sheet!A919,Merged_Sheet!A919:F3609,{5,6},0)</f>
        <v>24757608488</v>
      </c>
      <c r="T919" s="17">
        <v>24757608488</v>
      </c>
      <c r="U919" s="12" cm="1">
        <f t="array" ref="U919:Z919">VLOOKUP(Merged_Sheet!A919,BUSINESS!A919:J3609,{5,6,7,8,9,10},0)</f>
        <v>0</v>
      </c>
      <c r="V919" s="12">
        <v>25</v>
      </c>
      <c r="W919" s="12">
        <v>0</v>
      </c>
      <c r="X919" s="12">
        <v>0</v>
      </c>
      <c r="Y919" s="12">
        <v>0.54300000000000004</v>
      </c>
      <c r="Z919" s="12">
        <v>0.97499999999999998</v>
      </c>
      <c r="AA919" s="17" cm="1">
        <f t="array" ref="AA919:AB919">VLOOKUP(Merged_Sheet!A919,Merged_Sheet!A919:F3609,{5,6},0)</f>
        <v>24757608488</v>
      </c>
      <c r="AB919" s="17">
        <v>24757608488</v>
      </c>
      <c r="AC919" s="16">
        <f t="shared" si="85"/>
        <v>3029.5780095022424</v>
      </c>
      <c r="AD919" s="12">
        <f t="shared" si="86"/>
        <v>3029.5780095022424</v>
      </c>
      <c r="AE919" s="12">
        <f t="shared" si="87"/>
        <v>3029.5780095022424</v>
      </c>
      <c r="AF919" s="12">
        <f t="shared" si="88"/>
        <v>3029.5780095022424</v>
      </c>
      <c r="AG919" s="12">
        <f t="shared" si="89"/>
        <v>0.34199999999999997</v>
      </c>
    </row>
    <row r="920" spans="1:33" ht="14.5" x14ac:dyDescent="0.35">
      <c r="A920" s="12" t="str">
        <f t="shared" si="84"/>
        <v>Ghana-Africa-2008</v>
      </c>
      <c r="B920" s="13" t="s">
        <v>64</v>
      </c>
      <c r="C920" s="14" t="s">
        <v>135</v>
      </c>
      <c r="D920" s="15">
        <v>2008</v>
      </c>
      <c r="E920" s="16" cm="1">
        <f t="array" ref="E920:I920">VLOOKUP(Merged_Sheet!A920,GDP!A920:I3610,{5,6,7,8,9},0)</f>
        <v>28528016511</v>
      </c>
      <c r="F920" s="16">
        <v>28528016511</v>
      </c>
      <c r="G920" s="12">
        <v>5.6000000000000001E-2</v>
      </c>
      <c r="H920" s="12">
        <v>69</v>
      </c>
      <c r="I920" s="12">
        <v>0</v>
      </c>
      <c r="J920" s="12" cm="1">
        <f t="array" ref="J920:R920">VLOOKUP(Merged_Sheet!A920,'HUMAN RESOURCES'!A920:M3610,{5,6,7,8,9,10,11,12,13},0)</f>
        <v>8.9999999999999993E-3</v>
      </c>
      <c r="K920" s="12">
        <v>8.0000000000000002E-3</v>
      </c>
      <c r="L920" s="12">
        <v>75</v>
      </c>
      <c r="M920" s="12">
        <v>63</v>
      </c>
      <c r="N920" s="12">
        <v>0.16</v>
      </c>
      <c r="O920" s="12">
        <v>0.69399999999999995</v>
      </c>
      <c r="P920" s="12">
        <v>0.14599999999999999</v>
      </c>
      <c r="Q920" s="12">
        <v>9730000</v>
      </c>
      <c r="R920" s="12">
        <v>0.71899999999999997</v>
      </c>
      <c r="S920" s="17" cm="1">
        <f t="array" ref="S920:T920">VLOOKUP(Merged_Sheet!A920,Merged_Sheet!A920:F3610,{5,6},0)</f>
        <v>28528016511</v>
      </c>
      <c r="T920" s="17">
        <v>28528016511</v>
      </c>
      <c r="U920" s="12" cm="1">
        <f t="array" ref="U920:Z920">VLOOKUP(Merged_Sheet!A920,BUSINESS!A920:J3610,{5,6,7,8,9,10},0)</f>
        <v>0</v>
      </c>
      <c r="V920" s="12">
        <v>79</v>
      </c>
      <c r="W920" s="12">
        <v>0</v>
      </c>
      <c r="X920" s="12">
        <v>0</v>
      </c>
      <c r="Y920" s="12">
        <v>0</v>
      </c>
      <c r="Z920" s="12">
        <v>0.23</v>
      </c>
      <c r="AA920" s="17" cm="1">
        <f t="array" ref="AA920:AB920">VLOOKUP(Merged_Sheet!A920,Merged_Sheet!A920:F3610,{5,6},0)</f>
        <v>28528016511</v>
      </c>
      <c r="AB920" s="17">
        <v>28528016511</v>
      </c>
      <c r="AC920" s="16">
        <f t="shared" si="85"/>
        <v>2931.9646979445015</v>
      </c>
      <c r="AD920" s="12">
        <f t="shared" si="86"/>
        <v>2931.9646979445015</v>
      </c>
      <c r="AE920" s="12">
        <f t="shared" si="87"/>
        <v>2931.9646979445015</v>
      </c>
      <c r="AF920" s="12">
        <f t="shared" si="88"/>
        <v>2931.9646979445015</v>
      </c>
      <c r="AG920" s="12">
        <f t="shared" si="89"/>
        <v>0.28100000000000003</v>
      </c>
    </row>
    <row r="921" spans="1:33" ht="14.5" x14ac:dyDescent="0.35">
      <c r="A921" s="12" t="str">
        <f t="shared" si="84"/>
        <v>Ghana-Africa-2009</v>
      </c>
      <c r="B921" s="13" t="s">
        <v>64</v>
      </c>
      <c r="C921" s="14" t="s">
        <v>135</v>
      </c>
      <c r="D921" s="15">
        <v>2009</v>
      </c>
      <c r="E921" s="16" cm="1">
        <f t="array" ref="E921:I921">VLOOKUP(Merged_Sheet!A921,GDP!A921:I3611,{5,6,7,8,9},0)</f>
        <v>25978563316</v>
      </c>
      <c r="F921" s="16">
        <v>25978563316</v>
      </c>
      <c r="G921" s="12">
        <v>5.0999999999999997E-2</v>
      </c>
      <c r="H921" s="12">
        <v>56</v>
      </c>
      <c r="I921" s="12">
        <v>0</v>
      </c>
      <c r="J921" s="12" cm="1">
        <f t="array" ref="J921:R921">VLOOKUP(Merged_Sheet!A921,'HUMAN RESOURCES'!A921:M3611,{5,6,7,8,9,10,11,12,13},0)</f>
        <v>1.0999999999999999E-2</v>
      </c>
      <c r="K921" s="12">
        <v>4.0000000000000001E-3</v>
      </c>
      <c r="L921" s="12">
        <v>82</v>
      </c>
      <c r="M921" s="12">
        <v>76</v>
      </c>
      <c r="N921" s="12">
        <v>0.17199999999999999</v>
      </c>
      <c r="O921" s="12">
        <v>0.65600000000000003</v>
      </c>
      <c r="P921" s="12">
        <v>0.17299999999999999</v>
      </c>
      <c r="Q921" s="12">
        <v>10421137</v>
      </c>
      <c r="R921" s="12">
        <v>0.97299999999999998</v>
      </c>
      <c r="S921" s="17" cm="1">
        <f t="array" ref="S921:T921">VLOOKUP(Merged_Sheet!A921,Merged_Sheet!A921:F3611,{5,6},0)</f>
        <v>25978563316</v>
      </c>
      <c r="T921" s="17">
        <v>25978563316</v>
      </c>
      <c r="U921" s="12" cm="1">
        <f t="array" ref="U921:Z921">VLOOKUP(Merged_Sheet!A921,BUSINESS!A921:J3611,{5,6,7,8,9,10},0)</f>
        <v>0</v>
      </c>
      <c r="V921" s="12">
        <v>34</v>
      </c>
      <c r="W921" s="12">
        <v>0</v>
      </c>
      <c r="X921" s="12">
        <v>0</v>
      </c>
      <c r="Y921" s="12">
        <v>0.53900000000000003</v>
      </c>
      <c r="Z921" s="12">
        <v>0.875</v>
      </c>
      <c r="AA921" s="17" cm="1">
        <f t="array" ref="AA921:AB921">VLOOKUP(Merged_Sheet!A921,Merged_Sheet!A921:F3611,{5,6},0)</f>
        <v>25978563316</v>
      </c>
      <c r="AB921" s="17">
        <v>25978563316</v>
      </c>
      <c r="AC921" s="16">
        <f t="shared" si="85"/>
        <v>2492.872257221069</v>
      </c>
      <c r="AD921" s="12">
        <f t="shared" si="86"/>
        <v>2492.872257221069</v>
      </c>
      <c r="AE921" s="12">
        <f t="shared" si="87"/>
        <v>2492.872257221069</v>
      </c>
      <c r="AF921" s="12">
        <f t="shared" si="88"/>
        <v>2492.872257221069</v>
      </c>
      <c r="AG921" s="12">
        <f t="shared" si="89"/>
        <v>2.7000000000000024E-2</v>
      </c>
    </row>
    <row r="922" spans="1:33" ht="14.5" x14ac:dyDescent="0.35">
      <c r="A922" s="12" t="str">
        <f t="shared" si="84"/>
        <v>Ghana-Africa-2010</v>
      </c>
      <c r="B922" s="13" t="s">
        <v>64</v>
      </c>
      <c r="C922" s="14" t="s">
        <v>135</v>
      </c>
      <c r="D922" s="15">
        <v>2010</v>
      </c>
      <c r="E922" s="16" cm="1">
        <f t="array" ref="E922:I922">VLOOKUP(Merged_Sheet!A922,GDP!A922:I3612,{5,6,7,8,9},0)</f>
        <v>32174210793</v>
      </c>
      <c r="F922" s="16">
        <v>32174210793</v>
      </c>
      <c r="G922" s="12">
        <v>5.2999999999999999E-2</v>
      </c>
      <c r="H922" s="12">
        <v>70</v>
      </c>
      <c r="I922" s="12">
        <v>0</v>
      </c>
      <c r="J922" s="12" cm="1">
        <f t="array" ref="J922:R922">VLOOKUP(Merged_Sheet!A922,'HUMAN RESOURCES'!A922:M3612,{5,6,7,8,9,10,11,12,13},0)</f>
        <v>8.0000000000000002E-3</v>
      </c>
      <c r="K922" s="12">
        <v>7.0000000000000001E-3</v>
      </c>
      <c r="L922" s="12">
        <v>78</v>
      </c>
      <c r="M922" s="12">
        <v>73</v>
      </c>
      <c r="N922" s="12">
        <v>0.192</v>
      </c>
      <c r="O922" s="12">
        <v>0.68200000000000005</v>
      </c>
      <c r="P922" s="12">
        <v>0.127</v>
      </c>
      <c r="Q922" s="12">
        <v>3886723</v>
      </c>
      <c r="R922" s="12">
        <v>0.39200000000000002</v>
      </c>
      <c r="S922" s="17" cm="1">
        <f t="array" ref="S922:T922">VLOOKUP(Merged_Sheet!A922,Merged_Sheet!A922:F3612,{5,6},0)</f>
        <v>32174210793</v>
      </c>
      <c r="T922" s="17">
        <v>32174210793</v>
      </c>
      <c r="U922" s="12" cm="1">
        <f t="array" ref="U922:Z922">VLOOKUP(Merged_Sheet!A922,BUSINESS!A922:J3612,{5,6,7,8,9,10},0)</f>
        <v>0</v>
      </c>
      <c r="V922" s="12">
        <v>63</v>
      </c>
      <c r="W922" s="12">
        <v>0</v>
      </c>
      <c r="X922" s="12">
        <v>0</v>
      </c>
      <c r="Y922" s="12">
        <v>0.155</v>
      </c>
      <c r="Z922" s="12">
        <v>0.36199999999999999</v>
      </c>
      <c r="AA922" s="17" cm="1">
        <f t="array" ref="AA922:AB922">VLOOKUP(Merged_Sheet!A922,Merged_Sheet!A922:F3612,{5,6},0)</f>
        <v>32174210793</v>
      </c>
      <c r="AB922" s="17">
        <v>32174210793</v>
      </c>
      <c r="AC922" s="16">
        <f t="shared" si="85"/>
        <v>8277.9788508211168</v>
      </c>
      <c r="AD922" s="12">
        <f t="shared" si="86"/>
        <v>8277.9788508211168</v>
      </c>
      <c r="AE922" s="12">
        <f t="shared" si="87"/>
        <v>8277.9788508211168</v>
      </c>
      <c r="AF922" s="12">
        <f t="shared" si="88"/>
        <v>8277.9788508211168</v>
      </c>
      <c r="AG922" s="12">
        <f t="shared" si="89"/>
        <v>0.60799999999999998</v>
      </c>
    </row>
    <row r="923" spans="1:33" ht="14.5" x14ac:dyDescent="0.35">
      <c r="A923" s="12" t="str">
        <f t="shared" si="84"/>
        <v>Ghana-Africa-2011</v>
      </c>
      <c r="B923" s="13" t="s">
        <v>64</v>
      </c>
      <c r="C923" s="14" t="s">
        <v>135</v>
      </c>
      <c r="D923" s="15">
        <v>2011</v>
      </c>
      <c r="E923" s="16" cm="1">
        <f t="array" ref="E923:I923">VLOOKUP(Merged_Sheet!A923,GDP!A923:I3613,{5,6,7,8,9},0)</f>
        <v>39564970070</v>
      </c>
      <c r="F923" s="16">
        <v>39564970070</v>
      </c>
      <c r="G923" s="12">
        <v>5.2999999999999999E-2</v>
      </c>
      <c r="H923" s="12">
        <v>83</v>
      </c>
      <c r="I923" s="12">
        <v>0</v>
      </c>
      <c r="J923" s="12" cm="1">
        <f t="array" ref="J923:R923">VLOOKUP(Merged_Sheet!A923,'HUMAN RESOURCES'!A923:M3613,{5,6,7,8,9,10,11,12,13},0)</f>
        <v>8.9999999999999993E-3</v>
      </c>
      <c r="K923" s="12">
        <v>1.4999999999999999E-2</v>
      </c>
      <c r="L923" s="12">
        <v>76</v>
      </c>
      <c r="M923" s="12">
        <v>69</v>
      </c>
      <c r="N923" s="12">
        <v>0.14000000000000001</v>
      </c>
      <c r="O923" s="12">
        <v>0.68799999999999994</v>
      </c>
      <c r="P923" s="12">
        <v>0.17299999999999999</v>
      </c>
      <c r="Q923" s="12">
        <v>7781161</v>
      </c>
      <c r="R923" s="12">
        <v>0.70199999999999996</v>
      </c>
      <c r="S923" s="17" cm="1">
        <f t="array" ref="S923:T923">VLOOKUP(Merged_Sheet!A923,Merged_Sheet!A923:F3613,{5,6},0)</f>
        <v>39564970070</v>
      </c>
      <c r="T923" s="17">
        <v>39564970070</v>
      </c>
      <c r="U923" s="12" cm="1">
        <f t="array" ref="U923:Z923">VLOOKUP(Merged_Sheet!A923,BUSINESS!A923:J3613,{5,6,7,8,9,10},0)</f>
        <v>0</v>
      </c>
      <c r="V923" s="12">
        <v>32</v>
      </c>
      <c r="W923" s="12">
        <v>0</v>
      </c>
      <c r="X923" s="12">
        <v>0</v>
      </c>
      <c r="Y923" s="12">
        <v>0.18099999999999999</v>
      </c>
      <c r="Z923" s="12">
        <v>0.61099999999999999</v>
      </c>
      <c r="AA923" s="17" cm="1">
        <f t="array" ref="AA923:AB923">VLOOKUP(Merged_Sheet!A923,Merged_Sheet!A923:F3613,{5,6},0)</f>
        <v>39564970070</v>
      </c>
      <c r="AB923" s="17">
        <v>39564970070</v>
      </c>
      <c r="AC923" s="16">
        <f t="shared" si="85"/>
        <v>5084.7129457930505</v>
      </c>
      <c r="AD923" s="12">
        <f t="shared" si="86"/>
        <v>5084.7129457930505</v>
      </c>
      <c r="AE923" s="12">
        <f t="shared" si="87"/>
        <v>5084.7129457930505</v>
      </c>
      <c r="AF923" s="12">
        <f t="shared" si="88"/>
        <v>5084.7129457930505</v>
      </c>
      <c r="AG923" s="12">
        <f t="shared" si="89"/>
        <v>0.29800000000000004</v>
      </c>
    </row>
    <row r="924" spans="1:33" ht="14.5" x14ac:dyDescent="0.35">
      <c r="A924" s="12" t="str">
        <f t="shared" si="84"/>
        <v>Ghana-Africa-2012</v>
      </c>
      <c r="B924" s="13" t="s">
        <v>64</v>
      </c>
      <c r="C924" s="14" t="s">
        <v>135</v>
      </c>
      <c r="D924" s="15">
        <v>2012</v>
      </c>
      <c r="E924" s="16" cm="1">
        <f t="array" ref="E924:I924">VLOOKUP(Merged_Sheet!A924,GDP!A924:I3614,{5,6,7,8,9},0)</f>
        <v>41740897827</v>
      </c>
      <c r="F924" s="16">
        <v>41740897827</v>
      </c>
      <c r="G924" s="12">
        <v>5.1999999999999998E-2</v>
      </c>
      <c r="H924" s="12">
        <v>83</v>
      </c>
      <c r="I924" s="12">
        <v>0</v>
      </c>
      <c r="J924" s="12" cm="1">
        <f t="array" ref="J924:R924">VLOOKUP(Merged_Sheet!A924,'HUMAN RESOURCES'!A924:M3614,{5,6,7,8,9,10,11,12,13},0)</f>
        <v>8.9999999999999993E-3</v>
      </c>
      <c r="K924" s="12">
        <v>6.0000000000000001E-3</v>
      </c>
      <c r="L924" s="12">
        <v>79</v>
      </c>
      <c r="M924" s="12">
        <v>72</v>
      </c>
      <c r="N924" s="12">
        <v>0.16200000000000001</v>
      </c>
      <c r="O924" s="12">
        <v>0.67</v>
      </c>
      <c r="P924" s="12">
        <v>0.16900000000000001</v>
      </c>
      <c r="Q924" s="12">
        <v>4439000</v>
      </c>
      <c r="R924" s="12">
        <v>0.56200000000000006</v>
      </c>
      <c r="S924" s="17" cm="1">
        <f t="array" ref="S924:T924">VLOOKUP(Merged_Sheet!A924,Merged_Sheet!A924:F3614,{5,6},0)</f>
        <v>41740897827</v>
      </c>
      <c r="T924" s="17">
        <v>41740897827</v>
      </c>
      <c r="U924" s="12" cm="1">
        <f t="array" ref="U924:Z924">VLOOKUP(Merged_Sheet!A924,BUSINESS!A924:J3614,{5,6,7,8,9,10},0)</f>
        <v>0</v>
      </c>
      <c r="V924" s="12">
        <v>29</v>
      </c>
      <c r="W924" s="12">
        <v>0</v>
      </c>
      <c r="X924" s="12">
        <v>0</v>
      </c>
      <c r="Y924" s="12">
        <v>0.309</v>
      </c>
      <c r="Z924" s="12">
        <v>0.64400000000000002</v>
      </c>
      <c r="AA924" s="17" cm="1">
        <f t="array" ref="AA924:AB924">VLOOKUP(Merged_Sheet!A924,Merged_Sheet!A924:F3614,{5,6},0)</f>
        <v>41740897827</v>
      </c>
      <c r="AB924" s="17">
        <v>41740897827</v>
      </c>
      <c r="AC924" s="16">
        <f t="shared" si="85"/>
        <v>9403.2209567470145</v>
      </c>
      <c r="AD924" s="12">
        <f t="shared" si="86"/>
        <v>9403.2209567470145</v>
      </c>
      <c r="AE924" s="12">
        <f t="shared" si="87"/>
        <v>9403.2209567470145</v>
      </c>
      <c r="AF924" s="12">
        <f t="shared" si="88"/>
        <v>9403.2209567470145</v>
      </c>
      <c r="AG924" s="12">
        <f t="shared" si="89"/>
        <v>0.43799999999999994</v>
      </c>
    </row>
    <row r="925" spans="1:33" ht="14.5" x14ac:dyDescent="0.35">
      <c r="A925" s="12" t="str">
        <f t="shared" si="84"/>
        <v>Greece-Europe-2000</v>
      </c>
      <c r="B925" s="13" t="s">
        <v>62</v>
      </c>
      <c r="C925" s="14" t="s">
        <v>136</v>
      </c>
      <c r="D925" s="15">
        <v>2000</v>
      </c>
      <c r="E925" s="16" cm="1">
        <f t="array" ref="E925:I925">VLOOKUP(Merged_Sheet!A925,GDP!A925:I3615,{5,6,7,8,9},0)</f>
        <v>124000000000</v>
      </c>
      <c r="F925" s="16">
        <v>124000000000</v>
      </c>
      <c r="G925" s="12">
        <v>7.9000000000000001E-2</v>
      </c>
      <c r="H925" s="12">
        <v>918</v>
      </c>
      <c r="I925" s="12">
        <v>0.123</v>
      </c>
      <c r="J925" s="12" cm="1">
        <f t="array" ref="J925:R925">VLOOKUP(Merged_Sheet!A925,'HUMAN RESOURCES'!A925:M3615,{5,6,7,8,9,10,11,12,13},0)</f>
        <v>1.2E-2</v>
      </c>
      <c r="K925" s="12">
        <v>4.0000000000000001E-3</v>
      </c>
      <c r="L925" s="12">
        <v>81</v>
      </c>
      <c r="M925" s="12">
        <v>76</v>
      </c>
      <c r="N925" s="12">
        <v>0.20499999999999999</v>
      </c>
      <c r="O925" s="12">
        <v>0.69</v>
      </c>
      <c r="P925" s="12">
        <v>0.106</v>
      </c>
      <c r="Q925" s="12">
        <v>1015820</v>
      </c>
      <c r="R925" s="12">
        <v>0.68400000000000005</v>
      </c>
      <c r="S925" s="17" cm="1">
        <f t="array" ref="S925:T925">VLOOKUP(Merged_Sheet!A925,Merged_Sheet!A925:F3615,{5,6},0)</f>
        <v>124000000000</v>
      </c>
      <c r="T925" s="17">
        <v>124000000000</v>
      </c>
      <c r="U925" s="12" cm="1">
        <f t="array" ref="U925:Z925">VLOOKUP(Merged_Sheet!A925,BUSINESS!A925:J3615,{5,6,7,8,9,10},0)</f>
        <v>0</v>
      </c>
      <c r="V925" s="12">
        <v>0</v>
      </c>
      <c r="W925" s="12">
        <v>0</v>
      </c>
      <c r="X925" s="12">
        <v>0</v>
      </c>
      <c r="Y925" s="12">
        <v>0.33800000000000002</v>
      </c>
      <c r="Z925" s="12">
        <v>0.64800000000000002</v>
      </c>
      <c r="AA925" s="17" cm="1">
        <f t="array" ref="AA925:AB925">VLOOKUP(Merged_Sheet!A925,Merged_Sheet!A925:F3615,{5,6},0)</f>
        <v>124000000000</v>
      </c>
      <c r="AB925" s="17">
        <v>124000000000</v>
      </c>
      <c r="AC925" s="16">
        <f t="shared" si="85"/>
        <v>122068.87046917761</v>
      </c>
      <c r="AD925" s="12">
        <f t="shared" si="86"/>
        <v>122068.87046917761</v>
      </c>
      <c r="AE925" s="12">
        <f t="shared" si="87"/>
        <v>122068.87046917761</v>
      </c>
      <c r="AF925" s="12">
        <f t="shared" si="88"/>
        <v>122068.87046917761</v>
      </c>
      <c r="AG925" s="12">
        <f t="shared" si="89"/>
        <v>0.31599999999999995</v>
      </c>
    </row>
    <row r="926" spans="1:33" ht="14.5" x14ac:dyDescent="0.35">
      <c r="A926" s="12" t="str">
        <f t="shared" si="84"/>
        <v>Greece-Europe-2001</v>
      </c>
      <c r="B926" s="13" t="s">
        <v>62</v>
      </c>
      <c r="C926" s="14" t="s">
        <v>136</v>
      </c>
      <c r="D926" s="15">
        <v>2001</v>
      </c>
      <c r="E926" s="16" cm="1">
        <f t="array" ref="E926:I926">VLOOKUP(Merged_Sheet!A926,GDP!A926:I3616,{5,6,7,8,9},0)</f>
        <v>130000000000</v>
      </c>
      <c r="F926" s="16">
        <v>130000000000</v>
      </c>
      <c r="G926" s="12">
        <v>8.7999999999999995E-2</v>
      </c>
      <c r="H926" s="12">
        <v>1055</v>
      </c>
      <c r="I926" s="12">
        <v>8.5999999999999993E-2</v>
      </c>
      <c r="J926" s="12" cm="1">
        <f t="array" ref="J926:R926">VLOOKUP(Merged_Sheet!A926,'HUMAN RESOURCES'!A926:M3616,{5,6,7,8,9,10,11,12,13},0)</f>
        <v>0.01</v>
      </c>
      <c r="K926" s="12">
        <v>5.0000000000000001E-3</v>
      </c>
      <c r="L926" s="12">
        <v>79</v>
      </c>
      <c r="M926" s="12">
        <v>73</v>
      </c>
      <c r="N926" s="12">
        <v>0.151</v>
      </c>
      <c r="O926" s="12">
        <v>0.70899999999999996</v>
      </c>
      <c r="P926" s="12">
        <v>0.14000000000000001</v>
      </c>
      <c r="Q926" s="12">
        <v>10197101</v>
      </c>
      <c r="R926" s="12">
        <v>0.73699999999999999</v>
      </c>
      <c r="S926" s="17" cm="1">
        <f t="array" ref="S926:T926">VLOOKUP(Merged_Sheet!A926,Merged_Sheet!A926:F3616,{5,6},0)</f>
        <v>130000000000</v>
      </c>
      <c r="T926" s="17">
        <v>130000000000</v>
      </c>
      <c r="U926" s="12" cm="1">
        <f t="array" ref="U926:Z926">VLOOKUP(Merged_Sheet!A926,BUSINESS!A926:J3616,{5,6,7,8,9,10},0)</f>
        <v>0</v>
      </c>
      <c r="V926" s="12">
        <v>40</v>
      </c>
      <c r="W926" s="12">
        <v>0</v>
      </c>
      <c r="X926" s="12">
        <v>0</v>
      </c>
      <c r="Y926" s="12">
        <v>0.35499999999999998</v>
      </c>
      <c r="Z926" s="12">
        <v>1.056</v>
      </c>
      <c r="AA926" s="17" cm="1">
        <f t="array" ref="AA926:AB926">VLOOKUP(Merged_Sheet!A926,Merged_Sheet!A926:F3616,{5,6},0)</f>
        <v>130000000000</v>
      </c>
      <c r="AB926" s="17">
        <v>130000000000</v>
      </c>
      <c r="AC926" s="16">
        <f t="shared" si="85"/>
        <v>12748.72142582485</v>
      </c>
      <c r="AD926" s="12">
        <f t="shared" si="86"/>
        <v>12748.72142582485</v>
      </c>
      <c r="AE926" s="12">
        <f t="shared" si="87"/>
        <v>12748.72142582485</v>
      </c>
      <c r="AF926" s="12">
        <f t="shared" si="88"/>
        <v>12748.72142582485</v>
      </c>
      <c r="AG926" s="12">
        <f t="shared" si="89"/>
        <v>0.26300000000000001</v>
      </c>
    </row>
    <row r="927" spans="1:33" ht="14.5" x14ac:dyDescent="0.35">
      <c r="A927" s="12" t="str">
        <f t="shared" si="84"/>
        <v>Greece-Europe-2002</v>
      </c>
      <c r="B927" s="13" t="s">
        <v>62</v>
      </c>
      <c r="C927" s="14" t="s">
        <v>136</v>
      </c>
      <c r="D927" s="15">
        <v>2002</v>
      </c>
      <c r="E927" s="16" cm="1">
        <f t="array" ref="E927:I927">VLOOKUP(Merged_Sheet!A927,GDP!A927:I3617,{5,6,7,8,9},0)</f>
        <v>146000000000</v>
      </c>
      <c r="F927" s="16">
        <v>146000000000</v>
      </c>
      <c r="G927" s="12">
        <v>9.0999999999999998E-2</v>
      </c>
      <c r="H927" s="12">
        <v>1223</v>
      </c>
      <c r="I927" s="12">
        <v>7.3999999999999996E-2</v>
      </c>
      <c r="J927" s="12" cm="1">
        <f t="array" ref="J927:R927">VLOOKUP(Merged_Sheet!A927,'HUMAN RESOURCES'!A927:M3617,{5,6,7,8,9,10,11,12,13},0)</f>
        <v>1.2E-2</v>
      </c>
      <c r="K927" s="12">
        <v>4.0000000000000001E-3</v>
      </c>
      <c r="L927" s="12">
        <v>80</v>
      </c>
      <c r="M927" s="12">
        <v>75</v>
      </c>
      <c r="N927" s="12">
        <v>0.188</v>
      </c>
      <c r="O927" s="12">
        <v>0.66200000000000003</v>
      </c>
      <c r="P927" s="12">
        <v>0.15</v>
      </c>
      <c r="Q927" s="12">
        <v>5404523</v>
      </c>
      <c r="R927" s="12">
        <v>0.85599999999999998</v>
      </c>
      <c r="S927" s="17" cm="1">
        <f t="array" ref="S927:T927">VLOOKUP(Merged_Sheet!A927,Merged_Sheet!A927:F3617,{5,6},0)</f>
        <v>146000000000</v>
      </c>
      <c r="T927" s="17">
        <v>146000000000</v>
      </c>
      <c r="U927" s="12" cm="1">
        <f t="array" ref="U927:Z927">VLOOKUP(Merged_Sheet!A927,BUSINESS!A927:J3617,{5,6,7,8,9,10},0)</f>
        <v>0</v>
      </c>
      <c r="V927" s="12">
        <v>7</v>
      </c>
      <c r="W927" s="12">
        <v>0</v>
      </c>
      <c r="X927" s="12">
        <v>0</v>
      </c>
      <c r="Y927" s="12">
        <v>0.80900000000000005</v>
      </c>
      <c r="Z927" s="12">
        <v>0.95699999999999996</v>
      </c>
      <c r="AA927" s="17" cm="1">
        <f t="array" ref="AA927:AB927">VLOOKUP(Merged_Sheet!A927,Merged_Sheet!A927:F3617,{5,6},0)</f>
        <v>146000000000</v>
      </c>
      <c r="AB927" s="17">
        <v>146000000000</v>
      </c>
      <c r="AC927" s="16">
        <f t="shared" si="85"/>
        <v>27014.409967355121</v>
      </c>
      <c r="AD927" s="12">
        <f t="shared" si="86"/>
        <v>27014.409967355121</v>
      </c>
      <c r="AE927" s="12">
        <f t="shared" si="87"/>
        <v>27014.409967355121</v>
      </c>
      <c r="AF927" s="12">
        <f t="shared" si="88"/>
        <v>27014.409967355121</v>
      </c>
      <c r="AG927" s="12">
        <f t="shared" si="89"/>
        <v>0.14400000000000002</v>
      </c>
    </row>
    <row r="928" spans="1:33" ht="14.5" x14ac:dyDescent="0.35">
      <c r="A928" s="12" t="str">
        <f t="shared" si="84"/>
        <v>Greece-Europe-2003</v>
      </c>
      <c r="B928" s="13" t="s">
        <v>62</v>
      </c>
      <c r="C928" s="14" t="s">
        <v>136</v>
      </c>
      <c r="D928" s="15">
        <v>2003</v>
      </c>
      <c r="E928" s="16" cm="1">
        <f t="array" ref="E928:I928">VLOOKUP(Merged_Sheet!A928,GDP!A928:I3618,{5,6,7,8,9},0)</f>
        <v>193000000000</v>
      </c>
      <c r="F928" s="16">
        <v>193000000000</v>
      </c>
      <c r="G928" s="12">
        <v>8.8999999999999996E-2</v>
      </c>
      <c r="H928" s="12">
        <v>1579</v>
      </c>
      <c r="I928" s="12">
        <v>6.8000000000000005E-2</v>
      </c>
      <c r="J928" s="12" cm="1">
        <f t="array" ref="J928:R928">VLOOKUP(Merged_Sheet!A928,'HUMAN RESOURCES'!A928:M3618,{5,6,7,8,9,10,11,12,13},0)</f>
        <v>0.01</v>
      </c>
      <c r="K928" s="12">
        <v>6.0000000000000001E-3</v>
      </c>
      <c r="L928" s="12">
        <v>78</v>
      </c>
      <c r="M928" s="12">
        <v>66</v>
      </c>
      <c r="N928" s="12">
        <v>0.156</v>
      </c>
      <c r="O928" s="12">
        <v>0.67800000000000005</v>
      </c>
      <c r="P928" s="12">
        <v>0.16600000000000001</v>
      </c>
      <c r="Q928" s="12">
        <v>1362550</v>
      </c>
      <c r="R928" s="12">
        <v>0.68899999999999995</v>
      </c>
      <c r="S928" s="17" cm="1">
        <f t="array" ref="S928:T928">VLOOKUP(Merged_Sheet!A928,Merged_Sheet!A928:F3618,{5,6},0)</f>
        <v>193000000000</v>
      </c>
      <c r="T928" s="17">
        <v>193000000000</v>
      </c>
      <c r="U928" s="12" cm="1">
        <f t="array" ref="U928:Z928">VLOOKUP(Merged_Sheet!A928,BUSINESS!A928:J3618,{5,6,7,8,9,10},0)</f>
        <v>0</v>
      </c>
      <c r="V928" s="12">
        <v>72</v>
      </c>
      <c r="W928" s="12">
        <v>0</v>
      </c>
      <c r="X928" s="12">
        <v>0</v>
      </c>
      <c r="Y928" s="12">
        <v>0.53200000000000003</v>
      </c>
      <c r="Z928" s="12">
        <v>0.94299999999999995</v>
      </c>
      <c r="AA928" s="17" cm="1">
        <f t="array" ref="AA928:AB928">VLOOKUP(Merged_Sheet!A928,Merged_Sheet!A928:F3618,{5,6},0)</f>
        <v>193000000000</v>
      </c>
      <c r="AB928" s="17">
        <v>193000000000</v>
      </c>
      <c r="AC928" s="16">
        <f t="shared" si="85"/>
        <v>141646.17812190379</v>
      </c>
      <c r="AD928" s="12">
        <f t="shared" si="86"/>
        <v>141646.17812190379</v>
      </c>
      <c r="AE928" s="12">
        <f t="shared" si="87"/>
        <v>141646.17812190379</v>
      </c>
      <c r="AF928" s="12">
        <f t="shared" si="88"/>
        <v>141646.17812190379</v>
      </c>
      <c r="AG928" s="12">
        <f t="shared" si="89"/>
        <v>0.31100000000000005</v>
      </c>
    </row>
    <row r="929" spans="1:33" ht="14.5" x14ac:dyDescent="0.35">
      <c r="A929" s="12" t="str">
        <f t="shared" si="84"/>
        <v>Greece-Europe-2004</v>
      </c>
      <c r="B929" s="13" t="s">
        <v>62</v>
      </c>
      <c r="C929" s="14" t="s">
        <v>136</v>
      </c>
      <c r="D929" s="15">
        <v>2004</v>
      </c>
      <c r="E929" s="16" cm="1">
        <f t="array" ref="E929:I929">VLOOKUP(Merged_Sheet!A929,GDP!A929:I3619,{5,6,7,8,9},0)</f>
        <v>228000000000</v>
      </c>
      <c r="F929" s="16">
        <v>228000000000</v>
      </c>
      <c r="G929" s="12">
        <v>8.6999999999999994E-2</v>
      </c>
      <c r="H929" s="12">
        <v>1809</v>
      </c>
      <c r="I929" s="12">
        <v>0</v>
      </c>
      <c r="J929" s="12" cm="1">
        <f t="array" ref="J929:R929">VLOOKUP(Merged_Sheet!A929,'HUMAN RESOURCES'!A929:M3619,{5,6,7,8,9,10,11,12,13},0)</f>
        <v>0</v>
      </c>
      <c r="K929" s="12">
        <v>0</v>
      </c>
      <c r="L929" s="12">
        <v>82</v>
      </c>
      <c r="M929" s="12">
        <v>77</v>
      </c>
      <c r="N929" s="12">
        <v>0</v>
      </c>
      <c r="O929" s="12">
        <v>0</v>
      </c>
      <c r="P929" s="12">
        <v>0</v>
      </c>
      <c r="Q929" s="12">
        <v>48782</v>
      </c>
      <c r="R929" s="12">
        <v>0.39200000000000002</v>
      </c>
      <c r="S929" s="17" cm="1">
        <f t="array" ref="S929:T929">VLOOKUP(Merged_Sheet!A929,Merged_Sheet!A929:F3619,{5,6},0)</f>
        <v>228000000000</v>
      </c>
      <c r="T929" s="17">
        <v>228000000000</v>
      </c>
      <c r="U929" s="12" cm="1">
        <f t="array" ref="U929:Z929">VLOOKUP(Merged_Sheet!A929,BUSINESS!A929:J3619,{5,6,7,8,9,10},0)</f>
        <v>0</v>
      </c>
      <c r="V929" s="12">
        <v>0</v>
      </c>
      <c r="W929" s="12">
        <v>0</v>
      </c>
      <c r="X929" s="12">
        <v>0</v>
      </c>
      <c r="Y929" s="12">
        <v>0.66500000000000004</v>
      </c>
      <c r="Z929" s="12">
        <v>0.84699999999999998</v>
      </c>
      <c r="AA929" s="17" cm="1">
        <f t="array" ref="AA929:AB929">VLOOKUP(Merged_Sheet!A929,Merged_Sheet!A929:F3619,{5,6},0)</f>
        <v>228000000000</v>
      </c>
      <c r="AB929" s="17">
        <v>228000000000</v>
      </c>
      <c r="AC929" s="16">
        <f t="shared" si="85"/>
        <v>4673855.1104915747</v>
      </c>
      <c r="AD929" s="12">
        <f t="shared" si="86"/>
        <v>4673855.1104915747</v>
      </c>
      <c r="AE929" s="12">
        <f t="shared" si="87"/>
        <v>4673855.1104915747</v>
      </c>
      <c r="AF929" s="12">
        <f t="shared" si="88"/>
        <v>4673855.1104915747</v>
      </c>
      <c r="AG929" s="12">
        <f t="shared" si="89"/>
        <v>0.60799999999999998</v>
      </c>
    </row>
    <row r="930" spans="1:33" ht="14.5" x14ac:dyDescent="0.35">
      <c r="A930" s="12" t="str">
        <f t="shared" si="84"/>
        <v>Greece-Europe-2005</v>
      </c>
      <c r="B930" s="13" t="s">
        <v>62</v>
      </c>
      <c r="C930" s="14" t="s">
        <v>136</v>
      </c>
      <c r="D930" s="15">
        <v>2005</v>
      </c>
      <c r="E930" s="16" cm="1">
        <f t="array" ref="E930:I930">VLOOKUP(Merged_Sheet!A930,GDP!A930:I3620,{5,6,7,8,9},0)</f>
        <v>240000000000</v>
      </c>
      <c r="F930" s="16">
        <v>240000000000</v>
      </c>
      <c r="G930" s="12">
        <v>9.7000000000000003E-2</v>
      </c>
      <c r="H930" s="12">
        <v>2093</v>
      </c>
      <c r="I930" s="12">
        <v>0</v>
      </c>
      <c r="J930" s="12" cm="1">
        <f t="array" ref="J930:R930">VLOOKUP(Merged_Sheet!A930,'HUMAN RESOURCES'!A930:M3620,{5,6,7,8,9,10,11,12,13},0)</f>
        <v>1.0999999999999999E-2</v>
      </c>
      <c r="K930" s="12">
        <v>3.0000000000000001E-3</v>
      </c>
      <c r="L930" s="12">
        <v>82</v>
      </c>
      <c r="M930" s="12">
        <v>75</v>
      </c>
      <c r="N930" s="12">
        <v>0.17499999999999999</v>
      </c>
      <c r="O930" s="12">
        <v>0.66700000000000004</v>
      </c>
      <c r="P930" s="12">
        <v>0.157</v>
      </c>
      <c r="Q930" s="12">
        <v>5228172</v>
      </c>
      <c r="R930" s="12">
        <v>0.82799999999999996</v>
      </c>
      <c r="S930" s="17" cm="1">
        <f t="array" ref="S930:T930">VLOOKUP(Merged_Sheet!A930,Merged_Sheet!A930:F3620,{5,6},0)</f>
        <v>240000000000</v>
      </c>
      <c r="T930" s="17">
        <v>240000000000</v>
      </c>
      <c r="U930" s="12" cm="1">
        <f t="array" ref="U930:Z930">VLOOKUP(Merged_Sheet!A930,BUSINESS!A930:J3620,{5,6,7,8,9,10},0)</f>
        <v>0</v>
      </c>
      <c r="V930" s="12">
        <v>14</v>
      </c>
      <c r="W930" s="12">
        <v>0</v>
      </c>
      <c r="X930" s="12">
        <v>0</v>
      </c>
      <c r="Y930" s="12">
        <v>0.72399999999999998</v>
      </c>
      <c r="Z930" s="12">
        <v>0.95399999999999996</v>
      </c>
      <c r="AA930" s="17" cm="1">
        <f t="array" ref="AA930:AB930">VLOOKUP(Merged_Sheet!A930,Merged_Sheet!A930:F3620,{5,6},0)</f>
        <v>240000000000</v>
      </c>
      <c r="AB930" s="17">
        <v>240000000000</v>
      </c>
      <c r="AC930" s="16">
        <f t="shared" si="85"/>
        <v>45905.146196414345</v>
      </c>
      <c r="AD930" s="12">
        <f t="shared" si="86"/>
        <v>45905.146196414345</v>
      </c>
      <c r="AE930" s="12">
        <f t="shared" si="87"/>
        <v>45905.146196414345</v>
      </c>
      <c r="AF930" s="12">
        <f t="shared" si="88"/>
        <v>45905.146196414345</v>
      </c>
      <c r="AG930" s="12">
        <f t="shared" si="89"/>
        <v>0.17200000000000004</v>
      </c>
    </row>
    <row r="931" spans="1:33" ht="14.5" x14ac:dyDescent="0.35">
      <c r="A931" s="12" t="str">
        <f t="shared" si="84"/>
        <v>Greece-Europe-2006</v>
      </c>
      <c r="B931" s="13" t="s">
        <v>62</v>
      </c>
      <c r="C931" s="14" t="s">
        <v>136</v>
      </c>
      <c r="D931" s="15">
        <v>2006</v>
      </c>
      <c r="E931" s="16" cm="1">
        <f t="array" ref="E931:I931">VLOOKUP(Merged_Sheet!A931,GDP!A931:I3621,{5,6,7,8,9},0)</f>
        <v>262000000000</v>
      </c>
      <c r="F931" s="16">
        <v>262000000000</v>
      </c>
      <c r="G931" s="12">
        <v>9.7000000000000003E-2</v>
      </c>
      <c r="H931" s="12">
        <v>2293</v>
      </c>
      <c r="I931" s="12">
        <v>0</v>
      </c>
      <c r="J931" s="12" cm="1">
        <f t="array" ref="J931:R931">VLOOKUP(Merged_Sheet!A931,'HUMAN RESOURCES'!A931:M3621,{5,6,7,8,9,10,11,12,13},0)</f>
        <v>1.2999999999999999E-2</v>
      </c>
      <c r="K931" s="12">
        <v>4.0000000000000001E-3</v>
      </c>
      <c r="L931" s="12">
        <v>84</v>
      </c>
      <c r="M931" s="12">
        <v>77</v>
      </c>
      <c r="N931" s="12">
        <v>0.186</v>
      </c>
      <c r="O931" s="12">
        <v>0.65100000000000002</v>
      </c>
      <c r="P931" s="12">
        <v>0.16400000000000001</v>
      </c>
      <c r="Q931" s="12">
        <v>62702121</v>
      </c>
      <c r="R931" s="12">
        <v>0.76900000000000002</v>
      </c>
      <c r="S931" s="17" cm="1">
        <f t="array" ref="S931:T931">VLOOKUP(Merged_Sheet!A931,Merged_Sheet!A931:F3621,{5,6},0)</f>
        <v>262000000000</v>
      </c>
      <c r="T931" s="17">
        <v>262000000000</v>
      </c>
      <c r="U931" s="12" cm="1">
        <f t="array" ref="U931:Z931">VLOOKUP(Merged_Sheet!A931,BUSINESS!A931:J3621,{5,6,7,8,9,10},0)</f>
        <v>0</v>
      </c>
      <c r="V931" s="12">
        <v>7</v>
      </c>
      <c r="W931" s="12">
        <v>0</v>
      </c>
      <c r="X931" s="12">
        <v>0</v>
      </c>
      <c r="Y931" s="12">
        <v>0.39200000000000002</v>
      </c>
      <c r="Z931" s="12">
        <v>0.73</v>
      </c>
      <c r="AA931" s="17" cm="1">
        <f t="array" ref="AA931:AB931">VLOOKUP(Merged_Sheet!A931,Merged_Sheet!A931:F3621,{5,6},0)</f>
        <v>262000000000</v>
      </c>
      <c r="AB931" s="17">
        <v>262000000000</v>
      </c>
      <c r="AC931" s="16">
        <f t="shared" si="85"/>
        <v>4178.4870403347277</v>
      </c>
      <c r="AD931" s="12">
        <f t="shared" si="86"/>
        <v>4178.4870403347277</v>
      </c>
      <c r="AE931" s="12">
        <f t="shared" si="87"/>
        <v>4178.4870403347277</v>
      </c>
      <c r="AF931" s="12">
        <f t="shared" si="88"/>
        <v>4178.4870403347277</v>
      </c>
      <c r="AG931" s="12">
        <f t="shared" si="89"/>
        <v>0.23099999999999998</v>
      </c>
    </row>
    <row r="932" spans="1:33" ht="14.5" x14ac:dyDescent="0.35">
      <c r="A932" s="12" t="str">
        <f t="shared" si="84"/>
        <v>Greece-Europe-2007</v>
      </c>
      <c r="B932" s="13" t="s">
        <v>62</v>
      </c>
      <c r="C932" s="14" t="s">
        <v>136</v>
      </c>
      <c r="D932" s="15">
        <v>2007</v>
      </c>
      <c r="E932" s="16" cm="1">
        <f t="array" ref="E932:I932">VLOOKUP(Merged_Sheet!A932,GDP!A932:I3622,{5,6,7,8,9},0)</f>
        <v>305000000000</v>
      </c>
      <c r="F932" s="16">
        <v>305000000000</v>
      </c>
      <c r="G932" s="12">
        <v>9.8000000000000004E-2</v>
      </c>
      <c r="H932" s="12">
        <v>2682</v>
      </c>
      <c r="I932" s="12">
        <v>0</v>
      </c>
      <c r="J932" s="12" cm="1">
        <f t="array" ref="J932:R932">VLOOKUP(Merged_Sheet!A932,'HUMAN RESOURCES'!A932:M3622,{5,6,7,8,9,10,11,12,13},0)</f>
        <v>8.9999999999999993E-3</v>
      </c>
      <c r="K932" s="12">
        <v>4.0000000000000001E-3</v>
      </c>
      <c r="L932" s="12">
        <v>82</v>
      </c>
      <c r="M932" s="12">
        <v>76</v>
      </c>
      <c r="N932" s="12">
        <v>0.14599999999999999</v>
      </c>
      <c r="O932" s="12">
        <v>0.67</v>
      </c>
      <c r="P932" s="12">
        <v>0.184</v>
      </c>
      <c r="Q932" s="12">
        <v>82516260</v>
      </c>
      <c r="R932" s="12">
        <v>0.73299999999999998</v>
      </c>
      <c r="S932" s="17" cm="1">
        <f t="array" ref="S932:T932">VLOOKUP(Merged_Sheet!A932,Merged_Sheet!A932:F3622,{5,6},0)</f>
        <v>305000000000</v>
      </c>
      <c r="T932" s="17">
        <v>305000000000</v>
      </c>
      <c r="U932" s="12" cm="1">
        <f t="array" ref="U932:Z932">VLOOKUP(Merged_Sheet!A932,BUSINESS!A932:J3622,{5,6,7,8,9,10},0)</f>
        <v>0</v>
      </c>
      <c r="V932" s="12">
        <v>45</v>
      </c>
      <c r="W932" s="12">
        <v>0</v>
      </c>
      <c r="X932" s="12">
        <v>0</v>
      </c>
      <c r="Y932" s="12">
        <v>0.64700000000000002</v>
      </c>
      <c r="Z932" s="12">
        <v>0.85099999999999998</v>
      </c>
      <c r="AA932" s="17" cm="1">
        <f t="array" ref="AA932:AB932">VLOOKUP(Merged_Sheet!A932,Merged_Sheet!A932:F3622,{5,6},0)</f>
        <v>305000000000</v>
      </c>
      <c r="AB932" s="17">
        <v>305000000000</v>
      </c>
      <c r="AC932" s="16">
        <f t="shared" si="85"/>
        <v>3696.2412014310876</v>
      </c>
      <c r="AD932" s="12">
        <f t="shared" si="86"/>
        <v>3696.2412014310876</v>
      </c>
      <c r="AE932" s="12">
        <f t="shared" si="87"/>
        <v>3696.2412014310876</v>
      </c>
      <c r="AF932" s="12">
        <f t="shared" si="88"/>
        <v>3696.2412014310876</v>
      </c>
      <c r="AG932" s="12">
        <f t="shared" si="89"/>
        <v>0.26700000000000002</v>
      </c>
    </row>
    <row r="933" spans="1:33" ht="14.5" x14ac:dyDescent="0.35">
      <c r="A933" s="12" t="str">
        <f t="shared" si="84"/>
        <v>Greece-Europe-2008</v>
      </c>
      <c r="B933" s="13" t="s">
        <v>62</v>
      </c>
      <c r="C933" s="14" t="s">
        <v>136</v>
      </c>
      <c r="D933" s="15">
        <v>2008</v>
      </c>
      <c r="E933" s="16" cm="1">
        <f t="array" ref="E933:I933">VLOOKUP(Merged_Sheet!A933,GDP!A933:I3623,{5,6,7,8,9},0)</f>
        <v>342000000000</v>
      </c>
      <c r="F933" s="16">
        <v>342000000000</v>
      </c>
      <c r="G933" s="12">
        <v>0.10100000000000001</v>
      </c>
      <c r="H933" s="12">
        <v>3085</v>
      </c>
      <c r="I933" s="12">
        <v>0</v>
      </c>
      <c r="J933" s="12" cm="1">
        <f t="array" ref="J933:R933">VLOOKUP(Merged_Sheet!A933,'HUMAN RESOURCES'!A933:M3623,{5,6,7,8,9,10,11,12,13},0)</f>
        <v>0.01</v>
      </c>
      <c r="K933" s="12">
        <v>5.0000000000000001E-3</v>
      </c>
      <c r="L933" s="12">
        <v>82</v>
      </c>
      <c r="M933" s="12">
        <v>77</v>
      </c>
      <c r="N933" s="12">
        <v>0.14499999999999999</v>
      </c>
      <c r="O933" s="12">
        <v>0.67200000000000004</v>
      </c>
      <c r="P933" s="12">
        <v>0.183</v>
      </c>
      <c r="Q933" s="12">
        <v>11055729</v>
      </c>
      <c r="R933" s="12">
        <v>0.74099999999999999</v>
      </c>
      <c r="S933" s="17" cm="1">
        <f t="array" ref="S933:T933">VLOOKUP(Merged_Sheet!A933,Merged_Sheet!A933:F3623,{5,6},0)</f>
        <v>342000000000</v>
      </c>
      <c r="T933" s="17">
        <v>342000000000</v>
      </c>
      <c r="U933" s="12" cm="1">
        <f t="array" ref="U933:Z933">VLOOKUP(Merged_Sheet!A933,BUSINESS!A933:J3623,{5,6,7,8,9,10},0)</f>
        <v>0</v>
      </c>
      <c r="V933" s="12">
        <v>38</v>
      </c>
      <c r="W933" s="12">
        <v>0</v>
      </c>
      <c r="X933" s="12">
        <v>0</v>
      </c>
      <c r="Y933" s="12">
        <v>0.214</v>
      </c>
      <c r="Z933" s="12">
        <v>0.84499999999999997</v>
      </c>
      <c r="AA933" s="17" cm="1">
        <f t="array" ref="AA933:AB933">VLOOKUP(Merged_Sheet!A933,Merged_Sheet!A933:F3623,{5,6},0)</f>
        <v>342000000000</v>
      </c>
      <c r="AB933" s="17">
        <v>342000000000</v>
      </c>
      <c r="AC933" s="16">
        <f t="shared" si="85"/>
        <v>30934.188057612482</v>
      </c>
      <c r="AD933" s="12">
        <f t="shared" si="86"/>
        <v>30934.188057612482</v>
      </c>
      <c r="AE933" s="12">
        <f t="shared" si="87"/>
        <v>30934.188057612482</v>
      </c>
      <c r="AF933" s="12">
        <f t="shared" si="88"/>
        <v>30934.188057612482</v>
      </c>
      <c r="AG933" s="12">
        <f t="shared" si="89"/>
        <v>0.25900000000000001</v>
      </c>
    </row>
    <row r="934" spans="1:33" ht="14.5" x14ac:dyDescent="0.35">
      <c r="A934" s="12" t="str">
        <f t="shared" si="84"/>
        <v>Greece-Europe-2009</v>
      </c>
      <c r="B934" s="13" t="s">
        <v>62</v>
      </c>
      <c r="C934" s="14" t="s">
        <v>136</v>
      </c>
      <c r="D934" s="15">
        <v>2009</v>
      </c>
      <c r="E934" s="16" cm="1">
        <f t="array" ref="E934:I934">VLOOKUP(Merged_Sheet!A934,GDP!A934:I3624,{5,6,7,8,9},0)</f>
        <v>321000000000</v>
      </c>
      <c r="F934" s="16">
        <v>321000000000</v>
      </c>
      <c r="G934" s="12">
        <v>0.1</v>
      </c>
      <c r="H934" s="12">
        <v>2861</v>
      </c>
      <c r="I934" s="12">
        <v>0</v>
      </c>
      <c r="J934" s="12" cm="1">
        <f t="array" ref="J934:R934">VLOOKUP(Merged_Sheet!A934,'HUMAN RESOURCES'!A934:M3624,{5,6,7,8,9,10,11,12,13},0)</f>
        <v>8.9999999999999993E-3</v>
      </c>
      <c r="K934" s="12">
        <v>8.0000000000000002E-3</v>
      </c>
      <c r="L934" s="12">
        <v>77</v>
      </c>
      <c r="M934" s="12">
        <v>69</v>
      </c>
      <c r="N934" s="12">
        <v>0.158</v>
      </c>
      <c r="O934" s="12">
        <v>0.68700000000000006</v>
      </c>
      <c r="P934" s="12">
        <v>0.156</v>
      </c>
      <c r="Q934" s="12">
        <v>10107146</v>
      </c>
      <c r="R934" s="12">
        <v>0.65900000000000003</v>
      </c>
      <c r="S934" s="17" cm="1">
        <f t="array" ref="S934:T934">VLOOKUP(Merged_Sheet!A934,Merged_Sheet!A934:F3624,{5,6},0)</f>
        <v>321000000000</v>
      </c>
      <c r="T934" s="17">
        <v>321000000000</v>
      </c>
      <c r="U934" s="12" cm="1">
        <f t="array" ref="U934:Z934">VLOOKUP(Merged_Sheet!A934,BUSINESS!A934:J3624,{5,6,7,8,9,10},0)</f>
        <v>0</v>
      </c>
      <c r="V934" s="12">
        <v>52</v>
      </c>
      <c r="W934" s="12">
        <v>0</v>
      </c>
      <c r="X934" s="12">
        <v>0</v>
      </c>
      <c r="Y934" s="12">
        <v>0.27700000000000002</v>
      </c>
      <c r="Z934" s="12">
        <v>0.86299999999999999</v>
      </c>
      <c r="AA934" s="17" cm="1">
        <f t="array" ref="AA934:AB934">VLOOKUP(Merged_Sheet!A934,Merged_Sheet!A934:F3624,{5,6},0)</f>
        <v>321000000000</v>
      </c>
      <c r="AB934" s="17">
        <v>321000000000</v>
      </c>
      <c r="AC934" s="16">
        <f t="shared" si="85"/>
        <v>31759.707438677546</v>
      </c>
      <c r="AD934" s="12">
        <f t="shared" si="86"/>
        <v>31759.707438677546</v>
      </c>
      <c r="AE934" s="12">
        <f t="shared" si="87"/>
        <v>31759.707438677546</v>
      </c>
      <c r="AF934" s="12">
        <f t="shared" si="88"/>
        <v>31759.707438677546</v>
      </c>
      <c r="AG934" s="12">
        <f t="shared" si="89"/>
        <v>0.34099999999999997</v>
      </c>
    </row>
    <row r="935" spans="1:33" ht="14.5" x14ac:dyDescent="0.35">
      <c r="A935" s="12" t="str">
        <f t="shared" si="84"/>
        <v>Greece-Europe-2010</v>
      </c>
      <c r="B935" s="13" t="s">
        <v>62</v>
      </c>
      <c r="C935" s="14" t="s">
        <v>136</v>
      </c>
      <c r="D935" s="15">
        <v>2010</v>
      </c>
      <c r="E935" s="16" cm="1">
        <f t="array" ref="E935:I935">VLOOKUP(Merged_Sheet!A935,GDP!A935:I3625,{5,6,7,8,9},0)</f>
        <v>294000000000</v>
      </c>
      <c r="F935" s="16">
        <v>294000000000</v>
      </c>
      <c r="G935" s="12">
        <v>9.4E-2</v>
      </c>
      <c r="H935" s="12">
        <v>2442</v>
      </c>
      <c r="I935" s="12">
        <v>0</v>
      </c>
      <c r="J935" s="12" cm="1">
        <f t="array" ref="J935:R935">VLOOKUP(Merged_Sheet!A935,'HUMAN RESOURCES'!A935:M3625,{5,6,7,8,9,10,11,12,13},0)</f>
        <v>1.4999999999999999E-2</v>
      </c>
      <c r="K935" s="12">
        <v>3.0000000000000001E-3</v>
      </c>
      <c r="L935" s="12">
        <v>83</v>
      </c>
      <c r="M935" s="12">
        <v>79</v>
      </c>
      <c r="N935" s="12">
        <v>0.223</v>
      </c>
      <c r="O935" s="12">
        <v>0.66</v>
      </c>
      <c r="P935" s="12">
        <v>0.11700000000000001</v>
      </c>
      <c r="Q935" s="12">
        <v>292074</v>
      </c>
      <c r="R935" s="12">
        <v>0.92900000000000005</v>
      </c>
      <c r="S935" s="17" cm="1">
        <f t="array" ref="S935:T935">VLOOKUP(Merged_Sheet!A935,Merged_Sheet!A935:F3625,{5,6},0)</f>
        <v>294000000000</v>
      </c>
      <c r="T935" s="17">
        <v>294000000000</v>
      </c>
      <c r="U935" s="12" cm="1">
        <f t="array" ref="U935:Z935">VLOOKUP(Merged_Sheet!A935,BUSINESS!A935:J3625,{5,6,7,8,9,10},0)</f>
        <v>0</v>
      </c>
      <c r="V935" s="12">
        <v>5</v>
      </c>
      <c r="W935" s="12">
        <v>0</v>
      </c>
      <c r="X935" s="12">
        <v>0</v>
      </c>
      <c r="Y935" s="12">
        <v>0.83899999999999997</v>
      </c>
      <c r="Z935" s="12">
        <v>0.98899999999999999</v>
      </c>
      <c r="AA935" s="17" cm="1">
        <f t="array" ref="AA935:AB935">VLOOKUP(Merged_Sheet!A935,Merged_Sheet!A935:F3625,{5,6},0)</f>
        <v>294000000000</v>
      </c>
      <c r="AB935" s="17">
        <v>294000000000</v>
      </c>
      <c r="AC935" s="16">
        <f t="shared" si="85"/>
        <v>1006594.2192731979</v>
      </c>
      <c r="AD935" s="12">
        <f t="shared" si="86"/>
        <v>1006594.2192731979</v>
      </c>
      <c r="AE935" s="12">
        <f t="shared" si="87"/>
        <v>1006594.2192731979</v>
      </c>
      <c r="AF935" s="12">
        <f t="shared" si="88"/>
        <v>1006594.2192731979</v>
      </c>
      <c r="AG935" s="12">
        <f t="shared" si="89"/>
        <v>7.0999999999999952E-2</v>
      </c>
    </row>
    <row r="936" spans="1:33" ht="14.5" x14ac:dyDescent="0.35">
      <c r="A936" s="12" t="str">
        <f t="shared" si="84"/>
        <v>Greece-Europe-2011</v>
      </c>
      <c r="B936" s="13" t="s">
        <v>62</v>
      </c>
      <c r="C936" s="14" t="s">
        <v>136</v>
      </c>
      <c r="D936" s="15">
        <v>2011</v>
      </c>
      <c r="E936" s="16" cm="1">
        <f t="array" ref="E936:I936">VLOOKUP(Merged_Sheet!A936,GDP!A936:I3626,{5,6,7,8,9},0)</f>
        <v>290000000000</v>
      </c>
      <c r="F936" s="16">
        <v>290000000000</v>
      </c>
      <c r="G936" s="12">
        <v>0.09</v>
      </c>
      <c r="H936" s="12">
        <v>2304</v>
      </c>
      <c r="I936" s="12">
        <v>0</v>
      </c>
      <c r="J936" s="12" cm="1">
        <f t="array" ref="J936:R936">VLOOKUP(Merged_Sheet!A936,'HUMAN RESOURCES'!A936:M3626,{5,6,7,8,9,10,11,12,13},0)</f>
        <v>1.4999999999999999E-2</v>
      </c>
      <c r="K936" s="12">
        <v>5.0000000000000001E-3</v>
      </c>
      <c r="L936" s="12">
        <v>81</v>
      </c>
      <c r="M936" s="12">
        <v>76</v>
      </c>
      <c r="N936" s="12">
        <v>0.20599999999999999</v>
      </c>
      <c r="O936" s="12">
        <v>0.68300000000000005</v>
      </c>
      <c r="P936" s="12">
        <v>0.111</v>
      </c>
      <c r="Q936" s="12">
        <v>4070262</v>
      </c>
      <c r="R936" s="12">
        <v>0.60199999999999998</v>
      </c>
      <c r="S936" s="17" cm="1">
        <f t="array" ref="S936:T936">VLOOKUP(Merged_Sheet!A936,Merged_Sheet!A936:F3626,{5,6},0)</f>
        <v>290000000000</v>
      </c>
      <c r="T936" s="17">
        <v>290000000000</v>
      </c>
      <c r="U936" s="12" cm="1">
        <f t="array" ref="U936:Z936">VLOOKUP(Merged_Sheet!A936,BUSINESS!A936:J3626,{5,6,7,8,9,10},0)</f>
        <v>0</v>
      </c>
      <c r="V936" s="12">
        <v>18</v>
      </c>
      <c r="W936" s="12">
        <v>0</v>
      </c>
      <c r="X936" s="12">
        <v>0</v>
      </c>
      <c r="Y936" s="12">
        <v>0.37</v>
      </c>
      <c r="Z936" s="12">
        <v>0.94499999999999995</v>
      </c>
      <c r="AA936" s="17" cm="1">
        <f t="array" ref="AA936:AB936">VLOOKUP(Merged_Sheet!A936,Merged_Sheet!A936:F3626,{5,6},0)</f>
        <v>290000000000</v>
      </c>
      <c r="AB936" s="17">
        <v>290000000000</v>
      </c>
      <c r="AC936" s="16">
        <f t="shared" si="85"/>
        <v>71248.484741277091</v>
      </c>
      <c r="AD936" s="12">
        <f t="shared" si="86"/>
        <v>71248.484741277091</v>
      </c>
      <c r="AE936" s="12">
        <f t="shared" si="87"/>
        <v>71248.484741277091</v>
      </c>
      <c r="AF936" s="12">
        <f t="shared" si="88"/>
        <v>71248.484741277091</v>
      </c>
      <c r="AG936" s="12">
        <f t="shared" si="89"/>
        <v>0.39800000000000002</v>
      </c>
    </row>
    <row r="937" spans="1:33" ht="14.5" x14ac:dyDescent="0.35">
      <c r="A937" s="12" t="str">
        <f t="shared" si="84"/>
        <v>Greece-Europe-2012</v>
      </c>
      <c r="B937" s="13" t="s">
        <v>62</v>
      </c>
      <c r="C937" s="14" t="s">
        <v>136</v>
      </c>
      <c r="D937" s="15">
        <v>2012</v>
      </c>
      <c r="E937" s="16" cm="1">
        <f t="array" ref="E937:I937">VLOOKUP(Merged_Sheet!A937,GDP!A937:I3627,{5,6,7,8,9},0)</f>
        <v>248000000000</v>
      </c>
      <c r="F937" s="16">
        <v>248000000000</v>
      </c>
      <c r="G937" s="12">
        <v>9.2999999999999999E-2</v>
      </c>
      <c r="H937" s="12">
        <v>2044</v>
      </c>
      <c r="I937" s="12">
        <v>0</v>
      </c>
      <c r="J937" s="12" cm="1">
        <f t="array" ref="J937:R937">VLOOKUP(Merged_Sheet!A937,'HUMAN RESOURCES'!A937:M3627,{5,6,7,8,9,10,11,12,13},0)</f>
        <v>0</v>
      </c>
      <c r="K937" s="12">
        <v>0</v>
      </c>
      <c r="L937" s="12">
        <v>0</v>
      </c>
      <c r="M937" s="12">
        <v>0</v>
      </c>
      <c r="N937" s="12">
        <v>0</v>
      </c>
      <c r="O937" s="12">
        <v>0</v>
      </c>
      <c r="P937" s="12">
        <v>0</v>
      </c>
      <c r="Q937" s="12">
        <v>79658</v>
      </c>
      <c r="R937" s="12">
        <v>0.51900000000000002</v>
      </c>
      <c r="S937" s="17" cm="1">
        <f t="array" ref="S937:T937">VLOOKUP(Merged_Sheet!A937,Merged_Sheet!A937:F3627,{5,6},0)</f>
        <v>248000000000</v>
      </c>
      <c r="T937" s="17">
        <v>248000000000</v>
      </c>
      <c r="U937" s="12" cm="1">
        <f t="array" ref="U937:Z937">VLOOKUP(Merged_Sheet!A937,BUSINESS!A937:J3627,{5,6,7,8,9,10},0)</f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7" cm="1">
        <f t="array" ref="AA937:AB937">VLOOKUP(Merged_Sheet!A937,Merged_Sheet!A937:F3627,{5,6},0)</f>
        <v>248000000000</v>
      </c>
      <c r="AB937" s="17">
        <v>248000000000</v>
      </c>
      <c r="AC937" s="16">
        <f t="shared" si="85"/>
        <v>3113309.3976750607</v>
      </c>
      <c r="AD937" s="12">
        <f t="shared" si="86"/>
        <v>3113309.3976750607</v>
      </c>
      <c r="AE937" s="12">
        <f t="shared" si="87"/>
        <v>3113309.3976750607</v>
      </c>
      <c r="AF937" s="12">
        <f t="shared" si="88"/>
        <v>3113309.3976750607</v>
      </c>
      <c r="AG937" s="12">
        <f t="shared" si="89"/>
        <v>0.48099999999999998</v>
      </c>
    </row>
    <row r="938" spans="1:33" ht="14.5" x14ac:dyDescent="0.35">
      <c r="A938" s="12" t="str">
        <f t="shared" si="84"/>
        <v>Greenland-The Americas-2000</v>
      </c>
      <c r="B938" s="13" t="s">
        <v>70</v>
      </c>
      <c r="C938" s="14" t="s">
        <v>137</v>
      </c>
      <c r="D938" s="15">
        <v>2000</v>
      </c>
      <c r="E938" s="16" cm="1">
        <f t="array" ref="E938:I938">VLOOKUP(Merged_Sheet!A938,GDP!A938:I3628,{5,6,7,8,9},0)</f>
        <v>1068024994</v>
      </c>
      <c r="F938" s="16">
        <v>1068024994</v>
      </c>
      <c r="G938" s="12">
        <v>0</v>
      </c>
      <c r="H938" s="12">
        <v>0</v>
      </c>
      <c r="I938" s="12">
        <v>0</v>
      </c>
      <c r="J938" s="12" cm="1">
        <f t="array" ref="J938:R938">VLOOKUP(Merged_Sheet!A938,'HUMAN RESOURCES'!A938:M3628,{5,6,7,8,9,10,11,12,13},0)</f>
        <v>0.01</v>
      </c>
      <c r="K938" s="12">
        <v>4.0000000000000001E-3</v>
      </c>
      <c r="L938" s="12">
        <v>84</v>
      </c>
      <c r="M938" s="12">
        <v>78</v>
      </c>
      <c r="N938" s="12">
        <v>0.14099999999999999</v>
      </c>
      <c r="O938" s="12">
        <v>0.66500000000000004</v>
      </c>
      <c r="P938" s="12">
        <v>0.19400000000000001</v>
      </c>
      <c r="Q938" s="12">
        <v>57685327</v>
      </c>
      <c r="R938" s="12">
        <v>0.67600000000000005</v>
      </c>
      <c r="S938" s="17" cm="1">
        <f t="array" ref="S938:T938">VLOOKUP(Merged_Sheet!A938,Merged_Sheet!A938:F3628,{5,6},0)</f>
        <v>1068024994</v>
      </c>
      <c r="T938" s="17">
        <v>1068024994</v>
      </c>
      <c r="U938" s="12" cm="1">
        <f t="array" ref="U938:Z938">VLOOKUP(Merged_Sheet!A938,BUSINESS!A938:J3628,{5,6,7,8,9,10},0)</f>
        <v>0</v>
      </c>
      <c r="V938" s="12">
        <v>13</v>
      </c>
      <c r="W938" s="12">
        <v>0</v>
      </c>
      <c r="X938" s="12">
        <v>0</v>
      </c>
      <c r="Y938" s="12">
        <v>0.33200000000000002</v>
      </c>
      <c r="Z938" s="12">
        <v>1.077</v>
      </c>
      <c r="AA938" s="17" cm="1">
        <f t="array" ref="AA938:AB938">VLOOKUP(Merged_Sheet!A938,Merged_Sheet!A938:F3628,{5,6},0)</f>
        <v>1068024994</v>
      </c>
      <c r="AB938" s="17">
        <v>1068024994</v>
      </c>
      <c r="AC938" s="16">
        <f t="shared" si="85"/>
        <v>18.5146734801382</v>
      </c>
      <c r="AD938" s="12">
        <f t="shared" si="86"/>
        <v>18.5146734801382</v>
      </c>
      <c r="AE938" s="12">
        <f t="shared" si="87"/>
        <v>18.5146734801382</v>
      </c>
      <c r="AF938" s="12">
        <f t="shared" si="88"/>
        <v>18.5146734801382</v>
      </c>
      <c r="AG938" s="12">
        <f t="shared" si="89"/>
        <v>0.32399999999999995</v>
      </c>
    </row>
    <row r="939" spans="1:33" ht="14.5" x14ac:dyDescent="0.35">
      <c r="A939" s="12" t="str">
        <f t="shared" si="84"/>
        <v>Greenland-The Americas-2001</v>
      </c>
      <c r="B939" s="13" t="s">
        <v>70</v>
      </c>
      <c r="C939" s="14" t="s">
        <v>137</v>
      </c>
      <c r="D939" s="15">
        <v>2001</v>
      </c>
      <c r="E939" s="16" cm="1">
        <f t="array" ref="E939:I939">VLOOKUP(Merged_Sheet!A939,GDP!A939:I3629,{5,6,7,8,9},0)</f>
        <v>1086170639</v>
      </c>
      <c r="F939" s="16">
        <v>1086170639</v>
      </c>
      <c r="G939" s="12">
        <v>0</v>
      </c>
      <c r="H939" s="12">
        <v>0</v>
      </c>
      <c r="I939" s="12">
        <v>0</v>
      </c>
      <c r="J939" s="12" cm="1">
        <f t="array" ref="J939:R939">VLOOKUP(Merged_Sheet!A939,'HUMAN RESOURCES'!A939:M3629,{5,6,7,8,9,10,11,12,13},0)</f>
        <v>0.02</v>
      </c>
      <c r="K939" s="12">
        <v>0</v>
      </c>
      <c r="L939" s="12">
        <v>71</v>
      </c>
      <c r="M939" s="12">
        <v>66</v>
      </c>
      <c r="N939" s="12">
        <v>0</v>
      </c>
      <c r="O939" s="12">
        <v>0</v>
      </c>
      <c r="P939" s="12">
        <v>0</v>
      </c>
      <c r="Q939" s="12">
        <v>1704622</v>
      </c>
      <c r="R939" s="12">
        <v>0</v>
      </c>
      <c r="S939" s="17" cm="1">
        <f t="array" ref="S939:T939">VLOOKUP(Merged_Sheet!A939,Merged_Sheet!A939:F3629,{5,6},0)</f>
        <v>1086170639</v>
      </c>
      <c r="T939" s="17">
        <v>1086170639</v>
      </c>
      <c r="U939" s="12" cm="1">
        <f t="array" ref="U939:Z939">VLOOKUP(Merged_Sheet!A939,BUSINESS!A939:J3629,{5,6,7,8,9,10},0)</f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7" cm="1">
        <f t="array" ref="AA939:AB939">VLOOKUP(Merged_Sheet!A939,Merged_Sheet!A939:F3629,{5,6},0)</f>
        <v>1086170639</v>
      </c>
      <c r="AB939" s="17">
        <v>1086170639</v>
      </c>
      <c r="AC939" s="16">
        <f t="shared" si="85"/>
        <v>637.19149406730639</v>
      </c>
      <c r="AD939" s="12">
        <f t="shared" si="86"/>
        <v>637.19149406730639</v>
      </c>
      <c r="AE939" s="12">
        <f t="shared" si="87"/>
        <v>637.19149406730639</v>
      </c>
      <c r="AF939" s="12">
        <f t="shared" si="88"/>
        <v>637.19149406730639</v>
      </c>
      <c r="AG939" s="12">
        <f t="shared" si="89"/>
        <v>1</v>
      </c>
    </row>
    <row r="940" spans="1:33" ht="14.5" x14ac:dyDescent="0.35">
      <c r="A940" s="12" t="str">
        <f t="shared" si="84"/>
        <v>Greenland-The Americas-2002</v>
      </c>
      <c r="B940" s="13" t="s">
        <v>70</v>
      </c>
      <c r="C940" s="14" t="s">
        <v>137</v>
      </c>
      <c r="D940" s="15">
        <v>2002</v>
      </c>
      <c r="E940" s="16" cm="1">
        <f t="array" ref="E940:I940">VLOOKUP(Merged_Sheet!A940,GDP!A940:I3630,{5,6,7,8,9},0)</f>
        <v>1169136691</v>
      </c>
      <c r="F940" s="16">
        <v>1169136691</v>
      </c>
      <c r="G940" s="12">
        <v>0</v>
      </c>
      <c r="H940" s="12">
        <v>0</v>
      </c>
      <c r="I940" s="12">
        <v>0</v>
      </c>
      <c r="J940" s="12" cm="1">
        <f t="array" ref="J940:R940">VLOOKUP(Merged_Sheet!A940,'HUMAN RESOURCES'!A940:M3630,{5,6,7,8,9,10,11,12,13},0)</f>
        <v>8.9999999999999993E-3</v>
      </c>
      <c r="K940" s="12">
        <v>1.2E-2</v>
      </c>
      <c r="L940" s="12">
        <v>77</v>
      </c>
      <c r="M940" s="12">
        <v>67</v>
      </c>
      <c r="N940" s="12">
        <v>0.152</v>
      </c>
      <c r="O940" s="12">
        <v>0.68</v>
      </c>
      <c r="P940" s="12">
        <v>0.16800000000000001</v>
      </c>
      <c r="Q940" s="12">
        <v>2263122</v>
      </c>
      <c r="R940" s="12">
        <v>0.67900000000000005</v>
      </c>
      <c r="S940" s="17" cm="1">
        <f t="array" ref="S940:T940">VLOOKUP(Merged_Sheet!A940,Merged_Sheet!A940:F3630,{5,6},0)</f>
        <v>1169136691</v>
      </c>
      <c r="T940" s="17">
        <v>1169136691</v>
      </c>
      <c r="U940" s="12" cm="1">
        <f t="array" ref="U940:Z940">VLOOKUP(Merged_Sheet!A940,BUSINESS!A940:J3630,{5,6,7,8,9,10},0)</f>
        <v>0</v>
      </c>
      <c r="V940" s="12">
        <v>16</v>
      </c>
      <c r="W940" s="12">
        <v>0</v>
      </c>
      <c r="X940" s="12">
        <v>0</v>
      </c>
      <c r="Y940" s="12">
        <v>0.38600000000000001</v>
      </c>
      <c r="Z940" s="12">
        <v>0.68100000000000005</v>
      </c>
      <c r="AA940" s="17" cm="1">
        <f t="array" ref="AA940:AB940">VLOOKUP(Merged_Sheet!A940,Merged_Sheet!A940:F3630,{5,6},0)</f>
        <v>1169136691</v>
      </c>
      <c r="AB940" s="17">
        <v>1169136691</v>
      </c>
      <c r="AC940" s="16">
        <f t="shared" si="85"/>
        <v>516.60347564117183</v>
      </c>
      <c r="AD940" s="12">
        <f t="shared" si="86"/>
        <v>516.60347564117183</v>
      </c>
      <c r="AE940" s="12">
        <f t="shared" si="87"/>
        <v>516.60347564117183</v>
      </c>
      <c r="AF940" s="12">
        <f t="shared" si="88"/>
        <v>516.60347564117183</v>
      </c>
      <c r="AG940" s="12">
        <f t="shared" si="89"/>
        <v>0.32099999999999995</v>
      </c>
    </row>
    <row r="941" spans="1:33" ht="14.5" x14ac:dyDescent="0.35">
      <c r="A941" s="12" t="str">
        <f t="shared" si="84"/>
        <v>Greenland-The Americas-2003</v>
      </c>
      <c r="B941" s="13" t="s">
        <v>70</v>
      </c>
      <c r="C941" s="14" t="s">
        <v>137</v>
      </c>
      <c r="D941" s="15">
        <v>2003</v>
      </c>
      <c r="E941" s="16" cm="1">
        <f t="array" ref="E941:I941">VLOOKUP(Merged_Sheet!A941,GDP!A941:I3631,{5,6,7,8,9},0)</f>
        <v>1426452030</v>
      </c>
      <c r="F941" s="16">
        <v>1426452030</v>
      </c>
      <c r="G941" s="12">
        <v>0</v>
      </c>
      <c r="H941" s="12">
        <v>0</v>
      </c>
      <c r="I941" s="12">
        <v>0</v>
      </c>
      <c r="J941" s="12" cm="1">
        <f t="array" ref="J941:R941">VLOOKUP(Merged_Sheet!A941,'HUMAN RESOURCES'!A941:M3631,{5,6,7,8,9,10,11,12,13},0)</f>
        <v>1.0999999999999999E-2</v>
      </c>
      <c r="K941" s="12">
        <v>0</v>
      </c>
      <c r="L941" s="12">
        <v>85</v>
      </c>
      <c r="M941" s="12">
        <v>79</v>
      </c>
      <c r="N941" s="12">
        <v>0</v>
      </c>
      <c r="O941" s="12">
        <v>0</v>
      </c>
      <c r="P941" s="12">
        <v>0</v>
      </c>
      <c r="Q941" s="12">
        <v>34445</v>
      </c>
      <c r="R941" s="12">
        <v>0.14799999999999999</v>
      </c>
      <c r="S941" s="17" cm="1">
        <f t="array" ref="S941:T941">VLOOKUP(Merged_Sheet!A941,Merged_Sheet!A941:F3631,{5,6},0)</f>
        <v>1426452030</v>
      </c>
      <c r="T941" s="17">
        <v>1426452030</v>
      </c>
      <c r="U941" s="12" cm="1">
        <f t="array" ref="U941:Z941">VLOOKUP(Merged_Sheet!A941,BUSINESS!A941:J3631,{5,6,7,8,9,10},0)</f>
        <v>0</v>
      </c>
      <c r="V941" s="12">
        <v>0</v>
      </c>
      <c r="W941" s="12">
        <v>0</v>
      </c>
      <c r="X941" s="12">
        <v>0</v>
      </c>
      <c r="Y941" s="12">
        <v>0.64</v>
      </c>
      <c r="Z941" s="12">
        <v>0.74</v>
      </c>
      <c r="AA941" s="17" cm="1">
        <f t="array" ref="AA941:AB941">VLOOKUP(Merged_Sheet!A941,Merged_Sheet!A941:F3631,{5,6},0)</f>
        <v>1426452030</v>
      </c>
      <c r="AB941" s="17">
        <v>1426452030</v>
      </c>
      <c r="AC941" s="16">
        <f t="shared" si="85"/>
        <v>41412.455508782114</v>
      </c>
      <c r="AD941" s="12">
        <f t="shared" si="86"/>
        <v>41412.455508782114</v>
      </c>
      <c r="AE941" s="12">
        <f t="shared" si="87"/>
        <v>41412.455508782114</v>
      </c>
      <c r="AF941" s="12">
        <f t="shared" si="88"/>
        <v>41412.455508782114</v>
      </c>
      <c r="AG941" s="12">
        <f t="shared" si="89"/>
        <v>0.85199999999999998</v>
      </c>
    </row>
    <row r="942" spans="1:33" ht="14.5" x14ac:dyDescent="0.35">
      <c r="A942" s="12" t="str">
        <f t="shared" si="84"/>
        <v>Greenland-The Americas-2004</v>
      </c>
      <c r="B942" s="13" t="s">
        <v>70</v>
      </c>
      <c r="C942" s="14" t="s">
        <v>137</v>
      </c>
      <c r="D942" s="15">
        <v>2004</v>
      </c>
      <c r="E942" s="16" cm="1">
        <f t="array" ref="E942:I942">VLOOKUP(Merged_Sheet!A942,GDP!A942:I3632,{5,6,7,8,9},0)</f>
        <v>1644951892</v>
      </c>
      <c r="F942" s="16">
        <v>1644951892</v>
      </c>
      <c r="G942" s="12">
        <v>0</v>
      </c>
      <c r="H942" s="12">
        <v>0</v>
      </c>
      <c r="I942" s="12">
        <v>0</v>
      </c>
      <c r="J942" s="12" cm="1">
        <f t="array" ref="J942:R942">VLOOKUP(Merged_Sheet!A942,'HUMAN RESOURCES'!A942:M3632,{5,6,7,8,9,10,11,12,13},0)</f>
        <v>8.9999999999999993E-3</v>
      </c>
      <c r="K942" s="12">
        <v>8.0000000000000002E-3</v>
      </c>
      <c r="L942" s="12">
        <v>78</v>
      </c>
      <c r="M942" s="12">
        <v>66</v>
      </c>
      <c r="N942" s="12">
        <v>0.17299999999999999</v>
      </c>
      <c r="O942" s="12">
        <v>0.67700000000000005</v>
      </c>
      <c r="P942" s="12">
        <v>0.15</v>
      </c>
      <c r="Q942" s="12">
        <v>3377075</v>
      </c>
      <c r="R942" s="12">
        <v>0.66600000000000004</v>
      </c>
      <c r="S942" s="17" cm="1">
        <f t="array" ref="S942:T942">VLOOKUP(Merged_Sheet!A942,Merged_Sheet!A942:F3632,{5,6},0)</f>
        <v>1644951892</v>
      </c>
      <c r="T942" s="17">
        <v>1644951892</v>
      </c>
      <c r="U942" s="12" cm="1">
        <f t="array" ref="U942:Z942">VLOOKUP(Merged_Sheet!A942,BUSINESS!A942:J3632,{5,6,7,8,9,10},0)</f>
        <v>0</v>
      </c>
      <c r="V942" s="12">
        <v>26</v>
      </c>
      <c r="W942" s="12">
        <v>0</v>
      </c>
      <c r="X942" s="12">
        <v>0</v>
      </c>
      <c r="Y942" s="12">
        <v>0.312</v>
      </c>
      <c r="Z942" s="12">
        <v>0.91500000000000004</v>
      </c>
      <c r="AA942" s="17" cm="1">
        <f t="array" ref="AA942:AB942">VLOOKUP(Merged_Sheet!A942,Merged_Sheet!A942:F3632,{5,6},0)</f>
        <v>1644951892</v>
      </c>
      <c r="AB942" s="17">
        <v>1644951892</v>
      </c>
      <c r="AC942" s="16">
        <f t="shared" si="85"/>
        <v>487.09368077404264</v>
      </c>
      <c r="AD942" s="12">
        <f t="shared" si="86"/>
        <v>487.09368077404264</v>
      </c>
      <c r="AE942" s="12">
        <f t="shared" si="87"/>
        <v>487.09368077404264</v>
      </c>
      <c r="AF942" s="12">
        <f t="shared" si="88"/>
        <v>487.09368077404264</v>
      </c>
      <c r="AG942" s="12">
        <f t="shared" si="89"/>
        <v>0.33399999999999996</v>
      </c>
    </row>
    <row r="943" spans="1:33" ht="14.5" x14ac:dyDescent="0.35">
      <c r="A943" s="12" t="str">
        <f t="shared" si="84"/>
        <v>Greenland-The Americas-2005</v>
      </c>
      <c r="B943" s="13" t="s">
        <v>70</v>
      </c>
      <c r="C943" s="14" t="s">
        <v>137</v>
      </c>
      <c r="D943" s="15">
        <v>2005</v>
      </c>
      <c r="E943" s="16" cm="1">
        <f t="array" ref="E943:I943">VLOOKUP(Merged_Sheet!A943,GDP!A943:I3633,{5,6,7,8,9},0)</f>
        <v>1702543477</v>
      </c>
      <c r="F943" s="16">
        <v>1702543477</v>
      </c>
      <c r="G943" s="12">
        <v>0</v>
      </c>
      <c r="H943" s="12">
        <v>0</v>
      </c>
      <c r="I943" s="12">
        <v>0</v>
      </c>
      <c r="J943" s="12" cm="1">
        <f t="array" ref="J943:R943">VLOOKUP(Merged_Sheet!A943,'HUMAN RESOURCES'!A943:M3633,{5,6,7,8,9,10,11,12,13},0)</f>
        <v>1.2E-2</v>
      </c>
      <c r="K943" s="12">
        <v>3.0000000000000001E-3</v>
      </c>
      <c r="L943" s="12">
        <v>82</v>
      </c>
      <c r="M943" s="12">
        <v>76</v>
      </c>
      <c r="N943" s="12">
        <v>0.188</v>
      </c>
      <c r="O943" s="12">
        <v>0.66800000000000004</v>
      </c>
      <c r="P943" s="12">
        <v>0.14399999999999999</v>
      </c>
      <c r="Q943" s="12">
        <v>458095</v>
      </c>
      <c r="R943" s="12">
        <v>0.86199999999999999</v>
      </c>
      <c r="S943" s="17" cm="1">
        <f t="array" ref="S943:T943">VLOOKUP(Merged_Sheet!A943,Merged_Sheet!A943:F3633,{5,6},0)</f>
        <v>1702543477</v>
      </c>
      <c r="T943" s="17">
        <v>1702543477</v>
      </c>
      <c r="U943" s="12" cm="1">
        <f t="array" ref="U943:Z943">VLOOKUP(Merged_Sheet!A943,BUSINESS!A943:J3633,{5,6,7,8,9,10},0)</f>
        <v>0</v>
      </c>
      <c r="V943" s="12">
        <v>0</v>
      </c>
      <c r="W943" s="12">
        <v>0</v>
      </c>
      <c r="X943" s="12">
        <v>0</v>
      </c>
      <c r="Y943" s="12">
        <v>0.65900000000000003</v>
      </c>
      <c r="Z943" s="12">
        <v>1.0409999999999999</v>
      </c>
      <c r="AA943" s="17" cm="1">
        <f t="array" ref="AA943:AB943">VLOOKUP(Merged_Sheet!A943,Merged_Sheet!A943:F3633,{5,6},0)</f>
        <v>1702543477</v>
      </c>
      <c r="AB943" s="17">
        <v>1702543477</v>
      </c>
      <c r="AC943" s="16">
        <f t="shared" si="85"/>
        <v>3716.5729313788624</v>
      </c>
      <c r="AD943" s="12">
        <f t="shared" si="86"/>
        <v>3716.5729313788624</v>
      </c>
      <c r="AE943" s="12">
        <f t="shared" si="87"/>
        <v>3716.5729313788624</v>
      </c>
      <c r="AF943" s="12">
        <f t="shared" si="88"/>
        <v>3716.5729313788624</v>
      </c>
      <c r="AG943" s="12">
        <f t="shared" si="89"/>
        <v>0.13800000000000001</v>
      </c>
    </row>
    <row r="944" spans="1:33" ht="14.5" x14ac:dyDescent="0.35">
      <c r="A944" s="12" t="str">
        <f t="shared" si="84"/>
        <v>Greenland-The Americas-2006</v>
      </c>
      <c r="B944" s="13" t="s">
        <v>70</v>
      </c>
      <c r="C944" s="14" t="s">
        <v>137</v>
      </c>
      <c r="D944" s="15">
        <v>2006</v>
      </c>
      <c r="E944" s="16" cm="1">
        <f t="array" ref="E944:I944">VLOOKUP(Merged_Sheet!A944,GDP!A944:I3634,{5,6,7,8,9},0)</f>
        <v>1738432116</v>
      </c>
      <c r="F944" s="16">
        <v>1738432116</v>
      </c>
      <c r="G944" s="12">
        <v>0</v>
      </c>
      <c r="H944" s="12">
        <v>0</v>
      </c>
      <c r="I944" s="12">
        <v>0</v>
      </c>
      <c r="J944" s="12" cm="1">
        <f t="array" ref="J944:R944">VLOOKUP(Merged_Sheet!A944,'HUMAN RESOURCES'!A944:M3634,{5,6,7,8,9,10,11,12,13},0)</f>
        <v>1.2E-2</v>
      </c>
      <c r="K944" s="12">
        <v>1.2E-2</v>
      </c>
      <c r="L944" s="12">
        <v>77</v>
      </c>
      <c r="M944" s="12">
        <v>72</v>
      </c>
      <c r="N944" s="12">
        <v>0.20300000000000001</v>
      </c>
      <c r="O944" s="12">
        <v>0.68700000000000006</v>
      </c>
      <c r="P944" s="12">
        <v>0.11</v>
      </c>
      <c r="Q944" s="12">
        <v>2085728</v>
      </c>
      <c r="R944" s="12">
        <v>0.57699999999999996</v>
      </c>
      <c r="S944" s="17" cm="1">
        <f t="array" ref="S944:T944">VLOOKUP(Merged_Sheet!A944,Merged_Sheet!A944:F3634,{5,6},0)</f>
        <v>1738432116</v>
      </c>
      <c r="T944" s="17">
        <v>1738432116</v>
      </c>
      <c r="U944" s="12" cm="1">
        <f t="array" ref="U944:Z944">VLOOKUP(Merged_Sheet!A944,BUSINESS!A944:J3634,{5,6,7,8,9,10},0)</f>
        <v>0</v>
      </c>
      <c r="V944" s="12">
        <v>48</v>
      </c>
      <c r="W944" s="12">
        <v>0</v>
      </c>
      <c r="X944" s="12">
        <v>0</v>
      </c>
      <c r="Y944" s="12">
        <v>0.24399999999999999</v>
      </c>
      <c r="Z944" s="12">
        <v>0.47299999999999998</v>
      </c>
      <c r="AA944" s="17" cm="1">
        <f t="array" ref="AA944:AB944">VLOOKUP(Merged_Sheet!A944,Merged_Sheet!A944:F3634,{5,6},0)</f>
        <v>1738432116</v>
      </c>
      <c r="AB944" s="17">
        <v>1738432116</v>
      </c>
      <c r="AC944" s="16">
        <f t="shared" si="85"/>
        <v>833.48936965893927</v>
      </c>
      <c r="AD944" s="12">
        <f t="shared" si="86"/>
        <v>833.48936965893927</v>
      </c>
      <c r="AE944" s="12">
        <f t="shared" si="87"/>
        <v>833.48936965893927</v>
      </c>
      <c r="AF944" s="12">
        <f t="shared" si="88"/>
        <v>833.48936965893927</v>
      </c>
      <c r="AG944" s="12">
        <f t="shared" si="89"/>
        <v>0.42300000000000004</v>
      </c>
    </row>
    <row r="945" spans="1:33" ht="14.5" x14ac:dyDescent="0.35">
      <c r="A945" s="12" t="str">
        <f t="shared" si="84"/>
        <v>Greenland-The Americas-2007</v>
      </c>
      <c r="B945" s="13" t="s">
        <v>70</v>
      </c>
      <c r="C945" s="14" t="s">
        <v>137</v>
      </c>
      <c r="D945" s="15">
        <v>2007</v>
      </c>
      <c r="E945" s="16" cm="1">
        <f t="array" ref="E945:I945">VLOOKUP(Merged_Sheet!A945,GDP!A945:I3635,{5,6,7,8,9},0)</f>
        <v>2121759848</v>
      </c>
      <c r="F945" s="16">
        <v>2121759848</v>
      </c>
      <c r="G945" s="12">
        <v>0</v>
      </c>
      <c r="H945" s="12">
        <v>0</v>
      </c>
      <c r="I945" s="12">
        <v>0</v>
      </c>
      <c r="J945" s="12" cm="1">
        <f t="array" ref="J945:R945">VLOOKUP(Merged_Sheet!A945,'HUMAN RESOURCES'!A945:M3635,{5,6,7,8,9,10,11,12,13},0)</f>
        <v>0.01</v>
      </c>
      <c r="K945" s="12">
        <v>6.0000000000000001E-3</v>
      </c>
      <c r="L945" s="12">
        <v>81</v>
      </c>
      <c r="M945" s="12">
        <v>77</v>
      </c>
      <c r="N945" s="12">
        <v>0.17799999999999999</v>
      </c>
      <c r="O945" s="12">
        <v>0.69299999999999995</v>
      </c>
      <c r="P945" s="12">
        <v>0.129</v>
      </c>
      <c r="Q945" s="12">
        <v>401268</v>
      </c>
      <c r="R945" s="12">
        <v>0.93400000000000005</v>
      </c>
      <c r="S945" s="17" cm="1">
        <f t="array" ref="S945:T945">VLOOKUP(Merged_Sheet!A945,Merged_Sheet!A945:F3635,{5,6},0)</f>
        <v>2121759848</v>
      </c>
      <c r="T945" s="17">
        <v>2121759848</v>
      </c>
      <c r="U945" s="12" cm="1">
        <f t="array" ref="U945:Z945">VLOOKUP(Merged_Sheet!A945,BUSINESS!A945:J3635,{5,6,7,8,9,10},0)</f>
        <v>0</v>
      </c>
      <c r="V945" s="12">
        <v>0</v>
      </c>
      <c r="W945" s="12">
        <v>0</v>
      </c>
      <c r="X945" s="12">
        <v>0</v>
      </c>
      <c r="Y945" s="12">
        <v>0.34599999999999997</v>
      </c>
      <c r="Z945" s="12">
        <v>0.74099999999999999</v>
      </c>
      <c r="AA945" s="17" cm="1">
        <f t="array" ref="AA945:AB945">VLOOKUP(Merged_Sheet!A945,Merged_Sheet!A945:F3635,{5,6},0)</f>
        <v>2121759848</v>
      </c>
      <c r="AB945" s="17">
        <v>2121759848</v>
      </c>
      <c r="AC945" s="16">
        <f t="shared" si="85"/>
        <v>5287.6378081481707</v>
      </c>
      <c r="AD945" s="12">
        <f t="shared" si="86"/>
        <v>5287.6378081481707</v>
      </c>
      <c r="AE945" s="12">
        <f t="shared" si="87"/>
        <v>5287.6378081481707</v>
      </c>
      <c r="AF945" s="12">
        <f t="shared" si="88"/>
        <v>5287.6378081481707</v>
      </c>
      <c r="AG945" s="12">
        <f t="shared" si="89"/>
        <v>6.5999999999999948E-2</v>
      </c>
    </row>
    <row r="946" spans="1:33" ht="14.5" x14ac:dyDescent="0.35">
      <c r="A946" s="12" t="str">
        <f t="shared" si="84"/>
        <v>Greenland-The Americas-2008</v>
      </c>
      <c r="B946" s="13" t="s">
        <v>70</v>
      </c>
      <c r="C946" s="14" t="s">
        <v>137</v>
      </c>
      <c r="D946" s="15">
        <v>2008</v>
      </c>
      <c r="E946" s="16" cm="1">
        <f t="array" ref="E946:I946">VLOOKUP(Merged_Sheet!A946,GDP!A946:I3636,{5,6,7,8,9},0)</f>
        <v>1739579594</v>
      </c>
      <c r="F946" s="16">
        <v>1739579594</v>
      </c>
      <c r="G946" s="12">
        <v>0</v>
      </c>
      <c r="H946" s="12">
        <v>0</v>
      </c>
      <c r="I946" s="12">
        <v>0</v>
      </c>
      <c r="J946" s="12" cm="1">
        <f t="array" ref="J946:R946">VLOOKUP(Merged_Sheet!A946,'HUMAN RESOURCES'!A946:M3636,{5,6,7,8,9,10,11,12,13},0)</f>
        <v>1.2E-2</v>
      </c>
      <c r="K946" s="12">
        <v>0.02</v>
      </c>
      <c r="L946" s="12">
        <v>72</v>
      </c>
      <c r="M946" s="12">
        <v>64</v>
      </c>
      <c r="N946" s="12">
        <v>0.19800000000000001</v>
      </c>
      <c r="O946" s="12">
        <v>0.69099999999999995</v>
      </c>
      <c r="P946" s="12">
        <v>0.111</v>
      </c>
      <c r="Q946" s="12">
        <v>3603945</v>
      </c>
      <c r="R946" s="12">
        <v>0.45400000000000001</v>
      </c>
      <c r="S946" s="17" cm="1">
        <f t="array" ref="S946:T946">VLOOKUP(Merged_Sheet!A946,Merged_Sheet!A946:F3636,{5,6},0)</f>
        <v>1739579594</v>
      </c>
      <c r="T946" s="17">
        <v>1739579594</v>
      </c>
      <c r="U946" s="12" cm="1">
        <f t="array" ref="U946:Z946">VLOOKUP(Merged_Sheet!A946,BUSINESS!A946:J3636,{5,6,7,8,9,10},0)</f>
        <v>0</v>
      </c>
      <c r="V946" s="12">
        <v>30</v>
      </c>
      <c r="W946" s="12">
        <v>0</v>
      </c>
      <c r="X946" s="12">
        <v>0</v>
      </c>
      <c r="Y946" s="12">
        <v>0.106</v>
      </c>
      <c r="Z946" s="12">
        <v>0.20599999999999999</v>
      </c>
      <c r="AA946" s="17" cm="1">
        <f t="array" ref="AA946:AB946">VLOOKUP(Merged_Sheet!A946,Merged_Sheet!A946:F3636,{5,6},0)</f>
        <v>1739579594</v>
      </c>
      <c r="AB946" s="17">
        <v>1739579594</v>
      </c>
      <c r="AC946" s="16">
        <f t="shared" si="85"/>
        <v>482.68760871766909</v>
      </c>
      <c r="AD946" s="12">
        <f t="shared" si="86"/>
        <v>482.68760871766909</v>
      </c>
      <c r="AE946" s="12">
        <f t="shared" si="87"/>
        <v>482.68760871766909</v>
      </c>
      <c r="AF946" s="12">
        <f t="shared" si="88"/>
        <v>482.68760871766909</v>
      </c>
      <c r="AG946" s="12">
        <f t="shared" si="89"/>
        <v>0.54600000000000004</v>
      </c>
    </row>
    <row r="947" spans="1:33" ht="14.5" x14ac:dyDescent="0.35">
      <c r="A947" s="12" t="str">
        <f t="shared" si="84"/>
        <v>Greenland-The Americas-2009</v>
      </c>
      <c r="B947" s="13" t="s">
        <v>70</v>
      </c>
      <c r="C947" s="14" t="s">
        <v>137</v>
      </c>
      <c r="D947" s="15">
        <v>2009</v>
      </c>
      <c r="E947" s="16" cm="1">
        <f t="array" ref="E947:I947">VLOOKUP(Merged_Sheet!A947,GDP!A947:I3637,{5,6,7,8,9},0)</f>
        <v>1267711816</v>
      </c>
      <c r="F947" s="16">
        <v>1267711816</v>
      </c>
      <c r="G947" s="12">
        <v>0</v>
      </c>
      <c r="H947" s="12">
        <v>0</v>
      </c>
      <c r="I947" s="12">
        <v>0</v>
      </c>
      <c r="J947" s="12" cm="1">
        <f t="array" ref="J947:R947">VLOOKUP(Merged_Sheet!A947,'HUMAN RESOURCES'!A947:M3637,{5,6,7,8,9,10,11,12,13},0)</f>
        <v>0</v>
      </c>
      <c r="K947" s="12">
        <v>4.0000000000000001E-3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33346</v>
      </c>
      <c r="R947" s="12">
        <v>1</v>
      </c>
      <c r="S947" s="17" cm="1">
        <f t="array" ref="S947:T947">VLOOKUP(Merged_Sheet!A947,Merged_Sheet!A947:F3637,{5,6},0)</f>
        <v>1267711816</v>
      </c>
      <c r="T947" s="17">
        <v>1267711816</v>
      </c>
      <c r="U947" s="12" cm="1">
        <f t="array" ref="U947:Z947">VLOOKUP(Merged_Sheet!A947,BUSINESS!A947:J3637,{5,6,7,8,9,10},0)</f>
        <v>0</v>
      </c>
      <c r="V947" s="12">
        <v>0</v>
      </c>
      <c r="W947" s="12">
        <v>0</v>
      </c>
      <c r="X947" s="12">
        <v>0</v>
      </c>
      <c r="Y947" s="12">
        <v>0.52500000000000002</v>
      </c>
      <c r="Z947" s="12">
        <v>0.47199999999999998</v>
      </c>
      <c r="AA947" s="17" cm="1">
        <f t="array" ref="AA947:AB947">VLOOKUP(Merged_Sheet!A947,Merged_Sheet!A947:F3637,{5,6},0)</f>
        <v>1267711816</v>
      </c>
      <c r="AB947" s="17">
        <v>1267711816</v>
      </c>
      <c r="AC947" s="16">
        <f t="shared" si="85"/>
        <v>38016.908054939122</v>
      </c>
      <c r="AD947" s="12">
        <f t="shared" si="86"/>
        <v>38016.908054939122</v>
      </c>
      <c r="AE947" s="12">
        <f t="shared" si="87"/>
        <v>38016.908054939122</v>
      </c>
      <c r="AF947" s="12">
        <f t="shared" si="88"/>
        <v>38016.908054939122</v>
      </c>
      <c r="AG947" s="12">
        <f t="shared" si="89"/>
        <v>0</v>
      </c>
    </row>
    <row r="948" spans="1:33" ht="14.5" x14ac:dyDescent="0.35">
      <c r="A948" s="12" t="str">
        <f t="shared" si="84"/>
        <v>Greenland-The Americas-2010</v>
      </c>
      <c r="B948" s="13" t="s">
        <v>70</v>
      </c>
      <c r="C948" s="14" t="s">
        <v>137</v>
      </c>
      <c r="D948" s="15">
        <v>2010</v>
      </c>
      <c r="E948" s="16" cm="1">
        <f t="array" ref="E948:I948">VLOOKUP(Merged_Sheet!A948,GDP!A948:I3638,{5,6,7,8,9},0)</f>
        <v>0</v>
      </c>
      <c r="F948" s="16">
        <v>1267711816</v>
      </c>
      <c r="G948" s="12">
        <v>0</v>
      </c>
      <c r="H948" s="12">
        <v>0</v>
      </c>
      <c r="I948" s="12">
        <v>0</v>
      </c>
      <c r="J948" s="12" cm="1">
        <f t="array" ref="J948:R948">VLOOKUP(Merged_Sheet!A948,'HUMAN RESOURCES'!A948:M3638,{5,6,7,8,9,10,11,12,13},0)</f>
        <v>1.2999999999999999E-2</v>
      </c>
      <c r="K948" s="12">
        <v>0.01</v>
      </c>
      <c r="L948" s="12">
        <v>76</v>
      </c>
      <c r="M948" s="12">
        <v>71</v>
      </c>
      <c r="N948" s="12">
        <v>0.20300000000000001</v>
      </c>
      <c r="O948" s="12">
        <v>0.66900000000000004</v>
      </c>
      <c r="P948" s="12">
        <v>0.128</v>
      </c>
      <c r="Q948" s="12">
        <v>614670</v>
      </c>
      <c r="R948" s="12">
        <v>0.62</v>
      </c>
      <c r="S948" s="17" cm="1">
        <f t="array" ref="S948:T948">VLOOKUP(Merged_Sheet!A948,Merged_Sheet!A948:F3638,{5,6},0)</f>
        <v>0</v>
      </c>
      <c r="T948" s="17">
        <v>1267711816</v>
      </c>
      <c r="U948" s="12" cm="1">
        <f t="array" ref="U948:Z948">VLOOKUP(Merged_Sheet!A948,BUSINESS!A948:J3638,{5,6,7,8,9,10},0)</f>
        <v>0</v>
      </c>
      <c r="V948" s="12">
        <v>0</v>
      </c>
      <c r="W948" s="12">
        <v>0</v>
      </c>
      <c r="X948" s="12">
        <v>0</v>
      </c>
      <c r="Y948" s="12">
        <v>0.254</v>
      </c>
      <c r="Z948" s="12">
        <v>0.78700000000000003</v>
      </c>
      <c r="AA948" s="17" cm="1">
        <f t="array" ref="AA948:AB948">VLOOKUP(Merged_Sheet!A948,Merged_Sheet!A948:F3638,{5,6},0)</f>
        <v>0</v>
      </c>
      <c r="AB948" s="17">
        <v>1267711816</v>
      </c>
      <c r="AC948" s="16">
        <f t="shared" si="85"/>
        <v>2062.4266939984054</v>
      </c>
      <c r="AD948" s="12">
        <f t="shared" si="86"/>
        <v>2062.4266939984054</v>
      </c>
      <c r="AE948" s="12">
        <f t="shared" si="87"/>
        <v>0</v>
      </c>
      <c r="AF948" s="12">
        <f t="shared" si="88"/>
        <v>2062.4266939984054</v>
      </c>
      <c r="AG948" s="12">
        <f t="shared" si="89"/>
        <v>0.38</v>
      </c>
    </row>
    <row r="949" spans="1:33" ht="14.5" x14ac:dyDescent="0.35">
      <c r="A949" s="12" t="str">
        <f t="shared" si="84"/>
        <v>Greenland-The Americas-2011</v>
      </c>
      <c r="B949" s="13" t="s">
        <v>70</v>
      </c>
      <c r="C949" s="14" t="s">
        <v>137</v>
      </c>
      <c r="D949" s="15">
        <v>2011</v>
      </c>
      <c r="E949" s="16" cm="1">
        <f t="array" ref="E949:I949">VLOOKUP(Merged_Sheet!A949,GDP!A949:I3639,{5,6,7,8,9},0)</f>
        <v>0</v>
      </c>
      <c r="F949" s="16">
        <v>0</v>
      </c>
      <c r="G949" s="12">
        <v>0</v>
      </c>
      <c r="H949" s="12">
        <v>0</v>
      </c>
      <c r="I949" s="12">
        <v>0</v>
      </c>
      <c r="J949" s="12" cm="1">
        <f t="array" ref="J949:R949">VLOOKUP(Merged_Sheet!A949,'HUMAN RESOURCES'!A949:M3639,{5,6,7,8,9,10,11,12,13},0)</f>
        <v>1.2E-2</v>
      </c>
      <c r="K949" s="12">
        <v>5.0000000000000001E-3</v>
      </c>
      <c r="L949" s="12">
        <v>81</v>
      </c>
      <c r="M949" s="12">
        <v>77</v>
      </c>
      <c r="N949" s="12">
        <v>0.185</v>
      </c>
      <c r="O949" s="12">
        <v>0.67600000000000005</v>
      </c>
      <c r="P949" s="12">
        <v>0.13900000000000001</v>
      </c>
      <c r="Q949" s="12">
        <v>16281779</v>
      </c>
      <c r="R949" s="12">
        <v>0.81499999999999995</v>
      </c>
      <c r="S949" s="17" cm="1">
        <f t="array" ref="S949:T949">VLOOKUP(Merged_Sheet!A949,Merged_Sheet!A949:F3639,{5,6},0)</f>
        <v>0</v>
      </c>
      <c r="T949" s="17">
        <v>0</v>
      </c>
      <c r="U949" s="12" cm="1">
        <f t="array" ref="U949:Z949">VLOOKUP(Merged_Sheet!A949,BUSINESS!A949:J3639,{5,6,7,8,9,10},0)</f>
        <v>0</v>
      </c>
      <c r="V949" s="12">
        <v>9</v>
      </c>
      <c r="W949" s="12">
        <v>0</v>
      </c>
      <c r="X949" s="12">
        <v>0</v>
      </c>
      <c r="Y949" s="12">
        <v>0.68500000000000005</v>
      </c>
      <c r="Z949" s="12">
        <v>0.91200000000000003</v>
      </c>
      <c r="AA949" s="17" cm="1">
        <f t="array" ref="AA949:AB949">VLOOKUP(Merged_Sheet!A949,Merged_Sheet!A949:F3639,{5,6},0)</f>
        <v>0</v>
      </c>
      <c r="AB949" s="17">
        <v>0</v>
      </c>
      <c r="AC949" s="16">
        <f t="shared" si="85"/>
        <v>0</v>
      </c>
      <c r="AD949" s="12">
        <f t="shared" si="86"/>
        <v>0</v>
      </c>
      <c r="AE949" s="12">
        <f t="shared" si="87"/>
        <v>0</v>
      </c>
      <c r="AF949" s="12">
        <f t="shared" si="88"/>
        <v>0</v>
      </c>
      <c r="AG949" s="12">
        <f t="shared" si="89"/>
        <v>0.18500000000000005</v>
      </c>
    </row>
    <row r="950" spans="1:33" ht="14.5" x14ac:dyDescent="0.35">
      <c r="A950" s="12" t="str">
        <f t="shared" si="84"/>
        <v>Greenland-The Americas-2012</v>
      </c>
      <c r="B950" s="13" t="s">
        <v>70</v>
      </c>
      <c r="C950" s="14" t="s">
        <v>137</v>
      </c>
      <c r="D950" s="15">
        <v>2012</v>
      </c>
      <c r="E950" s="16" cm="1">
        <f t="array" ref="E950:I950">VLOOKUP(Merged_Sheet!A950,GDP!A950:I3640,{5,6,7,8,9},0)</f>
        <v>0</v>
      </c>
      <c r="F950" s="16">
        <v>0</v>
      </c>
      <c r="G950" s="12">
        <v>0</v>
      </c>
      <c r="H950" s="12">
        <v>0</v>
      </c>
      <c r="I950" s="12">
        <v>0</v>
      </c>
      <c r="J950" s="12" cm="1">
        <f t="array" ref="J950:R950">VLOOKUP(Merged_Sheet!A950,'HUMAN RESOURCES'!A950:M3640,{5,6,7,8,9,10,11,12,13},0)</f>
        <v>1.2E-2</v>
      </c>
      <c r="K950" s="12">
        <v>3.0000000000000001E-3</v>
      </c>
      <c r="L950" s="12">
        <v>82</v>
      </c>
      <c r="M950" s="12">
        <v>78</v>
      </c>
      <c r="N950" s="12">
        <v>0.19800000000000001</v>
      </c>
      <c r="O950" s="12">
        <v>0.65500000000000003</v>
      </c>
      <c r="P950" s="12">
        <v>0.14799999999999999</v>
      </c>
      <c r="Q950" s="12">
        <v>4591910</v>
      </c>
      <c r="R950" s="12">
        <v>0.77300000000000002</v>
      </c>
      <c r="S950" s="17" cm="1">
        <f t="array" ref="S950:T950">VLOOKUP(Merged_Sheet!A950,Merged_Sheet!A950:F3640,{5,6},0)</f>
        <v>0</v>
      </c>
      <c r="T950" s="17">
        <v>0</v>
      </c>
      <c r="U950" s="12" cm="1">
        <f t="array" ref="U950:Z950">VLOOKUP(Merged_Sheet!A950,BUSINESS!A950:J3640,{5,6,7,8,9,10},0)</f>
        <v>0</v>
      </c>
      <c r="V950" s="12">
        <v>18</v>
      </c>
      <c r="W950" s="12">
        <v>0</v>
      </c>
      <c r="X950" s="12">
        <v>0</v>
      </c>
      <c r="Y950" s="12">
        <v>0.77700000000000002</v>
      </c>
      <c r="Z950" s="12">
        <v>0.98599999999999999</v>
      </c>
      <c r="AA950" s="17" cm="1">
        <f t="array" ref="AA950:AB950">VLOOKUP(Merged_Sheet!A950,Merged_Sheet!A950:F3640,{5,6},0)</f>
        <v>0</v>
      </c>
      <c r="AB950" s="17">
        <v>0</v>
      </c>
      <c r="AC950" s="16">
        <f t="shared" si="85"/>
        <v>0</v>
      </c>
      <c r="AD950" s="12">
        <f t="shared" si="86"/>
        <v>0</v>
      </c>
      <c r="AE950" s="12">
        <f t="shared" si="87"/>
        <v>0</v>
      </c>
      <c r="AF950" s="12">
        <f t="shared" si="88"/>
        <v>0</v>
      </c>
      <c r="AG950" s="12">
        <f t="shared" si="89"/>
        <v>0.22699999999999998</v>
      </c>
    </row>
    <row r="951" spans="1:33" ht="14.5" x14ac:dyDescent="0.35">
      <c r="A951" s="12" t="str">
        <f t="shared" si="84"/>
        <v>Grenada-The Americas-2000</v>
      </c>
      <c r="B951" s="13" t="s">
        <v>70</v>
      </c>
      <c r="C951" s="14" t="s">
        <v>138</v>
      </c>
      <c r="D951" s="15">
        <v>2000</v>
      </c>
      <c r="E951" s="16" cm="1">
        <f t="array" ref="E951:I951">VLOOKUP(Merged_Sheet!A951,GDP!A951:I3641,{5,6,7,8,9},0)</f>
        <v>523256355</v>
      </c>
      <c r="F951" s="16">
        <v>523256355</v>
      </c>
      <c r="G951" s="12">
        <v>6.6000000000000003E-2</v>
      </c>
      <c r="H951" s="12">
        <v>339</v>
      </c>
      <c r="I951" s="12">
        <v>0.11600000000000001</v>
      </c>
      <c r="J951" s="12" cm="1">
        <f t="array" ref="J951:R951">VLOOKUP(Merged_Sheet!A951,'HUMAN RESOURCES'!A951:M3641,{5,6,7,8,9,10,11,12,13},0)</f>
        <v>8.9999999999999993E-3</v>
      </c>
      <c r="K951" s="12">
        <v>7.0000000000000001E-3</v>
      </c>
      <c r="L951" s="12">
        <v>79</v>
      </c>
      <c r="M951" s="12">
        <v>71</v>
      </c>
      <c r="N951" s="12">
        <v>0.16900000000000001</v>
      </c>
      <c r="O951" s="12">
        <v>0.7</v>
      </c>
      <c r="P951" s="12">
        <v>0.13100000000000001</v>
      </c>
      <c r="Q951" s="12">
        <v>38182222</v>
      </c>
      <c r="R951" s="12">
        <v>0.61599999999999999</v>
      </c>
      <c r="S951" s="17" cm="1">
        <f t="array" ref="S951:T951">VLOOKUP(Merged_Sheet!A951,Merged_Sheet!A951:F3641,{5,6},0)</f>
        <v>523256355</v>
      </c>
      <c r="T951" s="17">
        <v>523256355</v>
      </c>
      <c r="U951" s="12" cm="1">
        <f t="array" ref="U951:Z951">VLOOKUP(Merged_Sheet!A951,BUSINESS!A951:J3641,{5,6,7,8,9,10},0)</f>
        <v>0</v>
      </c>
      <c r="V951" s="12">
        <v>31</v>
      </c>
      <c r="W951" s="12">
        <v>0</v>
      </c>
      <c r="X951" s="12">
        <v>0</v>
      </c>
      <c r="Y951" s="12">
        <v>0.32500000000000001</v>
      </c>
      <c r="Z951" s="12">
        <v>0.60399999999999998</v>
      </c>
      <c r="AA951" s="17" cm="1">
        <f t="array" ref="AA951:AB951">VLOOKUP(Merged_Sheet!A951,Merged_Sheet!A951:F3641,{5,6},0)</f>
        <v>523256355</v>
      </c>
      <c r="AB951" s="17">
        <v>523256355</v>
      </c>
      <c r="AC951" s="16">
        <f t="shared" si="85"/>
        <v>13.70418816903846</v>
      </c>
      <c r="AD951" s="12">
        <f t="shared" si="86"/>
        <v>13.70418816903846</v>
      </c>
      <c r="AE951" s="12">
        <f t="shared" si="87"/>
        <v>13.70418816903846</v>
      </c>
      <c r="AF951" s="12">
        <f t="shared" si="88"/>
        <v>13.70418816903846</v>
      </c>
      <c r="AG951" s="12">
        <f t="shared" si="89"/>
        <v>0.38400000000000001</v>
      </c>
    </row>
    <row r="952" spans="1:33" ht="14.5" x14ac:dyDescent="0.35">
      <c r="A952" s="12" t="str">
        <f t="shared" si="84"/>
        <v>Grenada-The Americas-2001</v>
      </c>
      <c r="B952" s="13" t="s">
        <v>70</v>
      </c>
      <c r="C952" s="14" t="s">
        <v>138</v>
      </c>
      <c r="D952" s="15">
        <v>2001</v>
      </c>
      <c r="E952" s="16" cm="1">
        <f t="array" ref="E952:I952">VLOOKUP(Merged_Sheet!A952,GDP!A952:I3642,{5,6,7,8,9},0)</f>
        <v>523279846</v>
      </c>
      <c r="F952" s="16">
        <v>523279846</v>
      </c>
      <c r="G952" s="12">
        <v>7.5999999999999998E-2</v>
      </c>
      <c r="H952" s="12">
        <v>392</v>
      </c>
      <c r="I952" s="12">
        <v>0.10199999999999999</v>
      </c>
      <c r="J952" s="12" cm="1">
        <f t="array" ref="J952:R952">VLOOKUP(Merged_Sheet!A952,'HUMAN RESOURCES'!A952:M3642,{5,6,7,8,9,10,11,12,13},0)</f>
        <v>0.01</v>
      </c>
      <c r="K952" s="12">
        <v>4.0000000000000001E-3</v>
      </c>
      <c r="L952" s="12">
        <v>81</v>
      </c>
      <c r="M952" s="12">
        <v>75</v>
      </c>
      <c r="N952" s="12">
        <v>0.157</v>
      </c>
      <c r="O952" s="12">
        <v>0.67400000000000004</v>
      </c>
      <c r="P952" s="12">
        <v>0.17</v>
      </c>
      <c r="Q952" s="12">
        <v>10483861</v>
      </c>
      <c r="R952" s="12">
        <v>0.56899999999999995</v>
      </c>
      <c r="S952" s="17" cm="1">
        <f t="array" ref="S952:T952">VLOOKUP(Merged_Sheet!A952,Merged_Sheet!A952:F3642,{5,6},0)</f>
        <v>523279846</v>
      </c>
      <c r="T952" s="17">
        <v>523279846</v>
      </c>
      <c r="U952" s="12" cm="1">
        <f t="array" ref="U952:Z952">VLOOKUP(Merged_Sheet!A952,BUSINESS!A952:J3642,{5,6,7,8,9,10},0)</f>
        <v>0</v>
      </c>
      <c r="V952" s="12">
        <v>78</v>
      </c>
      <c r="W952" s="12">
        <v>0</v>
      </c>
      <c r="X952" s="12">
        <v>0</v>
      </c>
      <c r="Y952" s="12">
        <v>0.318</v>
      </c>
      <c r="Z952" s="12">
        <v>1.0089999999999999</v>
      </c>
      <c r="AA952" s="17" cm="1">
        <f t="array" ref="AA952:AB952">VLOOKUP(Merged_Sheet!A952,Merged_Sheet!A952:F3642,{5,6},0)</f>
        <v>523279846</v>
      </c>
      <c r="AB952" s="17">
        <v>523279846</v>
      </c>
      <c r="AC952" s="16">
        <f t="shared" si="85"/>
        <v>49.912894304874889</v>
      </c>
      <c r="AD952" s="12">
        <f t="shared" si="86"/>
        <v>49.912894304874889</v>
      </c>
      <c r="AE952" s="12">
        <f t="shared" si="87"/>
        <v>49.912894304874889</v>
      </c>
      <c r="AF952" s="12">
        <f t="shared" si="88"/>
        <v>49.912894304874889</v>
      </c>
      <c r="AG952" s="12">
        <f t="shared" si="89"/>
        <v>0.43100000000000005</v>
      </c>
    </row>
    <row r="953" spans="1:33" ht="14.5" x14ac:dyDescent="0.35">
      <c r="A953" s="12" t="str">
        <f t="shared" si="84"/>
        <v>Grenada-The Americas-2002</v>
      </c>
      <c r="B953" s="13" t="s">
        <v>70</v>
      </c>
      <c r="C953" s="14" t="s">
        <v>138</v>
      </c>
      <c r="D953" s="15">
        <v>2002</v>
      </c>
      <c r="E953" s="16" cm="1">
        <f t="array" ref="E953:I953">VLOOKUP(Merged_Sheet!A953,GDP!A953:I3643,{5,6,7,8,9},0)</f>
        <v>544381962</v>
      </c>
      <c r="F953" s="16">
        <v>544381962</v>
      </c>
      <c r="G953" s="12">
        <v>6.6000000000000003E-2</v>
      </c>
      <c r="H953" s="12">
        <v>353</v>
      </c>
      <c r="I953" s="12">
        <v>0.113</v>
      </c>
      <c r="J953" s="12" cm="1">
        <f t="array" ref="J953:R953">VLOOKUP(Merged_Sheet!A953,'HUMAN RESOURCES'!A953:M3643,{5,6,7,8,9,10,11,12,13},0)</f>
        <v>0.01</v>
      </c>
      <c r="K953" s="12">
        <v>0.02</v>
      </c>
      <c r="L953" s="12">
        <v>75</v>
      </c>
      <c r="M953" s="12">
        <v>68</v>
      </c>
      <c r="N953" s="12">
        <v>0.16</v>
      </c>
      <c r="O953" s="12">
        <v>0.69399999999999995</v>
      </c>
      <c r="P953" s="12">
        <v>0.14599999999999999</v>
      </c>
      <c r="Q953" s="12">
        <v>21451748</v>
      </c>
      <c r="R953" s="12">
        <v>0.53</v>
      </c>
      <c r="S953" s="17" cm="1">
        <f t="array" ref="S953:T953">VLOOKUP(Merged_Sheet!A953,Merged_Sheet!A953:F3643,{5,6},0)</f>
        <v>544381962</v>
      </c>
      <c r="T953" s="17">
        <v>544381962</v>
      </c>
      <c r="U953" s="12" cm="1">
        <f t="array" ref="U953:Z953">VLOOKUP(Merged_Sheet!A953,BUSINESS!A953:J3643,{5,6,7,8,9,10},0)</f>
        <v>0</v>
      </c>
      <c r="V953" s="12">
        <v>28</v>
      </c>
      <c r="W953" s="12">
        <v>0</v>
      </c>
      <c r="X953" s="12">
        <v>0</v>
      </c>
      <c r="Y953" s="12">
        <v>0.15</v>
      </c>
      <c r="Z953" s="12">
        <v>0.46100000000000002</v>
      </c>
      <c r="AA953" s="17" cm="1">
        <f t="array" ref="AA953:AB953">VLOOKUP(Merged_Sheet!A953,Merged_Sheet!A953:F3643,{5,6},0)</f>
        <v>544381962</v>
      </c>
      <c r="AB953" s="17">
        <v>544381962</v>
      </c>
      <c r="AC953" s="16">
        <f t="shared" si="85"/>
        <v>25.377044425470597</v>
      </c>
      <c r="AD953" s="12">
        <f t="shared" si="86"/>
        <v>25.377044425470597</v>
      </c>
      <c r="AE953" s="12">
        <f t="shared" si="87"/>
        <v>25.377044425470597</v>
      </c>
      <c r="AF953" s="12">
        <f t="shared" si="88"/>
        <v>25.377044425470597</v>
      </c>
      <c r="AG953" s="12">
        <f t="shared" si="89"/>
        <v>0.47</v>
      </c>
    </row>
    <row r="954" spans="1:33" ht="14.5" x14ac:dyDescent="0.35">
      <c r="A954" s="12" t="str">
        <f t="shared" si="84"/>
        <v>Grenada-The Americas-2003</v>
      </c>
      <c r="B954" s="13" t="s">
        <v>70</v>
      </c>
      <c r="C954" s="14" t="s">
        <v>138</v>
      </c>
      <c r="D954" s="15">
        <v>2003</v>
      </c>
      <c r="E954" s="16" cm="1">
        <f t="array" ref="E954:I954">VLOOKUP(Merged_Sheet!A954,GDP!A954:I3644,{5,6,7,8,9},0)</f>
        <v>596339089</v>
      </c>
      <c r="F954" s="16">
        <v>596339089</v>
      </c>
      <c r="G954" s="12">
        <v>6.2E-2</v>
      </c>
      <c r="H954" s="12">
        <v>359</v>
      </c>
      <c r="I954" s="12">
        <v>0.12</v>
      </c>
      <c r="J954" s="12" cm="1">
        <f t="array" ref="J954:R954">VLOOKUP(Merged_Sheet!A954,'HUMAN RESOURCES'!A954:M3644,{5,6,7,8,9,10,11,12,13},0)</f>
        <v>0.01</v>
      </c>
      <c r="K954" s="12">
        <v>1.4999999999999999E-2</v>
      </c>
      <c r="L954" s="12">
        <v>72</v>
      </c>
      <c r="M954" s="12">
        <v>59</v>
      </c>
      <c r="N954" s="12">
        <v>0.156</v>
      </c>
      <c r="O954" s="12">
        <v>0.70699999999999996</v>
      </c>
      <c r="P954" s="12">
        <v>0.13600000000000001</v>
      </c>
      <c r="Q954" s="12">
        <v>143821212</v>
      </c>
      <c r="R954" s="12">
        <v>0.73399999999999999</v>
      </c>
      <c r="S954" s="17" cm="1">
        <f t="array" ref="S954:T954">VLOOKUP(Merged_Sheet!A954,Merged_Sheet!A954:F3644,{5,6},0)</f>
        <v>596339089</v>
      </c>
      <c r="T954" s="17">
        <v>596339089</v>
      </c>
      <c r="U954" s="12" cm="1">
        <f t="array" ref="U954:Z954">VLOOKUP(Merged_Sheet!A954,BUSINESS!A954:J3644,{5,6,7,8,9,10},0)</f>
        <v>0</v>
      </c>
      <c r="V954" s="12">
        <v>30</v>
      </c>
      <c r="W954" s="12">
        <v>0</v>
      </c>
      <c r="X954" s="12">
        <v>0</v>
      </c>
      <c r="Y954" s="12">
        <v>0.129</v>
      </c>
      <c r="Z954" s="12">
        <v>0.51100000000000001</v>
      </c>
      <c r="AA954" s="17" cm="1">
        <f t="array" ref="AA954:AB954">VLOOKUP(Merged_Sheet!A954,Merged_Sheet!A954:F3644,{5,6},0)</f>
        <v>596339089</v>
      </c>
      <c r="AB954" s="17">
        <v>596339089</v>
      </c>
      <c r="AC954" s="16">
        <f t="shared" si="85"/>
        <v>4.1463917645194091</v>
      </c>
      <c r="AD954" s="12">
        <f t="shared" si="86"/>
        <v>4.1463917645194091</v>
      </c>
      <c r="AE954" s="12">
        <f t="shared" si="87"/>
        <v>4.1463917645194091</v>
      </c>
      <c r="AF954" s="12">
        <f t="shared" si="88"/>
        <v>4.1463917645194091</v>
      </c>
      <c r="AG954" s="12">
        <f t="shared" si="89"/>
        <v>0.26600000000000001</v>
      </c>
    </row>
    <row r="955" spans="1:33" ht="14.5" x14ac:dyDescent="0.35">
      <c r="A955" s="12" t="str">
        <f t="shared" si="84"/>
        <v>Grenada-The Americas-2004</v>
      </c>
      <c r="B955" s="13" t="s">
        <v>70</v>
      </c>
      <c r="C955" s="14" t="s">
        <v>138</v>
      </c>
      <c r="D955" s="15">
        <v>2004</v>
      </c>
      <c r="E955" s="16" cm="1">
        <f t="array" ref="E955:I955">VLOOKUP(Merged_Sheet!A955,GDP!A955:I3645,{5,6,7,8,9},0)</f>
        <v>600014341</v>
      </c>
      <c r="F955" s="16">
        <v>600014341</v>
      </c>
      <c r="G955" s="12">
        <v>5.8000000000000003E-2</v>
      </c>
      <c r="H955" s="12">
        <v>342</v>
      </c>
      <c r="I955" s="12">
        <v>0.10199999999999999</v>
      </c>
      <c r="J955" s="12" cm="1">
        <f t="array" ref="J955:R955">VLOOKUP(Merged_Sheet!A955,'HUMAN RESOURCES'!A955:M3645,{5,6,7,8,9,10,11,12,13},0)</f>
        <v>0.01</v>
      </c>
      <c r="K955" s="12">
        <v>4.0000000000000001E-3</v>
      </c>
      <c r="L955" s="12">
        <v>85</v>
      </c>
      <c r="M955" s="12">
        <v>79</v>
      </c>
      <c r="N955" s="12">
        <v>0</v>
      </c>
      <c r="O955" s="12">
        <v>0</v>
      </c>
      <c r="P955" s="12">
        <v>0</v>
      </c>
      <c r="Q955" s="12">
        <v>29290</v>
      </c>
      <c r="R955" s="12">
        <v>0.94</v>
      </c>
      <c r="S955" s="17" cm="1">
        <f t="array" ref="S955:T955">VLOOKUP(Merged_Sheet!A955,Merged_Sheet!A955:F3645,{5,6},0)</f>
        <v>600014341</v>
      </c>
      <c r="T955" s="17">
        <v>600014341</v>
      </c>
      <c r="U955" s="12" cm="1">
        <f t="array" ref="U955:Z955">VLOOKUP(Merged_Sheet!A955,BUSINESS!A955:J3645,{5,6,7,8,9,10},0)</f>
        <v>0</v>
      </c>
      <c r="V955" s="12">
        <v>0</v>
      </c>
      <c r="W955" s="12">
        <v>0</v>
      </c>
      <c r="X955" s="12">
        <v>0</v>
      </c>
      <c r="Y955" s="12">
        <v>0.50600000000000001</v>
      </c>
      <c r="Z955" s="12">
        <v>0.58299999999999996</v>
      </c>
      <c r="AA955" s="17" cm="1">
        <f t="array" ref="AA955:AB955">VLOOKUP(Merged_Sheet!A955,Merged_Sheet!A955:F3645,{5,6},0)</f>
        <v>600014341</v>
      </c>
      <c r="AB955" s="17">
        <v>600014341</v>
      </c>
      <c r="AC955" s="16">
        <f t="shared" si="85"/>
        <v>20485.296722430863</v>
      </c>
      <c r="AD955" s="12">
        <f t="shared" si="86"/>
        <v>20485.296722430863</v>
      </c>
      <c r="AE955" s="12">
        <f t="shared" si="87"/>
        <v>20485.296722430863</v>
      </c>
      <c r="AF955" s="12">
        <f t="shared" si="88"/>
        <v>20485.296722430863</v>
      </c>
      <c r="AG955" s="12">
        <f t="shared" si="89"/>
        <v>6.0000000000000053E-2</v>
      </c>
    </row>
    <row r="956" spans="1:33" ht="14.5" x14ac:dyDescent="0.35">
      <c r="A956" s="12" t="str">
        <f t="shared" si="84"/>
        <v>Grenada-The Americas-2005</v>
      </c>
      <c r="B956" s="13" t="s">
        <v>70</v>
      </c>
      <c r="C956" s="14" t="s">
        <v>138</v>
      </c>
      <c r="D956" s="15">
        <v>2005</v>
      </c>
      <c r="E956" s="16" cm="1">
        <f t="array" ref="E956:I956">VLOOKUP(Merged_Sheet!A956,GDP!A956:I3646,{5,6,7,8,9},0)</f>
        <v>700431791</v>
      </c>
      <c r="F956" s="16">
        <v>700431791</v>
      </c>
      <c r="G956" s="12">
        <v>6.0999999999999999E-2</v>
      </c>
      <c r="H956" s="12">
        <v>412</v>
      </c>
      <c r="I956" s="12">
        <v>0.10100000000000001</v>
      </c>
      <c r="J956" s="12" cm="1">
        <f t="array" ref="J956:R956">VLOOKUP(Merged_Sheet!A956,'HUMAN RESOURCES'!A956:M3646,{5,6,7,8,9,10,11,12,13},0)</f>
        <v>1.0999999999999999E-2</v>
      </c>
      <c r="K956" s="12">
        <v>8.0000000000000002E-3</v>
      </c>
      <c r="L956" s="12">
        <v>75</v>
      </c>
      <c r="M956" s="12">
        <v>70</v>
      </c>
      <c r="N956" s="12">
        <v>0.185</v>
      </c>
      <c r="O956" s="12">
        <v>0.67600000000000005</v>
      </c>
      <c r="P956" s="12">
        <v>0.13900000000000001</v>
      </c>
      <c r="Q956" s="12">
        <v>7463157</v>
      </c>
      <c r="R956" s="12">
        <v>0.54300000000000004</v>
      </c>
      <c r="S956" s="17" cm="1">
        <f t="array" ref="S956:T956">VLOOKUP(Merged_Sheet!A956,Merged_Sheet!A956:F3646,{5,6},0)</f>
        <v>700431791</v>
      </c>
      <c r="T956" s="17">
        <v>700431791</v>
      </c>
      <c r="U956" s="12" cm="1">
        <f t="array" ref="U956:Z956">VLOOKUP(Merged_Sheet!A956,BUSINESS!A956:J3646,{5,6,7,8,9,10},0)</f>
        <v>0</v>
      </c>
      <c r="V956" s="12">
        <v>56</v>
      </c>
      <c r="W956" s="12">
        <v>0</v>
      </c>
      <c r="X956" s="12">
        <v>0</v>
      </c>
      <c r="Y956" s="12">
        <v>0.23499999999999999</v>
      </c>
      <c r="Z956" s="12">
        <v>0.47199999999999998</v>
      </c>
      <c r="AA956" s="17" cm="1">
        <f t="array" ref="AA956:AB956">VLOOKUP(Merged_Sheet!A956,Merged_Sheet!A956:F3646,{5,6},0)</f>
        <v>700431791</v>
      </c>
      <c r="AB956" s="17">
        <v>700431791</v>
      </c>
      <c r="AC956" s="16">
        <f t="shared" si="85"/>
        <v>93.851943755169557</v>
      </c>
      <c r="AD956" s="12">
        <f t="shared" si="86"/>
        <v>93.851943755169557</v>
      </c>
      <c r="AE956" s="12">
        <f t="shared" si="87"/>
        <v>93.851943755169557</v>
      </c>
      <c r="AF956" s="12">
        <f t="shared" si="88"/>
        <v>93.851943755169557</v>
      </c>
      <c r="AG956" s="12">
        <f t="shared" si="89"/>
        <v>0.45699999999999996</v>
      </c>
    </row>
    <row r="957" spans="1:33" ht="14.5" x14ac:dyDescent="0.35">
      <c r="A957" s="12" t="str">
        <f t="shared" si="84"/>
        <v>Grenada-The Americas-2006</v>
      </c>
      <c r="B957" s="13" t="s">
        <v>70</v>
      </c>
      <c r="C957" s="14" t="s">
        <v>138</v>
      </c>
      <c r="D957" s="15">
        <v>2006</v>
      </c>
      <c r="E957" s="16" cm="1">
        <f t="array" ref="E957:I957">VLOOKUP(Merged_Sheet!A957,GDP!A957:I3647,{5,6,7,8,9},0)</f>
        <v>704762536</v>
      </c>
      <c r="F957" s="16">
        <v>704762536</v>
      </c>
      <c r="G957" s="12">
        <v>6.4000000000000001E-2</v>
      </c>
      <c r="H957" s="12">
        <v>435</v>
      </c>
      <c r="I957" s="12">
        <v>9.9000000000000005E-2</v>
      </c>
      <c r="J957" s="12" cm="1">
        <f t="array" ref="J957:R957">VLOOKUP(Merged_Sheet!A957,'HUMAN RESOURCES'!A957:M3647,{5,6,7,8,9,10,11,12,13},0)</f>
        <v>0.01</v>
      </c>
      <c r="K957" s="12">
        <v>8.9999999999999993E-3</v>
      </c>
      <c r="L957" s="12">
        <v>78</v>
      </c>
      <c r="M957" s="12">
        <v>70</v>
      </c>
      <c r="N957" s="12">
        <v>0.17299999999999999</v>
      </c>
      <c r="O957" s="12">
        <v>0.71099999999999997</v>
      </c>
      <c r="P957" s="12">
        <v>0.11600000000000001</v>
      </c>
      <c r="Q957" s="12">
        <v>5372280</v>
      </c>
      <c r="R957" s="12">
        <v>0.55700000000000005</v>
      </c>
      <c r="S957" s="17" cm="1">
        <f t="array" ref="S957:T957">VLOOKUP(Merged_Sheet!A957,Merged_Sheet!A957:F3647,{5,6},0)</f>
        <v>704762536</v>
      </c>
      <c r="T957" s="17">
        <v>704762536</v>
      </c>
      <c r="U957" s="12" cm="1">
        <f t="array" ref="U957:Z957">VLOOKUP(Merged_Sheet!A957,BUSINESS!A957:J3647,{5,6,7,8,9,10},0)</f>
        <v>0</v>
      </c>
      <c r="V957" s="12">
        <v>52</v>
      </c>
      <c r="W957" s="12">
        <v>0</v>
      </c>
      <c r="X957" s="12">
        <v>0</v>
      </c>
      <c r="Y957" s="12">
        <v>0.52900000000000003</v>
      </c>
      <c r="Z957" s="12">
        <v>0.79300000000000004</v>
      </c>
      <c r="AA957" s="17" cm="1">
        <f t="array" ref="AA957:AB957">VLOOKUP(Merged_Sheet!A957,Merged_Sheet!A957:F3647,{5,6},0)</f>
        <v>704762536</v>
      </c>
      <c r="AB957" s="17">
        <v>704762536</v>
      </c>
      <c r="AC957" s="16">
        <f t="shared" si="85"/>
        <v>131.18499705897682</v>
      </c>
      <c r="AD957" s="12">
        <f t="shared" si="86"/>
        <v>131.18499705897682</v>
      </c>
      <c r="AE957" s="12">
        <f t="shared" si="87"/>
        <v>131.18499705897682</v>
      </c>
      <c r="AF957" s="12">
        <f t="shared" si="88"/>
        <v>131.18499705897682</v>
      </c>
      <c r="AG957" s="12">
        <f t="shared" si="89"/>
        <v>0.44299999999999995</v>
      </c>
    </row>
    <row r="958" spans="1:33" ht="14.5" x14ac:dyDescent="0.35">
      <c r="A958" s="12" t="str">
        <f t="shared" si="84"/>
        <v>Grenada-The Americas-2007</v>
      </c>
      <c r="B958" s="13" t="s">
        <v>70</v>
      </c>
      <c r="C958" s="14" t="s">
        <v>138</v>
      </c>
      <c r="D958" s="15">
        <v>2007</v>
      </c>
      <c r="E958" s="16" cm="1">
        <f t="array" ref="E958:I958">VLOOKUP(Merged_Sheet!A958,GDP!A958:I3648,{5,6,7,8,9},0)</f>
        <v>758888875</v>
      </c>
      <c r="F958" s="16">
        <v>758888875</v>
      </c>
      <c r="G958" s="12">
        <v>6.0999999999999999E-2</v>
      </c>
      <c r="H958" s="12">
        <v>448</v>
      </c>
      <c r="I958" s="12">
        <v>9.8000000000000004E-2</v>
      </c>
      <c r="J958" s="12" cm="1">
        <f t="array" ref="J958:R958">VLOOKUP(Merged_Sheet!A958,'HUMAN RESOURCES'!A958:M3648,{5,6,7,8,9,10,11,12,13},0)</f>
        <v>8.9999999999999993E-3</v>
      </c>
      <c r="K958" s="12">
        <v>4.0000000000000001E-3</v>
      </c>
      <c r="L958" s="12">
        <v>81</v>
      </c>
      <c r="M958" s="12">
        <v>74</v>
      </c>
      <c r="N958" s="12">
        <v>0.14399999999999999</v>
      </c>
      <c r="O958" s="12">
        <v>0.70299999999999996</v>
      </c>
      <c r="P958" s="12">
        <v>0.153</v>
      </c>
      <c r="Q958" s="12">
        <v>1997012</v>
      </c>
      <c r="R958" s="12">
        <v>0.50600000000000001</v>
      </c>
      <c r="S958" s="17" cm="1">
        <f t="array" ref="S958:T958">VLOOKUP(Merged_Sheet!A958,Merged_Sheet!A958:F3648,{5,6},0)</f>
        <v>758888875</v>
      </c>
      <c r="T958" s="17">
        <v>758888875</v>
      </c>
      <c r="U958" s="12" cm="1">
        <f t="array" ref="U958:Z958">VLOOKUP(Merged_Sheet!A958,BUSINESS!A958:J3648,{5,6,7,8,9,10},0)</f>
        <v>0</v>
      </c>
      <c r="V958" s="12">
        <v>60</v>
      </c>
      <c r="W958" s="12">
        <v>0</v>
      </c>
      <c r="X958" s="12">
        <v>0</v>
      </c>
      <c r="Y958" s="12">
        <v>0.40799999999999997</v>
      </c>
      <c r="Z958" s="12">
        <v>0.92700000000000005</v>
      </c>
      <c r="AA958" s="17" cm="1">
        <f t="array" ref="AA958:AB958">VLOOKUP(Merged_Sheet!A958,Merged_Sheet!A958:F3648,{5,6},0)</f>
        <v>758888875</v>
      </c>
      <c r="AB958" s="17">
        <v>758888875</v>
      </c>
      <c r="AC958" s="16">
        <f t="shared" si="85"/>
        <v>380.01217569048157</v>
      </c>
      <c r="AD958" s="12">
        <f t="shared" si="86"/>
        <v>380.01217569048157</v>
      </c>
      <c r="AE958" s="12">
        <f t="shared" si="87"/>
        <v>380.01217569048157</v>
      </c>
      <c r="AF958" s="12">
        <f t="shared" si="88"/>
        <v>380.01217569048157</v>
      </c>
      <c r="AG958" s="12">
        <f t="shared" si="89"/>
        <v>0.49399999999999999</v>
      </c>
    </row>
    <row r="959" spans="1:33" ht="14.5" x14ac:dyDescent="0.35">
      <c r="A959" s="12" t="str">
        <f t="shared" si="84"/>
        <v>Grenada-The Americas-2008</v>
      </c>
      <c r="B959" s="13" t="s">
        <v>70</v>
      </c>
      <c r="C959" s="14" t="s">
        <v>138</v>
      </c>
      <c r="D959" s="15">
        <v>2008</v>
      </c>
      <c r="E959" s="16" cm="1">
        <f t="array" ref="E959:I959">VLOOKUP(Merged_Sheet!A959,GDP!A959:I3649,{5,6,7,8,9},0)</f>
        <v>825925911</v>
      </c>
      <c r="F959" s="16">
        <v>825925911</v>
      </c>
      <c r="G959" s="12">
        <v>0.06</v>
      </c>
      <c r="H959" s="12">
        <v>474</v>
      </c>
      <c r="I959" s="12">
        <v>9.5000000000000001E-2</v>
      </c>
      <c r="J959" s="12" cm="1">
        <f t="array" ref="J959:R959">VLOOKUP(Merged_Sheet!A959,'HUMAN RESOURCES'!A959:M3649,{5,6,7,8,9,10,11,12,13},0)</f>
        <v>1.0999999999999999E-2</v>
      </c>
      <c r="K959" s="12">
        <v>5.0000000000000001E-3</v>
      </c>
      <c r="L959" s="12">
        <v>83</v>
      </c>
      <c r="M959" s="12">
        <v>77</v>
      </c>
      <c r="N959" s="12">
        <v>0.14499999999999999</v>
      </c>
      <c r="O959" s="12">
        <v>0.68700000000000006</v>
      </c>
      <c r="P959" s="12">
        <v>0.16800000000000001</v>
      </c>
      <c r="Q959" s="12">
        <v>42921895</v>
      </c>
      <c r="R959" s="12">
        <v>0.77</v>
      </c>
      <c r="S959" s="17" cm="1">
        <f t="array" ref="S959:T959">VLOOKUP(Merged_Sheet!A959,Merged_Sheet!A959:F3649,{5,6},0)</f>
        <v>825925911</v>
      </c>
      <c r="T959" s="17">
        <v>825925911</v>
      </c>
      <c r="U959" s="12" cm="1">
        <f t="array" ref="U959:Z959">VLOOKUP(Merged_Sheet!A959,BUSINESS!A959:J3649,{5,6,7,8,9,10},0)</f>
        <v>0</v>
      </c>
      <c r="V959" s="12">
        <v>114</v>
      </c>
      <c r="W959" s="12">
        <v>0</v>
      </c>
      <c r="X959" s="12">
        <v>0</v>
      </c>
      <c r="Y959" s="12">
        <v>0.44</v>
      </c>
      <c r="Z959" s="12">
        <v>0.90400000000000003</v>
      </c>
      <c r="AA959" s="17" cm="1">
        <f t="array" ref="AA959:AB959">VLOOKUP(Merged_Sheet!A959,Merged_Sheet!A959:F3649,{5,6},0)</f>
        <v>825925911</v>
      </c>
      <c r="AB959" s="17">
        <v>825925911</v>
      </c>
      <c r="AC959" s="16">
        <f t="shared" si="85"/>
        <v>19.24253137006183</v>
      </c>
      <c r="AD959" s="12">
        <f t="shared" si="86"/>
        <v>19.24253137006183</v>
      </c>
      <c r="AE959" s="12">
        <f t="shared" si="87"/>
        <v>19.24253137006183</v>
      </c>
      <c r="AF959" s="12">
        <f t="shared" si="88"/>
        <v>19.24253137006183</v>
      </c>
      <c r="AG959" s="12">
        <f t="shared" si="89"/>
        <v>0.22999999999999998</v>
      </c>
    </row>
    <row r="960" spans="1:33" ht="14.5" x14ac:dyDescent="0.35">
      <c r="A960" s="12" t="str">
        <f t="shared" si="84"/>
        <v>Grenada-The Americas-2009</v>
      </c>
      <c r="B960" s="13" t="s">
        <v>70</v>
      </c>
      <c r="C960" s="14" t="s">
        <v>138</v>
      </c>
      <c r="D960" s="15">
        <v>2009</v>
      </c>
      <c r="E960" s="16" cm="1">
        <f t="array" ref="E960:I960">VLOOKUP(Merged_Sheet!A960,GDP!A960:I3650,{5,6,7,8,9},0)</f>
        <v>771481468</v>
      </c>
      <c r="F960" s="16">
        <v>771481468</v>
      </c>
      <c r="G960" s="12">
        <v>6.2E-2</v>
      </c>
      <c r="H960" s="12">
        <v>462</v>
      </c>
      <c r="I960" s="12">
        <v>0.11</v>
      </c>
      <c r="J960" s="12" cm="1">
        <f t="array" ref="J960:R960">VLOOKUP(Merged_Sheet!A960,'HUMAN RESOURCES'!A960:M3650,{5,6,7,8,9,10,11,12,13},0)</f>
        <v>1.0999999999999999E-2</v>
      </c>
      <c r="K960" s="12">
        <v>3.0000000000000001E-3</v>
      </c>
      <c r="L960" s="12">
        <v>83</v>
      </c>
      <c r="M960" s="12">
        <v>78</v>
      </c>
      <c r="N960" s="12">
        <v>0.17599999999999999</v>
      </c>
      <c r="O960" s="12">
        <v>0.65100000000000002</v>
      </c>
      <c r="P960" s="12">
        <v>0.17199999999999999</v>
      </c>
      <c r="Q960" s="12">
        <v>8993531</v>
      </c>
      <c r="R960" s="12">
        <v>0.84299999999999997</v>
      </c>
      <c r="S960" s="17" cm="1">
        <f t="array" ref="S960:T960">VLOOKUP(Merged_Sheet!A960,Merged_Sheet!A960:F3650,{5,6},0)</f>
        <v>771481468</v>
      </c>
      <c r="T960" s="17">
        <v>771481468</v>
      </c>
      <c r="U960" s="12" cm="1">
        <f t="array" ref="U960:Z960">VLOOKUP(Merged_Sheet!A960,BUSINESS!A960:J3650,{5,6,7,8,9,10},0)</f>
        <v>0</v>
      </c>
      <c r="V960" s="12">
        <v>16</v>
      </c>
      <c r="W960" s="12">
        <v>0</v>
      </c>
      <c r="X960" s="12">
        <v>0</v>
      </c>
      <c r="Y960" s="12">
        <v>0.83899999999999997</v>
      </c>
      <c r="Z960" s="12">
        <v>0.97799999999999998</v>
      </c>
      <c r="AA960" s="17" cm="1">
        <f t="array" ref="AA960:AB960">VLOOKUP(Merged_Sheet!A960,Merged_Sheet!A960:F3650,{5,6},0)</f>
        <v>771481468</v>
      </c>
      <c r="AB960" s="17">
        <v>771481468</v>
      </c>
      <c r="AC960" s="16">
        <f t="shared" si="85"/>
        <v>85.781821177911098</v>
      </c>
      <c r="AD960" s="12">
        <f t="shared" si="86"/>
        <v>85.781821177911098</v>
      </c>
      <c r="AE960" s="12">
        <f t="shared" si="87"/>
        <v>85.781821177911098</v>
      </c>
      <c r="AF960" s="12">
        <f t="shared" si="88"/>
        <v>85.781821177911098</v>
      </c>
      <c r="AG960" s="12">
        <f t="shared" si="89"/>
        <v>0.15700000000000003</v>
      </c>
    </row>
    <row r="961" spans="1:33" ht="14.5" x14ac:dyDescent="0.35">
      <c r="A961" s="12" t="str">
        <f t="shared" si="84"/>
        <v>Grenada-The Americas-2010</v>
      </c>
      <c r="B961" s="13" t="s">
        <v>70</v>
      </c>
      <c r="C961" s="14" t="s">
        <v>138</v>
      </c>
      <c r="D961" s="15">
        <v>2010</v>
      </c>
      <c r="E961" s="16" cm="1">
        <f t="array" ref="E961:I961">VLOOKUP(Merged_Sheet!A961,GDP!A961:I3651,{5,6,7,8,9},0)</f>
        <v>771111097</v>
      </c>
      <c r="F961" s="16">
        <v>771111097</v>
      </c>
      <c r="G961" s="12">
        <v>0.06</v>
      </c>
      <c r="H961" s="12">
        <v>438</v>
      </c>
      <c r="I961" s="12">
        <v>0.106</v>
      </c>
      <c r="J961" s="12" cm="1">
        <f t="array" ref="J961:R961">VLOOKUP(Merged_Sheet!A961,'HUMAN RESOURCES'!A961:M3651,{5,6,7,8,9,10,11,12,13},0)</f>
        <v>0.01</v>
      </c>
      <c r="K961" s="12">
        <v>4.0000000000000001E-3</v>
      </c>
      <c r="L961" s="12">
        <v>84</v>
      </c>
      <c r="M961" s="12">
        <v>79</v>
      </c>
      <c r="N961" s="12">
        <v>0.16600000000000001</v>
      </c>
      <c r="O961" s="12">
        <v>0.67800000000000005</v>
      </c>
      <c r="P961" s="12">
        <v>0.157</v>
      </c>
      <c r="Q961" s="12">
        <v>7389625</v>
      </c>
      <c r="R961" s="12">
        <v>0.73399999999999999</v>
      </c>
      <c r="S961" s="17" cm="1">
        <f t="array" ref="S961:T961">VLOOKUP(Merged_Sheet!A961,Merged_Sheet!A961:F3651,{5,6},0)</f>
        <v>771111097</v>
      </c>
      <c r="T961" s="17">
        <v>771111097</v>
      </c>
      <c r="U961" s="12" cm="1">
        <f t="array" ref="U961:Z961">VLOOKUP(Merged_Sheet!A961,BUSINESS!A961:J3651,{5,6,7,8,9,10},0)</f>
        <v>0</v>
      </c>
      <c r="V961" s="12">
        <v>18</v>
      </c>
      <c r="W961" s="12">
        <v>0</v>
      </c>
      <c r="X961" s="12">
        <v>0</v>
      </c>
      <c r="Y961" s="12">
        <v>0.67800000000000005</v>
      </c>
      <c r="Z961" s="12">
        <v>0.85399999999999998</v>
      </c>
      <c r="AA961" s="17" cm="1">
        <f t="array" ref="AA961:AB961">VLOOKUP(Merged_Sheet!A961,Merged_Sheet!A961:F3651,{5,6},0)</f>
        <v>771111097</v>
      </c>
      <c r="AB961" s="17">
        <v>771111097</v>
      </c>
      <c r="AC961" s="16">
        <f t="shared" si="85"/>
        <v>104.35050452492514</v>
      </c>
      <c r="AD961" s="12">
        <f t="shared" si="86"/>
        <v>104.35050452492514</v>
      </c>
      <c r="AE961" s="12">
        <f t="shared" si="87"/>
        <v>104.35050452492514</v>
      </c>
      <c r="AF961" s="12">
        <f t="shared" si="88"/>
        <v>104.35050452492514</v>
      </c>
      <c r="AG961" s="12">
        <f t="shared" si="89"/>
        <v>0.26600000000000001</v>
      </c>
    </row>
    <row r="962" spans="1:33" ht="14.5" x14ac:dyDescent="0.35">
      <c r="A962" s="12" t="str">
        <f t="shared" si="84"/>
        <v>Grenada-The Americas-2011</v>
      </c>
      <c r="B962" s="13" t="s">
        <v>70</v>
      </c>
      <c r="C962" s="14" t="s">
        <v>138</v>
      </c>
      <c r="D962" s="15">
        <v>2011</v>
      </c>
      <c r="E962" s="16" cm="1">
        <f t="array" ref="E962:I962">VLOOKUP(Merged_Sheet!A962,GDP!A962:I3652,{5,6,7,8,9},0)</f>
        <v>778518505</v>
      </c>
      <c r="F962" s="16">
        <v>778518505</v>
      </c>
      <c r="G962" s="12">
        <v>6.5000000000000002E-2</v>
      </c>
      <c r="H962" s="12">
        <v>481</v>
      </c>
      <c r="I962" s="12">
        <v>0.107</v>
      </c>
      <c r="J962" s="12" cm="1">
        <f t="array" ref="J962:R962">VLOOKUP(Merged_Sheet!A962,'HUMAN RESOURCES'!A962:M3652,{5,6,7,8,9,10,11,12,13},0)</f>
        <v>0.02</v>
      </c>
      <c r="K962" s="12">
        <v>2.7E-2</v>
      </c>
      <c r="L962" s="12">
        <v>76</v>
      </c>
      <c r="M962" s="12">
        <v>69</v>
      </c>
      <c r="N962" s="12">
        <v>0.28899999999999998</v>
      </c>
      <c r="O962" s="12">
        <v>0.64600000000000002</v>
      </c>
      <c r="P962" s="12">
        <v>6.5000000000000002E-2</v>
      </c>
      <c r="Q962" s="12">
        <v>66845635</v>
      </c>
      <c r="R962" s="12">
        <v>0.67200000000000004</v>
      </c>
      <c r="S962" s="17" cm="1">
        <f t="array" ref="S962:T962">VLOOKUP(Merged_Sheet!A962,Merged_Sheet!A962:F3652,{5,6},0)</f>
        <v>778518505</v>
      </c>
      <c r="T962" s="17">
        <v>778518505</v>
      </c>
      <c r="U962" s="12" cm="1">
        <f t="array" ref="U962:Z962">VLOOKUP(Merged_Sheet!A962,BUSINESS!A962:J3652,{5,6,7,8,9,10},0)</f>
        <v>0</v>
      </c>
      <c r="V962" s="12">
        <v>6</v>
      </c>
      <c r="W962" s="12">
        <v>0</v>
      </c>
      <c r="X962" s="12">
        <v>0</v>
      </c>
      <c r="Y962" s="12">
        <v>0.14599999999999999</v>
      </c>
      <c r="Z962" s="12">
        <v>0.51900000000000002</v>
      </c>
      <c r="AA962" s="17" cm="1">
        <f t="array" ref="AA962:AB962">VLOOKUP(Merged_Sheet!A962,Merged_Sheet!A962:F3652,{5,6},0)</f>
        <v>778518505</v>
      </c>
      <c r="AB962" s="17">
        <v>778518505</v>
      </c>
      <c r="AC962" s="16">
        <f t="shared" si="85"/>
        <v>11.646512221777831</v>
      </c>
      <c r="AD962" s="12">
        <f t="shared" si="86"/>
        <v>11.646512221777831</v>
      </c>
      <c r="AE962" s="12">
        <f t="shared" si="87"/>
        <v>11.646512221777831</v>
      </c>
      <c r="AF962" s="12">
        <f t="shared" si="88"/>
        <v>11.646512221777831</v>
      </c>
      <c r="AG962" s="12">
        <f t="shared" si="89"/>
        <v>0.32799999999999996</v>
      </c>
    </row>
    <row r="963" spans="1:33" ht="14.5" x14ac:dyDescent="0.35">
      <c r="A963" s="12" t="str">
        <f t="shared" ref="A963:A1026" si="90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6" cm="1">
        <f t="array" ref="E963:I963">VLOOKUP(Merged_Sheet!A963,GDP!A963:I3653,{5,6,7,8,9},0)</f>
        <v>801481467</v>
      </c>
      <c r="F963" s="16">
        <v>801481467</v>
      </c>
      <c r="G963" s="12">
        <v>6.4000000000000001E-2</v>
      </c>
      <c r="H963" s="12">
        <v>478</v>
      </c>
      <c r="I963" s="12">
        <v>9.7000000000000003E-2</v>
      </c>
      <c r="J963" s="12" cm="1">
        <f t="array" ref="J963:R963">VLOOKUP(Merged_Sheet!A963,'HUMAN RESOURCES'!A963:M3653,{5,6,7,8,9,10,11,12,13},0)</f>
        <v>8.9999999999999993E-3</v>
      </c>
      <c r="K963" s="12">
        <v>1.2999999999999999E-2</v>
      </c>
      <c r="L963" s="12">
        <v>74</v>
      </c>
      <c r="M963" s="12">
        <v>63</v>
      </c>
      <c r="N963" s="12">
        <v>0.151</v>
      </c>
      <c r="O963" s="12">
        <v>0.69399999999999995</v>
      </c>
      <c r="P963" s="12">
        <v>0.155</v>
      </c>
      <c r="Q963" s="12">
        <v>47451600</v>
      </c>
      <c r="R963" s="12">
        <v>0.67600000000000005</v>
      </c>
      <c r="S963" s="17" cm="1">
        <f t="array" ref="S963:T963">VLOOKUP(Merged_Sheet!A963,Merged_Sheet!A963:F3653,{5,6},0)</f>
        <v>801481467</v>
      </c>
      <c r="T963" s="17">
        <v>801481467</v>
      </c>
      <c r="U963" s="12" cm="1">
        <f t="array" ref="U963:Z963">VLOOKUP(Merged_Sheet!A963,BUSINESS!A963:J3653,{5,6,7,8,9,10},0)</f>
        <v>0</v>
      </c>
      <c r="V963" s="12">
        <v>34</v>
      </c>
      <c r="W963" s="12">
        <v>0</v>
      </c>
      <c r="X963" s="12">
        <v>0</v>
      </c>
      <c r="Y963" s="12">
        <v>3.5000000000000003E-2</v>
      </c>
      <c r="Z963" s="12">
        <v>0.28899999999999998</v>
      </c>
      <c r="AA963" s="17" cm="1">
        <f t="array" ref="AA963:AB963">VLOOKUP(Merged_Sheet!A963,Merged_Sheet!A963:F3653,{5,6},0)</f>
        <v>801481467</v>
      </c>
      <c r="AB963" s="17">
        <v>801481467</v>
      </c>
      <c r="AC963" s="16">
        <f t="shared" ref="AC963:AC1026" si="91">F963/Q963</f>
        <v>16.890504577295602</v>
      </c>
      <c r="AD963" s="12">
        <f t="shared" ref="AD963:AD1026" si="92">AB963/Q963</f>
        <v>16.890504577295602</v>
      </c>
      <c r="AE963" s="12">
        <f t="shared" ref="AE963:AE1026" si="93">AA963/Q963</f>
        <v>16.890504577295602</v>
      </c>
      <c r="AF963" s="12">
        <f t="shared" ref="AF963:AF1026" si="94">T963/Q963</f>
        <v>16.890504577295602</v>
      </c>
      <c r="AG963" s="12">
        <f t="shared" ref="AG963:AG1026" si="95">1-R963</f>
        <v>0.32399999999999995</v>
      </c>
    </row>
    <row r="964" spans="1:33" ht="14.5" x14ac:dyDescent="0.35">
      <c r="A964" s="12" t="str">
        <f t="shared" si="90"/>
        <v>Guam-Oceania-2000</v>
      </c>
      <c r="B964" s="13" t="s">
        <v>66</v>
      </c>
      <c r="C964" s="14" t="s">
        <v>139</v>
      </c>
      <c r="D964" s="15">
        <v>2000</v>
      </c>
      <c r="E964" s="16" cm="1">
        <f t="array" ref="E964:I964">VLOOKUP(Merged_Sheet!A964,GDP!A964:I3654,{5,6,7,8,9},0)</f>
        <v>0</v>
      </c>
      <c r="F964" s="16">
        <v>0</v>
      </c>
      <c r="G964" s="12">
        <v>0</v>
      </c>
      <c r="H964" s="12">
        <v>0</v>
      </c>
      <c r="I964" s="12">
        <v>0</v>
      </c>
      <c r="J964" s="12" cm="1">
        <f t="array" ref="J964:R964">VLOOKUP(Merged_Sheet!A964,'HUMAN RESOURCES'!A964:M3654,{5,6,7,8,9,10,11,12,13},0)</f>
        <v>1.2E-2</v>
      </c>
      <c r="K964" s="12">
        <v>5.0000000000000001E-3</v>
      </c>
      <c r="L964" s="12">
        <v>81</v>
      </c>
      <c r="M964" s="12">
        <v>77</v>
      </c>
      <c r="N964" s="12">
        <v>0.18099999999999999</v>
      </c>
      <c r="O964" s="12">
        <v>0.66</v>
      </c>
      <c r="P964" s="12">
        <v>0.159</v>
      </c>
      <c r="Q964" s="12">
        <v>59987905</v>
      </c>
      <c r="R964" s="12">
        <v>0.79600000000000004</v>
      </c>
      <c r="S964" s="17" cm="1">
        <f t="array" ref="S964:T964">VLOOKUP(Merged_Sheet!A964,Merged_Sheet!A964:F3654,{5,6},0)</f>
        <v>0</v>
      </c>
      <c r="T964" s="17">
        <v>0</v>
      </c>
      <c r="U964" s="12" cm="1">
        <f t="array" ref="U964:Z964">VLOOKUP(Merged_Sheet!A964,BUSINESS!A964:J3654,{5,6,7,8,9,10},0)</f>
        <v>0</v>
      </c>
      <c r="V964" s="12">
        <v>13</v>
      </c>
      <c r="W964" s="12">
        <v>0</v>
      </c>
      <c r="X964" s="12">
        <v>0</v>
      </c>
      <c r="Y964" s="12">
        <v>0.65600000000000003</v>
      </c>
      <c r="Z964" s="12">
        <v>0.995</v>
      </c>
      <c r="AA964" s="17" cm="1">
        <f t="array" ref="AA964:AB964">VLOOKUP(Merged_Sheet!A964,Merged_Sheet!A964:F3654,{5,6},0)</f>
        <v>0</v>
      </c>
      <c r="AB964" s="17">
        <v>0</v>
      </c>
      <c r="AC964" s="16">
        <f t="shared" si="91"/>
        <v>0</v>
      </c>
      <c r="AD964" s="12">
        <f t="shared" si="92"/>
        <v>0</v>
      </c>
      <c r="AE964" s="12">
        <f t="shared" si="93"/>
        <v>0</v>
      </c>
      <c r="AF964" s="12">
        <f t="shared" si="94"/>
        <v>0</v>
      </c>
      <c r="AG964" s="12">
        <f t="shared" si="95"/>
        <v>0.20399999999999996</v>
      </c>
    </row>
    <row r="965" spans="1:33" ht="14.5" x14ac:dyDescent="0.35">
      <c r="A965" s="12" t="str">
        <f t="shared" si="90"/>
        <v>Guam-Oceania-2001</v>
      </c>
      <c r="B965" s="13" t="s">
        <v>66</v>
      </c>
      <c r="C965" s="14" t="s">
        <v>139</v>
      </c>
      <c r="D965" s="15">
        <v>2001</v>
      </c>
      <c r="E965" s="16" cm="1">
        <f t="array" ref="E965:I965">VLOOKUP(Merged_Sheet!A965,GDP!A965:I3655,{5,6,7,8,9},0)</f>
        <v>0</v>
      </c>
      <c r="F965" s="16">
        <v>0</v>
      </c>
      <c r="G965" s="12">
        <v>0</v>
      </c>
      <c r="H965" s="12">
        <v>0</v>
      </c>
      <c r="I965" s="12">
        <v>0</v>
      </c>
      <c r="J965" s="12" cm="1">
        <f t="array" ref="J965:R965">VLOOKUP(Merged_Sheet!A965,'HUMAN RESOURCES'!A965:M3655,{5,6,7,8,9,10,11,12,13},0)</f>
        <v>1.9E-2</v>
      </c>
      <c r="K965" s="12">
        <v>0.01</v>
      </c>
      <c r="L965" s="12">
        <v>76</v>
      </c>
      <c r="M965" s="12">
        <v>75</v>
      </c>
      <c r="N965" s="12">
        <v>0.28299999999999997</v>
      </c>
      <c r="O965" s="12">
        <v>0.69399999999999995</v>
      </c>
      <c r="P965" s="12">
        <v>2.3E-2</v>
      </c>
      <c r="Q965" s="12">
        <v>820505</v>
      </c>
      <c r="R965" s="12">
        <v>0.88400000000000001</v>
      </c>
      <c r="S965" s="17" cm="1">
        <f t="array" ref="S965:T965">VLOOKUP(Merged_Sheet!A965,Merged_Sheet!A965:F3655,{5,6},0)</f>
        <v>0</v>
      </c>
      <c r="T965" s="17">
        <v>0</v>
      </c>
      <c r="U965" s="12" cm="1">
        <f t="array" ref="U965:Z965">VLOOKUP(Merged_Sheet!A965,BUSINESS!A965:J3655,{5,6,7,8,9,10},0)</f>
        <v>0</v>
      </c>
      <c r="V965" s="12">
        <v>0</v>
      </c>
      <c r="W965" s="12">
        <v>0</v>
      </c>
      <c r="X965" s="12">
        <v>0</v>
      </c>
      <c r="Y965" s="12">
        <v>0.215</v>
      </c>
      <c r="Z965" s="12">
        <v>0.79200000000000004</v>
      </c>
      <c r="AA965" s="17" cm="1">
        <f t="array" ref="AA965:AB965">VLOOKUP(Merged_Sheet!A965,Merged_Sheet!A965:F3655,{5,6},0)</f>
        <v>0</v>
      </c>
      <c r="AB965" s="17">
        <v>0</v>
      </c>
      <c r="AC965" s="16">
        <f t="shared" si="91"/>
        <v>0</v>
      </c>
      <c r="AD965" s="12">
        <f t="shared" si="92"/>
        <v>0</v>
      </c>
      <c r="AE965" s="12">
        <f t="shared" si="93"/>
        <v>0</v>
      </c>
      <c r="AF965" s="12">
        <f t="shared" si="94"/>
        <v>0</v>
      </c>
      <c r="AG965" s="12">
        <f t="shared" si="95"/>
        <v>0.11599999999999999</v>
      </c>
    </row>
    <row r="966" spans="1:33" ht="14.5" x14ac:dyDescent="0.35">
      <c r="A966" s="12" t="str">
        <f t="shared" si="90"/>
        <v>Guam-Oceania-2002</v>
      </c>
      <c r="B966" s="13" t="s">
        <v>66</v>
      </c>
      <c r="C966" s="14" t="s">
        <v>139</v>
      </c>
      <c r="D966" s="15">
        <v>2002</v>
      </c>
      <c r="E966" s="16" cm="1">
        <f t="array" ref="E966:I966">VLOOKUP(Merged_Sheet!A966,GDP!A966:I3656,{5,6,7,8,9},0)</f>
        <v>0</v>
      </c>
      <c r="F966" s="16">
        <v>0</v>
      </c>
      <c r="G966" s="12">
        <v>0</v>
      </c>
      <c r="H966" s="12">
        <v>0</v>
      </c>
      <c r="I966" s="12">
        <v>0</v>
      </c>
      <c r="J966" s="12" cm="1">
        <f t="array" ref="J966:R966">VLOOKUP(Merged_Sheet!A966,'HUMAN RESOURCES'!A966:M3656,{5,6,7,8,9,10,11,12,13},0)</f>
        <v>1.7999999999999999E-2</v>
      </c>
      <c r="K966" s="12">
        <v>2.3E-2</v>
      </c>
      <c r="L966" s="12">
        <v>73</v>
      </c>
      <c r="M966" s="12">
        <v>70</v>
      </c>
      <c r="N966" s="12">
        <v>0.27200000000000002</v>
      </c>
      <c r="O966" s="12">
        <v>0.68</v>
      </c>
      <c r="P966" s="12">
        <v>4.8000000000000001E-2</v>
      </c>
      <c r="Q966" s="12">
        <v>69342126</v>
      </c>
      <c r="R966" s="12">
        <v>0.66900000000000004</v>
      </c>
      <c r="S966" s="17" cm="1">
        <f t="array" ref="S966:T966">VLOOKUP(Merged_Sheet!A966,Merged_Sheet!A966:F3656,{5,6},0)</f>
        <v>0</v>
      </c>
      <c r="T966" s="17">
        <v>0</v>
      </c>
      <c r="U966" s="12" cm="1">
        <f t="array" ref="U966:Z966">VLOOKUP(Merged_Sheet!A966,BUSINESS!A966:J3656,{5,6,7,8,9,10},0)</f>
        <v>0</v>
      </c>
      <c r="V966" s="12">
        <v>29</v>
      </c>
      <c r="W966" s="12">
        <v>0</v>
      </c>
      <c r="X966" s="12">
        <v>0</v>
      </c>
      <c r="Y966" s="12">
        <v>7.4999999999999997E-2</v>
      </c>
      <c r="Z966" s="12">
        <v>7.2999999999999995E-2</v>
      </c>
      <c r="AA966" s="17" cm="1">
        <f t="array" ref="AA966:AB966">VLOOKUP(Merged_Sheet!A966,Merged_Sheet!A966:F3656,{5,6},0)</f>
        <v>0</v>
      </c>
      <c r="AB966" s="17">
        <v>0</v>
      </c>
      <c r="AC966" s="16">
        <f t="shared" si="91"/>
        <v>0</v>
      </c>
      <c r="AD966" s="12">
        <f t="shared" si="92"/>
        <v>0</v>
      </c>
      <c r="AE966" s="12">
        <f t="shared" si="93"/>
        <v>0</v>
      </c>
      <c r="AF966" s="12">
        <f t="shared" si="94"/>
        <v>0</v>
      </c>
      <c r="AG966" s="12">
        <f t="shared" si="95"/>
        <v>0.33099999999999996</v>
      </c>
    </row>
    <row r="967" spans="1:33" ht="14.5" x14ac:dyDescent="0.35">
      <c r="A967" s="12" t="str">
        <f t="shared" si="90"/>
        <v>Guam-Oceania-2003</v>
      </c>
      <c r="B967" s="13" t="s">
        <v>66</v>
      </c>
      <c r="C967" s="14" t="s">
        <v>139</v>
      </c>
      <c r="D967" s="15">
        <v>2003</v>
      </c>
      <c r="E967" s="16" cm="1">
        <f t="array" ref="E967:I967">VLOOKUP(Merged_Sheet!A967,GDP!A967:I3657,{5,6,7,8,9},0)</f>
        <v>0</v>
      </c>
      <c r="F967" s="16">
        <v>0</v>
      </c>
      <c r="G967" s="12">
        <v>0</v>
      </c>
      <c r="H967" s="12">
        <v>0</v>
      </c>
      <c r="I967" s="12">
        <v>0</v>
      </c>
      <c r="J967" s="12" cm="1">
        <f t="array" ref="J967:R967">VLOOKUP(Merged_Sheet!A967,'HUMAN RESOURCES'!A967:M3657,{5,6,7,8,9,10,11,12,13},0)</f>
        <v>3.5000000000000003E-2</v>
      </c>
      <c r="K967" s="12">
        <v>3.4000000000000002E-2</v>
      </c>
      <c r="L967" s="12">
        <v>72</v>
      </c>
      <c r="M967" s="12">
        <v>67</v>
      </c>
      <c r="N967" s="12">
        <v>0.42099999999999999</v>
      </c>
      <c r="O967" s="12">
        <v>0.54500000000000004</v>
      </c>
      <c r="P967" s="12">
        <v>3.5000000000000003E-2</v>
      </c>
      <c r="Q967" s="12">
        <v>26673536</v>
      </c>
      <c r="R967" s="12">
        <v>0.68700000000000006</v>
      </c>
      <c r="S967" s="17" cm="1">
        <f t="array" ref="S967:T967">VLOOKUP(Merged_Sheet!A967,Merged_Sheet!A967:F3657,{5,6},0)</f>
        <v>0</v>
      </c>
      <c r="T967" s="17">
        <v>0</v>
      </c>
      <c r="U967" s="12" cm="1">
        <f t="array" ref="U967:Z967">VLOOKUP(Merged_Sheet!A967,BUSINESS!A967:J3657,{5,6,7,8,9,10},0)</f>
        <v>0</v>
      </c>
      <c r="V967" s="12">
        <v>77</v>
      </c>
      <c r="W967" s="12">
        <v>0</v>
      </c>
      <c r="X967" s="12">
        <v>0</v>
      </c>
      <c r="Y967" s="12">
        <v>8.9999999999999993E-3</v>
      </c>
      <c r="Z967" s="12">
        <v>2.1999999999999999E-2</v>
      </c>
      <c r="AA967" s="17" cm="1">
        <f t="array" ref="AA967:AB967">VLOOKUP(Merged_Sheet!A967,Merged_Sheet!A967:F3657,{5,6},0)</f>
        <v>0</v>
      </c>
      <c r="AB967" s="17">
        <v>0</v>
      </c>
      <c r="AC967" s="16">
        <f t="shared" si="91"/>
        <v>0</v>
      </c>
      <c r="AD967" s="12">
        <f t="shared" si="92"/>
        <v>0</v>
      </c>
      <c r="AE967" s="12">
        <f t="shared" si="93"/>
        <v>0</v>
      </c>
      <c r="AF967" s="12">
        <f t="shared" si="94"/>
        <v>0</v>
      </c>
      <c r="AG967" s="12">
        <f t="shared" si="95"/>
        <v>0.31299999999999994</v>
      </c>
    </row>
    <row r="968" spans="1:33" ht="14.5" x14ac:dyDescent="0.35">
      <c r="A968" s="12" t="str">
        <f t="shared" si="90"/>
        <v>Guam-Oceania-2004</v>
      </c>
      <c r="B968" s="13" t="s">
        <v>66</v>
      </c>
      <c r="C968" s="14" t="s">
        <v>139</v>
      </c>
      <c r="D968" s="15">
        <v>2004</v>
      </c>
      <c r="E968" s="16" cm="1">
        <f t="array" ref="E968:I968">VLOOKUP(Merged_Sheet!A968,GDP!A968:I3658,{5,6,7,8,9},0)</f>
        <v>0</v>
      </c>
      <c r="F968" s="16">
        <v>0</v>
      </c>
      <c r="G968" s="12">
        <v>0</v>
      </c>
      <c r="H968" s="12">
        <v>0</v>
      </c>
      <c r="I968" s="12">
        <v>0</v>
      </c>
      <c r="J968" s="12" cm="1">
        <f t="array" ref="J968:R968">VLOOKUP(Merged_Sheet!A968,'HUMAN RESOURCES'!A968:M3658,{5,6,7,8,9,10,11,12,13},0)</f>
        <v>2.1000000000000001E-2</v>
      </c>
      <c r="K968" s="12">
        <v>5.0000000000000001E-3</v>
      </c>
      <c r="L968" s="12">
        <v>82</v>
      </c>
      <c r="M968" s="12">
        <v>78</v>
      </c>
      <c r="N968" s="12">
        <v>0.27900000000000003</v>
      </c>
      <c r="O968" s="12">
        <v>0.621</v>
      </c>
      <c r="P968" s="12">
        <v>0.1</v>
      </c>
      <c r="Q968" s="12">
        <v>6809000</v>
      </c>
      <c r="R968" s="12">
        <v>0.91500000000000004</v>
      </c>
      <c r="S968" s="17" cm="1">
        <f t="array" ref="S968:T968">VLOOKUP(Merged_Sheet!A968,Merged_Sheet!A968:F3658,{5,6},0)</f>
        <v>0</v>
      </c>
      <c r="T968" s="17">
        <v>0</v>
      </c>
      <c r="U968" s="12" cm="1">
        <f t="array" ref="U968:Z968">VLOOKUP(Merged_Sheet!A968,BUSINESS!A968:J3658,{5,6,7,8,9,10},0)</f>
        <v>0</v>
      </c>
      <c r="V968" s="12">
        <v>20</v>
      </c>
      <c r="W968" s="12">
        <v>0</v>
      </c>
      <c r="X968" s="12">
        <v>0</v>
      </c>
      <c r="Y968" s="12">
        <v>0.22800000000000001</v>
      </c>
      <c r="Z968" s="12">
        <v>1.117</v>
      </c>
      <c r="AA968" s="17" cm="1">
        <f t="array" ref="AA968:AB968">VLOOKUP(Merged_Sheet!A968,Merged_Sheet!A968:F3658,{5,6},0)</f>
        <v>0</v>
      </c>
      <c r="AB968" s="17">
        <v>0</v>
      </c>
      <c r="AC968" s="16">
        <f t="shared" si="91"/>
        <v>0</v>
      </c>
      <c r="AD968" s="12">
        <f t="shared" si="92"/>
        <v>0</v>
      </c>
      <c r="AE968" s="12">
        <f t="shared" si="93"/>
        <v>0</v>
      </c>
      <c r="AF968" s="12">
        <f t="shared" si="94"/>
        <v>0</v>
      </c>
      <c r="AG968" s="12">
        <f t="shared" si="95"/>
        <v>8.4999999999999964E-2</v>
      </c>
    </row>
    <row r="969" spans="1:33" ht="14.5" x14ac:dyDescent="0.35">
      <c r="A969" s="12" t="str">
        <f t="shared" si="90"/>
        <v>Guam-Oceania-2005</v>
      </c>
      <c r="B969" s="13" t="s">
        <v>66</v>
      </c>
      <c r="C969" s="14" t="s">
        <v>139</v>
      </c>
      <c r="D969" s="15">
        <v>2005</v>
      </c>
      <c r="E969" s="16" cm="1">
        <f t="array" ref="E969:I969">VLOOKUP(Merged_Sheet!A969,GDP!A969:I3659,{5,6,7,8,9},0)</f>
        <v>0</v>
      </c>
      <c r="F969" s="16">
        <v>0</v>
      </c>
      <c r="G969" s="12">
        <v>0</v>
      </c>
      <c r="H969" s="12">
        <v>0</v>
      </c>
      <c r="I969" s="12">
        <v>0</v>
      </c>
      <c r="J969" s="12" cm="1">
        <f t="array" ref="J969:R969">VLOOKUP(Merged_Sheet!A969,'HUMAN RESOURCES'!A969:M3659,{5,6,7,8,9,10,11,12,13},0)</f>
        <v>0.03</v>
      </c>
      <c r="K969" s="12">
        <v>2.1000000000000001E-2</v>
      </c>
      <c r="L969" s="12">
        <v>74</v>
      </c>
      <c r="M969" s="12">
        <v>71</v>
      </c>
      <c r="N969" s="12">
        <v>0.38300000000000001</v>
      </c>
      <c r="O969" s="12">
        <v>0.58499999999999996</v>
      </c>
      <c r="P969" s="12">
        <v>3.2000000000000001E-2</v>
      </c>
      <c r="Q969" s="12">
        <v>5290000</v>
      </c>
      <c r="R969" s="12">
        <v>0.80900000000000005</v>
      </c>
      <c r="S969" s="17" cm="1">
        <f t="array" ref="S969:T969">VLOOKUP(Merged_Sheet!A969,Merged_Sheet!A969:F3659,{5,6},0)</f>
        <v>0</v>
      </c>
      <c r="T969" s="17">
        <v>0</v>
      </c>
      <c r="U969" s="12" cm="1">
        <f t="array" ref="U969:Z969">VLOOKUP(Merged_Sheet!A969,BUSINESS!A969:J3659,{5,6,7,8,9,10},0)</f>
        <v>0</v>
      </c>
      <c r="V969" s="12">
        <v>26</v>
      </c>
      <c r="W969" s="12">
        <v>0</v>
      </c>
      <c r="X969" s="12">
        <v>0</v>
      </c>
      <c r="Y969" s="12">
        <v>0.11700000000000001</v>
      </c>
      <c r="Z969" s="12">
        <v>0.31900000000000001</v>
      </c>
      <c r="AA969" s="17" cm="1">
        <f t="array" ref="AA969:AB969">VLOOKUP(Merged_Sheet!A969,Merged_Sheet!A969:F3659,{5,6},0)</f>
        <v>0</v>
      </c>
      <c r="AB969" s="17">
        <v>0</v>
      </c>
      <c r="AC969" s="16">
        <f t="shared" si="91"/>
        <v>0</v>
      </c>
      <c r="AD969" s="12">
        <f t="shared" si="92"/>
        <v>0</v>
      </c>
      <c r="AE969" s="12">
        <f t="shared" si="93"/>
        <v>0</v>
      </c>
      <c r="AF969" s="12">
        <f t="shared" si="94"/>
        <v>0</v>
      </c>
      <c r="AG969" s="12">
        <f t="shared" si="95"/>
        <v>0.19099999999999995</v>
      </c>
    </row>
    <row r="970" spans="1:33" ht="14.5" x14ac:dyDescent="0.35">
      <c r="A970" s="12" t="str">
        <f t="shared" si="90"/>
        <v>Guam-Oceania-2006</v>
      </c>
      <c r="B970" s="13" t="s">
        <v>66</v>
      </c>
      <c r="C970" s="14" t="s">
        <v>139</v>
      </c>
      <c r="D970" s="15">
        <v>2006</v>
      </c>
      <c r="E970" s="16" cm="1">
        <f t="array" ref="E970:I970">VLOOKUP(Merged_Sheet!A970,GDP!A970:I3660,{5,6,7,8,9},0)</f>
        <v>0</v>
      </c>
      <c r="F970" s="16">
        <v>0</v>
      </c>
      <c r="G970" s="12">
        <v>0</v>
      </c>
      <c r="H970" s="12">
        <v>0</v>
      </c>
      <c r="I970" s="12">
        <v>0</v>
      </c>
      <c r="J970" s="12" cm="1">
        <f t="array" ref="J970:R970">VLOOKUP(Merged_Sheet!A970,'HUMAN RESOURCES'!A970:M3660,{5,6,7,8,9,10,11,12,13},0)</f>
        <v>2.1000000000000001E-2</v>
      </c>
      <c r="K970" s="12">
        <v>0.01</v>
      </c>
      <c r="L970" s="12">
        <v>75</v>
      </c>
      <c r="M970" s="12">
        <v>73</v>
      </c>
      <c r="N970" s="12">
        <v>0.255</v>
      </c>
      <c r="O970" s="12">
        <v>0.71099999999999997</v>
      </c>
      <c r="P970" s="12">
        <v>3.4000000000000002E-2</v>
      </c>
      <c r="Q970" s="12">
        <v>2196466</v>
      </c>
      <c r="R970" s="12">
        <v>0.98199999999999998</v>
      </c>
      <c r="S970" s="17" cm="1">
        <f t="array" ref="S970:T970">VLOOKUP(Merged_Sheet!A970,Merged_Sheet!A970:F3660,{5,6},0)</f>
        <v>0</v>
      </c>
      <c r="T970" s="17">
        <v>0</v>
      </c>
      <c r="U970" s="12" cm="1">
        <f t="array" ref="U970:Z970">VLOOKUP(Merged_Sheet!A970,BUSINESS!A970:J3660,{5,6,7,8,9,10},0)</f>
        <v>0</v>
      </c>
      <c r="V970" s="12">
        <v>35</v>
      </c>
      <c r="W970" s="12">
        <v>0</v>
      </c>
      <c r="X970" s="12">
        <v>0</v>
      </c>
      <c r="Y970" s="12">
        <v>0.22900000000000001</v>
      </c>
      <c r="Z970" s="12">
        <v>0.80800000000000005</v>
      </c>
      <c r="AA970" s="17" cm="1">
        <f t="array" ref="AA970:AB970">VLOOKUP(Merged_Sheet!A970,Merged_Sheet!A970:F3660,{5,6},0)</f>
        <v>0</v>
      </c>
      <c r="AB970" s="17">
        <v>0</v>
      </c>
      <c r="AC970" s="16">
        <f t="shared" si="91"/>
        <v>0</v>
      </c>
      <c r="AD970" s="12">
        <f t="shared" si="92"/>
        <v>0</v>
      </c>
      <c r="AE970" s="12">
        <f t="shared" si="93"/>
        <v>0</v>
      </c>
      <c r="AF970" s="12">
        <f t="shared" si="94"/>
        <v>0</v>
      </c>
      <c r="AG970" s="12">
        <f t="shared" si="95"/>
        <v>1.8000000000000016E-2</v>
      </c>
    </row>
    <row r="971" spans="1:33" ht="14.5" x14ac:dyDescent="0.35">
      <c r="A971" s="12" t="str">
        <f t="shared" si="90"/>
        <v>Guam-Oceania-2007</v>
      </c>
      <c r="B971" s="13" t="s">
        <v>66</v>
      </c>
      <c r="C971" s="14" t="s">
        <v>139</v>
      </c>
      <c r="D971" s="15">
        <v>2007</v>
      </c>
      <c r="E971" s="16" cm="1">
        <f t="array" ref="E971:I971">VLOOKUP(Merged_Sheet!A971,GDP!A971:I3661,{5,6,7,8,9},0)</f>
        <v>0</v>
      </c>
      <c r="F971" s="16">
        <v>0</v>
      </c>
      <c r="G971" s="12">
        <v>0</v>
      </c>
      <c r="H971" s="12">
        <v>0</v>
      </c>
      <c r="I971" s="12">
        <v>0</v>
      </c>
      <c r="J971" s="12" cm="1">
        <f t="array" ref="J971:R971">VLOOKUP(Merged_Sheet!A971,'HUMAN RESOURCES'!A971:M3661,{5,6,7,8,9,10,11,12,13},0)</f>
        <v>1.4999999999999999E-2</v>
      </c>
      <c r="K971" s="12">
        <v>1.2999999999999999E-2</v>
      </c>
      <c r="L971" s="12">
        <v>78</v>
      </c>
      <c r="M971" s="12">
        <v>75</v>
      </c>
      <c r="N971" s="12">
        <v>0.28299999999999997</v>
      </c>
      <c r="O971" s="12">
        <v>0.64400000000000002</v>
      </c>
      <c r="P971" s="12">
        <v>7.3999999999999996E-2</v>
      </c>
      <c r="Q971" s="12">
        <v>3853582</v>
      </c>
      <c r="R971" s="12">
        <v>0.86499999999999999</v>
      </c>
      <c r="S971" s="17" cm="1">
        <f t="array" ref="S971:T971">VLOOKUP(Merged_Sheet!A971,Merged_Sheet!A971:F3661,{5,6},0)</f>
        <v>0</v>
      </c>
      <c r="T971" s="17">
        <v>0</v>
      </c>
      <c r="U971" s="12" cm="1">
        <f t="array" ref="U971:Z971">VLOOKUP(Merged_Sheet!A971,BUSINESS!A971:J3661,{5,6,7,8,9,10},0)</f>
        <v>0</v>
      </c>
      <c r="V971" s="12">
        <v>46</v>
      </c>
      <c r="W971" s="12">
        <v>0</v>
      </c>
      <c r="X971" s="12">
        <v>0</v>
      </c>
      <c r="Y971" s="12">
        <v>0.09</v>
      </c>
      <c r="Z971" s="12">
        <v>0.23</v>
      </c>
      <c r="AA971" s="17" cm="1">
        <f t="array" ref="AA971:AB971">VLOOKUP(Merged_Sheet!A971,Merged_Sheet!A971:F3661,{5,6},0)</f>
        <v>0</v>
      </c>
      <c r="AB971" s="17">
        <v>0</v>
      </c>
      <c r="AC971" s="16">
        <f t="shared" si="91"/>
        <v>0</v>
      </c>
      <c r="AD971" s="12">
        <f t="shared" si="92"/>
        <v>0</v>
      </c>
      <c r="AE971" s="12">
        <f t="shared" si="93"/>
        <v>0</v>
      </c>
      <c r="AF971" s="12">
        <f t="shared" si="94"/>
        <v>0</v>
      </c>
      <c r="AG971" s="12">
        <f t="shared" si="95"/>
        <v>0.13500000000000001</v>
      </c>
    </row>
    <row r="972" spans="1:33" ht="14.5" x14ac:dyDescent="0.35">
      <c r="A972" s="12" t="str">
        <f t="shared" si="90"/>
        <v>Guam-Oceania-2008</v>
      </c>
      <c r="B972" s="13" t="s">
        <v>66</v>
      </c>
      <c r="C972" s="14" t="s">
        <v>139</v>
      </c>
      <c r="D972" s="15">
        <v>2008</v>
      </c>
      <c r="E972" s="16" cm="1">
        <f t="array" ref="E972:I972">VLOOKUP(Merged_Sheet!A972,GDP!A972:I3662,{5,6,7,8,9},0)</f>
        <v>0</v>
      </c>
      <c r="F972" s="16">
        <v>0</v>
      </c>
      <c r="G972" s="12">
        <v>0</v>
      </c>
      <c r="H972" s="12">
        <v>0</v>
      </c>
      <c r="I972" s="12">
        <v>0</v>
      </c>
      <c r="J972" s="12" cm="1">
        <f t="array" ref="J972:R972">VLOOKUP(Merged_Sheet!A972,'HUMAN RESOURCES'!A972:M3662,{5,6,7,8,9,10,11,12,13},0)</f>
        <v>2.1999999999999999E-2</v>
      </c>
      <c r="K972" s="12">
        <v>1.0999999999999999E-2</v>
      </c>
      <c r="L972" s="12">
        <v>76</v>
      </c>
      <c r="M972" s="12">
        <v>72</v>
      </c>
      <c r="N972" s="12">
        <v>0.35899999999999999</v>
      </c>
      <c r="O972" s="12">
        <v>0.61599999999999999</v>
      </c>
      <c r="P972" s="12">
        <v>2.5000000000000001E-2</v>
      </c>
      <c r="Q972" s="12">
        <v>2464001</v>
      </c>
      <c r="R972" s="12">
        <v>0.71799999999999997</v>
      </c>
      <c r="S972" s="17" cm="1">
        <f t="array" ref="S972:T972">VLOOKUP(Merged_Sheet!A972,Merged_Sheet!A972:F3662,{5,6},0)</f>
        <v>0</v>
      </c>
      <c r="T972" s="17">
        <v>0</v>
      </c>
      <c r="U972" s="12" cm="1">
        <f t="array" ref="U972:Z972">VLOOKUP(Merged_Sheet!A972,BUSINESS!A972:J3662,{5,6,7,8,9,10},0)</f>
        <v>0</v>
      </c>
      <c r="V972" s="12">
        <v>35</v>
      </c>
      <c r="W972" s="12">
        <v>0</v>
      </c>
      <c r="X972" s="12">
        <v>0</v>
      </c>
      <c r="Y972" s="12">
        <v>6.8000000000000005E-2</v>
      </c>
      <c r="Z972" s="12">
        <v>0.32700000000000001</v>
      </c>
      <c r="AA972" s="17" cm="1">
        <f t="array" ref="AA972:AB972">VLOOKUP(Merged_Sheet!A972,Merged_Sheet!A972:F3662,{5,6},0)</f>
        <v>0</v>
      </c>
      <c r="AB972" s="17">
        <v>0</v>
      </c>
      <c r="AC972" s="16">
        <f t="shared" si="91"/>
        <v>0</v>
      </c>
      <c r="AD972" s="12">
        <f t="shared" si="92"/>
        <v>0</v>
      </c>
      <c r="AE972" s="12">
        <f t="shared" si="93"/>
        <v>0</v>
      </c>
      <c r="AF972" s="12">
        <f t="shared" si="94"/>
        <v>0</v>
      </c>
      <c r="AG972" s="12">
        <f t="shared" si="95"/>
        <v>0.28200000000000003</v>
      </c>
    </row>
    <row r="973" spans="1:33" ht="14.5" x14ac:dyDescent="0.35">
      <c r="A973" s="12" t="str">
        <f t="shared" si="90"/>
        <v>Guam-Oceania-2009</v>
      </c>
      <c r="B973" s="13" t="s">
        <v>66</v>
      </c>
      <c r="C973" s="14" t="s">
        <v>139</v>
      </c>
      <c r="D973" s="15">
        <v>2009</v>
      </c>
      <c r="E973" s="16" cm="1">
        <f t="array" ref="E973:I973">VLOOKUP(Merged_Sheet!A973,GDP!A973:I3663,{5,6,7,8,9},0)</f>
        <v>0</v>
      </c>
      <c r="F973" s="16">
        <v>0</v>
      </c>
      <c r="G973" s="12">
        <v>0</v>
      </c>
      <c r="H973" s="12">
        <v>0</v>
      </c>
      <c r="I973" s="12">
        <v>0</v>
      </c>
      <c r="J973" s="12" cm="1">
        <f t="array" ref="J973:R973">VLOOKUP(Merged_Sheet!A973,'HUMAN RESOURCES'!A973:M3663,{5,6,7,8,9,10,11,12,13},0)</f>
        <v>1.6E-2</v>
      </c>
      <c r="K973" s="12">
        <v>8.9999999999999993E-3</v>
      </c>
      <c r="L973" s="12">
        <v>78</v>
      </c>
      <c r="M973" s="12">
        <v>76</v>
      </c>
      <c r="N973" s="12">
        <v>0.25900000000000001</v>
      </c>
      <c r="O973" s="12">
        <v>0.72699999999999998</v>
      </c>
      <c r="P973" s="12">
        <v>1.4E-2</v>
      </c>
      <c r="Q973" s="12">
        <v>720383</v>
      </c>
      <c r="R973" s="12">
        <v>0.97099999999999997</v>
      </c>
      <c r="S973" s="17" cm="1">
        <f t="array" ref="S973:T973">VLOOKUP(Merged_Sheet!A973,Merged_Sheet!A973:F3663,{5,6},0)</f>
        <v>0</v>
      </c>
      <c r="T973" s="17">
        <v>0</v>
      </c>
      <c r="U973" s="12" cm="1">
        <f t="array" ref="U973:Z973">VLOOKUP(Merged_Sheet!A973,BUSINESS!A973:J3663,{5,6,7,8,9,10},0)</f>
        <v>0</v>
      </c>
      <c r="V973" s="12">
        <v>0</v>
      </c>
      <c r="W973" s="12">
        <v>0</v>
      </c>
      <c r="X973" s="12">
        <v>0</v>
      </c>
      <c r="Y973" s="12">
        <v>0.20699999999999999</v>
      </c>
      <c r="Z973" s="12">
        <v>0.68100000000000005</v>
      </c>
      <c r="AA973" s="17" cm="1">
        <f t="array" ref="AA973:AB973">VLOOKUP(Merged_Sheet!A973,Merged_Sheet!A973:F3663,{5,6},0)</f>
        <v>0</v>
      </c>
      <c r="AB973" s="17">
        <v>0</v>
      </c>
      <c r="AC973" s="16">
        <f t="shared" si="91"/>
        <v>0</v>
      </c>
      <c r="AD973" s="12">
        <f t="shared" si="92"/>
        <v>0</v>
      </c>
      <c r="AE973" s="12">
        <f t="shared" si="93"/>
        <v>0</v>
      </c>
      <c r="AF973" s="12">
        <f t="shared" si="94"/>
        <v>0</v>
      </c>
      <c r="AG973" s="12">
        <f t="shared" si="95"/>
        <v>2.9000000000000026E-2</v>
      </c>
    </row>
    <row r="974" spans="1:33" ht="14.5" x14ac:dyDescent="0.35">
      <c r="A974" s="12" t="str">
        <f t="shared" si="90"/>
        <v>Guam-Oceania-2010</v>
      </c>
      <c r="B974" s="13" t="s">
        <v>66</v>
      </c>
      <c r="C974" s="14" t="s">
        <v>139</v>
      </c>
      <c r="D974" s="15">
        <v>2010</v>
      </c>
      <c r="E974" s="16" cm="1">
        <f t="array" ref="E974:I974">VLOOKUP(Merged_Sheet!A974,GDP!A974:I3664,{5,6,7,8,9},0)</f>
        <v>0</v>
      </c>
      <c r="F974" s="16">
        <v>0</v>
      </c>
      <c r="G974" s="12">
        <v>0</v>
      </c>
      <c r="H974" s="12">
        <v>0</v>
      </c>
      <c r="I974" s="12">
        <v>0</v>
      </c>
      <c r="J974" s="12" cm="1">
        <f t="array" ref="J974:R974">VLOOKUP(Merged_Sheet!A974,'HUMAN RESOURCES'!A974:M3664,{5,6,7,8,9,10,11,12,13},0)</f>
        <v>2.4E-2</v>
      </c>
      <c r="K974" s="12">
        <v>1.7000000000000001E-2</v>
      </c>
      <c r="L974" s="12">
        <v>76</v>
      </c>
      <c r="M974" s="12">
        <v>72</v>
      </c>
      <c r="N974" s="12">
        <v>0.35099999999999998</v>
      </c>
      <c r="O974" s="12">
        <v>0.61699999999999999</v>
      </c>
      <c r="P974" s="12">
        <v>3.2000000000000001E-2</v>
      </c>
      <c r="Q974" s="12">
        <v>23839231</v>
      </c>
      <c r="R974" s="12">
        <v>0.80800000000000005</v>
      </c>
      <c r="S974" s="17" cm="1">
        <f t="array" ref="S974:T974">VLOOKUP(Merged_Sheet!A974,Merged_Sheet!A974:F3664,{5,6},0)</f>
        <v>0</v>
      </c>
      <c r="T974" s="17">
        <v>0</v>
      </c>
      <c r="U974" s="12" cm="1">
        <f t="array" ref="U974:Z974">VLOOKUP(Merged_Sheet!A974,BUSINESS!A974:J3664,{5,6,7,8,9,10},0)</f>
        <v>0</v>
      </c>
      <c r="V974" s="12">
        <v>74</v>
      </c>
      <c r="W974" s="12">
        <v>0</v>
      </c>
      <c r="X974" s="12">
        <v>0</v>
      </c>
      <c r="Y974" s="12">
        <v>0.10199999999999999</v>
      </c>
      <c r="Z974" s="12">
        <v>0.38500000000000001</v>
      </c>
      <c r="AA974" s="17" cm="1">
        <f t="array" ref="AA974:AB974">VLOOKUP(Merged_Sheet!A974,Merged_Sheet!A974:F3664,{5,6},0)</f>
        <v>0</v>
      </c>
      <c r="AB974" s="17">
        <v>0</v>
      </c>
      <c r="AC974" s="16">
        <f t="shared" si="91"/>
        <v>0</v>
      </c>
      <c r="AD974" s="12">
        <f t="shared" si="92"/>
        <v>0</v>
      </c>
      <c r="AE974" s="12">
        <f t="shared" si="93"/>
        <v>0</v>
      </c>
      <c r="AF974" s="12">
        <f t="shared" si="94"/>
        <v>0</v>
      </c>
      <c r="AG974" s="12">
        <f t="shared" si="95"/>
        <v>0.19199999999999995</v>
      </c>
    </row>
    <row r="975" spans="1:33" ht="14.5" x14ac:dyDescent="0.35">
      <c r="A975" s="12" t="str">
        <f t="shared" si="90"/>
        <v>Guam-Oceania-2011</v>
      </c>
      <c r="B975" s="13" t="s">
        <v>66</v>
      </c>
      <c r="C975" s="14" t="s">
        <v>139</v>
      </c>
      <c r="D975" s="15">
        <v>2011</v>
      </c>
      <c r="E975" s="16" cm="1">
        <f t="array" ref="E975:I975">VLOOKUP(Merged_Sheet!A975,GDP!A975:I3665,{5,6,7,8,9},0)</f>
        <v>0</v>
      </c>
      <c r="F975" s="16">
        <v>0</v>
      </c>
      <c r="G975" s="12">
        <v>0</v>
      </c>
      <c r="H975" s="12">
        <v>0</v>
      </c>
      <c r="I975" s="12">
        <v>0</v>
      </c>
      <c r="J975" s="12" cm="1">
        <f t="array" ref="J975:R975">VLOOKUP(Merged_Sheet!A975,'HUMAN RESOURCES'!A975:M3665,{5,6,7,8,9,10,11,12,13},0)</f>
        <v>2.8000000000000001E-2</v>
      </c>
      <c r="K975" s="12">
        <v>1.7000000000000001E-2</v>
      </c>
      <c r="L975" s="12">
        <v>76</v>
      </c>
      <c r="M975" s="12">
        <v>73</v>
      </c>
      <c r="N975" s="12">
        <v>0.39200000000000002</v>
      </c>
      <c r="O975" s="12">
        <v>0.57499999999999996</v>
      </c>
      <c r="P975" s="12">
        <v>3.4000000000000002E-2</v>
      </c>
      <c r="Q975" s="12">
        <v>17676012</v>
      </c>
      <c r="R975" s="12">
        <v>0.53400000000000003</v>
      </c>
      <c r="S975" s="17" cm="1">
        <f t="array" ref="S975:T975">VLOOKUP(Merged_Sheet!A975,Merged_Sheet!A975:F3665,{5,6},0)</f>
        <v>0</v>
      </c>
      <c r="T975" s="17">
        <v>0</v>
      </c>
      <c r="U975" s="12" cm="1">
        <f t="array" ref="U975:Z975">VLOOKUP(Merged_Sheet!A975,BUSINESS!A975:J3665,{5,6,7,8,9,10},0)</f>
        <v>0</v>
      </c>
      <c r="V975" s="12">
        <v>43</v>
      </c>
      <c r="W975" s="12">
        <v>0</v>
      </c>
      <c r="X975" s="12">
        <v>0</v>
      </c>
      <c r="Y975" s="12">
        <v>4.2999999999999997E-2</v>
      </c>
      <c r="Z975" s="12">
        <v>0.13300000000000001</v>
      </c>
      <c r="AA975" s="17" cm="1">
        <f t="array" ref="AA975:AB975">VLOOKUP(Merged_Sheet!A975,Merged_Sheet!A975:F3665,{5,6},0)</f>
        <v>0</v>
      </c>
      <c r="AB975" s="17">
        <v>0</v>
      </c>
      <c r="AC975" s="16">
        <f t="shared" si="91"/>
        <v>0</v>
      </c>
      <c r="AD975" s="12">
        <f t="shared" si="92"/>
        <v>0</v>
      </c>
      <c r="AE975" s="12">
        <f t="shared" si="93"/>
        <v>0</v>
      </c>
      <c r="AF975" s="12">
        <f t="shared" si="94"/>
        <v>0</v>
      </c>
      <c r="AG975" s="12">
        <f t="shared" si="95"/>
        <v>0.46599999999999997</v>
      </c>
    </row>
    <row r="976" spans="1:33" ht="14.5" x14ac:dyDescent="0.35">
      <c r="A976" s="12" t="str">
        <f t="shared" si="90"/>
        <v>Guam-Oceania-2012</v>
      </c>
      <c r="B976" s="13" t="s">
        <v>66</v>
      </c>
      <c r="C976" s="14" t="s">
        <v>139</v>
      </c>
      <c r="D976" s="15">
        <v>2012</v>
      </c>
      <c r="E976" s="16" cm="1">
        <f t="array" ref="E976:I976">VLOOKUP(Merged_Sheet!A976,GDP!A976:I3666,{5,6,7,8,9},0)</f>
        <v>0</v>
      </c>
      <c r="F976" s="16">
        <v>0</v>
      </c>
      <c r="G976" s="12">
        <v>0</v>
      </c>
      <c r="H976" s="12">
        <v>0</v>
      </c>
      <c r="I976" s="12">
        <v>0</v>
      </c>
      <c r="J976" s="12" cm="1">
        <f t="array" ref="J976:R976">VLOOKUP(Merged_Sheet!A976,'HUMAN RESOURCES'!A976:M3666,{5,6,7,8,9,10,11,12,13},0)</f>
        <v>1.6E-2</v>
      </c>
      <c r="K976" s="12">
        <v>8.9999999999999993E-3</v>
      </c>
      <c r="L976" s="12">
        <v>76</v>
      </c>
      <c r="M976" s="12">
        <v>74</v>
      </c>
      <c r="N976" s="12">
        <v>0.219</v>
      </c>
      <c r="O976" s="12">
        <v>0.77100000000000002</v>
      </c>
      <c r="P976" s="12">
        <v>8.9999999999999993E-3</v>
      </c>
      <c r="Q976" s="12">
        <v>3658658</v>
      </c>
      <c r="R976" s="12">
        <v>0.81899999999999995</v>
      </c>
      <c r="S976" s="17" cm="1">
        <f t="array" ref="S976:T976">VLOOKUP(Merged_Sheet!A976,Merged_Sheet!A976:F3666,{5,6},0)</f>
        <v>0</v>
      </c>
      <c r="T976" s="17">
        <v>0</v>
      </c>
      <c r="U976" s="12" cm="1">
        <f t="array" ref="U976:Z976">VLOOKUP(Merged_Sheet!A976,BUSINESS!A976:J3666,{5,6,7,8,9,10},0)</f>
        <v>0</v>
      </c>
      <c r="V976" s="12">
        <v>19</v>
      </c>
      <c r="W976" s="12">
        <v>0</v>
      </c>
      <c r="X976" s="12">
        <v>0</v>
      </c>
      <c r="Y976" s="12">
        <v>0.30099999999999999</v>
      </c>
      <c r="Z976" s="12">
        <v>1.0069999999999999</v>
      </c>
      <c r="AA976" s="17" cm="1">
        <f t="array" ref="AA976:AB976">VLOOKUP(Merged_Sheet!A976,Merged_Sheet!A976:F3666,{5,6},0)</f>
        <v>0</v>
      </c>
      <c r="AB976" s="17">
        <v>0</v>
      </c>
      <c r="AC976" s="16">
        <f t="shared" si="91"/>
        <v>0</v>
      </c>
      <c r="AD976" s="12">
        <f t="shared" si="92"/>
        <v>0</v>
      </c>
      <c r="AE976" s="12">
        <f t="shared" si="93"/>
        <v>0</v>
      </c>
      <c r="AF976" s="12">
        <f t="shared" si="94"/>
        <v>0</v>
      </c>
      <c r="AG976" s="12">
        <f t="shared" si="95"/>
        <v>0.18100000000000005</v>
      </c>
    </row>
    <row r="977" spans="1:33" ht="14.5" x14ac:dyDescent="0.35">
      <c r="A977" s="12" t="str">
        <f t="shared" si="90"/>
        <v>Guatemala-The Americas-2000</v>
      </c>
      <c r="B977" s="13" t="s">
        <v>70</v>
      </c>
      <c r="C977" s="14" t="s">
        <v>140</v>
      </c>
      <c r="D977" s="15">
        <v>2000</v>
      </c>
      <c r="E977" s="16" cm="1">
        <f t="array" ref="E977:I977">VLOOKUP(Merged_Sheet!A977,GDP!A977:I3667,{5,6,7,8,9},0)</f>
        <v>19290566570</v>
      </c>
      <c r="F977" s="16">
        <v>19290566570</v>
      </c>
      <c r="G977" s="12">
        <v>5.6000000000000001E-2</v>
      </c>
      <c r="H977" s="12">
        <v>96</v>
      </c>
      <c r="I977" s="12">
        <v>0.20899999999999999</v>
      </c>
      <c r="J977" s="12" cm="1">
        <f t="array" ref="J977:R977">VLOOKUP(Merged_Sheet!A977,'HUMAN RESOURCES'!A977:M3667,{5,6,7,8,9,10,11,12,13},0)</f>
        <v>3.5999999999999997E-2</v>
      </c>
      <c r="K977" s="12">
        <v>5.8999999999999997E-2</v>
      </c>
      <c r="L977" s="12">
        <v>63</v>
      </c>
      <c r="M977" s="12">
        <v>60</v>
      </c>
      <c r="N977" s="12">
        <v>0.46300000000000002</v>
      </c>
      <c r="O977" s="12">
        <v>0.51</v>
      </c>
      <c r="P977" s="12">
        <v>2.7E-2</v>
      </c>
      <c r="Q977" s="12">
        <v>19612696</v>
      </c>
      <c r="R977" s="12">
        <v>0.28399999999999997</v>
      </c>
      <c r="S977" s="17" cm="1">
        <f t="array" ref="S977:T977">VLOOKUP(Merged_Sheet!A977,Merged_Sheet!A977:F3667,{5,6},0)</f>
        <v>19290566570</v>
      </c>
      <c r="T977" s="17">
        <v>19290566570</v>
      </c>
      <c r="U977" s="12" cm="1">
        <f t="array" ref="U977:Z977">VLOOKUP(Merged_Sheet!A977,BUSINESS!A977:J3667,{5,6,7,8,9,10},0)</f>
        <v>0</v>
      </c>
      <c r="V977" s="12">
        <v>63</v>
      </c>
      <c r="W977" s="12">
        <v>0</v>
      </c>
      <c r="X977" s="12">
        <v>0</v>
      </c>
      <c r="Y977" s="12">
        <v>8.9999999999999993E-3</v>
      </c>
      <c r="Z977" s="12">
        <v>7.4999999999999997E-2</v>
      </c>
      <c r="AA977" s="17" cm="1">
        <f t="array" ref="AA977:AB977">VLOOKUP(Merged_Sheet!A977,Merged_Sheet!A977:F3667,{5,6},0)</f>
        <v>19290566570</v>
      </c>
      <c r="AB977" s="17">
        <v>19290566570</v>
      </c>
      <c r="AC977" s="16">
        <f t="shared" si="91"/>
        <v>983.57546407694281</v>
      </c>
      <c r="AD977" s="12">
        <f t="shared" si="92"/>
        <v>983.57546407694281</v>
      </c>
      <c r="AE977" s="12">
        <f t="shared" si="93"/>
        <v>983.57546407694281</v>
      </c>
      <c r="AF977" s="12">
        <f t="shared" si="94"/>
        <v>983.57546407694281</v>
      </c>
      <c r="AG977" s="12">
        <f t="shared" si="95"/>
        <v>0.71599999999999997</v>
      </c>
    </row>
    <row r="978" spans="1:33" ht="14.5" x14ac:dyDescent="0.35">
      <c r="A978" s="12" t="str">
        <f t="shared" si="90"/>
        <v>Guatemala-The Americas-2001</v>
      </c>
      <c r="B978" s="13" t="s">
        <v>70</v>
      </c>
      <c r="C978" s="14" t="s">
        <v>140</v>
      </c>
      <c r="D978" s="15">
        <v>2001</v>
      </c>
      <c r="E978" s="16" cm="1">
        <f t="array" ref="E978:I978">VLOOKUP(Merged_Sheet!A978,GDP!A978:I3668,{5,6,7,8,9},0)</f>
        <v>18702820735</v>
      </c>
      <c r="F978" s="16">
        <v>18702820735</v>
      </c>
      <c r="G978" s="12">
        <v>6.4000000000000001E-2</v>
      </c>
      <c r="H978" s="12">
        <v>105</v>
      </c>
      <c r="I978" s="12">
        <v>0.19</v>
      </c>
      <c r="J978" s="12" cm="1">
        <f t="array" ref="J978:R978">VLOOKUP(Merged_Sheet!A978,'HUMAN RESOURCES'!A978:M3668,{5,6,7,8,9,10,11,12,13},0)</f>
        <v>0</v>
      </c>
      <c r="K978" s="12">
        <v>0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2">
        <v>59262</v>
      </c>
      <c r="R978" s="12">
        <v>0.88200000000000001</v>
      </c>
      <c r="S978" s="17" cm="1">
        <f t="array" ref="S978:T978">VLOOKUP(Merged_Sheet!A978,Merged_Sheet!A978:F3668,{5,6},0)</f>
        <v>18702820735</v>
      </c>
      <c r="T978" s="17">
        <v>18702820735</v>
      </c>
      <c r="U978" s="12" cm="1">
        <f t="array" ref="U978:Z978">VLOOKUP(Merged_Sheet!A978,BUSINESS!A978:J3668,{5,6,7,8,9,10},0)</f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3.7999999999999999E-2</v>
      </c>
      <c r="AA978" s="17" cm="1">
        <f t="array" ref="AA978:AB978">VLOOKUP(Merged_Sheet!A978,Merged_Sheet!A978:F3668,{5,6},0)</f>
        <v>18702820735</v>
      </c>
      <c r="AB978" s="17">
        <v>18702820735</v>
      </c>
      <c r="AC978" s="16">
        <f t="shared" si="91"/>
        <v>315595.50361108297</v>
      </c>
      <c r="AD978" s="12">
        <f t="shared" si="92"/>
        <v>315595.50361108297</v>
      </c>
      <c r="AE978" s="12">
        <f t="shared" si="93"/>
        <v>315595.50361108297</v>
      </c>
      <c r="AF978" s="12">
        <f t="shared" si="94"/>
        <v>315595.50361108297</v>
      </c>
      <c r="AG978" s="12">
        <f t="shared" si="95"/>
        <v>0.11799999999999999</v>
      </c>
    </row>
    <row r="979" spans="1:33" ht="14.5" x14ac:dyDescent="0.35">
      <c r="A979" s="12" t="str">
        <f t="shared" si="90"/>
        <v>Guatemala-The Americas-2002</v>
      </c>
      <c r="B979" s="13" t="s">
        <v>70</v>
      </c>
      <c r="C979" s="14" t="s">
        <v>140</v>
      </c>
      <c r="D979" s="15">
        <v>2002</v>
      </c>
      <c r="E979" s="16" cm="1">
        <f t="array" ref="E979:I979">VLOOKUP(Merged_Sheet!A979,GDP!A979:I3669,{5,6,7,8,9},0)</f>
        <v>20776536920</v>
      </c>
      <c r="F979" s="16">
        <v>20776536920</v>
      </c>
      <c r="G979" s="12">
        <v>6.2E-2</v>
      </c>
      <c r="H979" s="12">
        <v>110</v>
      </c>
      <c r="I979" s="12">
        <v>0.16900000000000001</v>
      </c>
      <c r="J979" s="12" cm="1">
        <f t="array" ref="J979:R979">VLOOKUP(Merged_Sheet!A979,'HUMAN RESOURCES'!A979:M3669,{5,6,7,8,9,10,11,12,13},0)</f>
        <v>1.2E-2</v>
      </c>
      <c r="K979" s="12">
        <v>5.0000000000000001E-3</v>
      </c>
      <c r="L979" s="12">
        <v>83</v>
      </c>
      <c r="M979" s="12">
        <v>78</v>
      </c>
      <c r="N979" s="12">
        <v>0.2</v>
      </c>
      <c r="O979" s="12">
        <v>0.67200000000000004</v>
      </c>
      <c r="P979" s="12">
        <v>0.128</v>
      </c>
      <c r="Q979" s="12">
        <v>20127400</v>
      </c>
      <c r="R979" s="12">
        <v>0.878</v>
      </c>
      <c r="S979" s="17" cm="1">
        <f t="array" ref="S979:T979">VLOOKUP(Merged_Sheet!A979,Merged_Sheet!A979:F3669,{5,6},0)</f>
        <v>20776536920</v>
      </c>
      <c r="T979" s="17">
        <v>20776536920</v>
      </c>
      <c r="U979" s="12" cm="1">
        <f t="array" ref="U979:Z979">VLOOKUP(Merged_Sheet!A979,BUSINESS!A979:J3669,{5,6,7,8,9,10},0)</f>
        <v>0</v>
      </c>
      <c r="V979" s="12">
        <v>3</v>
      </c>
      <c r="W979" s="12">
        <v>0</v>
      </c>
      <c r="X979" s="12">
        <v>0</v>
      </c>
      <c r="Y979" s="12">
        <v>0</v>
      </c>
      <c r="Z979" s="12">
        <v>0.81499999999999995</v>
      </c>
      <c r="AA979" s="17" cm="1">
        <f t="array" ref="AA979:AB979">VLOOKUP(Merged_Sheet!A979,Merged_Sheet!A979:F3669,{5,6},0)</f>
        <v>20776536920</v>
      </c>
      <c r="AB979" s="17">
        <v>20776536920</v>
      </c>
      <c r="AC979" s="16">
        <f t="shared" si="91"/>
        <v>1032.2514045529974</v>
      </c>
      <c r="AD979" s="12">
        <f t="shared" si="92"/>
        <v>1032.2514045529974</v>
      </c>
      <c r="AE979" s="12">
        <f t="shared" si="93"/>
        <v>1032.2514045529974</v>
      </c>
      <c r="AF979" s="12">
        <f t="shared" si="94"/>
        <v>1032.2514045529974</v>
      </c>
      <c r="AG979" s="12">
        <f t="shared" si="95"/>
        <v>0.122</v>
      </c>
    </row>
    <row r="980" spans="1:33" ht="14.5" x14ac:dyDescent="0.35">
      <c r="A980" s="12" t="str">
        <f t="shared" si="90"/>
        <v>Guatemala-The Americas-2003</v>
      </c>
      <c r="B980" s="13" t="s">
        <v>70</v>
      </c>
      <c r="C980" s="14" t="s">
        <v>140</v>
      </c>
      <c r="D980" s="15">
        <v>2003</v>
      </c>
      <c r="E980" s="16" cm="1">
        <f t="array" ref="E980:I980">VLOOKUP(Merged_Sheet!A980,GDP!A980:I3670,{5,6,7,8,9},0)</f>
        <v>21917565500</v>
      </c>
      <c r="F980" s="16">
        <v>21917565500</v>
      </c>
      <c r="G980" s="12">
        <v>6.4000000000000001E-2</v>
      </c>
      <c r="H980" s="12">
        <v>116</v>
      </c>
      <c r="I980" s="12">
        <v>0.15</v>
      </c>
      <c r="J980" s="12" cm="1">
        <f t="array" ref="J980:R980">VLOOKUP(Merged_Sheet!A980,'HUMAN RESOURCES'!A980:M3670,{5,6,7,8,9,10,11,12,13},0)</f>
        <v>2.4E-2</v>
      </c>
      <c r="K980" s="12">
        <v>0.02</v>
      </c>
      <c r="L980" s="12">
        <v>71</v>
      </c>
      <c r="M980" s="12">
        <v>66</v>
      </c>
      <c r="N980" s="12">
        <v>0.314</v>
      </c>
      <c r="O980" s="12">
        <v>0.64600000000000002</v>
      </c>
      <c r="P980" s="12">
        <v>0.04</v>
      </c>
      <c r="Q980" s="12">
        <v>818995</v>
      </c>
      <c r="R980" s="12">
        <v>0.495</v>
      </c>
      <c r="S980" s="17" cm="1">
        <f t="array" ref="S980:T980">VLOOKUP(Merged_Sheet!A980,Merged_Sheet!A980:F3670,{5,6},0)</f>
        <v>21917565500</v>
      </c>
      <c r="T980" s="17">
        <v>21917565500</v>
      </c>
      <c r="U980" s="12" cm="1">
        <f t="array" ref="U980:Z980">VLOOKUP(Merged_Sheet!A980,BUSINESS!A980:J3670,{5,6,7,8,9,10},0)</f>
        <v>0</v>
      </c>
      <c r="V980" s="12">
        <v>45</v>
      </c>
      <c r="W980" s="12">
        <v>0</v>
      </c>
      <c r="X980" s="12">
        <v>0</v>
      </c>
      <c r="Y980" s="12">
        <v>7.3999999999999996E-2</v>
      </c>
      <c r="Z980" s="12">
        <v>0.17399999999999999</v>
      </c>
      <c r="AA980" s="17" cm="1">
        <f t="array" ref="AA980:AB980">VLOOKUP(Merged_Sheet!A980,Merged_Sheet!A980:F3670,{5,6},0)</f>
        <v>21917565500</v>
      </c>
      <c r="AB980" s="17">
        <v>21917565500</v>
      </c>
      <c r="AC980" s="16">
        <f t="shared" si="91"/>
        <v>26761.537616224763</v>
      </c>
      <c r="AD980" s="12">
        <f t="shared" si="92"/>
        <v>26761.537616224763</v>
      </c>
      <c r="AE980" s="12">
        <f t="shared" si="93"/>
        <v>26761.537616224763</v>
      </c>
      <c r="AF980" s="12">
        <f t="shared" si="94"/>
        <v>26761.537616224763</v>
      </c>
      <c r="AG980" s="12">
        <f t="shared" si="95"/>
        <v>0.505</v>
      </c>
    </row>
    <row r="981" spans="1:33" ht="14.5" x14ac:dyDescent="0.35">
      <c r="A981" s="12" t="str">
        <f t="shared" si="90"/>
        <v>Guatemala-The Americas-2004</v>
      </c>
      <c r="B981" s="13" t="s">
        <v>70</v>
      </c>
      <c r="C981" s="14" t="s">
        <v>140</v>
      </c>
      <c r="D981" s="15">
        <v>2004</v>
      </c>
      <c r="E981" s="16" cm="1">
        <f t="array" ref="E981:I981">VLOOKUP(Merged_Sheet!A981,GDP!A981:I3671,{5,6,7,8,9},0)</f>
        <v>23965280312</v>
      </c>
      <c r="F981" s="16">
        <v>23965280312</v>
      </c>
      <c r="G981" s="12">
        <v>6.4000000000000001E-2</v>
      </c>
      <c r="H981" s="12">
        <v>124</v>
      </c>
      <c r="I981" s="12">
        <v>0.13800000000000001</v>
      </c>
      <c r="J981" s="12" cm="1">
        <f t="array" ref="J981:R981">VLOOKUP(Merged_Sheet!A981,'HUMAN RESOURCES'!A981:M3671,{5,6,7,8,9,10,11,12,13},0)</f>
        <v>1.9E-2</v>
      </c>
      <c r="K981" s="12">
        <v>0</v>
      </c>
      <c r="L981" s="12">
        <v>77</v>
      </c>
      <c r="M981" s="12">
        <v>71</v>
      </c>
      <c r="N981" s="12">
        <v>0.28599999999999998</v>
      </c>
      <c r="O981" s="12">
        <v>0.66600000000000004</v>
      </c>
      <c r="P981" s="12">
        <v>4.8000000000000001E-2</v>
      </c>
      <c r="Q981" s="12">
        <v>251811</v>
      </c>
      <c r="R981" s="12">
        <v>0.56200000000000006</v>
      </c>
      <c r="S981" s="17" cm="1">
        <f t="array" ref="S981:T981">VLOOKUP(Merged_Sheet!A981,Merged_Sheet!A981:F3671,{5,6},0)</f>
        <v>23965280312</v>
      </c>
      <c r="T981" s="17">
        <v>23965280312</v>
      </c>
      <c r="U981" s="12" cm="1">
        <f t="array" ref="U981:Z981">VLOOKUP(Merged_Sheet!A981,BUSINESS!A981:J3671,{5,6,7,8,9,10},0)</f>
        <v>0</v>
      </c>
      <c r="V981" s="12">
        <v>0</v>
      </c>
      <c r="W981" s="12">
        <v>0</v>
      </c>
      <c r="X981" s="12">
        <v>0</v>
      </c>
      <c r="Y981" s="12">
        <v>0.17899999999999999</v>
      </c>
      <c r="Z981" s="12">
        <v>0.38100000000000001</v>
      </c>
      <c r="AA981" s="17" cm="1">
        <f t="array" ref="AA981:AB981">VLOOKUP(Merged_Sheet!A981,Merged_Sheet!A981:F3671,{5,6},0)</f>
        <v>23965280312</v>
      </c>
      <c r="AB981" s="17">
        <v>23965280312</v>
      </c>
      <c r="AC981" s="16">
        <f t="shared" si="91"/>
        <v>95171.697471516338</v>
      </c>
      <c r="AD981" s="12">
        <f t="shared" si="92"/>
        <v>95171.697471516338</v>
      </c>
      <c r="AE981" s="12">
        <f t="shared" si="93"/>
        <v>95171.697471516338</v>
      </c>
      <c r="AF981" s="12">
        <f t="shared" si="94"/>
        <v>95171.697471516338</v>
      </c>
      <c r="AG981" s="12">
        <f t="shared" si="95"/>
        <v>0.43799999999999994</v>
      </c>
    </row>
    <row r="982" spans="1:33" ht="14.5" x14ac:dyDescent="0.35">
      <c r="A982" s="12" t="str">
        <f t="shared" si="90"/>
        <v>Guatemala-The Americas-2005</v>
      </c>
      <c r="B982" s="13" t="s">
        <v>70</v>
      </c>
      <c r="C982" s="14" t="s">
        <v>140</v>
      </c>
      <c r="D982" s="15">
        <v>2005</v>
      </c>
      <c r="E982" s="16" cm="1">
        <f t="array" ref="E982:I982">VLOOKUP(Merged_Sheet!A982,GDP!A982:I3672,{5,6,7,8,9},0)</f>
        <v>27211230374</v>
      </c>
      <c r="F982" s="16">
        <v>27211230374</v>
      </c>
      <c r="G982" s="12">
        <v>6.5000000000000002E-2</v>
      </c>
      <c r="H982" s="12">
        <v>138</v>
      </c>
      <c r="I982" s="12">
        <v>0.13</v>
      </c>
      <c r="J982" s="12" cm="1">
        <f t="array" ref="J982:R982">VLOOKUP(Merged_Sheet!A982,'HUMAN RESOURCES'!A982:M3672,{5,6,7,8,9,10,11,12,13},0)</f>
        <v>0.02</v>
      </c>
      <c r="K982" s="12">
        <v>0</v>
      </c>
      <c r="L982" s="12">
        <v>79</v>
      </c>
      <c r="M982" s="12">
        <v>74</v>
      </c>
      <c r="N982" s="12">
        <v>0.29799999999999999</v>
      </c>
      <c r="O982" s="12">
        <v>0.64</v>
      </c>
      <c r="P982" s="12">
        <v>6.2E-2</v>
      </c>
      <c r="Q982" s="12">
        <v>158194</v>
      </c>
      <c r="R982" s="12">
        <v>0.93500000000000005</v>
      </c>
      <c r="S982" s="17" cm="1">
        <f t="array" ref="S982:T982">VLOOKUP(Merged_Sheet!A982,Merged_Sheet!A982:F3672,{5,6},0)</f>
        <v>27211230374</v>
      </c>
      <c r="T982" s="17">
        <v>27211230374</v>
      </c>
      <c r="U982" s="12" cm="1">
        <f t="array" ref="U982:Z982">VLOOKUP(Merged_Sheet!A982,BUSINESS!A982:J3672,{5,6,7,8,9,10},0)</f>
        <v>0</v>
      </c>
      <c r="V982" s="12">
        <v>0</v>
      </c>
      <c r="W982" s="12">
        <v>0</v>
      </c>
      <c r="X982" s="12">
        <v>0</v>
      </c>
      <c r="Y982" s="12">
        <v>0.36199999999999999</v>
      </c>
      <c r="Z982" s="12">
        <v>0.61899999999999999</v>
      </c>
      <c r="AA982" s="17" cm="1">
        <f t="array" ref="AA982:AB982">VLOOKUP(Merged_Sheet!A982,Merged_Sheet!A982:F3672,{5,6},0)</f>
        <v>27211230374</v>
      </c>
      <c r="AB982" s="17">
        <v>27211230374</v>
      </c>
      <c r="AC982" s="16">
        <f t="shared" si="91"/>
        <v>172011.77272210072</v>
      </c>
      <c r="AD982" s="12">
        <f t="shared" si="92"/>
        <v>172011.77272210072</v>
      </c>
      <c r="AE982" s="12">
        <f t="shared" si="93"/>
        <v>172011.77272210072</v>
      </c>
      <c r="AF982" s="12">
        <f t="shared" si="94"/>
        <v>172011.77272210072</v>
      </c>
      <c r="AG982" s="12">
        <f t="shared" si="95"/>
        <v>6.4999999999999947E-2</v>
      </c>
    </row>
    <row r="983" spans="1:33" ht="14.5" x14ac:dyDescent="0.35">
      <c r="A983" s="12" t="str">
        <f t="shared" si="90"/>
        <v>Guatemala-The Americas-2006</v>
      </c>
      <c r="B983" s="13" t="s">
        <v>70</v>
      </c>
      <c r="C983" s="14" t="s">
        <v>140</v>
      </c>
      <c r="D983" s="15">
        <v>2006</v>
      </c>
      <c r="E983" s="16" cm="1">
        <f t="array" ref="E983:I983">VLOOKUP(Merged_Sheet!A983,GDP!A983:I3673,{5,6,7,8,9},0)</f>
        <v>30231130543</v>
      </c>
      <c r="F983" s="16">
        <v>30231130543</v>
      </c>
      <c r="G983" s="12">
        <v>7.2999999999999995E-2</v>
      </c>
      <c r="H983" s="12">
        <v>171</v>
      </c>
      <c r="I983" s="12">
        <v>0.128</v>
      </c>
      <c r="J983" s="12" cm="1">
        <f t="array" ref="J983:R983">VLOOKUP(Merged_Sheet!A983,'HUMAN RESOURCES'!A983:M3673,{5,6,7,8,9,10,11,12,13},0)</f>
        <v>2.5000000000000001E-2</v>
      </c>
      <c r="K983" s="12">
        <v>0.05</v>
      </c>
      <c r="L983" s="12">
        <v>69</v>
      </c>
      <c r="M983" s="12">
        <v>63</v>
      </c>
      <c r="N983" s="12">
        <v>0.377</v>
      </c>
      <c r="O983" s="12">
        <v>0.58699999999999997</v>
      </c>
      <c r="P983" s="12">
        <v>3.5999999999999997E-2</v>
      </c>
      <c r="Q983" s="12">
        <v>88936</v>
      </c>
      <c r="R983" s="12">
        <v>0.435</v>
      </c>
      <c r="S983" s="17" cm="1">
        <f t="array" ref="S983:T983">VLOOKUP(Merged_Sheet!A983,Merged_Sheet!A983:F3673,{5,6},0)</f>
        <v>30231130543</v>
      </c>
      <c r="T983" s="17">
        <v>30231130543</v>
      </c>
      <c r="U983" s="12" cm="1">
        <f t="array" ref="U983:Z983">VLOOKUP(Merged_Sheet!A983,BUSINESS!A983:J3673,{5,6,7,8,9,10},0)</f>
        <v>0</v>
      </c>
      <c r="V983" s="12">
        <v>21</v>
      </c>
      <c r="W983" s="12">
        <v>0</v>
      </c>
      <c r="X983" s="12">
        <v>0</v>
      </c>
      <c r="Y983" s="12">
        <v>3.5000000000000003E-2</v>
      </c>
      <c r="Z983" s="12">
        <v>7.0000000000000001E-3</v>
      </c>
      <c r="AA983" s="17" cm="1">
        <f t="array" ref="AA983:AB983">VLOOKUP(Merged_Sheet!A983,Merged_Sheet!A983:F3673,{5,6},0)</f>
        <v>30231130543</v>
      </c>
      <c r="AB983" s="17">
        <v>30231130543</v>
      </c>
      <c r="AC983" s="16">
        <f t="shared" si="91"/>
        <v>339920.06097643246</v>
      </c>
      <c r="AD983" s="12">
        <f t="shared" si="92"/>
        <v>339920.06097643246</v>
      </c>
      <c r="AE983" s="12">
        <f t="shared" si="93"/>
        <v>339920.06097643246</v>
      </c>
      <c r="AF983" s="12">
        <f t="shared" si="94"/>
        <v>339920.06097643246</v>
      </c>
      <c r="AG983" s="12">
        <f t="shared" si="95"/>
        <v>0.56499999999999995</v>
      </c>
    </row>
    <row r="984" spans="1:33" ht="14.5" x14ac:dyDescent="0.35">
      <c r="A984" s="12" t="str">
        <f t="shared" si="90"/>
        <v>Guatemala-The Americas-2007</v>
      </c>
      <c r="B984" s="13" t="s">
        <v>70</v>
      </c>
      <c r="C984" s="14" t="s">
        <v>140</v>
      </c>
      <c r="D984" s="15">
        <v>2007</v>
      </c>
      <c r="E984" s="16" cm="1">
        <f t="array" ref="E984:I984">VLOOKUP(Merged_Sheet!A984,GDP!A984:I3674,{5,6,7,8,9},0)</f>
        <v>34113106486</v>
      </c>
      <c r="F984" s="16">
        <v>34113106486</v>
      </c>
      <c r="G984" s="12">
        <v>7.1999999999999995E-2</v>
      </c>
      <c r="H984" s="12">
        <v>184</v>
      </c>
      <c r="I984" s="12">
        <v>0.128</v>
      </c>
      <c r="J984" s="12" cm="1">
        <f t="array" ref="J984:R984">VLOOKUP(Merged_Sheet!A984,'HUMAN RESOURCES'!A984:M3674,{5,6,7,8,9,10,11,12,13},0)</f>
        <v>0</v>
      </c>
      <c r="K984" s="12">
        <v>3.3000000000000002E-2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2">
        <v>52074</v>
      </c>
      <c r="R984" s="12">
        <v>0.69599999999999995</v>
      </c>
      <c r="S984" s="17" cm="1">
        <f t="array" ref="S984:T984">VLOOKUP(Merged_Sheet!A984,Merged_Sheet!A984:F3674,{5,6},0)</f>
        <v>34113106486</v>
      </c>
      <c r="T984" s="17">
        <v>34113106486</v>
      </c>
      <c r="U984" s="12" cm="1">
        <f t="array" ref="U984:Z984">VLOOKUP(Merged_Sheet!A984,BUSINESS!A984:J3674,{5,6,7,8,9,10},0)</f>
        <v>0</v>
      </c>
      <c r="V984" s="12">
        <v>17</v>
      </c>
      <c r="W984" s="12">
        <v>0</v>
      </c>
      <c r="X984" s="12">
        <v>0</v>
      </c>
      <c r="Y984" s="12">
        <v>3.5999999999999997E-2</v>
      </c>
      <c r="Z984" s="12">
        <v>1.2E-2</v>
      </c>
      <c r="AA984" s="17" cm="1">
        <f t="array" ref="AA984:AB984">VLOOKUP(Merged_Sheet!A984,Merged_Sheet!A984:F3674,{5,6},0)</f>
        <v>34113106486</v>
      </c>
      <c r="AB984" s="17">
        <v>34113106486</v>
      </c>
      <c r="AC984" s="16">
        <f t="shared" si="91"/>
        <v>655089.03648653836</v>
      </c>
      <c r="AD984" s="12">
        <f t="shared" si="92"/>
        <v>655089.03648653836</v>
      </c>
      <c r="AE984" s="12">
        <f t="shared" si="93"/>
        <v>655089.03648653836</v>
      </c>
      <c r="AF984" s="12">
        <f t="shared" si="94"/>
        <v>655089.03648653836</v>
      </c>
      <c r="AG984" s="12">
        <f t="shared" si="95"/>
        <v>0.30400000000000005</v>
      </c>
    </row>
    <row r="985" spans="1:33" ht="14.5" x14ac:dyDescent="0.35">
      <c r="A985" s="12" t="str">
        <f t="shared" si="90"/>
        <v>Guatemala-The Americas-2008</v>
      </c>
      <c r="B985" s="13" t="s">
        <v>70</v>
      </c>
      <c r="C985" s="14" t="s">
        <v>140</v>
      </c>
      <c r="D985" s="15">
        <v>2008</v>
      </c>
      <c r="E985" s="16" cm="1">
        <f t="array" ref="E985:I985">VLOOKUP(Merged_Sheet!A985,GDP!A985:I3675,{5,6,7,8,9},0)</f>
        <v>39136441799</v>
      </c>
      <c r="F985" s="16">
        <v>39136441799</v>
      </c>
      <c r="G985" s="12">
        <v>6.9000000000000006E-2</v>
      </c>
      <c r="H985" s="12">
        <v>199</v>
      </c>
      <c r="I985" s="12">
        <v>0.13400000000000001</v>
      </c>
      <c r="J985" s="12" cm="1">
        <f t="array" ref="J985:R985">VLOOKUP(Merged_Sheet!A985,'HUMAN RESOURCES'!A985:M3675,{5,6,7,8,9,10,11,12,13},0)</f>
        <v>2.7E-2</v>
      </c>
      <c r="K985" s="12">
        <v>3.7999999999999999E-2</v>
      </c>
      <c r="L985" s="12">
        <v>68</v>
      </c>
      <c r="M985" s="12">
        <v>67</v>
      </c>
      <c r="N985" s="12">
        <v>0.39100000000000001</v>
      </c>
      <c r="O985" s="12">
        <v>0.56999999999999995</v>
      </c>
      <c r="P985" s="12">
        <v>0.04</v>
      </c>
      <c r="Q985" s="12">
        <v>106575</v>
      </c>
      <c r="R985" s="12">
        <v>0.223</v>
      </c>
      <c r="S985" s="17" cm="1">
        <f t="array" ref="S985:T985">VLOOKUP(Merged_Sheet!A985,Merged_Sheet!A985:F3675,{5,6},0)</f>
        <v>39136441799</v>
      </c>
      <c r="T985" s="17">
        <v>39136441799</v>
      </c>
      <c r="U985" s="12" cm="1">
        <f t="array" ref="U985:Z985">VLOOKUP(Merged_Sheet!A985,BUSINESS!A985:J3675,{5,6,7,8,9,10},0)</f>
        <v>0</v>
      </c>
      <c r="V985" s="12">
        <v>16</v>
      </c>
      <c r="W985" s="12">
        <v>0</v>
      </c>
      <c r="X985" s="12">
        <v>0</v>
      </c>
      <c r="Y985" s="12">
        <v>0.11</v>
      </c>
      <c r="Z985" s="12">
        <v>0.12</v>
      </c>
      <c r="AA985" s="17" cm="1">
        <f t="array" ref="AA985:AB985">VLOOKUP(Merged_Sheet!A985,Merged_Sheet!A985:F3675,{5,6},0)</f>
        <v>39136441799</v>
      </c>
      <c r="AB985" s="17">
        <v>39136441799</v>
      </c>
      <c r="AC985" s="16">
        <f t="shared" si="91"/>
        <v>367219.72131362889</v>
      </c>
      <c r="AD985" s="12">
        <f t="shared" si="92"/>
        <v>367219.72131362889</v>
      </c>
      <c r="AE985" s="12">
        <f t="shared" si="93"/>
        <v>367219.72131362889</v>
      </c>
      <c r="AF985" s="12">
        <f t="shared" si="94"/>
        <v>367219.72131362889</v>
      </c>
      <c r="AG985" s="12">
        <f t="shared" si="95"/>
        <v>0.77700000000000002</v>
      </c>
    </row>
    <row r="986" spans="1:33" ht="14.5" x14ac:dyDescent="0.35">
      <c r="A986" s="12" t="str">
        <f t="shared" si="90"/>
        <v>Guatemala-The Americas-2009</v>
      </c>
      <c r="B986" s="13" t="s">
        <v>70</v>
      </c>
      <c r="C986" s="14" t="s">
        <v>140</v>
      </c>
      <c r="D986" s="15">
        <v>2009</v>
      </c>
      <c r="E986" s="16" cm="1">
        <f t="array" ref="E986:I986">VLOOKUP(Merged_Sheet!A986,GDP!A986:I3676,{5,6,7,8,9},0)</f>
        <v>37733606156</v>
      </c>
      <c r="F986" s="16">
        <v>37733606156</v>
      </c>
      <c r="G986" s="12">
        <v>7.0999999999999994E-2</v>
      </c>
      <c r="H986" s="12">
        <v>190</v>
      </c>
      <c r="I986" s="12">
        <v>0.13800000000000001</v>
      </c>
      <c r="J986" s="12" cm="1">
        <f t="array" ref="J986:R986">VLOOKUP(Merged_Sheet!A986,'HUMAN RESOURCES'!A986:M3676,{5,6,7,8,9,10,11,12,13},0)</f>
        <v>1.7000000000000001E-2</v>
      </c>
      <c r="K986" s="12">
        <v>0</v>
      </c>
      <c r="L986" s="12">
        <v>79</v>
      </c>
      <c r="M986" s="12">
        <v>72</v>
      </c>
      <c r="N986" s="12">
        <v>0.27400000000000002</v>
      </c>
      <c r="O986" s="12">
        <v>0.66100000000000003</v>
      </c>
      <c r="P986" s="12">
        <v>6.6000000000000003E-2</v>
      </c>
      <c r="Q986" s="12">
        <v>230068</v>
      </c>
      <c r="R986" s="12">
        <v>0.63300000000000001</v>
      </c>
      <c r="S986" s="17" cm="1">
        <f t="array" ref="S986:T986">VLOOKUP(Merged_Sheet!A986,Merged_Sheet!A986:F3676,{5,6},0)</f>
        <v>37733606156</v>
      </c>
      <c r="T986" s="17">
        <v>37733606156</v>
      </c>
      <c r="U986" s="12" cm="1">
        <f t="array" ref="U986:Z986">VLOOKUP(Merged_Sheet!A986,BUSINESS!A986:J3676,{5,6,7,8,9,10},0)</f>
        <v>0</v>
      </c>
      <c r="V986" s="12">
        <v>0</v>
      </c>
      <c r="W986" s="12">
        <v>0</v>
      </c>
      <c r="X986" s="12">
        <v>0</v>
      </c>
      <c r="Y986" s="12">
        <v>0.30299999999999999</v>
      </c>
      <c r="Z986" s="12">
        <v>0.51700000000000002</v>
      </c>
      <c r="AA986" s="17" cm="1">
        <f t="array" ref="AA986:AB986">VLOOKUP(Merged_Sheet!A986,Merged_Sheet!A986:F3676,{5,6},0)</f>
        <v>37733606156</v>
      </c>
      <c r="AB986" s="17">
        <v>37733606156</v>
      </c>
      <c r="AC986" s="16">
        <f t="shared" si="91"/>
        <v>164010.66708973001</v>
      </c>
      <c r="AD986" s="12">
        <f t="shared" si="92"/>
        <v>164010.66708973001</v>
      </c>
      <c r="AE986" s="12">
        <f t="shared" si="93"/>
        <v>164010.66708973001</v>
      </c>
      <c r="AF986" s="12">
        <f t="shared" si="94"/>
        <v>164010.66708973001</v>
      </c>
      <c r="AG986" s="12">
        <f t="shared" si="95"/>
        <v>0.36699999999999999</v>
      </c>
    </row>
    <row r="987" spans="1:33" ht="14.5" x14ac:dyDescent="0.35">
      <c r="A987" s="12" t="str">
        <f t="shared" si="90"/>
        <v>Guatemala-The Americas-2010</v>
      </c>
      <c r="B987" s="13" t="s">
        <v>70</v>
      </c>
      <c r="C987" s="14" t="s">
        <v>140</v>
      </c>
      <c r="D987" s="15">
        <v>2010</v>
      </c>
      <c r="E987" s="16" cm="1">
        <f t="array" ref="E987:I987">VLOOKUP(Merged_Sheet!A987,GDP!A987:I3677,{5,6,7,8,9},0)</f>
        <v>41338007893</v>
      </c>
      <c r="F987" s="16">
        <v>41338007893</v>
      </c>
      <c r="G987" s="12">
        <v>6.9000000000000006E-2</v>
      </c>
      <c r="H987" s="12">
        <v>198</v>
      </c>
      <c r="I987" s="12">
        <v>0.13300000000000001</v>
      </c>
      <c r="J987" s="12" cm="1">
        <f t="array" ref="J987:R987">VLOOKUP(Merged_Sheet!A987,'HUMAN RESOURCES'!A987:M3677,{5,6,7,8,9,10,11,12,13},0)</f>
        <v>1.4E-2</v>
      </c>
      <c r="K987" s="12">
        <v>6.0000000000000001E-3</v>
      </c>
      <c r="L987" s="12">
        <v>82</v>
      </c>
      <c r="M987" s="12">
        <v>78</v>
      </c>
      <c r="N987" s="12">
        <v>0.218</v>
      </c>
      <c r="O987" s="12">
        <v>0.66300000000000003</v>
      </c>
      <c r="P987" s="12">
        <v>0.11899999999999999</v>
      </c>
      <c r="Q987" s="12">
        <v>4087500</v>
      </c>
      <c r="R987" s="12">
        <v>0.86</v>
      </c>
      <c r="S987" s="17" cm="1">
        <f t="array" ref="S987:T987">VLOOKUP(Merged_Sheet!A987,Merged_Sheet!A987:F3677,{5,6},0)</f>
        <v>41338007893</v>
      </c>
      <c r="T987" s="17">
        <v>41338007893</v>
      </c>
      <c r="U987" s="12" cm="1">
        <f t="array" ref="U987:Z987">VLOOKUP(Merged_Sheet!A987,BUSINESS!A987:J3677,{5,6,7,8,9,10},0)</f>
        <v>0</v>
      </c>
      <c r="V987" s="12">
        <v>12</v>
      </c>
      <c r="W987" s="12">
        <v>0</v>
      </c>
      <c r="X987" s="12">
        <v>0</v>
      </c>
      <c r="Y987" s="12">
        <v>0.61799999999999999</v>
      </c>
      <c r="Z987" s="12">
        <v>0.74199999999999999</v>
      </c>
      <c r="AA987" s="17" cm="1">
        <f t="array" ref="AA987:AB987">VLOOKUP(Merged_Sheet!A987,Merged_Sheet!A987:F3677,{5,6},0)</f>
        <v>41338007893</v>
      </c>
      <c r="AB987" s="17">
        <v>41338007893</v>
      </c>
      <c r="AC987" s="16">
        <f t="shared" si="91"/>
        <v>10113.274102262996</v>
      </c>
      <c r="AD987" s="12">
        <f t="shared" si="92"/>
        <v>10113.274102262996</v>
      </c>
      <c r="AE987" s="12">
        <f t="shared" si="93"/>
        <v>10113.274102262996</v>
      </c>
      <c r="AF987" s="12">
        <f t="shared" si="94"/>
        <v>10113.274102262996</v>
      </c>
      <c r="AG987" s="12">
        <f t="shared" si="95"/>
        <v>0.14000000000000001</v>
      </c>
    </row>
    <row r="988" spans="1:33" ht="14.5" x14ac:dyDescent="0.35">
      <c r="A988" s="12" t="str">
        <f t="shared" si="90"/>
        <v>Guatemala-The Americas-2011</v>
      </c>
      <c r="B988" s="13" t="s">
        <v>70</v>
      </c>
      <c r="C988" s="14" t="s">
        <v>140</v>
      </c>
      <c r="D988" s="15">
        <v>2011</v>
      </c>
      <c r="E988" s="16" cm="1">
        <f t="array" ref="E988:I988">VLOOKUP(Merged_Sheet!A988,GDP!A988:I3678,{5,6,7,8,9},0)</f>
        <v>47654789735</v>
      </c>
      <c r="F988" s="16">
        <v>47654789735</v>
      </c>
      <c r="G988" s="12">
        <v>6.7000000000000004E-2</v>
      </c>
      <c r="H988" s="12">
        <v>215</v>
      </c>
      <c r="I988" s="12">
        <v>0.13400000000000001</v>
      </c>
      <c r="J988" s="12" cm="1">
        <f t="array" ref="J988:R988">VLOOKUP(Merged_Sheet!A988,'HUMAN RESOURCES'!A988:M3678,{5,6,7,8,9,10,11,12,13},0)</f>
        <v>3.3000000000000002E-2</v>
      </c>
      <c r="K988" s="12">
        <v>5.6000000000000001E-2</v>
      </c>
      <c r="L988" s="12">
        <v>62</v>
      </c>
      <c r="M988" s="12">
        <v>58</v>
      </c>
      <c r="N988" s="12">
        <v>0.40100000000000002</v>
      </c>
      <c r="O988" s="12">
        <v>0.57399999999999995</v>
      </c>
      <c r="P988" s="12">
        <v>2.5999999999999999E-2</v>
      </c>
      <c r="Q988" s="12">
        <v>5948461</v>
      </c>
      <c r="R988" s="12">
        <v>0.13100000000000001</v>
      </c>
      <c r="S988" s="17" cm="1">
        <f t="array" ref="S988:T988">VLOOKUP(Merged_Sheet!A988,Merged_Sheet!A988:F3678,{5,6},0)</f>
        <v>47654789735</v>
      </c>
      <c r="T988" s="17">
        <v>47654789735</v>
      </c>
      <c r="U988" s="12" cm="1">
        <f t="array" ref="U988:Z988">VLOOKUP(Merged_Sheet!A988,BUSINESS!A988:J3678,{5,6,7,8,9,10},0)</f>
        <v>0</v>
      </c>
      <c r="V988" s="12">
        <v>51</v>
      </c>
      <c r="W988" s="12">
        <v>0</v>
      </c>
      <c r="X988" s="12">
        <v>0</v>
      </c>
      <c r="Y988" s="12">
        <v>1.4999999999999999E-2</v>
      </c>
      <c r="Z988" s="12">
        <v>8.0000000000000002E-3</v>
      </c>
      <c r="AA988" s="17" cm="1">
        <f t="array" ref="AA988:AB988">VLOOKUP(Merged_Sheet!A988,Merged_Sheet!A988:F3678,{5,6},0)</f>
        <v>47654789735</v>
      </c>
      <c r="AB988" s="17">
        <v>47654789735</v>
      </c>
      <c r="AC988" s="16">
        <f t="shared" si="91"/>
        <v>8011.2805202891977</v>
      </c>
      <c r="AD988" s="12">
        <f t="shared" si="92"/>
        <v>8011.2805202891977</v>
      </c>
      <c r="AE988" s="12">
        <f t="shared" si="93"/>
        <v>8011.2805202891977</v>
      </c>
      <c r="AF988" s="12">
        <f t="shared" si="94"/>
        <v>8011.2805202891977</v>
      </c>
      <c r="AG988" s="12">
        <f t="shared" si="95"/>
        <v>0.86899999999999999</v>
      </c>
    </row>
    <row r="989" spans="1:33" ht="14.5" x14ac:dyDescent="0.35">
      <c r="A989" s="12" t="str">
        <f t="shared" si="90"/>
        <v>Guatemala-The Americas-2012</v>
      </c>
      <c r="B989" s="13" t="s">
        <v>70</v>
      </c>
      <c r="C989" s="14" t="s">
        <v>140</v>
      </c>
      <c r="D989" s="15">
        <v>2012</v>
      </c>
      <c r="E989" s="16" cm="1">
        <f t="array" ref="E989:I989">VLOOKUP(Merged_Sheet!A989,GDP!A989:I3679,{5,6,7,8,9},0)</f>
        <v>50388454861</v>
      </c>
      <c r="F989" s="16">
        <v>50388454861</v>
      </c>
      <c r="G989" s="12">
        <v>6.7000000000000004E-2</v>
      </c>
      <c r="H989" s="12">
        <v>226</v>
      </c>
      <c r="I989" s="12">
        <v>0.13500000000000001</v>
      </c>
      <c r="J989" s="12" cm="1">
        <f t="array" ref="J989:R989">VLOOKUP(Merged_Sheet!A989,'HUMAN RESOURCES'!A989:M3679,{5,6,7,8,9,10,11,12,13},0)</f>
        <v>0.03</v>
      </c>
      <c r="K989" s="12">
        <v>1.7000000000000001E-2</v>
      </c>
      <c r="L989" s="12">
        <v>74</v>
      </c>
      <c r="M989" s="12">
        <v>68</v>
      </c>
      <c r="N989" s="12">
        <v>0.39800000000000002</v>
      </c>
      <c r="O989" s="12">
        <v>0.55400000000000005</v>
      </c>
      <c r="P989" s="12">
        <v>4.8000000000000001E-2</v>
      </c>
      <c r="Q989" s="12">
        <v>178794</v>
      </c>
      <c r="R989" s="12">
        <v>0.215</v>
      </c>
      <c r="S989" s="17" cm="1">
        <f t="array" ref="S989:T989">VLOOKUP(Merged_Sheet!A989,Merged_Sheet!A989:F3679,{5,6},0)</f>
        <v>50388454861</v>
      </c>
      <c r="T989" s="17">
        <v>50388454861</v>
      </c>
      <c r="U989" s="12" cm="1">
        <f t="array" ref="U989:Z989">VLOOKUP(Merged_Sheet!A989,BUSINESS!A989:J3679,{5,6,7,8,9,10},0)</f>
        <v>0</v>
      </c>
      <c r="V989" s="12">
        <v>42</v>
      </c>
      <c r="W989" s="12">
        <v>0</v>
      </c>
      <c r="X989" s="12">
        <v>0</v>
      </c>
      <c r="Y989" s="12">
        <v>3.1E-2</v>
      </c>
      <c r="Z989" s="12">
        <v>8.8999999999999996E-2</v>
      </c>
      <c r="AA989" s="17" cm="1">
        <f t="array" ref="AA989:AB989">VLOOKUP(Merged_Sheet!A989,Merged_Sheet!A989:F3679,{5,6},0)</f>
        <v>50388454861</v>
      </c>
      <c r="AB989" s="17">
        <v>50388454861</v>
      </c>
      <c r="AC989" s="16">
        <f t="shared" si="91"/>
        <v>281824.08168618631</v>
      </c>
      <c r="AD989" s="12">
        <f t="shared" si="92"/>
        <v>281824.08168618631</v>
      </c>
      <c r="AE989" s="12">
        <f t="shared" si="93"/>
        <v>281824.08168618631</v>
      </c>
      <c r="AF989" s="12">
        <f t="shared" si="94"/>
        <v>281824.08168618631</v>
      </c>
      <c r="AG989" s="12">
        <f t="shared" si="95"/>
        <v>0.78500000000000003</v>
      </c>
    </row>
    <row r="990" spans="1:33" ht="14.5" x14ac:dyDescent="0.35">
      <c r="A990" s="12" t="str">
        <f t="shared" si="90"/>
        <v>Guinea-Africa-2000</v>
      </c>
      <c r="B990" s="13" t="s">
        <v>64</v>
      </c>
      <c r="C990" s="14" t="s">
        <v>141</v>
      </c>
      <c r="D990" s="15">
        <v>2000</v>
      </c>
      <c r="E990" s="16" cm="1">
        <f t="array" ref="E990:I990">VLOOKUP(Merged_Sheet!A990,GDP!A990:I3680,{5,6,7,8,9},0)</f>
        <v>2995360969</v>
      </c>
      <c r="F990" s="16">
        <v>2995360969</v>
      </c>
      <c r="G990" s="12">
        <v>5.6000000000000001E-2</v>
      </c>
      <c r="H990" s="12">
        <v>19</v>
      </c>
      <c r="I990" s="12">
        <v>0.19400000000000001</v>
      </c>
      <c r="J990" s="12" cm="1">
        <f t="array" ref="J990:R990">VLOOKUP(Merged_Sheet!A990,'HUMAN RESOURCES'!A990:M3680,{5,6,7,8,9,10,11,12,13},0)</f>
        <v>3.5000000000000003E-2</v>
      </c>
      <c r="K990" s="12">
        <v>2.9000000000000001E-2</v>
      </c>
      <c r="L990" s="12">
        <v>67</v>
      </c>
      <c r="M990" s="12">
        <v>64</v>
      </c>
      <c r="N990" s="12">
        <v>0.41399999999999998</v>
      </c>
      <c r="O990" s="12">
        <v>0.55700000000000005</v>
      </c>
      <c r="P990" s="12">
        <v>2.9000000000000001E-2</v>
      </c>
      <c r="Q990" s="12">
        <v>457827</v>
      </c>
      <c r="R990" s="12">
        <v>0.17399999999999999</v>
      </c>
      <c r="S990" s="17" cm="1">
        <f t="array" ref="S990:T990">VLOOKUP(Merged_Sheet!A990,Merged_Sheet!A990:F3680,{5,6},0)</f>
        <v>2995360969</v>
      </c>
      <c r="T990" s="17">
        <v>2995360969</v>
      </c>
      <c r="U990" s="12" cm="1">
        <f t="array" ref="U990:Z990">VLOOKUP(Merged_Sheet!A990,BUSINESS!A990:J3680,{5,6,7,8,9,10},0)</f>
        <v>0</v>
      </c>
      <c r="V990" s="12">
        <v>56</v>
      </c>
      <c r="W990" s="12">
        <v>0</v>
      </c>
      <c r="X990" s="12">
        <v>0</v>
      </c>
      <c r="Y990" s="12">
        <v>6.0000000000000001E-3</v>
      </c>
      <c r="Z990" s="12">
        <v>7.0000000000000001E-3</v>
      </c>
      <c r="AA990" s="17" cm="1">
        <f t="array" ref="AA990:AB990">VLOOKUP(Merged_Sheet!A990,Merged_Sheet!A990:F3680,{5,6},0)</f>
        <v>2995360969</v>
      </c>
      <c r="AB990" s="17">
        <v>2995360969</v>
      </c>
      <c r="AC990" s="16">
        <f t="shared" si="91"/>
        <v>6542.560768587261</v>
      </c>
      <c r="AD990" s="12">
        <f t="shared" si="92"/>
        <v>6542.560768587261</v>
      </c>
      <c r="AE990" s="12">
        <f t="shared" si="93"/>
        <v>6542.560768587261</v>
      </c>
      <c r="AF990" s="12">
        <f t="shared" si="94"/>
        <v>6542.560768587261</v>
      </c>
      <c r="AG990" s="12">
        <f t="shared" si="95"/>
        <v>0.82600000000000007</v>
      </c>
    </row>
    <row r="991" spans="1:33" ht="14.5" x14ac:dyDescent="0.35">
      <c r="A991" s="12" t="str">
        <f t="shared" si="90"/>
        <v>Guinea-Africa-2001</v>
      </c>
      <c r="B991" s="13" t="s">
        <v>64</v>
      </c>
      <c r="C991" s="14" t="s">
        <v>141</v>
      </c>
      <c r="D991" s="15">
        <v>2001</v>
      </c>
      <c r="E991" s="16" cm="1">
        <f t="array" ref="E991:I991">VLOOKUP(Merged_Sheet!A991,GDP!A991:I3681,{5,6,7,8,9},0)</f>
        <v>2833442750</v>
      </c>
      <c r="F991" s="16">
        <v>2833442750</v>
      </c>
      <c r="G991" s="12">
        <v>5.8999999999999997E-2</v>
      </c>
      <c r="H991" s="12">
        <v>19</v>
      </c>
      <c r="I991" s="12">
        <v>0</v>
      </c>
      <c r="J991" s="12" cm="1">
        <f t="array" ref="J991:R991">VLOOKUP(Merged_Sheet!A991,'HUMAN RESOURCES'!A991:M3681,{5,6,7,8,9,10,11,12,13},0)</f>
        <v>2.9000000000000001E-2</v>
      </c>
      <c r="K991" s="12">
        <v>1.4E-2</v>
      </c>
      <c r="L991" s="12">
        <v>74</v>
      </c>
      <c r="M991" s="12">
        <v>69</v>
      </c>
      <c r="N991" s="12">
        <v>0.38100000000000001</v>
      </c>
      <c r="O991" s="12">
        <v>0.55800000000000005</v>
      </c>
      <c r="P991" s="12">
        <v>0.06</v>
      </c>
      <c r="Q991" s="12">
        <v>100319</v>
      </c>
      <c r="R991" s="12">
        <v>0.23100000000000001</v>
      </c>
      <c r="S991" s="17" cm="1">
        <f t="array" ref="S991:T991">VLOOKUP(Merged_Sheet!A991,Merged_Sheet!A991:F3681,{5,6},0)</f>
        <v>2833442750</v>
      </c>
      <c r="T991" s="17">
        <v>2833442750</v>
      </c>
      <c r="U991" s="12" cm="1">
        <f t="array" ref="U991:Z991">VLOOKUP(Merged_Sheet!A991,BUSINESS!A991:J3681,{5,6,7,8,9,10},0)</f>
        <v>0</v>
      </c>
      <c r="V991" s="12">
        <v>32</v>
      </c>
      <c r="W991" s="12">
        <v>0</v>
      </c>
      <c r="X991" s="12">
        <v>0</v>
      </c>
      <c r="Y991" s="12">
        <v>0.04</v>
      </c>
      <c r="Z991" s="12">
        <v>0.16300000000000001</v>
      </c>
      <c r="AA991" s="17" cm="1">
        <f t="array" ref="AA991:AB991">VLOOKUP(Merged_Sheet!A991,Merged_Sheet!A991:F3681,{5,6},0)</f>
        <v>2833442750</v>
      </c>
      <c r="AB991" s="17">
        <v>2833442750</v>
      </c>
      <c r="AC991" s="16">
        <f t="shared" si="91"/>
        <v>28244.328093382112</v>
      </c>
      <c r="AD991" s="12">
        <f t="shared" si="92"/>
        <v>28244.328093382112</v>
      </c>
      <c r="AE991" s="12">
        <f t="shared" si="93"/>
        <v>28244.328093382112</v>
      </c>
      <c r="AF991" s="12">
        <f t="shared" si="94"/>
        <v>28244.328093382112</v>
      </c>
      <c r="AG991" s="12">
        <f t="shared" si="95"/>
        <v>0.76900000000000002</v>
      </c>
    </row>
    <row r="992" spans="1:33" ht="14.5" x14ac:dyDescent="0.35">
      <c r="A992" s="12" t="str">
        <f t="shared" si="90"/>
        <v>Guinea-Africa-2002</v>
      </c>
      <c r="B992" s="13" t="s">
        <v>64</v>
      </c>
      <c r="C992" s="14" t="s">
        <v>141</v>
      </c>
      <c r="D992" s="15">
        <v>2002</v>
      </c>
      <c r="E992" s="16" cm="1">
        <f t="array" ref="E992:I992">VLOOKUP(Merged_Sheet!A992,GDP!A992:I3682,{5,6,7,8,9},0)</f>
        <v>2949637039</v>
      </c>
      <c r="F992" s="16">
        <v>2949637039</v>
      </c>
      <c r="G992" s="12">
        <v>6.0999999999999999E-2</v>
      </c>
      <c r="H992" s="12">
        <v>20</v>
      </c>
      <c r="I992" s="12">
        <v>0</v>
      </c>
      <c r="J992" s="12" cm="1">
        <f t="array" ref="J992:R992">VLOOKUP(Merged_Sheet!A992,'HUMAN RESOURCES'!A992:M3682,{5,6,7,8,9,10,11,12,13},0)</f>
        <v>0.03</v>
      </c>
      <c r="K992" s="12">
        <v>1.7999999999999999E-2</v>
      </c>
      <c r="L992" s="12">
        <v>71</v>
      </c>
      <c r="M992" s="12">
        <v>67</v>
      </c>
      <c r="N992" s="12">
        <v>0.4</v>
      </c>
      <c r="O992" s="12">
        <v>0.56699999999999995</v>
      </c>
      <c r="P992" s="12">
        <v>3.3000000000000002E-2</v>
      </c>
      <c r="Q992" s="12">
        <v>204135</v>
      </c>
      <c r="R992" s="12">
        <v>0.22800000000000001</v>
      </c>
      <c r="S992" s="17" cm="1">
        <f t="array" ref="S992:T992">VLOOKUP(Merged_Sheet!A992,Merged_Sheet!A992:F3682,{5,6},0)</f>
        <v>2949637039</v>
      </c>
      <c r="T992" s="17">
        <v>2949637039</v>
      </c>
      <c r="U992" s="12" cm="1">
        <f t="array" ref="U992:Z992">VLOOKUP(Merged_Sheet!A992,BUSINESS!A992:J3682,{5,6,7,8,9,10},0)</f>
        <v>0</v>
      </c>
      <c r="V992" s="12">
        <v>47</v>
      </c>
      <c r="W992" s="12">
        <v>0</v>
      </c>
      <c r="X992" s="12">
        <v>0</v>
      </c>
      <c r="Y992" s="12">
        <v>4.7E-2</v>
      </c>
      <c r="Z992" s="12">
        <v>5.0999999999999997E-2</v>
      </c>
      <c r="AA992" s="17" cm="1">
        <f t="array" ref="AA992:AB992">VLOOKUP(Merged_Sheet!A992,Merged_Sheet!A992:F3682,{5,6},0)</f>
        <v>2949637039</v>
      </c>
      <c r="AB992" s="17">
        <v>2949637039</v>
      </c>
      <c r="AC992" s="16">
        <f t="shared" si="91"/>
        <v>14449.442961765499</v>
      </c>
      <c r="AD992" s="12">
        <f t="shared" si="92"/>
        <v>14449.442961765499</v>
      </c>
      <c r="AE992" s="12">
        <f t="shared" si="93"/>
        <v>14449.442961765499</v>
      </c>
      <c r="AF992" s="12">
        <f t="shared" si="94"/>
        <v>14449.442961765499</v>
      </c>
      <c r="AG992" s="12">
        <f t="shared" si="95"/>
        <v>0.77200000000000002</v>
      </c>
    </row>
    <row r="993" spans="1:33" ht="14.5" x14ac:dyDescent="0.35">
      <c r="A993" s="12" t="str">
        <f t="shared" si="90"/>
        <v>Guinea-Africa-2003</v>
      </c>
      <c r="B993" s="13" t="s">
        <v>64</v>
      </c>
      <c r="C993" s="14" t="s">
        <v>141</v>
      </c>
      <c r="D993" s="15">
        <v>2003</v>
      </c>
      <c r="E993" s="16" cm="1">
        <f t="array" ref="E993:I993">VLOOKUP(Merged_Sheet!A993,GDP!A993:I3683,{5,6,7,8,9},0)</f>
        <v>3446442219</v>
      </c>
      <c r="F993" s="16">
        <v>3446442219</v>
      </c>
      <c r="G993" s="12">
        <v>4.9000000000000002E-2</v>
      </c>
      <c r="H993" s="12">
        <v>18</v>
      </c>
      <c r="I993" s="12">
        <v>0</v>
      </c>
      <c r="J993" s="12" cm="1">
        <f t="array" ref="J993:R993">VLOOKUP(Merged_Sheet!A993,'HUMAN RESOURCES'!A993:M3683,{5,6,7,8,9,10,11,12,13},0)</f>
        <v>1.9E-2</v>
      </c>
      <c r="K993" s="12">
        <v>1.0999999999999999E-2</v>
      </c>
      <c r="L993" s="12">
        <v>77</v>
      </c>
      <c r="M993" s="12">
        <v>72</v>
      </c>
      <c r="N993" s="12">
        <v>0.28599999999999998</v>
      </c>
      <c r="O993" s="12">
        <v>0.64200000000000002</v>
      </c>
      <c r="P993" s="12">
        <v>7.1999999999999995E-2</v>
      </c>
      <c r="Q993" s="12">
        <v>81718</v>
      </c>
      <c r="R993" s="12">
        <v>0.29799999999999999</v>
      </c>
      <c r="S993" s="17" cm="1">
        <f t="array" ref="S993:T993">VLOOKUP(Merged_Sheet!A993,Merged_Sheet!A993:F3683,{5,6},0)</f>
        <v>3446442219</v>
      </c>
      <c r="T993" s="17">
        <v>3446442219</v>
      </c>
      <c r="U993" s="12" cm="1">
        <f t="array" ref="U993:Z993">VLOOKUP(Merged_Sheet!A993,BUSINESS!A993:J3683,{5,6,7,8,9,10},0)</f>
        <v>0</v>
      </c>
      <c r="V993" s="12">
        <v>0</v>
      </c>
      <c r="W993" s="12">
        <v>0</v>
      </c>
      <c r="X993" s="12">
        <v>0</v>
      </c>
      <c r="Y993" s="12">
        <v>0.24299999999999999</v>
      </c>
      <c r="Z993" s="12">
        <v>0.66100000000000003</v>
      </c>
      <c r="AA993" s="17" cm="1">
        <f t="array" ref="AA993:AB993">VLOOKUP(Merged_Sheet!A993,Merged_Sheet!A993:F3683,{5,6},0)</f>
        <v>3446442219</v>
      </c>
      <c r="AB993" s="17">
        <v>3446442219</v>
      </c>
      <c r="AC993" s="16">
        <f t="shared" si="91"/>
        <v>42174.823404880197</v>
      </c>
      <c r="AD993" s="12">
        <f t="shared" si="92"/>
        <v>42174.823404880197</v>
      </c>
      <c r="AE993" s="12">
        <f t="shared" si="93"/>
        <v>42174.823404880197</v>
      </c>
      <c r="AF993" s="12">
        <f t="shared" si="94"/>
        <v>42174.823404880197</v>
      </c>
      <c r="AG993" s="12">
        <f t="shared" si="95"/>
        <v>0.70199999999999996</v>
      </c>
    </row>
    <row r="994" spans="1:33" ht="14.5" x14ac:dyDescent="0.35">
      <c r="A994" s="12" t="str">
        <f t="shared" si="90"/>
        <v>Guinea-Africa-2004</v>
      </c>
      <c r="B994" s="13" t="s">
        <v>64</v>
      </c>
      <c r="C994" s="14" t="s">
        <v>141</v>
      </c>
      <c r="D994" s="15">
        <v>2004</v>
      </c>
      <c r="E994" s="16" cm="1">
        <f t="array" ref="E994:I994">VLOOKUP(Merged_Sheet!A994,GDP!A994:I3684,{5,6,7,8,9},0)</f>
        <v>3666349049</v>
      </c>
      <c r="F994" s="16">
        <v>3666349049</v>
      </c>
      <c r="G994" s="12">
        <v>5.2999999999999999E-2</v>
      </c>
      <c r="H994" s="12">
        <v>20</v>
      </c>
      <c r="I994" s="12">
        <v>0</v>
      </c>
      <c r="J994" s="12" cm="1">
        <f t="array" ref="J994:R994">VLOOKUP(Merged_Sheet!A994,'HUMAN RESOURCES'!A994:M3684,{5,6,7,8,9,10,11,12,13},0)</f>
        <v>1.7999999999999999E-2</v>
      </c>
      <c r="K994" s="12">
        <v>1.6E-2</v>
      </c>
      <c r="L994" s="12">
        <v>78</v>
      </c>
      <c r="M994" s="12">
        <v>71</v>
      </c>
      <c r="N994" s="12">
        <v>0.26600000000000001</v>
      </c>
      <c r="O994" s="12">
        <v>0.63200000000000001</v>
      </c>
      <c r="P994" s="12">
        <v>0.10199999999999999</v>
      </c>
      <c r="Q994" s="12">
        <v>38308779</v>
      </c>
      <c r="R994" s="12">
        <v>0.89900000000000002</v>
      </c>
      <c r="S994" s="17" cm="1">
        <f t="array" ref="S994:T994">VLOOKUP(Merged_Sheet!A994,Merged_Sheet!A994:F3684,{5,6},0)</f>
        <v>3666349049</v>
      </c>
      <c r="T994" s="17">
        <v>3666349049</v>
      </c>
      <c r="U994" s="12" cm="1">
        <f t="array" ref="U994:Z994">VLOOKUP(Merged_Sheet!A994,BUSINESS!A994:J3684,{5,6,7,8,9,10},0)</f>
        <v>0</v>
      </c>
      <c r="V994" s="12">
        <v>30</v>
      </c>
      <c r="W994" s="12">
        <v>0</v>
      </c>
      <c r="X994" s="12">
        <v>0</v>
      </c>
      <c r="Y994" s="12">
        <v>0.16</v>
      </c>
      <c r="Z994" s="12">
        <v>0.35299999999999998</v>
      </c>
      <c r="AA994" s="17" cm="1">
        <f t="array" ref="AA994:AB994">VLOOKUP(Merged_Sheet!A994,Merged_Sheet!A994:F3684,{5,6},0)</f>
        <v>3666349049</v>
      </c>
      <c r="AB994" s="17">
        <v>3666349049</v>
      </c>
      <c r="AC994" s="16">
        <f t="shared" si="91"/>
        <v>95.705191987455407</v>
      </c>
      <c r="AD994" s="12">
        <f t="shared" si="92"/>
        <v>95.705191987455407</v>
      </c>
      <c r="AE994" s="12">
        <f t="shared" si="93"/>
        <v>95.705191987455407</v>
      </c>
      <c r="AF994" s="12">
        <f t="shared" si="94"/>
        <v>95.705191987455407</v>
      </c>
      <c r="AG994" s="12">
        <f t="shared" si="95"/>
        <v>0.10099999999999998</v>
      </c>
    </row>
    <row r="995" spans="1:33" ht="14.5" x14ac:dyDescent="0.35">
      <c r="A995" s="12" t="str">
        <f t="shared" si="90"/>
        <v>Guinea-Africa-2005</v>
      </c>
      <c r="B995" s="13" t="s">
        <v>64</v>
      </c>
      <c r="C995" s="14" t="s">
        <v>141</v>
      </c>
      <c r="D995" s="15">
        <v>2005</v>
      </c>
      <c r="E995" s="16" cm="1">
        <f t="array" ref="E995:I995">VLOOKUP(Merged_Sheet!A995,GDP!A995:I3685,{5,6,7,8,9},0)</f>
        <v>2937072009</v>
      </c>
      <c r="F995" s="16">
        <v>2937072009</v>
      </c>
      <c r="G995" s="12">
        <v>5.2999999999999999E-2</v>
      </c>
      <c r="H995" s="12">
        <v>16</v>
      </c>
      <c r="I995" s="12">
        <v>0</v>
      </c>
      <c r="J995" s="12" cm="1">
        <f t="array" ref="J995:R995">VLOOKUP(Merged_Sheet!A995,'HUMAN RESOURCES'!A995:M3685,{5,6,7,8,9,10,11,12,13},0)</f>
        <v>1.2999999999999999E-2</v>
      </c>
      <c r="K995" s="12">
        <v>0</v>
      </c>
      <c r="L995" s="12">
        <v>77</v>
      </c>
      <c r="M995" s="12">
        <v>72</v>
      </c>
      <c r="N995" s="12">
        <v>0.217</v>
      </c>
      <c r="O995" s="12">
        <v>0.69899999999999995</v>
      </c>
      <c r="P995" s="12">
        <v>8.3000000000000004E-2</v>
      </c>
      <c r="Q995" s="12">
        <v>98742</v>
      </c>
      <c r="R995" s="12">
        <v>0.45200000000000001</v>
      </c>
      <c r="S995" s="17" cm="1">
        <f t="array" ref="S995:T995">VLOOKUP(Merged_Sheet!A995,Merged_Sheet!A995:F3685,{5,6},0)</f>
        <v>2937072009</v>
      </c>
      <c r="T995" s="17">
        <v>2937072009</v>
      </c>
      <c r="U995" s="12" cm="1">
        <f t="array" ref="U995:Z995">VLOOKUP(Merged_Sheet!A995,BUSINESS!A995:J3685,{5,6,7,8,9,10},0)</f>
        <v>0</v>
      </c>
      <c r="V995" s="12">
        <v>0</v>
      </c>
      <c r="W995" s="12">
        <v>0</v>
      </c>
      <c r="X995" s="12">
        <v>0</v>
      </c>
      <c r="Y995" s="12">
        <v>0.23</v>
      </c>
      <c r="Z995" s="12">
        <v>0.996</v>
      </c>
      <c r="AA995" s="17" cm="1">
        <f t="array" ref="AA995:AB995">VLOOKUP(Merged_Sheet!A995,Merged_Sheet!A995:F3685,{5,6},0)</f>
        <v>2937072009</v>
      </c>
      <c r="AB995" s="17">
        <v>2937072009</v>
      </c>
      <c r="AC995" s="16">
        <f t="shared" si="91"/>
        <v>29744.91107127666</v>
      </c>
      <c r="AD995" s="12">
        <f t="shared" si="92"/>
        <v>29744.91107127666</v>
      </c>
      <c r="AE995" s="12">
        <f t="shared" si="93"/>
        <v>29744.91107127666</v>
      </c>
      <c r="AF995" s="12">
        <f t="shared" si="94"/>
        <v>29744.91107127666</v>
      </c>
      <c r="AG995" s="12">
        <f t="shared" si="95"/>
        <v>0.54800000000000004</v>
      </c>
    </row>
    <row r="996" spans="1:33" ht="14.5" x14ac:dyDescent="0.35">
      <c r="A996" s="12" t="str">
        <f t="shared" si="90"/>
        <v>Guinea-Africa-2006</v>
      </c>
      <c r="B996" s="13" t="s">
        <v>64</v>
      </c>
      <c r="C996" s="14" t="s">
        <v>141</v>
      </c>
      <c r="D996" s="15">
        <v>2006</v>
      </c>
      <c r="E996" s="16" cm="1">
        <f t="array" ref="E996:I996">VLOOKUP(Merged_Sheet!A996,GDP!A996:I3686,{5,6,7,8,9},0)</f>
        <v>2821346684</v>
      </c>
      <c r="F996" s="16">
        <v>2821346684</v>
      </c>
      <c r="G996" s="12">
        <v>5.5E-2</v>
      </c>
      <c r="H996" s="12">
        <v>16</v>
      </c>
      <c r="I996" s="12">
        <v>0</v>
      </c>
      <c r="J996" s="12" cm="1">
        <f t="array" ref="J996:R996">VLOOKUP(Merged_Sheet!A996,'HUMAN RESOURCES'!A996:M3686,{5,6,7,8,9,10,11,12,13},0)</f>
        <v>1.4999999999999999E-2</v>
      </c>
      <c r="K996" s="12">
        <v>1.2999999999999999E-2</v>
      </c>
      <c r="L996" s="12">
        <v>77</v>
      </c>
      <c r="M996" s="12">
        <v>70</v>
      </c>
      <c r="N996" s="12">
        <v>0.26300000000000001</v>
      </c>
      <c r="O996" s="12">
        <v>0.67600000000000005</v>
      </c>
      <c r="P996" s="12">
        <v>6.0999999999999999E-2</v>
      </c>
      <c r="Q996" s="12">
        <v>322400</v>
      </c>
      <c r="R996" s="12">
        <v>0.82199999999999995</v>
      </c>
      <c r="S996" s="17" cm="1">
        <f t="array" ref="S996:T996">VLOOKUP(Merged_Sheet!A996,Merged_Sheet!A996:F3686,{5,6},0)</f>
        <v>2821346684</v>
      </c>
      <c r="T996" s="17">
        <v>2821346684</v>
      </c>
      <c r="U996" s="12" cm="1">
        <f t="array" ref="U996:Z996">VLOOKUP(Merged_Sheet!A996,BUSINESS!A996:J3686,{5,6,7,8,9,10},0)</f>
        <v>0</v>
      </c>
      <c r="V996" s="12">
        <v>0</v>
      </c>
      <c r="W996" s="12">
        <v>0</v>
      </c>
      <c r="X996" s="12">
        <v>0</v>
      </c>
      <c r="Y996" s="12">
        <v>0.22</v>
      </c>
      <c r="Z996" s="12">
        <v>0.57699999999999996</v>
      </c>
      <c r="AA996" s="17" cm="1">
        <f t="array" ref="AA996:AB996">VLOOKUP(Merged_Sheet!A996,Merged_Sheet!A996:F3686,{5,6},0)</f>
        <v>2821346684</v>
      </c>
      <c r="AB996" s="17">
        <v>2821346684</v>
      </c>
      <c r="AC996" s="16">
        <f t="shared" si="91"/>
        <v>8751.0753225806457</v>
      </c>
      <c r="AD996" s="12">
        <f t="shared" si="92"/>
        <v>8751.0753225806457</v>
      </c>
      <c r="AE996" s="12">
        <f t="shared" si="93"/>
        <v>8751.0753225806457</v>
      </c>
      <c r="AF996" s="12">
        <f t="shared" si="94"/>
        <v>8751.0753225806457</v>
      </c>
      <c r="AG996" s="12">
        <f t="shared" si="95"/>
        <v>0.17800000000000005</v>
      </c>
    </row>
    <row r="997" spans="1:33" ht="14.5" x14ac:dyDescent="0.35">
      <c r="A997" s="12" t="str">
        <f t="shared" si="90"/>
        <v>Guinea-Africa-2007</v>
      </c>
      <c r="B997" s="13" t="s">
        <v>64</v>
      </c>
      <c r="C997" s="14" t="s">
        <v>141</v>
      </c>
      <c r="D997" s="15">
        <v>2007</v>
      </c>
      <c r="E997" s="16" cm="1">
        <f t="array" ref="E997:I997">VLOOKUP(Merged_Sheet!A997,GDP!A997:I3687,{5,6,7,8,9},0)</f>
        <v>4134173271</v>
      </c>
      <c r="F997" s="16">
        <v>4134173271</v>
      </c>
      <c r="G997" s="12">
        <v>6.3E-2</v>
      </c>
      <c r="H997" s="12">
        <v>26</v>
      </c>
      <c r="I997" s="12">
        <v>0</v>
      </c>
      <c r="J997" s="12" cm="1">
        <f t="array" ref="J997:R997">VLOOKUP(Merged_Sheet!A997,'HUMAN RESOURCES'!A997:M3687,{5,6,7,8,9,10,11,12,13},0)</f>
        <v>1.2999999999999999E-2</v>
      </c>
      <c r="K997" s="12">
        <v>1.4999999999999999E-2</v>
      </c>
      <c r="L997" s="12">
        <v>76</v>
      </c>
      <c r="M997" s="12">
        <v>71</v>
      </c>
      <c r="N997" s="12">
        <v>0.20899999999999999</v>
      </c>
      <c r="O997" s="12">
        <v>0.68100000000000005</v>
      </c>
      <c r="P997" s="12">
        <v>0.11</v>
      </c>
      <c r="Q997" s="12">
        <v>272205</v>
      </c>
      <c r="R997" s="12">
        <v>0.33100000000000002</v>
      </c>
      <c r="S997" s="17" cm="1">
        <f t="array" ref="S997:T997">VLOOKUP(Merged_Sheet!A997,Merged_Sheet!A997:F3687,{5,6},0)</f>
        <v>4134173271</v>
      </c>
      <c r="T997" s="17">
        <v>4134173271</v>
      </c>
      <c r="U997" s="12" cm="1">
        <f t="array" ref="U997:Z997">VLOOKUP(Merged_Sheet!A997,BUSINESS!A997:J3687,{5,6,7,8,9,10},0)</f>
        <v>0</v>
      </c>
      <c r="V997" s="12">
        <v>0</v>
      </c>
      <c r="W997" s="12">
        <v>0</v>
      </c>
      <c r="X997" s="12">
        <v>0</v>
      </c>
      <c r="Y997" s="12">
        <v>0.498</v>
      </c>
      <c r="Z997" s="12">
        <v>0.73499999999999999</v>
      </c>
      <c r="AA997" s="17" cm="1">
        <f t="array" ref="AA997:AB997">VLOOKUP(Merged_Sheet!A997,Merged_Sheet!A997:F3687,{5,6},0)</f>
        <v>4134173271</v>
      </c>
      <c r="AB997" s="17">
        <v>4134173271</v>
      </c>
      <c r="AC997" s="16">
        <f t="shared" si="91"/>
        <v>15187.719810436987</v>
      </c>
      <c r="AD997" s="12">
        <f t="shared" si="92"/>
        <v>15187.719810436987</v>
      </c>
      <c r="AE997" s="12">
        <f t="shared" si="93"/>
        <v>15187.719810436987</v>
      </c>
      <c r="AF997" s="12">
        <f t="shared" si="94"/>
        <v>15187.719810436987</v>
      </c>
      <c r="AG997" s="12">
        <f t="shared" si="95"/>
        <v>0.66900000000000004</v>
      </c>
    </row>
    <row r="998" spans="1:33" ht="14.5" x14ac:dyDescent="0.35">
      <c r="A998" s="12" t="str">
        <f t="shared" si="90"/>
        <v>Guinea-Africa-2008</v>
      </c>
      <c r="B998" s="13" t="s">
        <v>64</v>
      </c>
      <c r="C998" s="14" t="s">
        <v>141</v>
      </c>
      <c r="D998" s="15">
        <v>2008</v>
      </c>
      <c r="E998" s="16" cm="1">
        <f t="array" ref="E998:I998">VLOOKUP(Merged_Sheet!A998,GDP!A998:I3688,{5,6,7,8,9},0)</f>
        <v>4515824643</v>
      </c>
      <c r="F998" s="16">
        <v>4515824643</v>
      </c>
      <c r="G998" s="12">
        <v>0.06</v>
      </c>
      <c r="H998" s="12">
        <v>26</v>
      </c>
      <c r="I998" s="12">
        <v>0</v>
      </c>
      <c r="J998" s="12" cm="1">
        <f t="array" ref="J998:R998">VLOOKUP(Merged_Sheet!A998,'HUMAN RESOURCES'!A998:M3688,{5,6,7,8,9,10,11,12,13},0)</f>
        <v>2.7E-2</v>
      </c>
      <c r="K998" s="12">
        <v>1.9E-2</v>
      </c>
      <c r="L998" s="12">
        <v>75</v>
      </c>
      <c r="M998" s="12">
        <v>69</v>
      </c>
      <c r="N998" s="12">
        <v>0.38400000000000001</v>
      </c>
      <c r="O998" s="12">
        <v>0.57499999999999996</v>
      </c>
      <c r="P998" s="12">
        <v>4.1000000000000002E-2</v>
      </c>
      <c r="Q998" s="12">
        <v>265040</v>
      </c>
      <c r="R998" s="12">
        <v>0.46600000000000003</v>
      </c>
      <c r="S998" s="17" cm="1">
        <f t="array" ref="S998:T998">VLOOKUP(Merged_Sheet!A998,Merged_Sheet!A998:F3688,{5,6},0)</f>
        <v>4515824643</v>
      </c>
      <c r="T998" s="17">
        <v>4515824643</v>
      </c>
      <c r="U998" s="12" cm="1">
        <f t="array" ref="U998:Z998">VLOOKUP(Merged_Sheet!A998,BUSINESS!A998:J3688,{5,6,7,8,9,10},0)</f>
        <v>0</v>
      </c>
      <c r="V998" s="12">
        <v>0</v>
      </c>
      <c r="W998" s="12">
        <v>0</v>
      </c>
      <c r="X998" s="12">
        <v>0</v>
      </c>
      <c r="Y998" s="12">
        <v>5.8000000000000003E-2</v>
      </c>
      <c r="Z998" s="12">
        <v>0.28299999999999997</v>
      </c>
      <c r="AA998" s="17" cm="1">
        <f t="array" ref="AA998:AB998">VLOOKUP(Merged_Sheet!A998,Merged_Sheet!A998:F3688,{5,6},0)</f>
        <v>4515824643</v>
      </c>
      <c r="AB998" s="17">
        <v>4515824643</v>
      </c>
      <c r="AC998" s="16">
        <f t="shared" si="91"/>
        <v>17038.275894204649</v>
      </c>
      <c r="AD998" s="12">
        <f t="shared" si="92"/>
        <v>17038.275894204649</v>
      </c>
      <c r="AE998" s="12">
        <f t="shared" si="93"/>
        <v>17038.275894204649</v>
      </c>
      <c r="AF998" s="12">
        <f t="shared" si="94"/>
        <v>17038.275894204649</v>
      </c>
      <c r="AG998" s="12">
        <f t="shared" si="95"/>
        <v>0.53400000000000003</v>
      </c>
    </row>
    <row r="999" spans="1:33" ht="14.5" x14ac:dyDescent="0.35">
      <c r="A999" s="12" t="str">
        <f t="shared" si="90"/>
        <v>Guinea-Africa-2009</v>
      </c>
      <c r="B999" s="13" t="s">
        <v>64</v>
      </c>
      <c r="C999" s="14" t="s">
        <v>141</v>
      </c>
      <c r="D999" s="15">
        <v>2009</v>
      </c>
      <c r="E999" s="16" cm="1">
        <f t="array" ref="E999:I999">VLOOKUP(Merged_Sheet!A999,GDP!A999:I3689,{5,6,7,8,9},0)</f>
        <v>4609923720</v>
      </c>
      <c r="F999" s="16">
        <v>4609923720</v>
      </c>
      <c r="G999" s="12">
        <v>6.3E-2</v>
      </c>
      <c r="H999" s="12">
        <v>28</v>
      </c>
      <c r="I999" s="12">
        <v>0</v>
      </c>
      <c r="J999" s="12" cm="1">
        <f t="array" ref="J999:R999">VLOOKUP(Merged_Sheet!A999,'HUMAN RESOURCES'!A999:M3689,{5,6,7,8,9,10,11,12,13},0)</f>
        <v>1.2999999999999999E-2</v>
      </c>
      <c r="K999" s="12">
        <v>0</v>
      </c>
      <c r="L999" s="12">
        <v>81</v>
      </c>
      <c r="M999" s="12">
        <v>76</v>
      </c>
      <c r="N999" s="12">
        <v>0</v>
      </c>
      <c r="O999" s="12">
        <v>0</v>
      </c>
      <c r="P999" s="12">
        <v>0</v>
      </c>
      <c r="Q999" s="12">
        <v>63740</v>
      </c>
      <c r="R999" s="12">
        <v>1</v>
      </c>
      <c r="S999" s="17" cm="1">
        <f t="array" ref="S999:T999">VLOOKUP(Merged_Sheet!A999,Merged_Sheet!A999:F3689,{5,6},0)</f>
        <v>4609923720</v>
      </c>
      <c r="T999" s="17">
        <v>4609923720</v>
      </c>
      <c r="U999" s="12" cm="1">
        <f t="array" ref="U999:Z999">VLOOKUP(Merged_Sheet!A999,BUSINESS!A999:J3689,{5,6,7,8,9,10},0)</f>
        <v>0</v>
      </c>
      <c r="V999" s="12">
        <v>0</v>
      </c>
      <c r="W999" s="12">
        <v>0</v>
      </c>
      <c r="X999" s="12">
        <v>0</v>
      </c>
      <c r="Y999" s="12">
        <v>0.61</v>
      </c>
      <c r="Z999" s="12">
        <v>0.76700000000000002</v>
      </c>
      <c r="AA999" s="17" cm="1">
        <f t="array" ref="AA999:AB999">VLOOKUP(Merged_Sheet!A999,Merged_Sheet!A999:F3689,{5,6},0)</f>
        <v>4609923720</v>
      </c>
      <c r="AB999" s="17">
        <v>4609923720</v>
      </c>
      <c r="AC999" s="16">
        <f t="shared" si="91"/>
        <v>72323.873862566674</v>
      </c>
      <c r="AD999" s="12">
        <f t="shared" si="92"/>
        <v>72323.873862566674</v>
      </c>
      <c r="AE999" s="12">
        <f t="shared" si="93"/>
        <v>72323.873862566674</v>
      </c>
      <c r="AF999" s="12">
        <f t="shared" si="94"/>
        <v>72323.873862566674</v>
      </c>
      <c r="AG999" s="12">
        <f t="shared" si="95"/>
        <v>0</v>
      </c>
    </row>
    <row r="1000" spans="1:33" ht="14.5" x14ac:dyDescent="0.35">
      <c r="A1000" s="12" t="str">
        <f t="shared" si="90"/>
        <v>Guinea-Africa-2010</v>
      </c>
      <c r="B1000" s="13" t="s">
        <v>64</v>
      </c>
      <c r="C1000" s="14" t="s">
        <v>141</v>
      </c>
      <c r="D1000" s="15">
        <v>2010</v>
      </c>
      <c r="E1000" s="16" cm="1">
        <f t="array" ref="E1000:I1000">VLOOKUP(Merged_Sheet!A1000,GDP!A1000:I3690,{5,6,7,8,9},0)</f>
        <v>4735956476</v>
      </c>
      <c r="F1000" s="16">
        <v>4735956476</v>
      </c>
      <c r="G1000" s="12">
        <v>6.2E-2</v>
      </c>
      <c r="H1000" s="12">
        <v>27</v>
      </c>
      <c r="I1000" s="12">
        <v>0</v>
      </c>
      <c r="J1000" s="12" cm="1">
        <f t="array" ref="J1000:R1000">VLOOKUP(Merged_Sheet!A1000,'HUMAN RESOURCES'!A1000:M3690,{5,6,7,8,9,10,11,12,13},0)</f>
        <v>2.9000000000000001E-2</v>
      </c>
      <c r="K1000" s="12">
        <v>4.5999999999999999E-2</v>
      </c>
      <c r="L1000" s="12">
        <v>67</v>
      </c>
      <c r="M1000" s="12">
        <v>62</v>
      </c>
      <c r="N1000" s="12">
        <v>0.38700000000000001</v>
      </c>
      <c r="O1000" s="12">
        <v>0.56899999999999995</v>
      </c>
      <c r="P1000" s="12">
        <v>4.3999999999999997E-2</v>
      </c>
      <c r="Q1000" s="12">
        <v>9187610</v>
      </c>
      <c r="R1000" s="12">
        <v>0.63700000000000001</v>
      </c>
      <c r="S1000" s="17" cm="1">
        <f t="array" ref="S1000:T1000">VLOOKUP(Merged_Sheet!A1000,Merged_Sheet!A1000:F3690,{5,6},0)</f>
        <v>4735956476</v>
      </c>
      <c r="T1000" s="17">
        <v>4735956476</v>
      </c>
      <c r="U1000" s="12" cm="1">
        <f t="array" ref="U1000:Z1000">VLOOKUP(Merged_Sheet!A1000,BUSINESS!A1000:J3690,{5,6,7,8,9,10},0)</f>
        <v>0</v>
      </c>
      <c r="V1000" s="12">
        <v>60</v>
      </c>
      <c r="W1000" s="12">
        <v>0</v>
      </c>
      <c r="X1000" s="12">
        <v>0</v>
      </c>
      <c r="Y1000" s="12">
        <v>4.3999999999999997E-2</v>
      </c>
      <c r="Z1000" s="12">
        <v>0.19600000000000001</v>
      </c>
      <c r="AA1000" s="17" cm="1">
        <f t="array" ref="AA1000:AB1000">VLOOKUP(Merged_Sheet!A1000,Merged_Sheet!A1000:F3690,{5,6},0)</f>
        <v>4735956476</v>
      </c>
      <c r="AB1000" s="17">
        <v>4735956476</v>
      </c>
      <c r="AC1000" s="16">
        <f t="shared" si="91"/>
        <v>515.47208425259669</v>
      </c>
      <c r="AD1000" s="12">
        <f t="shared" si="92"/>
        <v>515.47208425259669</v>
      </c>
      <c r="AE1000" s="12">
        <f t="shared" si="93"/>
        <v>515.47208425259669</v>
      </c>
      <c r="AF1000" s="12">
        <f t="shared" si="94"/>
        <v>515.47208425259669</v>
      </c>
      <c r="AG1000" s="12">
        <f t="shared" si="95"/>
        <v>0.36299999999999999</v>
      </c>
    </row>
    <row r="1001" spans="1:33" ht="14.5" x14ac:dyDescent="0.35">
      <c r="A1001" s="12" t="str">
        <f t="shared" si="90"/>
        <v>Guinea-Africa-2011</v>
      </c>
      <c r="B1001" s="13" t="s">
        <v>64</v>
      </c>
      <c r="C1001" s="14" t="s">
        <v>141</v>
      </c>
      <c r="D1001" s="15">
        <v>2011</v>
      </c>
      <c r="E1001" s="16" cm="1">
        <f t="array" ref="E1001:I1001">VLOOKUP(Merged_Sheet!A1001,GDP!A1001:I3691,{5,6,7,8,9},0)</f>
        <v>5067360041</v>
      </c>
      <c r="F1001" s="16">
        <v>5067360041</v>
      </c>
      <c r="G1001" s="12">
        <v>0.06</v>
      </c>
      <c r="H1001" s="12">
        <v>27</v>
      </c>
      <c r="I1001" s="12">
        <v>0</v>
      </c>
      <c r="J1001" s="12" cm="1">
        <f t="array" ref="J1001:R1001">VLOOKUP(Merged_Sheet!A1001,'HUMAN RESOURCES'!A1001:M3691,{5,6,7,8,9,10,11,12,13},0)</f>
        <v>1.9E-2</v>
      </c>
      <c r="K1001" s="12">
        <v>2.1999999999999999E-2</v>
      </c>
      <c r="L1001" s="12">
        <v>75</v>
      </c>
      <c r="M1001" s="12">
        <v>68</v>
      </c>
      <c r="N1001" s="12">
        <v>0.28000000000000003</v>
      </c>
      <c r="O1001" s="12">
        <v>0.66</v>
      </c>
      <c r="P1001" s="12">
        <v>0.06</v>
      </c>
      <c r="Q1001" s="12">
        <v>184010283</v>
      </c>
      <c r="R1001" s="12">
        <v>0.82499999999999996</v>
      </c>
      <c r="S1001" s="17" cm="1">
        <f t="array" ref="S1001:T1001">VLOOKUP(Merged_Sheet!A1001,Merged_Sheet!A1001:F3691,{5,6},0)</f>
        <v>5067360041</v>
      </c>
      <c r="T1001" s="17">
        <v>5067360041</v>
      </c>
      <c r="U1001" s="12" cm="1">
        <f t="array" ref="U1001:Z1001">VLOOKUP(Merged_Sheet!A1001,BUSINESS!A1001:J3691,{5,6,7,8,9,10},0)</f>
        <v>0</v>
      </c>
      <c r="V1001" s="12">
        <v>152</v>
      </c>
      <c r="W1001" s="12">
        <v>0</v>
      </c>
      <c r="X1001" s="12">
        <v>0</v>
      </c>
      <c r="Y1001" s="12">
        <v>0.191</v>
      </c>
      <c r="Z1001" s="12">
        <v>0.35699999999999998</v>
      </c>
      <c r="AA1001" s="17" cm="1">
        <f t="array" ref="AA1001:AB1001">VLOOKUP(Merged_Sheet!A1001,Merged_Sheet!A1001:F3691,{5,6},0)</f>
        <v>5067360041</v>
      </c>
      <c r="AB1001" s="17">
        <v>5067360041</v>
      </c>
      <c r="AC1001" s="16">
        <f t="shared" si="91"/>
        <v>27.538461211974766</v>
      </c>
      <c r="AD1001" s="12">
        <f t="shared" si="92"/>
        <v>27.538461211974766</v>
      </c>
      <c r="AE1001" s="12">
        <f t="shared" si="93"/>
        <v>27.538461211974766</v>
      </c>
      <c r="AF1001" s="12">
        <f t="shared" si="94"/>
        <v>27.538461211974766</v>
      </c>
      <c r="AG1001" s="12">
        <f t="shared" si="95"/>
        <v>0.17500000000000004</v>
      </c>
    </row>
    <row r="1002" spans="1:33" ht="14.5" x14ac:dyDescent="0.35">
      <c r="A1002" s="12" t="str">
        <f t="shared" si="90"/>
        <v>Guinea-Africa-2012</v>
      </c>
      <c r="B1002" s="13" t="s">
        <v>64</v>
      </c>
      <c r="C1002" s="14" t="s">
        <v>141</v>
      </c>
      <c r="D1002" s="15">
        <v>2012</v>
      </c>
      <c r="E1002" s="16" cm="1">
        <f t="array" ref="E1002:I1002">VLOOKUP(Merged_Sheet!A1002,GDP!A1002:I3692,{5,6,7,8,9},0)</f>
        <v>5651088170</v>
      </c>
      <c r="F1002" s="16">
        <v>5651088170</v>
      </c>
      <c r="G1002" s="12">
        <v>6.3E-2</v>
      </c>
      <c r="H1002" s="12">
        <v>32</v>
      </c>
      <c r="I1002" s="12">
        <v>0</v>
      </c>
      <c r="J1002" s="12" cm="1">
        <f t="array" ref="J1002:R1002">VLOOKUP(Merged_Sheet!A1002,'HUMAN RESOURCES'!A1002:M3692,{5,6,7,8,9,10,11,12,13},0)</f>
        <v>1.4999999999999999E-2</v>
      </c>
      <c r="K1002" s="12">
        <v>1.4E-2</v>
      </c>
      <c r="L1002" s="12">
        <v>76</v>
      </c>
      <c r="M1002" s="12">
        <v>69</v>
      </c>
      <c r="N1002" s="12">
        <v>0.24199999999999999</v>
      </c>
      <c r="O1002" s="12">
        <v>0.69199999999999995</v>
      </c>
      <c r="P1002" s="12">
        <v>6.6000000000000003E-2</v>
      </c>
      <c r="Q1002" s="12">
        <v>1243253</v>
      </c>
      <c r="R1002" s="12">
        <v>0.41599999999999998</v>
      </c>
      <c r="S1002" s="17" cm="1">
        <f t="array" ref="S1002:T1002">VLOOKUP(Merged_Sheet!A1002,Merged_Sheet!A1002:F3692,{5,6},0)</f>
        <v>5651088170</v>
      </c>
      <c r="T1002" s="17">
        <v>5651088170</v>
      </c>
      <c r="U1002" s="12" cm="1">
        <f t="array" ref="U1002:Z1002">VLOOKUP(Merged_Sheet!A1002,BUSINESS!A1002:J3692,{5,6,7,8,9,10},0)</f>
        <v>0.26200000000000001</v>
      </c>
      <c r="V1002" s="12">
        <v>46</v>
      </c>
      <c r="W1002" s="12">
        <v>0</v>
      </c>
      <c r="X1002" s="12">
        <v>161</v>
      </c>
      <c r="Y1002" s="12">
        <v>0.152</v>
      </c>
      <c r="Z1002" s="12">
        <v>0.54200000000000004</v>
      </c>
      <c r="AA1002" s="17" cm="1">
        <f t="array" ref="AA1002:AB1002">VLOOKUP(Merged_Sheet!A1002,Merged_Sheet!A1002:F3692,{5,6},0)</f>
        <v>5651088170</v>
      </c>
      <c r="AB1002" s="17">
        <v>5651088170</v>
      </c>
      <c r="AC1002" s="16">
        <f t="shared" si="91"/>
        <v>4545.4048130187502</v>
      </c>
      <c r="AD1002" s="12">
        <f t="shared" si="92"/>
        <v>4545.4048130187502</v>
      </c>
      <c r="AE1002" s="12">
        <f t="shared" si="93"/>
        <v>4545.4048130187502</v>
      </c>
      <c r="AF1002" s="12">
        <f t="shared" si="94"/>
        <v>4545.4048130187502</v>
      </c>
      <c r="AG1002" s="12">
        <f t="shared" si="95"/>
        <v>0.58400000000000007</v>
      </c>
    </row>
    <row r="1003" spans="1:33" ht="14.5" x14ac:dyDescent="0.35">
      <c r="A1003" s="12" t="str">
        <f t="shared" si="90"/>
        <v>Guinea-Bissau-Africa-2000</v>
      </c>
      <c r="B1003" s="13" t="s">
        <v>64</v>
      </c>
      <c r="C1003" s="14" t="s">
        <v>142</v>
      </c>
      <c r="D1003" s="15">
        <v>2000</v>
      </c>
      <c r="E1003" s="16" cm="1">
        <f t="array" ref="E1003:I1003">VLOOKUP(Merged_Sheet!A1003,GDP!A1003:I3693,{5,6,7,8,9},0)</f>
        <v>361858968</v>
      </c>
      <c r="F1003" s="16">
        <v>361858968</v>
      </c>
      <c r="G1003" s="12">
        <v>4.9000000000000002E-2</v>
      </c>
      <c r="H1003" s="12">
        <v>16</v>
      </c>
      <c r="I1003" s="12">
        <v>0</v>
      </c>
      <c r="J1003" s="12" cm="1">
        <f t="array" ref="J1003:R1003">VLOOKUP(Merged_Sheet!A1003,'HUMAN RESOURCES'!A1003:M3693,{5,6,7,8,9,10,11,12,13},0)</f>
        <v>1.7000000000000001E-2</v>
      </c>
      <c r="K1003" s="12">
        <v>0.02</v>
      </c>
      <c r="L1003" s="12">
        <v>76</v>
      </c>
      <c r="M1003" s="12">
        <v>72</v>
      </c>
      <c r="N1003" s="12">
        <v>0.25800000000000001</v>
      </c>
      <c r="O1003" s="12">
        <v>0.67500000000000004</v>
      </c>
      <c r="P1003" s="12">
        <v>6.7000000000000004E-2</v>
      </c>
      <c r="Q1003" s="12">
        <v>10029000</v>
      </c>
      <c r="R1003" s="12">
        <v>0.65100000000000002</v>
      </c>
      <c r="S1003" s="17" cm="1">
        <f t="array" ref="S1003:T1003">VLOOKUP(Merged_Sheet!A1003,Merged_Sheet!A1003:F3693,{5,6},0)</f>
        <v>361858968</v>
      </c>
      <c r="T1003" s="17">
        <v>361858968</v>
      </c>
      <c r="U1003" s="12" cm="1">
        <f t="array" ref="U1003:Z1003">VLOOKUP(Merged_Sheet!A1003,BUSINESS!A1003:J3693,{5,6,7,8,9,10},0)</f>
        <v>0.60599999999999998</v>
      </c>
      <c r="V1003" s="12">
        <v>11</v>
      </c>
      <c r="W1003" s="12">
        <v>0</v>
      </c>
      <c r="X1003" s="12">
        <v>268</v>
      </c>
      <c r="Y1003" s="12">
        <v>9.7000000000000003E-2</v>
      </c>
      <c r="Z1003" s="12">
        <v>0.56499999999999995</v>
      </c>
      <c r="AA1003" s="17" cm="1">
        <f t="array" ref="AA1003:AB1003">VLOOKUP(Merged_Sheet!A1003,Merged_Sheet!A1003:F3693,{5,6},0)</f>
        <v>361858968</v>
      </c>
      <c r="AB1003" s="17">
        <v>361858968</v>
      </c>
      <c r="AC1003" s="16">
        <f t="shared" si="91"/>
        <v>36.081261142686209</v>
      </c>
      <c r="AD1003" s="12">
        <f t="shared" si="92"/>
        <v>36.081261142686209</v>
      </c>
      <c r="AE1003" s="12">
        <f t="shared" si="93"/>
        <v>36.081261142686209</v>
      </c>
      <c r="AF1003" s="12">
        <f t="shared" si="94"/>
        <v>36.081261142686209</v>
      </c>
      <c r="AG1003" s="12">
        <f t="shared" si="95"/>
        <v>0.34899999999999998</v>
      </c>
    </row>
    <row r="1004" spans="1:33" ht="14.5" x14ac:dyDescent="0.35">
      <c r="A1004" s="12" t="str">
        <f t="shared" si="90"/>
        <v>Guinea-Bissau-Africa-2001</v>
      </c>
      <c r="B1004" s="13" t="s">
        <v>64</v>
      </c>
      <c r="C1004" s="14" t="s">
        <v>142</v>
      </c>
      <c r="D1004" s="15">
        <v>2001</v>
      </c>
      <c r="E1004" s="16" cm="1">
        <f t="array" ref="E1004:I1004">VLOOKUP(Merged_Sheet!A1004,GDP!A1004:I3694,{5,6,7,8,9},0)</f>
        <v>384270400</v>
      </c>
      <c r="F1004" s="16">
        <v>384270400</v>
      </c>
      <c r="G1004" s="12">
        <v>0.05</v>
      </c>
      <c r="H1004" s="12">
        <v>15</v>
      </c>
      <c r="I1004" s="12">
        <v>0</v>
      </c>
      <c r="J1004" s="12" cm="1">
        <f t="array" ref="J1004:R1004">VLOOKUP(Merged_Sheet!A1004,'HUMAN RESOURCES'!A1004:M3694,{5,6,7,8,9,10,11,12,13},0)</f>
        <v>1.9E-2</v>
      </c>
      <c r="K1004" s="12">
        <v>1.2E-2</v>
      </c>
      <c r="L1004" s="12">
        <v>77</v>
      </c>
      <c r="M1004" s="12">
        <v>67</v>
      </c>
      <c r="N1004" s="12">
        <v>0.24299999999999999</v>
      </c>
      <c r="O1004" s="12">
        <v>0.68100000000000005</v>
      </c>
      <c r="P1004" s="12">
        <v>7.4999999999999997E-2</v>
      </c>
      <c r="Q1004" s="12">
        <v>82900</v>
      </c>
      <c r="R1004" s="12">
        <v>0.51100000000000001</v>
      </c>
      <c r="S1004" s="17" cm="1">
        <f t="array" ref="S1004:T1004">VLOOKUP(Merged_Sheet!A1004,Merged_Sheet!A1004:F3694,{5,6},0)</f>
        <v>384270400</v>
      </c>
      <c r="T1004" s="17">
        <v>384270400</v>
      </c>
      <c r="U1004" s="12" cm="1">
        <f t="array" ref="U1004:Z1004">VLOOKUP(Merged_Sheet!A1004,BUSINESS!A1004:J3694,{5,6,7,8,9,10},0)</f>
        <v>0.48399999999999999</v>
      </c>
      <c r="V1004" s="12">
        <v>39</v>
      </c>
      <c r="W1004" s="12">
        <v>0</v>
      </c>
      <c r="X1004" s="12">
        <v>76</v>
      </c>
      <c r="Y1004" s="12">
        <v>0.254</v>
      </c>
      <c r="Z1004" s="12">
        <v>0.67500000000000004</v>
      </c>
      <c r="AA1004" s="17" cm="1">
        <f t="array" ref="AA1004:AB1004">VLOOKUP(Merged_Sheet!A1004,Merged_Sheet!A1004:F3694,{5,6},0)</f>
        <v>384270400</v>
      </c>
      <c r="AB1004" s="17">
        <v>384270400</v>
      </c>
      <c r="AC1004" s="16">
        <f t="shared" si="91"/>
        <v>4635.3486127864899</v>
      </c>
      <c r="AD1004" s="12">
        <f t="shared" si="92"/>
        <v>4635.3486127864899</v>
      </c>
      <c r="AE1004" s="12">
        <f t="shared" si="93"/>
        <v>4635.3486127864899</v>
      </c>
      <c r="AF1004" s="12">
        <f t="shared" si="94"/>
        <v>4635.3486127864899</v>
      </c>
      <c r="AG1004" s="12">
        <f t="shared" si="95"/>
        <v>0.48899999999999999</v>
      </c>
    </row>
    <row r="1005" spans="1:33" ht="14.5" x14ac:dyDescent="0.35">
      <c r="A1005" s="12" t="str">
        <f t="shared" si="90"/>
        <v>Guinea-Bissau-Africa-2002</v>
      </c>
      <c r="B1005" s="13" t="s">
        <v>64</v>
      </c>
      <c r="C1005" s="14" t="s">
        <v>142</v>
      </c>
      <c r="D1005" s="15">
        <v>2002</v>
      </c>
      <c r="E1005" s="16" cm="1">
        <f t="array" ref="E1005:I1005">VLOOKUP(Merged_Sheet!A1005,GDP!A1005:I3695,{5,6,7,8,9},0)</f>
        <v>406669723</v>
      </c>
      <c r="F1005" s="16">
        <v>406669723</v>
      </c>
      <c r="G1005" s="12">
        <v>5.8000000000000003E-2</v>
      </c>
      <c r="H1005" s="12">
        <v>17</v>
      </c>
      <c r="I1005" s="12">
        <v>0</v>
      </c>
      <c r="J1005" s="12" cm="1">
        <f t="array" ref="J1005:R1005">VLOOKUP(Merged_Sheet!A1005,'HUMAN RESOURCES'!A1005:M3695,{5,6,7,8,9,10,11,12,13},0)</f>
        <v>0.02</v>
      </c>
      <c r="K1005" s="12">
        <v>3.5000000000000003E-2</v>
      </c>
      <c r="L1005" s="12">
        <v>71</v>
      </c>
      <c r="M1005" s="12">
        <v>67</v>
      </c>
      <c r="N1005" s="12">
        <v>0.308</v>
      </c>
      <c r="O1005" s="12">
        <v>0.64200000000000002</v>
      </c>
      <c r="P1005" s="12">
        <v>0.05</v>
      </c>
      <c r="Q1005" s="12">
        <v>30125445</v>
      </c>
      <c r="R1005" s="12">
        <v>0.55100000000000005</v>
      </c>
      <c r="S1005" s="17" cm="1">
        <f t="array" ref="S1005:T1005">VLOOKUP(Merged_Sheet!A1005,Merged_Sheet!A1005:F3695,{5,6},0)</f>
        <v>406669723</v>
      </c>
      <c r="T1005" s="17">
        <v>406669723</v>
      </c>
      <c r="U1005" s="12" cm="1">
        <f t="array" ref="U1005:Z1005">VLOOKUP(Merged_Sheet!A1005,BUSINESS!A1005:J3695,{5,6,7,8,9,10},0)</f>
        <v>0.51700000000000002</v>
      </c>
      <c r="V1005" s="12">
        <v>12</v>
      </c>
      <c r="W1005" s="12">
        <v>0</v>
      </c>
      <c r="X1005" s="12">
        <v>358</v>
      </c>
      <c r="Y1005" s="12">
        <v>0.151</v>
      </c>
      <c r="Z1005" s="12">
        <v>0.41099999999999998</v>
      </c>
      <c r="AA1005" s="17" cm="1">
        <f t="array" ref="AA1005:AB1005">VLOOKUP(Merged_Sheet!A1005,Merged_Sheet!A1005:F3695,{5,6},0)</f>
        <v>406669723</v>
      </c>
      <c r="AB1005" s="17">
        <v>406669723</v>
      </c>
      <c r="AC1005" s="16">
        <f t="shared" si="91"/>
        <v>13.499210484691595</v>
      </c>
      <c r="AD1005" s="12">
        <f t="shared" si="92"/>
        <v>13.499210484691595</v>
      </c>
      <c r="AE1005" s="12">
        <f t="shared" si="93"/>
        <v>13.499210484691595</v>
      </c>
      <c r="AF1005" s="12">
        <f t="shared" si="94"/>
        <v>13.499210484691595</v>
      </c>
      <c r="AG1005" s="12">
        <f t="shared" si="95"/>
        <v>0.44899999999999995</v>
      </c>
    </row>
    <row r="1006" spans="1:33" ht="14.5" x14ac:dyDescent="0.35">
      <c r="A1006" s="12" t="str">
        <f t="shared" si="90"/>
        <v>Guinea-Bissau-Africa-2003</v>
      </c>
      <c r="B1006" s="13" t="s">
        <v>64</v>
      </c>
      <c r="C1006" s="14" t="s">
        <v>142</v>
      </c>
      <c r="D1006" s="15">
        <v>2003</v>
      </c>
      <c r="E1006" s="16" cm="1">
        <f t="array" ref="E1006:I1006">VLOOKUP(Merged_Sheet!A1006,GDP!A1006:I3696,{5,6,7,8,9},0)</f>
        <v>465414408</v>
      </c>
      <c r="F1006" s="16">
        <v>465414408</v>
      </c>
      <c r="G1006" s="12">
        <v>5.8000000000000003E-2</v>
      </c>
      <c r="H1006" s="12">
        <v>20</v>
      </c>
      <c r="I1006" s="12">
        <v>0</v>
      </c>
      <c r="J1006" s="12" cm="1">
        <f t="array" ref="J1006:R1006">VLOOKUP(Merged_Sheet!A1006,'HUMAN RESOURCES'!A1006:M3696,{5,6,7,8,9,10,11,12,13},0)</f>
        <v>2.1000000000000001E-2</v>
      </c>
      <c r="K1006" s="12">
        <v>2.9000000000000001E-2</v>
      </c>
      <c r="L1006" s="12">
        <v>71</v>
      </c>
      <c r="M1006" s="12">
        <v>68</v>
      </c>
      <c r="N1006" s="12">
        <v>0.28899999999999998</v>
      </c>
      <c r="O1006" s="12">
        <v>0.66700000000000004</v>
      </c>
      <c r="P1006" s="12">
        <v>4.3999999999999997E-2</v>
      </c>
      <c r="Q1006" s="12">
        <v>33960903</v>
      </c>
      <c r="R1006" s="12">
        <v>0.63800000000000001</v>
      </c>
      <c r="S1006" s="17" cm="1">
        <f t="array" ref="S1006:T1006">VLOOKUP(Merged_Sheet!A1006,Merged_Sheet!A1006:F3696,{5,6},0)</f>
        <v>465414408</v>
      </c>
      <c r="T1006" s="17">
        <v>465414408</v>
      </c>
      <c r="U1006" s="12" cm="1">
        <f t="array" ref="U1006:Z1006">VLOOKUP(Merged_Sheet!A1006,BUSINESS!A1006:J3696,{5,6,7,8,9,10},0)</f>
        <v>0.76900000000000002</v>
      </c>
      <c r="V1006" s="12">
        <v>25</v>
      </c>
      <c r="W1006" s="12">
        <v>0</v>
      </c>
      <c r="X1006" s="12">
        <v>451</v>
      </c>
      <c r="Y1006" s="12">
        <v>5.8000000000000003E-2</v>
      </c>
      <c r="Z1006" s="12">
        <v>0.40200000000000002</v>
      </c>
      <c r="AA1006" s="17" cm="1">
        <f t="array" ref="AA1006:AB1006">VLOOKUP(Merged_Sheet!A1006,Merged_Sheet!A1006:F3696,{5,6},0)</f>
        <v>465414408</v>
      </c>
      <c r="AB1006" s="17">
        <v>465414408</v>
      </c>
      <c r="AC1006" s="16">
        <f t="shared" si="91"/>
        <v>13.704417930229948</v>
      </c>
      <c r="AD1006" s="12">
        <f t="shared" si="92"/>
        <v>13.704417930229948</v>
      </c>
      <c r="AE1006" s="12">
        <f t="shared" si="93"/>
        <v>13.704417930229948</v>
      </c>
      <c r="AF1006" s="12">
        <f t="shared" si="94"/>
        <v>13.704417930229948</v>
      </c>
      <c r="AG1006" s="12">
        <f t="shared" si="95"/>
        <v>0.36199999999999999</v>
      </c>
    </row>
    <row r="1007" spans="1:33" ht="14.5" x14ac:dyDescent="0.35">
      <c r="A1007" s="12" t="str">
        <f t="shared" si="90"/>
        <v>Guinea-Bissau-Africa-2004</v>
      </c>
      <c r="B1007" s="13" t="s">
        <v>64</v>
      </c>
      <c r="C1007" s="14" t="s">
        <v>142</v>
      </c>
      <c r="D1007" s="15">
        <v>2004</v>
      </c>
      <c r="E1007" s="16" cm="1">
        <f t="array" ref="E1007:I1007">VLOOKUP(Merged_Sheet!A1007,GDP!A1007:I3697,{5,6,7,8,9},0)</f>
        <v>522651788</v>
      </c>
      <c r="F1007" s="16">
        <v>522651788</v>
      </c>
      <c r="G1007" s="12">
        <v>5.2999999999999999E-2</v>
      </c>
      <c r="H1007" s="12">
        <v>20</v>
      </c>
      <c r="I1007" s="12">
        <v>0</v>
      </c>
      <c r="J1007" s="12" cm="1">
        <f t="array" ref="J1007:R1007">VLOOKUP(Merged_Sheet!A1007,'HUMAN RESOURCES'!A1007:M3697,{5,6,7,8,9,10,11,12,13},0)</f>
        <v>2.3E-2</v>
      </c>
      <c r="K1007" s="12">
        <v>5.0999999999999997E-2</v>
      </c>
      <c r="L1007" s="12">
        <v>53</v>
      </c>
      <c r="M1007" s="12">
        <v>50</v>
      </c>
      <c r="N1007" s="12">
        <v>0.308</v>
      </c>
      <c r="O1007" s="12">
        <v>0.64800000000000002</v>
      </c>
      <c r="P1007" s="12">
        <v>4.3999999999999997E-2</v>
      </c>
      <c r="Q1007" s="12">
        <v>47639556</v>
      </c>
      <c r="R1007" s="12">
        <v>0.59499999999999997</v>
      </c>
      <c r="S1007" s="17" cm="1">
        <f t="array" ref="S1007:T1007">VLOOKUP(Merged_Sheet!A1007,Merged_Sheet!A1007:F3697,{5,6},0)</f>
        <v>522651788</v>
      </c>
      <c r="T1007" s="17">
        <v>522651788</v>
      </c>
      <c r="U1007" s="12" cm="1">
        <f t="array" ref="U1007:Z1007">VLOOKUP(Merged_Sheet!A1007,BUSINESS!A1007:J3697,{5,6,7,8,9,10},0)</f>
        <v>0.376</v>
      </c>
      <c r="V1007" s="12">
        <v>35</v>
      </c>
      <c r="W1007" s="12">
        <v>0</v>
      </c>
      <c r="X1007" s="12">
        <v>350</v>
      </c>
      <c r="Y1007" s="12">
        <v>7.4999999999999997E-2</v>
      </c>
      <c r="Z1007" s="12">
        <v>0.70399999999999996</v>
      </c>
      <c r="AA1007" s="17" cm="1">
        <f t="array" ref="AA1007:AB1007">VLOOKUP(Merged_Sheet!A1007,Merged_Sheet!A1007:F3697,{5,6},0)</f>
        <v>522651788</v>
      </c>
      <c r="AB1007" s="17">
        <v>522651788</v>
      </c>
      <c r="AC1007" s="16">
        <f t="shared" si="91"/>
        <v>10.970962617703657</v>
      </c>
      <c r="AD1007" s="12">
        <f t="shared" si="92"/>
        <v>10.970962617703657</v>
      </c>
      <c r="AE1007" s="12">
        <f t="shared" si="93"/>
        <v>10.970962617703657</v>
      </c>
      <c r="AF1007" s="12">
        <f t="shared" si="94"/>
        <v>10.970962617703657</v>
      </c>
      <c r="AG1007" s="12">
        <f t="shared" si="95"/>
        <v>0.40500000000000003</v>
      </c>
    </row>
    <row r="1008" spans="1:33" ht="14.5" x14ac:dyDescent="0.35">
      <c r="A1008" s="12" t="str">
        <f t="shared" si="90"/>
        <v>Guinea-Bissau-Africa-2005</v>
      </c>
      <c r="B1008" s="13" t="s">
        <v>64</v>
      </c>
      <c r="C1008" s="14" t="s">
        <v>142</v>
      </c>
      <c r="D1008" s="15">
        <v>2005</v>
      </c>
      <c r="E1008" s="16" cm="1">
        <f t="array" ref="E1008:I1008">VLOOKUP(Merged_Sheet!A1008,GDP!A1008:I3698,{5,6,7,8,9},0)</f>
        <v>572853554</v>
      </c>
      <c r="F1008" s="16">
        <v>572853554</v>
      </c>
      <c r="G1008" s="12">
        <v>5.7000000000000002E-2</v>
      </c>
      <c r="H1008" s="12">
        <v>24</v>
      </c>
      <c r="I1008" s="12">
        <v>0</v>
      </c>
      <c r="J1008" s="12" cm="1">
        <f t="array" ref="J1008:R1008">VLOOKUP(Merged_Sheet!A1008,'HUMAN RESOURCES'!A1008:M3698,{5,6,7,8,9,10,11,12,13},0)</f>
        <v>2.3E-2</v>
      </c>
      <c r="K1008" s="12">
        <v>0.02</v>
      </c>
      <c r="L1008" s="12">
        <v>75</v>
      </c>
      <c r="M1008" s="12">
        <v>72</v>
      </c>
      <c r="N1008" s="12">
        <v>0.30599999999999999</v>
      </c>
      <c r="O1008" s="12">
        <v>0.65100000000000002</v>
      </c>
      <c r="P1008" s="12">
        <v>4.2999999999999997E-2</v>
      </c>
      <c r="Q1008" s="12">
        <v>5594450</v>
      </c>
      <c r="R1008" s="12">
        <v>0.76900000000000002</v>
      </c>
      <c r="S1008" s="17" cm="1">
        <f t="array" ref="S1008:T1008">VLOOKUP(Merged_Sheet!A1008,Merged_Sheet!A1008:F3698,{5,6},0)</f>
        <v>572853554</v>
      </c>
      <c r="T1008" s="17">
        <v>572853554</v>
      </c>
      <c r="U1008" s="12" cm="1">
        <f t="array" ref="U1008:Z1008">VLOOKUP(Merged_Sheet!A1008,BUSINESS!A1008:J3698,{5,6,7,8,9,10},0)</f>
        <v>0</v>
      </c>
      <c r="V1008" s="12">
        <v>0</v>
      </c>
      <c r="W1008" s="12">
        <v>0</v>
      </c>
      <c r="X1008" s="12">
        <v>0</v>
      </c>
      <c r="Y1008" s="12">
        <v>3.9E-2</v>
      </c>
      <c r="Z1008" s="12">
        <v>0.35699999999999998</v>
      </c>
      <c r="AA1008" s="17" cm="1">
        <f t="array" ref="AA1008:AB1008">VLOOKUP(Merged_Sheet!A1008,Merged_Sheet!A1008:F3698,{5,6},0)</f>
        <v>572853554</v>
      </c>
      <c r="AB1008" s="17">
        <v>572853554</v>
      </c>
      <c r="AC1008" s="16">
        <f t="shared" si="91"/>
        <v>102.39676000321748</v>
      </c>
      <c r="AD1008" s="12">
        <f t="shared" si="92"/>
        <v>102.39676000321748</v>
      </c>
      <c r="AE1008" s="12">
        <f t="shared" si="93"/>
        <v>102.39676000321748</v>
      </c>
      <c r="AF1008" s="12">
        <f t="shared" si="94"/>
        <v>102.39676000321748</v>
      </c>
      <c r="AG1008" s="12">
        <f t="shared" si="95"/>
        <v>0.23099999999999998</v>
      </c>
    </row>
    <row r="1009" spans="1:33" ht="14.5" x14ac:dyDescent="0.35">
      <c r="A1009" s="12" t="str">
        <f t="shared" si="90"/>
        <v>Guinea-Bissau-Africa-2006</v>
      </c>
      <c r="B1009" s="13" t="s">
        <v>64</v>
      </c>
      <c r="C1009" s="14" t="s">
        <v>142</v>
      </c>
      <c r="D1009" s="15">
        <v>2006</v>
      </c>
      <c r="E1009" s="16" cm="1">
        <f t="array" ref="E1009:I1009">VLOOKUP(Merged_Sheet!A1009,GDP!A1009:I3699,{5,6,7,8,9},0)</f>
        <v>578517349</v>
      </c>
      <c r="F1009" s="16">
        <v>578517349</v>
      </c>
      <c r="G1009" s="12">
        <v>5.8999999999999997E-2</v>
      </c>
      <c r="H1009" s="12">
        <v>24</v>
      </c>
      <c r="I1009" s="12">
        <v>0</v>
      </c>
      <c r="J1009" s="12" cm="1">
        <f t="array" ref="J1009:R1009">VLOOKUP(Merged_Sheet!A1009,'HUMAN RESOURCES'!A1009:M3699,{5,6,7,8,9,10,11,12,13},0)</f>
        <v>2.4E-2</v>
      </c>
      <c r="K1009" s="12">
        <v>2.5999999999999999E-2</v>
      </c>
      <c r="L1009" s="12">
        <v>72</v>
      </c>
      <c r="M1009" s="12">
        <v>67</v>
      </c>
      <c r="N1009" s="12">
        <v>0.32500000000000001</v>
      </c>
      <c r="O1009" s="12">
        <v>0.62</v>
      </c>
      <c r="P1009" s="12">
        <v>5.5E-2</v>
      </c>
      <c r="Q1009" s="12">
        <v>71777678</v>
      </c>
      <c r="R1009" s="12">
        <v>0.43</v>
      </c>
      <c r="S1009" s="17" cm="1">
        <f t="array" ref="S1009:T1009">VLOOKUP(Merged_Sheet!A1009,Merged_Sheet!A1009:F3699,{5,6},0)</f>
        <v>578517349</v>
      </c>
      <c r="T1009" s="17">
        <v>578517349</v>
      </c>
      <c r="U1009" s="12" cm="1">
        <f t="array" ref="U1009:Z1009">VLOOKUP(Merged_Sheet!A1009,BUSINESS!A1009:J3699,{5,6,7,8,9,10},0)</f>
        <v>0.54300000000000004</v>
      </c>
      <c r="V1009" s="12">
        <v>22</v>
      </c>
      <c r="W1009" s="12">
        <v>0</v>
      </c>
      <c r="X1009" s="12">
        <v>504</v>
      </c>
      <c r="Y1009" s="12">
        <v>0.128</v>
      </c>
      <c r="Z1009" s="12">
        <v>0.19</v>
      </c>
      <c r="AA1009" s="17" cm="1">
        <f t="array" ref="AA1009:AB1009">VLOOKUP(Merged_Sheet!A1009,Merged_Sheet!A1009:F3699,{5,6},0)</f>
        <v>578517349</v>
      </c>
      <c r="AB1009" s="17">
        <v>578517349</v>
      </c>
      <c r="AC1009" s="16">
        <f t="shared" si="91"/>
        <v>8.0598504314948727</v>
      </c>
      <c r="AD1009" s="12">
        <f t="shared" si="92"/>
        <v>8.0598504314948727</v>
      </c>
      <c r="AE1009" s="12">
        <f t="shared" si="93"/>
        <v>8.0598504314948727</v>
      </c>
      <c r="AF1009" s="12">
        <f t="shared" si="94"/>
        <v>8.0598504314948727</v>
      </c>
      <c r="AG1009" s="12">
        <f t="shared" si="95"/>
        <v>0.57000000000000006</v>
      </c>
    </row>
    <row r="1010" spans="1:33" ht="14.5" x14ac:dyDescent="0.35">
      <c r="A1010" s="12" t="str">
        <f t="shared" si="90"/>
        <v>Guinea-Bissau-Africa-2007</v>
      </c>
      <c r="B1010" s="13" t="s">
        <v>64</v>
      </c>
      <c r="C1010" s="14" t="s">
        <v>142</v>
      </c>
      <c r="D1010" s="15">
        <v>2007</v>
      </c>
      <c r="E1010" s="16" cm="1">
        <f t="array" ref="E1010:I1010">VLOOKUP(Merged_Sheet!A1010,GDP!A1010:I3700,{5,6,7,8,9},0)</f>
        <v>690721769</v>
      </c>
      <c r="F1010" s="16">
        <v>690721769</v>
      </c>
      <c r="G1010" s="12">
        <v>6.0999999999999999E-2</v>
      </c>
      <c r="H1010" s="12">
        <v>29</v>
      </c>
      <c r="I1010" s="12">
        <v>0</v>
      </c>
      <c r="J1010" s="12" cm="1">
        <f t="array" ref="J1010:R1010">VLOOKUP(Merged_Sheet!A1010,'HUMAN RESOURCES'!A1010:M3700,{5,6,7,8,9,10,11,12,13},0)</f>
        <v>2.5000000000000001E-2</v>
      </c>
      <c r="K1010" s="12">
        <v>4.2999999999999997E-2</v>
      </c>
      <c r="L1010" s="12">
        <v>47</v>
      </c>
      <c r="M1010" s="12">
        <v>46</v>
      </c>
      <c r="N1010" s="12">
        <v>0.35799999999999998</v>
      </c>
      <c r="O1010" s="12">
        <v>0.61</v>
      </c>
      <c r="P1010" s="12">
        <v>3.2000000000000001E-2</v>
      </c>
      <c r="Q1010" s="12">
        <v>1875805</v>
      </c>
      <c r="R1010" s="12">
        <v>0.55100000000000005</v>
      </c>
      <c r="S1010" s="17" cm="1">
        <f t="array" ref="S1010:T1010">VLOOKUP(Merged_Sheet!A1010,Merged_Sheet!A1010:F3700,{5,6},0)</f>
        <v>690721769</v>
      </c>
      <c r="T1010" s="17">
        <v>690721769</v>
      </c>
      <c r="U1010" s="12" cm="1">
        <f t="array" ref="U1010:Z1010">VLOOKUP(Merged_Sheet!A1010,BUSINESS!A1010:J3700,{5,6,7,8,9,10},0)</f>
        <v>0.17100000000000001</v>
      </c>
      <c r="V1010" s="12">
        <v>107</v>
      </c>
      <c r="W1010" s="12">
        <v>0</v>
      </c>
      <c r="X1010" s="12">
        <v>140</v>
      </c>
      <c r="Y1010" s="12">
        <v>3.3000000000000002E-2</v>
      </c>
      <c r="Z1010" s="12">
        <v>0.30099999999999999</v>
      </c>
      <c r="AA1010" s="17" cm="1">
        <f t="array" ref="AA1010:AB1010">VLOOKUP(Merged_Sheet!A1010,Merged_Sheet!A1010:F3700,{5,6},0)</f>
        <v>690721769</v>
      </c>
      <c r="AB1010" s="17">
        <v>690721769</v>
      </c>
      <c r="AC1010" s="16">
        <f t="shared" si="91"/>
        <v>368.22685140513005</v>
      </c>
      <c r="AD1010" s="12">
        <f t="shared" si="92"/>
        <v>368.22685140513005</v>
      </c>
      <c r="AE1010" s="12">
        <f t="shared" si="93"/>
        <v>368.22685140513005</v>
      </c>
      <c r="AF1010" s="12">
        <f t="shared" si="94"/>
        <v>368.22685140513005</v>
      </c>
      <c r="AG1010" s="12">
        <f t="shared" si="95"/>
        <v>0.44899999999999995</v>
      </c>
    </row>
    <row r="1011" spans="1:33" ht="14.5" x14ac:dyDescent="0.35">
      <c r="A1011" s="12" t="str">
        <f t="shared" si="90"/>
        <v>Guinea-Bissau-Africa-2008</v>
      </c>
      <c r="B1011" s="13" t="s">
        <v>64</v>
      </c>
      <c r="C1011" s="14" t="s">
        <v>142</v>
      </c>
      <c r="D1011" s="15">
        <v>2008</v>
      </c>
      <c r="E1011" s="16" cm="1">
        <f t="array" ref="E1011:I1011">VLOOKUP(Merged_Sheet!A1011,GDP!A1011:I3701,{5,6,7,8,9},0)</f>
        <v>842890956</v>
      </c>
      <c r="F1011" s="16">
        <v>842890956</v>
      </c>
      <c r="G1011" s="12">
        <v>0.06</v>
      </c>
      <c r="H1011" s="12">
        <v>34</v>
      </c>
      <c r="I1011" s="12">
        <v>0</v>
      </c>
      <c r="J1011" s="12" cm="1">
        <f t="array" ref="J1011:R1011">VLOOKUP(Merged_Sheet!A1011,'HUMAN RESOURCES'!A1011:M3701,{5,6,7,8,9,10,11,12,13},0)</f>
        <v>2.9000000000000001E-2</v>
      </c>
      <c r="K1011" s="12">
        <v>8.5000000000000006E-2</v>
      </c>
      <c r="L1011" s="12">
        <v>44</v>
      </c>
      <c r="M1011" s="12">
        <v>44</v>
      </c>
      <c r="N1011" s="12">
        <v>0.39700000000000002</v>
      </c>
      <c r="O1011" s="12">
        <v>0.55700000000000005</v>
      </c>
      <c r="P1011" s="12">
        <v>4.5999999999999999E-2</v>
      </c>
      <c r="Q1011" s="12">
        <v>1925844</v>
      </c>
      <c r="R1011" s="12">
        <v>0.222</v>
      </c>
      <c r="S1011" s="17" cm="1">
        <f t="array" ref="S1011:T1011">VLOOKUP(Merged_Sheet!A1011,Merged_Sheet!A1011:F3701,{5,6},0)</f>
        <v>842890956</v>
      </c>
      <c r="T1011" s="17">
        <v>842890956</v>
      </c>
      <c r="U1011" s="12" cm="1">
        <f t="array" ref="U1011:Z1011">VLOOKUP(Merged_Sheet!A1011,BUSINESS!A1011:J3701,{5,6,7,8,9,10},0)</f>
        <v>0.28799999999999998</v>
      </c>
      <c r="V1011" s="12">
        <v>93</v>
      </c>
      <c r="W1011" s="12">
        <v>0</v>
      </c>
      <c r="X1011" s="12">
        <v>564</v>
      </c>
      <c r="Y1011" s="12">
        <v>2.5999999999999999E-2</v>
      </c>
      <c r="Z1011" s="12">
        <v>0.13</v>
      </c>
      <c r="AA1011" s="17" cm="1">
        <f t="array" ref="AA1011:AB1011">VLOOKUP(Merged_Sheet!A1011,Merged_Sheet!A1011:F3701,{5,6},0)</f>
        <v>842890956</v>
      </c>
      <c r="AB1011" s="17">
        <v>842890956</v>
      </c>
      <c r="AC1011" s="16">
        <f t="shared" si="91"/>
        <v>437.67353742047641</v>
      </c>
      <c r="AD1011" s="12">
        <f t="shared" si="92"/>
        <v>437.67353742047641</v>
      </c>
      <c r="AE1011" s="12">
        <f t="shared" si="93"/>
        <v>437.67353742047641</v>
      </c>
      <c r="AF1011" s="12">
        <f t="shared" si="94"/>
        <v>437.67353742047641</v>
      </c>
      <c r="AG1011" s="12">
        <f t="shared" si="95"/>
        <v>0.77800000000000002</v>
      </c>
    </row>
    <row r="1012" spans="1:33" ht="14.5" x14ac:dyDescent="0.35">
      <c r="A1012" s="12" t="str">
        <f t="shared" si="90"/>
        <v>Guinea-Bissau-Africa-2009</v>
      </c>
      <c r="B1012" s="13" t="s">
        <v>64</v>
      </c>
      <c r="C1012" s="14" t="s">
        <v>142</v>
      </c>
      <c r="D1012" s="15">
        <v>2009</v>
      </c>
      <c r="E1012" s="16" cm="1">
        <f t="array" ref="E1012:I1012">VLOOKUP(Merged_Sheet!A1012,GDP!A1012:I3702,{5,6,7,8,9},0)</f>
        <v>832530157</v>
      </c>
      <c r="F1012" s="16">
        <v>832530157</v>
      </c>
      <c r="G1012" s="12">
        <v>6.8000000000000005E-2</v>
      </c>
      <c r="H1012" s="12">
        <v>36</v>
      </c>
      <c r="I1012" s="12">
        <v>0</v>
      </c>
      <c r="J1012" s="12" cm="1">
        <f t="array" ref="J1012:R1012">VLOOKUP(Merged_Sheet!A1012,'HUMAN RESOURCES'!A1012:M3702,{5,6,7,8,9,10,11,12,13},0)</f>
        <v>2.9000000000000001E-2</v>
      </c>
      <c r="K1012" s="12">
        <v>4.5999999999999999E-2</v>
      </c>
      <c r="L1012" s="12">
        <v>58</v>
      </c>
      <c r="M1012" s="12">
        <v>54</v>
      </c>
      <c r="N1012" s="12">
        <v>0.39800000000000002</v>
      </c>
      <c r="O1012" s="12">
        <v>0.56899999999999995</v>
      </c>
      <c r="P1012" s="12">
        <v>3.3000000000000002E-2</v>
      </c>
      <c r="Q1012" s="12">
        <v>2027026</v>
      </c>
      <c r="R1012" s="12">
        <v>0.36599999999999999</v>
      </c>
      <c r="S1012" s="17" cm="1">
        <f t="array" ref="S1012:T1012">VLOOKUP(Merged_Sheet!A1012,Merged_Sheet!A1012:F3702,{5,6},0)</f>
        <v>832530157</v>
      </c>
      <c r="T1012" s="17">
        <v>832530157</v>
      </c>
      <c r="U1012" s="12" cm="1">
        <f t="array" ref="U1012:Z1012">VLOOKUP(Merged_Sheet!A1012,BUSINESS!A1012:J3702,{5,6,7,8,9,10},0)</f>
        <v>0.25800000000000001</v>
      </c>
      <c r="V1012" s="12">
        <v>95</v>
      </c>
      <c r="W1012" s="12">
        <v>0</v>
      </c>
      <c r="X1012" s="12">
        <v>339</v>
      </c>
      <c r="Y1012" s="12">
        <v>0.04</v>
      </c>
      <c r="Z1012" s="12">
        <v>0.221</v>
      </c>
      <c r="AA1012" s="17" cm="1">
        <f t="array" ref="AA1012:AB1012">VLOOKUP(Merged_Sheet!A1012,Merged_Sheet!A1012:F3702,{5,6},0)</f>
        <v>832530157</v>
      </c>
      <c r="AB1012" s="17">
        <v>832530157</v>
      </c>
      <c r="AC1012" s="16">
        <f t="shared" si="91"/>
        <v>410.71508554897667</v>
      </c>
      <c r="AD1012" s="12">
        <f t="shared" si="92"/>
        <v>410.71508554897667</v>
      </c>
      <c r="AE1012" s="12">
        <f t="shared" si="93"/>
        <v>410.71508554897667</v>
      </c>
      <c r="AF1012" s="12">
        <f t="shared" si="94"/>
        <v>410.71508554897667</v>
      </c>
      <c r="AG1012" s="12">
        <f t="shared" si="95"/>
        <v>0.63400000000000001</v>
      </c>
    </row>
    <row r="1013" spans="1:33" ht="14.5" x14ac:dyDescent="0.35">
      <c r="A1013" s="12" t="str">
        <f t="shared" si="90"/>
        <v>Guinea-Bissau-Africa-2010</v>
      </c>
      <c r="B1013" s="13" t="s">
        <v>64</v>
      </c>
      <c r="C1013" s="14" t="s">
        <v>142</v>
      </c>
      <c r="D1013" s="15">
        <v>2010</v>
      </c>
      <c r="E1013" s="16" cm="1">
        <f t="array" ref="E1013:I1013">VLOOKUP(Merged_Sheet!A1013,GDP!A1013:I3703,{5,6,7,8,9},0)</f>
        <v>835390893</v>
      </c>
      <c r="F1013" s="16">
        <v>835390893</v>
      </c>
      <c r="G1013" s="12">
        <v>7.0999999999999994E-2</v>
      </c>
      <c r="H1013" s="12">
        <v>38</v>
      </c>
      <c r="I1013" s="12">
        <v>0</v>
      </c>
      <c r="J1013" s="12" cm="1">
        <f t="array" ref="J1013:R1013">VLOOKUP(Merged_Sheet!A1013,'HUMAN RESOURCES'!A1013:M3703,{5,6,7,8,9,10,11,12,13},0)</f>
        <v>2.9000000000000001E-2</v>
      </c>
      <c r="K1013" s="12">
        <v>7.0999999999999994E-2</v>
      </c>
      <c r="L1013" s="12">
        <v>59</v>
      </c>
      <c r="M1013" s="12">
        <v>57</v>
      </c>
      <c r="N1013" s="12">
        <v>0.373</v>
      </c>
      <c r="O1013" s="12">
        <v>0.59399999999999997</v>
      </c>
      <c r="P1013" s="12">
        <v>3.4000000000000002E-2</v>
      </c>
      <c r="Q1013" s="12">
        <v>776585</v>
      </c>
      <c r="R1013" s="12">
        <v>0.76800000000000002</v>
      </c>
      <c r="S1013" s="17" cm="1">
        <f t="array" ref="S1013:T1013">VLOOKUP(Merged_Sheet!A1013,Merged_Sheet!A1013:F3703,{5,6},0)</f>
        <v>835390893</v>
      </c>
      <c r="T1013" s="17">
        <v>835390893</v>
      </c>
      <c r="U1013" s="12" cm="1">
        <f t="array" ref="U1013:Z1013">VLOOKUP(Merged_Sheet!A1013,BUSINESS!A1013:J3703,{5,6,7,8,9,10},0)</f>
        <v>0.378</v>
      </c>
      <c r="V1013" s="12">
        <v>37</v>
      </c>
      <c r="W1013" s="12">
        <v>0</v>
      </c>
      <c r="X1013" s="12">
        <v>66</v>
      </c>
      <c r="Y1013" s="12">
        <v>0.01</v>
      </c>
      <c r="Z1013" s="12">
        <v>5.7000000000000002E-2</v>
      </c>
      <c r="AA1013" s="17" cm="1">
        <f t="array" ref="AA1013:AB1013">VLOOKUP(Merged_Sheet!A1013,Merged_Sheet!A1013:F3703,{5,6},0)</f>
        <v>835390893</v>
      </c>
      <c r="AB1013" s="17">
        <v>835390893</v>
      </c>
      <c r="AC1013" s="16">
        <f t="shared" si="91"/>
        <v>1075.7237044238557</v>
      </c>
      <c r="AD1013" s="12">
        <f t="shared" si="92"/>
        <v>1075.7237044238557</v>
      </c>
      <c r="AE1013" s="12">
        <f t="shared" si="93"/>
        <v>1075.7237044238557</v>
      </c>
      <c r="AF1013" s="12">
        <f t="shared" si="94"/>
        <v>1075.7237044238557</v>
      </c>
      <c r="AG1013" s="12">
        <f t="shared" si="95"/>
        <v>0.23199999999999998</v>
      </c>
    </row>
    <row r="1014" spans="1:33" ht="14.5" x14ac:dyDescent="0.35">
      <c r="A1014" s="12" t="str">
        <f t="shared" si="90"/>
        <v>Guinea-Bissau-Africa-2011</v>
      </c>
      <c r="B1014" s="13" t="s">
        <v>64</v>
      </c>
      <c r="C1014" s="14" t="s">
        <v>142</v>
      </c>
      <c r="D1014" s="15">
        <v>2011</v>
      </c>
      <c r="E1014" s="16" cm="1">
        <f t="array" ref="E1014:I1014">VLOOKUP(Merged_Sheet!A1014,GDP!A1014:I3704,{5,6,7,8,9},0)</f>
        <v>967762549</v>
      </c>
      <c r="F1014" s="16">
        <v>967762549</v>
      </c>
      <c r="G1014" s="12">
        <v>6.3E-2</v>
      </c>
      <c r="H1014" s="12">
        <v>35</v>
      </c>
      <c r="I1014" s="12">
        <v>0</v>
      </c>
      <c r="J1014" s="12" cm="1">
        <f t="array" ref="J1014:R1014">VLOOKUP(Merged_Sheet!A1014,'HUMAN RESOURCES'!A1014:M3704,{5,6,7,8,9,10,11,12,13},0)</f>
        <v>3.2000000000000001E-2</v>
      </c>
      <c r="K1014" s="12">
        <v>5.7000000000000002E-2</v>
      </c>
      <c r="L1014" s="12">
        <v>43</v>
      </c>
      <c r="M1014" s="12">
        <v>44</v>
      </c>
      <c r="N1014" s="12">
        <v>0.41499999999999998</v>
      </c>
      <c r="O1014" s="12">
        <v>0.54800000000000004</v>
      </c>
      <c r="P1014" s="12">
        <v>3.6999999999999998E-2</v>
      </c>
      <c r="Q1014" s="12">
        <v>12710589</v>
      </c>
      <c r="R1014" s="12">
        <v>0.34100000000000003</v>
      </c>
      <c r="S1014" s="17" cm="1">
        <f t="array" ref="S1014:T1014">VLOOKUP(Merged_Sheet!A1014,Merged_Sheet!A1014:F3704,{5,6},0)</f>
        <v>967762549</v>
      </c>
      <c r="T1014" s="17">
        <v>967762549</v>
      </c>
      <c r="U1014" s="12" cm="1">
        <f t="array" ref="U1014:Z1014">VLOOKUP(Merged_Sheet!A1014,BUSINESS!A1014:J3704,{5,6,7,8,9,10},0)</f>
        <v>0.32300000000000001</v>
      </c>
      <c r="V1014" s="12">
        <v>97</v>
      </c>
      <c r="W1014" s="12">
        <v>0</v>
      </c>
      <c r="X1014" s="12">
        <v>216</v>
      </c>
      <c r="Y1014" s="12">
        <v>0.08</v>
      </c>
      <c r="Z1014" s="12">
        <v>5.0999999999999997E-2</v>
      </c>
      <c r="AA1014" s="17" cm="1">
        <f t="array" ref="AA1014:AB1014">VLOOKUP(Merged_Sheet!A1014,Merged_Sheet!A1014:F3704,{5,6},0)</f>
        <v>967762549</v>
      </c>
      <c r="AB1014" s="17">
        <v>967762549</v>
      </c>
      <c r="AC1014" s="16">
        <f t="shared" si="91"/>
        <v>76.138292961876118</v>
      </c>
      <c r="AD1014" s="12">
        <f t="shared" si="92"/>
        <v>76.138292961876118</v>
      </c>
      <c r="AE1014" s="12">
        <f t="shared" si="93"/>
        <v>76.138292961876118</v>
      </c>
      <c r="AF1014" s="12">
        <f t="shared" si="94"/>
        <v>76.138292961876118</v>
      </c>
      <c r="AG1014" s="12">
        <f t="shared" si="95"/>
        <v>0.65900000000000003</v>
      </c>
    </row>
    <row r="1015" spans="1:33" ht="14.5" x14ac:dyDescent="0.35">
      <c r="A1015" s="12" t="str">
        <f t="shared" si="90"/>
        <v>Guinea-Bissau-Africa-2012</v>
      </c>
      <c r="B1015" s="13" t="s">
        <v>64</v>
      </c>
      <c r="C1015" s="14" t="s">
        <v>142</v>
      </c>
      <c r="D1015" s="15">
        <v>2012</v>
      </c>
      <c r="E1015" s="16" cm="1">
        <f t="array" ref="E1015:I1015">VLOOKUP(Merged_Sheet!A1015,GDP!A1015:I3705,{5,6,7,8,9},0)</f>
        <v>822320638</v>
      </c>
      <c r="F1015" s="16">
        <v>822320638</v>
      </c>
      <c r="G1015" s="12">
        <v>5.8999999999999997E-2</v>
      </c>
      <c r="H1015" s="12">
        <v>30</v>
      </c>
      <c r="I1015" s="12">
        <v>0</v>
      </c>
      <c r="J1015" s="12" cm="1">
        <f t="array" ref="J1015:R1015">VLOOKUP(Merged_Sheet!A1015,'HUMAN RESOURCES'!A1015:M3705,{5,6,7,8,9,10,11,12,13},0)</f>
        <v>3.2000000000000001E-2</v>
      </c>
      <c r="K1015" s="12">
        <v>8.1000000000000003E-2</v>
      </c>
      <c r="L1015" s="12">
        <v>46</v>
      </c>
      <c r="M1015" s="12">
        <v>46</v>
      </c>
      <c r="N1015" s="12">
        <v>0.41799999999999998</v>
      </c>
      <c r="O1015" s="12">
        <v>0.55000000000000004</v>
      </c>
      <c r="P1015" s="12">
        <v>3.2000000000000001E-2</v>
      </c>
      <c r="Q1015" s="12">
        <v>1104642</v>
      </c>
      <c r="R1015" s="12">
        <v>0.22</v>
      </c>
      <c r="S1015" s="17" cm="1">
        <f t="array" ref="S1015:T1015">VLOOKUP(Merged_Sheet!A1015,Merged_Sheet!A1015:F3705,{5,6},0)</f>
        <v>822320638</v>
      </c>
      <c r="T1015" s="17">
        <v>822320638</v>
      </c>
      <c r="U1015" s="12" cm="1">
        <f t="array" ref="U1015:Z1015">VLOOKUP(Merged_Sheet!A1015,BUSINESS!A1015:J3705,{5,6,7,8,9,10},0)</f>
        <v>0.36299999999999999</v>
      </c>
      <c r="V1015" s="12">
        <v>60</v>
      </c>
      <c r="W1015" s="12">
        <v>0</v>
      </c>
      <c r="X1015" s="12">
        <v>104</v>
      </c>
      <c r="Y1015" s="12">
        <v>3.6999999999999998E-2</v>
      </c>
      <c r="Z1015" s="12">
        <v>0.18099999999999999</v>
      </c>
      <c r="AA1015" s="17" cm="1">
        <f t="array" ref="AA1015:AB1015">VLOOKUP(Merged_Sheet!A1015,Merged_Sheet!A1015:F3705,{5,6},0)</f>
        <v>822320638</v>
      </c>
      <c r="AB1015" s="17">
        <v>822320638</v>
      </c>
      <c r="AC1015" s="16">
        <f t="shared" si="91"/>
        <v>744.42275234872477</v>
      </c>
      <c r="AD1015" s="12">
        <f t="shared" si="92"/>
        <v>744.42275234872477</v>
      </c>
      <c r="AE1015" s="12">
        <f t="shared" si="93"/>
        <v>744.42275234872477</v>
      </c>
      <c r="AF1015" s="12">
        <f t="shared" si="94"/>
        <v>744.42275234872477</v>
      </c>
      <c r="AG1015" s="12">
        <f t="shared" si="95"/>
        <v>0.78</v>
      </c>
    </row>
    <row r="1016" spans="1:33" ht="14.5" x14ac:dyDescent="0.35">
      <c r="A1016" s="12" t="str">
        <f t="shared" si="90"/>
        <v>Guyana-The Americas-2000</v>
      </c>
      <c r="B1016" s="13" t="s">
        <v>70</v>
      </c>
      <c r="C1016" s="14" t="s">
        <v>143</v>
      </c>
      <c r="D1016" s="15">
        <v>2000</v>
      </c>
      <c r="E1016" s="16" cm="1">
        <f t="array" ref="E1016:I1016">VLOOKUP(Merged_Sheet!A1016,GDP!A1016:I3706,{5,6,7,8,9},0)</f>
        <v>712667925</v>
      </c>
      <c r="F1016" s="16">
        <v>712667925</v>
      </c>
      <c r="G1016" s="12">
        <v>5.8000000000000003E-2</v>
      </c>
      <c r="H1016" s="12">
        <v>56</v>
      </c>
      <c r="I1016" s="12">
        <v>0.17299999999999999</v>
      </c>
      <c r="J1016" s="12" cm="1">
        <f t="array" ref="J1016:R1016">VLOOKUP(Merged_Sheet!A1016,'HUMAN RESOURCES'!A1016:M3706,{5,6,7,8,9,10,11,12,13},0)</f>
        <v>3.3000000000000002E-2</v>
      </c>
      <c r="K1016" s="12">
        <v>0.05</v>
      </c>
      <c r="L1016" s="12">
        <v>61</v>
      </c>
      <c r="M1016" s="12">
        <v>59</v>
      </c>
      <c r="N1016" s="12">
        <v>0.39500000000000002</v>
      </c>
      <c r="O1016" s="12">
        <v>0.54900000000000004</v>
      </c>
      <c r="P1016" s="12">
        <v>5.6000000000000001E-2</v>
      </c>
      <c r="Q1016" s="12">
        <v>1379465</v>
      </c>
      <c r="R1016" s="12">
        <v>0.83399999999999996</v>
      </c>
      <c r="S1016" s="17" cm="1">
        <f t="array" ref="S1016:T1016">VLOOKUP(Merged_Sheet!A1016,Merged_Sheet!A1016:F3706,{5,6},0)</f>
        <v>712667925</v>
      </c>
      <c r="T1016" s="17">
        <v>712667925</v>
      </c>
      <c r="U1016" s="12" cm="1">
        <f t="array" ref="U1016:Z1016">VLOOKUP(Merged_Sheet!A1016,BUSINESS!A1016:J3706,{5,6,7,8,9,10},0)</f>
        <v>0.45100000000000001</v>
      </c>
      <c r="V1016" s="12">
        <v>57</v>
      </c>
      <c r="W1016" s="12">
        <v>0</v>
      </c>
      <c r="X1016" s="12">
        <v>488</v>
      </c>
      <c r="Y1016" s="12">
        <v>4.9000000000000002E-2</v>
      </c>
      <c r="Z1016" s="12">
        <v>0.53400000000000003</v>
      </c>
      <c r="AA1016" s="17" cm="1">
        <f t="array" ref="AA1016:AB1016">VLOOKUP(Merged_Sheet!A1016,Merged_Sheet!A1016:F3706,{5,6},0)</f>
        <v>712667925</v>
      </c>
      <c r="AB1016" s="17">
        <v>712667925</v>
      </c>
      <c r="AC1016" s="16">
        <f t="shared" si="91"/>
        <v>516.62631889899342</v>
      </c>
      <c r="AD1016" s="12">
        <f t="shared" si="92"/>
        <v>516.62631889899342</v>
      </c>
      <c r="AE1016" s="12">
        <f t="shared" si="93"/>
        <v>516.62631889899342</v>
      </c>
      <c r="AF1016" s="12">
        <f t="shared" si="94"/>
        <v>516.62631889899342</v>
      </c>
      <c r="AG1016" s="12">
        <f t="shared" si="95"/>
        <v>0.16600000000000004</v>
      </c>
    </row>
    <row r="1017" spans="1:33" ht="14.5" x14ac:dyDescent="0.35">
      <c r="A1017" s="12" t="str">
        <f t="shared" si="90"/>
        <v>Guyana-The Americas-2001</v>
      </c>
      <c r="B1017" s="13" t="s">
        <v>70</v>
      </c>
      <c r="C1017" s="14" t="s">
        <v>143</v>
      </c>
      <c r="D1017" s="15">
        <v>2001</v>
      </c>
      <c r="E1017" s="16" cm="1">
        <f t="array" ref="E1017:I1017">VLOOKUP(Merged_Sheet!A1017,GDP!A1017:I3707,{5,6,7,8,9},0)</f>
        <v>696281469</v>
      </c>
      <c r="F1017" s="16">
        <v>696281469</v>
      </c>
      <c r="G1017" s="12">
        <v>5.8000000000000003E-2</v>
      </c>
      <c r="H1017" s="12">
        <v>54</v>
      </c>
      <c r="I1017" s="12">
        <v>0.17</v>
      </c>
      <c r="J1017" s="12" cm="1">
        <f t="array" ref="J1017:R1017">VLOOKUP(Merged_Sheet!A1017,'HUMAN RESOURCES'!A1017:M3707,{5,6,7,8,9,10,11,12,13},0)</f>
        <v>3.4000000000000002E-2</v>
      </c>
      <c r="K1017" s="12">
        <v>5.8000000000000003E-2</v>
      </c>
      <c r="L1017" s="12">
        <v>60</v>
      </c>
      <c r="M1017" s="12">
        <v>58</v>
      </c>
      <c r="N1017" s="12">
        <v>0.40200000000000002</v>
      </c>
      <c r="O1017" s="12">
        <v>0.56399999999999995</v>
      </c>
      <c r="P1017" s="12">
        <v>3.4000000000000002E-2</v>
      </c>
      <c r="Q1017" s="12">
        <v>21384034</v>
      </c>
      <c r="R1017" s="12">
        <v>0.47299999999999998</v>
      </c>
      <c r="S1017" s="17" cm="1">
        <f t="array" ref="S1017:T1017">VLOOKUP(Merged_Sheet!A1017,Merged_Sheet!A1017:F3707,{5,6},0)</f>
        <v>696281469</v>
      </c>
      <c r="T1017" s="17">
        <v>696281469</v>
      </c>
      <c r="U1017" s="12" cm="1">
        <f t="array" ref="U1017:Z1017">VLOOKUP(Merged_Sheet!A1017,BUSINESS!A1017:J3707,{5,6,7,8,9,10},0)</f>
        <v>0.39800000000000002</v>
      </c>
      <c r="V1017" s="12">
        <v>18</v>
      </c>
      <c r="W1017" s="12">
        <v>0</v>
      </c>
      <c r="X1017" s="12">
        <v>304</v>
      </c>
      <c r="Y1017" s="12">
        <v>1.7999999999999999E-2</v>
      </c>
      <c r="Z1017" s="12">
        <v>0.13400000000000001</v>
      </c>
      <c r="AA1017" s="17" cm="1">
        <f t="array" ref="AA1017:AB1017">VLOOKUP(Merged_Sheet!A1017,Merged_Sheet!A1017:F3707,{5,6},0)</f>
        <v>696281469</v>
      </c>
      <c r="AB1017" s="17">
        <v>696281469</v>
      </c>
      <c r="AC1017" s="16">
        <f t="shared" si="91"/>
        <v>32.560810041734875</v>
      </c>
      <c r="AD1017" s="12">
        <f t="shared" si="92"/>
        <v>32.560810041734875</v>
      </c>
      <c r="AE1017" s="12">
        <f t="shared" si="93"/>
        <v>32.560810041734875</v>
      </c>
      <c r="AF1017" s="12">
        <f t="shared" si="94"/>
        <v>32.560810041734875</v>
      </c>
      <c r="AG1017" s="12">
        <f t="shared" si="95"/>
        <v>0.52700000000000002</v>
      </c>
    </row>
    <row r="1018" spans="1:33" ht="14.5" x14ac:dyDescent="0.35">
      <c r="A1018" s="12" t="str">
        <f t="shared" si="90"/>
        <v>Guyana-The Americas-2002</v>
      </c>
      <c r="B1018" s="13" t="s">
        <v>70</v>
      </c>
      <c r="C1018" s="14" t="s">
        <v>143</v>
      </c>
      <c r="D1018" s="15">
        <v>2002</v>
      </c>
      <c r="E1018" s="16" cm="1">
        <f t="array" ref="E1018:I1018">VLOOKUP(Merged_Sheet!A1018,GDP!A1018:I3708,{5,6,7,8,9},0)</f>
        <v>722460912</v>
      </c>
      <c r="F1018" s="16">
        <v>722460912</v>
      </c>
      <c r="G1018" s="12">
        <v>5.8000000000000003E-2</v>
      </c>
      <c r="H1018" s="12">
        <v>56</v>
      </c>
      <c r="I1018" s="12">
        <v>0.16300000000000001</v>
      </c>
      <c r="J1018" s="12" cm="1">
        <f t="array" ref="J1018:R1018">VLOOKUP(Merged_Sheet!A1018,'HUMAN RESOURCES'!A1018:M3708,{5,6,7,8,9,10,11,12,13},0)</f>
        <v>3.6999999999999998E-2</v>
      </c>
      <c r="K1018" s="12">
        <v>0.111</v>
      </c>
      <c r="L1018" s="12">
        <v>47</v>
      </c>
      <c r="M1018" s="12">
        <v>43</v>
      </c>
      <c r="N1018" s="12">
        <v>0.41899999999999998</v>
      </c>
      <c r="O1018" s="12">
        <v>0.54200000000000004</v>
      </c>
      <c r="P1018" s="12">
        <v>0.04</v>
      </c>
      <c r="Q1018" s="12">
        <v>3960897</v>
      </c>
      <c r="R1018" s="12">
        <v>0.38100000000000001</v>
      </c>
      <c r="S1018" s="17" cm="1">
        <f t="array" ref="S1018:T1018">VLOOKUP(Merged_Sheet!A1018,Merged_Sheet!A1018:F3708,{5,6},0)</f>
        <v>722460912</v>
      </c>
      <c r="T1018" s="17">
        <v>722460912</v>
      </c>
      <c r="U1018" s="12" cm="1">
        <f t="array" ref="U1018:Z1018">VLOOKUP(Merged_Sheet!A1018,BUSINESS!A1018:J3708,{5,6,7,8,9,10},0)</f>
        <v>0.65700000000000003</v>
      </c>
      <c r="V1018" s="12">
        <v>22</v>
      </c>
      <c r="W1018" s="12">
        <v>0</v>
      </c>
      <c r="X1018" s="12">
        <v>504</v>
      </c>
      <c r="Y1018" s="12">
        <v>3.0000000000000001E-3</v>
      </c>
      <c r="Z1018" s="12">
        <v>2.5000000000000001E-2</v>
      </c>
      <c r="AA1018" s="17" cm="1">
        <f t="array" ref="AA1018:AB1018">VLOOKUP(Merged_Sheet!A1018,Merged_Sheet!A1018:F3708,{5,6},0)</f>
        <v>722460912</v>
      </c>
      <c r="AB1018" s="17">
        <v>722460912</v>
      </c>
      <c r="AC1018" s="16">
        <f t="shared" si="91"/>
        <v>182.39830826199216</v>
      </c>
      <c r="AD1018" s="12">
        <f t="shared" si="92"/>
        <v>182.39830826199216</v>
      </c>
      <c r="AE1018" s="12">
        <f t="shared" si="93"/>
        <v>182.39830826199216</v>
      </c>
      <c r="AF1018" s="12">
        <f t="shared" si="94"/>
        <v>182.39830826199216</v>
      </c>
      <c r="AG1018" s="12">
        <f t="shared" si="95"/>
        <v>0.61899999999999999</v>
      </c>
    </row>
    <row r="1019" spans="1:33" ht="14.5" x14ac:dyDescent="0.35">
      <c r="A1019" s="12" t="str">
        <f t="shared" si="90"/>
        <v>Guyana-The Americas-2003</v>
      </c>
      <c r="B1019" s="13" t="s">
        <v>70</v>
      </c>
      <c r="C1019" s="14" t="s">
        <v>143</v>
      </c>
      <c r="D1019" s="15">
        <v>2003</v>
      </c>
      <c r="E1019" s="16" cm="1">
        <f t="array" ref="E1019:I1019">VLOOKUP(Merged_Sheet!A1019,GDP!A1019:I3709,{5,6,7,8,9},0)</f>
        <v>741929343</v>
      </c>
      <c r="F1019" s="16">
        <v>741929343</v>
      </c>
      <c r="G1019" s="12">
        <v>5.6000000000000001E-2</v>
      </c>
      <c r="H1019" s="12">
        <v>55</v>
      </c>
      <c r="I1019" s="12">
        <v>0.15</v>
      </c>
      <c r="J1019" s="12" cm="1">
        <f t="array" ref="J1019:R1019">VLOOKUP(Merged_Sheet!A1019,'HUMAN RESOURCES'!A1019:M3709,{5,6,7,8,9,10,11,12,13},0)</f>
        <v>3.6999999999999998E-2</v>
      </c>
      <c r="K1019" s="12">
        <v>8.8999999999999996E-2</v>
      </c>
      <c r="L1019" s="12">
        <v>48</v>
      </c>
      <c r="M1019" s="12">
        <v>46</v>
      </c>
      <c r="N1019" s="12">
        <v>0.42299999999999999</v>
      </c>
      <c r="O1019" s="12">
        <v>0.54700000000000004</v>
      </c>
      <c r="P1019" s="12">
        <v>0.03</v>
      </c>
      <c r="Q1019" s="12">
        <v>17393994</v>
      </c>
      <c r="R1019" s="12">
        <v>0.46800000000000003</v>
      </c>
      <c r="S1019" s="17" cm="1">
        <f t="array" ref="S1019:T1019">VLOOKUP(Merged_Sheet!A1019,Merged_Sheet!A1019:F3709,{5,6},0)</f>
        <v>741929343</v>
      </c>
      <c r="T1019" s="17">
        <v>741929343</v>
      </c>
      <c r="U1019" s="12" cm="1">
        <f t="array" ref="U1019:Z1019">VLOOKUP(Merged_Sheet!A1019,BUSINESS!A1019:J3709,{5,6,7,8,9,10},0)</f>
        <v>0.47299999999999998</v>
      </c>
      <c r="V1019" s="12">
        <v>45</v>
      </c>
      <c r="W1019" s="12">
        <v>0</v>
      </c>
      <c r="X1019" s="12">
        <v>270</v>
      </c>
      <c r="Y1019" s="12">
        <v>0.01</v>
      </c>
      <c r="Z1019" s="12">
        <v>0.13500000000000001</v>
      </c>
      <c r="AA1019" s="17" cm="1">
        <f t="array" ref="AA1019:AB1019">VLOOKUP(Merged_Sheet!A1019,Merged_Sheet!A1019:F3709,{5,6},0)</f>
        <v>741929343</v>
      </c>
      <c r="AB1019" s="17">
        <v>741929343</v>
      </c>
      <c r="AC1019" s="16">
        <f t="shared" si="91"/>
        <v>42.654340515467581</v>
      </c>
      <c r="AD1019" s="12">
        <f t="shared" si="92"/>
        <v>42.654340515467581</v>
      </c>
      <c r="AE1019" s="12">
        <f t="shared" si="93"/>
        <v>42.654340515467581</v>
      </c>
      <c r="AF1019" s="12">
        <f t="shared" si="94"/>
        <v>42.654340515467581</v>
      </c>
      <c r="AG1019" s="12">
        <f t="shared" si="95"/>
        <v>0.53200000000000003</v>
      </c>
    </row>
    <row r="1020" spans="1:33" ht="14.5" x14ac:dyDescent="0.35">
      <c r="A1020" s="12" t="str">
        <f t="shared" si="90"/>
        <v>Guyana-The Americas-2004</v>
      </c>
      <c r="B1020" s="13" t="s">
        <v>70</v>
      </c>
      <c r="C1020" s="14" t="s">
        <v>143</v>
      </c>
      <c r="D1020" s="15">
        <v>2004</v>
      </c>
      <c r="E1020" s="16" cm="1">
        <f t="array" ref="E1020:I1020">VLOOKUP(Merged_Sheet!A1020,GDP!A1020:I3710,{5,6,7,8,9},0)</f>
        <v>785918770</v>
      </c>
      <c r="F1020" s="16">
        <v>785918770</v>
      </c>
      <c r="G1020" s="12">
        <v>5.2999999999999999E-2</v>
      </c>
      <c r="H1020" s="12">
        <v>55</v>
      </c>
      <c r="I1020" s="12">
        <v>0.14499999999999999</v>
      </c>
      <c r="J1020" s="12" cm="1">
        <f t="array" ref="J1020:R1020">VLOOKUP(Merged_Sheet!A1020,'HUMAN RESOURCES'!A1020:M3710,{5,6,7,8,9,10,11,12,13},0)</f>
        <v>3.6999999999999998E-2</v>
      </c>
      <c r="K1020" s="12">
        <v>7.4999999999999997E-2</v>
      </c>
      <c r="L1020" s="12">
        <v>62</v>
      </c>
      <c r="M1020" s="12">
        <v>59</v>
      </c>
      <c r="N1020" s="12">
        <v>0.41599999999999998</v>
      </c>
      <c r="O1020" s="12">
        <v>0.55300000000000005</v>
      </c>
      <c r="P1020" s="12">
        <v>3.1E-2</v>
      </c>
      <c r="Q1020" s="12">
        <v>3146164</v>
      </c>
      <c r="R1020" s="12">
        <v>0.53100000000000003</v>
      </c>
      <c r="S1020" s="17" cm="1">
        <f t="array" ref="S1020:T1020">VLOOKUP(Merged_Sheet!A1020,Merged_Sheet!A1020:F3710,{5,6},0)</f>
        <v>785918770</v>
      </c>
      <c r="T1020" s="17">
        <v>785918770</v>
      </c>
      <c r="U1020" s="12" cm="1">
        <f t="array" ref="U1020:Z1020">VLOOKUP(Merged_Sheet!A1020,BUSINESS!A1020:J3710,{5,6,7,8,9,10},0)</f>
        <v>0.94699999999999995</v>
      </c>
      <c r="V1020" s="12">
        <v>82</v>
      </c>
      <c r="W1020" s="12">
        <v>0</v>
      </c>
      <c r="X1020" s="12">
        <v>696</v>
      </c>
      <c r="Y1020" s="12">
        <v>7.0000000000000001E-3</v>
      </c>
      <c r="Z1020" s="12">
        <v>0.23699999999999999</v>
      </c>
      <c r="AA1020" s="17" cm="1">
        <f t="array" ref="AA1020:AB1020">VLOOKUP(Merged_Sheet!A1020,Merged_Sheet!A1020:F3710,{5,6},0)</f>
        <v>785918770</v>
      </c>
      <c r="AB1020" s="17">
        <v>785918770</v>
      </c>
      <c r="AC1020" s="16">
        <f t="shared" si="91"/>
        <v>249.80222582166726</v>
      </c>
      <c r="AD1020" s="12">
        <f t="shared" si="92"/>
        <v>249.80222582166726</v>
      </c>
      <c r="AE1020" s="12">
        <f t="shared" si="93"/>
        <v>249.80222582166726</v>
      </c>
      <c r="AF1020" s="12">
        <f t="shared" si="94"/>
        <v>249.80222582166726</v>
      </c>
      <c r="AG1020" s="12">
        <f t="shared" si="95"/>
        <v>0.46899999999999997</v>
      </c>
    </row>
    <row r="1021" spans="1:33" ht="14.5" x14ac:dyDescent="0.35">
      <c r="A1021" s="12" t="str">
        <f t="shared" si="90"/>
        <v>Guyana-The Americas-2005</v>
      </c>
      <c r="B1021" s="13" t="s">
        <v>70</v>
      </c>
      <c r="C1021" s="14" t="s">
        <v>143</v>
      </c>
      <c r="D1021" s="15">
        <v>2005</v>
      </c>
      <c r="E1021" s="16" cm="1">
        <f t="array" ref="E1021:I1021">VLOOKUP(Merged_Sheet!A1021,GDP!A1021:I3711,{5,6,7,8,9},0)</f>
        <v>824880550</v>
      </c>
      <c r="F1021" s="16">
        <v>824880550</v>
      </c>
      <c r="G1021" s="12">
        <v>5.2999999999999999E-2</v>
      </c>
      <c r="H1021" s="12">
        <v>58</v>
      </c>
      <c r="I1021" s="12">
        <v>0.14499999999999999</v>
      </c>
      <c r="J1021" s="12" cm="1">
        <f t="array" ref="J1021:R1021">VLOOKUP(Merged_Sheet!A1021,'HUMAN RESOURCES'!A1021:M3711,{5,6,7,8,9,10,11,12,13},0)</f>
        <v>3.7999999999999999E-2</v>
      </c>
      <c r="K1021" s="12">
        <v>8.6999999999999994E-2</v>
      </c>
      <c r="L1021" s="12">
        <v>50</v>
      </c>
      <c r="M1021" s="12">
        <v>48</v>
      </c>
      <c r="N1021" s="12">
        <v>0.40600000000000003</v>
      </c>
      <c r="O1021" s="12">
        <v>0.56100000000000005</v>
      </c>
      <c r="P1021" s="12">
        <v>3.2000000000000001E-2</v>
      </c>
      <c r="Q1021" s="12">
        <v>603648</v>
      </c>
      <c r="R1021" s="12">
        <v>0.38900000000000001</v>
      </c>
      <c r="S1021" s="17" cm="1">
        <f t="array" ref="S1021:T1021">VLOOKUP(Merged_Sheet!A1021,Merged_Sheet!A1021:F3711,{5,6},0)</f>
        <v>824880550</v>
      </c>
      <c r="T1021" s="17">
        <v>824880550</v>
      </c>
      <c r="U1021" s="12" cm="1">
        <f t="array" ref="U1021:Z1021">VLOOKUP(Merged_Sheet!A1021,BUSINESS!A1021:J3711,{5,6,7,8,9,10},0)</f>
        <v>0.441</v>
      </c>
      <c r="V1021" s="12">
        <v>137</v>
      </c>
      <c r="W1021" s="12">
        <v>0</v>
      </c>
      <c r="X1021" s="12">
        <v>492</v>
      </c>
      <c r="Y1021" s="12">
        <v>1.0999999999999999E-2</v>
      </c>
      <c r="Z1021" s="12">
        <v>0.161</v>
      </c>
      <c r="AA1021" s="17" cm="1">
        <f t="array" ref="AA1021:AB1021">VLOOKUP(Merged_Sheet!A1021,Merged_Sheet!A1021:F3711,{5,6},0)</f>
        <v>824880550</v>
      </c>
      <c r="AB1021" s="17">
        <v>824880550</v>
      </c>
      <c r="AC1021" s="16">
        <f t="shared" si="91"/>
        <v>1366.4926414069125</v>
      </c>
      <c r="AD1021" s="12">
        <f t="shared" si="92"/>
        <v>1366.4926414069125</v>
      </c>
      <c r="AE1021" s="12">
        <f t="shared" si="93"/>
        <v>1366.4926414069125</v>
      </c>
      <c r="AF1021" s="12">
        <f t="shared" si="94"/>
        <v>1366.4926414069125</v>
      </c>
      <c r="AG1021" s="12">
        <f t="shared" si="95"/>
        <v>0.61099999999999999</v>
      </c>
    </row>
    <row r="1022" spans="1:33" ht="14.5" x14ac:dyDescent="0.35">
      <c r="A1022" s="12" t="str">
        <f t="shared" si="90"/>
        <v>Guyana-The Americas-2006</v>
      </c>
      <c r="B1022" s="13" t="s">
        <v>70</v>
      </c>
      <c r="C1022" s="14" t="s">
        <v>143</v>
      </c>
      <c r="D1022" s="15">
        <v>2006</v>
      </c>
      <c r="E1022" s="16" cm="1">
        <f t="array" ref="E1022:I1022">VLOOKUP(Merged_Sheet!A1022,GDP!A1022:I3712,{5,6,7,8,9},0)</f>
        <v>1458449058</v>
      </c>
      <c r="F1022" s="16">
        <v>1458449058</v>
      </c>
      <c r="G1022" s="12">
        <v>4.1000000000000002E-2</v>
      </c>
      <c r="H1022" s="12">
        <v>79</v>
      </c>
      <c r="I1022" s="12">
        <v>0.14499999999999999</v>
      </c>
      <c r="J1022" s="12" cm="1">
        <f t="array" ref="J1022:R1022">VLOOKUP(Merged_Sheet!A1022,'HUMAN RESOURCES'!A1022:M3712,{5,6,7,8,9,10,11,12,13},0)</f>
        <v>3.7999999999999999E-2</v>
      </c>
      <c r="K1022" s="12">
        <v>6.8000000000000005E-2</v>
      </c>
      <c r="L1022" s="12">
        <v>55</v>
      </c>
      <c r="M1022" s="12">
        <v>53</v>
      </c>
      <c r="N1022" s="12">
        <v>0.42799999999999999</v>
      </c>
      <c r="O1022" s="12">
        <v>0.54400000000000004</v>
      </c>
      <c r="P1022" s="12">
        <v>2.8000000000000001E-2</v>
      </c>
      <c r="Q1022" s="12">
        <v>5540214</v>
      </c>
      <c r="R1022" s="12">
        <v>0.35199999999999998</v>
      </c>
      <c r="S1022" s="17" cm="1">
        <f t="array" ref="S1022:T1022">VLOOKUP(Merged_Sheet!A1022,Merged_Sheet!A1022:F3712,{5,6},0)</f>
        <v>1458449058</v>
      </c>
      <c r="T1022" s="17">
        <v>1458449058</v>
      </c>
      <c r="U1022" s="12" cm="1">
        <f t="array" ref="U1022:Z1022">VLOOKUP(Merged_Sheet!A1022,BUSINESS!A1022:J3712,{5,6,7,8,9,10},0)</f>
        <v>0.52500000000000002</v>
      </c>
      <c r="V1022" s="12">
        <v>65</v>
      </c>
      <c r="W1022" s="12">
        <v>0</v>
      </c>
      <c r="X1022" s="12">
        <v>270</v>
      </c>
      <c r="Y1022" s="12">
        <v>1.7999999999999999E-2</v>
      </c>
      <c r="Z1022" s="12">
        <v>7.8E-2</v>
      </c>
      <c r="AA1022" s="17" cm="1">
        <f t="array" ref="AA1022:AB1022">VLOOKUP(Merged_Sheet!A1022,Merged_Sheet!A1022:F3712,{5,6},0)</f>
        <v>1458449058</v>
      </c>
      <c r="AB1022" s="17">
        <v>1458449058</v>
      </c>
      <c r="AC1022" s="16">
        <f t="shared" si="91"/>
        <v>263.24778393036803</v>
      </c>
      <c r="AD1022" s="12">
        <f t="shared" si="92"/>
        <v>263.24778393036803</v>
      </c>
      <c r="AE1022" s="12">
        <f t="shared" si="93"/>
        <v>263.24778393036803</v>
      </c>
      <c r="AF1022" s="12">
        <f t="shared" si="94"/>
        <v>263.24778393036803</v>
      </c>
      <c r="AG1022" s="12">
        <f t="shared" si="95"/>
        <v>0.64800000000000002</v>
      </c>
    </row>
    <row r="1023" spans="1:33" ht="14.5" x14ac:dyDescent="0.35">
      <c r="A1023" s="12" t="str">
        <f t="shared" si="90"/>
        <v>Guyana-The Americas-2007</v>
      </c>
      <c r="B1023" s="13" t="s">
        <v>70</v>
      </c>
      <c r="C1023" s="14" t="s">
        <v>143</v>
      </c>
      <c r="D1023" s="15">
        <v>2007</v>
      </c>
      <c r="E1023" s="16" cm="1">
        <f t="array" ref="E1023:I1023">VLOOKUP(Merged_Sheet!A1023,GDP!A1023:I3713,{5,6,7,8,9},0)</f>
        <v>1740334782</v>
      </c>
      <c r="F1023" s="16">
        <v>1740334782</v>
      </c>
      <c r="G1023" s="12">
        <v>3.9E-2</v>
      </c>
      <c r="H1023" s="12">
        <v>89</v>
      </c>
      <c r="I1023" s="12">
        <v>0.14599999999999999</v>
      </c>
      <c r="J1023" s="12" cm="1">
        <f t="array" ref="J1023:R1023">VLOOKUP(Merged_Sheet!A1023,'HUMAN RESOURCES'!A1023:M3713,{5,6,7,8,9,10,11,12,13},0)</f>
        <v>3.7999999999999999E-2</v>
      </c>
      <c r="K1023" s="12">
        <v>6.7000000000000004E-2</v>
      </c>
      <c r="L1023" s="12">
        <v>56</v>
      </c>
      <c r="M1023" s="12">
        <v>54</v>
      </c>
      <c r="N1023" s="12">
        <v>0.442</v>
      </c>
      <c r="O1023" s="12">
        <v>0.53200000000000003</v>
      </c>
      <c r="P1023" s="12">
        <v>2.5000000000000001E-2</v>
      </c>
      <c r="Q1023" s="12">
        <v>9429457</v>
      </c>
      <c r="R1023" s="12">
        <v>0.193</v>
      </c>
      <c r="S1023" s="17" cm="1">
        <f t="array" ref="S1023:T1023">VLOOKUP(Merged_Sheet!A1023,Merged_Sheet!A1023:F3713,{5,6},0)</f>
        <v>1740334782</v>
      </c>
      <c r="T1023" s="17">
        <v>1740334782</v>
      </c>
      <c r="U1023" s="12" cm="1">
        <f t="array" ref="U1023:Z1023">VLOOKUP(Merged_Sheet!A1023,BUSINESS!A1023:J3713,{5,6,7,8,9,10},0)</f>
        <v>0.46800000000000003</v>
      </c>
      <c r="V1023" s="12">
        <v>18</v>
      </c>
      <c r="W1023" s="12">
        <v>0</v>
      </c>
      <c r="X1023" s="12">
        <v>168</v>
      </c>
      <c r="Y1023" s="12">
        <v>6.0000000000000001E-3</v>
      </c>
      <c r="Z1023" s="12">
        <v>2.4E-2</v>
      </c>
      <c r="AA1023" s="17" cm="1">
        <f t="array" ref="AA1023:AB1023">VLOOKUP(Merged_Sheet!A1023,Merged_Sheet!A1023:F3713,{5,6},0)</f>
        <v>1740334782</v>
      </c>
      <c r="AB1023" s="17">
        <v>1740334782</v>
      </c>
      <c r="AC1023" s="16">
        <f t="shared" si="91"/>
        <v>184.56362672845319</v>
      </c>
      <c r="AD1023" s="12">
        <f t="shared" si="92"/>
        <v>184.56362672845319</v>
      </c>
      <c r="AE1023" s="12">
        <f t="shared" si="93"/>
        <v>184.56362672845319</v>
      </c>
      <c r="AF1023" s="12">
        <f t="shared" si="94"/>
        <v>184.56362672845319</v>
      </c>
      <c r="AG1023" s="12">
        <f t="shared" si="95"/>
        <v>0.80699999999999994</v>
      </c>
    </row>
    <row r="1024" spans="1:33" ht="14.5" x14ac:dyDescent="0.35">
      <c r="A1024" s="12" t="str">
        <f t="shared" si="90"/>
        <v>Guyana-The Americas-2008</v>
      </c>
      <c r="B1024" s="13" t="s">
        <v>70</v>
      </c>
      <c r="C1024" s="14" t="s">
        <v>143</v>
      </c>
      <c r="D1024" s="15">
        <v>2008</v>
      </c>
      <c r="E1024" s="16" cm="1">
        <f t="array" ref="E1024:I1024">VLOOKUP(Merged_Sheet!A1024,GDP!A1024:I3714,{5,6,7,8,9},0)</f>
        <v>1922598121</v>
      </c>
      <c r="F1024" s="16">
        <v>1922598121</v>
      </c>
      <c r="G1024" s="12">
        <v>6.6000000000000003E-2</v>
      </c>
      <c r="H1024" s="12">
        <v>165</v>
      </c>
      <c r="I1024" s="12">
        <v>0.14599999999999999</v>
      </c>
      <c r="J1024" s="12" cm="1">
        <f t="array" ref="J1024:R1024">VLOOKUP(Merged_Sheet!A1024,'HUMAN RESOURCES'!A1024:M3714,{5,6,7,8,9,10,11,12,13},0)</f>
        <v>3.7999999999999999E-2</v>
      </c>
      <c r="K1024" s="12">
        <v>6.0999999999999999E-2</v>
      </c>
      <c r="L1024" s="12">
        <v>62</v>
      </c>
      <c r="M1024" s="12">
        <v>58</v>
      </c>
      <c r="N1024" s="12">
        <v>0.432</v>
      </c>
      <c r="O1024" s="12">
        <v>0.53800000000000003</v>
      </c>
      <c r="P1024" s="12">
        <v>0.03</v>
      </c>
      <c r="Q1024" s="12">
        <v>31585871</v>
      </c>
      <c r="R1024" s="12">
        <v>0.32800000000000001</v>
      </c>
      <c r="S1024" s="17" cm="1">
        <f t="array" ref="S1024:T1024">VLOOKUP(Merged_Sheet!A1024,Merged_Sheet!A1024:F3714,{5,6},0)</f>
        <v>1922598121</v>
      </c>
      <c r="T1024" s="17">
        <v>1922598121</v>
      </c>
      <c r="U1024" s="12" cm="1">
        <f t="array" ref="U1024:Z1024">VLOOKUP(Merged_Sheet!A1024,BUSINESS!A1024:J3714,{5,6,7,8,9,10},0)</f>
        <v>0.497</v>
      </c>
      <c r="V1024" s="12">
        <v>39</v>
      </c>
      <c r="W1024" s="12">
        <v>0</v>
      </c>
      <c r="X1024" s="12">
        <v>180</v>
      </c>
      <c r="Y1024" s="12">
        <v>1.2999999999999999E-2</v>
      </c>
      <c r="Z1024" s="12">
        <v>4.8000000000000001E-2</v>
      </c>
      <c r="AA1024" s="17" cm="1">
        <f t="array" ref="AA1024:AB1024">VLOOKUP(Merged_Sheet!A1024,Merged_Sheet!A1024:F3714,{5,6},0)</f>
        <v>1922598121</v>
      </c>
      <c r="AB1024" s="17">
        <v>1922598121</v>
      </c>
      <c r="AC1024" s="16">
        <f t="shared" si="91"/>
        <v>60.868928420558674</v>
      </c>
      <c r="AD1024" s="12">
        <f t="shared" si="92"/>
        <v>60.868928420558674</v>
      </c>
      <c r="AE1024" s="12">
        <f t="shared" si="93"/>
        <v>60.868928420558674</v>
      </c>
      <c r="AF1024" s="12">
        <f t="shared" si="94"/>
        <v>60.868928420558674</v>
      </c>
      <c r="AG1024" s="12">
        <f t="shared" si="95"/>
        <v>0.67199999999999993</v>
      </c>
    </row>
    <row r="1025" spans="1:33" ht="14.5" x14ac:dyDescent="0.35">
      <c r="A1025" s="12" t="str">
        <f t="shared" si="90"/>
        <v>Guyana-The Americas-2009</v>
      </c>
      <c r="B1025" s="13" t="s">
        <v>70</v>
      </c>
      <c r="C1025" s="14" t="s">
        <v>143</v>
      </c>
      <c r="D1025" s="15">
        <v>2009</v>
      </c>
      <c r="E1025" s="16" cm="1">
        <f t="array" ref="E1025:I1025">VLOOKUP(Merged_Sheet!A1025,GDP!A1025:I3715,{5,6,7,8,9},0)</f>
        <v>2025565089</v>
      </c>
      <c r="F1025" s="16">
        <v>2025565089</v>
      </c>
      <c r="G1025" s="12">
        <v>6.4000000000000001E-2</v>
      </c>
      <c r="H1025" s="12">
        <v>165</v>
      </c>
      <c r="I1025" s="12">
        <v>0.14499999999999999</v>
      </c>
      <c r="J1025" s="12" cm="1">
        <f t="array" ref="J1025:R1025">VLOOKUP(Merged_Sheet!A1025,'HUMAN RESOURCES'!A1025:M3715,{5,6,7,8,9,10,11,12,13},0)</f>
        <v>3.7999999999999999E-2</v>
      </c>
      <c r="K1025" s="12">
        <v>5.5E-2</v>
      </c>
      <c r="L1025" s="12">
        <v>63</v>
      </c>
      <c r="M1025" s="12">
        <v>60</v>
      </c>
      <c r="N1025" s="12">
        <v>0.44800000000000001</v>
      </c>
      <c r="O1025" s="12">
        <v>0.52300000000000002</v>
      </c>
      <c r="P1025" s="12">
        <v>2.9000000000000001E-2</v>
      </c>
      <c r="Q1025" s="12">
        <v>18290394</v>
      </c>
      <c r="R1025" s="12">
        <v>0.28799999999999998</v>
      </c>
      <c r="S1025" s="17" cm="1">
        <f t="array" ref="S1025:T1025">VLOOKUP(Merged_Sheet!A1025,Merged_Sheet!A1025:F3715,{5,6},0)</f>
        <v>2025565089</v>
      </c>
      <c r="T1025" s="17">
        <v>2025565089</v>
      </c>
      <c r="U1025" s="12" cm="1">
        <f t="array" ref="U1025:Z1025">VLOOKUP(Merged_Sheet!A1025,BUSINESS!A1025:J3715,{5,6,7,8,9,10},0)</f>
        <v>0.46899999999999997</v>
      </c>
      <c r="V1025" s="12">
        <v>38</v>
      </c>
      <c r="W1025" s="12">
        <v>0</v>
      </c>
      <c r="X1025" s="12">
        <v>400</v>
      </c>
      <c r="Y1025" s="12">
        <v>6.0000000000000001E-3</v>
      </c>
      <c r="Z1025" s="12">
        <v>2.8000000000000001E-2</v>
      </c>
      <c r="AA1025" s="17" cm="1">
        <f t="array" ref="AA1025:AB1025">VLOOKUP(Merged_Sheet!A1025,Merged_Sheet!A1025:F3715,{5,6},0)</f>
        <v>2025565089</v>
      </c>
      <c r="AB1025" s="17">
        <v>2025565089</v>
      </c>
      <c r="AC1025" s="16">
        <f t="shared" si="91"/>
        <v>110.74474880092797</v>
      </c>
      <c r="AD1025" s="12">
        <f t="shared" si="92"/>
        <v>110.74474880092797</v>
      </c>
      <c r="AE1025" s="12">
        <f t="shared" si="93"/>
        <v>110.74474880092797</v>
      </c>
      <c r="AF1025" s="12">
        <f t="shared" si="94"/>
        <v>110.74474880092797</v>
      </c>
      <c r="AG1025" s="12">
        <f t="shared" si="95"/>
        <v>0.71199999999999997</v>
      </c>
    </row>
    <row r="1026" spans="1:33" ht="14.5" x14ac:dyDescent="0.35">
      <c r="A1026" s="12" t="str">
        <f t="shared" si="90"/>
        <v>Guyana-The Americas-2010</v>
      </c>
      <c r="B1026" s="13" t="s">
        <v>70</v>
      </c>
      <c r="C1026" s="14" t="s">
        <v>143</v>
      </c>
      <c r="D1026" s="15">
        <v>2010</v>
      </c>
      <c r="E1026" s="16" cm="1">
        <f t="array" ref="E1026:I1026">VLOOKUP(Merged_Sheet!A1026,GDP!A1026:I3716,{5,6,7,8,9},0)</f>
        <v>2259288396</v>
      </c>
      <c r="F1026" s="16">
        <v>2259288396</v>
      </c>
      <c r="G1026" s="12">
        <v>6.6000000000000003E-2</v>
      </c>
      <c r="H1026" s="12">
        <v>188</v>
      </c>
      <c r="I1026" s="12">
        <v>0.14499999999999999</v>
      </c>
      <c r="J1026" s="12" cm="1">
        <f t="array" ref="J1026:R1026">VLOOKUP(Merged_Sheet!A1026,'HUMAN RESOURCES'!A1026:M3716,{5,6,7,8,9,10,11,12,13},0)</f>
        <v>3.7999999999999999E-2</v>
      </c>
      <c r="K1026" s="12">
        <v>4.8000000000000001E-2</v>
      </c>
      <c r="L1026" s="12">
        <v>66</v>
      </c>
      <c r="M1026" s="12">
        <v>63</v>
      </c>
      <c r="N1026" s="12">
        <v>0.42</v>
      </c>
      <c r="O1026" s="12">
        <v>0.54</v>
      </c>
      <c r="P1026" s="12">
        <v>0.04</v>
      </c>
      <c r="Q1026" s="12">
        <v>154615</v>
      </c>
      <c r="R1026" s="12">
        <v>0.57999999999999996</v>
      </c>
      <c r="S1026" s="17" cm="1">
        <f t="array" ref="S1026:T1026">VLOOKUP(Merged_Sheet!A1026,Merged_Sheet!A1026:F3716,{5,6},0)</f>
        <v>2259288396</v>
      </c>
      <c r="T1026" s="17">
        <v>2259288396</v>
      </c>
      <c r="U1026" s="12" cm="1">
        <f t="array" ref="U1026:Z1026">VLOOKUP(Merged_Sheet!A1026,BUSINESS!A1026:J3716,{5,6,7,8,9,10},0)</f>
        <v>0.46899999999999997</v>
      </c>
      <c r="V1026" s="12">
        <v>144</v>
      </c>
      <c r="W1026" s="12">
        <v>0</v>
      </c>
      <c r="X1026" s="12">
        <v>424</v>
      </c>
      <c r="Y1026" s="12">
        <v>0.13800000000000001</v>
      </c>
      <c r="Z1026" s="12">
        <v>7.6999999999999999E-2</v>
      </c>
      <c r="AA1026" s="17" cm="1">
        <f t="array" ref="AA1026:AB1026">VLOOKUP(Merged_Sheet!A1026,Merged_Sheet!A1026:F3716,{5,6},0)</f>
        <v>2259288396</v>
      </c>
      <c r="AB1026" s="17">
        <v>2259288396</v>
      </c>
      <c r="AC1026" s="16">
        <f t="shared" si="91"/>
        <v>14612.34935808298</v>
      </c>
      <c r="AD1026" s="12">
        <f t="shared" si="92"/>
        <v>14612.34935808298</v>
      </c>
      <c r="AE1026" s="12">
        <f t="shared" si="93"/>
        <v>14612.34935808298</v>
      </c>
      <c r="AF1026" s="12">
        <f t="shared" si="94"/>
        <v>14612.34935808298</v>
      </c>
      <c r="AG1026" s="12">
        <f t="shared" si="95"/>
        <v>0.42000000000000004</v>
      </c>
    </row>
    <row r="1027" spans="1:33" ht="14.5" x14ac:dyDescent="0.35">
      <c r="A1027" s="12" t="str">
        <f t="shared" ref="A1027:A1090" si="96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6" cm="1">
        <f t="array" ref="E1027:I1027">VLOOKUP(Merged_Sheet!A1027,GDP!A1027:I3717,{5,6,7,8,9},0)</f>
        <v>2576602497</v>
      </c>
      <c r="F1027" s="16">
        <v>2576602497</v>
      </c>
      <c r="G1027" s="12">
        <v>6.8000000000000005E-2</v>
      </c>
      <c r="H1027" s="12">
        <v>221</v>
      </c>
      <c r="I1027" s="12">
        <v>0.14499999999999999</v>
      </c>
      <c r="J1027" s="12" cm="1">
        <f t="array" ref="J1027:R1027">VLOOKUP(Merged_Sheet!A1027,'HUMAN RESOURCES'!A1027:M3717,{5,6,7,8,9,10,11,12,13},0)</f>
        <v>3.9E-2</v>
      </c>
      <c r="K1027" s="12">
        <v>6.2E-2</v>
      </c>
      <c r="L1027" s="12">
        <v>55</v>
      </c>
      <c r="M1027" s="12">
        <v>53</v>
      </c>
      <c r="N1027" s="12">
        <v>0.42199999999999999</v>
      </c>
      <c r="O1027" s="12">
        <v>0.54300000000000004</v>
      </c>
      <c r="P1027" s="12">
        <v>3.5000000000000003E-2</v>
      </c>
      <c r="Q1027" s="12">
        <v>3542867</v>
      </c>
      <c r="R1027" s="12">
        <v>0.61</v>
      </c>
      <c r="S1027" s="17" cm="1">
        <f t="array" ref="S1027:T1027">VLOOKUP(Merged_Sheet!A1027,Merged_Sheet!A1027:F3717,{5,6},0)</f>
        <v>2576602497</v>
      </c>
      <c r="T1027" s="17">
        <v>2576602497</v>
      </c>
      <c r="U1027" s="12" cm="1">
        <f t="array" ref="U1027:Z1027">VLOOKUP(Merged_Sheet!A1027,BUSINESS!A1027:J3717,{5,6,7,8,9,10},0)</f>
        <v>0.64900000000000002</v>
      </c>
      <c r="V1027" s="12">
        <v>37</v>
      </c>
      <c r="W1027" s="12">
        <v>0</v>
      </c>
      <c r="X1027" s="12">
        <v>606</v>
      </c>
      <c r="Y1027" s="12">
        <v>1.4999999999999999E-2</v>
      </c>
      <c r="Z1027" s="12">
        <v>0.158</v>
      </c>
      <c r="AA1027" s="17" cm="1">
        <f t="array" ref="AA1027:AB1027">VLOOKUP(Merged_Sheet!A1027,Merged_Sheet!A1027:F3717,{5,6},0)</f>
        <v>2576602497</v>
      </c>
      <c r="AB1027" s="17">
        <v>2576602497</v>
      </c>
      <c r="AC1027" s="16">
        <f t="shared" ref="AC1027:AC1090" si="97">F1027/Q1027</f>
        <v>727.26481039226144</v>
      </c>
      <c r="AD1027" s="12">
        <f t="shared" ref="AD1027:AD1090" si="98">AB1027/Q1027</f>
        <v>727.26481039226144</v>
      </c>
      <c r="AE1027" s="12">
        <f t="shared" ref="AE1027:AE1090" si="99">AA1027/Q1027</f>
        <v>727.26481039226144</v>
      </c>
      <c r="AF1027" s="12">
        <f t="shared" ref="AF1027:AF1090" si="100">T1027/Q1027</f>
        <v>727.26481039226144</v>
      </c>
      <c r="AG1027" s="12">
        <f t="shared" ref="AG1027:AG1090" si="101">1-R1027</f>
        <v>0.39</v>
      </c>
    </row>
    <row r="1028" spans="1:33" ht="14.5" x14ac:dyDescent="0.35">
      <c r="A1028" s="12" t="str">
        <f t="shared" si="96"/>
        <v>Guyana-The Americas-2012</v>
      </c>
      <c r="B1028" s="13" t="s">
        <v>70</v>
      </c>
      <c r="C1028" s="14" t="s">
        <v>143</v>
      </c>
      <c r="D1028" s="15">
        <v>2012</v>
      </c>
      <c r="E1028" s="16" cm="1">
        <f t="array" ref="E1028:I1028">VLOOKUP(Merged_Sheet!A1028,GDP!A1028:I3718,{5,6,7,8,9},0)</f>
        <v>2851154076</v>
      </c>
      <c r="F1028" s="16">
        <v>2851154076</v>
      </c>
      <c r="G1028" s="12">
        <v>6.6000000000000003E-2</v>
      </c>
      <c r="H1028" s="12">
        <v>235</v>
      </c>
      <c r="I1028" s="12">
        <v>0.13900000000000001</v>
      </c>
      <c r="J1028" s="12" cm="1">
        <f t="array" ref="J1028:R1028">VLOOKUP(Merged_Sheet!A1028,'HUMAN RESOURCES'!A1028:M3718,{5,6,7,8,9,10,11,12,13},0)</f>
        <v>3.9E-2</v>
      </c>
      <c r="K1028" s="12">
        <v>6.0999999999999999E-2</v>
      </c>
      <c r="L1028" s="12">
        <v>56</v>
      </c>
      <c r="M1028" s="12">
        <v>54</v>
      </c>
      <c r="N1028" s="12">
        <v>0.42799999999999999</v>
      </c>
      <c r="O1028" s="12">
        <v>0.54500000000000004</v>
      </c>
      <c r="P1028" s="12">
        <v>2.7E-2</v>
      </c>
      <c r="Q1028" s="12">
        <v>35785718</v>
      </c>
      <c r="R1028" s="12">
        <v>0.217</v>
      </c>
      <c r="S1028" s="17" cm="1">
        <f t="array" ref="S1028:T1028">VLOOKUP(Merged_Sheet!A1028,Merged_Sheet!A1028:F3718,{5,6},0)</f>
        <v>2851154076</v>
      </c>
      <c r="T1028" s="17">
        <v>2851154076</v>
      </c>
      <c r="U1028" s="12" cm="1">
        <f t="array" ref="U1028:Z1028">VLOOKUP(Merged_Sheet!A1028,BUSINESS!A1028:J3718,{5,6,7,8,9,10},0)</f>
        <v>0.498</v>
      </c>
      <c r="V1028" s="12">
        <v>54</v>
      </c>
      <c r="W1028" s="12">
        <v>0</v>
      </c>
      <c r="X1028" s="12">
        <v>372</v>
      </c>
      <c r="Y1028" s="12">
        <v>3.1E-2</v>
      </c>
      <c r="Z1028" s="12">
        <v>0.129</v>
      </c>
      <c r="AA1028" s="17" cm="1">
        <f t="array" ref="AA1028:AB1028">VLOOKUP(Merged_Sheet!A1028,Merged_Sheet!A1028:F3718,{5,6},0)</f>
        <v>2851154076</v>
      </c>
      <c r="AB1028" s="17">
        <v>2851154076</v>
      </c>
      <c r="AC1028" s="16">
        <f t="shared" si="97"/>
        <v>79.672959922167834</v>
      </c>
      <c r="AD1028" s="12">
        <f t="shared" si="98"/>
        <v>79.672959922167834</v>
      </c>
      <c r="AE1028" s="12">
        <f t="shared" si="99"/>
        <v>79.672959922167834</v>
      </c>
      <c r="AF1028" s="12">
        <f t="shared" si="100"/>
        <v>79.672959922167834</v>
      </c>
      <c r="AG1028" s="12">
        <f t="shared" si="101"/>
        <v>0.78300000000000003</v>
      </c>
    </row>
    <row r="1029" spans="1:33" ht="14.5" x14ac:dyDescent="0.35">
      <c r="A1029" s="12" t="str">
        <f t="shared" si="96"/>
        <v>Haiti-The Americas-2000</v>
      </c>
      <c r="B1029" s="13" t="s">
        <v>70</v>
      </c>
      <c r="C1029" s="14" t="s">
        <v>144</v>
      </c>
      <c r="D1029" s="15">
        <v>2000</v>
      </c>
      <c r="E1029" s="16" cm="1">
        <f t="array" ref="E1029:I1029">VLOOKUP(Merged_Sheet!A1029,GDP!A1029:I3719,{5,6,7,8,9},0)</f>
        <v>3664503846</v>
      </c>
      <c r="F1029" s="16">
        <v>3664503846</v>
      </c>
      <c r="G1029" s="12">
        <v>6.0999999999999999E-2</v>
      </c>
      <c r="H1029" s="12">
        <v>26</v>
      </c>
      <c r="I1029" s="12">
        <v>0.314</v>
      </c>
      <c r="J1029" s="12" cm="1">
        <f t="array" ref="J1029:R1029">VLOOKUP(Merged_Sheet!A1029,'HUMAN RESOURCES'!A1029:M3719,{5,6,7,8,9,10,11,12,13},0)</f>
        <v>3.9E-2</v>
      </c>
      <c r="K1029" s="12">
        <v>7.0000000000000007E-2</v>
      </c>
      <c r="L1029" s="12">
        <v>58</v>
      </c>
      <c r="M1029" s="12">
        <v>56</v>
      </c>
      <c r="N1029" s="12">
        <v>0.46200000000000002</v>
      </c>
      <c r="O1029" s="12">
        <v>0.50700000000000001</v>
      </c>
      <c r="P1029" s="12">
        <v>3.1E-2</v>
      </c>
      <c r="Q1029" s="12">
        <v>76167240</v>
      </c>
      <c r="R1029" s="12">
        <v>0.157</v>
      </c>
      <c r="S1029" s="17" cm="1">
        <f t="array" ref="S1029:T1029">VLOOKUP(Merged_Sheet!A1029,Merged_Sheet!A1029:F3719,{5,6},0)</f>
        <v>3664503846</v>
      </c>
      <c r="T1029" s="17">
        <v>3664503846</v>
      </c>
      <c r="U1029" s="12" cm="1">
        <f t="array" ref="U1029:Z1029">VLOOKUP(Merged_Sheet!A1029,BUSINESS!A1029:J3719,{5,6,7,8,9,10},0)</f>
        <v>0.30299999999999999</v>
      </c>
      <c r="V1029" s="12">
        <v>34</v>
      </c>
      <c r="W1029" s="12">
        <v>0</v>
      </c>
      <c r="X1029" s="12">
        <v>212</v>
      </c>
      <c r="Y1029" s="12">
        <v>2E-3</v>
      </c>
      <c r="Z1029" s="12">
        <v>5.0000000000000001E-3</v>
      </c>
      <c r="AA1029" s="17" cm="1">
        <f t="array" ref="AA1029:AB1029">VLOOKUP(Merged_Sheet!A1029,Merged_Sheet!A1029:F3719,{5,6},0)</f>
        <v>3664503846</v>
      </c>
      <c r="AB1029" s="17">
        <v>3664503846</v>
      </c>
      <c r="AC1029" s="16">
        <f t="shared" si="97"/>
        <v>48.11128571811188</v>
      </c>
      <c r="AD1029" s="12">
        <f t="shared" si="98"/>
        <v>48.11128571811188</v>
      </c>
      <c r="AE1029" s="12">
        <f t="shared" si="99"/>
        <v>48.11128571811188</v>
      </c>
      <c r="AF1029" s="12">
        <f t="shared" si="100"/>
        <v>48.11128571811188</v>
      </c>
      <c r="AG1029" s="12">
        <f t="shared" si="101"/>
        <v>0.84299999999999997</v>
      </c>
    </row>
    <row r="1030" spans="1:33" ht="14.5" x14ac:dyDescent="0.35">
      <c r="A1030" s="12" t="str">
        <f t="shared" si="96"/>
        <v>Haiti-The Americas-2001</v>
      </c>
      <c r="B1030" s="13" t="s">
        <v>70</v>
      </c>
      <c r="C1030" s="14" t="s">
        <v>144</v>
      </c>
      <c r="D1030" s="15">
        <v>2001</v>
      </c>
      <c r="E1030" s="16" cm="1">
        <f t="array" ref="E1030:I1030">VLOOKUP(Merged_Sheet!A1030,GDP!A1030:I3720,{5,6,7,8,9},0)</f>
        <v>3507981946</v>
      </c>
      <c r="F1030" s="16">
        <v>3507981946</v>
      </c>
      <c r="G1030" s="12">
        <v>5.6000000000000001E-2</v>
      </c>
      <c r="H1030" s="12">
        <v>23</v>
      </c>
      <c r="I1030" s="12">
        <v>0.34</v>
      </c>
      <c r="J1030" s="12" cm="1">
        <f t="array" ref="J1030:R1030">VLOOKUP(Merged_Sheet!A1030,'HUMAN RESOURCES'!A1030:M3720,{5,6,7,8,9,10,11,12,13},0)</f>
        <v>3.9E-2</v>
      </c>
      <c r="K1030" s="12">
        <v>7.0000000000000007E-2</v>
      </c>
      <c r="L1030" s="12">
        <v>60</v>
      </c>
      <c r="M1030" s="12">
        <v>58</v>
      </c>
      <c r="N1030" s="12">
        <v>0.41499999999999998</v>
      </c>
      <c r="O1030" s="12">
        <v>0.55500000000000005</v>
      </c>
      <c r="P1030" s="12">
        <v>0.03</v>
      </c>
      <c r="Q1030" s="12">
        <v>600733</v>
      </c>
      <c r="R1030" s="12">
        <v>0.27900000000000003</v>
      </c>
      <c r="S1030" s="17" cm="1">
        <f t="array" ref="S1030:T1030">VLOOKUP(Merged_Sheet!A1030,Merged_Sheet!A1030:F3720,{5,6},0)</f>
        <v>3507981946</v>
      </c>
      <c r="T1030" s="17">
        <v>3507981946</v>
      </c>
      <c r="U1030" s="12" cm="1">
        <f t="array" ref="U1030:Z1030">VLOOKUP(Merged_Sheet!A1030,BUSINESS!A1030:J3720,{5,6,7,8,9,10},0)</f>
        <v>2.1789999999999998</v>
      </c>
      <c r="V1030" s="12">
        <v>24</v>
      </c>
      <c r="W1030" s="12">
        <v>0</v>
      </c>
      <c r="X1030" s="12">
        <v>100</v>
      </c>
      <c r="Y1030" s="12">
        <v>0.02</v>
      </c>
      <c r="Z1030" s="12">
        <v>2.5999999999999999E-2</v>
      </c>
      <c r="AA1030" s="17" cm="1">
        <f t="array" ref="AA1030:AB1030">VLOOKUP(Merged_Sheet!A1030,Merged_Sheet!A1030:F3720,{5,6},0)</f>
        <v>3507981946</v>
      </c>
      <c r="AB1030" s="17">
        <v>3507981946</v>
      </c>
      <c r="AC1030" s="16">
        <f t="shared" si="97"/>
        <v>5839.5026509281161</v>
      </c>
      <c r="AD1030" s="12">
        <f t="shared" si="98"/>
        <v>5839.5026509281161</v>
      </c>
      <c r="AE1030" s="12">
        <f t="shared" si="99"/>
        <v>5839.5026509281161</v>
      </c>
      <c r="AF1030" s="12">
        <f t="shared" si="100"/>
        <v>5839.5026509281161</v>
      </c>
      <c r="AG1030" s="12">
        <f t="shared" si="101"/>
        <v>0.72099999999999997</v>
      </c>
    </row>
    <row r="1031" spans="1:33" ht="14.5" x14ac:dyDescent="0.35">
      <c r="A1031" s="12" t="str">
        <f t="shared" si="96"/>
        <v>Haiti-The Americas-2002</v>
      </c>
      <c r="B1031" s="13" t="s">
        <v>70</v>
      </c>
      <c r="C1031" s="14" t="s">
        <v>144</v>
      </c>
      <c r="D1031" s="15">
        <v>2002</v>
      </c>
      <c r="E1031" s="16" cm="1">
        <f t="array" ref="E1031:I1031">VLOOKUP(Merged_Sheet!A1031,GDP!A1031:I3721,{5,6,7,8,9},0)</f>
        <v>3214632479</v>
      </c>
      <c r="F1031" s="16">
        <v>3214632479</v>
      </c>
      <c r="G1031" s="12">
        <v>5.5E-2</v>
      </c>
      <c r="H1031" s="12">
        <v>20</v>
      </c>
      <c r="I1031" s="12">
        <v>0.34200000000000003</v>
      </c>
      <c r="J1031" s="12" cm="1">
        <f t="array" ref="J1031:R1031">VLOOKUP(Merged_Sheet!A1031,'HUMAN RESOURCES'!A1031:M3721,{5,6,7,8,9,10,11,12,13},0)</f>
        <v>3.9E-2</v>
      </c>
      <c r="K1031" s="12">
        <v>5.7000000000000002E-2</v>
      </c>
      <c r="L1031" s="12">
        <v>62</v>
      </c>
      <c r="M1031" s="12">
        <v>59</v>
      </c>
      <c r="N1031" s="12">
        <v>0.441</v>
      </c>
      <c r="O1031" s="12">
        <v>0.52700000000000002</v>
      </c>
      <c r="P1031" s="12">
        <v>3.2000000000000001E-2</v>
      </c>
      <c r="Q1031" s="12">
        <v>11270826</v>
      </c>
      <c r="R1031" s="12">
        <v>0.41099999999999998</v>
      </c>
      <c r="S1031" s="17" cm="1">
        <f t="array" ref="S1031:T1031">VLOOKUP(Merged_Sheet!A1031,Merged_Sheet!A1031:F3721,{5,6},0)</f>
        <v>3214632479</v>
      </c>
      <c r="T1031" s="17">
        <v>3214632479</v>
      </c>
      <c r="U1031" s="12" cm="1">
        <f t="array" ref="U1031:Z1031">VLOOKUP(Merged_Sheet!A1031,BUSINESS!A1031:J3721,{5,6,7,8,9,10},0)</f>
        <v>0.503</v>
      </c>
      <c r="V1031" s="12">
        <v>59</v>
      </c>
      <c r="W1031" s="12">
        <v>0</v>
      </c>
      <c r="X1031" s="12">
        <v>696</v>
      </c>
      <c r="Y1031" s="12">
        <v>4.8000000000000001E-2</v>
      </c>
      <c r="Z1031" s="12">
        <v>0.154</v>
      </c>
      <c r="AA1031" s="17" cm="1">
        <f t="array" ref="AA1031:AB1031">VLOOKUP(Merged_Sheet!A1031,Merged_Sheet!A1031:F3721,{5,6},0)</f>
        <v>3214632479</v>
      </c>
      <c r="AB1031" s="17">
        <v>3214632479</v>
      </c>
      <c r="AC1031" s="16">
        <f t="shared" si="97"/>
        <v>285.21711532056304</v>
      </c>
      <c r="AD1031" s="12">
        <f t="shared" si="98"/>
        <v>285.21711532056304</v>
      </c>
      <c r="AE1031" s="12">
        <f t="shared" si="99"/>
        <v>285.21711532056304</v>
      </c>
      <c r="AF1031" s="12">
        <f t="shared" si="100"/>
        <v>285.21711532056304</v>
      </c>
      <c r="AG1031" s="12">
        <f t="shared" si="101"/>
        <v>0.58899999999999997</v>
      </c>
    </row>
    <row r="1032" spans="1:33" ht="14.5" x14ac:dyDescent="0.35">
      <c r="A1032" s="12" t="str">
        <f t="shared" si="96"/>
        <v>Haiti-The Americas-2003</v>
      </c>
      <c r="B1032" s="13" t="s">
        <v>70</v>
      </c>
      <c r="C1032" s="14" t="s">
        <v>144</v>
      </c>
      <c r="D1032" s="15">
        <v>2003</v>
      </c>
      <c r="E1032" s="16" cm="1">
        <f t="array" ref="E1032:I1032">VLOOKUP(Merged_Sheet!A1032,GDP!A1032:I3722,{5,6,7,8,9},0)</f>
        <v>2826481072</v>
      </c>
      <c r="F1032" s="16">
        <v>2826481072</v>
      </c>
      <c r="G1032" s="12">
        <v>5.2999999999999999E-2</v>
      </c>
      <c r="H1032" s="12">
        <v>17</v>
      </c>
      <c r="I1032" s="12">
        <v>0.442</v>
      </c>
      <c r="J1032" s="12" cm="1">
        <f t="array" ref="J1032:R1032">VLOOKUP(Merged_Sheet!A1032,'HUMAN RESOURCES'!A1032:M3722,{5,6,7,8,9,10,11,12,13},0)</f>
        <v>0.04</v>
      </c>
      <c r="K1032" s="12">
        <v>8.6999999999999994E-2</v>
      </c>
      <c r="L1032" s="12">
        <v>52</v>
      </c>
      <c r="M1032" s="12">
        <v>50</v>
      </c>
      <c r="N1032" s="12">
        <v>0.44</v>
      </c>
      <c r="O1032" s="12">
        <v>0.52700000000000002</v>
      </c>
      <c r="P1032" s="12">
        <v>3.2000000000000001E-2</v>
      </c>
      <c r="Q1032" s="12">
        <v>8039351</v>
      </c>
      <c r="R1032" s="12">
        <v>0.17199999999999999</v>
      </c>
      <c r="S1032" s="17" cm="1">
        <f t="array" ref="S1032:T1032">VLOOKUP(Merged_Sheet!A1032,Merged_Sheet!A1032:F3722,{5,6},0)</f>
        <v>2826481072</v>
      </c>
      <c r="T1032" s="17">
        <v>2826481072</v>
      </c>
      <c r="U1032" s="12" cm="1">
        <f t="array" ref="U1032:Z1032">VLOOKUP(Merged_Sheet!A1032,BUSINESS!A1032:J3722,{5,6,7,8,9,10},0)</f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7" cm="1">
        <f t="array" ref="AA1032:AB1032">VLOOKUP(Merged_Sheet!A1032,Merged_Sheet!A1032:F3722,{5,6},0)</f>
        <v>2826481072</v>
      </c>
      <c r="AB1032" s="17">
        <v>2826481072</v>
      </c>
      <c r="AC1032" s="16">
        <f t="shared" si="97"/>
        <v>351.58075222738751</v>
      </c>
      <c r="AD1032" s="12">
        <f t="shared" si="98"/>
        <v>351.58075222738751</v>
      </c>
      <c r="AE1032" s="12">
        <f t="shared" si="99"/>
        <v>351.58075222738751</v>
      </c>
      <c r="AF1032" s="12">
        <f t="shared" si="100"/>
        <v>351.58075222738751</v>
      </c>
      <c r="AG1032" s="12">
        <f t="shared" si="101"/>
        <v>0.82800000000000007</v>
      </c>
    </row>
    <row r="1033" spans="1:33" ht="14.5" x14ac:dyDescent="0.35">
      <c r="A1033" s="12" t="str">
        <f t="shared" si="96"/>
        <v>Haiti-The Americas-2004</v>
      </c>
      <c r="B1033" s="13" t="s">
        <v>70</v>
      </c>
      <c r="C1033" s="14" t="s">
        <v>144</v>
      </c>
      <c r="D1033" s="15">
        <v>2004</v>
      </c>
      <c r="E1033" s="16" cm="1">
        <f t="array" ref="E1033:I1033">VLOOKUP(Merged_Sheet!A1033,GDP!A1033:I3723,{5,6,7,8,9},0)</f>
        <v>3660483886</v>
      </c>
      <c r="F1033" s="16">
        <v>3660483886</v>
      </c>
      <c r="G1033" s="12">
        <v>5.6000000000000001E-2</v>
      </c>
      <c r="H1033" s="12">
        <v>22</v>
      </c>
      <c r="I1033" s="12">
        <v>0.48</v>
      </c>
      <c r="J1033" s="12" cm="1">
        <f t="array" ref="J1033:R1033">VLOOKUP(Merged_Sheet!A1033,'HUMAN RESOURCES'!A1033:M3723,{5,6,7,8,9,10,11,12,13},0)</f>
        <v>0.04</v>
      </c>
      <c r="K1033" s="12">
        <v>7.8E-2</v>
      </c>
      <c r="L1033" s="12">
        <v>53</v>
      </c>
      <c r="M1033" s="12">
        <v>51</v>
      </c>
      <c r="N1033" s="12">
        <v>0.443</v>
      </c>
      <c r="O1033" s="12">
        <v>0.52400000000000002</v>
      </c>
      <c r="P1033" s="12">
        <v>3.3000000000000002E-2</v>
      </c>
      <c r="Q1033" s="12">
        <v>18137734</v>
      </c>
      <c r="R1033" s="12">
        <v>0.48499999999999999</v>
      </c>
      <c r="S1033" s="17" cm="1">
        <f t="array" ref="S1033:T1033">VLOOKUP(Merged_Sheet!A1033,Merged_Sheet!A1033:F3723,{5,6},0)</f>
        <v>3660483886</v>
      </c>
      <c r="T1033" s="17">
        <v>3660483886</v>
      </c>
      <c r="U1033" s="12" cm="1">
        <f t="array" ref="U1033:Z1033">VLOOKUP(Merged_Sheet!A1033,BUSINESS!A1033:J3723,{5,6,7,8,9,10},0)</f>
        <v>0.50600000000000001</v>
      </c>
      <c r="V1033" s="12">
        <v>45</v>
      </c>
      <c r="W1033" s="12">
        <v>0</v>
      </c>
      <c r="X1033" s="12">
        <v>654</v>
      </c>
      <c r="Y1033" s="12">
        <v>1.4E-2</v>
      </c>
      <c r="Z1033" s="12">
        <v>0.124</v>
      </c>
      <c r="AA1033" s="17" cm="1">
        <f t="array" ref="AA1033:AB1033">VLOOKUP(Merged_Sheet!A1033,Merged_Sheet!A1033:F3723,{5,6},0)</f>
        <v>3660483886</v>
      </c>
      <c r="AB1033" s="17">
        <v>3660483886</v>
      </c>
      <c r="AC1033" s="16">
        <f t="shared" si="97"/>
        <v>201.81594271919525</v>
      </c>
      <c r="AD1033" s="12">
        <f t="shared" si="98"/>
        <v>201.81594271919525</v>
      </c>
      <c r="AE1033" s="12">
        <f t="shared" si="99"/>
        <v>201.81594271919525</v>
      </c>
      <c r="AF1033" s="12">
        <f t="shared" si="100"/>
        <v>201.81594271919525</v>
      </c>
      <c r="AG1033" s="12">
        <f t="shared" si="101"/>
        <v>0.51500000000000001</v>
      </c>
    </row>
    <row r="1034" spans="1:33" ht="14.5" x14ac:dyDescent="0.35">
      <c r="A1034" s="12" t="str">
        <f t="shared" si="96"/>
        <v>Haiti-The Americas-2005</v>
      </c>
      <c r="B1034" s="13" t="s">
        <v>70</v>
      </c>
      <c r="C1034" s="14" t="s">
        <v>144</v>
      </c>
      <c r="D1034" s="15">
        <v>2005</v>
      </c>
      <c r="E1034" s="16" cm="1">
        <f t="array" ref="E1034:I1034">VLOOKUP(Merged_Sheet!A1034,GDP!A1034:I3724,{5,6,7,8,9},0)</f>
        <v>4154289832</v>
      </c>
      <c r="F1034" s="16">
        <v>4154289832</v>
      </c>
      <c r="G1034" s="12">
        <v>4.3999999999999997E-2</v>
      </c>
      <c r="H1034" s="12">
        <v>20</v>
      </c>
      <c r="I1034" s="12">
        <v>0.41</v>
      </c>
      <c r="J1034" s="12" cm="1">
        <f t="array" ref="J1034:R1034">VLOOKUP(Merged_Sheet!A1034,'HUMAN RESOURCES'!A1034:M3724,{5,6,7,8,9,10,11,12,13},0)</f>
        <v>0.04</v>
      </c>
      <c r="K1034" s="12">
        <v>9.6000000000000002E-2</v>
      </c>
      <c r="L1034" s="12">
        <v>53</v>
      </c>
      <c r="M1034" s="12">
        <v>51</v>
      </c>
      <c r="N1034" s="12">
        <v>0.42899999999999999</v>
      </c>
      <c r="O1034" s="12">
        <v>0.54200000000000004</v>
      </c>
      <c r="P1034" s="12">
        <v>2.9000000000000001E-2</v>
      </c>
      <c r="Q1034" s="12">
        <v>1421515</v>
      </c>
      <c r="R1034" s="12">
        <v>0.40899999999999997</v>
      </c>
      <c r="S1034" s="17" cm="1">
        <f t="array" ref="S1034:T1034">VLOOKUP(Merged_Sheet!A1034,Merged_Sheet!A1034:F3724,{5,6},0)</f>
        <v>4154289832</v>
      </c>
      <c r="T1034" s="17">
        <v>4154289832</v>
      </c>
      <c r="U1034" s="12" cm="1">
        <f t="array" ref="U1034:Z1034">VLOOKUP(Merged_Sheet!A1034,BUSINESS!A1034:J3724,{5,6,7,8,9,10},0)</f>
        <v>0.54200000000000004</v>
      </c>
      <c r="V1034" s="12">
        <v>259</v>
      </c>
      <c r="W1034" s="12">
        <v>0</v>
      </c>
      <c r="X1034" s="12">
        <v>208</v>
      </c>
      <c r="Y1034" s="12">
        <v>1.9E-2</v>
      </c>
      <c r="Z1034" s="12">
        <v>7.0000000000000007E-2</v>
      </c>
      <c r="AA1034" s="17" cm="1">
        <f t="array" ref="AA1034:AB1034">VLOOKUP(Merged_Sheet!A1034,Merged_Sheet!A1034:F3724,{5,6},0)</f>
        <v>4154289832</v>
      </c>
      <c r="AB1034" s="17">
        <v>4154289832</v>
      </c>
      <c r="AC1034" s="16">
        <f t="shared" si="97"/>
        <v>2922.4382662159737</v>
      </c>
      <c r="AD1034" s="12">
        <f t="shared" si="98"/>
        <v>2922.4382662159737</v>
      </c>
      <c r="AE1034" s="12">
        <f t="shared" si="99"/>
        <v>2922.4382662159737</v>
      </c>
      <c r="AF1034" s="12">
        <f t="shared" si="100"/>
        <v>2922.4382662159737</v>
      </c>
      <c r="AG1034" s="12">
        <f t="shared" si="101"/>
        <v>0.59099999999999997</v>
      </c>
    </row>
    <row r="1035" spans="1:33" ht="14.5" x14ac:dyDescent="0.35">
      <c r="A1035" s="12" t="str">
        <f t="shared" si="96"/>
        <v>Haiti-The Americas-2006</v>
      </c>
      <c r="B1035" s="13" t="s">
        <v>70</v>
      </c>
      <c r="C1035" s="14" t="s">
        <v>144</v>
      </c>
      <c r="D1035" s="15">
        <v>2006</v>
      </c>
      <c r="E1035" s="16" cm="1">
        <f t="array" ref="E1035:I1035">VLOOKUP(Merged_Sheet!A1035,GDP!A1035:I3725,{5,6,7,8,9},0)</f>
        <v>4879738636</v>
      </c>
      <c r="F1035" s="16">
        <v>4879738636</v>
      </c>
      <c r="G1035" s="12">
        <v>5.7000000000000002E-2</v>
      </c>
      <c r="H1035" s="12">
        <v>30</v>
      </c>
      <c r="I1035" s="12">
        <v>0.26400000000000001</v>
      </c>
      <c r="J1035" s="12" cm="1">
        <f t="array" ref="J1035:R1035">VLOOKUP(Merged_Sheet!A1035,'HUMAN RESOURCES'!A1035:M3725,{5,6,7,8,9,10,11,12,13},0)</f>
        <v>0.04</v>
      </c>
      <c r="K1035" s="12">
        <v>8.5000000000000006E-2</v>
      </c>
      <c r="L1035" s="12">
        <v>53</v>
      </c>
      <c r="M1035" s="12">
        <v>52</v>
      </c>
      <c r="N1035" s="12">
        <v>0.436</v>
      </c>
      <c r="O1035" s="12">
        <v>0.53100000000000003</v>
      </c>
      <c r="P1035" s="12">
        <v>3.2000000000000001E-2</v>
      </c>
      <c r="Q1035" s="12">
        <v>9576331</v>
      </c>
      <c r="R1035" s="12">
        <v>0.32800000000000001</v>
      </c>
      <c r="S1035" s="17" cm="1">
        <f t="array" ref="S1035:T1035">VLOOKUP(Merged_Sheet!A1035,Merged_Sheet!A1035:F3725,{5,6},0)</f>
        <v>4879738636</v>
      </c>
      <c r="T1035" s="17">
        <v>4879738636</v>
      </c>
      <c r="U1035" s="12" cm="1">
        <f t="array" ref="U1035:Z1035">VLOOKUP(Merged_Sheet!A1035,BUSINESS!A1035:J3725,{5,6,7,8,9,10},0)</f>
        <v>0.80700000000000005</v>
      </c>
      <c r="V1035" s="12">
        <v>40</v>
      </c>
      <c r="W1035" s="12">
        <v>0</v>
      </c>
      <c r="X1035" s="12">
        <v>416</v>
      </c>
      <c r="Y1035" s="12">
        <v>5.0000000000000001E-3</v>
      </c>
      <c r="Z1035" s="12">
        <v>0.02</v>
      </c>
      <c r="AA1035" s="17" cm="1">
        <f t="array" ref="AA1035:AB1035">VLOOKUP(Merged_Sheet!A1035,Merged_Sheet!A1035:F3725,{5,6},0)</f>
        <v>4879738636</v>
      </c>
      <c r="AB1035" s="17">
        <v>4879738636</v>
      </c>
      <c r="AC1035" s="16">
        <f t="shared" si="97"/>
        <v>509.56244474005757</v>
      </c>
      <c r="AD1035" s="12">
        <f t="shared" si="98"/>
        <v>509.56244474005757</v>
      </c>
      <c r="AE1035" s="12">
        <f t="shared" si="99"/>
        <v>509.56244474005757</v>
      </c>
      <c r="AF1035" s="12">
        <f t="shared" si="100"/>
        <v>509.56244474005757</v>
      </c>
      <c r="AG1035" s="12">
        <f t="shared" si="101"/>
        <v>0.67199999999999993</v>
      </c>
    </row>
    <row r="1036" spans="1:33" ht="14.5" x14ac:dyDescent="0.35">
      <c r="A1036" s="12" t="str">
        <f t="shared" si="96"/>
        <v>Haiti-The Americas-2007</v>
      </c>
      <c r="B1036" s="13" t="s">
        <v>70</v>
      </c>
      <c r="C1036" s="14" t="s">
        <v>144</v>
      </c>
      <c r="D1036" s="15">
        <v>2007</v>
      </c>
      <c r="E1036" s="16" cm="1">
        <f t="array" ref="E1036:I1036">VLOOKUP(Merged_Sheet!A1036,GDP!A1036:I3726,{5,6,7,8,9},0)</f>
        <v>5885325590</v>
      </c>
      <c r="F1036" s="16">
        <v>5885325590</v>
      </c>
      <c r="G1036" s="12">
        <v>5.3999999999999999E-2</v>
      </c>
      <c r="H1036" s="12">
        <v>34</v>
      </c>
      <c r="I1036" s="12">
        <v>0.23100000000000001</v>
      </c>
      <c r="J1036" s="12" cm="1">
        <f t="array" ref="J1036:R1036">VLOOKUP(Merged_Sheet!A1036,'HUMAN RESOURCES'!A1036:M3726,{5,6,7,8,9,10,11,12,13},0)</f>
        <v>0.04</v>
      </c>
      <c r="K1036" s="12">
        <v>8.3000000000000004E-2</v>
      </c>
      <c r="L1036" s="12">
        <v>56</v>
      </c>
      <c r="M1036" s="12">
        <v>54</v>
      </c>
      <c r="N1036" s="12">
        <v>0.433</v>
      </c>
      <c r="O1036" s="12">
        <v>0.53700000000000003</v>
      </c>
      <c r="P1036" s="12">
        <v>0.03</v>
      </c>
      <c r="Q1036" s="12">
        <v>3269786</v>
      </c>
      <c r="R1036" s="12">
        <v>0.46100000000000002</v>
      </c>
      <c r="S1036" s="17" cm="1">
        <f t="array" ref="S1036:T1036">VLOOKUP(Merged_Sheet!A1036,Merged_Sheet!A1036:F3726,{5,6},0)</f>
        <v>5885325590</v>
      </c>
      <c r="T1036" s="17">
        <v>5885325590</v>
      </c>
      <c r="U1036" s="12" cm="1">
        <f t="array" ref="U1036:Z1036">VLOOKUP(Merged_Sheet!A1036,BUSINESS!A1036:J3726,{5,6,7,8,9,10},0)</f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4.9000000000000002E-2</v>
      </c>
      <c r="AA1036" s="17" cm="1">
        <f t="array" ref="AA1036:AB1036">VLOOKUP(Merged_Sheet!A1036,Merged_Sheet!A1036:F3726,{5,6},0)</f>
        <v>5885325590</v>
      </c>
      <c r="AB1036" s="17">
        <v>5885325590</v>
      </c>
      <c r="AC1036" s="16">
        <f t="shared" si="97"/>
        <v>1799.911550786504</v>
      </c>
      <c r="AD1036" s="12">
        <f t="shared" si="98"/>
        <v>1799.911550786504</v>
      </c>
      <c r="AE1036" s="12">
        <f t="shared" si="99"/>
        <v>1799.911550786504</v>
      </c>
      <c r="AF1036" s="12">
        <f t="shared" si="100"/>
        <v>1799.911550786504</v>
      </c>
      <c r="AG1036" s="12">
        <f t="shared" si="101"/>
        <v>0.53899999999999992</v>
      </c>
    </row>
    <row r="1037" spans="1:33" ht="14.5" x14ac:dyDescent="0.35">
      <c r="A1037" s="12" t="str">
        <f t="shared" si="96"/>
        <v>Haiti-The Americas-2008</v>
      </c>
      <c r="B1037" s="13" t="s">
        <v>70</v>
      </c>
      <c r="C1037" s="14" t="s">
        <v>144</v>
      </c>
      <c r="D1037" s="15">
        <v>2008</v>
      </c>
      <c r="E1037" s="16" cm="1">
        <f t="array" ref="E1037:I1037">VLOOKUP(Merged_Sheet!A1037,GDP!A1037:I3727,{5,6,7,8,9},0)</f>
        <v>6548530572</v>
      </c>
      <c r="F1037" s="16">
        <v>6548530572</v>
      </c>
      <c r="G1037" s="12">
        <v>5.5E-2</v>
      </c>
      <c r="H1037" s="12">
        <v>36</v>
      </c>
      <c r="I1037" s="12">
        <v>0.17799999999999999</v>
      </c>
      <c r="J1037" s="12" cm="1">
        <f t="array" ref="J1037:R1037">VLOOKUP(Merged_Sheet!A1037,'HUMAN RESOURCES'!A1037:M3727,{5,6,7,8,9,10,11,12,13},0)</f>
        <v>0.04</v>
      </c>
      <c r="K1037" s="12">
        <v>7.4999999999999997E-2</v>
      </c>
      <c r="L1037" s="12">
        <v>59</v>
      </c>
      <c r="M1037" s="12">
        <v>56</v>
      </c>
      <c r="N1037" s="12">
        <v>0.44500000000000001</v>
      </c>
      <c r="O1037" s="12">
        <v>0.52700000000000002</v>
      </c>
      <c r="P1037" s="12">
        <v>2.8000000000000001E-2</v>
      </c>
      <c r="Q1037" s="12">
        <v>8182362</v>
      </c>
      <c r="R1037" s="12">
        <v>0.4</v>
      </c>
      <c r="S1037" s="17" cm="1">
        <f t="array" ref="S1037:T1037">VLOOKUP(Merged_Sheet!A1037,Merged_Sheet!A1037:F3727,{5,6},0)</f>
        <v>6548530572</v>
      </c>
      <c r="T1037" s="17">
        <v>6548530572</v>
      </c>
      <c r="U1037" s="12" cm="1">
        <f t="array" ref="U1037:Z1037">VLOOKUP(Merged_Sheet!A1037,BUSINESS!A1037:J3727,{5,6,7,8,9,10},0)</f>
        <v>0.75700000000000001</v>
      </c>
      <c r="V1037" s="12">
        <v>31</v>
      </c>
      <c r="W1037" s="12">
        <v>0</v>
      </c>
      <c r="X1037" s="12">
        <v>270</v>
      </c>
      <c r="Y1037" s="12">
        <v>1.2999999999999999E-2</v>
      </c>
      <c r="Z1037" s="12">
        <v>7.2999999999999995E-2</v>
      </c>
      <c r="AA1037" s="17" cm="1">
        <f t="array" ref="AA1037:AB1037">VLOOKUP(Merged_Sheet!A1037,Merged_Sheet!A1037:F3727,{5,6},0)</f>
        <v>6548530572</v>
      </c>
      <c r="AB1037" s="17">
        <v>6548530572</v>
      </c>
      <c r="AC1037" s="16">
        <f t="shared" si="97"/>
        <v>800.32276401361855</v>
      </c>
      <c r="AD1037" s="12">
        <f t="shared" si="98"/>
        <v>800.32276401361855</v>
      </c>
      <c r="AE1037" s="12">
        <f t="shared" si="99"/>
        <v>800.32276401361855</v>
      </c>
      <c r="AF1037" s="12">
        <f t="shared" si="100"/>
        <v>800.32276401361855</v>
      </c>
      <c r="AG1037" s="12">
        <f t="shared" si="101"/>
        <v>0.6</v>
      </c>
    </row>
    <row r="1038" spans="1:33" ht="14.5" x14ac:dyDescent="0.35">
      <c r="A1038" s="12" t="str">
        <f t="shared" si="96"/>
        <v>Haiti-The Americas-2009</v>
      </c>
      <c r="B1038" s="13" t="s">
        <v>70</v>
      </c>
      <c r="C1038" s="14" t="s">
        <v>144</v>
      </c>
      <c r="D1038" s="15">
        <v>2009</v>
      </c>
      <c r="E1038" s="16" cm="1">
        <f t="array" ref="E1038:I1038">VLOOKUP(Merged_Sheet!A1038,GDP!A1038:I3728,{5,6,7,8,9},0)</f>
        <v>6584649419</v>
      </c>
      <c r="F1038" s="16">
        <v>6584649419</v>
      </c>
      <c r="G1038" s="12">
        <v>6.5000000000000002E-2</v>
      </c>
      <c r="H1038" s="12">
        <v>43</v>
      </c>
      <c r="I1038" s="12">
        <v>0.17299999999999999</v>
      </c>
      <c r="J1038" s="12" cm="1">
        <f t="array" ref="J1038:R1038">VLOOKUP(Merged_Sheet!A1038,'HUMAN RESOURCES'!A1038:M3728,{5,6,7,8,9,10,11,12,13},0)</f>
        <v>0.04</v>
      </c>
      <c r="K1038" s="12">
        <v>4.7E-2</v>
      </c>
      <c r="L1038" s="12">
        <v>61</v>
      </c>
      <c r="M1038" s="12">
        <v>56</v>
      </c>
      <c r="N1038" s="12">
        <v>0.435</v>
      </c>
      <c r="O1038" s="12">
        <v>0.54500000000000004</v>
      </c>
      <c r="P1038" s="12">
        <v>0.02</v>
      </c>
      <c r="Q1038" s="12">
        <v>4854066</v>
      </c>
      <c r="R1038" s="12">
        <v>0.189</v>
      </c>
      <c r="S1038" s="17" cm="1">
        <f t="array" ref="S1038:T1038">VLOOKUP(Merged_Sheet!A1038,Merged_Sheet!A1038:F3728,{5,6},0)</f>
        <v>6584649419</v>
      </c>
      <c r="T1038" s="17">
        <v>6584649419</v>
      </c>
      <c r="U1038" s="12" cm="1">
        <f t="array" ref="U1038:Z1038">VLOOKUP(Merged_Sheet!A1038,BUSINESS!A1038:J3728,{5,6,7,8,9,10},0)</f>
        <v>0.84499999999999997</v>
      </c>
      <c r="V1038" s="12">
        <v>76</v>
      </c>
      <c r="W1038" s="12">
        <v>0</v>
      </c>
      <c r="X1038" s="12">
        <v>216</v>
      </c>
      <c r="Y1038" s="12">
        <v>0</v>
      </c>
      <c r="Z1038" s="12">
        <v>8.0000000000000002E-3</v>
      </c>
      <c r="AA1038" s="17" cm="1">
        <f t="array" ref="AA1038:AB1038">VLOOKUP(Merged_Sheet!A1038,Merged_Sheet!A1038:F3728,{5,6},0)</f>
        <v>6584649419</v>
      </c>
      <c r="AB1038" s="17">
        <v>6584649419</v>
      </c>
      <c r="AC1038" s="16">
        <f t="shared" si="97"/>
        <v>1356.5224327398928</v>
      </c>
      <c r="AD1038" s="12">
        <f t="shared" si="98"/>
        <v>1356.5224327398928</v>
      </c>
      <c r="AE1038" s="12">
        <f t="shared" si="99"/>
        <v>1356.5224327398928</v>
      </c>
      <c r="AF1038" s="12">
        <f t="shared" si="100"/>
        <v>1356.5224327398928</v>
      </c>
      <c r="AG1038" s="12">
        <f t="shared" si="101"/>
        <v>0.81099999999999994</v>
      </c>
    </row>
    <row r="1039" spans="1:33" ht="14.5" x14ac:dyDescent="0.35">
      <c r="A1039" s="12" t="str">
        <f t="shared" si="96"/>
        <v>Haiti-The Americas-2010</v>
      </c>
      <c r="B1039" s="13" t="s">
        <v>70</v>
      </c>
      <c r="C1039" s="14" t="s">
        <v>144</v>
      </c>
      <c r="D1039" s="15">
        <v>2010</v>
      </c>
      <c r="E1039" s="16" cm="1">
        <f t="array" ref="E1039:I1039">VLOOKUP(Merged_Sheet!A1039,GDP!A1039:I3729,{5,6,7,8,9},0)</f>
        <v>6622541529</v>
      </c>
      <c r="F1039" s="16">
        <v>6622541529</v>
      </c>
      <c r="G1039" s="12">
        <v>6.7000000000000004E-2</v>
      </c>
      <c r="H1039" s="12">
        <v>45</v>
      </c>
      <c r="I1039" s="12">
        <v>0.17499999999999999</v>
      </c>
      <c r="J1039" s="12" cm="1">
        <f t="array" ref="J1039:R1039">VLOOKUP(Merged_Sheet!A1039,'HUMAN RESOURCES'!A1039:M3729,{5,6,7,8,9,10,11,12,13},0)</f>
        <v>4.2000000000000003E-2</v>
      </c>
      <c r="K1039" s="12">
        <v>0.128</v>
      </c>
      <c r="L1039" s="12">
        <v>42</v>
      </c>
      <c r="M1039" s="12">
        <v>42</v>
      </c>
      <c r="N1039" s="12">
        <v>0.42699999999999999</v>
      </c>
      <c r="O1039" s="12">
        <v>0.54900000000000004</v>
      </c>
      <c r="P1039" s="12">
        <v>2.4E-2</v>
      </c>
      <c r="Q1039" s="12">
        <v>5119895</v>
      </c>
      <c r="R1039" s="12">
        <v>0.36799999999999999</v>
      </c>
      <c r="S1039" s="17" cm="1">
        <f t="array" ref="S1039:T1039">VLOOKUP(Merged_Sheet!A1039,Merged_Sheet!A1039:F3729,{5,6},0)</f>
        <v>6622541529</v>
      </c>
      <c r="T1039" s="17">
        <v>6622541529</v>
      </c>
      <c r="U1039" s="12" cm="1">
        <f t="array" ref="U1039:Z1039">VLOOKUP(Merged_Sheet!A1039,BUSINESS!A1039:J3729,{5,6,7,8,9,10},0)</f>
        <v>2.72</v>
      </c>
      <c r="V1039" s="12">
        <v>26</v>
      </c>
      <c r="W1039" s="12">
        <v>0</v>
      </c>
      <c r="X1039" s="12">
        <v>399</v>
      </c>
      <c r="Y1039" s="12">
        <v>2E-3</v>
      </c>
      <c r="Z1039" s="12">
        <v>0</v>
      </c>
      <c r="AA1039" s="17" cm="1">
        <f t="array" ref="AA1039:AB1039">VLOOKUP(Merged_Sheet!A1039,Merged_Sheet!A1039:F3729,{5,6},0)</f>
        <v>6622541529</v>
      </c>
      <c r="AB1039" s="17">
        <v>6622541529</v>
      </c>
      <c r="AC1039" s="16">
        <f t="shared" si="97"/>
        <v>1293.491669067432</v>
      </c>
      <c r="AD1039" s="12">
        <f t="shared" si="98"/>
        <v>1293.491669067432</v>
      </c>
      <c r="AE1039" s="12">
        <f t="shared" si="99"/>
        <v>1293.491669067432</v>
      </c>
      <c r="AF1039" s="12">
        <f t="shared" si="100"/>
        <v>1293.491669067432</v>
      </c>
      <c r="AG1039" s="12">
        <f t="shared" si="101"/>
        <v>0.63200000000000001</v>
      </c>
    </row>
    <row r="1040" spans="1:33" ht="14.5" x14ac:dyDescent="0.35">
      <c r="A1040" s="12" t="str">
        <f t="shared" si="96"/>
        <v>Haiti-The Americas-2011</v>
      </c>
      <c r="B1040" s="13" t="s">
        <v>70</v>
      </c>
      <c r="C1040" s="14" t="s">
        <v>144</v>
      </c>
      <c r="D1040" s="15">
        <v>2011</v>
      </c>
      <c r="E1040" s="16" cm="1">
        <f t="array" ref="E1040:I1040">VLOOKUP(Merged_Sheet!A1040,GDP!A1040:I3730,{5,6,7,8,9},0)</f>
        <v>7516834160</v>
      </c>
      <c r="F1040" s="16">
        <v>7516834160</v>
      </c>
      <c r="G1040" s="12">
        <v>8.5000000000000006E-2</v>
      </c>
      <c r="H1040" s="12">
        <v>62</v>
      </c>
      <c r="I1040" s="12">
        <v>0.11600000000000001</v>
      </c>
      <c r="J1040" s="12" cm="1">
        <f t="array" ref="J1040:R1040">VLOOKUP(Merged_Sheet!A1040,'HUMAN RESOURCES'!A1040:M3730,{5,6,7,8,9,10,11,12,13},0)</f>
        <v>4.2000000000000003E-2</v>
      </c>
      <c r="K1040" s="12">
        <v>9.7000000000000003E-2</v>
      </c>
      <c r="L1040" s="12">
        <v>49</v>
      </c>
      <c r="M1040" s="12">
        <v>48</v>
      </c>
      <c r="N1040" s="12">
        <v>0.436</v>
      </c>
      <c r="O1040" s="12">
        <v>0.53700000000000003</v>
      </c>
      <c r="P1040" s="12">
        <v>2.7E-2</v>
      </c>
      <c r="Q1040" s="12">
        <v>139585891</v>
      </c>
      <c r="R1040" s="12">
        <v>0.39100000000000001</v>
      </c>
      <c r="S1040" s="17" cm="1">
        <f t="array" ref="S1040:T1040">VLOOKUP(Merged_Sheet!A1040,Merged_Sheet!A1040:F3730,{5,6},0)</f>
        <v>7516834160</v>
      </c>
      <c r="T1040" s="17">
        <v>7516834160</v>
      </c>
      <c r="U1040" s="12" cm="1">
        <f t="array" ref="U1040:Z1040">VLOOKUP(Merged_Sheet!A1040,BUSINESS!A1040:J3730,{5,6,7,8,9,10},0)</f>
        <v>0.316</v>
      </c>
      <c r="V1040" s="12">
        <v>35</v>
      </c>
      <c r="W1040" s="12">
        <v>0</v>
      </c>
      <c r="X1040" s="12">
        <v>1120</v>
      </c>
      <c r="Y1040" s="12">
        <v>3.5000000000000003E-2</v>
      </c>
      <c r="Z1040" s="12">
        <v>0.13300000000000001</v>
      </c>
      <c r="AA1040" s="17" cm="1">
        <f t="array" ref="AA1040:AB1040">VLOOKUP(Merged_Sheet!A1040,Merged_Sheet!A1040:F3730,{5,6},0)</f>
        <v>7516834160</v>
      </c>
      <c r="AB1040" s="17">
        <v>7516834160</v>
      </c>
      <c r="AC1040" s="16">
        <f t="shared" si="97"/>
        <v>53.850959478418922</v>
      </c>
      <c r="AD1040" s="12">
        <f t="shared" si="98"/>
        <v>53.850959478418922</v>
      </c>
      <c r="AE1040" s="12">
        <f t="shared" si="99"/>
        <v>53.850959478418922</v>
      </c>
      <c r="AF1040" s="12">
        <f t="shared" si="100"/>
        <v>53.850959478418922</v>
      </c>
      <c r="AG1040" s="12">
        <f t="shared" si="101"/>
        <v>0.60899999999999999</v>
      </c>
    </row>
    <row r="1041" spans="1:33" ht="14.5" x14ac:dyDescent="0.35">
      <c r="A1041" s="12" t="str">
        <f t="shared" si="96"/>
        <v>Haiti-The Americas-2012</v>
      </c>
      <c r="B1041" s="13" t="s">
        <v>70</v>
      </c>
      <c r="C1041" s="14" t="s">
        <v>144</v>
      </c>
      <c r="D1041" s="15">
        <v>2012</v>
      </c>
      <c r="E1041" s="16" cm="1">
        <f t="array" ref="E1041:I1041">VLOOKUP(Merged_Sheet!A1041,GDP!A1041:I3731,{5,6,7,8,9},0)</f>
        <v>7890216508</v>
      </c>
      <c r="F1041" s="16">
        <v>7890216508</v>
      </c>
      <c r="G1041" s="12">
        <v>6.4000000000000001E-2</v>
      </c>
      <c r="H1041" s="12">
        <v>53</v>
      </c>
      <c r="I1041" s="12">
        <v>8.8999999999999996E-2</v>
      </c>
      <c r="J1041" s="12" cm="1">
        <f t="array" ref="J1041:R1041">VLOOKUP(Merged_Sheet!A1041,'HUMAN RESOURCES'!A1041:M3731,{5,6,7,8,9,10,11,12,13},0)</f>
        <v>4.2000000000000003E-2</v>
      </c>
      <c r="K1041" s="12">
        <v>7.2999999999999995E-2</v>
      </c>
      <c r="L1041" s="12">
        <v>49</v>
      </c>
      <c r="M1041" s="12">
        <v>49</v>
      </c>
      <c r="N1041" s="12">
        <v>0.46100000000000002</v>
      </c>
      <c r="O1041" s="12">
        <v>0.50800000000000001</v>
      </c>
      <c r="P1041" s="12">
        <v>3.1E-2</v>
      </c>
      <c r="Q1041" s="12">
        <v>12924746</v>
      </c>
      <c r="R1041" s="12">
        <v>0.151</v>
      </c>
      <c r="S1041" s="17" cm="1">
        <f t="array" ref="S1041:T1041">VLOOKUP(Merged_Sheet!A1041,Merged_Sheet!A1041:F3731,{5,6},0)</f>
        <v>7890216508</v>
      </c>
      <c r="T1041" s="17">
        <v>7890216508</v>
      </c>
      <c r="U1041" s="12" cm="1">
        <f t="array" ref="U1041:Z1041">VLOOKUP(Merged_Sheet!A1041,BUSINESS!A1041:J3731,{5,6,7,8,9,10},0)</f>
        <v>0.33400000000000002</v>
      </c>
      <c r="V1041" s="12">
        <v>39</v>
      </c>
      <c r="W1041" s="12">
        <v>0</v>
      </c>
      <c r="X1041" s="12">
        <v>370</v>
      </c>
      <c r="Y1041" s="12">
        <v>4.0000000000000001E-3</v>
      </c>
      <c r="Z1041" s="12">
        <v>3.3000000000000002E-2</v>
      </c>
      <c r="AA1041" s="17" cm="1">
        <f t="array" ref="AA1041:AB1041">VLOOKUP(Merged_Sheet!A1041,Merged_Sheet!A1041:F3731,{5,6},0)</f>
        <v>7890216508</v>
      </c>
      <c r="AB1041" s="17">
        <v>7890216508</v>
      </c>
      <c r="AC1041" s="16">
        <f t="shared" si="97"/>
        <v>610.47362230561441</v>
      </c>
      <c r="AD1041" s="12">
        <f t="shared" si="98"/>
        <v>610.47362230561441</v>
      </c>
      <c r="AE1041" s="12">
        <f t="shared" si="99"/>
        <v>610.47362230561441</v>
      </c>
      <c r="AF1041" s="12">
        <f t="shared" si="100"/>
        <v>610.47362230561441</v>
      </c>
      <c r="AG1041" s="12">
        <f t="shared" si="101"/>
        <v>0.84899999999999998</v>
      </c>
    </row>
    <row r="1042" spans="1:33" ht="14.5" x14ac:dyDescent="0.35">
      <c r="A1042" s="12" t="str">
        <f t="shared" si="96"/>
        <v>Honduras-The Americas-2000</v>
      </c>
      <c r="B1042" s="13" t="s">
        <v>70</v>
      </c>
      <c r="C1042" s="14" t="s">
        <v>145</v>
      </c>
      <c r="D1042" s="15">
        <v>2000</v>
      </c>
      <c r="E1042" s="16" cm="1">
        <f t="array" ref="E1042:I1042">VLOOKUP(Merged_Sheet!A1042,GDP!A1042:I3732,{5,6,7,8,9},0)</f>
        <v>7105529647</v>
      </c>
      <c r="F1042" s="16">
        <v>7105529647</v>
      </c>
      <c r="G1042" s="12">
        <v>6.6000000000000003E-2</v>
      </c>
      <c r="H1042" s="12">
        <v>76</v>
      </c>
      <c r="I1042" s="12">
        <v>0.26800000000000002</v>
      </c>
      <c r="J1042" s="12" cm="1">
        <f t="array" ref="J1042:R1042">VLOOKUP(Merged_Sheet!A1042,'HUMAN RESOURCES'!A1042:M3732,{5,6,7,8,9,10,11,12,13},0)</f>
        <v>4.2000000000000003E-2</v>
      </c>
      <c r="K1042" s="12">
        <v>5.7000000000000002E-2</v>
      </c>
      <c r="L1042" s="12">
        <v>54</v>
      </c>
      <c r="M1042" s="12">
        <v>53</v>
      </c>
      <c r="N1042" s="12">
        <v>0.44600000000000001</v>
      </c>
      <c r="O1042" s="12">
        <v>0.52400000000000002</v>
      </c>
      <c r="P1042" s="12">
        <v>0.03</v>
      </c>
      <c r="Q1042" s="12">
        <v>38824384</v>
      </c>
      <c r="R1042" s="12">
        <v>0.248</v>
      </c>
      <c r="S1042" s="17" cm="1">
        <f t="array" ref="S1042:T1042">VLOOKUP(Merged_Sheet!A1042,Merged_Sheet!A1042:F3732,{5,6},0)</f>
        <v>7105529647</v>
      </c>
      <c r="T1042" s="17">
        <v>7105529647</v>
      </c>
      <c r="U1042" s="12" cm="1">
        <f t="array" ref="U1042:Z1042">VLOOKUP(Merged_Sheet!A1042,BUSINESS!A1042:J3732,{5,6,7,8,9,10},0)</f>
        <v>0.438</v>
      </c>
      <c r="V1042" s="12">
        <v>28</v>
      </c>
      <c r="W1042" s="12">
        <v>0</v>
      </c>
      <c r="X1042" s="12">
        <v>172</v>
      </c>
      <c r="Y1042" s="12">
        <v>1.0999999999999999E-2</v>
      </c>
      <c r="Z1042" s="12">
        <v>7.5999999999999998E-2</v>
      </c>
      <c r="AA1042" s="17" cm="1">
        <f t="array" ref="AA1042:AB1042">VLOOKUP(Merged_Sheet!A1042,Merged_Sheet!A1042:F3732,{5,6},0)</f>
        <v>7105529647</v>
      </c>
      <c r="AB1042" s="17">
        <v>7105529647</v>
      </c>
      <c r="AC1042" s="16">
        <f t="shared" si="97"/>
        <v>183.01718958374201</v>
      </c>
      <c r="AD1042" s="12">
        <f t="shared" si="98"/>
        <v>183.01718958374201</v>
      </c>
      <c r="AE1042" s="12">
        <f t="shared" si="99"/>
        <v>183.01718958374201</v>
      </c>
      <c r="AF1042" s="12">
        <f t="shared" si="100"/>
        <v>183.01718958374201</v>
      </c>
      <c r="AG1042" s="12">
        <f t="shared" si="101"/>
        <v>0.752</v>
      </c>
    </row>
    <row r="1043" spans="1:33" ht="14.5" x14ac:dyDescent="0.35">
      <c r="A1043" s="12" t="str">
        <f t="shared" si="96"/>
        <v>Honduras-The Americas-2001</v>
      </c>
      <c r="B1043" s="13" t="s">
        <v>70</v>
      </c>
      <c r="C1043" s="14" t="s">
        <v>145</v>
      </c>
      <c r="D1043" s="15">
        <v>2001</v>
      </c>
      <c r="E1043" s="16" cm="1">
        <f t="array" ref="E1043:I1043">VLOOKUP(Merged_Sheet!A1043,GDP!A1043:I3733,{5,6,7,8,9},0)</f>
        <v>7566517572</v>
      </c>
      <c r="F1043" s="16">
        <v>7566517572</v>
      </c>
      <c r="G1043" s="12">
        <v>6.9000000000000006E-2</v>
      </c>
      <c r="H1043" s="12">
        <v>83</v>
      </c>
      <c r="I1043" s="12">
        <v>0.23799999999999999</v>
      </c>
      <c r="J1043" s="12" cm="1">
        <f t="array" ref="J1043:R1043">VLOOKUP(Merged_Sheet!A1043,'HUMAN RESOURCES'!A1043:M3733,{5,6,7,8,9,10,11,12,13},0)</f>
        <v>4.3999999999999997E-2</v>
      </c>
      <c r="K1043" s="12">
        <v>7.5999999999999998E-2</v>
      </c>
      <c r="L1043" s="12">
        <v>48</v>
      </c>
      <c r="M1043" s="12">
        <v>47</v>
      </c>
      <c r="N1043" s="12">
        <v>0.46700000000000003</v>
      </c>
      <c r="O1043" s="12">
        <v>0.50600000000000001</v>
      </c>
      <c r="P1043" s="12">
        <v>2.7E-2</v>
      </c>
      <c r="Q1043" s="12">
        <v>11470022</v>
      </c>
      <c r="R1043" s="12">
        <v>0.36599999999999999</v>
      </c>
      <c r="S1043" s="17" cm="1">
        <f t="array" ref="S1043:T1043">VLOOKUP(Merged_Sheet!A1043,Merged_Sheet!A1043:F3733,{5,6},0)</f>
        <v>7566517572</v>
      </c>
      <c r="T1043" s="17">
        <v>7566517572</v>
      </c>
      <c r="U1043" s="12" cm="1">
        <f t="array" ref="U1043:Z1043">VLOOKUP(Merged_Sheet!A1043,BUSINESS!A1043:J3733,{5,6,7,8,9,10},0)</f>
        <v>0.154</v>
      </c>
      <c r="V1043" s="12">
        <v>35</v>
      </c>
      <c r="W1043" s="12">
        <v>0</v>
      </c>
      <c r="X1043" s="12">
        <v>183</v>
      </c>
      <c r="Y1043" s="12">
        <v>2.9000000000000001E-2</v>
      </c>
      <c r="Z1043" s="12">
        <v>8.3000000000000004E-2</v>
      </c>
      <c r="AA1043" s="17" cm="1">
        <f t="array" ref="AA1043:AB1043">VLOOKUP(Merged_Sheet!A1043,Merged_Sheet!A1043:F3733,{5,6},0)</f>
        <v>7566517572</v>
      </c>
      <c r="AB1043" s="17">
        <v>7566517572</v>
      </c>
      <c r="AC1043" s="16">
        <f t="shared" si="97"/>
        <v>659.67768605849233</v>
      </c>
      <c r="AD1043" s="12">
        <f t="shared" si="98"/>
        <v>659.67768605849233</v>
      </c>
      <c r="AE1043" s="12">
        <f t="shared" si="99"/>
        <v>659.67768605849233</v>
      </c>
      <c r="AF1043" s="12">
        <f t="shared" si="100"/>
        <v>659.67768605849233</v>
      </c>
      <c r="AG1043" s="12">
        <f t="shared" si="101"/>
        <v>0.63400000000000001</v>
      </c>
    </row>
    <row r="1044" spans="1:33" ht="14.5" x14ac:dyDescent="0.35">
      <c r="A1044" s="12" t="str">
        <f t="shared" si="96"/>
        <v>Honduras-The Americas-2002</v>
      </c>
      <c r="B1044" s="13" t="s">
        <v>70</v>
      </c>
      <c r="C1044" s="14" t="s">
        <v>145</v>
      </c>
      <c r="D1044" s="15">
        <v>2002</v>
      </c>
      <c r="E1044" s="16" cm="1">
        <f t="array" ref="E1044:I1044">VLOOKUP(Merged_Sheet!A1044,GDP!A1044:I3734,{5,6,7,8,9},0)</f>
        <v>7776459964</v>
      </c>
      <c r="F1044" s="16">
        <v>7776459964</v>
      </c>
      <c r="G1044" s="12">
        <v>7.2999999999999995E-2</v>
      </c>
      <c r="H1044" s="12">
        <v>88</v>
      </c>
      <c r="I1044" s="12">
        <v>0.22700000000000001</v>
      </c>
      <c r="J1044" s="12" cm="1">
        <f t="array" ref="J1044:R1044">VLOOKUP(Merged_Sheet!A1044,'HUMAN RESOURCES'!A1044:M3734,{5,6,7,8,9,10,11,12,13},0)</f>
        <v>4.3999999999999997E-2</v>
      </c>
      <c r="K1044" s="12">
        <v>9.0999999999999998E-2</v>
      </c>
      <c r="L1044" s="12">
        <v>49</v>
      </c>
      <c r="M1044" s="12">
        <v>47</v>
      </c>
      <c r="N1044" s="12">
        <v>0.44800000000000001</v>
      </c>
      <c r="O1044" s="12">
        <v>0.52</v>
      </c>
      <c r="P1044" s="12">
        <v>3.2000000000000001E-2</v>
      </c>
      <c r="Q1044" s="12">
        <v>21010376</v>
      </c>
      <c r="R1044" s="12">
        <v>0.3</v>
      </c>
      <c r="S1044" s="17" cm="1">
        <f t="array" ref="S1044:T1044">VLOOKUP(Merged_Sheet!A1044,Merged_Sheet!A1044:F3734,{5,6},0)</f>
        <v>7776459964</v>
      </c>
      <c r="T1044" s="17">
        <v>7776459964</v>
      </c>
      <c r="U1044" s="12" cm="1">
        <f t="array" ref="U1044:Z1044">VLOOKUP(Merged_Sheet!A1044,BUSINESS!A1044:J3734,{5,6,7,8,9,10},0)</f>
        <v>0.375</v>
      </c>
      <c r="V1044" s="12">
        <v>153</v>
      </c>
      <c r="W1044" s="12">
        <v>0</v>
      </c>
      <c r="X1044" s="12">
        <v>230</v>
      </c>
      <c r="Y1044" s="12">
        <v>8.9999999999999993E-3</v>
      </c>
      <c r="Z1044" s="12">
        <v>7.1999999999999995E-2</v>
      </c>
      <c r="AA1044" s="17" cm="1">
        <f t="array" ref="AA1044:AB1044">VLOOKUP(Merged_Sheet!A1044,Merged_Sheet!A1044:F3734,{5,6},0)</f>
        <v>7776459964</v>
      </c>
      <c r="AB1044" s="17">
        <v>7776459964</v>
      </c>
      <c r="AC1044" s="16">
        <f t="shared" si="97"/>
        <v>370.12474046157001</v>
      </c>
      <c r="AD1044" s="12">
        <f t="shared" si="98"/>
        <v>370.12474046157001</v>
      </c>
      <c r="AE1044" s="12">
        <f t="shared" si="99"/>
        <v>370.12474046157001</v>
      </c>
      <c r="AF1044" s="12">
        <f t="shared" si="100"/>
        <v>370.12474046157001</v>
      </c>
      <c r="AG1044" s="12">
        <f t="shared" si="101"/>
        <v>0.7</v>
      </c>
    </row>
    <row r="1045" spans="1:33" ht="14.5" x14ac:dyDescent="0.35">
      <c r="A1045" s="12" t="str">
        <f t="shared" si="96"/>
        <v>Honduras-The Americas-2003</v>
      </c>
      <c r="B1045" s="13" t="s">
        <v>70</v>
      </c>
      <c r="C1045" s="14" t="s">
        <v>145</v>
      </c>
      <c r="D1045" s="15">
        <v>2003</v>
      </c>
      <c r="E1045" s="16" cm="1">
        <f t="array" ref="E1045:I1045">VLOOKUP(Merged_Sheet!A1045,GDP!A1045:I3735,{5,6,7,8,9},0)</f>
        <v>8140294080</v>
      </c>
      <c r="F1045" s="16">
        <v>8140294080</v>
      </c>
      <c r="G1045" s="12">
        <v>8.3000000000000004E-2</v>
      </c>
      <c r="H1045" s="12">
        <v>103</v>
      </c>
      <c r="I1045" s="12">
        <v>0.20799999999999999</v>
      </c>
      <c r="J1045" s="12" cm="1">
        <f t="array" ref="J1045:R1045">VLOOKUP(Merged_Sheet!A1045,'HUMAN RESOURCES'!A1045:M3735,{5,6,7,8,9,10,11,12,13},0)</f>
        <v>4.3999999999999997E-2</v>
      </c>
      <c r="K1045" s="12">
        <v>7.4999999999999997E-2</v>
      </c>
      <c r="L1045" s="12">
        <v>51</v>
      </c>
      <c r="M1045" s="12">
        <v>49</v>
      </c>
      <c r="N1045" s="12">
        <v>0.45400000000000001</v>
      </c>
      <c r="O1045" s="12">
        <v>0.51900000000000002</v>
      </c>
      <c r="P1045" s="12">
        <v>2.7E-2</v>
      </c>
      <c r="Q1045" s="12">
        <v>7770392</v>
      </c>
      <c r="R1045" s="12">
        <v>9.4E-2</v>
      </c>
      <c r="S1045" s="17" cm="1">
        <f t="array" ref="S1045:T1045">VLOOKUP(Merged_Sheet!A1045,Merged_Sheet!A1045:F3735,{5,6},0)</f>
        <v>8140294080</v>
      </c>
      <c r="T1045" s="17">
        <v>8140294080</v>
      </c>
      <c r="U1045" s="12" cm="1">
        <f t="array" ref="U1045:Z1045">VLOOKUP(Merged_Sheet!A1045,BUSINESS!A1045:J3735,{5,6,7,8,9,10},0)</f>
        <v>2.7970000000000002</v>
      </c>
      <c r="V1045" s="12">
        <v>13</v>
      </c>
      <c r="W1045" s="12">
        <v>0</v>
      </c>
      <c r="X1045" s="12">
        <v>140</v>
      </c>
      <c r="Y1045" s="12">
        <v>5.0000000000000001E-3</v>
      </c>
      <c r="Z1045" s="12">
        <v>0.02</v>
      </c>
      <c r="AA1045" s="17" cm="1">
        <f t="array" ref="AA1045:AB1045">VLOOKUP(Merged_Sheet!A1045,Merged_Sheet!A1045:F3735,{5,6},0)</f>
        <v>8140294080</v>
      </c>
      <c r="AB1045" s="17">
        <v>8140294080</v>
      </c>
      <c r="AC1045" s="16">
        <f t="shared" si="97"/>
        <v>1047.6040436569995</v>
      </c>
      <c r="AD1045" s="12">
        <f t="shared" si="98"/>
        <v>1047.6040436569995</v>
      </c>
      <c r="AE1045" s="12">
        <f t="shared" si="99"/>
        <v>1047.6040436569995</v>
      </c>
      <c r="AF1045" s="12">
        <f t="shared" si="100"/>
        <v>1047.6040436569995</v>
      </c>
      <c r="AG1045" s="12">
        <f t="shared" si="101"/>
        <v>0.90600000000000003</v>
      </c>
    </row>
    <row r="1046" spans="1:33" ht="14.5" x14ac:dyDescent="0.35">
      <c r="A1046" s="12" t="str">
        <f t="shared" si="96"/>
        <v>Honduras-The Americas-2004</v>
      </c>
      <c r="B1046" s="13" t="s">
        <v>70</v>
      </c>
      <c r="C1046" s="14" t="s">
        <v>145</v>
      </c>
      <c r="D1046" s="15">
        <v>2004</v>
      </c>
      <c r="E1046" s="16" cm="1">
        <f t="array" ref="E1046:I1046">VLOOKUP(Merged_Sheet!A1046,GDP!A1046:I3736,{5,6,7,8,9},0)</f>
        <v>8772197585</v>
      </c>
      <c r="F1046" s="16">
        <v>8772197585</v>
      </c>
      <c r="G1046" s="12">
        <v>7.9000000000000001E-2</v>
      </c>
      <c r="H1046" s="12">
        <v>103</v>
      </c>
      <c r="I1046" s="12">
        <v>0.19900000000000001</v>
      </c>
      <c r="J1046" s="12" cm="1">
        <f t="array" ref="J1046:R1046">VLOOKUP(Merged_Sheet!A1046,'HUMAN RESOURCES'!A1046:M3736,{5,6,7,8,9,10,11,12,13},0)</f>
        <v>4.3999999999999997E-2</v>
      </c>
      <c r="K1046" s="12">
        <v>5.7000000000000002E-2</v>
      </c>
      <c r="L1046" s="12">
        <v>58</v>
      </c>
      <c r="M1046" s="12">
        <v>56</v>
      </c>
      <c r="N1046" s="12">
        <v>0.46</v>
      </c>
      <c r="O1046" s="12">
        <v>0.51500000000000001</v>
      </c>
      <c r="P1046" s="12">
        <v>2.5000000000000001E-2</v>
      </c>
      <c r="Q1046" s="12">
        <v>1436549</v>
      </c>
      <c r="R1046" s="12">
        <v>0.52300000000000002</v>
      </c>
      <c r="S1046" s="17" cm="1">
        <f t="array" ref="S1046:T1046">VLOOKUP(Merged_Sheet!A1046,Merged_Sheet!A1046:F3736,{5,6},0)</f>
        <v>8772197585</v>
      </c>
      <c r="T1046" s="17">
        <v>8772197585</v>
      </c>
      <c r="U1046" s="12" cm="1">
        <f t="array" ref="U1046:Z1046">VLOOKUP(Merged_Sheet!A1046,BUSINESS!A1046:J3736,{5,6,7,8,9,10},0)</f>
        <v>2.86</v>
      </c>
      <c r="V1046" s="12">
        <v>27</v>
      </c>
      <c r="W1046" s="12">
        <v>0</v>
      </c>
      <c r="X1046" s="12">
        <v>376</v>
      </c>
      <c r="Y1046" s="12">
        <v>3.7999999999999999E-2</v>
      </c>
      <c r="Z1046" s="12">
        <v>0.17199999999999999</v>
      </c>
      <c r="AA1046" s="17" cm="1">
        <f t="array" ref="AA1046:AB1046">VLOOKUP(Merged_Sheet!A1046,Merged_Sheet!A1046:F3736,{5,6},0)</f>
        <v>8772197585</v>
      </c>
      <c r="AB1046" s="17">
        <v>8772197585</v>
      </c>
      <c r="AC1046" s="16">
        <f t="shared" si="97"/>
        <v>6106.4381270670192</v>
      </c>
      <c r="AD1046" s="12">
        <f t="shared" si="98"/>
        <v>6106.4381270670192</v>
      </c>
      <c r="AE1046" s="12">
        <f t="shared" si="99"/>
        <v>6106.4381270670192</v>
      </c>
      <c r="AF1046" s="12">
        <f t="shared" si="100"/>
        <v>6106.4381270670192</v>
      </c>
      <c r="AG1046" s="12">
        <f t="shared" si="101"/>
        <v>0.47699999999999998</v>
      </c>
    </row>
    <row r="1047" spans="1:33" ht="14.5" x14ac:dyDescent="0.35">
      <c r="A1047" s="12" t="str">
        <f t="shared" si="96"/>
        <v>Honduras-The Americas-2005</v>
      </c>
      <c r="B1047" s="13" t="s">
        <v>70</v>
      </c>
      <c r="C1047" s="14" t="s">
        <v>145</v>
      </c>
      <c r="D1047" s="15">
        <v>2005</v>
      </c>
      <c r="E1047" s="16" cm="1">
        <f t="array" ref="E1047:I1047">VLOOKUP(Merged_Sheet!A1047,GDP!A1047:I3737,{5,6,7,8,9},0)</f>
        <v>9672006169</v>
      </c>
      <c r="F1047" s="16">
        <v>9672006169</v>
      </c>
      <c r="G1047" s="12">
        <v>7.6999999999999999E-2</v>
      </c>
      <c r="H1047" s="12">
        <v>109</v>
      </c>
      <c r="I1047" s="12">
        <v>0.188</v>
      </c>
      <c r="J1047" s="12" cm="1">
        <f t="array" ref="J1047:R1047">VLOOKUP(Merged_Sheet!A1047,'HUMAN RESOURCES'!A1047:M3737,{5,6,7,8,9,10,11,12,13},0)</f>
        <v>4.4999999999999998E-2</v>
      </c>
      <c r="K1047" s="12">
        <v>8.5999999999999993E-2</v>
      </c>
      <c r="L1047" s="12">
        <v>53</v>
      </c>
      <c r="M1047" s="12">
        <v>52</v>
      </c>
      <c r="N1047" s="12">
        <v>0.46500000000000002</v>
      </c>
      <c r="O1047" s="12">
        <v>0.50900000000000001</v>
      </c>
      <c r="P1047" s="12">
        <v>2.5999999999999999E-2</v>
      </c>
      <c r="Q1047" s="12">
        <v>13421929</v>
      </c>
      <c r="R1047" s="12">
        <v>0.215</v>
      </c>
      <c r="S1047" s="17" cm="1">
        <f t="array" ref="S1047:T1047">VLOOKUP(Merged_Sheet!A1047,Merged_Sheet!A1047:F3737,{5,6},0)</f>
        <v>9672006169</v>
      </c>
      <c r="T1047" s="17">
        <v>9672006169</v>
      </c>
      <c r="U1047" s="12" cm="1">
        <f t="array" ref="U1047:Z1047">VLOOKUP(Merged_Sheet!A1047,BUSINESS!A1047:J3737,{5,6,7,8,9,10},0)</f>
        <v>0.47499999999999998</v>
      </c>
      <c r="V1047" s="12">
        <v>40</v>
      </c>
      <c r="W1047" s="12">
        <v>0</v>
      </c>
      <c r="X1047" s="12">
        <v>270</v>
      </c>
      <c r="Y1047" s="12">
        <v>5.0000000000000001E-3</v>
      </c>
      <c r="Z1047" s="12">
        <v>4.7E-2</v>
      </c>
      <c r="AA1047" s="17" cm="1">
        <f t="array" ref="AA1047:AB1047">VLOOKUP(Merged_Sheet!A1047,Merged_Sheet!A1047:F3737,{5,6},0)</f>
        <v>9672006169</v>
      </c>
      <c r="AB1047" s="17">
        <v>9672006169</v>
      </c>
      <c r="AC1047" s="16">
        <f t="shared" si="97"/>
        <v>720.61222861482872</v>
      </c>
      <c r="AD1047" s="12">
        <f t="shared" si="98"/>
        <v>720.61222861482872</v>
      </c>
      <c r="AE1047" s="12">
        <f t="shared" si="99"/>
        <v>720.61222861482872</v>
      </c>
      <c r="AF1047" s="12">
        <f t="shared" si="100"/>
        <v>720.61222861482872</v>
      </c>
      <c r="AG1047" s="12">
        <f t="shared" si="101"/>
        <v>0.78500000000000003</v>
      </c>
    </row>
    <row r="1048" spans="1:33" ht="14.5" x14ac:dyDescent="0.35">
      <c r="A1048" s="12" t="str">
        <f t="shared" si="96"/>
        <v>Honduras-The Americas-2006</v>
      </c>
      <c r="B1048" s="13" t="s">
        <v>70</v>
      </c>
      <c r="C1048" s="14" t="s">
        <v>145</v>
      </c>
      <c r="D1048" s="15">
        <v>2006</v>
      </c>
      <c r="E1048" s="16" cm="1">
        <f t="array" ref="E1048:I1048">VLOOKUP(Merged_Sheet!A1048,GDP!A1048:I3738,{5,6,7,8,9},0)</f>
        <v>10841723354</v>
      </c>
      <c r="F1048" s="16">
        <v>10841723354</v>
      </c>
      <c r="G1048" s="12">
        <v>7.5999999999999998E-2</v>
      </c>
      <c r="H1048" s="12">
        <v>118</v>
      </c>
      <c r="I1048" s="12">
        <v>0.17399999999999999</v>
      </c>
      <c r="J1048" s="12" cm="1">
        <f t="array" ref="J1048:R1048">VLOOKUP(Merged_Sheet!A1048,'HUMAN RESOURCES'!A1048:M3738,{5,6,7,8,9,10,11,12,13},0)</f>
        <v>4.5999999999999999E-2</v>
      </c>
      <c r="K1048" s="12">
        <v>0.105</v>
      </c>
      <c r="L1048" s="12">
        <v>49</v>
      </c>
      <c r="M1048" s="12">
        <v>46</v>
      </c>
      <c r="N1048" s="12">
        <v>0.46200000000000002</v>
      </c>
      <c r="O1048" s="12">
        <v>0.51</v>
      </c>
      <c r="P1048" s="12">
        <v>2.8000000000000001E-2</v>
      </c>
      <c r="Q1048" s="12">
        <v>54028003</v>
      </c>
      <c r="R1048" s="12">
        <v>0.375</v>
      </c>
      <c r="S1048" s="17" cm="1">
        <f t="array" ref="S1048:T1048">VLOOKUP(Merged_Sheet!A1048,Merged_Sheet!A1048:F3738,{5,6},0)</f>
        <v>10841723354</v>
      </c>
      <c r="T1048" s="17">
        <v>10841723354</v>
      </c>
      <c r="U1048" s="12" cm="1">
        <f t="array" ref="U1048:Z1048">VLOOKUP(Merged_Sheet!A1048,BUSINESS!A1048:J3738,{5,6,7,8,9,10},0)</f>
        <v>2.8650000000000002</v>
      </c>
      <c r="V1048" s="12">
        <v>133</v>
      </c>
      <c r="W1048" s="12">
        <v>0</v>
      </c>
      <c r="X1048" s="12">
        <v>308</v>
      </c>
      <c r="Y1048" s="12">
        <v>2E-3</v>
      </c>
      <c r="Z1048" s="12">
        <v>5.0999999999999997E-2</v>
      </c>
      <c r="AA1048" s="17" cm="1">
        <f t="array" ref="AA1048:AB1048">VLOOKUP(Merged_Sheet!A1048,Merged_Sheet!A1048:F3738,{5,6},0)</f>
        <v>10841723354</v>
      </c>
      <c r="AB1048" s="17">
        <v>10841723354</v>
      </c>
      <c r="AC1048" s="16">
        <f t="shared" si="97"/>
        <v>200.66859317380286</v>
      </c>
      <c r="AD1048" s="12">
        <f t="shared" si="98"/>
        <v>200.66859317380286</v>
      </c>
      <c r="AE1048" s="12">
        <f t="shared" si="99"/>
        <v>200.66859317380286</v>
      </c>
      <c r="AF1048" s="12">
        <f t="shared" si="100"/>
        <v>200.66859317380286</v>
      </c>
      <c r="AG1048" s="12">
        <f t="shared" si="101"/>
        <v>0.625</v>
      </c>
    </row>
    <row r="1049" spans="1:33" ht="14.5" x14ac:dyDescent="0.35">
      <c r="A1049" s="12" t="str">
        <f t="shared" si="96"/>
        <v>Honduras-The Americas-2007</v>
      </c>
      <c r="B1049" s="13" t="s">
        <v>70</v>
      </c>
      <c r="C1049" s="14" t="s">
        <v>145</v>
      </c>
      <c r="D1049" s="15">
        <v>2007</v>
      </c>
      <c r="E1049" s="16" cm="1">
        <f t="array" ref="E1049:I1049">VLOOKUP(Merged_Sheet!A1049,GDP!A1049:I3739,{5,6,7,8,9},0)</f>
        <v>12275491273</v>
      </c>
      <c r="F1049" s="16">
        <v>12275491273</v>
      </c>
      <c r="G1049" s="12">
        <v>7.9000000000000001E-2</v>
      </c>
      <c r="H1049" s="12">
        <v>136</v>
      </c>
      <c r="I1049" s="12">
        <v>0.16600000000000001</v>
      </c>
      <c r="J1049" s="12" cm="1">
        <f t="array" ref="J1049:R1049">VLOOKUP(Merged_Sheet!A1049,'HUMAN RESOURCES'!A1049:M3739,{5,6,7,8,9,10,11,12,13},0)</f>
        <v>4.7E-2</v>
      </c>
      <c r="K1049" s="12">
        <v>0.105</v>
      </c>
      <c r="L1049" s="12">
        <v>54</v>
      </c>
      <c r="M1049" s="12">
        <v>51</v>
      </c>
      <c r="N1049" s="12">
        <v>0.47699999999999998</v>
      </c>
      <c r="O1049" s="12">
        <v>0.49399999999999999</v>
      </c>
      <c r="P1049" s="12">
        <v>2.9000000000000001E-2</v>
      </c>
      <c r="Q1049" s="12">
        <v>8466938</v>
      </c>
      <c r="R1049" s="12">
        <v>0.35199999999999998</v>
      </c>
      <c r="S1049" s="17" cm="1">
        <f t="array" ref="S1049:T1049">VLOOKUP(Merged_Sheet!A1049,Merged_Sheet!A1049:F3739,{5,6},0)</f>
        <v>12275491273</v>
      </c>
      <c r="T1049" s="17">
        <v>12275491273</v>
      </c>
      <c r="U1049" s="12" cm="1">
        <f t="array" ref="U1049:Z1049">VLOOKUP(Merged_Sheet!A1049,BUSINESS!A1049:J3739,{5,6,7,8,9,10},0)</f>
        <v>0</v>
      </c>
      <c r="V1049" s="12">
        <v>0</v>
      </c>
      <c r="W1049" s="12">
        <v>0</v>
      </c>
      <c r="X1049" s="12">
        <v>0</v>
      </c>
      <c r="Y1049" s="12">
        <v>1.0999999999999999E-2</v>
      </c>
      <c r="Z1049" s="12">
        <v>5.8999999999999997E-2</v>
      </c>
      <c r="AA1049" s="17" cm="1">
        <f t="array" ref="AA1049:AB1049">VLOOKUP(Merged_Sheet!A1049,Merged_Sheet!A1049:F3739,{5,6},0)</f>
        <v>12275491273</v>
      </c>
      <c r="AB1049" s="17">
        <v>12275491273</v>
      </c>
      <c r="AC1049" s="16">
        <f t="shared" si="97"/>
        <v>1449.8147114104297</v>
      </c>
      <c r="AD1049" s="12">
        <f t="shared" si="98"/>
        <v>1449.8147114104297</v>
      </c>
      <c r="AE1049" s="12">
        <f t="shared" si="99"/>
        <v>1449.8147114104297</v>
      </c>
      <c r="AF1049" s="12">
        <f t="shared" si="100"/>
        <v>1449.8147114104297</v>
      </c>
      <c r="AG1049" s="12">
        <f t="shared" si="101"/>
        <v>0.64800000000000002</v>
      </c>
    </row>
    <row r="1050" spans="1:33" ht="14.5" x14ac:dyDescent="0.35">
      <c r="A1050" s="12" t="str">
        <f t="shared" si="96"/>
        <v>Honduras-The Americas-2008</v>
      </c>
      <c r="B1050" s="13" t="s">
        <v>70</v>
      </c>
      <c r="C1050" s="14" t="s">
        <v>145</v>
      </c>
      <c r="D1050" s="15">
        <v>2008</v>
      </c>
      <c r="E1050" s="16" cm="1">
        <f t="array" ref="E1050:I1050">VLOOKUP(Merged_Sheet!A1050,GDP!A1050:I3740,{5,6,7,8,9},0)</f>
        <v>13789720387</v>
      </c>
      <c r="F1050" s="16">
        <v>13789720387</v>
      </c>
      <c r="G1050" s="12">
        <v>8.4000000000000005E-2</v>
      </c>
      <c r="H1050" s="12">
        <v>159</v>
      </c>
      <c r="I1050" s="12">
        <v>0.17899999999999999</v>
      </c>
      <c r="J1050" s="12" cm="1">
        <f t="array" ref="J1050:R1050">VLOOKUP(Merged_Sheet!A1050,'HUMAN RESOURCES'!A1050:M3740,{5,6,7,8,9,10,11,12,13},0)</f>
        <v>4.7E-2</v>
      </c>
      <c r="K1050" s="12">
        <v>6.8000000000000005E-2</v>
      </c>
      <c r="L1050" s="12">
        <v>53</v>
      </c>
      <c r="M1050" s="12">
        <v>52</v>
      </c>
      <c r="N1050" s="12">
        <v>0.49399999999999999</v>
      </c>
      <c r="O1050" s="12">
        <v>0.48099999999999998</v>
      </c>
      <c r="P1050" s="12">
        <v>2.5000000000000001E-2</v>
      </c>
      <c r="Q1050" s="12">
        <v>28724869</v>
      </c>
      <c r="R1050" s="12">
        <v>0.13</v>
      </c>
      <c r="S1050" s="17" cm="1">
        <f t="array" ref="S1050:T1050">VLOOKUP(Merged_Sheet!A1050,Merged_Sheet!A1050:F3740,{5,6},0)</f>
        <v>13789720387</v>
      </c>
      <c r="T1050" s="17">
        <v>13789720387</v>
      </c>
      <c r="U1050" s="12" cm="1">
        <f t="array" ref="U1050:Z1050">VLOOKUP(Merged_Sheet!A1050,BUSINESS!A1050:J3740,{5,6,7,8,9,10},0)</f>
        <v>0.36899999999999999</v>
      </c>
      <c r="V1050" s="12">
        <v>34</v>
      </c>
      <c r="W1050" s="12">
        <v>0</v>
      </c>
      <c r="X1050" s="12">
        <v>237</v>
      </c>
      <c r="Y1050" s="12">
        <v>1.7000000000000001E-2</v>
      </c>
      <c r="Z1050" s="12">
        <v>4.5999999999999999E-2</v>
      </c>
      <c r="AA1050" s="17" cm="1">
        <f t="array" ref="AA1050:AB1050">VLOOKUP(Merged_Sheet!A1050,Merged_Sheet!A1050:F3740,{5,6},0)</f>
        <v>13789720387</v>
      </c>
      <c r="AB1050" s="17">
        <v>13789720387</v>
      </c>
      <c r="AC1050" s="16">
        <f t="shared" si="97"/>
        <v>480.06208094456412</v>
      </c>
      <c r="AD1050" s="12">
        <f t="shared" si="98"/>
        <v>480.06208094456412</v>
      </c>
      <c r="AE1050" s="12">
        <f t="shared" si="99"/>
        <v>480.06208094456412</v>
      </c>
      <c r="AF1050" s="12">
        <f t="shared" si="100"/>
        <v>480.06208094456412</v>
      </c>
      <c r="AG1050" s="12">
        <f t="shared" si="101"/>
        <v>0.87</v>
      </c>
    </row>
    <row r="1051" spans="1:33" ht="14.5" x14ac:dyDescent="0.35">
      <c r="A1051" s="12" t="str">
        <f t="shared" si="96"/>
        <v>Honduras-The Americas-2009</v>
      </c>
      <c r="B1051" s="13" t="s">
        <v>70</v>
      </c>
      <c r="C1051" s="14" t="s">
        <v>145</v>
      </c>
      <c r="D1051" s="15">
        <v>2009</v>
      </c>
      <c r="E1051" s="16" cm="1">
        <f t="array" ref="E1051:I1051">VLOOKUP(Merged_Sheet!A1051,GDP!A1051:I3741,{5,6,7,8,9},0)</f>
        <v>14587485644</v>
      </c>
      <c r="F1051" s="16">
        <v>14587485644</v>
      </c>
      <c r="G1051" s="12">
        <v>9.0999999999999998E-2</v>
      </c>
      <c r="H1051" s="12">
        <v>173</v>
      </c>
      <c r="I1051" s="12">
        <v>0.19400000000000001</v>
      </c>
      <c r="J1051" s="12" cm="1">
        <f t="array" ref="J1051:R1051">VLOOKUP(Merged_Sheet!A1051,'HUMAN RESOURCES'!A1051:M3741,{5,6,7,8,9,10,11,12,13},0)</f>
        <v>4.8000000000000001E-2</v>
      </c>
      <c r="K1051" s="12">
        <v>9.7000000000000003E-2</v>
      </c>
      <c r="L1051" s="12">
        <v>51</v>
      </c>
      <c r="M1051" s="12">
        <v>52</v>
      </c>
      <c r="N1051" s="12">
        <v>0.46300000000000002</v>
      </c>
      <c r="O1051" s="12">
        <v>0.50600000000000001</v>
      </c>
      <c r="P1051" s="12">
        <v>3.1E-2</v>
      </c>
      <c r="Q1051" s="12">
        <v>11941258</v>
      </c>
      <c r="R1051" s="12">
        <v>0.32100000000000001</v>
      </c>
      <c r="S1051" s="17" cm="1">
        <f t="array" ref="S1051:T1051">VLOOKUP(Merged_Sheet!A1051,Merged_Sheet!A1051:F3741,{5,6},0)</f>
        <v>14587485644</v>
      </c>
      <c r="T1051" s="17">
        <v>14587485644</v>
      </c>
      <c r="U1051" s="12" cm="1">
        <f t="array" ref="U1051:Z1051">VLOOKUP(Merged_Sheet!A1051,BUSINESS!A1051:J3741,{5,6,7,8,9,10},0)</f>
        <v>0.51400000000000001</v>
      </c>
      <c r="V1051" s="12">
        <v>41</v>
      </c>
      <c r="W1051" s="12">
        <v>0</v>
      </c>
      <c r="X1051" s="12">
        <v>270</v>
      </c>
      <c r="Y1051" s="12">
        <v>5.0000000000000001E-3</v>
      </c>
      <c r="Z1051" s="12">
        <v>6.4000000000000001E-2</v>
      </c>
      <c r="AA1051" s="17" cm="1">
        <f t="array" ref="AA1051:AB1051">VLOOKUP(Merged_Sheet!A1051,Merged_Sheet!A1051:F3741,{5,6},0)</f>
        <v>14587485644</v>
      </c>
      <c r="AB1051" s="17">
        <v>14587485644</v>
      </c>
      <c r="AC1051" s="16">
        <f t="shared" si="97"/>
        <v>1221.6037576610438</v>
      </c>
      <c r="AD1051" s="12">
        <f t="shared" si="98"/>
        <v>1221.6037576610438</v>
      </c>
      <c r="AE1051" s="12">
        <f t="shared" si="99"/>
        <v>1221.6037576610438</v>
      </c>
      <c r="AF1051" s="12">
        <f t="shared" si="100"/>
        <v>1221.6037576610438</v>
      </c>
      <c r="AG1051" s="12">
        <f t="shared" si="101"/>
        <v>0.67900000000000005</v>
      </c>
    </row>
    <row r="1052" spans="1:33" ht="14.5" x14ac:dyDescent="0.35">
      <c r="A1052" s="12" t="str">
        <f t="shared" si="96"/>
        <v>Honduras-The Americas-2010</v>
      </c>
      <c r="B1052" s="13" t="s">
        <v>70</v>
      </c>
      <c r="C1052" s="14" t="s">
        <v>145</v>
      </c>
      <c r="D1052" s="15">
        <v>2010</v>
      </c>
      <c r="E1052" s="16" cm="1">
        <f t="array" ref="E1052:I1052">VLOOKUP(Merged_Sheet!A1052,GDP!A1052:I3742,{5,6,7,8,9},0)</f>
        <v>15839344592</v>
      </c>
      <c r="F1052" s="16">
        <v>15839344592</v>
      </c>
      <c r="G1052" s="12">
        <v>8.6999999999999994E-2</v>
      </c>
      <c r="H1052" s="12">
        <v>176</v>
      </c>
      <c r="I1052" s="12">
        <v>0.189</v>
      </c>
      <c r="J1052" s="12" cm="1">
        <f t="array" ref="J1052:R1052">VLOOKUP(Merged_Sheet!A1052,'HUMAN RESOURCES'!A1052:M3742,{5,6,7,8,9,10,11,12,13},0)</f>
        <v>4.9000000000000002E-2</v>
      </c>
      <c r="K1052" s="12">
        <v>0.122</v>
      </c>
      <c r="L1052" s="12">
        <v>50</v>
      </c>
      <c r="M1052" s="12">
        <v>47</v>
      </c>
      <c r="N1052" s="12">
        <v>0.47799999999999998</v>
      </c>
      <c r="O1052" s="12">
        <v>0.498</v>
      </c>
      <c r="P1052" s="12">
        <v>2.5000000000000001E-2</v>
      </c>
      <c r="Q1052" s="12">
        <v>16544376</v>
      </c>
      <c r="R1052" s="12">
        <v>0.36199999999999999</v>
      </c>
      <c r="S1052" s="17" cm="1">
        <f t="array" ref="S1052:T1052">VLOOKUP(Merged_Sheet!A1052,Merged_Sheet!A1052:F3742,{5,6},0)</f>
        <v>15839344592</v>
      </c>
      <c r="T1052" s="17">
        <v>15839344592</v>
      </c>
      <c r="U1052" s="12" cm="1">
        <f t="array" ref="U1052:Z1052">VLOOKUP(Merged_Sheet!A1052,BUSINESS!A1052:J3742,{5,6,7,8,9,10},0)</f>
        <v>0.52100000000000002</v>
      </c>
      <c r="V1052" s="12">
        <v>119</v>
      </c>
      <c r="W1052" s="12">
        <v>0</v>
      </c>
      <c r="X1052" s="12">
        <v>272</v>
      </c>
      <c r="Y1052" s="12">
        <v>1.0999999999999999E-2</v>
      </c>
      <c r="Z1052" s="12">
        <v>9.7000000000000003E-2</v>
      </c>
      <c r="AA1052" s="17" cm="1">
        <f t="array" ref="AA1052:AB1052">VLOOKUP(Merged_Sheet!A1052,Merged_Sheet!A1052:F3742,{5,6},0)</f>
        <v>15839344592</v>
      </c>
      <c r="AB1052" s="17">
        <v>15839344592</v>
      </c>
      <c r="AC1052" s="16">
        <f t="shared" si="97"/>
        <v>957.38543369662295</v>
      </c>
      <c r="AD1052" s="12">
        <f t="shared" si="98"/>
        <v>957.38543369662295</v>
      </c>
      <c r="AE1052" s="12">
        <f t="shared" si="99"/>
        <v>957.38543369662295</v>
      </c>
      <c r="AF1052" s="12">
        <f t="shared" si="100"/>
        <v>957.38543369662295</v>
      </c>
      <c r="AG1052" s="12">
        <f t="shared" si="101"/>
        <v>0.63800000000000001</v>
      </c>
    </row>
    <row r="1053" spans="1:33" ht="14.5" x14ac:dyDescent="0.35">
      <c r="A1053" s="12" t="str">
        <f t="shared" si="96"/>
        <v>Honduras-The Americas-2011</v>
      </c>
      <c r="B1053" s="13" t="s">
        <v>70</v>
      </c>
      <c r="C1053" s="14" t="s">
        <v>145</v>
      </c>
      <c r="D1053" s="15">
        <v>2011</v>
      </c>
      <c r="E1053" s="16" cm="1">
        <f t="array" ref="E1053:I1053">VLOOKUP(Merged_Sheet!A1053,GDP!A1053:I3743,{5,6,7,8,9},0)</f>
        <v>17710325578</v>
      </c>
      <c r="F1053" s="16">
        <v>17710325578</v>
      </c>
      <c r="G1053" s="12">
        <v>8.4000000000000005E-2</v>
      </c>
      <c r="H1053" s="12">
        <v>187</v>
      </c>
      <c r="I1053" s="12">
        <v>0.186</v>
      </c>
      <c r="J1053" s="12" cm="1">
        <f t="array" ref="J1053:R1053">VLOOKUP(Merged_Sheet!A1053,'HUMAN RESOURCES'!A1053:M3743,{5,6,7,8,9,10,11,12,13},0)</f>
        <v>0.05</v>
      </c>
      <c r="K1053" s="12">
        <v>0.10100000000000001</v>
      </c>
      <c r="L1053" s="12">
        <v>48</v>
      </c>
      <c r="M1053" s="12">
        <v>47</v>
      </c>
      <c r="N1053" s="12">
        <v>0.49199999999999999</v>
      </c>
      <c r="O1053" s="12">
        <v>0.48099999999999998</v>
      </c>
      <c r="P1053" s="12">
        <v>2.7E-2</v>
      </c>
      <c r="Q1053" s="12">
        <v>10014413</v>
      </c>
      <c r="R1053" s="12">
        <v>0.218</v>
      </c>
      <c r="S1053" s="17" cm="1">
        <f t="array" ref="S1053:T1053">VLOOKUP(Merged_Sheet!A1053,Merged_Sheet!A1053:F3743,{5,6},0)</f>
        <v>17710325578</v>
      </c>
      <c r="T1053" s="17">
        <v>17710325578</v>
      </c>
      <c r="U1053" s="12" cm="1">
        <f t="array" ref="U1053:Z1053">VLOOKUP(Merged_Sheet!A1053,BUSINESS!A1053:J3743,{5,6,7,8,9,10},0)</f>
        <v>0.74</v>
      </c>
      <c r="V1053" s="12">
        <v>64</v>
      </c>
      <c r="W1053" s="12">
        <v>0</v>
      </c>
      <c r="X1053" s="12">
        <v>732</v>
      </c>
      <c r="Y1053" s="12">
        <v>4.0000000000000001E-3</v>
      </c>
      <c r="Z1053" s="12">
        <v>2.1000000000000001E-2</v>
      </c>
      <c r="AA1053" s="17" cm="1">
        <f t="array" ref="AA1053:AB1053">VLOOKUP(Merged_Sheet!A1053,Merged_Sheet!A1053:F3743,{5,6},0)</f>
        <v>17710325578</v>
      </c>
      <c r="AB1053" s="17">
        <v>17710325578</v>
      </c>
      <c r="AC1053" s="16">
        <f t="shared" si="97"/>
        <v>1768.483642326315</v>
      </c>
      <c r="AD1053" s="12">
        <f t="shared" si="98"/>
        <v>1768.483642326315</v>
      </c>
      <c r="AE1053" s="12">
        <f t="shared" si="99"/>
        <v>1768.483642326315</v>
      </c>
      <c r="AF1053" s="12">
        <f t="shared" si="100"/>
        <v>1768.483642326315</v>
      </c>
      <c r="AG1053" s="12">
        <f t="shared" si="101"/>
        <v>0.78200000000000003</v>
      </c>
    </row>
    <row r="1054" spans="1:33" ht="14.5" x14ac:dyDescent="0.35">
      <c r="A1054" s="12" t="str">
        <f t="shared" si="96"/>
        <v>Honduras-The Americas-2012</v>
      </c>
      <c r="B1054" s="13" t="s">
        <v>70</v>
      </c>
      <c r="C1054" s="14" t="s">
        <v>145</v>
      </c>
      <c r="D1054" s="15">
        <v>2012</v>
      </c>
      <c r="E1054" s="16" cm="1">
        <f t="array" ref="E1054:I1054">VLOOKUP(Merged_Sheet!A1054,GDP!A1054:I3744,{5,6,7,8,9},0)</f>
        <v>18564264545</v>
      </c>
      <c r="F1054" s="16">
        <v>18564264545</v>
      </c>
      <c r="G1054" s="12">
        <v>8.5999999999999993E-2</v>
      </c>
      <c r="H1054" s="12">
        <v>195</v>
      </c>
      <c r="I1054" s="12">
        <v>0.185</v>
      </c>
      <c r="J1054" s="12" cm="1">
        <f t="array" ref="J1054:R1054">VLOOKUP(Merged_Sheet!A1054,'HUMAN RESOURCES'!A1054:M3744,{5,6,7,8,9,10,11,12,13},0)</f>
        <v>5.0999999999999997E-2</v>
      </c>
      <c r="K1054" s="12">
        <v>8.2000000000000003E-2</v>
      </c>
      <c r="L1054" s="12">
        <v>54</v>
      </c>
      <c r="M1054" s="12">
        <v>54</v>
      </c>
      <c r="N1054" s="12">
        <v>0.49</v>
      </c>
      <c r="O1054" s="12">
        <v>0.48499999999999999</v>
      </c>
      <c r="P1054" s="12">
        <v>2.5000000000000001E-2</v>
      </c>
      <c r="Q1054" s="12">
        <v>13183798</v>
      </c>
      <c r="R1054" s="12">
        <v>0.16700000000000001</v>
      </c>
      <c r="S1054" s="17" cm="1">
        <f t="array" ref="S1054:T1054">VLOOKUP(Merged_Sheet!A1054,Merged_Sheet!A1054:F3744,{5,6},0)</f>
        <v>18564264545</v>
      </c>
      <c r="T1054" s="17">
        <v>18564264545</v>
      </c>
      <c r="U1054" s="12" cm="1">
        <f t="array" ref="U1054:Z1054">VLOOKUP(Merged_Sheet!A1054,BUSINESS!A1054:J3744,{5,6,7,8,9,10},0)</f>
        <v>0.42299999999999999</v>
      </c>
      <c r="V1054" s="12">
        <v>35</v>
      </c>
      <c r="W1054" s="12">
        <v>0</v>
      </c>
      <c r="X1054" s="12">
        <v>270</v>
      </c>
      <c r="Y1054" s="12">
        <v>2E-3</v>
      </c>
      <c r="Z1054" s="12">
        <v>2.5000000000000001E-2</v>
      </c>
      <c r="AA1054" s="17" cm="1">
        <f t="array" ref="AA1054:AB1054">VLOOKUP(Merged_Sheet!A1054,Merged_Sheet!A1054:F3744,{5,6},0)</f>
        <v>18564264545</v>
      </c>
      <c r="AB1054" s="17">
        <v>18564264545</v>
      </c>
      <c r="AC1054" s="16">
        <f t="shared" si="97"/>
        <v>1408.1120284913345</v>
      </c>
      <c r="AD1054" s="12">
        <f t="shared" si="98"/>
        <v>1408.1120284913345</v>
      </c>
      <c r="AE1054" s="12">
        <f t="shared" si="99"/>
        <v>1408.1120284913345</v>
      </c>
      <c r="AF1054" s="12">
        <f t="shared" si="100"/>
        <v>1408.1120284913345</v>
      </c>
      <c r="AG1054" s="12">
        <f t="shared" si="101"/>
        <v>0.83299999999999996</v>
      </c>
    </row>
    <row r="1055" spans="1:33" ht="14.5" x14ac:dyDescent="0.35">
      <c r="A1055" s="12" t="str">
        <f t="shared" si="96"/>
        <v>Hong Kong SAR-Asia-2000</v>
      </c>
      <c r="B1055" s="13" t="s">
        <v>60</v>
      </c>
      <c r="C1055" s="14" t="s">
        <v>146</v>
      </c>
      <c r="D1055" s="15">
        <v>2000</v>
      </c>
      <c r="E1055" s="16" cm="1">
        <f t="array" ref="E1055:I1055">VLOOKUP(Merged_Sheet!A1055,GDP!A1055:I3745,{5,6,7,8,9},0)</f>
        <v>172000000000</v>
      </c>
      <c r="F1055" s="16">
        <v>172000000000</v>
      </c>
      <c r="G1055" s="12">
        <v>0</v>
      </c>
      <c r="H1055" s="12">
        <v>0</v>
      </c>
      <c r="I1055" s="12">
        <v>9.5000000000000001E-2</v>
      </c>
      <c r="J1055" s="12" cm="1">
        <f t="array" ref="J1055:R1055">VLOOKUP(Merged_Sheet!A1055,'HUMAN RESOURCES'!A1055:M3745,{5,6,7,8,9,10,11,12,13},0)</f>
        <v>1.4E-2</v>
      </c>
      <c r="K1055" s="12">
        <v>1.4E-2</v>
      </c>
      <c r="L1055" s="12">
        <v>76</v>
      </c>
      <c r="M1055" s="12">
        <v>69</v>
      </c>
      <c r="N1055" s="12">
        <v>0.23599999999999999</v>
      </c>
      <c r="O1055" s="12">
        <v>0.69599999999999995</v>
      </c>
      <c r="P1055" s="12">
        <v>6.8000000000000005E-2</v>
      </c>
      <c r="Q1055" s="12">
        <v>1252698</v>
      </c>
      <c r="R1055" s="12">
        <v>0.41399999999999998</v>
      </c>
      <c r="S1055" s="17" cm="1">
        <f t="array" ref="S1055:T1055">VLOOKUP(Merged_Sheet!A1055,Merged_Sheet!A1055:F3745,{5,6},0)</f>
        <v>172000000000</v>
      </c>
      <c r="T1055" s="17">
        <v>172000000000</v>
      </c>
      <c r="U1055" s="12" cm="1">
        <f t="array" ref="U1055:Z1055">VLOOKUP(Merged_Sheet!A1055,BUSINESS!A1055:J3745,{5,6,7,8,9,10},0)</f>
        <v>0.26</v>
      </c>
      <c r="V1055" s="12">
        <v>46</v>
      </c>
      <c r="W1055" s="12">
        <v>0</v>
      </c>
      <c r="X1055" s="12">
        <v>161</v>
      </c>
      <c r="Y1055" s="12">
        <v>0.16700000000000001</v>
      </c>
      <c r="Z1055" s="12">
        <v>0.63500000000000001</v>
      </c>
      <c r="AA1055" s="17" cm="1">
        <f t="array" ref="AA1055:AB1055">VLOOKUP(Merged_Sheet!A1055,Merged_Sheet!A1055:F3745,{5,6},0)</f>
        <v>172000000000</v>
      </c>
      <c r="AB1055" s="17">
        <v>172000000000</v>
      </c>
      <c r="AC1055" s="16">
        <f t="shared" si="97"/>
        <v>137303.64381518931</v>
      </c>
      <c r="AD1055" s="12">
        <f t="shared" si="98"/>
        <v>137303.64381518931</v>
      </c>
      <c r="AE1055" s="12">
        <f t="shared" si="99"/>
        <v>137303.64381518931</v>
      </c>
      <c r="AF1055" s="12">
        <f t="shared" si="100"/>
        <v>137303.64381518931</v>
      </c>
      <c r="AG1055" s="12">
        <f t="shared" si="101"/>
        <v>0.58600000000000008</v>
      </c>
    </row>
    <row r="1056" spans="1:33" ht="14.5" x14ac:dyDescent="0.35">
      <c r="A1056" s="12" t="str">
        <f t="shared" si="96"/>
        <v>Hong Kong SAR-Asia-2001</v>
      </c>
      <c r="B1056" s="13" t="s">
        <v>60</v>
      </c>
      <c r="C1056" s="14" t="s">
        <v>146</v>
      </c>
      <c r="D1056" s="15">
        <v>2001</v>
      </c>
      <c r="E1056" s="16" cm="1">
        <f t="array" ref="E1056:I1056">VLOOKUP(Merged_Sheet!A1056,GDP!A1056:I3746,{5,6,7,8,9},0)</f>
        <v>169000000000</v>
      </c>
      <c r="F1056" s="16">
        <v>169000000000</v>
      </c>
      <c r="G1056" s="12">
        <v>0</v>
      </c>
      <c r="H1056" s="12">
        <v>0</v>
      </c>
      <c r="I1056" s="12">
        <v>5.0999999999999997E-2</v>
      </c>
      <c r="J1056" s="12" cm="1">
        <f t="array" ref="J1056:R1056">VLOOKUP(Merged_Sheet!A1056,'HUMAN RESOURCES'!A1056:M3746,{5,6,7,8,9,10,11,12,13},0)</f>
        <v>1.7000000000000001E-2</v>
      </c>
      <c r="K1056" s="12">
        <v>1.2E-2</v>
      </c>
      <c r="L1056" s="12">
        <v>76</v>
      </c>
      <c r="M1056" s="12">
        <v>69</v>
      </c>
      <c r="N1056" s="12">
        <v>0.23799999999999999</v>
      </c>
      <c r="O1056" s="12">
        <v>0.68799999999999994</v>
      </c>
      <c r="P1056" s="12">
        <v>7.4999999999999997E-2</v>
      </c>
      <c r="Q1056" s="12">
        <v>84600</v>
      </c>
      <c r="R1056" s="12">
        <v>0.51300000000000001</v>
      </c>
      <c r="S1056" s="17" cm="1">
        <f t="array" ref="S1056:T1056">VLOOKUP(Merged_Sheet!A1056,Merged_Sheet!A1056:F3746,{5,6},0)</f>
        <v>169000000000</v>
      </c>
      <c r="T1056" s="17">
        <v>169000000000</v>
      </c>
      <c r="U1056" s="12" cm="1">
        <f t="array" ref="U1056:Z1056">VLOOKUP(Merged_Sheet!A1056,BUSINESS!A1056:J3746,{5,6,7,8,9,10},0)</f>
        <v>0.48399999999999999</v>
      </c>
      <c r="V1056" s="12">
        <v>39</v>
      </c>
      <c r="W1056" s="12">
        <v>0</v>
      </c>
      <c r="X1056" s="12">
        <v>76</v>
      </c>
      <c r="Y1056" s="12">
        <v>0.35</v>
      </c>
      <c r="Z1056" s="12">
        <v>0.79700000000000004</v>
      </c>
      <c r="AA1056" s="17" cm="1">
        <f t="array" ref="AA1056:AB1056">VLOOKUP(Merged_Sheet!A1056,Merged_Sheet!A1056:F3746,{5,6},0)</f>
        <v>169000000000</v>
      </c>
      <c r="AB1056" s="17">
        <v>169000000000</v>
      </c>
      <c r="AC1056" s="16">
        <f t="shared" si="97"/>
        <v>1997635.9338061465</v>
      </c>
      <c r="AD1056" s="12">
        <f t="shared" si="98"/>
        <v>1997635.9338061465</v>
      </c>
      <c r="AE1056" s="12">
        <f t="shared" si="99"/>
        <v>1997635.9338061465</v>
      </c>
      <c r="AF1056" s="12">
        <f t="shared" si="100"/>
        <v>1997635.9338061465</v>
      </c>
      <c r="AG1056" s="12">
        <f t="shared" si="101"/>
        <v>0.48699999999999999</v>
      </c>
    </row>
    <row r="1057" spans="1:33" ht="14.5" x14ac:dyDescent="0.35">
      <c r="A1057" s="12" t="str">
        <f t="shared" si="96"/>
        <v>Hong Kong SAR-Asia-2002</v>
      </c>
      <c r="B1057" s="13" t="s">
        <v>60</v>
      </c>
      <c r="C1057" s="14" t="s">
        <v>146</v>
      </c>
      <c r="D1057" s="15">
        <v>2002</v>
      </c>
      <c r="E1057" s="16" cm="1">
        <f t="array" ref="E1057:I1057">VLOOKUP(Merged_Sheet!A1057,GDP!A1057:I3747,{5,6,7,8,9},0)</f>
        <v>166000000000</v>
      </c>
      <c r="F1057" s="16">
        <v>166000000000</v>
      </c>
      <c r="G1057" s="12">
        <v>0</v>
      </c>
      <c r="H1057" s="12">
        <v>0</v>
      </c>
      <c r="I1057" s="12">
        <v>0.05</v>
      </c>
      <c r="J1057" s="12" cm="1">
        <f t="array" ref="J1057:R1057">VLOOKUP(Merged_Sheet!A1057,'HUMAN RESOURCES'!A1057:M3747,{5,6,7,8,9,10,11,12,13},0)</f>
        <v>1.7000000000000001E-2</v>
      </c>
      <c r="K1057" s="12">
        <v>1.9E-2</v>
      </c>
      <c r="L1057" s="12">
        <v>76</v>
      </c>
      <c r="M1057" s="12">
        <v>72</v>
      </c>
      <c r="N1057" s="12">
        <v>0.252</v>
      </c>
      <c r="O1057" s="12">
        <v>0.68100000000000005</v>
      </c>
      <c r="P1057" s="12">
        <v>6.8000000000000005E-2</v>
      </c>
      <c r="Q1057" s="12">
        <v>10127900</v>
      </c>
      <c r="R1057" s="12">
        <v>0.65300000000000002</v>
      </c>
      <c r="S1057" s="17" cm="1">
        <f t="array" ref="S1057:T1057">VLOOKUP(Merged_Sheet!A1057,Merged_Sheet!A1057:F3747,{5,6},0)</f>
        <v>166000000000</v>
      </c>
      <c r="T1057" s="17">
        <v>166000000000</v>
      </c>
      <c r="U1057" s="12" cm="1">
        <f t="array" ref="U1057:Z1057">VLOOKUP(Merged_Sheet!A1057,BUSINESS!A1057:J3747,{5,6,7,8,9,10},0)</f>
        <v>0.60599999999999998</v>
      </c>
      <c r="V1057" s="12">
        <v>11</v>
      </c>
      <c r="W1057" s="12">
        <v>0</v>
      </c>
      <c r="X1057" s="12">
        <v>268</v>
      </c>
      <c r="Y1057" s="12">
        <v>0.13</v>
      </c>
      <c r="Z1057" s="12">
        <v>0.72199999999999998</v>
      </c>
      <c r="AA1057" s="17" cm="1">
        <f t="array" ref="AA1057:AB1057">VLOOKUP(Merged_Sheet!A1057,Merged_Sheet!A1057:F3747,{5,6},0)</f>
        <v>166000000000</v>
      </c>
      <c r="AB1057" s="17">
        <v>166000000000</v>
      </c>
      <c r="AC1057" s="16">
        <f t="shared" si="97"/>
        <v>16390.367203467649</v>
      </c>
      <c r="AD1057" s="12">
        <f t="shared" si="98"/>
        <v>16390.367203467649</v>
      </c>
      <c r="AE1057" s="12">
        <f t="shared" si="99"/>
        <v>16390.367203467649</v>
      </c>
      <c r="AF1057" s="12">
        <f t="shared" si="100"/>
        <v>16390.367203467649</v>
      </c>
      <c r="AG1057" s="12">
        <f t="shared" si="101"/>
        <v>0.34699999999999998</v>
      </c>
    </row>
    <row r="1058" spans="1:33" ht="14.5" x14ac:dyDescent="0.35">
      <c r="A1058" s="12" t="str">
        <f t="shared" si="96"/>
        <v>Hong Kong SAR-Asia-2003</v>
      </c>
      <c r="B1058" s="13" t="s">
        <v>60</v>
      </c>
      <c r="C1058" s="14" t="s">
        <v>146</v>
      </c>
      <c r="D1058" s="15">
        <v>2003</v>
      </c>
      <c r="E1058" s="16" cm="1">
        <f t="array" ref="E1058:I1058">VLOOKUP(Merged_Sheet!A1058,GDP!A1058:I3748,{5,6,7,8,9},0)</f>
        <v>161000000000</v>
      </c>
      <c r="F1058" s="16">
        <v>161000000000</v>
      </c>
      <c r="G1058" s="12">
        <v>0</v>
      </c>
      <c r="H1058" s="12">
        <v>0</v>
      </c>
      <c r="I1058" s="12">
        <v>0.05</v>
      </c>
      <c r="J1058" s="12" cm="1">
        <f t="array" ref="J1058:R1058">VLOOKUP(Merged_Sheet!A1058,'HUMAN RESOURCES'!A1058:M3748,{5,6,7,8,9,10,11,12,13},0)</f>
        <v>0.02</v>
      </c>
      <c r="K1058" s="12">
        <v>3.4000000000000002E-2</v>
      </c>
      <c r="L1058" s="12">
        <v>71</v>
      </c>
      <c r="M1058" s="12">
        <v>68</v>
      </c>
      <c r="N1058" s="12">
        <v>0.30199999999999999</v>
      </c>
      <c r="O1058" s="12">
        <v>0.64800000000000002</v>
      </c>
      <c r="P1058" s="12">
        <v>0.05</v>
      </c>
      <c r="Q1058" s="12">
        <v>30395097</v>
      </c>
      <c r="R1058" s="12">
        <v>0.55600000000000005</v>
      </c>
      <c r="S1058" s="17" cm="1">
        <f t="array" ref="S1058:T1058">VLOOKUP(Merged_Sheet!A1058,Merged_Sheet!A1058:F3748,{5,6},0)</f>
        <v>161000000000</v>
      </c>
      <c r="T1058" s="17">
        <v>161000000000</v>
      </c>
      <c r="U1058" s="12" cm="1">
        <f t="array" ref="U1058:Z1058">VLOOKUP(Merged_Sheet!A1058,BUSINESS!A1058:J3748,{5,6,7,8,9,10},0)</f>
        <v>0.51700000000000002</v>
      </c>
      <c r="V1058" s="12">
        <v>12</v>
      </c>
      <c r="W1058" s="12">
        <v>0</v>
      </c>
      <c r="X1058" s="12">
        <v>358</v>
      </c>
      <c r="Y1058" s="12">
        <v>0.19800000000000001</v>
      </c>
      <c r="Z1058" s="12">
        <v>0.52700000000000002</v>
      </c>
      <c r="AA1058" s="17" cm="1">
        <f t="array" ref="AA1058:AB1058">VLOOKUP(Merged_Sheet!A1058,Merged_Sheet!A1058:F3748,{5,6},0)</f>
        <v>161000000000</v>
      </c>
      <c r="AB1058" s="17">
        <v>161000000000</v>
      </c>
      <c r="AC1058" s="16">
        <f t="shared" si="97"/>
        <v>5296.906932062102</v>
      </c>
      <c r="AD1058" s="12">
        <f t="shared" si="98"/>
        <v>5296.906932062102</v>
      </c>
      <c r="AE1058" s="12">
        <f t="shared" si="99"/>
        <v>5296.906932062102</v>
      </c>
      <c r="AF1058" s="12">
        <f t="shared" si="100"/>
        <v>5296.906932062102</v>
      </c>
      <c r="AG1058" s="12">
        <f t="shared" si="101"/>
        <v>0.44399999999999995</v>
      </c>
    </row>
    <row r="1059" spans="1:33" ht="14.5" x14ac:dyDescent="0.35">
      <c r="A1059" s="12" t="str">
        <f t="shared" si="96"/>
        <v>Hong Kong SAR-Asia-2004</v>
      </c>
      <c r="B1059" s="13" t="s">
        <v>60</v>
      </c>
      <c r="C1059" s="14" t="s">
        <v>146</v>
      </c>
      <c r="D1059" s="15">
        <v>2004</v>
      </c>
      <c r="E1059" s="16" cm="1">
        <f t="array" ref="E1059:I1059">VLOOKUP(Merged_Sheet!A1059,GDP!A1059:I3749,{5,6,7,8,9},0)</f>
        <v>169000000000</v>
      </c>
      <c r="F1059" s="16">
        <v>169000000000</v>
      </c>
      <c r="G1059" s="12">
        <v>0</v>
      </c>
      <c r="H1059" s="12">
        <v>0</v>
      </c>
      <c r="I1059" s="12">
        <v>0.05</v>
      </c>
      <c r="J1059" s="12" cm="1">
        <f t="array" ref="J1059:R1059">VLOOKUP(Merged_Sheet!A1059,'HUMAN RESOURCES'!A1059:M3749,{5,6,7,8,9,10,11,12,13},0)</f>
        <v>2.1999999999999999E-2</v>
      </c>
      <c r="K1059" s="12">
        <v>2.8000000000000001E-2</v>
      </c>
      <c r="L1059" s="12">
        <v>72</v>
      </c>
      <c r="M1059" s="12">
        <v>68</v>
      </c>
      <c r="N1059" s="12">
        <v>0.28199999999999997</v>
      </c>
      <c r="O1059" s="12">
        <v>0.67300000000000004</v>
      </c>
      <c r="P1059" s="12">
        <v>4.4999999999999998E-2</v>
      </c>
      <c r="Q1059" s="12">
        <v>34507214</v>
      </c>
      <c r="R1059" s="12">
        <v>0.64600000000000002</v>
      </c>
      <c r="S1059" s="17" cm="1">
        <f t="array" ref="S1059:T1059">VLOOKUP(Merged_Sheet!A1059,Merged_Sheet!A1059:F3749,{5,6},0)</f>
        <v>169000000000</v>
      </c>
      <c r="T1059" s="17">
        <v>169000000000</v>
      </c>
      <c r="U1059" s="12" cm="1">
        <f t="array" ref="U1059:Z1059">VLOOKUP(Merged_Sheet!A1059,BUSINESS!A1059:J3749,{5,6,7,8,9,10},0)</f>
        <v>0.76900000000000002</v>
      </c>
      <c r="V1059" s="12">
        <v>25</v>
      </c>
      <c r="W1059" s="12">
        <v>0</v>
      </c>
      <c r="X1059" s="12">
        <v>451</v>
      </c>
      <c r="Y1059" s="12">
        <v>7.3999999999999996E-2</v>
      </c>
      <c r="Z1059" s="12">
        <v>0.60899999999999999</v>
      </c>
      <c r="AA1059" s="17" cm="1">
        <f t="array" ref="AA1059:AB1059">VLOOKUP(Merged_Sheet!A1059,Merged_Sheet!A1059:F3749,{5,6},0)</f>
        <v>169000000000</v>
      </c>
      <c r="AB1059" s="17">
        <v>169000000000</v>
      </c>
      <c r="AC1059" s="16">
        <f t="shared" si="97"/>
        <v>4897.5266447184058</v>
      </c>
      <c r="AD1059" s="12">
        <f t="shared" si="98"/>
        <v>4897.5266447184058</v>
      </c>
      <c r="AE1059" s="12">
        <f t="shared" si="99"/>
        <v>4897.5266447184058</v>
      </c>
      <c r="AF1059" s="12">
        <f t="shared" si="100"/>
        <v>4897.5266447184058</v>
      </c>
      <c r="AG1059" s="12">
        <f t="shared" si="101"/>
        <v>0.35399999999999998</v>
      </c>
    </row>
    <row r="1060" spans="1:33" ht="14.5" x14ac:dyDescent="0.35">
      <c r="A1060" s="12" t="str">
        <f t="shared" si="96"/>
        <v>Hong Kong SAR-Asia-2005</v>
      </c>
      <c r="B1060" s="13" t="s">
        <v>60</v>
      </c>
      <c r="C1060" s="14" t="s">
        <v>146</v>
      </c>
      <c r="D1060" s="15">
        <v>2005</v>
      </c>
      <c r="E1060" s="16" cm="1">
        <f t="array" ref="E1060:I1060">VLOOKUP(Merged_Sheet!A1060,GDP!A1060:I3750,{5,6,7,8,9},0)</f>
        <v>182000000000</v>
      </c>
      <c r="F1060" s="16">
        <v>182000000000</v>
      </c>
      <c r="G1060" s="12">
        <v>0</v>
      </c>
      <c r="H1060" s="12">
        <v>0</v>
      </c>
      <c r="I1060" s="12">
        <v>7.8E-2</v>
      </c>
      <c r="J1060" s="12" cm="1">
        <f t="array" ref="J1060:R1060">VLOOKUP(Merged_Sheet!A1060,'HUMAN RESOURCES'!A1060:M3750,{5,6,7,8,9,10,11,12,13},0)</f>
        <v>2.3E-2</v>
      </c>
      <c r="K1060" s="12">
        <v>0.05</v>
      </c>
      <c r="L1060" s="12">
        <v>53</v>
      </c>
      <c r="M1060" s="12">
        <v>50</v>
      </c>
      <c r="N1060" s="12">
        <v>0.30499999999999999</v>
      </c>
      <c r="O1060" s="12">
        <v>0.64900000000000002</v>
      </c>
      <c r="P1060" s="12">
        <v>4.5999999999999999E-2</v>
      </c>
      <c r="Q1060" s="12">
        <v>48269753</v>
      </c>
      <c r="R1060" s="12">
        <v>0.60099999999999998</v>
      </c>
      <c r="S1060" s="17" cm="1">
        <f t="array" ref="S1060:T1060">VLOOKUP(Merged_Sheet!A1060,Merged_Sheet!A1060:F3750,{5,6},0)</f>
        <v>182000000000</v>
      </c>
      <c r="T1060" s="17">
        <v>182000000000</v>
      </c>
      <c r="U1060" s="12" cm="1">
        <f t="array" ref="U1060:Z1060">VLOOKUP(Merged_Sheet!A1060,BUSINESS!A1060:J3750,{5,6,7,8,9,10},0)</f>
        <v>0.371</v>
      </c>
      <c r="V1060" s="12">
        <v>35</v>
      </c>
      <c r="W1060" s="12">
        <v>0</v>
      </c>
      <c r="X1060" s="12">
        <v>350</v>
      </c>
      <c r="Y1060" s="12">
        <v>7.5999999999999998E-2</v>
      </c>
      <c r="Z1060" s="12">
        <v>0.81100000000000005</v>
      </c>
      <c r="AA1060" s="17" cm="1">
        <f t="array" ref="AA1060:AB1060">VLOOKUP(Merged_Sheet!A1060,Merged_Sheet!A1060:F3750,{5,6},0)</f>
        <v>182000000000</v>
      </c>
      <c r="AB1060" s="17">
        <v>182000000000</v>
      </c>
      <c r="AC1060" s="16">
        <f t="shared" si="97"/>
        <v>3770.4771350290521</v>
      </c>
      <c r="AD1060" s="12">
        <f t="shared" si="98"/>
        <v>3770.4771350290521</v>
      </c>
      <c r="AE1060" s="12">
        <f t="shared" si="99"/>
        <v>3770.4771350290521</v>
      </c>
      <c r="AF1060" s="12">
        <f t="shared" si="100"/>
        <v>3770.4771350290521</v>
      </c>
      <c r="AG1060" s="12">
        <f t="shared" si="101"/>
        <v>0.39900000000000002</v>
      </c>
    </row>
    <row r="1061" spans="1:33" ht="14.5" x14ac:dyDescent="0.35">
      <c r="A1061" s="12" t="str">
        <f t="shared" si="96"/>
        <v>Hong Kong SAR-Asia-2006</v>
      </c>
      <c r="B1061" s="13" t="s">
        <v>60</v>
      </c>
      <c r="C1061" s="14" t="s">
        <v>146</v>
      </c>
      <c r="D1061" s="15">
        <v>2006</v>
      </c>
      <c r="E1061" s="16" cm="1">
        <f t="array" ref="E1061:I1061">VLOOKUP(Merged_Sheet!A1061,GDP!A1061:I3751,{5,6,7,8,9},0)</f>
        <v>194000000000</v>
      </c>
      <c r="F1061" s="16">
        <v>194000000000</v>
      </c>
      <c r="G1061" s="12">
        <v>0</v>
      </c>
      <c r="H1061" s="12">
        <v>0</v>
      </c>
      <c r="I1061" s="12">
        <v>7.8E-2</v>
      </c>
      <c r="J1061" s="12" cm="1">
        <f t="array" ref="J1061:R1061">VLOOKUP(Merged_Sheet!A1061,'HUMAN RESOURCES'!A1061:M3751,{5,6,7,8,9,10,11,12,13},0)</f>
        <v>2.3E-2</v>
      </c>
      <c r="K1061" s="12">
        <v>1.9E-2</v>
      </c>
      <c r="L1061" s="12">
        <v>76</v>
      </c>
      <c r="M1061" s="12">
        <v>72</v>
      </c>
      <c r="N1061" s="12">
        <v>0.30299999999999999</v>
      </c>
      <c r="O1061" s="12">
        <v>0.65400000000000003</v>
      </c>
      <c r="P1061" s="12">
        <v>4.2999999999999997E-2</v>
      </c>
      <c r="Q1061" s="12">
        <v>5686475</v>
      </c>
      <c r="R1061" s="12">
        <v>0.77</v>
      </c>
      <c r="S1061" s="17" cm="1">
        <f t="array" ref="S1061:T1061">VLOOKUP(Merged_Sheet!A1061,Merged_Sheet!A1061:F3751,{5,6},0)</f>
        <v>194000000000</v>
      </c>
      <c r="T1061" s="17">
        <v>194000000000</v>
      </c>
      <c r="U1061" s="12" cm="1">
        <f t="array" ref="U1061:Z1061">VLOOKUP(Merged_Sheet!A1061,BUSINESS!A1061:J3751,{5,6,7,8,9,10},0)</f>
        <v>0</v>
      </c>
      <c r="V1061" s="12">
        <v>0</v>
      </c>
      <c r="W1061" s="12">
        <v>0</v>
      </c>
      <c r="X1061" s="12">
        <v>0</v>
      </c>
      <c r="Y1061" s="12">
        <v>4.2999999999999997E-2</v>
      </c>
      <c r="Z1061" s="12">
        <v>0.69099999999999995</v>
      </c>
      <c r="AA1061" s="17" cm="1">
        <f t="array" ref="AA1061:AB1061">VLOOKUP(Merged_Sheet!A1061,Merged_Sheet!A1061:F3751,{5,6},0)</f>
        <v>194000000000</v>
      </c>
      <c r="AB1061" s="17">
        <v>194000000000</v>
      </c>
      <c r="AC1061" s="16">
        <f t="shared" si="97"/>
        <v>34116.038494849621</v>
      </c>
      <c r="AD1061" s="12">
        <f t="shared" si="98"/>
        <v>34116.038494849621</v>
      </c>
      <c r="AE1061" s="12">
        <f t="shared" si="99"/>
        <v>34116.038494849621</v>
      </c>
      <c r="AF1061" s="12">
        <f t="shared" si="100"/>
        <v>34116.038494849621</v>
      </c>
      <c r="AG1061" s="12">
        <f t="shared" si="101"/>
        <v>0.22999999999999998</v>
      </c>
    </row>
    <row r="1062" spans="1:33" ht="14.5" x14ac:dyDescent="0.35">
      <c r="A1062" s="12" t="str">
        <f t="shared" si="96"/>
        <v>Hong Kong SAR-Asia-2007</v>
      </c>
      <c r="B1062" s="13" t="s">
        <v>60</v>
      </c>
      <c r="C1062" s="14" t="s">
        <v>146</v>
      </c>
      <c r="D1062" s="15">
        <v>2007</v>
      </c>
      <c r="E1062" s="16" cm="1">
        <f t="array" ref="E1062:I1062">VLOOKUP(Merged_Sheet!A1062,GDP!A1062:I3752,{5,6,7,8,9},0)</f>
        <v>212000000000</v>
      </c>
      <c r="F1062" s="16">
        <v>212000000000</v>
      </c>
      <c r="G1062" s="12">
        <v>0</v>
      </c>
      <c r="H1062" s="12">
        <v>0</v>
      </c>
      <c r="I1062" s="12">
        <v>6.8000000000000005E-2</v>
      </c>
      <c r="J1062" s="12" cm="1">
        <f t="array" ref="J1062:R1062">VLOOKUP(Merged_Sheet!A1062,'HUMAN RESOURCES'!A1062:M3752,{5,6,7,8,9,10,11,12,13},0)</f>
        <v>2.4E-2</v>
      </c>
      <c r="K1062" s="12">
        <v>2.4E-2</v>
      </c>
      <c r="L1062" s="12">
        <v>72</v>
      </c>
      <c r="M1062" s="12">
        <v>67</v>
      </c>
      <c r="N1062" s="12">
        <v>0.32200000000000001</v>
      </c>
      <c r="O1062" s="12">
        <v>0.624</v>
      </c>
      <c r="P1062" s="12">
        <v>5.5E-2</v>
      </c>
      <c r="Q1062" s="12">
        <v>72990754</v>
      </c>
      <c r="R1062" s="12">
        <v>0.43099999999999999</v>
      </c>
      <c r="S1062" s="17" cm="1">
        <f t="array" ref="S1062:T1062">VLOOKUP(Merged_Sheet!A1062,Merged_Sheet!A1062:F3752,{5,6},0)</f>
        <v>212000000000</v>
      </c>
      <c r="T1062" s="17">
        <v>212000000000</v>
      </c>
      <c r="U1062" s="12" cm="1">
        <f t="array" ref="U1062:Z1062">VLOOKUP(Merged_Sheet!A1062,BUSINESS!A1062:J3752,{5,6,7,8,9,10},0)</f>
        <v>0.46400000000000002</v>
      </c>
      <c r="V1062" s="12">
        <v>19</v>
      </c>
      <c r="W1062" s="12">
        <v>0</v>
      </c>
      <c r="X1062" s="12">
        <v>596</v>
      </c>
      <c r="Y1062" s="12">
        <v>0.13700000000000001</v>
      </c>
      <c r="Z1062" s="12">
        <v>0.247</v>
      </c>
      <c r="AA1062" s="17" cm="1">
        <f t="array" ref="AA1062:AB1062">VLOOKUP(Merged_Sheet!A1062,Merged_Sheet!A1062:F3752,{5,6},0)</f>
        <v>212000000000</v>
      </c>
      <c r="AB1062" s="17">
        <v>212000000000</v>
      </c>
      <c r="AC1062" s="16">
        <f t="shared" si="97"/>
        <v>2904.4774629948338</v>
      </c>
      <c r="AD1062" s="12">
        <f t="shared" si="98"/>
        <v>2904.4774629948338</v>
      </c>
      <c r="AE1062" s="12">
        <f t="shared" si="99"/>
        <v>2904.4774629948338</v>
      </c>
      <c r="AF1062" s="12">
        <f t="shared" si="100"/>
        <v>2904.4774629948338</v>
      </c>
      <c r="AG1062" s="12">
        <f t="shared" si="101"/>
        <v>0.56899999999999995</v>
      </c>
    </row>
    <row r="1063" spans="1:33" ht="14.5" x14ac:dyDescent="0.35">
      <c r="A1063" s="12" t="str">
        <f t="shared" si="96"/>
        <v>Hong Kong SAR-Asia-2008</v>
      </c>
      <c r="B1063" s="13" t="s">
        <v>60</v>
      </c>
      <c r="C1063" s="14" t="s">
        <v>146</v>
      </c>
      <c r="D1063" s="15">
        <v>2008</v>
      </c>
      <c r="E1063" s="16" cm="1">
        <f t="array" ref="E1063:I1063">VLOOKUP(Merged_Sheet!A1063,GDP!A1063:I3753,{5,6,7,8,9},0)</f>
        <v>219000000000</v>
      </c>
      <c r="F1063" s="16">
        <v>219000000000</v>
      </c>
      <c r="G1063" s="12">
        <v>0</v>
      </c>
      <c r="H1063" s="12">
        <v>0</v>
      </c>
      <c r="I1063" s="12">
        <v>0.05</v>
      </c>
      <c r="J1063" s="12" cm="1">
        <f t="array" ref="J1063:R1063">VLOOKUP(Merged_Sheet!A1063,'HUMAN RESOURCES'!A1063:M3753,{5,6,7,8,9,10,11,12,13},0)</f>
        <v>2.5000000000000001E-2</v>
      </c>
      <c r="K1063" s="12">
        <v>4.2999999999999997E-2</v>
      </c>
      <c r="L1063" s="12">
        <v>47</v>
      </c>
      <c r="M1063" s="12">
        <v>46</v>
      </c>
      <c r="N1063" s="12">
        <v>0.35399999999999998</v>
      </c>
      <c r="O1063" s="12">
        <v>0.61299999999999999</v>
      </c>
      <c r="P1063" s="12">
        <v>3.3000000000000002E-2</v>
      </c>
      <c r="Q1063" s="12">
        <v>1895944</v>
      </c>
      <c r="R1063" s="12">
        <v>0.55300000000000005</v>
      </c>
      <c r="S1063" s="17" cm="1">
        <f t="array" ref="S1063:T1063">VLOOKUP(Merged_Sheet!A1063,Merged_Sheet!A1063:F3753,{5,6},0)</f>
        <v>219000000000</v>
      </c>
      <c r="T1063" s="17">
        <v>219000000000</v>
      </c>
      <c r="U1063" s="12" cm="1">
        <f t="array" ref="U1063:Z1063">VLOOKUP(Merged_Sheet!A1063,BUSINESS!A1063:J3753,{5,6,7,8,9,10},0)</f>
        <v>0.17100000000000001</v>
      </c>
      <c r="V1063" s="12">
        <v>107</v>
      </c>
      <c r="W1063" s="12">
        <v>0</v>
      </c>
      <c r="X1063" s="12">
        <v>140</v>
      </c>
      <c r="Y1063" s="12">
        <v>4.2999999999999997E-2</v>
      </c>
      <c r="Z1063" s="12">
        <v>0.434</v>
      </c>
      <c r="AA1063" s="17" cm="1">
        <f t="array" ref="AA1063:AB1063">VLOOKUP(Merged_Sheet!A1063,Merged_Sheet!A1063:F3753,{5,6},0)</f>
        <v>219000000000</v>
      </c>
      <c r="AB1063" s="17">
        <v>219000000000</v>
      </c>
      <c r="AC1063" s="16">
        <f t="shared" si="97"/>
        <v>115509.7407940319</v>
      </c>
      <c r="AD1063" s="12">
        <f t="shared" si="98"/>
        <v>115509.7407940319</v>
      </c>
      <c r="AE1063" s="12">
        <f t="shared" si="99"/>
        <v>115509.7407940319</v>
      </c>
      <c r="AF1063" s="12">
        <f t="shared" si="100"/>
        <v>115509.7407940319</v>
      </c>
      <c r="AG1063" s="12">
        <f t="shared" si="101"/>
        <v>0.44699999999999995</v>
      </c>
    </row>
    <row r="1064" spans="1:33" ht="14.5" x14ac:dyDescent="0.35">
      <c r="A1064" s="12" t="str">
        <f t="shared" si="96"/>
        <v>Hong Kong SAR-Asia-2009</v>
      </c>
      <c r="B1064" s="13" t="s">
        <v>60</v>
      </c>
      <c r="C1064" s="14" t="s">
        <v>146</v>
      </c>
      <c r="D1064" s="15">
        <v>2009</v>
      </c>
      <c r="E1064" s="16" cm="1">
        <f t="array" ref="E1064:I1064">VLOOKUP(Merged_Sheet!A1064,GDP!A1064:I3754,{5,6,7,8,9},0)</f>
        <v>214000000000</v>
      </c>
      <c r="F1064" s="16">
        <v>214000000000</v>
      </c>
      <c r="G1064" s="12">
        <v>0</v>
      </c>
      <c r="H1064" s="12">
        <v>0</v>
      </c>
      <c r="I1064" s="12">
        <v>0.05</v>
      </c>
      <c r="J1064" s="12" cm="1">
        <f t="array" ref="J1064:R1064">VLOOKUP(Merged_Sheet!A1064,'HUMAN RESOURCES'!A1064:M3754,{5,6,7,8,9,10,11,12,13},0)</f>
        <v>2.9000000000000001E-2</v>
      </c>
      <c r="K1064" s="12">
        <v>8.4000000000000005E-2</v>
      </c>
      <c r="L1064" s="12">
        <v>44</v>
      </c>
      <c r="M1064" s="12">
        <v>44</v>
      </c>
      <c r="N1064" s="12">
        <v>0.39300000000000002</v>
      </c>
      <c r="O1064" s="12">
        <v>0.56100000000000005</v>
      </c>
      <c r="P1064" s="12">
        <v>4.5999999999999999E-2</v>
      </c>
      <c r="Q1064" s="12">
        <v>1940413</v>
      </c>
      <c r="R1064" s="12">
        <v>0.22800000000000001</v>
      </c>
      <c r="S1064" s="17" cm="1">
        <f t="array" ref="S1064:T1064">VLOOKUP(Merged_Sheet!A1064,Merged_Sheet!A1064:F3754,{5,6},0)</f>
        <v>214000000000</v>
      </c>
      <c r="T1064" s="17">
        <v>214000000000</v>
      </c>
      <c r="U1064" s="12" cm="1">
        <f t="array" ref="U1064:Z1064">VLOOKUP(Merged_Sheet!A1064,BUSINESS!A1064:J3754,{5,6,7,8,9,10},0)</f>
        <v>0.28799999999999998</v>
      </c>
      <c r="V1064" s="12">
        <v>73</v>
      </c>
      <c r="W1064" s="12">
        <v>0</v>
      </c>
      <c r="X1064" s="12">
        <v>564</v>
      </c>
      <c r="Y1064" s="12">
        <v>0.03</v>
      </c>
      <c r="Z1064" s="12">
        <v>0.184</v>
      </c>
      <c r="AA1064" s="17" cm="1">
        <f t="array" ref="AA1064:AB1064">VLOOKUP(Merged_Sheet!A1064,Merged_Sheet!A1064:F3754,{5,6},0)</f>
        <v>214000000000</v>
      </c>
      <c r="AB1064" s="17">
        <v>214000000000</v>
      </c>
      <c r="AC1064" s="16">
        <f t="shared" si="97"/>
        <v>110285.79998175646</v>
      </c>
      <c r="AD1064" s="12">
        <f t="shared" si="98"/>
        <v>110285.79998175646</v>
      </c>
      <c r="AE1064" s="12">
        <f t="shared" si="99"/>
        <v>110285.79998175646</v>
      </c>
      <c r="AF1064" s="12">
        <f t="shared" si="100"/>
        <v>110285.79998175646</v>
      </c>
      <c r="AG1064" s="12">
        <f t="shared" si="101"/>
        <v>0.77200000000000002</v>
      </c>
    </row>
    <row r="1065" spans="1:33" ht="14.5" x14ac:dyDescent="0.35">
      <c r="A1065" s="12" t="str">
        <f t="shared" si="96"/>
        <v>Hong Kong SAR-Asia-2010</v>
      </c>
      <c r="B1065" s="13" t="s">
        <v>60</v>
      </c>
      <c r="C1065" s="14" t="s">
        <v>146</v>
      </c>
      <c r="D1065" s="15">
        <v>2010</v>
      </c>
      <c r="E1065" s="16" cm="1">
        <f t="array" ref="E1065:I1065">VLOOKUP(Merged_Sheet!A1065,GDP!A1065:I3755,{5,6,7,8,9},0)</f>
        <v>229000000000</v>
      </c>
      <c r="F1065" s="16">
        <v>229000000000</v>
      </c>
      <c r="G1065" s="12">
        <v>0</v>
      </c>
      <c r="H1065" s="12">
        <v>0</v>
      </c>
      <c r="I1065" s="12">
        <v>0.05</v>
      </c>
      <c r="J1065" s="12" cm="1">
        <f t="array" ref="J1065:R1065">VLOOKUP(Merged_Sheet!A1065,'HUMAN RESOURCES'!A1065:M3755,{5,6,7,8,9,10,11,12,13},0)</f>
        <v>2.9000000000000001E-2</v>
      </c>
      <c r="K1065" s="12">
        <v>4.3999999999999997E-2</v>
      </c>
      <c r="L1065" s="12">
        <v>60</v>
      </c>
      <c r="M1065" s="12">
        <v>55</v>
      </c>
      <c r="N1065" s="12">
        <v>0.39500000000000002</v>
      </c>
      <c r="O1065" s="12">
        <v>0.57099999999999995</v>
      </c>
      <c r="P1065" s="12">
        <v>3.3000000000000002E-2</v>
      </c>
      <c r="Q1065" s="12">
        <v>2052931</v>
      </c>
      <c r="R1065" s="12">
        <v>0.376</v>
      </c>
      <c r="S1065" s="17" cm="1">
        <f t="array" ref="S1065:T1065">VLOOKUP(Merged_Sheet!A1065,Merged_Sheet!A1065:F3755,{5,6},0)</f>
        <v>229000000000</v>
      </c>
      <c r="T1065" s="17">
        <v>229000000000</v>
      </c>
      <c r="U1065" s="12" cm="1">
        <f t="array" ref="U1065:Z1065">VLOOKUP(Merged_Sheet!A1065,BUSINESS!A1065:J3755,{5,6,7,8,9,10},0)</f>
        <v>0.25800000000000001</v>
      </c>
      <c r="V1065" s="12">
        <v>95</v>
      </c>
      <c r="W1065" s="12">
        <v>0</v>
      </c>
      <c r="X1065" s="12">
        <v>339</v>
      </c>
      <c r="Y1065" s="12">
        <v>4.3999999999999997E-2</v>
      </c>
      <c r="Z1065" s="12">
        <v>0.29699999999999999</v>
      </c>
      <c r="AA1065" s="17" cm="1">
        <f t="array" ref="AA1065:AB1065">VLOOKUP(Merged_Sheet!A1065,Merged_Sheet!A1065:F3755,{5,6},0)</f>
        <v>229000000000</v>
      </c>
      <c r="AB1065" s="17">
        <v>229000000000</v>
      </c>
      <c r="AC1065" s="16">
        <f t="shared" si="97"/>
        <v>111547.83088179778</v>
      </c>
      <c r="AD1065" s="12">
        <f t="shared" si="98"/>
        <v>111547.83088179778</v>
      </c>
      <c r="AE1065" s="12">
        <f t="shared" si="99"/>
        <v>111547.83088179778</v>
      </c>
      <c r="AF1065" s="12">
        <f t="shared" si="100"/>
        <v>111547.83088179778</v>
      </c>
      <c r="AG1065" s="12">
        <f t="shared" si="101"/>
        <v>0.624</v>
      </c>
    </row>
    <row r="1066" spans="1:33" ht="14.5" x14ac:dyDescent="0.35">
      <c r="A1066" s="12" t="str">
        <f t="shared" si="96"/>
        <v>Hong Kong SAR-Asia-2011</v>
      </c>
      <c r="B1066" s="13" t="s">
        <v>60</v>
      </c>
      <c r="C1066" s="14" t="s">
        <v>146</v>
      </c>
      <c r="D1066" s="15">
        <v>2011</v>
      </c>
      <c r="E1066" s="16" cm="1">
        <f t="array" ref="E1066:I1066">VLOOKUP(Merged_Sheet!A1066,GDP!A1066:I3756,{5,6,7,8,9},0)</f>
        <v>249000000000</v>
      </c>
      <c r="F1066" s="16">
        <v>249000000000</v>
      </c>
      <c r="G1066" s="12">
        <v>0</v>
      </c>
      <c r="H1066" s="12">
        <v>0</v>
      </c>
      <c r="I1066" s="12">
        <v>0.05</v>
      </c>
      <c r="J1066" s="12" cm="1">
        <f t="array" ref="J1066:R1066">VLOOKUP(Merged_Sheet!A1066,'HUMAN RESOURCES'!A1066:M3756,{5,6,7,8,9,10,11,12,13},0)</f>
        <v>2.9000000000000001E-2</v>
      </c>
      <c r="K1066" s="12">
        <v>6.9000000000000006E-2</v>
      </c>
      <c r="L1066" s="12">
        <v>60</v>
      </c>
      <c r="M1066" s="12">
        <v>57</v>
      </c>
      <c r="N1066" s="12">
        <v>0.36499999999999999</v>
      </c>
      <c r="O1066" s="12">
        <v>0.60099999999999998</v>
      </c>
      <c r="P1066" s="12">
        <v>3.4000000000000002E-2</v>
      </c>
      <c r="Q1066" s="12">
        <v>787544</v>
      </c>
      <c r="R1066" s="12">
        <v>0.76800000000000002</v>
      </c>
      <c r="S1066" s="17" cm="1">
        <f t="array" ref="S1066:T1066">VLOOKUP(Merged_Sheet!A1066,Merged_Sheet!A1066:F3756,{5,6},0)</f>
        <v>249000000000</v>
      </c>
      <c r="T1066" s="17">
        <v>249000000000</v>
      </c>
      <c r="U1066" s="12" cm="1">
        <f t="array" ref="U1066:Z1066">VLOOKUP(Merged_Sheet!A1066,BUSINESS!A1066:J3756,{5,6,7,8,9,10},0)</f>
        <v>0.378</v>
      </c>
      <c r="V1066" s="12">
        <v>37</v>
      </c>
      <c r="W1066" s="12">
        <v>0</v>
      </c>
      <c r="X1066" s="12">
        <v>66</v>
      </c>
      <c r="Y1066" s="12">
        <v>1.2999999999999999E-2</v>
      </c>
      <c r="Z1066" s="12">
        <v>5.7000000000000002E-2</v>
      </c>
      <c r="AA1066" s="17" cm="1">
        <f t="array" ref="AA1066:AB1066">VLOOKUP(Merged_Sheet!A1066,Merged_Sheet!A1066:F3756,{5,6},0)</f>
        <v>249000000000</v>
      </c>
      <c r="AB1066" s="17">
        <v>249000000000</v>
      </c>
      <c r="AC1066" s="16">
        <f t="shared" si="97"/>
        <v>316172.81066200748</v>
      </c>
      <c r="AD1066" s="12">
        <f t="shared" si="98"/>
        <v>316172.81066200748</v>
      </c>
      <c r="AE1066" s="12">
        <f t="shared" si="99"/>
        <v>316172.81066200748</v>
      </c>
      <c r="AF1066" s="12">
        <f t="shared" si="100"/>
        <v>316172.81066200748</v>
      </c>
      <c r="AG1066" s="12">
        <f t="shared" si="101"/>
        <v>0.23199999999999998</v>
      </c>
    </row>
    <row r="1067" spans="1:33" ht="14.5" x14ac:dyDescent="0.35">
      <c r="A1067" s="12" t="str">
        <f t="shared" si="96"/>
        <v>Hong Kong SAR-Asia-2012</v>
      </c>
      <c r="B1067" s="13" t="s">
        <v>60</v>
      </c>
      <c r="C1067" s="14" t="s">
        <v>146</v>
      </c>
      <c r="D1067" s="15">
        <v>2012</v>
      </c>
      <c r="E1067" s="16" cm="1">
        <f t="array" ref="E1067:I1067">VLOOKUP(Merged_Sheet!A1067,GDP!A1067:I3757,{5,6,7,8,9},0)</f>
        <v>263000000000</v>
      </c>
      <c r="F1067" s="16">
        <v>263000000000</v>
      </c>
      <c r="G1067" s="12">
        <v>0</v>
      </c>
      <c r="H1067" s="12">
        <v>0</v>
      </c>
      <c r="I1067" s="12">
        <v>0.05</v>
      </c>
      <c r="J1067" s="12" cm="1">
        <f t="array" ref="J1067:R1067">VLOOKUP(Merged_Sheet!A1067,'HUMAN RESOURCES'!A1067:M3757,{5,6,7,8,9,10,11,12,13},0)</f>
        <v>3.1E-2</v>
      </c>
      <c r="K1067" s="12">
        <v>7.5999999999999998E-2</v>
      </c>
      <c r="L1067" s="12">
        <v>46</v>
      </c>
      <c r="M1067" s="12">
        <v>46</v>
      </c>
      <c r="N1067" s="12">
        <v>0.41199999999999998</v>
      </c>
      <c r="O1067" s="12">
        <v>0.55600000000000005</v>
      </c>
      <c r="P1067" s="12">
        <v>3.2000000000000001E-2</v>
      </c>
      <c r="Q1067" s="12">
        <v>1118253</v>
      </c>
      <c r="R1067" s="12">
        <v>0.219</v>
      </c>
      <c r="S1067" s="17" cm="1">
        <f t="array" ref="S1067:T1067">VLOOKUP(Merged_Sheet!A1067,Merged_Sheet!A1067:F3757,{5,6},0)</f>
        <v>263000000000</v>
      </c>
      <c r="T1067" s="17">
        <v>263000000000</v>
      </c>
      <c r="U1067" s="12" cm="1">
        <f t="array" ref="U1067:Z1067">VLOOKUP(Merged_Sheet!A1067,BUSINESS!A1067:J3757,{5,6,7,8,9,10},0)</f>
        <v>0.36299999999999999</v>
      </c>
      <c r="V1067" s="12">
        <v>60</v>
      </c>
      <c r="W1067" s="12">
        <v>0</v>
      </c>
      <c r="X1067" s="12">
        <v>104</v>
      </c>
      <c r="Y1067" s="12">
        <v>3.6999999999999998E-2</v>
      </c>
      <c r="Z1067" s="12">
        <v>0.224</v>
      </c>
      <c r="AA1067" s="17" cm="1">
        <f t="array" ref="AA1067:AB1067">VLOOKUP(Merged_Sheet!A1067,Merged_Sheet!A1067:F3757,{5,6},0)</f>
        <v>263000000000</v>
      </c>
      <c r="AB1067" s="17">
        <v>263000000000</v>
      </c>
      <c r="AC1067" s="16">
        <f t="shared" si="97"/>
        <v>235188.28029077497</v>
      </c>
      <c r="AD1067" s="12">
        <f t="shared" si="98"/>
        <v>235188.28029077497</v>
      </c>
      <c r="AE1067" s="12">
        <f t="shared" si="99"/>
        <v>235188.28029077497</v>
      </c>
      <c r="AF1067" s="12">
        <f t="shared" si="100"/>
        <v>235188.28029077497</v>
      </c>
      <c r="AG1067" s="12">
        <f t="shared" si="101"/>
        <v>0.78100000000000003</v>
      </c>
    </row>
    <row r="1068" spans="1:33" ht="14.5" x14ac:dyDescent="0.35">
      <c r="A1068" s="12" t="str">
        <f t="shared" si="96"/>
        <v>Hungary-Europe-2000</v>
      </c>
      <c r="B1068" s="13" t="s">
        <v>62</v>
      </c>
      <c r="C1068" s="14" t="s">
        <v>147</v>
      </c>
      <c r="D1068" s="15">
        <v>2000</v>
      </c>
      <c r="E1068" s="16" cm="1">
        <f t="array" ref="E1068:I1068">VLOOKUP(Merged_Sheet!A1068,GDP!A1068:I3758,{5,6,7,8,9},0)</f>
        <v>46385589534</v>
      </c>
      <c r="F1068" s="16">
        <v>46385589534</v>
      </c>
      <c r="G1068" s="12">
        <v>7.1999999999999995E-2</v>
      </c>
      <c r="H1068" s="12">
        <v>326</v>
      </c>
      <c r="I1068" s="12">
        <v>0.126</v>
      </c>
      <c r="J1068" s="12" cm="1">
        <f t="array" ref="J1068:R1068">VLOOKUP(Merged_Sheet!A1068,'HUMAN RESOURCES'!A1068:M3758,{5,6,7,8,9,10,11,12,13},0)</f>
        <v>3.2000000000000001E-2</v>
      </c>
      <c r="K1068" s="12">
        <v>5.7000000000000002E-2</v>
      </c>
      <c r="L1068" s="12">
        <v>44</v>
      </c>
      <c r="M1068" s="12">
        <v>46</v>
      </c>
      <c r="N1068" s="12">
        <v>0.41499999999999998</v>
      </c>
      <c r="O1068" s="12">
        <v>0.54800000000000004</v>
      </c>
      <c r="P1068" s="12">
        <v>3.7999999999999999E-2</v>
      </c>
      <c r="Q1068" s="12">
        <v>12724308</v>
      </c>
      <c r="R1068" s="12">
        <v>0.33900000000000002</v>
      </c>
      <c r="S1068" s="17" cm="1">
        <f t="array" ref="S1068:T1068">VLOOKUP(Merged_Sheet!A1068,Merged_Sheet!A1068:F3758,{5,6},0)</f>
        <v>46385589534</v>
      </c>
      <c r="T1068" s="17">
        <v>46385589534</v>
      </c>
      <c r="U1068" s="12" cm="1">
        <f t="array" ref="U1068:Z1068">VLOOKUP(Merged_Sheet!A1068,BUSINESS!A1068:J3758,{5,6,7,8,9,10},0)</f>
        <v>0.32300000000000001</v>
      </c>
      <c r="V1068" s="12">
        <v>97</v>
      </c>
      <c r="W1068" s="12">
        <v>0</v>
      </c>
      <c r="X1068" s="12">
        <v>216</v>
      </c>
      <c r="Y1068" s="12">
        <v>9.8000000000000004E-2</v>
      </c>
      <c r="Z1068" s="12">
        <v>6.7000000000000004E-2</v>
      </c>
      <c r="AA1068" s="17" cm="1">
        <f t="array" ref="AA1068:AB1068">VLOOKUP(Merged_Sheet!A1068,Merged_Sheet!A1068:F3758,{5,6},0)</f>
        <v>46385589534</v>
      </c>
      <c r="AB1068" s="17">
        <v>46385589534</v>
      </c>
      <c r="AC1068" s="16">
        <f t="shared" si="97"/>
        <v>3645.4312119763213</v>
      </c>
      <c r="AD1068" s="12">
        <f t="shared" si="98"/>
        <v>3645.4312119763213</v>
      </c>
      <c r="AE1068" s="12">
        <f t="shared" si="99"/>
        <v>3645.4312119763213</v>
      </c>
      <c r="AF1068" s="12">
        <f t="shared" si="100"/>
        <v>3645.4312119763213</v>
      </c>
      <c r="AG1068" s="12">
        <f t="shared" si="101"/>
        <v>0.66100000000000003</v>
      </c>
    </row>
    <row r="1069" spans="1:33" ht="14.5" x14ac:dyDescent="0.35">
      <c r="A1069" s="12" t="str">
        <f t="shared" si="96"/>
        <v>Hungary-Europe-2001</v>
      </c>
      <c r="B1069" s="13" t="s">
        <v>62</v>
      </c>
      <c r="C1069" s="14" t="s">
        <v>147</v>
      </c>
      <c r="D1069" s="15">
        <v>2001</v>
      </c>
      <c r="E1069" s="16" cm="1">
        <f t="array" ref="E1069:I1069">VLOOKUP(Merged_Sheet!A1069,GDP!A1069:I3759,{5,6,7,8,9},0)</f>
        <v>52720966883</v>
      </c>
      <c r="F1069" s="16">
        <v>52720966883</v>
      </c>
      <c r="G1069" s="12">
        <v>7.1999999999999995E-2</v>
      </c>
      <c r="H1069" s="12">
        <v>374</v>
      </c>
      <c r="I1069" s="12">
        <v>0.121</v>
      </c>
      <c r="J1069" s="12" cm="1">
        <f t="array" ref="J1069:R1069">VLOOKUP(Merged_Sheet!A1069,'HUMAN RESOURCES'!A1069:M3759,{5,6,7,8,9,10,11,12,13},0)</f>
        <v>3.3000000000000002E-2</v>
      </c>
      <c r="K1069" s="12">
        <v>4.9000000000000002E-2</v>
      </c>
      <c r="L1069" s="12">
        <v>61</v>
      </c>
      <c r="M1069" s="12">
        <v>59</v>
      </c>
      <c r="N1069" s="12">
        <v>0.39300000000000002</v>
      </c>
      <c r="O1069" s="12">
        <v>0.55100000000000005</v>
      </c>
      <c r="P1069" s="12">
        <v>5.6000000000000001E-2</v>
      </c>
      <c r="Q1069" s="12">
        <v>1412907</v>
      </c>
      <c r="R1069" s="12">
        <v>0.84</v>
      </c>
      <c r="S1069" s="17" cm="1">
        <f t="array" ref="S1069:T1069">VLOOKUP(Merged_Sheet!A1069,Merged_Sheet!A1069:F3759,{5,6},0)</f>
        <v>52720966883</v>
      </c>
      <c r="T1069" s="17">
        <v>52720966883</v>
      </c>
      <c r="U1069" s="12" cm="1">
        <f t="array" ref="U1069:Z1069">VLOOKUP(Merged_Sheet!A1069,BUSINESS!A1069:J3759,{5,6,7,8,9,10},0)</f>
        <v>0.44700000000000001</v>
      </c>
      <c r="V1069" s="12">
        <v>57</v>
      </c>
      <c r="W1069" s="12">
        <v>0</v>
      </c>
      <c r="X1069" s="12">
        <v>488</v>
      </c>
      <c r="Y1069" s="12">
        <v>5.5E-2</v>
      </c>
      <c r="Z1069" s="12">
        <v>0.63600000000000001</v>
      </c>
      <c r="AA1069" s="17" cm="1">
        <f t="array" ref="AA1069:AB1069">VLOOKUP(Merged_Sheet!A1069,Merged_Sheet!A1069:F3759,{5,6},0)</f>
        <v>52720966883</v>
      </c>
      <c r="AB1069" s="17">
        <v>52720966883</v>
      </c>
      <c r="AC1069" s="16">
        <f t="shared" si="97"/>
        <v>37313.826658796366</v>
      </c>
      <c r="AD1069" s="12">
        <f t="shared" si="98"/>
        <v>37313.826658796366</v>
      </c>
      <c r="AE1069" s="12">
        <f t="shared" si="99"/>
        <v>37313.826658796366</v>
      </c>
      <c r="AF1069" s="12">
        <f t="shared" si="100"/>
        <v>37313.826658796366</v>
      </c>
      <c r="AG1069" s="12">
        <f t="shared" si="101"/>
        <v>0.16000000000000003</v>
      </c>
    </row>
    <row r="1070" spans="1:33" ht="14.5" x14ac:dyDescent="0.35">
      <c r="A1070" s="12" t="str">
        <f t="shared" si="96"/>
        <v>Hungary-Europe-2002</v>
      </c>
      <c r="B1070" s="13" t="s">
        <v>62</v>
      </c>
      <c r="C1070" s="14" t="s">
        <v>147</v>
      </c>
      <c r="D1070" s="15">
        <v>2002</v>
      </c>
      <c r="E1070" s="16" cm="1">
        <f t="array" ref="E1070:I1070">VLOOKUP(Merged_Sheet!A1070,GDP!A1070:I3760,{5,6,7,8,9},0)</f>
        <v>66389489264</v>
      </c>
      <c r="F1070" s="16">
        <v>66389489264</v>
      </c>
      <c r="G1070" s="12">
        <v>7.5999999999999998E-2</v>
      </c>
      <c r="H1070" s="12">
        <v>495</v>
      </c>
      <c r="I1070" s="12">
        <v>0.10199999999999999</v>
      </c>
      <c r="J1070" s="12" cm="1">
        <f t="array" ref="J1070:R1070">VLOOKUP(Merged_Sheet!A1070,'HUMAN RESOURCES'!A1070:M3760,{5,6,7,8,9,10,11,12,13},0)</f>
        <v>3.4000000000000002E-2</v>
      </c>
      <c r="K1070" s="12">
        <v>5.7000000000000002E-2</v>
      </c>
      <c r="L1070" s="12">
        <v>60</v>
      </c>
      <c r="M1070" s="12">
        <v>58</v>
      </c>
      <c r="N1070" s="12">
        <v>0.39900000000000002</v>
      </c>
      <c r="O1070" s="12">
        <v>0.56599999999999995</v>
      </c>
      <c r="P1070" s="12">
        <v>3.4000000000000002E-2</v>
      </c>
      <c r="Q1070" s="12">
        <v>21947779</v>
      </c>
      <c r="R1070" s="12">
        <v>0.48</v>
      </c>
      <c r="S1070" s="17" cm="1">
        <f t="array" ref="S1070:T1070">VLOOKUP(Merged_Sheet!A1070,Merged_Sheet!A1070:F3760,{5,6},0)</f>
        <v>66389489264</v>
      </c>
      <c r="T1070" s="17">
        <v>66389489264</v>
      </c>
      <c r="U1070" s="12" cm="1">
        <f t="array" ref="U1070:Z1070">VLOOKUP(Merged_Sheet!A1070,BUSINESS!A1070:J3760,{5,6,7,8,9,10},0)</f>
        <v>0.35899999999999999</v>
      </c>
      <c r="V1070" s="12">
        <v>18</v>
      </c>
      <c r="W1070" s="12">
        <v>0</v>
      </c>
      <c r="X1070" s="12">
        <v>304</v>
      </c>
      <c r="Y1070" s="12">
        <v>2.7E-2</v>
      </c>
      <c r="Z1070" s="12">
        <v>0.23699999999999999</v>
      </c>
      <c r="AA1070" s="17" cm="1">
        <f t="array" ref="AA1070:AB1070">VLOOKUP(Merged_Sheet!A1070,Merged_Sheet!A1070:F3760,{5,6},0)</f>
        <v>66389489264</v>
      </c>
      <c r="AB1070" s="17">
        <v>66389489264</v>
      </c>
      <c r="AC1070" s="16">
        <f t="shared" si="97"/>
        <v>3024.8841700110065</v>
      </c>
      <c r="AD1070" s="12">
        <f t="shared" si="98"/>
        <v>3024.8841700110065</v>
      </c>
      <c r="AE1070" s="12">
        <f t="shared" si="99"/>
        <v>3024.8841700110065</v>
      </c>
      <c r="AF1070" s="12">
        <f t="shared" si="100"/>
        <v>3024.8841700110065</v>
      </c>
      <c r="AG1070" s="12">
        <f t="shared" si="101"/>
        <v>0.52</v>
      </c>
    </row>
    <row r="1071" spans="1:33" ht="14.5" x14ac:dyDescent="0.35">
      <c r="A1071" s="12" t="str">
        <f t="shared" si="96"/>
        <v>Hungary-Europe-2003</v>
      </c>
      <c r="B1071" s="13" t="s">
        <v>62</v>
      </c>
      <c r="C1071" s="14" t="s">
        <v>147</v>
      </c>
      <c r="D1071" s="15">
        <v>2003</v>
      </c>
      <c r="E1071" s="16" cm="1">
        <f t="array" ref="E1071:I1071">VLOOKUP(Merged_Sheet!A1071,GDP!A1071:I3761,{5,6,7,8,9},0)</f>
        <v>83538373061</v>
      </c>
      <c r="F1071" s="16">
        <v>83538373061</v>
      </c>
      <c r="G1071" s="12">
        <v>8.5999999999999993E-2</v>
      </c>
      <c r="H1071" s="12">
        <v>706</v>
      </c>
      <c r="I1071" s="12">
        <v>9.6000000000000002E-2</v>
      </c>
      <c r="J1071" s="12" cm="1">
        <f t="array" ref="J1071:R1071">VLOOKUP(Merged_Sheet!A1071,'HUMAN RESOURCES'!A1071:M3761,{5,6,7,8,9,10,11,12,13},0)</f>
        <v>3.5999999999999997E-2</v>
      </c>
      <c r="K1071" s="12">
        <v>8.6999999999999994E-2</v>
      </c>
      <c r="L1071" s="12">
        <v>49</v>
      </c>
      <c r="M1071" s="12">
        <v>47</v>
      </c>
      <c r="N1071" s="12">
        <v>0.42299999999999999</v>
      </c>
      <c r="O1071" s="12">
        <v>0.54700000000000004</v>
      </c>
      <c r="P1071" s="12">
        <v>0.03</v>
      </c>
      <c r="Q1071" s="12">
        <v>17662417</v>
      </c>
      <c r="R1071" s="12">
        <v>0.47499999999999998</v>
      </c>
      <c r="S1071" s="17" cm="1">
        <f t="array" ref="S1071:T1071">VLOOKUP(Merged_Sheet!A1071,Merged_Sheet!A1071:F3761,{5,6},0)</f>
        <v>83538373061</v>
      </c>
      <c r="T1071" s="17">
        <v>83538373061</v>
      </c>
      <c r="U1071" s="12" cm="1">
        <f t="array" ref="U1071:Z1071">VLOOKUP(Merged_Sheet!A1071,BUSINESS!A1071:J3761,{5,6,7,8,9,10},0)</f>
        <v>0.47299999999999998</v>
      </c>
      <c r="V1071" s="12">
        <v>45</v>
      </c>
      <c r="W1071" s="12">
        <v>0</v>
      </c>
      <c r="X1071" s="12">
        <v>270</v>
      </c>
      <c r="Y1071" s="12">
        <v>1.4999999999999999E-2</v>
      </c>
      <c r="Z1071" s="12">
        <v>0.23</v>
      </c>
      <c r="AA1071" s="17" cm="1">
        <f t="array" ref="AA1071:AB1071">VLOOKUP(Merged_Sheet!A1071,Merged_Sheet!A1071:F3761,{5,6},0)</f>
        <v>83538373061</v>
      </c>
      <c r="AB1071" s="17">
        <v>83538373061</v>
      </c>
      <c r="AC1071" s="16">
        <f t="shared" si="97"/>
        <v>4729.7248763292137</v>
      </c>
      <c r="AD1071" s="12">
        <f t="shared" si="98"/>
        <v>4729.7248763292137</v>
      </c>
      <c r="AE1071" s="12">
        <f t="shared" si="99"/>
        <v>4729.7248763292137</v>
      </c>
      <c r="AF1071" s="12">
        <f t="shared" si="100"/>
        <v>4729.7248763292137</v>
      </c>
      <c r="AG1071" s="12">
        <f t="shared" si="101"/>
        <v>0.52500000000000002</v>
      </c>
    </row>
    <row r="1072" spans="1:33" ht="14.5" x14ac:dyDescent="0.35">
      <c r="A1072" s="12" t="str">
        <f t="shared" si="96"/>
        <v>Hungary-Europe-2004</v>
      </c>
      <c r="B1072" s="13" t="s">
        <v>62</v>
      </c>
      <c r="C1072" s="14" t="s">
        <v>147</v>
      </c>
      <c r="D1072" s="15">
        <v>2004</v>
      </c>
      <c r="E1072" s="16" cm="1">
        <f t="array" ref="E1072:I1072">VLOOKUP(Merged_Sheet!A1072,GDP!A1072:I3762,{5,6,7,8,9},0)</f>
        <v>102000000000</v>
      </c>
      <c r="F1072" s="16">
        <v>102000000000</v>
      </c>
      <c r="G1072" s="12">
        <v>8.2000000000000003E-2</v>
      </c>
      <c r="H1072" s="12">
        <v>828</v>
      </c>
      <c r="I1072" s="12">
        <v>0.128</v>
      </c>
      <c r="J1072" s="12" cm="1">
        <f t="array" ref="J1072:R1072">VLOOKUP(Merged_Sheet!A1072,'HUMAN RESOURCES'!A1072:M3762,{5,6,7,8,9,10,11,12,13},0)</f>
        <v>3.6999999999999998E-2</v>
      </c>
      <c r="K1072" s="12">
        <v>0.109</v>
      </c>
      <c r="L1072" s="12">
        <v>47</v>
      </c>
      <c r="M1072" s="12">
        <v>44</v>
      </c>
      <c r="N1072" s="12">
        <v>0.41699999999999998</v>
      </c>
      <c r="O1072" s="12">
        <v>0.54400000000000004</v>
      </c>
      <c r="P1072" s="12">
        <v>0.04</v>
      </c>
      <c r="Q1072" s="12">
        <v>4032102</v>
      </c>
      <c r="R1072" s="12">
        <v>0.38200000000000001</v>
      </c>
      <c r="S1072" s="17" cm="1">
        <f t="array" ref="S1072:T1072">VLOOKUP(Merged_Sheet!A1072,Merged_Sheet!A1072:F3762,{5,6},0)</f>
        <v>102000000000</v>
      </c>
      <c r="T1072" s="17">
        <v>102000000000</v>
      </c>
      <c r="U1072" s="12" cm="1">
        <f t="array" ref="U1072:Z1072">VLOOKUP(Merged_Sheet!A1072,BUSINESS!A1072:J3762,{5,6,7,8,9,10},0)</f>
        <v>2.0379999999999998</v>
      </c>
      <c r="V1072" s="12">
        <v>22</v>
      </c>
      <c r="W1072" s="12">
        <v>0</v>
      </c>
      <c r="X1072" s="12">
        <v>504</v>
      </c>
      <c r="Y1072" s="12">
        <v>3.0000000000000001E-3</v>
      </c>
      <c r="Z1072" s="12">
        <v>2.7E-2</v>
      </c>
      <c r="AA1072" s="17" cm="1">
        <f t="array" ref="AA1072:AB1072">VLOOKUP(Merged_Sheet!A1072,Merged_Sheet!A1072:F3762,{5,6},0)</f>
        <v>102000000000</v>
      </c>
      <c r="AB1072" s="17">
        <v>102000000000</v>
      </c>
      <c r="AC1072" s="16">
        <f t="shared" si="97"/>
        <v>25296.979094278864</v>
      </c>
      <c r="AD1072" s="12">
        <f t="shared" si="98"/>
        <v>25296.979094278864</v>
      </c>
      <c r="AE1072" s="12">
        <f t="shared" si="99"/>
        <v>25296.979094278864</v>
      </c>
      <c r="AF1072" s="12">
        <f t="shared" si="100"/>
        <v>25296.979094278864</v>
      </c>
      <c r="AG1072" s="12">
        <f t="shared" si="101"/>
        <v>0.61799999999999999</v>
      </c>
    </row>
    <row r="1073" spans="1:33" ht="14.5" x14ac:dyDescent="0.35">
      <c r="A1073" s="12" t="str">
        <f t="shared" si="96"/>
        <v>Hungary-Europe-2005</v>
      </c>
      <c r="B1073" s="13" t="s">
        <v>62</v>
      </c>
      <c r="C1073" s="14" t="s">
        <v>147</v>
      </c>
      <c r="D1073" s="15">
        <v>2005</v>
      </c>
      <c r="E1073" s="16" cm="1">
        <f t="array" ref="E1073:I1073">VLOOKUP(Merged_Sheet!A1073,GDP!A1073:I3763,{5,6,7,8,9},0)</f>
        <v>110000000000</v>
      </c>
      <c r="F1073" s="16">
        <v>110000000000</v>
      </c>
      <c r="G1073" s="12">
        <v>8.4000000000000005E-2</v>
      </c>
      <c r="H1073" s="12">
        <v>923</v>
      </c>
      <c r="I1073" s="12">
        <v>8.5000000000000006E-2</v>
      </c>
      <c r="J1073" s="12" cm="1">
        <f t="array" ref="J1073:R1073">VLOOKUP(Merged_Sheet!A1073,'HUMAN RESOURCES'!A1073:M3763,{5,6,7,8,9,10,11,12,13},0)</f>
        <v>3.6999999999999998E-2</v>
      </c>
      <c r="K1073" s="12">
        <v>0.06</v>
      </c>
      <c r="L1073" s="12">
        <v>62</v>
      </c>
      <c r="M1073" s="12">
        <v>59</v>
      </c>
      <c r="N1073" s="12">
        <v>0.43</v>
      </c>
      <c r="O1073" s="12">
        <v>0.53900000000000003</v>
      </c>
      <c r="P1073" s="12">
        <v>3.1E-2</v>
      </c>
      <c r="Q1073" s="12">
        <v>32397535</v>
      </c>
      <c r="R1073" s="12">
        <v>0.32800000000000001</v>
      </c>
      <c r="S1073" s="17" cm="1">
        <f t="array" ref="S1073:T1073">VLOOKUP(Merged_Sheet!A1073,Merged_Sheet!A1073:F3763,{5,6},0)</f>
        <v>110000000000</v>
      </c>
      <c r="T1073" s="17">
        <v>110000000000</v>
      </c>
      <c r="U1073" s="12" cm="1">
        <f t="array" ref="U1073:Z1073">VLOOKUP(Merged_Sheet!A1073,BUSINESS!A1073:J3763,{5,6,7,8,9,10},0)</f>
        <v>0.36099999999999999</v>
      </c>
      <c r="V1073" s="12">
        <v>39</v>
      </c>
      <c r="W1073" s="12">
        <v>0</v>
      </c>
      <c r="X1073" s="12">
        <v>180</v>
      </c>
      <c r="Y1073" s="12">
        <v>0</v>
      </c>
      <c r="Z1073" s="12">
        <v>0.11899999999999999</v>
      </c>
      <c r="AA1073" s="17" cm="1">
        <f t="array" ref="AA1073:AB1073">VLOOKUP(Merged_Sheet!A1073,Merged_Sheet!A1073:F3763,{5,6},0)</f>
        <v>110000000000</v>
      </c>
      <c r="AB1073" s="17">
        <v>110000000000</v>
      </c>
      <c r="AC1073" s="16">
        <f t="shared" si="97"/>
        <v>3395.32004518245</v>
      </c>
      <c r="AD1073" s="12">
        <f t="shared" si="98"/>
        <v>3395.32004518245</v>
      </c>
      <c r="AE1073" s="12">
        <f t="shared" si="99"/>
        <v>3395.32004518245</v>
      </c>
      <c r="AF1073" s="12">
        <f t="shared" si="100"/>
        <v>3395.32004518245</v>
      </c>
      <c r="AG1073" s="12">
        <f t="shared" si="101"/>
        <v>0.67199999999999993</v>
      </c>
    </row>
    <row r="1074" spans="1:33" ht="14.5" x14ac:dyDescent="0.35">
      <c r="A1074" s="12" t="str">
        <f t="shared" si="96"/>
        <v>Hungary-Europe-2006</v>
      </c>
      <c r="B1074" s="13" t="s">
        <v>62</v>
      </c>
      <c r="C1074" s="14" t="s">
        <v>147</v>
      </c>
      <c r="D1074" s="15">
        <v>2006</v>
      </c>
      <c r="E1074" s="16" cm="1">
        <f t="array" ref="E1074:I1074">VLOOKUP(Merged_Sheet!A1074,GDP!A1074:I3764,{5,6,7,8,9},0)</f>
        <v>113000000000</v>
      </c>
      <c r="F1074" s="16">
        <v>113000000000</v>
      </c>
      <c r="G1074" s="12">
        <v>8.3000000000000004E-2</v>
      </c>
      <c r="H1074" s="12">
        <v>922</v>
      </c>
      <c r="I1074" s="12">
        <v>8.1000000000000003E-2</v>
      </c>
      <c r="J1074" s="12" cm="1">
        <f t="array" ref="J1074:R1074">VLOOKUP(Merged_Sheet!A1074,'HUMAN RESOURCES'!A1074:M3764,{5,6,7,8,9,10,11,12,13},0)</f>
        <v>3.6999999999999998E-2</v>
      </c>
      <c r="K1074" s="12">
        <v>7.3999999999999996E-2</v>
      </c>
      <c r="L1074" s="12">
        <v>62</v>
      </c>
      <c r="M1074" s="12">
        <v>59</v>
      </c>
      <c r="N1074" s="12">
        <v>0.41299999999999998</v>
      </c>
      <c r="O1074" s="12">
        <v>0.55500000000000005</v>
      </c>
      <c r="P1074" s="12">
        <v>3.1E-2</v>
      </c>
      <c r="Q1074" s="12">
        <v>3237713</v>
      </c>
      <c r="R1074" s="12">
        <v>0.53900000000000003</v>
      </c>
      <c r="S1074" s="17" cm="1">
        <f t="array" ref="S1074:T1074">VLOOKUP(Merged_Sheet!A1074,Merged_Sheet!A1074:F3764,{5,6},0)</f>
        <v>113000000000</v>
      </c>
      <c r="T1074" s="17">
        <v>113000000000</v>
      </c>
      <c r="U1074" s="12" cm="1">
        <f t="array" ref="U1074:Z1074">VLOOKUP(Merged_Sheet!A1074,BUSINESS!A1074:J3764,{5,6,7,8,9,10},0)</f>
        <v>0.94699999999999995</v>
      </c>
      <c r="V1074" s="12">
        <v>82</v>
      </c>
      <c r="W1074" s="12">
        <v>0</v>
      </c>
      <c r="X1074" s="12">
        <v>696</v>
      </c>
      <c r="Y1074" s="12">
        <v>0.01</v>
      </c>
      <c r="Z1074" s="12">
        <v>0.32700000000000001</v>
      </c>
      <c r="AA1074" s="17" cm="1">
        <f t="array" ref="AA1074:AB1074">VLOOKUP(Merged_Sheet!A1074,Merged_Sheet!A1074:F3764,{5,6},0)</f>
        <v>113000000000</v>
      </c>
      <c r="AB1074" s="17">
        <v>113000000000</v>
      </c>
      <c r="AC1074" s="16">
        <f t="shared" si="97"/>
        <v>34901.178702374178</v>
      </c>
      <c r="AD1074" s="12">
        <f t="shared" si="98"/>
        <v>34901.178702374178</v>
      </c>
      <c r="AE1074" s="12">
        <f t="shared" si="99"/>
        <v>34901.178702374178</v>
      </c>
      <c r="AF1074" s="12">
        <f t="shared" si="100"/>
        <v>34901.178702374178</v>
      </c>
      <c r="AG1074" s="12">
        <f t="shared" si="101"/>
        <v>0.46099999999999997</v>
      </c>
    </row>
    <row r="1075" spans="1:33" ht="14.5" x14ac:dyDescent="0.35">
      <c r="A1075" s="12" t="str">
        <f t="shared" si="96"/>
        <v>Hungary-Europe-2007</v>
      </c>
      <c r="B1075" s="13" t="s">
        <v>62</v>
      </c>
      <c r="C1075" s="14" t="s">
        <v>147</v>
      </c>
      <c r="D1075" s="15">
        <v>2007</v>
      </c>
      <c r="E1075" s="16" cm="1">
        <f t="array" ref="E1075:I1075">VLOOKUP(Merged_Sheet!A1075,GDP!A1075:I3765,{5,6,7,8,9},0)</f>
        <v>136000000000</v>
      </c>
      <c r="F1075" s="16">
        <v>136000000000</v>
      </c>
      <c r="G1075" s="12">
        <v>7.6999999999999999E-2</v>
      </c>
      <c r="H1075" s="12">
        <v>1038</v>
      </c>
      <c r="I1075" s="12">
        <v>9.0999999999999998E-2</v>
      </c>
      <c r="J1075" s="12" cm="1">
        <f t="array" ref="J1075:R1075">VLOOKUP(Merged_Sheet!A1075,'HUMAN RESOURCES'!A1075:M3765,{5,6,7,8,9,10,11,12,13},0)</f>
        <v>3.6999999999999998E-2</v>
      </c>
      <c r="K1075" s="12">
        <v>5.1999999999999998E-2</v>
      </c>
      <c r="L1075" s="12">
        <v>63</v>
      </c>
      <c r="M1075" s="12">
        <v>60</v>
      </c>
      <c r="N1075" s="12">
        <v>0.44600000000000001</v>
      </c>
      <c r="O1075" s="12">
        <v>0.52500000000000002</v>
      </c>
      <c r="P1075" s="12">
        <v>2.9000000000000001E-2</v>
      </c>
      <c r="Q1075" s="12">
        <v>18826126</v>
      </c>
      <c r="R1075" s="12">
        <v>0.29399999999999998</v>
      </c>
      <c r="S1075" s="17" cm="1">
        <f t="array" ref="S1075:T1075">VLOOKUP(Merged_Sheet!A1075,Merged_Sheet!A1075:F3765,{5,6},0)</f>
        <v>136000000000</v>
      </c>
      <c r="T1075" s="17">
        <v>136000000000</v>
      </c>
      <c r="U1075" s="12" cm="1">
        <f t="array" ref="U1075:Z1075">VLOOKUP(Merged_Sheet!A1075,BUSINESS!A1075:J3765,{5,6,7,8,9,10},0)</f>
        <v>0.46500000000000002</v>
      </c>
      <c r="V1075" s="12">
        <v>21</v>
      </c>
      <c r="W1075" s="12">
        <v>0</v>
      </c>
      <c r="X1075" s="12">
        <v>304</v>
      </c>
      <c r="Y1075" s="12">
        <v>6.0000000000000001E-3</v>
      </c>
      <c r="Z1075" s="12">
        <v>5.6000000000000001E-2</v>
      </c>
      <c r="AA1075" s="17" cm="1">
        <f t="array" ref="AA1075:AB1075">VLOOKUP(Merged_Sheet!A1075,Merged_Sheet!A1075:F3765,{5,6},0)</f>
        <v>136000000000</v>
      </c>
      <c r="AB1075" s="17">
        <v>136000000000</v>
      </c>
      <c r="AC1075" s="16">
        <f t="shared" si="97"/>
        <v>7224.0034938680428</v>
      </c>
      <c r="AD1075" s="12">
        <f t="shared" si="98"/>
        <v>7224.0034938680428</v>
      </c>
      <c r="AE1075" s="12">
        <f t="shared" si="99"/>
        <v>7224.0034938680428</v>
      </c>
      <c r="AF1075" s="12">
        <f t="shared" si="100"/>
        <v>7224.0034938680428</v>
      </c>
      <c r="AG1075" s="12">
        <f t="shared" si="101"/>
        <v>0.70599999999999996</v>
      </c>
    </row>
    <row r="1076" spans="1:33" ht="14.5" x14ac:dyDescent="0.35">
      <c r="A1076" s="12" t="str">
        <f t="shared" si="96"/>
        <v>Hungary-Europe-2008</v>
      </c>
      <c r="B1076" s="13" t="s">
        <v>62</v>
      </c>
      <c r="C1076" s="14" t="s">
        <v>147</v>
      </c>
      <c r="D1076" s="15">
        <v>2008</v>
      </c>
      <c r="E1076" s="16" cm="1">
        <f t="array" ref="E1076:I1076">VLOOKUP(Merged_Sheet!A1076,GDP!A1076:I3766,{5,6,7,8,9},0)</f>
        <v>154000000000</v>
      </c>
      <c r="F1076" s="16">
        <v>154000000000</v>
      </c>
      <c r="G1076" s="12">
        <v>7.4999999999999997E-2</v>
      </c>
      <c r="H1076" s="12">
        <v>1146</v>
      </c>
      <c r="I1076" s="12">
        <v>0.10199999999999999</v>
      </c>
      <c r="J1076" s="12" cm="1">
        <f t="array" ref="J1076:R1076">VLOOKUP(Merged_Sheet!A1076,'HUMAN RESOURCES'!A1076:M3766,{5,6,7,8,9,10,11,12,13},0)</f>
        <v>3.7999999999999999E-2</v>
      </c>
      <c r="K1076" s="12">
        <v>8.5000000000000006E-2</v>
      </c>
      <c r="L1076" s="12">
        <v>51</v>
      </c>
      <c r="M1076" s="12">
        <v>48</v>
      </c>
      <c r="N1076" s="12">
        <v>0.40300000000000002</v>
      </c>
      <c r="O1076" s="12">
        <v>0.56599999999999995</v>
      </c>
      <c r="P1076" s="12">
        <v>3.2000000000000001E-2</v>
      </c>
      <c r="Q1076" s="12">
        <v>621517</v>
      </c>
      <c r="R1076" s="12">
        <v>0.38900000000000001</v>
      </c>
      <c r="S1076" s="17" cm="1">
        <f t="array" ref="S1076:T1076">VLOOKUP(Merged_Sheet!A1076,Merged_Sheet!A1076:F3766,{5,6},0)</f>
        <v>154000000000</v>
      </c>
      <c r="T1076" s="17">
        <v>154000000000</v>
      </c>
      <c r="U1076" s="12" cm="1">
        <f t="array" ref="U1076:Z1076">VLOOKUP(Merged_Sheet!A1076,BUSINESS!A1076:J3766,{5,6,7,8,9,10},0)</f>
        <v>0.441</v>
      </c>
      <c r="V1076" s="12">
        <v>135</v>
      </c>
      <c r="W1076" s="12">
        <v>0</v>
      </c>
      <c r="X1076" s="12">
        <v>492</v>
      </c>
      <c r="Y1076" s="12">
        <v>1.2999999999999999E-2</v>
      </c>
      <c r="Z1076" s="12">
        <v>0.193</v>
      </c>
      <c r="AA1076" s="17" cm="1">
        <f t="array" ref="AA1076:AB1076">VLOOKUP(Merged_Sheet!A1076,Merged_Sheet!A1076:F3766,{5,6},0)</f>
        <v>154000000000</v>
      </c>
      <c r="AB1076" s="17">
        <v>154000000000</v>
      </c>
      <c r="AC1076" s="16">
        <f t="shared" si="97"/>
        <v>247780.83302628889</v>
      </c>
      <c r="AD1076" s="12">
        <f t="shared" si="98"/>
        <v>247780.83302628889</v>
      </c>
      <c r="AE1076" s="12">
        <f t="shared" si="99"/>
        <v>247780.83302628889</v>
      </c>
      <c r="AF1076" s="12">
        <f t="shared" si="100"/>
        <v>247780.83302628889</v>
      </c>
      <c r="AG1076" s="12">
        <f t="shared" si="101"/>
        <v>0.61099999999999999</v>
      </c>
    </row>
    <row r="1077" spans="1:33" ht="14.5" x14ac:dyDescent="0.35">
      <c r="A1077" s="12" t="str">
        <f t="shared" si="96"/>
        <v>Hungary-Europe-2009</v>
      </c>
      <c r="B1077" s="13" t="s">
        <v>62</v>
      </c>
      <c r="C1077" s="14" t="s">
        <v>147</v>
      </c>
      <c r="D1077" s="15">
        <v>2009</v>
      </c>
      <c r="E1077" s="16" cm="1">
        <f t="array" ref="E1077:I1077">VLOOKUP(Merged_Sheet!A1077,GDP!A1077:I3767,{5,6,7,8,9},0)</f>
        <v>127000000000</v>
      </c>
      <c r="F1077" s="16">
        <v>127000000000</v>
      </c>
      <c r="G1077" s="12">
        <v>7.6999999999999999E-2</v>
      </c>
      <c r="H1077" s="12">
        <v>977</v>
      </c>
      <c r="I1077" s="12">
        <v>0.11</v>
      </c>
      <c r="J1077" s="12" cm="1">
        <f t="array" ref="J1077:R1077">VLOOKUP(Merged_Sheet!A1077,'HUMAN RESOURCES'!A1077:M3767,{5,6,7,8,9,10,11,12,13},0)</f>
        <v>3.7999999999999999E-2</v>
      </c>
      <c r="K1077" s="12">
        <v>6.7000000000000004E-2</v>
      </c>
      <c r="L1077" s="12">
        <v>55</v>
      </c>
      <c r="M1077" s="12">
        <v>54</v>
      </c>
      <c r="N1077" s="12">
        <v>0.42599999999999999</v>
      </c>
      <c r="O1077" s="12">
        <v>0.54600000000000004</v>
      </c>
      <c r="P1077" s="12">
        <v>2.8000000000000001E-2</v>
      </c>
      <c r="Q1077" s="12">
        <v>5685845</v>
      </c>
      <c r="R1077" s="12">
        <v>0.35599999999999998</v>
      </c>
      <c r="S1077" s="17" cm="1">
        <f t="array" ref="S1077:T1077">VLOOKUP(Merged_Sheet!A1077,Merged_Sheet!A1077:F3767,{5,6},0)</f>
        <v>127000000000</v>
      </c>
      <c r="T1077" s="17">
        <v>127000000000</v>
      </c>
      <c r="U1077" s="12" cm="1">
        <f t="array" ref="U1077:Z1077">VLOOKUP(Merged_Sheet!A1077,BUSINESS!A1077:J3767,{5,6,7,8,9,10},0)</f>
        <v>0.52500000000000002</v>
      </c>
      <c r="V1077" s="12">
        <v>64</v>
      </c>
      <c r="W1077" s="12">
        <v>0</v>
      </c>
      <c r="X1077" s="12">
        <v>270</v>
      </c>
      <c r="Y1077" s="12">
        <v>0.02</v>
      </c>
      <c r="Z1077" s="12">
        <v>0.125</v>
      </c>
      <c r="AA1077" s="17" cm="1">
        <f t="array" ref="AA1077:AB1077">VLOOKUP(Merged_Sheet!A1077,Merged_Sheet!A1077:F3767,{5,6},0)</f>
        <v>127000000000</v>
      </c>
      <c r="AB1077" s="17">
        <v>127000000000</v>
      </c>
      <c r="AC1077" s="16">
        <f t="shared" si="97"/>
        <v>22336.169909661625</v>
      </c>
      <c r="AD1077" s="12">
        <f t="shared" si="98"/>
        <v>22336.169909661625</v>
      </c>
      <c r="AE1077" s="12">
        <f t="shared" si="99"/>
        <v>22336.169909661625</v>
      </c>
      <c r="AF1077" s="12">
        <f t="shared" si="100"/>
        <v>22336.169909661625</v>
      </c>
      <c r="AG1077" s="12">
        <f t="shared" si="101"/>
        <v>0.64400000000000002</v>
      </c>
    </row>
    <row r="1078" spans="1:33" ht="14.5" x14ac:dyDescent="0.35">
      <c r="A1078" s="12" t="str">
        <f t="shared" si="96"/>
        <v>Hungary-Europe-2010</v>
      </c>
      <c r="B1078" s="13" t="s">
        <v>62</v>
      </c>
      <c r="C1078" s="14" t="s">
        <v>147</v>
      </c>
      <c r="D1078" s="15">
        <v>2010</v>
      </c>
      <c r="E1078" s="16" cm="1">
        <f t="array" ref="E1078:I1078">VLOOKUP(Merged_Sheet!A1078,GDP!A1078:I3768,{5,6,7,8,9},0)</f>
        <v>128000000000</v>
      </c>
      <c r="F1078" s="16">
        <v>128000000000</v>
      </c>
      <c r="G1078" s="12">
        <v>0.08</v>
      </c>
      <c r="H1078" s="12">
        <v>1026</v>
      </c>
      <c r="I1078" s="12">
        <v>7.5999999999999998E-2</v>
      </c>
      <c r="J1078" s="12" cm="1">
        <f t="array" ref="J1078:R1078">VLOOKUP(Merged_Sheet!A1078,'HUMAN RESOURCES'!A1078:M3768,{5,6,7,8,9,10,11,12,13},0)</f>
        <v>3.7999999999999999E-2</v>
      </c>
      <c r="K1078" s="12">
        <v>5.8999999999999997E-2</v>
      </c>
      <c r="L1078" s="12">
        <v>57</v>
      </c>
      <c r="M1078" s="12">
        <v>55</v>
      </c>
      <c r="N1078" s="12">
        <v>0.42699999999999999</v>
      </c>
      <c r="O1078" s="12">
        <v>0.54600000000000004</v>
      </c>
      <c r="P1078" s="12">
        <v>2.7E-2</v>
      </c>
      <c r="Q1078" s="12">
        <v>36757498</v>
      </c>
      <c r="R1078" s="12">
        <v>0.22</v>
      </c>
      <c r="S1078" s="17" cm="1">
        <f t="array" ref="S1078:T1078">VLOOKUP(Merged_Sheet!A1078,Merged_Sheet!A1078:F3768,{5,6},0)</f>
        <v>128000000000</v>
      </c>
      <c r="T1078" s="17">
        <v>128000000000</v>
      </c>
      <c r="U1078" s="12" cm="1">
        <f t="array" ref="U1078:Z1078">VLOOKUP(Merged_Sheet!A1078,BUSINESS!A1078:J3768,{5,6,7,8,9,10},0)</f>
        <v>0.498</v>
      </c>
      <c r="V1078" s="12">
        <v>54</v>
      </c>
      <c r="W1078" s="12">
        <v>0</v>
      </c>
      <c r="X1078" s="12">
        <v>432</v>
      </c>
      <c r="Y1078" s="12">
        <v>7.4999999999999997E-2</v>
      </c>
      <c r="Z1078" s="12">
        <v>0.2</v>
      </c>
      <c r="AA1078" s="17" cm="1">
        <f t="array" ref="AA1078:AB1078">VLOOKUP(Merged_Sheet!A1078,Merged_Sheet!A1078:F3768,{5,6},0)</f>
        <v>128000000000</v>
      </c>
      <c r="AB1078" s="17">
        <v>128000000000</v>
      </c>
      <c r="AC1078" s="16">
        <f t="shared" si="97"/>
        <v>3482.282716848682</v>
      </c>
      <c r="AD1078" s="12">
        <f t="shared" si="98"/>
        <v>3482.282716848682</v>
      </c>
      <c r="AE1078" s="12">
        <f t="shared" si="99"/>
        <v>3482.282716848682</v>
      </c>
      <c r="AF1078" s="12">
        <f t="shared" si="100"/>
        <v>3482.282716848682</v>
      </c>
      <c r="AG1078" s="12">
        <f t="shared" si="101"/>
        <v>0.78</v>
      </c>
    </row>
    <row r="1079" spans="1:33" ht="14.5" x14ac:dyDescent="0.35">
      <c r="A1079" s="12" t="str">
        <f t="shared" si="96"/>
        <v>Hungary-Europe-2011</v>
      </c>
      <c r="B1079" s="13" t="s">
        <v>62</v>
      </c>
      <c r="C1079" s="14" t="s">
        <v>147</v>
      </c>
      <c r="D1079" s="15">
        <v>2011</v>
      </c>
      <c r="E1079" s="16" cm="1">
        <f t="array" ref="E1079:I1079">VLOOKUP(Merged_Sheet!A1079,GDP!A1079:I3769,{5,6,7,8,9},0)</f>
        <v>137000000000</v>
      </c>
      <c r="F1079" s="16">
        <v>137000000000</v>
      </c>
      <c r="G1079" s="12">
        <v>7.9000000000000001E-2</v>
      </c>
      <c r="H1079" s="12">
        <v>1096</v>
      </c>
      <c r="I1079" s="12">
        <v>8.3000000000000004E-2</v>
      </c>
      <c r="J1079" s="12" cm="1">
        <f t="array" ref="J1079:R1079">VLOOKUP(Merged_Sheet!A1079,'HUMAN RESOURCES'!A1079:M3769,{5,6,7,8,9,10,11,12,13},0)</f>
        <v>3.7999999999999999E-2</v>
      </c>
      <c r="K1079" s="12">
        <v>6.0999999999999999E-2</v>
      </c>
      <c r="L1079" s="12">
        <v>58</v>
      </c>
      <c r="M1079" s="12">
        <v>56</v>
      </c>
      <c r="N1079" s="12">
        <v>0.442</v>
      </c>
      <c r="O1079" s="12">
        <v>0.53300000000000003</v>
      </c>
      <c r="P1079" s="12">
        <v>2.4E-2</v>
      </c>
      <c r="Q1079" s="12">
        <v>9660946</v>
      </c>
      <c r="R1079" s="12">
        <v>0.20200000000000001</v>
      </c>
      <c r="S1079" s="17" cm="1">
        <f t="array" ref="S1079:T1079">VLOOKUP(Merged_Sheet!A1079,Merged_Sheet!A1079:F3769,{5,6},0)</f>
        <v>137000000000</v>
      </c>
      <c r="T1079" s="17">
        <v>137000000000</v>
      </c>
      <c r="U1079" s="12" cm="1">
        <f t="array" ref="U1079:Z1079">VLOOKUP(Merged_Sheet!A1079,BUSINESS!A1079:J3769,{5,6,7,8,9,10},0)</f>
        <v>0.36899999999999999</v>
      </c>
      <c r="V1079" s="12">
        <v>16</v>
      </c>
      <c r="W1079" s="12">
        <v>0</v>
      </c>
      <c r="X1079" s="12">
        <v>168</v>
      </c>
      <c r="Y1079" s="12">
        <v>0</v>
      </c>
      <c r="Z1079" s="12">
        <v>3.3000000000000002E-2</v>
      </c>
      <c r="AA1079" s="17" cm="1">
        <f t="array" ref="AA1079:AB1079">VLOOKUP(Merged_Sheet!A1079,Merged_Sheet!A1079:F3769,{5,6},0)</f>
        <v>137000000000</v>
      </c>
      <c r="AB1079" s="17">
        <v>137000000000</v>
      </c>
      <c r="AC1079" s="16">
        <f t="shared" si="97"/>
        <v>14180.805896234178</v>
      </c>
      <c r="AD1079" s="12">
        <f t="shared" si="98"/>
        <v>14180.805896234178</v>
      </c>
      <c r="AE1079" s="12">
        <f t="shared" si="99"/>
        <v>14180.805896234178</v>
      </c>
      <c r="AF1079" s="12">
        <f t="shared" si="100"/>
        <v>14180.805896234178</v>
      </c>
      <c r="AG1079" s="12">
        <f t="shared" si="101"/>
        <v>0.79800000000000004</v>
      </c>
    </row>
    <row r="1080" spans="1:33" ht="14.5" x14ac:dyDescent="0.35">
      <c r="A1080" s="12" t="str">
        <f t="shared" si="96"/>
        <v>Hungary-Europe-2012</v>
      </c>
      <c r="B1080" s="13" t="s">
        <v>62</v>
      </c>
      <c r="C1080" s="14" t="s">
        <v>147</v>
      </c>
      <c r="D1080" s="15">
        <v>2012</v>
      </c>
      <c r="E1080" s="16" cm="1">
        <f t="array" ref="E1080:I1080">VLOOKUP(Merged_Sheet!A1080,GDP!A1080:I3770,{5,6,7,8,9},0)</f>
        <v>125000000000</v>
      </c>
      <c r="F1080" s="16">
        <v>125000000000</v>
      </c>
      <c r="G1080" s="12">
        <v>7.8E-2</v>
      </c>
      <c r="H1080" s="12">
        <v>987</v>
      </c>
      <c r="I1080" s="12">
        <v>0.09</v>
      </c>
      <c r="J1080" s="12" cm="1">
        <f t="array" ref="J1080:R1080">VLOOKUP(Merged_Sheet!A1080,'HUMAN RESOURCES'!A1080:M3770,{5,6,7,8,9,10,11,12,13},0)</f>
        <v>3.7999999999999999E-2</v>
      </c>
      <c r="K1080" s="12">
        <v>6.5000000000000002E-2</v>
      </c>
      <c r="L1080" s="12">
        <v>59</v>
      </c>
      <c r="M1080" s="12">
        <v>57</v>
      </c>
      <c r="N1080" s="12">
        <v>0.46</v>
      </c>
      <c r="O1080" s="12">
        <v>0.50900000000000001</v>
      </c>
      <c r="P1080" s="12">
        <v>3.1E-2</v>
      </c>
      <c r="Q1080" s="12">
        <v>78290649</v>
      </c>
      <c r="R1080" s="12">
        <v>0.159</v>
      </c>
      <c r="S1080" s="17" cm="1">
        <f t="array" ref="S1080:T1080">VLOOKUP(Merged_Sheet!A1080,Merged_Sheet!A1080:F3770,{5,6},0)</f>
        <v>125000000000</v>
      </c>
      <c r="T1080" s="17">
        <v>125000000000</v>
      </c>
      <c r="U1080" s="12" cm="1">
        <f t="array" ref="U1080:Z1080">VLOOKUP(Merged_Sheet!A1080,BUSINESS!A1080:J3770,{5,6,7,8,9,10},0)</f>
        <v>0.30299999999999999</v>
      </c>
      <c r="V1080" s="12">
        <v>18</v>
      </c>
      <c r="W1080" s="12">
        <v>0</v>
      </c>
      <c r="X1080" s="12">
        <v>212</v>
      </c>
      <c r="Y1080" s="12">
        <v>3.0000000000000001E-3</v>
      </c>
      <c r="Z1080" s="12">
        <v>1.0999999999999999E-2</v>
      </c>
      <c r="AA1080" s="17" cm="1">
        <f t="array" ref="AA1080:AB1080">VLOOKUP(Merged_Sheet!A1080,Merged_Sheet!A1080:F3770,{5,6},0)</f>
        <v>125000000000</v>
      </c>
      <c r="AB1080" s="17">
        <v>125000000000</v>
      </c>
      <c r="AC1080" s="16">
        <f t="shared" si="97"/>
        <v>1596.6146863848326</v>
      </c>
      <c r="AD1080" s="12">
        <f t="shared" si="98"/>
        <v>1596.6146863848326</v>
      </c>
      <c r="AE1080" s="12">
        <f t="shared" si="99"/>
        <v>1596.6146863848326</v>
      </c>
      <c r="AF1080" s="12">
        <f t="shared" si="100"/>
        <v>1596.6146863848326</v>
      </c>
      <c r="AG1080" s="12">
        <f t="shared" si="101"/>
        <v>0.84099999999999997</v>
      </c>
    </row>
    <row r="1081" spans="1:33" ht="14.5" x14ac:dyDescent="0.35">
      <c r="A1081" s="12" t="str">
        <f t="shared" si="96"/>
        <v>Iceland-Europe-2000</v>
      </c>
      <c r="B1081" s="13" t="s">
        <v>62</v>
      </c>
      <c r="C1081" s="14" t="s">
        <v>148</v>
      </c>
      <c r="D1081" s="15">
        <v>2000</v>
      </c>
      <c r="E1081" s="16" cm="1">
        <f t="array" ref="E1081:I1081">VLOOKUP(Merged_Sheet!A1081,GDP!A1081:I3771,{5,6,7,8,9},0)</f>
        <v>8697298234</v>
      </c>
      <c r="F1081" s="16">
        <v>8697298234</v>
      </c>
      <c r="G1081" s="12">
        <v>9.5000000000000001E-2</v>
      </c>
      <c r="H1081" s="12">
        <v>2961</v>
      </c>
      <c r="I1081" s="12">
        <v>0.16800000000000001</v>
      </c>
      <c r="J1081" s="12" cm="1">
        <f t="array" ref="J1081:R1081">VLOOKUP(Merged_Sheet!A1081,'HUMAN RESOURCES'!A1081:M3771,{5,6,7,8,9,10,11,12,13},0)</f>
        <v>3.7999999999999999E-2</v>
      </c>
      <c r="K1081" s="12">
        <v>4.5999999999999999E-2</v>
      </c>
      <c r="L1081" s="12">
        <v>67</v>
      </c>
      <c r="M1081" s="12">
        <v>63</v>
      </c>
      <c r="N1081" s="12">
        <v>0.41799999999999998</v>
      </c>
      <c r="O1081" s="12">
        <v>0.54200000000000004</v>
      </c>
      <c r="P1081" s="12">
        <v>3.9E-2</v>
      </c>
      <c r="Q1081" s="12">
        <v>158806</v>
      </c>
      <c r="R1081" s="12">
        <v>0.58799999999999997</v>
      </c>
      <c r="S1081" s="17" cm="1">
        <f t="array" ref="S1081:T1081">VLOOKUP(Merged_Sheet!A1081,Merged_Sheet!A1081:F3771,{5,6},0)</f>
        <v>8697298234</v>
      </c>
      <c r="T1081" s="17">
        <v>8697298234</v>
      </c>
      <c r="U1081" s="12" cm="1">
        <f t="array" ref="U1081:Z1081">VLOOKUP(Merged_Sheet!A1081,BUSINESS!A1081:J3771,{5,6,7,8,9,10},0)</f>
        <v>0.48699999999999999</v>
      </c>
      <c r="V1081" s="12">
        <v>144</v>
      </c>
      <c r="W1081" s="12">
        <v>0</v>
      </c>
      <c r="X1081" s="12">
        <v>424</v>
      </c>
      <c r="Y1081" s="12">
        <v>0.14199999999999999</v>
      </c>
      <c r="Z1081" s="12">
        <v>0.11600000000000001</v>
      </c>
      <c r="AA1081" s="17" cm="1">
        <f t="array" ref="AA1081:AB1081">VLOOKUP(Merged_Sheet!A1081,Merged_Sheet!A1081:F3771,{5,6},0)</f>
        <v>8697298234</v>
      </c>
      <c r="AB1081" s="17">
        <v>8697298234</v>
      </c>
      <c r="AC1081" s="16">
        <f t="shared" si="97"/>
        <v>54766.811291764796</v>
      </c>
      <c r="AD1081" s="12">
        <f t="shared" si="98"/>
        <v>54766.811291764796</v>
      </c>
      <c r="AE1081" s="12">
        <f t="shared" si="99"/>
        <v>54766.811291764796</v>
      </c>
      <c r="AF1081" s="12">
        <f t="shared" si="100"/>
        <v>54766.811291764796</v>
      </c>
      <c r="AG1081" s="12">
        <f t="shared" si="101"/>
        <v>0.41200000000000003</v>
      </c>
    </row>
    <row r="1082" spans="1:33" ht="14.5" x14ac:dyDescent="0.35">
      <c r="A1082" s="12" t="str">
        <f t="shared" si="96"/>
        <v>Iceland-Europe-2001</v>
      </c>
      <c r="B1082" s="13" t="s">
        <v>62</v>
      </c>
      <c r="C1082" s="14" t="s">
        <v>148</v>
      </c>
      <c r="D1082" s="15">
        <v>2001</v>
      </c>
      <c r="E1082" s="16" cm="1">
        <f t="array" ref="E1082:I1082">VLOOKUP(Merged_Sheet!A1082,GDP!A1082:I3772,{5,6,7,8,9},0)</f>
        <v>7922983043</v>
      </c>
      <c r="F1082" s="16">
        <v>7922983043</v>
      </c>
      <c r="G1082" s="12">
        <v>9.2999999999999999E-2</v>
      </c>
      <c r="H1082" s="12">
        <v>2612</v>
      </c>
      <c r="I1082" s="12">
        <v>0.18</v>
      </c>
      <c r="J1082" s="12" cm="1">
        <f t="array" ref="J1082:R1082">VLOOKUP(Merged_Sheet!A1082,'HUMAN RESOURCES'!A1082:M3772,{5,6,7,8,9,10,11,12,13},0)</f>
        <v>3.9E-2</v>
      </c>
      <c r="K1082" s="12">
        <v>8.3000000000000004E-2</v>
      </c>
      <c r="L1082" s="12">
        <v>53</v>
      </c>
      <c r="M1082" s="12">
        <v>50</v>
      </c>
      <c r="N1082" s="12">
        <v>0.438</v>
      </c>
      <c r="O1082" s="12">
        <v>0.52900000000000003</v>
      </c>
      <c r="P1082" s="12">
        <v>3.3000000000000002E-2</v>
      </c>
      <c r="Q1082" s="12">
        <v>8376893</v>
      </c>
      <c r="R1082" s="12">
        <v>0.17299999999999999</v>
      </c>
      <c r="S1082" s="17" cm="1">
        <f t="array" ref="S1082:T1082">VLOOKUP(Merged_Sheet!A1082,Merged_Sheet!A1082:F3772,{5,6},0)</f>
        <v>7922983043</v>
      </c>
      <c r="T1082" s="17">
        <v>7922983043</v>
      </c>
      <c r="U1082" s="12" cm="1">
        <f t="array" ref="U1082:Z1082">VLOOKUP(Merged_Sheet!A1082,BUSINESS!A1082:J3772,{5,6,7,8,9,10},0)</f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7" cm="1">
        <f t="array" ref="AA1082:AB1082">VLOOKUP(Merged_Sheet!A1082,Merged_Sheet!A1082:F3772,{5,6},0)</f>
        <v>7922983043</v>
      </c>
      <c r="AB1082" s="17">
        <v>7922983043</v>
      </c>
      <c r="AC1082" s="16">
        <f t="shared" si="97"/>
        <v>945.81404382269181</v>
      </c>
      <c r="AD1082" s="12">
        <f t="shared" si="98"/>
        <v>945.81404382269181</v>
      </c>
      <c r="AE1082" s="12">
        <f t="shared" si="99"/>
        <v>945.81404382269181</v>
      </c>
      <c r="AF1082" s="12">
        <f t="shared" si="100"/>
        <v>945.81404382269181</v>
      </c>
      <c r="AG1082" s="12">
        <f t="shared" si="101"/>
        <v>0.82699999999999996</v>
      </c>
    </row>
    <row r="1083" spans="1:33" ht="14.5" x14ac:dyDescent="0.35">
      <c r="A1083" s="12" t="str">
        <f t="shared" si="96"/>
        <v>Iceland-Europe-2002</v>
      </c>
      <c r="B1083" s="13" t="s">
        <v>62</v>
      </c>
      <c r="C1083" s="14" t="s">
        <v>148</v>
      </c>
      <c r="D1083" s="15">
        <v>2002</v>
      </c>
      <c r="E1083" s="16" cm="1">
        <f t="array" ref="E1083:I1083">VLOOKUP(Merged_Sheet!A1083,GDP!A1083:I3773,{5,6,7,8,9},0)</f>
        <v>8907207933</v>
      </c>
      <c r="F1083" s="16">
        <v>8907207933</v>
      </c>
      <c r="G1083" s="12">
        <v>0.10199999999999999</v>
      </c>
      <c r="H1083" s="12">
        <v>3156</v>
      </c>
      <c r="I1083" s="12">
        <v>0.154</v>
      </c>
      <c r="J1083" s="12" cm="1">
        <f t="array" ref="J1083:R1083">VLOOKUP(Merged_Sheet!A1083,'HUMAN RESOURCES'!A1083:M3773,{5,6,7,8,9,10,11,12,13},0)</f>
        <v>3.9E-2</v>
      </c>
      <c r="K1083" s="12">
        <v>5.7000000000000002E-2</v>
      </c>
      <c r="L1083" s="12">
        <v>56</v>
      </c>
      <c r="M1083" s="12">
        <v>53</v>
      </c>
      <c r="N1083" s="12">
        <v>0.42199999999999999</v>
      </c>
      <c r="O1083" s="12">
        <v>0.54300000000000004</v>
      </c>
      <c r="P1083" s="12">
        <v>3.5000000000000003E-2</v>
      </c>
      <c r="Q1083" s="12">
        <v>3646653</v>
      </c>
      <c r="R1083" s="12">
        <v>0.61399999999999999</v>
      </c>
      <c r="S1083" s="17" cm="1">
        <f t="array" ref="S1083:T1083">VLOOKUP(Merged_Sheet!A1083,Merged_Sheet!A1083:F3773,{5,6},0)</f>
        <v>8907207933</v>
      </c>
      <c r="T1083" s="17">
        <v>8907207933</v>
      </c>
      <c r="U1083" s="12" cm="1">
        <f t="array" ref="U1083:Z1083">VLOOKUP(Merged_Sheet!A1083,BUSINESS!A1083:J3773,{5,6,7,8,9,10},0)</f>
        <v>0.64900000000000002</v>
      </c>
      <c r="V1083" s="12">
        <v>37</v>
      </c>
      <c r="W1083" s="12">
        <v>0</v>
      </c>
      <c r="X1083" s="12">
        <v>606</v>
      </c>
      <c r="Y1083" s="12">
        <v>0.02</v>
      </c>
      <c r="Z1083" s="12">
        <v>0.252</v>
      </c>
      <c r="AA1083" s="17" cm="1">
        <f t="array" ref="AA1083:AB1083">VLOOKUP(Merged_Sheet!A1083,Merged_Sheet!A1083:F3773,{5,6},0)</f>
        <v>8907207933</v>
      </c>
      <c r="AB1083" s="17">
        <v>8907207933</v>
      </c>
      <c r="AC1083" s="16">
        <f t="shared" si="97"/>
        <v>2442.5707444607424</v>
      </c>
      <c r="AD1083" s="12">
        <f t="shared" si="98"/>
        <v>2442.5707444607424</v>
      </c>
      <c r="AE1083" s="12">
        <f t="shared" si="99"/>
        <v>2442.5707444607424</v>
      </c>
      <c r="AF1083" s="12">
        <f t="shared" si="100"/>
        <v>2442.5707444607424</v>
      </c>
      <c r="AG1083" s="12">
        <f t="shared" si="101"/>
        <v>0.38600000000000001</v>
      </c>
    </row>
    <row r="1084" spans="1:33" ht="14.5" x14ac:dyDescent="0.35">
      <c r="A1084" s="12" t="str">
        <f t="shared" si="96"/>
        <v>Iceland-Europe-2003</v>
      </c>
      <c r="B1084" s="13" t="s">
        <v>62</v>
      </c>
      <c r="C1084" s="14" t="s">
        <v>148</v>
      </c>
      <c r="D1084" s="15">
        <v>2003</v>
      </c>
      <c r="E1084" s="16" cm="1">
        <f t="array" ref="E1084:I1084">VLOOKUP(Merged_Sheet!A1084,GDP!A1084:I3774,{5,6,7,8,9},0)</f>
        <v>10969898924</v>
      </c>
      <c r="F1084" s="16">
        <v>10969898924</v>
      </c>
      <c r="G1084" s="12">
        <v>0.106</v>
      </c>
      <c r="H1084" s="12">
        <v>4020</v>
      </c>
      <c r="I1084" s="12">
        <v>0.12</v>
      </c>
      <c r="J1084" s="12" cm="1">
        <f t="array" ref="J1084:R1084">VLOOKUP(Merged_Sheet!A1084,'HUMAN RESOURCES'!A1084:M3774,{5,6,7,8,9,10,11,12,13},0)</f>
        <v>3.9E-2</v>
      </c>
      <c r="K1084" s="12">
        <v>6.9000000000000006E-2</v>
      </c>
      <c r="L1084" s="12">
        <v>61</v>
      </c>
      <c r="M1084" s="12">
        <v>58</v>
      </c>
      <c r="N1084" s="12">
        <v>0.41699999999999998</v>
      </c>
      <c r="O1084" s="12">
        <v>0.55300000000000005</v>
      </c>
      <c r="P1084" s="12">
        <v>0.03</v>
      </c>
      <c r="Q1084" s="12">
        <v>616526</v>
      </c>
      <c r="R1084" s="12">
        <v>0.27900000000000003</v>
      </c>
      <c r="S1084" s="17" cm="1">
        <f t="array" ref="S1084:T1084">VLOOKUP(Merged_Sheet!A1084,Merged_Sheet!A1084:F3774,{5,6},0)</f>
        <v>10969898924</v>
      </c>
      <c r="T1084" s="17">
        <v>10969898924</v>
      </c>
      <c r="U1084" s="12" cm="1">
        <f t="array" ref="U1084:Z1084">VLOOKUP(Merged_Sheet!A1084,BUSINESS!A1084:J3774,{5,6,7,8,9,10},0)</f>
        <v>2.1789999999999998</v>
      </c>
      <c r="V1084" s="12">
        <v>22</v>
      </c>
      <c r="W1084" s="12">
        <v>0</v>
      </c>
      <c r="X1084" s="12">
        <v>100</v>
      </c>
      <c r="Y1084" s="12">
        <v>2.1999999999999999E-2</v>
      </c>
      <c r="Z1084" s="12">
        <v>0.06</v>
      </c>
      <c r="AA1084" s="17" cm="1">
        <f t="array" ref="AA1084:AB1084">VLOOKUP(Merged_Sheet!A1084,Merged_Sheet!A1084:F3774,{5,6},0)</f>
        <v>10969898924</v>
      </c>
      <c r="AB1084" s="17">
        <v>10969898924</v>
      </c>
      <c r="AC1084" s="16">
        <f t="shared" si="97"/>
        <v>17793.084028897403</v>
      </c>
      <c r="AD1084" s="12">
        <f t="shared" si="98"/>
        <v>17793.084028897403</v>
      </c>
      <c r="AE1084" s="12">
        <f t="shared" si="99"/>
        <v>17793.084028897403</v>
      </c>
      <c r="AF1084" s="12">
        <f t="shared" si="100"/>
        <v>17793.084028897403</v>
      </c>
      <c r="AG1084" s="12">
        <f t="shared" si="101"/>
        <v>0.72099999999999997</v>
      </c>
    </row>
    <row r="1085" spans="1:33" ht="14.5" x14ac:dyDescent="0.35">
      <c r="A1085" s="12" t="str">
        <f t="shared" si="96"/>
        <v>Iceland-Europe-2004</v>
      </c>
      <c r="B1085" s="13" t="s">
        <v>62</v>
      </c>
      <c r="C1085" s="14" t="s">
        <v>148</v>
      </c>
      <c r="D1085" s="15">
        <v>2004</v>
      </c>
      <c r="E1085" s="16" cm="1">
        <f t="array" ref="E1085:I1085">VLOOKUP(Merged_Sheet!A1085,GDP!A1085:I3775,{5,6,7,8,9},0)</f>
        <v>13251434311</v>
      </c>
      <c r="F1085" s="16">
        <v>13251434311</v>
      </c>
      <c r="G1085" s="12">
        <v>0.1</v>
      </c>
      <c r="H1085" s="12">
        <v>4567</v>
      </c>
      <c r="I1085" s="12">
        <v>0.12</v>
      </c>
      <c r="J1085" s="12" cm="1">
        <f t="array" ref="J1085:R1085">VLOOKUP(Merged_Sheet!A1085,'HUMAN RESOURCES'!A1085:M3775,{5,6,7,8,9,10,11,12,13},0)</f>
        <v>3.9E-2</v>
      </c>
      <c r="K1085" s="12">
        <v>5.5E-2</v>
      </c>
      <c r="L1085" s="12">
        <v>63</v>
      </c>
      <c r="M1085" s="12">
        <v>60</v>
      </c>
      <c r="N1085" s="12">
        <v>0.44</v>
      </c>
      <c r="O1085" s="12">
        <v>0.52900000000000003</v>
      </c>
      <c r="P1085" s="12">
        <v>3.2000000000000001E-2</v>
      </c>
      <c r="Q1085" s="12">
        <v>11582925</v>
      </c>
      <c r="R1085" s="12">
        <v>0.41299999999999998</v>
      </c>
      <c r="S1085" s="17" cm="1">
        <f t="array" ref="S1085:T1085">VLOOKUP(Merged_Sheet!A1085,Merged_Sheet!A1085:F3775,{5,6},0)</f>
        <v>13251434311</v>
      </c>
      <c r="T1085" s="17">
        <v>13251434311</v>
      </c>
      <c r="U1085" s="12" cm="1">
        <f t="array" ref="U1085:Z1085">VLOOKUP(Merged_Sheet!A1085,BUSINESS!A1085:J3775,{5,6,7,8,9,10},0)</f>
        <v>0.45500000000000002</v>
      </c>
      <c r="V1085" s="12">
        <v>59</v>
      </c>
      <c r="W1085" s="12">
        <v>0</v>
      </c>
      <c r="X1085" s="12">
        <v>696</v>
      </c>
      <c r="Y1085" s="12">
        <v>5.6000000000000001E-2</v>
      </c>
      <c r="Z1085" s="12">
        <v>0.25800000000000001</v>
      </c>
      <c r="AA1085" s="17" cm="1">
        <f t="array" ref="AA1085:AB1085">VLOOKUP(Merged_Sheet!A1085,Merged_Sheet!A1085:F3775,{5,6},0)</f>
        <v>13251434311</v>
      </c>
      <c r="AB1085" s="17">
        <v>13251434311</v>
      </c>
      <c r="AC1085" s="16">
        <f t="shared" si="97"/>
        <v>1144.0490472829617</v>
      </c>
      <c r="AD1085" s="12">
        <f t="shared" si="98"/>
        <v>1144.0490472829617</v>
      </c>
      <c r="AE1085" s="12">
        <f t="shared" si="99"/>
        <v>1144.0490472829617</v>
      </c>
      <c r="AF1085" s="12">
        <f t="shared" si="100"/>
        <v>1144.0490472829617</v>
      </c>
      <c r="AG1085" s="12">
        <f t="shared" si="101"/>
        <v>0.58699999999999997</v>
      </c>
    </row>
    <row r="1086" spans="1:33" ht="14.5" x14ac:dyDescent="0.35">
      <c r="A1086" s="12" t="str">
        <f t="shared" si="96"/>
        <v>Iceland-Europe-2005</v>
      </c>
      <c r="B1086" s="13" t="s">
        <v>62</v>
      </c>
      <c r="C1086" s="14" t="s">
        <v>148</v>
      </c>
      <c r="D1086" s="15">
        <v>2005</v>
      </c>
      <c r="E1086" s="16" cm="1">
        <f t="array" ref="E1086:I1086">VLOOKUP(Merged_Sheet!A1086,GDP!A1086:I3776,{5,6,7,8,9},0)</f>
        <v>16286331747</v>
      </c>
      <c r="F1086" s="16">
        <v>16286331747</v>
      </c>
      <c r="G1086" s="12">
        <v>9.6000000000000002E-2</v>
      </c>
      <c r="H1086" s="12">
        <v>5329</v>
      </c>
      <c r="I1086" s="12">
        <v>0.14799999999999999</v>
      </c>
      <c r="J1086" s="12" cm="1">
        <f t="array" ref="J1086:R1086">VLOOKUP(Merged_Sheet!A1086,'HUMAN RESOURCES'!A1086:M3776,{5,6,7,8,9,10,11,12,13},0)</f>
        <v>0.04</v>
      </c>
      <c r="K1086" s="12">
        <v>7.5999999999999998E-2</v>
      </c>
      <c r="L1086" s="12">
        <v>53</v>
      </c>
      <c r="M1086" s="12">
        <v>51</v>
      </c>
      <c r="N1086" s="12">
        <v>0.441</v>
      </c>
      <c r="O1086" s="12">
        <v>0.52600000000000002</v>
      </c>
      <c r="P1086" s="12">
        <v>3.3000000000000002E-2</v>
      </c>
      <c r="Q1086" s="12">
        <v>18611937</v>
      </c>
      <c r="R1086" s="12">
        <v>0.49099999999999999</v>
      </c>
      <c r="S1086" s="17" cm="1">
        <f t="array" ref="S1086:T1086">VLOOKUP(Merged_Sheet!A1086,Merged_Sheet!A1086:F3776,{5,6},0)</f>
        <v>16286331747</v>
      </c>
      <c r="T1086" s="17">
        <v>16286331747</v>
      </c>
      <c r="U1086" s="12" cm="1">
        <f t="array" ref="U1086:Z1086">VLOOKUP(Merged_Sheet!A1086,BUSINESS!A1086:J3776,{5,6,7,8,9,10},0)</f>
        <v>0.50800000000000001</v>
      </c>
      <c r="V1086" s="12">
        <v>45</v>
      </c>
      <c r="W1086" s="12">
        <v>0</v>
      </c>
      <c r="X1086" s="12">
        <v>654</v>
      </c>
      <c r="Y1086" s="12">
        <v>0.02</v>
      </c>
      <c r="Z1086" s="12">
        <v>0.16800000000000001</v>
      </c>
      <c r="AA1086" s="17" cm="1">
        <f t="array" ref="AA1086:AB1086">VLOOKUP(Merged_Sheet!A1086,Merged_Sheet!A1086:F3776,{5,6},0)</f>
        <v>16286331747</v>
      </c>
      <c r="AB1086" s="17">
        <v>16286331747</v>
      </c>
      <c r="AC1086" s="16">
        <f t="shared" si="97"/>
        <v>875.04765070932706</v>
      </c>
      <c r="AD1086" s="12">
        <f t="shared" si="98"/>
        <v>875.04765070932706</v>
      </c>
      <c r="AE1086" s="12">
        <f t="shared" si="99"/>
        <v>875.04765070932706</v>
      </c>
      <c r="AF1086" s="12">
        <f t="shared" si="100"/>
        <v>875.04765070932706</v>
      </c>
      <c r="AG1086" s="12">
        <f t="shared" si="101"/>
        <v>0.50900000000000001</v>
      </c>
    </row>
    <row r="1087" spans="1:33" ht="14.5" x14ac:dyDescent="0.35">
      <c r="A1087" s="12" t="str">
        <f t="shared" si="96"/>
        <v>Iceland-Europe-2006</v>
      </c>
      <c r="B1087" s="13" t="s">
        <v>62</v>
      </c>
      <c r="C1087" s="14" t="s">
        <v>148</v>
      </c>
      <c r="D1087" s="15">
        <v>2006</v>
      </c>
      <c r="E1087" s="16" cm="1">
        <f t="array" ref="E1087:I1087">VLOOKUP(Merged_Sheet!A1087,GDP!A1087:I3777,{5,6,7,8,9},0)</f>
        <v>16651492784</v>
      </c>
      <c r="F1087" s="16">
        <v>16651492784</v>
      </c>
      <c r="G1087" s="12">
        <v>9.4E-2</v>
      </c>
      <c r="H1087" s="12">
        <v>5205</v>
      </c>
      <c r="I1087" s="12">
        <v>0.17899999999999999</v>
      </c>
      <c r="J1087" s="12" cm="1">
        <f t="array" ref="J1087:R1087">VLOOKUP(Merged_Sheet!A1087,'HUMAN RESOURCES'!A1087:M3777,{5,6,7,8,9,10,11,12,13},0)</f>
        <v>0.04</v>
      </c>
      <c r="K1087" s="12">
        <v>9.4E-2</v>
      </c>
      <c r="L1087" s="12">
        <v>54</v>
      </c>
      <c r="M1087" s="12">
        <v>52</v>
      </c>
      <c r="N1087" s="12">
        <v>0.42699999999999999</v>
      </c>
      <c r="O1087" s="12">
        <v>0.54400000000000004</v>
      </c>
      <c r="P1087" s="12">
        <v>2.9000000000000001E-2</v>
      </c>
      <c r="Q1087" s="12">
        <v>1452659</v>
      </c>
      <c r="R1087" s="12">
        <v>0.41699999999999998</v>
      </c>
      <c r="S1087" s="17" cm="1">
        <f t="array" ref="S1087:T1087">VLOOKUP(Merged_Sheet!A1087,Merged_Sheet!A1087:F3777,{5,6},0)</f>
        <v>16651492784</v>
      </c>
      <c r="T1087" s="17">
        <v>16651492784</v>
      </c>
      <c r="U1087" s="12" cm="1">
        <f t="array" ref="U1087:Z1087">VLOOKUP(Merged_Sheet!A1087,BUSINESS!A1087:J3777,{5,6,7,8,9,10},0)</f>
        <v>0.45900000000000002</v>
      </c>
      <c r="V1087" s="12">
        <v>259</v>
      </c>
      <c r="W1087" s="12">
        <v>0</v>
      </c>
      <c r="X1087" s="12">
        <v>208</v>
      </c>
      <c r="Y1087" s="12">
        <v>2.1000000000000001E-2</v>
      </c>
      <c r="Z1087" s="12">
        <v>0.108</v>
      </c>
      <c r="AA1087" s="17" cm="1">
        <f t="array" ref="AA1087:AB1087">VLOOKUP(Merged_Sheet!A1087,Merged_Sheet!A1087:F3777,{5,6},0)</f>
        <v>16651492784</v>
      </c>
      <c r="AB1087" s="17">
        <v>16651492784</v>
      </c>
      <c r="AC1087" s="16">
        <f t="shared" si="97"/>
        <v>11462.767782390774</v>
      </c>
      <c r="AD1087" s="12">
        <f t="shared" si="98"/>
        <v>11462.767782390774</v>
      </c>
      <c r="AE1087" s="12">
        <f t="shared" si="99"/>
        <v>11462.767782390774</v>
      </c>
      <c r="AF1087" s="12">
        <f t="shared" si="100"/>
        <v>11462.767782390774</v>
      </c>
      <c r="AG1087" s="12">
        <f t="shared" si="101"/>
        <v>0.58299999999999996</v>
      </c>
    </row>
    <row r="1088" spans="1:33" ht="14.5" x14ac:dyDescent="0.35">
      <c r="A1088" s="12" t="str">
        <f t="shared" si="96"/>
        <v>Iceland-Europe-2007</v>
      </c>
      <c r="B1088" s="13" t="s">
        <v>62</v>
      </c>
      <c r="C1088" s="14" t="s">
        <v>148</v>
      </c>
      <c r="D1088" s="15">
        <v>2007</v>
      </c>
      <c r="E1088" s="16" cm="1">
        <f t="array" ref="E1088:I1088">VLOOKUP(Merged_Sheet!A1088,GDP!A1088:I3778,{5,6,7,8,9},0)</f>
        <v>20428232684</v>
      </c>
      <c r="F1088" s="16">
        <v>20428232684</v>
      </c>
      <c r="G1088" s="12">
        <v>9.2999999999999999E-2</v>
      </c>
      <c r="H1088" s="12">
        <v>6182</v>
      </c>
      <c r="I1088" s="12">
        <v>0.193</v>
      </c>
      <c r="J1088" s="12" cm="1">
        <f t="array" ref="J1088:R1088">VLOOKUP(Merged_Sheet!A1088,'HUMAN RESOURCES'!A1088:M3778,{5,6,7,8,9,10,11,12,13},0)</f>
        <v>0.04</v>
      </c>
      <c r="K1088" s="12">
        <v>8.2000000000000003E-2</v>
      </c>
      <c r="L1088" s="12">
        <v>54</v>
      </c>
      <c r="M1088" s="12">
        <v>53</v>
      </c>
      <c r="N1088" s="12">
        <v>0.435</v>
      </c>
      <c r="O1088" s="12">
        <v>0.53300000000000003</v>
      </c>
      <c r="P1088" s="12">
        <v>3.2000000000000001E-2</v>
      </c>
      <c r="Q1088" s="12">
        <v>9798963</v>
      </c>
      <c r="R1088" s="12">
        <v>0.33200000000000002</v>
      </c>
      <c r="S1088" s="17" cm="1">
        <f t="array" ref="S1088:T1088">VLOOKUP(Merged_Sheet!A1088,Merged_Sheet!A1088:F3778,{5,6},0)</f>
        <v>20428232684</v>
      </c>
      <c r="T1088" s="17">
        <v>20428232684</v>
      </c>
      <c r="U1088" s="12" cm="1">
        <f t="array" ref="U1088:Z1088">VLOOKUP(Merged_Sheet!A1088,BUSINESS!A1088:J3778,{5,6,7,8,9,10},0)</f>
        <v>0.80700000000000005</v>
      </c>
      <c r="V1088" s="12">
        <v>40</v>
      </c>
      <c r="W1088" s="12">
        <v>0</v>
      </c>
      <c r="X1088" s="12">
        <v>416</v>
      </c>
      <c r="Y1088" s="12">
        <v>6.0000000000000001E-3</v>
      </c>
      <c r="Z1088" s="12">
        <v>0</v>
      </c>
      <c r="AA1088" s="17" cm="1">
        <f t="array" ref="AA1088:AB1088">VLOOKUP(Merged_Sheet!A1088,Merged_Sheet!A1088:F3778,{5,6},0)</f>
        <v>20428232684</v>
      </c>
      <c r="AB1088" s="17">
        <v>20428232684</v>
      </c>
      <c r="AC1088" s="16">
        <f t="shared" si="97"/>
        <v>2084.7341380919593</v>
      </c>
      <c r="AD1088" s="12">
        <f t="shared" si="98"/>
        <v>2084.7341380919593</v>
      </c>
      <c r="AE1088" s="12">
        <f t="shared" si="99"/>
        <v>2084.7341380919593</v>
      </c>
      <c r="AF1088" s="12">
        <f t="shared" si="100"/>
        <v>2084.7341380919593</v>
      </c>
      <c r="AG1088" s="12">
        <f t="shared" si="101"/>
        <v>0.66799999999999993</v>
      </c>
    </row>
    <row r="1089" spans="1:33" ht="14.5" x14ac:dyDescent="0.35">
      <c r="A1089" s="12" t="str">
        <f t="shared" si="96"/>
        <v>Iceland-Europe-2008</v>
      </c>
      <c r="B1089" s="13" t="s">
        <v>62</v>
      </c>
      <c r="C1089" s="14" t="s">
        <v>148</v>
      </c>
      <c r="D1089" s="15">
        <v>2008</v>
      </c>
      <c r="E1089" s="16" cm="1">
        <f t="array" ref="E1089:I1089">VLOOKUP(Merged_Sheet!A1089,GDP!A1089:I3779,{5,6,7,8,9},0)</f>
        <v>16832076487</v>
      </c>
      <c r="F1089" s="16">
        <v>16832076487</v>
      </c>
      <c r="G1089" s="12">
        <v>9.2999999999999999E-2</v>
      </c>
      <c r="H1089" s="12">
        <v>4959</v>
      </c>
      <c r="I1089" s="12">
        <v>0.20100000000000001</v>
      </c>
      <c r="J1089" s="12" cm="1">
        <f t="array" ref="J1089:R1089">VLOOKUP(Merged_Sheet!A1089,'HUMAN RESOURCES'!A1089:M3779,{5,6,7,8,9,10,11,12,13},0)</f>
        <v>0.04</v>
      </c>
      <c r="K1089" s="12">
        <v>7.6999999999999999E-2</v>
      </c>
      <c r="L1089" s="12">
        <v>57</v>
      </c>
      <c r="M1089" s="12">
        <v>55</v>
      </c>
      <c r="N1089" s="12">
        <v>0.434</v>
      </c>
      <c r="O1089" s="12">
        <v>0.53600000000000003</v>
      </c>
      <c r="P1089" s="12">
        <v>0.03</v>
      </c>
      <c r="Q1089" s="12">
        <v>3384791</v>
      </c>
      <c r="R1089" s="12">
        <v>0.46400000000000002</v>
      </c>
      <c r="S1089" s="17" cm="1">
        <f t="array" ref="S1089:T1089">VLOOKUP(Merged_Sheet!A1089,Merged_Sheet!A1089:F3779,{5,6},0)</f>
        <v>16832076487</v>
      </c>
      <c r="T1089" s="17">
        <v>16832076487</v>
      </c>
      <c r="U1089" s="12" cm="1">
        <f t="array" ref="U1089:Z1089">VLOOKUP(Merged_Sheet!A1089,BUSINESS!A1089:J3779,{5,6,7,8,9,10},0)</f>
        <v>0.42899999999999999</v>
      </c>
      <c r="V1089" s="12">
        <v>68</v>
      </c>
      <c r="W1089" s="12">
        <v>0</v>
      </c>
      <c r="X1089" s="12">
        <v>158</v>
      </c>
      <c r="Y1089" s="12">
        <v>0</v>
      </c>
      <c r="Z1089" s="12">
        <v>8.3000000000000004E-2</v>
      </c>
      <c r="AA1089" s="17" cm="1">
        <f t="array" ref="AA1089:AB1089">VLOOKUP(Merged_Sheet!A1089,Merged_Sheet!A1089:F3779,{5,6},0)</f>
        <v>16832076487</v>
      </c>
      <c r="AB1089" s="17">
        <v>16832076487</v>
      </c>
      <c r="AC1089" s="16">
        <f t="shared" si="97"/>
        <v>4972.8554841347668</v>
      </c>
      <c r="AD1089" s="12">
        <f t="shared" si="98"/>
        <v>4972.8554841347668</v>
      </c>
      <c r="AE1089" s="12">
        <f t="shared" si="99"/>
        <v>4972.8554841347668</v>
      </c>
      <c r="AF1089" s="12">
        <f t="shared" si="100"/>
        <v>4972.8554841347668</v>
      </c>
      <c r="AG1089" s="12">
        <f t="shared" si="101"/>
        <v>0.53600000000000003</v>
      </c>
    </row>
    <row r="1090" spans="1:33" ht="14.5" x14ac:dyDescent="0.35">
      <c r="A1090" s="12" t="str">
        <f t="shared" si="96"/>
        <v>Iceland-Europe-2009</v>
      </c>
      <c r="B1090" s="13" t="s">
        <v>62</v>
      </c>
      <c r="C1090" s="14" t="s">
        <v>148</v>
      </c>
      <c r="D1090" s="15">
        <v>2009</v>
      </c>
      <c r="E1090" s="16" cm="1">
        <f t="array" ref="E1090:I1090">VLOOKUP(Merged_Sheet!A1090,GDP!A1090:I3780,{5,6,7,8,9},0)</f>
        <v>12115441517</v>
      </c>
      <c r="F1090" s="16">
        <v>12115441517</v>
      </c>
      <c r="G1090" s="12">
        <v>9.7000000000000003E-2</v>
      </c>
      <c r="H1090" s="12">
        <v>3696</v>
      </c>
      <c r="I1090" s="12">
        <v>0.19</v>
      </c>
      <c r="J1090" s="12" cm="1">
        <f t="array" ref="J1090:R1090">VLOOKUP(Merged_Sheet!A1090,'HUMAN RESOURCES'!A1090:M3780,{5,6,7,8,9,10,11,12,13},0)</f>
        <v>0.04</v>
      </c>
      <c r="K1090" s="12">
        <v>7.1999999999999995E-2</v>
      </c>
      <c r="L1090" s="12">
        <v>59</v>
      </c>
      <c r="M1090" s="12">
        <v>56</v>
      </c>
      <c r="N1090" s="12">
        <v>0.443</v>
      </c>
      <c r="O1090" s="12">
        <v>0.52900000000000003</v>
      </c>
      <c r="P1090" s="12">
        <v>2.8000000000000001E-2</v>
      </c>
      <c r="Q1090" s="12">
        <v>8443671</v>
      </c>
      <c r="R1090" s="12">
        <v>0.40300000000000002</v>
      </c>
      <c r="S1090" s="17" cm="1">
        <f t="array" ref="S1090:T1090">VLOOKUP(Merged_Sheet!A1090,Merged_Sheet!A1090:F3780,{5,6},0)</f>
        <v>12115441517</v>
      </c>
      <c r="T1090" s="17">
        <v>12115441517</v>
      </c>
      <c r="U1090" s="12" cm="1">
        <f t="array" ref="U1090:Z1090">VLOOKUP(Merged_Sheet!A1090,BUSINESS!A1090:J3780,{5,6,7,8,9,10},0)</f>
        <v>0.75700000000000001</v>
      </c>
      <c r="V1090" s="12">
        <v>31</v>
      </c>
      <c r="W1090" s="12">
        <v>0</v>
      </c>
      <c r="X1090" s="12">
        <v>270</v>
      </c>
      <c r="Y1090" s="12">
        <v>1.4999999999999999E-2</v>
      </c>
      <c r="Z1090" s="12">
        <v>0.125</v>
      </c>
      <c r="AA1090" s="17" cm="1">
        <f t="array" ref="AA1090:AB1090">VLOOKUP(Merged_Sheet!A1090,Merged_Sheet!A1090:F3780,{5,6},0)</f>
        <v>12115441517</v>
      </c>
      <c r="AB1090" s="17">
        <v>12115441517</v>
      </c>
      <c r="AC1090" s="16">
        <f t="shared" si="97"/>
        <v>1434.8547589075888</v>
      </c>
      <c r="AD1090" s="12">
        <f t="shared" si="98"/>
        <v>1434.8547589075888</v>
      </c>
      <c r="AE1090" s="12">
        <f t="shared" si="99"/>
        <v>1434.8547589075888</v>
      </c>
      <c r="AF1090" s="12">
        <f t="shared" si="100"/>
        <v>1434.8547589075888</v>
      </c>
      <c r="AG1090" s="12">
        <f t="shared" si="101"/>
        <v>0.59699999999999998</v>
      </c>
    </row>
    <row r="1091" spans="1:33" ht="14.5" x14ac:dyDescent="0.35">
      <c r="A1091" s="12" t="str">
        <f t="shared" ref="A1091:A1154" si="102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6" cm="1">
        <f t="array" ref="E1091:I1091">VLOOKUP(Merged_Sheet!A1091,GDP!A1091:I3781,{5,6,7,8,9},0)</f>
        <v>12564705489</v>
      </c>
      <c r="F1091" s="16">
        <v>12564705489</v>
      </c>
      <c r="G1091" s="12">
        <v>9.4E-2</v>
      </c>
      <c r="H1091" s="12">
        <v>3730</v>
      </c>
      <c r="I1091" s="12">
        <v>0.10299999999999999</v>
      </c>
      <c r="J1091" s="12" cm="1">
        <f t="array" ref="J1091:R1091">VLOOKUP(Merged_Sheet!A1091,'HUMAN RESOURCES'!A1091:M3781,{5,6,7,8,9,10,11,12,13},0)</f>
        <v>0.04</v>
      </c>
      <c r="K1091" s="12">
        <v>4.5999999999999999E-2</v>
      </c>
      <c r="L1091" s="12">
        <v>61</v>
      </c>
      <c r="M1091" s="12">
        <v>57</v>
      </c>
      <c r="N1091" s="12">
        <v>0.432</v>
      </c>
      <c r="O1091" s="12">
        <v>0.54800000000000004</v>
      </c>
      <c r="P1091" s="12">
        <v>0.02</v>
      </c>
      <c r="Q1091" s="12">
        <v>5035036</v>
      </c>
      <c r="R1091" s="12">
        <v>0.192</v>
      </c>
      <c r="S1091" s="17" cm="1">
        <f t="array" ref="S1091:T1091">VLOOKUP(Merged_Sheet!A1091,Merged_Sheet!A1091:F3781,{5,6},0)</f>
        <v>12564705489</v>
      </c>
      <c r="T1091" s="17">
        <v>12564705489</v>
      </c>
      <c r="U1091" s="12" cm="1">
        <f t="array" ref="U1091:Z1091">VLOOKUP(Merged_Sheet!A1091,BUSINESS!A1091:J3781,{5,6,7,8,9,10},0)</f>
        <v>0.84499999999999997</v>
      </c>
      <c r="V1091" s="12">
        <v>76</v>
      </c>
      <c r="W1091" s="12">
        <v>0</v>
      </c>
      <c r="X1091" s="12">
        <v>216</v>
      </c>
      <c r="Y1091" s="12">
        <v>0</v>
      </c>
      <c r="Z1091" s="12">
        <v>1.2E-2</v>
      </c>
      <c r="AA1091" s="17" cm="1">
        <f t="array" ref="AA1091:AB1091">VLOOKUP(Merged_Sheet!A1091,Merged_Sheet!A1091:F3781,{5,6},0)</f>
        <v>12564705489</v>
      </c>
      <c r="AB1091" s="17">
        <v>12564705489</v>
      </c>
      <c r="AC1091" s="16">
        <f t="shared" ref="AC1091:AC1154" si="103">F1091/Q1091</f>
        <v>2495.4549459030682</v>
      </c>
      <c r="AD1091" s="12">
        <f t="shared" ref="AD1091:AD1154" si="104">AB1091/Q1091</f>
        <v>2495.4549459030682</v>
      </c>
      <c r="AE1091" s="12">
        <f t="shared" ref="AE1091:AE1154" si="105">AA1091/Q1091</f>
        <v>2495.4549459030682</v>
      </c>
      <c r="AF1091" s="12">
        <f t="shared" ref="AF1091:AF1154" si="106">T1091/Q1091</f>
        <v>2495.4549459030682</v>
      </c>
      <c r="AG1091" s="12">
        <f t="shared" ref="AG1091:AG1154" si="107">1-R1091</f>
        <v>0.80800000000000005</v>
      </c>
    </row>
    <row r="1092" spans="1:33" ht="14.5" x14ac:dyDescent="0.35">
      <c r="A1092" s="12" t="str">
        <f t="shared" si="102"/>
        <v>Iceland-Europe-2011</v>
      </c>
      <c r="B1092" s="13" t="s">
        <v>62</v>
      </c>
      <c r="C1092" s="14" t="s">
        <v>148</v>
      </c>
      <c r="D1092" s="15">
        <v>2011</v>
      </c>
      <c r="E1092" s="16" cm="1">
        <f t="array" ref="E1092:I1092">VLOOKUP(Merged_Sheet!A1092,GDP!A1092:I3782,{5,6,7,8,9},0)</f>
        <v>14042801904</v>
      </c>
      <c r="F1092" s="16">
        <v>14042801904</v>
      </c>
      <c r="G1092" s="12">
        <v>9.1999999999999998E-2</v>
      </c>
      <c r="H1092" s="12">
        <v>4051</v>
      </c>
      <c r="I1092" s="12">
        <v>7.6999999999999999E-2</v>
      </c>
      <c r="J1092" s="12" cm="1">
        <f t="array" ref="J1092:R1092">VLOOKUP(Merged_Sheet!A1092,'HUMAN RESOURCES'!A1092:M3782,{5,6,7,8,9,10,11,12,13},0)</f>
        <v>4.1000000000000002E-2</v>
      </c>
      <c r="K1092" s="12">
        <v>0.125</v>
      </c>
      <c r="L1092" s="12">
        <v>43</v>
      </c>
      <c r="M1092" s="12">
        <v>43</v>
      </c>
      <c r="N1092" s="12">
        <v>0.42599999999999999</v>
      </c>
      <c r="O1092" s="12">
        <v>0.54900000000000004</v>
      </c>
      <c r="P1092" s="12">
        <v>2.5000000000000001E-2</v>
      </c>
      <c r="Q1092" s="12">
        <v>5280909</v>
      </c>
      <c r="R1092" s="12">
        <v>0.371</v>
      </c>
      <c r="S1092" s="17" cm="1">
        <f t="array" ref="S1092:T1092">VLOOKUP(Merged_Sheet!A1092,Merged_Sheet!A1092:F3782,{5,6},0)</f>
        <v>14042801904</v>
      </c>
      <c r="T1092" s="17">
        <v>14042801904</v>
      </c>
      <c r="U1092" s="12" cm="1">
        <f t="array" ref="U1092:Z1092">VLOOKUP(Merged_Sheet!A1092,BUSINESS!A1092:J3782,{5,6,7,8,9,10},0)</f>
        <v>2.72</v>
      </c>
      <c r="V1092" s="12">
        <v>26</v>
      </c>
      <c r="W1092" s="12">
        <v>0</v>
      </c>
      <c r="X1092" s="12">
        <v>399</v>
      </c>
      <c r="Y1092" s="12">
        <v>2E-3</v>
      </c>
      <c r="Z1092" s="12">
        <v>0</v>
      </c>
      <c r="AA1092" s="17" cm="1">
        <f t="array" ref="AA1092:AB1092">VLOOKUP(Merged_Sheet!A1092,Merged_Sheet!A1092:F3782,{5,6},0)</f>
        <v>14042801904</v>
      </c>
      <c r="AB1092" s="17">
        <v>14042801904</v>
      </c>
      <c r="AC1092" s="16">
        <f t="shared" si="103"/>
        <v>2659.1637735094469</v>
      </c>
      <c r="AD1092" s="12">
        <f t="shared" si="104"/>
        <v>2659.1637735094469</v>
      </c>
      <c r="AE1092" s="12">
        <f t="shared" si="105"/>
        <v>2659.1637735094469</v>
      </c>
      <c r="AF1092" s="12">
        <f t="shared" si="106"/>
        <v>2659.1637735094469</v>
      </c>
      <c r="AG1092" s="12">
        <f t="shared" si="107"/>
        <v>0.629</v>
      </c>
    </row>
    <row r="1093" spans="1:33" ht="14.5" x14ac:dyDescent="0.35">
      <c r="A1093" s="12" t="str">
        <f t="shared" si="102"/>
        <v>Iceland-Europe-2012</v>
      </c>
      <c r="B1093" s="13" t="s">
        <v>62</v>
      </c>
      <c r="C1093" s="14" t="s">
        <v>148</v>
      </c>
      <c r="D1093" s="15">
        <v>2012</v>
      </c>
      <c r="E1093" s="16" cm="1">
        <f t="array" ref="E1093:I1093">VLOOKUP(Merged_Sheet!A1093,GDP!A1093:I3783,{5,6,7,8,9},0)</f>
        <v>13586213061</v>
      </c>
      <c r="F1093" s="16">
        <v>13586213061</v>
      </c>
      <c r="G1093" s="12">
        <v>9.0999999999999998E-2</v>
      </c>
      <c r="H1093" s="12">
        <v>3872</v>
      </c>
      <c r="I1093" s="12">
        <v>8.3000000000000004E-2</v>
      </c>
      <c r="J1093" s="12" cm="1">
        <f t="array" ref="J1093:R1093">VLOOKUP(Merged_Sheet!A1093,'HUMAN RESOURCES'!A1093:M3783,{5,6,7,8,9,10,11,12,13},0)</f>
        <v>4.2000000000000003E-2</v>
      </c>
      <c r="K1093" s="12">
        <v>9.4E-2</v>
      </c>
      <c r="L1093" s="12">
        <v>50</v>
      </c>
      <c r="M1093" s="12">
        <v>49</v>
      </c>
      <c r="N1093" s="12">
        <v>0.436</v>
      </c>
      <c r="O1093" s="12">
        <v>0.53600000000000003</v>
      </c>
      <c r="P1093" s="12">
        <v>2.7E-2</v>
      </c>
      <c r="Q1093" s="12">
        <v>143314909</v>
      </c>
      <c r="R1093" s="12">
        <v>0.39900000000000002</v>
      </c>
      <c r="S1093" s="17" cm="1">
        <f t="array" ref="S1093:T1093">VLOOKUP(Merged_Sheet!A1093,Merged_Sheet!A1093:F3783,{5,6},0)</f>
        <v>13586213061</v>
      </c>
      <c r="T1093" s="17">
        <v>13586213061</v>
      </c>
      <c r="U1093" s="12" cm="1">
        <f t="array" ref="U1093:Z1093">VLOOKUP(Merged_Sheet!A1093,BUSINESS!A1093:J3783,{5,6,7,8,9,10},0)</f>
        <v>0.32200000000000001</v>
      </c>
      <c r="V1093" s="12">
        <v>35</v>
      </c>
      <c r="W1093" s="12">
        <v>0</v>
      </c>
      <c r="X1093" s="12">
        <v>1120</v>
      </c>
      <c r="Y1093" s="12">
        <v>5.5E-2</v>
      </c>
      <c r="Z1093" s="12">
        <v>0.22600000000000001</v>
      </c>
      <c r="AA1093" s="17" cm="1">
        <f t="array" ref="AA1093:AB1093">VLOOKUP(Merged_Sheet!A1093,Merged_Sheet!A1093:F3783,{5,6},0)</f>
        <v>13586213061</v>
      </c>
      <c r="AB1093" s="17">
        <v>13586213061</v>
      </c>
      <c r="AC1093" s="16">
        <f t="shared" si="103"/>
        <v>94.799718715936251</v>
      </c>
      <c r="AD1093" s="12">
        <f t="shared" si="104"/>
        <v>94.799718715936251</v>
      </c>
      <c r="AE1093" s="12">
        <f t="shared" si="105"/>
        <v>94.799718715936251</v>
      </c>
      <c r="AF1093" s="12">
        <f t="shared" si="106"/>
        <v>94.799718715936251</v>
      </c>
      <c r="AG1093" s="12">
        <f t="shared" si="107"/>
        <v>0.60099999999999998</v>
      </c>
    </row>
    <row r="1094" spans="1:33" ht="14.5" x14ac:dyDescent="0.35">
      <c r="A1094" s="12" t="str">
        <f t="shared" si="102"/>
        <v>India-Asia-2000</v>
      </c>
      <c r="B1094" s="13" t="s">
        <v>60</v>
      </c>
      <c r="C1094" s="14" t="s">
        <v>149</v>
      </c>
      <c r="D1094" s="15">
        <v>2000</v>
      </c>
      <c r="E1094" s="16" cm="1">
        <f t="array" ref="E1094:I1094">VLOOKUP(Merged_Sheet!A1094,GDP!A1094:I3784,{5,6,7,8,9},0)</f>
        <v>477000000000</v>
      </c>
      <c r="F1094" s="16">
        <v>477000000000</v>
      </c>
      <c r="G1094" s="12">
        <v>4.2999999999999997E-2</v>
      </c>
      <c r="H1094" s="12">
        <v>20</v>
      </c>
      <c r="I1094" s="12">
        <v>0.123</v>
      </c>
      <c r="J1094" s="12" cm="1">
        <f t="array" ref="J1094:R1094">VLOOKUP(Merged_Sheet!A1094,'HUMAN RESOURCES'!A1094:M3784,{5,6,7,8,9,10,11,12,13},0)</f>
        <v>4.2000000000000003E-2</v>
      </c>
      <c r="K1094" s="12">
        <v>6.8000000000000005E-2</v>
      </c>
      <c r="L1094" s="12">
        <v>50</v>
      </c>
      <c r="M1094" s="12">
        <v>50</v>
      </c>
      <c r="N1094" s="12">
        <v>0.46100000000000002</v>
      </c>
      <c r="O1094" s="12">
        <v>0.50800000000000001</v>
      </c>
      <c r="P1094" s="12">
        <v>0.03</v>
      </c>
      <c r="Q1094" s="12">
        <v>13307535</v>
      </c>
      <c r="R1094" s="12">
        <v>0.151</v>
      </c>
      <c r="S1094" s="17" cm="1">
        <f t="array" ref="S1094:T1094">VLOOKUP(Merged_Sheet!A1094,Merged_Sheet!A1094:F3784,{5,6},0)</f>
        <v>477000000000</v>
      </c>
      <c r="T1094" s="17">
        <v>477000000000</v>
      </c>
      <c r="U1094" s="12" cm="1">
        <f t="array" ref="U1094:Z1094">VLOOKUP(Merged_Sheet!A1094,BUSINESS!A1094:J3784,{5,6,7,8,9,10},0)</f>
        <v>0.33400000000000002</v>
      </c>
      <c r="V1094" s="12">
        <v>39</v>
      </c>
      <c r="W1094" s="12">
        <v>0</v>
      </c>
      <c r="X1094" s="12">
        <v>370</v>
      </c>
      <c r="Y1094" s="12">
        <v>4.0000000000000001E-3</v>
      </c>
      <c r="Z1094" s="12">
        <v>4.7E-2</v>
      </c>
      <c r="AA1094" s="17" cm="1">
        <f t="array" ref="AA1094:AB1094">VLOOKUP(Merged_Sheet!A1094,Merged_Sheet!A1094:F3784,{5,6},0)</f>
        <v>477000000000</v>
      </c>
      <c r="AB1094" s="17">
        <v>477000000000</v>
      </c>
      <c r="AC1094" s="16">
        <f t="shared" si="103"/>
        <v>35844.354345113505</v>
      </c>
      <c r="AD1094" s="12">
        <f t="shared" si="104"/>
        <v>35844.354345113505</v>
      </c>
      <c r="AE1094" s="12">
        <f t="shared" si="105"/>
        <v>35844.354345113505</v>
      </c>
      <c r="AF1094" s="12">
        <f t="shared" si="106"/>
        <v>35844.354345113505</v>
      </c>
      <c r="AG1094" s="12">
        <f t="shared" si="107"/>
        <v>0.84899999999999998</v>
      </c>
    </row>
    <row r="1095" spans="1:33" ht="14.5" x14ac:dyDescent="0.35">
      <c r="A1095" s="12" t="str">
        <f t="shared" si="102"/>
        <v>India-Asia-2001</v>
      </c>
      <c r="B1095" s="13" t="s">
        <v>60</v>
      </c>
      <c r="C1095" s="14" t="s">
        <v>149</v>
      </c>
      <c r="D1095" s="15">
        <v>2001</v>
      </c>
      <c r="E1095" s="16" cm="1">
        <f t="array" ref="E1095:I1095">VLOOKUP(Merged_Sheet!A1095,GDP!A1095:I3785,{5,6,7,8,9},0)</f>
        <v>494000000000</v>
      </c>
      <c r="F1095" s="16">
        <v>494000000000</v>
      </c>
      <c r="G1095" s="12">
        <v>4.4999999999999998E-2</v>
      </c>
      <c r="H1095" s="12">
        <v>21</v>
      </c>
      <c r="I1095" s="12">
        <v>0.121</v>
      </c>
      <c r="J1095" s="12" cm="1">
        <f t="array" ref="J1095:R1095">VLOOKUP(Merged_Sheet!A1095,'HUMAN RESOURCES'!A1095:M3785,{5,6,7,8,9,10,11,12,13},0)</f>
        <v>4.2000000000000003E-2</v>
      </c>
      <c r="K1095" s="12">
        <v>5.3999999999999999E-2</v>
      </c>
      <c r="L1095" s="12">
        <v>56</v>
      </c>
      <c r="M1095" s="12">
        <v>54</v>
      </c>
      <c r="N1095" s="12">
        <v>0.44700000000000001</v>
      </c>
      <c r="O1095" s="12">
        <v>0.52300000000000002</v>
      </c>
      <c r="P1095" s="12">
        <v>0.03</v>
      </c>
      <c r="Q1095" s="12">
        <v>39942347</v>
      </c>
      <c r="R1095" s="12">
        <v>0.255</v>
      </c>
      <c r="S1095" s="17" cm="1">
        <f t="array" ref="S1095:T1095">VLOOKUP(Merged_Sheet!A1095,Merged_Sheet!A1095:F3785,{5,6},0)</f>
        <v>494000000000</v>
      </c>
      <c r="T1095" s="17">
        <v>494000000000</v>
      </c>
      <c r="U1095" s="12" cm="1">
        <f t="array" ref="U1095:Z1095">VLOOKUP(Merged_Sheet!A1095,BUSINESS!A1095:J3785,{5,6,7,8,9,10},0)</f>
        <v>0.438</v>
      </c>
      <c r="V1095" s="12">
        <v>27</v>
      </c>
      <c r="W1095" s="12">
        <v>0</v>
      </c>
      <c r="X1095" s="12">
        <v>172</v>
      </c>
      <c r="Y1095" s="12">
        <v>1.2999999999999999E-2</v>
      </c>
      <c r="Z1095" s="12">
        <v>0.14000000000000001</v>
      </c>
      <c r="AA1095" s="17" cm="1">
        <f t="array" ref="AA1095:AB1095">VLOOKUP(Merged_Sheet!A1095,Merged_Sheet!A1095:F3785,{5,6},0)</f>
        <v>494000000000</v>
      </c>
      <c r="AB1095" s="17">
        <v>494000000000</v>
      </c>
      <c r="AC1095" s="16">
        <f t="shared" si="103"/>
        <v>12367.826056891448</v>
      </c>
      <c r="AD1095" s="12">
        <f t="shared" si="104"/>
        <v>12367.826056891448</v>
      </c>
      <c r="AE1095" s="12">
        <f t="shared" si="105"/>
        <v>12367.826056891448</v>
      </c>
      <c r="AF1095" s="12">
        <f t="shared" si="106"/>
        <v>12367.826056891448</v>
      </c>
      <c r="AG1095" s="12">
        <f t="shared" si="107"/>
        <v>0.745</v>
      </c>
    </row>
    <row r="1096" spans="1:33" ht="14.5" x14ac:dyDescent="0.35">
      <c r="A1096" s="12" t="str">
        <f t="shared" si="102"/>
        <v>India-Asia-2002</v>
      </c>
      <c r="B1096" s="13" t="s">
        <v>60</v>
      </c>
      <c r="C1096" s="14" t="s">
        <v>149</v>
      </c>
      <c r="D1096" s="15">
        <v>2002</v>
      </c>
      <c r="E1096" s="16" cm="1">
        <f t="array" ref="E1096:I1096">VLOOKUP(Merged_Sheet!A1096,GDP!A1096:I3786,{5,6,7,8,9},0)</f>
        <v>524000000000</v>
      </c>
      <c r="F1096" s="16">
        <v>524000000000</v>
      </c>
      <c r="G1096" s="12">
        <v>4.3999999999999997E-2</v>
      </c>
      <c r="H1096" s="12">
        <v>21</v>
      </c>
      <c r="I1096" s="12">
        <v>0.11899999999999999</v>
      </c>
      <c r="J1096" s="12" cm="1">
        <f t="array" ref="J1096:R1096">VLOOKUP(Merged_Sheet!A1096,'HUMAN RESOURCES'!A1096:M3786,{5,6,7,8,9,10,11,12,13},0)</f>
        <v>4.2999999999999997E-2</v>
      </c>
      <c r="K1096" s="12">
        <v>8.6999999999999994E-2</v>
      </c>
      <c r="L1096" s="12">
        <v>49</v>
      </c>
      <c r="M1096" s="12">
        <v>47</v>
      </c>
      <c r="N1096" s="12">
        <v>0.45</v>
      </c>
      <c r="O1096" s="12">
        <v>0.51900000000000002</v>
      </c>
      <c r="P1096" s="12">
        <v>3.2000000000000001E-2</v>
      </c>
      <c r="Q1096" s="12">
        <v>21587317</v>
      </c>
      <c r="R1096" s="12">
        <v>0.30199999999999999</v>
      </c>
      <c r="S1096" s="17" cm="1">
        <f t="array" ref="S1096:T1096">VLOOKUP(Merged_Sheet!A1096,Merged_Sheet!A1096:F3786,{5,6},0)</f>
        <v>524000000000</v>
      </c>
      <c r="T1096" s="17">
        <v>524000000000</v>
      </c>
      <c r="U1096" s="12" cm="1">
        <f t="array" ref="U1096:Z1096">VLOOKUP(Merged_Sheet!A1096,BUSINESS!A1096:J3786,{5,6,7,8,9,10},0)</f>
        <v>0.375</v>
      </c>
      <c r="V1096" s="12">
        <v>113</v>
      </c>
      <c r="W1096" s="12">
        <v>0</v>
      </c>
      <c r="X1096" s="12">
        <v>230</v>
      </c>
      <c r="Y1096" s="12">
        <v>8.0000000000000002E-3</v>
      </c>
      <c r="Z1096" s="12">
        <v>0.108</v>
      </c>
      <c r="AA1096" s="17" cm="1">
        <f t="array" ref="AA1096:AB1096">VLOOKUP(Merged_Sheet!A1096,Merged_Sheet!A1096:F3786,{5,6},0)</f>
        <v>524000000000</v>
      </c>
      <c r="AB1096" s="17">
        <v>524000000000</v>
      </c>
      <c r="AC1096" s="16">
        <f t="shared" si="103"/>
        <v>24273.512081191006</v>
      </c>
      <c r="AD1096" s="12">
        <f t="shared" si="104"/>
        <v>24273.512081191006</v>
      </c>
      <c r="AE1096" s="12">
        <f t="shared" si="105"/>
        <v>24273.512081191006</v>
      </c>
      <c r="AF1096" s="12">
        <f t="shared" si="106"/>
        <v>24273.512081191006</v>
      </c>
      <c r="AG1096" s="12">
        <f t="shared" si="107"/>
        <v>0.69799999999999995</v>
      </c>
    </row>
    <row r="1097" spans="1:33" ht="14.5" x14ac:dyDescent="0.35">
      <c r="A1097" s="12" t="str">
        <f t="shared" si="102"/>
        <v>India-Asia-2003</v>
      </c>
      <c r="B1097" s="13" t="s">
        <v>60</v>
      </c>
      <c r="C1097" s="14" t="s">
        <v>149</v>
      </c>
      <c r="D1097" s="15">
        <v>2003</v>
      </c>
      <c r="E1097" s="16" cm="1">
        <f t="array" ref="E1097:I1097">VLOOKUP(Merged_Sheet!A1097,GDP!A1097:I3787,{5,6,7,8,9},0)</f>
        <v>618000000000</v>
      </c>
      <c r="F1097" s="16">
        <v>618000000000</v>
      </c>
      <c r="G1097" s="12">
        <v>4.2999999999999997E-2</v>
      </c>
      <c r="H1097" s="12">
        <v>24</v>
      </c>
      <c r="I1097" s="12">
        <v>0.115</v>
      </c>
      <c r="J1097" s="12" cm="1">
        <f t="array" ref="J1097:R1097">VLOOKUP(Merged_Sheet!A1097,'HUMAN RESOURCES'!A1097:M3787,{5,6,7,8,9,10,11,12,13},0)</f>
        <v>4.3999999999999997E-2</v>
      </c>
      <c r="K1097" s="12">
        <v>7.2999999999999995E-2</v>
      </c>
      <c r="L1097" s="12">
        <v>49</v>
      </c>
      <c r="M1097" s="12">
        <v>48</v>
      </c>
      <c r="N1097" s="12">
        <v>0.46800000000000003</v>
      </c>
      <c r="O1097" s="12">
        <v>0.505</v>
      </c>
      <c r="P1097" s="12">
        <v>2.7E-2</v>
      </c>
      <c r="Q1097" s="12">
        <v>11781612</v>
      </c>
      <c r="R1097" s="12">
        <v>0.37</v>
      </c>
      <c r="S1097" s="17" cm="1">
        <f t="array" ref="S1097:T1097">VLOOKUP(Merged_Sheet!A1097,Merged_Sheet!A1097:F3787,{5,6},0)</f>
        <v>618000000000</v>
      </c>
      <c r="T1097" s="17">
        <v>618000000000</v>
      </c>
      <c r="U1097" s="12" cm="1">
        <f t="array" ref="U1097:Z1097">VLOOKUP(Merged_Sheet!A1097,BUSINESS!A1097:J3787,{5,6,7,8,9,10},0)</f>
        <v>0.154</v>
      </c>
      <c r="V1097" s="12">
        <v>35</v>
      </c>
      <c r="W1097" s="12">
        <v>0</v>
      </c>
      <c r="X1097" s="12">
        <v>183</v>
      </c>
      <c r="Y1097" s="12">
        <v>4.2000000000000003E-2</v>
      </c>
      <c r="Z1097" s="12">
        <v>0.14099999999999999</v>
      </c>
      <c r="AA1097" s="17" cm="1">
        <f t="array" ref="AA1097:AB1097">VLOOKUP(Merged_Sheet!A1097,Merged_Sheet!A1097:F3787,{5,6},0)</f>
        <v>618000000000</v>
      </c>
      <c r="AB1097" s="17">
        <v>618000000000</v>
      </c>
      <c r="AC1097" s="16">
        <f t="shared" si="103"/>
        <v>52454.62165958275</v>
      </c>
      <c r="AD1097" s="12">
        <f t="shared" si="104"/>
        <v>52454.62165958275</v>
      </c>
      <c r="AE1097" s="12">
        <f t="shared" si="105"/>
        <v>52454.62165958275</v>
      </c>
      <c r="AF1097" s="12">
        <f t="shared" si="106"/>
        <v>52454.62165958275</v>
      </c>
      <c r="AG1097" s="12">
        <f t="shared" si="107"/>
        <v>0.63</v>
      </c>
    </row>
    <row r="1098" spans="1:33" ht="14.5" x14ac:dyDescent="0.35">
      <c r="A1098" s="12" t="str">
        <f t="shared" si="102"/>
        <v>India-Asia-2004</v>
      </c>
      <c r="B1098" s="13" t="s">
        <v>60</v>
      </c>
      <c r="C1098" s="14" t="s">
        <v>149</v>
      </c>
      <c r="D1098" s="15">
        <v>2004</v>
      </c>
      <c r="E1098" s="16" cm="1">
        <f t="array" ref="E1098:I1098">VLOOKUP(Merged_Sheet!A1098,GDP!A1098:I3788,{5,6,7,8,9},0)</f>
        <v>722000000000</v>
      </c>
      <c r="F1098" s="16">
        <v>722000000000</v>
      </c>
      <c r="G1098" s="12">
        <v>4.4999999999999998E-2</v>
      </c>
      <c r="H1098" s="12">
        <v>29</v>
      </c>
      <c r="I1098" s="12">
        <v>0.109</v>
      </c>
      <c r="J1098" s="12" cm="1">
        <f t="array" ref="J1098:R1098">VLOOKUP(Merged_Sheet!A1098,'HUMAN RESOURCES'!A1098:M3788,{5,6,7,8,9,10,11,12,13},0)</f>
        <v>4.3999999999999997E-2</v>
      </c>
      <c r="K1098" s="12">
        <v>7.1999999999999995E-2</v>
      </c>
      <c r="L1098" s="12">
        <v>52</v>
      </c>
      <c r="M1098" s="12">
        <v>49</v>
      </c>
      <c r="N1098" s="12">
        <v>0.44900000000000001</v>
      </c>
      <c r="O1098" s="12">
        <v>0.52400000000000002</v>
      </c>
      <c r="P1098" s="12">
        <v>2.7E-2</v>
      </c>
      <c r="Q1098" s="12">
        <v>8042579</v>
      </c>
      <c r="R1098" s="12">
        <v>9.6000000000000002E-2</v>
      </c>
      <c r="S1098" s="17" cm="1">
        <f t="array" ref="S1098:T1098">VLOOKUP(Merged_Sheet!A1098,Merged_Sheet!A1098:F3788,{5,6},0)</f>
        <v>722000000000</v>
      </c>
      <c r="T1098" s="17">
        <v>722000000000</v>
      </c>
      <c r="U1098" s="12" cm="1">
        <f t="array" ref="U1098:Z1098">VLOOKUP(Merged_Sheet!A1098,BUSINESS!A1098:J3788,{5,6,7,8,9,10},0)</f>
        <v>2.7970000000000002</v>
      </c>
      <c r="V1098" s="12">
        <v>13</v>
      </c>
      <c r="W1098" s="12">
        <v>0</v>
      </c>
      <c r="X1098" s="12">
        <v>140</v>
      </c>
      <c r="Y1098" s="12">
        <v>7.0000000000000001E-3</v>
      </c>
      <c r="Z1098" s="12">
        <v>2.5000000000000001E-2</v>
      </c>
      <c r="AA1098" s="17" cm="1">
        <f t="array" ref="AA1098:AB1098">VLOOKUP(Merged_Sheet!A1098,Merged_Sheet!A1098:F3788,{5,6},0)</f>
        <v>722000000000</v>
      </c>
      <c r="AB1098" s="17">
        <v>722000000000</v>
      </c>
      <c r="AC1098" s="16">
        <f t="shared" si="103"/>
        <v>89772.198693976155</v>
      </c>
      <c r="AD1098" s="12">
        <f t="shared" si="104"/>
        <v>89772.198693976155</v>
      </c>
      <c r="AE1098" s="12">
        <f t="shared" si="105"/>
        <v>89772.198693976155</v>
      </c>
      <c r="AF1098" s="12">
        <f t="shared" si="106"/>
        <v>89772.198693976155</v>
      </c>
      <c r="AG1098" s="12">
        <f t="shared" si="107"/>
        <v>0.90400000000000003</v>
      </c>
    </row>
    <row r="1099" spans="1:33" ht="14.5" x14ac:dyDescent="0.35">
      <c r="A1099" s="12" t="str">
        <f t="shared" si="102"/>
        <v>India-Asia-2005</v>
      </c>
      <c r="B1099" s="13" t="s">
        <v>60</v>
      </c>
      <c r="C1099" s="14" t="s">
        <v>149</v>
      </c>
      <c r="D1099" s="15">
        <v>2005</v>
      </c>
      <c r="E1099" s="16" cm="1">
        <f t="array" ref="E1099:I1099">VLOOKUP(Merged_Sheet!A1099,GDP!A1099:I3789,{5,6,7,8,9},0)</f>
        <v>834000000000</v>
      </c>
      <c r="F1099" s="16">
        <v>834000000000</v>
      </c>
      <c r="G1099" s="12">
        <v>4.2000000000000003E-2</v>
      </c>
      <c r="H1099" s="12">
        <v>32</v>
      </c>
      <c r="I1099" s="12">
        <v>0.108</v>
      </c>
      <c r="J1099" s="12" cm="1">
        <f t="array" ref="J1099:R1099">VLOOKUP(Merged_Sheet!A1099,'HUMAN RESOURCES'!A1099:M3789,{5,6,7,8,9,10,11,12,13},0)</f>
        <v>4.3999999999999997E-2</v>
      </c>
      <c r="K1099" s="12">
        <v>8.3000000000000004E-2</v>
      </c>
      <c r="L1099" s="12">
        <v>54</v>
      </c>
      <c r="M1099" s="12">
        <v>52</v>
      </c>
      <c r="N1099" s="12">
        <v>0.46400000000000002</v>
      </c>
      <c r="O1099" s="12">
        <v>0.51</v>
      </c>
      <c r="P1099" s="12">
        <v>2.5000000000000001E-2</v>
      </c>
      <c r="Q1099" s="12">
        <v>13822257</v>
      </c>
      <c r="R1099" s="12">
        <v>0.223</v>
      </c>
      <c r="S1099" s="17" cm="1">
        <f t="array" ref="S1099:T1099">VLOOKUP(Merged_Sheet!A1099,Merged_Sheet!A1099:F3789,{5,6},0)</f>
        <v>834000000000</v>
      </c>
      <c r="T1099" s="17">
        <v>834000000000</v>
      </c>
      <c r="U1099" s="12" cm="1">
        <f t="array" ref="U1099:Z1099">VLOOKUP(Merged_Sheet!A1099,BUSINESS!A1099:J3789,{5,6,7,8,9,10},0)</f>
        <v>0.47599999999999998</v>
      </c>
      <c r="V1099" s="12">
        <v>34</v>
      </c>
      <c r="W1099" s="12">
        <v>0</v>
      </c>
      <c r="X1099" s="12">
        <v>270</v>
      </c>
      <c r="Y1099" s="12">
        <v>6.0000000000000001E-3</v>
      </c>
      <c r="Z1099" s="12">
        <v>7.3999999999999996E-2</v>
      </c>
      <c r="AA1099" s="17" cm="1">
        <f t="array" ref="AA1099:AB1099">VLOOKUP(Merged_Sheet!A1099,Merged_Sheet!A1099:F3789,{5,6},0)</f>
        <v>834000000000</v>
      </c>
      <c r="AB1099" s="17">
        <v>834000000000</v>
      </c>
      <c r="AC1099" s="16">
        <f t="shared" si="103"/>
        <v>60337.468765050457</v>
      </c>
      <c r="AD1099" s="12">
        <f t="shared" si="104"/>
        <v>60337.468765050457</v>
      </c>
      <c r="AE1099" s="12">
        <f t="shared" si="105"/>
        <v>60337.468765050457</v>
      </c>
      <c r="AF1099" s="12">
        <f t="shared" si="106"/>
        <v>60337.468765050457</v>
      </c>
      <c r="AG1099" s="12">
        <f t="shared" si="107"/>
        <v>0.77700000000000002</v>
      </c>
    </row>
    <row r="1100" spans="1:33" ht="14.5" x14ac:dyDescent="0.35">
      <c r="A1100" s="12" t="str">
        <f t="shared" si="102"/>
        <v>India-Asia-2006</v>
      </c>
      <c r="B1100" s="13" t="s">
        <v>60</v>
      </c>
      <c r="C1100" s="14" t="s">
        <v>149</v>
      </c>
      <c r="D1100" s="15">
        <v>2006</v>
      </c>
      <c r="E1100" s="16" cm="1">
        <f t="array" ref="E1100:I1100">VLOOKUP(Merged_Sheet!A1100,GDP!A1100:I3790,{5,6,7,8,9},0)</f>
        <v>949000000000</v>
      </c>
      <c r="F1100" s="16">
        <v>949000000000</v>
      </c>
      <c r="G1100" s="12">
        <v>0.04</v>
      </c>
      <c r="H1100" s="12">
        <v>33</v>
      </c>
      <c r="I1100" s="12">
        <v>0.112</v>
      </c>
      <c r="J1100" s="12" cm="1">
        <f t="array" ref="J1100:R1100">VLOOKUP(Merged_Sheet!A1100,'HUMAN RESOURCES'!A1100:M3790,{5,6,7,8,9,10,11,12,13},0)</f>
        <v>4.3999999999999997E-2</v>
      </c>
      <c r="K1100" s="12">
        <v>5.6000000000000001E-2</v>
      </c>
      <c r="L1100" s="12">
        <v>58</v>
      </c>
      <c r="M1100" s="12">
        <v>56</v>
      </c>
      <c r="N1100" s="12">
        <v>0.46</v>
      </c>
      <c r="O1100" s="12">
        <v>0.51500000000000001</v>
      </c>
      <c r="P1100" s="12">
        <v>2.5000000000000001E-2</v>
      </c>
      <c r="Q1100" s="12">
        <v>1482324</v>
      </c>
      <c r="R1100" s="12">
        <v>0.53200000000000003</v>
      </c>
      <c r="S1100" s="17" cm="1">
        <f t="array" ref="S1100:T1100">VLOOKUP(Merged_Sheet!A1100,Merged_Sheet!A1100:F3790,{5,6},0)</f>
        <v>949000000000</v>
      </c>
      <c r="T1100" s="17">
        <v>949000000000</v>
      </c>
      <c r="U1100" s="12" cm="1">
        <f t="array" ref="U1100:Z1100">VLOOKUP(Merged_Sheet!A1100,BUSINESS!A1100:J3790,{5,6,7,8,9,10},0)</f>
        <v>2.9209999999999998</v>
      </c>
      <c r="V1100" s="12">
        <v>27</v>
      </c>
      <c r="W1100" s="12">
        <v>0</v>
      </c>
      <c r="X1100" s="12">
        <v>376</v>
      </c>
      <c r="Y1100" s="12">
        <v>5.1999999999999998E-2</v>
      </c>
      <c r="Z1100" s="12">
        <v>0.27300000000000002</v>
      </c>
      <c r="AA1100" s="17" cm="1">
        <f t="array" ref="AA1100:AB1100">VLOOKUP(Merged_Sheet!A1100,Merged_Sheet!A1100:F3790,{5,6},0)</f>
        <v>949000000000</v>
      </c>
      <c r="AB1100" s="17">
        <v>949000000000</v>
      </c>
      <c r="AC1100" s="16">
        <f t="shared" si="103"/>
        <v>640210.91205431474</v>
      </c>
      <c r="AD1100" s="12">
        <f t="shared" si="104"/>
        <v>640210.91205431474</v>
      </c>
      <c r="AE1100" s="12">
        <f t="shared" si="105"/>
        <v>640210.91205431474</v>
      </c>
      <c r="AF1100" s="12">
        <f t="shared" si="106"/>
        <v>640210.91205431474</v>
      </c>
      <c r="AG1100" s="12">
        <f t="shared" si="107"/>
        <v>0.46799999999999997</v>
      </c>
    </row>
    <row r="1101" spans="1:33" ht="14.5" x14ac:dyDescent="0.35">
      <c r="A1101" s="12" t="str">
        <f t="shared" si="102"/>
        <v>India-Asia-2007</v>
      </c>
      <c r="B1101" s="13" t="s">
        <v>60</v>
      </c>
      <c r="C1101" s="14" t="s">
        <v>149</v>
      </c>
      <c r="D1101" s="15">
        <v>2007</v>
      </c>
      <c r="E1101" s="16" cm="1">
        <f t="array" ref="E1101:I1101">VLOOKUP(Merged_Sheet!A1101,GDP!A1101:I3791,{5,6,7,8,9},0)</f>
        <v>1240000000000</v>
      </c>
      <c r="F1101" s="16">
        <v>1240000000000</v>
      </c>
      <c r="G1101" s="12">
        <v>3.9E-2</v>
      </c>
      <c r="H1101" s="12">
        <v>40</v>
      </c>
      <c r="I1101" s="12">
        <v>0.13</v>
      </c>
      <c r="J1101" s="12" cm="1">
        <f t="array" ref="J1101:R1101">VLOOKUP(Merged_Sheet!A1101,'HUMAN RESOURCES'!A1101:M3791,{5,6,7,8,9,10,11,12,13},0)</f>
        <v>4.5999999999999999E-2</v>
      </c>
      <c r="K1101" s="12">
        <v>0.10199999999999999</v>
      </c>
      <c r="L1101" s="12">
        <v>50</v>
      </c>
      <c r="M1101" s="12">
        <v>46</v>
      </c>
      <c r="N1101" s="12">
        <v>0.46100000000000002</v>
      </c>
      <c r="O1101" s="12">
        <v>0.51100000000000001</v>
      </c>
      <c r="P1101" s="12">
        <v>2.8000000000000001E-2</v>
      </c>
      <c r="Q1101" s="12">
        <v>55590838</v>
      </c>
      <c r="R1101" s="12">
        <v>0.38</v>
      </c>
      <c r="S1101" s="17" cm="1">
        <f t="array" ref="S1101:T1101">VLOOKUP(Merged_Sheet!A1101,Merged_Sheet!A1101:F3791,{5,6},0)</f>
        <v>1240000000000</v>
      </c>
      <c r="T1101" s="17">
        <v>1240000000000</v>
      </c>
      <c r="U1101" s="12" cm="1">
        <f t="array" ref="U1101:Z1101">VLOOKUP(Merged_Sheet!A1101,BUSINESS!A1101:J3791,{5,6,7,8,9,10},0)</f>
        <v>2.8650000000000002</v>
      </c>
      <c r="V1101" s="12">
        <v>133</v>
      </c>
      <c r="W1101" s="12">
        <v>0</v>
      </c>
      <c r="X1101" s="12">
        <v>308</v>
      </c>
      <c r="Y1101" s="12">
        <v>3.0000000000000001E-3</v>
      </c>
      <c r="Z1101" s="12">
        <v>7.9000000000000001E-2</v>
      </c>
      <c r="AA1101" s="17" cm="1">
        <f t="array" ref="AA1101:AB1101">VLOOKUP(Merged_Sheet!A1101,Merged_Sheet!A1101:F3791,{5,6},0)</f>
        <v>1240000000000</v>
      </c>
      <c r="AB1101" s="17">
        <v>1240000000000</v>
      </c>
      <c r="AC1101" s="16">
        <f t="shared" si="103"/>
        <v>22305.833921769627</v>
      </c>
      <c r="AD1101" s="12">
        <f t="shared" si="104"/>
        <v>22305.833921769627</v>
      </c>
      <c r="AE1101" s="12">
        <f t="shared" si="105"/>
        <v>22305.833921769627</v>
      </c>
      <c r="AF1101" s="12">
        <f t="shared" si="106"/>
        <v>22305.833921769627</v>
      </c>
      <c r="AG1101" s="12">
        <f t="shared" si="107"/>
        <v>0.62</v>
      </c>
    </row>
    <row r="1102" spans="1:33" ht="14.5" x14ac:dyDescent="0.35">
      <c r="A1102" s="12" t="str">
        <f t="shared" si="102"/>
        <v>India-Asia-2008</v>
      </c>
      <c r="B1102" s="13" t="s">
        <v>60</v>
      </c>
      <c r="C1102" s="14" t="s">
        <v>149</v>
      </c>
      <c r="D1102" s="15">
        <v>2008</v>
      </c>
      <c r="E1102" s="16" cm="1">
        <f t="array" ref="E1102:I1102">VLOOKUP(Merged_Sheet!A1102,GDP!A1102:I3792,{5,6,7,8,9},0)</f>
        <v>1220000000000</v>
      </c>
      <c r="F1102" s="16">
        <v>1220000000000</v>
      </c>
      <c r="G1102" s="12">
        <v>3.9E-2</v>
      </c>
      <c r="H1102" s="12">
        <v>43</v>
      </c>
      <c r="I1102" s="12">
        <v>0.13300000000000001</v>
      </c>
      <c r="J1102" s="12" cm="1">
        <f t="array" ref="J1102:R1102">VLOOKUP(Merged_Sheet!A1102,'HUMAN RESOURCES'!A1102:M3792,{5,6,7,8,9,10,11,12,13},0)</f>
        <v>4.5999999999999999E-2</v>
      </c>
      <c r="K1102" s="12">
        <v>6.4000000000000001E-2</v>
      </c>
      <c r="L1102" s="12">
        <v>54</v>
      </c>
      <c r="M1102" s="12">
        <v>53</v>
      </c>
      <c r="N1102" s="12">
        <v>0.49299999999999999</v>
      </c>
      <c r="O1102" s="12">
        <v>0.48199999999999998</v>
      </c>
      <c r="P1102" s="12">
        <v>2.5000000000000001E-2</v>
      </c>
      <c r="Q1102" s="12">
        <v>29711397</v>
      </c>
      <c r="R1102" s="12">
        <v>0.13300000000000001</v>
      </c>
      <c r="S1102" s="17" cm="1">
        <f t="array" ref="S1102:T1102">VLOOKUP(Merged_Sheet!A1102,Merged_Sheet!A1102:F3792,{5,6},0)</f>
        <v>1220000000000</v>
      </c>
      <c r="T1102" s="17">
        <v>1220000000000</v>
      </c>
      <c r="U1102" s="12" cm="1">
        <f t="array" ref="U1102:Z1102">VLOOKUP(Merged_Sheet!A1102,BUSINESS!A1102:J3792,{5,6,7,8,9,10},0)</f>
        <v>0.35199999999999998</v>
      </c>
      <c r="V1102" s="12">
        <v>28</v>
      </c>
      <c r="W1102" s="12">
        <v>0</v>
      </c>
      <c r="X1102" s="12">
        <v>237</v>
      </c>
      <c r="Y1102" s="12">
        <v>2.5000000000000001E-2</v>
      </c>
      <c r="Z1102" s="12">
        <v>6.8000000000000005E-2</v>
      </c>
      <c r="AA1102" s="17" cm="1">
        <f t="array" ref="AA1102:AB1102">VLOOKUP(Merged_Sheet!A1102,Merged_Sheet!A1102:F3792,{5,6},0)</f>
        <v>1220000000000</v>
      </c>
      <c r="AB1102" s="17">
        <v>1220000000000</v>
      </c>
      <c r="AC1102" s="16">
        <f t="shared" si="103"/>
        <v>41061.684174594688</v>
      </c>
      <c r="AD1102" s="12">
        <f t="shared" si="104"/>
        <v>41061.684174594688</v>
      </c>
      <c r="AE1102" s="12">
        <f t="shared" si="105"/>
        <v>41061.684174594688</v>
      </c>
      <c r="AF1102" s="12">
        <f t="shared" si="106"/>
        <v>41061.684174594688</v>
      </c>
      <c r="AG1102" s="12">
        <f t="shared" si="107"/>
        <v>0.86699999999999999</v>
      </c>
    </row>
    <row r="1103" spans="1:33" ht="14.5" x14ac:dyDescent="0.35">
      <c r="A1103" s="12" t="str">
        <f t="shared" si="102"/>
        <v>India-Asia-2009</v>
      </c>
      <c r="B1103" s="13" t="s">
        <v>60</v>
      </c>
      <c r="C1103" s="14" t="s">
        <v>149</v>
      </c>
      <c r="D1103" s="15">
        <v>2009</v>
      </c>
      <c r="E1103" s="16" cm="1">
        <f t="array" ref="E1103:I1103">VLOOKUP(Merged_Sheet!A1103,GDP!A1103:I3793,{5,6,7,8,9},0)</f>
        <v>1370000000000</v>
      </c>
      <c r="F1103" s="16">
        <v>1370000000000</v>
      </c>
      <c r="G1103" s="12">
        <v>3.9E-2</v>
      </c>
      <c r="H1103" s="12">
        <v>44</v>
      </c>
      <c r="I1103" s="12">
        <v>0.122</v>
      </c>
      <c r="J1103" s="12" cm="1">
        <f t="array" ref="J1103:R1103">VLOOKUP(Merged_Sheet!A1103,'HUMAN RESOURCES'!A1103:M3793,{5,6,7,8,9,10,11,12,13},0)</f>
        <v>4.7E-2</v>
      </c>
      <c r="K1103" s="12">
        <v>0.105</v>
      </c>
      <c r="L1103" s="12">
        <v>54</v>
      </c>
      <c r="M1103" s="12">
        <v>51</v>
      </c>
      <c r="N1103" s="12">
        <v>0.47799999999999998</v>
      </c>
      <c r="O1103" s="12">
        <v>0.49299999999999999</v>
      </c>
      <c r="P1103" s="12">
        <v>2.9000000000000001E-2</v>
      </c>
      <c r="Q1103" s="12">
        <v>8687671</v>
      </c>
      <c r="R1103" s="12">
        <v>0.35599999999999998</v>
      </c>
      <c r="S1103" s="17" cm="1">
        <f t="array" ref="S1103:T1103">VLOOKUP(Merged_Sheet!A1103,Merged_Sheet!A1103:F3793,{5,6},0)</f>
        <v>1370000000000</v>
      </c>
      <c r="T1103" s="17">
        <v>1370000000000</v>
      </c>
      <c r="U1103" s="12" cm="1">
        <f t="array" ref="U1103:Z1103">VLOOKUP(Merged_Sheet!A1103,BUSINESS!A1103:J3793,{5,6,7,8,9,10},0)</f>
        <v>0</v>
      </c>
      <c r="V1103" s="12">
        <v>0</v>
      </c>
      <c r="W1103" s="12">
        <v>0</v>
      </c>
      <c r="X1103" s="12">
        <v>0</v>
      </c>
      <c r="Y1103" s="12">
        <v>1.0999999999999999E-2</v>
      </c>
      <c r="Z1103" s="12">
        <v>6.3E-2</v>
      </c>
      <c r="AA1103" s="17" cm="1">
        <f t="array" ref="AA1103:AB1103">VLOOKUP(Merged_Sheet!A1103,Merged_Sheet!A1103:F3793,{5,6},0)</f>
        <v>1370000000000</v>
      </c>
      <c r="AB1103" s="17">
        <v>1370000000000</v>
      </c>
      <c r="AC1103" s="16">
        <f t="shared" si="103"/>
        <v>157694.73774962244</v>
      </c>
      <c r="AD1103" s="12">
        <f t="shared" si="104"/>
        <v>157694.73774962244</v>
      </c>
      <c r="AE1103" s="12">
        <f t="shared" si="105"/>
        <v>157694.73774962244</v>
      </c>
      <c r="AF1103" s="12">
        <f t="shared" si="106"/>
        <v>157694.73774962244</v>
      </c>
      <c r="AG1103" s="12">
        <f t="shared" si="107"/>
        <v>0.64400000000000002</v>
      </c>
    </row>
    <row r="1104" spans="1:33" ht="14.5" x14ac:dyDescent="0.35">
      <c r="A1104" s="12" t="str">
        <f t="shared" si="102"/>
        <v>India-Asia-2010</v>
      </c>
      <c r="B1104" s="13" t="s">
        <v>60</v>
      </c>
      <c r="C1104" s="14" t="s">
        <v>149</v>
      </c>
      <c r="D1104" s="15">
        <v>2010</v>
      </c>
      <c r="E1104" s="16" cm="1">
        <f t="array" ref="E1104:I1104">VLOOKUP(Merged_Sheet!A1104,GDP!A1104:I3794,{5,6,7,8,9},0)</f>
        <v>1710000000000</v>
      </c>
      <c r="F1104" s="16">
        <v>1710000000000</v>
      </c>
      <c r="G1104" s="12">
        <v>3.6999999999999998E-2</v>
      </c>
      <c r="H1104" s="12">
        <v>52</v>
      </c>
      <c r="I1104" s="12">
        <v>8.3000000000000004E-2</v>
      </c>
      <c r="J1104" s="12" cm="1">
        <f t="array" ref="J1104:R1104">VLOOKUP(Merged_Sheet!A1104,'HUMAN RESOURCES'!A1104:M3794,{5,6,7,8,9,10,11,12,13},0)</f>
        <v>4.8000000000000001E-2</v>
      </c>
      <c r="K1104" s="12">
        <v>9.2999999999999999E-2</v>
      </c>
      <c r="L1104" s="12">
        <v>52</v>
      </c>
      <c r="M1104" s="12">
        <v>52</v>
      </c>
      <c r="N1104" s="12">
        <v>0.46400000000000002</v>
      </c>
      <c r="O1104" s="12">
        <v>0.50600000000000001</v>
      </c>
      <c r="P1104" s="12">
        <v>0.03</v>
      </c>
      <c r="Q1104" s="12">
        <v>12325545</v>
      </c>
      <c r="R1104" s="12">
        <v>0.32800000000000001</v>
      </c>
      <c r="S1104" s="17" cm="1">
        <f t="array" ref="S1104:T1104">VLOOKUP(Merged_Sheet!A1104,Merged_Sheet!A1104:F3794,{5,6},0)</f>
        <v>1710000000000</v>
      </c>
      <c r="T1104" s="17">
        <v>1710000000000</v>
      </c>
      <c r="U1104" s="12" cm="1">
        <f t="array" ref="U1104:Z1104">VLOOKUP(Merged_Sheet!A1104,BUSINESS!A1104:J3794,{5,6,7,8,9,10},0)</f>
        <v>0.51400000000000001</v>
      </c>
      <c r="V1104" s="12">
        <v>41</v>
      </c>
      <c r="W1104" s="12">
        <v>0</v>
      </c>
      <c r="X1104" s="12">
        <v>270</v>
      </c>
      <c r="Y1104" s="12">
        <v>7.0000000000000001E-3</v>
      </c>
      <c r="Z1104" s="12">
        <v>0.123</v>
      </c>
      <c r="AA1104" s="17" cm="1">
        <f t="array" ref="AA1104:AB1104">VLOOKUP(Merged_Sheet!A1104,Merged_Sheet!A1104:F3794,{5,6},0)</f>
        <v>1710000000000</v>
      </c>
      <c r="AB1104" s="17">
        <v>1710000000000</v>
      </c>
      <c r="AC1104" s="16">
        <f t="shared" si="103"/>
        <v>138736.25872121679</v>
      </c>
      <c r="AD1104" s="12">
        <f t="shared" si="104"/>
        <v>138736.25872121679</v>
      </c>
      <c r="AE1104" s="12">
        <f t="shared" si="105"/>
        <v>138736.25872121679</v>
      </c>
      <c r="AF1104" s="12">
        <f t="shared" si="106"/>
        <v>138736.25872121679</v>
      </c>
      <c r="AG1104" s="12">
        <f t="shared" si="107"/>
        <v>0.67199999999999993</v>
      </c>
    </row>
    <row r="1105" spans="1:33" ht="14.5" x14ac:dyDescent="0.35">
      <c r="A1105" s="12" t="str">
        <f t="shared" si="102"/>
        <v>India-Asia-2011</v>
      </c>
      <c r="B1105" s="13" t="s">
        <v>60</v>
      </c>
      <c r="C1105" s="14" t="s">
        <v>149</v>
      </c>
      <c r="D1105" s="15">
        <v>2011</v>
      </c>
      <c r="E1105" s="16" cm="1">
        <f t="array" ref="E1105:I1105">VLOOKUP(Merged_Sheet!A1105,GDP!A1105:I3795,{5,6,7,8,9},0)</f>
        <v>1880000000000</v>
      </c>
      <c r="F1105" s="16">
        <v>1880000000000</v>
      </c>
      <c r="G1105" s="12">
        <v>3.9E-2</v>
      </c>
      <c r="H1105" s="12">
        <v>62</v>
      </c>
      <c r="I1105" s="12">
        <v>0.10199999999999999</v>
      </c>
      <c r="J1105" s="12" cm="1">
        <f t="array" ref="J1105:R1105">VLOOKUP(Merged_Sheet!A1105,'HUMAN RESOURCES'!A1105:M3795,{5,6,7,8,9,10,11,12,13},0)</f>
        <v>4.9000000000000002E-2</v>
      </c>
      <c r="K1105" s="12">
        <v>0.1</v>
      </c>
      <c r="L1105" s="12">
        <v>49</v>
      </c>
      <c r="M1105" s="12">
        <v>47</v>
      </c>
      <c r="N1105" s="12">
        <v>0.49199999999999999</v>
      </c>
      <c r="O1105" s="12">
        <v>0.48199999999999998</v>
      </c>
      <c r="P1105" s="12">
        <v>2.5999999999999999E-2</v>
      </c>
      <c r="Q1105" s="12">
        <v>10356822</v>
      </c>
      <c r="R1105" s="12">
        <v>0.218</v>
      </c>
      <c r="S1105" s="17" cm="1">
        <f t="array" ref="S1105:T1105">VLOOKUP(Merged_Sheet!A1105,Merged_Sheet!A1105:F3795,{5,6},0)</f>
        <v>1880000000000</v>
      </c>
      <c r="T1105" s="17">
        <v>1880000000000</v>
      </c>
      <c r="U1105" s="12" cm="1">
        <f t="array" ref="U1105:Z1105">VLOOKUP(Merged_Sheet!A1105,BUSINESS!A1105:J3795,{5,6,7,8,9,10},0)</f>
        <v>0.74</v>
      </c>
      <c r="V1105" s="12">
        <v>64</v>
      </c>
      <c r="W1105" s="12">
        <v>0</v>
      </c>
      <c r="X1105" s="12">
        <v>732</v>
      </c>
      <c r="Y1105" s="12">
        <v>6.0000000000000001E-3</v>
      </c>
      <c r="Z1105" s="12">
        <v>4.4999999999999998E-2</v>
      </c>
      <c r="AA1105" s="17" cm="1">
        <f t="array" ref="AA1105:AB1105">VLOOKUP(Merged_Sheet!A1105,Merged_Sheet!A1105:F3795,{5,6},0)</f>
        <v>1880000000000</v>
      </c>
      <c r="AB1105" s="17">
        <v>1880000000000</v>
      </c>
      <c r="AC1105" s="16">
        <f t="shared" si="103"/>
        <v>181522.86483247468</v>
      </c>
      <c r="AD1105" s="12">
        <f t="shared" si="104"/>
        <v>181522.86483247468</v>
      </c>
      <c r="AE1105" s="12">
        <f t="shared" si="105"/>
        <v>181522.86483247468</v>
      </c>
      <c r="AF1105" s="12">
        <f t="shared" si="106"/>
        <v>181522.86483247468</v>
      </c>
      <c r="AG1105" s="12">
        <f t="shared" si="107"/>
        <v>0.78200000000000003</v>
      </c>
    </row>
    <row r="1106" spans="1:33" ht="14.5" x14ac:dyDescent="0.35">
      <c r="A1106" s="12" t="str">
        <f t="shared" si="102"/>
        <v>India-Asia-2012</v>
      </c>
      <c r="B1106" s="13" t="s">
        <v>60</v>
      </c>
      <c r="C1106" s="14" t="s">
        <v>149</v>
      </c>
      <c r="D1106" s="15">
        <v>2012</v>
      </c>
      <c r="E1106" s="16" cm="1">
        <f t="array" ref="E1106:I1106">VLOOKUP(Merged_Sheet!A1106,GDP!A1106:I3796,{5,6,7,8,9},0)</f>
        <v>1860000000000</v>
      </c>
      <c r="F1106" s="16">
        <v>1860000000000</v>
      </c>
      <c r="G1106" s="12">
        <v>0.04</v>
      </c>
      <c r="H1106" s="12">
        <v>61</v>
      </c>
      <c r="I1106" s="12">
        <v>0.106</v>
      </c>
      <c r="J1106" s="12" cm="1">
        <f t="array" ref="J1106:R1106">VLOOKUP(Merged_Sheet!A1106,'HUMAN RESOURCES'!A1106:M3796,{5,6,7,8,9,10,11,12,13},0)</f>
        <v>4.9000000000000002E-2</v>
      </c>
      <c r="K1106" s="12">
        <v>0.12</v>
      </c>
      <c r="L1106" s="12">
        <v>50</v>
      </c>
      <c r="M1106" s="12">
        <v>48</v>
      </c>
      <c r="N1106" s="12">
        <v>0.47799999999999998</v>
      </c>
      <c r="O1106" s="12">
        <v>0.497</v>
      </c>
      <c r="P1106" s="12">
        <v>2.4E-2</v>
      </c>
      <c r="Q1106" s="12">
        <v>17122409</v>
      </c>
      <c r="R1106" s="12">
        <v>0.36899999999999999</v>
      </c>
      <c r="S1106" s="17" cm="1">
        <f t="array" ref="S1106:T1106">VLOOKUP(Merged_Sheet!A1106,Merged_Sheet!A1106:F3796,{5,6},0)</f>
        <v>1860000000000</v>
      </c>
      <c r="T1106" s="17">
        <v>1860000000000</v>
      </c>
      <c r="U1106" s="12" cm="1">
        <f t="array" ref="U1106:Z1106">VLOOKUP(Merged_Sheet!A1106,BUSINESS!A1106:J3796,{5,6,7,8,9,10},0)</f>
        <v>0.52100000000000002</v>
      </c>
      <c r="V1106" s="12">
        <v>119</v>
      </c>
      <c r="W1106" s="12">
        <v>0</v>
      </c>
      <c r="X1106" s="12">
        <v>272</v>
      </c>
      <c r="Y1106" s="12">
        <v>1.9E-2</v>
      </c>
      <c r="Z1106" s="12">
        <v>0.17799999999999999</v>
      </c>
      <c r="AA1106" s="17" cm="1">
        <f t="array" ref="AA1106:AB1106">VLOOKUP(Merged_Sheet!A1106,Merged_Sheet!A1106:F3796,{5,6},0)</f>
        <v>1860000000000</v>
      </c>
      <c r="AB1106" s="17">
        <v>1860000000000</v>
      </c>
      <c r="AC1106" s="16">
        <f t="shared" si="103"/>
        <v>108629.57426142549</v>
      </c>
      <c r="AD1106" s="12">
        <f t="shared" si="104"/>
        <v>108629.57426142549</v>
      </c>
      <c r="AE1106" s="12">
        <f t="shared" si="105"/>
        <v>108629.57426142549</v>
      </c>
      <c r="AF1106" s="12">
        <f t="shared" si="106"/>
        <v>108629.57426142549</v>
      </c>
      <c r="AG1106" s="12">
        <f t="shared" si="107"/>
        <v>0.63100000000000001</v>
      </c>
    </row>
    <row r="1107" spans="1:33" ht="14.5" x14ac:dyDescent="0.35">
      <c r="A1107" s="12" t="str">
        <f t="shared" si="102"/>
        <v>Indonesia-Asia-2000</v>
      </c>
      <c r="B1107" s="13" t="s">
        <v>60</v>
      </c>
      <c r="C1107" s="14" t="s">
        <v>150</v>
      </c>
      <c r="D1107" s="15">
        <v>2000</v>
      </c>
      <c r="E1107" s="16" cm="1">
        <f t="array" ref="E1107:I1107">VLOOKUP(Merged_Sheet!A1107,GDP!A1107:I3797,{5,6,7,8,9},0)</f>
        <v>165000000000</v>
      </c>
      <c r="F1107" s="16">
        <v>165000000000</v>
      </c>
      <c r="G1107" s="12">
        <v>0.02</v>
      </c>
      <c r="H1107" s="12">
        <v>15</v>
      </c>
      <c r="I1107" s="12">
        <v>0.185</v>
      </c>
      <c r="J1107" s="12" cm="1">
        <f t="array" ref="J1107:R1107">VLOOKUP(Merged_Sheet!A1107,'HUMAN RESOURCES'!A1107:M3797,{5,6,7,8,9,10,11,12,13},0)</f>
        <v>5.0999999999999997E-2</v>
      </c>
      <c r="K1107" s="12">
        <v>7.9000000000000001E-2</v>
      </c>
      <c r="L1107" s="12">
        <v>55</v>
      </c>
      <c r="M1107" s="12">
        <v>55</v>
      </c>
      <c r="N1107" s="12">
        <v>0.49199999999999999</v>
      </c>
      <c r="O1107" s="12">
        <v>0.48299999999999998</v>
      </c>
      <c r="P1107" s="12">
        <v>2.5000000000000001E-2</v>
      </c>
      <c r="Q1107" s="12">
        <v>13679705</v>
      </c>
      <c r="R1107" s="12">
        <v>0.16900000000000001</v>
      </c>
      <c r="S1107" s="17" cm="1">
        <f t="array" ref="S1107:T1107">VLOOKUP(Merged_Sheet!A1107,Merged_Sheet!A1107:F3797,{5,6},0)</f>
        <v>165000000000</v>
      </c>
      <c r="T1107" s="17">
        <v>165000000000</v>
      </c>
      <c r="U1107" s="12" cm="1">
        <f t="array" ref="U1107:Z1107">VLOOKUP(Merged_Sheet!A1107,BUSINESS!A1107:J3797,{5,6,7,8,9,10},0)</f>
        <v>0.42299999999999999</v>
      </c>
      <c r="V1107" s="12">
        <v>24</v>
      </c>
      <c r="W1107" s="12">
        <v>0</v>
      </c>
      <c r="X1107" s="12">
        <v>270</v>
      </c>
      <c r="Y1107" s="12">
        <v>3.0000000000000001E-3</v>
      </c>
      <c r="Z1107" s="12">
        <v>3.5000000000000003E-2</v>
      </c>
      <c r="AA1107" s="17" cm="1">
        <f t="array" ref="AA1107:AB1107">VLOOKUP(Merged_Sheet!A1107,Merged_Sheet!A1107:F3797,{5,6},0)</f>
        <v>165000000000</v>
      </c>
      <c r="AB1107" s="17">
        <v>165000000000</v>
      </c>
      <c r="AC1107" s="16">
        <f t="shared" si="103"/>
        <v>12061.663610436044</v>
      </c>
      <c r="AD1107" s="12">
        <f t="shared" si="104"/>
        <v>12061.663610436044</v>
      </c>
      <c r="AE1107" s="12">
        <f t="shared" si="105"/>
        <v>12061.663610436044</v>
      </c>
      <c r="AF1107" s="12">
        <f t="shared" si="106"/>
        <v>12061.663610436044</v>
      </c>
      <c r="AG1107" s="12">
        <f t="shared" si="107"/>
        <v>0.83099999999999996</v>
      </c>
    </row>
    <row r="1108" spans="1:33" ht="14.5" x14ac:dyDescent="0.35">
      <c r="A1108" s="12" t="str">
        <f t="shared" si="102"/>
        <v>Indonesia-Asia-2001</v>
      </c>
      <c r="B1108" s="13" t="s">
        <v>60</v>
      </c>
      <c r="C1108" s="14" t="s">
        <v>150</v>
      </c>
      <c r="D1108" s="15">
        <v>2001</v>
      </c>
      <c r="E1108" s="16" cm="1">
        <f t="array" ref="E1108:I1108">VLOOKUP(Merged_Sheet!A1108,GDP!A1108:I3798,{5,6,7,8,9},0)</f>
        <v>160000000000</v>
      </c>
      <c r="F1108" s="16">
        <v>160000000000</v>
      </c>
      <c r="G1108" s="12">
        <v>2.1999999999999999E-2</v>
      </c>
      <c r="H1108" s="12">
        <v>17</v>
      </c>
      <c r="I1108" s="12">
        <v>0.185</v>
      </c>
      <c r="J1108" s="12" cm="1">
        <f t="array" ref="J1108:R1108">VLOOKUP(Merged_Sheet!A1108,'HUMAN RESOURCES'!A1108:M3798,{5,6,7,8,9,10,11,12,13},0)</f>
        <v>1.4E-2</v>
      </c>
      <c r="K1108" s="12">
        <v>1.4E-2</v>
      </c>
      <c r="L1108" s="12">
        <v>76</v>
      </c>
      <c r="M1108" s="12">
        <v>69</v>
      </c>
      <c r="N1108" s="12">
        <v>0.23</v>
      </c>
      <c r="O1108" s="12">
        <v>0.7</v>
      </c>
      <c r="P1108" s="12">
        <v>7.0000000000000007E-2</v>
      </c>
      <c r="Q1108" s="12">
        <v>1260403</v>
      </c>
      <c r="R1108" s="12">
        <v>0.41199999999999998</v>
      </c>
      <c r="S1108" s="17" cm="1">
        <f t="array" ref="S1108:T1108">VLOOKUP(Merged_Sheet!A1108,Merged_Sheet!A1108:F3798,{5,6},0)</f>
        <v>160000000000</v>
      </c>
      <c r="T1108" s="17">
        <v>160000000000</v>
      </c>
      <c r="U1108" s="12" cm="1">
        <f t="array" ref="U1108:Z1108">VLOOKUP(Merged_Sheet!A1108,BUSINESS!A1108:J3798,{5,6,7,8,9,10},0)</f>
        <v>0.24199999999999999</v>
      </c>
      <c r="V1108" s="12">
        <v>7</v>
      </c>
      <c r="W1108" s="12">
        <v>0</v>
      </c>
      <c r="X1108" s="12">
        <v>161</v>
      </c>
      <c r="Y1108" s="12">
        <v>0.20200000000000001</v>
      </c>
      <c r="Z1108" s="12">
        <v>0.76100000000000001</v>
      </c>
      <c r="AA1108" s="17" cm="1">
        <f t="array" ref="AA1108:AB1108">VLOOKUP(Merged_Sheet!A1108,Merged_Sheet!A1108:F3798,{5,6},0)</f>
        <v>160000000000</v>
      </c>
      <c r="AB1108" s="17">
        <v>160000000000</v>
      </c>
      <c r="AC1108" s="16">
        <f t="shared" si="103"/>
        <v>126943.52520582703</v>
      </c>
      <c r="AD1108" s="12">
        <f t="shared" si="104"/>
        <v>126943.52520582703</v>
      </c>
      <c r="AE1108" s="12">
        <f t="shared" si="105"/>
        <v>126943.52520582703</v>
      </c>
      <c r="AF1108" s="12">
        <f t="shared" si="106"/>
        <v>126943.52520582703</v>
      </c>
      <c r="AG1108" s="12">
        <f t="shared" si="107"/>
        <v>0.58800000000000008</v>
      </c>
    </row>
    <row r="1109" spans="1:33" ht="14.5" x14ac:dyDescent="0.35">
      <c r="A1109" s="12" t="str">
        <f t="shared" si="102"/>
        <v>Indonesia-Asia-2002</v>
      </c>
      <c r="B1109" s="13" t="s">
        <v>60</v>
      </c>
      <c r="C1109" s="14" t="s">
        <v>150</v>
      </c>
      <c r="D1109" s="15">
        <v>2002</v>
      </c>
      <c r="E1109" s="16" cm="1">
        <f t="array" ref="E1109:I1109">VLOOKUP(Merged_Sheet!A1109,GDP!A1109:I3799,{5,6,7,8,9},0)</f>
        <v>196000000000</v>
      </c>
      <c r="F1109" s="16">
        <v>196000000000</v>
      </c>
      <c r="G1109" s="12">
        <v>2.1999999999999999E-2</v>
      </c>
      <c r="H1109" s="12">
        <v>20</v>
      </c>
      <c r="I1109" s="12">
        <v>0.189</v>
      </c>
      <c r="J1109" s="12" cm="1">
        <f t="array" ref="J1109:R1109">VLOOKUP(Merged_Sheet!A1109,'HUMAN RESOURCES'!A1109:M3799,{5,6,7,8,9,10,11,12,13},0)</f>
        <v>1.7000000000000001E-2</v>
      </c>
      <c r="K1109" s="12">
        <v>1.7999999999999999E-2</v>
      </c>
      <c r="L1109" s="12">
        <v>76</v>
      </c>
      <c r="M1109" s="12">
        <v>72</v>
      </c>
      <c r="N1109" s="12">
        <v>0.246</v>
      </c>
      <c r="O1109" s="12">
        <v>0.68600000000000005</v>
      </c>
      <c r="P1109" s="12">
        <v>6.8000000000000005E-2</v>
      </c>
      <c r="Q1109" s="12">
        <v>10225100</v>
      </c>
      <c r="R1109" s="12">
        <v>0.65400000000000003</v>
      </c>
      <c r="S1109" s="17" cm="1">
        <f t="array" ref="S1109:T1109">VLOOKUP(Merged_Sheet!A1109,Merged_Sheet!A1109:F3799,{5,6},0)</f>
        <v>196000000000</v>
      </c>
      <c r="T1109" s="17">
        <v>196000000000</v>
      </c>
      <c r="U1109" s="12" cm="1">
        <f t="array" ref="U1109:Z1109">VLOOKUP(Merged_Sheet!A1109,BUSINESS!A1109:J3799,{5,6,7,8,9,10},0)</f>
        <v>0.60599999999999998</v>
      </c>
      <c r="V1109" s="12">
        <v>11</v>
      </c>
      <c r="W1109" s="12">
        <v>0</v>
      </c>
      <c r="X1109" s="12">
        <v>268</v>
      </c>
      <c r="Y1109" s="12">
        <v>0.17100000000000001</v>
      </c>
      <c r="Z1109" s="12">
        <v>0.76300000000000001</v>
      </c>
      <c r="AA1109" s="17" cm="1">
        <f t="array" ref="AA1109:AB1109">VLOOKUP(Merged_Sheet!A1109,Merged_Sheet!A1109:F3799,{5,6},0)</f>
        <v>196000000000</v>
      </c>
      <c r="AB1109" s="17">
        <v>196000000000</v>
      </c>
      <c r="AC1109" s="16">
        <f t="shared" si="103"/>
        <v>19168.516689323333</v>
      </c>
      <c r="AD1109" s="12">
        <f t="shared" si="104"/>
        <v>19168.516689323333</v>
      </c>
      <c r="AE1109" s="12">
        <f t="shared" si="105"/>
        <v>19168.516689323333</v>
      </c>
      <c r="AF1109" s="12">
        <f t="shared" si="106"/>
        <v>19168.516689323333</v>
      </c>
      <c r="AG1109" s="12">
        <f t="shared" si="107"/>
        <v>0.34599999999999997</v>
      </c>
    </row>
    <row r="1110" spans="1:33" ht="14.5" x14ac:dyDescent="0.35">
      <c r="A1110" s="12" t="str">
        <f t="shared" si="102"/>
        <v>Indonesia-Asia-2003</v>
      </c>
      <c r="B1110" s="13" t="s">
        <v>60</v>
      </c>
      <c r="C1110" s="14" t="s">
        <v>150</v>
      </c>
      <c r="D1110" s="15">
        <v>2003</v>
      </c>
      <c r="E1110" s="16" cm="1">
        <f t="array" ref="E1110:I1110">VLOOKUP(Merged_Sheet!A1110,GDP!A1110:I3800,{5,6,7,8,9},0)</f>
        <v>235000000000</v>
      </c>
      <c r="F1110" s="16">
        <v>235000000000</v>
      </c>
      <c r="G1110" s="12">
        <v>2.5000000000000001E-2</v>
      </c>
      <c r="H1110" s="12">
        <v>27</v>
      </c>
      <c r="I1110" s="12">
        <v>0.16900000000000001</v>
      </c>
      <c r="J1110" s="12" cm="1">
        <f t="array" ref="J1110:R1110">VLOOKUP(Merged_Sheet!A1110,'HUMAN RESOURCES'!A1110:M3800,{5,6,7,8,9,10,11,12,13},0)</f>
        <v>1.7999999999999999E-2</v>
      </c>
      <c r="K1110" s="12">
        <v>1.2E-2</v>
      </c>
      <c r="L1110" s="12">
        <v>78</v>
      </c>
      <c r="M1110" s="12">
        <v>69</v>
      </c>
      <c r="N1110" s="12">
        <v>0.23300000000000001</v>
      </c>
      <c r="O1110" s="12">
        <v>0.69299999999999995</v>
      </c>
      <c r="P1110" s="12">
        <v>7.4999999999999997E-2</v>
      </c>
      <c r="Q1110" s="12">
        <v>85033</v>
      </c>
      <c r="R1110" s="12">
        <v>0.51500000000000001</v>
      </c>
      <c r="S1110" s="17" cm="1">
        <f t="array" ref="S1110:T1110">VLOOKUP(Merged_Sheet!A1110,Merged_Sheet!A1110:F3800,{5,6},0)</f>
        <v>235000000000</v>
      </c>
      <c r="T1110" s="17">
        <v>235000000000</v>
      </c>
      <c r="U1110" s="12" cm="1">
        <f t="array" ref="U1110:Z1110">VLOOKUP(Merged_Sheet!A1110,BUSINESS!A1110:J3800,{5,6,7,8,9,10},0)</f>
        <v>0.48399999999999999</v>
      </c>
      <c r="V1110" s="12">
        <v>39</v>
      </c>
      <c r="W1110" s="12">
        <v>0</v>
      </c>
      <c r="X1110" s="12">
        <v>76</v>
      </c>
      <c r="Y1110" s="12">
        <v>0.38400000000000001</v>
      </c>
      <c r="Z1110" s="12">
        <v>0.86699999999999999</v>
      </c>
      <c r="AA1110" s="17" cm="1">
        <f t="array" ref="AA1110:AB1110">VLOOKUP(Merged_Sheet!A1110,Merged_Sheet!A1110:F3800,{5,6},0)</f>
        <v>235000000000</v>
      </c>
      <c r="AB1110" s="17">
        <v>235000000000</v>
      </c>
      <c r="AC1110" s="16">
        <f t="shared" si="103"/>
        <v>2763632.9425046747</v>
      </c>
      <c r="AD1110" s="12">
        <f t="shared" si="104"/>
        <v>2763632.9425046747</v>
      </c>
      <c r="AE1110" s="12">
        <f t="shared" si="105"/>
        <v>2763632.9425046747</v>
      </c>
      <c r="AF1110" s="12">
        <f t="shared" si="106"/>
        <v>2763632.9425046747</v>
      </c>
      <c r="AG1110" s="12">
        <f t="shared" si="107"/>
        <v>0.48499999999999999</v>
      </c>
    </row>
    <row r="1111" spans="1:33" ht="14.5" x14ac:dyDescent="0.35">
      <c r="A1111" s="12" t="str">
        <f t="shared" si="102"/>
        <v>Indonesia-Asia-2004</v>
      </c>
      <c r="B1111" s="13" t="s">
        <v>60</v>
      </c>
      <c r="C1111" s="14" t="s">
        <v>150</v>
      </c>
      <c r="D1111" s="15">
        <v>2004</v>
      </c>
      <c r="E1111" s="16" cm="1">
        <f t="array" ref="E1111:I1111">VLOOKUP(Merged_Sheet!A1111,GDP!A1111:I3801,{5,6,7,8,9},0)</f>
        <v>257000000000</v>
      </c>
      <c r="F1111" s="16">
        <v>257000000000</v>
      </c>
      <c r="G1111" s="12">
        <v>2.4E-2</v>
      </c>
      <c r="H1111" s="12">
        <v>27</v>
      </c>
      <c r="I1111" s="12">
        <v>0.14099999999999999</v>
      </c>
      <c r="J1111" s="12" cm="1">
        <f t="array" ref="J1111:R1111">VLOOKUP(Merged_Sheet!A1111,'HUMAN RESOURCES'!A1111:M3801,{5,6,7,8,9,10,11,12,13},0)</f>
        <v>0.02</v>
      </c>
      <c r="K1111" s="12">
        <v>3.3000000000000002E-2</v>
      </c>
      <c r="L1111" s="12">
        <v>71</v>
      </c>
      <c r="M1111" s="12">
        <v>68</v>
      </c>
      <c r="N1111" s="12">
        <v>0.29499999999999998</v>
      </c>
      <c r="O1111" s="12">
        <v>0.65400000000000003</v>
      </c>
      <c r="P1111" s="12">
        <v>0.05</v>
      </c>
      <c r="Q1111" s="12">
        <v>30667086</v>
      </c>
      <c r="R1111" s="12">
        <v>0.56200000000000006</v>
      </c>
      <c r="S1111" s="17" cm="1">
        <f t="array" ref="S1111:T1111">VLOOKUP(Merged_Sheet!A1111,Merged_Sheet!A1111:F3801,{5,6},0)</f>
        <v>257000000000</v>
      </c>
      <c r="T1111" s="17">
        <v>257000000000</v>
      </c>
      <c r="U1111" s="12" cm="1">
        <f t="array" ref="U1111:Z1111">VLOOKUP(Merged_Sheet!A1111,BUSINESS!A1111:J3801,{5,6,7,8,9,10},0)</f>
        <v>0.44400000000000001</v>
      </c>
      <c r="V1111" s="12">
        <v>12</v>
      </c>
      <c r="W1111" s="12">
        <v>0</v>
      </c>
      <c r="X1111" s="12">
        <v>358</v>
      </c>
      <c r="Y1111" s="12">
        <v>0.215</v>
      </c>
      <c r="Z1111" s="12">
        <v>0.65300000000000002</v>
      </c>
      <c r="AA1111" s="17" cm="1">
        <f t="array" ref="AA1111:AB1111">VLOOKUP(Merged_Sheet!A1111,Merged_Sheet!A1111:F3801,{5,6},0)</f>
        <v>257000000000</v>
      </c>
      <c r="AB1111" s="17">
        <v>257000000000</v>
      </c>
      <c r="AC1111" s="16">
        <f t="shared" si="103"/>
        <v>8380.3201908391293</v>
      </c>
      <c r="AD1111" s="12">
        <f t="shared" si="104"/>
        <v>8380.3201908391293</v>
      </c>
      <c r="AE1111" s="12">
        <f t="shared" si="105"/>
        <v>8380.3201908391293</v>
      </c>
      <c r="AF1111" s="12">
        <f t="shared" si="106"/>
        <v>8380.3201908391293</v>
      </c>
      <c r="AG1111" s="12">
        <f t="shared" si="107"/>
        <v>0.43799999999999994</v>
      </c>
    </row>
    <row r="1112" spans="1:33" ht="14.5" x14ac:dyDescent="0.35">
      <c r="A1112" s="12" t="str">
        <f t="shared" si="102"/>
        <v>Indonesia-Asia-2005</v>
      </c>
      <c r="B1112" s="13" t="s">
        <v>60</v>
      </c>
      <c r="C1112" s="14" t="s">
        <v>150</v>
      </c>
      <c r="D1112" s="15">
        <v>2005</v>
      </c>
      <c r="E1112" s="16" cm="1">
        <f t="array" ref="E1112:I1112">VLOOKUP(Merged_Sheet!A1112,GDP!A1112:I3802,{5,6,7,8,9},0)</f>
        <v>286000000000</v>
      </c>
      <c r="F1112" s="16">
        <v>286000000000</v>
      </c>
      <c r="G1112" s="12">
        <v>2.8000000000000001E-2</v>
      </c>
      <c r="H1112" s="12">
        <v>36</v>
      </c>
      <c r="I1112" s="12">
        <v>0.14099999999999999</v>
      </c>
      <c r="J1112" s="12" cm="1">
        <f t="array" ref="J1112:R1112">VLOOKUP(Merged_Sheet!A1112,'HUMAN RESOURCES'!A1112:M3802,{5,6,7,8,9,10,11,12,13},0)</f>
        <v>2.1999999999999999E-2</v>
      </c>
      <c r="K1112" s="12">
        <v>4.7E-2</v>
      </c>
      <c r="L1112" s="12">
        <v>53</v>
      </c>
      <c r="M1112" s="12">
        <v>51</v>
      </c>
      <c r="N1112" s="12">
        <v>0.30299999999999999</v>
      </c>
      <c r="O1112" s="12">
        <v>0.65</v>
      </c>
      <c r="P1112" s="12">
        <v>4.8000000000000001E-2</v>
      </c>
      <c r="Q1112" s="12">
        <v>48910248</v>
      </c>
      <c r="R1112" s="12">
        <v>0.60599999999999998</v>
      </c>
      <c r="S1112" s="17" cm="1">
        <f t="array" ref="S1112:T1112">VLOOKUP(Merged_Sheet!A1112,Merged_Sheet!A1112:F3802,{5,6},0)</f>
        <v>286000000000</v>
      </c>
      <c r="T1112" s="17">
        <v>286000000000</v>
      </c>
      <c r="U1112" s="12" cm="1">
        <f t="array" ref="U1112:Z1112">VLOOKUP(Merged_Sheet!A1112,BUSINESS!A1112:J3802,{5,6,7,8,9,10},0)</f>
        <v>0.36499999999999999</v>
      </c>
      <c r="V1112" s="12">
        <v>31</v>
      </c>
      <c r="W1112" s="12">
        <v>0</v>
      </c>
      <c r="X1112" s="12">
        <v>350</v>
      </c>
      <c r="Y1112" s="12">
        <v>8.1000000000000003E-2</v>
      </c>
      <c r="Z1112" s="12">
        <v>0.85299999999999998</v>
      </c>
      <c r="AA1112" s="17" cm="1">
        <f t="array" ref="AA1112:AB1112">VLOOKUP(Merged_Sheet!A1112,Merged_Sheet!A1112:F3802,{5,6},0)</f>
        <v>286000000000</v>
      </c>
      <c r="AB1112" s="17">
        <v>286000000000</v>
      </c>
      <c r="AC1112" s="16">
        <f t="shared" si="103"/>
        <v>5847.4453043051426</v>
      </c>
      <c r="AD1112" s="12">
        <f t="shared" si="104"/>
        <v>5847.4453043051426</v>
      </c>
      <c r="AE1112" s="12">
        <f t="shared" si="105"/>
        <v>5847.4453043051426</v>
      </c>
      <c r="AF1112" s="12">
        <f t="shared" si="106"/>
        <v>5847.4453043051426</v>
      </c>
      <c r="AG1112" s="12">
        <f t="shared" si="107"/>
        <v>0.39400000000000002</v>
      </c>
    </row>
    <row r="1113" spans="1:33" ht="14.5" x14ac:dyDescent="0.35">
      <c r="A1113" s="12" t="str">
        <f t="shared" si="102"/>
        <v>Indonesia-Asia-2006</v>
      </c>
      <c r="B1113" s="13" t="s">
        <v>60</v>
      </c>
      <c r="C1113" s="14" t="s">
        <v>150</v>
      </c>
      <c r="D1113" s="15">
        <v>2006</v>
      </c>
      <c r="E1113" s="16" cm="1">
        <f t="array" ref="E1113:I1113">VLOOKUP(Merged_Sheet!A1113,GDP!A1113:I3803,{5,6,7,8,9},0)</f>
        <v>365000000000</v>
      </c>
      <c r="F1113" s="16">
        <v>365000000000</v>
      </c>
      <c r="G1113" s="12">
        <v>2.9000000000000001E-2</v>
      </c>
      <c r="H1113" s="12">
        <v>47</v>
      </c>
      <c r="I1113" s="12">
        <v>0.16</v>
      </c>
      <c r="J1113" s="12" cm="1">
        <f t="array" ref="J1113:R1113">VLOOKUP(Merged_Sheet!A1113,'HUMAN RESOURCES'!A1113:M3803,{5,6,7,8,9,10,11,12,13},0)</f>
        <v>2.3E-2</v>
      </c>
      <c r="K1113" s="12">
        <v>2.5999999999999999E-2</v>
      </c>
      <c r="L1113" s="12">
        <v>72</v>
      </c>
      <c r="M1113" s="12">
        <v>69</v>
      </c>
      <c r="N1113" s="12">
        <v>0.27700000000000002</v>
      </c>
      <c r="O1113" s="12">
        <v>0.67700000000000005</v>
      </c>
      <c r="P1113" s="12">
        <v>4.5999999999999999E-2</v>
      </c>
      <c r="Q1113" s="12">
        <v>35097043</v>
      </c>
      <c r="R1113" s="12">
        <v>0.65300000000000002</v>
      </c>
      <c r="S1113" s="17" cm="1">
        <f t="array" ref="S1113:T1113">VLOOKUP(Merged_Sheet!A1113,Merged_Sheet!A1113:F3803,{5,6},0)</f>
        <v>365000000000</v>
      </c>
      <c r="T1113" s="17">
        <v>365000000000</v>
      </c>
      <c r="U1113" s="12" cm="1">
        <f t="array" ref="U1113:Z1113">VLOOKUP(Merged_Sheet!A1113,BUSINESS!A1113:J3803,{5,6,7,8,9,10},0)</f>
        <v>0.74199999999999999</v>
      </c>
      <c r="V1113" s="12">
        <v>25</v>
      </c>
      <c r="W1113" s="12">
        <v>0</v>
      </c>
      <c r="X1113" s="12">
        <v>451</v>
      </c>
      <c r="Y1113" s="12">
        <v>9.5000000000000001E-2</v>
      </c>
      <c r="Z1113" s="12">
        <v>0.78500000000000003</v>
      </c>
      <c r="AA1113" s="17" cm="1">
        <f t="array" ref="AA1113:AB1113">VLOOKUP(Merged_Sheet!A1113,Merged_Sheet!A1113:F3803,{5,6},0)</f>
        <v>365000000000</v>
      </c>
      <c r="AB1113" s="17">
        <v>365000000000</v>
      </c>
      <c r="AC1113" s="16">
        <f t="shared" si="103"/>
        <v>10399.736524812077</v>
      </c>
      <c r="AD1113" s="12">
        <f t="shared" si="104"/>
        <v>10399.736524812077</v>
      </c>
      <c r="AE1113" s="12">
        <f t="shared" si="105"/>
        <v>10399.736524812077</v>
      </c>
      <c r="AF1113" s="12">
        <f t="shared" si="106"/>
        <v>10399.736524812077</v>
      </c>
      <c r="AG1113" s="12">
        <f t="shared" si="107"/>
        <v>0.34699999999999998</v>
      </c>
    </row>
    <row r="1114" spans="1:33" ht="14.5" x14ac:dyDescent="0.35">
      <c r="A1114" s="12" t="str">
        <f t="shared" si="102"/>
        <v>Indonesia-Asia-2007</v>
      </c>
      <c r="B1114" s="13" t="s">
        <v>60</v>
      </c>
      <c r="C1114" s="14" t="s">
        <v>150</v>
      </c>
      <c r="D1114" s="15">
        <v>2007</v>
      </c>
      <c r="E1114" s="16" cm="1">
        <f t="array" ref="E1114:I1114">VLOOKUP(Merged_Sheet!A1114,GDP!A1114:I3804,{5,6,7,8,9},0)</f>
        <v>432000000000</v>
      </c>
      <c r="F1114" s="16">
        <v>432000000000</v>
      </c>
      <c r="G1114" s="12">
        <v>3.1E-2</v>
      </c>
      <c r="H1114" s="12">
        <v>58</v>
      </c>
      <c r="I1114" s="12">
        <v>0.13900000000000001</v>
      </c>
      <c r="J1114" s="12" cm="1">
        <f t="array" ref="J1114:R1114">VLOOKUP(Merged_Sheet!A1114,'HUMAN RESOURCES'!A1114:M3804,{5,6,7,8,9,10,11,12,13},0)</f>
        <v>2.3E-2</v>
      </c>
      <c r="K1114" s="12">
        <v>1.7000000000000001E-2</v>
      </c>
      <c r="L1114" s="12">
        <v>76</v>
      </c>
      <c r="M1114" s="12">
        <v>72</v>
      </c>
      <c r="N1114" s="12">
        <v>0.3</v>
      </c>
      <c r="O1114" s="12">
        <v>0.65600000000000003</v>
      </c>
      <c r="P1114" s="12">
        <v>4.3999999999999997E-2</v>
      </c>
      <c r="Q1114" s="12">
        <v>5782108</v>
      </c>
      <c r="R1114" s="12">
        <v>0.77200000000000002</v>
      </c>
      <c r="S1114" s="17" cm="1">
        <f t="array" ref="S1114:T1114">VLOOKUP(Merged_Sheet!A1114,Merged_Sheet!A1114:F3804,{5,6},0)</f>
        <v>432000000000</v>
      </c>
      <c r="T1114" s="17">
        <v>432000000000</v>
      </c>
      <c r="U1114" s="12" cm="1">
        <f t="array" ref="U1114:Z1114">VLOOKUP(Merged_Sheet!A1114,BUSINESS!A1114:J3804,{5,6,7,8,9,10},0)</f>
        <v>0</v>
      </c>
      <c r="V1114" s="12">
        <v>0</v>
      </c>
      <c r="W1114" s="12">
        <v>0</v>
      </c>
      <c r="X1114" s="12">
        <v>0</v>
      </c>
      <c r="Y1114" s="12">
        <v>4.7E-2</v>
      </c>
      <c r="Z1114" s="12">
        <v>0.77800000000000002</v>
      </c>
      <c r="AA1114" s="17" cm="1">
        <f t="array" ref="AA1114:AB1114">VLOOKUP(Merged_Sheet!A1114,Merged_Sheet!A1114:F3804,{5,6},0)</f>
        <v>432000000000</v>
      </c>
      <c r="AB1114" s="17">
        <v>432000000000</v>
      </c>
      <c r="AC1114" s="16">
        <f t="shared" si="103"/>
        <v>74713.236072380518</v>
      </c>
      <c r="AD1114" s="12">
        <f t="shared" si="104"/>
        <v>74713.236072380518</v>
      </c>
      <c r="AE1114" s="12">
        <f t="shared" si="105"/>
        <v>74713.236072380518</v>
      </c>
      <c r="AF1114" s="12">
        <f t="shared" si="106"/>
        <v>74713.236072380518</v>
      </c>
      <c r="AG1114" s="12">
        <f t="shared" si="107"/>
        <v>0.22799999999999998</v>
      </c>
    </row>
    <row r="1115" spans="1:33" ht="14.5" x14ac:dyDescent="0.35">
      <c r="A1115" s="12" t="str">
        <f t="shared" si="102"/>
        <v>Indonesia-Asia-2008</v>
      </c>
      <c r="B1115" s="13" t="s">
        <v>60</v>
      </c>
      <c r="C1115" s="14" t="s">
        <v>150</v>
      </c>
      <c r="D1115" s="15">
        <v>2008</v>
      </c>
      <c r="E1115" s="16" cm="1">
        <f t="array" ref="E1115:I1115">VLOOKUP(Merged_Sheet!A1115,GDP!A1115:I3805,{5,6,7,8,9},0)</f>
        <v>510000000000</v>
      </c>
      <c r="F1115" s="16">
        <v>510000000000</v>
      </c>
      <c r="G1115" s="12">
        <v>2.8000000000000001E-2</v>
      </c>
      <c r="H1115" s="12">
        <v>61</v>
      </c>
      <c r="I1115" s="12">
        <v>0.13600000000000001</v>
      </c>
      <c r="J1115" s="12" cm="1">
        <f t="array" ref="J1115:R1115">VLOOKUP(Merged_Sheet!A1115,'HUMAN RESOURCES'!A1115:M3805,{5,6,7,8,9,10,11,12,13},0)</f>
        <v>2.4E-2</v>
      </c>
      <c r="K1115" s="12">
        <v>2.3E-2</v>
      </c>
      <c r="L1115" s="12">
        <v>72</v>
      </c>
      <c r="M1115" s="12">
        <v>68</v>
      </c>
      <c r="N1115" s="12">
        <v>0.31900000000000001</v>
      </c>
      <c r="O1115" s="12">
        <v>0.626</v>
      </c>
      <c r="P1115" s="12">
        <v>5.3999999999999999E-2</v>
      </c>
      <c r="Q1115" s="12">
        <v>74229577</v>
      </c>
      <c r="R1115" s="12">
        <v>0.43099999999999999</v>
      </c>
      <c r="S1115" s="17" cm="1">
        <f t="array" ref="S1115:T1115">VLOOKUP(Merged_Sheet!A1115,Merged_Sheet!A1115:F3805,{5,6},0)</f>
        <v>510000000000</v>
      </c>
      <c r="T1115" s="17">
        <v>510000000000</v>
      </c>
      <c r="U1115" s="12" cm="1">
        <f t="array" ref="U1115:Z1115">VLOOKUP(Merged_Sheet!A1115,BUSINESS!A1115:J3805,{5,6,7,8,9,10},0)</f>
        <v>0.45100000000000001</v>
      </c>
      <c r="V1115" s="12">
        <v>10</v>
      </c>
      <c r="W1115" s="12">
        <v>0</v>
      </c>
      <c r="X1115" s="12">
        <v>711</v>
      </c>
      <c r="Y1115" s="12">
        <v>0.16</v>
      </c>
      <c r="Z1115" s="12">
        <v>0.40500000000000003</v>
      </c>
      <c r="AA1115" s="17" cm="1">
        <f t="array" ref="AA1115:AB1115">VLOOKUP(Merged_Sheet!A1115,Merged_Sheet!A1115:F3805,{5,6},0)</f>
        <v>510000000000</v>
      </c>
      <c r="AB1115" s="17">
        <v>510000000000</v>
      </c>
      <c r="AC1115" s="16">
        <f t="shared" si="103"/>
        <v>6870.5766705365977</v>
      </c>
      <c r="AD1115" s="12">
        <f t="shared" si="104"/>
        <v>6870.5766705365977</v>
      </c>
      <c r="AE1115" s="12">
        <f t="shared" si="105"/>
        <v>6870.5766705365977</v>
      </c>
      <c r="AF1115" s="12">
        <f t="shared" si="106"/>
        <v>6870.5766705365977</v>
      </c>
      <c r="AG1115" s="12">
        <f t="shared" si="107"/>
        <v>0.56899999999999995</v>
      </c>
    </row>
    <row r="1116" spans="1:33" ht="14.5" x14ac:dyDescent="0.35">
      <c r="A1116" s="12" t="str">
        <f t="shared" si="102"/>
        <v>Indonesia-Asia-2009</v>
      </c>
      <c r="B1116" s="13" t="s">
        <v>60</v>
      </c>
      <c r="C1116" s="14" t="s">
        <v>150</v>
      </c>
      <c r="D1116" s="15">
        <v>2009</v>
      </c>
      <c r="E1116" s="16" cm="1">
        <f t="array" ref="E1116:I1116">VLOOKUP(Merged_Sheet!A1116,GDP!A1116:I3806,{5,6,7,8,9},0)</f>
        <v>540000000000</v>
      </c>
      <c r="F1116" s="16">
        <v>540000000000</v>
      </c>
      <c r="G1116" s="12">
        <v>2.8000000000000001E-2</v>
      </c>
      <c r="H1116" s="12">
        <v>64</v>
      </c>
      <c r="I1116" s="12">
        <v>0.14499999999999999</v>
      </c>
      <c r="J1116" s="12" cm="1">
        <f t="array" ref="J1116:R1116">VLOOKUP(Merged_Sheet!A1116,'HUMAN RESOURCES'!A1116:M3806,{5,6,7,8,9,10,11,12,13},0)</f>
        <v>2.5000000000000001E-2</v>
      </c>
      <c r="K1116" s="12">
        <v>4.2999999999999997E-2</v>
      </c>
      <c r="L1116" s="12">
        <v>46</v>
      </c>
      <c r="M1116" s="12">
        <v>46</v>
      </c>
      <c r="N1116" s="12">
        <v>0.35099999999999998</v>
      </c>
      <c r="O1116" s="12">
        <v>0.61599999999999999</v>
      </c>
      <c r="P1116" s="12">
        <v>3.3000000000000002E-2</v>
      </c>
      <c r="Q1116" s="12">
        <v>1915187</v>
      </c>
      <c r="R1116" s="12">
        <v>0.55500000000000005</v>
      </c>
      <c r="S1116" s="17" cm="1">
        <f t="array" ref="S1116:T1116">VLOOKUP(Merged_Sheet!A1116,Merged_Sheet!A1116:F3806,{5,6},0)</f>
        <v>540000000000</v>
      </c>
      <c r="T1116" s="17">
        <v>540000000000</v>
      </c>
      <c r="U1116" s="12" cm="1">
        <f t="array" ref="U1116:Z1116">VLOOKUP(Merged_Sheet!A1116,BUSINESS!A1116:J3806,{5,6,7,8,9,10},0)</f>
        <v>0.17100000000000001</v>
      </c>
      <c r="V1116" s="12">
        <v>107</v>
      </c>
      <c r="W1116" s="12">
        <v>0</v>
      </c>
      <c r="X1116" s="12">
        <v>140</v>
      </c>
      <c r="Y1116" s="12">
        <v>5.2999999999999999E-2</v>
      </c>
      <c r="Z1116" s="12">
        <v>0.60099999999999998</v>
      </c>
      <c r="AA1116" s="17" cm="1">
        <f t="array" ref="AA1116:AB1116">VLOOKUP(Merged_Sheet!A1116,Merged_Sheet!A1116:F3806,{5,6},0)</f>
        <v>540000000000</v>
      </c>
      <c r="AB1116" s="17">
        <v>540000000000</v>
      </c>
      <c r="AC1116" s="16">
        <f t="shared" si="103"/>
        <v>281956.80108522042</v>
      </c>
      <c r="AD1116" s="12">
        <f t="shared" si="104"/>
        <v>281956.80108522042</v>
      </c>
      <c r="AE1116" s="12">
        <f t="shared" si="105"/>
        <v>281956.80108522042</v>
      </c>
      <c r="AF1116" s="12">
        <f t="shared" si="106"/>
        <v>281956.80108522042</v>
      </c>
      <c r="AG1116" s="12">
        <f t="shared" si="107"/>
        <v>0.44499999999999995</v>
      </c>
    </row>
    <row r="1117" spans="1:33" ht="14.5" x14ac:dyDescent="0.35">
      <c r="A1117" s="12" t="str">
        <f t="shared" si="102"/>
        <v>Indonesia-Asia-2010</v>
      </c>
      <c r="B1117" s="13" t="s">
        <v>60</v>
      </c>
      <c r="C1117" s="14" t="s">
        <v>150</v>
      </c>
      <c r="D1117" s="15">
        <v>2010</v>
      </c>
      <c r="E1117" s="16" cm="1">
        <f t="array" ref="E1117:I1117">VLOOKUP(Merged_Sheet!A1117,GDP!A1117:I3807,{5,6,7,8,9},0)</f>
        <v>709000000000</v>
      </c>
      <c r="F1117" s="16">
        <v>709000000000</v>
      </c>
      <c r="G1117" s="12">
        <v>2.9000000000000001E-2</v>
      </c>
      <c r="H1117" s="12">
        <v>86</v>
      </c>
      <c r="I1117" s="12">
        <v>0.13300000000000001</v>
      </c>
      <c r="J1117" s="12" cm="1">
        <f t="array" ref="J1117:R1117">VLOOKUP(Merged_Sheet!A1117,'HUMAN RESOURCES'!A1117:M3807,{5,6,7,8,9,10,11,12,13},0)</f>
        <v>2.8000000000000001E-2</v>
      </c>
      <c r="K1117" s="12">
        <v>8.2000000000000003E-2</v>
      </c>
      <c r="L1117" s="12">
        <v>45</v>
      </c>
      <c r="M1117" s="12">
        <v>45</v>
      </c>
      <c r="N1117" s="12">
        <v>0.38900000000000001</v>
      </c>
      <c r="O1117" s="12">
        <v>0.56599999999999995</v>
      </c>
      <c r="P1117" s="12">
        <v>4.4999999999999998E-2</v>
      </c>
      <c r="Q1117" s="12">
        <v>1955784</v>
      </c>
      <c r="R1117" s="12">
        <v>0.23300000000000001</v>
      </c>
      <c r="S1117" s="17" cm="1">
        <f t="array" ref="S1117:T1117">VLOOKUP(Merged_Sheet!A1117,Merged_Sheet!A1117:F3807,{5,6},0)</f>
        <v>709000000000</v>
      </c>
      <c r="T1117" s="17">
        <v>709000000000</v>
      </c>
      <c r="U1117" s="12" cm="1">
        <f t="array" ref="U1117:Z1117">VLOOKUP(Merged_Sheet!A1117,BUSINESS!A1117:J3807,{5,6,7,8,9,10},0)</f>
        <v>0.224</v>
      </c>
      <c r="V1117" s="12">
        <v>73</v>
      </c>
      <c r="W1117" s="12">
        <v>0</v>
      </c>
      <c r="X1117" s="12">
        <v>342</v>
      </c>
      <c r="Y1117" s="12">
        <v>3.4000000000000002E-2</v>
      </c>
      <c r="Z1117" s="12">
        <v>0.247</v>
      </c>
      <c r="AA1117" s="17" cm="1">
        <f t="array" ref="AA1117:AB1117">VLOOKUP(Merged_Sheet!A1117,Merged_Sheet!A1117:F3807,{5,6},0)</f>
        <v>709000000000</v>
      </c>
      <c r="AB1117" s="17">
        <v>709000000000</v>
      </c>
      <c r="AC1117" s="16">
        <f t="shared" si="103"/>
        <v>362514.46990056161</v>
      </c>
      <c r="AD1117" s="12">
        <f t="shared" si="104"/>
        <v>362514.46990056161</v>
      </c>
      <c r="AE1117" s="12">
        <f t="shared" si="105"/>
        <v>362514.46990056161</v>
      </c>
      <c r="AF1117" s="12">
        <f t="shared" si="106"/>
        <v>362514.46990056161</v>
      </c>
      <c r="AG1117" s="12">
        <f t="shared" si="107"/>
        <v>0.76700000000000002</v>
      </c>
    </row>
    <row r="1118" spans="1:33" ht="14.5" x14ac:dyDescent="0.35">
      <c r="A1118" s="12" t="str">
        <f t="shared" si="102"/>
        <v>Indonesia-Asia-2011</v>
      </c>
      <c r="B1118" s="13" t="s">
        <v>60</v>
      </c>
      <c r="C1118" s="14" t="s">
        <v>150</v>
      </c>
      <c r="D1118" s="15">
        <v>2011</v>
      </c>
      <c r="E1118" s="16" cm="1">
        <f t="array" ref="E1118:I1118">VLOOKUP(Merged_Sheet!A1118,GDP!A1118:I3808,{5,6,7,8,9},0)</f>
        <v>846000000000</v>
      </c>
      <c r="F1118" s="16">
        <v>846000000000</v>
      </c>
      <c r="G1118" s="12">
        <v>2.9000000000000001E-2</v>
      </c>
      <c r="H1118" s="12">
        <v>99</v>
      </c>
      <c r="I1118" s="12">
        <v>0.124</v>
      </c>
      <c r="J1118" s="12" cm="1">
        <f t="array" ref="J1118:R1118">VLOOKUP(Merged_Sheet!A1118,'HUMAN RESOURCES'!A1118:M3808,{5,6,7,8,9,10,11,12,13},0)</f>
        <v>2.8000000000000001E-2</v>
      </c>
      <c r="K1118" s="12">
        <v>4.2000000000000003E-2</v>
      </c>
      <c r="L1118" s="12">
        <v>62</v>
      </c>
      <c r="M1118" s="12">
        <v>56</v>
      </c>
      <c r="N1118" s="12">
        <v>0.39100000000000001</v>
      </c>
      <c r="O1118" s="12">
        <v>0.57499999999999996</v>
      </c>
      <c r="P1118" s="12">
        <v>3.4000000000000002E-2</v>
      </c>
      <c r="Q1118" s="12">
        <v>2080700</v>
      </c>
      <c r="R1118" s="12">
        <v>0.38600000000000001</v>
      </c>
      <c r="S1118" s="17" cm="1">
        <f t="array" ref="S1118:T1118">VLOOKUP(Merged_Sheet!A1118,Merged_Sheet!A1118:F3808,{5,6},0)</f>
        <v>846000000000</v>
      </c>
      <c r="T1118" s="17">
        <v>846000000000</v>
      </c>
      <c r="U1118" s="12" cm="1">
        <f t="array" ref="U1118:Z1118">VLOOKUP(Merged_Sheet!A1118,BUSINESS!A1118:J3808,{5,6,7,8,9,10},0)</f>
        <v>0.25800000000000001</v>
      </c>
      <c r="V1118" s="12">
        <v>99</v>
      </c>
      <c r="W1118" s="12">
        <v>0</v>
      </c>
      <c r="X1118" s="12">
        <v>339</v>
      </c>
      <c r="Y1118" s="12">
        <v>4.8000000000000001E-2</v>
      </c>
      <c r="Z1118" s="12">
        <v>0.38500000000000001</v>
      </c>
      <c r="AA1118" s="17" cm="1">
        <f t="array" ref="AA1118:AB1118">VLOOKUP(Merged_Sheet!A1118,Merged_Sheet!A1118:F3808,{5,6},0)</f>
        <v>846000000000</v>
      </c>
      <c r="AB1118" s="17">
        <v>846000000000</v>
      </c>
      <c r="AC1118" s="16">
        <f t="shared" si="103"/>
        <v>406593.93473350315</v>
      </c>
      <c r="AD1118" s="12">
        <f t="shared" si="104"/>
        <v>406593.93473350315</v>
      </c>
      <c r="AE1118" s="12">
        <f t="shared" si="105"/>
        <v>406593.93473350315</v>
      </c>
      <c r="AF1118" s="12">
        <f t="shared" si="106"/>
        <v>406593.93473350315</v>
      </c>
      <c r="AG1118" s="12">
        <f t="shared" si="107"/>
        <v>0.61399999999999999</v>
      </c>
    </row>
    <row r="1119" spans="1:33" ht="14.5" x14ac:dyDescent="0.35">
      <c r="A1119" s="12" t="str">
        <f t="shared" si="102"/>
        <v>Indonesia-Asia-2012</v>
      </c>
      <c r="B1119" s="13" t="s">
        <v>60</v>
      </c>
      <c r="C1119" s="14" t="s">
        <v>150</v>
      </c>
      <c r="D1119" s="15">
        <v>2012</v>
      </c>
      <c r="E1119" s="16" cm="1">
        <f t="array" ref="E1119:I1119">VLOOKUP(Merged_Sheet!A1119,GDP!A1119:I3809,{5,6,7,8,9},0)</f>
        <v>877000000000</v>
      </c>
      <c r="F1119" s="16">
        <v>877000000000</v>
      </c>
      <c r="G1119" s="12">
        <v>0.03</v>
      </c>
      <c r="H1119" s="12">
        <v>108</v>
      </c>
      <c r="I1119" s="12">
        <v>0.11799999999999999</v>
      </c>
      <c r="J1119" s="12" cm="1">
        <f t="array" ref="J1119:R1119">VLOOKUP(Merged_Sheet!A1119,'HUMAN RESOURCES'!A1119:M3809,{5,6,7,8,9,10,11,12,13},0)</f>
        <v>2.9000000000000001E-2</v>
      </c>
      <c r="K1119" s="12">
        <v>6.7000000000000004E-2</v>
      </c>
      <c r="L1119" s="12">
        <v>60</v>
      </c>
      <c r="M1119" s="12">
        <v>57</v>
      </c>
      <c r="N1119" s="12">
        <v>0.35699999999999998</v>
      </c>
      <c r="O1119" s="12">
        <v>0.60799999999999998</v>
      </c>
      <c r="P1119" s="12">
        <v>3.5000000000000003E-2</v>
      </c>
      <c r="Q1119" s="12">
        <v>798690</v>
      </c>
      <c r="R1119" s="12">
        <v>0.76900000000000002</v>
      </c>
      <c r="S1119" s="17" cm="1">
        <f t="array" ref="S1119:T1119">VLOOKUP(Merged_Sheet!A1119,Merged_Sheet!A1119:F3809,{5,6},0)</f>
        <v>877000000000</v>
      </c>
      <c r="T1119" s="17">
        <v>877000000000</v>
      </c>
      <c r="U1119" s="12" cm="1">
        <f t="array" ref="U1119:Z1119">VLOOKUP(Merged_Sheet!A1119,BUSINESS!A1119:J3809,{5,6,7,8,9,10},0)</f>
        <v>0.378</v>
      </c>
      <c r="V1119" s="12">
        <v>37</v>
      </c>
      <c r="W1119" s="12">
        <v>0</v>
      </c>
      <c r="X1119" s="12">
        <v>66</v>
      </c>
      <c r="Y1119" s="12">
        <v>1.6E-2</v>
      </c>
      <c r="Z1119" s="12">
        <v>8.6999999999999994E-2</v>
      </c>
      <c r="AA1119" s="17" cm="1">
        <f t="array" ref="AA1119:AB1119">VLOOKUP(Merged_Sheet!A1119,Merged_Sheet!A1119:F3809,{5,6},0)</f>
        <v>877000000000</v>
      </c>
      <c r="AB1119" s="17">
        <v>877000000000</v>
      </c>
      <c r="AC1119" s="16">
        <f t="shared" si="103"/>
        <v>1098048.053687914</v>
      </c>
      <c r="AD1119" s="12">
        <f t="shared" si="104"/>
        <v>1098048.053687914</v>
      </c>
      <c r="AE1119" s="12">
        <f t="shared" si="105"/>
        <v>1098048.053687914</v>
      </c>
      <c r="AF1119" s="12">
        <f t="shared" si="106"/>
        <v>1098048.053687914</v>
      </c>
      <c r="AG1119" s="12">
        <f t="shared" si="107"/>
        <v>0.23099999999999998</v>
      </c>
    </row>
    <row r="1120" spans="1:33" ht="14.5" x14ac:dyDescent="0.35">
      <c r="A1120" s="12" t="str">
        <f t="shared" si="102"/>
        <v>Iran-Middle East-2000</v>
      </c>
      <c r="B1120" s="13" t="s">
        <v>79</v>
      </c>
      <c r="C1120" s="14" t="s">
        <v>151</v>
      </c>
      <c r="D1120" s="15">
        <v>2000</v>
      </c>
      <c r="E1120" s="16" cm="1">
        <f t="array" ref="E1120:I1120">VLOOKUP(Merged_Sheet!A1120,GDP!A1120:I3810,{5,6,7,8,9},0)</f>
        <v>101000000000</v>
      </c>
      <c r="F1120" s="16">
        <v>101000000000</v>
      </c>
      <c r="G1120" s="12">
        <v>4.5999999999999999E-2</v>
      </c>
      <c r="H1120" s="12">
        <v>231</v>
      </c>
      <c r="I1120" s="12">
        <v>0</v>
      </c>
      <c r="J1120" s="12" cm="1">
        <f t="array" ref="J1120:R1120">VLOOKUP(Merged_Sheet!A1120,'HUMAN RESOURCES'!A1120:M3810,{5,6,7,8,9,10,11,12,13},0)</f>
        <v>3.1E-2</v>
      </c>
      <c r="K1120" s="12">
        <v>7.4999999999999997E-2</v>
      </c>
      <c r="L1120" s="12">
        <v>47</v>
      </c>
      <c r="M1120" s="12">
        <v>47</v>
      </c>
      <c r="N1120" s="12">
        <v>0.40600000000000003</v>
      </c>
      <c r="O1120" s="12">
        <v>0.56200000000000006</v>
      </c>
      <c r="P1120" s="12">
        <v>3.2000000000000001E-2</v>
      </c>
      <c r="Q1120" s="12">
        <v>1134977</v>
      </c>
      <c r="R1120" s="12">
        <v>0.218</v>
      </c>
      <c r="S1120" s="17" cm="1">
        <f t="array" ref="S1120:T1120">VLOOKUP(Merged_Sheet!A1120,Merged_Sheet!A1120:F3810,{5,6},0)</f>
        <v>101000000000</v>
      </c>
      <c r="T1120" s="17">
        <v>101000000000</v>
      </c>
      <c r="U1120" s="12" cm="1">
        <f t="array" ref="U1120:Z1120">VLOOKUP(Merged_Sheet!A1120,BUSINESS!A1120:J3810,{5,6,7,8,9,10},0)</f>
        <v>0.36299999999999999</v>
      </c>
      <c r="V1120" s="12">
        <v>60</v>
      </c>
      <c r="W1120" s="12">
        <v>0</v>
      </c>
      <c r="X1120" s="12">
        <v>104</v>
      </c>
      <c r="Y1120" s="12">
        <v>4.1000000000000002E-2</v>
      </c>
      <c r="Z1120" s="12">
        <v>0.33500000000000002</v>
      </c>
      <c r="AA1120" s="17" cm="1">
        <f t="array" ref="AA1120:AB1120">VLOOKUP(Merged_Sheet!A1120,Merged_Sheet!A1120:F3810,{5,6},0)</f>
        <v>101000000000</v>
      </c>
      <c r="AB1120" s="17">
        <v>101000000000</v>
      </c>
      <c r="AC1120" s="16">
        <f t="shared" si="103"/>
        <v>88988.587433930385</v>
      </c>
      <c r="AD1120" s="12">
        <f t="shared" si="104"/>
        <v>88988.587433930385</v>
      </c>
      <c r="AE1120" s="12">
        <f t="shared" si="105"/>
        <v>88988.587433930385</v>
      </c>
      <c r="AF1120" s="12">
        <f t="shared" si="106"/>
        <v>88988.587433930385</v>
      </c>
      <c r="AG1120" s="12">
        <f t="shared" si="107"/>
        <v>0.78200000000000003</v>
      </c>
    </row>
    <row r="1121" spans="1:33" ht="14.5" x14ac:dyDescent="0.35">
      <c r="A1121" s="12" t="str">
        <f t="shared" si="102"/>
        <v>Iran-Middle East-2001</v>
      </c>
      <c r="B1121" s="13" t="s">
        <v>79</v>
      </c>
      <c r="C1121" s="14" t="s">
        <v>151</v>
      </c>
      <c r="D1121" s="15">
        <v>2001</v>
      </c>
      <c r="E1121" s="16" cm="1">
        <f t="array" ref="E1121:I1121">VLOOKUP(Merged_Sheet!A1121,GDP!A1121:I3811,{5,6,7,8,9},0)</f>
        <v>115000000000</v>
      </c>
      <c r="F1121" s="16">
        <v>115000000000</v>
      </c>
      <c r="G1121" s="12">
        <v>5.0999999999999997E-2</v>
      </c>
      <c r="H1121" s="12">
        <v>294</v>
      </c>
      <c r="I1121" s="12">
        <v>0</v>
      </c>
      <c r="J1121" s="12" cm="1">
        <f t="array" ref="J1121:R1121">VLOOKUP(Merged_Sheet!A1121,'HUMAN RESOURCES'!A1121:M3811,{5,6,7,8,9,10,11,12,13},0)</f>
        <v>3.2000000000000001E-2</v>
      </c>
      <c r="K1121" s="12">
        <v>5.8000000000000003E-2</v>
      </c>
      <c r="L1121" s="12">
        <v>46</v>
      </c>
      <c r="M1121" s="12">
        <v>47</v>
      </c>
      <c r="N1121" s="12">
        <v>0.41499999999999998</v>
      </c>
      <c r="O1121" s="12">
        <v>0.54600000000000004</v>
      </c>
      <c r="P1121" s="12">
        <v>3.7999999999999999E-2</v>
      </c>
      <c r="Q1121" s="12">
        <v>12740160</v>
      </c>
      <c r="R1121" s="12">
        <v>0.33700000000000002</v>
      </c>
      <c r="S1121" s="17" cm="1">
        <f t="array" ref="S1121:T1121">VLOOKUP(Merged_Sheet!A1121,Merged_Sheet!A1121:F3811,{5,6},0)</f>
        <v>115000000000</v>
      </c>
      <c r="T1121" s="17">
        <v>115000000000</v>
      </c>
      <c r="U1121" s="12" cm="1">
        <f t="array" ref="U1121:Z1121">VLOOKUP(Merged_Sheet!A1121,BUSINESS!A1121:J3811,{5,6,7,8,9,10},0)</f>
        <v>0.51400000000000001</v>
      </c>
      <c r="V1121" s="12">
        <v>97</v>
      </c>
      <c r="W1121" s="12">
        <v>0</v>
      </c>
      <c r="X1121" s="12">
        <v>256</v>
      </c>
      <c r="Y1121" s="12">
        <v>0.109</v>
      </c>
      <c r="Z1121" s="12">
        <v>9.6000000000000002E-2</v>
      </c>
      <c r="AA1121" s="17" cm="1">
        <f t="array" ref="AA1121:AB1121">VLOOKUP(Merged_Sheet!A1121,Merged_Sheet!A1121:F3811,{5,6},0)</f>
        <v>115000000000</v>
      </c>
      <c r="AB1121" s="17">
        <v>115000000000</v>
      </c>
      <c r="AC1121" s="16">
        <f t="shared" si="103"/>
        <v>9026.5742345465042</v>
      </c>
      <c r="AD1121" s="12">
        <f t="shared" si="104"/>
        <v>9026.5742345465042</v>
      </c>
      <c r="AE1121" s="12">
        <f t="shared" si="105"/>
        <v>9026.5742345465042</v>
      </c>
      <c r="AF1121" s="12">
        <f t="shared" si="106"/>
        <v>9026.5742345465042</v>
      </c>
      <c r="AG1121" s="12">
        <f t="shared" si="107"/>
        <v>0.66300000000000003</v>
      </c>
    </row>
    <row r="1122" spans="1:33" ht="14.5" x14ac:dyDescent="0.35">
      <c r="A1122" s="12" t="str">
        <f t="shared" si="102"/>
        <v>Iran-Middle East-2002</v>
      </c>
      <c r="B1122" s="13" t="s">
        <v>79</v>
      </c>
      <c r="C1122" s="14" t="s">
        <v>151</v>
      </c>
      <c r="D1122" s="15">
        <v>2002</v>
      </c>
      <c r="E1122" s="16" cm="1">
        <f t="array" ref="E1122:I1122">VLOOKUP(Merged_Sheet!A1122,GDP!A1122:I3812,{5,6,7,8,9},0)</f>
        <v>116000000000</v>
      </c>
      <c r="F1122" s="16">
        <v>116000000000</v>
      </c>
      <c r="G1122" s="12">
        <v>5.0999999999999997E-2</v>
      </c>
      <c r="H1122" s="12">
        <v>102</v>
      </c>
      <c r="I1122" s="12">
        <v>0</v>
      </c>
      <c r="J1122" s="12" cm="1">
        <f t="array" ref="J1122:R1122">VLOOKUP(Merged_Sheet!A1122,'HUMAN RESOURCES'!A1122:M3812,{5,6,7,8,9,10,11,12,13},0)</f>
        <v>3.3000000000000002E-2</v>
      </c>
      <c r="K1122" s="12">
        <v>5.7000000000000002E-2</v>
      </c>
      <c r="L1122" s="12">
        <v>61</v>
      </c>
      <c r="M1122" s="12">
        <v>59</v>
      </c>
      <c r="N1122" s="12">
        <v>0.39700000000000002</v>
      </c>
      <c r="O1122" s="12">
        <v>0.56799999999999995</v>
      </c>
      <c r="P1122" s="12">
        <v>3.5000000000000003E-2</v>
      </c>
      <c r="Q1122" s="12">
        <v>22525659</v>
      </c>
      <c r="R1122" s="12">
        <v>0.48699999999999999</v>
      </c>
      <c r="S1122" s="17" cm="1">
        <f t="array" ref="S1122:T1122">VLOOKUP(Merged_Sheet!A1122,Merged_Sheet!A1122:F3812,{5,6},0)</f>
        <v>116000000000</v>
      </c>
      <c r="T1122" s="17">
        <v>116000000000</v>
      </c>
      <c r="U1122" s="12" cm="1">
        <f t="array" ref="U1122:Z1122">VLOOKUP(Merged_Sheet!A1122,BUSINESS!A1122:J3812,{5,6,7,8,9,10},0)</f>
        <v>0.32700000000000001</v>
      </c>
      <c r="V1122" s="12">
        <v>15</v>
      </c>
      <c r="W1122" s="12">
        <v>0</v>
      </c>
      <c r="X1122" s="12">
        <v>304</v>
      </c>
      <c r="Y1122" s="12">
        <v>3.9E-2</v>
      </c>
      <c r="Z1122" s="12">
        <v>0.33800000000000002</v>
      </c>
      <c r="AA1122" s="17" cm="1">
        <f t="array" ref="AA1122:AB1122">VLOOKUP(Merged_Sheet!A1122,Merged_Sheet!A1122:F3812,{5,6},0)</f>
        <v>116000000000</v>
      </c>
      <c r="AB1122" s="17">
        <v>116000000000</v>
      </c>
      <c r="AC1122" s="16">
        <f t="shared" si="103"/>
        <v>5149.6828572251761</v>
      </c>
      <c r="AD1122" s="12">
        <f t="shared" si="104"/>
        <v>5149.6828572251761</v>
      </c>
      <c r="AE1122" s="12">
        <f t="shared" si="105"/>
        <v>5149.6828572251761</v>
      </c>
      <c r="AF1122" s="12">
        <f t="shared" si="106"/>
        <v>5149.6828572251761</v>
      </c>
      <c r="AG1122" s="12">
        <f t="shared" si="107"/>
        <v>0.51300000000000001</v>
      </c>
    </row>
    <row r="1123" spans="1:33" ht="14.5" x14ac:dyDescent="0.35">
      <c r="A1123" s="12" t="str">
        <f t="shared" si="102"/>
        <v>Iran-Middle East-2003</v>
      </c>
      <c r="B1123" s="13" t="s">
        <v>79</v>
      </c>
      <c r="C1123" s="14" t="s">
        <v>151</v>
      </c>
      <c r="D1123" s="15">
        <v>2003</v>
      </c>
      <c r="E1123" s="16" cm="1">
        <f t="array" ref="E1123:I1123">VLOOKUP(Merged_Sheet!A1123,GDP!A1123:I3813,{5,6,7,8,9},0)</f>
        <v>135000000000</v>
      </c>
      <c r="F1123" s="16">
        <v>135000000000</v>
      </c>
      <c r="G1123" s="12">
        <v>4.7E-2</v>
      </c>
      <c r="H1123" s="12">
        <v>97</v>
      </c>
      <c r="I1123" s="12">
        <v>0</v>
      </c>
      <c r="J1123" s="12" cm="1">
        <f t="array" ref="J1123:R1123">VLOOKUP(Merged_Sheet!A1123,'HUMAN RESOURCES'!A1123:M3813,{5,6,7,8,9,10,11,12,13},0)</f>
        <v>3.3000000000000002E-2</v>
      </c>
      <c r="K1123" s="12">
        <v>4.8000000000000001E-2</v>
      </c>
      <c r="L1123" s="12">
        <v>62</v>
      </c>
      <c r="M1123" s="12">
        <v>60</v>
      </c>
      <c r="N1123" s="12">
        <v>0.39100000000000001</v>
      </c>
      <c r="O1123" s="12">
        <v>0.55400000000000005</v>
      </c>
      <c r="P1123" s="12">
        <v>5.5E-2</v>
      </c>
      <c r="Q1123" s="12">
        <v>1447388</v>
      </c>
      <c r="R1123" s="12">
        <v>0.84399999999999997</v>
      </c>
      <c r="S1123" s="17" cm="1">
        <f t="array" ref="S1123:T1123">VLOOKUP(Merged_Sheet!A1123,Merged_Sheet!A1123:F3813,{5,6},0)</f>
        <v>135000000000</v>
      </c>
      <c r="T1123" s="17">
        <v>135000000000</v>
      </c>
      <c r="U1123" s="12" cm="1">
        <f t="array" ref="U1123:Z1123">VLOOKUP(Merged_Sheet!A1123,BUSINESS!A1123:J3813,{5,6,7,8,9,10},0)</f>
        <v>0.44700000000000001</v>
      </c>
      <c r="V1123" s="12">
        <v>57</v>
      </c>
      <c r="W1123" s="12">
        <v>0</v>
      </c>
      <c r="X1123" s="12">
        <v>488</v>
      </c>
      <c r="Y1123" s="12">
        <v>5.8000000000000003E-2</v>
      </c>
      <c r="Z1123" s="12">
        <v>0.80800000000000005</v>
      </c>
      <c r="AA1123" s="17" cm="1">
        <f t="array" ref="AA1123:AB1123">VLOOKUP(Merged_Sheet!A1123,Merged_Sheet!A1123:F3813,{5,6},0)</f>
        <v>135000000000</v>
      </c>
      <c r="AB1123" s="17">
        <v>135000000000</v>
      </c>
      <c r="AC1123" s="16">
        <f t="shared" si="103"/>
        <v>93271.465564174912</v>
      </c>
      <c r="AD1123" s="12">
        <f t="shared" si="104"/>
        <v>93271.465564174912</v>
      </c>
      <c r="AE1123" s="12">
        <f t="shared" si="105"/>
        <v>93271.465564174912</v>
      </c>
      <c r="AF1123" s="12">
        <f t="shared" si="106"/>
        <v>93271.465564174912</v>
      </c>
      <c r="AG1123" s="12">
        <f t="shared" si="107"/>
        <v>0.15600000000000003</v>
      </c>
    </row>
    <row r="1124" spans="1:33" ht="14.5" x14ac:dyDescent="0.35">
      <c r="A1124" s="12" t="str">
        <f t="shared" si="102"/>
        <v>Iran-Middle East-2004</v>
      </c>
      <c r="B1124" s="13" t="s">
        <v>79</v>
      </c>
      <c r="C1124" s="14" t="s">
        <v>151</v>
      </c>
      <c r="D1124" s="15">
        <v>2004</v>
      </c>
      <c r="E1124" s="16" cm="1">
        <f t="array" ref="E1124:I1124">VLOOKUP(Merged_Sheet!A1124,GDP!A1124:I3814,{5,6,7,8,9},0)</f>
        <v>163000000000</v>
      </c>
      <c r="F1124" s="16">
        <v>163000000000</v>
      </c>
      <c r="G1124" s="12">
        <v>4.7E-2</v>
      </c>
      <c r="H1124" s="12">
        <v>117</v>
      </c>
      <c r="I1124" s="12">
        <v>0.16700000000000001</v>
      </c>
      <c r="J1124" s="12" cm="1">
        <f t="array" ref="J1124:R1124">VLOOKUP(Merged_Sheet!A1124,'HUMAN RESOURCES'!A1124:M3814,{5,6,7,8,9,10,11,12,13},0)</f>
        <v>3.5999999999999997E-2</v>
      </c>
      <c r="K1124" s="12">
        <v>0.108</v>
      </c>
      <c r="L1124" s="12">
        <v>48</v>
      </c>
      <c r="M1124" s="12">
        <v>45</v>
      </c>
      <c r="N1124" s="12">
        <v>0.41499999999999998</v>
      </c>
      <c r="O1124" s="12">
        <v>0.54600000000000004</v>
      </c>
      <c r="P1124" s="12">
        <v>3.9E-2</v>
      </c>
      <c r="Q1124" s="12">
        <v>4106897</v>
      </c>
      <c r="R1124" s="12">
        <v>0.38300000000000001</v>
      </c>
      <c r="S1124" s="17" cm="1">
        <f t="array" ref="S1124:T1124">VLOOKUP(Merged_Sheet!A1124,Merged_Sheet!A1124:F3814,{5,6},0)</f>
        <v>163000000000</v>
      </c>
      <c r="T1124" s="17">
        <v>163000000000</v>
      </c>
      <c r="U1124" s="12" cm="1">
        <f t="array" ref="U1124:Z1124">VLOOKUP(Merged_Sheet!A1124,BUSINESS!A1124:J3814,{5,6,7,8,9,10},0)</f>
        <v>2.0379999999999998</v>
      </c>
      <c r="V1124" s="12">
        <v>22</v>
      </c>
      <c r="W1124" s="12">
        <v>0</v>
      </c>
      <c r="X1124" s="12">
        <v>504</v>
      </c>
      <c r="Y1124" s="12">
        <v>4.0000000000000001E-3</v>
      </c>
      <c r="Z1124" s="12">
        <v>8.3000000000000004E-2</v>
      </c>
      <c r="AA1124" s="17" cm="1">
        <f t="array" ref="AA1124:AB1124">VLOOKUP(Merged_Sheet!A1124,Merged_Sheet!A1124:F3814,{5,6},0)</f>
        <v>163000000000</v>
      </c>
      <c r="AB1124" s="17">
        <v>163000000000</v>
      </c>
      <c r="AC1124" s="16">
        <f t="shared" si="103"/>
        <v>39689.332359686647</v>
      </c>
      <c r="AD1124" s="12">
        <f t="shared" si="104"/>
        <v>39689.332359686647</v>
      </c>
      <c r="AE1124" s="12">
        <f t="shared" si="105"/>
        <v>39689.332359686647</v>
      </c>
      <c r="AF1124" s="12">
        <f t="shared" si="106"/>
        <v>39689.332359686647</v>
      </c>
      <c r="AG1124" s="12">
        <f t="shared" si="107"/>
        <v>0.61699999999999999</v>
      </c>
    </row>
    <row r="1125" spans="1:33" ht="14.5" x14ac:dyDescent="0.35">
      <c r="A1125" s="12" t="str">
        <f t="shared" si="102"/>
        <v>Iran-Middle East-2005</v>
      </c>
      <c r="B1125" s="13" t="s">
        <v>79</v>
      </c>
      <c r="C1125" s="14" t="s">
        <v>151</v>
      </c>
      <c r="D1125" s="15">
        <v>2005</v>
      </c>
      <c r="E1125" s="16" cm="1">
        <f t="array" ref="E1125:I1125">VLOOKUP(Merged_Sheet!A1125,GDP!A1125:I3815,{5,6,7,8,9},0)</f>
        <v>192000000000</v>
      </c>
      <c r="F1125" s="16">
        <v>192000000000</v>
      </c>
      <c r="G1125" s="12">
        <v>5.2999999999999999E-2</v>
      </c>
      <c r="H1125" s="12">
        <v>156</v>
      </c>
      <c r="I1125" s="12">
        <v>0.16</v>
      </c>
      <c r="J1125" s="12" cm="1">
        <f t="array" ref="J1125:R1125">VLOOKUP(Merged_Sheet!A1125,'HUMAN RESOURCES'!A1125:M3815,{5,6,7,8,9,10,11,12,13},0)</f>
        <v>3.5999999999999997E-2</v>
      </c>
      <c r="K1125" s="12">
        <v>8.4000000000000005E-2</v>
      </c>
      <c r="L1125" s="12">
        <v>49</v>
      </c>
      <c r="M1125" s="12">
        <v>47</v>
      </c>
      <c r="N1125" s="12">
        <v>0.42199999999999999</v>
      </c>
      <c r="O1125" s="12">
        <v>0.54800000000000004</v>
      </c>
      <c r="P1125" s="12">
        <v>0.03</v>
      </c>
      <c r="Q1125" s="12">
        <v>17949061</v>
      </c>
      <c r="R1125" s="12">
        <v>0.48299999999999998</v>
      </c>
      <c r="S1125" s="17" cm="1">
        <f t="array" ref="S1125:T1125">VLOOKUP(Merged_Sheet!A1125,Merged_Sheet!A1125:F3815,{5,6},0)</f>
        <v>192000000000</v>
      </c>
      <c r="T1125" s="17">
        <v>192000000000</v>
      </c>
      <c r="U1125" s="12" cm="1">
        <f t="array" ref="U1125:Z1125">VLOOKUP(Merged_Sheet!A1125,BUSINESS!A1125:J3815,{5,6,7,8,9,10},0)</f>
        <v>0.44600000000000001</v>
      </c>
      <c r="V1125" s="12">
        <v>40</v>
      </c>
      <c r="W1125" s="12">
        <v>0</v>
      </c>
      <c r="X1125" s="12">
        <v>270</v>
      </c>
      <c r="Y1125" s="12">
        <v>1.7999999999999999E-2</v>
      </c>
      <c r="Z1125" s="12">
        <v>0.41599999999999998</v>
      </c>
      <c r="AA1125" s="17" cm="1">
        <f t="array" ref="AA1125:AB1125">VLOOKUP(Merged_Sheet!A1125,Merged_Sheet!A1125:F3815,{5,6},0)</f>
        <v>192000000000</v>
      </c>
      <c r="AB1125" s="17">
        <v>192000000000</v>
      </c>
      <c r="AC1125" s="16">
        <f t="shared" si="103"/>
        <v>10696.938408087197</v>
      </c>
      <c r="AD1125" s="12">
        <f t="shared" si="104"/>
        <v>10696.938408087197</v>
      </c>
      <c r="AE1125" s="12">
        <f t="shared" si="105"/>
        <v>10696.938408087197</v>
      </c>
      <c r="AF1125" s="12">
        <f t="shared" si="106"/>
        <v>10696.938408087197</v>
      </c>
      <c r="AG1125" s="12">
        <f t="shared" si="107"/>
        <v>0.51700000000000002</v>
      </c>
    </row>
    <row r="1126" spans="1:33" ht="14.5" x14ac:dyDescent="0.35">
      <c r="A1126" s="12" t="str">
        <f t="shared" si="102"/>
        <v>Iran-Middle East-2006</v>
      </c>
      <c r="B1126" s="13" t="s">
        <v>79</v>
      </c>
      <c r="C1126" s="14" t="s">
        <v>151</v>
      </c>
      <c r="D1126" s="15">
        <v>2006</v>
      </c>
      <c r="E1126" s="16" cm="1">
        <f t="array" ref="E1126:I1126">VLOOKUP(Merged_Sheet!A1126,GDP!A1126:I3816,{5,6,7,8,9},0)</f>
        <v>223000000000</v>
      </c>
      <c r="F1126" s="16">
        <v>223000000000</v>
      </c>
      <c r="G1126" s="12">
        <v>5.0999999999999997E-2</v>
      </c>
      <c r="H1126" s="12">
        <v>174</v>
      </c>
      <c r="I1126" s="12">
        <v>0.14000000000000001</v>
      </c>
      <c r="J1126" s="12" cm="1">
        <f t="array" ref="J1126:R1126">VLOOKUP(Merged_Sheet!A1126,'HUMAN RESOURCES'!A1126:M3816,{5,6,7,8,9,10,11,12,13},0)</f>
        <v>3.5999999999999997E-2</v>
      </c>
      <c r="K1126" s="12">
        <v>5.8999999999999997E-2</v>
      </c>
      <c r="L1126" s="12">
        <v>62</v>
      </c>
      <c r="M1126" s="12">
        <v>59</v>
      </c>
      <c r="N1126" s="12">
        <v>0.42799999999999999</v>
      </c>
      <c r="O1126" s="12">
        <v>0.54100000000000004</v>
      </c>
      <c r="P1126" s="12">
        <v>3.1E-2</v>
      </c>
      <c r="Q1126" s="12">
        <v>33218250</v>
      </c>
      <c r="R1126" s="12">
        <v>0.32900000000000001</v>
      </c>
      <c r="S1126" s="17" cm="1">
        <f t="array" ref="S1126:T1126">VLOOKUP(Merged_Sheet!A1126,Merged_Sheet!A1126:F3816,{5,6},0)</f>
        <v>223000000000</v>
      </c>
      <c r="T1126" s="17">
        <v>223000000000</v>
      </c>
      <c r="U1126" s="12" cm="1">
        <f t="array" ref="U1126:Z1126">VLOOKUP(Merged_Sheet!A1126,BUSINESS!A1126:J3816,{5,6,7,8,9,10},0)</f>
        <v>0.36099999999999999</v>
      </c>
      <c r="V1126" s="12">
        <v>39</v>
      </c>
      <c r="W1126" s="12">
        <v>0</v>
      </c>
      <c r="X1126" s="12">
        <v>180</v>
      </c>
      <c r="Y1126" s="12">
        <v>8.6999999999999994E-2</v>
      </c>
      <c r="Z1126" s="12">
        <v>0.20399999999999999</v>
      </c>
      <c r="AA1126" s="17" cm="1">
        <f t="array" ref="AA1126:AB1126">VLOOKUP(Merged_Sheet!A1126,Merged_Sheet!A1126:F3816,{5,6},0)</f>
        <v>223000000000</v>
      </c>
      <c r="AB1126" s="17">
        <v>223000000000</v>
      </c>
      <c r="AC1126" s="16">
        <f t="shared" si="103"/>
        <v>6713.1772444364169</v>
      </c>
      <c r="AD1126" s="12">
        <f t="shared" si="104"/>
        <v>6713.1772444364169</v>
      </c>
      <c r="AE1126" s="12">
        <f t="shared" si="105"/>
        <v>6713.1772444364169</v>
      </c>
      <c r="AF1126" s="12">
        <f t="shared" si="106"/>
        <v>6713.1772444364169</v>
      </c>
      <c r="AG1126" s="12">
        <f t="shared" si="107"/>
        <v>0.67100000000000004</v>
      </c>
    </row>
    <row r="1127" spans="1:33" ht="14.5" x14ac:dyDescent="0.35">
      <c r="A1127" s="12" t="str">
        <f t="shared" si="102"/>
        <v>Iran-Middle East-2007</v>
      </c>
      <c r="B1127" s="13" t="s">
        <v>79</v>
      </c>
      <c r="C1127" s="14" t="s">
        <v>151</v>
      </c>
      <c r="D1127" s="15">
        <v>2007</v>
      </c>
      <c r="E1127" s="16" cm="1">
        <f t="array" ref="E1127:I1127">VLOOKUP(Merged_Sheet!A1127,GDP!A1127:I3817,{5,6,7,8,9},0)</f>
        <v>286000000000</v>
      </c>
      <c r="F1127" s="16">
        <v>286000000000</v>
      </c>
      <c r="G1127" s="12">
        <v>5.0999999999999997E-2</v>
      </c>
      <c r="H1127" s="12">
        <v>220</v>
      </c>
      <c r="I1127" s="12">
        <v>0.12</v>
      </c>
      <c r="J1127" s="12" cm="1">
        <f t="array" ref="J1127:R1127">VLOOKUP(Merged_Sheet!A1127,'HUMAN RESOURCES'!A1127:M3817,{5,6,7,8,9,10,11,12,13},0)</f>
        <v>3.5999999999999997E-2</v>
      </c>
      <c r="K1127" s="12">
        <v>7.2999999999999995E-2</v>
      </c>
      <c r="L1127" s="12">
        <v>62</v>
      </c>
      <c r="M1127" s="12">
        <v>59</v>
      </c>
      <c r="N1127" s="12">
        <v>0.41099999999999998</v>
      </c>
      <c r="O1127" s="12">
        <v>0.55700000000000005</v>
      </c>
      <c r="P1127" s="12">
        <v>3.1E-2</v>
      </c>
      <c r="Q1127" s="12">
        <v>3330037</v>
      </c>
      <c r="R1127" s="12">
        <v>0.54600000000000004</v>
      </c>
      <c r="S1127" s="17" cm="1">
        <f t="array" ref="S1127:T1127">VLOOKUP(Merged_Sheet!A1127,Merged_Sheet!A1127:F3817,{5,6},0)</f>
        <v>286000000000</v>
      </c>
      <c r="T1127" s="17">
        <v>286000000000</v>
      </c>
      <c r="U1127" s="12" cm="1">
        <f t="array" ref="U1127:Z1127">VLOOKUP(Merged_Sheet!A1127,BUSINESS!A1127:J3817,{5,6,7,8,9,10},0)</f>
        <v>0.94699999999999995</v>
      </c>
      <c r="V1127" s="12">
        <v>65</v>
      </c>
      <c r="W1127" s="12">
        <v>0</v>
      </c>
      <c r="X1127" s="12">
        <v>696</v>
      </c>
      <c r="Y1127" s="12">
        <v>1.4E-2</v>
      </c>
      <c r="Z1127" s="12">
        <v>0.42499999999999999</v>
      </c>
      <c r="AA1127" s="17" cm="1">
        <f t="array" ref="AA1127:AB1127">VLOOKUP(Merged_Sheet!A1127,Merged_Sheet!A1127:F3817,{5,6},0)</f>
        <v>286000000000</v>
      </c>
      <c r="AB1127" s="17">
        <v>286000000000</v>
      </c>
      <c r="AC1127" s="16">
        <f t="shared" si="103"/>
        <v>85884.931608868006</v>
      </c>
      <c r="AD1127" s="12">
        <f t="shared" si="104"/>
        <v>85884.931608868006</v>
      </c>
      <c r="AE1127" s="12">
        <f t="shared" si="105"/>
        <v>85884.931608868006</v>
      </c>
      <c r="AF1127" s="12">
        <f t="shared" si="106"/>
        <v>85884.931608868006</v>
      </c>
      <c r="AG1127" s="12">
        <f t="shared" si="107"/>
        <v>0.45399999999999996</v>
      </c>
    </row>
    <row r="1128" spans="1:33" ht="14.5" x14ac:dyDescent="0.35">
      <c r="A1128" s="12" t="str">
        <f t="shared" si="102"/>
        <v>Iran-Middle East-2008</v>
      </c>
      <c r="B1128" s="13" t="s">
        <v>79</v>
      </c>
      <c r="C1128" s="14" t="s">
        <v>151</v>
      </c>
      <c r="D1128" s="15">
        <v>2008</v>
      </c>
      <c r="E1128" s="16" cm="1">
        <f t="array" ref="E1128:I1128">VLOOKUP(Merged_Sheet!A1128,GDP!A1128:I3818,{5,6,7,8,9},0)</f>
        <v>356000000000</v>
      </c>
      <c r="F1128" s="16">
        <v>356000000000</v>
      </c>
      <c r="G1128" s="12">
        <v>6.4000000000000001E-2</v>
      </c>
      <c r="H1128" s="12">
        <v>313</v>
      </c>
      <c r="I1128" s="12">
        <v>0.12</v>
      </c>
      <c r="J1128" s="12" cm="1">
        <f t="array" ref="J1128:R1128">VLOOKUP(Merged_Sheet!A1128,'HUMAN RESOURCES'!A1128:M3818,{5,6,7,8,9,10,11,12,13},0)</f>
        <v>3.6999999999999998E-2</v>
      </c>
      <c r="K1128" s="12">
        <v>6.0999999999999999E-2</v>
      </c>
      <c r="L1128" s="12">
        <v>60</v>
      </c>
      <c r="M1128" s="12">
        <v>58</v>
      </c>
      <c r="N1128" s="12">
        <v>0.45700000000000002</v>
      </c>
      <c r="O1128" s="12">
        <v>0.51100000000000001</v>
      </c>
      <c r="P1128" s="12">
        <v>3.2000000000000001E-2</v>
      </c>
      <c r="Q1128" s="12">
        <v>80440708</v>
      </c>
      <c r="R1128" s="12">
        <v>0.161</v>
      </c>
      <c r="S1128" s="17" cm="1">
        <f t="array" ref="S1128:T1128">VLOOKUP(Merged_Sheet!A1128,Merged_Sheet!A1128:F3818,{5,6},0)</f>
        <v>356000000000</v>
      </c>
      <c r="T1128" s="17">
        <v>356000000000</v>
      </c>
      <c r="U1128" s="12" cm="1">
        <f t="array" ref="U1128:Z1128">VLOOKUP(Merged_Sheet!A1128,BUSINESS!A1128:J3818,{5,6,7,8,9,10},0)</f>
        <v>0.30299999999999999</v>
      </c>
      <c r="V1128" s="12">
        <v>18</v>
      </c>
      <c r="W1128" s="12">
        <v>0</v>
      </c>
      <c r="X1128" s="12">
        <v>198</v>
      </c>
      <c r="Y1128" s="12">
        <v>4.0000000000000001E-3</v>
      </c>
      <c r="Z1128" s="12">
        <v>1.4999999999999999E-2</v>
      </c>
      <c r="AA1128" s="17" cm="1">
        <f t="array" ref="AA1128:AB1128">VLOOKUP(Merged_Sheet!A1128,Merged_Sheet!A1128:F3818,{5,6},0)</f>
        <v>356000000000</v>
      </c>
      <c r="AB1128" s="17">
        <v>356000000000</v>
      </c>
      <c r="AC1128" s="16">
        <f t="shared" si="103"/>
        <v>4425.6199236834163</v>
      </c>
      <c r="AD1128" s="12">
        <f t="shared" si="104"/>
        <v>4425.6199236834163</v>
      </c>
      <c r="AE1128" s="12">
        <f t="shared" si="105"/>
        <v>4425.6199236834163</v>
      </c>
      <c r="AF1128" s="12">
        <f t="shared" si="106"/>
        <v>4425.6199236834163</v>
      </c>
      <c r="AG1128" s="12">
        <f t="shared" si="107"/>
        <v>0.83899999999999997</v>
      </c>
    </row>
    <row r="1129" spans="1:33" ht="14.5" x14ac:dyDescent="0.35">
      <c r="A1129" s="12" t="str">
        <f t="shared" si="102"/>
        <v>Iran-Middle East-2009</v>
      </c>
      <c r="B1129" s="13" t="s">
        <v>79</v>
      </c>
      <c r="C1129" s="14" t="s">
        <v>151</v>
      </c>
      <c r="D1129" s="15">
        <v>2009</v>
      </c>
      <c r="E1129" s="16" cm="1">
        <f t="array" ref="E1129:I1129">VLOOKUP(Merged_Sheet!A1129,GDP!A1129:I3819,{5,6,7,8,9},0)</f>
        <v>363000000000</v>
      </c>
      <c r="F1129" s="16">
        <v>363000000000</v>
      </c>
      <c r="G1129" s="12">
        <v>7.1999999999999995E-2</v>
      </c>
      <c r="H1129" s="12">
        <v>357</v>
      </c>
      <c r="I1129" s="12">
        <v>0.12</v>
      </c>
      <c r="J1129" s="12" cm="1">
        <f t="array" ref="J1129:R1129">VLOOKUP(Merged_Sheet!A1129,'HUMAN RESOURCES'!A1129:M3819,{5,6,7,8,9,10,11,12,13},0)</f>
        <v>3.6999999999999998E-2</v>
      </c>
      <c r="K1129" s="12">
        <v>4.9000000000000002E-2</v>
      </c>
      <c r="L1129" s="12">
        <v>63</v>
      </c>
      <c r="M1129" s="12">
        <v>61</v>
      </c>
      <c r="N1129" s="12">
        <v>0.443</v>
      </c>
      <c r="O1129" s="12">
        <v>0.52800000000000002</v>
      </c>
      <c r="P1129" s="12">
        <v>2.9000000000000001E-2</v>
      </c>
      <c r="Q1129" s="12">
        <v>19371023</v>
      </c>
      <c r="R1129" s="12">
        <v>0.3</v>
      </c>
      <c r="S1129" s="17" cm="1">
        <f t="array" ref="S1129:T1129">VLOOKUP(Merged_Sheet!A1129,Merged_Sheet!A1129:F3819,{5,6},0)</f>
        <v>363000000000</v>
      </c>
      <c r="T1129" s="17">
        <v>363000000000</v>
      </c>
      <c r="U1129" s="12" cm="1">
        <f t="array" ref="U1129:Z1129">VLOOKUP(Merged_Sheet!A1129,BUSINESS!A1129:J3819,{5,6,7,8,9,10},0)</f>
        <v>0.46500000000000002</v>
      </c>
      <c r="V1129" s="12">
        <v>7</v>
      </c>
      <c r="W1129" s="12">
        <v>0</v>
      </c>
      <c r="X1129" s="12">
        <v>238</v>
      </c>
      <c r="Y1129" s="12">
        <v>7.0000000000000001E-3</v>
      </c>
      <c r="Z1129" s="12">
        <v>0.114</v>
      </c>
      <c r="AA1129" s="17" cm="1">
        <f t="array" ref="AA1129:AB1129">VLOOKUP(Merged_Sheet!A1129,Merged_Sheet!A1129:F3819,{5,6},0)</f>
        <v>363000000000</v>
      </c>
      <c r="AB1129" s="17">
        <v>363000000000</v>
      </c>
      <c r="AC1129" s="16">
        <f t="shared" si="103"/>
        <v>18739.330390552939</v>
      </c>
      <c r="AD1129" s="12">
        <f t="shared" si="104"/>
        <v>18739.330390552939</v>
      </c>
      <c r="AE1129" s="12">
        <f t="shared" si="105"/>
        <v>18739.330390552939</v>
      </c>
      <c r="AF1129" s="12">
        <f t="shared" si="106"/>
        <v>18739.330390552939</v>
      </c>
      <c r="AG1129" s="12">
        <f t="shared" si="107"/>
        <v>0.7</v>
      </c>
    </row>
    <row r="1130" spans="1:33" ht="14.5" x14ac:dyDescent="0.35">
      <c r="A1130" s="12" t="str">
        <f t="shared" si="102"/>
        <v>Iran-Middle East-2010</v>
      </c>
      <c r="B1130" s="13" t="s">
        <v>79</v>
      </c>
      <c r="C1130" s="14" t="s">
        <v>151</v>
      </c>
      <c r="D1130" s="15">
        <v>2010</v>
      </c>
      <c r="E1130" s="16" cm="1">
        <f t="array" ref="E1130:I1130">VLOOKUP(Merged_Sheet!A1130,GDP!A1130:I3820,{5,6,7,8,9},0)</f>
        <v>423000000000</v>
      </c>
      <c r="F1130" s="16">
        <v>423000000000</v>
      </c>
      <c r="G1130" s="12">
        <v>7.2999999999999995E-2</v>
      </c>
      <c r="H1130" s="12">
        <v>416</v>
      </c>
      <c r="I1130" s="12">
        <v>0.12</v>
      </c>
      <c r="J1130" s="12" cm="1">
        <f t="array" ref="J1130:R1130">VLOOKUP(Merged_Sheet!A1130,'HUMAN RESOURCES'!A1130:M3820,{5,6,7,8,9,10,11,12,13},0)</f>
        <v>3.7999999999999999E-2</v>
      </c>
      <c r="K1130" s="12">
        <v>8.2000000000000003E-2</v>
      </c>
      <c r="L1130" s="12">
        <v>51</v>
      </c>
      <c r="M1130" s="12">
        <v>49</v>
      </c>
      <c r="N1130" s="12">
        <v>0.4</v>
      </c>
      <c r="O1130" s="12">
        <v>0.56899999999999995</v>
      </c>
      <c r="P1130" s="12">
        <v>3.1E-2</v>
      </c>
      <c r="Q1130" s="12">
        <v>639618</v>
      </c>
      <c r="R1130" s="12">
        <v>0.39</v>
      </c>
      <c r="S1130" s="17" cm="1">
        <f t="array" ref="S1130:T1130">VLOOKUP(Merged_Sheet!A1130,Merged_Sheet!A1130:F3820,{5,6},0)</f>
        <v>423000000000</v>
      </c>
      <c r="T1130" s="17">
        <v>423000000000</v>
      </c>
      <c r="U1130" s="12" cm="1">
        <f t="array" ref="U1130:Z1130">VLOOKUP(Merged_Sheet!A1130,BUSINESS!A1130:J3820,{5,6,7,8,9,10},0)</f>
        <v>0.441</v>
      </c>
      <c r="V1130" s="12">
        <v>135</v>
      </c>
      <c r="W1130" s="12">
        <v>0</v>
      </c>
      <c r="X1130" s="12">
        <v>492</v>
      </c>
      <c r="Y1130" s="12">
        <v>1.6E-2</v>
      </c>
      <c r="Z1130" s="12">
        <v>0.23499999999999999</v>
      </c>
      <c r="AA1130" s="17" cm="1">
        <f t="array" ref="AA1130:AB1130">VLOOKUP(Merged_Sheet!A1130,Merged_Sheet!A1130:F3820,{5,6},0)</f>
        <v>423000000000</v>
      </c>
      <c r="AB1130" s="17">
        <v>423000000000</v>
      </c>
      <c r="AC1130" s="16">
        <f t="shared" si="103"/>
        <v>661332.23267637868</v>
      </c>
      <c r="AD1130" s="12">
        <f t="shared" si="104"/>
        <v>661332.23267637868</v>
      </c>
      <c r="AE1130" s="12">
        <f t="shared" si="105"/>
        <v>661332.23267637868</v>
      </c>
      <c r="AF1130" s="12">
        <f t="shared" si="106"/>
        <v>661332.23267637868</v>
      </c>
      <c r="AG1130" s="12">
        <f t="shared" si="107"/>
        <v>0.61</v>
      </c>
    </row>
    <row r="1131" spans="1:33" ht="14.5" x14ac:dyDescent="0.35">
      <c r="A1131" s="12" t="str">
        <f t="shared" si="102"/>
        <v>Iran-Middle East-2011</v>
      </c>
      <c r="B1131" s="13" t="s">
        <v>79</v>
      </c>
      <c r="C1131" s="14" t="s">
        <v>151</v>
      </c>
      <c r="D1131" s="15">
        <v>2011</v>
      </c>
      <c r="E1131" s="16" cm="1">
        <f t="array" ref="E1131:I1131">VLOOKUP(Merged_Sheet!A1131,GDP!A1131:I3821,{5,6,7,8,9},0)</f>
        <v>528000000000</v>
      </c>
      <c r="F1131" s="16">
        <v>528000000000</v>
      </c>
      <c r="G1131" s="12">
        <v>6.8000000000000005E-2</v>
      </c>
      <c r="H1131" s="12">
        <v>483</v>
      </c>
      <c r="I1131" s="12">
        <v>0.11</v>
      </c>
      <c r="J1131" s="12" cm="1">
        <f t="array" ref="J1131:R1131">VLOOKUP(Merged_Sheet!A1131,'HUMAN RESOURCES'!A1131:M3821,{5,6,7,8,9,10,11,12,13},0)</f>
        <v>3.7999999999999999E-2</v>
      </c>
      <c r="K1131" s="12">
        <v>6.5000000000000002E-2</v>
      </c>
      <c r="L1131" s="12">
        <v>55</v>
      </c>
      <c r="M1131" s="12">
        <v>54</v>
      </c>
      <c r="N1131" s="12">
        <v>0.42499999999999999</v>
      </c>
      <c r="O1131" s="12">
        <v>0.54800000000000004</v>
      </c>
      <c r="P1131" s="12">
        <v>2.8000000000000001E-2</v>
      </c>
      <c r="Q1131" s="12">
        <v>5834806</v>
      </c>
      <c r="R1131" s="12">
        <v>0.36099999999999999</v>
      </c>
      <c r="S1131" s="17" cm="1">
        <f t="array" ref="S1131:T1131">VLOOKUP(Merged_Sheet!A1131,Merged_Sheet!A1131:F3821,{5,6},0)</f>
        <v>528000000000</v>
      </c>
      <c r="T1131" s="17">
        <v>528000000000</v>
      </c>
      <c r="U1131" s="12" cm="1">
        <f t="array" ref="U1131:Z1131">VLOOKUP(Merged_Sheet!A1131,BUSINESS!A1131:J3821,{5,6,7,8,9,10},0)</f>
        <v>0.52600000000000002</v>
      </c>
      <c r="V1131" s="12">
        <v>62</v>
      </c>
      <c r="W1131" s="12">
        <v>0</v>
      </c>
      <c r="X1131" s="12">
        <v>270</v>
      </c>
      <c r="Y1131" s="12">
        <v>2.1999999999999999E-2</v>
      </c>
      <c r="Z1131" s="12">
        <v>0.20399999999999999</v>
      </c>
      <c r="AA1131" s="17" cm="1">
        <f t="array" ref="AA1131:AB1131">VLOOKUP(Merged_Sheet!A1131,Merged_Sheet!A1131:F3821,{5,6},0)</f>
        <v>528000000000</v>
      </c>
      <c r="AB1131" s="17">
        <v>528000000000</v>
      </c>
      <c r="AC1131" s="16">
        <f t="shared" si="103"/>
        <v>90491.440503763108</v>
      </c>
      <c r="AD1131" s="12">
        <f t="shared" si="104"/>
        <v>90491.440503763108</v>
      </c>
      <c r="AE1131" s="12">
        <f t="shared" si="105"/>
        <v>90491.440503763108</v>
      </c>
      <c r="AF1131" s="12">
        <f t="shared" si="106"/>
        <v>90491.440503763108</v>
      </c>
      <c r="AG1131" s="12">
        <f t="shared" si="107"/>
        <v>0.63900000000000001</v>
      </c>
    </row>
    <row r="1132" spans="1:33" ht="14.5" x14ac:dyDescent="0.35">
      <c r="A1132" s="12" t="str">
        <f t="shared" si="102"/>
        <v>Iran-Middle East-2012</v>
      </c>
      <c r="B1132" s="13" t="s">
        <v>79</v>
      </c>
      <c r="C1132" s="14" t="s">
        <v>151</v>
      </c>
      <c r="D1132" s="15">
        <v>2012</v>
      </c>
      <c r="E1132" s="16" cm="1">
        <f t="array" ref="E1132:I1132">VLOOKUP(Merged_Sheet!A1132,GDP!A1132:I3822,{5,6,7,8,9},0)</f>
        <v>503000000000</v>
      </c>
      <c r="F1132" s="16">
        <v>503000000000</v>
      </c>
      <c r="G1132" s="12">
        <v>6.7000000000000004E-2</v>
      </c>
      <c r="H1132" s="12">
        <v>490</v>
      </c>
      <c r="I1132" s="12">
        <v>0.11</v>
      </c>
      <c r="J1132" s="12" cm="1">
        <f t="array" ref="J1132:R1132">VLOOKUP(Merged_Sheet!A1132,'HUMAN RESOURCES'!A1132:M3822,{5,6,7,8,9,10,11,12,13},0)</f>
        <v>3.7999999999999999E-2</v>
      </c>
      <c r="K1132" s="12">
        <v>5.8000000000000003E-2</v>
      </c>
      <c r="L1132" s="12">
        <v>58</v>
      </c>
      <c r="M1132" s="12">
        <v>55</v>
      </c>
      <c r="N1132" s="12">
        <v>0.42599999999999999</v>
      </c>
      <c r="O1132" s="12">
        <v>0.54700000000000004</v>
      </c>
      <c r="P1132" s="12">
        <v>2.7E-2</v>
      </c>
      <c r="Q1132" s="12">
        <v>37752304</v>
      </c>
      <c r="R1132" s="12">
        <v>0.224</v>
      </c>
      <c r="S1132" s="17" cm="1">
        <f t="array" ref="S1132:T1132">VLOOKUP(Merged_Sheet!A1132,Merged_Sheet!A1132:F3822,{5,6},0)</f>
        <v>503000000000</v>
      </c>
      <c r="T1132" s="17">
        <v>503000000000</v>
      </c>
      <c r="U1132" s="12" cm="1">
        <f t="array" ref="U1132:Z1132">VLOOKUP(Merged_Sheet!A1132,BUSINESS!A1132:J3822,{5,6,7,8,9,10},0)</f>
        <v>0.49299999999999999</v>
      </c>
      <c r="V1132" s="12">
        <v>44</v>
      </c>
      <c r="W1132" s="12">
        <v>0</v>
      </c>
      <c r="X1132" s="12">
        <v>432</v>
      </c>
      <c r="Y1132" s="12">
        <v>0.08</v>
      </c>
      <c r="Z1132" s="12">
        <v>0.30099999999999999</v>
      </c>
      <c r="AA1132" s="17" cm="1">
        <f t="array" ref="AA1132:AB1132">VLOOKUP(Merged_Sheet!A1132,Merged_Sheet!A1132:F3822,{5,6},0)</f>
        <v>503000000000</v>
      </c>
      <c r="AB1132" s="17">
        <v>503000000000</v>
      </c>
      <c r="AC1132" s="16">
        <f t="shared" si="103"/>
        <v>13323.690124978863</v>
      </c>
      <c r="AD1132" s="12">
        <f t="shared" si="104"/>
        <v>13323.690124978863</v>
      </c>
      <c r="AE1132" s="12">
        <f t="shared" si="105"/>
        <v>13323.690124978863</v>
      </c>
      <c r="AF1132" s="12">
        <f t="shared" si="106"/>
        <v>13323.690124978863</v>
      </c>
      <c r="AG1132" s="12">
        <f t="shared" si="107"/>
        <v>0.77600000000000002</v>
      </c>
    </row>
    <row r="1133" spans="1:33" ht="14.5" x14ac:dyDescent="0.35">
      <c r="A1133" s="12" t="str">
        <f t="shared" si="102"/>
        <v>Iraq-Middle East-2000</v>
      </c>
      <c r="B1133" s="13" t="s">
        <v>79</v>
      </c>
      <c r="C1133" s="14" t="s">
        <v>152</v>
      </c>
      <c r="D1133" s="15">
        <v>2000</v>
      </c>
      <c r="E1133" s="16" cm="1">
        <f t="array" ref="E1133:I1133">VLOOKUP(Merged_Sheet!A1133,GDP!A1133:I3823,{5,6,7,8,9},0)</f>
        <v>0</v>
      </c>
      <c r="F1133" s="16">
        <v>0</v>
      </c>
      <c r="G1133" s="12">
        <v>8.0000000000000002E-3</v>
      </c>
      <c r="H1133" s="12">
        <v>7</v>
      </c>
      <c r="I1133" s="12">
        <v>0</v>
      </c>
      <c r="J1133" s="12" cm="1">
        <f t="array" ref="J1133:R1133">VLOOKUP(Merged_Sheet!A1133,'HUMAN RESOURCES'!A1133:M3823,{5,6,7,8,9,10,11,12,13},0)</f>
        <v>3.7999999999999999E-2</v>
      </c>
      <c r="K1133" s="12">
        <v>5.5E-2</v>
      </c>
      <c r="L1133" s="12">
        <v>60</v>
      </c>
      <c r="M1133" s="12">
        <v>57</v>
      </c>
      <c r="N1133" s="12">
        <v>0.44500000000000001</v>
      </c>
      <c r="O1133" s="12">
        <v>0.53200000000000003</v>
      </c>
      <c r="P1133" s="12">
        <v>2.4E-2</v>
      </c>
      <c r="Q1133" s="12">
        <v>9928143</v>
      </c>
      <c r="R1133" s="12">
        <v>0.21099999999999999</v>
      </c>
      <c r="S1133" s="17" cm="1">
        <f t="array" ref="S1133:T1133">VLOOKUP(Merged_Sheet!A1133,Merged_Sheet!A1133:F3823,{5,6},0)</f>
        <v>0</v>
      </c>
      <c r="T1133" s="17">
        <v>0</v>
      </c>
      <c r="U1133" s="12" cm="1">
        <f t="array" ref="U1133:Z1133">VLOOKUP(Merged_Sheet!A1133,BUSINESS!A1133:J3823,{5,6,7,8,9,10},0)</f>
        <v>0.33500000000000002</v>
      </c>
      <c r="V1133" s="12">
        <v>16</v>
      </c>
      <c r="W1133" s="12">
        <v>0</v>
      </c>
      <c r="X1133" s="12">
        <v>168</v>
      </c>
      <c r="Y1133" s="12">
        <v>2.1000000000000001E-2</v>
      </c>
      <c r="Z1133" s="12">
        <v>6.4000000000000001E-2</v>
      </c>
      <c r="AA1133" s="17" cm="1">
        <f t="array" ref="AA1133:AB1133">VLOOKUP(Merged_Sheet!A1133,Merged_Sheet!A1133:F3823,{5,6},0)</f>
        <v>0</v>
      </c>
      <c r="AB1133" s="17">
        <v>0</v>
      </c>
      <c r="AC1133" s="16">
        <f t="shared" si="103"/>
        <v>0</v>
      </c>
      <c r="AD1133" s="12">
        <f t="shared" si="104"/>
        <v>0</v>
      </c>
      <c r="AE1133" s="12">
        <f t="shared" si="105"/>
        <v>0</v>
      </c>
      <c r="AF1133" s="12">
        <f t="shared" si="106"/>
        <v>0</v>
      </c>
      <c r="AG1133" s="12">
        <f t="shared" si="107"/>
        <v>0.78900000000000003</v>
      </c>
    </row>
    <row r="1134" spans="1:33" ht="14.5" x14ac:dyDescent="0.35">
      <c r="A1134" s="12" t="str">
        <f t="shared" si="102"/>
        <v>Iraq-Middle East-2001</v>
      </c>
      <c r="B1134" s="13" t="s">
        <v>79</v>
      </c>
      <c r="C1134" s="14" t="s">
        <v>152</v>
      </c>
      <c r="D1134" s="15">
        <v>2001</v>
      </c>
      <c r="E1134" s="16" cm="1">
        <f t="array" ref="E1134:I1134">VLOOKUP(Merged_Sheet!A1134,GDP!A1134:I3824,{5,6,7,8,9},0)</f>
        <v>0</v>
      </c>
      <c r="F1134" s="16">
        <v>0</v>
      </c>
      <c r="G1134" s="12">
        <v>1.0999999999999999E-2</v>
      </c>
      <c r="H1134" s="12">
        <v>8</v>
      </c>
      <c r="I1134" s="12">
        <v>0</v>
      </c>
      <c r="J1134" s="12" cm="1">
        <f t="array" ref="J1134:R1134">VLOOKUP(Merged_Sheet!A1134,'HUMAN RESOURCES'!A1134:M3824,{5,6,7,8,9,10,11,12,13},0)</f>
        <v>3.7999999999999999E-2</v>
      </c>
      <c r="K1134" s="12">
        <v>4.3999999999999997E-2</v>
      </c>
      <c r="L1134" s="12">
        <v>67</v>
      </c>
      <c r="M1134" s="12">
        <v>63</v>
      </c>
      <c r="N1134" s="12">
        <v>0.41699999999999998</v>
      </c>
      <c r="O1134" s="12">
        <v>0.54400000000000004</v>
      </c>
      <c r="P1134" s="12">
        <v>3.9E-2</v>
      </c>
      <c r="Q1134" s="12">
        <v>163390</v>
      </c>
      <c r="R1134" s="12">
        <v>0.59699999999999998</v>
      </c>
      <c r="S1134" s="17" cm="1">
        <f t="array" ref="S1134:T1134">VLOOKUP(Merged_Sheet!A1134,Merged_Sheet!A1134:F3824,{5,6},0)</f>
        <v>0</v>
      </c>
      <c r="T1134" s="17">
        <v>0</v>
      </c>
      <c r="U1134" s="12" cm="1">
        <f t="array" ref="U1134:Z1134">VLOOKUP(Merged_Sheet!A1134,BUSINESS!A1134:J3824,{5,6,7,8,9,10},0)</f>
        <v>0.48699999999999999</v>
      </c>
      <c r="V1134" s="12">
        <v>144</v>
      </c>
      <c r="W1134" s="12">
        <v>0</v>
      </c>
      <c r="X1134" s="12">
        <v>424</v>
      </c>
      <c r="Y1134" s="12">
        <v>0.14599999999999999</v>
      </c>
      <c r="Z1134" s="12">
        <v>0.184</v>
      </c>
      <c r="AA1134" s="17" cm="1">
        <f t="array" ref="AA1134:AB1134">VLOOKUP(Merged_Sheet!A1134,Merged_Sheet!A1134:F3824,{5,6},0)</f>
        <v>0</v>
      </c>
      <c r="AB1134" s="17">
        <v>0</v>
      </c>
      <c r="AC1134" s="16">
        <f t="shared" si="103"/>
        <v>0</v>
      </c>
      <c r="AD1134" s="12">
        <f t="shared" si="104"/>
        <v>0</v>
      </c>
      <c r="AE1134" s="12">
        <f t="shared" si="105"/>
        <v>0</v>
      </c>
      <c r="AF1134" s="12">
        <f t="shared" si="106"/>
        <v>0</v>
      </c>
      <c r="AG1134" s="12">
        <f t="shared" si="107"/>
        <v>0.40300000000000002</v>
      </c>
    </row>
    <row r="1135" spans="1:33" ht="14.5" x14ac:dyDescent="0.35">
      <c r="A1135" s="12" t="str">
        <f t="shared" si="102"/>
        <v>Iraq-Middle East-2002</v>
      </c>
      <c r="B1135" s="13" t="s">
        <v>79</v>
      </c>
      <c r="C1135" s="14" t="s">
        <v>152</v>
      </c>
      <c r="D1135" s="15">
        <v>2002</v>
      </c>
      <c r="E1135" s="16" cm="1">
        <f t="array" ref="E1135:I1135">VLOOKUP(Merged_Sheet!A1135,GDP!A1135:I3825,{5,6,7,8,9},0)</f>
        <v>0</v>
      </c>
      <c r="F1135" s="16">
        <v>0</v>
      </c>
      <c r="G1135" s="12">
        <v>1.4E-2</v>
      </c>
      <c r="H1135" s="12">
        <v>9</v>
      </c>
      <c r="I1135" s="12">
        <v>0</v>
      </c>
      <c r="J1135" s="12" cm="1">
        <f t="array" ref="J1135:R1135">VLOOKUP(Merged_Sheet!A1135,'HUMAN RESOURCES'!A1135:M3825,{5,6,7,8,9,10,11,12,13},0)</f>
        <v>3.9E-2</v>
      </c>
      <c r="K1135" s="12">
        <v>7.9000000000000001E-2</v>
      </c>
      <c r="L1135" s="12">
        <v>53</v>
      </c>
      <c r="M1135" s="12">
        <v>51</v>
      </c>
      <c r="N1135" s="12">
        <v>0.436</v>
      </c>
      <c r="O1135" s="12">
        <v>0.53100000000000003</v>
      </c>
      <c r="P1135" s="12">
        <v>3.3000000000000002E-2</v>
      </c>
      <c r="Q1135" s="12">
        <v>8736736</v>
      </c>
      <c r="R1135" s="12">
        <v>0.17399999999999999</v>
      </c>
      <c r="S1135" s="17" cm="1">
        <f t="array" ref="S1135:T1135">VLOOKUP(Merged_Sheet!A1135,Merged_Sheet!A1135:F3825,{5,6},0)</f>
        <v>0</v>
      </c>
      <c r="T1135" s="17">
        <v>0</v>
      </c>
      <c r="U1135" s="12" cm="1">
        <f t="array" ref="U1135:Z1135">VLOOKUP(Merged_Sheet!A1135,BUSINESS!A1135:J3825,{5,6,7,8,9,10},0)</f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7" cm="1">
        <f t="array" ref="AA1135:AB1135">VLOOKUP(Merged_Sheet!A1135,Merged_Sheet!A1135:F3825,{5,6},0)</f>
        <v>0</v>
      </c>
      <c r="AB1135" s="17">
        <v>0</v>
      </c>
      <c r="AC1135" s="16">
        <f t="shared" si="103"/>
        <v>0</v>
      </c>
      <c r="AD1135" s="12">
        <f t="shared" si="104"/>
        <v>0</v>
      </c>
      <c r="AE1135" s="12">
        <f t="shared" si="105"/>
        <v>0</v>
      </c>
      <c r="AF1135" s="12">
        <f t="shared" si="106"/>
        <v>0</v>
      </c>
      <c r="AG1135" s="12">
        <f t="shared" si="107"/>
        <v>0.82600000000000007</v>
      </c>
    </row>
    <row r="1136" spans="1:33" ht="14.5" x14ac:dyDescent="0.35">
      <c r="A1136" s="12" t="str">
        <f t="shared" si="102"/>
        <v>Iraq-Middle East-2003</v>
      </c>
      <c r="B1136" s="13" t="s">
        <v>79</v>
      </c>
      <c r="C1136" s="14" t="s">
        <v>152</v>
      </c>
      <c r="D1136" s="15">
        <v>2003</v>
      </c>
      <c r="E1136" s="16" cm="1">
        <f t="array" ref="E1136:I1136">VLOOKUP(Merged_Sheet!A1136,GDP!A1136:I3826,{5,6,7,8,9},0)</f>
        <v>0</v>
      </c>
      <c r="F1136" s="16">
        <v>0</v>
      </c>
      <c r="G1136" s="12">
        <v>4.3999999999999997E-2</v>
      </c>
      <c r="H1136" s="12">
        <v>16</v>
      </c>
      <c r="I1136" s="12">
        <v>0</v>
      </c>
      <c r="J1136" s="12" cm="1">
        <f t="array" ref="J1136:R1136">VLOOKUP(Merged_Sheet!A1136,'HUMAN RESOURCES'!A1136:M3826,{5,6,7,8,9,10,11,12,13},0)</f>
        <v>3.9E-2</v>
      </c>
      <c r="K1136" s="12">
        <v>7.9000000000000001E-2</v>
      </c>
      <c r="L1136" s="12">
        <v>55</v>
      </c>
      <c r="M1136" s="12">
        <v>53</v>
      </c>
      <c r="N1136" s="12">
        <v>0.433</v>
      </c>
      <c r="O1136" s="12">
        <v>0.53400000000000003</v>
      </c>
      <c r="P1136" s="12">
        <v>3.2000000000000001E-2</v>
      </c>
      <c r="Q1136" s="12">
        <v>10046967</v>
      </c>
      <c r="R1136" s="12">
        <v>0.33600000000000002</v>
      </c>
      <c r="S1136" s="17" cm="1">
        <f t="array" ref="S1136:T1136">VLOOKUP(Merged_Sheet!A1136,Merged_Sheet!A1136:F3826,{5,6},0)</f>
        <v>0</v>
      </c>
      <c r="T1136" s="17">
        <v>0</v>
      </c>
      <c r="U1136" s="12" cm="1">
        <f t="array" ref="U1136:Z1136">VLOOKUP(Merged_Sheet!A1136,BUSINESS!A1136:J3826,{5,6,7,8,9,10},0)</f>
        <v>0.80700000000000005</v>
      </c>
      <c r="V1136" s="12">
        <v>40</v>
      </c>
      <c r="W1136" s="12">
        <v>0</v>
      </c>
      <c r="X1136" s="12">
        <v>416</v>
      </c>
      <c r="Y1136" s="12">
        <v>8.0000000000000002E-3</v>
      </c>
      <c r="Z1136" s="12">
        <v>0.19900000000000001</v>
      </c>
      <c r="AA1136" s="17" cm="1">
        <f t="array" ref="AA1136:AB1136">VLOOKUP(Merged_Sheet!A1136,Merged_Sheet!A1136:F3826,{5,6},0)</f>
        <v>0</v>
      </c>
      <c r="AB1136" s="17">
        <v>0</v>
      </c>
      <c r="AC1136" s="16">
        <f t="shared" si="103"/>
        <v>0</v>
      </c>
      <c r="AD1136" s="12">
        <f t="shared" si="104"/>
        <v>0</v>
      </c>
      <c r="AE1136" s="12">
        <f t="shared" si="105"/>
        <v>0</v>
      </c>
      <c r="AF1136" s="12">
        <f t="shared" si="106"/>
        <v>0</v>
      </c>
      <c r="AG1136" s="12">
        <f t="shared" si="107"/>
        <v>0.66399999999999992</v>
      </c>
    </row>
    <row r="1137" spans="1:33" ht="14.5" x14ac:dyDescent="0.35">
      <c r="A1137" s="12" t="str">
        <f t="shared" si="102"/>
        <v>Iraq-Middle East-2004</v>
      </c>
      <c r="B1137" s="13" t="s">
        <v>79</v>
      </c>
      <c r="C1137" s="14" t="s">
        <v>152</v>
      </c>
      <c r="D1137" s="15">
        <v>2004</v>
      </c>
      <c r="E1137" s="16" cm="1">
        <f t="array" ref="E1137:I1137">VLOOKUP(Merged_Sheet!A1137,GDP!A1137:I3827,{5,6,7,8,9},0)</f>
        <v>36627901762</v>
      </c>
      <c r="F1137" s="16">
        <v>36627901762</v>
      </c>
      <c r="G1137" s="12">
        <v>5.6000000000000001E-2</v>
      </c>
      <c r="H1137" s="12">
        <v>55</v>
      </c>
      <c r="I1137" s="12">
        <v>0.129</v>
      </c>
      <c r="J1137" s="12" cm="1">
        <f t="array" ref="J1137:R1137">VLOOKUP(Merged_Sheet!A1137,'HUMAN RESOURCES'!A1137:M3827,{5,6,7,8,9,10,11,12,13},0)</f>
        <v>3.9E-2</v>
      </c>
      <c r="K1137" s="12">
        <v>5.2999999999999999E-2</v>
      </c>
      <c r="L1137" s="12">
        <v>57</v>
      </c>
      <c r="M1137" s="12">
        <v>54</v>
      </c>
      <c r="N1137" s="12">
        <v>0.42199999999999999</v>
      </c>
      <c r="O1137" s="12">
        <v>0.54300000000000004</v>
      </c>
      <c r="P1137" s="12">
        <v>3.5000000000000003E-2</v>
      </c>
      <c r="Q1137" s="12">
        <v>3758858</v>
      </c>
      <c r="R1137" s="12">
        <v>0.61899999999999999</v>
      </c>
      <c r="S1137" s="17" cm="1">
        <f t="array" ref="S1137:T1137">VLOOKUP(Merged_Sheet!A1137,Merged_Sheet!A1137:F3827,{5,6},0)</f>
        <v>36627901762</v>
      </c>
      <c r="T1137" s="17">
        <v>36627901762</v>
      </c>
      <c r="U1137" s="12" cm="1">
        <f t="array" ref="U1137:Z1137">VLOOKUP(Merged_Sheet!A1137,BUSINESS!A1137:J3827,{5,6,7,8,9,10},0)</f>
        <v>0.64900000000000002</v>
      </c>
      <c r="V1137" s="12">
        <v>37</v>
      </c>
      <c r="W1137" s="12">
        <v>0</v>
      </c>
      <c r="X1137" s="12">
        <v>606</v>
      </c>
      <c r="Y1137" s="12">
        <v>2.8000000000000001E-2</v>
      </c>
      <c r="Z1137" s="12">
        <v>0.34300000000000003</v>
      </c>
      <c r="AA1137" s="17" cm="1">
        <f t="array" ref="AA1137:AB1137">VLOOKUP(Merged_Sheet!A1137,Merged_Sheet!A1137:F3827,{5,6},0)</f>
        <v>36627901762</v>
      </c>
      <c r="AB1137" s="17">
        <v>36627901762</v>
      </c>
      <c r="AC1137" s="16">
        <f t="shared" si="103"/>
        <v>9744.4228438531063</v>
      </c>
      <c r="AD1137" s="12">
        <f t="shared" si="104"/>
        <v>9744.4228438531063</v>
      </c>
      <c r="AE1137" s="12">
        <f t="shared" si="105"/>
        <v>9744.4228438531063</v>
      </c>
      <c r="AF1137" s="12">
        <f t="shared" si="106"/>
        <v>9744.4228438531063</v>
      </c>
      <c r="AG1137" s="12">
        <f t="shared" si="107"/>
        <v>0.38100000000000001</v>
      </c>
    </row>
    <row r="1138" spans="1:33" ht="14.5" x14ac:dyDescent="0.35">
      <c r="A1138" s="12" t="str">
        <f t="shared" si="102"/>
        <v>Iraq-Middle East-2005</v>
      </c>
      <c r="B1138" s="13" t="s">
        <v>79</v>
      </c>
      <c r="C1138" s="14" t="s">
        <v>152</v>
      </c>
      <c r="D1138" s="15">
        <v>2005</v>
      </c>
      <c r="E1138" s="16" cm="1">
        <f t="array" ref="E1138:I1138">VLOOKUP(Merged_Sheet!A1138,GDP!A1138:I3828,{5,6,7,8,9},0)</f>
        <v>49954890353</v>
      </c>
      <c r="F1138" s="16">
        <v>49954890353</v>
      </c>
      <c r="G1138" s="12">
        <v>4.1000000000000002E-2</v>
      </c>
      <c r="H1138" s="12">
        <v>55</v>
      </c>
      <c r="I1138" s="12">
        <v>0.13700000000000001</v>
      </c>
      <c r="J1138" s="12" cm="1">
        <f t="array" ref="J1138:R1138">VLOOKUP(Merged_Sheet!A1138,'HUMAN RESOURCES'!A1138:M3828,{5,6,7,8,9,10,11,12,13},0)</f>
        <v>3.9E-2</v>
      </c>
      <c r="K1138" s="12">
        <v>7.1999999999999995E-2</v>
      </c>
      <c r="L1138" s="12">
        <v>58</v>
      </c>
      <c r="M1138" s="12">
        <v>56</v>
      </c>
      <c r="N1138" s="12">
        <v>0.434</v>
      </c>
      <c r="O1138" s="12">
        <v>0.53500000000000003</v>
      </c>
      <c r="P1138" s="12">
        <v>0.03</v>
      </c>
      <c r="Q1138" s="12">
        <v>3522294</v>
      </c>
      <c r="R1138" s="12">
        <v>0.46700000000000003</v>
      </c>
      <c r="S1138" s="17" cm="1">
        <f t="array" ref="S1138:T1138">VLOOKUP(Merged_Sheet!A1138,Merged_Sheet!A1138:F3828,{5,6},0)</f>
        <v>49954890353</v>
      </c>
      <c r="T1138" s="17">
        <v>49954890353</v>
      </c>
      <c r="U1138" s="12" cm="1">
        <f t="array" ref="U1138:Z1138">VLOOKUP(Merged_Sheet!A1138,BUSINESS!A1138:J3828,{5,6,7,8,9,10},0)</f>
        <v>0.42899999999999999</v>
      </c>
      <c r="V1138" s="12">
        <v>68</v>
      </c>
      <c r="W1138" s="12">
        <v>0</v>
      </c>
      <c r="X1138" s="12">
        <v>158</v>
      </c>
      <c r="Y1138" s="12">
        <v>6.0000000000000001E-3</v>
      </c>
      <c r="Z1138" s="12">
        <v>0.16</v>
      </c>
      <c r="AA1138" s="17" cm="1">
        <f t="array" ref="AA1138:AB1138">VLOOKUP(Merged_Sheet!A1138,Merged_Sheet!A1138:F3828,{5,6},0)</f>
        <v>49954890353</v>
      </c>
      <c r="AB1138" s="17">
        <v>49954890353</v>
      </c>
      <c r="AC1138" s="16">
        <f t="shared" si="103"/>
        <v>14182.487422401424</v>
      </c>
      <c r="AD1138" s="12">
        <f t="shared" si="104"/>
        <v>14182.487422401424</v>
      </c>
      <c r="AE1138" s="12">
        <f t="shared" si="105"/>
        <v>14182.487422401424</v>
      </c>
      <c r="AF1138" s="12">
        <f t="shared" si="106"/>
        <v>14182.487422401424</v>
      </c>
      <c r="AG1138" s="12">
        <f t="shared" si="107"/>
        <v>0.53299999999999992</v>
      </c>
    </row>
    <row r="1139" spans="1:33" ht="14.5" x14ac:dyDescent="0.35">
      <c r="A1139" s="12" t="str">
        <f t="shared" si="102"/>
        <v>Iraq-Middle East-2006</v>
      </c>
      <c r="B1139" s="13" t="s">
        <v>79</v>
      </c>
      <c r="C1139" s="14" t="s">
        <v>152</v>
      </c>
      <c r="D1139" s="15">
        <v>2006</v>
      </c>
      <c r="E1139" s="16" cm="1">
        <f t="array" ref="E1139:I1139">VLOOKUP(Merged_Sheet!A1139,GDP!A1139:I3829,{5,6,7,8,9},0)</f>
        <v>65141035028</v>
      </c>
      <c r="F1139" s="16">
        <v>65141035028</v>
      </c>
      <c r="G1139" s="12">
        <v>0.03</v>
      </c>
      <c r="H1139" s="12">
        <v>58</v>
      </c>
      <c r="I1139" s="12">
        <v>0.14499999999999999</v>
      </c>
      <c r="J1139" s="12" cm="1">
        <f t="array" ref="J1139:R1139">VLOOKUP(Merged_Sheet!A1139,'HUMAN RESOURCES'!A1139:M3829,{5,6,7,8,9,10,11,12,13},0)</f>
        <v>3.9E-2</v>
      </c>
      <c r="K1139" s="12">
        <v>6.9000000000000006E-2</v>
      </c>
      <c r="L1139" s="12">
        <v>59</v>
      </c>
      <c r="M1139" s="12">
        <v>57</v>
      </c>
      <c r="N1139" s="12">
        <v>0.441</v>
      </c>
      <c r="O1139" s="12">
        <v>0.53100000000000003</v>
      </c>
      <c r="P1139" s="12">
        <v>2.8000000000000001E-2</v>
      </c>
      <c r="Q1139" s="12">
        <v>8707490</v>
      </c>
      <c r="R1139" s="12">
        <v>0.40699999999999997</v>
      </c>
      <c r="S1139" s="17" cm="1">
        <f t="array" ref="S1139:T1139">VLOOKUP(Merged_Sheet!A1139,Merged_Sheet!A1139:F3829,{5,6},0)</f>
        <v>65141035028</v>
      </c>
      <c r="T1139" s="17">
        <v>65141035028</v>
      </c>
      <c r="U1139" s="12" cm="1">
        <f t="array" ref="U1139:Z1139">VLOOKUP(Merged_Sheet!A1139,BUSINESS!A1139:J3829,{5,6,7,8,9,10},0)</f>
        <v>0.73199999999999998</v>
      </c>
      <c r="V1139" s="12">
        <v>31</v>
      </c>
      <c r="W1139" s="12">
        <v>0</v>
      </c>
      <c r="X1139" s="12">
        <v>270</v>
      </c>
      <c r="Y1139" s="12">
        <v>1.7999999999999999E-2</v>
      </c>
      <c r="Z1139" s="12">
        <v>0.23599999999999999</v>
      </c>
      <c r="AA1139" s="17" cm="1">
        <f t="array" ref="AA1139:AB1139">VLOOKUP(Merged_Sheet!A1139,Merged_Sheet!A1139:F3829,{5,6},0)</f>
        <v>65141035028</v>
      </c>
      <c r="AB1139" s="17">
        <v>65141035028</v>
      </c>
      <c r="AC1139" s="16">
        <f t="shared" si="103"/>
        <v>7481.0347216017472</v>
      </c>
      <c r="AD1139" s="12">
        <f t="shared" si="104"/>
        <v>7481.0347216017472</v>
      </c>
      <c r="AE1139" s="12">
        <f t="shared" si="105"/>
        <v>7481.0347216017472</v>
      </c>
      <c r="AF1139" s="12">
        <f t="shared" si="106"/>
        <v>7481.0347216017472</v>
      </c>
      <c r="AG1139" s="12">
        <f t="shared" si="107"/>
        <v>0.59299999999999997</v>
      </c>
    </row>
    <row r="1140" spans="1:33" ht="14.5" x14ac:dyDescent="0.35">
      <c r="A1140" s="12" t="str">
        <f t="shared" si="102"/>
        <v>Iraq-Middle East-2007</v>
      </c>
      <c r="B1140" s="13" t="s">
        <v>79</v>
      </c>
      <c r="C1140" s="14" t="s">
        <v>152</v>
      </c>
      <c r="D1140" s="15">
        <v>2007</v>
      </c>
      <c r="E1140" s="16" cm="1">
        <f t="array" ref="E1140:I1140">VLOOKUP(Merged_Sheet!A1140,GDP!A1140:I3830,{5,6,7,8,9},0)</f>
        <v>88837727881</v>
      </c>
      <c r="F1140" s="16">
        <v>88837727881</v>
      </c>
      <c r="G1140" s="12">
        <v>3.6999999999999998E-2</v>
      </c>
      <c r="H1140" s="12">
        <v>95</v>
      </c>
      <c r="I1140" s="12">
        <v>0.19500000000000001</v>
      </c>
      <c r="J1140" s="12" cm="1">
        <f t="array" ref="J1140:R1140">VLOOKUP(Merged_Sheet!A1140,'HUMAN RESOURCES'!A1140:M3830,{5,6,7,8,9,10,11,12,13},0)</f>
        <v>3.9E-2</v>
      </c>
      <c r="K1140" s="12">
        <v>6.8000000000000005E-2</v>
      </c>
      <c r="L1140" s="12">
        <v>61</v>
      </c>
      <c r="M1140" s="12">
        <v>58</v>
      </c>
      <c r="N1140" s="12">
        <v>0.41799999999999998</v>
      </c>
      <c r="O1140" s="12">
        <v>0.55200000000000005</v>
      </c>
      <c r="P1140" s="12">
        <v>0.03</v>
      </c>
      <c r="Q1140" s="12">
        <v>632736</v>
      </c>
      <c r="R1140" s="12">
        <v>0.27900000000000003</v>
      </c>
      <c r="S1140" s="17" cm="1">
        <f t="array" ref="S1140:T1140">VLOOKUP(Merged_Sheet!A1140,Merged_Sheet!A1140:F3830,{5,6},0)</f>
        <v>88837727881</v>
      </c>
      <c r="T1140" s="17">
        <v>88837727881</v>
      </c>
      <c r="U1140" s="12" cm="1">
        <f t="array" ref="U1140:Z1140">VLOOKUP(Merged_Sheet!A1140,BUSINESS!A1140:J3830,{5,6,7,8,9,10},0)</f>
        <v>2.1789999999999998</v>
      </c>
      <c r="V1140" s="12">
        <v>22</v>
      </c>
      <c r="W1140" s="12">
        <v>0</v>
      </c>
      <c r="X1140" s="12">
        <v>100</v>
      </c>
      <c r="Y1140" s="12">
        <v>2.5000000000000001E-2</v>
      </c>
      <c r="Z1140" s="12">
        <v>9.8000000000000004E-2</v>
      </c>
      <c r="AA1140" s="17" cm="1">
        <f t="array" ref="AA1140:AB1140">VLOOKUP(Merged_Sheet!A1140,Merged_Sheet!A1140:F3830,{5,6},0)</f>
        <v>88837727881</v>
      </c>
      <c r="AB1140" s="17">
        <v>88837727881</v>
      </c>
      <c r="AC1140" s="16">
        <f t="shared" si="103"/>
        <v>140402.51839787842</v>
      </c>
      <c r="AD1140" s="12">
        <f t="shared" si="104"/>
        <v>140402.51839787842</v>
      </c>
      <c r="AE1140" s="12">
        <f t="shared" si="105"/>
        <v>140402.51839787842</v>
      </c>
      <c r="AF1140" s="12">
        <f t="shared" si="106"/>
        <v>140402.51839787842</v>
      </c>
      <c r="AG1140" s="12">
        <f t="shared" si="107"/>
        <v>0.72099999999999997</v>
      </c>
    </row>
    <row r="1141" spans="1:33" ht="14.5" x14ac:dyDescent="0.35">
      <c r="A1141" s="12" t="str">
        <f t="shared" si="102"/>
        <v>Iraq-Middle East-2008</v>
      </c>
      <c r="B1141" s="13" t="s">
        <v>79</v>
      </c>
      <c r="C1141" s="14" t="s">
        <v>152</v>
      </c>
      <c r="D1141" s="15">
        <v>2008</v>
      </c>
      <c r="E1141" s="16" cm="1">
        <f t="array" ref="E1141:I1141">VLOOKUP(Merged_Sheet!A1141,GDP!A1141:I3831,{5,6,7,8,9},0)</f>
        <v>132000000000</v>
      </c>
      <c r="F1141" s="16">
        <v>132000000000</v>
      </c>
      <c r="G1141" s="12">
        <v>3.9E-2</v>
      </c>
      <c r="H1141" s="12">
        <v>142</v>
      </c>
      <c r="I1141" s="12">
        <v>0.19500000000000001</v>
      </c>
      <c r="J1141" s="12" cm="1">
        <f t="array" ref="J1141:R1141">VLOOKUP(Merged_Sheet!A1141,'HUMAN RESOURCES'!A1141:M3831,{5,6,7,8,9,10,11,12,13},0)</f>
        <v>3.9E-2</v>
      </c>
      <c r="K1141" s="12">
        <v>5.1999999999999998E-2</v>
      </c>
      <c r="L1141" s="12">
        <v>63</v>
      </c>
      <c r="M1141" s="12">
        <v>60</v>
      </c>
      <c r="N1141" s="12">
        <v>0.439</v>
      </c>
      <c r="O1141" s="12">
        <v>0.53</v>
      </c>
      <c r="P1141" s="12">
        <v>3.1E-2</v>
      </c>
      <c r="Q1141" s="12">
        <v>11904974</v>
      </c>
      <c r="R1141" s="12">
        <v>0.41499999999999998</v>
      </c>
      <c r="S1141" s="17" cm="1">
        <f t="array" ref="S1141:T1141">VLOOKUP(Merged_Sheet!A1141,Merged_Sheet!A1141:F3831,{5,6},0)</f>
        <v>132000000000</v>
      </c>
      <c r="T1141" s="17">
        <v>132000000000</v>
      </c>
      <c r="U1141" s="12" cm="1">
        <f t="array" ref="U1141:Z1141">VLOOKUP(Merged_Sheet!A1141,BUSINESS!A1141:J3831,{5,6,7,8,9,10},0)</f>
        <v>0.45500000000000002</v>
      </c>
      <c r="V1141" s="12">
        <v>59</v>
      </c>
      <c r="W1141" s="12">
        <v>0</v>
      </c>
      <c r="X1141" s="12">
        <v>696</v>
      </c>
      <c r="Y1141" s="12">
        <v>7.6999999999999999E-2</v>
      </c>
      <c r="Z1141" s="12">
        <v>0.30499999999999999</v>
      </c>
      <c r="AA1141" s="17" cm="1">
        <f t="array" ref="AA1141:AB1141">VLOOKUP(Merged_Sheet!A1141,Merged_Sheet!A1141:F3831,{5,6},0)</f>
        <v>132000000000</v>
      </c>
      <c r="AB1141" s="17">
        <v>132000000000</v>
      </c>
      <c r="AC1141" s="16">
        <f t="shared" si="103"/>
        <v>11087.802459711378</v>
      </c>
      <c r="AD1141" s="12">
        <f t="shared" si="104"/>
        <v>11087.802459711378</v>
      </c>
      <c r="AE1141" s="12">
        <f t="shared" si="105"/>
        <v>11087.802459711378</v>
      </c>
      <c r="AF1141" s="12">
        <f t="shared" si="106"/>
        <v>11087.802459711378</v>
      </c>
      <c r="AG1141" s="12">
        <f t="shared" si="107"/>
        <v>0.58499999999999996</v>
      </c>
    </row>
    <row r="1142" spans="1:33" ht="14.5" x14ac:dyDescent="0.35">
      <c r="A1142" s="12" t="str">
        <f t="shared" si="102"/>
        <v>Iraq-Middle East-2009</v>
      </c>
      <c r="B1142" s="13" t="s">
        <v>79</v>
      </c>
      <c r="C1142" s="14" t="s">
        <v>152</v>
      </c>
      <c r="D1142" s="15">
        <v>2009</v>
      </c>
      <c r="E1142" s="16" cm="1">
        <f t="array" ref="E1142:I1142">VLOOKUP(Merged_Sheet!A1142,GDP!A1142:I3832,{5,6,7,8,9},0)</f>
        <v>112000000000</v>
      </c>
      <c r="F1142" s="16">
        <v>112000000000</v>
      </c>
      <c r="G1142" s="12">
        <v>4.5999999999999999E-2</v>
      </c>
      <c r="H1142" s="12">
        <v>143</v>
      </c>
      <c r="I1142" s="12">
        <v>0.156</v>
      </c>
      <c r="J1142" s="12" cm="1">
        <f t="array" ref="J1142:R1142">VLOOKUP(Merged_Sheet!A1142,'HUMAN RESOURCES'!A1142:M3832,{5,6,7,8,9,10,11,12,13},0)</f>
        <v>0.04</v>
      </c>
      <c r="K1142" s="12">
        <v>0.122</v>
      </c>
      <c r="L1142" s="12">
        <v>44</v>
      </c>
      <c r="M1142" s="12">
        <v>43</v>
      </c>
      <c r="N1142" s="12">
        <v>0.42499999999999999</v>
      </c>
      <c r="O1142" s="12">
        <v>0.55000000000000004</v>
      </c>
      <c r="P1142" s="12">
        <v>2.5000000000000001E-2</v>
      </c>
      <c r="Q1142" s="12">
        <v>5416015</v>
      </c>
      <c r="R1142" s="12">
        <v>0.374</v>
      </c>
      <c r="S1142" s="17" cm="1">
        <f t="array" ref="S1142:T1142">VLOOKUP(Merged_Sheet!A1142,Merged_Sheet!A1142:F3832,{5,6},0)</f>
        <v>112000000000</v>
      </c>
      <c r="T1142" s="17">
        <v>112000000000</v>
      </c>
      <c r="U1142" s="12" cm="1">
        <f t="array" ref="U1142:Z1142">VLOOKUP(Merged_Sheet!A1142,BUSINESS!A1142:J3832,{5,6,7,8,9,10},0)</f>
        <v>2.3519999999999999</v>
      </c>
      <c r="V1142" s="12">
        <v>26</v>
      </c>
      <c r="W1142" s="12">
        <v>0</v>
      </c>
      <c r="X1142" s="12">
        <v>399</v>
      </c>
      <c r="Y1142" s="12">
        <v>2E-3</v>
      </c>
      <c r="Z1142" s="12">
        <v>0.14299999999999999</v>
      </c>
      <c r="AA1142" s="17" cm="1">
        <f t="array" ref="AA1142:AB1142">VLOOKUP(Merged_Sheet!A1142,Merged_Sheet!A1142:F3832,{5,6},0)</f>
        <v>112000000000</v>
      </c>
      <c r="AB1142" s="17">
        <v>112000000000</v>
      </c>
      <c r="AC1142" s="16">
        <f t="shared" si="103"/>
        <v>20679.410969135057</v>
      </c>
      <c r="AD1142" s="12">
        <f t="shared" si="104"/>
        <v>20679.410969135057</v>
      </c>
      <c r="AE1142" s="12">
        <f t="shared" si="105"/>
        <v>20679.410969135057</v>
      </c>
      <c r="AF1142" s="12">
        <f t="shared" si="106"/>
        <v>20679.410969135057</v>
      </c>
      <c r="AG1142" s="12">
        <f t="shared" si="107"/>
        <v>0.626</v>
      </c>
    </row>
    <row r="1143" spans="1:33" ht="14.5" x14ac:dyDescent="0.35">
      <c r="A1143" s="12" t="str">
        <f t="shared" si="102"/>
        <v>Iraq-Middle East-2010</v>
      </c>
      <c r="B1143" s="13" t="s">
        <v>79</v>
      </c>
      <c r="C1143" s="14" t="s">
        <v>152</v>
      </c>
      <c r="D1143" s="15">
        <v>2010</v>
      </c>
      <c r="E1143" s="16" cm="1">
        <f t="array" ref="E1143:I1143">VLOOKUP(Merged_Sheet!A1143,GDP!A1143:I3833,{5,6,7,8,9},0)</f>
        <v>143000000000</v>
      </c>
      <c r="F1143" s="16">
        <v>143000000000</v>
      </c>
      <c r="G1143" s="12">
        <v>3.1E-2</v>
      </c>
      <c r="H1143" s="12">
        <v>141</v>
      </c>
      <c r="I1143" s="12">
        <v>0.13300000000000001</v>
      </c>
      <c r="J1143" s="12" cm="1">
        <f t="array" ref="J1143:R1143">VLOOKUP(Merged_Sheet!A1143,'HUMAN RESOURCES'!A1143:M3833,{5,6,7,8,9,10,11,12,13},0)</f>
        <v>0.04</v>
      </c>
      <c r="K1143" s="12">
        <v>7.2999999999999995E-2</v>
      </c>
      <c r="L1143" s="12">
        <v>53</v>
      </c>
      <c r="M1143" s="12">
        <v>52</v>
      </c>
      <c r="N1143" s="12">
        <v>0.439</v>
      </c>
      <c r="O1143" s="12">
        <v>0.52800000000000002</v>
      </c>
      <c r="P1143" s="12">
        <v>3.3000000000000002E-2</v>
      </c>
      <c r="Q1143" s="12">
        <v>19097676</v>
      </c>
      <c r="R1143" s="12">
        <v>0.497</v>
      </c>
      <c r="S1143" s="17" cm="1">
        <f t="array" ref="S1143:T1143">VLOOKUP(Merged_Sheet!A1143,Merged_Sheet!A1143:F3833,{5,6},0)</f>
        <v>143000000000</v>
      </c>
      <c r="T1143" s="17">
        <v>143000000000</v>
      </c>
      <c r="U1143" s="12" cm="1">
        <f t="array" ref="U1143:Z1143">VLOOKUP(Merged_Sheet!A1143,BUSINESS!A1143:J3833,{5,6,7,8,9,10},0)</f>
        <v>0.50800000000000001</v>
      </c>
      <c r="V1143" s="12">
        <v>38</v>
      </c>
      <c r="W1143" s="12">
        <v>0</v>
      </c>
      <c r="X1143" s="12">
        <v>654</v>
      </c>
      <c r="Y1143" s="12">
        <v>2.9000000000000001E-2</v>
      </c>
      <c r="Z1143" s="12">
        <v>0.23799999999999999</v>
      </c>
      <c r="AA1143" s="17" cm="1">
        <f t="array" ref="AA1143:AB1143">VLOOKUP(Merged_Sheet!A1143,Merged_Sheet!A1143:F3833,{5,6},0)</f>
        <v>143000000000</v>
      </c>
      <c r="AB1143" s="17">
        <v>143000000000</v>
      </c>
      <c r="AC1143" s="16">
        <f t="shared" si="103"/>
        <v>7487.8220784560381</v>
      </c>
      <c r="AD1143" s="12">
        <f t="shared" si="104"/>
        <v>7487.8220784560381</v>
      </c>
      <c r="AE1143" s="12">
        <f t="shared" si="105"/>
        <v>7487.8220784560381</v>
      </c>
      <c r="AF1143" s="12">
        <f t="shared" si="106"/>
        <v>7487.8220784560381</v>
      </c>
      <c r="AG1143" s="12">
        <f t="shared" si="107"/>
        <v>0.503</v>
      </c>
    </row>
    <row r="1144" spans="1:33" ht="14.5" x14ac:dyDescent="0.35">
      <c r="A1144" s="12" t="str">
        <f t="shared" si="102"/>
        <v>Iraq-Middle East-2011</v>
      </c>
      <c r="B1144" s="13" t="s">
        <v>79</v>
      </c>
      <c r="C1144" s="14" t="s">
        <v>152</v>
      </c>
      <c r="D1144" s="15">
        <v>2011</v>
      </c>
      <c r="E1144" s="16" cm="1">
        <f t="array" ref="E1144:I1144">VLOOKUP(Merged_Sheet!A1144,GDP!A1144:I3834,{5,6,7,8,9},0)</f>
        <v>191000000000</v>
      </c>
      <c r="F1144" s="16">
        <v>191000000000</v>
      </c>
      <c r="G1144" s="12">
        <v>2.7E-2</v>
      </c>
      <c r="H1144" s="12">
        <v>160</v>
      </c>
      <c r="I1144" s="12">
        <v>0.13600000000000001</v>
      </c>
      <c r="J1144" s="12" cm="1">
        <f t="array" ref="J1144:R1144">VLOOKUP(Merged_Sheet!A1144,'HUMAN RESOURCES'!A1144:M3834,{5,6,7,8,9,10,11,12,13},0)</f>
        <v>0.04</v>
      </c>
      <c r="K1144" s="12">
        <v>9.0999999999999998E-2</v>
      </c>
      <c r="L1144" s="12">
        <v>54</v>
      </c>
      <c r="M1144" s="12">
        <v>52</v>
      </c>
      <c r="N1144" s="12">
        <v>0.42499999999999999</v>
      </c>
      <c r="O1144" s="12">
        <v>0.54600000000000004</v>
      </c>
      <c r="P1144" s="12">
        <v>2.9000000000000001E-2</v>
      </c>
      <c r="Q1144" s="12">
        <v>1484337</v>
      </c>
      <c r="R1144" s="12">
        <v>0.42599999999999999</v>
      </c>
      <c r="S1144" s="17" cm="1">
        <f t="array" ref="S1144:T1144">VLOOKUP(Merged_Sheet!A1144,Merged_Sheet!A1144:F3834,{5,6},0)</f>
        <v>191000000000</v>
      </c>
      <c r="T1144" s="17">
        <v>191000000000</v>
      </c>
      <c r="U1144" s="12" cm="1">
        <f t="array" ref="U1144:Z1144">VLOOKUP(Merged_Sheet!A1144,BUSINESS!A1144:J3834,{5,6,7,8,9,10},0)</f>
        <v>0.45900000000000002</v>
      </c>
      <c r="V1144" s="12">
        <v>259</v>
      </c>
      <c r="W1144" s="12">
        <v>0</v>
      </c>
      <c r="X1144" s="12">
        <v>208</v>
      </c>
      <c r="Y1144" s="12">
        <v>2.1999999999999999E-2</v>
      </c>
      <c r="Z1144" s="12">
        <v>0.2</v>
      </c>
      <c r="AA1144" s="17" cm="1">
        <f t="array" ref="AA1144:AB1144">VLOOKUP(Merged_Sheet!A1144,Merged_Sheet!A1144:F3834,{5,6},0)</f>
        <v>191000000000</v>
      </c>
      <c r="AB1144" s="17">
        <v>191000000000</v>
      </c>
      <c r="AC1144" s="16">
        <f t="shared" si="103"/>
        <v>128676.97834117185</v>
      </c>
      <c r="AD1144" s="12">
        <f t="shared" si="104"/>
        <v>128676.97834117185</v>
      </c>
      <c r="AE1144" s="12">
        <f t="shared" si="105"/>
        <v>128676.97834117185</v>
      </c>
      <c r="AF1144" s="12">
        <f t="shared" si="106"/>
        <v>128676.97834117185</v>
      </c>
      <c r="AG1144" s="12">
        <f t="shared" si="107"/>
        <v>0.57400000000000007</v>
      </c>
    </row>
    <row r="1145" spans="1:33" ht="14.5" x14ac:dyDescent="0.35">
      <c r="A1145" s="12" t="str">
        <f t="shared" si="102"/>
        <v>Iraq-Middle East-2012</v>
      </c>
      <c r="B1145" s="13" t="s">
        <v>79</v>
      </c>
      <c r="C1145" s="14" t="s">
        <v>152</v>
      </c>
      <c r="D1145" s="15">
        <v>2012</v>
      </c>
      <c r="E1145" s="16" cm="1">
        <f t="array" ref="E1145:I1145">VLOOKUP(Merged_Sheet!A1145,GDP!A1145:I3835,{5,6,7,8,9},0)</f>
        <v>216000000000</v>
      </c>
      <c r="F1145" s="16">
        <v>216000000000</v>
      </c>
      <c r="G1145" s="12">
        <v>3.5999999999999997E-2</v>
      </c>
      <c r="H1145" s="12">
        <v>226</v>
      </c>
      <c r="I1145" s="12">
        <v>0.13</v>
      </c>
      <c r="J1145" s="12" cm="1">
        <f t="array" ref="J1145:R1145">VLOOKUP(Merged_Sheet!A1145,'HUMAN RESOURCES'!A1145:M3835,{5,6,7,8,9,10,11,12,13},0)</f>
        <v>0.04</v>
      </c>
      <c r="K1145" s="12">
        <v>4.3999999999999997E-2</v>
      </c>
      <c r="L1145" s="12">
        <v>62</v>
      </c>
      <c r="M1145" s="12">
        <v>57</v>
      </c>
      <c r="N1145" s="12">
        <v>0.43099999999999999</v>
      </c>
      <c r="O1145" s="12">
        <v>0.54900000000000004</v>
      </c>
      <c r="P1145" s="12">
        <v>0.02</v>
      </c>
      <c r="Q1145" s="12">
        <v>5209846</v>
      </c>
      <c r="R1145" s="12">
        <v>0.19500000000000001</v>
      </c>
      <c r="S1145" s="17" cm="1">
        <f t="array" ref="S1145:T1145">VLOOKUP(Merged_Sheet!A1145,Merged_Sheet!A1145:F3835,{5,6},0)</f>
        <v>216000000000</v>
      </c>
      <c r="T1145" s="17">
        <v>216000000000</v>
      </c>
      <c r="U1145" s="12" cm="1">
        <f t="array" ref="U1145:Z1145">VLOOKUP(Merged_Sheet!A1145,BUSINESS!A1145:J3835,{5,6,7,8,9,10},0)</f>
        <v>0.84499999999999997</v>
      </c>
      <c r="V1145" s="12">
        <v>84</v>
      </c>
      <c r="W1145" s="12">
        <v>0</v>
      </c>
      <c r="X1145" s="12">
        <v>216</v>
      </c>
      <c r="Y1145" s="12">
        <v>4.0000000000000001E-3</v>
      </c>
      <c r="Z1145" s="12">
        <v>1.6E-2</v>
      </c>
      <c r="AA1145" s="17" cm="1">
        <f t="array" ref="AA1145:AB1145">VLOOKUP(Merged_Sheet!A1145,Merged_Sheet!A1145:F3835,{5,6},0)</f>
        <v>216000000000</v>
      </c>
      <c r="AB1145" s="17">
        <v>216000000000</v>
      </c>
      <c r="AC1145" s="16">
        <f t="shared" si="103"/>
        <v>41459.958701274474</v>
      </c>
      <c r="AD1145" s="12">
        <f t="shared" si="104"/>
        <v>41459.958701274474</v>
      </c>
      <c r="AE1145" s="12">
        <f t="shared" si="105"/>
        <v>41459.958701274474</v>
      </c>
      <c r="AF1145" s="12">
        <f t="shared" si="106"/>
        <v>41459.958701274474</v>
      </c>
      <c r="AG1145" s="12">
        <f t="shared" si="107"/>
        <v>0.80499999999999994</v>
      </c>
    </row>
    <row r="1146" spans="1:33" ht="14.5" x14ac:dyDescent="0.35">
      <c r="A1146" s="12" t="str">
        <f t="shared" si="102"/>
        <v>Ireland-Europe-2000</v>
      </c>
      <c r="B1146" s="13" t="s">
        <v>62</v>
      </c>
      <c r="C1146" s="14" t="s">
        <v>153</v>
      </c>
      <c r="D1146" s="15">
        <v>2000</v>
      </c>
      <c r="E1146" s="16" cm="1">
        <f t="array" ref="E1146:I1146">VLOOKUP(Merged_Sheet!A1146,GDP!A1146:I3836,{5,6,7,8,9},0)</f>
        <v>97331522066</v>
      </c>
      <c r="F1146" s="16">
        <v>97331522066</v>
      </c>
      <c r="G1146" s="12">
        <v>6.0999999999999999E-2</v>
      </c>
      <c r="H1146" s="12">
        <v>1572</v>
      </c>
      <c r="I1146" s="12">
        <v>4.8000000000000001E-2</v>
      </c>
      <c r="J1146" s="12" cm="1">
        <f t="array" ref="J1146:R1146">VLOOKUP(Merged_Sheet!A1146,'HUMAN RESOURCES'!A1146:M3836,{5,6,7,8,9,10,11,12,13},0)</f>
        <v>4.2000000000000003E-2</v>
      </c>
      <c r="K1146" s="12">
        <v>9.0999999999999998E-2</v>
      </c>
      <c r="L1146" s="12">
        <v>50</v>
      </c>
      <c r="M1146" s="12">
        <v>49</v>
      </c>
      <c r="N1146" s="12">
        <v>0.437</v>
      </c>
      <c r="O1146" s="12">
        <v>0.53600000000000003</v>
      </c>
      <c r="P1146" s="12">
        <v>2.7E-2</v>
      </c>
      <c r="Q1146" s="12">
        <v>147187353</v>
      </c>
      <c r="R1146" s="12">
        <v>0.40799999999999997</v>
      </c>
      <c r="S1146" s="17" cm="1">
        <f t="array" ref="S1146:T1146">VLOOKUP(Merged_Sheet!A1146,Merged_Sheet!A1146:F3836,{5,6},0)</f>
        <v>97331522066</v>
      </c>
      <c r="T1146" s="17">
        <v>97331522066</v>
      </c>
      <c r="U1146" s="12" cm="1">
        <f t="array" ref="U1146:Z1146">VLOOKUP(Merged_Sheet!A1146,BUSINESS!A1146:J3836,{5,6,7,8,9,10},0)</f>
        <v>0.32200000000000001</v>
      </c>
      <c r="V1146" s="12">
        <v>27</v>
      </c>
      <c r="W1146" s="12">
        <v>0</v>
      </c>
      <c r="X1146" s="12">
        <v>1120</v>
      </c>
      <c r="Y1146" s="12">
        <v>6.8000000000000005E-2</v>
      </c>
      <c r="Z1146" s="12">
        <v>0.27400000000000002</v>
      </c>
      <c r="AA1146" s="17" cm="1">
        <f t="array" ref="AA1146:AB1146">VLOOKUP(Merged_Sheet!A1146,Merged_Sheet!A1146:F3836,{5,6},0)</f>
        <v>97331522066</v>
      </c>
      <c r="AB1146" s="17">
        <v>97331522066</v>
      </c>
      <c r="AC1146" s="16">
        <f t="shared" si="103"/>
        <v>661.27639421574486</v>
      </c>
      <c r="AD1146" s="12">
        <f t="shared" si="104"/>
        <v>661.27639421574486</v>
      </c>
      <c r="AE1146" s="12">
        <f t="shared" si="105"/>
        <v>661.27639421574486</v>
      </c>
      <c r="AF1146" s="12">
        <f t="shared" si="106"/>
        <v>661.27639421574486</v>
      </c>
      <c r="AG1146" s="12">
        <f t="shared" si="107"/>
        <v>0.59200000000000008</v>
      </c>
    </row>
    <row r="1147" spans="1:33" ht="14.5" x14ac:dyDescent="0.35">
      <c r="A1147" s="12" t="str">
        <f t="shared" si="102"/>
        <v>Ireland-Europe-2001</v>
      </c>
      <c r="B1147" s="13" t="s">
        <v>62</v>
      </c>
      <c r="C1147" s="14" t="s">
        <v>153</v>
      </c>
      <c r="D1147" s="15">
        <v>2001</v>
      </c>
      <c r="E1147" s="16" cm="1">
        <f t="array" ref="E1147:I1147">VLOOKUP(Merged_Sheet!A1147,GDP!A1147:I3837,{5,6,7,8,9},0)</f>
        <v>105000000000</v>
      </c>
      <c r="F1147" s="16">
        <v>105000000000</v>
      </c>
      <c r="G1147" s="12">
        <v>6.7000000000000004E-2</v>
      </c>
      <c r="H1147" s="12">
        <v>1848</v>
      </c>
      <c r="I1147" s="12">
        <v>4.8000000000000001E-2</v>
      </c>
      <c r="J1147" s="12" cm="1">
        <f t="array" ref="J1147:R1147">VLOOKUP(Merged_Sheet!A1147,'HUMAN RESOURCES'!A1147:M3837,{5,6,7,8,9,10,11,12,13},0)</f>
        <v>4.2000000000000003E-2</v>
      </c>
      <c r="K1147" s="12">
        <v>6.4000000000000001E-2</v>
      </c>
      <c r="L1147" s="12">
        <v>51</v>
      </c>
      <c r="M1147" s="12">
        <v>51</v>
      </c>
      <c r="N1147" s="12">
        <v>0.46100000000000002</v>
      </c>
      <c r="O1147" s="12">
        <v>0.50900000000000001</v>
      </c>
      <c r="P1147" s="12">
        <v>0.03</v>
      </c>
      <c r="Q1147" s="12">
        <v>13713758</v>
      </c>
      <c r="R1147" s="12">
        <v>0.152</v>
      </c>
      <c r="S1147" s="17" cm="1">
        <f t="array" ref="S1147:T1147">VLOOKUP(Merged_Sheet!A1147,Merged_Sheet!A1147:F3837,{5,6},0)</f>
        <v>105000000000</v>
      </c>
      <c r="T1147" s="17">
        <v>105000000000</v>
      </c>
      <c r="U1147" s="12" cm="1">
        <f t="array" ref="U1147:Z1147">VLOOKUP(Merged_Sheet!A1147,BUSINESS!A1147:J3837,{5,6,7,8,9,10},0)</f>
        <v>0.33</v>
      </c>
      <c r="V1147" s="12">
        <v>39</v>
      </c>
      <c r="W1147" s="12">
        <v>0</v>
      </c>
      <c r="X1147" s="12">
        <v>370</v>
      </c>
      <c r="Y1147" s="12">
        <v>0.01</v>
      </c>
      <c r="Z1147" s="12">
        <v>7.6999999999999999E-2</v>
      </c>
      <c r="AA1147" s="17" cm="1">
        <f t="array" ref="AA1147:AB1147">VLOOKUP(Merged_Sheet!A1147,Merged_Sheet!A1147:F3837,{5,6},0)</f>
        <v>105000000000</v>
      </c>
      <c r="AB1147" s="17">
        <v>105000000000</v>
      </c>
      <c r="AC1147" s="16">
        <f t="shared" si="103"/>
        <v>7656.5446174564258</v>
      </c>
      <c r="AD1147" s="12">
        <f t="shared" si="104"/>
        <v>7656.5446174564258</v>
      </c>
      <c r="AE1147" s="12">
        <f t="shared" si="105"/>
        <v>7656.5446174564258</v>
      </c>
      <c r="AF1147" s="12">
        <f t="shared" si="106"/>
        <v>7656.5446174564258</v>
      </c>
      <c r="AG1147" s="12">
        <f t="shared" si="107"/>
        <v>0.84799999999999998</v>
      </c>
    </row>
    <row r="1148" spans="1:33" ht="14.5" x14ac:dyDescent="0.35">
      <c r="A1148" s="12" t="str">
        <f t="shared" si="102"/>
        <v>Ireland-Europe-2002</v>
      </c>
      <c r="B1148" s="13" t="s">
        <v>62</v>
      </c>
      <c r="C1148" s="14" t="s">
        <v>153</v>
      </c>
      <c r="D1148" s="15">
        <v>2002</v>
      </c>
      <c r="E1148" s="16" cm="1">
        <f t="array" ref="E1148:I1148">VLOOKUP(Merged_Sheet!A1148,GDP!A1148:I3838,{5,6,7,8,9},0)</f>
        <v>123000000000</v>
      </c>
      <c r="F1148" s="16">
        <v>123000000000</v>
      </c>
      <c r="G1148" s="12">
        <v>7.0000000000000007E-2</v>
      </c>
      <c r="H1148" s="12">
        <v>2221</v>
      </c>
      <c r="I1148" s="12">
        <v>3.7999999999999999E-2</v>
      </c>
      <c r="J1148" s="12" cm="1">
        <f t="array" ref="J1148:R1148">VLOOKUP(Merged_Sheet!A1148,'HUMAN RESOURCES'!A1148:M3838,{5,6,7,8,9,10,11,12,13},0)</f>
        <v>4.2000000000000003E-2</v>
      </c>
      <c r="K1148" s="12">
        <v>0.05</v>
      </c>
      <c r="L1148" s="12">
        <v>57</v>
      </c>
      <c r="M1148" s="12">
        <v>55</v>
      </c>
      <c r="N1148" s="12">
        <v>0.44700000000000001</v>
      </c>
      <c r="O1148" s="12">
        <v>0.52200000000000002</v>
      </c>
      <c r="P1148" s="12">
        <v>0.03</v>
      </c>
      <c r="Q1148" s="12">
        <v>41119693</v>
      </c>
      <c r="R1148" s="12">
        <v>0.26100000000000001</v>
      </c>
      <c r="S1148" s="17" cm="1">
        <f t="array" ref="S1148:T1148">VLOOKUP(Merged_Sheet!A1148,Merged_Sheet!A1148:F3838,{5,6},0)</f>
        <v>123000000000</v>
      </c>
      <c r="T1148" s="17">
        <v>123000000000</v>
      </c>
      <c r="U1148" s="12" cm="1">
        <f t="array" ref="U1148:Z1148">VLOOKUP(Merged_Sheet!A1148,BUSINESS!A1148:J3838,{5,6,7,8,9,10},0)</f>
        <v>0.439</v>
      </c>
      <c r="V1148" s="12">
        <v>26</v>
      </c>
      <c r="W1148" s="12">
        <v>0</v>
      </c>
      <c r="X1148" s="12">
        <v>172</v>
      </c>
      <c r="Y1148" s="12">
        <v>1.6E-2</v>
      </c>
      <c r="Z1148" s="12">
        <v>0.20100000000000001</v>
      </c>
      <c r="AA1148" s="17" cm="1">
        <f t="array" ref="AA1148:AB1148">VLOOKUP(Merged_Sheet!A1148,Merged_Sheet!A1148:F3838,{5,6},0)</f>
        <v>123000000000</v>
      </c>
      <c r="AB1148" s="17">
        <v>123000000000</v>
      </c>
      <c r="AC1148" s="16">
        <f t="shared" si="103"/>
        <v>2991.2674688500229</v>
      </c>
      <c r="AD1148" s="12">
        <f t="shared" si="104"/>
        <v>2991.2674688500229</v>
      </c>
      <c r="AE1148" s="12">
        <f t="shared" si="105"/>
        <v>2991.2674688500229</v>
      </c>
      <c r="AF1148" s="12">
        <f t="shared" si="106"/>
        <v>2991.2674688500229</v>
      </c>
      <c r="AG1148" s="12">
        <f t="shared" si="107"/>
        <v>0.73899999999999999</v>
      </c>
    </row>
    <row r="1149" spans="1:33" ht="14.5" x14ac:dyDescent="0.35">
      <c r="A1149" s="12" t="str">
        <f t="shared" si="102"/>
        <v>Ireland-Europe-2003</v>
      </c>
      <c r="B1149" s="13" t="s">
        <v>62</v>
      </c>
      <c r="C1149" s="14" t="s">
        <v>153</v>
      </c>
      <c r="D1149" s="15">
        <v>2003</v>
      </c>
      <c r="E1149" s="16" cm="1">
        <f t="array" ref="E1149:I1149">VLOOKUP(Merged_Sheet!A1149,GDP!A1149:I3839,{5,6,7,8,9},0)</f>
        <v>159000000000</v>
      </c>
      <c r="F1149" s="16">
        <v>159000000000</v>
      </c>
      <c r="G1149" s="12">
        <v>7.2999999999999995E-2</v>
      </c>
      <c r="H1149" s="12">
        <v>2918</v>
      </c>
      <c r="I1149" s="12">
        <v>2.8000000000000001E-2</v>
      </c>
      <c r="J1149" s="12" cm="1">
        <f t="array" ref="J1149:R1149">VLOOKUP(Merged_Sheet!A1149,'HUMAN RESOURCES'!A1149:M3839,{5,6,7,8,9,10,11,12,13},0)</f>
        <v>4.2999999999999997E-2</v>
      </c>
      <c r="K1149" s="12">
        <v>8.2000000000000003E-2</v>
      </c>
      <c r="L1149" s="12">
        <v>49</v>
      </c>
      <c r="M1149" s="12">
        <v>47</v>
      </c>
      <c r="N1149" s="12">
        <v>0.45100000000000001</v>
      </c>
      <c r="O1149" s="12">
        <v>0.51700000000000002</v>
      </c>
      <c r="P1149" s="12">
        <v>3.2000000000000001E-2</v>
      </c>
      <c r="Q1149" s="12">
        <v>22171404</v>
      </c>
      <c r="R1149" s="12">
        <v>0.30399999999999999</v>
      </c>
      <c r="S1149" s="17" cm="1">
        <f t="array" ref="S1149:T1149">VLOOKUP(Merged_Sheet!A1149,Merged_Sheet!A1149:F3839,{5,6},0)</f>
        <v>159000000000</v>
      </c>
      <c r="T1149" s="17">
        <v>159000000000</v>
      </c>
      <c r="U1149" s="12" cm="1">
        <f t="array" ref="U1149:Z1149">VLOOKUP(Merged_Sheet!A1149,BUSINESS!A1149:J3839,{5,6,7,8,9,10},0)</f>
        <v>0.375</v>
      </c>
      <c r="V1149" s="12">
        <v>29</v>
      </c>
      <c r="W1149" s="12">
        <v>0</v>
      </c>
      <c r="X1149" s="12">
        <v>230</v>
      </c>
      <c r="Y1149" s="12">
        <v>8.9999999999999993E-3</v>
      </c>
      <c r="Z1149" s="12">
        <v>0.13900000000000001</v>
      </c>
      <c r="AA1149" s="17" cm="1">
        <f t="array" ref="AA1149:AB1149">VLOOKUP(Merged_Sheet!A1149,Merged_Sheet!A1149:F3839,{5,6},0)</f>
        <v>159000000000</v>
      </c>
      <c r="AB1149" s="17">
        <v>159000000000</v>
      </c>
      <c r="AC1149" s="16">
        <f t="shared" si="103"/>
        <v>7171.3997002625547</v>
      </c>
      <c r="AD1149" s="12">
        <f t="shared" si="104"/>
        <v>7171.3997002625547</v>
      </c>
      <c r="AE1149" s="12">
        <f t="shared" si="105"/>
        <v>7171.3997002625547</v>
      </c>
      <c r="AF1149" s="12">
        <f t="shared" si="106"/>
        <v>7171.3997002625547</v>
      </c>
      <c r="AG1149" s="12">
        <f t="shared" si="107"/>
        <v>0.69599999999999995</v>
      </c>
    </row>
    <row r="1150" spans="1:33" ht="14.5" x14ac:dyDescent="0.35">
      <c r="A1150" s="12" t="str">
        <f t="shared" si="102"/>
        <v>Ireland-Europe-2004</v>
      </c>
      <c r="B1150" s="13" t="s">
        <v>62</v>
      </c>
      <c r="C1150" s="14" t="s">
        <v>153</v>
      </c>
      <c r="D1150" s="15">
        <v>2004</v>
      </c>
      <c r="E1150" s="16" cm="1">
        <f t="array" ref="E1150:I1150">VLOOKUP(Merged_Sheet!A1150,GDP!A1150:I3840,{5,6,7,8,9},0)</f>
        <v>186000000000</v>
      </c>
      <c r="F1150" s="16">
        <v>186000000000</v>
      </c>
      <c r="G1150" s="12">
        <v>7.4999999999999997E-2</v>
      </c>
      <c r="H1150" s="12">
        <v>3487</v>
      </c>
      <c r="I1150" s="12">
        <v>2.5999999999999999E-2</v>
      </c>
      <c r="J1150" s="12" cm="1">
        <f t="array" ref="J1150:R1150">VLOOKUP(Merged_Sheet!A1150,'HUMAN RESOURCES'!A1150:M3840,{5,6,7,8,9,10,11,12,13},0)</f>
        <v>4.3999999999999997E-2</v>
      </c>
      <c r="K1150" s="12">
        <v>7.0000000000000007E-2</v>
      </c>
      <c r="L1150" s="12">
        <v>51</v>
      </c>
      <c r="M1150" s="12">
        <v>49</v>
      </c>
      <c r="N1150" s="12">
        <v>0.46899999999999997</v>
      </c>
      <c r="O1150" s="12">
        <v>0.504</v>
      </c>
      <c r="P1150" s="12">
        <v>2.7E-2</v>
      </c>
      <c r="Q1150" s="12">
        <v>12109620</v>
      </c>
      <c r="R1150" s="12">
        <v>0.375</v>
      </c>
      <c r="S1150" s="17" cm="1">
        <f t="array" ref="S1150:T1150">VLOOKUP(Merged_Sheet!A1150,Merged_Sheet!A1150:F3840,{5,6},0)</f>
        <v>186000000000</v>
      </c>
      <c r="T1150" s="17">
        <v>186000000000</v>
      </c>
      <c r="U1150" s="12" cm="1">
        <f t="array" ref="U1150:Z1150">VLOOKUP(Merged_Sheet!A1150,BUSINESS!A1150:J3840,{5,6,7,8,9,10},0)</f>
        <v>0.15</v>
      </c>
      <c r="V1150" s="12">
        <v>33</v>
      </c>
      <c r="W1150" s="12">
        <v>0</v>
      </c>
      <c r="X1150" s="12">
        <v>183</v>
      </c>
      <c r="Y1150" s="12">
        <v>4.9000000000000002E-2</v>
      </c>
      <c r="Z1150" s="12">
        <v>0.218</v>
      </c>
      <c r="AA1150" s="17" cm="1">
        <f t="array" ref="AA1150:AB1150">VLOOKUP(Merged_Sheet!A1150,Merged_Sheet!A1150:F3840,{5,6},0)</f>
        <v>186000000000</v>
      </c>
      <c r="AB1150" s="17">
        <v>186000000000</v>
      </c>
      <c r="AC1150" s="16">
        <f t="shared" si="103"/>
        <v>15359.68923880353</v>
      </c>
      <c r="AD1150" s="12">
        <f t="shared" si="104"/>
        <v>15359.68923880353</v>
      </c>
      <c r="AE1150" s="12">
        <f t="shared" si="105"/>
        <v>15359.68923880353</v>
      </c>
      <c r="AF1150" s="12">
        <f t="shared" si="106"/>
        <v>15359.68923880353</v>
      </c>
      <c r="AG1150" s="12">
        <f t="shared" si="107"/>
        <v>0.625</v>
      </c>
    </row>
    <row r="1151" spans="1:33" ht="14.5" x14ac:dyDescent="0.35">
      <c r="A1151" s="12" t="str">
        <f t="shared" si="102"/>
        <v>Ireland-Europe-2005</v>
      </c>
      <c r="B1151" s="13" t="s">
        <v>62</v>
      </c>
      <c r="C1151" s="14" t="s">
        <v>153</v>
      </c>
      <c r="D1151" s="15">
        <v>2005</v>
      </c>
      <c r="E1151" s="16" cm="1">
        <f t="array" ref="E1151:I1151">VLOOKUP(Merged_Sheet!A1151,GDP!A1151:I3841,{5,6,7,8,9},0)</f>
        <v>203000000000</v>
      </c>
      <c r="F1151" s="16">
        <v>203000000000</v>
      </c>
      <c r="G1151" s="12">
        <v>7.5999999999999998E-2</v>
      </c>
      <c r="H1151" s="12">
        <v>3734</v>
      </c>
      <c r="I1151" s="12">
        <v>2.5999999999999999E-2</v>
      </c>
      <c r="J1151" s="12" cm="1">
        <f t="array" ref="J1151:R1151">VLOOKUP(Merged_Sheet!A1151,'HUMAN RESOURCES'!A1151:M3841,{5,6,7,8,9,10,11,12,13},0)</f>
        <v>4.3999999999999997E-2</v>
      </c>
      <c r="K1151" s="12">
        <v>6.9000000000000006E-2</v>
      </c>
      <c r="L1151" s="12">
        <v>53</v>
      </c>
      <c r="M1151" s="12">
        <v>50</v>
      </c>
      <c r="N1151" s="12">
        <v>0.44500000000000001</v>
      </c>
      <c r="O1151" s="12">
        <v>0.52900000000000003</v>
      </c>
      <c r="P1151" s="12">
        <v>2.5999999999999999E-2</v>
      </c>
      <c r="Q1151" s="12">
        <v>8328312</v>
      </c>
      <c r="R1151" s="12">
        <v>9.9000000000000005E-2</v>
      </c>
      <c r="S1151" s="17" cm="1">
        <f t="array" ref="S1151:T1151">VLOOKUP(Merged_Sheet!A1151,Merged_Sheet!A1151:F3841,{5,6},0)</f>
        <v>203000000000</v>
      </c>
      <c r="T1151" s="17">
        <v>203000000000</v>
      </c>
      <c r="U1151" s="12" cm="1">
        <f t="array" ref="U1151:Z1151">VLOOKUP(Merged_Sheet!A1151,BUSINESS!A1151:J3841,{5,6,7,8,9,10},0)</f>
        <v>2.7970000000000002</v>
      </c>
      <c r="V1151" s="12">
        <v>13</v>
      </c>
      <c r="W1151" s="12">
        <v>0</v>
      </c>
      <c r="X1151" s="12">
        <v>140</v>
      </c>
      <c r="Y1151" s="12">
        <v>7.0000000000000001E-3</v>
      </c>
      <c r="Z1151" s="12">
        <v>3.2000000000000001E-2</v>
      </c>
      <c r="AA1151" s="17" cm="1">
        <f t="array" ref="AA1151:AB1151">VLOOKUP(Merged_Sheet!A1151,Merged_Sheet!A1151:F3841,{5,6},0)</f>
        <v>203000000000</v>
      </c>
      <c r="AB1151" s="17">
        <v>203000000000</v>
      </c>
      <c r="AC1151" s="16">
        <f t="shared" si="103"/>
        <v>24374.687211526176</v>
      </c>
      <c r="AD1151" s="12">
        <f t="shared" si="104"/>
        <v>24374.687211526176</v>
      </c>
      <c r="AE1151" s="12">
        <f t="shared" si="105"/>
        <v>24374.687211526176</v>
      </c>
      <c r="AF1151" s="12">
        <f t="shared" si="106"/>
        <v>24374.687211526176</v>
      </c>
      <c r="AG1151" s="12">
        <f t="shared" si="107"/>
        <v>0.90100000000000002</v>
      </c>
    </row>
    <row r="1152" spans="1:33" ht="14.5" x14ac:dyDescent="0.35">
      <c r="A1152" s="12" t="str">
        <f t="shared" si="102"/>
        <v>Ireland-Europe-2006</v>
      </c>
      <c r="B1152" s="13" t="s">
        <v>62</v>
      </c>
      <c r="C1152" s="14" t="s">
        <v>153</v>
      </c>
      <c r="D1152" s="15">
        <v>2006</v>
      </c>
      <c r="E1152" s="16" cm="1">
        <f t="array" ref="E1152:I1152">VLOOKUP(Merged_Sheet!A1152,GDP!A1152:I3842,{5,6,7,8,9},0)</f>
        <v>223000000000</v>
      </c>
      <c r="F1152" s="16">
        <v>223000000000</v>
      </c>
      <c r="G1152" s="12">
        <v>7.4999999999999997E-2</v>
      </c>
      <c r="H1152" s="12">
        <v>3982</v>
      </c>
      <c r="I1152" s="12">
        <v>0</v>
      </c>
      <c r="J1152" s="12" cm="1">
        <f t="array" ref="J1152:R1152">VLOOKUP(Merged_Sheet!A1152,'HUMAN RESOURCES'!A1152:M3842,{5,6,7,8,9,10,11,12,13},0)</f>
        <v>4.3999999999999997E-2</v>
      </c>
      <c r="K1152" s="12">
        <v>7.9000000000000001E-2</v>
      </c>
      <c r="L1152" s="12">
        <v>54</v>
      </c>
      <c r="M1152" s="12">
        <v>53</v>
      </c>
      <c r="N1152" s="12">
        <v>0.46300000000000002</v>
      </c>
      <c r="O1152" s="12">
        <v>0.51100000000000001</v>
      </c>
      <c r="P1152" s="12">
        <v>2.5000000000000001E-2</v>
      </c>
      <c r="Q1152" s="12">
        <v>14235075</v>
      </c>
      <c r="R1152" s="12">
        <v>0.23200000000000001</v>
      </c>
      <c r="S1152" s="17" cm="1">
        <f t="array" ref="S1152:T1152">VLOOKUP(Merged_Sheet!A1152,Merged_Sheet!A1152:F3842,{5,6},0)</f>
        <v>223000000000</v>
      </c>
      <c r="T1152" s="17">
        <v>223000000000</v>
      </c>
      <c r="U1152" s="12" cm="1">
        <f t="array" ref="U1152:Z1152">VLOOKUP(Merged_Sheet!A1152,BUSINESS!A1152:J3842,{5,6,7,8,9,10},0)</f>
        <v>0.47599999999999998</v>
      </c>
      <c r="V1152" s="12">
        <v>18</v>
      </c>
      <c r="W1152" s="12">
        <v>0</v>
      </c>
      <c r="X1152" s="12">
        <v>270</v>
      </c>
      <c r="Y1152" s="12">
        <v>8.0000000000000002E-3</v>
      </c>
      <c r="Z1152" s="12">
        <v>0.13100000000000001</v>
      </c>
      <c r="AA1152" s="17" cm="1">
        <f t="array" ref="AA1152:AB1152">VLOOKUP(Merged_Sheet!A1152,Merged_Sheet!A1152:F3842,{5,6},0)</f>
        <v>223000000000</v>
      </c>
      <c r="AB1152" s="17">
        <v>223000000000</v>
      </c>
      <c r="AC1152" s="16">
        <f t="shared" si="103"/>
        <v>15665.530388845862</v>
      </c>
      <c r="AD1152" s="12">
        <f t="shared" si="104"/>
        <v>15665.530388845862</v>
      </c>
      <c r="AE1152" s="12">
        <f t="shared" si="105"/>
        <v>15665.530388845862</v>
      </c>
      <c r="AF1152" s="12">
        <f t="shared" si="106"/>
        <v>15665.530388845862</v>
      </c>
      <c r="AG1152" s="12">
        <f t="shared" si="107"/>
        <v>0.76800000000000002</v>
      </c>
    </row>
    <row r="1153" spans="1:33" ht="14.5" x14ac:dyDescent="0.35">
      <c r="A1153" s="12" t="str">
        <f t="shared" si="102"/>
        <v>Ireland-Europe-2007</v>
      </c>
      <c r="B1153" s="13" t="s">
        <v>62</v>
      </c>
      <c r="C1153" s="14" t="s">
        <v>153</v>
      </c>
      <c r="D1153" s="15">
        <v>2007</v>
      </c>
      <c r="E1153" s="16" cm="1">
        <f t="array" ref="E1153:I1153">VLOOKUP(Merged_Sheet!A1153,GDP!A1153:I3843,{5,6,7,8,9},0)</f>
        <v>260000000000</v>
      </c>
      <c r="F1153" s="16">
        <v>260000000000</v>
      </c>
      <c r="G1153" s="12">
        <v>7.9000000000000001E-2</v>
      </c>
      <c r="H1153" s="12">
        <v>4733</v>
      </c>
      <c r="I1153" s="12">
        <v>0</v>
      </c>
      <c r="J1153" s="12" cm="1">
        <f t="array" ref="J1153:R1153">VLOOKUP(Merged_Sheet!A1153,'HUMAN RESOURCES'!A1153:M3843,{5,6,7,8,9,10,11,12,13},0)</f>
        <v>4.3999999999999997E-2</v>
      </c>
      <c r="K1153" s="12">
        <v>5.5E-2</v>
      </c>
      <c r="L1153" s="12">
        <v>59</v>
      </c>
      <c r="M1153" s="12">
        <v>56</v>
      </c>
      <c r="N1153" s="12">
        <v>0.46</v>
      </c>
      <c r="O1153" s="12">
        <v>0.51400000000000001</v>
      </c>
      <c r="P1153" s="12">
        <v>2.5000000000000001E-2</v>
      </c>
      <c r="Q1153" s="12">
        <v>1529406</v>
      </c>
      <c r="R1153" s="12">
        <v>0.54</v>
      </c>
      <c r="S1153" s="17" cm="1">
        <f t="array" ref="S1153:T1153">VLOOKUP(Merged_Sheet!A1153,Merged_Sheet!A1153:F3843,{5,6},0)</f>
        <v>260000000000</v>
      </c>
      <c r="T1153" s="17">
        <v>260000000000</v>
      </c>
      <c r="U1153" s="12" cm="1">
        <f t="array" ref="U1153:Z1153">VLOOKUP(Merged_Sheet!A1153,BUSINESS!A1153:J3843,{5,6,7,8,9,10},0)</f>
        <v>2.9209999999999998</v>
      </c>
      <c r="V1153" s="12">
        <v>32</v>
      </c>
      <c r="W1153" s="12">
        <v>0</v>
      </c>
      <c r="X1153" s="12">
        <v>376</v>
      </c>
      <c r="Y1153" s="12">
        <v>6.2E-2</v>
      </c>
      <c r="Z1153" s="12">
        <v>0.52300000000000002</v>
      </c>
      <c r="AA1153" s="17" cm="1">
        <f t="array" ref="AA1153:AB1153">VLOOKUP(Merged_Sheet!A1153,Merged_Sheet!A1153:F3843,{5,6},0)</f>
        <v>260000000000</v>
      </c>
      <c r="AB1153" s="17">
        <v>260000000000</v>
      </c>
      <c r="AC1153" s="16">
        <f t="shared" si="103"/>
        <v>170000.64077164599</v>
      </c>
      <c r="AD1153" s="12">
        <f t="shared" si="104"/>
        <v>170000.64077164599</v>
      </c>
      <c r="AE1153" s="12">
        <f t="shared" si="105"/>
        <v>170000.64077164599</v>
      </c>
      <c r="AF1153" s="12">
        <f t="shared" si="106"/>
        <v>170000.64077164599</v>
      </c>
      <c r="AG1153" s="12">
        <f t="shared" si="107"/>
        <v>0.45999999999999996</v>
      </c>
    </row>
    <row r="1154" spans="1:33" ht="14.5" x14ac:dyDescent="0.35">
      <c r="A1154" s="12" t="str">
        <f t="shared" si="102"/>
        <v>Ireland-Europe-2008</v>
      </c>
      <c r="B1154" s="13" t="s">
        <v>62</v>
      </c>
      <c r="C1154" s="14" t="s">
        <v>153</v>
      </c>
      <c r="D1154" s="15">
        <v>2008</v>
      </c>
      <c r="E1154" s="16" cm="1">
        <f t="array" ref="E1154:I1154">VLOOKUP(Merged_Sheet!A1154,GDP!A1154:I3844,{5,6,7,8,9},0)</f>
        <v>264000000000</v>
      </c>
      <c r="F1154" s="16">
        <v>264000000000</v>
      </c>
      <c r="G1154" s="12">
        <v>9.0999999999999998E-2</v>
      </c>
      <c r="H1154" s="12">
        <v>5393</v>
      </c>
      <c r="I1154" s="12">
        <v>0</v>
      </c>
      <c r="J1154" s="12" cm="1">
        <f t="array" ref="J1154:R1154">VLOOKUP(Merged_Sheet!A1154,'HUMAN RESOURCES'!A1154:M3844,{5,6,7,8,9,10,11,12,13},0)</f>
        <v>4.4999999999999998E-2</v>
      </c>
      <c r="K1154" s="12">
        <v>0.1</v>
      </c>
      <c r="L1154" s="12">
        <v>50</v>
      </c>
      <c r="M1154" s="12">
        <v>47</v>
      </c>
      <c r="N1154" s="12">
        <v>0.46</v>
      </c>
      <c r="O1154" s="12">
        <v>0.51200000000000001</v>
      </c>
      <c r="P1154" s="12">
        <v>2.8000000000000001E-2</v>
      </c>
      <c r="Q1154" s="12">
        <v>57187942</v>
      </c>
      <c r="R1154" s="12">
        <v>0.38400000000000001</v>
      </c>
      <c r="S1154" s="17" cm="1">
        <f t="array" ref="S1154:T1154">VLOOKUP(Merged_Sheet!A1154,Merged_Sheet!A1154:F3844,{5,6},0)</f>
        <v>264000000000</v>
      </c>
      <c r="T1154" s="17">
        <v>264000000000</v>
      </c>
      <c r="U1154" s="12" cm="1">
        <f t="array" ref="U1154:Z1154">VLOOKUP(Merged_Sheet!A1154,BUSINESS!A1154:J3844,{5,6,7,8,9,10},0)</f>
        <v>2.8809999999999998</v>
      </c>
      <c r="V1154" s="12">
        <v>133</v>
      </c>
      <c r="W1154" s="12">
        <v>0</v>
      </c>
      <c r="X1154" s="12">
        <v>308</v>
      </c>
      <c r="Y1154" s="12">
        <v>4.0000000000000001E-3</v>
      </c>
      <c r="Z1154" s="12">
        <v>0.115</v>
      </c>
      <c r="AA1154" s="17" cm="1">
        <f t="array" ref="AA1154:AB1154">VLOOKUP(Merged_Sheet!A1154,Merged_Sheet!A1154:F3844,{5,6},0)</f>
        <v>264000000000</v>
      </c>
      <c r="AB1154" s="17">
        <v>264000000000</v>
      </c>
      <c r="AC1154" s="16">
        <f t="shared" si="103"/>
        <v>4616.3577629703832</v>
      </c>
      <c r="AD1154" s="12">
        <f t="shared" si="104"/>
        <v>4616.3577629703832</v>
      </c>
      <c r="AE1154" s="12">
        <f t="shared" si="105"/>
        <v>4616.3577629703832</v>
      </c>
      <c r="AF1154" s="12">
        <f t="shared" si="106"/>
        <v>4616.3577629703832</v>
      </c>
      <c r="AG1154" s="12">
        <f t="shared" si="107"/>
        <v>0.61599999999999999</v>
      </c>
    </row>
    <row r="1155" spans="1:33" ht="14.5" x14ac:dyDescent="0.35">
      <c r="A1155" s="12" t="str">
        <f t="shared" ref="A1155:A1218" si="108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6" cm="1">
        <f t="array" ref="E1155:I1155">VLOOKUP(Merged_Sheet!A1155,GDP!A1155:I3845,{5,6,7,8,9},0)</f>
        <v>225000000000</v>
      </c>
      <c r="F1155" s="16">
        <v>225000000000</v>
      </c>
      <c r="G1155" s="12">
        <v>0.1</v>
      </c>
      <c r="H1155" s="12">
        <v>5040</v>
      </c>
      <c r="I1155" s="12">
        <v>0</v>
      </c>
      <c r="J1155" s="12" cm="1">
        <f t="array" ref="J1155:R1155">VLOOKUP(Merged_Sheet!A1155,'HUMAN RESOURCES'!A1155:M3845,{5,6,7,8,9,10,11,12,13},0)</f>
        <v>4.5999999999999999E-2</v>
      </c>
      <c r="K1155" s="12">
        <v>0.104</v>
      </c>
      <c r="L1155" s="12">
        <v>55</v>
      </c>
      <c r="M1155" s="12">
        <v>51</v>
      </c>
      <c r="N1155" s="12">
        <v>0.47799999999999998</v>
      </c>
      <c r="O1155" s="12">
        <v>0.49299999999999999</v>
      </c>
      <c r="P1155" s="12">
        <v>2.9000000000000001E-2</v>
      </c>
      <c r="Q1155" s="12">
        <v>8910851</v>
      </c>
      <c r="R1155" s="12">
        <v>0.36</v>
      </c>
      <c r="S1155" s="17" cm="1">
        <f t="array" ref="S1155:T1155">VLOOKUP(Merged_Sheet!A1155,Merged_Sheet!A1155:F3845,{5,6},0)</f>
        <v>225000000000</v>
      </c>
      <c r="T1155" s="17">
        <v>225000000000</v>
      </c>
      <c r="U1155" s="12" cm="1">
        <f t="array" ref="U1155:Z1155">VLOOKUP(Merged_Sheet!A1155,BUSINESS!A1155:J3845,{5,6,7,8,9,10},0)</f>
        <v>0</v>
      </c>
      <c r="V1155" s="12">
        <v>0</v>
      </c>
      <c r="W1155" s="12">
        <v>0</v>
      </c>
      <c r="X1155" s="12">
        <v>0</v>
      </c>
      <c r="Y1155" s="12">
        <v>1.0999999999999999E-2</v>
      </c>
      <c r="Z1155" s="12">
        <v>6.7000000000000004E-2</v>
      </c>
      <c r="AA1155" s="17" cm="1">
        <f t="array" ref="AA1155:AB1155">VLOOKUP(Merged_Sheet!A1155,Merged_Sheet!A1155:F3845,{5,6},0)</f>
        <v>225000000000</v>
      </c>
      <c r="AB1155" s="17">
        <v>225000000000</v>
      </c>
      <c r="AC1155" s="16">
        <f t="shared" ref="AC1155:AC1218" si="109">F1155/Q1155</f>
        <v>25250.113597455507</v>
      </c>
      <c r="AD1155" s="12">
        <f t="shared" ref="AD1155:AD1218" si="110">AB1155/Q1155</f>
        <v>25250.113597455507</v>
      </c>
      <c r="AE1155" s="12">
        <f t="shared" ref="AE1155:AE1218" si="111">AA1155/Q1155</f>
        <v>25250.113597455507</v>
      </c>
      <c r="AF1155" s="12">
        <f t="shared" ref="AF1155:AF1218" si="112">T1155/Q1155</f>
        <v>25250.113597455507</v>
      </c>
      <c r="AG1155" s="12">
        <f t="shared" ref="AG1155:AG1218" si="113">1-R1155</f>
        <v>0.64</v>
      </c>
    </row>
    <row r="1156" spans="1:33" ht="14.5" x14ac:dyDescent="0.35">
      <c r="A1156" s="12" t="str">
        <f t="shared" si="108"/>
        <v>Ireland-Europe-2010</v>
      </c>
      <c r="B1156" s="13" t="s">
        <v>62</v>
      </c>
      <c r="C1156" s="14" t="s">
        <v>153</v>
      </c>
      <c r="D1156" s="15">
        <v>2010</v>
      </c>
      <c r="E1156" s="16" cm="1">
        <f t="array" ref="E1156:I1156">VLOOKUP(Merged_Sheet!A1156,GDP!A1156:I3846,{5,6,7,8,9},0)</f>
        <v>209000000000</v>
      </c>
      <c r="F1156" s="16">
        <v>209000000000</v>
      </c>
      <c r="G1156" s="12">
        <v>9.2999999999999999E-2</v>
      </c>
      <c r="H1156" s="12">
        <v>4320</v>
      </c>
      <c r="I1156" s="12">
        <v>0</v>
      </c>
      <c r="J1156" s="12" cm="1">
        <f t="array" ref="J1156:R1156">VLOOKUP(Merged_Sheet!A1156,'HUMAN RESOURCES'!A1156:M3846,{5,6,7,8,9,10,11,12,13},0)</f>
        <v>4.5999999999999999E-2</v>
      </c>
      <c r="K1156" s="12">
        <v>6.0999999999999999E-2</v>
      </c>
      <c r="L1156" s="12">
        <v>55</v>
      </c>
      <c r="M1156" s="12">
        <v>54</v>
      </c>
      <c r="N1156" s="12">
        <v>0.49199999999999999</v>
      </c>
      <c r="O1156" s="12">
        <v>0.48299999999999998</v>
      </c>
      <c r="P1156" s="12">
        <v>2.5000000000000001E-2</v>
      </c>
      <c r="Q1156" s="12">
        <v>30728747</v>
      </c>
      <c r="R1156" s="12">
        <v>0.13600000000000001</v>
      </c>
      <c r="S1156" s="17" cm="1">
        <f t="array" ref="S1156:T1156">VLOOKUP(Merged_Sheet!A1156,Merged_Sheet!A1156:F3846,{5,6},0)</f>
        <v>209000000000</v>
      </c>
      <c r="T1156" s="17">
        <v>209000000000</v>
      </c>
      <c r="U1156" s="12" cm="1">
        <f t="array" ref="U1156:Z1156">VLOOKUP(Merged_Sheet!A1156,BUSINESS!A1156:J3846,{5,6,7,8,9,10},0)</f>
        <v>0.36799999999999999</v>
      </c>
      <c r="V1156" s="12">
        <v>28</v>
      </c>
      <c r="W1156" s="12">
        <v>0</v>
      </c>
      <c r="X1156" s="12">
        <v>237</v>
      </c>
      <c r="Y1156" s="12">
        <v>3.6999999999999998E-2</v>
      </c>
      <c r="Z1156" s="12">
        <v>0.13700000000000001</v>
      </c>
      <c r="AA1156" s="17" cm="1">
        <f t="array" ref="AA1156:AB1156">VLOOKUP(Merged_Sheet!A1156,Merged_Sheet!A1156:F3846,{5,6},0)</f>
        <v>209000000000</v>
      </c>
      <c r="AB1156" s="17">
        <v>209000000000</v>
      </c>
      <c r="AC1156" s="16">
        <f t="shared" si="109"/>
        <v>6801.4488192440776</v>
      </c>
      <c r="AD1156" s="12">
        <f t="shared" si="110"/>
        <v>6801.4488192440776</v>
      </c>
      <c r="AE1156" s="12">
        <f t="shared" si="111"/>
        <v>6801.4488192440776</v>
      </c>
      <c r="AF1156" s="12">
        <f t="shared" si="112"/>
        <v>6801.4488192440776</v>
      </c>
      <c r="AG1156" s="12">
        <f t="shared" si="113"/>
        <v>0.86399999999999999</v>
      </c>
    </row>
    <row r="1157" spans="1:33" ht="14.5" x14ac:dyDescent="0.35">
      <c r="A1157" s="12" t="str">
        <f t="shared" si="108"/>
        <v>Ireland-Europe-2011</v>
      </c>
      <c r="B1157" s="13" t="s">
        <v>62</v>
      </c>
      <c r="C1157" s="14" t="s">
        <v>153</v>
      </c>
      <c r="D1157" s="15">
        <v>2011</v>
      </c>
      <c r="E1157" s="16" cm="1">
        <f t="array" ref="E1157:I1157">VLOOKUP(Merged_Sheet!A1157,GDP!A1157:I3847,{5,6,7,8,9},0)</f>
        <v>226000000000</v>
      </c>
      <c r="F1157" s="16">
        <v>226000000000</v>
      </c>
      <c r="G1157" s="12">
        <v>8.7999999999999995E-2</v>
      </c>
      <c r="H1157" s="12">
        <v>4306</v>
      </c>
      <c r="I1157" s="12">
        <v>0</v>
      </c>
      <c r="J1157" s="12" cm="1">
        <f t="array" ref="J1157:R1157">VLOOKUP(Merged_Sheet!A1157,'HUMAN RESOURCES'!A1157:M3847,{5,6,7,8,9,10,11,12,13},0)</f>
        <v>4.8000000000000001E-2</v>
      </c>
      <c r="K1157" s="12">
        <v>0.11700000000000001</v>
      </c>
      <c r="L1157" s="12">
        <v>51</v>
      </c>
      <c r="M1157" s="12">
        <v>48</v>
      </c>
      <c r="N1157" s="12">
        <v>0.47899999999999998</v>
      </c>
      <c r="O1157" s="12">
        <v>0.497</v>
      </c>
      <c r="P1157" s="12">
        <v>2.4E-2</v>
      </c>
      <c r="Q1157" s="12">
        <v>17712824</v>
      </c>
      <c r="R1157" s="12">
        <v>0.377</v>
      </c>
      <c r="S1157" s="17" cm="1">
        <f t="array" ref="S1157:T1157">VLOOKUP(Merged_Sheet!A1157,Merged_Sheet!A1157:F3847,{5,6},0)</f>
        <v>226000000000</v>
      </c>
      <c r="T1157" s="17">
        <v>226000000000</v>
      </c>
      <c r="U1157" s="12" cm="1">
        <f t="array" ref="U1157:Z1157">VLOOKUP(Merged_Sheet!A1157,BUSINESS!A1157:J3847,{5,6,7,8,9,10},0)</f>
        <v>0.52100000000000002</v>
      </c>
      <c r="V1157" s="12">
        <v>119</v>
      </c>
      <c r="W1157" s="12">
        <v>0</v>
      </c>
      <c r="X1157" s="12">
        <v>272</v>
      </c>
      <c r="Y1157" s="12">
        <v>3.2000000000000001E-2</v>
      </c>
      <c r="Z1157" s="12">
        <v>0.28000000000000003</v>
      </c>
      <c r="AA1157" s="17" cm="1">
        <f t="array" ref="AA1157:AB1157">VLOOKUP(Merged_Sheet!A1157,Merged_Sheet!A1157:F3847,{5,6},0)</f>
        <v>226000000000</v>
      </c>
      <c r="AB1157" s="17">
        <v>226000000000</v>
      </c>
      <c r="AC1157" s="16">
        <f t="shared" si="109"/>
        <v>12759.117349102549</v>
      </c>
      <c r="AD1157" s="12">
        <f t="shared" si="110"/>
        <v>12759.117349102549</v>
      </c>
      <c r="AE1157" s="12">
        <f t="shared" si="111"/>
        <v>12759.117349102549</v>
      </c>
      <c r="AF1157" s="12">
        <f t="shared" si="112"/>
        <v>12759.117349102549</v>
      </c>
      <c r="AG1157" s="12">
        <f t="shared" si="113"/>
        <v>0.623</v>
      </c>
    </row>
    <row r="1158" spans="1:33" ht="14.5" x14ac:dyDescent="0.35">
      <c r="A1158" s="12" t="str">
        <f t="shared" si="108"/>
        <v>Ireland-Europe-2012</v>
      </c>
      <c r="B1158" s="13" t="s">
        <v>62</v>
      </c>
      <c r="C1158" s="14" t="s">
        <v>153</v>
      </c>
      <c r="D1158" s="15">
        <v>2012</v>
      </c>
      <c r="E1158" s="16" cm="1">
        <f t="array" ref="E1158:I1158">VLOOKUP(Merged_Sheet!A1158,GDP!A1158:I3848,{5,6,7,8,9},0)</f>
        <v>211000000000</v>
      </c>
      <c r="F1158" s="16">
        <v>211000000000</v>
      </c>
      <c r="G1158" s="12">
        <v>8.1000000000000003E-2</v>
      </c>
      <c r="H1158" s="12">
        <v>3708</v>
      </c>
      <c r="I1158" s="12">
        <v>0</v>
      </c>
      <c r="J1158" s="12" cm="1">
        <f t="array" ref="J1158:R1158">VLOOKUP(Merged_Sheet!A1158,'HUMAN RESOURCES'!A1158:M3848,{5,6,7,8,9,10,11,12,13},0)</f>
        <v>4.8000000000000001E-2</v>
      </c>
      <c r="K1158" s="12">
        <v>0.09</v>
      </c>
      <c r="L1158" s="12">
        <v>52</v>
      </c>
      <c r="M1158" s="12">
        <v>53</v>
      </c>
      <c r="N1158" s="12">
        <v>0.46400000000000002</v>
      </c>
      <c r="O1158" s="12">
        <v>0.50600000000000001</v>
      </c>
      <c r="P1158" s="12">
        <v>0.03</v>
      </c>
      <c r="Q1158" s="12">
        <v>12725629</v>
      </c>
      <c r="R1158" s="12">
        <v>0.33600000000000002</v>
      </c>
      <c r="S1158" s="17" cm="1">
        <f t="array" ref="S1158:T1158">VLOOKUP(Merged_Sheet!A1158,Merged_Sheet!A1158:F3848,{5,6},0)</f>
        <v>211000000000</v>
      </c>
      <c r="T1158" s="17">
        <v>211000000000</v>
      </c>
      <c r="U1158" s="12" cm="1">
        <f t="array" ref="U1158:Z1158">VLOOKUP(Merged_Sheet!A1158,BUSINESS!A1158:J3848,{5,6,7,8,9,10},0)</f>
        <v>0.51400000000000001</v>
      </c>
      <c r="V1158" s="12">
        <v>25</v>
      </c>
      <c r="W1158" s="12">
        <v>0</v>
      </c>
      <c r="X1158" s="12">
        <v>270</v>
      </c>
      <c r="Y1158" s="12">
        <v>8.0000000000000002E-3</v>
      </c>
      <c r="Z1158" s="12">
        <v>0.19900000000000001</v>
      </c>
      <c r="AA1158" s="17" cm="1">
        <f t="array" ref="AA1158:AB1158">VLOOKUP(Merged_Sheet!A1158,Merged_Sheet!A1158:F3848,{5,6},0)</f>
        <v>211000000000</v>
      </c>
      <c r="AB1158" s="17">
        <v>211000000000</v>
      </c>
      <c r="AC1158" s="16">
        <f t="shared" si="109"/>
        <v>16580.712827633117</v>
      </c>
      <c r="AD1158" s="12">
        <f t="shared" si="110"/>
        <v>16580.712827633117</v>
      </c>
      <c r="AE1158" s="12">
        <f t="shared" si="111"/>
        <v>16580.712827633117</v>
      </c>
      <c r="AF1158" s="12">
        <f t="shared" si="112"/>
        <v>16580.712827633117</v>
      </c>
      <c r="AG1158" s="12">
        <f t="shared" si="113"/>
        <v>0.66399999999999992</v>
      </c>
    </row>
    <row r="1159" spans="1:33" ht="14.5" x14ac:dyDescent="0.35">
      <c r="A1159" s="12" t="str">
        <f t="shared" si="108"/>
        <v>Isle of Man-Europe-2000</v>
      </c>
      <c r="B1159" s="13" t="s">
        <v>62</v>
      </c>
      <c r="C1159" s="14" t="s">
        <v>154</v>
      </c>
      <c r="D1159" s="15">
        <v>2000</v>
      </c>
      <c r="E1159" s="16" cm="1">
        <f t="array" ref="E1159:I1159">VLOOKUP(Merged_Sheet!A1159,GDP!A1159:I3849,{5,6,7,8,9},0)</f>
        <v>1563667800</v>
      </c>
      <c r="F1159" s="16">
        <v>1563667800</v>
      </c>
      <c r="G1159" s="12">
        <v>0</v>
      </c>
      <c r="H1159" s="12">
        <v>0</v>
      </c>
      <c r="I1159" s="12">
        <v>0</v>
      </c>
      <c r="J1159" s="12" cm="1">
        <f t="array" ref="J1159:R1159">VLOOKUP(Merged_Sheet!A1159,'HUMAN RESOURCES'!A1159:M3849,{5,6,7,8,9,10,11,12,13},0)</f>
        <v>4.9000000000000002E-2</v>
      </c>
      <c r="K1159" s="12">
        <v>9.9000000000000005E-2</v>
      </c>
      <c r="L1159" s="12">
        <v>49</v>
      </c>
      <c r="M1159" s="12">
        <v>48</v>
      </c>
      <c r="N1159" s="12">
        <v>0.49199999999999999</v>
      </c>
      <c r="O1159" s="12">
        <v>0.48199999999999998</v>
      </c>
      <c r="P1159" s="12">
        <v>2.5999999999999999E-2</v>
      </c>
      <c r="Q1159" s="12">
        <v>10694366</v>
      </c>
      <c r="R1159" s="12">
        <v>0.219</v>
      </c>
      <c r="S1159" s="17" cm="1">
        <f t="array" ref="S1159:T1159">VLOOKUP(Merged_Sheet!A1159,Merged_Sheet!A1159:F3849,{5,6},0)</f>
        <v>1563667800</v>
      </c>
      <c r="T1159" s="17">
        <v>1563667800</v>
      </c>
      <c r="U1159" s="12" cm="1">
        <f t="array" ref="U1159:Z1159">VLOOKUP(Merged_Sheet!A1159,BUSINESS!A1159:J3849,{5,6,7,8,9,10},0)</f>
        <v>0.74</v>
      </c>
      <c r="V1159" s="12">
        <v>64</v>
      </c>
      <c r="W1159" s="12">
        <v>0</v>
      </c>
      <c r="X1159" s="12">
        <v>732</v>
      </c>
      <c r="Y1159" s="12">
        <v>8.0000000000000002E-3</v>
      </c>
      <c r="Z1159" s="12">
        <v>8.5999999999999993E-2</v>
      </c>
      <c r="AA1159" s="17" cm="1">
        <f t="array" ref="AA1159:AB1159">VLOOKUP(Merged_Sheet!A1159,Merged_Sheet!A1159:F3849,{5,6},0)</f>
        <v>1563667800</v>
      </c>
      <c r="AB1159" s="17">
        <v>1563667800</v>
      </c>
      <c r="AC1159" s="16">
        <f t="shared" si="109"/>
        <v>146.2141654774112</v>
      </c>
      <c r="AD1159" s="12">
        <f t="shared" si="110"/>
        <v>146.2141654774112</v>
      </c>
      <c r="AE1159" s="12">
        <f t="shared" si="111"/>
        <v>146.2141654774112</v>
      </c>
      <c r="AF1159" s="12">
        <f t="shared" si="112"/>
        <v>146.2141654774112</v>
      </c>
      <c r="AG1159" s="12">
        <f t="shared" si="113"/>
        <v>0.78100000000000003</v>
      </c>
    </row>
    <row r="1160" spans="1:33" ht="14.5" x14ac:dyDescent="0.35">
      <c r="A1160" s="12" t="str">
        <f t="shared" si="108"/>
        <v>Isle of Man-Europe-2001</v>
      </c>
      <c r="B1160" s="13" t="s">
        <v>62</v>
      </c>
      <c r="C1160" s="14" t="s">
        <v>154</v>
      </c>
      <c r="D1160" s="15">
        <v>2001</v>
      </c>
      <c r="E1160" s="16" cm="1">
        <f t="array" ref="E1160:I1160">VLOOKUP(Merged_Sheet!A1160,GDP!A1160:I3850,{5,6,7,8,9},0)</f>
        <v>1614595291</v>
      </c>
      <c r="F1160" s="16">
        <v>1614595291</v>
      </c>
      <c r="G1160" s="12">
        <v>0</v>
      </c>
      <c r="H1160" s="12">
        <v>0</v>
      </c>
      <c r="I1160" s="12">
        <v>0</v>
      </c>
      <c r="J1160" s="12" cm="1">
        <f t="array" ref="J1160:R1160">VLOOKUP(Merged_Sheet!A1160,'HUMAN RESOURCES'!A1160:M3850,{5,6,7,8,9,10,11,12,13},0)</f>
        <v>5.0999999999999997E-2</v>
      </c>
      <c r="K1160" s="12">
        <v>7.4999999999999997E-2</v>
      </c>
      <c r="L1160" s="12">
        <v>55</v>
      </c>
      <c r="M1160" s="12">
        <v>55</v>
      </c>
      <c r="N1160" s="12">
        <v>0.49399999999999999</v>
      </c>
      <c r="O1160" s="12">
        <v>0.48099999999999998</v>
      </c>
      <c r="P1160" s="12">
        <v>2.5000000000000001E-2</v>
      </c>
      <c r="Q1160" s="12">
        <v>14197289</v>
      </c>
      <c r="R1160" s="12">
        <v>0.17</v>
      </c>
      <c r="S1160" s="17" cm="1">
        <f t="array" ref="S1160:T1160">VLOOKUP(Merged_Sheet!A1160,Merged_Sheet!A1160:F3850,{5,6},0)</f>
        <v>1614595291</v>
      </c>
      <c r="T1160" s="17">
        <v>1614595291</v>
      </c>
      <c r="U1160" s="12" cm="1">
        <f t="array" ref="U1160:Z1160">VLOOKUP(Merged_Sheet!A1160,BUSINESS!A1160:J3850,{5,6,7,8,9,10},0)</f>
        <v>0.42399999999999999</v>
      </c>
      <c r="V1160" s="12">
        <v>23</v>
      </c>
      <c r="W1160" s="12">
        <v>0</v>
      </c>
      <c r="X1160" s="12">
        <v>270</v>
      </c>
      <c r="Y1160" s="12">
        <v>4.0000000000000001E-3</v>
      </c>
      <c r="Z1160" s="12">
        <v>6.3E-2</v>
      </c>
      <c r="AA1160" s="17" cm="1">
        <f t="array" ref="AA1160:AB1160">VLOOKUP(Merged_Sheet!A1160,Merged_Sheet!A1160:F3850,{5,6},0)</f>
        <v>1614595291</v>
      </c>
      <c r="AB1160" s="17">
        <v>1614595291</v>
      </c>
      <c r="AC1160" s="16">
        <f t="shared" si="109"/>
        <v>113.72560571247088</v>
      </c>
      <c r="AD1160" s="12">
        <f t="shared" si="110"/>
        <v>113.72560571247088</v>
      </c>
      <c r="AE1160" s="12">
        <f t="shared" si="111"/>
        <v>113.72560571247088</v>
      </c>
      <c r="AF1160" s="12">
        <f t="shared" si="112"/>
        <v>113.72560571247088</v>
      </c>
      <c r="AG1160" s="12">
        <f t="shared" si="113"/>
        <v>0.83</v>
      </c>
    </row>
    <row r="1161" spans="1:33" ht="14.5" x14ac:dyDescent="0.35">
      <c r="A1161" s="12" t="str">
        <f t="shared" si="108"/>
        <v>Isle of Man-Europe-2002</v>
      </c>
      <c r="B1161" s="13" t="s">
        <v>62</v>
      </c>
      <c r="C1161" s="14" t="s">
        <v>154</v>
      </c>
      <c r="D1161" s="15">
        <v>2002</v>
      </c>
      <c r="E1161" s="16" cm="1">
        <f t="array" ref="E1161:I1161">VLOOKUP(Merged_Sheet!A1161,GDP!A1161:I3851,{5,6,7,8,9},0)</f>
        <v>1897606791</v>
      </c>
      <c r="F1161" s="16">
        <v>1897606791</v>
      </c>
      <c r="G1161" s="12">
        <v>0</v>
      </c>
      <c r="H1161" s="12">
        <v>0</v>
      </c>
      <c r="I1161" s="12">
        <v>0</v>
      </c>
      <c r="J1161" s="12" cm="1">
        <f t="array" ref="J1161:R1161">VLOOKUP(Merged_Sheet!A1161,'HUMAN RESOURCES'!A1161:M3851,{5,6,7,8,9,10,11,12,13},0)</f>
        <v>1.2999999999999999E-2</v>
      </c>
      <c r="K1161" s="12">
        <v>1.4E-2</v>
      </c>
      <c r="L1161" s="12">
        <v>76</v>
      </c>
      <c r="M1161" s="12">
        <v>69</v>
      </c>
      <c r="N1161" s="12">
        <v>0.224</v>
      </c>
      <c r="O1161" s="12">
        <v>0.70399999999999996</v>
      </c>
      <c r="P1161" s="12">
        <v>7.1999999999999995E-2</v>
      </c>
      <c r="Q1161" s="12">
        <v>1268565</v>
      </c>
      <c r="R1161" s="12">
        <v>0.41</v>
      </c>
      <c r="S1161" s="17" cm="1">
        <f t="array" ref="S1161:T1161">VLOOKUP(Merged_Sheet!A1161,Merged_Sheet!A1161:F3851,{5,6},0)</f>
        <v>1897606791</v>
      </c>
      <c r="T1161" s="17">
        <v>1897606791</v>
      </c>
      <c r="U1161" s="12" cm="1">
        <f t="array" ref="U1161:Z1161">VLOOKUP(Merged_Sheet!A1161,BUSINESS!A1161:J3851,{5,6,7,8,9,10},0)</f>
        <v>0.25800000000000001</v>
      </c>
      <c r="V1161" s="12">
        <v>6</v>
      </c>
      <c r="W1161" s="12">
        <v>0</v>
      </c>
      <c r="X1161" s="12">
        <v>161</v>
      </c>
      <c r="Y1161" s="12">
        <v>0.218</v>
      </c>
      <c r="Z1161" s="12">
        <v>0.84499999999999997</v>
      </c>
      <c r="AA1161" s="17" cm="1">
        <f t="array" ref="AA1161:AB1161">VLOOKUP(Merged_Sheet!A1161,Merged_Sheet!A1161:F3851,{5,6},0)</f>
        <v>1897606791</v>
      </c>
      <c r="AB1161" s="17">
        <v>1897606791</v>
      </c>
      <c r="AC1161" s="16">
        <f t="shared" si="109"/>
        <v>1495.8687895377848</v>
      </c>
      <c r="AD1161" s="12">
        <f t="shared" si="110"/>
        <v>1495.8687895377848</v>
      </c>
      <c r="AE1161" s="12">
        <f t="shared" si="111"/>
        <v>1495.8687895377848</v>
      </c>
      <c r="AF1161" s="12">
        <f t="shared" si="112"/>
        <v>1495.8687895377848</v>
      </c>
      <c r="AG1161" s="12">
        <f t="shared" si="113"/>
        <v>0.59000000000000008</v>
      </c>
    </row>
    <row r="1162" spans="1:33" ht="14.5" x14ac:dyDescent="0.35">
      <c r="A1162" s="12" t="str">
        <f t="shared" si="108"/>
        <v>Isle of Man-Europe-2003</v>
      </c>
      <c r="B1162" s="13" t="s">
        <v>62</v>
      </c>
      <c r="C1162" s="14" t="s">
        <v>154</v>
      </c>
      <c r="D1162" s="15">
        <v>2003</v>
      </c>
      <c r="E1162" s="16" cm="1">
        <f t="array" ref="E1162:I1162">VLOOKUP(Merged_Sheet!A1162,GDP!A1162:I3852,{5,6,7,8,9},0)</f>
        <v>2264911807</v>
      </c>
      <c r="F1162" s="16">
        <v>2264911807</v>
      </c>
      <c r="G1162" s="12">
        <v>0</v>
      </c>
      <c r="H1162" s="12">
        <v>0</v>
      </c>
      <c r="I1162" s="12">
        <v>0</v>
      </c>
      <c r="J1162" s="12" cm="1">
        <f t="array" ref="J1162:R1162">VLOOKUP(Merged_Sheet!A1162,'HUMAN RESOURCES'!A1162:M3852,{5,6,7,8,9,10,11,12,13},0)</f>
        <v>1.7999999999999999E-2</v>
      </c>
      <c r="K1162" s="12">
        <v>1.2E-2</v>
      </c>
      <c r="L1162" s="12">
        <v>79</v>
      </c>
      <c r="M1162" s="12">
        <v>68</v>
      </c>
      <c r="N1162" s="12">
        <v>0.22900000000000001</v>
      </c>
      <c r="O1162" s="12">
        <v>0.69599999999999995</v>
      </c>
      <c r="P1162" s="12">
        <v>7.4999999999999997E-2</v>
      </c>
      <c r="Q1162" s="12">
        <v>86956</v>
      </c>
      <c r="R1162" s="12">
        <v>0.51800000000000002</v>
      </c>
      <c r="S1162" s="17" cm="1">
        <f t="array" ref="S1162:T1162">VLOOKUP(Merged_Sheet!A1162,Merged_Sheet!A1162:F3852,{5,6},0)</f>
        <v>2264911807</v>
      </c>
      <c r="T1162" s="17">
        <v>2264911807</v>
      </c>
      <c r="U1162" s="12" cm="1">
        <f t="array" ref="U1162:Z1162">VLOOKUP(Merged_Sheet!A1162,BUSINESS!A1162:J3852,{5,6,7,8,9,10},0)</f>
        <v>0.46600000000000003</v>
      </c>
      <c r="V1162" s="12">
        <v>39</v>
      </c>
      <c r="W1162" s="12">
        <v>0</v>
      </c>
      <c r="X1162" s="12">
        <v>76</v>
      </c>
      <c r="Y1162" s="12">
        <v>0.40400000000000003</v>
      </c>
      <c r="Z1162" s="12">
        <v>1.04</v>
      </c>
      <c r="AA1162" s="17" cm="1">
        <f t="array" ref="AA1162:AB1162">VLOOKUP(Merged_Sheet!A1162,Merged_Sheet!A1162:F3852,{5,6},0)</f>
        <v>2264911807</v>
      </c>
      <c r="AB1162" s="17">
        <v>2264911807</v>
      </c>
      <c r="AC1162" s="16">
        <f t="shared" si="109"/>
        <v>26046.642060352362</v>
      </c>
      <c r="AD1162" s="12">
        <f t="shared" si="110"/>
        <v>26046.642060352362</v>
      </c>
      <c r="AE1162" s="12">
        <f t="shared" si="111"/>
        <v>26046.642060352362</v>
      </c>
      <c r="AF1162" s="12">
        <f t="shared" si="112"/>
        <v>26046.642060352362</v>
      </c>
      <c r="AG1162" s="12">
        <f t="shared" si="113"/>
        <v>0.48199999999999998</v>
      </c>
    </row>
    <row r="1163" spans="1:33" ht="14.5" x14ac:dyDescent="0.35">
      <c r="A1163" s="12" t="str">
        <f t="shared" si="108"/>
        <v>Isle of Man-Europe-2004</v>
      </c>
      <c r="B1163" s="13" t="s">
        <v>62</v>
      </c>
      <c r="C1163" s="14" t="s">
        <v>154</v>
      </c>
      <c r="D1163" s="15">
        <v>2004</v>
      </c>
      <c r="E1163" s="16" cm="1">
        <f t="array" ref="E1163:I1163">VLOOKUP(Merged_Sheet!A1163,GDP!A1163:I3853,{5,6,7,8,9},0)</f>
        <v>2758117365</v>
      </c>
      <c r="F1163" s="16">
        <v>2758117365</v>
      </c>
      <c r="G1163" s="12">
        <v>0</v>
      </c>
      <c r="H1163" s="12">
        <v>0</v>
      </c>
      <c r="I1163" s="12">
        <v>0</v>
      </c>
      <c r="J1163" s="12" cm="1">
        <f t="array" ref="J1163:R1163">VLOOKUP(Merged_Sheet!A1163,'HUMAN RESOURCES'!A1163:M3853,{5,6,7,8,9,10,11,12,13},0)</f>
        <v>1.7999999999999999E-2</v>
      </c>
      <c r="K1163" s="12">
        <v>1.7000000000000001E-2</v>
      </c>
      <c r="L1163" s="12">
        <v>76</v>
      </c>
      <c r="M1163" s="12">
        <v>72</v>
      </c>
      <c r="N1163" s="12">
        <v>0.24099999999999999</v>
      </c>
      <c r="O1163" s="12">
        <v>0.69</v>
      </c>
      <c r="P1163" s="12">
        <v>6.9000000000000006E-2</v>
      </c>
      <c r="Q1163" s="12">
        <v>10328900</v>
      </c>
      <c r="R1163" s="12">
        <v>0.65600000000000003</v>
      </c>
      <c r="S1163" s="17" cm="1">
        <f t="array" ref="S1163:T1163">VLOOKUP(Merged_Sheet!A1163,Merged_Sheet!A1163:F3853,{5,6},0)</f>
        <v>2758117365</v>
      </c>
      <c r="T1163" s="17">
        <v>2758117365</v>
      </c>
      <c r="U1163" s="12" cm="1">
        <f t="array" ref="U1163:Z1163">VLOOKUP(Merged_Sheet!A1163,BUSINESS!A1163:J3853,{5,6,7,8,9,10},0)</f>
        <v>0.58599999999999997</v>
      </c>
      <c r="V1163" s="12">
        <v>11</v>
      </c>
      <c r="W1163" s="12">
        <v>0</v>
      </c>
      <c r="X1163" s="12">
        <v>228</v>
      </c>
      <c r="Y1163" s="12">
        <v>0.27500000000000002</v>
      </c>
      <c r="Z1163" s="12">
        <v>0.82799999999999996</v>
      </c>
      <c r="AA1163" s="17" cm="1">
        <f t="array" ref="AA1163:AB1163">VLOOKUP(Merged_Sheet!A1163,Merged_Sheet!A1163:F3853,{5,6},0)</f>
        <v>2758117365</v>
      </c>
      <c r="AB1163" s="17">
        <v>2758117365</v>
      </c>
      <c r="AC1163" s="16">
        <f t="shared" si="109"/>
        <v>267.02914782793908</v>
      </c>
      <c r="AD1163" s="12">
        <f t="shared" si="110"/>
        <v>267.02914782793908</v>
      </c>
      <c r="AE1163" s="12">
        <f t="shared" si="111"/>
        <v>267.02914782793908</v>
      </c>
      <c r="AF1163" s="12">
        <f t="shared" si="112"/>
        <v>267.02914782793908</v>
      </c>
      <c r="AG1163" s="12">
        <f t="shared" si="113"/>
        <v>0.34399999999999997</v>
      </c>
    </row>
    <row r="1164" spans="1:33" ht="14.5" x14ac:dyDescent="0.35">
      <c r="A1164" s="12" t="str">
        <f t="shared" si="108"/>
        <v>Isle of Man-Europe-2005</v>
      </c>
      <c r="B1164" s="13" t="s">
        <v>62</v>
      </c>
      <c r="C1164" s="14" t="s">
        <v>154</v>
      </c>
      <c r="D1164" s="15">
        <v>2005</v>
      </c>
      <c r="E1164" s="16" cm="1">
        <f t="array" ref="E1164:I1164">VLOOKUP(Merged_Sheet!A1164,GDP!A1164:I3854,{5,6,7,8,9},0)</f>
        <v>2915710378</v>
      </c>
      <c r="F1164" s="16">
        <v>2915710378</v>
      </c>
      <c r="G1164" s="12">
        <v>0</v>
      </c>
      <c r="H1164" s="12">
        <v>0</v>
      </c>
      <c r="I1164" s="12">
        <v>0</v>
      </c>
      <c r="J1164" s="12" cm="1">
        <f t="array" ref="J1164:R1164">VLOOKUP(Merged_Sheet!A1164,'HUMAN RESOURCES'!A1164:M3854,{5,6,7,8,9,10,11,12,13},0)</f>
        <v>2.1000000000000001E-2</v>
      </c>
      <c r="K1164" s="12">
        <v>3.1E-2</v>
      </c>
      <c r="L1164" s="12">
        <v>71</v>
      </c>
      <c r="M1164" s="12">
        <v>68</v>
      </c>
      <c r="N1164" s="12">
        <v>0.28899999999999998</v>
      </c>
      <c r="O1164" s="12">
        <v>0.66</v>
      </c>
      <c r="P1164" s="12">
        <v>0.05</v>
      </c>
      <c r="Q1164" s="12">
        <v>30955151</v>
      </c>
      <c r="R1164" s="12">
        <v>0.56699999999999995</v>
      </c>
      <c r="S1164" s="17" cm="1">
        <f t="array" ref="S1164:T1164">VLOOKUP(Merged_Sheet!A1164,Merged_Sheet!A1164:F3854,{5,6},0)</f>
        <v>2915710378</v>
      </c>
      <c r="T1164" s="17">
        <v>2915710378</v>
      </c>
      <c r="U1164" s="12" cm="1">
        <f t="array" ref="U1164:Z1164">VLOOKUP(Merged_Sheet!A1164,BUSINESS!A1164:J3854,{5,6,7,8,9,10},0)</f>
        <v>0.52900000000000003</v>
      </c>
      <c r="V1164" s="12">
        <v>12</v>
      </c>
      <c r="W1164" s="12">
        <v>0</v>
      </c>
      <c r="X1164" s="12">
        <v>358</v>
      </c>
      <c r="Y1164" s="12">
        <v>0.33100000000000002</v>
      </c>
      <c r="Z1164" s="12">
        <v>0.73699999999999999</v>
      </c>
      <c r="AA1164" s="17" cm="1">
        <f t="array" ref="AA1164:AB1164">VLOOKUP(Merged_Sheet!A1164,Merged_Sheet!A1164:F3854,{5,6},0)</f>
        <v>2915710378</v>
      </c>
      <c r="AB1164" s="17">
        <v>2915710378</v>
      </c>
      <c r="AC1164" s="16">
        <f t="shared" si="109"/>
        <v>94.191444196153327</v>
      </c>
      <c r="AD1164" s="12">
        <f t="shared" si="110"/>
        <v>94.191444196153327</v>
      </c>
      <c r="AE1164" s="12">
        <f t="shared" si="111"/>
        <v>94.191444196153327</v>
      </c>
      <c r="AF1164" s="12">
        <f t="shared" si="112"/>
        <v>94.191444196153327</v>
      </c>
      <c r="AG1164" s="12">
        <f t="shared" si="113"/>
        <v>0.43300000000000005</v>
      </c>
    </row>
    <row r="1165" spans="1:33" ht="14.5" x14ac:dyDescent="0.35">
      <c r="A1165" s="12" t="str">
        <f t="shared" si="108"/>
        <v>Isle of Man-Europe-2006</v>
      </c>
      <c r="B1165" s="13" t="s">
        <v>62</v>
      </c>
      <c r="C1165" s="14" t="s">
        <v>154</v>
      </c>
      <c r="D1165" s="15">
        <v>2006</v>
      </c>
      <c r="E1165" s="16" cm="1">
        <f t="array" ref="E1165:I1165">VLOOKUP(Merged_Sheet!A1165,GDP!A1165:I3855,{5,6,7,8,9},0)</f>
        <v>3437450712</v>
      </c>
      <c r="F1165" s="16">
        <v>3437450712</v>
      </c>
      <c r="G1165" s="12">
        <v>0</v>
      </c>
      <c r="H1165" s="12">
        <v>0</v>
      </c>
      <c r="I1165" s="12">
        <v>0</v>
      </c>
      <c r="J1165" s="12" cm="1">
        <f t="array" ref="J1165:R1165">VLOOKUP(Merged_Sheet!A1165,'HUMAN RESOURCES'!A1165:M3855,{5,6,7,8,9,10,11,12,13},0)</f>
        <v>2.1999999999999999E-2</v>
      </c>
      <c r="K1165" s="12">
        <v>4.5999999999999999E-2</v>
      </c>
      <c r="L1165" s="12">
        <v>54</v>
      </c>
      <c r="M1165" s="12">
        <v>51</v>
      </c>
      <c r="N1165" s="12">
        <v>0.3</v>
      </c>
      <c r="O1165" s="12">
        <v>0.65</v>
      </c>
      <c r="P1165" s="12">
        <v>4.9000000000000002E-2</v>
      </c>
      <c r="Q1165" s="12">
        <v>49561256</v>
      </c>
      <c r="R1165" s="12">
        <v>0.61199999999999999</v>
      </c>
      <c r="S1165" s="17" cm="1">
        <f t="array" ref="S1165:T1165">VLOOKUP(Merged_Sheet!A1165,Merged_Sheet!A1165:F3855,{5,6},0)</f>
        <v>3437450712</v>
      </c>
      <c r="T1165" s="17">
        <v>3437450712</v>
      </c>
      <c r="U1165" s="12" cm="1">
        <f t="array" ref="U1165:Z1165">VLOOKUP(Merged_Sheet!A1165,BUSINESS!A1165:J3855,{5,6,7,8,9,10},0)</f>
        <v>0.33700000000000002</v>
      </c>
      <c r="V1165" s="12">
        <v>22</v>
      </c>
      <c r="W1165" s="12">
        <v>0</v>
      </c>
      <c r="X1165" s="12">
        <v>200</v>
      </c>
      <c r="Y1165" s="12">
        <v>8.4000000000000005E-2</v>
      </c>
      <c r="Z1165" s="12">
        <v>0.89500000000000002</v>
      </c>
      <c r="AA1165" s="17" cm="1">
        <f t="array" ref="AA1165:AB1165">VLOOKUP(Merged_Sheet!A1165,Merged_Sheet!A1165:F3855,{5,6},0)</f>
        <v>3437450712</v>
      </c>
      <c r="AB1165" s="17">
        <v>3437450712</v>
      </c>
      <c r="AC1165" s="16">
        <f t="shared" si="109"/>
        <v>69.357619024021503</v>
      </c>
      <c r="AD1165" s="12">
        <f t="shared" si="110"/>
        <v>69.357619024021503</v>
      </c>
      <c r="AE1165" s="12">
        <f t="shared" si="111"/>
        <v>69.357619024021503</v>
      </c>
      <c r="AF1165" s="12">
        <f t="shared" si="112"/>
        <v>69.357619024021503</v>
      </c>
      <c r="AG1165" s="12">
        <f t="shared" si="113"/>
        <v>0.38800000000000001</v>
      </c>
    </row>
    <row r="1166" spans="1:33" ht="14.5" x14ac:dyDescent="0.35">
      <c r="A1166" s="12" t="str">
        <f t="shared" si="108"/>
        <v>Isle of Man-Europe-2007</v>
      </c>
      <c r="B1166" s="13" t="s">
        <v>62</v>
      </c>
      <c r="C1166" s="14" t="s">
        <v>154</v>
      </c>
      <c r="D1166" s="15">
        <v>2007</v>
      </c>
      <c r="E1166" s="16" cm="1">
        <f t="array" ref="E1166:I1166">VLOOKUP(Merged_Sheet!A1166,GDP!A1166:I3856,{5,6,7,8,9},0)</f>
        <v>4075664785</v>
      </c>
      <c r="F1166" s="16">
        <v>4075664785</v>
      </c>
      <c r="G1166" s="12">
        <v>0</v>
      </c>
      <c r="H1166" s="12">
        <v>0</v>
      </c>
      <c r="I1166" s="12">
        <v>0</v>
      </c>
      <c r="J1166" s="12" cm="1">
        <f t="array" ref="J1166:R1166">VLOOKUP(Merged_Sheet!A1166,'HUMAN RESOURCES'!A1166:M3856,{5,6,7,8,9,10,11,12,13},0)</f>
        <v>2.1999999999999999E-2</v>
      </c>
      <c r="K1166" s="12">
        <v>1.6E-2</v>
      </c>
      <c r="L1166" s="12">
        <v>76</v>
      </c>
      <c r="M1166" s="12">
        <v>73</v>
      </c>
      <c r="N1166" s="12">
        <v>0.29699999999999999</v>
      </c>
      <c r="O1166" s="12">
        <v>0.65800000000000003</v>
      </c>
      <c r="P1166" s="12">
        <v>4.3999999999999997E-2</v>
      </c>
      <c r="Q1166" s="12">
        <v>5876805</v>
      </c>
      <c r="R1166" s="12">
        <v>0.77300000000000002</v>
      </c>
      <c r="S1166" s="17" cm="1">
        <f t="array" ref="S1166:T1166">VLOOKUP(Merged_Sheet!A1166,Merged_Sheet!A1166:F3856,{5,6},0)</f>
        <v>4075664785</v>
      </c>
      <c r="T1166" s="17">
        <v>4075664785</v>
      </c>
      <c r="U1166" s="12" cm="1">
        <f t="array" ref="U1166:Z1166">VLOOKUP(Merged_Sheet!A1166,BUSINESS!A1166:J3856,{5,6,7,8,9,10},0)</f>
        <v>0</v>
      </c>
      <c r="V1166" s="12">
        <v>0</v>
      </c>
      <c r="W1166" s="12">
        <v>0</v>
      </c>
      <c r="X1166" s="12">
        <v>0</v>
      </c>
      <c r="Y1166" s="12">
        <v>0.09</v>
      </c>
      <c r="Z1166" s="12">
        <v>1.256</v>
      </c>
      <c r="AA1166" s="17" cm="1">
        <f t="array" ref="AA1166:AB1166">VLOOKUP(Merged_Sheet!A1166,Merged_Sheet!A1166:F3856,{5,6},0)</f>
        <v>4075664785</v>
      </c>
      <c r="AB1166" s="17">
        <v>4075664785</v>
      </c>
      <c r="AC1166" s="16">
        <f t="shared" si="109"/>
        <v>693.51710410673832</v>
      </c>
      <c r="AD1166" s="12">
        <f t="shared" si="110"/>
        <v>693.51710410673832</v>
      </c>
      <c r="AE1166" s="12">
        <f t="shared" si="111"/>
        <v>693.51710410673832</v>
      </c>
      <c r="AF1166" s="12">
        <f t="shared" si="112"/>
        <v>693.51710410673832</v>
      </c>
      <c r="AG1166" s="12">
        <f t="shared" si="113"/>
        <v>0.22699999999999998</v>
      </c>
    </row>
    <row r="1167" spans="1:33" ht="14.5" x14ac:dyDescent="0.35">
      <c r="A1167" s="12" t="str">
        <f t="shared" si="108"/>
        <v>Isle of Man-Europe-2008</v>
      </c>
      <c r="B1167" s="13" t="s">
        <v>62</v>
      </c>
      <c r="C1167" s="14" t="s">
        <v>154</v>
      </c>
      <c r="D1167" s="15">
        <v>2008</v>
      </c>
      <c r="E1167" s="16" cm="1">
        <f t="array" ref="E1167:I1167">VLOOKUP(Merged_Sheet!A1167,GDP!A1167:I3857,{5,6,7,8,9},0)</f>
        <v>0</v>
      </c>
      <c r="F1167" s="16">
        <v>4075664785</v>
      </c>
      <c r="G1167" s="12">
        <v>0</v>
      </c>
      <c r="H1167" s="12">
        <v>0</v>
      </c>
      <c r="I1167" s="12">
        <v>0</v>
      </c>
      <c r="J1167" s="12" cm="1">
        <f t="array" ref="J1167:R1167">VLOOKUP(Merged_Sheet!A1167,'HUMAN RESOURCES'!A1167:M3857,{5,6,7,8,9,10,11,12,13},0)</f>
        <v>2.4E-2</v>
      </c>
      <c r="K1167" s="12">
        <v>2.1000000000000001E-2</v>
      </c>
      <c r="L1167" s="12">
        <v>72</v>
      </c>
      <c r="M1167" s="12">
        <v>68</v>
      </c>
      <c r="N1167" s="12">
        <v>0.318</v>
      </c>
      <c r="O1167" s="12">
        <v>0.628</v>
      </c>
      <c r="P1167" s="12">
        <v>5.3999999999999999E-2</v>
      </c>
      <c r="Q1167" s="12">
        <v>75491922</v>
      </c>
      <c r="R1167" s="12">
        <v>0.43099999999999999</v>
      </c>
      <c r="S1167" s="17" cm="1">
        <f t="array" ref="S1167:T1167">VLOOKUP(Merged_Sheet!A1167,Merged_Sheet!A1167:F3857,{5,6},0)</f>
        <v>0</v>
      </c>
      <c r="T1167" s="17">
        <v>4075664785</v>
      </c>
      <c r="U1167" s="12" cm="1">
        <f t="array" ref="U1167:Z1167">VLOOKUP(Merged_Sheet!A1167,BUSINESS!A1167:J3857,{5,6,7,8,9,10},0)</f>
        <v>0.44</v>
      </c>
      <c r="V1167" s="12">
        <v>8</v>
      </c>
      <c r="W1167" s="12">
        <v>0</v>
      </c>
      <c r="X1167" s="12">
        <v>711</v>
      </c>
      <c r="Y1167" s="12">
        <v>0.18</v>
      </c>
      <c r="Z1167" s="12">
        <v>0.54700000000000004</v>
      </c>
      <c r="AA1167" s="17" cm="1">
        <f t="array" ref="AA1167:AB1167">VLOOKUP(Merged_Sheet!A1167,Merged_Sheet!A1167:F3857,{5,6},0)</f>
        <v>0</v>
      </c>
      <c r="AB1167" s="17">
        <v>4075664785</v>
      </c>
      <c r="AC1167" s="16">
        <f t="shared" si="109"/>
        <v>53.988091401355497</v>
      </c>
      <c r="AD1167" s="12">
        <f t="shared" si="110"/>
        <v>53.988091401355497</v>
      </c>
      <c r="AE1167" s="12">
        <f t="shared" si="111"/>
        <v>0</v>
      </c>
      <c r="AF1167" s="12">
        <f t="shared" si="112"/>
        <v>53.988091401355497</v>
      </c>
      <c r="AG1167" s="12">
        <f t="shared" si="113"/>
        <v>0.56899999999999995</v>
      </c>
    </row>
    <row r="1168" spans="1:33" ht="14.5" x14ac:dyDescent="0.35">
      <c r="A1168" s="12" t="str">
        <f t="shared" si="108"/>
        <v>Isle of Man-Europe-2009</v>
      </c>
      <c r="B1168" s="13" t="s">
        <v>62</v>
      </c>
      <c r="C1168" s="14" t="s">
        <v>154</v>
      </c>
      <c r="D1168" s="15">
        <v>2009</v>
      </c>
      <c r="E1168" s="16" cm="1">
        <f t="array" ref="E1168:I1168">VLOOKUP(Merged_Sheet!A1168,GDP!A1168:I3858,{5,6,7,8,9},0)</f>
        <v>0</v>
      </c>
      <c r="F1168" s="16">
        <v>0</v>
      </c>
      <c r="G1168" s="12">
        <v>0</v>
      </c>
      <c r="H1168" s="12">
        <v>0</v>
      </c>
      <c r="I1168" s="12">
        <v>0</v>
      </c>
      <c r="J1168" s="12" cm="1">
        <f t="array" ref="J1168:R1168">VLOOKUP(Merged_Sheet!A1168,'HUMAN RESOURCES'!A1168:M3858,{5,6,7,8,9,10,11,12,13},0)</f>
        <v>2.4E-2</v>
      </c>
      <c r="K1168" s="12">
        <v>2.5000000000000001E-2</v>
      </c>
      <c r="L1168" s="12">
        <v>72</v>
      </c>
      <c r="M1168" s="12">
        <v>69</v>
      </c>
      <c r="N1168" s="12">
        <v>0.27400000000000002</v>
      </c>
      <c r="O1168" s="12">
        <v>0.68</v>
      </c>
      <c r="P1168" s="12">
        <v>4.7E-2</v>
      </c>
      <c r="Q1168" s="12">
        <v>35725377</v>
      </c>
      <c r="R1168" s="12">
        <v>0.66100000000000003</v>
      </c>
      <c r="S1168" s="17" cm="1">
        <f t="array" ref="S1168:T1168">VLOOKUP(Merged_Sheet!A1168,Merged_Sheet!A1168:F3858,{5,6},0)</f>
        <v>0</v>
      </c>
      <c r="T1168" s="17">
        <v>0</v>
      </c>
      <c r="U1168" s="12" cm="1">
        <f t="array" ref="U1168:Z1168">VLOOKUP(Merged_Sheet!A1168,BUSINESS!A1168:J3858,{5,6,7,8,9,10},0)</f>
        <v>0.73799999999999999</v>
      </c>
      <c r="V1168" s="12">
        <v>25</v>
      </c>
      <c r="W1168" s="12">
        <v>0</v>
      </c>
      <c r="X1168" s="12">
        <v>451</v>
      </c>
      <c r="Y1168" s="12">
        <v>0.10199999999999999</v>
      </c>
      <c r="Z1168" s="12">
        <v>0.75700000000000001</v>
      </c>
      <c r="AA1168" s="17" cm="1">
        <f t="array" ref="AA1168:AB1168">VLOOKUP(Merged_Sheet!A1168,Merged_Sheet!A1168:F3858,{5,6},0)</f>
        <v>0</v>
      </c>
      <c r="AB1168" s="17">
        <v>0</v>
      </c>
      <c r="AC1168" s="16">
        <f t="shared" si="109"/>
        <v>0</v>
      </c>
      <c r="AD1168" s="12">
        <f t="shared" si="110"/>
        <v>0</v>
      </c>
      <c r="AE1168" s="12">
        <f t="shared" si="111"/>
        <v>0</v>
      </c>
      <c r="AF1168" s="12">
        <f t="shared" si="112"/>
        <v>0</v>
      </c>
      <c r="AG1168" s="12">
        <f t="shared" si="113"/>
        <v>0.33899999999999997</v>
      </c>
    </row>
    <row r="1169" spans="1:33" ht="14.5" x14ac:dyDescent="0.35">
      <c r="A1169" s="12" t="str">
        <f t="shared" si="108"/>
        <v>Isle of Man-Europe-2010</v>
      </c>
      <c r="B1169" s="13" t="s">
        <v>62</v>
      </c>
      <c r="C1169" s="14" t="s">
        <v>154</v>
      </c>
      <c r="D1169" s="15">
        <v>2010</v>
      </c>
      <c r="E1169" s="16" cm="1">
        <f t="array" ref="E1169:I1169">VLOOKUP(Merged_Sheet!A1169,GDP!A1169:I3859,{5,6,7,8,9},0)</f>
        <v>0</v>
      </c>
      <c r="F1169" s="16">
        <v>0</v>
      </c>
      <c r="G1169" s="12">
        <v>0</v>
      </c>
      <c r="H1169" s="12">
        <v>0</v>
      </c>
      <c r="I1169" s="12">
        <v>0</v>
      </c>
      <c r="J1169" s="12" cm="1">
        <f t="array" ref="J1169:R1169">VLOOKUP(Merged_Sheet!A1169,'HUMAN RESOURCES'!A1169:M3859,{5,6,7,8,9,10,11,12,13},0)</f>
        <v>2.5000000000000001E-2</v>
      </c>
      <c r="K1169" s="12">
        <v>4.2999999999999997E-2</v>
      </c>
      <c r="L1169" s="12">
        <v>46</v>
      </c>
      <c r="M1169" s="12">
        <v>46</v>
      </c>
      <c r="N1169" s="12">
        <v>0.34799999999999998</v>
      </c>
      <c r="O1169" s="12">
        <v>0.61799999999999999</v>
      </c>
      <c r="P1169" s="12">
        <v>3.4000000000000002E-2</v>
      </c>
      <c r="Q1169" s="12">
        <v>1933719</v>
      </c>
      <c r="R1169" s="12">
        <v>0.55800000000000005</v>
      </c>
      <c r="S1169" s="17" cm="1">
        <f t="array" ref="S1169:T1169">VLOOKUP(Merged_Sheet!A1169,Merged_Sheet!A1169:F3859,{5,6},0)</f>
        <v>0</v>
      </c>
      <c r="T1169" s="17">
        <v>0</v>
      </c>
      <c r="U1169" s="12" cm="1">
        <f t="array" ref="U1169:Z1169">VLOOKUP(Merged_Sheet!A1169,BUSINESS!A1169:J3859,{5,6,7,8,9,10},0)</f>
        <v>0.17100000000000001</v>
      </c>
      <c r="V1169" s="12">
        <v>77</v>
      </c>
      <c r="W1169" s="12">
        <v>0</v>
      </c>
      <c r="X1169" s="12">
        <v>140</v>
      </c>
      <c r="Y1169" s="12">
        <v>6.3E-2</v>
      </c>
      <c r="Z1169" s="12">
        <v>0.76800000000000002</v>
      </c>
      <c r="AA1169" s="17" cm="1">
        <f t="array" ref="AA1169:AB1169">VLOOKUP(Merged_Sheet!A1169,Merged_Sheet!A1169:F3859,{5,6},0)</f>
        <v>0</v>
      </c>
      <c r="AB1169" s="17">
        <v>0</v>
      </c>
      <c r="AC1169" s="16">
        <f t="shared" si="109"/>
        <v>0</v>
      </c>
      <c r="AD1169" s="12">
        <f t="shared" si="110"/>
        <v>0</v>
      </c>
      <c r="AE1169" s="12">
        <f t="shared" si="111"/>
        <v>0</v>
      </c>
      <c r="AF1169" s="12">
        <f t="shared" si="112"/>
        <v>0</v>
      </c>
      <c r="AG1169" s="12">
        <f t="shared" si="113"/>
        <v>0.44199999999999995</v>
      </c>
    </row>
    <row r="1170" spans="1:33" ht="14.5" x14ac:dyDescent="0.35">
      <c r="A1170" s="12" t="str">
        <f t="shared" si="108"/>
        <v>Isle of Man-Europe-2011</v>
      </c>
      <c r="B1170" s="13" t="s">
        <v>62</v>
      </c>
      <c r="C1170" s="14" t="s">
        <v>154</v>
      </c>
      <c r="D1170" s="15">
        <v>2011</v>
      </c>
      <c r="E1170" s="16" cm="1">
        <f t="array" ref="E1170:I1170">VLOOKUP(Merged_Sheet!A1170,GDP!A1170:I3860,{5,6,7,8,9},0)</f>
        <v>0</v>
      </c>
      <c r="F1170" s="16">
        <v>0</v>
      </c>
      <c r="G1170" s="12">
        <v>0</v>
      </c>
      <c r="H1170" s="12">
        <v>0</v>
      </c>
      <c r="I1170" s="12">
        <v>0</v>
      </c>
      <c r="J1170" s="12" cm="1">
        <f t="array" ref="J1170:R1170">VLOOKUP(Merged_Sheet!A1170,'HUMAN RESOURCES'!A1170:M3860,{5,6,7,8,9,10,11,12,13},0)</f>
        <v>2.8000000000000001E-2</v>
      </c>
      <c r="K1170" s="12">
        <v>8.2000000000000003E-2</v>
      </c>
      <c r="L1170" s="12">
        <v>46</v>
      </c>
      <c r="M1170" s="12">
        <v>46</v>
      </c>
      <c r="N1170" s="12">
        <v>0.38500000000000001</v>
      </c>
      <c r="O1170" s="12">
        <v>0.57099999999999995</v>
      </c>
      <c r="P1170" s="12">
        <v>4.3999999999999997E-2</v>
      </c>
      <c r="Q1170" s="12">
        <v>1972199</v>
      </c>
      <c r="R1170" s="12">
        <v>0.23799999999999999</v>
      </c>
      <c r="S1170" s="17" cm="1">
        <f t="array" ref="S1170:T1170">VLOOKUP(Merged_Sheet!A1170,Merged_Sheet!A1170:F3860,{5,6},0)</f>
        <v>0</v>
      </c>
      <c r="T1170" s="17">
        <v>0</v>
      </c>
      <c r="U1170" s="12" cm="1">
        <f t="array" ref="U1170:Z1170">VLOOKUP(Merged_Sheet!A1170,BUSINESS!A1170:J3860,{5,6,7,8,9,10},0)</f>
        <v>0.19600000000000001</v>
      </c>
      <c r="V1170" s="12">
        <v>40</v>
      </c>
      <c r="W1170" s="12">
        <v>0</v>
      </c>
      <c r="X1170" s="12">
        <v>324</v>
      </c>
      <c r="Y1170" s="12">
        <v>3.5999999999999997E-2</v>
      </c>
      <c r="Z1170" s="12">
        <v>0.30099999999999999</v>
      </c>
      <c r="AA1170" s="17" cm="1">
        <f t="array" ref="AA1170:AB1170">VLOOKUP(Merged_Sheet!A1170,Merged_Sheet!A1170:F3860,{5,6},0)</f>
        <v>0</v>
      </c>
      <c r="AB1170" s="17">
        <v>0</v>
      </c>
      <c r="AC1170" s="16">
        <f t="shared" si="109"/>
        <v>0</v>
      </c>
      <c r="AD1170" s="12">
        <f t="shared" si="110"/>
        <v>0</v>
      </c>
      <c r="AE1170" s="12">
        <f t="shared" si="111"/>
        <v>0</v>
      </c>
      <c r="AF1170" s="12">
        <f t="shared" si="112"/>
        <v>0</v>
      </c>
      <c r="AG1170" s="12">
        <f t="shared" si="113"/>
        <v>0.76200000000000001</v>
      </c>
    </row>
    <row r="1171" spans="1:33" ht="14.5" x14ac:dyDescent="0.35">
      <c r="A1171" s="12" t="str">
        <f t="shared" si="108"/>
        <v>Isle of Man-Europe-2012</v>
      </c>
      <c r="B1171" s="13" t="s">
        <v>62</v>
      </c>
      <c r="C1171" s="14" t="s">
        <v>154</v>
      </c>
      <c r="D1171" s="15">
        <v>2012</v>
      </c>
      <c r="E1171" s="16" cm="1">
        <f t="array" ref="E1171:I1171">VLOOKUP(Merged_Sheet!A1171,GDP!A1171:I3861,{5,6,7,8,9},0)</f>
        <v>0</v>
      </c>
      <c r="F1171" s="16">
        <v>0</v>
      </c>
      <c r="G1171" s="12">
        <v>0</v>
      </c>
      <c r="H1171" s="12">
        <v>0</v>
      </c>
      <c r="I1171" s="12">
        <v>0</v>
      </c>
      <c r="J1171" s="12" cm="1">
        <f t="array" ref="J1171:R1171">VLOOKUP(Merged_Sheet!A1171,'HUMAN RESOURCES'!A1171:M3861,{5,6,7,8,9,10,11,12,13},0)</f>
        <v>2.8000000000000001E-2</v>
      </c>
      <c r="K1171" s="12">
        <v>4.1000000000000002E-2</v>
      </c>
      <c r="L1171" s="12">
        <v>63</v>
      </c>
      <c r="M1171" s="12">
        <v>57</v>
      </c>
      <c r="N1171" s="12">
        <v>0.38700000000000001</v>
      </c>
      <c r="O1171" s="12">
        <v>0.57899999999999996</v>
      </c>
      <c r="P1171" s="12">
        <v>3.4000000000000002E-2</v>
      </c>
      <c r="Q1171" s="12">
        <v>2110791</v>
      </c>
      <c r="R1171" s="12">
        <v>0.39600000000000002</v>
      </c>
      <c r="S1171" s="17" cm="1">
        <f t="array" ref="S1171:T1171">VLOOKUP(Merged_Sheet!A1171,Merged_Sheet!A1171:F3861,{5,6},0)</f>
        <v>0</v>
      </c>
      <c r="T1171" s="17">
        <v>0</v>
      </c>
      <c r="U1171" s="12" cm="1">
        <f t="array" ref="U1171:Z1171">VLOOKUP(Merged_Sheet!A1171,BUSINESS!A1171:J3861,{5,6,7,8,9,10},0)</f>
        <v>0.22800000000000001</v>
      </c>
      <c r="V1171" s="12">
        <v>66</v>
      </c>
      <c r="W1171" s="12">
        <v>0</v>
      </c>
      <c r="X1171" s="12">
        <v>339</v>
      </c>
      <c r="Y1171" s="12">
        <v>5.2999999999999999E-2</v>
      </c>
      <c r="Z1171" s="12">
        <v>0.498</v>
      </c>
      <c r="AA1171" s="17" cm="1">
        <f t="array" ref="AA1171:AB1171">VLOOKUP(Merged_Sheet!A1171,Merged_Sheet!A1171:F3861,{5,6},0)</f>
        <v>0</v>
      </c>
      <c r="AB1171" s="17">
        <v>0</v>
      </c>
      <c r="AC1171" s="16">
        <f t="shared" si="109"/>
        <v>0</v>
      </c>
      <c r="AD1171" s="12">
        <f t="shared" si="110"/>
        <v>0</v>
      </c>
      <c r="AE1171" s="12">
        <f t="shared" si="111"/>
        <v>0</v>
      </c>
      <c r="AF1171" s="12">
        <f t="shared" si="112"/>
        <v>0</v>
      </c>
      <c r="AG1171" s="12">
        <f t="shared" si="113"/>
        <v>0.60399999999999998</v>
      </c>
    </row>
    <row r="1172" spans="1:33" ht="14.5" x14ac:dyDescent="0.35">
      <c r="A1172" s="12" t="str">
        <f t="shared" si="108"/>
        <v>Israel-Middle East-2000</v>
      </c>
      <c r="B1172" s="13" t="s">
        <v>79</v>
      </c>
      <c r="C1172" s="14" t="s">
        <v>155</v>
      </c>
      <c r="D1172" s="15">
        <v>2000</v>
      </c>
      <c r="E1172" s="16" cm="1">
        <f t="array" ref="E1172:I1172">VLOOKUP(Merged_Sheet!A1172,GDP!A1172:I3862,{5,6,7,8,9},0)</f>
        <v>125000000000</v>
      </c>
      <c r="F1172" s="16">
        <v>125000000000</v>
      </c>
      <c r="G1172" s="12">
        <v>7.3999999999999996E-2</v>
      </c>
      <c r="H1172" s="12">
        <v>1454</v>
      </c>
      <c r="I1172" s="12">
        <v>0.128</v>
      </c>
      <c r="J1172" s="12" cm="1">
        <f t="array" ref="J1172:R1172">VLOOKUP(Merged_Sheet!A1172,'HUMAN RESOURCES'!A1172:M3862,{5,6,7,8,9,10,11,12,13},0)</f>
        <v>2.9000000000000001E-2</v>
      </c>
      <c r="K1172" s="12">
        <v>6.6000000000000003E-2</v>
      </c>
      <c r="L1172" s="12">
        <v>61</v>
      </c>
      <c r="M1172" s="12">
        <v>58</v>
      </c>
      <c r="N1172" s="12">
        <v>0.35099999999999998</v>
      </c>
      <c r="O1172" s="12">
        <v>0.61399999999999999</v>
      </c>
      <c r="P1172" s="12">
        <v>3.5000000000000003E-2</v>
      </c>
      <c r="Q1172" s="12">
        <v>810100</v>
      </c>
      <c r="R1172" s="12">
        <v>0.76900000000000002</v>
      </c>
      <c r="S1172" s="17" cm="1">
        <f t="array" ref="S1172:T1172">VLOOKUP(Merged_Sheet!A1172,Merged_Sheet!A1172:F3862,{5,6},0)</f>
        <v>125000000000</v>
      </c>
      <c r="T1172" s="17">
        <v>125000000000</v>
      </c>
      <c r="U1172" s="12" cm="1">
        <f t="array" ref="U1172:Z1172">VLOOKUP(Merged_Sheet!A1172,BUSINESS!A1172:J3862,{5,6,7,8,9,10},0)</f>
        <v>0.378</v>
      </c>
      <c r="V1172" s="12">
        <v>37</v>
      </c>
      <c r="W1172" s="12">
        <v>0</v>
      </c>
      <c r="X1172" s="12">
        <v>66</v>
      </c>
      <c r="Y1172" s="12">
        <v>2.3E-2</v>
      </c>
      <c r="Z1172" s="12">
        <v>0.13900000000000001</v>
      </c>
      <c r="AA1172" s="17" cm="1">
        <f t="array" ref="AA1172:AB1172">VLOOKUP(Merged_Sheet!A1172,Merged_Sheet!A1172:F3862,{5,6},0)</f>
        <v>125000000000</v>
      </c>
      <c r="AB1172" s="17">
        <v>125000000000</v>
      </c>
      <c r="AC1172" s="16">
        <f t="shared" si="109"/>
        <v>154301.93803234168</v>
      </c>
      <c r="AD1172" s="12">
        <f t="shared" si="110"/>
        <v>154301.93803234168</v>
      </c>
      <c r="AE1172" s="12">
        <f t="shared" si="111"/>
        <v>154301.93803234168</v>
      </c>
      <c r="AF1172" s="12">
        <f t="shared" si="112"/>
        <v>154301.93803234168</v>
      </c>
      <c r="AG1172" s="12">
        <f t="shared" si="113"/>
        <v>0.23099999999999998</v>
      </c>
    </row>
    <row r="1173" spans="1:33" ht="14.5" x14ac:dyDescent="0.35">
      <c r="A1173" s="12" t="str">
        <f t="shared" si="108"/>
        <v>Israel-Middle East-2001</v>
      </c>
      <c r="B1173" s="13" t="s">
        <v>79</v>
      </c>
      <c r="C1173" s="14" t="s">
        <v>155</v>
      </c>
      <c r="D1173" s="15">
        <v>2001</v>
      </c>
      <c r="E1173" s="16" cm="1">
        <f t="array" ref="E1173:I1173">VLOOKUP(Merged_Sheet!A1173,GDP!A1173:I3863,{5,6,7,8,9},0)</f>
        <v>123000000000</v>
      </c>
      <c r="F1173" s="16">
        <v>123000000000</v>
      </c>
      <c r="G1173" s="12">
        <v>7.9000000000000001E-2</v>
      </c>
      <c r="H1173" s="12">
        <v>1499</v>
      </c>
      <c r="I1173" s="12">
        <v>0.1</v>
      </c>
      <c r="J1173" s="12" cm="1">
        <f t="array" ref="J1173:R1173">VLOOKUP(Merged_Sheet!A1173,'HUMAN RESOURCES'!A1173:M3863,{5,6,7,8,9,10,11,12,13},0)</f>
        <v>3.1E-2</v>
      </c>
      <c r="K1173" s="12">
        <v>7.3999999999999996E-2</v>
      </c>
      <c r="L1173" s="12">
        <v>47</v>
      </c>
      <c r="M1173" s="12">
        <v>48</v>
      </c>
      <c r="N1173" s="12">
        <v>0.39900000000000002</v>
      </c>
      <c r="O1173" s="12">
        <v>0.56799999999999995</v>
      </c>
      <c r="P1173" s="12">
        <v>3.3000000000000002E-2</v>
      </c>
      <c r="Q1173" s="12">
        <v>1153929</v>
      </c>
      <c r="R1173" s="12">
        <v>0.217</v>
      </c>
      <c r="S1173" s="17" cm="1">
        <f t="array" ref="S1173:T1173">VLOOKUP(Merged_Sheet!A1173,Merged_Sheet!A1173:F3863,{5,6},0)</f>
        <v>123000000000</v>
      </c>
      <c r="T1173" s="17">
        <v>123000000000</v>
      </c>
      <c r="U1173" s="12" cm="1">
        <f t="array" ref="U1173:Z1173">VLOOKUP(Merged_Sheet!A1173,BUSINESS!A1173:J3863,{5,6,7,8,9,10},0)</f>
        <v>0.36299999999999999</v>
      </c>
      <c r="V1173" s="12">
        <v>60</v>
      </c>
      <c r="W1173" s="12">
        <v>0</v>
      </c>
      <c r="X1173" s="12">
        <v>104</v>
      </c>
      <c r="Y1173" s="12">
        <v>6.9000000000000006E-2</v>
      </c>
      <c r="Z1173" s="12">
        <v>0.46100000000000002</v>
      </c>
      <c r="AA1173" s="17" cm="1">
        <f t="array" ref="AA1173:AB1173">VLOOKUP(Merged_Sheet!A1173,Merged_Sheet!A1173:F3863,{5,6},0)</f>
        <v>123000000000</v>
      </c>
      <c r="AB1173" s="17">
        <v>123000000000</v>
      </c>
      <c r="AC1173" s="16">
        <f t="shared" si="109"/>
        <v>106592.34666950913</v>
      </c>
      <c r="AD1173" s="12">
        <f t="shared" si="110"/>
        <v>106592.34666950913</v>
      </c>
      <c r="AE1173" s="12">
        <f t="shared" si="111"/>
        <v>106592.34666950913</v>
      </c>
      <c r="AF1173" s="12">
        <f t="shared" si="112"/>
        <v>106592.34666950913</v>
      </c>
      <c r="AG1173" s="12">
        <f t="shared" si="113"/>
        <v>0.78300000000000003</v>
      </c>
    </row>
    <row r="1174" spans="1:33" ht="14.5" x14ac:dyDescent="0.35">
      <c r="A1174" s="12" t="str">
        <f t="shared" si="108"/>
        <v>Israel-Middle East-2002</v>
      </c>
      <c r="B1174" s="13" t="s">
        <v>79</v>
      </c>
      <c r="C1174" s="14" t="s">
        <v>155</v>
      </c>
      <c r="D1174" s="15">
        <v>2002</v>
      </c>
      <c r="E1174" s="16" cm="1">
        <f t="array" ref="E1174:I1174">VLOOKUP(Merged_Sheet!A1174,GDP!A1174:I3864,{5,6,7,8,9},0)</f>
        <v>113000000000</v>
      </c>
      <c r="F1174" s="16">
        <v>113000000000</v>
      </c>
      <c r="G1174" s="12">
        <v>7.8E-2</v>
      </c>
      <c r="H1174" s="12">
        <v>1334</v>
      </c>
      <c r="I1174" s="12">
        <v>9.9000000000000005E-2</v>
      </c>
      <c r="J1174" s="12" cm="1">
        <f t="array" ref="J1174:R1174">VLOOKUP(Merged_Sheet!A1174,'HUMAN RESOURCES'!A1174:M3864,{5,6,7,8,9,10,11,12,13},0)</f>
        <v>3.2000000000000001E-2</v>
      </c>
      <c r="K1174" s="12">
        <v>5.8000000000000003E-2</v>
      </c>
      <c r="L1174" s="12">
        <v>49</v>
      </c>
      <c r="M1174" s="12">
        <v>49</v>
      </c>
      <c r="N1174" s="12">
        <v>0.41599999999999998</v>
      </c>
      <c r="O1174" s="12">
        <v>0.54500000000000004</v>
      </c>
      <c r="P1174" s="12">
        <v>3.9E-2</v>
      </c>
      <c r="Q1174" s="12">
        <v>12784041</v>
      </c>
      <c r="R1174" s="12">
        <v>0.33600000000000002</v>
      </c>
      <c r="S1174" s="17" cm="1">
        <f t="array" ref="S1174:T1174">VLOOKUP(Merged_Sheet!A1174,Merged_Sheet!A1174:F3864,{5,6},0)</f>
        <v>113000000000</v>
      </c>
      <c r="T1174" s="17">
        <v>113000000000</v>
      </c>
      <c r="U1174" s="12" cm="1">
        <f t="array" ref="U1174:Z1174">VLOOKUP(Merged_Sheet!A1174,BUSINESS!A1174:J3864,{5,6,7,8,9,10},0)</f>
        <v>0.68400000000000005</v>
      </c>
      <c r="V1174" s="12">
        <v>97</v>
      </c>
      <c r="W1174" s="12">
        <v>0</v>
      </c>
      <c r="X1174" s="12">
        <v>256</v>
      </c>
      <c r="Y1174" s="12">
        <v>0.114</v>
      </c>
      <c r="Z1174" s="12">
        <v>0.129</v>
      </c>
      <c r="AA1174" s="17" cm="1">
        <f t="array" ref="AA1174:AB1174">VLOOKUP(Merged_Sheet!A1174,Merged_Sheet!A1174:F3864,{5,6},0)</f>
        <v>113000000000</v>
      </c>
      <c r="AB1174" s="17">
        <v>113000000000</v>
      </c>
      <c r="AC1174" s="16">
        <f t="shared" si="109"/>
        <v>8839.1456191356083</v>
      </c>
      <c r="AD1174" s="12">
        <f t="shared" si="110"/>
        <v>8839.1456191356083</v>
      </c>
      <c r="AE1174" s="12">
        <f t="shared" si="111"/>
        <v>8839.1456191356083</v>
      </c>
      <c r="AF1174" s="12">
        <f t="shared" si="112"/>
        <v>8839.1456191356083</v>
      </c>
      <c r="AG1174" s="12">
        <f t="shared" si="113"/>
        <v>0.66399999999999992</v>
      </c>
    </row>
    <row r="1175" spans="1:33" ht="14.5" x14ac:dyDescent="0.35">
      <c r="A1175" s="12" t="str">
        <f t="shared" si="108"/>
        <v>Israel-Middle East-2003</v>
      </c>
      <c r="B1175" s="13" t="s">
        <v>79</v>
      </c>
      <c r="C1175" s="14" t="s">
        <v>155</v>
      </c>
      <c r="D1175" s="15">
        <v>2003</v>
      </c>
      <c r="E1175" s="16" cm="1">
        <f t="array" ref="E1175:I1175">VLOOKUP(Merged_Sheet!A1175,GDP!A1175:I3865,{5,6,7,8,9},0)</f>
        <v>119000000000</v>
      </c>
      <c r="F1175" s="16">
        <v>119000000000</v>
      </c>
      <c r="G1175" s="12">
        <v>7.6999999999999999E-2</v>
      </c>
      <c r="H1175" s="12">
        <v>1364</v>
      </c>
      <c r="I1175" s="12">
        <v>0.106</v>
      </c>
      <c r="J1175" s="12" cm="1">
        <f t="array" ref="J1175:R1175">VLOOKUP(Merged_Sheet!A1175,'HUMAN RESOURCES'!A1175:M3865,{5,6,7,8,9,10,11,12,13},0)</f>
        <v>3.3000000000000002E-2</v>
      </c>
      <c r="K1175" s="12">
        <v>5.6000000000000001E-2</v>
      </c>
      <c r="L1175" s="12">
        <v>61</v>
      </c>
      <c r="M1175" s="12">
        <v>59</v>
      </c>
      <c r="N1175" s="12">
        <v>0.39400000000000002</v>
      </c>
      <c r="O1175" s="12">
        <v>0.57099999999999995</v>
      </c>
      <c r="P1175" s="12">
        <v>3.5000000000000003E-2</v>
      </c>
      <c r="Q1175" s="12">
        <v>23110139</v>
      </c>
      <c r="R1175" s="12">
        <v>0.49399999999999999</v>
      </c>
      <c r="S1175" s="17" cm="1">
        <f t="array" ref="S1175:T1175">VLOOKUP(Merged_Sheet!A1175,Merged_Sheet!A1175:F3865,{5,6},0)</f>
        <v>119000000000</v>
      </c>
      <c r="T1175" s="17">
        <v>119000000000</v>
      </c>
      <c r="U1175" s="12" cm="1">
        <f t="array" ref="U1175:Z1175">VLOOKUP(Merged_Sheet!A1175,BUSINESS!A1175:J3865,{5,6,7,8,9,10},0)</f>
        <v>0.32500000000000001</v>
      </c>
      <c r="V1175" s="12">
        <v>13</v>
      </c>
      <c r="W1175" s="12">
        <v>0</v>
      </c>
      <c r="X1175" s="12">
        <v>224</v>
      </c>
      <c r="Y1175" s="12">
        <v>4.2999999999999997E-2</v>
      </c>
      <c r="Z1175" s="12">
        <v>0.501</v>
      </c>
      <c r="AA1175" s="17" cm="1">
        <f t="array" ref="AA1175:AB1175">VLOOKUP(Merged_Sheet!A1175,Merged_Sheet!A1175:F3865,{5,6},0)</f>
        <v>119000000000</v>
      </c>
      <c r="AB1175" s="17">
        <v>119000000000</v>
      </c>
      <c r="AC1175" s="16">
        <f t="shared" si="109"/>
        <v>5149.2550520790892</v>
      </c>
      <c r="AD1175" s="12">
        <f t="shared" si="110"/>
        <v>5149.2550520790892</v>
      </c>
      <c r="AE1175" s="12">
        <f t="shared" si="111"/>
        <v>5149.2550520790892</v>
      </c>
      <c r="AF1175" s="12">
        <f t="shared" si="112"/>
        <v>5149.2550520790892</v>
      </c>
      <c r="AG1175" s="12">
        <f t="shared" si="113"/>
        <v>0.50600000000000001</v>
      </c>
    </row>
    <row r="1176" spans="1:33" ht="14.5" x14ac:dyDescent="0.35">
      <c r="A1176" s="12" t="str">
        <f t="shared" si="108"/>
        <v>Israel-Middle East-2004</v>
      </c>
      <c r="B1176" s="13" t="s">
        <v>79</v>
      </c>
      <c r="C1176" s="14" t="s">
        <v>155</v>
      </c>
      <c r="D1176" s="15">
        <v>2004</v>
      </c>
      <c r="E1176" s="16" cm="1">
        <f t="array" ref="E1176:I1176">VLOOKUP(Merged_Sheet!A1176,GDP!A1176:I3866,{5,6,7,8,9},0)</f>
        <v>127000000000</v>
      </c>
      <c r="F1176" s="16">
        <v>127000000000</v>
      </c>
      <c r="G1176" s="12">
        <v>7.5999999999999998E-2</v>
      </c>
      <c r="H1176" s="12">
        <v>1410</v>
      </c>
      <c r="I1176" s="12">
        <v>7.4999999999999997E-2</v>
      </c>
      <c r="J1176" s="12" cm="1">
        <f t="array" ref="J1176:R1176">VLOOKUP(Merged_Sheet!A1176,'HUMAN RESOURCES'!A1176:M3866,{5,6,7,8,9,10,11,12,13},0)</f>
        <v>3.3000000000000002E-2</v>
      </c>
      <c r="K1176" s="12">
        <v>4.5999999999999999E-2</v>
      </c>
      <c r="L1176" s="12">
        <v>62</v>
      </c>
      <c r="M1176" s="12">
        <v>60</v>
      </c>
      <c r="N1176" s="12">
        <v>0.38900000000000001</v>
      </c>
      <c r="O1176" s="12">
        <v>0.55600000000000005</v>
      </c>
      <c r="P1176" s="12">
        <v>5.5E-2</v>
      </c>
      <c r="Q1176" s="12">
        <v>1482843</v>
      </c>
      <c r="R1176" s="12">
        <v>0.84899999999999998</v>
      </c>
      <c r="S1176" s="17" cm="1">
        <f t="array" ref="S1176:T1176">VLOOKUP(Merged_Sheet!A1176,Merged_Sheet!A1176:F3866,{5,6},0)</f>
        <v>127000000000</v>
      </c>
      <c r="T1176" s="17">
        <v>127000000000</v>
      </c>
      <c r="U1176" s="12" cm="1">
        <f t="array" ref="U1176:Z1176">VLOOKUP(Merged_Sheet!A1176,BUSINESS!A1176:J3866,{5,6,7,8,9,10},0)</f>
        <v>0.44700000000000001</v>
      </c>
      <c r="V1176" s="12">
        <v>57</v>
      </c>
      <c r="W1176" s="12">
        <v>0</v>
      </c>
      <c r="X1176" s="12">
        <v>488</v>
      </c>
      <c r="Y1176" s="12">
        <v>6.2E-2</v>
      </c>
      <c r="Z1176" s="12">
        <v>0.877</v>
      </c>
      <c r="AA1176" s="17" cm="1">
        <f t="array" ref="AA1176:AB1176">VLOOKUP(Merged_Sheet!A1176,Merged_Sheet!A1176:F3866,{5,6},0)</f>
        <v>127000000000</v>
      </c>
      <c r="AB1176" s="17">
        <v>127000000000</v>
      </c>
      <c r="AC1176" s="16">
        <f t="shared" si="109"/>
        <v>85646.288919325918</v>
      </c>
      <c r="AD1176" s="12">
        <f t="shared" si="110"/>
        <v>85646.288919325918</v>
      </c>
      <c r="AE1176" s="12">
        <f t="shared" si="111"/>
        <v>85646.288919325918</v>
      </c>
      <c r="AF1176" s="12">
        <f t="shared" si="112"/>
        <v>85646.288919325918</v>
      </c>
      <c r="AG1176" s="12">
        <f t="shared" si="113"/>
        <v>0.15100000000000002</v>
      </c>
    </row>
    <row r="1177" spans="1:33" ht="14.5" x14ac:dyDescent="0.35">
      <c r="A1177" s="12" t="str">
        <f t="shared" si="108"/>
        <v>Israel-Middle East-2005</v>
      </c>
      <c r="B1177" s="13" t="s">
        <v>79</v>
      </c>
      <c r="C1177" s="14" t="s">
        <v>155</v>
      </c>
      <c r="D1177" s="15">
        <v>2005</v>
      </c>
      <c r="E1177" s="16" cm="1">
        <f t="array" ref="E1177:I1177">VLOOKUP(Merged_Sheet!A1177,GDP!A1177:I3867,{5,6,7,8,9},0)</f>
        <v>134000000000</v>
      </c>
      <c r="F1177" s="16">
        <v>134000000000</v>
      </c>
      <c r="G1177" s="12">
        <v>7.6999999999999999E-2</v>
      </c>
      <c r="H1177" s="12">
        <v>1480</v>
      </c>
      <c r="I1177" s="12">
        <v>6.8000000000000005E-2</v>
      </c>
      <c r="J1177" s="12" cm="1">
        <f t="array" ref="J1177:R1177">VLOOKUP(Merged_Sheet!A1177,'HUMAN RESOURCES'!A1177:M3867,{5,6,7,8,9,10,11,12,13},0)</f>
        <v>3.5999999999999997E-2</v>
      </c>
      <c r="K1177" s="12">
        <v>0.107</v>
      </c>
      <c r="L1177" s="12">
        <v>48</v>
      </c>
      <c r="M1177" s="12">
        <v>45</v>
      </c>
      <c r="N1177" s="12">
        <v>0.41199999999999998</v>
      </c>
      <c r="O1177" s="12">
        <v>0.54900000000000004</v>
      </c>
      <c r="P1177" s="12">
        <v>3.9E-2</v>
      </c>
      <c r="Q1177" s="12">
        <v>4185106</v>
      </c>
      <c r="R1177" s="12">
        <v>0.38500000000000001</v>
      </c>
      <c r="S1177" s="17" cm="1">
        <f t="array" ref="S1177:T1177">VLOOKUP(Merged_Sheet!A1177,Merged_Sheet!A1177:F3867,{5,6},0)</f>
        <v>134000000000</v>
      </c>
      <c r="T1177" s="17">
        <v>134000000000</v>
      </c>
      <c r="U1177" s="12" cm="1">
        <f t="array" ref="U1177:Z1177">VLOOKUP(Merged_Sheet!A1177,BUSINESS!A1177:J3867,{5,6,7,8,9,10},0)</f>
        <v>2.0379999999999998</v>
      </c>
      <c r="V1177" s="12">
        <v>22</v>
      </c>
      <c r="W1177" s="12">
        <v>0</v>
      </c>
      <c r="X1177" s="12">
        <v>504</v>
      </c>
      <c r="Y1177" s="12">
        <v>0.01</v>
      </c>
      <c r="Z1177" s="12">
        <v>0.13600000000000001</v>
      </c>
      <c r="AA1177" s="17" cm="1">
        <f t="array" ref="AA1177:AB1177">VLOOKUP(Merged_Sheet!A1177,Merged_Sheet!A1177:F3867,{5,6},0)</f>
        <v>134000000000</v>
      </c>
      <c r="AB1177" s="17">
        <v>134000000000</v>
      </c>
      <c r="AC1177" s="16">
        <f t="shared" si="109"/>
        <v>32018.30491270711</v>
      </c>
      <c r="AD1177" s="12">
        <f t="shared" si="110"/>
        <v>32018.30491270711</v>
      </c>
      <c r="AE1177" s="12">
        <f t="shared" si="111"/>
        <v>32018.30491270711</v>
      </c>
      <c r="AF1177" s="12">
        <f t="shared" si="112"/>
        <v>32018.30491270711</v>
      </c>
      <c r="AG1177" s="12">
        <f t="shared" si="113"/>
        <v>0.61499999999999999</v>
      </c>
    </row>
    <row r="1178" spans="1:33" ht="14.5" x14ac:dyDescent="0.35">
      <c r="A1178" s="12" t="str">
        <f t="shared" si="108"/>
        <v>Israel-Middle East-2006</v>
      </c>
      <c r="B1178" s="13" t="s">
        <v>79</v>
      </c>
      <c r="C1178" s="14" t="s">
        <v>155</v>
      </c>
      <c r="D1178" s="15">
        <v>2006</v>
      </c>
      <c r="E1178" s="16" cm="1">
        <f t="array" ref="E1178:I1178">VLOOKUP(Merged_Sheet!A1178,GDP!A1178:I3868,{5,6,7,8,9},0)</f>
        <v>151000000000</v>
      </c>
      <c r="F1178" s="16">
        <v>151000000000</v>
      </c>
      <c r="G1178" s="12">
        <v>7.3999999999999996E-2</v>
      </c>
      <c r="H1178" s="12">
        <v>1524</v>
      </c>
      <c r="I1178" s="12">
        <v>8.1000000000000003E-2</v>
      </c>
      <c r="J1178" s="12" cm="1">
        <f t="array" ref="J1178:R1178">VLOOKUP(Merged_Sheet!A1178,'HUMAN RESOURCES'!A1178:M3868,{5,6,7,8,9,10,11,12,13},0)</f>
        <v>3.5999999999999997E-2</v>
      </c>
      <c r="K1178" s="12">
        <v>8.2000000000000003E-2</v>
      </c>
      <c r="L1178" s="12">
        <v>50</v>
      </c>
      <c r="M1178" s="12">
        <v>48</v>
      </c>
      <c r="N1178" s="12">
        <v>0.42099999999999999</v>
      </c>
      <c r="O1178" s="12">
        <v>0.54900000000000004</v>
      </c>
      <c r="P1178" s="12">
        <v>0.03</v>
      </c>
      <c r="Q1178" s="12">
        <v>18260044</v>
      </c>
      <c r="R1178" s="12">
        <v>0.49</v>
      </c>
      <c r="S1178" s="17" cm="1">
        <f t="array" ref="S1178:T1178">VLOOKUP(Merged_Sheet!A1178,Merged_Sheet!A1178:F3868,{5,6},0)</f>
        <v>151000000000</v>
      </c>
      <c r="T1178" s="17">
        <v>151000000000</v>
      </c>
      <c r="U1178" s="12" cm="1">
        <f t="array" ref="U1178:Z1178">VLOOKUP(Merged_Sheet!A1178,BUSINESS!A1178:J3868,{5,6,7,8,9,10},0)</f>
        <v>0.44600000000000001</v>
      </c>
      <c r="V1178" s="12">
        <v>40</v>
      </c>
      <c r="W1178" s="12">
        <v>0</v>
      </c>
      <c r="X1178" s="12">
        <v>270</v>
      </c>
      <c r="Y1178" s="12">
        <v>1.9E-2</v>
      </c>
      <c r="Z1178" s="12">
        <v>0.57199999999999995</v>
      </c>
      <c r="AA1178" s="17" cm="1">
        <f t="array" ref="AA1178:AB1178">VLOOKUP(Merged_Sheet!A1178,Merged_Sheet!A1178:F3868,{5,6},0)</f>
        <v>151000000000</v>
      </c>
      <c r="AB1178" s="17">
        <v>151000000000</v>
      </c>
      <c r="AC1178" s="16">
        <f t="shared" si="109"/>
        <v>8269.4214756547135</v>
      </c>
      <c r="AD1178" s="12">
        <f t="shared" si="110"/>
        <v>8269.4214756547135</v>
      </c>
      <c r="AE1178" s="12">
        <f t="shared" si="111"/>
        <v>8269.4214756547135</v>
      </c>
      <c r="AF1178" s="12">
        <f t="shared" si="112"/>
        <v>8269.4214756547135</v>
      </c>
      <c r="AG1178" s="12">
        <f t="shared" si="113"/>
        <v>0.51</v>
      </c>
    </row>
    <row r="1179" spans="1:33" ht="14.5" x14ac:dyDescent="0.35">
      <c r="A1179" s="12" t="str">
        <f t="shared" si="108"/>
        <v>Israel-Middle East-2007</v>
      </c>
      <c r="B1179" s="13" t="s">
        <v>79</v>
      </c>
      <c r="C1179" s="14" t="s">
        <v>155</v>
      </c>
      <c r="D1179" s="15">
        <v>2007</v>
      </c>
      <c r="E1179" s="16" cm="1">
        <f t="array" ref="E1179:I1179">VLOOKUP(Merged_Sheet!A1179,GDP!A1179:I3869,{5,6,7,8,9},0)</f>
        <v>175000000000</v>
      </c>
      <c r="F1179" s="16">
        <v>175000000000</v>
      </c>
      <c r="G1179" s="12">
        <v>7.4999999999999997E-2</v>
      </c>
      <c r="H1179" s="12">
        <v>1730</v>
      </c>
      <c r="I1179" s="12">
        <v>6.9000000000000006E-2</v>
      </c>
      <c r="J1179" s="12" cm="1">
        <f t="array" ref="J1179:R1179">VLOOKUP(Merged_Sheet!A1179,'HUMAN RESOURCES'!A1179:M3869,{5,6,7,8,9,10,11,12,13},0)</f>
        <v>3.5999999999999997E-2</v>
      </c>
      <c r="K1179" s="12">
        <v>5.7000000000000002E-2</v>
      </c>
      <c r="L1179" s="12">
        <v>61</v>
      </c>
      <c r="M1179" s="12">
        <v>59</v>
      </c>
      <c r="N1179" s="12">
        <v>0.45300000000000001</v>
      </c>
      <c r="O1179" s="12">
        <v>0.51500000000000001</v>
      </c>
      <c r="P1179" s="12">
        <v>3.2000000000000001E-2</v>
      </c>
      <c r="Q1179" s="12">
        <v>82621190</v>
      </c>
      <c r="R1179" s="12">
        <v>0.16500000000000001</v>
      </c>
      <c r="S1179" s="17" cm="1">
        <f t="array" ref="S1179:T1179">VLOOKUP(Merged_Sheet!A1179,Merged_Sheet!A1179:F3869,{5,6},0)</f>
        <v>175000000000</v>
      </c>
      <c r="T1179" s="17">
        <v>175000000000</v>
      </c>
      <c r="U1179" s="12" cm="1">
        <f t="array" ref="U1179:Z1179">VLOOKUP(Merged_Sheet!A1179,BUSINESS!A1179:J3869,{5,6,7,8,9,10},0)</f>
        <v>0.30299999999999999</v>
      </c>
      <c r="V1179" s="12">
        <v>18</v>
      </c>
      <c r="W1179" s="12">
        <v>0</v>
      </c>
      <c r="X1179" s="12">
        <v>198</v>
      </c>
      <c r="Y1179" s="12">
        <v>5.0000000000000001E-3</v>
      </c>
      <c r="Z1179" s="12">
        <v>2.4E-2</v>
      </c>
      <c r="AA1179" s="17" cm="1">
        <f t="array" ref="AA1179:AB1179">VLOOKUP(Merged_Sheet!A1179,Merged_Sheet!A1179:F3869,{5,6},0)</f>
        <v>175000000000</v>
      </c>
      <c r="AB1179" s="17">
        <v>175000000000</v>
      </c>
      <c r="AC1179" s="16">
        <f t="shared" si="109"/>
        <v>2118.1006954753375</v>
      </c>
      <c r="AD1179" s="12">
        <f t="shared" si="110"/>
        <v>2118.1006954753375</v>
      </c>
      <c r="AE1179" s="12">
        <f t="shared" si="111"/>
        <v>2118.1006954753375</v>
      </c>
      <c r="AF1179" s="12">
        <f t="shared" si="112"/>
        <v>2118.1006954753375</v>
      </c>
      <c r="AG1179" s="12">
        <f t="shared" si="113"/>
        <v>0.83499999999999996</v>
      </c>
    </row>
    <row r="1180" spans="1:33" ht="14.5" x14ac:dyDescent="0.35">
      <c r="A1180" s="12" t="str">
        <f t="shared" si="108"/>
        <v>Israel-Middle East-2008</v>
      </c>
      <c r="B1180" s="13" t="s">
        <v>79</v>
      </c>
      <c r="C1180" s="14" t="s">
        <v>155</v>
      </c>
      <c r="D1180" s="15">
        <v>2008</v>
      </c>
      <c r="E1180" s="16" cm="1">
        <f t="array" ref="E1180:I1180">VLOOKUP(Merged_Sheet!A1180,GDP!A1180:I3870,{5,6,7,8,9},0)</f>
        <v>213000000000</v>
      </c>
      <c r="F1180" s="16">
        <v>213000000000</v>
      </c>
      <c r="G1180" s="12">
        <v>7.5999999999999998E-2</v>
      </c>
      <c r="H1180" s="12">
        <v>2076</v>
      </c>
      <c r="I1180" s="12">
        <v>6.6000000000000003E-2</v>
      </c>
      <c r="J1180" s="12" cm="1">
        <f t="array" ref="J1180:R1180">VLOOKUP(Merged_Sheet!A1180,'HUMAN RESOURCES'!A1180:M3870,{5,6,7,8,9,10,11,12,13},0)</f>
        <v>3.5999999999999997E-2</v>
      </c>
      <c r="K1180" s="12">
        <v>7.1999999999999995E-2</v>
      </c>
      <c r="L1180" s="12">
        <v>62</v>
      </c>
      <c r="M1180" s="12">
        <v>59</v>
      </c>
      <c r="N1180" s="12">
        <v>0.40899999999999997</v>
      </c>
      <c r="O1180" s="12">
        <v>0.55900000000000005</v>
      </c>
      <c r="P1180" s="12">
        <v>3.1E-2</v>
      </c>
      <c r="Q1180" s="12">
        <v>3422901</v>
      </c>
      <c r="R1180" s="12">
        <v>0.55300000000000005</v>
      </c>
      <c r="S1180" s="17" cm="1">
        <f t="array" ref="S1180:T1180">VLOOKUP(Merged_Sheet!A1180,Merged_Sheet!A1180:F3870,{5,6},0)</f>
        <v>213000000000</v>
      </c>
      <c r="T1180" s="17">
        <v>213000000000</v>
      </c>
      <c r="U1180" s="12" cm="1">
        <f t="array" ref="U1180:Z1180">VLOOKUP(Merged_Sheet!A1180,BUSINESS!A1180:J3870,{5,6,7,8,9,10},0)</f>
        <v>0.85799999999999998</v>
      </c>
      <c r="V1180" s="12">
        <v>19</v>
      </c>
      <c r="W1180" s="12">
        <v>0</v>
      </c>
      <c r="X1180" s="12">
        <v>696</v>
      </c>
      <c r="Y1180" s="12">
        <v>1.9E-2</v>
      </c>
      <c r="Z1180" s="12">
        <v>0.61099999999999999</v>
      </c>
      <c r="AA1180" s="17" cm="1">
        <f t="array" ref="AA1180:AB1180">VLOOKUP(Merged_Sheet!A1180,Merged_Sheet!A1180:F3870,{5,6},0)</f>
        <v>213000000000</v>
      </c>
      <c r="AB1180" s="17">
        <v>213000000000</v>
      </c>
      <c r="AC1180" s="16">
        <f t="shared" si="109"/>
        <v>62227.917196553448</v>
      </c>
      <c r="AD1180" s="12">
        <f t="shared" si="110"/>
        <v>62227.917196553448</v>
      </c>
      <c r="AE1180" s="12">
        <f t="shared" si="111"/>
        <v>62227.917196553448</v>
      </c>
      <c r="AF1180" s="12">
        <f t="shared" si="112"/>
        <v>62227.917196553448</v>
      </c>
      <c r="AG1180" s="12">
        <f t="shared" si="113"/>
        <v>0.44699999999999995</v>
      </c>
    </row>
    <row r="1181" spans="1:33" ht="14.5" x14ac:dyDescent="0.35">
      <c r="A1181" s="12" t="str">
        <f t="shared" si="108"/>
        <v>Israel-Middle East-2009</v>
      </c>
      <c r="B1181" s="13" t="s">
        <v>79</v>
      </c>
      <c r="C1181" s="14" t="s">
        <v>155</v>
      </c>
      <c r="D1181" s="15">
        <v>2009</v>
      </c>
      <c r="E1181" s="16" cm="1">
        <f t="array" ref="E1181:I1181">VLOOKUP(Merged_Sheet!A1181,GDP!A1181:I3871,{5,6,7,8,9},0)</f>
        <v>206000000000</v>
      </c>
      <c r="F1181" s="16">
        <v>206000000000</v>
      </c>
      <c r="G1181" s="12">
        <v>7.5999999999999998E-2</v>
      </c>
      <c r="H1181" s="12">
        <v>1973</v>
      </c>
      <c r="I1181" s="12">
        <v>4.2000000000000003E-2</v>
      </c>
      <c r="J1181" s="12" cm="1">
        <f t="array" ref="J1181:R1181">VLOOKUP(Merged_Sheet!A1181,'HUMAN RESOURCES'!A1181:M3871,{5,6,7,8,9,10,11,12,13},0)</f>
        <v>3.5999999999999997E-2</v>
      </c>
      <c r="K1181" s="12">
        <v>5.8000000000000003E-2</v>
      </c>
      <c r="L1181" s="12">
        <v>63</v>
      </c>
      <c r="M1181" s="12">
        <v>59</v>
      </c>
      <c r="N1181" s="12">
        <v>0.42599999999999999</v>
      </c>
      <c r="O1181" s="12">
        <v>0.54300000000000004</v>
      </c>
      <c r="P1181" s="12">
        <v>3.1E-2</v>
      </c>
      <c r="Q1181" s="12">
        <v>34040065</v>
      </c>
      <c r="R1181" s="12">
        <v>0.32900000000000001</v>
      </c>
      <c r="S1181" s="17" cm="1">
        <f t="array" ref="S1181:T1181">VLOOKUP(Merged_Sheet!A1181,Merged_Sheet!A1181:F3871,{5,6},0)</f>
        <v>206000000000</v>
      </c>
      <c r="T1181" s="17">
        <v>206000000000</v>
      </c>
      <c r="U1181" s="12" cm="1">
        <f t="array" ref="U1181:Z1181">VLOOKUP(Merged_Sheet!A1181,BUSINESS!A1181:J3871,{5,6,7,8,9,10},0)</f>
        <v>0.36099999999999999</v>
      </c>
      <c r="V1181" s="12">
        <v>39</v>
      </c>
      <c r="W1181" s="12">
        <v>0</v>
      </c>
      <c r="X1181" s="12">
        <v>180</v>
      </c>
      <c r="Y1181" s="12">
        <v>0</v>
      </c>
      <c r="Z1181" s="12">
        <v>0.28999999999999998</v>
      </c>
      <c r="AA1181" s="17" cm="1">
        <f t="array" ref="AA1181:AB1181">VLOOKUP(Merged_Sheet!A1181,Merged_Sheet!A1181:F3871,{5,6},0)</f>
        <v>206000000000</v>
      </c>
      <c r="AB1181" s="17">
        <v>206000000000</v>
      </c>
      <c r="AC1181" s="16">
        <f t="shared" si="109"/>
        <v>6051.6923219741211</v>
      </c>
      <c r="AD1181" s="12">
        <f t="shared" si="110"/>
        <v>6051.6923219741211</v>
      </c>
      <c r="AE1181" s="12">
        <f t="shared" si="111"/>
        <v>6051.6923219741211</v>
      </c>
      <c r="AF1181" s="12">
        <f t="shared" si="112"/>
        <v>6051.6923219741211</v>
      </c>
      <c r="AG1181" s="12">
        <f t="shared" si="113"/>
        <v>0.67100000000000004</v>
      </c>
    </row>
    <row r="1182" spans="1:33" ht="14.5" x14ac:dyDescent="0.35">
      <c r="A1182" s="12" t="str">
        <f t="shared" si="108"/>
        <v>Israel-Middle East-2010</v>
      </c>
      <c r="B1182" s="13" t="s">
        <v>79</v>
      </c>
      <c r="C1182" s="14" t="s">
        <v>155</v>
      </c>
      <c r="D1182" s="15">
        <v>2010</v>
      </c>
      <c r="E1182" s="16" cm="1">
        <f t="array" ref="E1182:I1182">VLOOKUP(Merged_Sheet!A1182,GDP!A1182:I3872,{5,6,7,8,9},0)</f>
        <v>232000000000</v>
      </c>
      <c r="F1182" s="16">
        <v>232000000000</v>
      </c>
      <c r="G1182" s="12">
        <v>7.5999999999999998E-2</v>
      </c>
      <c r="H1182" s="12">
        <v>2165</v>
      </c>
      <c r="I1182" s="12">
        <v>0.05</v>
      </c>
      <c r="J1182" s="12" cm="1">
        <f t="array" ref="J1182:R1182">VLOOKUP(Merged_Sheet!A1182,'HUMAN RESOURCES'!A1182:M3872,{5,6,7,8,9,10,11,12,13},0)</f>
        <v>3.5999999999999997E-2</v>
      </c>
      <c r="K1182" s="12">
        <v>4.7E-2</v>
      </c>
      <c r="L1182" s="12">
        <v>64</v>
      </c>
      <c r="M1182" s="12">
        <v>61</v>
      </c>
      <c r="N1182" s="12">
        <v>0.44</v>
      </c>
      <c r="O1182" s="12">
        <v>0.53100000000000003</v>
      </c>
      <c r="P1182" s="12">
        <v>2.9000000000000001E-2</v>
      </c>
      <c r="Q1182" s="12">
        <v>19926785</v>
      </c>
      <c r="R1182" s="12">
        <v>0.307</v>
      </c>
      <c r="S1182" s="17" cm="1">
        <f t="array" ref="S1182:T1182">VLOOKUP(Merged_Sheet!A1182,Merged_Sheet!A1182:F3872,{5,6},0)</f>
        <v>232000000000</v>
      </c>
      <c r="T1182" s="17">
        <v>232000000000</v>
      </c>
      <c r="U1182" s="12" cm="1">
        <f t="array" ref="U1182:Z1182">VLOOKUP(Merged_Sheet!A1182,BUSINESS!A1182:J3872,{5,6,7,8,9,10},0)</f>
        <v>0.42599999999999999</v>
      </c>
      <c r="V1182" s="12">
        <v>7</v>
      </c>
      <c r="W1182" s="12">
        <v>0</v>
      </c>
      <c r="X1182" s="12">
        <v>238</v>
      </c>
      <c r="Y1182" s="12">
        <v>1.7000000000000001E-2</v>
      </c>
      <c r="Z1182" s="12">
        <v>0.24299999999999999</v>
      </c>
      <c r="AA1182" s="17" cm="1">
        <f t="array" ref="AA1182:AB1182">VLOOKUP(Merged_Sheet!A1182,Merged_Sheet!A1182:F3872,{5,6},0)</f>
        <v>232000000000</v>
      </c>
      <c r="AB1182" s="17">
        <v>232000000000</v>
      </c>
      <c r="AC1182" s="16">
        <f t="shared" si="109"/>
        <v>11642.620723814705</v>
      </c>
      <c r="AD1182" s="12">
        <f t="shared" si="110"/>
        <v>11642.620723814705</v>
      </c>
      <c r="AE1182" s="12">
        <f t="shared" si="111"/>
        <v>11642.620723814705</v>
      </c>
      <c r="AF1182" s="12">
        <f t="shared" si="112"/>
        <v>11642.620723814705</v>
      </c>
      <c r="AG1182" s="12">
        <f t="shared" si="113"/>
        <v>0.69300000000000006</v>
      </c>
    </row>
    <row r="1183" spans="1:33" ht="14.5" x14ac:dyDescent="0.35">
      <c r="A1183" s="12" t="str">
        <f t="shared" si="108"/>
        <v>Israel-Middle East-2011</v>
      </c>
      <c r="B1183" s="13" t="s">
        <v>79</v>
      </c>
      <c r="C1183" s="14" t="s">
        <v>155</v>
      </c>
      <c r="D1183" s="15">
        <v>2011</v>
      </c>
      <c r="E1183" s="16" cm="1">
        <f t="array" ref="E1183:I1183">VLOOKUP(Merged_Sheet!A1183,GDP!A1183:I3873,{5,6,7,8,9},0)</f>
        <v>258000000000</v>
      </c>
      <c r="F1183" s="16">
        <v>258000000000</v>
      </c>
      <c r="G1183" s="12">
        <v>7.5999999999999998E-2</v>
      </c>
      <c r="H1183" s="12">
        <v>2373</v>
      </c>
      <c r="I1183" s="12">
        <v>0.06</v>
      </c>
      <c r="J1183" s="12" cm="1">
        <f t="array" ref="J1183:R1183">VLOOKUP(Merged_Sheet!A1183,'HUMAN RESOURCES'!A1183:M3873,{5,6,7,8,9,10,11,12,13},0)</f>
        <v>3.6999999999999998E-2</v>
      </c>
      <c r="K1183" s="12">
        <v>0.08</v>
      </c>
      <c r="L1183" s="12">
        <v>52</v>
      </c>
      <c r="M1183" s="12">
        <v>49</v>
      </c>
      <c r="N1183" s="12">
        <v>0.39700000000000002</v>
      </c>
      <c r="O1183" s="12">
        <v>0.57199999999999995</v>
      </c>
      <c r="P1183" s="12">
        <v>0.03</v>
      </c>
      <c r="Q1183" s="12">
        <v>658025</v>
      </c>
      <c r="R1183" s="12">
        <v>0.39</v>
      </c>
      <c r="S1183" s="17" cm="1">
        <f t="array" ref="S1183:T1183">VLOOKUP(Merged_Sheet!A1183,Merged_Sheet!A1183:F3873,{5,6},0)</f>
        <v>258000000000</v>
      </c>
      <c r="T1183" s="17">
        <v>258000000000</v>
      </c>
      <c r="U1183" s="12" cm="1">
        <f t="array" ref="U1183:Z1183">VLOOKUP(Merged_Sheet!A1183,BUSINESS!A1183:J3873,{5,6,7,8,9,10},0)</f>
        <v>0.441</v>
      </c>
      <c r="V1183" s="12">
        <v>135</v>
      </c>
      <c r="W1183" s="12">
        <v>0</v>
      </c>
      <c r="X1183" s="12">
        <v>492</v>
      </c>
      <c r="Y1183" s="12">
        <v>1.7999999999999999E-2</v>
      </c>
      <c r="Z1183" s="12">
        <v>0.27400000000000002</v>
      </c>
      <c r="AA1183" s="17" cm="1">
        <f t="array" ref="AA1183:AB1183">VLOOKUP(Merged_Sheet!A1183,Merged_Sheet!A1183:F3873,{5,6},0)</f>
        <v>258000000000</v>
      </c>
      <c r="AB1183" s="17">
        <v>258000000000</v>
      </c>
      <c r="AC1183" s="16">
        <f t="shared" si="109"/>
        <v>392082.36769119714</v>
      </c>
      <c r="AD1183" s="12">
        <f t="shared" si="110"/>
        <v>392082.36769119714</v>
      </c>
      <c r="AE1183" s="12">
        <f t="shared" si="111"/>
        <v>392082.36769119714</v>
      </c>
      <c r="AF1183" s="12">
        <f t="shared" si="112"/>
        <v>392082.36769119714</v>
      </c>
      <c r="AG1183" s="12">
        <f t="shared" si="113"/>
        <v>0.61</v>
      </c>
    </row>
    <row r="1184" spans="1:33" ht="14.5" x14ac:dyDescent="0.35">
      <c r="A1184" s="12" t="str">
        <f t="shared" si="108"/>
        <v>Israel-Middle East-2012</v>
      </c>
      <c r="B1184" s="13" t="s">
        <v>79</v>
      </c>
      <c r="C1184" s="14" t="s">
        <v>155</v>
      </c>
      <c r="D1184" s="15">
        <v>2012</v>
      </c>
      <c r="E1184" s="16" cm="1">
        <f t="array" ref="E1184:I1184">VLOOKUP(Merged_Sheet!A1184,GDP!A1184:I3874,{5,6,7,8,9},0)</f>
        <v>258000000000</v>
      </c>
      <c r="F1184" s="16">
        <v>258000000000</v>
      </c>
      <c r="G1184" s="12">
        <v>7.4999999999999997E-2</v>
      </c>
      <c r="H1184" s="12">
        <v>2289</v>
      </c>
      <c r="I1184" s="12">
        <v>5.6000000000000001E-2</v>
      </c>
      <c r="J1184" s="12" cm="1">
        <f t="array" ref="J1184:R1184">VLOOKUP(Merged_Sheet!A1184,'HUMAN RESOURCES'!A1184:M3874,{5,6,7,8,9,10,11,12,13},0)</f>
        <v>3.6999999999999998E-2</v>
      </c>
      <c r="K1184" s="12">
        <v>4.2999999999999997E-2</v>
      </c>
      <c r="L1184" s="12">
        <v>67</v>
      </c>
      <c r="M1184" s="12">
        <v>64</v>
      </c>
      <c r="N1184" s="12">
        <v>0.41599999999999998</v>
      </c>
      <c r="O1184" s="12">
        <v>0.54600000000000004</v>
      </c>
      <c r="P1184" s="12">
        <v>3.7999999999999999E-2</v>
      </c>
      <c r="Q1184" s="12">
        <v>168253</v>
      </c>
      <c r="R1184" s="12">
        <v>0.60399999999999998</v>
      </c>
      <c r="S1184" s="17" cm="1">
        <f t="array" ref="S1184:T1184">VLOOKUP(Merged_Sheet!A1184,Merged_Sheet!A1184:F3874,{5,6},0)</f>
        <v>258000000000</v>
      </c>
      <c r="T1184" s="17">
        <v>258000000000</v>
      </c>
      <c r="U1184" s="12" cm="1">
        <f t="array" ref="U1184:Z1184">VLOOKUP(Merged_Sheet!A1184,BUSINESS!A1184:J3874,{5,6,7,8,9,10},0)</f>
        <v>0.47199999999999998</v>
      </c>
      <c r="V1184" s="12">
        <v>144</v>
      </c>
      <c r="W1184" s="12">
        <v>0</v>
      </c>
      <c r="X1184" s="12">
        <v>424</v>
      </c>
      <c r="Y1184" s="12">
        <v>0.155</v>
      </c>
      <c r="Z1184" s="12">
        <v>0.3</v>
      </c>
      <c r="AA1184" s="17" cm="1">
        <f t="array" ref="AA1184:AB1184">VLOOKUP(Merged_Sheet!A1184,Merged_Sheet!A1184:F3874,{5,6},0)</f>
        <v>258000000000</v>
      </c>
      <c r="AB1184" s="17">
        <v>258000000000</v>
      </c>
      <c r="AC1184" s="16">
        <f t="shared" si="109"/>
        <v>1533405.0507271788</v>
      </c>
      <c r="AD1184" s="12">
        <f t="shared" si="110"/>
        <v>1533405.0507271788</v>
      </c>
      <c r="AE1184" s="12">
        <f t="shared" si="111"/>
        <v>1533405.0507271788</v>
      </c>
      <c r="AF1184" s="12">
        <f t="shared" si="112"/>
        <v>1533405.0507271788</v>
      </c>
      <c r="AG1184" s="12">
        <f t="shared" si="113"/>
        <v>0.39600000000000002</v>
      </c>
    </row>
    <row r="1185" spans="1:33" ht="14.5" x14ac:dyDescent="0.35">
      <c r="A1185" s="12" t="str">
        <f t="shared" si="108"/>
        <v>Italy-Europe-2000</v>
      </c>
      <c r="B1185" s="13" t="s">
        <v>62</v>
      </c>
      <c r="C1185" s="14" t="s">
        <v>156</v>
      </c>
      <c r="D1185" s="15">
        <v>2000</v>
      </c>
      <c r="E1185" s="16" cm="1">
        <f t="array" ref="E1185:I1185">VLOOKUP(Merged_Sheet!A1185,GDP!A1185:I3875,{5,6,7,8,9},0)</f>
        <v>1100000000000</v>
      </c>
      <c r="F1185" s="16">
        <v>1100000000000</v>
      </c>
      <c r="G1185" s="12">
        <v>7.9000000000000001E-2</v>
      </c>
      <c r="H1185" s="12">
        <v>1527</v>
      </c>
      <c r="I1185" s="12">
        <v>7.0000000000000007E-2</v>
      </c>
      <c r="J1185" s="12" cm="1">
        <f t="array" ref="J1185:R1185">VLOOKUP(Merged_Sheet!A1185,'HUMAN RESOURCES'!A1185:M3875,{5,6,7,8,9,10,11,12,13},0)</f>
        <v>3.7999999999999999E-2</v>
      </c>
      <c r="K1185" s="12">
        <v>7.5999999999999998E-2</v>
      </c>
      <c r="L1185" s="12">
        <v>53</v>
      </c>
      <c r="M1185" s="12">
        <v>51</v>
      </c>
      <c r="N1185" s="12">
        <v>0.434</v>
      </c>
      <c r="O1185" s="12">
        <v>0.53300000000000003</v>
      </c>
      <c r="P1185" s="12">
        <v>3.3000000000000002E-2</v>
      </c>
      <c r="Q1185" s="12">
        <v>9118386</v>
      </c>
      <c r="R1185" s="12">
        <v>0.17599999999999999</v>
      </c>
      <c r="S1185" s="17" cm="1">
        <f t="array" ref="S1185:T1185">VLOOKUP(Merged_Sheet!A1185,Merged_Sheet!A1185:F3875,{5,6},0)</f>
        <v>1100000000000</v>
      </c>
      <c r="T1185" s="17">
        <v>1100000000000</v>
      </c>
      <c r="U1185" s="12" cm="1">
        <f t="array" ref="U1185:Z1185">VLOOKUP(Merged_Sheet!A1185,BUSINESS!A1185:J3875,{5,6,7,8,9,10},0)</f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7" cm="1">
        <f t="array" ref="AA1185:AB1185">VLOOKUP(Merged_Sheet!A1185,Merged_Sheet!A1185:F3875,{5,6},0)</f>
        <v>1100000000000</v>
      </c>
      <c r="AB1185" s="17">
        <v>1100000000000</v>
      </c>
      <c r="AC1185" s="16">
        <f t="shared" si="109"/>
        <v>120635.38437613849</v>
      </c>
      <c r="AD1185" s="12">
        <f t="shared" si="110"/>
        <v>120635.38437613849</v>
      </c>
      <c r="AE1185" s="12">
        <f t="shared" si="111"/>
        <v>120635.38437613849</v>
      </c>
      <c r="AF1185" s="12">
        <f t="shared" si="112"/>
        <v>120635.38437613849</v>
      </c>
      <c r="AG1185" s="12">
        <f t="shared" si="113"/>
        <v>0.82400000000000007</v>
      </c>
    </row>
    <row r="1186" spans="1:33" ht="14.5" x14ac:dyDescent="0.35">
      <c r="A1186" s="12" t="str">
        <f t="shared" si="108"/>
        <v>Italy-Europe-2001</v>
      </c>
      <c r="B1186" s="13" t="s">
        <v>62</v>
      </c>
      <c r="C1186" s="14" t="s">
        <v>156</v>
      </c>
      <c r="D1186" s="15">
        <v>2001</v>
      </c>
      <c r="E1186" s="16" cm="1">
        <f t="array" ref="E1186:I1186">VLOOKUP(Merged_Sheet!A1186,GDP!A1186:I3876,{5,6,7,8,9},0)</f>
        <v>1120000000000</v>
      </c>
      <c r="F1186" s="16">
        <v>1120000000000</v>
      </c>
      <c r="G1186" s="12">
        <v>8.1000000000000003E-2</v>
      </c>
      <c r="H1186" s="12">
        <v>1590</v>
      </c>
      <c r="I1186" s="12">
        <v>7.2999999999999995E-2</v>
      </c>
      <c r="J1186" s="12" cm="1">
        <f t="array" ref="J1186:R1186">VLOOKUP(Merged_Sheet!A1186,'HUMAN RESOURCES'!A1186:M3876,{5,6,7,8,9,10,11,12,13},0)</f>
        <v>3.7999999999999999E-2</v>
      </c>
      <c r="K1186" s="12">
        <v>6.4000000000000001E-2</v>
      </c>
      <c r="L1186" s="12">
        <v>56</v>
      </c>
      <c r="M1186" s="12">
        <v>54</v>
      </c>
      <c r="N1186" s="12">
        <v>0.42299999999999999</v>
      </c>
      <c r="O1186" s="12">
        <v>0.54900000000000004</v>
      </c>
      <c r="P1186" s="12">
        <v>2.8000000000000001E-2</v>
      </c>
      <c r="Q1186" s="12">
        <v>5987491</v>
      </c>
      <c r="R1186" s="12">
        <v>0.36599999999999999</v>
      </c>
      <c r="S1186" s="17" cm="1">
        <f t="array" ref="S1186:T1186">VLOOKUP(Merged_Sheet!A1186,Merged_Sheet!A1186:F3876,{5,6},0)</f>
        <v>1120000000000</v>
      </c>
      <c r="T1186" s="17">
        <v>1120000000000</v>
      </c>
      <c r="U1186" s="12" cm="1">
        <f t="array" ref="U1186:Z1186">VLOOKUP(Merged_Sheet!A1186,BUSINESS!A1186:J3876,{5,6,7,8,9,10},0)</f>
        <v>0.52600000000000002</v>
      </c>
      <c r="V1186" s="12">
        <v>62</v>
      </c>
      <c r="W1186" s="12">
        <v>0</v>
      </c>
      <c r="X1186" s="12">
        <v>270</v>
      </c>
      <c r="Y1186" s="12">
        <v>2.4E-2</v>
      </c>
      <c r="Z1186" s="12">
        <v>0.25900000000000001</v>
      </c>
      <c r="AA1186" s="17" cm="1">
        <f t="array" ref="AA1186:AB1186">VLOOKUP(Merged_Sheet!A1186,Merged_Sheet!A1186:F3876,{5,6},0)</f>
        <v>1120000000000</v>
      </c>
      <c r="AB1186" s="17">
        <v>1120000000000</v>
      </c>
      <c r="AC1186" s="16">
        <f t="shared" si="109"/>
        <v>187056.64860289561</v>
      </c>
      <c r="AD1186" s="12">
        <f t="shared" si="110"/>
        <v>187056.64860289561</v>
      </c>
      <c r="AE1186" s="12">
        <f t="shared" si="111"/>
        <v>187056.64860289561</v>
      </c>
      <c r="AF1186" s="12">
        <f t="shared" si="112"/>
        <v>187056.64860289561</v>
      </c>
      <c r="AG1186" s="12">
        <f t="shared" si="113"/>
        <v>0.63400000000000001</v>
      </c>
    </row>
    <row r="1187" spans="1:33" ht="14.5" x14ac:dyDescent="0.35">
      <c r="A1187" s="12" t="str">
        <f t="shared" si="108"/>
        <v>Italy-Europe-2002</v>
      </c>
      <c r="B1187" s="13" t="s">
        <v>62</v>
      </c>
      <c r="C1187" s="14" t="s">
        <v>156</v>
      </c>
      <c r="D1187" s="15">
        <v>2002</v>
      </c>
      <c r="E1187" s="16" cm="1">
        <f t="array" ref="E1187:I1187">VLOOKUP(Merged_Sheet!A1187,GDP!A1187:I3877,{5,6,7,8,9},0)</f>
        <v>1230000000000</v>
      </c>
      <c r="F1187" s="16">
        <v>1230000000000</v>
      </c>
      <c r="G1187" s="12">
        <v>8.2000000000000003E-2</v>
      </c>
      <c r="H1187" s="12">
        <v>1761</v>
      </c>
      <c r="I1187" s="12">
        <v>6.5000000000000002E-2</v>
      </c>
      <c r="J1187" s="12" cm="1">
        <f t="array" ref="J1187:R1187">VLOOKUP(Merged_Sheet!A1187,'HUMAN RESOURCES'!A1187:M3877,{5,6,7,8,9,10,11,12,13},0)</f>
        <v>3.7999999999999999E-2</v>
      </c>
      <c r="K1187" s="12">
        <v>5.6000000000000001E-2</v>
      </c>
      <c r="L1187" s="12">
        <v>59</v>
      </c>
      <c r="M1187" s="12">
        <v>56</v>
      </c>
      <c r="N1187" s="12">
        <v>0.42599999999999999</v>
      </c>
      <c r="O1187" s="12">
        <v>0.54700000000000004</v>
      </c>
      <c r="P1187" s="12">
        <v>2.5999999999999999E-2</v>
      </c>
      <c r="Q1187" s="12">
        <v>38773277</v>
      </c>
      <c r="R1187" s="12">
        <v>0.22800000000000001</v>
      </c>
      <c r="S1187" s="17" cm="1">
        <f t="array" ref="S1187:T1187">VLOOKUP(Merged_Sheet!A1187,Merged_Sheet!A1187:F3877,{5,6},0)</f>
        <v>1230000000000</v>
      </c>
      <c r="T1187" s="17">
        <v>1230000000000</v>
      </c>
      <c r="U1187" s="12" cm="1">
        <f t="array" ref="U1187:Z1187">VLOOKUP(Merged_Sheet!A1187,BUSINESS!A1187:J3877,{5,6,7,8,9,10},0)</f>
        <v>0.49299999999999999</v>
      </c>
      <c r="V1187" s="12">
        <v>30</v>
      </c>
      <c r="W1187" s="12">
        <v>0</v>
      </c>
      <c r="X1187" s="12">
        <v>417</v>
      </c>
      <c r="Y1187" s="12">
        <v>8.6999999999999994E-2</v>
      </c>
      <c r="Z1187" s="12">
        <v>0.42</v>
      </c>
      <c r="AA1187" s="17" cm="1">
        <f t="array" ref="AA1187:AB1187">VLOOKUP(Merged_Sheet!A1187,Merged_Sheet!A1187:F3877,{5,6},0)</f>
        <v>1230000000000</v>
      </c>
      <c r="AB1187" s="17">
        <v>1230000000000</v>
      </c>
      <c r="AC1187" s="16">
        <f t="shared" si="109"/>
        <v>31722.879652395644</v>
      </c>
      <c r="AD1187" s="12">
        <f t="shared" si="110"/>
        <v>31722.879652395644</v>
      </c>
      <c r="AE1187" s="12">
        <f t="shared" si="111"/>
        <v>31722.879652395644</v>
      </c>
      <c r="AF1187" s="12">
        <f t="shared" si="112"/>
        <v>31722.879652395644</v>
      </c>
      <c r="AG1187" s="12">
        <f t="shared" si="113"/>
        <v>0.77200000000000002</v>
      </c>
    </row>
    <row r="1188" spans="1:33" ht="14.5" x14ac:dyDescent="0.35">
      <c r="A1188" s="12" t="str">
        <f t="shared" si="108"/>
        <v>Italy-Europe-2003</v>
      </c>
      <c r="B1188" s="13" t="s">
        <v>62</v>
      </c>
      <c r="C1188" s="14" t="s">
        <v>156</v>
      </c>
      <c r="D1188" s="15">
        <v>2003</v>
      </c>
      <c r="E1188" s="16" cm="1">
        <f t="array" ref="E1188:I1188">VLOOKUP(Merged_Sheet!A1188,GDP!A1188:I3878,{5,6,7,8,9},0)</f>
        <v>1510000000000</v>
      </c>
      <c r="F1188" s="16">
        <v>1510000000000</v>
      </c>
      <c r="G1188" s="12">
        <v>8.2000000000000003E-2</v>
      </c>
      <c r="H1188" s="12">
        <v>2157</v>
      </c>
      <c r="I1188" s="12">
        <v>5.8000000000000003E-2</v>
      </c>
      <c r="J1188" s="12" cm="1">
        <f t="array" ref="J1188:R1188">VLOOKUP(Merged_Sheet!A1188,'HUMAN RESOURCES'!A1188:M3878,{5,6,7,8,9,10,11,12,13},0)</f>
        <v>3.7999999999999999E-2</v>
      </c>
      <c r="K1188" s="12">
        <v>6.7000000000000004E-2</v>
      </c>
      <c r="L1188" s="12">
        <v>59</v>
      </c>
      <c r="M1188" s="12">
        <v>57</v>
      </c>
      <c r="N1188" s="12">
        <v>0.434</v>
      </c>
      <c r="O1188" s="12">
        <v>0.53500000000000003</v>
      </c>
      <c r="P1188" s="12">
        <v>3.1E-2</v>
      </c>
      <c r="Q1188" s="12">
        <v>3672714</v>
      </c>
      <c r="R1188" s="12">
        <v>0.47099999999999997</v>
      </c>
      <c r="S1188" s="17" cm="1">
        <f t="array" ref="S1188:T1188">VLOOKUP(Merged_Sheet!A1188,Merged_Sheet!A1188:F3878,{5,6},0)</f>
        <v>1510000000000</v>
      </c>
      <c r="T1188" s="17">
        <v>1510000000000</v>
      </c>
      <c r="U1188" s="12" cm="1">
        <f t="array" ref="U1188:Z1188">VLOOKUP(Merged_Sheet!A1188,BUSINESS!A1188:J3878,{5,6,7,8,9,10},0)</f>
        <v>0.42899999999999999</v>
      </c>
      <c r="V1188" s="12">
        <v>31</v>
      </c>
      <c r="W1188" s="12">
        <v>0</v>
      </c>
      <c r="X1188" s="12">
        <v>158</v>
      </c>
      <c r="Y1188" s="12">
        <v>5.0000000000000001E-3</v>
      </c>
      <c r="Z1188" s="12">
        <v>0.23300000000000001</v>
      </c>
      <c r="AA1188" s="17" cm="1">
        <f t="array" ref="AA1188:AB1188">VLOOKUP(Merged_Sheet!A1188,Merged_Sheet!A1188:F3878,{5,6},0)</f>
        <v>1510000000000</v>
      </c>
      <c r="AB1188" s="17">
        <v>1510000000000</v>
      </c>
      <c r="AC1188" s="16">
        <f t="shared" si="109"/>
        <v>411140.09966471663</v>
      </c>
      <c r="AD1188" s="12">
        <f t="shared" si="110"/>
        <v>411140.09966471663</v>
      </c>
      <c r="AE1188" s="12">
        <f t="shared" si="111"/>
        <v>411140.09966471663</v>
      </c>
      <c r="AF1188" s="12">
        <f t="shared" si="112"/>
        <v>411140.09966471663</v>
      </c>
      <c r="AG1188" s="12">
        <f t="shared" si="113"/>
        <v>0.52900000000000003</v>
      </c>
    </row>
    <row r="1189" spans="1:33" ht="14.5" x14ac:dyDescent="0.35">
      <c r="A1189" s="12" t="str">
        <f t="shared" si="108"/>
        <v>Italy-Europe-2004</v>
      </c>
      <c r="B1189" s="13" t="s">
        <v>62</v>
      </c>
      <c r="C1189" s="14" t="s">
        <v>156</v>
      </c>
      <c r="D1189" s="15">
        <v>2004</v>
      </c>
      <c r="E1189" s="16" cm="1">
        <f t="array" ref="E1189:I1189">VLOOKUP(Merged_Sheet!A1189,GDP!A1189:I3879,{5,6,7,8,9},0)</f>
        <v>1740000000000</v>
      </c>
      <c r="F1189" s="16">
        <v>1740000000000</v>
      </c>
      <c r="G1189" s="12">
        <v>8.5000000000000006E-2</v>
      </c>
      <c r="H1189" s="12">
        <v>2549</v>
      </c>
      <c r="I1189" s="12">
        <v>5.5E-2</v>
      </c>
      <c r="J1189" s="12" cm="1">
        <f t="array" ref="J1189:R1189">VLOOKUP(Merged_Sheet!A1189,'HUMAN RESOURCES'!A1189:M3879,{5,6,7,8,9,10,11,12,13},0)</f>
        <v>3.7999999999999999E-2</v>
      </c>
      <c r="K1189" s="12">
        <v>6.6000000000000003E-2</v>
      </c>
      <c r="L1189" s="12">
        <v>61</v>
      </c>
      <c r="M1189" s="12">
        <v>58</v>
      </c>
      <c r="N1189" s="12">
        <v>0.42</v>
      </c>
      <c r="O1189" s="12">
        <v>0.55000000000000004</v>
      </c>
      <c r="P1189" s="12">
        <v>0.03</v>
      </c>
      <c r="Q1189" s="12">
        <v>649291</v>
      </c>
      <c r="R1189" s="12">
        <v>0.27900000000000003</v>
      </c>
      <c r="S1189" s="17" cm="1">
        <f t="array" ref="S1189:T1189">VLOOKUP(Merged_Sheet!A1189,Merged_Sheet!A1189:F3879,{5,6},0)</f>
        <v>1740000000000</v>
      </c>
      <c r="T1189" s="17">
        <v>1740000000000</v>
      </c>
      <c r="U1189" s="12" cm="1">
        <f t="array" ref="U1189:Z1189">VLOOKUP(Merged_Sheet!A1189,BUSINESS!A1189:J3879,{5,6,7,8,9,10},0)</f>
        <v>2.1789999999999998</v>
      </c>
      <c r="V1189" s="12">
        <v>22</v>
      </c>
      <c r="W1189" s="12">
        <v>0</v>
      </c>
      <c r="X1189" s="12">
        <v>100</v>
      </c>
      <c r="Y1189" s="12">
        <v>0.03</v>
      </c>
      <c r="Z1189" s="12">
        <v>0.14099999999999999</v>
      </c>
      <c r="AA1189" s="17" cm="1">
        <f t="array" ref="AA1189:AB1189">VLOOKUP(Merged_Sheet!A1189,Merged_Sheet!A1189:F3879,{5,6},0)</f>
        <v>1740000000000</v>
      </c>
      <c r="AB1189" s="17">
        <v>1740000000000</v>
      </c>
      <c r="AC1189" s="16">
        <f t="shared" si="109"/>
        <v>2679846.1706692376</v>
      </c>
      <c r="AD1189" s="12">
        <f t="shared" si="110"/>
        <v>2679846.1706692376</v>
      </c>
      <c r="AE1189" s="12">
        <f t="shared" si="111"/>
        <v>2679846.1706692376</v>
      </c>
      <c r="AF1189" s="12">
        <f t="shared" si="112"/>
        <v>2679846.1706692376</v>
      </c>
      <c r="AG1189" s="12">
        <f t="shared" si="113"/>
        <v>0.72099999999999997</v>
      </c>
    </row>
    <row r="1190" spans="1:33" ht="14.5" x14ac:dyDescent="0.35">
      <c r="A1190" s="12" t="str">
        <f t="shared" si="108"/>
        <v>Italy-Europe-2005</v>
      </c>
      <c r="B1190" s="13" t="s">
        <v>62</v>
      </c>
      <c r="C1190" s="14" t="s">
        <v>156</v>
      </c>
      <c r="D1190" s="15">
        <v>2005</v>
      </c>
      <c r="E1190" s="16" cm="1">
        <f t="array" ref="E1190:I1190">VLOOKUP(Merged_Sheet!A1190,GDP!A1190:I3880,{5,6,7,8,9},0)</f>
        <v>1790000000000</v>
      </c>
      <c r="F1190" s="16">
        <v>1790000000000</v>
      </c>
      <c r="G1190" s="12">
        <v>8.6999999999999994E-2</v>
      </c>
      <c r="H1190" s="12">
        <v>2672</v>
      </c>
      <c r="I1190" s="12">
        <v>5.2999999999999999E-2</v>
      </c>
      <c r="J1190" s="12" cm="1">
        <f t="array" ref="J1190:R1190">VLOOKUP(Merged_Sheet!A1190,'HUMAN RESOURCES'!A1190:M3880,{5,6,7,8,9,10,11,12,13},0)</f>
        <v>3.7999999999999999E-2</v>
      </c>
      <c r="K1190" s="12">
        <v>0.05</v>
      </c>
      <c r="L1190" s="12">
        <v>61</v>
      </c>
      <c r="M1190" s="12">
        <v>59</v>
      </c>
      <c r="N1190" s="12">
        <v>0.44700000000000001</v>
      </c>
      <c r="O1190" s="12">
        <v>0.53</v>
      </c>
      <c r="P1190" s="12">
        <v>2.3E-2</v>
      </c>
      <c r="Q1190" s="12">
        <v>10222961</v>
      </c>
      <c r="R1190" s="12">
        <v>0.22</v>
      </c>
      <c r="S1190" s="17" cm="1">
        <f t="array" ref="S1190:T1190">VLOOKUP(Merged_Sheet!A1190,Merged_Sheet!A1190:F3880,{5,6},0)</f>
        <v>1790000000000</v>
      </c>
      <c r="T1190" s="17">
        <v>1790000000000</v>
      </c>
      <c r="U1190" s="12" cm="1">
        <f t="array" ref="U1190:Z1190">VLOOKUP(Merged_Sheet!A1190,BUSINESS!A1190:J3880,{5,6,7,8,9,10},0)</f>
        <v>0.33400000000000002</v>
      </c>
      <c r="V1190" s="12">
        <v>14</v>
      </c>
      <c r="W1190" s="12">
        <v>0</v>
      </c>
      <c r="X1190" s="12">
        <v>160</v>
      </c>
      <c r="Y1190" s="12">
        <v>4.4999999999999998E-2</v>
      </c>
      <c r="Z1190" s="12">
        <v>0.129</v>
      </c>
      <c r="AA1190" s="17" cm="1">
        <f t="array" ref="AA1190:AB1190">VLOOKUP(Merged_Sheet!A1190,Merged_Sheet!A1190:F3880,{5,6},0)</f>
        <v>1790000000000</v>
      </c>
      <c r="AB1190" s="17">
        <v>1790000000000</v>
      </c>
      <c r="AC1190" s="16">
        <f t="shared" si="109"/>
        <v>175096.04115676467</v>
      </c>
      <c r="AD1190" s="12">
        <f t="shared" si="110"/>
        <v>175096.04115676467</v>
      </c>
      <c r="AE1190" s="12">
        <f t="shared" si="111"/>
        <v>175096.04115676467</v>
      </c>
      <c r="AF1190" s="12">
        <f t="shared" si="112"/>
        <v>175096.04115676467</v>
      </c>
      <c r="AG1190" s="12">
        <f t="shared" si="113"/>
        <v>0.78</v>
      </c>
    </row>
    <row r="1191" spans="1:33" ht="14.5" x14ac:dyDescent="0.35">
      <c r="A1191" s="12" t="str">
        <f t="shared" si="108"/>
        <v>Italy-Europe-2006</v>
      </c>
      <c r="B1191" s="13" t="s">
        <v>62</v>
      </c>
      <c r="C1191" s="14" t="s">
        <v>156</v>
      </c>
      <c r="D1191" s="15">
        <v>2006</v>
      </c>
      <c r="E1191" s="16" cm="1">
        <f t="array" ref="E1191:I1191">VLOOKUP(Merged_Sheet!A1191,GDP!A1191:I3881,{5,6,7,8,9},0)</f>
        <v>1870000000000</v>
      </c>
      <c r="F1191" s="16">
        <v>1870000000000</v>
      </c>
      <c r="G1191" s="12">
        <v>8.7999999999999995E-2</v>
      </c>
      <c r="H1191" s="12">
        <v>2818</v>
      </c>
      <c r="I1191" s="12">
        <v>5.6000000000000001E-2</v>
      </c>
      <c r="J1191" s="12" cm="1">
        <f t="array" ref="J1191:R1191">VLOOKUP(Merged_Sheet!A1191,'HUMAN RESOURCES'!A1191:M3881,{5,6,7,8,9,10,11,12,13},0)</f>
        <v>3.9E-2</v>
      </c>
      <c r="K1191" s="12">
        <v>7.0999999999999994E-2</v>
      </c>
      <c r="L1191" s="12">
        <v>54</v>
      </c>
      <c r="M1191" s="12">
        <v>52</v>
      </c>
      <c r="N1191" s="12">
        <v>0.438</v>
      </c>
      <c r="O1191" s="12">
        <v>0.53</v>
      </c>
      <c r="P1191" s="12">
        <v>3.3000000000000002E-2</v>
      </c>
      <c r="Q1191" s="12">
        <v>19595026</v>
      </c>
      <c r="R1191" s="12">
        <v>0.503</v>
      </c>
      <c r="S1191" s="17" cm="1">
        <f t="array" ref="S1191:T1191">VLOOKUP(Merged_Sheet!A1191,Merged_Sheet!A1191:F3881,{5,6},0)</f>
        <v>1870000000000</v>
      </c>
      <c r="T1191" s="17">
        <v>1870000000000</v>
      </c>
      <c r="U1191" s="12" cm="1">
        <f t="array" ref="U1191:Z1191">VLOOKUP(Merged_Sheet!A1191,BUSINESS!A1191:J3881,{5,6,7,8,9,10},0)</f>
        <v>0.504</v>
      </c>
      <c r="V1191" s="12">
        <v>38</v>
      </c>
      <c r="W1191" s="12">
        <v>0</v>
      </c>
      <c r="X1191" s="12">
        <v>654</v>
      </c>
      <c r="Y1191" s="12">
        <v>3.4000000000000002E-2</v>
      </c>
      <c r="Z1191" s="12">
        <v>0.314</v>
      </c>
      <c r="AA1191" s="17" cm="1">
        <f t="array" ref="AA1191:AB1191">VLOOKUP(Merged_Sheet!A1191,Merged_Sheet!A1191:F3881,{5,6},0)</f>
        <v>1870000000000</v>
      </c>
      <c r="AB1191" s="17">
        <v>1870000000000</v>
      </c>
      <c r="AC1191" s="16">
        <f t="shared" si="109"/>
        <v>95432.381666653571</v>
      </c>
      <c r="AD1191" s="12">
        <f t="shared" si="110"/>
        <v>95432.381666653571</v>
      </c>
      <c r="AE1191" s="12">
        <f t="shared" si="111"/>
        <v>95432.381666653571</v>
      </c>
      <c r="AF1191" s="12">
        <f t="shared" si="112"/>
        <v>95432.381666653571</v>
      </c>
      <c r="AG1191" s="12">
        <f t="shared" si="113"/>
        <v>0.497</v>
      </c>
    </row>
    <row r="1192" spans="1:33" ht="14.5" x14ac:dyDescent="0.35">
      <c r="A1192" s="12" t="str">
        <f t="shared" si="108"/>
        <v>Italy-Europe-2007</v>
      </c>
      <c r="B1192" s="13" t="s">
        <v>62</v>
      </c>
      <c r="C1192" s="14" t="s">
        <v>156</v>
      </c>
      <c r="D1192" s="15">
        <v>2007</v>
      </c>
      <c r="E1192" s="16" cm="1">
        <f t="array" ref="E1192:I1192">VLOOKUP(Merged_Sheet!A1192,GDP!A1192:I3882,{5,6,7,8,9},0)</f>
        <v>2130000000000</v>
      </c>
      <c r="F1192" s="16">
        <v>2130000000000</v>
      </c>
      <c r="G1192" s="12">
        <v>8.5000000000000006E-2</v>
      </c>
      <c r="H1192" s="12">
        <v>3058</v>
      </c>
      <c r="I1192" s="12">
        <v>6.3E-2</v>
      </c>
      <c r="J1192" s="12" cm="1">
        <f t="array" ref="J1192:R1192">VLOOKUP(Merged_Sheet!A1192,'HUMAN RESOURCES'!A1192:M3882,{5,6,7,8,9,10,11,12,13},0)</f>
        <v>3.9E-2</v>
      </c>
      <c r="K1192" s="12">
        <v>8.8999999999999996E-2</v>
      </c>
      <c r="L1192" s="12">
        <v>55</v>
      </c>
      <c r="M1192" s="12">
        <v>52</v>
      </c>
      <c r="N1192" s="12">
        <v>0.42299999999999999</v>
      </c>
      <c r="O1192" s="12">
        <v>0.54800000000000004</v>
      </c>
      <c r="P1192" s="12">
        <v>2.9000000000000001E-2</v>
      </c>
      <c r="Q1192" s="12">
        <v>1516920</v>
      </c>
      <c r="R1192" s="12">
        <v>0.435</v>
      </c>
      <c r="S1192" s="17" cm="1">
        <f t="array" ref="S1192:T1192">VLOOKUP(Merged_Sheet!A1192,Merged_Sheet!A1192:F3882,{5,6},0)</f>
        <v>2130000000000</v>
      </c>
      <c r="T1192" s="17">
        <v>2130000000000</v>
      </c>
      <c r="U1192" s="12" cm="1">
        <f t="array" ref="U1192:Z1192">VLOOKUP(Merged_Sheet!A1192,BUSINESS!A1192:J3882,{5,6,7,8,9,10},0)</f>
        <v>0.45900000000000002</v>
      </c>
      <c r="V1192" s="12">
        <v>259</v>
      </c>
      <c r="W1192" s="12">
        <v>0</v>
      </c>
      <c r="X1192" s="12">
        <v>208</v>
      </c>
      <c r="Y1192" s="12">
        <v>2.4E-2</v>
      </c>
      <c r="Z1192" s="12">
        <v>0.33</v>
      </c>
      <c r="AA1192" s="17" cm="1">
        <f t="array" ref="AA1192:AB1192">VLOOKUP(Merged_Sheet!A1192,Merged_Sheet!A1192:F3882,{5,6},0)</f>
        <v>2130000000000</v>
      </c>
      <c r="AB1192" s="17">
        <v>2130000000000</v>
      </c>
      <c r="AC1192" s="16">
        <f t="shared" si="109"/>
        <v>1404161.0632070247</v>
      </c>
      <c r="AD1192" s="12">
        <f t="shared" si="110"/>
        <v>1404161.0632070247</v>
      </c>
      <c r="AE1192" s="12">
        <f t="shared" si="111"/>
        <v>1404161.0632070247</v>
      </c>
      <c r="AF1192" s="12">
        <f t="shared" si="112"/>
        <v>1404161.0632070247</v>
      </c>
      <c r="AG1192" s="12">
        <f t="shared" si="113"/>
        <v>0.56499999999999995</v>
      </c>
    </row>
    <row r="1193" spans="1:33" ht="14.5" x14ac:dyDescent="0.35">
      <c r="A1193" s="12" t="str">
        <f t="shared" si="108"/>
        <v>Italy-Europe-2008</v>
      </c>
      <c r="B1193" s="13" t="s">
        <v>62</v>
      </c>
      <c r="C1193" s="14" t="s">
        <v>156</v>
      </c>
      <c r="D1193" s="15">
        <v>2008</v>
      </c>
      <c r="E1193" s="16" cm="1">
        <f t="array" ref="E1193:I1193">VLOOKUP(Merged_Sheet!A1193,GDP!A1193:I3883,{5,6,7,8,9},0)</f>
        <v>2310000000000</v>
      </c>
      <c r="F1193" s="16">
        <v>2310000000000</v>
      </c>
      <c r="G1193" s="12">
        <v>8.8999999999999996E-2</v>
      </c>
      <c r="H1193" s="12">
        <v>3441</v>
      </c>
      <c r="I1193" s="12">
        <v>6.8000000000000005E-2</v>
      </c>
      <c r="J1193" s="12" cm="1">
        <f t="array" ref="J1193:R1193">VLOOKUP(Merged_Sheet!A1193,'HUMAN RESOURCES'!A1193:M3883,{5,6,7,8,9,10,11,12,13},0)</f>
        <v>3.9E-2</v>
      </c>
      <c r="K1193" s="12">
        <v>7.6999999999999999E-2</v>
      </c>
      <c r="L1193" s="12">
        <v>55</v>
      </c>
      <c r="M1193" s="12">
        <v>54</v>
      </c>
      <c r="N1193" s="12">
        <v>0.432</v>
      </c>
      <c r="O1193" s="12">
        <v>0.53600000000000003</v>
      </c>
      <c r="P1193" s="12">
        <v>3.2000000000000001E-2</v>
      </c>
      <c r="Q1193" s="12">
        <v>10314678</v>
      </c>
      <c r="R1193" s="12">
        <v>0.34</v>
      </c>
      <c r="S1193" s="17" cm="1">
        <f t="array" ref="S1193:T1193">VLOOKUP(Merged_Sheet!A1193,Merged_Sheet!A1193:F3883,{5,6},0)</f>
        <v>2310000000000</v>
      </c>
      <c r="T1193" s="17">
        <v>2310000000000</v>
      </c>
      <c r="U1193" s="12" cm="1">
        <f t="array" ref="U1193:Z1193">VLOOKUP(Merged_Sheet!A1193,BUSINESS!A1193:J3883,{5,6,7,8,9,10},0)</f>
        <v>0.80700000000000005</v>
      </c>
      <c r="V1193" s="12">
        <v>40</v>
      </c>
      <c r="W1193" s="12">
        <v>0</v>
      </c>
      <c r="X1193" s="12">
        <v>416</v>
      </c>
      <c r="Y1193" s="12">
        <v>8.9999999999999993E-3</v>
      </c>
      <c r="Z1193" s="12">
        <v>0.26700000000000002</v>
      </c>
      <c r="AA1193" s="17" cm="1">
        <f t="array" ref="AA1193:AB1193">VLOOKUP(Merged_Sheet!A1193,Merged_Sheet!A1193:F3883,{5,6},0)</f>
        <v>2310000000000</v>
      </c>
      <c r="AB1193" s="17">
        <v>2310000000000</v>
      </c>
      <c r="AC1193" s="16">
        <f t="shared" si="109"/>
        <v>223952.70118950878</v>
      </c>
      <c r="AD1193" s="12">
        <f t="shared" si="110"/>
        <v>223952.70118950878</v>
      </c>
      <c r="AE1193" s="12">
        <f t="shared" si="111"/>
        <v>223952.70118950878</v>
      </c>
      <c r="AF1193" s="12">
        <f t="shared" si="112"/>
        <v>223952.70118950878</v>
      </c>
      <c r="AG1193" s="12">
        <f t="shared" si="113"/>
        <v>0.65999999999999992</v>
      </c>
    </row>
    <row r="1194" spans="1:33" ht="14.5" x14ac:dyDescent="0.35">
      <c r="A1194" s="12" t="str">
        <f t="shared" si="108"/>
        <v>Italy-Europe-2009</v>
      </c>
      <c r="B1194" s="13" t="s">
        <v>62</v>
      </c>
      <c r="C1194" s="14" t="s">
        <v>156</v>
      </c>
      <c r="D1194" s="15">
        <v>2009</v>
      </c>
      <c r="E1194" s="16" cm="1">
        <f t="array" ref="E1194:I1194">VLOOKUP(Merged_Sheet!A1194,GDP!A1194:I3884,{5,6,7,8,9},0)</f>
        <v>2110000000000</v>
      </c>
      <c r="F1194" s="16">
        <v>2110000000000</v>
      </c>
      <c r="G1194" s="12">
        <v>9.4E-2</v>
      </c>
      <c r="H1194" s="12">
        <v>3306</v>
      </c>
      <c r="I1194" s="12">
        <v>4.8000000000000001E-2</v>
      </c>
      <c r="J1194" s="12" cm="1">
        <f t="array" ref="J1194:R1194">VLOOKUP(Merged_Sheet!A1194,'HUMAN RESOURCES'!A1194:M3884,{5,6,7,8,9,10,11,12,13},0)</f>
        <v>3.9E-2</v>
      </c>
      <c r="K1194" s="12">
        <v>4.9000000000000002E-2</v>
      </c>
      <c r="L1194" s="12">
        <v>57</v>
      </c>
      <c r="M1194" s="12">
        <v>55</v>
      </c>
      <c r="N1194" s="12">
        <v>0.42199999999999999</v>
      </c>
      <c r="O1194" s="12">
        <v>0.54400000000000004</v>
      </c>
      <c r="P1194" s="12">
        <v>3.4000000000000002E-2</v>
      </c>
      <c r="Q1194" s="12">
        <v>3876475</v>
      </c>
      <c r="R1194" s="12">
        <v>0.623</v>
      </c>
      <c r="S1194" s="17" cm="1">
        <f t="array" ref="S1194:T1194">VLOOKUP(Merged_Sheet!A1194,Merged_Sheet!A1194:F3884,{5,6},0)</f>
        <v>2110000000000</v>
      </c>
      <c r="T1194" s="17">
        <v>2110000000000</v>
      </c>
      <c r="U1194" s="12" cm="1">
        <f t="array" ref="U1194:Z1194">VLOOKUP(Merged_Sheet!A1194,BUSINESS!A1194:J3884,{5,6,7,8,9,10},0)</f>
        <v>0.65900000000000003</v>
      </c>
      <c r="V1194" s="12">
        <v>161</v>
      </c>
      <c r="W1194" s="12">
        <v>0</v>
      </c>
      <c r="X1194" s="12">
        <v>606</v>
      </c>
      <c r="Y1194" s="12">
        <v>4.2999999999999997E-2</v>
      </c>
      <c r="Z1194" s="12">
        <v>0.46600000000000003</v>
      </c>
      <c r="AA1194" s="17" cm="1">
        <f t="array" ref="AA1194:AB1194">VLOOKUP(Merged_Sheet!A1194,Merged_Sheet!A1194:F3884,{5,6},0)</f>
        <v>2110000000000</v>
      </c>
      <c r="AB1194" s="17">
        <v>2110000000000</v>
      </c>
      <c r="AC1194" s="16">
        <f t="shared" si="109"/>
        <v>544308.9404678219</v>
      </c>
      <c r="AD1194" s="12">
        <f t="shared" si="110"/>
        <v>544308.9404678219</v>
      </c>
      <c r="AE1194" s="12">
        <f t="shared" si="111"/>
        <v>544308.9404678219</v>
      </c>
      <c r="AF1194" s="12">
        <f t="shared" si="112"/>
        <v>544308.9404678219</v>
      </c>
      <c r="AG1194" s="12">
        <f t="shared" si="113"/>
        <v>0.377</v>
      </c>
    </row>
    <row r="1195" spans="1:33" ht="14.5" x14ac:dyDescent="0.35">
      <c r="A1195" s="12" t="str">
        <f t="shared" si="108"/>
        <v>Italy-Europe-2010</v>
      </c>
      <c r="B1195" s="13" t="s">
        <v>62</v>
      </c>
      <c r="C1195" s="14" t="s">
        <v>156</v>
      </c>
      <c r="D1195" s="15">
        <v>2010</v>
      </c>
      <c r="E1195" s="16" cm="1">
        <f t="array" ref="E1195:I1195">VLOOKUP(Merged_Sheet!A1195,GDP!A1195:I3885,{5,6,7,8,9},0)</f>
        <v>2060000000000</v>
      </c>
      <c r="F1195" s="16">
        <v>2060000000000</v>
      </c>
      <c r="G1195" s="12">
        <v>9.4E-2</v>
      </c>
      <c r="H1195" s="12">
        <v>3205</v>
      </c>
      <c r="I1195" s="12">
        <v>0.04</v>
      </c>
      <c r="J1195" s="12" cm="1">
        <f t="array" ref="J1195:R1195">VLOOKUP(Merged_Sheet!A1195,'HUMAN RESOURCES'!A1195:M3885,{5,6,7,8,9,10,11,12,13},0)</f>
        <v>3.9E-2</v>
      </c>
      <c r="K1195" s="12">
        <v>6.6000000000000003E-2</v>
      </c>
      <c r="L1195" s="12">
        <v>60</v>
      </c>
      <c r="M1195" s="12">
        <v>57</v>
      </c>
      <c r="N1195" s="12">
        <v>0.439</v>
      </c>
      <c r="O1195" s="12">
        <v>0.53300000000000003</v>
      </c>
      <c r="P1195" s="12">
        <v>2.9000000000000001E-2</v>
      </c>
      <c r="Q1195" s="12">
        <v>8973293</v>
      </c>
      <c r="R1195" s="12">
        <v>0.41099999999999998</v>
      </c>
      <c r="S1195" s="17" cm="1">
        <f t="array" ref="S1195:T1195">VLOOKUP(Merged_Sheet!A1195,Merged_Sheet!A1195:F3885,{5,6},0)</f>
        <v>2060000000000</v>
      </c>
      <c r="T1195" s="17">
        <v>2060000000000</v>
      </c>
      <c r="U1195" s="12" cm="1">
        <f t="array" ref="U1195:Z1195">VLOOKUP(Merged_Sheet!A1195,BUSINESS!A1195:J3885,{5,6,7,8,9,10},0)</f>
        <v>0.73199999999999998</v>
      </c>
      <c r="V1195" s="12">
        <v>31</v>
      </c>
      <c r="W1195" s="12">
        <v>0</v>
      </c>
      <c r="X1195" s="12">
        <v>270</v>
      </c>
      <c r="Y1195" s="12">
        <v>1.9E-2</v>
      </c>
      <c r="Z1195" s="12">
        <v>0.40400000000000003</v>
      </c>
      <c r="AA1195" s="17" cm="1">
        <f t="array" ref="AA1195:AB1195">VLOOKUP(Merged_Sheet!A1195,Merged_Sheet!A1195:F3885,{5,6},0)</f>
        <v>2060000000000</v>
      </c>
      <c r="AB1195" s="17">
        <v>2060000000000</v>
      </c>
      <c r="AC1195" s="16">
        <f t="shared" si="109"/>
        <v>229570.12548236194</v>
      </c>
      <c r="AD1195" s="12">
        <f t="shared" si="110"/>
        <v>229570.12548236194</v>
      </c>
      <c r="AE1195" s="12">
        <f t="shared" si="111"/>
        <v>229570.12548236194</v>
      </c>
      <c r="AF1195" s="12">
        <f t="shared" si="112"/>
        <v>229570.12548236194</v>
      </c>
      <c r="AG1195" s="12">
        <f t="shared" si="113"/>
        <v>0.58899999999999997</v>
      </c>
    </row>
    <row r="1196" spans="1:33" ht="14.5" x14ac:dyDescent="0.35">
      <c r="A1196" s="12" t="str">
        <f t="shared" si="108"/>
        <v>Italy-Europe-2011</v>
      </c>
      <c r="B1196" s="13" t="s">
        <v>62</v>
      </c>
      <c r="C1196" s="14" t="s">
        <v>156</v>
      </c>
      <c r="D1196" s="15">
        <v>2011</v>
      </c>
      <c r="E1196" s="16" cm="1">
        <f t="array" ref="E1196:I1196">VLOOKUP(Merged_Sheet!A1196,GDP!A1196:I3886,{5,6,7,8,9},0)</f>
        <v>2200000000000</v>
      </c>
      <c r="F1196" s="16">
        <v>2200000000000</v>
      </c>
      <c r="G1196" s="12">
        <v>9.1999999999999998E-2</v>
      </c>
      <c r="H1196" s="12">
        <v>3339</v>
      </c>
      <c r="I1196" s="12">
        <v>4.5999999999999999E-2</v>
      </c>
      <c r="J1196" s="12" cm="1">
        <f t="array" ref="J1196:R1196">VLOOKUP(Merged_Sheet!A1196,'HUMAN RESOURCES'!A1196:M3886,{5,6,7,8,9,10,11,12,13},0)</f>
        <v>3.9E-2</v>
      </c>
      <c r="K1196" s="12">
        <v>4.2000000000000003E-2</v>
      </c>
      <c r="L1196" s="12">
        <v>63</v>
      </c>
      <c r="M1196" s="12">
        <v>58</v>
      </c>
      <c r="N1196" s="12">
        <v>0.43</v>
      </c>
      <c r="O1196" s="12">
        <v>0.54900000000000004</v>
      </c>
      <c r="P1196" s="12">
        <v>0.02</v>
      </c>
      <c r="Q1196" s="12">
        <v>5382163</v>
      </c>
      <c r="R1196" s="12">
        <v>0.19900000000000001</v>
      </c>
      <c r="S1196" s="17" cm="1">
        <f t="array" ref="S1196:T1196">VLOOKUP(Merged_Sheet!A1196,Merged_Sheet!A1196:F3886,{5,6},0)</f>
        <v>2200000000000</v>
      </c>
      <c r="T1196" s="17">
        <v>2200000000000</v>
      </c>
      <c r="U1196" s="12" cm="1">
        <f t="array" ref="U1196:Z1196">VLOOKUP(Merged_Sheet!A1196,BUSINESS!A1196:J3886,{5,6,7,8,9,10},0)</f>
        <v>0.84499999999999997</v>
      </c>
      <c r="V1196" s="12">
        <v>84</v>
      </c>
      <c r="W1196" s="12">
        <v>0</v>
      </c>
      <c r="X1196" s="12">
        <v>216</v>
      </c>
      <c r="Y1196" s="12">
        <v>5.0000000000000001E-3</v>
      </c>
      <c r="Z1196" s="12">
        <v>0.02</v>
      </c>
      <c r="AA1196" s="17" cm="1">
        <f t="array" ref="AA1196:AB1196">VLOOKUP(Merged_Sheet!A1196,Merged_Sheet!A1196:F3886,{5,6},0)</f>
        <v>2200000000000</v>
      </c>
      <c r="AB1196" s="17">
        <v>2200000000000</v>
      </c>
      <c r="AC1196" s="16">
        <f t="shared" si="109"/>
        <v>408757.59429805452</v>
      </c>
      <c r="AD1196" s="12">
        <f t="shared" si="110"/>
        <v>408757.59429805452</v>
      </c>
      <c r="AE1196" s="12">
        <f t="shared" si="111"/>
        <v>408757.59429805452</v>
      </c>
      <c r="AF1196" s="12">
        <f t="shared" si="112"/>
        <v>408757.59429805452</v>
      </c>
      <c r="AG1196" s="12">
        <f t="shared" si="113"/>
        <v>0.80099999999999993</v>
      </c>
    </row>
    <row r="1197" spans="1:33" ht="14.5" x14ac:dyDescent="0.35">
      <c r="A1197" s="12" t="str">
        <f t="shared" si="108"/>
        <v>Italy-Europe-2012</v>
      </c>
      <c r="B1197" s="13" t="s">
        <v>62</v>
      </c>
      <c r="C1197" s="14" t="s">
        <v>156</v>
      </c>
      <c r="D1197" s="15">
        <v>2012</v>
      </c>
      <c r="E1197" s="16" cm="1">
        <f t="array" ref="E1197:I1197">VLOOKUP(Merged_Sheet!A1197,GDP!A1197:I3887,{5,6,7,8,9},0)</f>
        <v>2010000000000</v>
      </c>
      <c r="F1197" s="16">
        <v>2010000000000</v>
      </c>
      <c r="G1197" s="12">
        <v>9.1999999999999998E-2</v>
      </c>
      <c r="H1197" s="12">
        <v>3032</v>
      </c>
      <c r="I1197" s="12">
        <v>5.1999999999999998E-2</v>
      </c>
      <c r="J1197" s="12" cm="1">
        <f t="array" ref="J1197:R1197">VLOOKUP(Merged_Sheet!A1197,'HUMAN RESOURCES'!A1197:M3887,{5,6,7,8,9,10,11,12,13},0)</f>
        <v>3.9E-2</v>
      </c>
      <c r="K1197" s="12">
        <v>5.0999999999999997E-2</v>
      </c>
      <c r="L1197" s="12">
        <v>64</v>
      </c>
      <c r="M1197" s="12">
        <v>61</v>
      </c>
      <c r="N1197" s="12">
        <v>0.438</v>
      </c>
      <c r="O1197" s="12">
        <v>0.53100000000000003</v>
      </c>
      <c r="P1197" s="12">
        <v>3.1E-2</v>
      </c>
      <c r="Q1197" s="12">
        <v>12238791</v>
      </c>
      <c r="R1197" s="12">
        <v>0.41699999999999998</v>
      </c>
      <c r="S1197" s="17" cm="1">
        <f t="array" ref="S1197:T1197">VLOOKUP(Merged_Sheet!A1197,Merged_Sheet!A1197:F3887,{5,6},0)</f>
        <v>2010000000000</v>
      </c>
      <c r="T1197" s="17">
        <v>2010000000000</v>
      </c>
      <c r="U1197" s="12" cm="1">
        <f t="array" ref="U1197:Z1197">VLOOKUP(Merged_Sheet!A1197,BUSINESS!A1197:J3887,{5,6,7,8,9,10},0)</f>
        <v>0.45500000000000002</v>
      </c>
      <c r="V1197" s="12">
        <v>9</v>
      </c>
      <c r="W1197" s="12">
        <v>0</v>
      </c>
      <c r="X1197" s="12">
        <v>666</v>
      </c>
      <c r="Y1197" s="12">
        <v>0.106</v>
      </c>
      <c r="Z1197" s="12">
        <v>0.44</v>
      </c>
      <c r="AA1197" s="17" cm="1">
        <f t="array" ref="AA1197:AB1197">VLOOKUP(Merged_Sheet!A1197,Merged_Sheet!A1197:F3887,{5,6},0)</f>
        <v>2010000000000</v>
      </c>
      <c r="AB1197" s="17">
        <v>2010000000000</v>
      </c>
      <c r="AC1197" s="16">
        <f t="shared" si="109"/>
        <v>164231.90820073651</v>
      </c>
      <c r="AD1197" s="12">
        <f t="shared" si="110"/>
        <v>164231.90820073651</v>
      </c>
      <c r="AE1197" s="12">
        <f t="shared" si="111"/>
        <v>164231.90820073651</v>
      </c>
      <c r="AF1197" s="12">
        <f t="shared" si="112"/>
        <v>164231.90820073651</v>
      </c>
      <c r="AG1197" s="12">
        <f t="shared" si="113"/>
        <v>0.58299999999999996</v>
      </c>
    </row>
    <row r="1198" spans="1:33" ht="14.5" x14ac:dyDescent="0.35">
      <c r="A1198" s="12" t="str">
        <f t="shared" si="108"/>
        <v>Jamaica-The Americas-2000</v>
      </c>
      <c r="B1198" s="13" t="s">
        <v>70</v>
      </c>
      <c r="C1198" s="14" t="s">
        <v>157</v>
      </c>
      <c r="D1198" s="15">
        <v>2000</v>
      </c>
      <c r="E1198" s="16" cm="1">
        <f t="array" ref="E1198:I1198">VLOOKUP(Merged_Sheet!A1198,GDP!A1198:I3888,{5,6,7,8,9},0)</f>
        <v>9008629729</v>
      </c>
      <c r="F1198" s="16">
        <v>9008629729</v>
      </c>
      <c r="G1198" s="12">
        <v>5.5E-2</v>
      </c>
      <c r="H1198" s="12">
        <v>189</v>
      </c>
      <c r="I1198" s="12">
        <v>0.23300000000000001</v>
      </c>
      <c r="J1198" s="12" cm="1">
        <f t="array" ref="J1198:R1198">VLOOKUP(Merged_Sheet!A1198,'HUMAN RESOURCES'!A1198:M3888,{5,6,7,8,9,10,11,12,13},0)</f>
        <v>0.04</v>
      </c>
      <c r="K1198" s="12">
        <v>0.12</v>
      </c>
      <c r="L1198" s="12">
        <v>44</v>
      </c>
      <c r="M1198" s="12">
        <v>44</v>
      </c>
      <c r="N1198" s="12">
        <v>0.42399999999999999</v>
      </c>
      <c r="O1198" s="12">
        <v>0.55100000000000005</v>
      </c>
      <c r="P1198" s="12">
        <v>2.5000000000000001E-2</v>
      </c>
      <c r="Q1198" s="12">
        <v>5532139</v>
      </c>
      <c r="R1198" s="12">
        <v>0.376</v>
      </c>
      <c r="S1198" s="17" cm="1">
        <f t="array" ref="S1198:T1198">VLOOKUP(Merged_Sheet!A1198,Merged_Sheet!A1198:F3888,{5,6},0)</f>
        <v>9008629729</v>
      </c>
      <c r="T1198" s="17">
        <v>9008629729</v>
      </c>
      <c r="U1198" s="12" cm="1">
        <f t="array" ref="U1198:Z1198">VLOOKUP(Merged_Sheet!A1198,BUSINESS!A1198:J3888,{5,6,7,8,9,10},0)</f>
        <v>2.3519999999999999</v>
      </c>
      <c r="V1198" s="12">
        <v>17</v>
      </c>
      <c r="W1198" s="12">
        <v>0</v>
      </c>
      <c r="X1198" s="12">
        <v>399</v>
      </c>
      <c r="Y1198" s="12">
        <v>3.0000000000000001E-3</v>
      </c>
      <c r="Z1198" s="12">
        <v>0.182</v>
      </c>
      <c r="AA1198" s="17" cm="1">
        <f t="array" ref="AA1198:AB1198">VLOOKUP(Merged_Sheet!A1198,Merged_Sheet!A1198:F3888,{5,6},0)</f>
        <v>9008629729</v>
      </c>
      <c r="AB1198" s="17">
        <v>9008629729</v>
      </c>
      <c r="AC1198" s="16">
        <f t="shared" si="109"/>
        <v>1628.4170967143089</v>
      </c>
      <c r="AD1198" s="12">
        <f t="shared" si="110"/>
        <v>1628.4170967143089</v>
      </c>
      <c r="AE1198" s="12">
        <f t="shared" si="111"/>
        <v>1628.4170967143089</v>
      </c>
      <c r="AF1198" s="12">
        <f t="shared" si="112"/>
        <v>1628.4170967143089</v>
      </c>
      <c r="AG1198" s="12">
        <f t="shared" si="113"/>
        <v>0.624</v>
      </c>
    </row>
    <row r="1199" spans="1:33" ht="14.5" x14ac:dyDescent="0.35">
      <c r="A1199" s="12" t="str">
        <f t="shared" si="108"/>
        <v>Jamaica-The Americas-2001</v>
      </c>
      <c r="B1199" s="13" t="s">
        <v>70</v>
      </c>
      <c r="C1199" s="14" t="s">
        <v>157</v>
      </c>
      <c r="D1199" s="15">
        <v>2001</v>
      </c>
      <c r="E1199" s="16" cm="1">
        <f t="array" ref="E1199:I1199">VLOOKUP(Merged_Sheet!A1199,GDP!A1199:I3889,{5,6,7,8,9},0)</f>
        <v>9104515930</v>
      </c>
      <c r="F1199" s="16">
        <v>9104515930</v>
      </c>
      <c r="G1199" s="12">
        <v>5.0999999999999997E-2</v>
      </c>
      <c r="H1199" s="12">
        <v>178</v>
      </c>
      <c r="I1199" s="12">
        <v>0.20599999999999999</v>
      </c>
      <c r="J1199" s="12" cm="1">
        <f t="array" ref="J1199:R1199">VLOOKUP(Merged_Sheet!A1199,'HUMAN RESOURCES'!A1199:M3889,{5,6,7,8,9,10,11,12,13},0)</f>
        <v>4.1000000000000002E-2</v>
      </c>
      <c r="K1199" s="12">
        <v>4.7E-2</v>
      </c>
      <c r="L1199" s="12">
        <v>58</v>
      </c>
      <c r="M1199" s="12">
        <v>56</v>
      </c>
      <c r="N1199" s="12">
        <v>0.44800000000000001</v>
      </c>
      <c r="O1199" s="12">
        <v>0.52200000000000002</v>
      </c>
      <c r="P1199" s="12">
        <v>3.1E-2</v>
      </c>
      <c r="Q1199" s="12">
        <v>42353790</v>
      </c>
      <c r="R1199" s="12">
        <v>0.26800000000000002</v>
      </c>
      <c r="S1199" s="17" cm="1">
        <f t="array" ref="S1199:T1199">VLOOKUP(Merged_Sheet!A1199,Merged_Sheet!A1199:F3889,{5,6},0)</f>
        <v>9104515930</v>
      </c>
      <c r="T1199" s="17">
        <v>9104515930</v>
      </c>
      <c r="U1199" s="12" cm="1">
        <f t="array" ref="U1199:Z1199">VLOOKUP(Merged_Sheet!A1199,BUSINESS!A1199:J3889,{5,6,7,8,9,10},0)</f>
        <v>0.44400000000000001</v>
      </c>
      <c r="V1199" s="12">
        <v>26</v>
      </c>
      <c r="W1199" s="12">
        <v>0</v>
      </c>
      <c r="X1199" s="12">
        <v>172</v>
      </c>
      <c r="Y1199" s="12">
        <v>1.9E-2</v>
      </c>
      <c r="Z1199" s="12">
        <v>0.307</v>
      </c>
      <c r="AA1199" s="17" cm="1">
        <f t="array" ref="AA1199:AB1199">VLOOKUP(Merged_Sheet!A1199,Merged_Sheet!A1199:F3889,{5,6},0)</f>
        <v>9104515930</v>
      </c>
      <c r="AB1199" s="17">
        <v>9104515930</v>
      </c>
      <c r="AC1199" s="16">
        <f t="shared" si="109"/>
        <v>214.96342901072134</v>
      </c>
      <c r="AD1199" s="12">
        <f t="shared" si="110"/>
        <v>214.96342901072134</v>
      </c>
      <c r="AE1199" s="12">
        <f t="shared" si="111"/>
        <v>214.96342901072134</v>
      </c>
      <c r="AF1199" s="12">
        <f t="shared" si="112"/>
        <v>214.96342901072134</v>
      </c>
      <c r="AG1199" s="12">
        <f t="shared" si="113"/>
        <v>0.73199999999999998</v>
      </c>
    </row>
    <row r="1200" spans="1:33" ht="14.5" x14ac:dyDescent="0.35">
      <c r="A1200" s="12" t="str">
        <f t="shared" si="108"/>
        <v>Jamaica-The Americas-2002</v>
      </c>
      <c r="B1200" s="13" t="s">
        <v>70</v>
      </c>
      <c r="C1200" s="14" t="s">
        <v>157</v>
      </c>
      <c r="D1200" s="15">
        <v>2002</v>
      </c>
      <c r="E1200" s="16" cm="1">
        <f t="array" ref="E1200:I1200">VLOOKUP(Merged_Sheet!A1200,GDP!A1200:I3890,{5,6,7,8,9},0)</f>
        <v>9718989517</v>
      </c>
      <c r="F1200" s="16">
        <v>9718989517</v>
      </c>
      <c r="G1200" s="12">
        <v>4.9000000000000002E-2</v>
      </c>
      <c r="H1200" s="12">
        <v>180</v>
      </c>
      <c r="I1200" s="12">
        <v>0.185</v>
      </c>
      <c r="J1200" s="12" cm="1">
        <f t="array" ref="J1200:R1200">VLOOKUP(Merged_Sheet!A1200,'HUMAN RESOURCES'!A1200:M3890,{5,6,7,8,9,10,11,12,13},0)</f>
        <v>4.2000000000000003E-2</v>
      </c>
      <c r="K1200" s="12">
        <v>7.8E-2</v>
      </c>
      <c r="L1200" s="12">
        <v>50</v>
      </c>
      <c r="M1200" s="12">
        <v>47</v>
      </c>
      <c r="N1200" s="12">
        <v>0.45200000000000001</v>
      </c>
      <c r="O1200" s="12">
        <v>0.51600000000000001</v>
      </c>
      <c r="P1200" s="12">
        <v>3.2000000000000001E-2</v>
      </c>
      <c r="Q1200" s="12">
        <v>22762525</v>
      </c>
      <c r="R1200" s="12">
        <v>0.30499999999999999</v>
      </c>
      <c r="S1200" s="17" cm="1">
        <f t="array" ref="S1200:T1200">VLOOKUP(Merged_Sheet!A1200,Merged_Sheet!A1200:F3890,{5,6},0)</f>
        <v>9718989517</v>
      </c>
      <c r="T1200" s="17">
        <v>9718989517</v>
      </c>
      <c r="U1200" s="12" cm="1">
        <f t="array" ref="U1200:Z1200">VLOOKUP(Merged_Sheet!A1200,BUSINESS!A1200:J3890,{5,6,7,8,9,10},0)</f>
        <v>0.375</v>
      </c>
      <c r="V1200" s="12">
        <v>26</v>
      </c>
      <c r="W1200" s="12">
        <v>0</v>
      </c>
      <c r="X1200" s="12">
        <v>230</v>
      </c>
      <c r="Y1200" s="12">
        <v>1.6E-2</v>
      </c>
      <c r="Z1200" s="12">
        <v>0.19400000000000001</v>
      </c>
      <c r="AA1200" s="17" cm="1">
        <f t="array" ref="AA1200:AB1200">VLOOKUP(Merged_Sheet!A1200,Merged_Sheet!A1200:F3890,{5,6},0)</f>
        <v>9718989517</v>
      </c>
      <c r="AB1200" s="17">
        <v>9718989517</v>
      </c>
      <c r="AC1200" s="16">
        <f t="shared" si="109"/>
        <v>426.97326052360182</v>
      </c>
      <c r="AD1200" s="12">
        <f t="shared" si="110"/>
        <v>426.97326052360182</v>
      </c>
      <c r="AE1200" s="12">
        <f t="shared" si="111"/>
        <v>426.97326052360182</v>
      </c>
      <c r="AF1200" s="12">
        <f t="shared" si="112"/>
        <v>426.97326052360182</v>
      </c>
      <c r="AG1200" s="12">
        <f t="shared" si="113"/>
        <v>0.69500000000000006</v>
      </c>
    </row>
    <row r="1201" spans="1:33" ht="14.5" x14ac:dyDescent="0.35">
      <c r="A1201" s="12" t="str">
        <f t="shared" si="108"/>
        <v>Jamaica-The Americas-2003</v>
      </c>
      <c r="B1201" s="13" t="s">
        <v>70</v>
      </c>
      <c r="C1201" s="14" t="s">
        <v>157</v>
      </c>
      <c r="D1201" s="15">
        <v>2003</v>
      </c>
      <c r="E1201" s="16" cm="1">
        <f t="array" ref="E1201:I1201">VLOOKUP(Merged_Sheet!A1201,GDP!A1201:I3891,{5,6,7,8,9},0)</f>
        <v>9430236065</v>
      </c>
      <c r="F1201" s="16">
        <v>9430236065</v>
      </c>
      <c r="G1201" s="12">
        <v>4.5999999999999999E-2</v>
      </c>
      <c r="H1201" s="12">
        <v>162</v>
      </c>
      <c r="I1201" s="12">
        <v>0.189</v>
      </c>
      <c r="J1201" s="12" cm="1">
        <f t="array" ref="J1201:R1201">VLOOKUP(Merged_Sheet!A1201,'HUMAN RESOURCES'!A1201:M3891,{5,6,7,8,9,10,11,12,13},0)</f>
        <v>4.2000000000000003E-2</v>
      </c>
      <c r="K1201" s="12">
        <v>8.7999999999999995E-2</v>
      </c>
      <c r="L1201" s="12">
        <v>51</v>
      </c>
      <c r="M1201" s="12">
        <v>50</v>
      </c>
      <c r="N1201" s="12">
        <v>0.438</v>
      </c>
      <c r="O1201" s="12">
        <v>0.53500000000000003</v>
      </c>
      <c r="P1201" s="12">
        <v>2.7E-2</v>
      </c>
      <c r="Q1201" s="12">
        <v>151208080</v>
      </c>
      <c r="R1201" s="12">
        <v>0.41699999999999998</v>
      </c>
      <c r="S1201" s="17" cm="1">
        <f t="array" ref="S1201:T1201">VLOOKUP(Merged_Sheet!A1201,Merged_Sheet!A1201:F3891,{5,6},0)</f>
        <v>9430236065</v>
      </c>
      <c r="T1201" s="17">
        <v>9430236065</v>
      </c>
      <c r="U1201" s="12" cm="1">
        <f t="array" ref="U1201:Z1201">VLOOKUP(Merged_Sheet!A1201,BUSINESS!A1201:J3891,{5,6,7,8,9,10},0)</f>
        <v>0.32200000000000001</v>
      </c>
      <c r="V1201" s="12">
        <v>25</v>
      </c>
      <c r="W1201" s="12">
        <v>0</v>
      </c>
      <c r="X1201" s="12">
        <v>938</v>
      </c>
      <c r="Y1201" s="12">
        <v>0.159</v>
      </c>
      <c r="Z1201" s="12">
        <v>0.41699999999999998</v>
      </c>
      <c r="AA1201" s="17" cm="1">
        <f t="array" ref="AA1201:AB1201">VLOOKUP(Merged_Sheet!A1201,Merged_Sheet!A1201:F3891,{5,6},0)</f>
        <v>9430236065</v>
      </c>
      <c r="AB1201" s="17">
        <v>9430236065</v>
      </c>
      <c r="AC1201" s="16">
        <f t="shared" si="109"/>
        <v>62.36595336042889</v>
      </c>
      <c r="AD1201" s="12">
        <f t="shared" si="110"/>
        <v>62.36595336042889</v>
      </c>
      <c r="AE1201" s="12">
        <f t="shared" si="111"/>
        <v>62.36595336042889</v>
      </c>
      <c r="AF1201" s="12">
        <f t="shared" si="112"/>
        <v>62.36595336042889</v>
      </c>
      <c r="AG1201" s="12">
        <f t="shared" si="113"/>
        <v>0.58299999999999996</v>
      </c>
    </row>
    <row r="1202" spans="1:33" ht="14.5" x14ac:dyDescent="0.35">
      <c r="A1202" s="12" t="str">
        <f t="shared" si="108"/>
        <v>Jamaica-The Americas-2004</v>
      </c>
      <c r="B1202" s="13" t="s">
        <v>70</v>
      </c>
      <c r="C1202" s="14" t="s">
        <v>157</v>
      </c>
      <c r="D1202" s="15">
        <v>2004</v>
      </c>
      <c r="E1202" s="16" cm="1">
        <f t="array" ref="E1202:I1202">VLOOKUP(Merged_Sheet!A1202,GDP!A1202:I3892,{5,6,7,8,9},0)</f>
        <v>10173234921</v>
      </c>
      <c r="F1202" s="16">
        <v>10173234921</v>
      </c>
      <c r="G1202" s="12">
        <v>4.8000000000000001E-2</v>
      </c>
      <c r="H1202" s="12">
        <v>183</v>
      </c>
      <c r="I1202" s="12">
        <v>0.18099999999999999</v>
      </c>
      <c r="J1202" s="12" cm="1">
        <f t="array" ref="J1202:R1202">VLOOKUP(Merged_Sheet!A1202,'HUMAN RESOURCES'!A1202:M3892,{5,6,7,8,9,10,11,12,13},0)</f>
        <v>4.2000000000000003E-2</v>
      </c>
      <c r="K1202" s="12">
        <v>5.8999999999999997E-2</v>
      </c>
      <c r="L1202" s="12">
        <v>52</v>
      </c>
      <c r="M1202" s="12">
        <v>52</v>
      </c>
      <c r="N1202" s="12">
        <v>0.46</v>
      </c>
      <c r="O1202" s="12">
        <v>0.50900000000000001</v>
      </c>
      <c r="P1202" s="12">
        <v>0.03</v>
      </c>
      <c r="Q1202" s="12">
        <v>14138207</v>
      </c>
      <c r="R1202" s="12">
        <v>0.153</v>
      </c>
      <c r="S1202" s="17" cm="1">
        <f t="array" ref="S1202:T1202">VLOOKUP(Merged_Sheet!A1202,Merged_Sheet!A1202:F3892,{5,6},0)</f>
        <v>10173234921</v>
      </c>
      <c r="T1202" s="17">
        <v>10173234921</v>
      </c>
      <c r="U1202" s="12" cm="1">
        <f t="array" ref="U1202:Z1202">VLOOKUP(Merged_Sheet!A1202,BUSINESS!A1202:J3892,{5,6,7,8,9,10},0)</f>
        <v>0.32200000000000001</v>
      </c>
      <c r="V1202" s="12">
        <v>39</v>
      </c>
      <c r="W1202" s="12">
        <v>0</v>
      </c>
      <c r="X1202" s="12">
        <v>292</v>
      </c>
      <c r="Y1202" s="12">
        <v>7.0000000000000001E-3</v>
      </c>
      <c r="Z1202" s="12">
        <v>0.107</v>
      </c>
      <c r="AA1202" s="17" cm="1">
        <f t="array" ref="AA1202:AB1202">VLOOKUP(Merged_Sheet!A1202,Merged_Sheet!A1202:F3892,{5,6},0)</f>
        <v>10173234921</v>
      </c>
      <c r="AB1202" s="17">
        <v>10173234921</v>
      </c>
      <c r="AC1202" s="16">
        <f t="shared" si="109"/>
        <v>719.55622951340297</v>
      </c>
      <c r="AD1202" s="12">
        <f t="shared" si="110"/>
        <v>719.55622951340297</v>
      </c>
      <c r="AE1202" s="12">
        <f t="shared" si="111"/>
        <v>719.55622951340297</v>
      </c>
      <c r="AF1202" s="12">
        <f t="shared" si="112"/>
        <v>719.55622951340297</v>
      </c>
      <c r="AG1202" s="12">
        <f t="shared" si="113"/>
        <v>0.84699999999999998</v>
      </c>
    </row>
    <row r="1203" spans="1:33" ht="14.5" x14ac:dyDescent="0.35">
      <c r="A1203" s="12" t="str">
        <f t="shared" si="108"/>
        <v>Jamaica-The Americas-2005</v>
      </c>
      <c r="B1203" s="13" t="s">
        <v>70</v>
      </c>
      <c r="C1203" s="14" t="s">
        <v>157</v>
      </c>
      <c r="D1203" s="15">
        <v>2005</v>
      </c>
      <c r="E1203" s="16" cm="1">
        <f t="array" ref="E1203:I1203">VLOOKUP(Merged_Sheet!A1203,GDP!A1203:I3893,{5,6,7,8,9},0)</f>
        <v>11075778481</v>
      </c>
      <c r="F1203" s="16">
        <v>11075778481</v>
      </c>
      <c r="G1203" s="12">
        <v>4.1000000000000002E-2</v>
      </c>
      <c r="H1203" s="12">
        <v>170</v>
      </c>
      <c r="I1203" s="12">
        <v>0.17399999999999999</v>
      </c>
      <c r="J1203" s="12" cm="1">
        <f t="array" ref="J1203:R1203">VLOOKUP(Merged_Sheet!A1203,'HUMAN RESOURCES'!A1203:M3893,{5,6,7,8,9,10,11,12,13},0)</f>
        <v>4.2999999999999997E-2</v>
      </c>
      <c r="K1203" s="12">
        <v>6.7000000000000004E-2</v>
      </c>
      <c r="L1203" s="12">
        <v>52</v>
      </c>
      <c r="M1203" s="12">
        <v>51</v>
      </c>
      <c r="N1203" s="12">
        <v>0.47</v>
      </c>
      <c r="O1203" s="12">
        <v>0.504</v>
      </c>
      <c r="P1203" s="12">
        <v>2.7E-2</v>
      </c>
      <c r="Q1203" s="12">
        <v>12456527</v>
      </c>
      <c r="R1203" s="12">
        <v>0.379</v>
      </c>
      <c r="S1203" s="17" cm="1">
        <f t="array" ref="S1203:T1203">VLOOKUP(Merged_Sheet!A1203,Merged_Sheet!A1203:F3893,{5,6},0)</f>
        <v>11075778481</v>
      </c>
      <c r="T1203" s="17">
        <v>11075778481</v>
      </c>
      <c r="U1203" s="12" cm="1">
        <f t="array" ref="U1203:Z1203">VLOOKUP(Merged_Sheet!A1203,BUSINESS!A1203:J3893,{5,6,7,8,9,10},0)</f>
        <v>0.15</v>
      </c>
      <c r="V1203" s="12">
        <v>18</v>
      </c>
      <c r="W1203" s="12">
        <v>0</v>
      </c>
      <c r="X1203" s="12">
        <v>183</v>
      </c>
      <c r="Y1203" s="12">
        <v>5.6000000000000001E-2</v>
      </c>
      <c r="Z1203" s="12">
        <v>0.28399999999999997</v>
      </c>
      <c r="AA1203" s="17" cm="1">
        <f t="array" ref="AA1203:AB1203">VLOOKUP(Merged_Sheet!A1203,Merged_Sheet!A1203:F3893,{5,6},0)</f>
        <v>11075778481</v>
      </c>
      <c r="AB1203" s="17">
        <v>11075778481</v>
      </c>
      <c r="AC1203" s="16">
        <f t="shared" si="109"/>
        <v>889.1546159696037</v>
      </c>
      <c r="AD1203" s="12">
        <f t="shared" si="110"/>
        <v>889.1546159696037</v>
      </c>
      <c r="AE1203" s="12">
        <f t="shared" si="111"/>
        <v>889.1546159696037</v>
      </c>
      <c r="AF1203" s="12">
        <f t="shared" si="112"/>
        <v>889.1546159696037</v>
      </c>
      <c r="AG1203" s="12">
        <f t="shared" si="113"/>
        <v>0.621</v>
      </c>
    </row>
    <row r="1204" spans="1:33" ht="14.5" x14ac:dyDescent="0.35">
      <c r="A1204" s="12" t="str">
        <f t="shared" si="108"/>
        <v>Jamaica-The Americas-2006</v>
      </c>
      <c r="B1204" s="13" t="s">
        <v>70</v>
      </c>
      <c r="C1204" s="14" t="s">
        <v>157</v>
      </c>
      <c r="D1204" s="15">
        <v>2006</v>
      </c>
      <c r="E1204" s="16" cm="1">
        <f t="array" ref="E1204:I1204">VLOOKUP(Merged_Sheet!A1204,GDP!A1204:I3894,{5,6,7,8,9},0)</f>
        <v>11903020644</v>
      </c>
      <c r="F1204" s="16">
        <v>11903020644</v>
      </c>
      <c r="G1204" s="12">
        <v>4.2000000000000003E-2</v>
      </c>
      <c r="H1204" s="12">
        <v>187</v>
      </c>
      <c r="I1204" s="12">
        <v>0.17599999999999999</v>
      </c>
      <c r="J1204" s="12" cm="1">
        <f t="array" ref="J1204:R1204">VLOOKUP(Merged_Sheet!A1204,'HUMAN RESOURCES'!A1204:M3894,{5,6,7,8,9,10,11,12,13},0)</f>
        <v>4.3999999999999997E-2</v>
      </c>
      <c r="K1204" s="12">
        <v>7.5999999999999998E-2</v>
      </c>
      <c r="L1204" s="12">
        <v>55</v>
      </c>
      <c r="M1204" s="12">
        <v>54</v>
      </c>
      <c r="N1204" s="12">
        <v>0.46200000000000002</v>
      </c>
      <c r="O1204" s="12">
        <v>0.51200000000000001</v>
      </c>
      <c r="P1204" s="12">
        <v>2.5000000000000001E-2</v>
      </c>
      <c r="Q1204" s="12">
        <v>14659646</v>
      </c>
      <c r="R1204" s="12">
        <v>0.24</v>
      </c>
      <c r="S1204" s="17" cm="1">
        <f t="array" ref="S1204:T1204">VLOOKUP(Merged_Sheet!A1204,Merged_Sheet!A1204:F3894,{5,6},0)</f>
        <v>11903020644</v>
      </c>
      <c r="T1204" s="17">
        <v>11903020644</v>
      </c>
      <c r="U1204" s="12" cm="1">
        <f t="array" ref="U1204:Z1204">VLOOKUP(Merged_Sheet!A1204,BUSINESS!A1204:J3894,{5,6,7,8,9,10},0)</f>
        <v>0.44500000000000001</v>
      </c>
      <c r="V1204" s="12">
        <v>16</v>
      </c>
      <c r="W1204" s="12">
        <v>0</v>
      </c>
      <c r="X1204" s="12">
        <v>270</v>
      </c>
      <c r="Y1204" s="12">
        <v>8.9999999999999993E-3</v>
      </c>
      <c r="Z1204" s="12">
        <v>0.20599999999999999</v>
      </c>
      <c r="AA1204" s="17" cm="1">
        <f t="array" ref="AA1204:AB1204">VLOOKUP(Merged_Sheet!A1204,Merged_Sheet!A1204:F3894,{5,6},0)</f>
        <v>11903020644</v>
      </c>
      <c r="AB1204" s="17">
        <v>11903020644</v>
      </c>
      <c r="AC1204" s="16">
        <f t="shared" si="109"/>
        <v>811.95825901935154</v>
      </c>
      <c r="AD1204" s="12">
        <f t="shared" si="110"/>
        <v>811.95825901935154</v>
      </c>
      <c r="AE1204" s="12">
        <f t="shared" si="111"/>
        <v>811.95825901935154</v>
      </c>
      <c r="AF1204" s="12">
        <f t="shared" si="112"/>
        <v>811.95825901935154</v>
      </c>
      <c r="AG1204" s="12">
        <f t="shared" si="113"/>
        <v>0.76</v>
      </c>
    </row>
    <row r="1205" spans="1:33" ht="14.5" x14ac:dyDescent="0.35">
      <c r="A1205" s="12" t="str">
        <f t="shared" si="108"/>
        <v>Jamaica-The Americas-2007</v>
      </c>
      <c r="B1205" s="13" t="s">
        <v>70</v>
      </c>
      <c r="C1205" s="14" t="s">
        <v>157</v>
      </c>
      <c r="D1205" s="15">
        <v>2007</v>
      </c>
      <c r="E1205" s="16" cm="1">
        <f t="array" ref="E1205:I1205">VLOOKUP(Merged_Sheet!A1205,GDP!A1205:I3895,{5,6,7,8,9},0)</f>
        <v>12820055025</v>
      </c>
      <c r="F1205" s="16">
        <v>12820055025</v>
      </c>
      <c r="G1205" s="12">
        <v>4.9000000000000002E-2</v>
      </c>
      <c r="H1205" s="12">
        <v>230</v>
      </c>
      <c r="I1205" s="12">
        <v>0.17199999999999999</v>
      </c>
      <c r="J1205" s="12" cm="1">
        <f t="array" ref="J1205:R1205">VLOOKUP(Merged_Sheet!A1205,'HUMAN RESOURCES'!A1205:M3895,{5,6,7,8,9,10,11,12,13},0)</f>
        <v>4.3999999999999997E-2</v>
      </c>
      <c r="K1205" s="12">
        <v>5.3999999999999999E-2</v>
      </c>
      <c r="L1205" s="12">
        <v>59</v>
      </c>
      <c r="M1205" s="12">
        <v>56</v>
      </c>
      <c r="N1205" s="12">
        <v>0.46</v>
      </c>
      <c r="O1205" s="12">
        <v>0.51400000000000001</v>
      </c>
      <c r="P1205" s="12">
        <v>2.5000000000000001E-2</v>
      </c>
      <c r="Q1205" s="12">
        <v>1577984</v>
      </c>
      <c r="R1205" s="12">
        <v>0.54800000000000004</v>
      </c>
      <c r="S1205" s="17" cm="1">
        <f t="array" ref="S1205:T1205">VLOOKUP(Merged_Sheet!A1205,Merged_Sheet!A1205:F3895,{5,6},0)</f>
        <v>12820055025</v>
      </c>
      <c r="T1205" s="17">
        <v>12820055025</v>
      </c>
      <c r="U1205" s="12" cm="1">
        <f t="array" ref="U1205:Z1205">VLOOKUP(Merged_Sheet!A1205,BUSINESS!A1205:J3895,{5,6,7,8,9,10},0)</f>
        <v>2.9209999999999998</v>
      </c>
      <c r="V1205" s="12">
        <v>27</v>
      </c>
      <c r="W1205" s="12">
        <v>0</v>
      </c>
      <c r="X1205" s="12">
        <v>376</v>
      </c>
      <c r="Y1205" s="12">
        <v>6.9000000000000006E-2</v>
      </c>
      <c r="Z1205" s="12">
        <v>0.73899999999999999</v>
      </c>
      <c r="AA1205" s="17" cm="1">
        <f t="array" ref="AA1205:AB1205">VLOOKUP(Merged_Sheet!A1205,Merged_Sheet!A1205:F3895,{5,6},0)</f>
        <v>12820055025</v>
      </c>
      <c r="AB1205" s="17">
        <v>12820055025</v>
      </c>
      <c r="AC1205" s="16">
        <f t="shared" si="109"/>
        <v>8124.3251040568221</v>
      </c>
      <c r="AD1205" s="12">
        <f t="shared" si="110"/>
        <v>8124.3251040568221</v>
      </c>
      <c r="AE1205" s="12">
        <f t="shared" si="111"/>
        <v>8124.3251040568221</v>
      </c>
      <c r="AF1205" s="12">
        <f t="shared" si="112"/>
        <v>8124.3251040568221</v>
      </c>
      <c r="AG1205" s="12">
        <f t="shared" si="113"/>
        <v>0.45199999999999996</v>
      </c>
    </row>
    <row r="1206" spans="1:33" ht="14.5" x14ac:dyDescent="0.35">
      <c r="A1206" s="12" t="str">
        <f t="shared" si="108"/>
        <v>Jamaica-The Americas-2008</v>
      </c>
      <c r="B1206" s="13" t="s">
        <v>70</v>
      </c>
      <c r="C1206" s="14" t="s">
        <v>157</v>
      </c>
      <c r="D1206" s="15">
        <v>2008</v>
      </c>
      <c r="E1206" s="16" cm="1">
        <f t="array" ref="E1206:I1206">VLOOKUP(Merged_Sheet!A1206,GDP!A1206:I3896,{5,6,7,8,9},0)</f>
        <v>13676837630</v>
      </c>
      <c r="F1206" s="16">
        <v>13676837630</v>
      </c>
      <c r="G1206" s="12">
        <v>5.3999999999999999E-2</v>
      </c>
      <c r="H1206" s="12">
        <v>272</v>
      </c>
      <c r="I1206" s="12">
        <v>0.16800000000000001</v>
      </c>
      <c r="J1206" s="12" cm="1">
        <f t="array" ref="J1206:R1206">VLOOKUP(Merged_Sheet!A1206,'HUMAN RESOURCES'!A1206:M3896,{5,6,7,8,9,10,11,12,13},0)</f>
        <v>4.4999999999999998E-2</v>
      </c>
      <c r="K1206" s="12">
        <v>9.7000000000000003E-2</v>
      </c>
      <c r="L1206" s="12">
        <v>50</v>
      </c>
      <c r="M1206" s="12">
        <v>47</v>
      </c>
      <c r="N1206" s="12">
        <v>0.45800000000000002</v>
      </c>
      <c r="O1206" s="12">
        <v>0.51400000000000001</v>
      </c>
      <c r="P1206" s="12">
        <v>2.8000000000000001E-2</v>
      </c>
      <c r="Q1206" s="12">
        <v>58819038</v>
      </c>
      <c r="R1206" s="12">
        <v>0.38900000000000001</v>
      </c>
      <c r="S1206" s="17" cm="1">
        <f t="array" ref="S1206:T1206">VLOOKUP(Merged_Sheet!A1206,Merged_Sheet!A1206:F3896,{5,6},0)</f>
        <v>13676837630</v>
      </c>
      <c r="T1206" s="17">
        <v>13676837630</v>
      </c>
      <c r="U1206" s="12" cm="1">
        <f t="array" ref="U1206:Z1206">VLOOKUP(Merged_Sheet!A1206,BUSINESS!A1206:J3896,{5,6,7,8,9,10},0)</f>
        <v>2.8809999999999998</v>
      </c>
      <c r="V1206" s="12">
        <v>133</v>
      </c>
      <c r="W1206" s="12">
        <v>0</v>
      </c>
      <c r="X1206" s="12">
        <v>308</v>
      </c>
      <c r="Y1206" s="12">
        <v>4.0000000000000001E-3</v>
      </c>
      <c r="Z1206" s="12">
        <v>0.16900000000000001</v>
      </c>
      <c r="AA1206" s="17" cm="1">
        <f t="array" ref="AA1206:AB1206">VLOOKUP(Merged_Sheet!A1206,Merged_Sheet!A1206:F3896,{5,6},0)</f>
        <v>13676837630</v>
      </c>
      <c r="AB1206" s="17">
        <v>13676837630</v>
      </c>
      <c r="AC1206" s="16">
        <f t="shared" si="109"/>
        <v>232.52399384702619</v>
      </c>
      <c r="AD1206" s="12">
        <f t="shared" si="110"/>
        <v>232.52399384702619</v>
      </c>
      <c r="AE1206" s="12">
        <f t="shared" si="111"/>
        <v>232.52399384702619</v>
      </c>
      <c r="AF1206" s="12">
        <f t="shared" si="112"/>
        <v>232.52399384702619</v>
      </c>
      <c r="AG1206" s="12">
        <f t="shared" si="113"/>
        <v>0.61099999999999999</v>
      </c>
    </row>
    <row r="1207" spans="1:33" ht="14.5" x14ac:dyDescent="0.35">
      <c r="A1207" s="12" t="str">
        <f t="shared" si="108"/>
        <v>Jamaica-The Americas-2009</v>
      </c>
      <c r="B1207" s="13" t="s">
        <v>70</v>
      </c>
      <c r="C1207" s="14" t="s">
        <v>157</v>
      </c>
      <c r="D1207" s="15">
        <v>2009</v>
      </c>
      <c r="E1207" s="16" cm="1">
        <f t="array" ref="E1207:I1207">VLOOKUP(Merged_Sheet!A1207,GDP!A1207:I3897,{5,6,7,8,9},0)</f>
        <v>12125023181</v>
      </c>
      <c r="F1207" s="16">
        <v>12125023181</v>
      </c>
      <c r="G1207" s="12">
        <v>5.1999999999999998E-2</v>
      </c>
      <c r="H1207" s="12">
        <v>229</v>
      </c>
      <c r="I1207" s="12">
        <v>0.16400000000000001</v>
      </c>
      <c r="J1207" s="12" cm="1">
        <f t="array" ref="J1207:R1207">VLOOKUP(Merged_Sheet!A1207,'HUMAN RESOURCES'!A1207:M3897,{5,6,7,8,9,10,11,12,13},0)</f>
        <v>4.4999999999999998E-2</v>
      </c>
      <c r="K1207" s="12">
        <v>6.6000000000000003E-2</v>
      </c>
      <c r="L1207" s="12">
        <v>53</v>
      </c>
      <c r="M1207" s="12">
        <v>50</v>
      </c>
      <c r="N1207" s="12">
        <v>0.442</v>
      </c>
      <c r="O1207" s="12">
        <v>0.53200000000000003</v>
      </c>
      <c r="P1207" s="12">
        <v>2.5999999999999999E-2</v>
      </c>
      <c r="Q1207" s="12">
        <v>8624280</v>
      </c>
      <c r="R1207" s="12">
        <v>0.10100000000000001</v>
      </c>
      <c r="S1207" s="17" cm="1">
        <f t="array" ref="S1207:T1207">VLOOKUP(Merged_Sheet!A1207,Merged_Sheet!A1207:F3897,{5,6},0)</f>
        <v>12125023181</v>
      </c>
      <c r="T1207" s="17">
        <v>12125023181</v>
      </c>
      <c r="U1207" s="12" cm="1">
        <f t="array" ref="U1207:Z1207">VLOOKUP(Merged_Sheet!A1207,BUSINESS!A1207:J3897,{5,6,7,8,9,10},0)</f>
        <v>2.7970000000000002</v>
      </c>
      <c r="V1207" s="12">
        <v>13</v>
      </c>
      <c r="W1207" s="12">
        <v>0</v>
      </c>
      <c r="X1207" s="12">
        <v>140</v>
      </c>
      <c r="Y1207" s="12">
        <v>8.0000000000000002E-3</v>
      </c>
      <c r="Z1207" s="12">
        <v>5.6000000000000001E-2</v>
      </c>
      <c r="AA1207" s="17" cm="1">
        <f t="array" ref="AA1207:AB1207">VLOOKUP(Merged_Sheet!A1207,Merged_Sheet!A1207:F3897,{5,6},0)</f>
        <v>12125023181</v>
      </c>
      <c r="AB1207" s="17">
        <v>12125023181</v>
      </c>
      <c r="AC1207" s="16">
        <f t="shared" si="109"/>
        <v>1405.9171526202767</v>
      </c>
      <c r="AD1207" s="12">
        <f t="shared" si="110"/>
        <v>1405.9171526202767</v>
      </c>
      <c r="AE1207" s="12">
        <f t="shared" si="111"/>
        <v>1405.9171526202767</v>
      </c>
      <c r="AF1207" s="12">
        <f t="shared" si="112"/>
        <v>1405.9171526202767</v>
      </c>
      <c r="AG1207" s="12">
        <f t="shared" si="113"/>
        <v>0.89900000000000002</v>
      </c>
    </row>
    <row r="1208" spans="1:33" ht="14.5" x14ac:dyDescent="0.35">
      <c r="A1208" s="12" t="str">
        <f t="shared" si="108"/>
        <v>Jamaica-The Americas-2010</v>
      </c>
      <c r="B1208" s="13" t="s">
        <v>70</v>
      </c>
      <c r="C1208" s="14" t="s">
        <v>157</v>
      </c>
      <c r="D1208" s="15">
        <v>2010</v>
      </c>
      <c r="E1208" s="16" cm="1">
        <f t="array" ref="E1208:I1208">VLOOKUP(Merged_Sheet!A1208,GDP!A1208:I3898,{5,6,7,8,9},0)</f>
        <v>13230844040</v>
      </c>
      <c r="F1208" s="16">
        <v>13230844040</v>
      </c>
      <c r="G1208" s="12">
        <v>5.2999999999999999E-2</v>
      </c>
      <c r="H1208" s="12">
        <v>255</v>
      </c>
      <c r="I1208" s="12">
        <v>0.20499999999999999</v>
      </c>
      <c r="J1208" s="12" cm="1">
        <f t="array" ref="J1208:R1208">VLOOKUP(Merged_Sheet!A1208,'HUMAN RESOURCES'!A1208:M3898,{5,6,7,8,9,10,11,12,13},0)</f>
        <v>4.5999999999999999E-2</v>
      </c>
      <c r="K1208" s="12">
        <v>0.10199999999999999</v>
      </c>
      <c r="L1208" s="12">
        <v>55</v>
      </c>
      <c r="M1208" s="12">
        <v>52</v>
      </c>
      <c r="N1208" s="12">
        <v>0.47799999999999998</v>
      </c>
      <c r="O1208" s="12">
        <v>0.49299999999999999</v>
      </c>
      <c r="P1208" s="12">
        <v>2.9000000000000001E-2</v>
      </c>
      <c r="Q1208" s="12">
        <v>9140259</v>
      </c>
      <c r="R1208" s="12">
        <v>0.36399999999999999</v>
      </c>
      <c r="S1208" s="17" cm="1">
        <f t="array" ref="S1208:T1208">VLOOKUP(Merged_Sheet!A1208,Merged_Sheet!A1208:F3898,{5,6},0)</f>
        <v>13230844040</v>
      </c>
      <c r="T1208" s="17">
        <v>13230844040</v>
      </c>
      <c r="U1208" s="12" cm="1">
        <f t="array" ref="U1208:Z1208">VLOOKUP(Merged_Sheet!A1208,BUSINESS!A1208:J3898,{5,6,7,8,9,10},0)</f>
        <v>0</v>
      </c>
      <c r="V1208" s="12">
        <v>0</v>
      </c>
      <c r="W1208" s="12">
        <v>0</v>
      </c>
      <c r="X1208" s="12">
        <v>0</v>
      </c>
      <c r="Y1208" s="12">
        <v>1.0999999999999999E-2</v>
      </c>
      <c r="Z1208" s="12">
        <v>6.9000000000000006E-2</v>
      </c>
      <c r="AA1208" s="17" cm="1">
        <f t="array" ref="AA1208:AB1208">VLOOKUP(Merged_Sheet!A1208,Merged_Sheet!A1208:F3898,{5,6},0)</f>
        <v>13230844040</v>
      </c>
      <c r="AB1208" s="17">
        <v>13230844040</v>
      </c>
      <c r="AC1208" s="16">
        <f t="shared" si="109"/>
        <v>1447.5349155860902</v>
      </c>
      <c r="AD1208" s="12">
        <f t="shared" si="110"/>
        <v>1447.5349155860902</v>
      </c>
      <c r="AE1208" s="12">
        <f t="shared" si="111"/>
        <v>1447.5349155860902</v>
      </c>
      <c r="AF1208" s="12">
        <f t="shared" si="112"/>
        <v>1447.5349155860902</v>
      </c>
      <c r="AG1208" s="12">
        <f t="shared" si="113"/>
        <v>0.63600000000000001</v>
      </c>
    </row>
    <row r="1209" spans="1:33" ht="14.5" x14ac:dyDescent="0.35">
      <c r="A1209" s="12" t="str">
        <f t="shared" si="108"/>
        <v>Jamaica-The Americas-2011</v>
      </c>
      <c r="B1209" s="13" t="s">
        <v>70</v>
      </c>
      <c r="C1209" s="14" t="s">
        <v>157</v>
      </c>
      <c r="D1209" s="15">
        <v>2011</v>
      </c>
      <c r="E1209" s="16" cm="1">
        <f t="array" ref="E1209:I1209">VLOOKUP(Merged_Sheet!A1209,GDP!A1209:I3899,{5,6,7,8,9},0)</f>
        <v>14433926129</v>
      </c>
      <c r="F1209" s="16">
        <v>14433926129</v>
      </c>
      <c r="G1209" s="12">
        <v>5.1999999999999998E-2</v>
      </c>
      <c r="H1209" s="12">
        <v>273</v>
      </c>
      <c r="I1209" s="12">
        <v>0.19500000000000001</v>
      </c>
      <c r="J1209" s="12" cm="1">
        <f t="array" ref="J1209:R1209">VLOOKUP(Merged_Sheet!A1209,'HUMAN RESOURCES'!A1209:M3899,{5,6,7,8,9,10,11,12,13},0)</f>
        <v>4.5999999999999999E-2</v>
      </c>
      <c r="K1209" s="12">
        <v>5.7000000000000002E-2</v>
      </c>
      <c r="L1209" s="12">
        <v>56</v>
      </c>
      <c r="M1209" s="12">
        <v>55</v>
      </c>
      <c r="N1209" s="12">
        <v>0.49099999999999999</v>
      </c>
      <c r="O1209" s="12">
        <v>0.48399999999999999</v>
      </c>
      <c r="P1209" s="12">
        <v>2.5000000000000001E-2</v>
      </c>
      <c r="Q1209" s="12">
        <v>31778799</v>
      </c>
      <c r="R1209" s="12">
        <v>0.13900000000000001</v>
      </c>
      <c r="S1209" s="17" cm="1">
        <f t="array" ref="S1209:T1209">VLOOKUP(Merged_Sheet!A1209,Merged_Sheet!A1209:F3899,{5,6},0)</f>
        <v>14433926129</v>
      </c>
      <c r="T1209" s="17">
        <v>14433926129</v>
      </c>
      <c r="U1209" s="12" cm="1">
        <f t="array" ref="U1209:Z1209">VLOOKUP(Merged_Sheet!A1209,BUSINESS!A1209:J3899,{5,6,7,8,9,10},0)</f>
        <v>0.34</v>
      </c>
      <c r="V1209" s="12">
        <v>25</v>
      </c>
      <c r="W1209" s="12">
        <v>0</v>
      </c>
      <c r="X1209" s="12">
        <v>222</v>
      </c>
      <c r="Y1209" s="12">
        <v>7.9000000000000001E-2</v>
      </c>
      <c r="Z1209" s="12">
        <v>0.26900000000000002</v>
      </c>
      <c r="AA1209" s="17" cm="1">
        <f t="array" ref="AA1209:AB1209">VLOOKUP(Merged_Sheet!A1209,Merged_Sheet!A1209:F3899,{5,6},0)</f>
        <v>14433926129</v>
      </c>
      <c r="AB1209" s="17">
        <v>14433926129</v>
      </c>
      <c r="AC1209" s="16">
        <f t="shared" si="109"/>
        <v>454.19986227295749</v>
      </c>
      <c r="AD1209" s="12">
        <f t="shared" si="110"/>
        <v>454.19986227295749</v>
      </c>
      <c r="AE1209" s="12">
        <f t="shared" si="111"/>
        <v>454.19986227295749</v>
      </c>
      <c r="AF1209" s="12">
        <f t="shared" si="112"/>
        <v>454.19986227295749</v>
      </c>
      <c r="AG1209" s="12">
        <f t="shared" si="113"/>
        <v>0.86099999999999999</v>
      </c>
    </row>
    <row r="1210" spans="1:33" ht="14.5" x14ac:dyDescent="0.35">
      <c r="A1210" s="12" t="str">
        <f t="shared" si="108"/>
        <v>Jamaica-The Americas-2012</v>
      </c>
      <c r="B1210" s="13" t="s">
        <v>70</v>
      </c>
      <c r="C1210" s="14" t="s">
        <v>157</v>
      </c>
      <c r="D1210" s="15">
        <v>2012</v>
      </c>
      <c r="E1210" s="16" cm="1">
        <f t="array" ref="E1210:I1210">VLOOKUP(Merged_Sheet!A1210,GDP!A1210:I3900,{5,6,7,8,9},0)</f>
        <v>14794802081</v>
      </c>
      <c r="F1210" s="16">
        <v>14794802081</v>
      </c>
      <c r="G1210" s="12">
        <v>5.8999999999999997E-2</v>
      </c>
      <c r="H1210" s="12">
        <v>318</v>
      </c>
      <c r="I1210" s="12">
        <v>0.17599999999999999</v>
      </c>
      <c r="J1210" s="12" cm="1">
        <f t="array" ref="J1210:R1210">VLOOKUP(Merged_Sheet!A1210,'HUMAN RESOURCES'!A1210:M3900,{5,6,7,8,9,10,11,12,13},0)</f>
        <v>4.8000000000000001E-2</v>
      </c>
      <c r="K1210" s="12">
        <v>9.7000000000000003E-2</v>
      </c>
      <c r="L1210" s="12">
        <v>50</v>
      </c>
      <c r="M1210" s="12">
        <v>48</v>
      </c>
      <c r="N1210" s="12">
        <v>0.49099999999999999</v>
      </c>
      <c r="O1210" s="12">
        <v>0.48399999999999999</v>
      </c>
      <c r="P1210" s="12">
        <v>2.5999999999999999E-2</v>
      </c>
      <c r="Q1210" s="12">
        <v>11030628</v>
      </c>
      <c r="R1210" s="12">
        <v>0.219</v>
      </c>
      <c r="S1210" s="17" cm="1">
        <f t="array" ref="S1210:T1210">VLOOKUP(Merged_Sheet!A1210,Merged_Sheet!A1210:F3900,{5,6},0)</f>
        <v>14794802081</v>
      </c>
      <c r="T1210" s="17">
        <v>14794802081</v>
      </c>
      <c r="U1210" s="12" cm="1">
        <f t="array" ref="U1210:Z1210">VLOOKUP(Merged_Sheet!A1210,BUSINESS!A1210:J3900,{5,6,7,8,9,10},0)</f>
        <v>0.71299999999999997</v>
      </c>
      <c r="V1210" s="12">
        <v>64</v>
      </c>
      <c r="W1210" s="12">
        <v>0</v>
      </c>
      <c r="X1210" s="12">
        <v>732</v>
      </c>
      <c r="Y1210" s="12">
        <v>1.2E-2</v>
      </c>
      <c r="Z1210" s="12">
        <v>0.14499999999999999</v>
      </c>
      <c r="AA1210" s="17" cm="1">
        <f t="array" ref="AA1210:AB1210">VLOOKUP(Merged_Sheet!A1210,Merged_Sheet!A1210:F3900,{5,6},0)</f>
        <v>14794802081</v>
      </c>
      <c r="AB1210" s="17">
        <v>14794802081</v>
      </c>
      <c r="AC1210" s="16">
        <f t="shared" si="109"/>
        <v>1341.2474866344871</v>
      </c>
      <c r="AD1210" s="12">
        <f t="shared" si="110"/>
        <v>1341.2474866344871</v>
      </c>
      <c r="AE1210" s="12">
        <f t="shared" si="111"/>
        <v>1341.2474866344871</v>
      </c>
      <c r="AF1210" s="12">
        <f t="shared" si="112"/>
        <v>1341.2474866344871</v>
      </c>
      <c r="AG1210" s="12">
        <f t="shared" si="113"/>
        <v>0.78100000000000003</v>
      </c>
    </row>
    <row r="1211" spans="1:33" ht="14.5" x14ac:dyDescent="0.35">
      <c r="A1211" s="12" t="str">
        <f t="shared" si="108"/>
        <v>Japan-Asia-2000</v>
      </c>
      <c r="B1211" s="13" t="s">
        <v>60</v>
      </c>
      <c r="C1211" s="14" t="s">
        <v>158</v>
      </c>
      <c r="D1211" s="15">
        <v>2000</v>
      </c>
      <c r="E1211" s="16" cm="1">
        <f t="array" ref="E1211:I1211">VLOOKUP(Merged_Sheet!A1211,GDP!A1211:I3901,{5,6,7,8,9},0)</f>
        <v>4730000000000</v>
      </c>
      <c r="F1211" s="16">
        <v>4730000000000</v>
      </c>
      <c r="G1211" s="12">
        <v>7.5999999999999998E-2</v>
      </c>
      <c r="H1211" s="12">
        <v>2834</v>
      </c>
      <c r="I1211" s="12">
        <v>2.1000000000000001E-2</v>
      </c>
      <c r="J1211" s="12" cm="1">
        <f t="array" ref="J1211:R1211">VLOOKUP(Merged_Sheet!A1211,'HUMAN RESOURCES'!A1211:M3901,{5,6,7,8,9,10,11,12,13},0)</f>
        <v>4.8000000000000001E-2</v>
      </c>
      <c r="K1211" s="12">
        <v>0.115</v>
      </c>
      <c r="L1211" s="12">
        <v>51</v>
      </c>
      <c r="M1211" s="12">
        <v>48</v>
      </c>
      <c r="N1211" s="12">
        <v>0.47899999999999998</v>
      </c>
      <c r="O1211" s="12">
        <v>0.497</v>
      </c>
      <c r="P1211" s="12">
        <v>2.4E-2</v>
      </c>
      <c r="Q1211" s="12">
        <v>18314441</v>
      </c>
      <c r="R1211" s="12">
        <v>0.38500000000000001</v>
      </c>
      <c r="S1211" s="17" cm="1">
        <f t="array" ref="S1211:T1211">VLOOKUP(Merged_Sheet!A1211,Merged_Sheet!A1211:F3901,{5,6},0)</f>
        <v>4730000000000</v>
      </c>
      <c r="T1211" s="17">
        <v>4730000000000</v>
      </c>
      <c r="U1211" s="12" cm="1">
        <f t="array" ref="U1211:Z1211">VLOOKUP(Merged_Sheet!A1211,BUSINESS!A1211:J3901,{5,6,7,8,9,10},0)</f>
        <v>0.52100000000000002</v>
      </c>
      <c r="V1211" s="12">
        <v>68</v>
      </c>
      <c r="W1211" s="12">
        <v>0</v>
      </c>
      <c r="X1211" s="12">
        <v>272</v>
      </c>
      <c r="Y1211" s="12">
        <v>4.5999999999999999E-2</v>
      </c>
      <c r="Z1211" s="12">
        <v>0.37</v>
      </c>
      <c r="AA1211" s="17" cm="1">
        <f t="array" ref="AA1211:AB1211">VLOOKUP(Merged_Sheet!A1211,Merged_Sheet!A1211:F3901,{5,6},0)</f>
        <v>4730000000000</v>
      </c>
      <c r="AB1211" s="17">
        <v>4730000000000</v>
      </c>
      <c r="AC1211" s="16">
        <f t="shared" si="109"/>
        <v>258266.1409103341</v>
      </c>
      <c r="AD1211" s="12">
        <f t="shared" si="110"/>
        <v>258266.1409103341</v>
      </c>
      <c r="AE1211" s="12">
        <f t="shared" si="111"/>
        <v>258266.1409103341</v>
      </c>
      <c r="AF1211" s="12">
        <f t="shared" si="112"/>
        <v>258266.1409103341</v>
      </c>
      <c r="AG1211" s="12">
        <f t="shared" si="113"/>
        <v>0.61499999999999999</v>
      </c>
    </row>
    <row r="1212" spans="1:33" ht="14.5" x14ac:dyDescent="0.35">
      <c r="A1212" s="12" t="str">
        <f t="shared" si="108"/>
        <v>Japan-Asia-2001</v>
      </c>
      <c r="B1212" s="13" t="s">
        <v>60</v>
      </c>
      <c r="C1212" s="14" t="s">
        <v>158</v>
      </c>
      <c r="D1212" s="15">
        <v>2001</v>
      </c>
      <c r="E1212" s="16" cm="1">
        <f t="array" ref="E1212:I1212">VLOOKUP(Merged_Sheet!A1212,GDP!A1212:I3902,{5,6,7,8,9},0)</f>
        <v>4160000000000</v>
      </c>
      <c r="F1212" s="16">
        <v>4160000000000</v>
      </c>
      <c r="G1212" s="12">
        <v>7.8E-2</v>
      </c>
      <c r="H1212" s="12">
        <v>2554</v>
      </c>
      <c r="I1212" s="12">
        <v>0.02</v>
      </c>
      <c r="J1212" s="12" cm="1">
        <f t="array" ref="J1212:R1212">VLOOKUP(Merged_Sheet!A1212,'HUMAN RESOURCES'!A1212:M3902,{5,6,7,8,9,10,11,12,13},0)</f>
        <v>4.8000000000000001E-2</v>
      </c>
      <c r="K1212" s="12">
        <v>8.7999999999999995E-2</v>
      </c>
      <c r="L1212" s="12">
        <v>53</v>
      </c>
      <c r="M1212" s="12">
        <v>53</v>
      </c>
      <c r="N1212" s="12">
        <v>0.46500000000000002</v>
      </c>
      <c r="O1212" s="12">
        <v>0.505</v>
      </c>
      <c r="P1212" s="12">
        <v>0.03</v>
      </c>
      <c r="Q1212" s="12">
        <v>13138299</v>
      </c>
      <c r="R1212" s="12">
        <v>0.34399999999999997</v>
      </c>
      <c r="S1212" s="17" cm="1">
        <f t="array" ref="S1212:T1212">VLOOKUP(Merged_Sheet!A1212,Merged_Sheet!A1212:F3902,{5,6},0)</f>
        <v>4160000000000</v>
      </c>
      <c r="T1212" s="17">
        <v>4160000000000</v>
      </c>
      <c r="U1212" s="12" cm="1">
        <f t="array" ref="U1212:Z1212">VLOOKUP(Merged_Sheet!A1212,BUSINESS!A1212:J3902,{5,6,7,8,9,10},0)</f>
        <v>0.51400000000000001</v>
      </c>
      <c r="V1212" s="12">
        <v>25</v>
      </c>
      <c r="W1212" s="12">
        <v>0</v>
      </c>
      <c r="X1212" s="12">
        <v>270</v>
      </c>
      <c r="Y1212" s="12">
        <v>1.6E-2</v>
      </c>
      <c r="Z1212" s="12">
        <v>0.26200000000000001</v>
      </c>
      <c r="AA1212" s="17" cm="1">
        <f t="array" ref="AA1212:AB1212">VLOOKUP(Merged_Sheet!A1212,Merged_Sheet!A1212:F3902,{5,6},0)</f>
        <v>4160000000000</v>
      </c>
      <c r="AB1212" s="17">
        <v>4160000000000</v>
      </c>
      <c r="AC1212" s="16">
        <f t="shared" si="109"/>
        <v>316631.55177089514</v>
      </c>
      <c r="AD1212" s="12">
        <f t="shared" si="110"/>
        <v>316631.55177089514</v>
      </c>
      <c r="AE1212" s="12">
        <f t="shared" si="111"/>
        <v>316631.55177089514</v>
      </c>
      <c r="AF1212" s="12">
        <f t="shared" si="112"/>
        <v>316631.55177089514</v>
      </c>
      <c r="AG1212" s="12">
        <f t="shared" si="113"/>
        <v>0.65600000000000003</v>
      </c>
    </row>
    <row r="1213" spans="1:33" ht="14.5" x14ac:dyDescent="0.35">
      <c r="A1213" s="12" t="str">
        <f t="shared" si="108"/>
        <v>Japan-Asia-2002</v>
      </c>
      <c r="B1213" s="13" t="s">
        <v>60</v>
      </c>
      <c r="C1213" s="14" t="s">
        <v>158</v>
      </c>
      <c r="D1213" s="15">
        <v>2002</v>
      </c>
      <c r="E1213" s="16" cm="1">
        <f t="array" ref="E1213:I1213">VLOOKUP(Merged_Sheet!A1213,GDP!A1213:I3903,{5,6,7,8,9},0)</f>
        <v>3980000000000</v>
      </c>
      <c r="F1213" s="16">
        <v>3980000000000</v>
      </c>
      <c r="G1213" s="12">
        <v>7.9000000000000001E-2</v>
      </c>
      <c r="H1213" s="12">
        <v>2455</v>
      </c>
      <c r="I1213" s="12">
        <v>1.9E-2</v>
      </c>
      <c r="J1213" s="12" cm="1">
        <f t="array" ref="J1213:R1213">VLOOKUP(Merged_Sheet!A1213,'HUMAN RESOURCES'!A1213:M3903,{5,6,7,8,9,10,11,12,13},0)</f>
        <v>0.05</v>
      </c>
      <c r="K1213" s="12">
        <v>7.1999999999999995E-2</v>
      </c>
      <c r="L1213" s="12">
        <v>56</v>
      </c>
      <c r="M1213" s="12">
        <v>56</v>
      </c>
      <c r="N1213" s="12">
        <v>0.496</v>
      </c>
      <c r="O1213" s="12">
        <v>0.47899999999999998</v>
      </c>
      <c r="P1213" s="12">
        <v>2.5999999999999999E-2</v>
      </c>
      <c r="Q1213" s="12">
        <v>14737895</v>
      </c>
      <c r="R1213" s="12">
        <v>0.17199999999999999</v>
      </c>
      <c r="S1213" s="17" cm="1">
        <f t="array" ref="S1213:T1213">VLOOKUP(Merged_Sheet!A1213,Merged_Sheet!A1213:F3903,{5,6},0)</f>
        <v>3980000000000</v>
      </c>
      <c r="T1213" s="17">
        <v>3980000000000</v>
      </c>
      <c r="U1213" s="12" cm="1">
        <f t="array" ref="U1213:Z1213">VLOOKUP(Merged_Sheet!A1213,BUSINESS!A1213:J3903,{5,6,7,8,9,10},0)</f>
        <v>0.42299999999999999</v>
      </c>
      <c r="V1213" s="12">
        <v>19</v>
      </c>
      <c r="W1213" s="12">
        <v>0</v>
      </c>
      <c r="X1213" s="12">
        <v>270</v>
      </c>
      <c r="Y1213" s="12">
        <v>7.0000000000000001E-3</v>
      </c>
      <c r="Z1213" s="12">
        <v>0.129</v>
      </c>
      <c r="AA1213" s="17" cm="1">
        <f t="array" ref="AA1213:AB1213">VLOOKUP(Merged_Sheet!A1213,Merged_Sheet!A1213:F3903,{5,6},0)</f>
        <v>3980000000000</v>
      </c>
      <c r="AB1213" s="17">
        <v>3980000000000</v>
      </c>
      <c r="AC1213" s="16">
        <f t="shared" si="109"/>
        <v>270052.13431090396</v>
      </c>
      <c r="AD1213" s="12">
        <f t="shared" si="110"/>
        <v>270052.13431090396</v>
      </c>
      <c r="AE1213" s="12">
        <f t="shared" si="111"/>
        <v>270052.13431090396</v>
      </c>
      <c r="AF1213" s="12">
        <f t="shared" si="112"/>
        <v>270052.13431090396</v>
      </c>
      <c r="AG1213" s="12">
        <f t="shared" si="113"/>
        <v>0.82800000000000007</v>
      </c>
    </row>
    <row r="1214" spans="1:33" ht="14.5" x14ac:dyDescent="0.35">
      <c r="A1214" s="12" t="str">
        <f t="shared" si="108"/>
        <v>Japan-Asia-2003</v>
      </c>
      <c r="B1214" s="13" t="s">
        <v>60</v>
      </c>
      <c r="C1214" s="14" t="s">
        <v>158</v>
      </c>
      <c r="D1214" s="15">
        <v>2003</v>
      </c>
      <c r="E1214" s="16" cm="1">
        <f t="array" ref="E1214:I1214">VLOOKUP(Merged_Sheet!A1214,GDP!A1214:I3904,{5,6,7,8,9},0)</f>
        <v>4300000000000</v>
      </c>
      <c r="F1214" s="16">
        <v>4300000000000</v>
      </c>
      <c r="G1214" s="12">
        <v>0.08</v>
      </c>
      <c r="H1214" s="12">
        <v>2693</v>
      </c>
      <c r="I1214" s="12">
        <v>1.7999999999999999E-2</v>
      </c>
      <c r="J1214" s="12" cm="1">
        <f t="array" ref="J1214:R1214">VLOOKUP(Merged_Sheet!A1214,'HUMAN RESOURCES'!A1214:M3904,{5,6,7,8,9,10,11,12,13},0)</f>
        <v>1.2E-2</v>
      </c>
      <c r="K1214" s="12">
        <v>1.4E-2</v>
      </c>
      <c r="L1214" s="12">
        <v>77</v>
      </c>
      <c r="M1214" s="12">
        <v>69</v>
      </c>
      <c r="N1214" s="12">
        <v>0.217</v>
      </c>
      <c r="O1214" s="12">
        <v>0.70799999999999996</v>
      </c>
      <c r="P1214" s="12">
        <v>7.4999999999999997E-2</v>
      </c>
      <c r="Q1214" s="12">
        <v>1275032</v>
      </c>
      <c r="R1214" s="12">
        <v>0.40799999999999997</v>
      </c>
      <c r="S1214" s="17" cm="1">
        <f t="array" ref="S1214:T1214">VLOOKUP(Merged_Sheet!A1214,Merged_Sheet!A1214:F3904,{5,6},0)</f>
        <v>4300000000000</v>
      </c>
      <c r="T1214" s="17">
        <v>4300000000000</v>
      </c>
      <c r="U1214" s="12" cm="1">
        <f t="array" ref="U1214:Z1214">VLOOKUP(Merged_Sheet!A1214,BUSINESS!A1214:J3904,{5,6,7,8,9,10},0)</f>
        <v>0.26</v>
      </c>
      <c r="V1214" s="12">
        <v>6</v>
      </c>
      <c r="W1214" s="12">
        <v>0</v>
      </c>
      <c r="X1214" s="12">
        <v>161</v>
      </c>
      <c r="Y1214" s="12">
        <v>0.22500000000000001</v>
      </c>
      <c r="Z1214" s="12">
        <v>0.88600000000000001</v>
      </c>
      <c r="AA1214" s="17" cm="1">
        <f t="array" ref="AA1214:AB1214">VLOOKUP(Merged_Sheet!A1214,Merged_Sheet!A1214:F3904,{5,6},0)</f>
        <v>4300000000000</v>
      </c>
      <c r="AB1214" s="17">
        <v>4300000000000</v>
      </c>
      <c r="AC1214" s="16">
        <f t="shared" si="109"/>
        <v>3372464.3773646466</v>
      </c>
      <c r="AD1214" s="12">
        <f t="shared" si="110"/>
        <v>3372464.3773646466</v>
      </c>
      <c r="AE1214" s="12">
        <f t="shared" si="111"/>
        <v>3372464.3773646466</v>
      </c>
      <c r="AF1214" s="12">
        <f t="shared" si="112"/>
        <v>3372464.3773646466</v>
      </c>
      <c r="AG1214" s="12">
        <f t="shared" si="113"/>
        <v>0.59200000000000008</v>
      </c>
    </row>
    <row r="1215" spans="1:33" ht="14.5" x14ac:dyDescent="0.35">
      <c r="A1215" s="12" t="str">
        <f t="shared" si="108"/>
        <v>Japan-Asia-2004</v>
      </c>
      <c r="B1215" s="13" t="s">
        <v>60</v>
      </c>
      <c r="C1215" s="14" t="s">
        <v>158</v>
      </c>
      <c r="D1215" s="15">
        <v>2004</v>
      </c>
      <c r="E1215" s="16" cm="1">
        <f t="array" ref="E1215:I1215">VLOOKUP(Merged_Sheet!A1215,GDP!A1215:I3905,{5,6,7,8,9},0)</f>
        <v>4660000000000</v>
      </c>
      <c r="F1215" s="16">
        <v>4660000000000</v>
      </c>
      <c r="G1215" s="12">
        <v>0.08</v>
      </c>
      <c r="H1215" s="12">
        <v>2914</v>
      </c>
      <c r="I1215" s="12">
        <v>1.7999999999999999E-2</v>
      </c>
      <c r="J1215" s="12" cm="1">
        <f t="array" ref="J1215:R1215">VLOOKUP(Merged_Sheet!A1215,'HUMAN RESOURCES'!A1215:M3905,{5,6,7,8,9,10,11,12,13},0)</f>
        <v>1.7999999999999999E-2</v>
      </c>
      <c r="K1215" s="12">
        <v>1.2E-2</v>
      </c>
      <c r="L1215" s="12">
        <v>78</v>
      </c>
      <c r="M1215" s="12">
        <v>68</v>
      </c>
      <c r="N1215" s="12">
        <v>0.22500000000000001</v>
      </c>
      <c r="O1215" s="12">
        <v>0.69899999999999995</v>
      </c>
      <c r="P1215" s="12">
        <v>7.5999999999999998E-2</v>
      </c>
      <c r="Q1215" s="12">
        <v>87298</v>
      </c>
      <c r="R1215" s="12">
        <v>0.52</v>
      </c>
      <c r="S1215" s="17" cm="1">
        <f t="array" ref="S1215:T1215">VLOOKUP(Merged_Sheet!A1215,Merged_Sheet!A1215:F3905,{5,6},0)</f>
        <v>4660000000000</v>
      </c>
      <c r="T1215" s="17">
        <v>4660000000000</v>
      </c>
      <c r="U1215" s="12" cm="1">
        <f t="array" ref="U1215:Z1215">VLOOKUP(Merged_Sheet!A1215,BUSINESS!A1215:J3905,{5,6,7,8,9,10},0)</f>
        <v>0.441</v>
      </c>
      <c r="V1215" s="12">
        <v>39</v>
      </c>
      <c r="W1215" s="12">
        <v>0</v>
      </c>
      <c r="X1215" s="12">
        <v>76</v>
      </c>
      <c r="Y1215" s="12">
        <v>0</v>
      </c>
      <c r="Z1215" s="12">
        <v>1.222</v>
      </c>
      <c r="AA1215" s="17" cm="1">
        <f t="array" ref="AA1215:AB1215">VLOOKUP(Merged_Sheet!A1215,Merged_Sheet!A1215:F3905,{5,6},0)</f>
        <v>4660000000000</v>
      </c>
      <c r="AB1215" s="17">
        <v>4660000000000</v>
      </c>
      <c r="AC1215" s="16">
        <f t="shared" si="109"/>
        <v>53380375.266329125</v>
      </c>
      <c r="AD1215" s="12">
        <f t="shared" si="110"/>
        <v>53380375.266329125</v>
      </c>
      <c r="AE1215" s="12">
        <f t="shared" si="111"/>
        <v>53380375.266329125</v>
      </c>
      <c r="AF1215" s="12">
        <f t="shared" si="112"/>
        <v>53380375.266329125</v>
      </c>
      <c r="AG1215" s="12">
        <f t="shared" si="113"/>
        <v>0.48</v>
      </c>
    </row>
    <row r="1216" spans="1:33" ht="14.5" x14ac:dyDescent="0.35">
      <c r="A1216" s="12" t="str">
        <f t="shared" si="108"/>
        <v>Japan-Asia-2005</v>
      </c>
      <c r="B1216" s="13" t="s">
        <v>60</v>
      </c>
      <c r="C1216" s="14" t="s">
        <v>158</v>
      </c>
      <c r="D1216" s="15">
        <v>2005</v>
      </c>
      <c r="E1216" s="16" cm="1">
        <f t="array" ref="E1216:I1216">VLOOKUP(Merged_Sheet!A1216,GDP!A1216:I3906,{5,6,7,8,9},0)</f>
        <v>4570000000000</v>
      </c>
      <c r="F1216" s="16">
        <v>4570000000000</v>
      </c>
      <c r="G1216" s="12">
        <v>8.2000000000000003E-2</v>
      </c>
      <c r="H1216" s="12">
        <v>2928</v>
      </c>
      <c r="I1216" s="12">
        <v>1.7000000000000001E-2</v>
      </c>
      <c r="J1216" s="12" cm="1">
        <f t="array" ref="J1216:R1216">VLOOKUP(Merged_Sheet!A1216,'HUMAN RESOURCES'!A1216:M3906,{5,6,7,8,9,10,11,12,13},0)</f>
        <v>1.7999999999999999E-2</v>
      </c>
      <c r="K1216" s="12">
        <v>1.6E-2</v>
      </c>
      <c r="L1216" s="12">
        <v>77</v>
      </c>
      <c r="M1216" s="12">
        <v>73</v>
      </c>
      <c r="N1216" s="12">
        <v>0.23799999999999999</v>
      </c>
      <c r="O1216" s="12">
        <v>0.69299999999999995</v>
      </c>
      <c r="P1216" s="12">
        <v>6.9000000000000006E-2</v>
      </c>
      <c r="Q1216" s="12">
        <v>10439600</v>
      </c>
      <c r="R1216" s="12">
        <v>0.65800000000000003</v>
      </c>
      <c r="S1216" s="17" cm="1">
        <f t="array" ref="S1216:T1216">VLOOKUP(Merged_Sheet!A1216,Merged_Sheet!A1216:F3906,{5,6},0)</f>
        <v>4570000000000</v>
      </c>
      <c r="T1216" s="17">
        <v>4570000000000</v>
      </c>
      <c r="U1216" s="12" cm="1">
        <f t="array" ref="U1216:Z1216">VLOOKUP(Merged_Sheet!A1216,BUSINESS!A1216:J3906,{5,6,7,8,9,10},0)</f>
        <v>0.623</v>
      </c>
      <c r="V1216" s="12">
        <v>11</v>
      </c>
      <c r="W1216" s="12">
        <v>0</v>
      </c>
      <c r="X1216" s="12">
        <v>228</v>
      </c>
      <c r="Y1216" s="12">
        <v>0.34100000000000003</v>
      </c>
      <c r="Z1216" s="12">
        <v>0.93200000000000005</v>
      </c>
      <c r="AA1216" s="17" cm="1">
        <f t="array" ref="AA1216:AB1216">VLOOKUP(Merged_Sheet!A1216,Merged_Sheet!A1216:F3906,{5,6},0)</f>
        <v>4570000000000</v>
      </c>
      <c r="AB1216" s="17">
        <v>4570000000000</v>
      </c>
      <c r="AC1216" s="16">
        <f t="shared" si="109"/>
        <v>437756.23587110615</v>
      </c>
      <c r="AD1216" s="12">
        <f t="shared" si="110"/>
        <v>437756.23587110615</v>
      </c>
      <c r="AE1216" s="12">
        <f t="shared" si="111"/>
        <v>437756.23587110615</v>
      </c>
      <c r="AF1216" s="12">
        <f t="shared" si="112"/>
        <v>437756.23587110615</v>
      </c>
      <c r="AG1216" s="12">
        <f t="shared" si="113"/>
        <v>0.34199999999999997</v>
      </c>
    </row>
    <row r="1217" spans="1:33" ht="14.5" x14ac:dyDescent="0.35">
      <c r="A1217" s="12" t="str">
        <f t="shared" si="108"/>
        <v>Japan-Asia-2006</v>
      </c>
      <c r="B1217" s="13" t="s">
        <v>60</v>
      </c>
      <c r="C1217" s="14" t="s">
        <v>158</v>
      </c>
      <c r="D1217" s="15">
        <v>2006</v>
      </c>
      <c r="E1217" s="16" cm="1">
        <f t="array" ref="E1217:I1217">VLOOKUP(Merged_Sheet!A1217,GDP!A1217:I3907,{5,6,7,8,9},0)</f>
        <v>4360000000000</v>
      </c>
      <c r="F1217" s="16">
        <v>4360000000000</v>
      </c>
      <c r="G1217" s="12">
        <v>8.2000000000000003E-2</v>
      </c>
      <c r="H1217" s="12">
        <v>2794</v>
      </c>
      <c r="I1217" s="12">
        <v>1.7000000000000001E-2</v>
      </c>
      <c r="J1217" s="12" cm="1">
        <f t="array" ref="J1217:R1217">VLOOKUP(Merged_Sheet!A1217,'HUMAN RESOURCES'!A1217:M3907,{5,6,7,8,9,10,11,12,13},0)</f>
        <v>2.1000000000000001E-2</v>
      </c>
      <c r="K1217" s="12">
        <v>0.03</v>
      </c>
      <c r="L1217" s="12">
        <v>72</v>
      </c>
      <c r="M1217" s="12">
        <v>68</v>
      </c>
      <c r="N1217" s="12">
        <v>0.28499999999999998</v>
      </c>
      <c r="O1217" s="12">
        <v>0.66500000000000004</v>
      </c>
      <c r="P1217" s="12">
        <v>0.05</v>
      </c>
      <c r="Q1217" s="12">
        <v>31276564</v>
      </c>
      <c r="R1217" s="12">
        <v>0.57199999999999995</v>
      </c>
      <c r="S1217" s="17" cm="1">
        <f t="array" ref="S1217:T1217">VLOOKUP(Merged_Sheet!A1217,Merged_Sheet!A1217:F3907,{5,6},0)</f>
        <v>4360000000000</v>
      </c>
      <c r="T1217" s="17">
        <v>4360000000000</v>
      </c>
      <c r="U1217" s="12" cm="1">
        <f t="array" ref="U1217:Z1217">VLOOKUP(Merged_Sheet!A1217,BUSINESS!A1217:J3907,{5,6,7,8,9,10},0)</f>
        <v>0.49299999999999999</v>
      </c>
      <c r="V1217" s="12">
        <v>12</v>
      </c>
      <c r="W1217" s="12">
        <v>0</v>
      </c>
      <c r="X1217" s="12">
        <v>358</v>
      </c>
      <c r="Y1217" s="12">
        <v>0.41299999999999998</v>
      </c>
      <c r="Z1217" s="12">
        <v>0.80900000000000005</v>
      </c>
      <c r="AA1217" s="17" cm="1">
        <f t="array" ref="AA1217:AB1217">VLOOKUP(Merged_Sheet!A1217,Merged_Sheet!A1217:F3907,{5,6},0)</f>
        <v>4360000000000</v>
      </c>
      <c r="AB1217" s="17">
        <v>4360000000000</v>
      </c>
      <c r="AC1217" s="16">
        <f t="shared" si="109"/>
        <v>139401.50203200069</v>
      </c>
      <c r="AD1217" s="12">
        <f t="shared" si="110"/>
        <v>139401.50203200069</v>
      </c>
      <c r="AE1217" s="12">
        <f t="shared" si="111"/>
        <v>139401.50203200069</v>
      </c>
      <c r="AF1217" s="12">
        <f t="shared" si="112"/>
        <v>139401.50203200069</v>
      </c>
      <c r="AG1217" s="12">
        <f t="shared" si="113"/>
        <v>0.42800000000000005</v>
      </c>
    </row>
    <row r="1218" spans="1:33" ht="14.5" x14ac:dyDescent="0.35">
      <c r="A1218" s="12" t="str">
        <f t="shared" si="108"/>
        <v>Japan-Asia-2007</v>
      </c>
      <c r="B1218" s="13" t="s">
        <v>60</v>
      </c>
      <c r="C1218" s="14" t="s">
        <v>158</v>
      </c>
      <c r="D1218" s="15">
        <v>2007</v>
      </c>
      <c r="E1218" s="16" cm="1">
        <f t="array" ref="E1218:I1218">VLOOKUP(Merged_Sheet!A1218,GDP!A1218:I3908,{5,6,7,8,9},0)</f>
        <v>4360000000000</v>
      </c>
      <c r="F1218" s="16">
        <v>4360000000000</v>
      </c>
      <c r="G1218" s="12">
        <v>8.2000000000000003E-2</v>
      </c>
      <c r="H1218" s="12">
        <v>2801</v>
      </c>
      <c r="I1218" s="12">
        <v>1.9E-2</v>
      </c>
      <c r="J1218" s="12" cm="1">
        <f t="array" ref="J1218:R1218">VLOOKUP(Merged_Sheet!A1218,'HUMAN RESOURCES'!A1218:M3908,{5,6,7,8,9,10,11,12,13},0)</f>
        <v>2.1999999999999999E-2</v>
      </c>
      <c r="K1218" s="12">
        <v>0.04</v>
      </c>
      <c r="L1218" s="12">
        <v>55</v>
      </c>
      <c r="M1218" s="12">
        <v>52</v>
      </c>
      <c r="N1218" s="12">
        <v>0.29899999999999999</v>
      </c>
      <c r="O1218" s="12">
        <v>0.65100000000000002</v>
      </c>
      <c r="P1218" s="12">
        <v>5.0999999999999997E-2</v>
      </c>
      <c r="Q1218" s="12">
        <v>50222996</v>
      </c>
      <c r="R1218" s="12">
        <v>0.61699999999999999</v>
      </c>
      <c r="S1218" s="17" cm="1">
        <f t="array" ref="S1218:T1218">VLOOKUP(Merged_Sheet!A1218,Merged_Sheet!A1218:F3908,{5,6},0)</f>
        <v>4360000000000</v>
      </c>
      <c r="T1218" s="17">
        <v>4360000000000</v>
      </c>
      <c r="U1218" s="12" cm="1">
        <f t="array" ref="U1218:Z1218">VLOOKUP(Merged_Sheet!A1218,BUSINESS!A1218:J3908,{5,6,7,8,9,10},0)</f>
        <v>0.29799999999999999</v>
      </c>
      <c r="V1218" s="12">
        <v>22</v>
      </c>
      <c r="W1218" s="12">
        <v>0</v>
      </c>
      <c r="X1218" s="12">
        <v>200</v>
      </c>
      <c r="Y1218" s="12">
        <v>0.1</v>
      </c>
      <c r="Z1218" s="12">
        <v>0.91200000000000003</v>
      </c>
      <c r="AA1218" s="17" cm="1">
        <f t="array" ref="AA1218:AB1218">VLOOKUP(Merged_Sheet!A1218,Merged_Sheet!A1218:F3908,{5,6},0)</f>
        <v>4360000000000</v>
      </c>
      <c r="AB1218" s="17">
        <v>4360000000000</v>
      </c>
      <c r="AC1218" s="16">
        <f t="shared" si="109"/>
        <v>86812.821759976243</v>
      </c>
      <c r="AD1218" s="12">
        <f t="shared" si="110"/>
        <v>86812.821759976243</v>
      </c>
      <c r="AE1218" s="12">
        <f t="shared" si="111"/>
        <v>86812.821759976243</v>
      </c>
      <c r="AF1218" s="12">
        <f t="shared" si="112"/>
        <v>86812.821759976243</v>
      </c>
      <c r="AG1218" s="12">
        <f t="shared" si="113"/>
        <v>0.38300000000000001</v>
      </c>
    </row>
    <row r="1219" spans="1:33" ht="14.5" x14ac:dyDescent="0.35">
      <c r="A1219" s="12" t="str">
        <f t="shared" ref="A1219:A1282" si="114">C1219&amp;"-"&amp;D1219</f>
        <v>Japan-Asia-2008</v>
      </c>
      <c r="B1219" s="13" t="s">
        <v>60</v>
      </c>
      <c r="C1219" s="14" t="s">
        <v>158</v>
      </c>
      <c r="D1219" s="15">
        <v>2008</v>
      </c>
      <c r="E1219" s="16" cm="1">
        <f t="array" ref="E1219:I1219">VLOOKUP(Merged_Sheet!A1219,GDP!A1219:I3909,{5,6,7,8,9},0)</f>
        <v>4850000000000</v>
      </c>
      <c r="F1219" s="16">
        <v>4850000000000</v>
      </c>
      <c r="G1219" s="12">
        <v>8.5999999999999993E-2</v>
      </c>
      <c r="H1219" s="12">
        <v>3259</v>
      </c>
      <c r="I1219" s="12">
        <v>1.9E-2</v>
      </c>
      <c r="J1219" s="12" cm="1">
        <f t="array" ref="J1219:R1219">VLOOKUP(Merged_Sheet!A1219,'HUMAN RESOURCES'!A1219:M3909,{5,6,7,8,9,10,11,12,13},0)</f>
        <v>2.1999999999999999E-2</v>
      </c>
      <c r="K1219" s="12">
        <v>1.4999999999999999E-2</v>
      </c>
      <c r="L1219" s="12">
        <v>77</v>
      </c>
      <c r="M1219" s="12">
        <v>73</v>
      </c>
      <c r="N1219" s="12">
        <v>0.29499999999999998</v>
      </c>
      <c r="O1219" s="12">
        <v>0.65900000000000003</v>
      </c>
      <c r="P1219" s="12">
        <v>4.4999999999999998E-2</v>
      </c>
      <c r="Q1219" s="12">
        <v>5964325</v>
      </c>
      <c r="R1219" s="12">
        <v>0.77500000000000002</v>
      </c>
      <c r="S1219" s="17" cm="1">
        <f t="array" ref="S1219:T1219">VLOOKUP(Merged_Sheet!A1219,Merged_Sheet!A1219:F3909,{5,6},0)</f>
        <v>4850000000000</v>
      </c>
      <c r="T1219" s="17">
        <v>4850000000000</v>
      </c>
      <c r="U1219" s="12" cm="1">
        <f t="array" ref="U1219:Z1219">VLOOKUP(Merged_Sheet!A1219,BUSINESS!A1219:J3909,{5,6,7,8,9,10},0)</f>
        <v>0</v>
      </c>
      <c r="V1219" s="12">
        <v>0</v>
      </c>
      <c r="W1219" s="12">
        <v>0</v>
      </c>
      <c r="X1219" s="12">
        <v>0</v>
      </c>
      <c r="Y1219" s="12">
        <v>0.108</v>
      </c>
      <c r="Z1219" s="12">
        <v>1.599</v>
      </c>
      <c r="AA1219" s="17" cm="1">
        <f t="array" ref="AA1219:AB1219">VLOOKUP(Merged_Sheet!A1219,Merged_Sheet!A1219:F3909,{5,6},0)</f>
        <v>4850000000000</v>
      </c>
      <c r="AB1219" s="17">
        <v>4850000000000</v>
      </c>
      <c r="AC1219" s="16">
        <f t="shared" ref="AC1219:AC1282" si="115">F1219/Q1219</f>
        <v>813168.29649625067</v>
      </c>
      <c r="AD1219" s="12">
        <f t="shared" ref="AD1219:AD1282" si="116">AB1219/Q1219</f>
        <v>813168.29649625067</v>
      </c>
      <c r="AE1219" s="12">
        <f t="shared" ref="AE1219:AE1282" si="117">AA1219/Q1219</f>
        <v>813168.29649625067</v>
      </c>
      <c r="AF1219" s="12">
        <f t="shared" ref="AF1219:AF1282" si="118">T1219/Q1219</f>
        <v>813168.29649625067</v>
      </c>
      <c r="AG1219" s="12">
        <f t="shared" ref="AG1219:AG1282" si="119">1-R1219</f>
        <v>0.22499999999999998</v>
      </c>
    </row>
    <row r="1220" spans="1:33" ht="14.5" x14ac:dyDescent="0.35">
      <c r="A1220" s="12" t="str">
        <f t="shared" si="114"/>
        <v>Japan-Asia-2009</v>
      </c>
      <c r="B1220" s="13" t="s">
        <v>60</v>
      </c>
      <c r="C1220" s="14" t="s">
        <v>158</v>
      </c>
      <c r="D1220" s="15">
        <v>2009</v>
      </c>
      <c r="E1220" s="16" cm="1">
        <f t="array" ref="E1220:I1220">VLOOKUP(Merged_Sheet!A1220,GDP!A1220:I3910,{5,6,7,8,9},0)</f>
        <v>5040000000000</v>
      </c>
      <c r="F1220" s="16">
        <v>5040000000000</v>
      </c>
      <c r="G1220" s="12">
        <v>9.5000000000000001E-2</v>
      </c>
      <c r="H1220" s="12">
        <v>3746</v>
      </c>
      <c r="I1220" s="12">
        <v>1.7000000000000001E-2</v>
      </c>
      <c r="J1220" s="12" cm="1">
        <f t="array" ref="J1220:R1220">VLOOKUP(Merged_Sheet!A1220,'HUMAN RESOURCES'!A1220:M3910,{5,6,7,8,9,10,11,12,13},0)</f>
        <v>2.4E-2</v>
      </c>
      <c r="K1220" s="12">
        <v>2.1000000000000001E-2</v>
      </c>
      <c r="L1220" s="12">
        <v>73</v>
      </c>
      <c r="M1220" s="12">
        <v>68</v>
      </c>
      <c r="N1220" s="12">
        <v>0.316</v>
      </c>
      <c r="O1220" s="12">
        <v>0.629</v>
      </c>
      <c r="P1220" s="12">
        <v>5.5E-2</v>
      </c>
      <c r="Q1220" s="12">
        <v>76775023</v>
      </c>
      <c r="R1220" s="12">
        <v>0.43</v>
      </c>
      <c r="S1220" s="17" cm="1">
        <f t="array" ref="S1220:T1220">VLOOKUP(Merged_Sheet!A1220,Merged_Sheet!A1220:F3910,{5,6},0)</f>
        <v>5040000000000</v>
      </c>
      <c r="T1220" s="17">
        <v>5040000000000</v>
      </c>
      <c r="U1220" s="12" cm="1">
        <f t="array" ref="U1220:Z1220">VLOOKUP(Merged_Sheet!A1220,BUSINESS!A1220:J3910,{5,6,7,8,9,10},0)</f>
        <v>0.43</v>
      </c>
      <c r="V1220" s="12">
        <v>8</v>
      </c>
      <c r="W1220" s="12">
        <v>0</v>
      </c>
      <c r="X1220" s="12">
        <v>480</v>
      </c>
      <c r="Y1220" s="12">
        <v>0.25700000000000001</v>
      </c>
      <c r="Z1220" s="12">
        <v>0.72099999999999997</v>
      </c>
      <c r="AA1220" s="17" cm="1">
        <f t="array" ref="AA1220:AB1220">VLOOKUP(Merged_Sheet!A1220,Merged_Sheet!A1220:F3910,{5,6},0)</f>
        <v>5040000000000</v>
      </c>
      <c r="AB1220" s="17">
        <v>5040000000000</v>
      </c>
      <c r="AC1220" s="16">
        <f t="shared" si="115"/>
        <v>65646.349594711297</v>
      </c>
      <c r="AD1220" s="12">
        <f t="shared" si="116"/>
        <v>65646.349594711297</v>
      </c>
      <c r="AE1220" s="12">
        <f t="shared" si="117"/>
        <v>65646.349594711297</v>
      </c>
      <c r="AF1220" s="12">
        <f t="shared" si="118"/>
        <v>65646.349594711297</v>
      </c>
      <c r="AG1220" s="12">
        <f t="shared" si="119"/>
        <v>0.57000000000000006</v>
      </c>
    </row>
    <row r="1221" spans="1:33" ht="14.5" x14ac:dyDescent="0.35">
      <c r="A1221" s="12" t="str">
        <f t="shared" si="114"/>
        <v>Japan-Asia-2010</v>
      </c>
      <c r="B1221" s="13" t="s">
        <v>60</v>
      </c>
      <c r="C1221" s="14" t="s">
        <v>158</v>
      </c>
      <c r="D1221" s="15">
        <v>2010</v>
      </c>
      <c r="E1221" s="16" cm="1">
        <f t="array" ref="E1221:I1221">VLOOKUP(Merged_Sheet!A1221,GDP!A1221:I3911,{5,6,7,8,9},0)</f>
        <v>5500000000000</v>
      </c>
      <c r="F1221" s="16">
        <v>5500000000000</v>
      </c>
      <c r="G1221" s="12">
        <v>9.6000000000000002E-2</v>
      </c>
      <c r="H1221" s="12">
        <v>4115</v>
      </c>
      <c r="I1221" s="12">
        <v>1.6E-2</v>
      </c>
      <c r="J1221" s="12" cm="1">
        <f t="array" ref="J1221:R1221">VLOOKUP(Merged_Sheet!A1221,'HUMAN RESOURCES'!A1221:M3911,{5,6,7,8,9,10,11,12,13},0)</f>
        <v>2.4E-2</v>
      </c>
      <c r="K1221" s="12">
        <v>2.4E-2</v>
      </c>
      <c r="L1221" s="12">
        <v>72</v>
      </c>
      <c r="M1221" s="12">
        <v>69</v>
      </c>
      <c r="N1221" s="12">
        <v>0.27200000000000002</v>
      </c>
      <c r="O1221" s="12">
        <v>0.68100000000000005</v>
      </c>
      <c r="P1221" s="12">
        <v>4.7E-2</v>
      </c>
      <c r="Q1221" s="12">
        <v>36383302</v>
      </c>
      <c r="R1221" s="12">
        <v>0.66800000000000004</v>
      </c>
      <c r="S1221" s="17" cm="1">
        <f t="array" ref="S1221:T1221">VLOOKUP(Merged_Sheet!A1221,Merged_Sheet!A1221:F3911,{5,6},0)</f>
        <v>5500000000000</v>
      </c>
      <c r="T1221" s="17">
        <v>5500000000000</v>
      </c>
      <c r="U1221" s="12" cm="1">
        <f t="array" ref="U1221:Z1221">VLOOKUP(Merged_Sheet!A1221,BUSINESS!A1221:J3911,{5,6,7,8,9,10},0)</f>
        <v>0.72</v>
      </c>
      <c r="V1221" s="12">
        <v>25</v>
      </c>
      <c r="W1221" s="12">
        <v>0</v>
      </c>
      <c r="X1221" s="12">
        <v>451</v>
      </c>
      <c r="Y1221" s="12">
        <v>0.112</v>
      </c>
      <c r="Z1221" s="12">
        <v>0.9</v>
      </c>
      <c r="AA1221" s="17" cm="1">
        <f t="array" ref="AA1221:AB1221">VLOOKUP(Merged_Sheet!A1221,Merged_Sheet!A1221:F3911,{5,6},0)</f>
        <v>5500000000000</v>
      </c>
      <c r="AB1221" s="17">
        <v>5500000000000</v>
      </c>
      <c r="AC1221" s="16">
        <f t="shared" si="115"/>
        <v>151168.24745593459</v>
      </c>
      <c r="AD1221" s="12">
        <f t="shared" si="116"/>
        <v>151168.24745593459</v>
      </c>
      <c r="AE1221" s="12">
        <f t="shared" si="117"/>
        <v>151168.24745593459</v>
      </c>
      <c r="AF1221" s="12">
        <f t="shared" si="118"/>
        <v>151168.24745593459</v>
      </c>
      <c r="AG1221" s="12">
        <f t="shared" si="119"/>
        <v>0.33199999999999996</v>
      </c>
    </row>
    <row r="1222" spans="1:33" ht="14.5" x14ac:dyDescent="0.35">
      <c r="A1222" s="12" t="str">
        <f t="shared" si="114"/>
        <v>Japan-Asia-2011</v>
      </c>
      <c r="B1222" s="13" t="s">
        <v>60</v>
      </c>
      <c r="C1222" s="14" t="s">
        <v>158</v>
      </c>
      <c r="D1222" s="15">
        <v>2011</v>
      </c>
      <c r="E1222" s="16" cm="1">
        <f t="array" ref="E1222:I1222">VLOOKUP(Merged_Sheet!A1222,GDP!A1222:I3912,{5,6,7,8,9},0)</f>
        <v>5910000000000</v>
      </c>
      <c r="F1222" s="16">
        <v>5910000000000</v>
      </c>
      <c r="G1222" s="12">
        <v>0.1</v>
      </c>
      <c r="H1222" s="12">
        <v>4641</v>
      </c>
      <c r="I1222" s="12">
        <v>1.4999999999999999E-2</v>
      </c>
      <c r="J1222" s="12" cm="1">
        <f t="array" ref="J1222:R1222">VLOOKUP(Merged_Sheet!A1222,'HUMAN RESOURCES'!A1222:M3912,{5,6,7,8,9,10,11,12,13},0)</f>
        <v>2.5000000000000001E-2</v>
      </c>
      <c r="K1222" s="12">
        <v>4.1000000000000002E-2</v>
      </c>
      <c r="L1222" s="12">
        <v>46</v>
      </c>
      <c r="M1222" s="12">
        <v>47</v>
      </c>
      <c r="N1222" s="12">
        <v>0.34499999999999997</v>
      </c>
      <c r="O1222" s="12">
        <v>0.621</v>
      </c>
      <c r="P1222" s="12">
        <v>3.4000000000000002E-2</v>
      </c>
      <c r="Q1222" s="12">
        <v>1951715</v>
      </c>
      <c r="R1222" s="12">
        <v>0.56000000000000005</v>
      </c>
      <c r="S1222" s="17" cm="1">
        <f t="array" ref="S1222:T1222">VLOOKUP(Merged_Sheet!A1222,Merged_Sheet!A1222:F3912,{5,6},0)</f>
        <v>5910000000000</v>
      </c>
      <c r="T1222" s="17">
        <v>5910000000000</v>
      </c>
      <c r="U1222" s="12" cm="1">
        <f t="array" ref="U1222:Z1222">VLOOKUP(Merged_Sheet!A1222,BUSINESS!A1222:J3912,{5,6,7,8,9,10},0)</f>
        <v>0.17</v>
      </c>
      <c r="V1222" s="12">
        <v>60</v>
      </c>
      <c r="W1222" s="12">
        <v>0</v>
      </c>
      <c r="X1222" s="12">
        <v>140</v>
      </c>
      <c r="Y1222" s="12">
        <v>6.2E-2</v>
      </c>
      <c r="Z1222" s="12">
        <v>0.96</v>
      </c>
      <c r="AA1222" s="17" cm="1">
        <f t="array" ref="AA1222:AB1222">VLOOKUP(Merged_Sheet!A1222,Merged_Sheet!A1222:F3912,{5,6},0)</f>
        <v>5910000000000</v>
      </c>
      <c r="AB1222" s="17">
        <v>5910000000000</v>
      </c>
      <c r="AC1222" s="16">
        <f t="shared" si="115"/>
        <v>3028106.0503198467</v>
      </c>
      <c r="AD1222" s="12">
        <f t="shared" si="116"/>
        <v>3028106.0503198467</v>
      </c>
      <c r="AE1222" s="12">
        <f t="shared" si="117"/>
        <v>3028106.0503198467</v>
      </c>
      <c r="AF1222" s="12">
        <f t="shared" si="118"/>
        <v>3028106.0503198467</v>
      </c>
      <c r="AG1222" s="12">
        <f t="shared" si="119"/>
        <v>0.43999999999999995</v>
      </c>
    </row>
    <row r="1223" spans="1:33" ht="14.5" x14ac:dyDescent="0.35">
      <c r="A1223" s="12" t="str">
        <f t="shared" si="114"/>
        <v>Japan-Asia-2012</v>
      </c>
      <c r="B1223" s="13" t="s">
        <v>60</v>
      </c>
      <c r="C1223" s="14" t="s">
        <v>158</v>
      </c>
      <c r="D1223" s="15">
        <v>2012</v>
      </c>
      <c r="E1223" s="16" cm="1">
        <f t="array" ref="E1223:I1223">VLOOKUP(Merged_Sheet!A1223,GDP!A1223:I3913,{5,6,7,8,9},0)</f>
        <v>5940000000000</v>
      </c>
      <c r="F1223" s="16">
        <v>5940000000000</v>
      </c>
      <c r="G1223" s="12">
        <v>0.10100000000000001</v>
      </c>
      <c r="H1223" s="12">
        <v>4752</v>
      </c>
      <c r="I1223" s="12">
        <v>1.4E-2</v>
      </c>
      <c r="J1223" s="12" cm="1">
        <f t="array" ref="J1223:R1223">VLOOKUP(Merged_Sheet!A1223,'HUMAN RESOURCES'!A1223:M3913,{5,6,7,8,9,10,11,12,13},0)</f>
        <v>2.7E-2</v>
      </c>
      <c r="K1223" s="12">
        <v>3.9E-2</v>
      </c>
      <c r="L1223" s="12">
        <v>64</v>
      </c>
      <c r="M1223" s="12">
        <v>59</v>
      </c>
      <c r="N1223" s="12">
        <v>0.38200000000000001</v>
      </c>
      <c r="O1223" s="12">
        <v>0.58399999999999996</v>
      </c>
      <c r="P1223" s="12">
        <v>3.4000000000000002E-2</v>
      </c>
      <c r="Q1223" s="12">
        <v>2143498</v>
      </c>
      <c r="R1223" s="12">
        <v>0.40600000000000003</v>
      </c>
      <c r="S1223" s="17" cm="1">
        <f t="array" ref="S1223:T1223">VLOOKUP(Merged_Sheet!A1223,Merged_Sheet!A1223:F3913,{5,6},0)</f>
        <v>5940000000000</v>
      </c>
      <c r="T1223" s="17">
        <v>5940000000000</v>
      </c>
      <c r="U1223" s="12" cm="1">
        <f t="array" ref="U1223:Z1223">VLOOKUP(Merged_Sheet!A1223,BUSINESS!A1223:J3913,{5,6,7,8,9,10},0)</f>
        <v>0.223</v>
      </c>
      <c r="V1223" s="12">
        <v>66</v>
      </c>
      <c r="W1223" s="12">
        <v>0</v>
      </c>
      <c r="X1223" s="12">
        <v>339</v>
      </c>
      <c r="Y1223" s="12">
        <v>6.5000000000000002E-2</v>
      </c>
      <c r="Z1223" s="12">
        <v>0.76100000000000001</v>
      </c>
      <c r="AA1223" s="17" cm="1">
        <f t="array" ref="AA1223:AB1223">VLOOKUP(Merged_Sheet!A1223,Merged_Sheet!A1223:F3913,{5,6},0)</f>
        <v>5940000000000</v>
      </c>
      <c r="AB1223" s="17">
        <v>5940000000000</v>
      </c>
      <c r="AC1223" s="16">
        <f t="shared" si="115"/>
        <v>2771171.2350559691</v>
      </c>
      <c r="AD1223" s="12">
        <f t="shared" si="116"/>
        <v>2771171.2350559691</v>
      </c>
      <c r="AE1223" s="12">
        <f t="shared" si="117"/>
        <v>2771171.2350559691</v>
      </c>
      <c r="AF1223" s="12">
        <f t="shared" si="118"/>
        <v>2771171.2350559691</v>
      </c>
      <c r="AG1223" s="12">
        <f t="shared" si="119"/>
        <v>0.59399999999999997</v>
      </c>
    </row>
    <row r="1224" spans="1:33" ht="14.5" x14ac:dyDescent="0.35">
      <c r="A1224" s="12" t="str">
        <f t="shared" si="114"/>
        <v>Jordan-Middle East-2000</v>
      </c>
      <c r="B1224" s="13" t="s">
        <v>79</v>
      </c>
      <c r="C1224" s="14" t="s">
        <v>159</v>
      </c>
      <c r="D1224" s="15">
        <v>2000</v>
      </c>
      <c r="E1224" s="16" cm="1">
        <f t="array" ref="E1224:I1224">VLOOKUP(Merged_Sheet!A1224,GDP!A1224:I3914,{5,6,7,8,9},0)</f>
        <v>8457923945</v>
      </c>
      <c r="F1224" s="16">
        <v>8457923945</v>
      </c>
      <c r="G1224" s="12">
        <v>9.7000000000000003E-2</v>
      </c>
      <c r="H1224" s="12">
        <v>171</v>
      </c>
      <c r="I1224" s="12">
        <v>0.11799999999999999</v>
      </c>
      <c r="J1224" s="12" cm="1">
        <f t="array" ref="J1224:R1224">VLOOKUP(Merged_Sheet!A1224,'HUMAN RESOURCES'!A1224:M3914,{5,6,7,8,9,10,11,12,13},0)</f>
        <v>2.8000000000000001E-2</v>
      </c>
      <c r="K1224" s="12">
        <v>0.08</v>
      </c>
      <c r="L1224" s="12">
        <v>47</v>
      </c>
      <c r="M1224" s="12">
        <v>46</v>
      </c>
      <c r="N1224" s="12">
        <v>0.38100000000000001</v>
      </c>
      <c r="O1224" s="12">
        <v>0.57599999999999996</v>
      </c>
      <c r="P1224" s="12">
        <v>4.2999999999999997E-2</v>
      </c>
      <c r="Q1224" s="12">
        <v>1989873</v>
      </c>
      <c r="R1224" s="12">
        <v>0.24299999999999999</v>
      </c>
      <c r="S1224" s="17" cm="1">
        <f t="array" ref="S1224:T1224">VLOOKUP(Merged_Sheet!A1224,Merged_Sheet!A1224:F3914,{5,6},0)</f>
        <v>8457923945</v>
      </c>
      <c r="T1224" s="17">
        <v>8457923945</v>
      </c>
      <c r="U1224" s="12" cm="1">
        <f t="array" ref="U1224:Z1224">VLOOKUP(Merged_Sheet!A1224,BUSINESS!A1224:J3914,{5,6,7,8,9,10},0)</f>
        <v>0.19900000000000001</v>
      </c>
      <c r="V1224" s="12">
        <v>40</v>
      </c>
      <c r="W1224" s="12">
        <v>0</v>
      </c>
      <c r="X1224" s="12">
        <v>324</v>
      </c>
      <c r="Y1224" s="12">
        <v>3.6999999999999998E-2</v>
      </c>
      <c r="Z1224" s="12">
        <v>0.33200000000000002</v>
      </c>
      <c r="AA1224" s="17" cm="1">
        <f t="array" ref="AA1224:AB1224">VLOOKUP(Merged_Sheet!A1224,Merged_Sheet!A1224:F3914,{5,6},0)</f>
        <v>8457923945</v>
      </c>
      <c r="AB1224" s="17">
        <v>8457923945</v>
      </c>
      <c r="AC1224" s="16">
        <f t="shared" si="115"/>
        <v>4250.4842997517935</v>
      </c>
      <c r="AD1224" s="12">
        <f t="shared" si="116"/>
        <v>4250.4842997517935</v>
      </c>
      <c r="AE1224" s="12">
        <f t="shared" si="117"/>
        <v>4250.4842997517935</v>
      </c>
      <c r="AF1224" s="12">
        <f t="shared" si="118"/>
        <v>4250.4842997517935</v>
      </c>
      <c r="AG1224" s="12">
        <f t="shared" si="119"/>
        <v>0.75700000000000001</v>
      </c>
    </row>
    <row r="1225" spans="1:33" ht="14.5" x14ac:dyDescent="0.35">
      <c r="A1225" s="12" t="str">
        <f t="shared" si="114"/>
        <v>Jordan-Middle East-2001</v>
      </c>
      <c r="B1225" s="13" t="s">
        <v>79</v>
      </c>
      <c r="C1225" s="14" t="s">
        <v>159</v>
      </c>
      <c r="D1225" s="15">
        <v>2001</v>
      </c>
      <c r="E1225" s="16" cm="1">
        <f t="array" ref="E1225:I1225">VLOOKUP(Merged_Sheet!A1225,GDP!A1225:I3915,{5,6,7,8,9},0)</f>
        <v>8972965061</v>
      </c>
      <c r="F1225" s="16">
        <v>8972965061</v>
      </c>
      <c r="G1225" s="12">
        <v>9.9000000000000005E-2</v>
      </c>
      <c r="H1225" s="12">
        <v>184</v>
      </c>
      <c r="I1225" s="12">
        <v>0.109</v>
      </c>
      <c r="J1225" s="12" cm="1">
        <f t="array" ref="J1225:R1225">VLOOKUP(Merged_Sheet!A1225,'HUMAN RESOURCES'!A1225:M3915,{5,6,7,8,9,10,11,12,13},0)</f>
        <v>2.9000000000000001E-2</v>
      </c>
      <c r="K1225" s="12">
        <v>6.4000000000000001E-2</v>
      </c>
      <c r="L1225" s="12">
        <v>61</v>
      </c>
      <c r="M1225" s="12">
        <v>58</v>
      </c>
      <c r="N1225" s="12">
        <v>0.34499999999999997</v>
      </c>
      <c r="O1225" s="12">
        <v>0.61799999999999999</v>
      </c>
      <c r="P1225" s="12">
        <v>3.5999999999999997E-2</v>
      </c>
      <c r="Q1225" s="12">
        <v>821865</v>
      </c>
      <c r="R1225" s="12">
        <v>0.76900000000000002</v>
      </c>
      <c r="S1225" s="17" cm="1">
        <f t="array" ref="S1225:T1225">VLOOKUP(Merged_Sheet!A1225,Merged_Sheet!A1225:F3915,{5,6},0)</f>
        <v>8972965061</v>
      </c>
      <c r="T1225" s="17">
        <v>8972965061</v>
      </c>
      <c r="U1225" s="12" cm="1">
        <f t="array" ref="U1225:Z1225">VLOOKUP(Merged_Sheet!A1225,BUSINESS!A1225:J3915,{5,6,7,8,9,10},0)</f>
        <v>0.378</v>
      </c>
      <c r="V1225" s="12">
        <v>37</v>
      </c>
      <c r="W1225" s="12">
        <v>0</v>
      </c>
      <c r="X1225" s="12">
        <v>66</v>
      </c>
      <c r="Y1225" s="12">
        <v>0.04</v>
      </c>
      <c r="Z1225" s="12">
        <v>0.157</v>
      </c>
      <c r="AA1225" s="17" cm="1">
        <f t="array" ref="AA1225:AB1225">VLOOKUP(Merged_Sheet!A1225,Merged_Sheet!A1225:F3915,{5,6},0)</f>
        <v>8972965061</v>
      </c>
      <c r="AB1225" s="17">
        <v>8972965061</v>
      </c>
      <c r="AC1225" s="16">
        <f t="shared" si="115"/>
        <v>10917.80896010902</v>
      </c>
      <c r="AD1225" s="12">
        <f t="shared" si="116"/>
        <v>10917.80896010902</v>
      </c>
      <c r="AE1225" s="12">
        <f t="shared" si="117"/>
        <v>10917.80896010902</v>
      </c>
      <c r="AF1225" s="12">
        <f t="shared" si="118"/>
        <v>10917.80896010902</v>
      </c>
      <c r="AG1225" s="12">
        <f t="shared" si="119"/>
        <v>0.23099999999999998</v>
      </c>
    </row>
    <row r="1226" spans="1:33" ht="14.5" x14ac:dyDescent="0.35">
      <c r="A1226" s="12" t="str">
        <f t="shared" si="114"/>
        <v>Jordan-Middle East-2002</v>
      </c>
      <c r="B1226" s="13" t="s">
        <v>79</v>
      </c>
      <c r="C1226" s="14" t="s">
        <v>159</v>
      </c>
      <c r="D1226" s="15">
        <v>2002</v>
      </c>
      <c r="E1226" s="16" cm="1">
        <f t="array" ref="E1226:I1226">VLOOKUP(Merged_Sheet!A1226,GDP!A1226:I3916,{5,6,7,8,9},0)</f>
        <v>9580161951</v>
      </c>
      <c r="F1226" s="16">
        <v>9580161951</v>
      </c>
      <c r="G1226" s="12">
        <v>9.7000000000000003E-2</v>
      </c>
      <c r="H1226" s="12">
        <v>189</v>
      </c>
      <c r="I1226" s="12">
        <v>0.10199999999999999</v>
      </c>
      <c r="J1226" s="12" cm="1">
        <f t="array" ref="J1226:R1226">VLOOKUP(Merged_Sheet!A1226,'HUMAN RESOURCES'!A1226:M3916,{5,6,7,8,9,10,11,12,13},0)</f>
        <v>3.1E-2</v>
      </c>
      <c r="K1226" s="12">
        <v>6.8000000000000005E-2</v>
      </c>
      <c r="L1226" s="12">
        <v>48</v>
      </c>
      <c r="M1226" s="12">
        <v>48</v>
      </c>
      <c r="N1226" s="12">
        <v>0.39300000000000002</v>
      </c>
      <c r="O1226" s="12">
        <v>0.57399999999999995</v>
      </c>
      <c r="P1226" s="12">
        <v>3.3000000000000002E-2</v>
      </c>
      <c r="Q1226" s="12">
        <v>1173678</v>
      </c>
      <c r="R1226" s="12">
        <v>0.216</v>
      </c>
      <c r="S1226" s="17" cm="1">
        <f t="array" ref="S1226:T1226">VLOOKUP(Merged_Sheet!A1226,Merged_Sheet!A1226:F3916,{5,6},0)</f>
        <v>9580161951</v>
      </c>
      <c r="T1226" s="17">
        <v>9580161951</v>
      </c>
      <c r="U1226" s="12" cm="1">
        <f t="array" ref="U1226:Z1226">VLOOKUP(Merged_Sheet!A1226,BUSINESS!A1226:J3916,{5,6,7,8,9,10},0)</f>
        <v>0.36299999999999999</v>
      </c>
      <c r="V1226" s="12">
        <v>60</v>
      </c>
      <c r="W1226" s="12">
        <v>0</v>
      </c>
      <c r="X1226" s="12">
        <v>104</v>
      </c>
      <c r="Y1226" s="12">
        <v>8.8999999999999996E-2</v>
      </c>
      <c r="Z1226" s="12">
        <v>0.56599999999999995</v>
      </c>
      <c r="AA1226" s="17" cm="1">
        <f t="array" ref="AA1226:AB1226">VLOOKUP(Merged_Sheet!A1226,Merged_Sheet!A1226:F3916,{5,6},0)</f>
        <v>9580161951</v>
      </c>
      <c r="AB1226" s="17">
        <v>9580161951</v>
      </c>
      <c r="AC1226" s="16">
        <f t="shared" si="115"/>
        <v>8162.5130154948802</v>
      </c>
      <c r="AD1226" s="12">
        <f t="shared" si="116"/>
        <v>8162.5130154948802</v>
      </c>
      <c r="AE1226" s="12">
        <f t="shared" si="117"/>
        <v>8162.5130154948802</v>
      </c>
      <c r="AF1226" s="12">
        <f t="shared" si="118"/>
        <v>8162.5130154948802</v>
      </c>
      <c r="AG1226" s="12">
        <f t="shared" si="119"/>
        <v>0.78400000000000003</v>
      </c>
    </row>
    <row r="1227" spans="1:33" ht="14.5" x14ac:dyDescent="0.35">
      <c r="A1227" s="12" t="str">
        <f t="shared" si="114"/>
        <v>Jordan-Middle East-2003</v>
      </c>
      <c r="B1227" s="13" t="s">
        <v>79</v>
      </c>
      <c r="C1227" s="14" t="s">
        <v>159</v>
      </c>
      <c r="D1227" s="15">
        <v>2003</v>
      </c>
      <c r="E1227" s="16" cm="1">
        <f t="array" ref="E1227:I1227">VLOOKUP(Merged_Sheet!A1227,GDP!A1227:I3917,{5,6,7,8,9},0)</f>
        <v>10193023726</v>
      </c>
      <c r="F1227" s="16">
        <v>10193023726</v>
      </c>
      <c r="G1227" s="12">
        <v>9.1999999999999998E-2</v>
      </c>
      <c r="H1227" s="12">
        <v>187</v>
      </c>
      <c r="I1227" s="12">
        <v>9.2999999999999999E-2</v>
      </c>
      <c r="J1227" s="12" cm="1">
        <f t="array" ref="J1227:R1227">VLOOKUP(Merged_Sheet!A1227,'HUMAN RESOURCES'!A1227:M3917,{5,6,7,8,9,10,11,12,13},0)</f>
        <v>3.2000000000000001E-2</v>
      </c>
      <c r="K1227" s="12">
        <v>5.8999999999999997E-2</v>
      </c>
      <c r="L1227" s="12">
        <v>51</v>
      </c>
      <c r="M1227" s="12">
        <v>51</v>
      </c>
      <c r="N1227" s="12">
        <v>0.41499999999999998</v>
      </c>
      <c r="O1227" s="12">
        <v>0.54600000000000004</v>
      </c>
      <c r="P1227" s="12">
        <v>0.04</v>
      </c>
      <c r="Q1227" s="12">
        <v>12888918</v>
      </c>
      <c r="R1227" s="12">
        <v>0.33400000000000002</v>
      </c>
      <c r="S1227" s="17" cm="1">
        <f t="array" ref="S1227:T1227">VLOOKUP(Merged_Sheet!A1227,Merged_Sheet!A1227:F3917,{5,6},0)</f>
        <v>10193023726</v>
      </c>
      <c r="T1227" s="17">
        <v>10193023726</v>
      </c>
      <c r="U1227" s="12" cm="1">
        <f t="array" ref="U1227:Z1227">VLOOKUP(Merged_Sheet!A1227,BUSINESS!A1227:J3917,{5,6,7,8,9,10},0)</f>
        <v>0.38200000000000001</v>
      </c>
      <c r="V1227" s="12">
        <v>97</v>
      </c>
      <c r="W1227" s="12">
        <v>0</v>
      </c>
      <c r="X1227" s="12">
        <v>270</v>
      </c>
      <c r="Y1227" s="12">
        <v>0.114</v>
      </c>
      <c r="Z1227" s="12">
        <v>0.31</v>
      </c>
      <c r="AA1227" s="17" cm="1">
        <f t="array" ref="AA1227:AB1227">VLOOKUP(Merged_Sheet!A1227,Merged_Sheet!A1227:F3917,{5,6},0)</f>
        <v>10193023726</v>
      </c>
      <c r="AB1227" s="17">
        <v>10193023726</v>
      </c>
      <c r="AC1227" s="16">
        <f t="shared" si="115"/>
        <v>790.83626150775422</v>
      </c>
      <c r="AD1227" s="12">
        <f t="shared" si="116"/>
        <v>790.83626150775422</v>
      </c>
      <c r="AE1227" s="12">
        <f t="shared" si="117"/>
        <v>790.83626150775422</v>
      </c>
      <c r="AF1227" s="12">
        <f t="shared" si="118"/>
        <v>790.83626150775422</v>
      </c>
      <c r="AG1227" s="12">
        <f t="shared" si="119"/>
        <v>0.66599999999999993</v>
      </c>
    </row>
    <row r="1228" spans="1:33" ht="14.5" x14ac:dyDescent="0.35">
      <c r="A1228" s="12" t="str">
        <f t="shared" si="114"/>
        <v>Jordan-Middle East-2004</v>
      </c>
      <c r="B1228" s="13" t="s">
        <v>79</v>
      </c>
      <c r="C1228" s="14" t="s">
        <v>159</v>
      </c>
      <c r="D1228" s="15">
        <v>2004</v>
      </c>
      <c r="E1228" s="16" cm="1">
        <f t="array" ref="E1228:I1228">VLOOKUP(Merged_Sheet!A1228,GDP!A1228:I3918,{5,6,7,8,9},0)</f>
        <v>11407566660</v>
      </c>
      <c r="F1228" s="16">
        <v>11407566660</v>
      </c>
      <c r="G1228" s="12">
        <v>9.0999999999999998E-2</v>
      </c>
      <c r="H1228" s="12">
        <v>203</v>
      </c>
      <c r="I1228" s="12">
        <v>8.3000000000000004E-2</v>
      </c>
      <c r="J1228" s="12" cm="1">
        <f t="array" ref="J1228:R1228">VLOOKUP(Merged_Sheet!A1228,'HUMAN RESOURCES'!A1228:M3918,{5,6,7,8,9,10,11,12,13},0)</f>
        <v>3.3000000000000002E-2</v>
      </c>
      <c r="K1228" s="12">
        <v>5.6000000000000001E-2</v>
      </c>
      <c r="L1228" s="12">
        <v>61</v>
      </c>
      <c r="M1228" s="12">
        <v>59</v>
      </c>
      <c r="N1228" s="12">
        <v>0.39200000000000002</v>
      </c>
      <c r="O1228" s="12">
        <v>0.57299999999999995</v>
      </c>
      <c r="P1228" s="12">
        <v>3.5000000000000003E-2</v>
      </c>
      <c r="Q1228" s="12">
        <v>23691533</v>
      </c>
      <c r="R1228" s="12">
        <v>0.5</v>
      </c>
      <c r="S1228" s="17" cm="1">
        <f t="array" ref="S1228:T1228">VLOOKUP(Merged_Sheet!A1228,Merged_Sheet!A1228:F3918,{5,6},0)</f>
        <v>11407566660</v>
      </c>
      <c r="T1228" s="17">
        <v>11407566660</v>
      </c>
      <c r="U1228" s="12" cm="1">
        <f t="array" ref="U1228:Z1228">VLOOKUP(Merged_Sheet!A1228,BUSINESS!A1228:J3918,{5,6,7,8,9,10},0)</f>
        <v>0.32500000000000001</v>
      </c>
      <c r="V1228" s="12">
        <v>12</v>
      </c>
      <c r="W1228" s="12">
        <v>0</v>
      </c>
      <c r="X1228" s="12">
        <v>224</v>
      </c>
      <c r="Y1228" s="12">
        <v>5.3999999999999999E-2</v>
      </c>
      <c r="Z1228" s="12">
        <v>0.63800000000000001</v>
      </c>
      <c r="AA1228" s="17" cm="1">
        <f t="array" ref="AA1228:AB1228">VLOOKUP(Merged_Sheet!A1228,Merged_Sheet!A1228:F3918,{5,6},0)</f>
        <v>11407566660</v>
      </c>
      <c r="AB1228" s="17">
        <v>11407566660</v>
      </c>
      <c r="AC1228" s="16">
        <f t="shared" si="115"/>
        <v>481.50394742290422</v>
      </c>
      <c r="AD1228" s="12">
        <f t="shared" si="116"/>
        <v>481.50394742290422</v>
      </c>
      <c r="AE1228" s="12">
        <f t="shared" si="117"/>
        <v>481.50394742290422</v>
      </c>
      <c r="AF1228" s="12">
        <f t="shared" si="118"/>
        <v>481.50394742290422</v>
      </c>
      <c r="AG1228" s="12">
        <f t="shared" si="119"/>
        <v>0.5</v>
      </c>
    </row>
    <row r="1229" spans="1:33" ht="14.5" x14ac:dyDescent="0.35">
      <c r="A1229" s="12" t="str">
        <f t="shared" si="114"/>
        <v>Jordan-Middle East-2005</v>
      </c>
      <c r="B1229" s="13" t="s">
        <v>79</v>
      </c>
      <c r="C1229" s="14" t="s">
        <v>159</v>
      </c>
      <c r="D1229" s="15">
        <v>2005</v>
      </c>
      <c r="E1229" s="16" cm="1">
        <f t="array" ref="E1229:I1229">VLOOKUP(Merged_Sheet!A1229,GDP!A1229:I3919,{5,6,7,8,9},0)</f>
        <v>12582876895</v>
      </c>
      <c r="F1229" s="16">
        <v>12582876895</v>
      </c>
      <c r="G1229" s="12">
        <v>8.8999999999999996E-2</v>
      </c>
      <c r="H1229" s="12">
        <v>213</v>
      </c>
      <c r="I1229" s="12">
        <v>7.5999999999999998E-2</v>
      </c>
      <c r="J1229" s="12" cm="1">
        <f t="array" ref="J1229:R1229">VLOOKUP(Merged_Sheet!A1229,'HUMAN RESOURCES'!A1229:M3919,{5,6,7,8,9,10,11,12,13},0)</f>
        <v>3.3000000000000002E-2</v>
      </c>
      <c r="K1229" s="12">
        <v>4.4999999999999998E-2</v>
      </c>
      <c r="L1229" s="12">
        <v>63</v>
      </c>
      <c r="M1229" s="12">
        <v>61</v>
      </c>
      <c r="N1229" s="12">
        <v>0.38800000000000001</v>
      </c>
      <c r="O1229" s="12">
        <v>0.55900000000000005</v>
      </c>
      <c r="P1229" s="12">
        <v>5.3999999999999999E-2</v>
      </c>
      <c r="Q1229" s="12">
        <v>1519155</v>
      </c>
      <c r="R1229" s="12">
        <v>0.85299999999999998</v>
      </c>
      <c r="S1229" s="17" cm="1">
        <f t="array" ref="S1229:T1229">VLOOKUP(Merged_Sheet!A1229,Merged_Sheet!A1229:F3919,{5,6},0)</f>
        <v>12582876895</v>
      </c>
      <c r="T1229" s="17">
        <v>12582876895</v>
      </c>
      <c r="U1229" s="12" cm="1">
        <f t="array" ref="U1229:Z1229">VLOOKUP(Merged_Sheet!A1229,BUSINESS!A1229:J3919,{5,6,7,8,9,10},0)</f>
        <v>0.44700000000000001</v>
      </c>
      <c r="V1229" s="12">
        <v>57</v>
      </c>
      <c r="W1229" s="12">
        <v>0</v>
      </c>
      <c r="X1229" s="12">
        <v>488</v>
      </c>
      <c r="Y1229" s="12">
        <v>6.7000000000000004E-2</v>
      </c>
      <c r="Z1229" s="12">
        <v>0.95399999999999996</v>
      </c>
      <c r="AA1229" s="17" cm="1">
        <f t="array" ref="AA1229:AB1229">VLOOKUP(Merged_Sheet!A1229,Merged_Sheet!A1229:F3919,{5,6},0)</f>
        <v>12582876895</v>
      </c>
      <c r="AB1229" s="17">
        <v>12582876895</v>
      </c>
      <c r="AC1229" s="16">
        <f t="shared" si="115"/>
        <v>8282.8130737153224</v>
      </c>
      <c r="AD1229" s="12">
        <f t="shared" si="116"/>
        <v>8282.8130737153224</v>
      </c>
      <c r="AE1229" s="12">
        <f t="shared" si="117"/>
        <v>8282.8130737153224</v>
      </c>
      <c r="AF1229" s="12">
        <f t="shared" si="118"/>
        <v>8282.8130737153224</v>
      </c>
      <c r="AG1229" s="12">
        <f t="shared" si="119"/>
        <v>0.14700000000000002</v>
      </c>
    </row>
    <row r="1230" spans="1:33" ht="14.5" x14ac:dyDescent="0.35">
      <c r="A1230" s="12" t="str">
        <f t="shared" si="114"/>
        <v>Jordan-Middle East-2006</v>
      </c>
      <c r="B1230" s="13" t="s">
        <v>79</v>
      </c>
      <c r="C1230" s="14" t="s">
        <v>159</v>
      </c>
      <c r="D1230" s="15">
        <v>2006</v>
      </c>
      <c r="E1230" s="16" cm="1">
        <f t="array" ref="E1230:I1230">VLOOKUP(Merged_Sheet!A1230,GDP!A1230:I3920,{5,6,7,8,9},0)</f>
        <v>15056937190</v>
      </c>
      <c r="F1230" s="16">
        <v>15056937190</v>
      </c>
      <c r="G1230" s="12">
        <v>8.1000000000000003E-2</v>
      </c>
      <c r="H1230" s="12">
        <v>224</v>
      </c>
      <c r="I1230" s="12">
        <v>8.2000000000000003E-2</v>
      </c>
      <c r="J1230" s="12" cm="1">
        <f t="array" ref="J1230:R1230">VLOOKUP(Merged_Sheet!A1230,'HUMAN RESOURCES'!A1230:M3920,{5,6,7,8,9,10,11,12,13},0)</f>
        <v>3.5000000000000003E-2</v>
      </c>
      <c r="K1230" s="12">
        <v>0.105</v>
      </c>
      <c r="L1230" s="12">
        <v>49</v>
      </c>
      <c r="M1230" s="12">
        <v>46</v>
      </c>
      <c r="N1230" s="12">
        <v>0.40899999999999997</v>
      </c>
      <c r="O1230" s="12">
        <v>0.55200000000000005</v>
      </c>
      <c r="P1230" s="12">
        <v>3.9E-2</v>
      </c>
      <c r="Q1230" s="12">
        <v>4266247</v>
      </c>
      <c r="R1230" s="12">
        <v>0.38600000000000001</v>
      </c>
      <c r="S1230" s="17" cm="1">
        <f t="array" ref="S1230:T1230">VLOOKUP(Merged_Sheet!A1230,Merged_Sheet!A1230:F3920,{5,6},0)</f>
        <v>15056937190</v>
      </c>
      <c r="T1230" s="17">
        <v>15056937190</v>
      </c>
      <c r="U1230" s="12" cm="1">
        <f t="array" ref="U1230:Z1230">VLOOKUP(Merged_Sheet!A1230,BUSINESS!A1230:J3920,{5,6,7,8,9,10},0)</f>
        <v>2.0379999999999998</v>
      </c>
      <c r="V1230" s="12">
        <v>23</v>
      </c>
      <c r="W1230" s="12">
        <v>0</v>
      </c>
      <c r="X1230" s="12">
        <v>504</v>
      </c>
      <c r="Y1230" s="12">
        <v>1.7999999999999999E-2</v>
      </c>
      <c r="Z1230" s="12">
        <v>0.20200000000000001</v>
      </c>
      <c r="AA1230" s="17" cm="1">
        <f t="array" ref="AA1230:AB1230">VLOOKUP(Merged_Sheet!A1230,Merged_Sheet!A1230:F3920,{5,6},0)</f>
        <v>15056937190</v>
      </c>
      <c r="AB1230" s="17">
        <v>15056937190</v>
      </c>
      <c r="AC1230" s="16">
        <f t="shared" si="115"/>
        <v>3529.3167953004127</v>
      </c>
      <c r="AD1230" s="12">
        <f t="shared" si="116"/>
        <v>3529.3167953004127</v>
      </c>
      <c r="AE1230" s="12">
        <f t="shared" si="117"/>
        <v>3529.3167953004127</v>
      </c>
      <c r="AF1230" s="12">
        <f t="shared" si="118"/>
        <v>3529.3167953004127</v>
      </c>
      <c r="AG1230" s="12">
        <f t="shared" si="119"/>
        <v>0.61399999999999999</v>
      </c>
    </row>
    <row r="1231" spans="1:33" ht="14.5" x14ac:dyDescent="0.35">
      <c r="A1231" s="12" t="str">
        <f t="shared" si="114"/>
        <v>Jordan-Middle East-2007</v>
      </c>
      <c r="B1231" s="13" t="s">
        <v>79</v>
      </c>
      <c r="C1231" s="14" t="s">
        <v>159</v>
      </c>
      <c r="D1231" s="15">
        <v>2007</v>
      </c>
      <c r="E1231" s="16" cm="1">
        <f t="array" ref="E1231:I1231">VLOOKUP(Merged_Sheet!A1231,GDP!A1231:I3921,{5,6,7,8,9},0)</f>
        <v>17110610000</v>
      </c>
      <c r="F1231" s="16">
        <v>17110610000</v>
      </c>
      <c r="G1231" s="12">
        <v>8.3000000000000004E-2</v>
      </c>
      <c r="H1231" s="12">
        <v>252</v>
      </c>
      <c r="I1231" s="12">
        <v>8.6999999999999994E-2</v>
      </c>
      <c r="J1231" s="12" cm="1">
        <f t="array" ref="J1231:R1231">VLOOKUP(Merged_Sheet!A1231,'HUMAN RESOURCES'!A1231:M3921,{5,6,7,8,9,10,11,12,13},0)</f>
        <v>3.5000000000000003E-2</v>
      </c>
      <c r="K1231" s="12">
        <v>5.3999999999999999E-2</v>
      </c>
      <c r="L1231" s="12">
        <v>62</v>
      </c>
      <c r="M1231" s="12">
        <v>59</v>
      </c>
      <c r="N1231" s="12">
        <v>0.44900000000000001</v>
      </c>
      <c r="O1231" s="12">
        <v>0.51800000000000002</v>
      </c>
      <c r="P1231" s="12">
        <v>3.3000000000000002E-2</v>
      </c>
      <c r="Q1231" s="12">
        <v>84838032</v>
      </c>
      <c r="R1231" s="12">
        <v>0.16900000000000001</v>
      </c>
      <c r="S1231" s="17" cm="1">
        <f t="array" ref="S1231:T1231">VLOOKUP(Merged_Sheet!A1231,Merged_Sheet!A1231:F3921,{5,6},0)</f>
        <v>17110610000</v>
      </c>
      <c r="T1231" s="17">
        <v>17110610000</v>
      </c>
      <c r="U1231" s="12" cm="1">
        <f t="array" ref="U1231:Z1231">VLOOKUP(Merged_Sheet!A1231,BUSINESS!A1231:J3921,{5,6,7,8,9,10},0)</f>
        <v>0.30299999999999999</v>
      </c>
      <c r="V1231" s="12">
        <v>15</v>
      </c>
      <c r="W1231" s="12">
        <v>0</v>
      </c>
      <c r="X1231" s="12">
        <v>198</v>
      </c>
      <c r="Y1231" s="12">
        <v>5.0000000000000001E-3</v>
      </c>
      <c r="Z1231" s="12">
        <v>4.8000000000000001E-2</v>
      </c>
      <c r="AA1231" s="17" cm="1">
        <f t="array" ref="AA1231:AB1231">VLOOKUP(Merged_Sheet!A1231,Merged_Sheet!A1231:F3921,{5,6},0)</f>
        <v>17110610000</v>
      </c>
      <c r="AB1231" s="17">
        <v>17110610000</v>
      </c>
      <c r="AC1231" s="16">
        <f t="shared" si="115"/>
        <v>201.6856072286071</v>
      </c>
      <c r="AD1231" s="12">
        <f t="shared" si="116"/>
        <v>201.6856072286071</v>
      </c>
      <c r="AE1231" s="12">
        <f t="shared" si="117"/>
        <v>201.6856072286071</v>
      </c>
      <c r="AF1231" s="12">
        <f t="shared" si="118"/>
        <v>201.6856072286071</v>
      </c>
      <c r="AG1231" s="12">
        <f t="shared" si="119"/>
        <v>0.83099999999999996</v>
      </c>
    </row>
    <row r="1232" spans="1:33" ht="14.5" x14ac:dyDescent="0.35">
      <c r="A1232" s="12" t="str">
        <f t="shared" si="114"/>
        <v>Jordan-Middle East-2008</v>
      </c>
      <c r="B1232" s="13" t="s">
        <v>79</v>
      </c>
      <c r="C1232" s="14" t="s">
        <v>159</v>
      </c>
      <c r="D1232" s="15">
        <v>2008</v>
      </c>
      <c r="E1232" s="16" cm="1">
        <f t="array" ref="E1232:I1232">VLOOKUP(Merged_Sheet!A1232,GDP!A1232:I3922,{5,6,7,8,9},0)</f>
        <v>21971835256</v>
      </c>
      <c r="F1232" s="16">
        <v>21971835256</v>
      </c>
      <c r="G1232" s="12">
        <v>8.7999999999999995E-2</v>
      </c>
      <c r="H1232" s="12">
        <v>326</v>
      </c>
      <c r="I1232" s="12">
        <v>0.09</v>
      </c>
      <c r="J1232" s="12" cm="1">
        <f t="array" ref="J1232:R1232">VLOOKUP(Merged_Sheet!A1232,'HUMAN RESOURCES'!A1232:M3922,{5,6,7,8,9,10,11,12,13},0)</f>
        <v>3.5000000000000003E-2</v>
      </c>
      <c r="K1232" s="12">
        <v>5.6000000000000001E-2</v>
      </c>
      <c r="L1232" s="12">
        <v>63</v>
      </c>
      <c r="M1232" s="12">
        <v>60</v>
      </c>
      <c r="N1232" s="12">
        <v>0.42299999999999999</v>
      </c>
      <c r="O1232" s="12">
        <v>0.54600000000000004</v>
      </c>
      <c r="P1232" s="12">
        <v>3.1E-2</v>
      </c>
      <c r="Q1232" s="12">
        <v>34853178</v>
      </c>
      <c r="R1232" s="12">
        <v>0.33</v>
      </c>
      <c r="S1232" s="17" cm="1">
        <f t="array" ref="S1232:T1232">VLOOKUP(Merged_Sheet!A1232,Merged_Sheet!A1232:F3922,{5,6},0)</f>
        <v>21971835256</v>
      </c>
      <c r="T1232" s="17">
        <v>21971835256</v>
      </c>
      <c r="U1232" s="12" cm="1">
        <f t="array" ref="U1232:Z1232">VLOOKUP(Merged_Sheet!A1232,BUSINESS!A1232:J3922,{5,6,7,8,9,10},0)</f>
        <v>0.36099999999999999</v>
      </c>
      <c r="V1232" s="12">
        <v>36</v>
      </c>
      <c r="W1232" s="12">
        <v>0</v>
      </c>
      <c r="X1232" s="12">
        <v>180</v>
      </c>
      <c r="Y1232" s="12">
        <v>0</v>
      </c>
      <c r="Z1232" s="12">
        <v>0.36099999999999999</v>
      </c>
      <c r="AA1232" s="17" cm="1">
        <f t="array" ref="AA1232:AB1232">VLOOKUP(Merged_Sheet!A1232,Merged_Sheet!A1232:F3922,{5,6},0)</f>
        <v>21971835256</v>
      </c>
      <c r="AB1232" s="17">
        <v>21971835256</v>
      </c>
      <c r="AC1232" s="16">
        <f t="shared" si="115"/>
        <v>630.41124272799459</v>
      </c>
      <c r="AD1232" s="12">
        <f t="shared" si="116"/>
        <v>630.41124272799459</v>
      </c>
      <c r="AE1232" s="12">
        <f t="shared" si="117"/>
        <v>630.41124272799459</v>
      </c>
      <c r="AF1232" s="12">
        <f t="shared" si="118"/>
        <v>630.41124272799459</v>
      </c>
      <c r="AG1232" s="12">
        <f t="shared" si="119"/>
        <v>0.66999999999999993</v>
      </c>
    </row>
    <row r="1233" spans="1:33" ht="14.5" x14ac:dyDescent="0.35">
      <c r="A1233" s="12" t="str">
        <f t="shared" si="114"/>
        <v>Jordan-Middle East-2009</v>
      </c>
      <c r="B1233" s="13" t="s">
        <v>79</v>
      </c>
      <c r="C1233" s="14" t="s">
        <v>159</v>
      </c>
      <c r="D1233" s="15">
        <v>2009</v>
      </c>
      <c r="E1233" s="16" cm="1">
        <f t="array" ref="E1233:I1233">VLOOKUP(Merged_Sheet!A1233,GDP!A1233:I3923,{5,6,7,8,9},0)</f>
        <v>23818322918</v>
      </c>
      <c r="F1233" s="16">
        <v>23818322918</v>
      </c>
      <c r="G1233" s="12">
        <v>9.5000000000000001E-2</v>
      </c>
      <c r="H1233" s="12">
        <v>368</v>
      </c>
      <c r="I1233" s="12">
        <v>9.1999999999999998E-2</v>
      </c>
      <c r="J1233" s="12" cm="1">
        <f t="array" ref="J1233:R1233">VLOOKUP(Merged_Sheet!A1233,'HUMAN RESOURCES'!A1233:M3923,{5,6,7,8,9,10,11,12,13},0)</f>
        <v>3.5999999999999997E-2</v>
      </c>
      <c r="K1233" s="12">
        <v>7.9000000000000001E-2</v>
      </c>
      <c r="L1233" s="12">
        <v>50</v>
      </c>
      <c r="M1233" s="12">
        <v>48</v>
      </c>
      <c r="N1233" s="12">
        <v>0.42</v>
      </c>
      <c r="O1233" s="12">
        <v>0.55000000000000004</v>
      </c>
      <c r="P1233" s="12">
        <v>3.1E-2</v>
      </c>
      <c r="Q1233" s="12">
        <v>18601342</v>
      </c>
      <c r="R1233" s="12">
        <v>0.498</v>
      </c>
      <c r="S1233" s="17" cm="1">
        <f t="array" ref="S1233:T1233">VLOOKUP(Merged_Sheet!A1233,Merged_Sheet!A1233:F3923,{5,6},0)</f>
        <v>23818322918</v>
      </c>
      <c r="T1233" s="17">
        <v>23818322918</v>
      </c>
      <c r="U1233" s="12" cm="1">
        <f t="array" ref="U1233:Z1233">VLOOKUP(Merged_Sheet!A1233,BUSINESS!A1233:J3923,{5,6,7,8,9,10},0)</f>
        <v>0.44400000000000001</v>
      </c>
      <c r="V1233" s="12">
        <v>40</v>
      </c>
      <c r="W1233" s="12">
        <v>0</v>
      </c>
      <c r="X1233" s="12">
        <v>270</v>
      </c>
      <c r="Y1233" s="12">
        <v>0.02</v>
      </c>
      <c r="Z1233" s="12">
        <v>0.70899999999999996</v>
      </c>
      <c r="AA1233" s="17" cm="1">
        <f t="array" ref="AA1233:AB1233">VLOOKUP(Merged_Sheet!A1233,Merged_Sheet!A1233:F3923,{5,6},0)</f>
        <v>23818322918</v>
      </c>
      <c r="AB1233" s="17">
        <v>23818322918</v>
      </c>
      <c r="AC1233" s="16">
        <f t="shared" si="115"/>
        <v>1280.4626095256999</v>
      </c>
      <c r="AD1233" s="12">
        <f t="shared" si="116"/>
        <v>1280.4626095256999</v>
      </c>
      <c r="AE1233" s="12">
        <f t="shared" si="117"/>
        <v>1280.4626095256999</v>
      </c>
      <c r="AF1233" s="12">
        <f t="shared" si="118"/>
        <v>1280.4626095256999</v>
      </c>
      <c r="AG1233" s="12">
        <f t="shared" si="119"/>
        <v>0.502</v>
      </c>
    </row>
    <row r="1234" spans="1:33" ht="14.5" x14ac:dyDescent="0.35">
      <c r="A1234" s="12" t="str">
        <f t="shared" si="114"/>
        <v>Jordan-Middle East-2010</v>
      </c>
      <c r="B1234" s="13" t="s">
        <v>79</v>
      </c>
      <c r="C1234" s="14" t="s">
        <v>159</v>
      </c>
      <c r="D1234" s="15">
        <v>2010</v>
      </c>
      <c r="E1234" s="16" cm="1">
        <f t="array" ref="E1234:I1234">VLOOKUP(Merged_Sheet!A1234,GDP!A1234:I3924,{5,6,7,8,9},0)</f>
        <v>26425379367</v>
      </c>
      <c r="F1234" s="16">
        <v>26425379367</v>
      </c>
      <c r="G1234" s="12">
        <v>8.5000000000000006E-2</v>
      </c>
      <c r="H1234" s="12">
        <v>361</v>
      </c>
      <c r="I1234" s="12">
        <v>0.09</v>
      </c>
      <c r="J1234" s="12" cm="1">
        <f t="array" ref="J1234:R1234">VLOOKUP(Merged_Sheet!A1234,'HUMAN RESOURCES'!A1234:M3924,{5,6,7,8,9,10,11,12,13},0)</f>
        <v>3.5999999999999997E-2</v>
      </c>
      <c r="K1234" s="12">
        <v>7.0999999999999994E-2</v>
      </c>
      <c r="L1234" s="12">
        <v>62</v>
      </c>
      <c r="M1234" s="12">
        <v>59</v>
      </c>
      <c r="N1234" s="12">
        <v>0.40699999999999997</v>
      </c>
      <c r="O1234" s="12">
        <v>0.56100000000000005</v>
      </c>
      <c r="P1234" s="12">
        <v>3.1E-2</v>
      </c>
      <c r="Q1234" s="12">
        <v>3516077</v>
      </c>
      <c r="R1234" s="12">
        <v>0.56000000000000005</v>
      </c>
      <c r="S1234" s="17" cm="1">
        <f t="array" ref="S1234:T1234">VLOOKUP(Merged_Sheet!A1234,Merged_Sheet!A1234:F3924,{5,6},0)</f>
        <v>26425379367</v>
      </c>
      <c r="T1234" s="17">
        <v>26425379367</v>
      </c>
      <c r="U1234" s="12" cm="1">
        <f t="array" ref="U1234:Z1234">VLOOKUP(Merged_Sheet!A1234,BUSINESS!A1234:J3924,{5,6,7,8,9,10},0)</f>
        <v>0.85799999999999998</v>
      </c>
      <c r="V1234" s="12">
        <v>19</v>
      </c>
      <c r="W1234" s="12">
        <v>0</v>
      </c>
      <c r="X1234" s="12">
        <v>696</v>
      </c>
      <c r="Y1234" s="12">
        <v>2.3E-2</v>
      </c>
      <c r="Z1234" s="12">
        <v>0.621</v>
      </c>
      <c r="AA1234" s="17" cm="1">
        <f t="array" ref="AA1234:AB1234">VLOOKUP(Merged_Sheet!A1234,Merged_Sheet!A1234:F3924,{5,6},0)</f>
        <v>26425379367</v>
      </c>
      <c r="AB1234" s="17">
        <v>26425379367</v>
      </c>
      <c r="AC1234" s="16">
        <f t="shared" si="115"/>
        <v>7515.5860827279948</v>
      </c>
      <c r="AD1234" s="12">
        <f t="shared" si="116"/>
        <v>7515.5860827279948</v>
      </c>
      <c r="AE1234" s="12">
        <f t="shared" si="117"/>
        <v>7515.5860827279948</v>
      </c>
      <c r="AF1234" s="12">
        <f t="shared" si="118"/>
        <v>7515.5860827279948</v>
      </c>
      <c r="AG1234" s="12">
        <f t="shared" si="119"/>
        <v>0.43999999999999995</v>
      </c>
    </row>
    <row r="1235" spans="1:33" ht="14.5" x14ac:dyDescent="0.35">
      <c r="A1235" s="12" t="str">
        <f t="shared" si="114"/>
        <v>Jordan-Middle East-2011</v>
      </c>
      <c r="B1235" s="13" t="s">
        <v>79</v>
      </c>
      <c r="C1235" s="14" t="s">
        <v>159</v>
      </c>
      <c r="D1235" s="15">
        <v>2011</v>
      </c>
      <c r="E1235" s="16" cm="1">
        <f t="array" ref="E1235:I1235">VLOOKUP(Merged_Sheet!A1235,GDP!A1235:I3925,{5,6,7,8,9},0)</f>
        <v>28840197019</v>
      </c>
      <c r="F1235" s="16">
        <v>28840197019</v>
      </c>
      <c r="G1235" s="12">
        <v>8.7999999999999995E-2</v>
      </c>
      <c r="H1235" s="12">
        <v>386</v>
      </c>
      <c r="I1235" s="12">
        <v>8.6999999999999994E-2</v>
      </c>
      <c r="J1235" s="12" cm="1">
        <f t="array" ref="J1235:R1235">VLOOKUP(Merged_Sheet!A1235,'HUMAN RESOURCES'!A1235:M3925,{5,6,7,8,9,10,11,12,13},0)</f>
        <v>3.5999999999999997E-2</v>
      </c>
      <c r="K1235" s="12">
        <v>4.4999999999999998E-2</v>
      </c>
      <c r="L1235" s="12">
        <v>64</v>
      </c>
      <c r="M1235" s="12">
        <v>61</v>
      </c>
      <c r="N1235" s="12">
        <v>0.437</v>
      </c>
      <c r="O1235" s="12">
        <v>0.53400000000000003</v>
      </c>
      <c r="P1235" s="12">
        <v>2.9000000000000001E-2</v>
      </c>
      <c r="Q1235" s="12">
        <v>20495695</v>
      </c>
      <c r="R1235" s="12">
        <v>0.313</v>
      </c>
      <c r="S1235" s="17" cm="1">
        <f t="array" ref="S1235:T1235">VLOOKUP(Merged_Sheet!A1235,Merged_Sheet!A1235:F3925,{5,6},0)</f>
        <v>28840197019</v>
      </c>
      <c r="T1235" s="17">
        <v>28840197019</v>
      </c>
      <c r="U1235" s="12" cm="1">
        <f t="array" ref="U1235:Z1235">VLOOKUP(Merged_Sheet!A1235,BUSINESS!A1235:J3925,{5,6,7,8,9,10},0)</f>
        <v>0.38400000000000001</v>
      </c>
      <c r="V1235" s="12">
        <v>7</v>
      </c>
      <c r="W1235" s="12">
        <v>0</v>
      </c>
      <c r="X1235" s="12">
        <v>201</v>
      </c>
      <c r="Y1235" s="12">
        <v>1.6E-2</v>
      </c>
      <c r="Z1235" s="12">
        <v>0.307</v>
      </c>
      <c r="AA1235" s="17" cm="1">
        <f t="array" ref="AA1235:AB1235">VLOOKUP(Merged_Sheet!A1235,Merged_Sheet!A1235:F3925,{5,6},0)</f>
        <v>28840197019</v>
      </c>
      <c r="AB1235" s="17">
        <v>28840197019</v>
      </c>
      <c r="AC1235" s="16">
        <f t="shared" si="115"/>
        <v>1407.1343771948207</v>
      </c>
      <c r="AD1235" s="12">
        <f t="shared" si="116"/>
        <v>1407.1343771948207</v>
      </c>
      <c r="AE1235" s="12">
        <f t="shared" si="117"/>
        <v>1407.1343771948207</v>
      </c>
      <c r="AF1235" s="12">
        <f t="shared" si="118"/>
        <v>1407.1343771948207</v>
      </c>
      <c r="AG1235" s="12">
        <f t="shared" si="119"/>
        <v>0.68700000000000006</v>
      </c>
    </row>
    <row r="1236" spans="1:33" ht="14.5" x14ac:dyDescent="0.35">
      <c r="A1236" s="12" t="str">
        <f t="shared" si="114"/>
        <v>Jordan-Middle East-2012</v>
      </c>
      <c r="B1236" s="13" t="s">
        <v>79</v>
      </c>
      <c r="C1236" s="14" t="s">
        <v>159</v>
      </c>
      <c r="D1236" s="15">
        <v>2012</v>
      </c>
      <c r="E1236" s="16" cm="1">
        <f t="array" ref="E1236:I1236">VLOOKUP(Merged_Sheet!A1236,GDP!A1236:I3926,{5,6,7,8,9},0)</f>
        <v>31015239496</v>
      </c>
      <c r="F1236" s="16">
        <v>31015239496</v>
      </c>
      <c r="G1236" s="12">
        <v>9.8000000000000004E-2</v>
      </c>
      <c r="H1236" s="12">
        <v>388</v>
      </c>
      <c r="I1236" s="12">
        <v>8.7999999999999995E-2</v>
      </c>
      <c r="J1236" s="12" cm="1">
        <f t="array" ref="J1236:R1236">VLOOKUP(Merged_Sheet!A1236,'HUMAN RESOURCES'!A1236:M3926,{5,6,7,8,9,10,11,12,13},0)</f>
        <v>3.6999999999999998E-2</v>
      </c>
      <c r="K1236" s="12">
        <v>7.8E-2</v>
      </c>
      <c r="L1236" s="12">
        <v>52</v>
      </c>
      <c r="M1236" s="12">
        <v>50</v>
      </c>
      <c r="N1236" s="12">
        <v>0.39500000000000002</v>
      </c>
      <c r="O1236" s="12">
        <v>0.57499999999999996</v>
      </c>
      <c r="P1236" s="12">
        <v>0.03</v>
      </c>
      <c r="Q1236" s="12">
        <v>676851</v>
      </c>
      <c r="R1236" s="12">
        <v>0.39100000000000001</v>
      </c>
      <c r="S1236" s="17" cm="1">
        <f t="array" ref="S1236:T1236">VLOOKUP(Merged_Sheet!A1236,Merged_Sheet!A1236:F3926,{5,6},0)</f>
        <v>31015239496</v>
      </c>
      <c r="T1236" s="17">
        <v>31015239496</v>
      </c>
      <c r="U1236" s="12" cm="1">
        <f t="array" ref="U1236:Z1236">VLOOKUP(Merged_Sheet!A1236,BUSINESS!A1236:J3926,{5,6,7,8,9,10},0)</f>
        <v>0.441</v>
      </c>
      <c r="V1236" s="12">
        <v>135</v>
      </c>
      <c r="W1236" s="12">
        <v>0</v>
      </c>
      <c r="X1236" s="12">
        <v>492</v>
      </c>
      <c r="Y1236" s="12">
        <v>2.1000000000000001E-2</v>
      </c>
      <c r="Z1236" s="12">
        <v>0.29499999999999998</v>
      </c>
      <c r="AA1236" s="17" cm="1">
        <f t="array" ref="AA1236:AB1236">VLOOKUP(Merged_Sheet!A1236,Merged_Sheet!A1236:F3926,{5,6},0)</f>
        <v>31015239496</v>
      </c>
      <c r="AB1236" s="17">
        <v>31015239496</v>
      </c>
      <c r="AC1236" s="16">
        <f t="shared" si="115"/>
        <v>45822.846528999733</v>
      </c>
      <c r="AD1236" s="12">
        <f t="shared" si="116"/>
        <v>45822.846528999733</v>
      </c>
      <c r="AE1236" s="12">
        <f t="shared" si="117"/>
        <v>45822.846528999733</v>
      </c>
      <c r="AF1236" s="12">
        <f t="shared" si="118"/>
        <v>45822.846528999733</v>
      </c>
      <c r="AG1236" s="12">
        <f t="shared" si="119"/>
        <v>0.60899999999999999</v>
      </c>
    </row>
    <row r="1237" spans="1:33" ht="14.5" x14ac:dyDescent="0.35">
      <c r="A1237" s="12" t="str">
        <f t="shared" si="114"/>
        <v>Kazakhstan-Asia-2000</v>
      </c>
      <c r="B1237" s="13" t="s">
        <v>60</v>
      </c>
      <c r="C1237" s="14" t="s">
        <v>160</v>
      </c>
      <c r="D1237" s="15">
        <v>2000</v>
      </c>
      <c r="E1237" s="16" cm="1">
        <f t="array" ref="E1237:I1237">VLOOKUP(Merged_Sheet!A1237,GDP!A1237:I3927,{5,6,7,8,9},0)</f>
        <v>18291990619</v>
      </c>
      <c r="F1237" s="16">
        <v>18291990619</v>
      </c>
      <c r="G1237" s="12">
        <v>4.2000000000000003E-2</v>
      </c>
      <c r="H1237" s="12">
        <v>52</v>
      </c>
      <c r="I1237" s="12">
        <v>0</v>
      </c>
      <c r="J1237" s="12" cm="1">
        <f t="array" ref="J1237:R1237">VLOOKUP(Merged_Sheet!A1237,'HUMAN RESOURCES'!A1237:M3927,{5,6,7,8,9,10,11,12,13},0)</f>
        <v>3.6999999999999998E-2</v>
      </c>
      <c r="K1237" s="12">
        <v>5.3999999999999999E-2</v>
      </c>
      <c r="L1237" s="12">
        <v>60</v>
      </c>
      <c r="M1237" s="12">
        <v>57</v>
      </c>
      <c r="N1237" s="12">
        <v>0.42599999999999999</v>
      </c>
      <c r="O1237" s="12">
        <v>0.54800000000000004</v>
      </c>
      <c r="P1237" s="12">
        <v>2.5999999999999999E-2</v>
      </c>
      <c r="Q1237" s="12">
        <v>39824734</v>
      </c>
      <c r="R1237" s="12">
        <v>0.23200000000000001</v>
      </c>
      <c r="S1237" s="17" cm="1">
        <f t="array" ref="S1237:T1237">VLOOKUP(Merged_Sheet!A1237,Merged_Sheet!A1237:F3927,{5,6},0)</f>
        <v>18291990619</v>
      </c>
      <c r="T1237" s="17">
        <v>18291990619</v>
      </c>
      <c r="U1237" s="12" cm="1">
        <f t="array" ref="U1237:Z1237">VLOOKUP(Merged_Sheet!A1237,BUSINESS!A1237:J3927,{5,6,7,8,9,10},0)</f>
        <v>0.49299999999999999</v>
      </c>
      <c r="V1237" s="12">
        <v>34</v>
      </c>
      <c r="W1237" s="12">
        <v>0</v>
      </c>
      <c r="X1237" s="12">
        <v>417</v>
      </c>
      <c r="Y1237" s="12">
        <v>0.1</v>
      </c>
      <c r="Z1237" s="12">
        <v>0.48599999999999999</v>
      </c>
      <c r="AA1237" s="17" cm="1">
        <f t="array" ref="AA1237:AB1237">VLOOKUP(Merged_Sheet!A1237,Merged_Sheet!A1237:F3927,{5,6},0)</f>
        <v>18291990619</v>
      </c>
      <c r="AB1237" s="17">
        <v>18291990619</v>
      </c>
      <c r="AC1237" s="16">
        <f t="shared" si="115"/>
        <v>459.31231126364838</v>
      </c>
      <c r="AD1237" s="12">
        <f t="shared" si="116"/>
        <v>459.31231126364838</v>
      </c>
      <c r="AE1237" s="12">
        <f t="shared" si="117"/>
        <v>459.31231126364838</v>
      </c>
      <c r="AF1237" s="12">
        <f t="shared" si="118"/>
        <v>459.31231126364838</v>
      </c>
      <c r="AG1237" s="12">
        <f t="shared" si="119"/>
        <v>0.76800000000000002</v>
      </c>
    </row>
    <row r="1238" spans="1:33" ht="14.5" x14ac:dyDescent="0.35">
      <c r="A1238" s="12" t="str">
        <f t="shared" si="114"/>
        <v>Kazakhstan-Asia-2001</v>
      </c>
      <c r="B1238" s="13" t="s">
        <v>60</v>
      </c>
      <c r="C1238" s="14" t="s">
        <v>160</v>
      </c>
      <c r="D1238" s="15">
        <v>2001</v>
      </c>
      <c r="E1238" s="16" cm="1">
        <f t="array" ref="E1238:I1238">VLOOKUP(Merged_Sheet!A1238,GDP!A1238:I3928,{5,6,7,8,9},0)</f>
        <v>22152689130</v>
      </c>
      <c r="F1238" s="16">
        <v>22152689130</v>
      </c>
      <c r="G1238" s="12">
        <v>3.5000000000000003E-2</v>
      </c>
      <c r="H1238" s="12">
        <v>53</v>
      </c>
      <c r="I1238" s="12">
        <v>0</v>
      </c>
      <c r="J1238" s="12" cm="1">
        <f t="array" ref="J1238:R1238">VLOOKUP(Merged_Sheet!A1238,'HUMAN RESOURCES'!A1238:M3928,{5,6,7,8,9,10,11,12,13},0)</f>
        <v>3.6999999999999998E-2</v>
      </c>
      <c r="K1238" s="12">
        <v>4.7E-2</v>
      </c>
      <c r="L1238" s="12">
        <v>63</v>
      </c>
      <c r="M1238" s="12">
        <v>60</v>
      </c>
      <c r="N1238" s="12">
        <v>0.44800000000000001</v>
      </c>
      <c r="O1238" s="12">
        <v>0.52900000000000003</v>
      </c>
      <c r="P1238" s="12">
        <v>2.3E-2</v>
      </c>
      <c r="Q1238" s="12">
        <v>10529668</v>
      </c>
      <c r="R1238" s="12">
        <v>0.23</v>
      </c>
      <c r="S1238" s="17" cm="1">
        <f t="array" ref="S1238:T1238">VLOOKUP(Merged_Sheet!A1238,Merged_Sheet!A1238:F3928,{5,6},0)</f>
        <v>22152689130</v>
      </c>
      <c r="T1238" s="17">
        <v>22152689130</v>
      </c>
      <c r="U1238" s="12" cm="1">
        <f t="array" ref="U1238:Z1238">VLOOKUP(Merged_Sheet!A1238,BUSINESS!A1238:J3928,{5,6,7,8,9,10},0)</f>
        <v>0.31</v>
      </c>
      <c r="V1238" s="12">
        <v>3</v>
      </c>
      <c r="W1238" s="12">
        <v>0</v>
      </c>
      <c r="X1238" s="12">
        <v>160</v>
      </c>
      <c r="Y1238" s="12">
        <v>7.6999999999999999E-2</v>
      </c>
      <c r="Z1238" s="12">
        <v>0.23100000000000001</v>
      </c>
      <c r="AA1238" s="17" cm="1">
        <f t="array" ref="AA1238:AB1238">VLOOKUP(Merged_Sheet!A1238,Merged_Sheet!A1238:F3928,{5,6},0)</f>
        <v>22152689130</v>
      </c>
      <c r="AB1238" s="17">
        <v>22152689130</v>
      </c>
      <c r="AC1238" s="16">
        <f t="shared" si="115"/>
        <v>2103.8354799030699</v>
      </c>
      <c r="AD1238" s="12">
        <f t="shared" si="116"/>
        <v>2103.8354799030699</v>
      </c>
      <c r="AE1238" s="12">
        <f t="shared" si="117"/>
        <v>2103.8354799030699</v>
      </c>
      <c r="AF1238" s="12">
        <f t="shared" si="118"/>
        <v>2103.8354799030699</v>
      </c>
      <c r="AG1238" s="12">
        <f t="shared" si="119"/>
        <v>0.77</v>
      </c>
    </row>
    <row r="1239" spans="1:33" ht="14.5" x14ac:dyDescent="0.35">
      <c r="A1239" s="12" t="str">
        <f t="shared" si="114"/>
        <v>Kazakhstan-Asia-2002</v>
      </c>
      <c r="B1239" s="13" t="s">
        <v>60</v>
      </c>
      <c r="C1239" s="14" t="s">
        <v>160</v>
      </c>
      <c r="D1239" s="15">
        <v>2002</v>
      </c>
      <c r="E1239" s="16" cm="1">
        <f t="array" ref="E1239:I1239">VLOOKUP(Merged_Sheet!A1239,GDP!A1239:I3929,{5,6,7,8,9},0)</f>
        <v>24636598581</v>
      </c>
      <c r="F1239" s="16">
        <v>24636598581</v>
      </c>
      <c r="G1239" s="12">
        <v>3.5999999999999997E-2</v>
      </c>
      <c r="H1239" s="12">
        <v>61</v>
      </c>
      <c r="I1239" s="12">
        <v>0</v>
      </c>
      <c r="J1239" s="12" cm="1">
        <f t="array" ref="J1239:R1239">VLOOKUP(Merged_Sheet!A1239,'HUMAN RESOURCES'!A1239:M3929,{5,6,7,8,9,10,11,12,13},0)</f>
        <v>3.6999999999999998E-2</v>
      </c>
      <c r="K1239" s="12">
        <v>4.1000000000000002E-2</v>
      </c>
      <c r="L1239" s="12">
        <v>68</v>
      </c>
      <c r="M1239" s="12">
        <v>64</v>
      </c>
      <c r="N1239" s="12">
        <v>0.41599999999999998</v>
      </c>
      <c r="O1239" s="12">
        <v>0.54700000000000004</v>
      </c>
      <c r="P1239" s="12">
        <v>3.6999999999999998E-2</v>
      </c>
      <c r="Q1239" s="12">
        <v>173240</v>
      </c>
      <c r="R1239" s="12">
        <v>0.61199999999999999</v>
      </c>
      <c r="S1239" s="17" cm="1">
        <f t="array" ref="S1239:T1239">VLOOKUP(Merged_Sheet!A1239,Merged_Sheet!A1239:F3929,{5,6},0)</f>
        <v>24636598581</v>
      </c>
      <c r="T1239" s="17">
        <v>24636598581</v>
      </c>
      <c r="U1239" s="12" cm="1">
        <f t="array" ref="U1239:Z1239">VLOOKUP(Merged_Sheet!A1239,BUSINESS!A1239:J3929,{5,6,7,8,9,10},0)</f>
        <v>0.47199999999999998</v>
      </c>
      <c r="V1239" s="12">
        <v>144</v>
      </c>
      <c r="W1239" s="12">
        <v>0</v>
      </c>
      <c r="X1239" s="12">
        <v>424</v>
      </c>
      <c r="Y1239" s="12">
        <v>0.16400000000000001</v>
      </c>
      <c r="Z1239" s="12">
        <v>0.46700000000000003</v>
      </c>
      <c r="AA1239" s="17" cm="1">
        <f t="array" ref="AA1239:AB1239">VLOOKUP(Merged_Sheet!A1239,Merged_Sheet!A1239:F3929,{5,6},0)</f>
        <v>24636598581</v>
      </c>
      <c r="AB1239" s="17">
        <v>24636598581</v>
      </c>
      <c r="AC1239" s="16">
        <f t="shared" si="115"/>
        <v>142210.79762756868</v>
      </c>
      <c r="AD1239" s="12">
        <f t="shared" si="116"/>
        <v>142210.79762756868</v>
      </c>
      <c r="AE1239" s="12">
        <f t="shared" si="117"/>
        <v>142210.79762756868</v>
      </c>
      <c r="AF1239" s="12">
        <f t="shared" si="118"/>
        <v>142210.79762756868</v>
      </c>
      <c r="AG1239" s="12">
        <f t="shared" si="119"/>
        <v>0.38800000000000001</v>
      </c>
    </row>
    <row r="1240" spans="1:33" ht="14.5" x14ac:dyDescent="0.35">
      <c r="A1240" s="12" t="str">
        <f t="shared" si="114"/>
        <v>Kazakhstan-Asia-2003</v>
      </c>
      <c r="B1240" s="13" t="s">
        <v>60</v>
      </c>
      <c r="C1240" s="14" t="s">
        <v>160</v>
      </c>
      <c r="D1240" s="15">
        <v>2003</v>
      </c>
      <c r="E1240" s="16" cm="1">
        <f t="array" ref="E1240:I1240">VLOOKUP(Merged_Sheet!A1240,GDP!A1240:I3930,{5,6,7,8,9},0)</f>
        <v>30833692831</v>
      </c>
      <c r="F1240" s="16">
        <v>30833692831</v>
      </c>
      <c r="G1240" s="12">
        <v>3.6999999999999998E-2</v>
      </c>
      <c r="H1240" s="12">
        <v>77</v>
      </c>
      <c r="I1240" s="12">
        <v>0</v>
      </c>
      <c r="J1240" s="12" cm="1">
        <f t="array" ref="J1240:R1240">VLOOKUP(Merged_Sheet!A1240,'HUMAN RESOURCES'!A1240:M3930,{5,6,7,8,9,10,11,12,13},0)</f>
        <v>3.7999999999999999E-2</v>
      </c>
      <c r="K1240" s="12">
        <v>7.2999999999999995E-2</v>
      </c>
      <c r="L1240" s="12">
        <v>54</v>
      </c>
      <c r="M1240" s="12">
        <v>52</v>
      </c>
      <c r="N1240" s="12">
        <v>0.43099999999999999</v>
      </c>
      <c r="O1240" s="12">
        <v>0.53500000000000003</v>
      </c>
      <c r="P1240" s="12">
        <v>3.4000000000000002E-2</v>
      </c>
      <c r="Q1240" s="12">
        <v>9520571</v>
      </c>
      <c r="R1240" s="12">
        <v>0.17699999999999999</v>
      </c>
      <c r="S1240" s="17" cm="1">
        <f t="array" ref="S1240:T1240">VLOOKUP(Merged_Sheet!A1240,Merged_Sheet!A1240:F3930,{5,6},0)</f>
        <v>30833692831</v>
      </c>
      <c r="T1240" s="17">
        <v>30833692831</v>
      </c>
      <c r="U1240" s="12" cm="1">
        <f t="array" ref="U1240:Z1240">VLOOKUP(Merged_Sheet!A1240,BUSINESS!A1240:J3930,{5,6,7,8,9,10},0)</f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7" cm="1">
        <f t="array" ref="AA1240:AB1240">VLOOKUP(Merged_Sheet!A1240,Merged_Sheet!A1240:F3930,{5,6},0)</f>
        <v>30833692831</v>
      </c>
      <c r="AB1240" s="17">
        <v>30833692831</v>
      </c>
      <c r="AC1240" s="16">
        <f t="shared" si="115"/>
        <v>3238.6390302640461</v>
      </c>
      <c r="AD1240" s="12">
        <f t="shared" si="116"/>
        <v>3238.6390302640461</v>
      </c>
      <c r="AE1240" s="12">
        <f t="shared" si="117"/>
        <v>3238.6390302640461</v>
      </c>
      <c r="AF1240" s="12">
        <f t="shared" si="118"/>
        <v>3238.6390302640461</v>
      </c>
      <c r="AG1240" s="12">
        <f t="shared" si="119"/>
        <v>0.82299999999999995</v>
      </c>
    </row>
    <row r="1241" spans="1:33" ht="14.5" x14ac:dyDescent="0.35">
      <c r="A1241" s="12" t="str">
        <f t="shared" si="114"/>
        <v>Kazakhstan-Asia-2004</v>
      </c>
      <c r="B1241" s="13" t="s">
        <v>60</v>
      </c>
      <c r="C1241" s="14" t="s">
        <v>160</v>
      </c>
      <c r="D1241" s="15">
        <v>2004</v>
      </c>
      <c r="E1241" s="16" cm="1">
        <f t="array" ref="E1241:I1241">VLOOKUP(Merged_Sheet!A1241,GDP!A1241:I3931,{5,6,7,8,9},0)</f>
        <v>43151647003</v>
      </c>
      <c r="F1241" s="16">
        <v>43151647003</v>
      </c>
      <c r="G1241" s="12">
        <v>0.04</v>
      </c>
      <c r="H1241" s="12">
        <v>114</v>
      </c>
      <c r="I1241" s="12">
        <v>0</v>
      </c>
      <c r="J1241" s="12" cm="1">
        <f t="array" ref="J1241:R1241">VLOOKUP(Merged_Sheet!A1241,'HUMAN RESOURCES'!A1241:M3931,{5,6,7,8,9,10,11,12,13},0)</f>
        <v>3.7999999999999999E-2</v>
      </c>
      <c r="K1241" s="12">
        <v>6.2E-2</v>
      </c>
      <c r="L1241" s="12">
        <v>56</v>
      </c>
      <c r="M1241" s="12">
        <v>54</v>
      </c>
      <c r="N1241" s="12">
        <v>0.42199999999999999</v>
      </c>
      <c r="O1241" s="12">
        <v>0.55100000000000005</v>
      </c>
      <c r="P1241" s="12">
        <v>2.7E-2</v>
      </c>
      <c r="Q1241" s="12">
        <v>6144457</v>
      </c>
      <c r="R1241" s="12">
        <v>0.371</v>
      </c>
      <c r="S1241" s="17" cm="1">
        <f t="array" ref="S1241:T1241">VLOOKUP(Merged_Sheet!A1241,Merged_Sheet!A1241:F3931,{5,6},0)</f>
        <v>43151647003</v>
      </c>
      <c r="T1241" s="17">
        <v>43151647003</v>
      </c>
      <c r="U1241" s="12" cm="1">
        <f t="array" ref="U1241:Z1241">VLOOKUP(Merged_Sheet!A1241,BUSINESS!A1241:J3931,{5,6,7,8,9,10},0)</f>
        <v>0.52500000000000002</v>
      </c>
      <c r="V1241" s="12">
        <v>84</v>
      </c>
      <c r="W1241" s="12">
        <v>0</v>
      </c>
      <c r="X1241" s="12">
        <v>270</v>
      </c>
      <c r="Y1241" s="12">
        <v>2.5999999999999999E-2</v>
      </c>
      <c r="Z1241" s="12">
        <v>0.35599999999999998</v>
      </c>
      <c r="AA1241" s="17" cm="1">
        <f t="array" ref="AA1241:AB1241">VLOOKUP(Merged_Sheet!A1241,Merged_Sheet!A1241:F3931,{5,6},0)</f>
        <v>43151647003</v>
      </c>
      <c r="AB1241" s="17">
        <v>43151647003</v>
      </c>
      <c r="AC1241" s="16">
        <f t="shared" si="115"/>
        <v>7022.8576752998679</v>
      </c>
      <c r="AD1241" s="12">
        <f t="shared" si="116"/>
        <v>7022.8576752998679</v>
      </c>
      <c r="AE1241" s="12">
        <f t="shared" si="117"/>
        <v>7022.8576752998679</v>
      </c>
      <c r="AF1241" s="12">
        <f t="shared" si="118"/>
        <v>7022.8576752998679</v>
      </c>
      <c r="AG1241" s="12">
        <f t="shared" si="119"/>
        <v>0.629</v>
      </c>
    </row>
    <row r="1242" spans="1:33" ht="14.5" x14ac:dyDescent="0.35">
      <c r="A1242" s="12" t="str">
        <f t="shared" si="114"/>
        <v>Kazakhstan-Asia-2005</v>
      </c>
      <c r="B1242" s="13" t="s">
        <v>60</v>
      </c>
      <c r="C1242" s="14" t="s">
        <v>160</v>
      </c>
      <c r="D1242" s="15">
        <v>2005</v>
      </c>
      <c r="E1242" s="16" cm="1">
        <f t="array" ref="E1242:I1242">VLOOKUP(Merged_Sheet!A1242,GDP!A1242:I3932,{5,6,7,8,9},0)</f>
        <v>57123671734</v>
      </c>
      <c r="F1242" s="16">
        <v>57123671734</v>
      </c>
      <c r="G1242" s="12">
        <v>4.1000000000000002E-2</v>
      </c>
      <c r="H1242" s="12">
        <v>154</v>
      </c>
      <c r="I1242" s="12">
        <v>0</v>
      </c>
      <c r="J1242" s="12" cm="1">
        <f t="array" ref="J1242:R1242">VLOOKUP(Merged_Sheet!A1242,'HUMAN RESOURCES'!A1242:M3932,{5,6,7,8,9,10,11,12,13},0)</f>
        <v>3.7999999999999999E-2</v>
      </c>
      <c r="K1242" s="12">
        <v>6.4000000000000001E-2</v>
      </c>
      <c r="L1242" s="12">
        <v>60</v>
      </c>
      <c r="M1242" s="12">
        <v>57</v>
      </c>
      <c r="N1242" s="12">
        <v>0.436</v>
      </c>
      <c r="O1242" s="12">
        <v>0.53500000000000003</v>
      </c>
      <c r="P1242" s="12">
        <v>2.9000000000000001E-2</v>
      </c>
      <c r="Q1242" s="12">
        <v>9240783</v>
      </c>
      <c r="R1242" s="12">
        <v>0.41499999999999998</v>
      </c>
      <c r="S1242" s="17" cm="1">
        <f t="array" ref="S1242:T1242">VLOOKUP(Merged_Sheet!A1242,Merged_Sheet!A1242:F3932,{5,6},0)</f>
        <v>57123671734</v>
      </c>
      <c r="T1242" s="17">
        <v>57123671734</v>
      </c>
      <c r="U1242" s="12" cm="1">
        <f t="array" ref="U1242:Z1242">VLOOKUP(Merged_Sheet!A1242,BUSINESS!A1242:J3932,{5,6,7,8,9,10},0)</f>
        <v>0.73199999999999998</v>
      </c>
      <c r="V1242" s="12">
        <v>31</v>
      </c>
      <c r="W1242" s="12">
        <v>0</v>
      </c>
      <c r="X1242" s="12">
        <v>270</v>
      </c>
      <c r="Y1242" s="12">
        <v>2.1999999999999999E-2</v>
      </c>
      <c r="Z1242" s="12">
        <v>0.54500000000000004</v>
      </c>
      <c r="AA1242" s="17" cm="1">
        <f t="array" ref="AA1242:AB1242">VLOOKUP(Merged_Sheet!A1242,Merged_Sheet!A1242:F3932,{5,6},0)</f>
        <v>57123671734</v>
      </c>
      <c r="AB1242" s="17">
        <v>57123671734</v>
      </c>
      <c r="AC1242" s="16">
        <f t="shared" si="115"/>
        <v>6181.6917174659329</v>
      </c>
      <c r="AD1242" s="12">
        <f t="shared" si="116"/>
        <v>6181.6917174659329</v>
      </c>
      <c r="AE1242" s="12">
        <f t="shared" si="117"/>
        <v>6181.6917174659329</v>
      </c>
      <c r="AF1242" s="12">
        <f t="shared" si="118"/>
        <v>6181.6917174659329</v>
      </c>
      <c r="AG1242" s="12">
        <f t="shared" si="119"/>
        <v>0.58499999999999996</v>
      </c>
    </row>
    <row r="1243" spans="1:33" ht="14.5" x14ac:dyDescent="0.35">
      <c r="A1243" s="12" t="str">
        <f t="shared" si="114"/>
        <v>Kazakhstan-Asia-2006</v>
      </c>
      <c r="B1243" s="13" t="s">
        <v>60</v>
      </c>
      <c r="C1243" s="14" t="s">
        <v>160</v>
      </c>
      <c r="D1243" s="15">
        <v>2006</v>
      </c>
      <c r="E1243" s="16" cm="1">
        <f t="array" ref="E1243:I1243">VLOOKUP(Merged_Sheet!A1243,GDP!A1243:I3933,{5,6,7,8,9},0)</f>
        <v>81003864916</v>
      </c>
      <c r="F1243" s="16">
        <v>81003864916</v>
      </c>
      <c r="G1243" s="12">
        <v>3.9E-2</v>
      </c>
      <c r="H1243" s="12">
        <v>210</v>
      </c>
      <c r="I1243" s="12">
        <v>0</v>
      </c>
      <c r="J1243" s="12" cm="1">
        <f t="array" ref="J1243:R1243">VLOOKUP(Merged_Sheet!A1243,'HUMAN RESOURCES'!A1243:M3933,{5,6,7,8,9,10,11,12,13},0)</f>
        <v>3.7999999999999999E-2</v>
      </c>
      <c r="K1243" s="12">
        <v>6.4000000000000001E-2</v>
      </c>
      <c r="L1243" s="12">
        <v>60</v>
      </c>
      <c r="M1243" s="12">
        <v>58</v>
      </c>
      <c r="N1243" s="12">
        <v>0.434</v>
      </c>
      <c r="O1243" s="12">
        <v>0.53500000000000003</v>
      </c>
      <c r="P1243" s="12">
        <v>3.1E-2</v>
      </c>
      <c r="Q1243" s="12">
        <v>3821440</v>
      </c>
      <c r="R1243" s="12">
        <v>0.47399999999999998</v>
      </c>
      <c r="S1243" s="17" cm="1">
        <f t="array" ref="S1243:T1243">VLOOKUP(Merged_Sheet!A1243,Merged_Sheet!A1243:F3933,{5,6},0)</f>
        <v>81003864916</v>
      </c>
      <c r="T1243" s="17">
        <v>81003864916</v>
      </c>
      <c r="U1243" s="12" cm="1">
        <f t="array" ref="U1243:Z1243">VLOOKUP(Merged_Sheet!A1243,BUSINESS!A1243:J3933,{5,6,7,8,9,10},0)</f>
        <v>0.42899999999999999</v>
      </c>
      <c r="V1243" s="12">
        <v>20</v>
      </c>
      <c r="W1243" s="12">
        <v>0</v>
      </c>
      <c r="X1243" s="12">
        <v>158</v>
      </c>
      <c r="Y1243" s="12">
        <v>5.0000000000000001E-3</v>
      </c>
      <c r="Z1243" s="12">
        <v>0.28399999999999997</v>
      </c>
      <c r="AA1243" s="17" cm="1">
        <f t="array" ref="AA1243:AB1243">VLOOKUP(Merged_Sheet!A1243,Merged_Sheet!A1243:F3933,{5,6},0)</f>
        <v>81003864916</v>
      </c>
      <c r="AB1243" s="17">
        <v>81003864916</v>
      </c>
      <c r="AC1243" s="16">
        <f t="shared" si="115"/>
        <v>21197.2096686066</v>
      </c>
      <c r="AD1243" s="12">
        <f t="shared" si="116"/>
        <v>21197.2096686066</v>
      </c>
      <c r="AE1243" s="12">
        <f t="shared" si="117"/>
        <v>21197.2096686066</v>
      </c>
      <c r="AF1243" s="12">
        <f t="shared" si="118"/>
        <v>21197.2096686066</v>
      </c>
      <c r="AG1243" s="12">
        <f t="shared" si="119"/>
        <v>0.52600000000000002</v>
      </c>
    </row>
    <row r="1244" spans="1:33" ht="14.5" x14ac:dyDescent="0.35">
      <c r="A1244" s="12" t="str">
        <f t="shared" si="114"/>
        <v>Kazakhstan-Asia-2007</v>
      </c>
      <c r="B1244" s="13" t="s">
        <v>60</v>
      </c>
      <c r="C1244" s="14" t="s">
        <v>160</v>
      </c>
      <c r="D1244" s="15">
        <v>2007</v>
      </c>
      <c r="E1244" s="16" cm="1">
        <f t="array" ref="E1244:I1244">VLOOKUP(Merged_Sheet!A1244,GDP!A1244:I3934,{5,6,7,8,9},0)</f>
        <v>105000000000</v>
      </c>
      <c r="F1244" s="16">
        <v>105000000000</v>
      </c>
      <c r="G1244" s="12">
        <v>3.4000000000000002E-2</v>
      </c>
      <c r="H1244" s="12">
        <v>233</v>
      </c>
      <c r="I1244" s="12">
        <v>0</v>
      </c>
      <c r="J1244" s="12" cm="1">
        <f t="array" ref="J1244:R1244">VLOOKUP(Merged_Sheet!A1244,'HUMAN RESOURCES'!A1244:M3934,{5,6,7,8,9,10,11,12,13},0)</f>
        <v>3.7999999999999999E-2</v>
      </c>
      <c r="K1244" s="12">
        <v>6.5000000000000002E-2</v>
      </c>
      <c r="L1244" s="12">
        <v>61</v>
      </c>
      <c r="M1244" s="12">
        <v>59</v>
      </c>
      <c r="N1244" s="12">
        <v>0.42099999999999999</v>
      </c>
      <c r="O1244" s="12">
        <v>0.54900000000000004</v>
      </c>
      <c r="P1244" s="12">
        <v>2.9000000000000001E-2</v>
      </c>
      <c r="Q1244" s="12">
        <v>666097</v>
      </c>
      <c r="R1244" s="12">
        <v>0.27900000000000003</v>
      </c>
      <c r="S1244" s="17" cm="1">
        <f t="array" ref="S1244:T1244">VLOOKUP(Merged_Sheet!A1244,Merged_Sheet!A1244:F3934,{5,6},0)</f>
        <v>105000000000</v>
      </c>
      <c r="T1244" s="17">
        <v>105000000000</v>
      </c>
      <c r="U1244" s="12" cm="1">
        <f t="array" ref="U1244:Z1244">VLOOKUP(Merged_Sheet!A1244,BUSINESS!A1244:J3934,{5,6,7,8,9,10},0)</f>
        <v>2.1789999999999998</v>
      </c>
      <c r="V1244" s="12">
        <v>22</v>
      </c>
      <c r="W1244" s="12">
        <v>0</v>
      </c>
      <c r="X1244" s="12">
        <v>100</v>
      </c>
      <c r="Y1244" s="12">
        <v>3.5000000000000003E-2</v>
      </c>
      <c r="Z1244" s="12">
        <v>0.184</v>
      </c>
      <c r="AA1244" s="17" cm="1">
        <f t="array" ref="AA1244:AB1244">VLOOKUP(Merged_Sheet!A1244,Merged_Sheet!A1244:F3934,{5,6},0)</f>
        <v>105000000000</v>
      </c>
      <c r="AB1244" s="17">
        <v>105000000000</v>
      </c>
      <c r="AC1244" s="16">
        <f t="shared" si="115"/>
        <v>157634.69885016748</v>
      </c>
      <c r="AD1244" s="12">
        <f t="shared" si="116"/>
        <v>157634.69885016748</v>
      </c>
      <c r="AE1244" s="12">
        <f t="shared" si="117"/>
        <v>157634.69885016748</v>
      </c>
      <c r="AF1244" s="12">
        <f t="shared" si="118"/>
        <v>157634.69885016748</v>
      </c>
      <c r="AG1244" s="12">
        <f t="shared" si="119"/>
        <v>0.72099999999999997</v>
      </c>
    </row>
    <row r="1245" spans="1:33" ht="14.5" x14ac:dyDescent="0.35">
      <c r="A1245" s="12" t="str">
        <f t="shared" si="114"/>
        <v>Kazakhstan-Asia-2008</v>
      </c>
      <c r="B1245" s="13" t="s">
        <v>60</v>
      </c>
      <c r="C1245" s="14" t="s">
        <v>160</v>
      </c>
      <c r="D1245" s="15">
        <v>2008</v>
      </c>
      <c r="E1245" s="16" cm="1">
        <f t="array" ref="E1245:I1245">VLOOKUP(Merged_Sheet!A1245,GDP!A1245:I3935,{5,6,7,8,9},0)</f>
        <v>133000000000</v>
      </c>
      <c r="F1245" s="16">
        <v>133000000000</v>
      </c>
      <c r="G1245" s="12">
        <v>3.9E-2</v>
      </c>
      <c r="H1245" s="12">
        <v>332</v>
      </c>
      <c r="I1245" s="12">
        <v>0</v>
      </c>
      <c r="J1245" s="12" cm="1">
        <f t="array" ref="J1245:R1245">VLOOKUP(Merged_Sheet!A1245,'HUMAN RESOURCES'!A1245:M3935,{5,6,7,8,9,10,11,12,13},0)</f>
        <v>3.9E-2</v>
      </c>
      <c r="K1245" s="12">
        <v>0.11700000000000001</v>
      </c>
      <c r="L1245" s="12">
        <v>45</v>
      </c>
      <c r="M1245" s="12">
        <v>44</v>
      </c>
      <c r="N1245" s="12">
        <v>0.42299999999999999</v>
      </c>
      <c r="O1245" s="12">
        <v>0.55100000000000005</v>
      </c>
      <c r="P1245" s="12">
        <v>2.5000000000000001E-2</v>
      </c>
      <c r="Q1245" s="12">
        <v>5641182</v>
      </c>
      <c r="R1245" s="12">
        <v>0.379</v>
      </c>
      <c r="S1245" s="17" cm="1">
        <f t="array" ref="S1245:T1245">VLOOKUP(Merged_Sheet!A1245,Merged_Sheet!A1245:F3935,{5,6},0)</f>
        <v>133000000000</v>
      </c>
      <c r="T1245" s="17">
        <v>133000000000</v>
      </c>
      <c r="U1245" s="12" cm="1">
        <f t="array" ref="U1245:Z1245">VLOOKUP(Merged_Sheet!A1245,BUSINESS!A1245:J3935,{5,6,7,8,9,10},0)</f>
        <v>2.3519999999999999</v>
      </c>
      <c r="V1245" s="12">
        <v>12</v>
      </c>
      <c r="W1245" s="12">
        <v>0</v>
      </c>
      <c r="X1245" s="12">
        <v>357</v>
      </c>
      <c r="Y1245" s="12">
        <v>3.0000000000000001E-3</v>
      </c>
      <c r="Z1245" s="12">
        <v>0.20599999999999999</v>
      </c>
      <c r="AA1245" s="17" cm="1">
        <f t="array" ref="AA1245:AB1245">VLOOKUP(Merged_Sheet!A1245,Merged_Sheet!A1245:F3935,{5,6},0)</f>
        <v>133000000000</v>
      </c>
      <c r="AB1245" s="17">
        <v>133000000000</v>
      </c>
      <c r="AC1245" s="16">
        <f t="shared" si="115"/>
        <v>23576.619226254355</v>
      </c>
      <c r="AD1245" s="12">
        <f t="shared" si="116"/>
        <v>23576.619226254355</v>
      </c>
      <c r="AE1245" s="12">
        <f t="shared" si="117"/>
        <v>23576.619226254355</v>
      </c>
      <c r="AF1245" s="12">
        <f t="shared" si="118"/>
        <v>23576.619226254355</v>
      </c>
      <c r="AG1245" s="12">
        <f t="shared" si="119"/>
        <v>0.621</v>
      </c>
    </row>
    <row r="1246" spans="1:33" ht="14.5" x14ac:dyDescent="0.35">
      <c r="A1246" s="12" t="str">
        <f t="shared" si="114"/>
        <v>Kazakhstan-Asia-2009</v>
      </c>
      <c r="B1246" s="13" t="s">
        <v>60</v>
      </c>
      <c r="C1246" s="14" t="s">
        <v>160</v>
      </c>
      <c r="D1246" s="15">
        <v>2009</v>
      </c>
      <c r="E1246" s="16" cm="1">
        <f t="array" ref="E1246:I1246">VLOOKUP(Merged_Sheet!A1246,GDP!A1246:I3936,{5,6,7,8,9},0)</f>
        <v>115000000000</v>
      </c>
      <c r="F1246" s="16">
        <v>115000000000</v>
      </c>
      <c r="G1246" s="12">
        <v>4.4999999999999998E-2</v>
      </c>
      <c r="H1246" s="12">
        <v>328</v>
      </c>
      <c r="I1246" s="12">
        <v>0</v>
      </c>
      <c r="J1246" s="12" cm="1">
        <f t="array" ref="J1246:R1246">VLOOKUP(Merged_Sheet!A1246,'HUMAN RESOURCES'!A1246:M3936,{5,6,7,8,9,10,11,12,13},0)</f>
        <v>3.9E-2</v>
      </c>
      <c r="K1246" s="12">
        <v>6.9000000000000006E-2</v>
      </c>
      <c r="L1246" s="12">
        <v>54</v>
      </c>
      <c r="M1246" s="12">
        <v>52</v>
      </c>
      <c r="N1246" s="12">
        <v>0.436</v>
      </c>
      <c r="O1246" s="12">
        <v>0.53200000000000003</v>
      </c>
      <c r="P1246" s="12">
        <v>3.3000000000000002E-2</v>
      </c>
      <c r="Q1246" s="12">
        <v>20103945</v>
      </c>
      <c r="R1246" s="12">
        <v>0.50900000000000001</v>
      </c>
      <c r="S1246" s="17" cm="1">
        <f t="array" ref="S1246:T1246">VLOOKUP(Merged_Sheet!A1246,Merged_Sheet!A1246:F3936,{5,6},0)</f>
        <v>115000000000</v>
      </c>
      <c r="T1246" s="17">
        <v>115000000000</v>
      </c>
      <c r="U1246" s="12" cm="1">
        <f t="array" ref="U1246:Z1246">VLOOKUP(Merged_Sheet!A1246,BUSINESS!A1246:J3936,{5,6,7,8,9,10},0)</f>
        <v>0.48799999999999999</v>
      </c>
      <c r="V1246" s="12">
        <v>35</v>
      </c>
      <c r="W1246" s="12">
        <v>0</v>
      </c>
      <c r="X1246" s="12">
        <v>654</v>
      </c>
      <c r="Y1246" s="12">
        <v>3.7999999999999999E-2</v>
      </c>
      <c r="Z1246" s="12">
        <v>0.39800000000000002</v>
      </c>
      <c r="AA1246" s="17" cm="1">
        <f t="array" ref="AA1246:AB1246">VLOOKUP(Merged_Sheet!A1246,Merged_Sheet!A1246:F3936,{5,6},0)</f>
        <v>115000000000</v>
      </c>
      <c r="AB1246" s="17">
        <v>115000000000</v>
      </c>
      <c r="AC1246" s="16">
        <f t="shared" si="115"/>
        <v>5720.2703250531176</v>
      </c>
      <c r="AD1246" s="12">
        <f t="shared" si="116"/>
        <v>5720.2703250531176</v>
      </c>
      <c r="AE1246" s="12">
        <f t="shared" si="117"/>
        <v>5720.2703250531176</v>
      </c>
      <c r="AF1246" s="12">
        <f t="shared" si="118"/>
        <v>5720.2703250531176</v>
      </c>
      <c r="AG1246" s="12">
        <f t="shared" si="119"/>
        <v>0.49099999999999999</v>
      </c>
    </row>
    <row r="1247" spans="1:33" ht="14.5" x14ac:dyDescent="0.35">
      <c r="A1247" s="12" t="str">
        <f t="shared" si="114"/>
        <v>Kazakhstan-Asia-2010</v>
      </c>
      <c r="B1247" s="13" t="s">
        <v>60</v>
      </c>
      <c r="C1247" s="14" t="s">
        <v>160</v>
      </c>
      <c r="D1247" s="15">
        <v>2010</v>
      </c>
      <c r="E1247" s="16" cm="1">
        <f t="array" ref="E1247:I1247">VLOOKUP(Merged_Sheet!A1247,GDP!A1247:I3937,{5,6,7,8,9},0)</f>
        <v>148000000000</v>
      </c>
      <c r="F1247" s="16">
        <v>148000000000</v>
      </c>
      <c r="G1247" s="12">
        <v>4.2999999999999997E-2</v>
      </c>
      <c r="H1247" s="12">
        <v>398</v>
      </c>
      <c r="I1247" s="12">
        <v>0</v>
      </c>
      <c r="J1247" s="12" cm="1">
        <f t="array" ref="J1247:R1247">VLOOKUP(Merged_Sheet!A1247,'HUMAN RESOURCES'!A1247:M3937,{5,6,7,8,9,10,11,12,13},0)</f>
        <v>3.9E-2</v>
      </c>
      <c r="K1247" s="12">
        <v>8.6999999999999994E-2</v>
      </c>
      <c r="L1247" s="12">
        <v>55</v>
      </c>
      <c r="M1247" s="12">
        <v>52</v>
      </c>
      <c r="N1247" s="12">
        <v>0.42099999999999999</v>
      </c>
      <c r="O1247" s="12">
        <v>0.55000000000000004</v>
      </c>
      <c r="P1247" s="12">
        <v>0.03</v>
      </c>
      <c r="Q1247" s="12">
        <v>1550905</v>
      </c>
      <c r="R1247" s="12">
        <v>0.443</v>
      </c>
      <c r="S1247" s="17" cm="1">
        <f t="array" ref="S1247:T1247">VLOOKUP(Merged_Sheet!A1247,Merged_Sheet!A1247:F3937,{5,6},0)</f>
        <v>148000000000</v>
      </c>
      <c r="T1247" s="17">
        <v>148000000000</v>
      </c>
      <c r="U1247" s="12" cm="1">
        <f t="array" ref="U1247:Z1247">VLOOKUP(Merged_Sheet!A1247,BUSINESS!A1247:J3937,{5,6,7,8,9,10},0)</f>
        <v>0.45900000000000002</v>
      </c>
      <c r="V1247" s="12">
        <v>216</v>
      </c>
      <c r="W1247" s="12">
        <v>0</v>
      </c>
      <c r="X1247" s="12">
        <v>208</v>
      </c>
      <c r="Y1247" s="12">
        <v>2.3E-2</v>
      </c>
      <c r="Z1247" s="12">
        <v>0.36099999999999999</v>
      </c>
      <c r="AA1247" s="17" cm="1">
        <f t="array" ref="AA1247:AB1247">VLOOKUP(Merged_Sheet!A1247,Merged_Sheet!A1247:F3937,{5,6},0)</f>
        <v>148000000000</v>
      </c>
      <c r="AB1247" s="17">
        <v>148000000000</v>
      </c>
      <c r="AC1247" s="16">
        <f t="shared" si="115"/>
        <v>95428.153239560124</v>
      </c>
      <c r="AD1247" s="12">
        <f t="shared" si="116"/>
        <v>95428.153239560124</v>
      </c>
      <c r="AE1247" s="12">
        <f t="shared" si="117"/>
        <v>95428.153239560124</v>
      </c>
      <c r="AF1247" s="12">
        <f t="shared" si="118"/>
        <v>95428.153239560124</v>
      </c>
      <c r="AG1247" s="12">
        <f t="shared" si="119"/>
        <v>0.55699999999999994</v>
      </c>
    </row>
    <row r="1248" spans="1:33" ht="14.5" x14ac:dyDescent="0.35">
      <c r="A1248" s="12" t="str">
        <f t="shared" si="114"/>
        <v>Kazakhstan-Asia-2011</v>
      </c>
      <c r="B1248" s="13" t="s">
        <v>60</v>
      </c>
      <c r="C1248" s="14" t="s">
        <v>160</v>
      </c>
      <c r="D1248" s="15">
        <v>2011</v>
      </c>
      <c r="E1248" s="16" cm="1">
        <f t="array" ref="E1248:I1248">VLOOKUP(Merged_Sheet!A1248,GDP!A1248:I3938,{5,6,7,8,9},0)</f>
        <v>188000000000</v>
      </c>
      <c r="F1248" s="16">
        <v>188000000000</v>
      </c>
      <c r="G1248" s="12">
        <v>3.9E-2</v>
      </c>
      <c r="H1248" s="12">
        <v>458</v>
      </c>
      <c r="I1248" s="12">
        <v>0</v>
      </c>
      <c r="J1248" s="12" cm="1">
        <f t="array" ref="J1248:R1248">VLOOKUP(Merged_Sheet!A1248,'HUMAN RESOURCES'!A1248:M3938,{5,6,7,8,9,10,11,12,13},0)</f>
        <v>3.9E-2</v>
      </c>
      <c r="K1248" s="12">
        <v>7.3999999999999996E-2</v>
      </c>
      <c r="L1248" s="12">
        <v>56</v>
      </c>
      <c r="M1248" s="12">
        <v>54</v>
      </c>
      <c r="N1248" s="12">
        <v>0.43</v>
      </c>
      <c r="O1248" s="12">
        <v>0.53800000000000003</v>
      </c>
      <c r="P1248" s="12">
        <v>3.2000000000000001E-2</v>
      </c>
      <c r="Q1248" s="12">
        <v>10593248</v>
      </c>
      <c r="R1248" s="12">
        <v>0.34399999999999997</v>
      </c>
      <c r="S1248" s="17" cm="1">
        <f t="array" ref="S1248:T1248">VLOOKUP(Merged_Sheet!A1248,Merged_Sheet!A1248:F3938,{5,6},0)</f>
        <v>188000000000</v>
      </c>
      <c r="T1248" s="17">
        <v>188000000000</v>
      </c>
      <c r="U1248" s="12" cm="1">
        <f t="array" ref="U1248:Z1248">VLOOKUP(Merged_Sheet!A1248,BUSINESS!A1248:J3938,{5,6,7,8,9,10},0)</f>
        <v>0.80700000000000005</v>
      </c>
      <c r="V1248" s="12">
        <v>40</v>
      </c>
      <c r="W1248" s="12">
        <v>0</v>
      </c>
      <c r="X1248" s="12">
        <v>416</v>
      </c>
      <c r="Y1248" s="12">
        <v>8.9999999999999993E-3</v>
      </c>
      <c r="Z1248" s="12">
        <v>0.32900000000000001</v>
      </c>
      <c r="AA1248" s="17" cm="1">
        <f t="array" ref="AA1248:AB1248">VLOOKUP(Merged_Sheet!A1248,Merged_Sheet!A1248:F3938,{5,6},0)</f>
        <v>188000000000</v>
      </c>
      <c r="AB1248" s="17">
        <v>188000000000</v>
      </c>
      <c r="AC1248" s="16">
        <f t="shared" si="115"/>
        <v>17747.153658632367</v>
      </c>
      <c r="AD1248" s="12">
        <f t="shared" si="116"/>
        <v>17747.153658632367</v>
      </c>
      <c r="AE1248" s="12">
        <f t="shared" si="117"/>
        <v>17747.153658632367</v>
      </c>
      <c r="AF1248" s="12">
        <f t="shared" si="118"/>
        <v>17747.153658632367</v>
      </c>
      <c r="AG1248" s="12">
        <f t="shared" si="119"/>
        <v>0.65600000000000003</v>
      </c>
    </row>
    <row r="1249" spans="1:33" ht="14.5" x14ac:dyDescent="0.35">
      <c r="A1249" s="12" t="str">
        <f t="shared" si="114"/>
        <v>Kazakhstan-Asia-2012</v>
      </c>
      <c r="B1249" s="13" t="s">
        <v>60</v>
      </c>
      <c r="C1249" s="14" t="s">
        <v>160</v>
      </c>
      <c r="D1249" s="15">
        <v>2012</v>
      </c>
      <c r="E1249" s="16" cm="1">
        <f t="array" ref="E1249:I1249">VLOOKUP(Merged_Sheet!A1249,GDP!A1249:I3939,{5,6,7,8,9},0)</f>
        <v>204000000000</v>
      </c>
      <c r="F1249" s="16">
        <v>204000000000</v>
      </c>
      <c r="G1249" s="12">
        <v>4.2000000000000003E-2</v>
      </c>
      <c r="H1249" s="12">
        <v>521</v>
      </c>
      <c r="I1249" s="12">
        <v>0</v>
      </c>
      <c r="J1249" s="12" cm="1">
        <f t="array" ref="J1249:R1249">VLOOKUP(Merged_Sheet!A1249,'HUMAN RESOURCES'!A1249:M3939,{5,6,7,8,9,10,11,12,13},0)</f>
        <v>3.9E-2</v>
      </c>
      <c r="K1249" s="12">
        <v>4.4999999999999998E-2</v>
      </c>
      <c r="L1249" s="12">
        <v>58</v>
      </c>
      <c r="M1249" s="12">
        <v>55</v>
      </c>
      <c r="N1249" s="12">
        <v>0.42199999999999999</v>
      </c>
      <c r="O1249" s="12">
        <v>0.54400000000000004</v>
      </c>
      <c r="P1249" s="12">
        <v>3.4000000000000002E-2</v>
      </c>
      <c r="Q1249" s="12">
        <v>3995146</v>
      </c>
      <c r="R1249" s="12">
        <v>0.628</v>
      </c>
      <c r="S1249" s="17" cm="1">
        <f t="array" ref="S1249:T1249">VLOOKUP(Merged_Sheet!A1249,Merged_Sheet!A1249:F3939,{5,6},0)</f>
        <v>204000000000</v>
      </c>
      <c r="T1249" s="17">
        <v>204000000000</v>
      </c>
      <c r="U1249" s="12" cm="1">
        <f t="array" ref="U1249:Z1249">VLOOKUP(Merged_Sheet!A1249,BUSINESS!A1249:J3939,{5,6,7,8,9,10},0)</f>
        <v>0.65900000000000003</v>
      </c>
      <c r="V1249" s="12">
        <v>161</v>
      </c>
      <c r="W1249" s="12">
        <v>0</v>
      </c>
      <c r="X1249" s="12">
        <v>606</v>
      </c>
      <c r="Y1249" s="12">
        <v>4.4999999999999998E-2</v>
      </c>
      <c r="Z1249" s="12">
        <v>0.73799999999999999</v>
      </c>
      <c r="AA1249" s="17" cm="1">
        <f t="array" ref="AA1249:AB1249">VLOOKUP(Merged_Sheet!A1249,Merged_Sheet!A1249:F3939,{5,6},0)</f>
        <v>204000000000</v>
      </c>
      <c r="AB1249" s="17">
        <v>204000000000</v>
      </c>
      <c r="AC1249" s="16">
        <f t="shared" si="115"/>
        <v>51061.963692941383</v>
      </c>
      <c r="AD1249" s="12">
        <f t="shared" si="116"/>
        <v>51061.963692941383</v>
      </c>
      <c r="AE1249" s="12">
        <f t="shared" si="117"/>
        <v>51061.963692941383</v>
      </c>
      <c r="AF1249" s="12">
        <f t="shared" si="118"/>
        <v>51061.963692941383</v>
      </c>
      <c r="AG1249" s="12">
        <f t="shared" si="119"/>
        <v>0.372</v>
      </c>
    </row>
    <row r="1250" spans="1:33" ht="14.5" x14ac:dyDescent="0.35">
      <c r="A1250" s="12" t="str">
        <f t="shared" si="114"/>
        <v>Kenya-Africa-2000</v>
      </c>
      <c r="B1250" s="13" t="s">
        <v>64</v>
      </c>
      <c r="C1250" s="14" t="s">
        <v>161</v>
      </c>
      <c r="D1250" s="15">
        <v>2000</v>
      </c>
      <c r="E1250" s="16" cm="1">
        <f t="array" ref="E1250:I1250">VLOOKUP(Merged_Sheet!A1250,GDP!A1250:I3940,{5,6,7,8,9},0)</f>
        <v>12705350153</v>
      </c>
      <c r="F1250" s="16">
        <v>12705350153</v>
      </c>
      <c r="G1250" s="12">
        <v>4.7E-2</v>
      </c>
      <c r="H1250" s="12">
        <v>19</v>
      </c>
      <c r="I1250" s="12">
        <v>0.223</v>
      </c>
      <c r="J1250" s="12" cm="1">
        <f t="array" ref="J1250:R1250">VLOOKUP(Merged_Sheet!A1250,'HUMAN RESOURCES'!A1250:M3940,{5,6,7,8,9,10,11,12,13},0)</f>
        <v>3.9E-2</v>
      </c>
      <c r="K1250" s="12">
        <v>4.1000000000000002E-2</v>
      </c>
      <c r="L1250" s="12">
        <v>63</v>
      </c>
      <c r="M1250" s="12">
        <v>58</v>
      </c>
      <c r="N1250" s="12">
        <v>0.43</v>
      </c>
      <c r="O1250" s="12">
        <v>0.54900000000000004</v>
      </c>
      <c r="P1250" s="12">
        <v>2.1000000000000001E-2</v>
      </c>
      <c r="Q1250" s="12">
        <v>5557889</v>
      </c>
      <c r="R1250" s="12">
        <v>0.20200000000000001</v>
      </c>
      <c r="S1250" s="17" cm="1">
        <f t="array" ref="S1250:T1250">VLOOKUP(Merged_Sheet!A1250,Merged_Sheet!A1250:F3940,{5,6},0)</f>
        <v>12705350153</v>
      </c>
      <c r="T1250" s="17">
        <v>12705350153</v>
      </c>
      <c r="U1250" s="12" cm="1">
        <f t="array" ref="U1250:Z1250">VLOOKUP(Merged_Sheet!A1250,BUSINESS!A1250:J3940,{5,6,7,8,9,10},0)</f>
        <v>0.84499999999999997</v>
      </c>
      <c r="V1250" s="12">
        <v>84</v>
      </c>
      <c r="W1250" s="12">
        <v>0</v>
      </c>
      <c r="X1250" s="12">
        <v>216</v>
      </c>
      <c r="Y1250" s="12">
        <v>5.0000000000000001E-3</v>
      </c>
      <c r="Z1250" s="12">
        <v>2.5000000000000001E-2</v>
      </c>
      <c r="AA1250" s="17" cm="1">
        <f t="array" ref="AA1250:AB1250">VLOOKUP(Merged_Sheet!A1250,Merged_Sheet!A1250:F3940,{5,6},0)</f>
        <v>12705350153</v>
      </c>
      <c r="AB1250" s="17">
        <v>12705350153</v>
      </c>
      <c r="AC1250" s="16">
        <f t="shared" si="115"/>
        <v>2286.0028606184828</v>
      </c>
      <c r="AD1250" s="12">
        <f t="shared" si="116"/>
        <v>2286.0028606184828</v>
      </c>
      <c r="AE1250" s="12">
        <f t="shared" si="117"/>
        <v>2286.0028606184828</v>
      </c>
      <c r="AF1250" s="12">
        <f t="shared" si="118"/>
        <v>2286.0028606184828</v>
      </c>
      <c r="AG1250" s="12">
        <f t="shared" si="119"/>
        <v>0.79800000000000004</v>
      </c>
    </row>
    <row r="1251" spans="1:33" ht="14.5" x14ac:dyDescent="0.35">
      <c r="A1251" s="12" t="str">
        <f t="shared" si="114"/>
        <v>Kenya-Africa-2001</v>
      </c>
      <c r="B1251" s="13" t="s">
        <v>64</v>
      </c>
      <c r="C1251" s="14" t="s">
        <v>161</v>
      </c>
      <c r="D1251" s="15">
        <v>2001</v>
      </c>
      <c r="E1251" s="16" cm="1">
        <f t="array" ref="E1251:I1251">VLOOKUP(Merged_Sheet!A1251,GDP!A1251:I3941,{5,6,7,8,9},0)</f>
        <v>12985991723</v>
      </c>
      <c r="F1251" s="16">
        <v>12985991723</v>
      </c>
      <c r="G1251" s="12">
        <v>4.5999999999999999E-2</v>
      </c>
      <c r="H1251" s="12">
        <v>19</v>
      </c>
      <c r="I1251" s="12">
        <v>0.19700000000000001</v>
      </c>
      <c r="J1251" s="12" cm="1">
        <f t="array" ref="J1251:R1251">VLOOKUP(Merged_Sheet!A1251,'HUMAN RESOURCES'!A1251:M3941,{5,6,7,8,9,10,11,12,13},0)</f>
        <v>3.9E-2</v>
      </c>
      <c r="K1251" s="12">
        <v>4.9000000000000002E-2</v>
      </c>
      <c r="L1251" s="12">
        <v>64</v>
      </c>
      <c r="M1251" s="12">
        <v>61</v>
      </c>
      <c r="N1251" s="12">
        <v>0.437</v>
      </c>
      <c r="O1251" s="12">
        <v>0.53200000000000003</v>
      </c>
      <c r="P1251" s="12">
        <v>3.1E-2</v>
      </c>
      <c r="Q1251" s="12">
        <v>12586827</v>
      </c>
      <c r="R1251" s="12">
        <v>0.42</v>
      </c>
      <c r="S1251" s="17" cm="1">
        <f t="array" ref="S1251:T1251">VLOOKUP(Merged_Sheet!A1251,Merged_Sheet!A1251:F3941,{5,6},0)</f>
        <v>12985991723</v>
      </c>
      <c r="T1251" s="17">
        <v>12985991723</v>
      </c>
      <c r="U1251" s="12" cm="1">
        <f t="array" ref="U1251:Z1251">VLOOKUP(Merged_Sheet!A1251,BUSINESS!A1251:J3941,{5,6,7,8,9,10},0)</f>
        <v>0.45500000000000002</v>
      </c>
      <c r="V1251" s="12">
        <v>9</v>
      </c>
      <c r="W1251" s="12">
        <v>0</v>
      </c>
      <c r="X1251" s="12">
        <v>666</v>
      </c>
      <c r="Y1251" s="12">
        <v>0.14499999999999999</v>
      </c>
      <c r="Z1251" s="12">
        <v>0.54800000000000004</v>
      </c>
      <c r="AA1251" s="17" cm="1">
        <f t="array" ref="AA1251:AB1251">VLOOKUP(Merged_Sheet!A1251,Merged_Sheet!A1251:F3941,{5,6},0)</f>
        <v>12985991723</v>
      </c>
      <c r="AB1251" s="17">
        <v>12985991723</v>
      </c>
      <c r="AC1251" s="16">
        <f t="shared" si="115"/>
        <v>1031.7128949972857</v>
      </c>
      <c r="AD1251" s="12">
        <f t="shared" si="116"/>
        <v>1031.7128949972857</v>
      </c>
      <c r="AE1251" s="12">
        <f t="shared" si="117"/>
        <v>1031.7128949972857</v>
      </c>
      <c r="AF1251" s="12">
        <f t="shared" si="118"/>
        <v>1031.7128949972857</v>
      </c>
      <c r="AG1251" s="12">
        <f t="shared" si="119"/>
        <v>0.58000000000000007</v>
      </c>
    </row>
    <row r="1252" spans="1:33" ht="14.5" x14ac:dyDescent="0.35">
      <c r="A1252" s="12" t="str">
        <f t="shared" si="114"/>
        <v>Kenya-Africa-2002</v>
      </c>
      <c r="B1252" s="13" t="s">
        <v>64</v>
      </c>
      <c r="C1252" s="14" t="s">
        <v>161</v>
      </c>
      <c r="D1252" s="15">
        <v>2002</v>
      </c>
      <c r="E1252" s="16" cm="1">
        <f t="array" ref="E1252:I1252">VLOOKUP(Merged_Sheet!A1252,GDP!A1252:I3942,{5,6,7,8,9},0)</f>
        <v>13147736954</v>
      </c>
      <c r="F1252" s="16">
        <v>13147736954</v>
      </c>
      <c r="G1252" s="12">
        <v>4.4999999999999998E-2</v>
      </c>
      <c r="H1252" s="12">
        <v>18</v>
      </c>
      <c r="I1252" s="12">
        <v>0.185</v>
      </c>
      <c r="J1252" s="12" cm="1">
        <f t="array" ref="J1252:R1252">VLOOKUP(Merged_Sheet!A1252,'HUMAN RESOURCES'!A1252:M3942,{5,6,7,8,9,10,11,12,13},0)</f>
        <v>4.1000000000000002E-2</v>
      </c>
      <c r="K1252" s="12">
        <v>7.3999999999999996E-2</v>
      </c>
      <c r="L1252" s="12">
        <v>50</v>
      </c>
      <c r="M1252" s="12">
        <v>48</v>
      </c>
      <c r="N1252" s="12">
        <v>0.45300000000000001</v>
      </c>
      <c r="O1252" s="12">
        <v>0.51500000000000001</v>
      </c>
      <c r="P1252" s="12">
        <v>3.2000000000000001E-2</v>
      </c>
      <c r="Q1252" s="12">
        <v>23361025</v>
      </c>
      <c r="R1252" s="12">
        <v>0.307</v>
      </c>
      <c r="S1252" s="17" cm="1">
        <f t="array" ref="S1252:T1252">VLOOKUP(Merged_Sheet!A1252,Merged_Sheet!A1252:F3942,{5,6},0)</f>
        <v>13147736954</v>
      </c>
      <c r="T1252" s="17">
        <v>13147736954</v>
      </c>
      <c r="U1252" s="12" cm="1">
        <f t="array" ref="U1252:Z1252">VLOOKUP(Merged_Sheet!A1252,BUSINESS!A1252:J3942,{5,6,7,8,9,10},0)</f>
        <v>0.375</v>
      </c>
      <c r="V1252" s="12">
        <v>26</v>
      </c>
      <c r="W1252" s="12">
        <v>0</v>
      </c>
      <c r="X1252" s="12">
        <v>230</v>
      </c>
      <c r="Y1252" s="12">
        <v>2.7E-2</v>
      </c>
      <c r="Z1252" s="12">
        <v>0.25600000000000001</v>
      </c>
      <c r="AA1252" s="17" cm="1">
        <f t="array" ref="AA1252:AB1252">VLOOKUP(Merged_Sheet!A1252,Merged_Sheet!A1252:F3942,{5,6},0)</f>
        <v>13147736954</v>
      </c>
      <c r="AB1252" s="17">
        <v>13147736954</v>
      </c>
      <c r="AC1252" s="16">
        <f t="shared" si="115"/>
        <v>562.80651015954993</v>
      </c>
      <c r="AD1252" s="12">
        <f t="shared" si="116"/>
        <v>562.80651015954993</v>
      </c>
      <c r="AE1252" s="12">
        <f t="shared" si="117"/>
        <v>562.80651015954993</v>
      </c>
      <c r="AF1252" s="12">
        <f t="shared" si="118"/>
        <v>562.80651015954993</v>
      </c>
      <c r="AG1252" s="12">
        <f t="shared" si="119"/>
        <v>0.69300000000000006</v>
      </c>
    </row>
    <row r="1253" spans="1:33" ht="14.5" x14ac:dyDescent="0.35">
      <c r="A1253" s="12" t="str">
        <f t="shared" si="114"/>
        <v>Kenya-Africa-2003</v>
      </c>
      <c r="B1253" s="13" t="s">
        <v>64</v>
      </c>
      <c r="C1253" s="14" t="s">
        <v>161</v>
      </c>
      <c r="D1253" s="15">
        <v>2003</v>
      </c>
      <c r="E1253" s="16" cm="1">
        <f t="array" ref="E1253:I1253">VLOOKUP(Merged_Sheet!A1253,GDP!A1253:I3943,{5,6,7,8,9},0)</f>
        <v>14904504019</v>
      </c>
      <c r="F1253" s="16">
        <v>14904504019</v>
      </c>
      <c r="G1253" s="12">
        <v>4.3999999999999997E-2</v>
      </c>
      <c r="H1253" s="12">
        <v>20</v>
      </c>
      <c r="I1253" s="12">
        <v>0.16600000000000001</v>
      </c>
      <c r="J1253" s="12" cm="1">
        <f t="array" ref="J1253:R1253">VLOOKUP(Merged_Sheet!A1253,'HUMAN RESOURCES'!A1253:M3943,{5,6,7,8,9,10,11,12,13},0)</f>
        <v>4.1000000000000002E-2</v>
      </c>
      <c r="K1253" s="12">
        <v>5.5E-2</v>
      </c>
      <c r="L1253" s="12">
        <v>53</v>
      </c>
      <c r="M1253" s="12">
        <v>53</v>
      </c>
      <c r="N1253" s="12">
        <v>0.45900000000000002</v>
      </c>
      <c r="O1253" s="12">
        <v>0.51</v>
      </c>
      <c r="P1253" s="12">
        <v>3.1E-2</v>
      </c>
      <c r="Q1253" s="12">
        <v>14573338</v>
      </c>
      <c r="R1253" s="12">
        <v>0.154</v>
      </c>
      <c r="S1253" s="17" cm="1">
        <f t="array" ref="S1253:T1253">VLOOKUP(Merged_Sheet!A1253,Merged_Sheet!A1253:F3943,{5,6},0)</f>
        <v>14904504019</v>
      </c>
      <c r="T1253" s="17">
        <v>14904504019</v>
      </c>
      <c r="U1253" s="12" cm="1">
        <f t="array" ref="U1253:Z1253">VLOOKUP(Merged_Sheet!A1253,BUSINESS!A1253:J3943,{5,6,7,8,9,10},0)</f>
        <v>0.26300000000000001</v>
      </c>
      <c r="V1253" s="12">
        <v>39</v>
      </c>
      <c r="W1253" s="12">
        <v>0</v>
      </c>
      <c r="X1253" s="12">
        <v>157</v>
      </c>
      <c r="Y1253" s="12">
        <v>1.0999999999999999E-2</v>
      </c>
      <c r="Z1253" s="12">
        <v>0.17100000000000001</v>
      </c>
      <c r="AA1253" s="17" cm="1">
        <f t="array" ref="AA1253:AB1253">VLOOKUP(Merged_Sheet!A1253,Merged_Sheet!A1253:F3943,{5,6},0)</f>
        <v>14904504019</v>
      </c>
      <c r="AB1253" s="17">
        <v>14904504019</v>
      </c>
      <c r="AC1253" s="16">
        <f t="shared" si="115"/>
        <v>1022.7241019867926</v>
      </c>
      <c r="AD1253" s="12">
        <f t="shared" si="116"/>
        <v>1022.7241019867926</v>
      </c>
      <c r="AE1253" s="12">
        <f t="shared" si="117"/>
        <v>1022.7241019867926</v>
      </c>
      <c r="AF1253" s="12">
        <f t="shared" si="118"/>
        <v>1022.7241019867926</v>
      </c>
      <c r="AG1253" s="12">
        <f t="shared" si="119"/>
        <v>0.84599999999999997</v>
      </c>
    </row>
    <row r="1254" spans="1:33" ht="14.5" x14ac:dyDescent="0.35">
      <c r="A1254" s="12" t="str">
        <f t="shared" si="114"/>
        <v>Kenya-Africa-2004</v>
      </c>
      <c r="B1254" s="13" t="s">
        <v>64</v>
      </c>
      <c r="C1254" s="14" t="s">
        <v>161</v>
      </c>
      <c r="D1254" s="15">
        <v>2004</v>
      </c>
      <c r="E1254" s="16" cm="1">
        <f t="array" ref="E1254:I1254">VLOOKUP(Merged_Sheet!A1254,GDP!A1254:I3944,{5,6,7,8,9},0)</f>
        <v>16095321631</v>
      </c>
      <c r="F1254" s="16">
        <v>16095321631</v>
      </c>
      <c r="G1254" s="12">
        <v>4.2999999999999997E-2</v>
      </c>
      <c r="H1254" s="12">
        <v>20</v>
      </c>
      <c r="I1254" s="12">
        <v>0.125</v>
      </c>
      <c r="J1254" s="12" cm="1">
        <f t="array" ref="J1254:R1254">VLOOKUP(Merged_Sheet!A1254,'HUMAN RESOURCES'!A1254:M3944,{5,6,7,8,9,10,11,12,13},0)</f>
        <v>4.1000000000000002E-2</v>
      </c>
      <c r="K1254" s="12">
        <v>4.3999999999999997E-2</v>
      </c>
      <c r="L1254" s="12">
        <v>59</v>
      </c>
      <c r="M1254" s="12">
        <v>57</v>
      </c>
      <c r="N1254" s="12">
        <v>0.44800000000000001</v>
      </c>
      <c r="O1254" s="12">
        <v>0.52100000000000002</v>
      </c>
      <c r="P1254" s="12">
        <v>3.1E-2</v>
      </c>
      <c r="Q1254" s="12">
        <v>43639752</v>
      </c>
      <c r="R1254" s="12">
        <v>0.27400000000000002</v>
      </c>
      <c r="S1254" s="17" cm="1">
        <f t="array" ref="S1254:T1254">VLOOKUP(Merged_Sheet!A1254,Merged_Sheet!A1254:F3944,{5,6},0)</f>
        <v>16095321631</v>
      </c>
      <c r="T1254" s="17">
        <v>16095321631</v>
      </c>
      <c r="U1254" s="12" cm="1">
        <f t="array" ref="U1254:Z1254">VLOOKUP(Merged_Sheet!A1254,BUSINESS!A1254:J3944,{5,6,7,8,9,10},0)</f>
        <v>0.44400000000000001</v>
      </c>
      <c r="V1254" s="12">
        <v>26</v>
      </c>
      <c r="W1254" s="12">
        <v>0</v>
      </c>
      <c r="X1254" s="12">
        <v>172</v>
      </c>
      <c r="Y1254" s="12">
        <v>2.4E-2</v>
      </c>
      <c r="Z1254" s="12">
        <v>0.4</v>
      </c>
      <c r="AA1254" s="17" cm="1">
        <f t="array" ref="AA1254:AB1254">VLOOKUP(Merged_Sheet!A1254,Merged_Sheet!A1254:F3944,{5,6},0)</f>
        <v>16095321631</v>
      </c>
      <c r="AB1254" s="17">
        <v>16095321631</v>
      </c>
      <c r="AC1254" s="16">
        <f t="shared" si="115"/>
        <v>368.82248164471696</v>
      </c>
      <c r="AD1254" s="12">
        <f t="shared" si="116"/>
        <v>368.82248164471696</v>
      </c>
      <c r="AE1254" s="12">
        <f t="shared" si="117"/>
        <v>368.82248164471696</v>
      </c>
      <c r="AF1254" s="12">
        <f t="shared" si="118"/>
        <v>368.82248164471696</v>
      </c>
      <c r="AG1254" s="12">
        <f t="shared" si="119"/>
        <v>0.72599999999999998</v>
      </c>
    </row>
    <row r="1255" spans="1:33" ht="14.5" x14ac:dyDescent="0.35">
      <c r="A1255" s="12" t="str">
        <f t="shared" si="114"/>
        <v>Kenya-Africa-2005</v>
      </c>
      <c r="B1255" s="13" t="s">
        <v>64</v>
      </c>
      <c r="C1255" s="14" t="s">
        <v>161</v>
      </c>
      <c r="D1255" s="15">
        <v>2005</v>
      </c>
      <c r="E1255" s="16" cm="1">
        <f t="array" ref="E1255:I1255">VLOOKUP(Merged_Sheet!A1255,GDP!A1255:I3945,{5,6,7,8,9},0)</f>
        <v>18737895401</v>
      </c>
      <c r="F1255" s="16">
        <v>18737895401</v>
      </c>
      <c r="G1255" s="12">
        <v>4.3999999999999997E-2</v>
      </c>
      <c r="H1255" s="12">
        <v>23</v>
      </c>
      <c r="I1255" s="12">
        <v>0.129</v>
      </c>
      <c r="J1255" s="12" cm="1">
        <f t="array" ref="J1255:R1255">VLOOKUP(Merged_Sheet!A1255,'HUMAN RESOURCES'!A1255:M3945,{5,6,7,8,9,10,11,12,13},0)</f>
        <v>4.2000000000000003E-2</v>
      </c>
      <c r="K1255" s="12">
        <v>8.5000000000000006E-2</v>
      </c>
      <c r="L1255" s="12">
        <v>51</v>
      </c>
      <c r="M1255" s="12">
        <v>51</v>
      </c>
      <c r="N1255" s="12">
        <v>0.439</v>
      </c>
      <c r="O1255" s="12">
        <v>0.53400000000000003</v>
      </c>
      <c r="P1255" s="12">
        <v>2.7E-2</v>
      </c>
      <c r="Q1255" s="12">
        <v>155381020</v>
      </c>
      <c r="R1255" s="12">
        <v>0.42599999999999999</v>
      </c>
      <c r="S1255" s="17" cm="1">
        <f t="array" ref="S1255:T1255">VLOOKUP(Merged_Sheet!A1255,Merged_Sheet!A1255:F3945,{5,6},0)</f>
        <v>18737895401</v>
      </c>
      <c r="T1255" s="17">
        <v>18737895401</v>
      </c>
      <c r="U1255" s="12" cm="1">
        <f t="array" ref="U1255:Z1255">VLOOKUP(Merged_Sheet!A1255,BUSINESS!A1255:J3945,{5,6,7,8,9,10},0)</f>
        <v>0.32200000000000001</v>
      </c>
      <c r="V1255" s="12">
        <v>25</v>
      </c>
      <c r="W1255" s="12">
        <v>0</v>
      </c>
      <c r="X1255" s="12">
        <v>938</v>
      </c>
      <c r="Y1255" s="12">
        <v>0.2</v>
      </c>
      <c r="Z1255" s="12">
        <v>0.48</v>
      </c>
      <c r="AA1255" s="17" cm="1">
        <f t="array" ref="AA1255:AB1255">VLOOKUP(Merged_Sheet!A1255,Merged_Sheet!A1255:F3945,{5,6},0)</f>
        <v>18737895401</v>
      </c>
      <c r="AB1255" s="17">
        <v>18737895401</v>
      </c>
      <c r="AC1255" s="16">
        <f t="shared" si="115"/>
        <v>120.59320630666474</v>
      </c>
      <c r="AD1255" s="12">
        <f t="shared" si="116"/>
        <v>120.59320630666474</v>
      </c>
      <c r="AE1255" s="12">
        <f t="shared" si="117"/>
        <v>120.59320630666474</v>
      </c>
      <c r="AF1255" s="12">
        <f t="shared" si="118"/>
        <v>120.59320630666474</v>
      </c>
      <c r="AG1255" s="12">
        <f t="shared" si="119"/>
        <v>0.57400000000000007</v>
      </c>
    </row>
    <row r="1256" spans="1:33" ht="14.5" x14ac:dyDescent="0.35">
      <c r="A1256" s="12" t="str">
        <f t="shared" si="114"/>
        <v>Kenya-Africa-2006</v>
      </c>
      <c r="B1256" s="13" t="s">
        <v>64</v>
      </c>
      <c r="C1256" s="14" t="s">
        <v>161</v>
      </c>
      <c r="D1256" s="15">
        <v>2006</v>
      </c>
      <c r="E1256" s="16" cm="1">
        <f t="array" ref="E1256:I1256">VLOOKUP(Merged_Sheet!A1256,GDP!A1256:I3946,{5,6,7,8,9},0)</f>
        <v>22504136042</v>
      </c>
      <c r="F1256" s="16">
        <v>22504136042</v>
      </c>
      <c r="G1256" s="12">
        <v>4.4999999999999998E-2</v>
      </c>
      <c r="H1256" s="12">
        <v>28</v>
      </c>
      <c r="I1256" s="12">
        <v>0.13600000000000001</v>
      </c>
      <c r="J1256" s="12" cm="1">
        <f t="array" ref="J1256:R1256">VLOOKUP(Merged_Sheet!A1256,'HUMAN RESOURCES'!A1256:M3946,{5,6,7,8,9,10,11,12,13},0)</f>
        <v>4.2999999999999997E-2</v>
      </c>
      <c r="K1256" s="12">
        <v>6.5000000000000002E-2</v>
      </c>
      <c r="L1256" s="12">
        <v>54</v>
      </c>
      <c r="M1256" s="12">
        <v>52</v>
      </c>
      <c r="N1256" s="12">
        <v>0.47</v>
      </c>
      <c r="O1256" s="12">
        <v>0.504</v>
      </c>
      <c r="P1256" s="12">
        <v>2.7E-2</v>
      </c>
      <c r="Q1256" s="12">
        <v>12825031</v>
      </c>
      <c r="R1256" s="12">
        <v>0.38300000000000001</v>
      </c>
      <c r="S1256" s="17" cm="1">
        <f t="array" ref="S1256:T1256">VLOOKUP(Merged_Sheet!A1256,Merged_Sheet!A1256:F3946,{5,6},0)</f>
        <v>22504136042</v>
      </c>
      <c r="T1256" s="17">
        <v>22504136042</v>
      </c>
      <c r="U1256" s="12" cm="1">
        <f t="array" ref="U1256:Z1256">VLOOKUP(Merged_Sheet!A1256,BUSINESS!A1256:J3946,{5,6,7,8,9,10},0)</f>
        <v>0.15</v>
      </c>
      <c r="V1256" s="12">
        <v>18</v>
      </c>
      <c r="W1256" s="12">
        <v>0</v>
      </c>
      <c r="X1256" s="12">
        <v>183</v>
      </c>
      <c r="Y1256" s="12">
        <v>6.3E-2</v>
      </c>
      <c r="Z1256" s="12">
        <v>0.34399999999999997</v>
      </c>
      <c r="AA1256" s="17" cm="1">
        <f t="array" ref="AA1256:AB1256">VLOOKUP(Merged_Sheet!A1256,Merged_Sheet!A1256:F3946,{5,6},0)</f>
        <v>22504136042</v>
      </c>
      <c r="AB1256" s="17">
        <v>22504136042</v>
      </c>
      <c r="AC1256" s="16">
        <f t="shared" si="115"/>
        <v>1754.7042219235182</v>
      </c>
      <c r="AD1256" s="12">
        <f t="shared" si="116"/>
        <v>1754.7042219235182</v>
      </c>
      <c r="AE1256" s="12">
        <f t="shared" si="117"/>
        <v>1754.7042219235182</v>
      </c>
      <c r="AF1256" s="12">
        <f t="shared" si="118"/>
        <v>1754.7042219235182</v>
      </c>
      <c r="AG1256" s="12">
        <f t="shared" si="119"/>
        <v>0.61699999999999999</v>
      </c>
    </row>
    <row r="1257" spans="1:33" ht="14.5" x14ac:dyDescent="0.35">
      <c r="A1257" s="12" t="str">
        <f t="shared" si="114"/>
        <v>Kenya-Africa-2007</v>
      </c>
      <c r="B1257" s="13" t="s">
        <v>64</v>
      </c>
      <c r="C1257" s="14" t="s">
        <v>161</v>
      </c>
      <c r="D1257" s="15">
        <v>2007</v>
      </c>
      <c r="E1257" s="16" cm="1">
        <f t="array" ref="E1257:I1257">VLOOKUP(Merged_Sheet!A1257,GDP!A1257:I3947,{5,6,7,8,9},0)</f>
        <v>27236739896</v>
      </c>
      <c r="F1257" s="16">
        <v>27236739896</v>
      </c>
      <c r="G1257" s="12">
        <v>4.3999999999999997E-2</v>
      </c>
      <c r="H1257" s="12">
        <v>32</v>
      </c>
      <c r="I1257" s="12">
        <v>0.13300000000000001</v>
      </c>
      <c r="J1257" s="12" cm="1">
        <f t="array" ref="J1257:R1257">VLOOKUP(Merged_Sheet!A1257,'HUMAN RESOURCES'!A1257:M3947,{5,6,7,8,9,10,11,12,13},0)</f>
        <v>4.2999999999999997E-2</v>
      </c>
      <c r="K1257" s="12">
        <v>7.2999999999999995E-2</v>
      </c>
      <c r="L1257" s="12">
        <v>55</v>
      </c>
      <c r="M1257" s="12">
        <v>54</v>
      </c>
      <c r="N1257" s="12">
        <v>0.46100000000000002</v>
      </c>
      <c r="O1257" s="12">
        <v>0.51400000000000001</v>
      </c>
      <c r="P1257" s="12">
        <v>2.5000000000000001E-2</v>
      </c>
      <c r="Q1257" s="12">
        <v>15094967</v>
      </c>
      <c r="R1257" s="12">
        <v>0.248</v>
      </c>
      <c r="S1257" s="17" cm="1">
        <f t="array" ref="S1257:T1257">VLOOKUP(Merged_Sheet!A1257,Merged_Sheet!A1257:F3947,{5,6},0)</f>
        <v>27236739896</v>
      </c>
      <c r="T1257" s="17">
        <v>27236739896</v>
      </c>
      <c r="U1257" s="12" cm="1">
        <f t="array" ref="U1257:Z1257">VLOOKUP(Merged_Sheet!A1257,BUSINESS!A1257:J3947,{5,6,7,8,9,10},0)</f>
        <v>0.44900000000000001</v>
      </c>
      <c r="V1257" s="12">
        <v>14</v>
      </c>
      <c r="W1257" s="12">
        <v>0</v>
      </c>
      <c r="X1257" s="12">
        <v>270</v>
      </c>
      <c r="Y1257" s="12">
        <v>1.0999999999999999E-2</v>
      </c>
      <c r="Z1257" s="12">
        <v>0.253</v>
      </c>
      <c r="AA1257" s="17" cm="1">
        <f t="array" ref="AA1257:AB1257">VLOOKUP(Merged_Sheet!A1257,Merged_Sheet!A1257:F3947,{5,6},0)</f>
        <v>27236739896</v>
      </c>
      <c r="AB1257" s="17">
        <v>27236739896</v>
      </c>
      <c r="AC1257" s="16">
        <f t="shared" si="115"/>
        <v>1804.3590221826917</v>
      </c>
      <c r="AD1257" s="12">
        <f t="shared" si="116"/>
        <v>1804.3590221826917</v>
      </c>
      <c r="AE1257" s="12">
        <f t="shared" si="117"/>
        <v>1804.3590221826917</v>
      </c>
      <c r="AF1257" s="12">
        <f t="shared" si="118"/>
        <v>1804.3590221826917</v>
      </c>
      <c r="AG1257" s="12">
        <f t="shared" si="119"/>
        <v>0.752</v>
      </c>
    </row>
    <row r="1258" spans="1:33" ht="14.5" x14ac:dyDescent="0.35">
      <c r="A1258" s="12" t="str">
        <f t="shared" si="114"/>
        <v>Kenya-Africa-2008</v>
      </c>
      <c r="B1258" s="13" t="s">
        <v>64</v>
      </c>
      <c r="C1258" s="14" t="s">
        <v>161</v>
      </c>
      <c r="D1258" s="15">
        <v>2008</v>
      </c>
      <c r="E1258" s="16" cm="1">
        <f t="array" ref="E1258:I1258">VLOOKUP(Merged_Sheet!A1258,GDP!A1258:I3948,{5,6,7,8,9},0)</f>
        <v>30465489796</v>
      </c>
      <c r="F1258" s="16">
        <v>30465489796</v>
      </c>
      <c r="G1258" s="12">
        <v>4.2000000000000003E-2</v>
      </c>
      <c r="H1258" s="12">
        <v>33</v>
      </c>
      <c r="I1258" s="12">
        <v>0.14000000000000001</v>
      </c>
      <c r="J1258" s="12" cm="1">
        <f t="array" ref="J1258:R1258">VLOOKUP(Merged_Sheet!A1258,'HUMAN RESOURCES'!A1258:M3948,{5,6,7,8,9,10,11,12,13},0)</f>
        <v>4.2999999999999997E-2</v>
      </c>
      <c r="K1258" s="12">
        <v>5.2999999999999999E-2</v>
      </c>
      <c r="L1258" s="12">
        <v>59</v>
      </c>
      <c r="M1258" s="12">
        <v>57</v>
      </c>
      <c r="N1258" s="12">
        <v>0.46</v>
      </c>
      <c r="O1258" s="12">
        <v>0.51500000000000001</v>
      </c>
      <c r="P1258" s="12">
        <v>2.5000000000000001E-2</v>
      </c>
      <c r="Q1258" s="12">
        <v>1628332</v>
      </c>
      <c r="R1258" s="12">
        <v>0.55600000000000005</v>
      </c>
      <c r="S1258" s="17" cm="1">
        <f t="array" ref="S1258:T1258">VLOOKUP(Merged_Sheet!A1258,Merged_Sheet!A1258:F3948,{5,6},0)</f>
        <v>30465489796</v>
      </c>
      <c r="T1258" s="17">
        <v>30465489796</v>
      </c>
      <c r="U1258" s="12" cm="1">
        <f t="array" ref="U1258:Z1258">VLOOKUP(Merged_Sheet!A1258,BUSINESS!A1258:J3948,{5,6,7,8,9,10},0)</f>
        <v>2.9209999999999998</v>
      </c>
      <c r="V1258" s="12">
        <v>27</v>
      </c>
      <c r="W1258" s="12">
        <v>0</v>
      </c>
      <c r="X1258" s="12">
        <v>376</v>
      </c>
      <c r="Y1258" s="12">
        <v>7.5999999999999998E-2</v>
      </c>
      <c r="Z1258" s="12">
        <v>0.80600000000000005</v>
      </c>
      <c r="AA1258" s="17" cm="1">
        <f t="array" ref="AA1258:AB1258">VLOOKUP(Merged_Sheet!A1258,Merged_Sheet!A1258:F3948,{5,6},0)</f>
        <v>30465489796</v>
      </c>
      <c r="AB1258" s="17">
        <v>30465489796</v>
      </c>
      <c r="AC1258" s="16">
        <f t="shared" si="115"/>
        <v>18709.630343197823</v>
      </c>
      <c r="AD1258" s="12">
        <f t="shared" si="116"/>
        <v>18709.630343197823</v>
      </c>
      <c r="AE1258" s="12">
        <f t="shared" si="117"/>
        <v>18709.630343197823</v>
      </c>
      <c r="AF1258" s="12">
        <f t="shared" si="118"/>
        <v>18709.630343197823</v>
      </c>
      <c r="AG1258" s="12">
        <f t="shared" si="119"/>
        <v>0.44399999999999995</v>
      </c>
    </row>
    <row r="1259" spans="1:33" ht="14.5" x14ac:dyDescent="0.35">
      <c r="A1259" s="12" t="str">
        <f t="shared" si="114"/>
        <v>Kenya-Africa-2009</v>
      </c>
      <c r="B1259" s="13" t="s">
        <v>64</v>
      </c>
      <c r="C1259" s="14" t="s">
        <v>161</v>
      </c>
      <c r="D1259" s="15">
        <v>2009</v>
      </c>
      <c r="E1259" s="16" cm="1">
        <f t="array" ref="E1259:I1259">VLOOKUP(Merged_Sheet!A1259,GDP!A1259:I3949,{5,6,7,8,9},0)</f>
        <v>30716343757</v>
      </c>
      <c r="F1259" s="16">
        <v>30716343757</v>
      </c>
      <c r="G1259" s="12">
        <v>4.5999999999999999E-2</v>
      </c>
      <c r="H1259" s="12">
        <v>36</v>
      </c>
      <c r="I1259" s="12">
        <v>0.14799999999999999</v>
      </c>
      <c r="J1259" s="12" cm="1">
        <f t="array" ref="J1259:R1259">VLOOKUP(Merged_Sheet!A1259,'HUMAN RESOURCES'!A1259:M3949,{5,6,7,8,9,10,11,12,13},0)</f>
        <v>4.3999999999999997E-2</v>
      </c>
      <c r="K1259" s="12">
        <v>9.5000000000000001E-2</v>
      </c>
      <c r="L1259" s="12">
        <v>50</v>
      </c>
      <c r="M1259" s="12">
        <v>47</v>
      </c>
      <c r="N1259" s="12">
        <v>0.45600000000000002</v>
      </c>
      <c r="O1259" s="12">
        <v>0.51500000000000001</v>
      </c>
      <c r="P1259" s="12">
        <v>2.8000000000000001E-2</v>
      </c>
      <c r="Q1259" s="12">
        <v>60486276</v>
      </c>
      <c r="R1259" s="12">
        <v>0.39400000000000002</v>
      </c>
      <c r="S1259" s="17" cm="1">
        <f t="array" ref="S1259:T1259">VLOOKUP(Merged_Sheet!A1259,Merged_Sheet!A1259:F3949,{5,6},0)</f>
        <v>30716343757</v>
      </c>
      <c r="T1259" s="17">
        <v>30716343757</v>
      </c>
      <c r="U1259" s="12" cm="1">
        <f t="array" ref="U1259:Z1259">VLOOKUP(Merged_Sheet!A1259,BUSINESS!A1259:J3949,{5,6,7,8,9,10},0)</f>
        <v>2.927</v>
      </c>
      <c r="V1259" s="12">
        <v>127</v>
      </c>
      <c r="W1259" s="12">
        <v>0</v>
      </c>
      <c r="X1259" s="12">
        <v>308</v>
      </c>
      <c r="Y1259" s="12">
        <v>6.0000000000000001E-3</v>
      </c>
      <c r="Z1259" s="12">
        <v>0.156</v>
      </c>
      <c r="AA1259" s="17" cm="1">
        <f t="array" ref="AA1259:AB1259">VLOOKUP(Merged_Sheet!A1259,Merged_Sheet!A1259:F3949,{5,6},0)</f>
        <v>30716343757</v>
      </c>
      <c r="AB1259" s="17">
        <v>30716343757</v>
      </c>
      <c r="AC1259" s="16">
        <f t="shared" si="115"/>
        <v>507.82335743400699</v>
      </c>
      <c r="AD1259" s="12">
        <f t="shared" si="116"/>
        <v>507.82335743400699</v>
      </c>
      <c r="AE1259" s="12">
        <f t="shared" si="117"/>
        <v>507.82335743400699</v>
      </c>
      <c r="AF1259" s="12">
        <f t="shared" si="118"/>
        <v>507.82335743400699</v>
      </c>
      <c r="AG1259" s="12">
        <f t="shared" si="119"/>
        <v>0.60599999999999998</v>
      </c>
    </row>
    <row r="1260" spans="1:33" ht="14.5" x14ac:dyDescent="0.35">
      <c r="A1260" s="12" t="str">
        <f t="shared" si="114"/>
        <v>Kenya-Africa-2010</v>
      </c>
      <c r="B1260" s="13" t="s">
        <v>64</v>
      </c>
      <c r="C1260" s="14" t="s">
        <v>161</v>
      </c>
      <c r="D1260" s="15">
        <v>2010</v>
      </c>
      <c r="E1260" s="16" cm="1">
        <f t="array" ref="E1260:I1260">VLOOKUP(Merged_Sheet!A1260,GDP!A1260:I3950,{5,6,7,8,9},0)</f>
        <v>32440133261</v>
      </c>
      <c r="F1260" s="16">
        <v>32440133261</v>
      </c>
      <c r="G1260" s="12">
        <v>4.3999999999999997E-2</v>
      </c>
      <c r="H1260" s="12">
        <v>35</v>
      </c>
      <c r="I1260" s="12">
        <v>0.14399999999999999</v>
      </c>
      <c r="J1260" s="12" cm="1">
        <f t="array" ref="J1260:R1260">VLOOKUP(Merged_Sheet!A1260,'HUMAN RESOURCES'!A1260:M3950,{5,6,7,8,9,10,11,12,13},0)</f>
        <v>4.4999999999999998E-2</v>
      </c>
      <c r="K1260" s="12">
        <v>6.3E-2</v>
      </c>
      <c r="L1260" s="12">
        <v>54</v>
      </c>
      <c r="M1260" s="12">
        <v>51</v>
      </c>
      <c r="N1260" s="12">
        <v>0.44</v>
      </c>
      <c r="O1260" s="12">
        <v>0.53500000000000003</v>
      </c>
      <c r="P1260" s="12">
        <v>2.5999999999999999E-2</v>
      </c>
      <c r="Q1260" s="12">
        <v>8926687</v>
      </c>
      <c r="R1260" s="12">
        <v>0.104</v>
      </c>
      <c r="S1260" s="17" cm="1">
        <f t="array" ref="S1260:T1260">VLOOKUP(Merged_Sheet!A1260,Merged_Sheet!A1260:F3950,{5,6},0)</f>
        <v>32440133261</v>
      </c>
      <c r="T1260" s="17">
        <v>32440133261</v>
      </c>
      <c r="U1260" s="12" cm="1">
        <f t="array" ref="U1260:Z1260">VLOOKUP(Merged_Sheet!A1260,BUSINESS!A1260:J3950,{5,6,7,8,9,10},0)</f>
        <v>2.7970000000000002</v>
      </c>
      <c r="V1260" s="12">
        <v>13</v>
      </c>
      <c r="W1260" s="12">
        <v>0</v>
      </c>
      <c r="X1260" s="12">
        <v>140</v>
      </c>
      <c r="Y1260" s="12">
        <v>8.9999999999999993E-3</v>
      </c>
      <c r="Z1260" s="12">
        <v>0.10299999999999999</v>
      </c>
      <c r="AA1260" s="17" cm="1">
        <f t="array" ref="AA1260:AB1260">VLOOKUP(Merged_Sheet!A1260,Merged_Sheet!A1260:F3950,{5,6},0)</f>
        <v>32440133261</v>
      </c>
      <c r="AB1260" s="17">
        <v>32440133261</v>
      </c>
      <c r="AC1260" s="16">
        <f t="shared" si="115"/>
        <v>3634.061915803702</v>
      </c>
      <c r="AD1260" s="12">
        <f t="shared" si="116"/>
        <v>3634.061915803702</v>
      </c>
      <c r="AE1260" s="12">
        <f t="shared" si="117"/>
        <v>3634.061915803702</v>
      </c>
      <c r="AF1260" s="12">
        <f t="shared" si="118"/>
        <v>3634.061915803702</v>
      </c>
      <c r="AG1260" s="12">
        <f t="shared" si="119"/>
        <v>0.89600000000000002</v>
      </c>
    </row>
    <row r="1261" spans="1:33" ht="14.5" x14ac:dyDescent="0.35">
      <c r="A1261" s="12" t="str">
        <f t="shared" si="114"/>
        <v>Kenya-Africa-2011</v>
      </c>
      <c r="B1261" s="13" t="s">
        <v>64</v>
      </c>
      <c r="C1261" s="14" t="s">
        <v>161</v>
      </c>
      <c r="D1261" s="15">
        <v>2011</v>
      </c>
      <c r="E1261" s="16" cm="1">
        <f t="array" ref="E1261:I1261">VLOOKUP(Merged_Sheet!A1261,GDP!A1261:I3951,{5,6,7,8,9},0)</f>
        <v>34313315840</v>
      </c>
      <c r="F1261" s="16">
        <v>34313315840</v>
      </c>
      <c r="G1261" s="12">
        <v>4.3999999999999997E-2</v>
      </c>
      <c r="H1261" s="12">
        <v>35</v>
      </c>
      <c r="I1261" s="12">
        <v>0.15</v>
      </c>
      <c r="J1261" s="12" cm="1">
        <f t="array" ref="J1261:R1261">VLOOKUP(Merged_Sheet!A1261,'HUMAN RESOURCES'!A1261:M3951,{5,6,7,8,9,10,11,12,13},0)</f>
        <v>4.4999999999999998E-2</v>
      </c>
      <c r="K1261" s="12">
        <v>5.3999999999999999E-2</v>
      </c>
      <c r="L1261" s="12">
        <v>57</v>
      </c>
      <c r="M1261" s="12">
        <v>56</v>
      </c>
      <c r="N1261" s="12">
        <v>0.49</v>
      </c>
      <c r="O1261" s="12">
        <v>0.48599999999999999</v>
      </c>
      <c r="P1261" s="12">
        <v>2.5000000000000001E-2</v>
      </c>
      <c r="Q1261" s="12">
        <v>32864328</v>
      </c>
      <c r="R1261" s="12">
        <v>0.14199999999999999</v>
      </c>
      <c r="S1261" s="17" cm="1">
        <f t="array" ref="S1261:T1261">VLOOKUP(Merged_Sheet!A1261,Merged_Sheet!A1261:F3951,{5,6},0)</f>
        <v>34313315840</v>
      </c>
      <c r="T1261" s="17">
        <v>34313315840</v>
      </c>
      <c r="U1261" s="12" cm="1">
        <f t="array" ref="U1261:Z1261">VLOOKUP(Merged_Sheet!A1261,BUSINESS!A1261:J3951,{5,6,7,8,9,10},0)</f>
        <v>0.35</v>
      </c>
      <c r="V1261" s="12">
        <v>25</v>
      </c>
      <c r="W1261" s="12">
        <v>0</v>
      </c>
      <c r="X1261" s="12">
        <v>161</v>
      </c>
      <c r="Y1261" s="12">
        <v>9.8000000000000004E-2</v>
      </c>
      <c r="Z1261" s="12">
        <v>0.28599999999999998</v>
      </c>
      <c r="AA1261" s="17" cm="1">
        <f t="array" ref="AA1261:AB1261">VLOOKUP(Merged_Sheet!A1261,Merged_Sheet!A1261:F3951,{5,6},0)</f>
        <v>34313315840</v>
      </c>
      <c r="AB1261" s="17">
        <v>34313315840</v>
      </c>
      <c r="AC1261" s="16">
        <f t="shared" si="115"/>
        <v>1044.0899883910604</v>
      </c>
      <c r="AD1261" s="12">
        <f t="shared" si="116"/>
        <v>1044.0899883910604</v>
      </c>
      <c r="AE1261" s="12">
        <f t="shared" si="117"/>
        <v>1044.0899883910604</v>
      </c>
      <c r="AF1261" s="12">
        <f t="shared" si="118"/>
        <v>1044.0899883910604</v>
      </c>
      <c r="AG1261" s="12">
        <f t="shared" si="119"/>
        <v>0.85799999999999998</v>
      </c>
    </row>
    <row r="1262" spans="1:33" ht="14.5" x14ac:dyDescent="0.35">
      <c r="A1262" s="12" t="str">
        <f t="shared" si="114"/>
        <v>Kenya-Africa-2012</v>
      </c>
      <c r="B1262" s="13" t="s">
        <v>64</v>
      </c>
      <c r="C1262" s="14" t="s">
        <v>161</v>
      </c>
      <c r="D1262" s="15">
        <v>2012</v>
      </c>
      <c r="E1262" s="16" cm="1">
        <f t="array" ref="E1262:I1262">VLOOKUP(Merged_Sheet!A1262,GDP!A1262:I3952,{5,6,7,8,9},0)</f>
        <v>40264403585</v>
      </c>
      <c r="F1262" s="16">
        <v>40264403585</v>
      </c>
      <c r="G1262" s="12">
        <v>4.7E-2</v>
      </c>
      <c r="H1262" s="12">
        <v>45</v>
      </c>
      <c r="I1262" s="12">
        <v>0.19700000000000001</v>
      </c>
      <c r="J1262" s="12" cm="1">
        <f t="array" ref="J1262:R1262">VLOOKUP(Merged_Sheet!A1262,'HUMAN RESOURCES'!A1262:M3952,{5,6,7,8,9,10,11,12,13},0)</f>
        <v>4.5999999999999999E-2</v>
      </c>
      <c r="K1262" s="12">
        <v>0.1</v>
      </c>
      <c r="L1262" s="12">
        <v>55</v>
      </c>
      <c r="M1262" s="12">
        <v>52</v>
      </c>
      <c r="N1262" s="12">
        <v>0.47799999999999998</v>
      </c>
      <c r="O1262" s="12">
        <v>0.49399999999999999</v>
      </c>
      <c r="P1262" s="12">
        <v>2.8000000000000001E-2</v>
      </c>
      <c r="Q1262" s="12">
        <v>9380854</v>
      </c>
      <c r="R1262" s="12">
        <v>0.36799999999999999</v>
      </c>
      <c r="S1262" s="17" cm="1">
        <f t="array" ref="S1262:T1262">VLOOKUP(Merged_Sheet!A1262,Merged_Sheet!A1262:F3952,{5,6},0)</f>
        <v>40264403585</v>
      </c>
      <c r="T1262" s="17">
        <v>40264403585</v>
      </c>
      <c r="U1262" s="12" cm="1">
        <f t="array" ref="U1262:Z1262">VLOOKUP(Merged_Sheet!A1262,BUSINESS!A1262:J3952,{5,6,7,8,9,10},0)</f>
        <v>0</v>
      </c>
      <c r="V1262" s="12">
        <v>0</v>
      </c>
      <c r="W1262" s="12">
        <v>0</v>
      </c>
      <c r="X1262" s="12">
        <v>0</v>
      </c>
      <c r="Y1262" s="12">
        <v>1.2E-2</v>
      </c>
      <c r="Z1262" s="12">
        <v>6.8000000000000005E-2</v>
      </c>
      <c r="AA1262" s="17" cm="1">
        <f t="array" ref="AA1262:AB1262">VLOOKUP(Merged_Sheet!A1262,Merged_Sheet!A1262:F3952,{5,6},0)</f>
        <v>40264403585</v>
      </c>
      <c r="AB1262" s="17">
        <v>40264403585</v>
      </c>
      <c r="AC1262" s="16">
        <f t="shared" si="115"/>
        <v>4292.1895581148583</v>
      </c>
      <c r="AD1262" s="12">
        <f t="shared" si="116"/>
        <v>4292.1895581148583</v>
      </c>
      <c r="AE1262" s="12">
        <f t="shared" si="117"/>
        <v>4292.1895581148583</v>
      </c>
      <c r="AF1262" s="12">
        <f t="shared" si="118"/>
        <v>4292.1895581148583</v>
      </c>
      <c r="AG1262" s="12">
        <f t="shared" si="119"/>
        <v>0.63200000000000001</v>
      </c>
    </row>
    <row r="1263" spans="1:33" ht="14.5" x14ac:dyDescent="0.35">
      <c r="A1263" s="12" t="str">
        <f t="shared" si="114"/>
        <v>Kiribati-Oceania-2000</v>
      </c>
      <c r="B1263" s="13" t="s">
        <v>66</v>
      </c>
      <c r="C1263" s="14" t="s">
        <v>162</v>
      </c>
      <c r="D1263" s="15">
        <v>2000</v>
      </c>
      <c r="E1263" s="16" cm="1">
        <f t="array" ref="E1263:I1263">VLOOKUP(Merged_Sheet!A1263,GDP!A1263:I3953,{5,6,7,8,9},0)</f>
        <v>67512715</v>
      </c>
      <c r="F1263" s="16">
        <v>67512715</v>
      </c>
      <c r="G1263" s="12">
        <v>7.9000000000000001E-2</v>
      </c>
      <c r="H1263" s="12">
        <v>65</v>
      </c>
      <c r="I1263" s="12">
        <v>0</v>
      </c>
      <c r="J1263" s="12" cm="1">
        <f t="array" ref="J1263:R1263">VLOOKUP(Merged_Sheet!A1263,'HUMAN RESOURCES'!A1263:M3953,{5,6,7,8,9,10,11,12,13},0)</f>
        <v>4.7E-2</v>
      </c>
      <c r="K1263" s="12">
        <v>0.112</v>
      </c>
      <c r="L1263" s="12">
        <v>52</v>
      </c>
      <c r="M1263" s="12">
        <v>49</v>
      </c>
      <c r="N1263" s="12">
        <v>0.47899999999999998</v>
      </c>
      <c r="O1263" s="12">
        <v>0.497</v>
      </c>
      <c r="P1263" s="12">
        <v>2.4E-2</v>
      </c>
      <c r="Q1263" s="12">
        <v>18926650</v>
      </c>
      <c r="R1263" s="12">
        <v>0.39300000000000002</v>
      </c>
      <c r="S1263" s="17" cm="1">
        <f t="array" ref="S1263:T1263">VLOOKUP(Merged_Sheet!A1263,Merged_Sheet!A1263:F3953,{5,6},0)</f>
        <v>67512715</v>
      </c>
      <c r="T1263" s="17">
        <v>67512715</v>
      </c>
      <c r="U1263" s="12" cm="1">
        <f t="array" ref="U1263:Z1263">VLOOKUP(Merged_Sheet!A1263,BUSINESS!A1263:J3953,{5,6,7,8,9,10},0)</f>
        <v>0.52100000000000002</v>
      </c>
      <c r="V1263" s="12">
        <v>68</v>
      </c>
      <c r="W1263" s="12">
        <v>0</v>
      </c>
      <c r="X1263" s="12">
        <v>272</v>
      </c>
      <c r="Y1263" s="12">
        <v>0.06</v>
      </c>
      <c r="Z1263" s="12">
        <v>0.42799999999999999</v>
      </c>
      <c r="AA1263" s="17" cm="1">
        <f t="array" ref="AA1263:AB1263">VLOOKUP(Merged_Sheet!A1263,Merged_Sheet!A1263:F3953,{5,6},0)</f>
        <v>67512715</v>
      </c>
      <c r="AB1263" s="17">
        <v>67512715</v>
      </c>
      <c r="AC1263" s="16">
        <f t="shared" si="115"/>
        <v>3.5670715631133878</v>
      </c>
      <c r="AD1263" s="12">
        <f t="shared" si="116"/>
        <v>3.5670715631133878</v>
      </c>
      <c r="AE1263" s="12">
        <f t="shared" si="117"/>
        <v>3.5670715631133878</v>
      </c>
      <c r="AF1263" s="12">
        <f t="shared" si="118"/>
        <v>3.5670715631133878</v>
      </c>
      <c r="AG1263" s="12">
        <f t="shared" si="119"/>
        <v>0.60699999999999998</v>
      </c>
    </row>
    <row r="1264" spans="1:33" ht="14.5" x14ac:dyDescent="0.35">
      <c r="A1264" s="12" t="str">
        <f t="shared" si="114"/>
        <v>Kiribati-Oceania-2001</v>
      </c>
      <c r="B1264" s="13" t="s">
        <v>66</v>
      </c>
      <c r="C1264" s="14" t="s">
        <v>162</v>
      </c>
      <c r="D1264" s="15">
        <v>2001</v>
      </c>
      <c r="E1264" s="16" cm="1">
        <f t="array" ref="E1264:I1264">VLOOKUP(Merged_Sheet!A1264,GDP!A1264:I3954,{5,6,7,8,9},0)</f>
        <v>63101272</v>
      </c>
      <c r="F1264" s="16">
        <v>63101272</v>
      </c>
      <c r="G1264" s="12">
        <v>8.7999999999999995E-2</v>
      </c>
      <c r="H1264" s="12">
        <v>67</v>
      </c>
      <c r="I1264" s="12">
        <v>0</v>
      </c>
      <c r="J1264" s="12" cm="1">
        <f t="array" ref="J1264:R1264">VLOOKUP(Merged_Sheet!A1264,'HUMAN RESOURCES'!A1264:M3954,{5,6,7,8,9,10,11,12,13},0)</f>
        <v>4.8000000000000001E-2</v>
      </c>
      <c r="K1264" s="12">
        <v>9.5000000000000001E-2</v>
      </c>
      <c r="L1264" s="12">
        <v>50</v>
      </c>
      <c r="M1264" s="12">
        <v>49</v>
      </c>
      <c r="N1264" s="12">
        <v>0.49</v>
      </c>
      <c r="O1264" s="12">
        <v>0.48499999999999999</v>
      </c>
      <c r="P1264" s="12">
        <v>2.5000000000000001E-2</v>
      </c>
      <c r="Q1264" s="12">
        <v>11371325</v>
      </c>
      <c r="R1264" s="12">
        <v>0.219</v>
      </c>
      <c r="S1264" s="17" cm="1">
        <f t="array" ref="S1264:T1264">VLOOKUP(Merged_Sheet!A1264,Merged_Sheet!A1264:F3954,{5,6},0)</f>
        <v>63101272</v>
      </c>
      <c r="T1264" s="17">
        <v>63101272</v>
      </c>
      <c r="U1264" s="12" cm="1">
        <f t="array" ref="U1264:Z1264">VLOOKUP(Merged_Sheet!A1264,BUSINESS!A1264:J3954,{5,6,7,8,9,10},0)</f>
        <v>0.71299999999999997</v>
      </c>
      <c r="V1264" s="12">
        <v>64</v>
      </c>
      <c r="W1264" s="12">
        <v>0</v>
      </c>
      <c r="X1264" s="12">
        <v>732</v>
      </c>
      <c r="Y1264" s="12">
        <v>1.4999999999999999E-2</v>
      </c>
      <c r="Z1264" s="12">
        <v>0.20100000000000001</v>
      </c>
      <c r="AA1264" s="17" cm="1">
        <f t="array" ref="AA1264:AB1264">VLOOKUP(Merged_Sheet!A1264,Merged_Sheet!A1264:F3954,{5,6},0)</f>
        <v>63101272</v>
      </c>
      <c r="AB1264" s="17">
        <v>63101272</v>
      </c>
      <c r="AC1264" s="16">
        <f t="shared" si="115"/>
        <v>5.549157376119318</v>
      </c>
      <c r="AD1264" s="12">
        <f t="shared" si="116"/>
        <v>5.549157376119318</v>
      </c>
      <c r="AE1264" s="12">
        <f t="shared" si="117"/>
        <v>5.549157376119318</v>
      </c>
      <c r="AF1264" s="12">
        <f t="shared" si="118"/>
        <v>5.549157376119318</v>
      </c>
      <c r="AG1264" s="12">
        <f t="shared" si="119"/>
        <v>0.78100000000000003</v>
      </c>
    </row>
    <row r="1265" spans="1:33" ht="14.5" x14ac:dyDescent="0.35">
      <c r="A1265" s="12" t="str">
        <f t="shared" si="114"/>
        <v>Kiribati-Oceania-2002</v>
      </c>
      <c r="B1265" s="13" t="s">
        <v>66</v>
      </c>
      <c r="C1265" s="14" t="s">
        <v>162</v>
      </c>
      <c r="D1265" s="15">
        <v>2002</v>
      </c>
      <c r="E1265" s="16" cm="1">
        <f t="array" ref="E1265:I1265">VLOOKUP(Merged_Sheet!A1265,GDP!A1265:I3955,{5,6,7,8,9},0)</f>
        <v>72259046</v>
      </c>
      <c r="F1265" s="16">
        <v>72259046</v>
      </c>
      <c r="G1265" s="12">
        <v>8.7999999999999995E-2</v>
      </c>
      <c r="H1265" s="12">
        <v>76</v>
      </c>
      <c r="I1265" s="12">
        <v>0</v>
      </c>
      <c r="J1265" s="12" cm="1">
        <f t="array" ref="J1265:R1265">VLOOKUP(Merged_Sheet!A1265,'HUMAN RESOURCES'!A1265:M3955,{5,6,7,8,9,10,11,12,13},0)</f>
        <v>4.8000000000000001E-2</v>
      </c>
      <c r="K1265" s="12">
        <v>8.5000000000000006E-2</v>
      </c>
      <c r="L1265" s="12">
        <v>53</v>
      </c>
      <c r="M1265" s="12">
        <v>54</v>
      </c>
      <c r="N1265" s="12">
        <v>0.46700000000000003</v>
      </c>
      <c r="O1265" s="12">
        <v>0.504</v>
      </c>
      <c r="P1265" s="12">
        <v>2.9000000000000001E-2</v>
      </c>
      <c r="Q1265" s="12">
        <v>13559296</v>
      </c>
      <c r="R1265" s="12">
        <v>0.35199999999999998</v>
      </c>
      <c r="S1265" s="17" cm="1">
        <f t="array" ref="S1265:T1265">VLOOKUP(Merged_Sheet!A1265,Merged_Sheet!A1265:F3955,{5,6},0)</f>
        <v>72259046</v>
      </c>
      <c r="T1265" s="17">
        <v>72259046</v>
      </c>
      <c r="U1265" s="12" cm="1">
        <f t="array" ref="U1265:Z1265">VLOOKUP(Merged_Sheet!A1265,BUSINESS!A1265:J3955,{5,6,7,8,9,10},0)</f>
        <v>0.51400000000000001</v>
      </c>
      <c r="V1265" s="12">
        <v>8</v>
      </c>
      <c r="W1265" s="12">
        <v>0</v>
      </c>
      <c r="X1265" s="12">
        <v>270</v>
      </c>
      <c r="Y1265" s="12">
        <v>1.7999999999999999E-2</v>
      </c>
      <c r="Z1265" s="12">
        <v>0.32900000000000001</v>
      </c>
      <c r="AA1265" s="17" cm="1">
        <f t="array" ref="AA1265:AB1265">VLOOKUP(Merged_Sheet!A1265,Merged_Sheet!A1265:F3955,{5,6},0)</f>
        <v>72259046</v>
      </c>
      <c r="AB1265" s="17">
        <v>72259046</v>
      </c>
      <c r="AC1265" s="16">
        <f t="shared" si="115"/>
        <v>5.3291148744005588</v>
      </c>
      <c r="AD1265" s="12">
        <f t="shared" si="116"/>
        <v>5.3291148744005588</v>
      </c>
      <c r="AE1265" s="12">
        <f t="shared" si="117"/>
        <v>5.3291148744005588</v>
      </c>
      <c r="AF1265" s="12">
        <f t="shared" si="118"/>
        <v>5.3291148744005588</v>
      </c>
      <c r="AG1265" s="12">
        <f t="shared" si="119"/>
        <v>0.64800000000000002</v>
      </c>
    </row>
    <row r="1266" spans="1:33" ht="14.5" x14ac:dyDescent="0.35">
      <c r="A1266" s="12" t="str">
        <f t="shared" si="114"/>
        <v>Kiribati-Oceania-2003</v>
      </c>
      <c r="B1266" s="13" t="s">
        <v>66</v>
      </c>
      <c r="C1266" s="14" t="s">
        <v>162</v>
      </c>
      <c r="D1266" s="15">
        <v>2003</v>
      </c>
      <c r="E1266" s="16" cm="1">
        <f t="array" ref="E1266:I1266">VLOOKUP(Merged_Sheet!A1266,GDP!A1266:I3956,{5,6,7,8,9},0)</f>
        <v>90148518</v>
      </c>
      <c r="F1266" s="16">
        <v>90148518</v>
      </c>
      <c r="G1266" s="12">
        <v>9.6000000000000002E-2</v>
      </c>
      <c r="H1266" s="12">
        <v>103</v>
      </c>
      <c r="I1266" s="12">
        <v>0</v>
      </c>
      <c r="J1266" s="12" cm="1">
        <f t="array" ref="J1266:R1266">VLOOKUP(Merged_Sheet!A1266,'HUMAN RESOURCES'!A1266:M3956,{5,6,7,8,9,10,11,12,13},0)</f>
        <v>0.05</v>
      </c>
      <c r="K1266" s="12">
        <v>6.9000000000000006E-2</v>
      </c>
      <c r="L1266" s="12">
        <v>57</v>
      </c>
      <c r="M1266" s="12">
        <v>56</v>
      </c>
      <c r="N1266" s="12">
        <v>0.497</v>
      </c>
      <c r="O1266" s="12">
        <v>0.47699999999999998</v>
      </c>
      <c r="P1266" s="12">
        <v>2.5999999999999999E-2</v>
      </c>
      <c r="Q1266" s="12">
        <v>15302948</v>
      </c>
      <c r="R1266" s="12">
        <v>0.17399999999999999</v>
      </c>
      <c r="S1266" s="17" cm="1">
        <f t="array" ref="S1266:T1266">VLOOKUP(Merged_Sheet!A1266,Merged_Sheet!A1266:F3956,{5,6},0)</f>
        <v>90148518</v>
      </c>
      <c r="T1266" s="17">
        <v>90148518</v>
      </c>
      <c r="U1266" s="12" cm="1">
        <f t="array" ref="U1266:Z1266">VLOOKUP(Merged_Sheet!A1266,BUSINESS!A1266:J3956,{5,6,7,8,9,10},0)</f>
        <v>0.46500000000000002</v>
      </c>
      <c r="V1266" s="12">
        <v>17</v>
      </c>
      <c r="W1266" s="12">
        <v>0</v>
      </c>
      <c r="X1266" s="12">
        <v>270</v>
      </c>
      <c r="Y1266" s="12">
        <v>8.0000000000000002E-3</v>
      </c>
      <c r="Z1266" s="12">
        <v>0.17</v>
      </c>
      <c r="AA1266" s="17" cm="1">
        <f t="array" ref="AA1266:AB1266">VLOOKUP(Merged_Sheet!A1266,Merged_Sheet!A1266:F3956,{5,6},0)</f>
        <v>90148518</v>
      </c>
      <c r="AB1266" s="17">
        <v>90148518</v>
      </c>
      <c r="AC1266" s="16">
        <f t="shared" si="115"/>
        <v>5.8909249381230335</v>
      </c>
      <c r="AD1266" s="12">
        <f t="shared" si="116"/>
        <v>5.8909249381230335</v>
      </c>
      <c r="AE1266" s="12">
        <f t="shared" si="117"/>
        <v>5.8909249381230335</v>
      </c>
      <c r="AF1266" s="12">
        <f t="shared" si="118"/>
        <v>5.8909249381230335</v>
      </c>
      <c r="AG1266" s="12">
        <f t="shared" si="119"/>
        <v>0.82600000000000007</v>
      </c>
    </row>
    <row r="1267" spans="1:33" ht="14.5" x14ac:dyDescent="0.35">
      <c r="A1267" s="12" t="str">
        <f t="shared" si="114"/>
        <v>Kiribati-Oceania-2004</v>
      </c>
      <c r="B1267" s="13" t="s">
        <v>66</v>
      </c>
      <c r="C1267" s="14" t="s">
        <v>162</v>
      </c>
      <c r="D1267" s="15">
        <v>2004</v>
      </c>
      <c r="E1267" s="16" cm="1">
        <f t="array" ref="E1267:I1267">VLOOKUP(Merged_Sheet!A1267,GDP!A1267:I3957,{5,6,7,8,9},0)</f>
        <v>102220915</v>
      </c>
      <c r="F1267" s="16">
        <v>102220915</v>
      </c>
      <c r="G1267" s="12">
        <v>0.104</v>
      </c>
      <c r="H1267" s="12">
        <v>119</v>
      </c>
      <c r="I1267" s="12">
        <v>0</v>
      </c>
      <c r="J1267" s="12" cm="1">
        <f t="array" ref="J1267:R1267">VLOOKUP(Merged_Sheet!A1267,'HUMAN RESOURCES'!A1267:M3957,{5,6,7,8,9,10,11,12,13},0)</f>
        <v>1.2E-2</v>
      </c>
      <c r="K1267" s="12">
        <v>1.2999999999999999E-2</v>
      </c>
      <c r="L1267" s="12">
        <v>77</v>
      </c>
      <c r="M1267" s="12">
        <v>69</v>
      </c>
      <c r="N1267" s="12">
        <v>0.21199999999999999</v>
      </c>
      <c r="O1267" s="12">
        <v>0.71099999999999997</v>
      </c>
      <c r="P1267" s="12">
        <v>7.6999999999999999E-2</v>
      </c>
      <c r="Q1267" s="12">
        <v>1280924</v>
      </c>
      <c r="R1267" s="12">
        <v>0.40600000000000003</v>
      </c>
      <c r="S1267" s="17" cm="1">
        <f t="array" ref="S1267:T1267">VLOOKUP(Merged_Sheet!A1267,Merged_Sheet!A1267:F3957,{5,6},0)</f>
        <v>102220915</v>
      </c>
      <c r="T1267" s="17">
        <v>102220915</v>
      </c>
      <c r="U1267" s="12" cm="1">
        <f t="array" ref="U1267:Z1267">VLOOKUP(Merged_Sheet!A1267,BUSINESS!A1267:J3957,{5,6,7,8,9,10},0)</f>
        <v>0.27200000000000002</v>
      </c>
      <c r="V1267" s="12">
        <v>6</v>
      </c>
      <c r="W1267" s="12">
        <v>0</v>
      </c>
      <c r="X1267" s="12">
        <v>161</v>
      </c>
      <c r="Y1267" s="12">
        <v>0.28299999999999997</v>
      </c>
      <c r="Z1267" s="12">
        <v>0.96799999999999997</v>
      </c>
      <c r="AA1267" s="17" cm="1">
        <f t="array" ref="AA1267:AB1267">VLOOKUP(Merged_Sheet!A1267,Merged_Sheet!A1267:F3957,{5,6},0)</f>
        <v>102220915</v>
      </c>
      <c r="AB1267" s="17">
        <v>102220915</v>
      </c>
      <c r="AC1267" s="16">
        <f t="shared" si="115"/>
        <v>79.802482426748185</v>
      </c>
      <c r="AD1267" s="12">
        <f t="shared" si="116"/>
        <v>79.802482426748185</v>
      </c>
      <c r="AE1267" s="12">
        <f t="shared" si="117"/>
        <v>79.802482426748185</v>
      </c>
      <c r="AF1267" s="12">
        <f t="shared" si="118"/>
        <v>79.802482426748185</v>
      </c>
      <c r="AG1267" s="12">
        <f t="shared" si="119"/>
        <v>0.59399999999999997</v>
      </c>
    </row>
    <row r="1268" spans="1:33" ht="14.5" x14ac:dyDescent="0.35">
      <c r="A1268" s="12" t="str">
        <f t="shared" si="114"/>
        <v>Kiribati-Oceania-2005</v>
      </c>
      <c r="B1268" s="13" t="s">
        <v>66</v>
      </c>
      <c r="C1268" s="14" t="s">
        <v>162</v>
      </c>
      <c r="D1268" s="15">
        <v>2005</v>
      </c>
      <c r="E1268" s="16" cm="1">
        <f t="array" ref="E1268:I1268">VLOOKUP(Merged_Sheet!A1268,GDP!A1268:I3958,{5,6,7,8,9},0)</f>
        <v>106147384</v>
      </c>
      <c r="F1268" s="16">
        <v>106147384</v>
      </c>
      <c r="G1268" s="12">
        <v>0.10100000000000001</v>
      </c>
      <c r="H1268" s="12">
        <v>118</v>
      </c>
      <c r="I1268" s="12">
        <v>0</v>
      </c>
      <c r="J1268" s="12" cm="1">
        <f t="array" ref="J1268:R1268">VLOOKUP(Merged_Sheet!A1268,'HUMAN RESOURCES'!A1268:M3958,{5,6,7,8,9,10,11,12,13},0)</f>
        <v>1.7000000000000001E-2</v>
      </c>
      <c r="K1268" s="12">
        <v>1.2E-2</v>
      </c>
      <c r="L1268" s="12">
        <v>78</v>
      </c>
      <c r="M1268" s="12">
        <v>69</v>
      </c>
      <c r="N1268" s="12">
        <v>0.223</v>
      </c>
      <c r="O1268" s="12">
        <v>0.70099999999999996</v>
      </c>
      <c r="P1268" s="12">
        <v>7.5999999999999998E-2</v>
      </c>
      <c r="Q1268" s="12">
        <v>89770</v>
      </c>
      <c r="R1268" s="12">
        <v>0.52300000000000002</v>
      </c>
      <c r="S1268" s="17" cm="1">
        <f t="array" ref="S1268:T1268">VLOOKUP(Merged_Sheet!A1268,Merged_Sheet!A1268:F3958,{5,6},0)</f>
        <v>106147384</v>
      </c>
      <c r="T1268" s="17">
        <v>106147384</v>
      </c>
      <c r="U1268" s="12" cm="1">
        <f t="array" ref="U1268:Z1268">VLOOKUP(Merged_Sheet!A1268,BUSINESS!A1268:J3958,{5,6,7,8,9,10},0)</f>
        <v>0.441</v>
      </c>
      <c r="V1268" s="12">
        <v>39</v>
      </c>
      <c r="W1268" s="12">
        <v>0</v>
      </c>
      <c r="X1268" s="12">
        <v>76</v>
      </c>
      <c r="Y1268" s="12">
        <v>0.41</v>
      </c>
      <c r="Z1268" s="12">
        <v>1.2889999999999999</v>
      </c>
      <c r="AA1268" s="17" cm="1">
        <f t="array" ref="AA1268:AB1268">VLOOKUP(Merged_Sheet!A1268,Merged_Sheet!A1268:F3958,{5,6},0)</f>
        <v>106147384</v>
      </c>
      <c r="AB1268" s="17">
        <v>106147384</v>
      </c>
      <c r="AC1268" s="16">
        <f t="shared" si="115"/>
        <v>1182.4371616352903</v>
      </c>
      <c r="AD1268" s="12">
        <f t="shared" si="116"/>
        <v>1182.4371616352903</v>
      </c>
      <c r="AE1268" s="12">
        <f t="shared" si="117"/>
        <v>1182.4371616352903</v>
      </c>
      <c r="AF1268" s="12">
        <f t="shared" si="118"/>
        <v>1182.4371616352903</v>
      </c>
      <c r="AG1268" s="12">
        <f t="shared" si="119"/>
        <v>0.47699999999999998</v>
      </c>
    </row>
    <row r="1269" spans="1:33" ht="14.5" x14ac:dyDescent="0.35">
      <c r="A1269" s="12" t="str">
        <f t="shared" si="114"/>
        <v>Kiribati-Oceania-2006</v>
      </c>
      <c r="B1269" s="13" t="s">
        <v>66</v>
      </c>
      <c r="C1269" s="14" t="s">
        <v>162</v>
      </c>
      <c r="D1269" s="15">
        <v>2006</v>
      </c>
      <c r="E1269" s="16" cm="1">
        <f t="array" ref="E1269:I1269">VLOOKUP(Merged_Sheet!A1269,GDP!A1269:I3959,{5,6,7,8,9},0)</f>
        <v>104668675</v>
      </c>
      <c r="F1269" s="16">
        <v>104668675</v>
      </c>
      <c r="G1269" s="12">
        <v>0.11</v>
      </c>
      <c r="H1269" s="12">
        <v>124</v>
      </c>
      <c r="I1269" s="12">
        <v>0</v>
      </c>
      <c r="J1269" s="12" cm="1">
        <f t="array" ref="J1269:R1269">VLOOKUP(Merged_Sheet!A1269,'HUMAN RESOURCES'!A1269:M3959,{5,6,7,8,9,10,11,12,13},0)</f>
        <v>1.9E-2</v>
      </c>
      <c r="K1269" s="12">
        <v>1.4999999999999999E-2</v>
      </c>
      <c r="L1269" s="12">
        <v>77</v>
      </c>
      <c r="M1269" s="12">
        <v>73</v>
      </c>
      <c r="N1269" s="12">
        <v>0.23499999999999999</v>
      </c>
      <c r="O1269" s="12">
        <v>0.69599999999999995</v>
      </c>
      <c r="P1269" s="12">
        <v>6.9000000000000006E-2</v>
      </c>
      <c r="Q1269" s="12">
        <v>10549100</v>
      </c>
      <c r="R1269" s="12">
        <v>0.65900000000000003</v>
      </c>
      <c r="S1269" s="17" cm="1">
        <f t="array" ref="S1269:T1269">VLOOKUP(Merged_Sheet!A1269,Merged_Sheet!A1269:F3959,{5,6},0)</f>
        <v>104668675</v>
      </c>
      <c r="T1269" s="17">
        <v>104668675</v>
      </c>
      <c r="U1269" s="12" cm="1">
        <f t="array" ref="U1269:Z1269">VLOOKUP(Merged_Sheet!A1269,BUSINESS!A1269:J3959,{5,6,7,8,9,10},0)</f>
        <v>0.623</v>
      </c>
      <c r="V1269" s="12">
        <v>11</v>
      </c>
      <c r="W1269" s="12">
        <v>0</v>
      </c>
      <c r="X1269" s="12">
        <v>144</v>
      </c>
      <c r="Y1269" s="12">
        <v>0.36799999999999999</v>
      </c>
      <c r="Z1269" s="12">
        <v>1.0449999999999999</v>
      </c>
      <c r="AA1269" s="17" cm="1">
        <f t="array" ref="AA1269:AB1269">VLOOKUP(Merged_Sheet!A1269,Merged_Sheet!A1269:F3959,{5,6},0)</f>
        <v>104668675</v>
      </c>
      <c r="AB1269" s="17">
        <v>104668675</v>
      </c>
      <c r="AC1269" s="16">
        <f t="shared" si="115"/>
        <v>9.9220478524234288</v>
      </c>
      <c r="AD1269" s="12">
        <f t="shared" si="116"/>
        <v>9.9220478524234288</v>
      </c>
      <c r="AE1269" s="12">
        <f t="shared" si="117"/>
        <v>9.9220478524234288</v>
      </c>
      <c r="AF1269" s="12">
        <f t="shared" si="118"/>
        <v>9.9220478524234288</v>
      </c>
      <c r="AG1269" s="12">
        <f t="shared" si="119"/>
        <v>0.34099999999999997</v>
      </c>
    </row>
    <row r="1270" spans="1:33" ht="14.5" x14ac:dyDescent="0.35">
      <c r="A1270" s="12" t="str">
        <f t="shared" si="114"/>
        <v>Kiribati-Oceania-2007</v>
      </c>
      <c r="B1270" s="13" t="s">
        <v>66</v>
      </c>
      <c r="C1270" s="14" t="s">
        <v>162</v>
      </c>
      <c r="D1270" s="15">
        <v>2007</v>
      </c>
      <c r="E1270" s="16" cm="1">
        <f t="array" ref="E1270:I1270">VLOOKUP(Merged_Sheet!A1270,GDP!A1270:I3960,{5,6,7,8,9},0)</f>
        <v>123005090</v>
      </c>
      <c r="F1270" s="16">
        <v>123005090</v>
      </c>
      <c r="G1270" s="12">
        <v>0.121</v>
      </c>
      <c r="H1270" s="12">
        <v>160</v>
      </c>
      <c r="I1270" s="12">
        <v>0</v>
      </c>
      <c r="J1270" s="12" cm="1">
        <f t="array" ref="J1270:R1270">VLOOKUP(Merged_Sheet!A1270,'HUMAN RESOURCES'!A1270:M3960,{5,6,7,8,9,10,11,12,13},0)</f>
        <v>2.1999999999999999E-2</v>
      </c>
      <c r="K1270" s="12">
        <v>3.5000000000000003E-2</v>
      </c>
      <c r="L1270" s="12">
        <v>56</v>
      </c>
      <c r="M1270" s="12">
        <v>53</v>
      </c>
      <c r="N1270" s="12">
        <v>0.29699999999999999</v>
      </c>
      <c r="O1270" s="12">
        <v>0.65100000000000002</v>
      </c>
      <c r="P1270" s="12">
        <v>5.1999999999999998E-2</v>
      </c>
      <c r="Q1270" s="12">
        <v>50895698</v>
      </c>
      <c r="R1270" s="12">
        <v>0.622</v>
      </c>
      <c r="S1270" s="17" cm="1">
        <f t="array" ref="S1270:T1270">VLOOKUP(Merged_Sheet!A1270,Merged_Sheet!A1270:F3960,{5,6},0)</f>
        <v>123005090</v>
      </c>
      <c r="T1270" s="17">
        <v>123005090</v>
      </c>
      <c r="U1270" s="12" cm="1">
        <f t="array" ref="U1270:Z1270">VLOOKUP(Merged_Sheet!A1270,BUSINESS!A1270:J3960,{5,6,7,8,9,10},0)</f>
        <v>0.3</v>
      </c>
      <c r="V1270" s="12">
        <v>22</v>
      </c>
      <c r="W1270" s="12">
        <v>0</v>
      </c>
      <c r="X1270" s="12">
        <v>200</v>
      </c>
      <c r="Y1270" s="12">
        <v>0.24</v>
      </c>
      <c r="Z1270" s="12">
        <v>0.97899999999999998</v>
      </c>
      <c r="AA1270" s="17" cm="1">
        <f t="array" ref="AA1270:AB1270">VLOOKUP(Merged_Sheet!A1270,Merged_Sheet!A1270:F3960,{5,6},0)</f>
        <v>123005090</v>
      </c>
      <c r="AB1270" s="17">
        <v>123005090</v>
      </c>
      <c r="AC1270" s="16">
        <f t="shared" si="115"/>
        <v>2.416807212271654</v>
      </c>
      <c r="AD1270" s="12">
        <f t="shared" si="116"/>
        <v>2.416807212271654</v>
      </c>
      <c r="AE1270" s="12">
        <f t="shared" si="117"/>
        <v>2.416807212271654</v>
      </c>
      <c r="AF1270" s="12">
        <f t="shared" si="118"/>
        <v>2.416807212271654</v>
      </c>
      <c r="AG1270" s="12">
        <f t="shared" si="119"/>
        <v>0.378</v>
      </c>
    </row>
    <row r="1271" spans="1:33" ht="14.5" x14ac:dyDescent="0.35">
      <c r="A1271" s="12" t="str">
        <f t="shared" si="114"/>
        <v>Kiribati-Oceania-2008</v>
      </c>
      <c r="B1271" s="13" t="s">
        <v>66</v>
      </c>
      <c r="C1271" s="14" t="s">
        <v>162</v>
      </c>
      <c r="D1271" s="15">
        <v>2008</v>
      </c>
      <c r="E1271" s="16" cm="1">
        <f t="array" ref="E1271:I1271">VLOOKUP(Merged_Sheet!A1271,GDP!A1271:I3961,{5,6,7,8,9},0)</f>
        <v>135044456</v>
      </c>
      <c r="F1271" s="16">
        <v>135044456</v>
      </c>
      <c r="G1271" s="12">
        <v>0.13200000000000001</v>
      </c>
      <c r="H1271" s="12">
        <v>183</v>
      </c>
      <c r="I1271" s="12">
        <v>0</v>
      </c>
      <c r="J1271" s="12" cm="1">
        <f t="array" ref="J1271:R1271">VLOOKUP(Merged_Sheet!A1271,'HUMAN RESOURCES'!A1271:M3961,{5,6,7,8,9,10,11,12,13},0)</f>
        <v>2.1999999999999999E-2</v>
      </c>
      <c r="K1271" s="12">
        <v>2.9000000000000001E-2</v>
      </c>
      <c r="L1271" s="12">
        <v>72</v>
      </c>
      <c r="M1271" s="12">
        <v>68</v>
      </c>
      <c r="N1271" s="12">
        <v>0.28100000000000003</v>
      </c>
      <c r="O1271" s="12">
        <v>0.66900000000000004</v>
      </c>
      <c r="P1271" s="12">
        <v>0.05</v>
      </c>
      <c r="Q1271" s="12">
        <v>31642360</v>
      </c>
      <c r="R1271" s="12">
        <v>0.57699999999999996</v>
      </c>
      <c r="S1271" s="17" cm="1">
        <f t="array" ref="S1271:T1271">VLOOKUP(Merged_Sheet!A1271,Merged_Sheet!A1271:F3961,{5,6},0)</f>
        <v>135044456</v>
      </c>
      <c r="T1271" s="17">
        <v>135044456</v>
      </c>
      <c r="U1271" s="12" cm="1">
        <f t="array" ref="U1271:Z1271">VLOOKUP(Merged_Sheet!A1271,BUSINESS!A1271:J3961,{5,6,7,8,9,10},0)</f>
        <v>0.496</v>
      </c>
      <c r="V1271" s="12">
        <v>12</v>
      </c>
      <c r="W1271" s="12">
        <v>0</v>
      </c>
      <c r="X1271" s="12">
        <v>358</v>
      </c>
      <c r="Y1271" s="12">
        <v>0.52</v>
      </c>
      <c r="Z1271" s="12">
        <v>1.0109999999999999</v>
      </c>
      <c r="AA1271" s="17" cm="1">
        <f t="array" ref="AA1271:AB1271">VLOOKUP(Merged_Sheet!A1271,Merged_Sheet!A1271:F3961,{5,6},0)</f>
        <v>135044456</v>
      </c>
      <c r="AB1271" s="17">
        <v>135044456</v>
      </c>
      <c r="AC1271" s="16">
        <f t="shared" si="115"/>
        <v>4.2678376707679195</v>
      </c>
      <c r="AD1271" s="12">
        <f t="shared" si="116"/>
        <v>4.2678376707679195</v>
      </c>
      <c r="AE1271" s="12">
        <f t="shared" si="117"/>
        <v>4.2678376707679195</v>
      </c>
      <c r="AF1271" s="12">
        <f t="shared" si="118"/>
        <v>4.2678376707679195</v>
      </c>
      <c r="AG1271" s="12">
        <f t="shared" si="119"/>
        <v>0.42300000000000004</v>
      </c>
    </row>
    <row r="1272" spans="1:33" ht="14.5" x14ac:dyDescent="0.35">
      <c r="A1272" s="12" t="str">
        <f t="shared" si="114"/>
        <v>Kiribati-Oceania-2009</v>
      </c>
      <c r="B1272" s="13" t="s">
        <v>66</v>
      </c>
      <c r="C1272" s="14" t="s">
        <v>162</v>
      </c>
      <c r="D1272" s="15">
        <v>2009</v>
      </c>
      <c r="E1272" s="16" cm="1">
        <f t="array" ref="E1272:I1272">VLOOKUP(Merged_Sheet!A1272,GDP!A1272:I3962,{5,6,7,8,9},0)</f>
        <v>127125253</v>
      </c>
      <c r="F1272" s="16">
        <v>127125253</v>
      </c>
      <c r="G1272" s="12">
        <v>0.115</v>
      </c>
      <c r="H1272" s="12">
        <v>143</v>
      </c>
      <c r="I1272" s="12">
        <v>0</v>
      </c>
      <c r="J1272" s="12" cm="1">
        <f t="array" ref="J1272:R1272">VLOOKUP(Merged_Sheet!A1272,'HUMAN RESOURCES'!A1272:M3962,{5,6,7,8,9,10,11,12,13},0)</f>
        <v>2.1999999999999999E-2</v>
      </c>
      <c r="K1272" s="12">
        <v>1.4E-2</v>
      </c>
      <c r="L1272" s="12">
        <v>77</v>
      </c>
      <c r="M1272" s="12">
        <v>73</v>
      </c>
      <c r="N1272" s="12">
        <v>0.29399999999999998</v>
      </c>
      <c r="O1272" s="12">
        <v>0.66</v>
      </c>
      <c r="P1272" s="12">
        <v>4.5999999999999999E-2</v>
      </c>
      <c r="Q1272" s="12">
        <v>6040612</v>
      </c>
      <c r="R1272" s="12">
        <v>0.77600000000000002</v>
      </c>
      <c r="S1272" s="17" cm="1">
        <f t="array" ref="S1272:T1272">VLOOKUP(Merged_Sheet!A1272,Merged_Sheet!A1272:F3962,{5,6},0)</f>
        <v>127125253</v>
      </c>
      <c r="T1272" s="17">
        <v>127125253</v>
      </c>
      <c r="U1272" s="12" cm="1">
        <f t="array" ref="U1272:Z1272">VLOOKUP(Merged_Sheet!A1272,BUSINESS!A1272:J3962,{5,6,7,8,9,10},0)</f>
        <v>0</v>
      </c>
      <c r="V1272" s="12">
        <v>0</v>
      </c>
      <c r="W1272" s="12">
        <v>0</v>
      </c>
      <c r="X1272" s="12">
        <v>0</v>
      </c>
      <c r="Y1272" s="12">
        <v>0.14000000000000001</v>
      </c>
      <c r="Z1272" s="12">
        <v>1.804</v>
      </c>
      <c r="AA1272" s="17" cm="1">
        <f t="array" ref="AA1272:AB1272">VLOOKUP(Merged_Sheet!A1272,Merged_Sheet!A1272:F3962,{5,6},0)</f>
        <v>127125253</v>
      </c>
      <c r="AB1272" s="17">
        <v>127125253</v>
      </c>
      <c r="AC1272" s="16">
        <f t="shared" si="115"/>
        <v>21.045094934089459</v>
      </c>
      <c r="AD1272" s="12">
        <f t="shared" si="116"/>
        <v>21.045094934089459</v>
      </c>
      <c r="AE1272" s="12">
        <f t="shared" si="117"/>
        <v>21.045094934089459</v>
      </c>
      <c r="AF1272" s="12">
        <f t="shared" si="118"/>
        <v>21.045094934089459</v>
      </c>
      <c r="AG1272" s="12">
        <f t="shared" si="119"/>
        <v>0.22399999999999998</v>
      </c>
    </row>
    <row r="1273" spans="1:33" ht="14.5" x14ac:dyDescent="0.35">
      <c r="A1273" s="12" t="str">
        <f t="shared" si="114"/>
        <v>Kiribati-Oceania-2010</v>
      </c>
      <c r="B1273" s="13" t="s">
        <v>66</v>
      </c>
      <c r="C1273" s="14" t="s">
        <v>162</v>
      </c>
      <c r="D1273" s="15">
        <v>2010</v>
      </c>
      <c r="E1273" s="16" cm="1">
        <f t="array" ref="E1273:I1273">VLOOKUP(Merged_Sheet!A1273,GDP!A1273:I3963,{5,6,7,8,9},0)</f>
        <v>150431114</v>
      </c>
      <c r="F1273" s="16">
        <v>150431114</v>
      </c>
      <c r="G1273" s="12">
        <v>0.112</v>
      </c>
      <c r="H1273" s="12">
        <v>162</v>
      </c>
      <c r="I1273" s="12">
        <v>0</v>
      </c>
      <c r="J1273" s="12" cm="1">
        <f t="array" ref="J1273:R1273">VLOOKUP(Merged_Sheet!A1273,'HUMAN RESOURCES'!A1273:M3963,{5,6,7,8,9,10,11,12,13},0)</f>
        <v>2.4E-2</v>
      </c>
      <c r="K1273" s="12">
        <v>0.04</v>
      </c>
      <c r="L1273" s="12">
        <v>46</v>
      </c>
      <c r="M1273" s="12">
        <v>47</v>
      </c>
      <c r="N1273" s="12">
        <v>0.34300000000000003</v>
      </c>
      <c r="O1273" s="12">
        <v>0.623</v>
      </c>
      <c r="P1273" s="12">
        <v>3.5000000000000003E-2</v>
      </c>
      <c r="Q1273" s="12">
        <v>1969341</v>
      </c>
      <c r="R1273" s="12">
        <v>0.56200000000000006</v>
      </c>
      <c r="S1273" s="17" cm="1">
        <f t="array" ref="S1273:T1273">VLOOKUP(Merged_Sheet!A1273,Merged_Sheet!A1273:F3963,{5,6},0)</f>
        <v>150431114</v>
      </c>
      <c r="T1273" s="17">
        <v>150431114</v>
      </c>
      <c r="U1273" s="12" cm="1">
        <f t="array" ref="U1273:Z1273">VLOOKUP(Merged_Sheet!A1273,BUSINESS!A1273:J3963,{5,6,7,8,9,10},0)</f>
        <v>0.19500000000000001</v>
      </c>
      <c r="V1273" s="12">
        <v>60</v>
      </c>
      <c r="W1273" s="12">
        <v>0</v>
      </c>
      <c r="X1273" s="12">
        <v>152</v>
      </c>
      <c r="Y1273" s="12">
        <v>0.06</v>
      </c>
      <c r="Z1273" s="12">
        <v>1.2</v>
      </c>
      <c r="AA1273" s="17" cm="1">
        <f t="array" ref="AA1273:AB1273">VLOOKUP(Merged_Sheet!A1273,Merged_Sheet!A1273:F3963,{5,6},0)</f>
        <v>150431114</v>
      </c>
      <c r="AB1273" s="17">
        <v>150431114</v>
      </c>
      <c r="AC1273" s="16">
        <f t="shared" si="115"/>
        <v>76.386524223077672</v>
      </c>
      <c r="AD1273" s="12">
        <f t="shared" si="116"/>
        <v>76.386524223077672</v>
      </c>
      <c r="AE1273" s="12">
        <f t="shared" si="117"/>
        <v>76.386524223077672</v>
      </c>
      <c r="AF1273" s="12">
        <f t="shared" si="118"/>
        <v>76.386524223077672</v>
      </c>
      <c r="AG1273" s="12">
        <f t="shared" si="119"/>
        <v>0.43799999999999994</v>
      </c>
    </row>
    <row r="1274" spans="1:33" ht="14.5" x14ac:dyDescent="0.35">
      <c r="A1274" s="12" t="str">
        <f t="shared" si="114"/>
        <v>Kiribati-Oceania-2011</v>
      </c>
      <c r="B1274" s="13" t="s">
        <v>66</v>
      </c>
      <c r="C1274" s="14" t="s">
        <v>162</v>
      </c>
      <c r="D1274" s="15">
        <v>2011</v>
      </c>
      <c r="E1274" s="16" cm="1">
        <f t="array" ref="E1274:I1274">VLOOKUP(Merged_Sheet!A1274,GDP!A1274:I3964,{5,6,7,8,9},0)</f>
        <v>172253739</v>
      </c>
      <c r="F1274" s="16">
        <v>172253739</v>
      </c>
      <c r="G1274" s="12">
        <v>0.108</v>
      </c>
      <c r="H1274" s="12">
        <v>181</v>
      </c>
      <c r="I1274" s="12">
        <v>0</v>
      </c>
      <c r="J1274" s="12" cm="1">
        <f t="array" ref="J1274:R1274">VLOOKUP(Merged_Sheet!A1274,'HUMAN RESOURCES'!A1274:M3964,{5,6,7,8,9,10,11,12,13},0)</f>
        <v>2.4E-2</v>
      </c>
      <c r="K1274" s="12">
        <v>0.02</v>
      </c>
      <c r="L1274" s="12">
        <v>73</v>
      </c>
      <c r="M1274" s="12">
        <v>68</v>
      </c>
      <c r="N1274" s="12">
        <v>0.315</v>
      </c>
      <c r="O1274" s="12">
        <v>0.63</v>
      </c>
      <c r="P1274" s="12">
        <v>5.5E-2</v>
      </c>
      <c r="Q1274" s="12">
        <v>78075705</v>
      </c>
      <c r="R1274" s="12">
        <v>0.43</v>
      </c>
      <c r="S1274" s="17" cm="1">
        <f t="array" ref="S1274:T1274">VLOOKUP(Merged_Sheet!A1274,Merged_Sheet!A1274:F3964,{5,6},0)</f>
        <v>172253739</v>
      </c>
      <c r="T1274" s="17">
        <v>172253739</v>
      </c>
      <c r="U1274" s="12" cm="1">
        <f t="array" ref="U1274:Z1274">VLOOKUP(Merged_Sheet!A1274,BUSINESS!A1274:J3964,{5,6,7,8,9,10},0)</f>
        <v>0.42599999999999999</v>
      </c>
      <c r="V1274" s="12">
        <v>8</v>
      </c>
      <c r="W1274" s="12">
        <v>0</v>
      </c>
      <c r="X1274" s="12">
        <v>433</v>
      </c>
      <c r="Y1274" s="12">
        <v>0.314</v>
      </c>
      <c r="Z1274" s="12">
        <v>0.90500000000000003</v>
      </c>
      <c r="AA1274" s="17" cm="1">
        <f t="array" ref="AA1274:AB1274">VLOOKUP(Merged_Sheet!A1274,Merged_Sheet!A1274:F3964,{5,6},0)</f>
        <v>172253739</v>
      </c>
      <c r="AB1274" s="17">
        <v>172253739</v>
      </c>
      <c r="AC1274" s="16">
        <f t="shared" si="115"/>
        <v>2.2062399436546873</v>
      </c>
      <c r="AD1274" s="12">
        <f t="shared" si="116"/>
        <v>2.2062399436546873</v>
      </c>
      <c r="AE1274" s="12">
        <f t="shared" si="117"/>
        <v>2.2062399436546873</v>
      </c>
      <c r="AF1274" s="12">
        <f t="shared" si="118"/>
        <v>2.2062399436546873</v>
      </c>
      <c r="AG1274" s="12">
        <f t="shared" si="119"/>
        <v>0.57000000000000006</v>
      </c>
    </row>
    <row r="1275" spans="1:33" ht="14.5" x14ac:dyDescent="0.35">
      <c r="A1275" s="12" t="str">
        <f t="shared" si="114"/>
        <v>Kiribati-Oceania-2012</v>
      </c>
      <c r="B1275" s="13" t="s">
        <v>66</v>
      </c>
      <c r="C1275" s="14" t="s">
        <v>162</v>
      </c>
      <c r="D1275" s="15">
        <v>2012</v>
      </c>
      <c r="E1275" s="16" cm="1">
        <f t="array" ref="E1275:I1275">VLOOKUP(Merged_Sheet!A1275,GDP!A1275:I3965,{5,6,7,8,9},0)</f>
        <v>174984469</v>
      </c>
      <c r="F1275" s="16">
        <v>174984469</v>
      </c>
      <c r="G1275" s="12">
        <v>0.107</v>
      </c>
      <c r="H1275" s="12">
        <v>187</v>
      </c>
      <c r="I1275" s="12">
        <v>0</v>
      </c>
      <c r="J1275" s="12" cm="1">
        <f t="array" ref="J1275:R1275">VLOOKUP(Merged_Sheet!A1275,'HUMAN RESOURCES'!A1275:M3965,{5,6,7,8,9,10,11,12,13},0)</f>
        <v>2.5000000000000001E-2</v>
      </c>
      <c r="K1275" s="12">
        <v>2.4E-2</v>
      </c>
      <c r="L1275" s="12">
        <v>72</v>
      </c>
      <c r="M1275" s="12">
        <v>69</v>
      </c>
      <c r="N1275" s="12">
        <v>0.27100000000000002</v>
      </c>
      <c r="O1275" s="12">
        <v>0.68100000000000005</v>
      </c>
      <c r="P1275" s="12">
        <v>4.7E-2</v>
      </c>
      <c r="Q1275" s="12">
        <v>37062820</v>
      </c>
      <c r="R1275" s="12">
        <v>0.67500000000000004</v>
      </c>
      <c r="S1275" s="17" cm="1">
        <f t="array" ref="S1275:T1275">VLOOKUP(Merged_Sheet!A1275,Merged_Sheet!A1275:F3965,{5,6},0)</f>
        <v>174984469</v>
      </c>
      <c r="T1275" s="17">
        <v>174984469</v>
      </c>
      <c r="U1275" s="12" cm="1">
        <f t="array" ref="U1275:Z1275">VLOOKUP(Merged_Sheet!A1275,BUSINESS!A1275:J3965,{5,6,7,8,9,10},0)</f>
        <v>0.72</v>
      </c>
      <c r="V1275" s="12">
        <v>25</v>
      </c>
      <c r="W1275" s="12">
        <v>0</v>
      </c>
      <c r="X1275" s="12">
        <v>451</v>
      </c>
      <c r="Y1275" s="12">
        <v>0.125</v>
      </c>
      <c r="Z1275" s="12">
        <v>0.88400000000000001</v>
      </c>
      <c r="AA1275" s="17" cm="1">
        <f t="array" ref="AA1275:AB1275">VLOOKUP(Merged_Sheet!A1275,Merged_Sheet!A1275:F3965,{5,6},0)</f>
        <v>174984469</v>
      </c>
      <c r="AB1275" s="17">
        <v>174984469</v>
      </c>
      <c r="AC1275" s="16">
        <f t="shared" si="115"/>
        <v>4.7212939814077828</v>
      </c>
      <c r="AD1275" s="12">
        <f t="shared" si="116"/>
        <v>4.7212939814077828</v>
      </c>
      <c r="AE1275" s="12">
        <f t="shared" si="117"/>
        <v>4.7212939814077828</v>
      </c>
      <c r="AF1275" s="12">
        <f t="shared" si="118"/>
        <v>4.7212939814077828</v>
      </c>
      <c r="AG1275" s="12">
        <f t="shared" si="119"/>
        <v>0.32499999999999996</v>
      </c>
    </row>
    <row r="1276" spans="1:33" ht="14.5" x14ac:dyDescent="0.35">
      <c r="A1276" s="12" t="str">
        <f t="shared" si="114"/>
        <v>Kosovo-Europe-2000</v>
      </c>
      <c r="B1276" s="13" t="s">
        <v>62</v>
      </c>
      <c r="C1276" s="14" t="s">
        <v>163</v>
      </c>
      <c r="D1276" s="15">
        <v>2000</v>
      </c>
      <c r="E1276" s="16" cm="1">
        <f t="array" ref="E1276:I1276">VLOOKUP(Merged_Sheet!A1276,GDP!A1276:I3966,{5,6,7,8,9},0)</f>
        <v>1849196082</v>
      </c>
      <c r="F1276" s="16">
        <v>1849196082</v>
      </c>
      <c r="G1276" s="12">
        <v>0</v>
      </c>
      <c r="H1276" s="12">
        <v>0</v>
      </c>
      <c r="I1276" s="12">
        <v>0</v>
      </c>
      <c r="J1276" s="12" cm="1">
        <f t="array" ref="J1276:R1276">VLOOKUP(Merged_Sheet!A1276,'HUMAN RESOURCES'!A1276:M3966,{5,6,7,8,9,10,11,12,13},0)</f>
        <v>2.7E-2</v>
      </c>
      <c r="K1276" s="12">
        <v>3.7999999999999999E-2</v>
      </c>
      <c r="L1276" s="12">
        <v>65</v>
      </c>
      <c r="M1276" s="12">
        <v>60</v>
      </c>
      <c r="N1276" s="12">
        <v>0.377</v>
      </c>
      <c r="O1276" s="12">
        <v>0.58899999999999997</v>
      </c>
      <c r="P1276" s="12">
        <v>3.4000000000000002E-2</v>
      </c>
      <c r="Q1276" s="12">
        <v>2178967</v>
      </c>
      <c r="R1276" s="12">
        <v>0.41599999999999998</v>
      </c>
      <c r="S1276" s="17" cm="1">
        <f t="array" ref="S1276:T1276">VLOOKUP(Merged_Sheet!A1276,Merged_Sheet!A1276:F3966,{5,6},0)</f>
        <v>1849196082</v>
      </c>
      <c r="T1276" s="17">
        <v>1849196082</v>
      </c>
      <c r="U1276" s="12" cm="1">
        <f t="array" ref="U1276:Z1276">VLOOKUP(Merged_Sheet!A1276,BUSINESS!A1276:J3966,{5,6,7,8,9,10},0)</f>
        <v>0.223</v>
      </c>
      <c r="V1276" s="12">
        <v>66</v>
      </c>
      <c r="W1276" s="12">
        <v>0</v>
      </c>
      <c r="X1276" s="12">
        <v>339</v>
      </c>
      <c r="Y1276" s="12">
        <v>0.11600000000000001</v>
      </c>
      <c r="Z1276" s="12">
        <v>0.89500000000000002</v>
      </c>
      <c r="AA1276" s="17" cm="1">
        <f t="array" ref="AA1276:AB1276">VLOOKUP(Merged_Sheet!A1276,Merged_Sheet!A1276:F3966,{5,6},0)</f>
        <v>1849196082</v>
      </c>
      <c r="AB1276" s="17">
        <v>1849196082</v>
      </c>
      <c r="AC1276" s="16">
        <f t="shared" si="115"/>
        <v>848.65722243613607</v>
      </c>
      <c r="AD1276" s="12">
        <f t="shared" si="116"/>
        <v>848.65722243613607</v>
      </c>
      <c r="AE1276" s="12">
        <f t="shared" si="117"/>
        <v>848.65722243613607</v>
      </c>
      <c r="AF1276" s="12">
        <f t="shared" si="118"/>
        <v>848.65722243613607</v>
      </c>
      <c r="AG1276" s="12">
        <f t="shared" si="119"/>
        <v>0.58400000000000007</v>
      </c>
    </row>
    <row r="1277" spans="1:33" ht="14.5" x14ac:dyDescent="0.35">
      <c r="A1277" s="12" t="str">
        <f t="shared" si="114"/>
        <v>Kosovo-Europe-2001</v>
      </c>
      <c r="B1277" s="13" t="s">
        <v>62</v>
      </c>
      <c r="C1277" s="14" t="s">
        <v>163</v>
      </c>
      <c r="D1277" s="15">
        <v>2001</v>
      </c>
      <c r="E1277" s="16" cm="1">
        <f t="array" ref="E1277:I1277">VLOOKUP(Merged_Sheet!A1277,GDP!A1277:I3967,{5,6,7,8,9},0)</f>
        <v>2535333632</v>
      </c>
      <c r="F1277" s="16">
        <v>2535333632</v>
      </c>
      <c r="G1277" s="12">
        <v>0</v>
      </c>
      <c r="H1277" s="12">
        <v>0</v>
      </c>
      <c r="I1277" s="12">
        <v>0</v>
      </c>
      <c r="J1277" s="12" cm="1">
        <f t="array" ref="J1277:R1277">VLOOKUP(Merged_Sheet!A1277,'HUMAN RESOURCES'!A1277:M3967,{5,6,7,8,9,10,11,12,13},0)</f>
        <v>2.8000000000000001E-2</v>
      </c>
      <c r="K1277" s="12">
        <v>7.6999999999999999E-2</v>
      </c>
      <c r="L1277" s="12">
        <v>48</v>
      </c>
      <c r="M1277" s="12">
        <v>47</v>
      </c>
      <c r="N1277" s="12">
        <v>0.376</v>
      </c>
      <c r="O1277" s="12">
        <v>0.58099999999999996</v>
      </c>
      <c r="P1277" s="12">
        <v>4.2999999999999997E-2</v>
      </c>
      <c r="Q1277" s="12">
        <v>2008921</v>
      </c>
      <c r="R1277" s="12">
        <v>0.248</v>
      </c>
      <c r="S1277" s="17" cm="1">
        <f t="array" ref="S1277:T1277">VLOOKUP(Merged_Sheet!A1277,Merged_Sheet!A1277:F3967,{5,6},0)</f>
        <v>2535333632</v>
      </c>
      <c r="T1277" s="17">
        <v>2535333632</v>
      </c>
      <c r="U1277" s="12" cm="1">
        <f t="array" ref="U1277:Z1277">VLOOKUP(Merged_Sheet!A1277,BUSINESS!A1277:J3967,{5,6,7,8,9,10},0)</f>
        <v>0.19600000000000001</v>
      </c>
      <c r="V1277" s="12">
        <v>40</v>
      </c>
      <c r="W1277" s="12">
        <v>0</v>
      </c>
      <c r="X1277" s="12">
        <v>324</v>
      </c>
      <c r="Y1277" s="12">
        <v>3.9E-2</v>
      </c>
      <c r="Z1277" s="12">
        <v>0.49199999999999999</v>
      </c>
      <c r="AA1277" s="17" cm="1">
        <f t="array" ref="AA1277:AB1277">VLOOKUP(Merged_Sheet!A1277,Merged_Sheet!A1277:F3967,{5,6},0)</f>
        <v>2535333632</v>
      </c>
      <c r="AB1277" s="17">
        <v>2535333632</v>
      </c>
      <c r="AC1277" s="16">
        <f t="shared" si="115"/>
        <v>1262.0374977413248</v>
      </c>
      <c r="AD1277" s="12">
        <f t="shared" si="116"/>
        <v>1262.0374977413248</v>
      </c>
      <c r="AE1277" s="12">
        <f t="shared" si="117"/>
        <v>1262.0374977413248</v>
      </c>
      <c r="AF1277" s="12">
        <f t="shared" si="118"/>
        <v>1262.0374977413248</v>
      </c>
      <c r="AG1277" s="12">
        <f t="shared" si="119"/>
        <v>0.752</v>
      </c>
    </row>
    <row r="1278" spans="1:33" ht="14.5" x14ac:dyDescent="0.35">
      <c r="A1278" s="12" t="str">
        <f t="shared" si="114"/>
        <v>Kosovo-Europe-2002</v>
      </c>
      <c r="B1278" s="13" t="s">
        <v>62</v>
      </c>
      <c r="C1278" s="14" t="s">
        <v>163</v>
      </c>
      <c r="D1278" s="15">
        <v>2002</v>
      </c>
      <c r="E1278" s="16" cm="1">
        <f t="array" ref="E1278:I1278">VLOOKUP(Merged_Sheet!A1278,GDP!A1278:I3968,{5,6,7,8,9},0)</f>
        <v>2702427047</v>
      </c>
      <c r="F1278" s="16">
        <v>2702427047</v>
      </c>
      <c r="G1278" s="12">
        <v>0</v>
      </c>
      <c r="H1278" s="12">
        <v>0</v>
      </c>
      <c r="I1278" s="12">
        <v>0</v>
      </c>
      <c r="J1278" s="12" cm="1">
        <f t="array" ref="J1278:R1278">VLOOKUP(Merged_Sheet!A1278,'HUMAN RESOURCES'!A1278:M3968,{5,6,7,8,9,10,11,12,13},0)</f>
        <v>2.8000000000000001E-2</v>
      </c>
      <c r="K1278" s="12">
        <v>6.2E-2</v>
      </c>
      <c r="L1278" s="12">
        <v>62</v>
      </c>
      <c r="M1278" s="12">
        <v>59</v>
      </c>
      <c r="N1278" s="12">
        <v>0.34100000000000003</v>
      </c>
      <c r="O1278" s="12">
        <v>0.622</v>
      </c>
      <c r="P1278" s="12">
        <v>3.6999999999999998E-2</v>
      </c>
      <c r="Q1278" s="12">
        <v>834036</v>
      </c>
      <c r="R1278" s="12">
        <v>0.77</v>
      </c>
      <c r="S1278" s="17" cm="1">
        <f t="array" ref="S1278:T1278">VLOOKUP(Merged_Sheet!A1278,Merged_Sheet!A1278:F3968,{5,6},0)</f>
        <v>2702427047</v>
      </c>
      <c r="T1278" s="17">
        <v>2702427047</v>
      </c>
      <c r="U1278" s="12" cm="1">
        <f t="array" ref="U1278:Z1278">VLOOKUP(Merged_Sheet!A1278,BUSINESS!A1278:J3968,{5,6,7,8,9,10},0)</f>
        <v>0.378</v>
      </c>
      <c r="V1278" s="12">
        <v>37</v>
      </c>
      <c r="W1278" s="12">
        <v>0</v>
      </c>
      <c r="X1278" s="12">
        <v>90</v>
      </c>
      <c r="Y1278" s="12">
        <v>6.5000000000000002E-2</v>
      </c>
      <c r="Z1278" s="12">
        <v>0.19900000000000001</v>
      </c>
      <c r="AA1278" s="17" cm="1">
        <f t="array" ref="AA1278:AB1278">VLOOKUP(Merged_Sheet!A1278,Merged_Sheet!A1278:F3968,{5,6},0)</f>
        <v>2702427047</v>
      </c>
      <c r="AB1278" s="17">
        <v>2702427047</v>
      </c>
      <c r="AC1278" s="16">
        <f t="shared" si="115"/>
        <v>3240.1803363403978</v>
      </c>
      <c r="AD1278" s="12">
        <f t="shared" si="116"/>
        <v>3240.1803363403978</v>
      </c>
      <c r="AE1278" s="12">
        <f t="shared" si="117"/>
        <v>3240.1803363403978</v>
      </c>
      <c r="AF1278" s="12">
        <f t="shared" si="118"/>
        <v>3240.1803363403978</v>
      </c>
      <c r="AG1278" s="12">
        <f t="shared" si="119"/>
        <v>0.22999999999999998</v>
      </c>
    </row>
    <row r="1279" spans="1:33" ht="14.5" x14ac:dyDescent="0.35">
      <c r="A1279" s="12" t="str">
        <f t="shared" si="114"/>
        <v>Kosovo-Europe-2003</v>
      </c>
      <c r="B1279" s="13" t="s">
        <v>62</v>
      </c>
      <c r="C1279" s="14" t="s">
        <v>163</v>
      </c>
      <c r="D1279" s="15">
        <v>2003</v>
      </c>
      <c r="E1279" s="16" cm="1">
        <f t="array" ref="E1279:I1279">VLOOKUP(Merged_Sheet!A1279,GDP!A1279:I3969,{5,6,7,8,9},0)</f>
        <v>3355083117</v>
      </c>
      <c r="F1279" s="16">
        <v>3355083117</v>
      </c>
      <c r="G1279" s="12">
        <v>0</v>
      </c>
      <c r="H1279" s="12">
        <v>0</v>
      </c>
      <c r="I1279" s="12">
        <v>0</v>
      </c>
      <c r="J1279" s="12" cm="1">
        <f t="array" ref="J1279:R1279">VLOOKUP(Merged_Sheet!A1279,'HUMAN RESOURCES'!A1279:M3969,{5,6,7,8,9,10,11,12,13},0)</f>
        <v>3.1E-2</v>
      </c>
      <c r="K1279" s="12">
        <v>6.3E-2</v>
      </c>
      <c r="L1279" s="12">
        <v>48</v>
      </c>
      <c r="M1279" s="12">
        <v>49</v>
      </c>
      <c r="N1279" s="12">
        <v>0.38800000000000001</v>
      </c>
      <c r="O1279" s="12">
        <v>0.57799999999999996</v>
      </c>
      <c r="P1279" s="12">
        <v>3.3000000000000002E-2</v>
      </c>
      <c r="Q1279" s="12">
        <v>1193148</v>
      </c>
      <c r="R1279" s="12">
        <v>0.215</v>
      </c>
      <c r="S1279" s="17" cm="1">
        <f t="array" ref="S1279:T1279">VLOOKUP(Merged_Sheet!A1279,Merged_Sheet!A1279:F3969,{5,6},0)</f>
        <v>3355083117</v>
      </c>
      <c r="T1279" s="17">
        <v>3355083117</v>
      </c>
      <c r="U1279" s="12" cm="1">
        <f t="array" ref="U1279:Z1279">VLOOKUP(Merged_Sheet!A1279,BUSINESS!A1279:J3969,{5,6,7,8,9,10},0)</f>
        <v>0.36499999999999999</v>
      </c>
      <c r="V1279" s="12">
        <v>56</v>
      </c>
      <c r="W1279" s="12">
        <v>0</v>
      </c>
      <c r="X1279" s="12">
        <v>104</v>
      </c>
      <c r="Y1279" s="12">
        <v>0.11</v>
      </c>
      <c r="Z1279" s="12">
        <v>0.60799999999999998</v>
      </c>
      <c r="AA1279" s="17" cm="1">
        <f t="array" ref="AA1279:AB1279">VLOOKUP(Merged_Sheet!A1279,Merged_Sheet!A1279:F3969,{5,6},0)</f>
        <v>3355083117</v>
      </c>
      <c r="AB1279" s="17">
        <v>3355083117</v>
      </c>
      <c r="AC1279" s="16">
        <f t="shared" si="115"/>
        <v>2811.9588827203329</v>
      </c>
      <c r="AD1279" s="12">
        <f t="shared" si="116"/>
        <v>2811.9588827203329</v>
      </c>
      <c r="AE1279" s="12">
        <f t="shared" si="117"/>
        <v>2811.9588827203329</v>
      </c>
      <c r="AF1279" s="12">
        <f t="shared" si="118"/>
        <v>2811.9588827203329</v>
      </c>
      <c r="AG1279" s="12">
        <f t="shared" si="119"/>
        <v>0.78500000000000003</v>
      </c>
    </row>
    <row r="1280" spans="1:33" ht="14.5" x14ac:dyDescent="0.35">
      <c r="A1280" s="12" t="str">
        <f t="shared" si="114"/>
        <v>Kosovo-Europe-2004</v>
      </c>
      <c r="B1280" s="13" t="s">
        <v>62</v>
      </c>
      <c r="C1280" s="14" t="s">
        <v>163</v>
      </c>
      <c r="D1280" s="15">
        <v>2004</v>
      </c>
      <c r="E1280" s="16" cm="1">
        <f t="array" ref="E1280:I1280">VLOOKUP(Merged_Sheet!A1280,GDP!A1280:I3970,{5,6,7,8,9},0)</f>
        <v>3639935348</v>
      </c>
      <c r="F1280" s="16">
        <v>3639935348</v>
      </c>
      <c r="G1280" s="12">
        <v>0</v>
      </c>
      <c r="H1280" s="12">
        <v>0</v>
      </c>
      <c r="I1280" s="12">
        <v>0.14799999999999999</v>
      </c>
      <c r="J1280" s="12" cm="1">
        <f t="array" ref="J1280:R1280">VLOOKUP(Merged_Sheet!A1280,'HUMAN RESOURCES'!A1280:M3970,{5,6,7,8,9,10,11,12,13},0)</f>
        <v>3.2000000000000001E-2</v>
      </c>
      <c r="K1280" s="12">
        <v>5.8999999999999997E-2</v>
      </c>
      <c r="L1280" s="12">
        <v>54</v>
      </c>
      <c r="M1280" s="12">
        <v>53</v>
      </c>
      <c r="N1280" s="12">
        <v>0.41199999999999998</v>
      </c>
      <c r="O1280" s="12">
        <v>0.54800000000000004</v>
      </c>
      <c r="P1280" s="12">
        <v>0.04</v>
      </c>
      <c r="Q1280" s="12">
        <v>13076978</v>
      </c>
      <c r="R1280" s="12">
        <v>0.33200000000000002</v>
      </c>
      <c r="S1280" s="17" cm="1">
        <f t="array" ref="S1280:T1280">VLOOKUP(Merged_Sheet!A1280,Merged_Sheet!A1280:F3970,{5,6},0)</f>
        <v>3639935348</v>
      </c>
      <c r="T1280" s="17">
        <v>3639935348</v>
      </c>
      <c r="U1280" s="12" cm="1">
        <f t="array" ref="U1280:Z1280">VLOOKUP(Merged_Sheet!A1280,BUSINESS!A1280:J3970,{5,6,7,8,9,10},0)</f>
        <v>0.39100000000000001</v>
      </c>
      <c r="V1280" s="12">
        <v>90</v>
      </c>
      <c r="W1280" s="12">
        <v>0</v>
      </c>
      <c r="X1280" s="12">
        <v>242</v>
      </c>
      <c r="Y1280" s="12">
        <v>0.115</v>
      </c>
      <c r="Z1280" s="12">
        <v>0.58899999999999997</v>
      </c>
      <c r="AA1280" s="17" cm="1">
        <f t="array" ref="AA1280:AB1280">VLOOKUP(Merged_Sheet!A1280,Merged_Sheet!A1280:F3970,{5,6},0)</f>
        <v>3639935348</v>
      </c>
      <c r="AB1280" s="17">
        <v>3639935348</v>
      </c>
      <c r="AC1280" s="16">
        <f t="shared" si="115"/>
        <v>278.34682814332177</v>
      </c>
      <c r="AD1280" s="12">
        <f t="shared" si="116"/>
        <v>278.34682814332177</v>
      </c>
      <c r="AE1280" s="12">
        <f t="shared" si="117"/>
        <v>278.34682814332177</v>
      </c>
      <c r="AF1280" s="12">
        <f t="shared" si="118"/>
        <v>278.34682814332177</v>
      </c>
      <c r="AG1280" s="12">
        <f t="shared" si="119"/>
        <v>0.66799999999999993</v>
      </c>
    </row>
    <row r="1281" spans="1:33" ht="14.5" x14ac:dyDescent="0.35">
      <c r="A1281" s="12" t="str">
        <f t="shared" si="114"/>
        <v>Kosovo-Europe-2005</v>
      </c>
      <c r="B1281" s="13" t="s">
        <v>62</v>
      </c>
      <c r="C1281" s="14" t="s">
        <v>163</v>
      </c>
      <c r="D1281" s="15">
        <v>2005</v>
      </c>
      <c r="E1281" s="16" cm="1">
        <f t="array" ref="E1281:I1281">VLOOKUP(Merged_Sheet!A1281,GDP!A1281:I3971,{5,6,7,8,9},0)</f>
        <v>3743116980</v>
      </c>
      <c r="F1281" s="16">
        <v>3743116980</v>
      </c>
      <c r="G1281" s="12">
        <v>0</v>
      </c>
      <c r="H1281" s="12">
        <v>0</v>
      </c>
      <c r="I1281" s="12">
        <v>0.14000000000000001</v>
      </c>
      <c r="J1281" s="12" cm="1">
        <f t="array" ref="J1281:R1281">VLOOKUP(Merged_Sheet!A1281,'HUMAN RESOURCES'!A1281:M3971,{5,6,7,8,9,10,11,12,13},0)</f>
        <v>3.2000000000000001E-2</v>
      </c>
      <c r="K1281" s="12">
        <v>5.5E-2</v>
      </c>
      <c r="L1281" s="12">
        <v>62</v>
      </c>
      <c r="M1281" s="12">
        <v>60</v>
      </c>
      <c r="N1281" s="12">
        <v>0.39</v>
      </c>
      <c r="O1281" s="12">
        <v>0.57499999999999996</v>
      </c>
      <c r="P1281" s="12">
        <v>3.5000000000000003E-2</v>
      </c>
      <c r="Q1281" s="12">
        <v>24262901</v>
      </c>
      <c r="R1281" s="12">
        <v>0.50700000000000001</v>
      </c>
      <c r="S1281" s="17" cm="1">
        <f t="array" ref="S1281:T1281">VLOOKUP(Merged_Sheet!A1281,Merged_Sheet!A1281:F3971,{5,6},0)</f>
        <v>3743116980</v>
      </c>
      <c r="T1281" s="17">
        <v>3743116980</v>
      </c>
      <c r="U1281" s="12" cm="1">
        <f t="array" ref="U1281:Z1281">VLOOKUP(Merged_Sheet!A1281,BUSINESS!A1281:J3971,{5,6,7,8,9,10},0)</f>
        <v>0.32500000000000001</v>
      </c>
      <c r="V1281" s="12">
        <v>12</v>
      </c>
      <c r="W1281" s="12">
        <v>0</v>
      </c>
      <c r="X1281" s="12">
        <v>224</v>
      </c>
      <c r="Y1281" s="12">
        <v>7.8E-2</v>
      </c>
      <c r="Z1281" s="12">
        <v>0.71899999999999997</v>
      </c>
      <c r="AA1281" s="17" cm="1">
        <f t="array" ref="AA1281:AB1281">VLOOKUP(Merged_Sheet!A1281,Merged_Sheet!A1281:F3971,{5,6},0)</f>
        <v>3743116980</v>
      </c>
      <c r="AB1281" s="17">
        <v>3743116980</v>
      </c>
      <c r="AC1281" s="16">
        <f t="shared" si="115"/>
        <v>154.27326600392922</v>
      </c>
      <c r="AD1281" s="12">
        <f t="shared" si="116"/>
        <v>154.27326600392922</v>
      </c>
      <c r="AE1281" s="12">
        <f t="shared" si="117"/>
        <v>154.27326600392922</v>
      </c>
      <c r="AF1281" s="12">
        <f t="shared" si="118"/>
        <v>154.27326600392922</v>
      </c>
      <c r="AG1281" s="12">
        <f t="shared" si="119"/>
        <v>0.49299999999999999</v>
      </c>
    </row>
    <row r="1282" spans="1:33" ht="14.5" x14ac:dyDescent="0.35">
      <c r="A1282" s="12" t="str">
        <f t="shared" si="114"/>
        <v>Kosovo-Europe-2006</v>
      </c>
      <c r="B1282" s="13" t="s">
        <v>62</v>
      </c>
      <c r="C1282" s="14" t="s">
        <v>163</v>
      </c>
      <c r="D1282" s="15">
        <v>2006</v>
      </c>
      <c r="E1282" s="16" cm="1">
        <f t="array" ref="E1282:I1282">VLOOKUP(Merged_Sheet!A1282,GDP!A1282:I3972,{5,6,7,8,9},0)</f>
        <v>3918176308</v>
      </c>
      <c r="F1282" s="16">
        <v>3918176308</v>
      </c>
      <c r="G1282" s="12">
        <v>0</v>
      </c>
      <c r="H1282" s="12">
        <v>0</v>
      </c>
      <c r="I1282" s="12">
        <v>0.14599999999999999</v>
      </c>
      <c r="J1282" s="12" cm="1">
        <f t="array" ref="J1282:R1282">VLOOKUP(Merged_Sheet!A1282,'HUMAN RESOURCES'!A1282:M3972,{5,6,7,8,9,10,11,12,13},0)</f>
        <v>3.3000000000000002E-2</v>
      </c>
      <c r="K1282" s="12">
        <v>4.2999999999999997E-2</v>
      </c>
      <c r="L1282" s="12">
        <v>63</v>
      </c>
      <c r="M1282" s="12">
        <v>61</v>
      </c>
      <c r="N1282" s="12">
        <v>0.38600000000000001</v>
      </c>
      <c r="O1282" s="12">
        <v>0.56000000000000005</v>
      </c>
      <c r="P1282" s="12">
        <v>5.2999999999999999E-2</v>
      </c>
      <c r="Q1282" s="12">
        <v>1556222</v>
      </c>
      <c r="R1282" s="12">
        <v>0.85699999999999998</v>
      </c>
      <c r="S1282" s="17" cm="1">
        <f t="array" ref="S1282:T1282">VLOOKUP(Merged_Sheet!A1282,Merged_Sheet!A1282:F3972,{5,6},0)</f>
        <v>3918176308</v>
      </c>
      <c r="T1282" s="17">
        <v>3918176308</v>
      </c>
      <c r="U1282" s="12" cm="1">
        <f t="array" ref="U1282:Z1282">VLOOKUP(Merged_Sheet!A1282,BUSINESS!A1282:J3972,{5,6,7,8,9,10},0)</f>
        <v>0.435</v>
      </c>
      <c r="V1282" s="12">
        <v>57</v>
      </c>
      <c r="W1282" s="12">
        <v>0</v>
      </c>
      <c r="X1282" s="12">
        <v>488</v>
      </c>
      <c r="Y1282" s="12">
        <v>7.1999999999999995E-2</v>
      </c>
      <c r="Z1282" s="12">
        <v>1.0349999999999999</v>
      </c>
      <c r="AA1282" s="17" cm="1">
        <f t="array" ref="AA1282:AB1282">VLOOKUP(Merged_Sheet!A1282,Merged_Sheet!A1282:F3972,{5,6},0)</f>
        <v>3918176308</v>
      </c>
      <c r="AB1282" s="17">
        <v>3918176308</v>
      </c>
      <c r="AC1282" s="16">
        <f t="shared" si="115"/>
        <v>2517.7489509851421</v>
      </c>
      <c r="AD1282" s="12">
        <f t="shared" si="116"/>
        <v>2517.7489509851421</v>
      </c>
      <c r="AE1282" s="12">
        <f t="shared" si="117"/>
        <v>2517.7489509851421</v>
      </c>
      <c r="AF1282" s="12">
        <f t="shared" si="118"/>
        <v>2517.7489509851421</v>
      </c>
      <c r="AG1282" s="12">
        <f t="shared" si="119"/>
        <v>0.14300000000000002</v>
      </c>
    </row>
    <row r="1283" spans="1:33" ht="14.5" x14ac:dyDescent="0.35">
      <c r="A1283" s="12" t="str">
        <f t="shared" ref="A1283:A1346" si="12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6" cm="1">
        <f t="array" ref="E1283:I1283">VLOOKUP(Merged_Sheet!A1283,GDP!A1283:I3973,{5,6,7,8,9},0)</f>
        <v>4743437689</v>
      </c>
      <c r="F1283" s="16">
        <v>4743437689</v>
      </c>
      <c r="G1283" s="12">
        <v>0</v>
      </c>
      <c r="H1283" s="12">
        <v>0</v>
      </c>
      <c r="I1283" s="12">
        <v>0.14099999999999999</v>
      </c>
      <c r="J1283" s="12" cm="1">
        <f t="array" ref="J1283:R1283">VLOOKUP(Merged_Sheet!A1283,'HUMAN RESOURCES'!A1283:M3973,{5,6,7,8,9,10,11,12,13},0)</f>
        <v>3.5000000000000003E-2</v>
      </c>
      <c r="K1283" s="12">
        <v>0.10299999999999999</v>
      </c>
      <c r="L1283" s="12">
        <v>50</v>
      </c>
      <c r="M1283" s="12">
        <v>46</v>
      </c>
      <c r="N1283" s="12">
        <v>0.40600000000000003</v>
      </c>
      <c r="O1283" s="12">
        <v>0.55500000000000005</v>
      </c>
      <c r="P1283" s="12">
        <v>3.9E-2</v>
      </c>
      <c r="Q1283" s="12">
        <v>4349921</v>
      </c>
      <c r="R1283" s="12">
        <v>0.38800000000000001</v>
      </c>
      <c r="S1283" s="17" cm="1">
        <f t="array" ref="S1283:T1283">VLOOKUP(Merged_Sheet!A1283,Merged_Sheet!A1283:F3973,{5,6},0)</f>
        <v>4743437689</v>
      </c>
      <c r="T1283" s="17">
        <v>4743437689</v>
      </c>
      <c r="U1283" s="12" cm="1">
        <f t="array" ref="U1283:Z1283">VLOOKUP(Merged_Sheet!A1283,BUSINESS!A1283:J3973,{5,6,7,8,9,10},0)</f>
        <v>2.0379999999999998</v>
      </c>
      <c r="V1283" s="12">
        <v>23</v>
      </c>
      <c r="W1283" s="12">
        <v>0</v>
      </c>
      <c r="X1283" s="12">
        <v>504</v>
      </c>
      <c r="Y1283" s="12">
        <v>0.02</v>
      </c>
      <c r="Z1283" s="12">
        <v>0.22500000000000001</v>
      </c>
      <c r="AA1283" s="17" cm="1">
        <f t="array" ref="AA1283:AB1283">VLOOKUP(Merged_Sheet!A1283,Merged_Sheet!A1283:F3973,{5,6},0)</f>
        <v>4743437689</v>
      </c>
      <c r="AB1283" s="17">
        <v>4743437689</v>
      </c>
      <c r="AC1283" s="16">
        <f t="shared" ref="AC1283:AC1346" si="121">F1283/Q1283</f>
        <v>1090.4652495987857</v>
      </c>
      <c r="AD1283" s="12">
        <f t="shared" ref="AD1283:AD1346" si="122">AB1283/Q1283</f>
        <v>1090.4652495987857</v>
      </c>
      <c r="AE1283" s="12">
        <f t="shared" ref="AE1283:AE1346" si="123">AA1283/Q1283</f>
        <v>1090.4652495987857</v>
      </c>
      <c r="AF1283" s="12">
        <f t="shared" ref="AF1283:AF1346" si="124">T1283/Q1283</f>
        <v>1090.4652495987857</v>
      </c>
      <c r="AG1283" s="12">
        <f t="shared" ref="AG1283:AG1346" si="125">1-R1283</f>
        <v>0.61199999999999999</v>
      </c>
    </row>
    <row r="1284" spans="1:33" ht="14.5" x14ac:dyDescent="0.35">
      <c r="A1284" s="12" t="str">
        <f t="shared" si="120"/>
        <v>Kosovo-Europe-2008</v>
      </c>
      <c r="B1284" s="13" t="s">
        <v>62</v>
      </c>
      <c r="C1284" s="14" t="s">
        <v>163</v>
      </c>
      <c r="D1284" s="15">
        <v>2008</v>
      </c>
      <c r="E1284" s="16" cm="1">
        <f t="array" ref="E1284:I1284">VLOOKUP(Merged_Sheet!A1284,GDP!A1284:I3974,{5,6,7,8,9},0)</f>
        <v>5771473142</v>
      </c>
      <c r="F1284" s="16">
        <v>5771473142</v>
      </c>
      <c r="G1284" s="12">
        <v>0</v>
      </c>
      <c r="H1284" s="12">
        <v>0</v>
      </c>
      <c r="I1284" s="12">
        <v>0.13800000000000001</v>
      </c>
      <c r="J1284" s="12" cm="1">
        <f t="array" ref="J1284:R1284">VLOOKUP(Merged_Sheet!A1284,'HUMAN RESOURCES'!A1284:M3974,{5,6,7,8,9,10,11,12,13},0)</f>
        <v>3.5000000000000003E-2</v>
      </c>
      <c r="K1284" s="12">
        <v>5.0999999999999997E-2</v>
      </c>
      <c r="L1284" s="12">
        <v>63</v>
      </c>
      <c r="M1284" s="12">
        <v>60</v>
      </c>
      <c r="N1284" s="12">
        <v>0.44400000000000001</v>
      </c>
      <c r="O1284" s="12">
        <v>0.52300000000000002</v>
      </c>
      <c r="P1284" s="12">
        <v>3.3000000000000002E-2</v>
      </c>
      <c r="Q1284" s="12">
        <v>87095281</v>
      </c>
      <c r="R1284" s="12">
        <v>0.17299999999999999</v>
      </c>
      <c r="S1284" s="17" cm="1">
        <f t="array" ref="S1284:T1284">VLOOKUP(Merged_Sheet!A1284,Merged_Sheet!A1284:F3974,{5,6},0)</f>
        <v>5771473142</v>
      </c>
      <c r="T1284" s="17">
        <v>5771473142</v>
      </c>
      <c r="U1284" s="12" cm="1">
        <f t="array" ref="U1284:Z1284">VLOOKUP(Merged_Sheet!A1284,BUSINESS!A1284:J3974,{5,6,7,8,9,10},0)</f>
        <v>0.30299999999999999</v>
      </c>
      <c r="V1284" s="12">
        <v>15</v>
      </c>
      <c r="W1284" s="12">
        <v>0</v>
      </c>
      <c r="X1284" s="12">
        <v>198</v>
      </c>
      <c r="Y1284" s="12">
        <v>8.0000000000000002E-3</v>
      </c>
      <c r="Z1284" s="12">
        <v>7.9000000000000001E-2</v>
      </c>
      <c r="AA1284" s="17" cm="1">
        <f t="array" ref="AA1284:AB1284">VLOOKUP(Merged_Sheet!A1284,Merged_Sheet!A1284:F3974,{5,6},0)</f>
        <v>5771473142</v>
      </c>
      <c r="AB1284" s="17">
        <v>5771473142</v>
      </c>
      <c r="AC1284" s="16">
        <f t="shared" si="121"/>
        <v>66.266198073349116</v>
      </c>
      <c r="AD1284" s="12">
        <f t="shared" si="122"/>
        <v>66.266198073349116</v>
      </c>
      <c r="AE1284" s="12">
        <f t="shared" si="123"/>
        <v>66.266198073349116</v>
      </c>
      <c r="AF1284" s="12">
        <f t="shared" si="124"/>
        <v>66.266198073349116</v>
      </c>
      <c r="AG1284" s="12">
        <f t="shared" si="125"/>
        <v>0.82699999999999996</v>
      </c>
    </row>
    <row r="1285" spans="1:33" ht="14.5" x14ac:dyDescent="0.35">
      <c r="A1285" s="12" t="str">
        <f t="shared" si="120"/>
        <v>Kosovo-Europe-2009</v>
      </c>
      <c r="B1285" s="13" t="s">
        <v>62</v>
      </c>
      <c r="C1285" s="14" t="s">
        <v>163</v>
      </c>
      <c r="D1285" s="15">
        <v>2009</v>
      </c>
      <c r="E1285" s="16" cm="1">
        <f t="array" ref="E1285:I1285">VLOOKUP(Merged_Sheet!A1285,GDP!A1285:I3975,{5,6,7,8,9},0)</f>
        <v>5620572910</v>
      </c>
      <c r="F1285" s="16">
        <v>5620572910</v>
      </c>
      <c r="G1285" s="12">
        <v>0</v>
      </c>
      <c r="H1285" s="12">
        <v>0</v>
      </c>
      <c r="I1285" s="12">
        <v>0.14099999999999999</v>
      </c>
      <c r="J1285" s="12" cm="1">
        <f t="array" ref="J1285:R1285">VLOOKUP(Merged_Sheet!A1285,'HUMAN RESOURCES'!A1285:M3975,{5,6,7,8,9,10,11,12,13},0)</f>
        <v>3.5000000000000003E-2</v>
      </c>
      <c r="K1285" s="12">
        <v>7.0000000000000007E-2</v>
      </c>
      <c r="L1285" s="12">
        <v>63</v>
      </c>
      <c r="M1285" s="12">
        <v>60</v>
      </c>
      <c r="N1285" s="12">
        <v>0.40600000000000003</v>
      </c>
      <c r="O1285" s="12">
        <v>0.56299999999999994</v>
      </c>
      <c r="P1285" s="12">
        <v>3.1E-2</v>
      </c>
      <c r="Q1285" s="12">
        <v>3609420</v>
      </c>
      <c r="R1285" s="12">
        <v>0.56699999999999995</v>
      </c>
      <c r="S1285" s="17" cm="1">
        <f t="array" ref="S1285:T1285">VLOOKUP(Merged_Sheet!A1285,Merged_Sheet!A1285:F3975,{5,6},0)</f>
        <v>5620572910</v>
      </c>
      <c r="T1285" s="17">
        <v>5620572910</v>
      </c>
      <c r="U1285" s="12" cm="1">
        <f t="array" ref="U1285:Z1285">VLOOKUP(Merged_Sheet!A1285,BUSINESS!A1285:J3975,{5,6,7,8,9,10},0)</f>
        <v>0.68200000000000005</v>
      </c>
      <c r="V1285" s="12">
        <v>19</v>
      </c>
      <c r="W1285" s="12">
        <v>0</v>
      </c>
      <c r="X1285" s="12">
        <v>696</v>
      </c>
      <c r="Y1285" s="12">
        <v>0.04</v>
      </c>
      <c r="Z1285" s="12">
        <v>0.76900000000000002</v>
      </c>
      <c r="AA1285" s="17" cm="1">
        <f t="array" ref="AA1285:AB1285">VLOOKUP(Merged_Sheet!A1285,Merged_Sheet!A1285:F3975,{5,6},0)</f>
        <v>5620572910</v>
      </c>
      <c r="AB1285" s="17">
        <v>5620572910</v>
      </c>
      <c r="AC1285" s="16">
        <f t="shared" si="121"/>
        <v>1557.1955909813764</v>
      </c>
      <c r="AD1285" s="12">
        <f t="shared" si="122"/>
        <v>1557.1955909813764</v>
      </c>
      <c r="AE1285" s="12">
        <f t="shared" si="123"/>
        <v>1557.1955909813764</v>
      </c>
      <c r="AF1285" s="12">
        <f t="shared" si="124"/>
        <v>1557.1955909813764</v>
      </c>
      <c r="AG1285" s="12">
        <f t="shared" si="125"/>
        <v>0.43300000000000005</v>
      </c>
    </row>
    <row r="1286" spans="1:33" ht="14.5" x14ac:dyDescent="0.35">
      <c r="A1286" s="12" t="str">
        <f t="shared" si="120"/>
        <v>Kosovo-Europe-2010</v>
      </c>
      <c r="B1286" s="13" t="s">
        <v>62</v>
      </c>
      <c r="C1286" s="14" t="s">
        <v>163</v>
      </c>
      <c r="D1286" s="15">
        <v>2010</v>
      </c>
      <c r="E1286" s="16" cm="1">
        <f t="array" ref="E1286:I1286">VLOOKUP(Merged_Sheet!A1286,GDP!A1286:I3976,{5,6,7,8,9},0)</f>
        <v>5740438192</v>
      </c>
      <c r="F1286" s="16">
        <v>5740438192</v>
      </c>
      <c r="G1286" s="12">
        <v>0</v>
      </c>
      <c r="H1286" s="12">
        <v>0</v>
      </c>
      <c r="I1286" s="12">
        <v>0.14299999999999999</v>
      </c>
      <c r="J1286" s="12" cm="1">
        <f t="array" ref="J1286:R1286">VLOOKUP(Merged_Sheet!A1286,'HUMAN RESOURCES'!A1286:M3976,{5,6,7,8,9,10,11,12,13},0)</f>
        <v>3.5000000000000003E-2</v>
      </c>
      <c r="K1286" s="12">
        <v>5.5E-2</v>
      </c>
      <c r="L1286" s="12">
        <v>63</v>
      </c>
      <c r="M1286" s="12">
        <v>60</v>
      </c>
      <c r="N1286" s="12">
        <v>0.42099999999999999</v>
      </c>
      <c r="O1286" s="12">
        <v>0.54800000000000004</v>
      </c>
      <c r="P1286" s="12">
        <v>3.1E-2</v>
      </c>
      <c r="Q1286" s="12">
        <v>35652002</v>
      </c>
      <c r="R1286" s="12">
        <v>0.33100000000000002</v>
      </c>
      <c r="S1286" s="17" cm="1">
        <f t="array" ref="S1286:T1286">VLOOKUP(Merged_Sheet!A1286,Merged_Sheet!A1286:F3976,{5,6},0)</f>
        <v>5740438192</v>
      </c>
      <c r="T1286" s="17">
        <v>5740438192</v>
      </c>
      <c r="U1286" s="12" cm="1">
        <f t="array" ref="U1286:Z1286">VLOOKUP(Merged_Sheet!A1286,BUSINESS!A1286:J3976,{5,6,7,8,9,10},0)</f>
        <v>0.36099999999999999</v>
      </c>
      <c r="V1286" s="12">
        <v>36</v>
      </c>
      <c r="W1286" s="12">
        <v>0</v>
      </c>
      <c r="X1286" s="12">
        <v>180</v>
      </c>
      <c r="Y1286" s="12">
        <v>0.16700000000000001</v>
      </c>
      <c r="Z1286" s="12">
        <v>0.41499999999999998</v>
      </c>
      <c r="AA1286" s="17" cm="1">
        <f t="array" ref="AA1286:AB1286">VLOOKUP(Merged_Sheet!A1286,Merged_Sheet!A1286:F3976,{5,6},0)</f>
        <v>5740438192</v>
      </c>
      <c r="AB1286" s="17">
        <v>5740438192</v>
      </c>
      <c r="AC1286" s="16">
        <f t="shared" si="121"/>
        <v>161.013067148375</v>
      </c>
      <c r="AD1286" s="12">
        <f t="shared" si="122"/>
        <v>161.013067148375</v>
      </c>
      <c r="AE1286" s="12">
        <f t="shared" si="123"/>
        <v>161.013067148375</v>
      </c>
      <c r="AF1286" s="12">
        <f t="shared" si="124"/>
        <v>161.013067148375</v>
      </c>
      <c r="AG1286" s="12">
        <f t="shared" si="125"/>
        <v>0.66900000000000004</v>
      </c>
    </row>
    <row r="1287" spans="1:33" ht="14.5" x14ac:dyDescent="0.35">
      <c r="A1287" s="12" t="str">
        <f t="shared" si="120"/>
        <v>Kosovo-Europe-2011</v>
      </c>
      <c r="B1287" s="13" t="s">
        <v>62</v>
      </c>
      <c r="C1287" s="14" t="s">
        <v>163</v>
      </c>
      <c r="D1287" s="15">
        <v>2011</v>
      </c>
      <c r="E1287" s="16" cm="1">
        <f t="array" ref="E1287:I1287">VLOOKUP(Merged_Sheet!A1287,GDP!A1287:I3977,{5,6,7,8,9},0)</f>
        <v>6630214452</v>
      </c>
      <c r="F1287" s="16">
        <v>6630214452</v>
      </c>
      <c r="G1287" s="12">
        <v>0</v>
      </c>
      <c r="H1287" s="12">
        <v>0</v>
      </c>
      <c r="I1287" s="12">
        <v>0.13900000000000001</v>
      </c>
      <c r="J1287" s="12" cm="1">
        <f t="array" ref="J1287:R1287">VLOOKUP(Merged_Sheet!A1287,'HUMAN RESOURCES'!A1287:M3977,{5,6,7,8,9,10,11,12,13},0)</f>
        <v>3.5000000000000003E-2</v>
      </c>
      <c r="K1287" s="12">
        <v>4.3999999999999997E-2</v>
      </c>
      <c r="L1287" s="12">
        <v>65</v>
      </c>
      <c r="M1287" s="12">
        <v>62</v>
      </c>
      <c r="N1287" s="12">
        <v>0.434</v>
      </c>
      <c r="O1287" s="12">
        <v>0.53700000000000003</v>
      </c>
      <c r="P1287" s="12">
        <v>2.8000000000000001E-2</v>
      </c>
      <c r="Q1287" s="12">
        <v>21079532</v>
      </c>
      <c r="R1287" s="12">
        <v>0.31900000000000001</v>
      </c>
      <c r="S1287" s="17" cm="1">
        <f t="array" ref="S1287:T1287">VLOOKUP(Merged_Sheet!A1287,Merged_Sheet!A1287:F3977,{5,6},0)</f>
        <v>6630214452</v>
      </c>
      <c r="T1287" s="17">
        <v>6630214452</v>
      </c>
      <c r="U1287" s="12" cm="1">
        <f t="array" ref="U1287:Z1287">VLOOKUP(Merged_Sheet!A1287,BUSINESS!A1287:J3977,{5,6,7,8,9,10},0)</f>
        <v>0.377</v>
      </c>
      <c r="V1287" s="12">
        <v>7</v>
      </c>
      <c r="W1287" s="12">
        <v>0</v>
      </c>
      <c r="X1287" s="12">
        <v>201</v>
      </c>
      <c r="Y1287" s="12">
        <v>1.7000000000000001E-2</v>
      </c>
      <c r="Z1287" s="12">
        <v>0.36599999999999999</v>
      </c>
      <c r="AA1287" s="17" cm="1">
        <f t="array" ref="AA1287:AB1287">VLOOKUP(Merged_Sheet!A1287,Merged_Sheet!A1287:F3977,{5,6},0)</f>
        <v>6630214452</v>
      </c>
      <c r="AB1287" s="17">
        <v>6630214452</v>
      </c>
      <c r="AC1287" s="16">
        <f t="shared" si="121"/>
        <v>314.53328527407535</v>
      </c>
      <c r="AD1287" s="12">
        <f t="shared" si="122"/>
        <v>314.53328527407535</v>
      </c>
      <c r="AE1287" s="12">
        <f t="shared" si="123"/>
        <v>314.53328527407535</v>
      </c>
      <c r="AF1287" s="12">
        <f t="shared" si="124"/>
        <v>314.53328527407535</v>
      </c>
      <c r="AG1287" s="12">
        <f t="shared" si="125"/>
        <v>0.68100000000000005</v>
      </c>
    </row>
    <row r="1288" spans="1:33" ht="14.5" x14ac:dyDescent="0.35">
      <c r="A1288" s="12" t="str">
        <f t="shared" si="120"/>
        <v>Kosovo-Europe-2012</v>
      </c>
      <c r="B1288" s="13" t="s">
        <v>62</v>
      </c>
      <c r="C1288" s="14" t="s">
        <v>163</v>
      </c>
      <c r="D1288" s="15">
        <v>2012</v>
      </c>
      <c r="E1288" s="16" cm="1">
        <f t="array" ref="E1288:I1288">VLOOKUP(Merged_Sheet!A1288,GDP!A1288:I3978,{5,6,7,8,9},0)</f>
        <v>6445460830</v>
      </c>
      <c r="F1288" s="16">
        <v>6445460830</v>
      </c>
      <c r="G1288" s="12">
        <v>0</v>
      </c>
      <c r="H1288" s="12">
        <v>0</v>
      </c>
      <c r="I1288" s="12">
        <v>0.129</v>
      </c>
      <c r="J1288" s="12" cm="1">
        <f t="array" ref="J1288:R1288">VLOOKUP(Merged_Sheet!A1288,'HUMAN RESOURCES'!A1288:M3978,{5,6,7,8,9,10,11,12,13},0)</f>
        <v>3.5999999999999997E-2</v>
      </c>
      <c r="K1288" s="12">
        <v>0.04</v>
      </c>
      <c r="L1288" s="12">
        <v>68</v>
      </c>
      <c r="M1288" s="12">
        <v>64</v>
      </c>
      <c r="N1288" s="12">
        <v>0.41599999999999998</v>
      </c>
      <c r="O1288" s="12">
        <v>0.54800000000000004</v>
      </c>
      <c r="P1288" s="12">
        <v>3.5999999999999997E-2</v>
      </c>
      <c r="Q1288" s="12">
        <v>178228</v>
      </c>
      <c r="R1288" s="12">
        <v>0.61899999999999999</v>
      </c>
      <c r="S1288" s="17" cm="1">
        <f t="array" ref="S1288:T1288">VLOOKUP(Merged_Sheet!A1288,Merged_Sheet!A1288:F3978,{5,6},0)</f>
        <v>6445460830</v>
      </c>
      <c r="T1288" s="17">
        <v>6445460830</v>
      </c>
      <c r="U1288" s="12" cm="1">
        <f t="array" ref="U1288:Z1288">VLOOKUP(Merged_Sheet!A1288,BUSINESS!A1288:J3978,{5,6,7,8,9,10},0)</f>
        <v>0.33300000000000002</v>
      </c>
      <c r="V1288" s="12">
        <v>144</v>
      </c>
      <c r="W1288" s="12">
        <v>0</v>
      </c>
      <c r="X1288" s="12">
        <v>424</v>
      </c>
      <c r="Y1288" s="12">
        <v>0.188</v>
      </c>
      <c r="Z1288" s="12">
        <v>0.57599999999999996</v>
      </c>
      <c r="AA1288" s="17" cm="1">
        <f t="array" ref="AA1288:AB1288">VLOOKUP(Merged_Sheet!A1288,Merged_Sheet!A1288:F3978,{5,6},0)</f>
        <v>6445460830</v>
      </c>
      <c r="AB1288" s="17">
        <v>6445460830</v>
      </c>
      <c r="AC1288" s="16">
        <f t="shared" si="121"/>
        <v>36164.131505711783</v>
      </c>
      <c r="AD1288" s="12">
        <f t="shared" si="122"/>
        <v>36164.131505711783</v>
      </c>
      <c r="AE1288" s="12">
        <f t="shared" si="123"/>
        <v>36164.131505711783</v>
      </c>
      <c r="AF1288" s="12">
        <f t="shared" si="124"/>
        <v>36164.131505711783</v>
      </c>
      <c r="AG1288" s="12">
        <f t="shared" si="125"/>
        <v>0.38100000000000001</v>
      </c>
    </row>
    <row r="1289" spans="1:33" ht="14.5" x14ac:dyDescent="0.35">
      <c r="A1289" s="12" t="str">
        <f t="shared" si="120"/>
        <v>Kuwait-Middle East-2000</v>
      </c>
      <c r="B1289" s="13" t="s">
        <v>79</v>
      </c>
      <c r="C1289" s="14" t="s">
        <v>164</v>
      </c>
      <c r="D1289" s="15">
        <v>2000</v>
      </c>
      <c r="E1289" s="16" cm="1">
        <f t="array" ref="E1289:I1289">VLOOKUP(Merged_Sheet!A1289,GDP!A1289:I3979,{5,6,7,8,9},0)</f>
        <v>37718011469</v>
      </c>
      <c r="F1289" s="16">
        <v>37718011469</v>
      </c>
      <c r="G1289" s="12">
        <v>2.5000000000000001E-2</v>
      </c>
      <c r="H1289" s="12">
        <v>494</v>
      </c>
      <c r="I1289" s="12">
        <v>8.8999999999999996E-2</v>
      </c>
      <c r="J1289" s="12" cm="1">
        <f t="array" ref="J1289:R1289">VLOOKUP(Merged_Sheet!A1289,'HUMAN RESOURCES'!A1289:M3979,{5,6,7,8,9,10,11,12,13},0)</f>
        <v>3.6999999999999998E-2</v>
      </c>
      <c r="K1289" s="12">
        <v>7.6999999999999999E-2</v>
      </c>
      <c r="L1289" s="12">
        <v>50</v>
      </c>
      <c r="M1289" s="12">
        <v>49</v>
      </c>
      <c r="N1289" s="12">
        <v>0.41799999999999998</v>
      </c>
      <c r="O1289" s="12">
        <v>0.55100000000000005</v>
      </c>
      <c r="P1289" s="12">
        <v>3.1E-2</v>
      </c>
      <c r="Q1289" s="12">
        <v>18976588</v>
      </c>
      <c r="R1289" s="12">
        <v>0.50600000000000001</v>
      </c>
      <c r="S1289" s="17" cm="1">
        <f t="array" ref="S1289:T1289">VLOOKUP(Merged_Sheet!A1289,Merged_Sheet!A1289:F3979,{5,6},0)</f>
        <v>37718011469</v>
      </c>
      <c r="T1289" s="17">
        <v>37718011469</v>
      </c>
      <c r="U1289" s="12" cm="1">
        <f t="array" ref="U1289:Z1289">VLOOKUP(Merged_Sheet!A1289,BUSINESS!A1289:J3979,{5,6,7,8,9,10},0)</f>
        <v>0.442</v>
      </c>
      <c r="V1289" s="12">
        <v>40</v>
      </c>
      <c r="W1289" s="12">
        <v>0</v>
      </c>
      <c r="X1289" s="12">
        <v>270</v>
      </c>
      <c r="Y1289" s="12">
        <v>2.1000000000000001E-2</v>
      </c>
      <c r="Z1289" s="12">
        <v>0.82199999999999995</v>
      </c>
      <c r="AA1289" s="17" cm="1">
        <f t="array" ref="AA1289:AB1289">VLOOKUP(Merged_Sheet!A1289,Merged_Sheet!A1289:F3979,{5,6},0)</f>
        <v>37718011469</v>
      </c>
      <c r="AB1289" s="17">
        <v>37718011469</v>
      </c>
      <c r="AC1289" s="16">
        <f t="shared" si="121"/>
        <v>1987.6076494362421</v>
      </c>
      <c r="AD1289" s="12">
        <f t="shared" si="122"/>
        <v>1987.6076494362421</v>
      </c>
      <c r="AE1289" s="12">
        <f t="shared" si="123"/>
        <v>1987.6076494362421</v>
      </c>
      <c r="AF1289" s="12">
        <f t="shared" si="124"/>
        <v>1987.6076494362421</v>
      </c>
      <c r="AG1289" s="12">
        <f t="shared" si="125"/>
        <v>0.49399999999999999</v>
      </c>
    </row>
    <row r="1290" spans="1:33" ht="14.5" x14ac:dyDescent="0.35">
      <c r="A1290" s="12" t="str">
        <f t="shared" si="120"/>
        <v>Kuwait-Middle East-2001</v>
      </c>
      <c r="B1290" s="13" t="s">
        <v>79</v>
      </c>
      <c r="C1290" s="14" t="s">
        <v>164</v>
      </c>
      <c r="D1290" s="15">
        <v>2001</v>
      </c>
      <c r="E1290" s="16" cm="1">
        <f t="array" ref="E1290:I1290">VLOOKUP(Merged_Sheet!A1290,GDP!A1290:I3980,{5,6,7,8,9},0)</f>
        <v>34890773740</v>
      </c>
      <c r="F1290" s="16">
        <v>34890773740</v>
      </c>
      <c r="G1290" s="12">
        <v>3.5999999999999997E-2</v>
      </c>
      <c r="H1290" s="12">
        <v>634</v>
      </c>
      <c r="I1290" s="12">
        <v>7.9000000000000001E-2</v>
      </c>
      <c r="J1290" s="12" cm="1">
        <f t="array" ref="J1290:R1290">VLOOKUP(Merged_Sheet!A1290,'HUMAN RESOURCES'!A1290:M3980,{5,6,7,8,9,10,11,12,13},0)</f>
        <v>3.6999999999999998E-2</v>
      </c>
      <c r="K1290" s="12">
        <v>7.5999999999999998E-2</v>
      </c>
      <c r="L1290" s="12">
        <v>53</v>
      </c>
      <c r="M1290" s="12">
        <v>50</v>
      </c>
      <c r="N1290" s="12">
        <v>0.39300000000000002</v>
      </c>
      <c r="O1290" s="12">
        <v>0.57799999999999996</v>
      </c>
      <c r="P1290" s="12">
        <v>2.9000000000000001E-2</v>
      </c>
      <c r="Q1290" s="12">
        <v>696167</v>
      </c>
      <c r="R1290" s="12">
        <v>0.39200000000000002</v>
      </c>
      <c r="S1290" s="17" cm="1">
        <f t="array" ref="S1290:T1290">VLOOKUP(Merged_Sheet!A1290,Merged_Sheet!A1290:F3980,{5,6},0)</f>
        <v>34890773740</v>
      </c>
      <c r="T1290" s="17">
        <v>34890773740</v>
      </c>
      <c r="U1290" s="12" cm="1">
        <f t="array" ref="U1290:Z1290">VLOOKUP(Merged_Sheet!A1290,BUSINESS!A1290:J3980,{5,6,7,8,9,10},0)</f>
        <v>0.441</v>
      </c>
      <c r="V1290" s="12">
        <v>135</v>
      </c>
      <c r="W1290" s="12">
        <v>0</v>
      </c>
      <c r="X1290" s="12">
        <v>492</v>
      </c>
      <c r="Y1290" s="12">
        <v>0.06</v>
      </c>
      <c r="Z1290" s="12">
        <v>0.57399999999999995</v>
      </c>
      <c r="AA1290" s="17" cm="1">
        <f t="array" ref="AA1290:AB1290">VLOOKUP(Merged_Sheet!A1290,Merged_Sheet!A1290:F3980,{5,6},0)</f>
        <v>34890773740</v>
      </c>
      <c r="AB1290" s="17">
        <v>34890773740</v>
      </c>
      <c r="AC1290" s="16">
        <f t="shared" si="121"/>
        <v>50118.396505436198</v>
      </c>
      <c r="AD1290" s="12">
        <f t="shared" si="122"/>
        <v>50118.396505436198</v>
      </c>
      <c r="AE1290" s="12">
        <f t="shared" si="123"/>
        <v>50118.396505436198</v>
      </c>
      <c r="AF1290" s="12">
        <f t="shared" si="124"/>
        <v>50118.396505436198</v>
      </c>
      <c r="AG1290" s="12">
        <f t="shared" si="125"/>
        <v>0.60799999999999998</v>
      </c>
    </row>
    <row r="1291" spans="1:33" ht="14.5" x14ac:dyDescent="0.35">
      <c r="A1291" s="12" t="str">
        <f t="shared" si="120"/>
        <v>Kuwait-Middle East-2002</v>
      </c>
      <c r="B1291" s="13" t="s">
        <v>79</v>
      </c>
      <c r="C1291" s="14" t="s">
        <v>164</v>
      </c>
      <c r="D1291" s="15">
        <v>2002</v>
      </c>
      <c r="E1291" s="16" cm="1">
        <f t="array" ref="E1291:I1291">VLOOKUP(Merged_Sheet!A1291,GDP!A1291:I3981,{5,6,7,8,9},0)</f>
        <v>38138801497</v>
      </c>
      <c r="F1291" s="16">
        <v>38138801497</v>
      </c>
      <c r="G1291" s="12">
        <v>3.5999999999999997E-2</v>
      </c>
      <c r="H1291" s="12">
        <v>661</v>
      </c>
      <c r="I1291" s="12">
        <v>6.5000000000000002E-2</v>
      </c>
      <c r="J1291" s="12" cm="1">
        <f t="array" ref="J1291:R1291">VLOOKUP(Merged_Sheet!A1291,'HUMAN RESOURCES'!A1291:M3981,{5,6,7,8,9,10,11,12,13},0)</f>
        <v>3.6999999999999998E-2</v>
      </c>
      <c r="K1291" s="12">
        <v>7.0999999999999994E-2</v>
      </c>
      <c r="L1291" s="12">
        <v>54</v>
      </c>
      <c r="M1291" s="12">
        <v>52</v>
      </c>
      <c r="N1291" s="12">
        <v>0.42799999999999999</v>
      </c>
      <c r="O1291" s="12">
        <v>0.53800000000000003</v>
      </c>
      <c r="P1291" s="12">
        <v>3.4000000000000002E-2</v>
      </c>
      <c r="Q1291" s="12">
        <v>9940929</v>
      </c>
      <c r="R1291" s="12">
        <v>0.17899999999999999</v>
      </c>
      <c r="S1291" s="17" cm="1">
        <f t="array" ref="S1291:T1291">VLOOKUP(Merged_Sheet!A1291,Merged_Sheet!A1291:F3981,{5,6},0)</f>
        <v>38138801497</v>
      </c>
      <c r="T1291" s="17">
        <v>38138801497</v>
      </c>
      <c r="U1291" s="12" cm="1">
        <f t="array" ref="U1291:Z1291">VLOOKUP(Merged_Sheet!A1291,BUSINESS!A1291:J3981,{5,6,7,8,9,10},0)</f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7" cm="1">
        <f t="array" ref="AA1291:AB1291">VLOOKUP(Merged_Sheet!A1291,Merged_Sheet!A1291:F3981,{5,6},0)</f>
        <v>38138801497</v>
      </c>
      <c r="AB1291" s="17">
        <v>38138801497</v>
      </c>
      <c r="AC1291" s="16">
        <f t="shared" si="121"/>
        <v>3836.5429928128447</v>
      </c>
      <c r="AD1291" s="12">
        <f t="shared" si="122"/>
        <v>3836.5429928128447</v>
      </c>
      <c r="AE1291" s="12">
        <f t="shared" si="123"/>
        <v>3836.5429928128447</v>
      </c>
      <c r="AF1291" s="12">
        <f t="shared" si="124"/>
        <v>3836.5429928128447</v>
      </c>
      <c r="AG1291" s="12">
        <f t="shared" si="125"/>
        <v>0.82099999999999995</v>
      </c>
    </row>
    <row r="1292" spans="1:33" ht="14.5" x14ac:dyDescent="0.35">
      <c r="A1292" s="12" t="str">
        <f t="shared" si="120"/>
        <v>Kuwait-Middle East-2003</v>
      </c>
      <c r="B1292" s="13" t="s">
        <v>79</v>
      </c>
      <c r="C1292" s="14" t="s">
        <v>164</v>
      </c>
      <c r="D1292" s="15">
        <v>2003</v>
      </c>
      <c r="E1292" s="16" cm="1">
        <f t="array" ref="E1292:I1292">VLOOKUP(Merged_Sheet!A1292,GDP!A1292:I3982,{5,6,7,8,9},0)</f>
        <v>47875837662</v>
      </c>
      <c r="F1292" s="16">
        <v>47875837662</v>
      </c>
      <c r="G1292" s="12">
        <v>3.2000000000000001E-2</v>
      </c>
      <c r="H1292" s="12">
        <v>728</v>
      </c>
      <c r="I1292" s="12">
        <v>5.3999999999999999E-2</v>
      </c>
      <c r="J1292" s="12" cm="1">
        <f t="array" ref="J1292:R1292">VLOOKUP(Merged_Sheet!A1292,'HUMAN RESOURCES'!A1292:M3982,{5,6,7,8,9,10,11,12,13},0)</f>
        <v>3.6999999999999998E-2</v>
      </c>
      <c r="K1292" s="12">
        <v>6.0999999999999999E-2</v>
      </c>
      <c r="L1292" s="12">
        <v>56</v>
      </c>
      <c r="M1292" s="12">
        <v>55</v>
      </c>
      <c r="N1292" s="12">
        <v>0.42099999999999999</v>
      </c>
      <c r="O1292" s="12">
        <v>0.55200000000000005</v>
      </c>
      <c r="P1292" s="12">
        <v>2.7E-2</v>
      </c>
      <c r="Q1292" s="12">
        <v>6306014</v>
      </c>
      <c r="R1292" s="12">
        <v>0.375</v>
      </c>
      <c r="S1292" s="17" cm="1">
        <f t="array" ref="S1292:T1292">VLOOKUP(Merged_Sheet!A1292,Merged_Sheet!A1292:F3982,{5,6},0)</f>
        <v>47875837662</v>
      </c>
      <c r="T1292" s="17">
        <v>47875837662</v>
      </c>
      <c r="U1292" s="12" cm="1">
        <f t="array" ref="U1292:Z1292">VLOOKUP(Merged_Sheet!A1292,BUSINESS!A1292:J3982,{5,6,7,8,9,10},0)</f>
        <v>0.503</v>
      </c>
      <c r="V1292" s="12">
        <v>84</v>
      </c>
      <c r="W1292" s="12">
        <v>0</v>
      </c>
      <c r="X1292" s="12">
        <v>270</v>
      </c>
      <c r="Y1292" s="12">
        <v>0.03</v>
      </c>
      <c r="Z1292" s="12">
        <v>0.41299999999999998</v>
      </c>
      <c r="AA1292" s="17" cm="1">
        <f t="array" ref="AA1292:AB1292">VLOOKUP(Merged_Sheet!A1292,Merged_Sheet!A1292:F3982,{5,6},0)</f>
        <v>47875837662</v>
      </c>
      <c r="AB1292" s="17">
        <v>47875837662</v>
      </c>
      <c r="AC1292" s="16">
        <f t="shared" si="121"/>
        <v>7592.0918764214603</v>
      </c>
      <c r="AD1292" s="12">
        <f t="shared" si="122"/>
        <v>7592.0918764214603</v>
      </c>
      <c r="AE1292" s="12">
        <f t="shared" si="123"/>
        <v>7592.0918764214603</v>
      </c>
      <c r="AF1292" s="12">
        <f t="shared" si="124"/>
        <v>7592.0918764214603</v>
      </c>
      <c r="AG1292" s="12">
        <f t="shared" si="125"/>
        <v>0.625</v>
      </c>
    </row>
    <row r="1293" spans="1:33" ht="14.5" x14ac:dyDescent="0.35">
      <c r="A1293" s="12" t="str">
        <f t="shared" si="120"/>
        <v>Kuwait-Middle East-2004</v>
      </c>
      <c r="B1293" s="13" t="s">
        <v>79</v>
      </c>
      <c r="C1293" s="14" t="s">
        <v>164</v>
      </c>
      <c r="D1293" s="15">
        <v>2004</v>
      </c>
      <c r="E1293" s="16" cm="1">
        <f t="array" ref="E1293:I1293">VLOOKUP(Merged_Sheet!A1293,GDP!A1293:I3983,{5,6,7,8,9},0)</f>
        <v>59440511982</v>
      </c>
      <c r="F1293" s="16">
        <v>59440511982</v>
      </c>
      <c r="G1293" s="12">
        <v>2.7E-2</v>
      </c>
      <c r="H1293" s="12">
        <v>743</v>
      </c>
      <c r="I1293" s="12">
        <v>5.6000000000000001E-2</v>
      </c>
      <c r="J1293" s="12" cm="1">
        <f t="array" ref="J1293:R1293">VLOOKUP(Merged_Sheet!A1293,'HUMAN RESOURCES'!A1293:M3983,{5,6,7,8,9,10,11,12,13},0)</f>
        <v>3.6999999999999998E-2</v>
      </c>
      <c r="K1293" s="12">
        <v>5.1999999999999998E-2</v>
      </c>
      <c r="L1293" s="12">
        <v>61</v>
      </c>
      <c r="M1293" s="12">
        <v>58</v>
      </c>
      <c r="N1293" s="12">
        <v>0.42599999999999999</v>
      </c>
      <c r="O1293" s="12">
        <v>0.54800000000000004</v>
      </c>
      <c r="P1293" s="12">
        <v>2.5999999999999999E-2</v>
      </c>
      <c r="Q1293" s="12">
        <v>40909194</v>
      </c>
      <c r="R1293" s="12">
        <v>0.23599999999999999</v>
      </c>
      <c r="S1293" s="17" cm="1">
        <f t="array" ref="S1293:T1293">VLOOKUP(Merged_Sheet!A1293,Merged_Sheet!A1293:F3983,{5,6},0)</f>
        <v>59440511982</v>
      </c>
      <c r="T1293" s="17">
        <v>59440511982</v>
      </c>
      <c r="U1293" s="12" cm="1">
        <f t="array" ref="U1293:Z1293">VLOOKUP(Merged_Sheet!A1293,BUSINESS!A1293:J3983,{5,6,7,8,9,10},0)</f>
        <v>0.49299999999999999</v>
      </c>
      <c r="V1293" s="12">
        <v>33</v>
      </c>
      <c r="W1293" s="12">
        <v>0</v>
      </c>
      <c r="X1293" s="12">
        <v>393</v>
      </c>
      <c r="Y1293" s="12">
        <v>0.14000000000000001</v>
      </c>
      <c r="Z1293" s="12">
        <v>0.61</v>
      </c>
      <c r="AA1293" s="17" cm="1">
        <f t="array" ref="AA1293:AB1293">VLOOKUP(Merged_Sheet!A1293,Merged_Sheet!A1293:F3983,{5,6},0)</f>
        <v>59440511982</v>
      </c>
      <c r="AB1293" s="17">
        <v>59440511982</v>
      </c>
      <c r="AC1293" s="16">
        <f t="shared" si="121"/>
        <v>1452.9866313670223</v>
      </c>
      <c r="AD1293" s="12">
        <f t="shared" si="122"/>
        <v>1452.9866313670223</v>
      </c>
      <c r="AE1293" s="12">
        <f t="shared" si="123"/>
        <v>1452.9866313670223</v>
      </c>
      <c r="AF1293" s="12">
        <f t="shared" si="124"/>
        <v>1452.9866313670223</v>
      </c>
      <c r="AG1293" s="12">
        <f t="shared" si="125"/>
        <v>0.76400000000000001</v>
      </c>
    </row>
    <row r="1294" spans="1:33" ht="14.5" x14ac:dyDescent="0.35">
      <c r="A1294" s="12" t="str">
        <f t="shared" si="120"/>
        <v>Kuwait-Middle East-2005</v>
      </c>
      <c r="B1294" s="13" t="s">
        <v>79</v>
      </c>
      <c r="C1294" s="14" t="s">
        <v>164</v>
      </c>
      <c r="D1294" s="15">
        <v>2005</v>
      </c>
      <c r="E1294" s="16" cm="1">
        <f t="array" ref="E1294:I1294">VLOOKUP(Merged_Sheet!A1294,GDP!A1294:I3984,{5,6,7,8,9},0)</f>
        <v>80797945205</v>
      </c>
      <c r="F1294" s="16">
        <v>80797945205</v>
      </c>
      <c r="G1294" s="12">
        <v>2.4E-2</v>
      </c>
      <c r="H1294" s="12">
        <v>834</v>
      </c>
      <c r="I1294" s="12">
        <v>7.4999999999999997E-2</v>
      </c>
      <c r="J1294" s="12" cm="1">
        <f t="array" ref="J1294:R1294">VLOOKUP(Merged_Sheet!A1294,'HUMAN RESOURCES'!A1294:M3984,{5,6,7,8,9,10,11,12,13},0)</f>
        <v>3.6999999999999998E-2</v>
      </c>
      <c r="K1294" s="12">
        <v>0.06</v>
      </c>
      <c r="L1294" s="12">
        <v>60</v>
      </c>
      <c r="M1294" s="12">
        <v>59</v>
      </c>
      <c r="N1294" s="12">
        <v>0.433</v>
      </c>
      <c r="O1294" s="12">
        <v>0.53600000000000003</v>
      </c>
      <c r="P1294" s="12">
        <v>3.1E-2</v>
      </c>
      <c r="Q1294" s="12">
        <v>3957990</v>
      </c>
      <c r="R1294" s="12">
        <v>0.47799999999999998</v>
      </c>
      <c r="S1294" s="17" cm="1">
        <f t="array" ref="S1294:T1294">VLOOKUP(Merged_Sheet!A1294,Merged_Sheet!A1294:F3984,{5,6},0)</f>
        <v>80797945205</v>
      </c>
      <c r="T1294" s="17">
        <v>80797945205</v>
      </c>
      <c r="U1294" s="12" cm="1">
        <f t="array" ref="U1294:Z1294">VLOOKUP(Merged_Sheet!A1294,BUSINESS!A1294:J3984,{5,6,7,8,9,10},0)</f>
        <v>0.42899999999999999</v>
      </c>
      <c r="V1294" s="12">
        <v>20</v>
      </c>
      <c r="W1294" s="12">
        <v>0</v>
      </c>
      <c r="X1294" s="12">
        <v>141</v>
      </c>
      <c r="Y1294" s="12">
        <v>2.3E-2</v>
      </c>
      <c r="Z1294" s="12">
        <v>0.39700000000000002</v>
      </c>
      <c r="AA1294" s="17" cm="1">
        <f t="array" ref="AA1294:AB1294">VLOOKUP(Merged_Sheet!A1294,Merged_Sheet!A1294:F3984,{5,6},0)</f>
        <v>80797945205</v>
      </c>
      <c r="AB1294" s="17">
        <v>80797945205</v>
      </c>
      <c r="AC1294" s="16">
        <f t="shared" si="121"/>
        <v>20413.883108598053</v>
      </c>
      <c r="AD1294" s="12">
        <f t="shared" si="122"/>
        <v>20413.883108598053</v>
      </c>
      <c r="AE1294" s="12">
        <f t="shared" si="123"/>
        <v>20413.883108598053</v>
      </c>
      <c r="AF1294" s="12">
        <f t="shared" si="124"/>
        <v>20413.883108598053</v>
      </c>
      <c r="AG1294" s="12">
        <f t="shared" si="125"/>
        <v>0.52200000000000002</v>
      </c>
    </row>
    <row r="1295" spans="1:33" ht="14.5" x14ac:dyDescent="0.35">
      <c r="A1295" s="12" t="str">
        <f t="shared" si="120"/>
        <v>Kuwait-Middle East-2006</v>
      </c>
      <c r="B1295" s="13" t="s">
        <v>79</v>
      </c>
      <c r="C1295" s="14" t="s">
        <v>164</v>
      </c>
      <c r="D1295" s="15">
        <v>2006</v>
      </c>
      <c r="E1295" s="16" cm="1">
        <f t="array" ref="E1295:I1295">VLOOKUP(Merged_Sheet!A1295,GDP!A1295:I3985,{5,6,7,8,9},0)</f>
        <v>102000000000</v>
      </c>
      <c r="F1295" s="16">
        <v>102000000000</v>
      </c>
      <c r="G1295" s="12">
        <v>2.1999999999999999E-2</v>
      </c>
      <c r="H1295" s="12">
        <v>943</v>
      </c>
      <c r="I1295" s="12">
        <v>8.5999999999999993E-2</v>
      </c>
      <c r="J1295" s="12" cm="1">
        <f t="array" ref="J1295:R1295">VLOOKUP(Merged_Sheet!A1295,'HUMAN RESOURCES'!A1295:M3985,{5,6,7,8,9,10,11,12,13},0)</f>
        <v>3.6999999999999998E-2</v>
      </c>
      <c r="K1295" s="12">
        <v>6.3E-2</v>
      </c>
      <c r="L1295" s="12">
        <v>62</v>
      </c>
      <c r="M1295" s="12">
        <v>59</v>
      </c>
      <c r="N1295" s="12">
        <v>0.42199999999999999</v>
      </c>
      <c r="O1295" s="12">
        <v>0.54900000000000004</v>
      </c>
      <c r="P1295" s="12">
        <v>2.9000000000000001E-2</v>
      </c>
      <c r="Q1295" s="12">
        <v>683081</v>
      </c>
      <c r="R1295" s="12">
        <v>0.27900000000000003</v>
      </c>
      <c r="S1295" s="17" cm="1">
        <f t="array" ref="S1295:T1295">VLOOKUP(Merged_Sheet!A1295,Merged_Sheet!A1295:F3985,{5,6},0)</f>
        <v>102000000000</v>
      </c>
      <c r="T1295" s="17">
        <v>102000000000</v>
      </c>
      <c r="U1295" s="12" cm="1">
        <f t="array" ref="U1295:Z1295">VLOOKUP(Merged_Sheet!A1295,BUSINESS!A1295:J3985,{5,6,7,8,9,10},0)</f>
        <v>2.1789999999999998</v>
      </c>
      <c r="V1295" s="12">
        <v>22</v>
      </c>
      <c r="W1295" s="12">
        <v>0</v>
      </c>
      <c r="X1295" s="12">
        <v>100</v>
      </c>
      <c r="Y1295" s="12">
        <v>5.0999999999999997E-2</v>
      </c>
      <c r="Z1295" s="12">
        <v>0.24199999999999999</v>
      </c>
      <c r="AA1295" s="17" cm="1">
        <f t="array" ref="AA1295:AB1295">VLOOKUP(Merged_Sheet!A1295,Merged_Sheet!A1295:F3985,{5,6},0)</f>
        <v>102000000000</v>
      </c>
      <c r="AB1295" s="17">
        <v>102000000000</v>
      </c>
      <c r="AC1295" s="16">
        <f t="shared" si="121"/>
        <v>149323.43309212232</v>
      </c>
      <c r="AD1295" s="12">
        <f t="shared" si="122"/>
        <v>149323.43309212232</v>
      </c>
      <c r="AE1295" s="12">
        <f t="shared" si="123"/>
        <v>149323.43309212232</v>
      </c>
      <c r="AF1295" s="12">
        <f t="shared" si="124"/>
        <v>149323.43309212232</v>
      </c>
      <c r="AG1295" s="12">
        <f t="shared" si="125"/>
        <v>0.72099999999999997</v>
      </c>
    </row>
    <row r="1296" spans="1:33" ht="14.5" x14ac:dyDescent="0.35">
      <c r="A1296" s="12" t="str">
        <f t="shared" si="120"/>
        <v>Kuwait-Middle East-2007</v>
      </c>
      <c r="B1296" s="13" t="s">
        <v>79</v>
      </c>
      <c r="C1296" s="14" t="s">
        <v>164</v>
      </c>
      <c r="D1296" s="15">
        <v>2007</v>
      </c>
      <c r="E1296" s="16" cm="1">
        <f t="array" ref="E1296:I1296">VLOOKUP(Merged_Sheet!A1296,GDP!A1296:I3986,{5,6,7,8,9},0)</f>
        <v>115000000000</v>
      </c>
      <c r="F1296" s="16">
        <v>115000000000</v>
      </c>
      <c r="G1296" s="12">
        <v>2.1000000000000001E-2</v>
      </c>
      <c r="H1296" s="12">
        <v>954</v>
      </c>
      <c r="I1296" s="12">
        <v>8.5000000000000006E-2</v>
      </c>
      <c r="J1296" s="12" cm="1">
        <f t="array" ref="J1296:R1296">VLOOKUP(Merged_Sheet!A1296,'HUMAN RESOURCES'!A1296:M3986,{5,6,7,8,9,10,11,12,13},0)</f>
        <v>3.6999999999999998E-2</v>
      </c>
      <c r="K1296" s="12">
        <v>4.3999999999999997E-2</v>
      </c>
      <c r="L1296" s="12">
        <v>64</v>
      </c>
      <c r="M1296" s="12">
        <v>61</v>
      </c>
      <c r="N1296" s="12">
        <v>0.44700000000000001</v>
      </c>
      <c r="O1296" s="12">
        <v>0.53</v>
      </c>
      <c r="P1296" s="12">
        <v>2.3E-2</v>
      </c>
      <c r="Q1296" s="12">
        <v>10836732</v>
      </c>
      <c r="R1296" s="12">
        <v>0.24</v>
      </c>
      <c r="S1296" s="17" cm="1">
        <f t="array" ref="S1296:T1296">VLOOKUP(Merged_Sheet!A1296,Merged_Sheet!A1296:F3986,{5,6},0)</f>
        <v>115000000000</v>
      </c>
      <c r="T1296" s="17">
        <v>115000000000</v>
      </c>
      <c r="U1296" s="12" cm="1">
        <f t="array" ref="U1296:Z1296">VLOOKUP(Merged_Sheet!A1296,BUSINESS!A1296:J3986,{5,6,7,8,9,10},0)</f>
        <v>0.31</v>
      </c>
      <c r="V1296" s="12">
        <v>3</v>
      </c>
      <c r="W1296" s="12">
        <v>0</v>
      </c>
      <c r="X1296" s="12">
        <v>148</v>
      </c>
      <c r="Y1296" s="12">
        <v>0.08</v>
      </c>
      <c r="Z1296" s="12">
        <v>0.32700000000000001</v>
      </c>
      <c r="AA1296" s="17" cm="1">
        <f t="array" ref="AA1296:AB1296">VLOOKUP(Merged_Sheet!A1296,Merged_Sheet!A1296:F3986,{5,6},0)</f>
        <v>115000000000</v>
      </c>
      <c r="AB1296" s="17">
        <v>115000000000</v>
      </c>
      <c r="AC1296" s="16">
        <f t="shared" si="121"/>
        <v>10612.055368721862</v>
      </c>
      <c r="AD1296" s="12">
        <f t="shared" si="122"/>
        <v>10612.055368721862</v>
      </c>
      <c r="AE1296" s="12">
        <f t="shared" si="123"/>
        <v>10612.055368721862</v>
      </c>
      <c r="AF1296" s="12">
        <f t="shared" si="124"/>
        <v>10612.055368721862</v>
      </c>
      <c r="AG1296" s="12">
        <f t="shared" si="125"/>
        <v>0.76</v>
      </c>
    </row>
    <row r="1297" spans="1:33" ht="14.5" x14ac:dyDescent="0.35">
      <c r="A1297" s="12" t="str">
        <f t="shared" si="120"/>
        <v>Kuwait-Middle East-2008</v>
      </c>
      <c r="B1297" s="13" t="s">
        <v>79</v>
      </c>
      <c r="C1297" s="14" t="s">
        <v>164</v>
      </c>
      <c r="D1297" s="15">
        <v>2008</v>
      </c>
      <c r="E1297" s="16" cm="1">
        <f t="array" ref="E1297:I1297">VLOOKUP(Merged_Sheet!A1297,GDP!A1297:I3987,{5,6,7,8,9},0)</f>
        <v>147000000000</v>
      </c>
      <c r="F1297" s="16">
        <v>147000000000</v>
      </c>
      <c r="G1297" s="12">
        <v>1.9E-2</v>
      </c>
      <c r="H1297" s="12">
        <v>1049</v>
      </c>
      <c r="I1297" s="12">
        <v>7.5999999999999998E-2</v>
      </c>
      <c r="J1297" s="12" cm="1">
        <f t="array" ref="J1297:R1297">VLOOKUP(Merged_Sheet!A1297,'HUMAN RESOURCES'!A1297:M3987,{5,6,7,8,9,10,11,12,13},0)</f>
        <v>3.7999999999999999E-2</v>
      </c>
      <c r="K1297" s="12">
        <v>0.114</v>
      </c>
      <c r="L1297" s="12">
        <v>45</v>
      </c>
      <c r="M1297" s="12">
        <v>45</v>
      </c>
      <c r="N1297" s="12">
        <v>0.42199999999999999</v>
      </c>
      <c r="O1297" s="12">
        <v>0.55300000000000005</v>
      </c>
      <c r="P1297" s="12">
        <v>2.5999999999999999E-2</v>
      </c>
      <c r="Q1297" s="12">
        <v>5751976</v>
      </c>
      <c r="R1297" s="12">
        <v>0.38200000000000001</v>
      </c>
      <c r="S1297" s="17" cm="1">
        <f t="array" ref="S1297:T1297">VLOOKUP(Merged_Sheet!A1297,Merged_Sheet!A1297:F3987,{5,6},0)</f>
        <v>147000000000</v>
      </c>
      <c r="T1297" s="17">
        <v>147000000000</v>
      </c>
      <c r="U1297" s="12" cm="1">
        <f t="array" ref="U1297:Z1297">VLOOKUP(Merged_Sheet!A1297,BUSINESS!A1297:J3987,{5,6,7,8,9,10},0)</f>
        <v>2.3519999999999999</v>
      </c>
      <c r="V1297" s="12">
        <v>12</v>
      </c>
      <c r="W1297" s="12">
        <v>0</v>
      </c>
      <c r="X1297" s="12">
        <v>357</v>
      </c>
      <c r="Y1297" s="12">
        <v>6.0000000000000001E-3</v>
      </c>
      <c r="Z1297" s="12">
        <v>0.34799999999999998</v>
      </c>
      <c r="AA1297" s="17" cm="1">
        <f t="array" ref="AA1297:AB1297">VLOOKUP(Merged_Sheet!A1297,Merged_Sheet!A1297:F3987,{5,6},0)</f>
        <v>147000000000</v>
      </c>
      <c r="AB1297" s="17">
        <v>147000000000</v>
      </c>
      <c r="AC1297" s="16">
        <f t="shared" si="121"/>
        <v>25556.43486690487</v>
      </c>
      <c r="AD1297" s="12">
        <f t="shared" si="122"/>
        <v>25556.43486690487</v>
      </c>
      <c r="AE1297" s="12">
        <f t="shared" si="123"/>
        <v>25556.43486690487</v>
      </c>
      <c r="AF1297" s="12">
        <f t="shared" si="124"/>
        <v>25556.43486690487</v>
      </c>
      <c r="AG1297" s="12">
        <f t="shared" si="125"/>
        <v>0.61799999999999999</v>
      </c>
    </row>
    <row r="1298" spans="1:33" ht="14.5" x14ac:dyDescent="0.35">
      <c r="A1298" s="12" t="str">
        <f t="shared" si="120"/>
        <v>Kuwait-Middle East-2009</v>
      </c>
      <c r="B1298" s="13" t="s">
        <v>79</v>
      </c>
      <c r="C1298" s="14" t="s">
        <v>164</v>
      </c>
      <c r="D1298" s="15">
        <v>2009</v>
      </c>
      <c r="E1298" s="16" cm="1">
        <f t="array" ref="E1298:I1298">VLOOKUP(Merged_Sheet!A1298,GDP!A1298:I3988,{5,6,7,8,9},0)</f>
        <v>106000000000</v>
      </c>
      <c r="F1298" s="16">
        <v>106000000000</v>
      </c>
      <c r="G1298" s="12">
        <v>3.9E-2</v>
      </c>
      <c r="H1298" s="12">
        <v>1463</v>
      </c>
      <c r="I1298" s="12">
        <v>6.2E-2</v>
      </c>
      <c r="J1298" s="12" cm="1">
        <f t="array" ref="J1298:R1298">VLOOKUP(Merged_Sheet!A1298,'HUMAN RESOURCES'!A1298:M3988,{5,6,7,8,9,10,11,12,13},0)</f>
        <v>3.7999999999999999E-2</v>
      </c>
      <c r="K1298" s="12">
        <v>7.0999999999999994E-2</v>
      </c>
      <c r="L1298" s="12">
        <v>56</v>
      </c>
      <c r="M1298" s="12">
        <v>55</v>
      </c>
      <c r="N1298" s="12">
        <v>0.42799999999999999</v>
      </c>
      <c r="O1298" s="12">
        <v>0.54</v>
      </c>
      <c r="P1298" s="12">
        <v>3.2000000000000001E-2</v>
      </c>
      <c r="Q1298" s="12">
        <v>10876033</v>
      </c>
      <c r="R1298" s="12">
        <v>0.34899999999999998</v>
      </c>
      <c r="S1298" s="17" cm="1">
        <f t="array" ref="S1298:T1298">VLOOKUP(Merged_Sheet!A1298,Merged_Sheet!A1298:F3988,{5,6},0)</f>
        <v>106000000000</v>
      </c>
      <c r="T1298" s="17">
        <v>106000000000</v>
      </c>
      <c r="U1298" s="12" cm="1">
        <f t="array" ref="U1298:Z1298">VLOOKUP(Merged_Sheet!A1298,BUSINESS!A1298:J3988,{5,6,7,8,9,10},0)</f>
        <v>0.879</v>
      </c>
      <c r="V1298" s="12">
        <v>40</v>
      </c>
      <c r="W1298" s="12">
        <v>0</v>
      </c>
      <c r="X1298" s="12">
        <v>416</v>
      </c>
      <c r="Y1298" s="12">
        <v>0.01</v>
      </c>
      <c r="Z1298" s="12">
        <v>0.36799999999999999</v>
      </c>
      <c r="AA1298" s="17" cm="1">
        <f t="array" ref="AA1298:AB1298">VLOOKUP(Merged_Sheet!A1298,Merged_Sheet!A1298:F3988,{5,6},0)</f>
        <v>106000000000</v>
      </c>
      <c r="AB1298" s="17">
        <v>106000000000</v>
      </c>
      <c r="AC1298" s="16">
        <f t="shared" si="121"/>
        <v>9746.2006597442287</v>
      </c>
      <c r="AD1298" s="12">
        <f t="shared" si="122"/>
        <v>9746.2006597442287</v>
      </c>
      <c r="AE1298" s="12">
        <f t="shared" si="123"/>
        <v>9746.2006597442287</v>
      </c>
      <c r="AF1298" s="12">
        <f t="shared" si="124"/>
        <v>9746.2006597442287</v>
      </c>
      <c r="AG1298" s="12">
        <f t="shared" si="125"/>
        <v>0.65100000000000002</v>
      </c>
    </row>
    <row r="1299" spans="1:33" ht="14.5" x14ac:dyDescent="0.35">
      <c r="A1299" s="12" t="str">
        <f t="shared" si="120"/>
        <v>Kuwait-Middle East-2010</v>
      </c>
      <c r="B1299" s="13" t="s">
        <v>79</v>
      </c>
      <c r="C1299" s="14" t="s">
        <v>164</v>
      </c>
      <c r="D1299" s="15">
        <v>2010</v>
      </c>
      <c r="E1299" s="16" cm="1">
        <f t="array" ref="E1299:I1299">VLOOKUP(Merged_Sheet!A1299,GDP!A1299:I3989,{5,6,7,8,9},0)</f>
        <v>120000000000</v>
      </c>
      <c r="F1299" s="16">
        <v>120000000000</v>
      </c>
      <c r="G1299" s="12">
        <v>2.8000000000000001E-2</v>
      </c>
      <c r="H1299" s="12">
        <v>1116</v>
      </c>
      <c r="I1299" s="12">
        <v>4.9000000000000002E-2</v>
      </c>
      <c r="J1299" s="12" cm="1">
        <f t="array" ref="J1299:R1299">VLOOKUP(Merged_Sheet!A1299,'HUMAN RESOURCES'!A1299:M3989,{5,6,7,8,9,10,11,12,13},0)</f>
        <v>3.7999999999999999E-2</v>
      </c>
      <c r="K1299" s="12">
        <v>6.2E-2</v>
      </c>
      <c r="L1299" s="12">
        <v>60</v>
      </c>
      <c r="M1299" s="12">
        <v>57</v>
      </c>
      <c r="N1299" s="12">
        <v>0.434</v>
      </c>
      <c r="O1299" s="12">
        <v>0.53700000000000003</v>
      </c>
      <c r="P1299" s="12">
        <v>2.9000000000000001E-2</v>
      </c>
      <c r="Q1299" s="12">
        <v>9509798</v>
      </c>
      <c r="R1299" s="12">
        <v>0.41899999999999998</v>
      </c>
      <c r="S1299" s="17" cm="1">
        <f t="array" ref="S1299:T1299">VLOOKUP(Merged_Sheet!A1299,Merged_Sheet!A1299:F3989,{5,6},0)</f>
        <v>120000000000</v>
      </c>
      <c r="T1299" s="17">
        <v>120000000000</v>
      </c>
      <c r="U1299" s="12" cm="1">
        <f t="array" ref="U1299:Z1299">VLOOKUP(Merged_Sheet!A1299,BUSINESS!A1299:J3989,{5,6,7,8,9,10},0)</f>
        <v>0.65900000000000003</v>
      </c>
      <c r="V1299" s="12">
        <v>31</v>
      </c>
      <c r="W1299" s="12">
        <v>0</v>
      </c>
      <c r="X1299" s="12">
        <v>270</v>
      </c>
      <c r="Y1299" s="12">
        <v>3.1E-2</v>
      </c>
      <c r="Z1299" s="12">
        <v>0.74399999999999999</v>
      </c>
      <c r="AA1299" s="17" cm="1">
        <f t="array" ref="AA1299:AB1299">VLOOKUP(Merged_Sheet!A1299,Merged_Sheet!A1299:F3989,{5,6},0)</f>
        <v>120000000000</v>
      </c>
      <c r="AB1299" s="17">
        <v>120000000000</v>
      </c>
      <c r="AC1299" s="16">
        <f t="shared" si="121"/>
        <v>12618.564558363911</v>
      </c>
      <c r="AD1299" s="12">
        <f t="shared" si="122"/>
        <v>12618.564558363911</v>
      </c>
      <c r="AE1299" s="12">
        <f t="shared" si="123"/>
        <v>12618.564558363911</v>
      </c>
      <c r="AF1299" s="12">
        <f t="shared" si="124"/>
        <v>12618.564558363911</v>
      </c>
      <c r="AG1299" s="12">
        <f t="shared" si="125"/>
        <v>0.58099999999999996</v>
      </c>
    </row>
    <row r="1300" spans="1:33" ht="14.5" x14ac:dyDescent="0.35">
      <c r="A1300" s="12" t="str">
        <f t="shared" si="120"/>
        <v>Kuwait-Middle East-2011</v>
      </c>
      <c r="B1300" s="13" t="s">
        <v>79</v>
      </c>
      <c r="C1300" s="14" t="s">
        <v>164</v>
      </c>
      <c r="D1300" s="15">
        <v>2011</v>
      </c>
      <c r="E1300" s="16" cm="1">
        <f t="array" ref="E1300:I1300">VLOOKUP(Merged_Sheet!A1300,GDP!A1300:I3990,{5,6,7,8,9},0)</f>
        <v>161000000000</v>
      </c>
      <c r="F1300" s="16">
        <v>161000000000</v>
      </c>
      <c r="G1300" s="12">
        <v>2.5999999999999999E-2</v>
      </c>
      <c r="H1300" s="12">
        <v>1349</v>
      </c>
      <c r="I1300" s="12">
        <v>5.1999999999999998E-2</v>
      </c>
      <c r="J1300" s="12" cm="1">
        <f t="array" ref="J1300:R1300">VLOOKUP(Merged_Sheet!A1300,'HUMAN RESOURCES'!A1300:M3990,{5,6,7,8,9,10,11,12,13},0)</f>
        <v>3.7999999999999999E-2</v>
      </c>
      <c r="K1300" s="12">
        <v>3.9E-2</v>
      </c>
      <c r="L1300" s="12">
        <v>64</v>
      </c>
      <c r="M1300" s="12">
        <v>59</v>
      </c>
      <c r="N1300" s="12">
        <v>0.43</v>
      </c>
      <c r="O1300" s="12">
        <v>0.54900000000000004</v>
      </c>
      <c r="P1300" s="12">
        <v>2.1000000000000001E-2</v>
      </c>
      <c r="Q1300" s="12">
        <v>5741159</v>
      </c>
      <c r="R1300" s="12">
        <v>0.20599999999999999</v>
      </c>
      <c r="S1300" s="17" cm="1">
        <f t="array" ref="S1300:T1300">VLOOKUP(Merged_Sheet!A1300,Merged_Sheet!A1300:F3990,{5,6},0)</f>
        <v>161000000000</v>
      </c>
      <c r="T1300" s="17">
        <v>161000000000</v>
      </c>
      <c r="U1300" s="12" cm="1">
        <f t="array" ref="U1300:Z1300">VLOOKUP(Merged_Sheet!A1300,BUSINESS!A1300:J3990,{5,6,7,8,9,10},0)</f>
        <v>0.84499999999999997</v>
      </c>
      <c r="V1300" s="12">
        <v>84</v>
      </c>
      <c r="W1300" s="12">
        <v>0</v>
      </c>
      <c r="X1300" s="12">
        <v>216</v>
      </c>
      <c r="Y1300" s="12">
        <v>6.0000000000000001E-3</v>
      </c>
      <c r="Z1300" s="12">
        <v>3.2000000000000001E-2</v>
      </c>
      <c r="AA1300" s="17" cm="1">
        <f t="array" ref="AA1300:AB1300">VLOOKUP(Merged_Sheet!A1300,Merged_Sheet!A1300:F3990,{5,6},0)</f>
        <v>161000000000</v>
      </c>
      <c r="AB1300" s="17">
        <v>161000000000</v>
      </c>
      <c r="AC1300" s="16">
        <f t="shared" si="121"/>
        <v>28043.118123013141</v>
      </c>
      <c r="AD1300" s="12">
        <f t="shared" si="122"/>
        <v>28043.118123013141</v>
      </c>
      <c r="AE1300" s="12">
        <f t="shared" si="123"/>
        <v>28043.118123013141</v>
      </c>
      <c r="AF1300" s="12">
        <f t="shared" si="124"/>
        <v>28043.118123013141</v>
      </c>
      <c r="AG1300" s="12">
        <f t="shared" si="125"/>
        <v>0.79400000000000004</v>
      </c>
    </row>
    <row r="1301" spans="1:33" ht="14.5" x14ac:dyDescent="0.35">
      <c r="A1301" s="12" t="str">
        <f t="shared" si="120"/>
        <v>Kuwait-Middle East-2012</v>
      </c>
      <c r="B1301" s="13" t="s">
        <v>79</v>
      </c>
      <c r="C1301" s="14" t="s">
        <v>164</v>
      </c>
      <c r="D1301" s="15">
        <v>2012</v>
      </c>
      <c r="E1301" s="16" cm="1">
        <f t="array" ref="E1301:I1301">VLOOKUP(Merged_Sheet!A1301,GDP!A1301:I3991,{5,6,7,8,9},0)</f>
        <v>183000000000</v>
      </c>
      <c r="F1301" s="16">
        <v>183000000000</v>
      </c>
      <c r="G1301" s="12">
        <v>2.5000000000000001E-2</v>
      </c>
      <c r="H1301" s="12">
        <v>1428</v>
      </c>
      <c r="I1301" s="12">
        <v>0.05</v>
      </c>
      <c r="J1301" s="12" cm="1">
        <f t="array" ref="J1301:R1301">VLOOKUP(Merged_Sheet!A1301,'HUMAN RESOURCES'!A1301:M3991,{5,6,7,8,9,10,11,12,13},0)</f>
        <v>3.9E-2</v>
      </c>
      <c r="K1301" s="12">
        <v>8.5000000000000006E-2</v>
      </c>
      <c r="L1301" s="12">
        <v>55</v>
      </c>
      <c r="M1301" s="12">
        <v>52</v>
      </c>
      <c r="N1301" s="12">
        <v>0.41899999999999998</v>
      </c>
      <c r="O1301" s="12">
        <v>0.55100000000000005</v>
      </c>
      <c r="P1301" s="12">
        <v>0.03</v>
      </c>
      <c r="Q1301" s="12">
        <v>1586624</v>
      </c>
      <c r="R1301" s="12">
        <v>0.45200000000000001</v>
      </c>
      <c r="S1301" s="17" cm="1">
        <f t="array" ref="S1301:T1301">VLOOKUP(Merged_Sheet!A1301,Merged_Sheet!A1301:F3991,{5,6},0)</f>
        <v>183000000000</v>
      </c>
      <c r="T1301" s="17">
        <v>183000000000</v>
      </c>
      <c r="U1301" s="12" cm="1">
        <f t="array" ref="U1301:Z1301">VLOOKUP(Merged_Sheet!A1301,BUSINESS!A1301:J3991,{5,6,7,8,9,10},0)</f>
        <v>0.45900000000000002</v>
      </c>
      <c r="V1301" s="12">
        <v>216</v>
      </c>
      <c r="W1301" s="12">
        <v>0</v>
      </c>
      <c r="X1301" s="12">
        <v>208</v>
      </c>
      <c r="Y1301" s="12">
        <v>2.5000000000000001E-2</v>
      </c>
      <c r="Z1301" s="12">
        <v>0.42699999999999999</v>
      </c>
      <c r="AA1301" s="17" cm="1">
        <f t="array" ref="AA1301:AB1301">VLOOKUP(Merged_Sheet!A1301,Merged_Sheet!A1301:F3991,{5,6},0)</f>
        <v>183000000000</v>
      </c>
      <c r="AB1301" s="17">
        <v>183000000000</v>
      </c>
      <c r="AC1301" s="16">
        <f t="shared" si="121"/>
        <v>115339.23601306925</v>
      </c>
      <c r="AD1301" s="12">
        <f t="shared" si="122"/>
        <v>115339.23601306925</v>
      </c>
      <c r="AE1301" s="12">
        <f t="shared" si="123"/>
        <v>115339.23601306925</v>
      </c>
      <c r="AF1301" s="12">
        <f t="shared" si="124"/>
        <v>115339.23601306925</v>
      </c>
      <c r="AG1301" s="12">
        <f t="shared" si="125"/>
        <v>0.54800000000000004</v>
      </c>
    </row>
    <row r="1302" spans="1:33" ht="14.5" x14ac:dyDescent="0.35">
      <c r="A1302" s="12" t="str">
        <f t="shared" si="120"/>
        <v>Kyrgyzstan-Asia-2000</v>
      </c>
      <c r="B1302" s="13" t="s">
        <v>60</v>
      </c>
      <c r="C1302" s="14" t="s">
        <v>165</v>
      </c>
      <c r="D1302" s="15">
        <v>2000</v>
      </c>
      <c r="E1302" s="16" cm="1">
        <f t="array" ref="E1302:I1302">VLOOKUP(Merged_Sheet!A1302,GDP!A1302:I3992,{5,6,7,8,9},0)</f>
        <v>1369691955</v>
      </c>
      <c r="F1302" s="16">
        <v>1369691955</v>
      </c>
      <c r="G1302" s="12">
        <v>4.7E-2</v>
      </c>
      <c r="H1302" s="12">
        <v>13</v>
      </c>
      <c r="I1302" s="12">
        <v>0.51900000000000002</v>
      </c>
      <c r="J1302" s="12" cm="1">
        <f t="array" ref="J1302:R1302">VLOOKUP(Merged_Sheet!A1302,'HUMAN RESOURCES'!A1302:M3992,{5,6,7,8,9,10,11,12,13},0)</f>
        <v>3.9E-2</v>
      </c>
      <c r="K1302" s="12">
        <v>6.6000000000000003E-2</v>
      </c>
      <c r="L1302" s="12">
        <v>55</v>
      </c>
      <c r="M1302" s="12">
        <v>53</v>
      </c>
      <c r="N1302" s="12">
        <v>0.434</v>
      </c>
      <c r="O1302" s="12">
        <v>0.53300000000000003</v>
      </c>
      <c r="P1302" s="12">
        <v>3.2000000000000001E-2</v>
      </c>
      <c r="Q1302" s="12">
        <v>20624343</v>
      </c>
      <c r="R1302" s="12">
        <v>0.51500000000000001</v>
      </c>
      <c r="S1302" s="17" cm="1">
        <f t="array" ref="S1302:T1302">VLOOKUP(Merged_Sheet!A1302,Merged_Sheet!A1302:F3992,{5,6},0)</f>
        <v>1369691955</v>
      </c>
      <c r="T1302" s="17">
        <v>1369691955</v>
      </c>
      <c r="U1302" s="12" cm="1">
        <f t="array" ref="U1302:Z1302">VLOOKUP(Merged_Sheet!A1302,BUSINESS!A1302:J3992,{5,6,7,8,9,10},0)</f>
        <v>0.48799999999999999</v>
      </c>
      <c r="V1302" s="12">
        <v>19</v>
      </c>
      <c r="W1302" s="12">
        <v>0</v>
      </c>
      <c r="X1302" s="12">
        <v>654</v>
      </c>
      <c r="Y1302" s="12">
        <v>4.2999999999999997E-2</v>
      </c>
      <c r="Z1302" s="12">
        <v>0.41899999999999998</v>
      </c>
      <c r="AA1302" s="17" cm="1">
        <f t="array" ref="AA1302:AB1302">VLOOKUP(Merged_Sheet!A1302,Merged_Sheet!A1302:F3992,{5,6},0)</f>
        <v>1369691955</v>
      </c>
      <c r="AB1302" s="17">
        <v>1369691955</v>
      </c>
      <c r="AC1302" s="16">
        <f t="shared" si="121"/>
        <v>66.411422414764928</v>
      </c>
      <c r="AD1302" s="12">
        <f t="shared" si="122"/>
        <v>66.411422414764928</v>
      </c>
      <c r="AE1302" s="12">
        <f t="shared" si="123"/>
        <v>66.411422414764928</v>
      </c>
      <c r="AF1302" s="12">
        <f t="shared" si="124"/>
        <v>66.411422414764928</v>
      </c>
      <c r="AG1302" s="12">
        <f t="shared" si="125"/>
        <v>0.48499999999999999</v>
      </c>
    </row>
    <row r="1303" spans="1:33" ht="14.5" x14ac:dyDescent="0.35">
      <c r="A1303" s="12" t="str">
        <f t="shared" si="120"/>
        <v>Kyrgyzstan-Asia-2001</v>
      </c>
      <c r="B1303" s="13" t="s">
        <v>60</v>
      </c>
      <c r="C1303" s="14" t="s">
        <v>165</v>
      </c>
      <c r="D1303" s="15">
        <v>2001</v>
      </c>
      <c r="E1303" s="16" cm="1">
        <f t="array" ref="E1303:I1303">VLOOKUP(Merged_Sheet!A1303,GDP!A1303:I3993,{5,6,7,8,9},0)</f>
        <v>1525113501</v>
      </c>
      <c r="F1303" s="16">
        <v>1525113501</v>
      </c>
      <c r="G1303" s="12">
        <v>4.8000000000000001E-2</v>
      </c>
      <c r="H1303" s="12">
        <v>15</v>
      </c>
      <c r="I1303" s="12">
        <v>0.373</v>
      </c>
      <c r="J1303" s="12" cm="1">
        <f t="array" ref="J1303:R1303">VLOOKUP(Merged_Sheet!A1303,'HUMAN RESOURCES'!A1303:M3993,{5,6,7,8,9,10,11,12,13},0)</f>
        <v>3.9E-2</v>
      </c>
      <c r="K1303" s="12">
        <v>4.2000000000000003E-2</v>
      </c>
      <c r="L1303" s="12">
        <v>59</v>
      </c>
      <c r="M1303" s="12">
        <v>56</v>
      </c>
      <c r="N1303" s="12">
        <v>0.42199999999999999</v>
      </c>
      <c r="O1303" s="12">
        <v>0.54400000000000004</v>
      </c>
      <c r="P1303" s="12">
        <v>3.4000000000000002E-2</v>
      </c>
      <c r="Q1303" s="12">
        <v>4111715</v>
      </c>
      <c r="R1303" s="12">
        <v>0.63200000000000001</v>
      </c>
      <c r="S1303" s="17" cm="1">
        <f t="array" ref="S1303:T1303">VLOOKUP(Merged_Sheet!A1303,Merged_Sheet!A1303:F3993,{5,6},0)</f>
        <v>1525113501</v>
      </c>
      <c r="T1303" s="17">
        <v>1525113501</v>
      </c>
      <c r="U1303" s="12" cm="1">
        <f t="array" ref="U1303:Z1303">VLOOKUP(Merged_Sheet!A1303,BUSINESS!A1303:J3993,{5,6,7,8,9,10},0)</f>
        <v>0.66300000000000003</v>
      </c>
      <c r="V1303" s="12">
        <v>161</v>
      </c>
      <c r="W1303" s="12">
        <v>0</v>
      </c>
      <c r="X1303" s="12">
        <v>606</v>
      </c>
      <c r="Y1303" s="12">
        <v>0.05</v>
      </c>
      <c r="Z1303" s="12">
        <v>0.90400000000000003</v>
      </c>
      <c r="AA1303" s="17" cm="1">
        <f t="array" ref="AA1303:AB1303">VLOOKUP(Merged_Sheet!A1303,Merged_Sheet!A1303:F3993,{5,6},0)</f>
        <v>1525113501</v>
      </c>
      <c r="AB1303" s="17">
        <v>1525113501</v>
      </c>
      <c r="AC1303" s="16">
        <f t="shared" si="121"/>
        <v>370.91906929346999</v>
      </c>
      <c r="AD1303" s="12">
        <f t="shared" si="122"/>
        <v>370.91906929346999</v>
      </c>
      <c r="AE1303" s="12">
        <f t="shared" si="123"/>
        <v>370.91906929346999</v>
      </c>
      <c r="AF1303" s="12">
        <f t="shared" si="124"/>
        <v>370.91906929346999</v>
      </c>
      <c r="AG1303" s="12">
        <f t="shared" si="125"/>
        <v>0.36799999999999999</v>
      </c>
    </row>
    <row r="1304" spans="1:33" ht="14.5" x14ac:dyDescent="0.35">
      <c r="A1304" s="12" t="str">
        <f t="shared" si="120"/>
        <v>Kyrgyzstan-Asia-2002</v>
      </c>
      <c r="B1304" s="13" t="s">
        <v>60</v>
      </c>
      <c r="C1304" s="14" t="s">
        <v>165</v>
      </c>
      <c r="D1304" s="15">
        <v>2002</v>
      </c>
      <c r="E1304" s="16" cm="1">
        <f t="array" ref="E1304:I1304">VLOOKUP(Merged_Sheet!A1304,GDP!A1304:I3994,{5,6,7,8,9},0)</f>
        <v>1605640633</v>
      </c>
      <c r="F1304" s="16">
        <v>1605640633</v>
      </c>
      <c r="G1304" s="12">
        <v>5.3999999999999999E-2</v>
      </c>
      <c r="H1304" s="12">
        <v>17</v>
      </c>
      <c r="I1304" s="12">
        <v>0.248</v>
      </c>
      <c r="J1304" s="12" cm="1">
        <f t="array" ref="J1304:R1304">VLOOKUP(Merged_Sheet!A1304,'HUMAN RESOURCES'!A1304:M3994,{5,6,7,8,9,10,11,12,13},0)</f>
        <v>3.9E-2</v>
      </c>
      <c r="K1304" s="12">
        <v>4.7E-2</v>
      </c>
      <c r="L1304" s="12">
        <v>64</v>
      </c>
      <c r="M1304" s="12">
        <v>61</v>
      </c>
      <c r="N1304" s="12">
        <v>0.436</v>
      </c>
      <c r="O1304" s="12">
        <v>0.53300000000000003</v>
      </c>
      <c r="P1304" s="12">
        <v>3.1E-2</v>
      </c>
      <c r="Q1304" s="12">
        <v>12950564</v>
      </c>
      <c r="R1304" s="12">
        <v>0.42199999999999999</v>
      </c>
      <c r="S1304" s="17" cm="1">
        <f t="array" ref="S1304:T1304">VLOOKUP(Merged_Sheet!A1304,Merged_Sheet!A1304:F3994,{5,6},0)</f>
        <v>1605640633</v>
      </c>
      <c r="T1304" s="17">
        <v>1605640633</v>
      </c>
      <c r="U1304" s="12" cm="1">
        <f t="array" ref="U1304:Z1304">VLOOKUP(Merged_Sheet!A1304,BUSINESS!A1304:J3994,{5,6,7,8,9,10},0)</f>
        <v>0.45500000000000002</v>
      </c>
      <c r="V1304" s="12">
        <v>9</v>
      </c>
      <c r="W1304" s="12">
        <v>0</v>
      </c>
      <c r="X1304" s="12">
        <v>666</v>
      </c>
      <c r="Y1304" s="12">
        <v>0.16</v>
      </c>
      <c r="Z1304" s="12">
        <v>0.64400000000000002</v>
      </c>
      <c r="AA1304" s="17" cm="1">
        <f t="array" ref="AA1304:AB1304">VLOOKUP(Merged_Sheet!A1304,Merged_Sheet!A1304:F3994,{5,6},0)</f>
        <v>1605640633</v>
      </c>
      <c r="AB1304" s="17">
        <v>1605640633</v>
      </c>
      <c r="AC1304" s="16">
        <f t="shared" si="121"/>
        <v>123.98229397576816</v>
      </c>
      <c r="AD1304" s="12">
        <f t="shared" si="122"/>
        <v>123.98229397576816</v>
      </c>
      <c r="AE1304" s="12">
        <f t="shared" si="123"/>
        <v>123.98229397576816</v>
      </c>
      <c r="AF1304" s="12">
        <f t="shared" si="124"/>
        <v>123.98229397576816</v>
      </c>
      <c r="AG1304" s="12">
        <f t="shared" si="125"/>
        <v>0.57800000000000007</v>
      </c>
    </row>
    <row r="1305" spans="1:33" ht="14.5" x14ac:dyDescent="0.35">
      <c r="A1305" s="12" t="str">
        <f t="shared" si="120"/>
        <v>Kyrgyzstan-Asia-2003</v>
      </c>
      <c r="B1305" s="13" t="s">
        <v>60</v>
      </c>
      <c r="C1305" s="14" t="s">
        <v>165</v>
      </c>
      <c r="D1305" s="15">
        <v>2003</v>
      </c>
      <c r="E1305" s="16" cm="1">
        <f t="array" ref="E1305:I1305">VLOOKUP(Merged_Sheet!A1305,GDP!A1305:I3995,{5,6,7,8,9},0)</f>
        <v>1919012781</v>
      </c>
      <c r="F1305" s="16">
        <v>1919012781</v>
      </c>
      <c r="G1305" s="12">
        <v>5.3999999999999999E-2</v>
      </c>
      <c r="H1305" s="12">
        <v>21</v>
      </c>
      <c r="I1305" s="12">
        <v>0.191</v>
      </c>
      <c r="J1305" s="12" cm="1">
        <f t="array" ref="J1305:R1305">VLOOKUP(Merged_Sheet!A1305,'HUMAN RESOURCES'!A1305:M3995,{5,6,7,8,9,10,11,12,13},0)</f>
        <v>4.1000000000000002E-2</v>
      </c>
      <c r="K1305" s="12">
        <v>7.1999999999999995E-2</v>
      </c>
      <c r="L1305" s="12">
        <v>50</v>
      </c>
      <c r="M1305" s="12">
        <v>48</v>
      </c>
      <c r="N1305" s="12">
        <v>0.45300000000000001</v>
      </c>
      <c r="O1305" s="12">
        <v>0.51400000000000001</v>
      </c>
      <c r="P1305" s="12">
        <v>3.2000000000000001E-2</v>
      </c>
      <c r="Q1305" s="12">
        <v>23967265</v>
      </c>
      <c r="R1305" s="12">
        <v>0.31</v>
      </c>
      <c r="S1305" s="17" cm="1">
        <f t="array" ref="S1305:T1305">VLOOKUP(Merged_Sheet!A1305,Merged_Sheet!A1305:F3995,{5,6},0)</f>
        <v>1919012781</v>
      </c>
      <c r="T1305" s="17">
        <v>1919012781</v>
      </c>
      <c r="U1305" s="12" cm="1">
        <f t="array" ref="U1305:Z1305">VLOOKUP(Merged_Sheet!A1305,BUSINESS!A1305:J3995,{5,6,7,8,9,10},0)</f>
        <v>0.375</v>
      </c>
      <c r="V1305" s="12">
        <v>13</v>
      </c>
      <c r="W1305" s="12">
        <v>0</v>
      </c>
      <c r="X1305" s="12">
        <v>230</v>
      </c>
      <c r="Y1305" s="12">
        <v>4.2000000000000003E-2</v>
      </c>
      <c r="Z1305" s="12">
        <v>0.30099999999999999</v>
      </c>
      <c r="AA1305" s="17" cm="1">
        <f t="array" ref="AA1305:AB1305">VLOOKUP(Merged_Sheet!A1305,Merged_Sheet!A1305:F3995,{5,6},0)</f>
        <v>1919012781</v>
      </c>
      <c r="AB1305" s="17">
        <v>1919012781</v>
      </c>
      <c r="AC1305" s="16">
        <f t="shared" si="121"/>
        <v>80.068075393667158</v>
      </c>
      <c r="AD1305" s="12">
        <f t="shared" si="122"/>
        <v>80.068075393667158</v>
      </c>
      <c r="AE1305" s="12">
        <f t="shared" si="123"/>
        <v>80.068075393667158</v>
      </c>
      <c r="AF1305" s="12">
        <f t="shared" si="124"/>
        <v>80.068075393667158</v>
      </c>
      <c r="AG1305" s="12">
        <f t="shared" si="125"/>
        <v>0.69</v>
      </c>
    </row>
    <row r="1306" spans="1:33" ht="14.5" x14ac:dyDescent="0.35">
      <c r="A1306" s="12" t="str">
        <f t="shared" si="120"/>
        <v>Kyrgyzstan-Asia-2004</v>
      </c>
      <c r="B1306" s="13" t="s">
        <v>60</v>
      </c>
      <c r="C1306" s="14" t="s">
        <v>165</v>
      </c>
      <c r="D1306" s="15">
        <v>2004</v>
      </c>
      <c r="E1306" s="16" cm="1">
        <f t="array" ref="E1306:I1306">VLOOKUP(Merged_Sheet!A1306,GDP!A1306:I3996,{5,6,7,8,9},0)</f>
        <v>2211535312</v>
      </c>
      <c r="F1306" s="16">
        <v>2211535312</v>
      </c>
      <c r="G1306" s="12">
        <v>5.6000000000000001E-2</v>
      </c>
      <c r="H1306" s="12">
        <v>25</v>
      </c>
      <c r="I1306" s="12">
        <v>0.29299999999999998</v>
      </c>
      <c r="J1306" s="12" cm="1">
        <f t="array" ref="J1306:R1306">VLOOKUP(Merged_Sheet!A1306,'HUMAN RESOURCES'!A1306:M3996,{5,6,7,8,9,10,11,12,13},0)</f>
        <v>4.1000000000000002E-2</v>
      </c>
      <c r="K1306" s="12">
        <v>5.2999999999999999E-2</v>
      </c>
      <c r="L1306" s="12">
        <v>54</v>
      </c>
      <c r="M1306" s="12">
        <v>53</v>
      </c>
      <c r="N1306" s="12">
        <v>0.45800000000000002</v>
      </c>
      <c r="O1306" s="12">
        <v>0.51100000000000001</v>
      </c>
      <c r="P1306" s="12">
        <v>3.1E-2</v>
      </c>
      <c r="Q1306" s="12">
        <v>15013694</v>
      </c>
      <c r="R1306" s="12">
        <v>0.155</v>
      </c>
      <c r="S1306" s="17" cm="1">
        <f t="array" ref="S1306:T1306">VLOOKUP(Merged_Sheet!A1306,Merged_Sheet!A1306:F3996,{5,6},0)</f>
        <v>2211535312</v>
      </c>
      <c r="T1306" s="17">
        <v>2211535312</v>
      </c>
      <c r="U1306" s="12" cm="1">
        <f t="array" ref="U1306:Z1306">VLOOKUP(Merged_Sheet!A1306,BUSINESS!A1306:J3996,{5,6,7,8,9,10},0)</f>
        <v>0.25900000000000001</v>
      </c>
      <c r="V1306" s="12">
        <v>39</v>
      </c>
      <c r="W1306" s="12">
        <v>0</v>
      </c>
      <c r="X1306" s="12">
        <v>157</v>
      </c>
      <c r="Y1306" s="12">
        <v>2.3E-2</v>
      </c>
      <c r="Z1306" s="12">
        <v>0.20799999999999999</v>
      </c>
      <c r="AA1306" s="17" cm="1">
        <f t="array" ref="AA1306:AB1306">VLOOKUP(Merged_Sheet!A1306,Merged_Sheet!A1306:F3996,{5,6},0)</f>
        <v>2211535312</v>
      </c>
      <c r="AB1306" s="17">
        <v>2211535312</v>
      </c>
      <c r="AC1306" s="16">
        <f t="shared" si="121"/>
        <v>147.30121128084801</v>
      </c>
      <c r="AD1306" s="12">
        <f t="shared" si="122"/>
        <v>147.30121128084801</v>
      </c>
      <c r="AE1306" s="12">
        <f t="shared" si="123"/>
        <v>147.30121128084801</v>
      </c>
      <c r="AF1306" s="12">
        <f t="shared" si="124"/>
        <v>147.30121128084801</v>
      </c>
      <c r="AG1306" s="12">
        <f t="shared" si="125"/>
        <v>0.84499999999999997</v>
      </c>
    </row>
    <row r="1307" spans="1:33" ht="14.5" x14ac:dyDescent="0.35">
      <c r="A1307" s="12" t="str">
        <f t="shared" si="120"/>
        <v>Kyrgyzstan-Asia-2005</v>
      </c>
      <c r="B1307" s="13" t="s">
        <v>60</v>
      </c>
      <c r="C1307" s="14" t="s">
        <v>165</v>
      </c>
      <c r="D1307" s="15">
        <v>2005</v>
      </c>
      <c r="E1307" s="16" cm="1">
        <f t="array" ref="E1307:I1307">VLOOKUP(Merged_Sheet!A1307,GDP!A1307:I3997,{5,6,7,8,9},0)</f>
        <v>2459876152</v>
      </c>
      <c r="F1307" s="16">
        <v>2459876152</v>
      </c>
      <c r="G1307" s="12">
        <v>5.8000000000000003E-2</v>
      </c>
      <c r="H1307" s="12">
        <v>28</v>
      </c>
      <c r="I1307" s="12">
        <v>0.26600000000000001</v>
      </c>
      <c r="J1307" s="12" cm="1">
        <f t="array" ref="J1307:R1307">VLOOKUP(Merged_Sheet!A1307,'HUMAN RESOURCES'!A1307:M3997,{5,6,7,8,9,10,11,12,13},0)</f>
        <v>4.1000000000000002E-2</v>
      </c>
      <c r="K1307" s="12">
        <v>4.1000000000000002E-2</v>
      </c>
      <c r="L1307" s="12">
        <v>60</v>
      </c>
      <c r="M1307" s="12">
        <v>58</v>
      </c>
      <c r="N1307" s="12">
        <v>0.44800000000000001</v>
      </c>
      <c r="O1307" s="12">
        <v>0.52</v>
      </c>
      <c r="P1307" s="12">
        <v>3.1E-2</v>
      </c>
      <c r="Q1307" s="12">
        <v>44973330</v>
      </c>
      <c r="R1307" s="12">
        <v>0.28100000000000003</v>
      </c>
      <c r="S1307" s="17" cm="1">
        <f t="array" ref="S1307:T1307">VLOOKUP(Merged_Sheet!A1307,Merged_Sheet!A1307:F3997,{5,6},0)</f>
        <v>2459876152</v>
      </c>
      <c r="T1307" s="17">
        <v>2459876152</v>
      </c>
      <c r="U1307" s="12" cm="1">
        <f t="array" ref="U1307:Z1307">VLOOKUP(Merged_Sheet!A1307,BUSINESS!A1307:J3997,{5,6,7,8,9,10},0)</f>
        <v>0.44400000000000001</v>
      </c>
      <c r="V1307" s="12">
        <v>26</v>
      </c>
      <c r="W1307" s="12">
        <v>0</v>
      </c>
      <c r="X1307" s="12">
        <v>172</v>
      </c>
      <c r="Y1307" s="12">
        <v>2.9000000000000001E-2</v>
      </c>
      <c r="Z1307" s="12">
        <v>0.46700000000000003</v>
      </c>
      <c r="AA1307" s="17" cm="1">
        <f t="array" ref="AA1307:AB1307">VLOOKUP(Merged_Sheet!A1307,Merged_Sheet!A1307:F3997,{5,6},0)</f>
        <v>2459876152</v>
      </c>
      <c r="AB1307" s="17">
        <v>2459876152</v>
      </c>
      <c r="AC1307" s="16">
        <f t="shared" si="121"/>
        <v>54.696331181168929</v>
      </c>
      <c r="AD1307" s="12">
        <f t="shared" si="122"/>
        <v>54.696331181168929</v>
      </c>
      <c r="AE1307" s="12">
        <f t="shared" si="123"/>
        <v>54.696331181168929</v>
      </c>
      <c r="AF1307" s="12">
        <f t="shared" si="124"/>
        <v>54.696331181168929</v>
      </c>
      <c r="AG1307" s="12">
        <f t="shared" si="125"/>
        <v>0.71899999999999997</v>
      </c>
    </row>
    <row r="1308" spans="1:33" ht="14.5" x14ac:dyDescent="0.35">
      <c r="A1308" s="12" t="str">
        <f t="shared" si="120"/>
        <v>Kyrgyzstan-Asia-2006</v>
      </c>
      <c r="B1308" s="13" t="s">
        <v>60</v>
      </c>
      <c r="C1308" s="14" t="s">
        <v>165</v>
      </c>
      <c r="D1308" s="15">
        <v>2006</v>
      </c>
      <c r="E1308" s="16" cm="1">
        <f t="array" ref="E1308:I1308">VLOOKUP(Merged_Sheet!A1308,GDP!A1308:I3998,{5,6,7,8,9},0)</f>
        <v>2834168889</v>
      </c>
      <c r="F1308" s="16">
        <v>2834168889</v>
      </c>
      <c r="G1308" s="12">
        <v>6.7000000000000004E-2</v>
      </c>
      <c r="H1308" s="12">
        <v>38</v>
      </c>
      <c r="I1308" s="12">
        <v>0.23200000000000001</v>
      </c>
      <c r="J1308" s="12" cm="1">
        <f t="array" ref="J1308:R1308">VLOOKUP(Merged_Sheet!A1308,'HUMAN RESOURCES'!A1308:M3998,{5,6,7,8,9,10,11,12,13},0)</f>
        <v>4.2000000000000003E-2</v>
      </c>
      <c r="K1308" s="12">
        <v>8.2000000000000003E-2</v>
      </c>
      <c r="L1308" s="12">
        <v>52</v>
      </c>
      <c r="M1308" s="12">
        <v>51</v>
      </c>
      <c r="N1308" s="12">
        <v>0.44</v>
      </c>
      <c r="O1308" s="12">
        <v>0.53200000000000003</v>
      </c>
      <c r="P1308" s="12">
        <v>2.7E-2</v>
      </c>
      <c r="Q1308" s="12">
        <v>159707780</v>
      </c>
      <c r="R1308" s="12">
        <v>0.435</v>
      </c>
      <c r="S1308" s="17" cm="1">
        <f t="array" ref="S1308:T1308">VLOOKUP(Merged_Sheet!A1308,Merged_Sheet!A1308:F3998,{5,6},0)</f>
        <v>2834168889</v>
      </c>
      <c r="T1308" s="17">
        <v>2834168889</v>
      </c>
      <c r="U1308" s="12" cm="1">
        <f t="array" ref="U1308:Z1308">VLOOKUP(Merged_Sheet!A1308,BUSINESS!A1308:J3998,{5,6,7,8,9,10},0)</f>
        <v>0.32200000000000001</v>
      </c>
      <c r="V1308" s="12">
        <v>25</v>
      </c>
      <c r="W1308" s="12">
        <v>0</v>
      </c>
      <c r="X1308" s="12">
        <v>938</v>
      </c>
      <c r="Y1308" s="12">
        <v>0.24</v>
      </c>
      <c r="Z1308" s="12">
        <v>0.54700000000000004</v>
      </c>
      <c r="AA1308" s="17" cm="1">
        <f t="array" ref="AA1308:AB1308">VLOOKUP(Merged_Sheet!A1308,Merged_Sheet!A1308:F3998,{5,6},0)</f>
        <v>2834168889</v>
      </c>
      <c r="AB1308" s="17">
        <v>2834168889</v>
      </c>
      <c r="AC1308" s="16">
        <f t="shared" si="121"/>
        <v>17.745966345534324</v>
      </c>
      <c r="AD1308" s="12">
        <f t="shared" si="122"/>
        <v>17.745966345534324</v>
      </c>
      <c r="AE1308" s="12">
        <f t="shared" si="123"/>
        <v>17.745966345534324</v>
      </c>
      <c r="AF1308" s="12">
        <f t="shared" si="124"/>
        <v>17.745966345534324</v>
      </c>
      <c r="AG1308" s="12">
        <f t="shared" si="125"/>
        <v>0.56499999999999995</v>
      </c>
    </row>
    <row r="1309" spans="1:33" ht="14.5" x14ac:dyDescent="0.35">
      <c r="A1309" s="12" t="str">
        <f t="shared" si="120"/>
        <v>Kyrgyzstan-Asia-2007</v>
      </c>
      <c r="B1309" s="13" t="s">
        <v>60</v>
      </c>
      <c r="C1309" s="14" t="s">
        <v>165</v>
      </c>
      <c r="D1309" s="15">
        <v>2007</v>
      </c>
      <c r="E1309" s="16" cm="1">
        <f t="array" ref="E1309:I1309">VLOOKUP(Merged_Sheet!A1309,GDP!A1309:I3999,{5,6,7,8,9},0)</f>
        <v>3802566171</v>
      </c>
      <c r="F1309" s="16">
        <v>3802566171</v>
      </c>
      <c r="G1309" s="12">
        <v>6.9000000000000006E-2</v>
      </c>
      <c r="H1309" s="12">
        <v>51</v>
      </c>
      <c r="I1309" s="12">
        <v>0.253</v>
      </c>
      <c r="J1309" s="12" cm="1">
        <f t="array" ref="J1309:R1309">VLOOKUP(Merged_Sheet!A1309,'HUMAN RESOURCES'!A1309:M3999,{5,6,7,8,9,10,11,12,13},0)</f>
        <v>4.2999999999999997E-2</v>
      </c>
      <c r="K1309" s="12">
        <v>6.4000000000000001E-2</v>
      </c>
      <c r="L1309" s="12">
        <v>56</v>
      </c>
      <c r="M1309" s="12">
        <v>53</v>
      </c>
      <c r="N1309" s="12">
        <v>0.46899999999999997</v>
      </c>
      <c r="O1309" s="12">
        <v>0.504</v>
      </c>
      <c r="P1309" s="12">
        <v>2.7E-2</v>
      </c>
      <c r="Q1309" s="12">
        <v>13216985</v>
      </c>
      <c r="R1309" s="12">
        <v>0.38700000000000001</v>
      </c>
      <c r="S1309" s="17" cm="1">
        <f t="array" ref="S1309:T1309">VLOOKUP(Merged_Sheet!A1309,Merged_Sheet!A1309:F3999,{5,6},0)</f>
        <v>3802566171</v>
      </c>
      <c r="T1309" s="17">
        <v>3802566171</v>
      </c>
      <c r="U1309" s="12" cm="1">
        <f t="array" ref="U1309:Z1309">VLOOKUP(Merged_Sheet!A1309,BUSINESS!A1309:J3999,{5,6,7,8,9,10},0)</f>
        <v>0.14299999999999999</v>
      </c>
      <c r="V1309" s="12">
        <v>18</v>
      </c>
      <c r="W1309" s="12">
        <v>0</v>
      </c>
      <c r="X1309" s="12">
        <v>183</v>
      </c>
      <c r="Y1309" s="12">
        <v>0.1</v>
      </c>
      <c r="Z1309" s="12">
        <v>0.41199999999999998</v>
      </c>
      <c r="AA1309" s="17" cm="1">
        <f t="array" ref="AA1309:AB1309">VLOOKUP(Merged_Sheet!A1309,Merged_Sheet!A1309:F3999,{5,6},0)</f>
        <v>3802566171</v>
      </c>
      <c r="AB1309" s="17">
        <v>3802566171</v>
      </c>
      <c r="AC1309" s="16">
        <f t="shared" si="121"/>
        <v>287.70299512332048</v>
      </c>
      <c r="AD1309" s="12">
        <f t="shared" si="122"/>
        <v>287.70299512332048</v>
      </c>
      <c r="AE1309" s="12">
        <f t="shared" si="123"/>
        <v>287.70299512332048</v>
      </c>
      <c r="AF1309" s="12">
        <f t="shared" si="124"/>
        <v>287.70299512332048</v>
      </c>
      <c r="AG1309" s="12">
        <f t="shared" si="125"/>
        <v>0.61299999999999999</v>
      </c>
    </row>
    <row r="1310" spans="1:33" ht="14.5" x14ac:dyDescent="0.35">
      <c r="A1310" s="12" t="str">
        <f t="shared" si="120"/>
        <v>Kyrgyzstan-Asia-2008</v>
      </c>
      <c r="B1310" s="13" t="s">
        <v>60</v>
      </c>
      <c r="C1310" s="14" t="s">
        <v>165</v>
      </c>
      <c r="D1310" s="15">
        <v>2008</v>
      </c>
      <c r="E1310" s="16" cm="1">
        <f t="array" ref="E1310:I1310">VLOOKUP(Merged_Sheet!A1310,GDP!A1310:I4000,{5,6,7,8,9},0)</f>
        <v>5139957785</v>
      </c>
      <c r="F1310" s="16">
        <v>5139957785</v>
      </c>
      <c r="G1310" s="12">
        <v>6.0999999999999999E-2</v>
      </c>
      <c r="H1310" s="12">
        <v>60</v>
      </c>
      <c r="I1310" s="12">
        <v>0.19900000000000001</v>
      </c>
      <c r="J1310" s="12" cm="1">
        <f t="array" ref="J1310:R1310">VLOOKUP(Merged_Sheet!A1310,'HUMAN RESOURCES'!A1310:M4000,{5,6,7,8,9,10,11,12,13},0)</f>
        <v>4.2999999999999997E-2</v>
      </c>
      <c r="K1310" s="12">
        <v>7.0000000000000007E-2</v>
      </c>
      <c r="L1310" s="12">
        <v>56</v>
      </c>
      <c r="M1310" s="12">
        <v>54</v>
      </c>
      <c r="N1310" s="12">
        <v>0.46</v>
      </c>
      <c r="O1310" s="12">
        <v>0.51500000000000001</v>
      </c>
      <c r="P1310" s="12">
        <v>2.5000000000000001E-2</v>
      </c>
      <c r="Q1310" s="12">
        <v>15540284</v>
      </c>
      <c r="R1310" s="12">
        <v>0.25700000000000001</v>
      </c>
      <c r="S1310" s="17" cm="1">
        <f t="array" ref="S1310:T1310">VLOOKUP(Merged_Sheet!A1310,Merged_Sheet!A1310:F4000,{5,6},0)</f>
        <v>5139957785</v>
      </c>
      <c r="T1310" s="17">
        <v>5139957785</v>
      </c>
      <c r="U1310" s="12" cm="1">
        <f t="array" ref="U1310:Z1310">VLOOKUP(Merged_Sheet!A1310,BUSINESS!A1310:J4000,{5,6,7,8,9,10},0)</f>
        <v>0.44800000000000001</v>
      </c>
      <c r="V1310" s="12">
        <v>14</v>
      </c>
      <c r="W1310" s="12">
        <v>0</v>
      </c>
      <c r="X1310" s="12">
        <v>270</v>
      </c>
      <c r="Y1310" s="12">
        <v>2.4E-2</v>
      </c>
      <c r="Z1310" s="12">
        <v>0.36699999999999999</v>
      </c>
      <c r="AA1310" s="17" cm="1">
        <f t="array" ref="AA1310:AB1310">VLOOKUP(Merged_Sheet!A1310,Merged_Sheet!A1310:F4000,{5,6},0)</f>
        <v>5139957785</v>
      </c>
      <c r="AB1310" s="17">
        <v>5139957785</v>
      </c>
      <c r="AC1310" s="16">
        <f t="shared" si="121"/>
        <v>330.75056961635966</v>
      </c>
      <c r="AD1310" s="12">
        <f t="shared" si="122"/>
        <v>330.75056961635966</v>
      </c>
      <c r="AE1310" s="12">
        <f t="shared" si="123"/>
        <v>330.75056961635966</v>
      </c>
      <c r="AF1310" s="12">
        <f t="shared" si="124"/>
        <v>330.75056961635966</v>
      </c>
      <c r="AG1310" s="12">
        <f t="shared" si="125"/>
        <v>0.74299999999999999</v>
      </c>
    </row>
    <row r="1311" spans="1:33" ht="14.5" x14ac:dyDescent="0.35">
      <c r="A1311" s="12" t="str">
        <f t="shared" si="120"/>
        <v>Kyrgyzstan-Asia-2009</v>
      </c>
      <c r="B1311" s="13" t="s">
        <v>60</v>
      </c>
      <c r="C1311" s="14" t="s">
        <v>165</v>
      </c>
      <c r="D1311" s="15">
        <v>2009</v>
      </c>
      <c r="E1311" s="16" cm="1">
        <f t="array" ref="E1311:I1311">VLOOKUP(Merged_Sheet!A1311,GDP!A1311:I4001,{5,6,7,8,9},0)</f>
        <v>4690062255</v>
      </c>
      <c r="F1311" s="16">
        <v>4690062255</v>
      </c>
      <c r="G1311" s="12">
        <v>6.8000000000000005E-2</v>
      </c>
      <c r="H1311" s="12">
        <v>61</v>
      </c>
      <c r="I1311" s="12">
        <v>0.23</v>
      </c>
      <c r="J1311" s="12" cm="1">
        <f t="array" ref="J1311:R1311">VLOOKUP(Merged_Sheet!A1311,'HUMAN RESOURCES'!A1311:M4001,{5,6,7,8,9,10,11,12,13},0)</f>
        <v>4.2999999999999997E-2</v>
      </c>
      <c r="K1311" s="12">
        <v>5.1999999999999998E-2</v>
      </c>
      <c r="L1311" s="12">
        <v>59</v>
      </c>
      <c r="M1311" s="12">
        <v>57</v>
      </c>
      <c r="N1311" s="12">
        <v>0.46</v>
      </c>
      <c r="O1311" s="12">
        <v>0.51500000000000001</v>
      </c>
      <c r="P1311" s="12">
        <v>2.5000000000000001E-2</v>
      </c>
      <c r="Q1311" s="12">
        <v>1680640</v>
      </c>
      <c r="R1311" s="12">
        <v>0.56299999999999994</v>
      </c>
      <c r="S1311" s="17" cm="1">
        <f t="array" ref="S1311:T1311">VLOOKUP(Merged_Sheet!A1311,Merged_Sheet!A1311:F4001,{5,6},0)</f>
        <v>4690062255</v>
      </c>
      <c r="T1311" s="17">
        <v>4690062255</v>
      </c>
      <c r="U1311" s="12" cm="1">
        <f t="array" ref="U1311:Z1311">VLOOKUP(Merged_Sheet!A1311,BUSINESS!A1311:J4001,{5,6,7,8,9,10},0)</f>
        <v>2.9209999999999998</v>
      </c>
      <c r="V1311" s="12">
        <v>27</v>
      </c>
      <c r="W1311" s="12">
        <v>0</v>
      </c>
      <c r="X1311" s="12">
        <v>376</v>
      </c>
      <c r="Y1311" s="12">
        <v>9.1999999999999998E-2</v>
      </c>
      <c r="Z1311" s="12">
        <v>0.88</v>
      </c>
      <c r="AA1311" s="17" cm="1">
        <f t="array" ref="AA1311:AB1311">VLOOKUP(Merged_Sheet!A1311,Merged_Sheet!A1311:F4001,{5,6},0)</f>
        <v>4690062255</v>
      </c>
      <c r="AB1311" s="17">
        <v>4690062255</v>
      </c>
      <c r="AC1311" s="16">
        <f t="shared" si="121"/>
        <v>2790.6406220249428</v>
      </c>
      <c r="AD1311" s="12">
        <f t="shared" si="122"/>
        <v>2790.6406220249428</v>
      </c>
      <c r="AE1311" s="12">
        <f t="shared" si="123"/>
        <v>2790.6406220249428</v>
      </c>
      <c r="AF1311" s="12">
        <f t="shared" si="124"/>
        <v>2790.6406220249428</v>
      </c>
      <c r="AG1311" s="12">
        <f t="shared" si="125"/>
        <v>0.43700000000000006</v>
      </c>
    </row>
    <row r="1312" spans="1:33" ht="14.5" x14ac:dyDescent="0.35">
      <c r="A1312" s="12" t="str">
        <f t="shared" si="120"/>
        <v>Kyrgyzstan-Asia-2010</v>
      </c>
      <c r="B1312" s="13" t="s">
        <v>60</v>
      </c>
      <c r="C1312" s="14" t="s">
        <v>165</v>
      </c>
      <c r="D1312" s="15">
        <v>2010</v>
      </c>
      <c r="E1312" s="16" cm="1">
        <f t="array" ref="E1312:I1312">VLOOKUP(Merged_Sheet!A1312,GDP!A1312:I4002,{5,6,7,8,9},0)</f>
        <v>4794357795</v>
      </c>
      <c r="F1312" s="16">
        <v>4794357795</v>
      </c>
      <c r="G1312" s="12">
        <v>6.7000000000000004E-2</v>
      </c>
      <c r="H1312" s="12">
        <v>60</v>
      </c>
      <c r="I1312" s="12">
        <v>0.315</v>
      </c>
      <c r="J1312" s="12" cm="1">
        <f t="array" ref="J1312:R1312">VLOOKUP(Merged_Sheet!A1312,'HUMAN RESOURCES'!A1312:M4002,{5,6,7,8,9,10,11,12,13},0)</f>
        <v>4.3999999999999997E-2</v>
      </c>
      <c r="K1312" s="12">
        <v>9.1999999999999998E-2</v>
      </c>
      <c r="L1312" s="12">
        <v>51</v>
      </c>
      <c r="M1312" s="12">
        <v>47</v>
      </c>
      <c r="N1312" s="12">
        <v>0.45500000000000002</v>
      </c>
      <c r="O1312" s="12">
        <v>0.51700000000000002</v>
      </c>
      <c r="P1312" s="12">
        <v>2.8000000000000001E-2</v>
      </c>
      <c r="Q1312" s="12">
        <v>62191161</v>
      </c>
      <c r="R1312" s="12">
        <v>0.39900000000000002</v>
      </c>
      <c r="S1312" s="17" cm="1">
        <f t="array" ref="S1312:T1312">VLOOKUP(Merged_Sheet!A1312,Merged_Sheet!A1312:F4002,{5,6},0)</f>
        <v>4794357795</v>
      </c>
      <c r="T1312" s="17">
        <v>4794357795</v>
      </c>
      <c r="U1312" s="12" cm="1">
        <f t="array" ref="U1312:Z1312">VLOOKUP(Merged_Sheet!A1312,BUSINESS!A1312:J4002,{5,6,7,8,9,10},0)</f>
        <v>3.391</v>
      </c>
      <c r="V1312" s="12">
        <v>84</v>
      </c>
      <c r="W1312" s="12">
        <v>0</v>
      </c>
      <c r="X1312" s="12">
        <v>336</v>
      </c>
      <c r="Y1312" s="12">
        <v>7.0000000000000001E-3</v>
      </c>
      <c r="Z1312" s="12">
        <v>0.19</v>
      </c>
      <c r="AA1312" s="17" cm="1">
        <f t="array" ref="AA1312:AB1312">VLOOKUP(Merged_Sheet!A1312,Merged_Sheet!A1312:F4002,{5,6},0)</f>
        <v>4794357795</v>
      </c>
      <c r="AB1312" s="17">
        <v>4794357795</v>
      </c>
      <c r="AC1312" s="16">
        <f t="shared" si="121"/>
        <v>77.090662369207095</v>
      </c>
      <c r="AD1312" s="12">
        <f t="shared" si="122"/>
        <v>77.090662369207095</v>
      </c>
      <c r="AE1312" s="12">
        <f t="shared" si="123"/>
        <v>77.090662369207095</v>
      </c>
      <c r="AF1312" s="12">
        <f t="shared" si="124"/>
        <v>77.090662369207095</v>
      </c>
      <c r="AG1312" s="12">
        <f t="shared" si="125"/>
        <v>0.60099999999999998</v>
      </c>
    </row>
    <row r="1313" spans="1:33" ht="14.5" x14ac:dyDescent="0.35">
      <c r="A1313" s="12" t="str">
        <f t="shared" si="120"/>
        <v>Kyrgyzstan-Asia-2011</v>
      </c>
      <c r="B1313" s="13" t="s">
        <v>60</v>
      </c>
      <c r="C1313" s="14" t="s">
        <v>165</v>
      </c>
      <c r="D1313" s="15">
        <v>2011</v>
      </c>
      <c r="E1313" s="16" cm="1">
        <f t="array" ref="E1313:I1313">VLOOKUP(Merged_Sheet!A1313,GDP!A1313:I4003,{5,6,7,8,9},0)</f>
        <v>6197766119</v>
      </c>
      <c r="F1313" s="16">
        <v>6197766119</v>
      </c>
      <c r="G1313" s="12">
        <v>6.2E-2</v>
      </c>
      <c r="H1313" s="12">
        <v>71</v>
      </c>
      <c r="I1313" s="12">
        <v>0.40200000000000002</v>
      </c>
      <c r="J1313" s="12" cm="1">
        <f t="array" ref="J1313:R1313">VLOOKUP(Merged_Sheet!A1313,'HUMAN RESOURCES'!A1313:M4003,{5,6,7,8,9,10,11,12,13},0)</f>
        <v>4.4999999999999998E-2</v>
      </c>
      <c r="K1313" s="12">
        <v>6.0999999999999999E-2</v>
      </c>
      <c r="L1313" s="12">
        <v>54</v>
      </c>
      <c r="M1313" s="12">
        <v>51</v>
      </c>
      <c r="N1313" s="12">
        <v>0.439</v>
      </c>
      <c r="O1313" s="12">
        <v>0.53500000000000003</v>
      </c>
      <c r="P1313" s="12">
        <v>2.5000000000000001E-2</v>
      </c>
      <c r="Q1313" s="12">
        <v>9232753</v>
      </c>
      <c r="R1313" s="12">
        <v>0.106</v>
      </c>
      <c r="S1313" s="17" cm="1">
        <f t="array" ref="S1313:T1313">VLOOKUP(Merged_Sheet!A1313,Merged_Sheet!A1313:F4003,{5,6},0)</f>
        <v>6197766119</v>
      </c>
      <c r="T1313" s="17">
        <v>6197766119</v>
      </c>
      <c r="U1313" s="12" cm="1">
        <f t="array" ref="U1313:Z1313">VLOOKUP(Merged_Sheet!A1313,BUSINESS!A1313:J4003,{5,6,7,8,9,10},0)</f>
        <v>1.5449999999999999</v>
      </c>
      <c r="V1313" s="12">
        <v>13</v>
      </c>
      <c r="W1313" s="12">
        <v>0</v>
      </c>
      <c r="X1313" s="12">
        <v>211</v>
      </c>
      <c r="Y1313" s="12">
        <v>0.01</v>
      </c>
      <c r="Z1313" s="12">
        <v>0.182</v>
      </c>
      <c r="AA1313" s="17" cm="1">
        <f t="array" ref="AA1313:AB1313">VLOOKUP(Merged_Sheet!A1313,Merged_Sheet!A1313:F4003,{5,6},0)</f>
        <v>6197766119</v>
      </c>
      <c r="AB1313" s="17">
        <v>6197766119</v>
      </c>
      <c r="AC1313" s="16">
        <f t="shared" si="121"/>
        <v>671.28039913988823</v>
      </c>
      <c r="AD1313" s="12">
        <f t="shared" si="122"/>
        <v>671.28039913988823</v>
      </c>
      <c r="AE1313" s="12">
        <f t="shared" si="123"/>
        <v>671.28039913988823</v>
      </c>
      <c r="AF1313" s="12">
        <f t="shared" si="124"/>
        <v>671.28039913988823</v>
      </c>
      <c r="AG1313" s="12">
        <f t="shared" si="125"/>
        <v>0.89400000000000002</v>
      </c>
    </row>
    <row r="1314" spans="1:33" ht="14.5" x14ac:dyDescent="0.35">
      <c r="A1314" s="12" t="str">
        <f t="shared" si="120"/>
        <v>Kyrgyzstan-Asia-2012</v>
      </c>
      <c r="B1314" s="13" t="s">
        <v>60</v>
      </c>
      <c r="C1314" s="14" t="s">
        <v>165</v>
      </c>
      <c r="D1314" s="15">
        <v>2012</v>
      </c>
      <c r="E1314" s="16" cm="1">
        <f t="array" ref="E1314:I1314">VLOOKUP(Merged_Sheet!A1314,GDP!A1314:I4004,{5,6,7,8,9},0)</f>
        <v>6605133551</v>
      </c>
      <c r="F1314" s="16">
        <v>6605133551</v>
      </c>
      <c r="G1314" s="12">
        <v>7.0999999999999994E-2</v>
      </c>
      <c r="H1314" s="12">
        <v>84</v>
      </c>
      <c r="I1314" s="12">
        <v>0.128</v>
      </c>
      <c r="J1314" s="12" cm="1">
        <f t="array" ref="J1314:R1314">VLOOKUP(Merged_Sheet!A1314,'HUMAN RESOURCES'!A1314:M4004,{5,6,7,8,9,10,11,12,13},0)</f>
        <v>4.4999999999999998E-2</v>
      </c>
      <c r="K1314" s="12">
        <v>9.7000000000000003E-2</v>
      </c>
      <c r="L1314" s="12">
        <v>56</v>
      </c>
      <c r="M1314" s="12">
        <v>52</v>
      </c>
      <c r="N1314" s="12">
        <v>0.47699999999999998</v>
      </c>
      <c r="O1314" s="12">
        <v>0.495</v>
      </c>
      <c r="P1314" s="12">
        <v>2.8000000000000001E-2</v>
      </c>
      <c r="Q1314" s="12">
        <v>9636173</v>
      </c>
      <c r="R1314" s="12">
        <v>0.373</v>
      </c>
      <c r="S1314" s="17" cm="1">
        <f t="array" ref="S1314:T1314">VLOOKUP(Merged_Sheet!A1314,Merged_Sheet!A1314:F4004,{5,6},0)</f>
        <v>6605133551</v>
      </c>
      <c r="T1314" s="17">
        <v>6605133551</v>
      </c>
      <c r="U1314" s="12" cm="1">
        <f t="array" ref="U1314:Z1314">VLOOKUP(Merged_Sheet!A1314,BUSINESS!A1314:J4004,{5,6,7,8,9,10},0)</f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6.7000000000000004E-2</v>
      </c>
      <c r="AA1314" s="17" cm="1">
        <f t="array" ref="AA1314:AB1314">VLOOKUP(Merged_Sheet!A1314,Merged_Sheet!A1314:F4004,{5,6},0)</f>
        <v>6605133551</v>
      </c>
      <c r="AB1314" s="17">
        <v>6605133551</v>
      </c>
      <c r="AC1314" s="16">
        <f t="shared" si="121"/>
        <v>685.45194767673843</v>
      </c>
      <c r="AD1314" s="12">
        <f t="shared" si="122"/>
        <v>685.45194767673843</v>
      </c>
      <c r="AE1314" s="12">
        <f t="shared" si="123"/>
        <v>685.45194767673843</v>
      </c>
      <c r="AF1314" s="12">
        <f t="shared" si="124"/>
        <v>685.45194767673843</v>
      </c>
      <c r="AG1314" s="12">
        <f t="shared" si="125"/>
        <v>0.627</v>
      </c>
    </row>
    <row r="1315" spans="1:33" ht="14.5" x14ac:dyDescent="0.35">
      <c r="A1315" s="12" t="str">
        <f t="shared" si="120"/>
        <v>Laos-Asia-2000</v>
      </c>
      <c r="B1315" s="13" t="s">
        <v>60</v>
      </c>
      <c r="C1315" s="14" t="s">
        <v>166</v>
      </c>
      <c r="D1315" s="15">
        <v>2000</v>
      </c>
      <c r="E1315" s="16" cm="1">
        <f t="array" ref="E1315:I1315">VLOOKUP(Merged_Sheet!A1315,GDP!A1315:I4005,{5,6,7,8,9},0)</f>
        <v>1731198022</v>
      </c>
      <c r="F1315" s="16">
        <v>1731198022</v>
      </c>
      <c r="G1315" s="12">
        <v>3.3000000000000002E-2</v>
      </c>
      <c r="H1315" s="12">
        <v>11</v>
      </c>
      <c r="I1315" s="12">
        <v>0.32</v>
      </c>
      <c r="J1315" s="12" cm="1">
        <f t="array" ref="J1315:R1315">VLOOKUP(Merged_Sheet!A1315,'HUMAN RESOURCES'!A1315:M4005,{5,6,7,8,9,10,11,12,13},0)</f>
        <v>4.4999999999999998E-2</v>
      </c>
      <c r="K1315" s="12">
        <v>5.0999999999999997E-2</v>
      </c>
      <c r="L1315" s="12">
        <v>58</v>
      </c>
      <c r="M1315" s="12">
        <v>56</v>
      </c>
      <c r="N1315" s="12">
        <v>0.48899999999999999</v>
      </c>
      <c r="O1315" s="12">
        <v>0.48699999999999999</v>
      </c>
      <c r="P1315" s="12">
        <v>2.4E-2</v>
      </c>
      <c r="Q1315" s="12">
        <v>33987213</v>
      </c>
      <c r="R1315" s="12">
        <v>0.14499999999999999</v>
      </c>
      <c r="S1315" s="17" cm="1">
        <f t="array" ref="S1315:T1315">VLOOKUP(Merged_Sheet!A1315,Merged_Sheet!A1315:F4005,{5,6},0)</f>
        <v>1731198022</v>
      </c>
      <c r="T1315" s="17">
        <v>1731198022</v>
      </c>
      <c r="U1315" s="12" cm="1">
        <f t="array" ref="U1315:Z1315">VLOOKUP(Merged_Sheet!A1315,BUSINESS!A1315:J4005,{5,6,7,8,9,10},0)</f>
        <v>0.35</v>
      </c>
      <c r="V1315" s="12">
        <v>24</v>
      </c>
      <c r="W1315" s="12">
        <v>0</v>
      </c>
      <c r="X1315" s="12">
        <v>161</v>
      </c>
      <c r="Y1315" s="12">
        <v>0.125</v>
      </c>
      <c r="Z1315" s="12">
        <v>0.377</v>
      </c>
      <c r="AA1315" s="17" cm="1">
        <f t="array" ref="AA1315:AB1315">VLOOKUP(Merged_Sheet!A1315,Merged_Sheet!A1315:F4005,{5,6},0)</f>
        <v>1731198022</v>
      </c>
      <c r="AB1315" s="17">
        <v>1731198022</v>
      </c>
      <c r="AC1315" s="16">
        <f t="shared" si="121"/>
        <v>50.936745593114679</v>
      </c>
      <c r="AD1315" s="12">
        <f t="shared" si="122"/>
        <v>50.936745593114679</v>
      </c>
      <c r="AE1315" s="12">
        <f t="shared" si="123"/>
        <v>50.936745593114679</v>
      </c>
      <c r="AF1315" s="12">
        <f t="shared" si="124"/>
        <v>50.936745593114679</v>
      </c>
      <c r="AG1315" s="12">
        <f t="shared" si="125"/>
        <v>0.85499999999999998</v>
      </c>
    </row>
    <row r="1316" spans="1:33" ht="14.5" x14ac:dyDescent="0.35">
      <c r="A1316" s="12" t="str">
        <f t="shared" si="120"/>
        <v>Laos-Asia-2001</v>
      </c>
      <c r="B1316" s="13" t="s">
        <v>60</v>
      </c>
      <c r="C1316" s="14" t="s">
        <v>166</v>
      </c>
      <c r="D1316" s="15">
        <v>2001</v>
      </c>
      <c r="E1316" s="16" cm="1">
        <f t="array" ref="E1316:I1316">VLOOKUP(Merged_Sheet!A1316,GDP!A1316:I4006,{5,6,7,8,9},0)</f>
        <v>1768619058</v>
      </c>
      <c r="F1316" s="16">
        <v>1768619058</v>
      </c>
      <c r="G1316" s="12">
        <v>4.1000000000000002E-2</v>
      </c>
      <c r="H1316" s="12">
        <v>13</v>
      </c>
      <c r="I1316" s="12">
        <v>0.26200000000000001</v>
      </c>
      <c r="J1316" s="12" cm="1">
        <f t="array" ref="J1316:R1316">VLOOKUP(Merged_Sheet!A1316,'HUMAN RESOURCES'!A1316:M4006,{5,6,7,8,9,10,11,12,13},0)</f>
        <v>4.5999999999999999E-2</v>
      </c>
      <c r="K1316" s="12">
        <v>0.11</v>
      </c>
      <c r="L1316" s="12">
        <v>52</v>
      </c>
      <c r="M1316" s="12">
        <v>49</v>
      </c>
      <c r="N1316" s="12">
        <v>0.47799999999999998</v>
      </c>
      <c r="O1316" s="12">
        <v>0.498</v>
      </c>
      <c r="P1316" s="12">
        <v>2.4E-2</v>
      </c>
      <c r="Q1316" s="12">
        <v>19549124</v>
      </c>
      <c r="R1316" s="12">
        <v>0.40100000000000002</v>
      </c>
      <c r="S1316" s="17" cm="1">
        <f t="array" ref="S1316:T1316">VLOOKUP(Merged_Sheet!A1316,Merged_Sheet!A1316:F4006,{5,6},0)</f>
        <v>1768619058</v>
      </c>
      <c r="T1316" s="17">
        <v>1768619058</v>
      </c>
      <c r="U1316" s="12" cm="1">
        <f t="array" ref="U1316:Z1316">VLOOKUP(Merged_Sheet!A1316,BUSINESS!A1316:J4006,{5,6,7,8,9,10},0)</f>
        <v>0.52100000000000002</v>
      </c>
      <c r="V1316" s="12">
        <v>66</v>
      </c>
      <c r="W1316" s="12">
        <v>0</v>
      </c>
      <c r="X1316" s="12">
        <v>282</v>
      </c>
      <c r="Y1316" s="12">
        <v>0.1</v>
      </c>
      <c r="Z1316" s="12">
        <v>0.48099999999999998</v>
      </c>
      <c r="AA1316" s="17" cm="1">
        <f t="array" ref="AA1316:AB1316">VLOOKUP(Merged_Sheet!A1316,Merged_Sheet!A1316:F4006,{5,6},0)</f>
        <v>1768619058</v>
      </c>
      <c r="AB1316" s="17">
        <v>1768619058</v>
      </c>
      <c r="AC1316" s="16">
        <f t="shared" si="121"/>
        <v>90.470501798443763</v>
      </c>
      <c r="AD1316" s="12">
        <f t="shared" si="122"/>
        <v>90.470501798443763</v>
      </c>
      <c r="AE1316" s="12">
        <f t="shared" si="123"/>
        <v>90.470501798443763</v>
      </c>
      <c r="AF1316" s="12">
        <f t="shared" si="124"/>
        <v>90.470501798443763</v>
      </c>
      <c r="AG1316" s="12">
        <f t="shared" si="125"/>
        <v>0.59899999999999998</v>
      </c>
    </row>
    <row r="1317" spans="1:33" ht="14.5" x14ac:dyDescent="0.35">
      <c r="A1317" s="12" t="str">
        <f t="shared" si="120"/>
        <v>Laos-Asia-2002</v>
      </c>
      <c r="B1317" s="13" t="s">
        <v>60</v>
      </c>
      <c r="C1317" s="14" t="s">
        <v>166</v>
      </c>
      <c r="D1317" s="15">
        <v>2002</v>
      </c>
      <c r="E1317" s="16" cm="1">
        <f t="array" ref="E1317:I1317">VLOOKUP(Merged_Sheet!A1317,GDP!A1317:I4007,{5,6,7,8,9},0)</f>
        <v>1758176653</v>
      </c>
      <c r="F1317" s="16">
        <v>1758176653</v>
      </c>
      <c r="G1317" s="12">
        <v>0.04</v>
      </c>
      <c r="H1317" s="12">
        <v>13</v>
      </c>
      <c r="I1317" s="12">
        <v>0.29299999999999998</v>
      </c>
      <c r="J1317" s="12" cm="1">
        <f t="array" ref="J1317:R1317">VLOOKUP(Merged_Sheet!A1317,'HUMAN RESOURCES'!A1317:M4007,{5,6,7,8,9,10,11,12,13},0)</f>
        <v>4.7E-2</v>
      </c>
      <c r="K1317" s="12">
        <v>9.4E-2</v>
      </c>
      <c r="L1317" s="12">
        <v>51</v>
      </c>
      <c r="M1317" s="12">
        <v>49</v>
      </c>
      <c r="N1317" s="12">
        <v>0.48799999999999999</v>
      </c>
      <c r="O1317" s="12">
        <v>0.48699999999999999</v>
      </c>
      <c r="P1317" s="12">
        <v>2.5000000000000001E-2</v>
      </c>
      <c r="Q1317" s="12">
        <v>11720781</v>
      </c>
      <c r="R1317" s="12">
        <v>0.22</v>
      </c>
      <c r="S1317" s="17" cm="1">
        <f t="array" ref="S1317:T1317">VLOOKUP(Merged_Sheet!A1317,Merged_Sheet!A1317:F4007,{5,6},0)</f>
        <v>1758176653</v>
      </c>
      <c r="T1317" s="17">
        <v>1758176653</v>
      </c>
      <c r="U1317" s="12" cm="1">
        <f t="array" ref="U1317:Z1317">VLOOKUP(Merged_Sheet!A1317,BUSINESS!A1317:J4007,{5,6,7,8,9,10},0)</f>
        <v>0.75800000000000001</v>
      </c>
      <c r="V1317" s="12">
        <v>64</v>
      </c>
      <c r="W1317" s="12">
        <v>0</v>
      </c>
      <c r="X1317" s="12">
        <v>732</v>
      </c>
      <c r="Y1317" s="12">
        <v>1.7000000000000001E-2</v>
      </c>
      <c r="Z1317" s="12">
        <v>0.245</v>
      </c>
      <c r="AA1317" s="17" cm="1">
        <f t="array" ref="AA1317:AB1317">VLOOKUP(Merged_Sheet!A1317,Merged_Sheet!A1317:F4007,{5,6},0)</f>
        <v>1758176653</v>
      </c>
      <c r="AB1317" s="17">
        <v>1758176653</v>
      </c>
      <c r="AC1317" s="16">
        <f t="shared" si="121"/>
        <v>150.00507670947866</v>
      </c>
      <c r="AD1317" s="12">
        <f t="shared" si="122"/>
        <v>150.00507670947866</v>
      </c>
      <c r="AE1317" s="12">
        <f t="shared" si="123"/>
        <v>150.00507670947866</v>
      </c>
      <c r="AF1317" s="12">
        <f t="shared" si="124"/>
        <v>150.00507670947866</v>
      </c>
      <c r="AG1317" s="12">
        <f t="shared" si="125"/>
        <v>0.78</v>
      </c>
    </row>
    <row r="1318" spans="1:33" ht="14.5" x14ac:dyDescent="0.35">
      <c r="A1318" s="12" t="str">
        <f t="shared" si="120"/>
        <v>Laos-Asia-2003</v>
      </c>
      <c r="B1318" s="13" t="s">
        <v>60</v>
      </c>
      <c r="C1318" s="14" t="s">
        <v>166</v>
      </c>
      <c r="D1318" s="15">
        <v>2003</v>
      </c>
      <c r="E1318" s="16" cm="1">
        <f t="array" ref="E1318:I1318">VLOOKUP(Merged_Sheet!A1318,GDP!A1318:I4008,{5,6,7,8,9},0)</f>
        <v>2023324407</v>
      </c>
      <c r="F1318" s="16">
        <v>2023324407</v>
      </c>
      <c r="G1318" s="12">
        <v>4.9000000000000002E-2</v>
      </c>
      <c r="H1318" s="12">
        <v>18</v>
      </c>
      <c r="I1318" s="12">
        <v>0.30499999999999999</v>
      </c>
      <c r="J1318" s="12" cm="1">
        <f t="array" ref="J1318:R1318">VLOOKUP(Merged_Sheet!A1318,'HUMAN RESOURCES'!A1318:M4008,{5,6,7,8,9,10,11,12,13},0)</f>
        <v>4.8000000000000001E-2</v>
      </c>
      <c r="K1318" s="12">
        <v>8.3000000000000004E-2</v>
      </c>
      <c r="L1318" s="12">
        <v>54</v>
      </c>
      <c r="M1318" s="12">
        <v>54</v>
      </c>
      <c r="N1318" s="12">
        <v>0.46800000000000003</v>
      </c>
      <c r="O1318" s="12">
        <v>0.503</v>
      </c>
      <c r="P1318" s="12">
        <v>2.9000000000000001E-2</v>
      </c>
      <c r="Q1318" s="12">
        <v>13985961</v>
      </c>
      <c r="R1318" s="12">
        <v>0.36</v>
      </c>
      <c r="S1318" s="17" cm="1">
        <f t="array" ref="S1318:T1318">VLOOKUP(Merged_Sheet!A1318,Merged_Sheet!A1318:F4008,{5,6},0)</f>
        <v>2023324407</v>
      </c>
      <c r="T1318" s="17">
        <v>2023324407</v>
      </c>
      <c r="U1318" s="12" cm="1">
        <f t="array" ref="U1318:Z1318">VLOOKUP(Merged_Sheet!A1318,BUSINESS!A1318:J4008,{5,6,7,8,9,10},0)</f>
        <v>0.51400000000000001</v>
      </c>
      <c r="V1318" s="12">
        <v>8</v>
      </c>
      <c r="W1318" s="12">
        <v>0</v>
      </c>
      <c r="X1318" s="12">
        <v>270</v>
      </c>
      <c r="Y1318" s="12">
        <v>1.9E-2</v>
      </c>
      <c r="Z1318" s="12">
        <v>0.53200000000000003</v>
      </c>
      <c r="AA1318" s="17" cm="1">
        <f t="array" ref="AA1318:AB1318">VLOOKUP(Merged_Sheet!A1318,Merged_Sheet!A1318:F4008,{5,6},0)</f>
        <v>2023324407</v>
      </c>
      <c r="AB1318" s="17">
        <v>2023324407</v>
      </c>
      <c r="AC1318" s="16">
        <f t="shared" si="121"/>
        <v>144.66824317613927</v>
      </c>
      <c r="AD1318" s="12">
        <f t="shared" si="122"/>
        <v>144.66824317613927</v>
      </c>
      <c r="AE1318" s="12">
        <f t="shared" si="123"/>
        <v>144.66824317613927</v>
      </c>
      <c r="AF1318" s="12">
        <f t="shared" si="124"/>
        <v>144.66824317613927</v>
      </c>
      <c r="AG1318" s="12">
        <f t="shared" si="125"/>
        <v>0.64</v>
      </c>
    </row>
    <row r="1319" spans="1:33" ht="14.5" x14ac:dyDescent="0.35">
      <c r="A1319" s="12" t="str">
        <f t="shared" si="120"/>
        <v>Laos-Asia-2004</v>
      </c>
      <c r="B1319" s="13" t="s">
        <v>60</v>
      </c>
      <c r="C1319" s="14" t="s">
        <v>166</v>
      </c>
      <c r="D1319" s="15">
        <v>2004</v>
      </c>
      <c r="E1319" s="16" cm="1">
        <f t="array" ref="E1319:I1319">VLOOKUP(Merged_Sheet!A1319,GDP!A1319:I4009,{5,6,7,8,9},0)</f>
        <v>2366398120</v>
      </c>
      <c r="F1319" s="16">
        <v>2366398120</v>
      </c>
      <c r="G1319" s="12">
        <v>4.5999999999999999E-2</v>
      </c>
      <c r="H1319" s="12">
        <v>19</v>
      </c>
      <c r="I1319" s="12">
        <v>0.29299999999999998</v>
      </c>
      <c r="J1319" s="12" cm="1">
        <f t="array" ref="J1319:R1319">VLOOKUP(Merged_Sheet!A1319,'HUMAN RESOURCES'!A1319:M4009,{5,6,7,8,9,10,11,12,13},0)</f>
        <v>0.05</v>
      </c>
      <c r="K1319" s="12">
        <v>6.6000000000000003E-2</v>
      </c>
      <c r="L1319" s="12">
        <v>57</v>
      </c>
      <c r="M1319" s="12">
        <v>57</v>
      </c>
      <c r="N1319" s="12">
        <v>0.498</v>
      </c>
      <c r="O1319" s="12">
        <v>0.47599999999999998</v>
      </c>
      <c r="P1319" s="12">
        <v>2.5999999999999999E-2</v>
      </c>
      <c r="Q1319" s="12">
        <v>15893746</v>
      </c>
      <c r="R1319" s="12">
        <v>0.17599999999999999</v>
      </c>
      <c r="S1319" s="17" cm="1">
        <f t="array" ref="S1319:T1319">VLOOKUP(Merged_Sheet!A1319,Merged_Sheet!A1319:F4009,{5,6},0)</f>
        <v>2366398120</v>
      </c>
      <c r="T1319" s="17">
        <v>2366398120</v>
      </c>
      <c r="U1319" s="12" cm="1">
        <f t="array" ref="U1319:Z1319">VLOOKUP(Merged_Sheet!A1319,BUSINESS!A1319:J4009,{5,6,7,8,9,10},0)</f>
        <v>0.46500000000000002</v>
      </c>
      <c r="V1319" s="12">
        <v>17</v>
      </c>
      <c r="W1319" s="12">
        <v>0</v>
      </c>
      <c r="X1319" s="12">
        <v>270</v>
      </c>
      <c r="Y1319" s="12">
        <v>8.0000000000000002E-3</v>
      </c>
      <c r="Z1319" s="12">
        <v>0.23100000000000001</v>
      </c>
      <c r="AA1319" s="17" cm="1">
        <f t="array" ref="AA1319:AB1319">VLOOKUP(Merged_Sheet!A1319,Merged_Sheet!A1319:F4009,{5,6},0)</f>
        <v>2366398120</v>
      </c>
      <c r="AB1319" s="17">
        <v>2366398120</v>
      </c>
      <c r="AC1319" s="16">
        <f t="shared" si="121"/>
        <v>148.88863330268396</v>
      </c>
      <c r="AD1319" s="12">
        <f t="shared" si="122"/>
        <v>148.88863330268396</v>
      </c>
      <c r="AE1319" s="12">
        <f t="shared" si="123"/>
        <v>148.88863330268396</v>
      </c>
      <c r="AF1319" s="12">
        <f t="shared" si="124"/>
        <v>148.88863330268396</v>
      </c>
      <c r="AG1319" s="12">
        <f t="shared" si="125"/>
        <v>0.82400000000000007</v>
      </c>
    </row>
    <row r="1320" spans="1:33" ht="14.5" x14ac:dyDescent="0.35">
      <c r="A1320" s="12" t="str">
        <f t="shared" si="120"/>
        <v>Laos-Asia-2005</v>
      </c>
      <c r="B1320" s="13" t="s">
        <v>60</v>
      </c>
      <c r="C1320" s="14" t="s">
        <v>166</v>
      </c>
      <c r="D1320" s="15">
        <v>2005</v>
      </c>
      <c r="E1320" s="16" cm="1">
        <f t="array" ref="E1320:I1320">VLOOKUP(Merged_Sheet!A1320,GDP!A1320:I4010,{5,6,7,8,9},0)</f>
        <v>2735550177</v>
      </c>
      <c r="F1320" s="16">
        <v>2735550177</v>
      </c>
      <c r="G1320" s="12">
        <v>4.2999999999999997E-2</v>
      </c>
      <c r="H1320" s="12">
        <v>20</v>
      </c>
      <c r="I1320" s="12">
        <v>0.26800000000000002</v>
      </c>
      <c r="J1320" s="12" cm="1">
        <f t="array" ref="J1320:R1320">VLOOKUP(Merged_Sheet!A1320,'HUMAN RESOURCES'!A1320:M4010,{5,6,7,8,9,10,11,12,13},0)</f>
        <v>1.0999999999999999E-2</v>
      </c>
      <c r="K1320" s="12">
        <v>1.2999999999999999E-2</v>
      </c>
      <c r="L1320" s="12">
        <v>77</v>
      </c>
      <c r="M1320" s="12">
        <v>70</v>
      </c>
      <c r="N1320" s="12">
        <v>0.20599999999999999</v>
      </c>
      <c r="O1320" s="12">
        <v>0.71299999999999997</v>
      </c>
      <c r="P1320" s="12">
        <v>0.08</v>
      </c>
      <c r="Q1320" s="12">
        <v>1286051</v>
      </c>
      <c r="R1320" s="12">
        <v>0.40400000000000003</v>
      </c>
      <c r="S1320" s="17" cm="1">
        <f t="array" ref="S1320:T1320">VLOOKUP(Merged_Sheet!A1320,Merged_Sheet!A1320:F4010,{5,6},0)</f>
        <v>2735550177</v>
      </c>
      <c r="T1320" s="17">
        <v>2735550177</v>
      </c>
      <c r="U1320" s="12" cm="1">
        <f t="array" ref="U1320:Z1320">VLOOKUP(Merged_Sheet!A1320,BUSINESS!A1320:J4010,{5,6,7,8,9,10},0)</f>
        <v>0.27700000000000002</v>
      </c>
      <c r="V1320" s="12">
        <v>6</v>
      </c>
      <c r="W1320" s="12">
        <v>0</v>
      </c>
      <c r="X1320" s="12">
        <v>161</v>
      </c>
      <c r="Y1320" s="12">
        <v>0.35</v>
      </c>
      <c r="Z1320" s="12">
        <v>1.048</v>
      </c>
      <c r="AA1320" s="17" cm="1">
        <f t="array" ref="AA1320:AB1320">VLOOKUP(Merged_Sheet!A1320,Merged_Sheet!A1320:F4010,{5,6},0)</f>
        <v>2735550177</v>
      </c>
      <c r="AB1320" s="17">
        <v>2735550177</v>
      </c>
      <c r="AC1320" s="16">
        <f t="shared" si="121"/>
        <v>2127.093075624528</v>
      </c>
      <c r="AD1320" s="12">
        <f t="shared" si="122"/>
        <v>2127.093075624528</v>
      </c>
      <c r="AE1320" s="12">
        <f t="shared" si="123"/>
        <v>2127.093075624528</v>
      </c>
      <c r="AF1320" s="12">
        <f t="shared" si="124"/>
        <v>2127.093075624528</v>
      </c>
      <c r="AG1320" s="12">
        <f t="shared" si="125"/>
        <v>0.59599999999999997</v>
      </c>
    </row>
    <row r="1321" spans="1:33" ht="14.5" x14ac:dyDescent="0.35">
      <c r="A1321" s="12" t="str">
        <f t="shared" si="120"/>
        <v>Laos-Asia-2006</v>
      </c>
      <c r="B1321" s="13" t="s">
        <v>60</v>
      </c>
      <c r="C1321" s="14" t="s">
        <v>166</v>
      </c>
      <c r="D1321" s="15">
        <v>2006</v>
      </c>
      <c r="E1321" s="16" cm="1">
        <f t="array" ref="E1321:I1321">VLOOKUP(Merged_Sheet!A1321,GDP!A1321:I4011,{5,6,7,8,9},0)</f>
        <v>3452895836</v>
      </c>
      <c r="F1321" s="16">
        <v>3452895836</v>
      </c>
      <c r="G1321" s="12">
        <v>4.2999999999999997E-2</v>
      </c>
      <c r="H1321" s="12">
        <v>25</v>
      </c>
      <c r="I1321" s="12">
        <v>0.3</v>
      </c>
      <c r="J1321" s="12" cm="1">
        <f t="array" ref="J1321:R1321">VLOOKUP(Merged_Sheet!A1321,'HUMAN RESOURCES'!A1321:M4011,{5,6,7,8,9,10,11,12,13},0)</f>
        <v>1.9E-2</v>
      </c>
      <c r="K1321" s="12">
        <v>1.2E-2</v>
      </c>
      <c r="L1321" s="12">
        <v>78</v>
      </c>
      <c r="M1321" s="12">
        <v>68</v>
      </c>
      <c r="N1321" s="12">
        <v>0.222</v>
      </c>
      <c r="O1321" s="12">
        <v>0.70199999999999996</v>
      </c>
      <c r="P1321" s="12">
        <v>7.5999999999999998E-2</v>
      </c>
      <c r="Q1321" s="12">
        <v>87441</v>
      </c>
      <c r="R1321" s="12">
        <v>0.52600000000000002</v>
      </c>
      <c r="S1321" s="17" cm="1">
        <f t="array" ref="S1321:T1321">VLOOKUP(Merged_Sheet!A1321,Merged_Sheet!A1321:F4011,{5,6},0)</f>
        <v>3452895836</v>
      </c>
      <c r="T1321" s="17">
        <v>3452895836</v>
      </c>
      <c r="U1321" s="12" cm="1">
        <f t="array" ref="U1321:Z1321">VLOOKUP(Merged_Sheet!A1321,BUSINESS!A1321:J4011,{5,6,7,8,9,10},0)</f>
        <v>0.32200000000000001</v>
      </c>
      <c r="V1321" s="12">
        <v>39</v>
      </c>
      <c r="W1321" s="12">
        <v>0</v>
      </c>
      <c r="X1321" s="12">
        <v>76</v>
      </c>
      <c r="Y1321" s="12">
        <v>0.432</v>
      </c>
      <c r="Z1321" s="12">
        <v>1.379</v>
      </c>
      <c r="AA1321" s="17" cm="1">
        <f t="array" ref="AA1321:AB1321">VLOOKUP(Merged_Sheet!A1321,Merged_Sheet!A1321:F4011,{5,6},0)</f>
        <v>3452895836</v>
      </c>
      <c r="AB1321" s="17">
        <v>3452895836</v>
      </c>
      <c r="AC1321" s="16">
        <f t="shared" si="121"/>
        <v>39488.293089054336</v>
      </c>
      <c r="AD1321" s="12">
        <f t="shared" si="122"/>
        <v>39488.293089054336</v>
      </c>
      <c r="AE1321" s="12">
        <f t="shared" si="123"/>
        <v>39488.293089054336</v>
      </c>
      <c r="AF1321" s="12">
        <f t="shared" si="124"/>
        <v>39488.293089054336</v>
      </c>
      <c r="AG1321" s="12">
        <f t="shared" si="125"/>
        <v>0.47399999999999998</v>
      </c>
    </row>
    <row r="1322" spans="1:33" ht="14.5" x14ac:dyDescent="0.35">
      <c r="A1322" s="12" t="str">
        <f t="shared" si="120"/>
        <v>Laos-Asia-2007</v>
      </c>
      <c r="B1322" s="13" t="s">
        <v>60</v>
      </c>
      <c r="C1322" s="14" t="s">
        <v>166</v>
      </c>
      <c r="D1322" s="15">
        <v>2007</v>
      </c>
      <c r="E1322" s="16" cm="1">
        <f t="array" ref="E1322:I1322">VLOOKUP(Merged_Sheet!A1322,GDP!A1322:I4012,{5,6,7,8,9},0)</f>
        <v>4222945530</v>
      </c>
      <c r="F1322" s="16">
        <v>4222945530</v>
      </c>
      <c r="G1322" s="12">
        <v>4.2000000000000003E-2</v>
      </c>
      <c r="H1322" s="12">
        <v>29</v>
      </c>
      <c r="I1322" s="12">
        <v>0.28499999999999998</v>
      </c>
      <c r="J1322" s="12" cm="1">
        <f t="array" ref="J1322:R1322">VLOOKUP(Merged_Sheet!A1322,'HUMAN RESOURCES'!A1322:M4012,{5,6,7,8,9,10,11,12,13},0)</f>
        <v>1.9E-2</v>
      </c>
      <c r="K1322" s="12">
        <v>1.4E-2</v>
      </c>
      <c r="L1322" s="12">
        <v>77</v>
      </c>
      <c r="M1322" s="12">
        <v>73</v>
      </c>
      <c r="N1322" s="12">
        <v>0.23300000000000001</v>
      </c>
      <c r="O1322" s="12">
        <v>0.69699999999999995</v>
      </c>
      <c r="P1322" s="12">
        <v>7.0000000000000007E-2</v>
      </c>
      <c r="Q1322" s="12">
        <v>10673800</v>
      </c>
      <c r="R1322" s="12">
        <v>0.66100000000000003</v>
      </c>
      <c r="S1322" s="17" cm="1">
        <f t="array" ref="S1322:T1322">VLOOKUP(Merged_Sheet!A1322,Merged_Sheet!A1322:F4012,{5,6},0)</f>
        <v>4222945530</v>
      </c>
      <c r="T1322" s="17">
        <v>4222945530</v>
      </c>
      <c r="U1322" s="12" cm="1">
        <f t="array" ref="U1322:Z1322">VLOOKUP(Merged_Sheet!A1322,BUSINESS!A1322:J4012,{5,6,7,8,9,10},0)</f>
        <v>0.624</v>
      </c>
      <c r="V1322" s="12">
        <v>11</v>
      </c>
      <c r="W1322" s="12">
        <v>0</v>
      </c>
      <c r="X1322" s="12">
        <v>144</v>
      </c>
      <c r="Y1322" s="12">
        <v>0.39100000000000001</v>
      </c>
      <c r="Z1322" s="12">
        <v>1.1519999999999999</v>
      </c>
      <c r="AA1322" s="17" cm="1">
        <f t="array" ref="AA1322:AB1322">VLOOKUP(Merged_Sheet!A1322,Merged_Sheet!A1322:F4012,{5,6},0)</f>
        <v>4222945530</v>
      </c>
      <c r="AB1322" s="17">
        <v>4222945530</v>
      </c>
      <c r="AC1322" s="16">
        <f t="shared" si="121"/>
        <v>395.63656148700557</v>
      </c>
      <c r="AD1322" s="12">
        <f t="shared" si="122"/>
        <v>395.63656148700557</v>
      </c>
      <c r="AE1322" s="12">
        <f t="shared" si="123"/>
        <v>395.63656148700557</v>
      </c>
      <c r="AF1322" s="12">
        <f t="shared" si="124"/>
        <v>395.63656148700557</v>
      </c>
      <c r="AG1322" s="12">
        <f t="shared" si="125"/>
        <v>0.33899999999999997</v>
      </c>
    </row>
    <row r="1323" spans="1:33" ht="14.5" x14ac:dyDescent="0.35">
      <c r="A1323" s="12" t="str">
        <f t="shared" si="120"/>
        <v>Laos-Asia-2008</v>
      </c>
      <c r="B1323" s="13" t="s">
        <v>60</v>
      </c>
      <c r="C1323" s="14" t="s">
        <v>166</v>
      </c>
      <c r="D1323" s="15">
        <v>2008</v>
      </c>
      <c r="E1323" s="16" cm="1">
        <f t="array" ref="E1323:I1323">VLOOKUP(Merged_Sheet!A1323,GDP!A1323:I4013,{5,6,7,8,9},0)</f>
        <v>5443930125</v>
      </c>
      <c r="F1323" s="16">
        <v>5443930125</v>
      </c>
      <c r="G1323" s="12">
        <v>4.1000000000000002E-2</v>
      </c>
      <c r="H1323" s="12">
        <v>36</v>
      </c>
      <c r="I1323" s="12">
        <v>0.24</v>
      </c>
      <c r="J1323" s="12" cm="1">
        <f t="array" ref="J1323:R1323">VLOOKUP(Merged_Sheet!A1323,'HUMAN RESOURCES'!A1323:M4013,{5,6,7,8,9,10,11,12,13},0)</f>
        <v>2.1000000000000001E-2</v>
      </c>
      <c r="K1323" s="12">
        <v>3.4000000000000002E-2</v>
      </c>
      <c r="L1323" s="12">
        <v>57</v>
      </c>
      <c r="M1323" s="12">
        <v>53</v>
      </c>
      <c r="N1323" s="12">
        <v>0.29599999999999999</v>
      </c>
      <c r="O1323" s="12">
        <v>0.65100000000000002</v>
      </c>
      <c r="P1323" s="12">
        <v>5.2999999999999999E-2</v>
      </c>
      <c r="Q1323" s="12">
        <v>51579599</v>
      </c>
      <c r="R1323" s="12">
        <v>0.627</v>
      </c>
      <c r="S1323" s="17" cm="1">
        <f t="array" ref="S1323:T1323">VLOOKUP(Merged_Sheet!A1323,Merged_Sheet!A1323:F4013,{5,6},0)</f>
        <v>5443930125</v>
      </c>
      <c r="T1323" s="17">
        <v>5443930125</v>
      </c>
      <c r="U1323" s="12" cm="1">
        <f t="array" ref="U1323:Z1323">VLOOKUP(Merged_Sheet!A1323,BUSINESS!A1323:J4013,{5,6,7,8,9,10},0)</f>
        <v>0.32400000000000001</v>
      </c>
      <c r="V1323" s="12">
        <v>19</v>
      </c>
      <c r="W1323" s="12">
        <v>0</v>
      </c>
      <c r="X1323" s="12">
        <v>200</v>
      </c>
      <c r="Y1323" s="12">
        <v>0.34</v>
      </c>
      <c r="Z1323" s="12">
        <v>1.232</v>
      </c>
      <c r="AA1323" s="17" cm="1">
        <f t="array" ref="AA1323:AB1323">VLOOKUP(Merged_Sheet!A1323,Merged_Sheet!A1323:F4013,{5,6},0)</f>
        <v>5443930125</v>
      </c>
      <c r="AB1323" s="17">
        <v>5443930125</v>
      </c>
      <c r="AC1323" s="16">
        <f t="shared" si="121"/>
        <v>105.54425064452323</v>
      </c>
      <c r="AD1323" s="12">
        <f t="shared" si="122"/>
        <v>105.54425064452323</v>
      </c>
      <c r="AE1323" s="12">
        <f t="shared" si="123"/>
        <v>105.54425064452323</v>
      </c>
      <c r="AF1323" s="12">
        <f t="shared" si="124"/>
        <v>105.54425064452323</v>
      </c>
      <c r="AG1323" s="12">
        <f t="shared" si="125"/>
        <v>0.373</v>
      </c>
    </row>
    <row r="1324" spans="1:33" ht="14.5" x14ac:dyDescent="0.35">
      <c r="A1324" s="12" t="str">
        <f t="shared" si="120"/>
        <v>Laos-Asia-2009</v>
      </c>
      <c r="B1324" s="13" t="s">
        <v>60</v>
      </c>
      <c r="C1324" s="14" t="s">
        <v>166</v>
      </c>
      <c r="D1324" s="15">
        <v>2009</v>
      </c>
      <c r="E1324" s="16" cm="1">
        <f t="array" ref="E1324:I1324">VLOOKUP(Merged_Sheet!A1324,GDP!A1324:I4014,{5,6,7,8,9},0)</f>
        <v>5832882922</v>
      </c>
      <c r="F1324" s="16">
        <v>5832882922</v>
      </c>
      <c r="G1324" s="12">
        <v>3.5999999999999997E-2</v>
      </c>
      <c r="H1324" s="12">
        <v>34</v>
      </c>
      <c r="I1324" s="12">
        <v>0.248</v>
      </c>
      <c r="J1324" s="12" cm="1">
        <f t="array" ref="J1324:R1324">VLOOKUP(Merged_Sheet!A1324,'HUMAN RESOURCES'!A1324:M4014,{5,6,7,8,9,10,11,12,13},0)</f>
        <v>2.1999999999999999E-2</v>
      </c>
      <c r="K1324" s="12">
        <v>2.8000000000000001E-2</v>
      </c>
      <c r="L1324" s="12">
        <v>72</v>
      </c>
      <c r="M1324" s="12">
        <v>69</v>
      </c>
      <c r="N1324" s="12">
        <v>0.27900000000000003</v>
      </c>
      <c r="O1324" s="12">
        <v>0.67100000000000004</v>
      </c>
      <c r="P1324" s="12">
        <v>0.05</v>
      </c>
      <c r="Q1324" s="12">
        <v>32059424</v>
      </c>
      <c r="R1324" s="12">
        <v>0.58199999999999996</v>
      </c>
      <c r="S1324" s="17" cm="1">
        <f t="array" ref="S1324:T1324">VLOOKUP(Merged_Sheet!A1324,Merged_Sheet!A1324:F4014,{5,6},0)</f>
        <v>5832882922</v>
      </c>
      <c r="T1324" s="17">
        <v>5832882922</v>
      </c>
      <c r="U1324" s="12" cm="1">
        <f t="array" ref="U1324:Z1324">VLOOKUP(Merged_Sheet!A1324,BUSINESS!A1324:J4014,{5,6,7,8,9,10},0)</f>
        <v>0.496</v>
      </c>
      <c r="V1324" s="12">
        <v>12</v>
      </c>
      <c r="W1324" s="12">
        <v>0</v>
      </c>
      <c r="X1324" s="12">
        <v>238</v>
      </c>
      <c r="Y1324" s="12">
        <v>0.46100000000000002</v>
      </c>
      <c r="Z1324" s="12">
        <v>1.1399999999999999</v>
      </c>
      <c r="AA1324" s="17" cm="1">
        <f t="array" ref="AA1324:AB1324">VLOOKUP(Merged_Sheet!A1324,Merged_Sheet!A1324:F4014,{5,6},0)</f>
        <v>5832882922</v>
      </c>
      <c r="AB1324" s="17">
        <v>5832882922</v>
      </c>
      <c r="AC1324" s="16">
        <f t="shared" si="121"/>
        <v>181.93972923531004</v>
      </c>
      <c r="AD1324" s="12">
        <f t="shared" si="122"/>
        <v>181.93972923531004</v>
      </c>
      <c r="AE1324" s="12">
        <f t="shared" si="123"/>
        <v>181.93972923531004</v>
      </c>
      <c r="AF1324" s="12">
        <f t="shared" si="124"/>
        <v>181.93972923531004</v>
      </c>
      <c r="AG1324" s="12">
        <f t="shared" si="125"/>
        <v>0.41800000000000004</v>
      </c>
    </row>
    <row r="1325" spans="1:33" ht="14.5" x14ac:dyDescent="0.35">
      <c r="A1325" s="12" t="str">
        <f t="shared" si="120"/>
        <v>Laos-Asia-2010</v>
      </c>
      <c r="B1325" s="13" t="s">
        <v>60</v>
      </c>
      <c r="C1325" s="14" t="s">
        <v>166</v>
      </c>
      <c r="D1325" s="15">
        <v>2010</v>
      </c>
      <c r="E1325" s="16" cm="1">
        <f t="array" ref="E1325:I1325">VLOOKUP(Merged_Sheet!A1325,GDP!A1325:I4015,{5,6,7,8,9},0)</f>
        <v>7181441152</v>
      </c>
      <c r="F1325" s="16">
        <v>7181441152</v>
      </c>
      <c r="G1325" s="12">
        <v>2.5999999999999999E-2</v>
      </c>
      <c r="H1325" s="12">
        <v>29</v>
      </c>
      <c r="I1325" s="12">
        <v>0.22600000000000001</v>
      </c>
      <c r="J1325" s="12" cm="1">
        <f t="array" ref="J1325:R1325">VLOOKUP(Merged_Sheet!A1325,'HUMAN RESOURCES'!A1325:M4015,{5,6,7,8,9,10,11,12,13},0)</f>
        <v>2.1999999999999999E-2</v>
      </c>
      <c r="K1325" s="12">
        <v>1.4E-2</v>
      </c>
      <c r="L1325" s="12">
        <v>77</v>
      </c>
      <c r="M1325" s="12">
        <v>73</v>
      </c>
      <c r="N1325" s="12">
        <v>0.29399999999999998</v>
      </c>
      <c r="O1325" s="12">
        <v>0.65900000000000003</v>
      </c>
      <c r="P1325" s="12">
        <v>4.5999999999999999E-2</v>
      </c>
      <c r="Q1325" s="12">
        <v>6103233</v>
      </c>
      <c r="R1325" s="12">
        <v>0.77800000000000002</v>
      </c>
      <c r="S1325" s="17" cm="1">
        <f t="array" ref="S1325:T1325">VLOOKUP(Merged_Sheet!A1325,Merged_Sheet!A1325:F4015,{5,6},0)</f>
        <v>7181441152</v>
      </c>
      <c r="T1325" s="17">
        <v>7181441152</v>
      </c>
      <c r="U1325" s="12" cm="1">
        <f t="array" ref="U1325:Z1325">VLOOKUP(Merged_Sheet!A1325,BUSINESS!A1325:J4015,{5,6,7,8,9,10},0)</f>
        <v>0</v>
      </c>
      <c r="V1325" s="12">
        <v>0</v>
      </c>
      <c r="W1325" s="12">
        <v>0</v>
      </c>
      <c r="X1325" s="12">
        <v>0</v>
      </c>
      <c r="Y1325" s="12">
        <v>0.14000000000000001</v>
      </c>
      <c r="Z1325" s="12">
        <v>1.6379999999999999</v>
      </c>
      <c r="AA1325" s="17" cm="1">
        <f t="array" ref="AA1325:AB1325">VLOOKUP(Merged_Sheet!A1325,Merged_Sheet!A1325:F4015,{5,6},0)</f>
        <v>7181441152</v>
      </c>
      <c r="AB1325" s="17">
        <v>7181441152</v>
      </c>
      <c r="AC1325" s="16">
        <f t="shared" si="121"/>
        <v>1176.6618039979794</v>
      </c>
      <c r="AD1325" s="12">
        <f t="shared" si="122"/>
        <v>1176.6618039979794</v>
      </c>
      <c r="AE1325" s="12">
        <f t="shared" si="123"/>
        <v>1176.6618039979794</v>
      </c>
      <c r="AF1325" s="12">
        <f t="shared" si="124"/>
        <v>1176.6618039979794</v>
      </c>
      <c r="AG1325" s="12">
        <f t="shared" si="125"/>
        <v>0.22199999999999998</v>
      </c>
    </row>
    <row r="1326" spans="1:33" ht="14.5" x14ac:dyDescent="0.35">
      <c r="A1326" s="12" t="str">
        <f t="shared" si="120"/>
        <v>Laos-Asia-2011</v>
      </c>
      <c r="B1326" s="13" t="s">
        <v>60</v>
      </c>
      <c r="C1326" s="14" t="s">
        <v>166</v>
      </c>
      <c r="D1326" s="15">
        <v>2011</v>
      </c>
      <c r="E1326" s="16" cm="1">
        <f t="array" ref="E1326:I1326">VLOOKUP(Merged_Sheet!A1326,GDP!A1326:I4016,{5,6,7,8,9},0)</f>
        <v>8254088067</v>
      </c>
      <c r="F1326" s="16">
        <v>8254088067</v>
      </c>
      <c r="G1326" s="12">
        <v>2.8000000000000001E-2</v>
      </c>
      <c r="H1326" s="12">
        <v>35</v>
      </c>
      <c r="I1326" s="12">
        <v>0</v>
      </c>
      <c r="J1326" s="12" cm="1">
        <f t="array" ref="J1326:R1326">VLOOKUP(Merged_Sheet!A1326,'HUMAN RESOURCES'!A1326:M4016,{5,6,7,8,9,10,11,12,13},0)</f>
        <v>2.4E-2</v>
      </c>
      <c r="K1326" s="12">
        <v>3.9E-2</v>
      </c>
      <c r="L1326" s="12">
        <v>46</v>
      </c>
      <c r="M1326" s="12">
        <v>47</v>
      </c>
      <c r="N1326" s="12">
        <v>0.34</v>
      </c>
      <c r="O1326" s="12">
        <v>0.625</v>
      </c>
      <c r="P1326" s="12">
        <v>3.5000000000000003E-2</v>
      </c>
      <c r="Q1326" s="12">
        <v>1986701</v>
      </c>
      <c r="R1326" s="12">
        <v>0.56499999999999995</v>
      </c>
      <c r="S1326" s="17" cm="1">
        <f t="array" ref="S1326:T1326">VLOOKUP(Merged_Sheet!A1326,Merged_Sheet!A1326:F4016,{5,6},0)</f>
        <v>8254088067</v>
      </c>
      <c r="T1326" s="17">
        <v>8254088067</v>
      </c>
      <c r="U1326" s="12" cm="1">
        <f t="array" ref="U1326:Z1326">VLOOKUP(Merged_Sheet!A1326,BUSINESS!A1326:J4016,{5,6,7,8,9,10},0)</f>
        <v>0.19500000000000001</v>
      </c>
      <c r="V1326" s="12">
        <v>60</v>
      </c>
      <c r="W1326" s="12">
        <v>0</v>
      </c>
      <c r="X1326" s="12">
        <v>152</v>
      </c>
      <c r="Y1326" s="12">
        <v>0.08</v>
      </c>
      <c r="Z1326" s="12">
        <v>1.46</v>
      </c>
      <c r="AA1326" s="17" cm="1">
        <f t="array" ref="AA1326:AB1326">VLOOKUP(Merged_Sheet!A1326,Merged_Sheet!A1326:F4016,{5,6},0)</f>
        <v>8254088067</v>
      </c>
      <c r="AB1326" s="17">
        <v>8254088067</v>
      </c>
      <c r="AC1326" s="16">
        <f t="shared" si="121"/>
        <v>4154.6705150900916</v>
      </c>
      <c r="AD1326" s="12">
        <f t="shared" si="122"/>
        <v>4154.6705150900916</v>
      </c>
      <c r="AE1326" s="12">
        <f t="shared" si="123"/>
        <v>4154.6705150900916</v>
      </c>
      <c r="AF1326" s="12">
        <f t="shared" si="124"/>
        <v>4154.6705150900916</v>
      </c>
      <c r="AG1326" s="12">
        <f t="shared" si="125"/>
        <v>0.43500000000000005</v>
      </c>
    </row>
    <row r="1327" spans="1:33" ht="14.5" x14ac:dyDescent="0.35">
      <c r="A1327" s="12" t="str">
        <f t="shared" si="120"/>
        <v>Laos-Asia-2012</v>
      </c>
      <c r="B1327" s="13" t="s">
        <v>60</v>
      </c>
      <c r="C1327" s="14" t="s">
        <v>166</v>
      </c>
      <c r="D1327" s="15">
        <v>2012</v>
      </c>
      <c r="E1327" s="16" cm="1">
        <f t="array" ref="E1327:I1327">VLOOKUP(Merged_Sheet!A1327,GDP!A1327:I4017,{5,6,7,8,9},0)</f>
        <v>9386913253</v>
      </c>
      <c r="F1327" s="16">
        <v>9386913253</v>
      </c>
      <c r="G1327" s="12">
        <v>2.9000000000000001E-2</v>
      </c>
      <c r="H1327" s="12">
        <v>40</v>
      </c>
      <c r="I1327" s="12">
        <v>0</v>
      </c>
      <c r="J1327" s="12" cm="1">
        <f t="array" ref="J1327:R1327">VLOOKUP(Merged_Sheet!A1327,'HUMAN RESOURCES'!A1327:M4017,{5,6,7,8,9,10,11,12,13},0)</f>
        <v>2.4E-2</v>
      </c>
      <c r="K1327" s="12">
        <v>1.9E-2</v>
      </c>
      <c r="L1327" s="12">
        <v>73</v>
      </c>
      <c r="M1327" s="12">
        <v>68</v>
      </c>
      <c r="N1327" s="12">
        <v>0.314</v>
      </c>
      <c r="O1327" s="12">
        <v>0.63100000000000001</v>
      </c>
      <c r="P1327" s="12">
        <v>5.6000000000000001E-2</v>
      </c>
      <c r="Q1327" s="12">
        <v>79392466</v>
      </c>
      <c r="R1327" s="12">
        <v>0.43</v>
      </c>
      <c r="S1327" s="17" cm="1">
        <f t="array" ref="S1327:T1327">VLOOKUP(Merged_Sheet!A1327,Merged_Sheet!A1327:F4017,{5,6},0)</f>
        <v>9386913253</v>
      </c>
      <c r="T1327" s="17">
        <v>9386913253</v>
      </c>
      <c r="U1327" s="12" cm="1">
        <f t="array" ref="U1327:Z1327">VLOOKUP(Merged_Sheet!A1327,BUSINESS!A1327:J4017,{5,6,7,8,9,10},0)</f>
        <v>0.436</v>
      </c>
      <c r="V1327" s="12">
        <v>8</v>
      </c>
      <c r="W1327" s="12">
        <v>0</v>
      </c>
      <c r="X1327" s="12">
        <v>433</v>
      </c>
      <c r="Y1327" s="12">
        <v>0.39800000000000002</v>
      </c>
      <c r="Z1327" s="12">
        <v>1.0509999999999999</v>
      </c>
      <c r="AA1327" s="17" cm="1">
        <f t="array" ref="AA1327:AB1327">VLOOKUP(Merged_Sheet!A1327,Merged_Sheet!A1327:F4017,{5,6},0)</f>
        <v>9386913253</v>
      </c>
      <c r="AB1327" s="17">
        <v>9386913253</v>
      </c>
      <c r="AC1327" s="16">
        <f t="shared" si="121"/>
        <v>118.23430768607187</v>
      </c>
      <c r="AD1327" s="12">
        <f t="shared" si="122"/>
        <v>118.23430768607187</v>
      </c>
      <c r="AE1327" s="12">
        <f t="shared" si="123"/>
        <v>118.23430768607187</v>
      </c>
      <c r="AF1327" s="12">
        <f t="shared" si="124"/>
        <v>118.23430768607187</v>
      </c>
      <c r="AG1327" s="12">
        <f t="shared" si="125"/>
        <v>0.57000000000000006</v>
      </c>
    </row>
    <row r="1328" spans="1:33" ht="14.5" x14ac:dyDescent="0.35">
      <c r="A1328" s="12" t="str">
        <f t="shared" si="120"/>
        <v>Latvia-Europe-2000</v>
      </c>
      <c r="B1328" s="13" t="s">
        <v>62</v>
      </c>
      <c r="C1328" s="14" t="s">
        <v>167</v>
      </c>
      <c r="D1328" s="15">
        <v>2000</v>
      </c>
      <c r="E1328" s="16" cm="1">
        <f t="array" ref="E1328:I1328">VLOOKUP(Merged_Sheet!A1328,GDP!A1328:I4018,{5,6,7,8,9},0)</f>
        <v>7833068425</v>
      </c>
      <c r="F1328" s="16">
        <v>7833068425</v>
      </c>
      <c r="G1328" s="12">
        <v>0.06</v>
      </c>
      <c r="H1328" s="12">
        <v>197</v>
      </c>
      <c r="I1328" s="12">
        <v>0.11899999999999999</v>
      </c>
      <c r="J1328" s="12" cm="1">
        <f t="array" ref="J1328:R1328">VLOOKUP(Merged_Sheet!A1328,'HUMAN RESOURCES'!A1328:M4018,{5,6,7,8,9,10,11,12,13},0)</f>
        <v>2.5000000000000001E-2</v>
      </c>
      <c r="K1328" s="12">
        <v>2.3E-2</v>
      </c>
      <c r="L1328" s="12">
        <v>72</v>
      </c>
      <c r="M1328" s="12">
        <v>69</v>
      </c>
      <c r="N1328" s="12">
        <v>0.27200000000000002</v>
      </c>
      <c r="O1328" s="12">
        <v>0.68100000000000005</v>
      </c>
      <c r="P1328" s="12">
        <v>4.7E-2</v>
      </c>
      <c r="Q1328" s="12">
        <v>37762962</v>
      </c>
      <c r="R1328" s="12">
        <v>0.68200000000000005</v>
      </c>
      <c r="S1328" s="17" cm="1">
        <f t="array" ref="S1328:T1328">VLOOKUP(Merged_Sheet!A1328,Merged_Sheet!A1328:F4018,{5,6},0)</f>
        <v>7833068425</v>
      </c>
      <c r="T1328" s="17">
        <v>7833068425</v>
      </c>
      <c r="U1328" s="12" cm="1">
        <f t="array" ref="U1328:Z1328">VLOOKUP(Merged_Sheet!A1328,BUSINESS!A1328:J4018,{5,6,7,8,9,10},0)</f>
        <v>0.72</v>
      </c>
      <c r="V1328" s="12">
        <v>25</v>
      </c>
      <c r="W1328" s="12">
        <v>0</v>
      </c>
      <c r="X1328" s="12">
        <v>451</v>
      </c>
      <c r="Y1328" s="12">
        <v>0.14000000000000001</v>
      </c>
      <c r="Z1328" s="12">
        <v>0.94299999999999995</v>
      </c>
      <c r="AA1328" s="17" cm="1">
        <f t="array" ref="AA1328:AB1328">VLOOKUP(Merged_Sheet!A1328,Merged_Sheet!A1328:F4018,{5,6},0)</f>
        <v>7833068425</v>
      </c>
      <c r="AB1328" s="17">
        <v>7833068425</v>
      </c>
      <c r="AC1328" s="16">
        <f t="shared" si="121"/>
        <v>207.42727821509339</v>
      </c>
      <c r="AD1328" s="12">
        <f t="shared" si="122"/>
        <v>207.42727821509339</v>
      </c>
      <c r="AE1328" s="12">
        <f t="shared" si="123"/>
        <v>207.42727821509339</v>
      </c>
      <c r="AF1328" s="12">
        <f t="shared" si="124"/>
        <v>207.42727821509339</v>
      </c>
      <c r="AG1328" s="12">
        <f t="shared" si="125"/>
        <v>0.31799999999999995</v>
      </c>
    </row>
    <row r="1329" spans="1:33" ht="14.5" x14ac:dyDescent="0.35">
      <c r="A1329" s="12" t="str">
        <f t="shared" si="120"/>
        <v>Latvia-Europe-2001</v>
      </c>
      <c r="B1329" s="13" t="s">
        <v>62</v>
      </c>
      <c r="C1329" s="14" t="s">
        <v>167</v>
      </c>
      <c r="D1329" s="15">
        <v>2001</v>
      </c>
      <c r="E1329" s="16" cm="1">
        <f t="array" ref="E1329:I1329">VLOOKUP(Merged_Sheet!A1329,GDP!A1329:I4019,{5,6,7,8,9},0)</f>
        <v>8313047744</v>
      </c>
      <c r="F1329" s="16">
        <v>8313047744</v>
      </c>
      <c r="G1329" s="12">
        <v>6.2E-2</v>
      </c>
      <c r="H1329" s="12">
        <v>215</v>
      </c>
      <c r="I1329" s="12">
        <v>0.112</v>
      </c>
      <c r="J1329" s="12" cm="1">
        <f t="array" ref="J1329:R1329">VLOOKUP(Merged_Sheet!A1329,'HUMAN RESOURCES'!A1329:M4019,{5,6,7,8,9,10,11,12,13},0)</f>
        <v>2.7E-2</v>
      </c>
      <c r="K1329" s="12">
        <v>3.5999999999999997E-2</v>
      </c>
      <c r="L1329" s="12">
        <v>66</v>
      </c>
      <c r="M1329" s="12">
        <v>61</v>
      </c>
      <c r="N1329" s="12">
        <v>0.371</v>
      </c>
      <c r="O1329" s="12">
        <v>0.59399999999999997</v>
      </c>
      <c r="P1329" s="12">
        <v>3.5000000000000003E-2</v>
      </c>
      <c r="Q1329" s="12">
        <v>2217618</v>
      </c>
      <c r="R1329" s="12">
        <v>0.42599999999999999</v>
      </c>
      <c r="S1329" s="17" cm="1">
        <f t="array" ref="S1329:T1329">VLOOKUP(Merged_Sheet!A1329,Merged_Sheet!A1329:F4019,{5,6},0)</f>
        <v>8313047744</v>
      </c>
      <c r="T1329" s="17">
        <v>8313047744</v>
      </c>
      <c r="U1329" s="12" cm="1">
        <f t="array" ref="U1329:Z1329">VLOOKUP(Merged_Sheet!A1329,BUSINESS!A1329:J4019,{5,6,7,8,9,10},0)</f>
        <v>0.218</v>
      </c>
      <c r="V1329" s="12">
        <v>66</v>
      </c>
      <c r="W1329" s="12">
        <v>0</v>
      </c>
      <c r="X1329" s="12">
        <v>339</v>
      </c>
      <c r="Y1329" s="12">
        <v>0.12</v>
      </c>
      <c r="Z1329" s="12">
        <v>0.99</v>
      </c>
      <c r="AA1329" s="17" cm="1">
        <f t="array" ref="AA1329:AB1329">VLOOKUP(Merged_Sheet!A1329,Merged_Sheet!A1329:F4019,{5,6},0)</f>
        <v>8313047744</v>
      </c>
      <c r="AB1329" s="17">
        <v>8313047744</v>
      </c>
      <c r="AC1329" s="16">
        <f t="shared" si="121"/>
        <v>3748.6382884698805</v>
      </c>
      <c r="AD1329" s="12">
        <f t="shared" si="122"/>
        <v>3748.6382884698805</v>
      </c>
      <c r="AE1329" s="12">
        <f t="shared" si="123"/>
        <v>3748.6382884698805</v>
      </c>
      <c r="AF1329" s="12">
        <f t="shared" si="124"/>
        <v>3748.6382884698805</v>
      </c>
      <c r="AG1329" s="12">
        <f t="shared" si="125"/>
        <v>0.57400000000000007</v>
      </c>
    </row>
    <row r="1330" spans="1:33" ht="14.5" x14ac:dyDescent="0.35">
      <c r="A1330" s="12" t="str">
        <f t="shared" si="120"/>
        <v>Latvia-Europe-2002</v>
      </c>
      <c r="B1330" s="13" t="s">
        <v>62</v>
      </c>
      <c r="C1330" s="14" t="s">
        <v>167</v>
      </c>
      <c r="D1330" s="15">
        <v>2002</v>
      </c>
      <c r="E1330" s="16" cm="1">
        <f t="array" ref="E1330:I1330">VLOOKUP(Merged_Sheet!A1330,GDP!A1330:I4020,{5,6,7,8,9},0)</f>
        <v>9314784080</v>
      </c>
      <c r="F1330" s="16">
        <v>9314784080</v>
      </c>
      <c r="G1330" s="12">
        <v>6.3E-2</v>
      </c>
      <c r="H1330" s="12">
        <v>248</v>
      </c>
      <c r="I1330" s="12">
        <v>0.08</v>
      </c>
      <c r="J1330" s="12" cm="1">
        <f t="array" ref="J1330:R1330">VLOOKUP(Merged_Sheet!A1330,'HUMAN RESOURCES'!A1330:M4020,{5,6,7,8,9,10,11,12,13},0)</f>
        <v>2.8000000000000001E-2</v>
      </c>
      <c r="K1330" s="12">
        <v>7.2999999999999995E-2</v>
      </c>
      <c r="L1330" s="12">
        <v>48</v>
      </c>
      <c r="M1330" s="12">
        <v>48</v>
      </c>
      <c r="N1330" s="12">
        <v>0.372</v>
      </c>
      <c r="O1330" s="12">
        <v>0.58599999999999997</v>
      </c>
      <c r="P1330" s="12">
        <v>4.2000000000000003E-2</v>
      </c>
      <c r="Q1330" s="12">
        <v>2029516</v>
      </c>
      <c r="R1330" s="12">
        <v>0.253</v>
      </c>
      <c r="S1330" s="17" cm="1">
        <f t="array" ref="S1330:T1330">VLOOKUP(Merged_Sheet!A1330,Merged_Sheet!A1330:F4020,{5,6},0)</f>
        <v>9314784080</v>
      </c>
      <c r="T1330" s="17">
        <v>9314784080</v>
      </c>
      <c r="U1330" s="12" cm="1">
        <f t="array" ref="U1330:Z1330">VLOOKUP(Merged_Sheet!A1330,BUSINESS!A1330:J4020,{5,6,7,8,9,10},0)</f>
        <v>0.16</v>
      </c>
      <c r="V1330" s="12">
        <v>40</v>
      </c>
      <c r="W1330" s="12">
        <v>0</v>
      </c>
      <c r="X1330" s="12">
        <v>324</v>
      </c>
      <c r="Y1330" s="12">
        <v>4.2000000000000003E-2</v>
      </c>
      <c r="Z1330" s="12">
        <v>0.60699999999999998</v>
      </c>
      <c r="AA1330" s="17" cm="1">
        <f t="array" ref="AA1330:AB1330">VLOOKUP(Merged_Sheet!A1330,Merged_Sheet!A1330:F4020,{5,6},0)</f>
        <v>9314784080</v>
      </c>
      <c r="AB1330" s="17">
        <v>9314784080</v>
      </c>
      <c r="AC1330" s="16">
        <f t="shared" si="121"/>
        <v>4589.6578691668356</v>
      </c>
      <c r="AD1330" s="12">
        <f t="shared" si="122"/>
        <v>4589.6578691668356</v>
      </c>
      <c r="AE1330" s="12">
        <f t="shared" si="123"/>
        <v>4589.6578691668356</v>
      </c>
      <c r="AF1330" s="12">
        <f t="shared" si="124"/>
        <v>4589.6578691668356</v>
      </c>
      <c r="AG1330" s="12">
        <f t="shared" si="125"/>
        <v>0.747</v>
      </c>
    </row>
    <row r="1331" spans="1:33" ht="14.5" x14ac:dyDescent="0.35">
      <c r="A1331" s="12" t="str">
        <f t="shared" si="120"/>
        <v>Latvia-Europe-2003</v>
      </c>
      <c r="B1331" s="13" t="s">
        <v>62</v>
      </c>
      <c r="C1331" s="14" t="s">
        <v>167</v>
      </c>
      <c r="D1331" s="15">
        <v>2003</v>
      </c>
      <c r="E1331" s="16" cm="1">
        <f t="array" ref="E1331:I1331">VLOOKUP(Merged_Sheet!A1331,GDP!A1331:I4021,{5,6,7,8,9},0)</f>
        <v>11186452601</v>
      </c>
      <c r="F1331" s="16">
        <v>11186452601</v>
      </c>
      <c r="G1331" s="12">
        <v>6.2E-2</v>
      </c>
      <c r="H1331" s="12">
        <v>295</v>
      </c>
      <c r="I1331" s="12">
        <v>5.3999999999999999E-2</v>
      </c>
      <c r="J1331" s="12" cm="1">
        <f t="array" ref="J1331:R1331">VLOOKUP(Merged_Sheet!A1331,'HUMAN RESOURCES'!A1331:M4021,{5,6,7,8,9,10,11,12,13},0)</f>
        <v>2.8000000000000001E-2</v>
      </c>
      <c r="K1331" s="12">
        <v>6.0999999999999999E-2</v>
      </c>
      <c r="L1331" s="12">
        <v>62</v>
      </c>
      <c r="M1331" s="12">
        <v>59</v>
      </c>
      <c r="N1331" s="12">
        <v>0.33900000000000002</v>
      </c>
      <c r="O1331" s="12">
        <v>0.623</v>
      </c>
      <c r="P1331" s="12">
        <v>3.7999999999999999E-2</v>
      </c>
      <c r="Q1331" s="12">
        <v>846646</v>
      </c>
      <c r="R1331" s="12">
        <v>0.77100000000000002</v>
      </c>
      <c r="S1331" s="17" cm="1">
        <f t="array" ref="S1331:T1331">VLOOKUP(Merged_Sheet!A1331,Merged_Sheet!A1331:F4021,{5,6},0)</f>
        <v>11186452601</v>
      </c>
      <c r="T1331" s="17">
        <v>11186452601</v>
      </c>
      <c r="U1331" s="12" cm="1">
        <f t="array" ref="U1331:Z1331">VLOOKUP(Merged_Sheet!A1331,BUSINESS!A1331:J4021,{5,6,7,8,9,10},0)</f>
        <v>0.378</v>
      </c>
      <c r="V1331" s="12">
        <v>37</v>
      </c>
      <c r="W1331" s="12">
        <v>0</v>
      </c>
      <c r="X1331" s="12">
        <v>82</v>
      </c>
      <c r="Y1331" s="12">
        <v>7.0000000000000007E-2</v>
      </c>
      <c r="Z1331" s="12">
        <v>0.22800000000000001</v>
      </c>
      <c r="AA1331" s="17" cm="1">
        <f t="array" ref="AA1331:AB1331">VLOOKUP(Merged_Sheet!A1331,Merged_Sheet!A1331:F4021,{5,6},0)</f>
        <v>11186452601</v>
      </c>
      <c r="AB1331" s="17">
        <v>11186452601</v>
      </c>
      <c r="AC1331" s="16">
        <f t="shared" si="121"/>
        <v>13212.668105678171</v>
      </c>
      <c r="AD1331" s="12">
        <f t="shared" si="122"/>
        <v>13212.668105678171</v>
      </c>
      <c r="AE1331" s="12">
        <f t="shared" si="123"/>
        <v>13212.668105678171</v>
      </c>
      <c r="AF1331" s="12">
        <f t="shared" si="124"/>
        <v>13212.668105678171</v>
      </c>
      <c r="AG1331" s="12">
        <f t="shared" si="125"/>
        <v>0.22899999999999998</v>
      </c>
    </row>
    <row r="1332" spans="1:33" ht="14.5" x14ac:dyDescent="0.35">
      <c r="A1332" s="12" t="str">
        <f t="shared" si="120"/>
        <v>Latvia-Europe-2004</v>
      </c>
      <c r="B1332" s="13" t="s">
        <v>62</v>
      </c>
      <c r="C1332" s="14" t="s">
        <v>167</v>
      </c>
      <c r="D1332" s="15">
        <v>2004</v>
      </c>
      <c r="E1332" s="16" cm="1">
        <f t="array" ref="E1332:I1332">VLOOKUP(Merged_Sheet!A1332,GDP!A1332:I4022,{5,6,7,8,9},0)</f>
        <v>13761569545</v>
      </c>
      <c r="F1332" s="16">
        <v>13761569545</v>
      </c>
      <c r="G1332" s="12">
        <v>6.5000000000000002E-2</v>
      </c>
      <c r="H1332" s="12">
        <v>387</v>
      </c>
      <c r="I1332" s="12">
        <v>7.3999999999999996E-2</v>
      </c>
      <c r="J1332" s="12" cm="1">
        <f t="array" ref="J1332:R1332">VLOOKUP(Merged_Sheet!A1332,'HUMAN RESOURCES'!A1332:M4022,{5,6,7,8,9,10,11,12,13},0)</f>
        <v>3.1E-2</v>
      </c>
      <c r="K1332" s="12">
        <v>5.8000000000000003E-2</v>
      </c>
      <c r="L1332" s="12">
        <v>48</v>
      </c>
      <c r="M1332" s="12">
        <v>49</v>
      </c>
      <c r="N1332" s="12">
        <v>0.38400000000000001</v>
      </c>
      <c r="O1332" s="12">
        <v>0.58199999999999996</v>
      </c>
      <c r="P1332" s="12">
        <v>3.4000000000000002E-2</v>
      </c>
      <c r="Q1332" s="12">
        <v>1212159</v>
      </c>
      <c r="R1332" s="12">
        <v>0.214</v>
      </c>
      <c r="S1332" s="17" cm="1">
        <f t="array" ref="S1332:T1332">VLOOKUP(Merged_Sheet!A1332,Merged_Sheet!A1332:F4022,{5,6},0)</f>
        <v>13761569545</v>
      </c>
      <c r="T1332" s="17">
        <v>13761569545</v>
      </c>
      <c r="U1332" s="12" cm="1">
        <f t="array" ref="U1332:Z1332">VLOOKUP(Merged_Sheet!A1332,BUSINESS!A1332:J4022,{5,6,7,8,9,10},0)</f>
        <v>0.36499999999999999</v>
      </c>
      <c r="V1332" s="12">
        <v>56</v>
      </c>
      <c r="W1332" s="12">
        <v>0</v>
      </c>
      <c r="X1332" s="12">
        <v>104</v>
      </c>
      <c r="Y1332" s="12">
        <v>0.18099999999999999</v>
      </c>
      <c r="Z1332" s="12">
        <v>0.63200000000000001</v>
      </c>
      <c r="AA1332" s="17" cm="1">
        <f t="array" ref="AA1332:AB1332">VLOOKUP(Merged_Sheet!A1332,Merged_Sheet!A1332:F4022,{5,6},0)</f>
        <v>13761569545</v>
      </c>
      <c r="AB1332" s="17">
        <v>13761569545</v>
      </c>
      <c r="AC1332" s="16">
        <f t="shared" si="121"/>
        <v>11352.940946690987</v>
      </c>
      <c r="AD1332" s="12">
        <f t="shared" si="122"/>
        <v>11352.940946690987</v>
      </c>
      <c r="AE1332" s="12">
        <f t="shared" si="123"/>
        <v>11352.940946690987</v>
      </c>
      <c r="AF1332" s="12">
        <f t="shared" si="124"/>
        <v>11352.940946690987</v>
      </c>
      <c r="AG1332" s="12">
        <f t="shared" si="125"/>
        <v>0.78600000000000003</v>
      </c>
    </row>
    <row r="1333" spans="1:33" ht="14.5" x14ac:dyDescent="0.35">
      <c r="A1333" s="12" t="str">
        <f t="shared" si="120"/>
        <v>Latvia-Europe-2005</v>
      </c>
      <c r="B1333" s="13" t="s">
        <v>62</v>
      </c>
      <c r="C1333" s="14" t="s">
        <v>167</v>
      </c>
      <c r="D1333" s="15">
        <v>2005</v>
      </c>
      <c r="E1333" s="16" cm="1">
        <f t="array" ref="E1333:I1333">VLOOKUP(Merged_Sheet!A1333,GDP!A1333:I4023,{5,6,7,8,9},0)</f>
        <v>16041840426</v>
      </c>
      <c r="F1333" s="16">
        <v>16041840426</v>
      </c>
      <c r="G1333" s="12">
        <v>6.4000000000000001E-2</v>
      </c>
      <c r="H1333" s="12">
        <v>442</v>
      </c>
      <c r="I1333" s="12">
        <v>6.0999999999999999E-2</v>
      </c>
      <c r="J1333" s="12" cm="1">
        <f t="array" ref="J1333:R1333">VLOOKUP(Merged_Sheet!A1333,'HUMAN RESOURCES'!A1333:M4023,{5,6,7,8,9,10,11,12,13},0)</f>
        <v>3.2000000000000001E-2</v>
      </c>
      <c r="K1333" s="12">
        <v>5.8000000000000003E-2</v>
      </c>
      <c r="L1333" s="12">
        <v>56</v>
      </c>
      <c r="M1333" s="12">
        <v>55</v>
      </c>
      <c r="N1333" s="12">
        <v>0.40799999999999997</v>
      </c>
      <c r="O1333" s="12">
        <v>0.55200000000000005</v>
      </c>
      <c r="P1333" s="12">
        <v>0.04</v>
      </c>
      <c r="Q1333" s="12">
        <v>13358738</v>
      </c>
      <c r="R1333" s="12">
        <v>0.33</v>
      </c>
      <c r="S1333" s="17" cm="1">
        <f t="array" ref="S1333:T1333">VLOOKUP(Merged_Sheet!A1333,Merged_Sheet!A1333:F4023,{5,6},0)</f>
        <v>16041840426</v>
      </c>
      <c r="T1333" s="17">
        <v>16041840426</v>
      </c>
      <c r="U1333" s="12" cm="1">
        <f t="array" ref="U1333:Z1333">VLOOKUP(Merged_Sheet!A1333,BUSINESS!A1333:J4023,{5,6,7,8,9,10},0)</f>
        <v>0.34300000000000003</v>
      </c>
      <c r="V1333" s="12">
        <v>90</v>
      </c>
      <c r="W1333" s="12">
        <v>0</v>
      </c>
      <c r="X1333" s="12">
        <v>242</v>
      </c>
      <c r="Y1333" s="12">
        <v>0.157</v>
      </c>
      <c r="Z1333" s="12">
        <v>0.68899999999999995</v>
      </c>
      <c r="AA1333" s="17" cm="1">
        <f t="array" ref="AA1333:AB1333">VLOOKUP(Merged_Sheet!A1333,Merged_Sheet!A1333:F4023,{5,6},0)</f>
        <v>16041840426</v>
      </c>
      <c r="AB1333" s="17">
        <v>16041840426</v>
      </c>
      <c r="AC1333" s="16">
        <f t="shared" si="121"/>
        <v>1200.8499924169485</v>
      </c>
      <c r="AD1333" s="12">
        <f t="shared" si="122"/>
        <v>1200.8499924169485</v>
      </c>
      <c r="AE1333" s="12">
        <f t="shared" si="123"/>
        <v>1200.8499924169485</v>
      </c>
      <c r="AF1333" s="12">
        <f t="shared" si="124"/>
        <v>1200.8499924169485</v>
      </c>
      <c r="AG1333" s="12">
        <f t="shared" si="125"/>
        <v>0.66999999999999993</v>
      </c>
    </row>
    <row r="1334" spans="1:33" ht="14.5" x14ac:dyDescent="0.35">
      <c r="A1334" s="12" t="str">
        <f t="shared" si="120"/>
        <v>Latvia-Europe-2006</v>
      </c>
      <c r="B1334" s="13" t="s">
        <v>62</v>
      </c>
      <c r="C1334" s="14" t="s">
        <v>167</v>
      </c>
      <c r="D1334" s="15">
        <v>2006</v>
      </c>
      <c r="E1334" s="16" cm="1">
        <f t="array" ref="E1334:I1334">VLOOKUP(Merged_Sheet!A1334,GDP!A1334:I4024,{5,6,7,8,9},0)</f>
        <v>19935046397</v>
      </c>
      <c r="F1334" s="16">
        <v>19935046397</v>
      </c>
      <c r="G1334" s="12">
        <v>6.8000000000000005E-2</v>
      </c>
      <c r="H1334" s="12">
        <v>590</v>
      </c>
      <c r="I1334" s="12">
        <v>7.2999999999999995E-2</v>
      </c>
      <c r="J1334" s="12" cm="1">
        <f t="array" ref="J1334:R1334">VLOOKUP(Merged_Sheet!A1334,'HUMAN RESOURCES'!A1334:M4024,{5,6,7,8,9,10,11,12,13},0)</f>
        <v>3.2000000000000001E-2</v>
      </c>
      <c r="K1334" s="12">
        <v>5.3999999999999999E-2</v>
      </c>
      <c r="L1334" s="12">
        <v>62</v>
      </c>
      <c r="M1334" s="12">
        <v>60</v>
      </c>
      <c r="N1334" s="12">
        <v>0.38800000000000001</v>
      </c>
      <c r="O1334" s="12">
        <v>0.57699999999999996</v>
      </c>
      <c r="P1334" s="12">
        <v>3.5000000000000003E-2</v>
      </c>
      <c r="Q1334" s="12">
        <v>24820706</v>
      </c>
      <c r="R1334" s="12">
        <v>0.51400000000000001</v>
      </c>
      <c r="S1334" s="17" cm="1">
        <f t="array" ref="S1334:T1334">VLOOKUP(Merged_Sheet!A1334,Merged_Sheet!A1334:F4024,{5,6},0)</f>
        <v>19935046397</v>
      </c>
      <c r="T1334" s="17">
        <v>19935046397</v>
      </c>
      <c r="U1334" s="12" cm="1">
        <f t="array" ref="U1334:Z1334">VLOOKUP(Merged_Sheet!A1334,BUSINESS!A1334:J4024,{5,6,7,8,9,10},0)</f>
        <v>0.33400000000000002</v>
      </c>
      <c r="V1334" s="12">
        <v>12</v>
      </c>
      <c r="W1334" s="12">
        <v>0</v>
      </c>
      <c r="X1334" s="12">
        <v>224</v>
      </c>
      <c r="Y1334" s="12">
        <v>0.14099999999999999</v>
      </c>
      <c r="Z1334" s="12">
        <v>0.85299999999999998</v>
      </c>
      <c r="AA1334" s="17" cm="1">
        <f t="array" ref="AA1334:AB1334">VLOOKUP(Merged_Sheet!A1334,Merged_Sheet!A1334:F4024,{5,6},0)</f>
        <v>19935046397</v>
      </c>
      <c r="AB1334" s="17">
        <v>19935046397</v>
      </c>
      <c r="AC1334" s="16">
        <f t="shared" si="121"/>
        <v>803.16194055882215</v>
      </c>
      <c r="AD1334" s="12">
        <f t="shared" si="122"/>
        <v>803.16194055882215</v>
      </c>
      <c r="AE1334" s="12">
        <f t="shared" si="123"/>
        <v>803.16194055882215</v>
      </c>
      <c r="AF1334" s="12">
        <f t="shared" si="124"/>
        <v>803.16194055882215</v>
      </c>
      <c r="AG1334" s="12">
        <f t="shared" si="125"/>
        <v>0.48599999999999999</v>
      </c>
    </row>
    <row r="1335" spans="1:33" ht="14.5" x14ac:dyDescent="0.35">
      <c r="A1335" s="12" t="str">
        <f t="shared" si="120"/>
        <v>Latvia-Europe-2007</v>
      </c>
      <c r="B1335" s="13" t="s">
        <v>62</v>
      </c>
      <c r="C1335" s="14" t="s">
        <v>167</v>
      </c>
      <c r="D1335" s="15">
        <v>2007</v>
      </c>
      <c r="E1335" s="16" cm="1">
        <f t="array" ref="E1335:I1335">VLOOKUP(Merged_Sheet!A1335,GDP!A1335:I4025,{5,6,7,8,9},0)</f>
        <v>28765687042</v>
      </c>
      <c r="F1335" s="16">
        <v>28765687042</v>
      </c>
      <c r="G1335" s="12">
        <v>7.0000000000000007E-2</v>
      </c>
      <c r="H1335" s="12">
        <v>883</v>
      </c>
      <c r="I1335" s="12">
        <v>0.109</v>
      </c>
      <c r="J1335" s="12" cm="1">
        <f t="array" ref="J1335:R1335">VLOOKUP(Merged_Sheet!A1335,'HUMAN RESOURCES'!A1335:M4025,{5,6,7,8,9,10,11,12,13},0)</f>
        <v>3.2000000000000001E-2</v>
      </c>
      <c r="K1335" s="12">
        <v>4.2000000000000003E-2</v>
      </c>
      <c r="L1335" s="12">
        <v>64</v>
      </c>
      <c r="M1335" s="12">
        <v>62</v>
      </c>
      <c r="N1335" s="12">
        <v>0.38500000000000001</v>
      </c>
      <c r="O1335" s="12">
        <v>0.56200000000000006</v>
      </c>
      <c r="P1335" s="12">
        <v>5.2999999999999999E-2</v>
      </c>
      <c r="Q1335" s="12">
        <v>1594034</v>
      </c>
      <c r="R1335" s="12">
        <v>0.86</v>
      </c>
      <c r="S1335" s="17" cm="1">
        <f t="array" ref="S1335:T1335">VLOOKUP(Merged_Sheet!A1335,Merged_Sheet!A1335:F4025,{5,6},0)</f>
        <v>28765687042</v>
      </c>
      <c r="T1335" s="17">
        <v>28765687042</v>
      </c>
      <c r="U1335" s="12" cm="1">
        <f t="array" ref="U1335:Z1335">VLOOKUP(Merged_Sheet!A1335,BUSINESS!A1335:J4025,{5,6,7,8,9,10},0)</f>
        <v>0.435</v>
      </c>
      <c r="V1335" s="12">
        <v>57</v>
      </c>
      <c r="W1335" s="12">
        <v>0</v>
      </c>
      <c r="X1335" s="12">
        <v>488</v>
      </c>
      <c r="Y1335" s="12">
        <v>0.08</v>
      </c>
      <c r="Z1335" s="12">
        <v>1.4870000000000001</v>
      </c>
      <c r="AA1335" s="17" cm="1">
        <f t="array" ref="AA1335:AB1335">VLOOKUP(Merged_Sheet!A1335,Merged_Sheet!A1335:F4025,{5,6},0)</f>
        <v>28765687042</v>
      </c>
      <c r="AB1335" s="17">
        <v>28765687042</v>
      </c>
      <c r="AC1335" s="16">
        <f t="shared" si="121"/>
        <v>18045.84283773119</v>
      </c>
      <c r="AD1335" s="12">
        <f t="shared" si="122"/>
        <v>18045.84283773119</v>
      </c>
      <c r="AE1335" s="12">
        <f t="shared" si="123"/>
        <v>18045.84283773119</v>
      </c>
      <c r="AF1335" s="12">
        <f t="shared" si="124"/>
        <v>18045.84283773119</v>
      </c>
      <c r="AG1335" s="12">
        <f t="shared" si="125"/>
        <v>0.14000000000000001</v>
      </c>
    </row>
    <row r="1336" spans="1:33" ht="14.5" x14ac:dyDescent="0.35">
      <c r="A1336" s="12" t="str">
        <f t="shared" si="120"/>
        <v>Latvia-Europe-2008</v>
      </c>
      <c r="B1336" s="13" t="s">
        <v>62</v>
      </c>
      <c r="C1336" s="14" t="s">
        <v>167</v>
      </c>
      <c r="D1336" s="15">
        <v>2008</v>
      </c>
      <c r="E1336" s="16" cm="1">
        <f t="array" ref="E1336:I1336">VLOOKUP(Merged_Sheet!A1336,GDP!A1336:I4026,{5,6,7,8,9},0)</f>
        <v>33669367720</v>
      </c>
      <c r="F1336" s="16">
        <v>33669367720</v>
      </c>
      <c r="G1336" s="12">
        <v>6.6000000000000003E-2</v>
      </c>
      <c r="H1336" s="12">
        <v>979</v>
      </c>
      <c r="I1336" s="12">
        <v>0.11899999999999999</v>
      </c>
      <c r="J1336" s="12" cm="1">
        <f t="array" ref="J1336:R1336">VLOOKUP(Merged_Sheet!A1336,'HUMAN RESOURCES'!A1336:M4026,{5,6,7,8,9,10,11,12,13},0)</f>
        <v>3.4000000000000002E-2</v>
      </c>
      <c r="K1336" s="12">
        <v>5.3999999999999999E-2</v>
      </c>
      <c r="L1336" s="12">
        <v>63</v>
      </c>
      <c r="M1336" s="12">
        <v>60</v>
      </c>
      <c r="N1336" s="12">
        <v>0.41799999999999998</v>
      </c>
      <c r="O1336" s="12">
        <v>0.55100000000000005</v>
      </c>
      <c r="P1336" s="12">
        <v>3.2000000000000001E-2</v>
      </c>
      <c r="Q1336" s="12">
        <v>36430923</v>
      </c>
      <c r="R1336" s="12">
        <v>0.33200000000000002</v>
      </c>
      <c r="S1336" s="17" cm="1">
        <f t="array" ref="S1336:T1336">VLOOKUP(Merged_Sheet!A1336,Merged_Sheet!A1336:F4026,{5,6},0)</f>
        <v>33669367720</v>
      </c>
      <c r="T1336" s="17">
        <v>33669367720</v>
      </c>
      <c r="U1336" s="12" cm="1">
        <f t="array" ref="U1336:Z1336">VLOOKUP(Merged_Sheet!A1336,BUSINESS!A1336:J4026,{5,6,7,8,9,10},0)</f>
        <v>0.36099999999999999</v>
      </c>
      <c r="V1336" s="12">
        <v>36</v>
      </c>
      <c r="W1336" s="12">
        <v>0</v>
      </c>
      <c r="X1336" s="12">
        <v>180</v>
      </c>
      <c r="Y1336" s="12">
        <v>0.17299999999999999</v>
      </c>
      <c r="Z1336" s="12">
        <v>0.68799999999999994</v>
      </c>
      <c r="AA1336" s="17" cm="1">
        <f t="array" ref="AA1336:AB1336">VLOOKUP(Merged_Sheet!A1336,Merged_Sheet!A1336:F4026,{5,6},0)</f>
        <v>33669367720</v>
      </c>
      <c r="AB1336" s="17">
        <v>33669367720</v>
      </c>
      <c r="AC1336" s="16">
        <f t="shared" si="121"/>
        <v>924.19749343161027</v>
      </c>
      <c r="AD1336" s="12">
        <f t="shared" si="122"/>
        <v>924.19749343161027</v>
      </c>
      <c r="AE1336" s="12">
        <f t="shared" si="123"/>
        <v>924.19749343161027</v>
      </c>
      <c r="AF1336" s="12">
        <f t="shared" si="124"/>
        <v>924.19749343161027</v>
      </c>
      <c r="AG1336" s="12">
        <f t="shared" si="125"/>
        <v>0.66799999999999993</v>
      </c>
    </row>
    <row r="1337" spans="1:33" ht="14.5" x14ac:dyDescent="0.35">
      <c r="A1337" s="12" t="str">
        <f t="shared" si="120"/>
        <v>Latvia-Europe-2009</v>
      </c>
      <c r="B1337" s="13" t="s">
        <v>62</v>
      </c>
      <c r="C1337" s="14" t="s">
        <v>167</v>
      </c>
      <c r="D1337" s="15">
        <v>2009</v>
      </c>
      <c r="E1337" s="16" cm="1">
        <f t="array" ref="E1337:I1337">VLOOKUP(Merged_Sheet!A1337,GDP!A1337:I4027,{5,6,7,8,9},0)</f>
        <v>25875781250</v>
      </c>
      <c r="F1337" s="16">
        <v>25875781250</v>
      </c>
      <c r="G1337" s="12">
        <v>6.8000000000000005E-2</v>
      </c>
      <c r="H1337" s="12">
        <v>784</v>
      </c>
      <c r="I1337" s="12">
        <v>0.16200000000000001</v>
      </c>
      <c r="J1337" s="12" cm="1">
        <f t="array" ref="J1337:R1337">VLOOKUP(Merged_Sheet!A1337,'HUMAN RESOURCES'!A1337:M4027,{5,6,7,8,9,10,11,12,13},0)</f>
        <v>3.4000000000000002E-2</v>
      </c>
      <c r="K1337" s="12">
        <v>4.8000000000000001E-2</v>
      </c>
      <c r="L1337" s="12">
        <v>64</v>
      </c>
      <c r="M1337" s="12">
        <v>61</v>
      </c>
      <c r="N1337" s="12">
        <v>0.439</v>
      </c>
      <c r="O1337" s="12">
        <v>0.52800000000000002</v>
      </c>
      <c r="P1337" s="12">
        <v>3.3000000000000002E-2</v>
      </c>
      <c r="Q1337" s="12">
        <v>89393063</v>
      </c>
      <c r="R1337" s="12">
        <v>0.17699999999999999</v>
      </c>
      <c r="S1337" s="17" cm="1">
        <f t="array" ref="S1337:T1337">VLOOKUP(Merged_Sheet!A1337,Merged_Sheet!A1337:F4027,{5,6},0)</f>
        <v>25875781250</v>
      </c>
      <c r="T1337" s="17">
        <v>25875781250</v>
      </c>
      <c r="U1337" s="12" cm="1">
        <f t="array" ref="U1337:Z1337">VLOOKUP(Merged_Sheet!A1337,BUSINESS!A1337:J4027,{5,6,7,8,9,10},0)</f>
        <v>0.30299999999999999</v>
      </c>
      <c r="V1337" s="12">
        <v>15</v>
      </c>
      <c r="W1337" s="12">
        <v>0</v>
      </c>
      <c r="X1337" s="12">
        <v>198</v>
      </c>
      <c r="Y1337" s="12">
        <v>1.0999999999999999E-2</v>
      </c>
      <c r="Z1337" s="12">
        <v>0.158</v>
      </c>
      <c r="AA1337" s="17" cm="1">
        <f t="array" ref="AA1337:AB1337">VLOOKUP(Merged_Sheet!A1337,Merged_Sheet!A1337:F4027,{5,6},0)</f>
        <v>25875781250</v>
      </c>
      <c r="AB1337" s="17">
        <v>25875781250</v>
      </c>
      <c r="AC1337" s="16">
        <f t="shared" si="121"/>
        <v>289.4607297436491</v>
      </c>
      <c r="AD1337" s="12">
        <f t="shared" si="122"/>
        <v>289.4607297436491</v>
      </c>
      <c r="AE1337" s="12">
        <f t="shared" si="123"/>
        <v>289.4607297436491</v>
      </c>
      <c r="AF1337" s="12">
        <f t="shared" si="124"/>
        <v>289.4607297436491</v>
      </c>
      <c r="AG1337" s="12">
        <f t="shared" si="125"/>
        <v>0.82299999999999995</v>
      </c>
    </row>
    <row r="1338" spans="1:33" ht="14.5" x14ac:dyDescent="0.35">
      <c r="A1338" s="12" t="str">
        <f t="shared" si="120"/>
        <v>Latvia-Europe-2010</v>
      </c>
      <c r="B1338" s="13" t="s">
        <v>62</v>
      </c>
      <c r="C1338" s="14" t="s">
        <v>167</v>
      </c>
      <c r="D1338" s="15">
        <v>2010</v>
      </c>
      <c r="E1338" s="16" cm="1">
        <f t="array" ref="E1338:I1338">VLOOKUP(Merged_Sheet!A1338,GDP!A1338:I4028,{5,6,7,8,9},0)</f>
        <v>24009680460</v>
      </c>
      <c r="F1338" s="16">
        <v>24009680460</v>
      </c>
      <c r="G1338" s="12">
        <v>6.5000000000000002E-2</v>
      </c>
      <c r="H1338" s="12">
        <v>742</v>
      </c>
      <c r="I1338" s="12">
        <v>9.6000000000000002E-2</v>
      </c>
      <c r="J1338" s="12" cm="1">
        <f t="array" ref="J1338:R1338">VLOOKUP(Merged_Sheet!A1338,'HUMAN RESOURCES'!A1338:M4028,{5,6,7,8,9,10,11,12,13},0)</f>
        <v>3.5000000000000003E-2</v>
      </c>
      <c r="K1338" s="12">
        <v>0.1</v>
      </c>
      <c r="L1338" s="12">
        <v>51</v>
      </c>
      <c r="M1338" s="12">
        <v>47</v>
      </c>
      <c r="N1338" s="12">
        <v>0.40400000000000003</v>
      </c>
      <c r="O1338" s="12">
        <v>0.55800000000000005</v>
      </c>
      <c r="P1338" s="12">
        <v>3.9E-2</v>
      </c>
      <c r="Q1338" s="12">
        <v>4436217</v>
      </c>
      <c r="R1338" s="12">
        <v>0.39</v>
      </c>
      <c r="S1338" s="17" cm="1">
        <f t="array" ref="S1338:T1338">VLOOKUP(Merged_Sheet!A1338,Merged_Sheet!A1338:F4028,{5,6},0)</f>
        <v>24009680460</v>
      </c>
      <c r="T1338" s="17">
        <v>24009680460</v>
      </c>
      <c r="U1338" s="12" cm="1">
        <f t="array" ref="U1338:Z1338">VLOOKUP(Merged_Sheet!A1338,BUSINESS!A1338:J4028,{5,6,7,8,9,10},0)</f>
        <v>0.54600000000000004</v>
      </c>
      <c r="V1338" s="12">
        <v>22</v>
      </c>
      <c r="W1338" s="12">
        <v>0</v>
      </c>
      <c r="X1338" s="12">
        <v>504</v>
      </c>
      <c r="Y1338" s="12">
        <v>2.1999999999999999E-2</v>
      </c>
      <c r="Z1338" s="12">
        <v>0.224</v>
      </c>
      <c r="AA1338" s="17" cm="1">
        <f t="array" ref="AA1338:AB1338">VLOOKUP(Merged_Sheet!A1338,Merged_Sheet!A1338:F4028,{5,6},0)</f>
        <v>24009680460</v>
      </c>
      <c r="AB1338" s="17">
        <v>24009680460</v>
      </c>
      <c r="AC1338" s="16">
        <f t="shared" si="121"/>
        <v>5412.1970273320712</v>
      </c>
      <c r="AD1338" s="12">
        <f t="shared" si="122"/>
        <v>5412.1970273320712</v>
      </c>
      <c r="AE1338" s="12">
        <f t="shared" si="123"/>
        <v>5412.1970273320712</v>
      </c>
      <c r="AF1338" s="12">
        <f t="shared" si="124"/>
        <v>5412.1970273320712</v>
      </c>
      <c r="AG1338" s="12">
        <f t="shared" si="125"/>
        <v>0.61</v>
      </c>
    </row>
    <row r="1339" spans="1:33" ht="14.5" x14ac:dyDescent="0.35">
      <c r="A1339" s="12" t="str">
        <f t="shared" si="120"/>
        <v>Latvia-Europe-2011</v>
      </c>
      <c r="B1339" s="13" t="s">
        <v>62</v>
      </c>
      <c r="C1339" s="14" t="s">
        <v>167</v>
      </c>
      <c r="D1339" s="15">
        <v>2011</v>
      </c>
      <c r="E1339" s="16" cm="1">
        <f t="array" ref="E1339:I1339">VLOOKUP(Merged_Sheet!A1339,GDP!A1339:I4029,{5,6,7,8,9},0)</f>
        <v>28480338368</v>
      </c>
      <c r="F1339" s="16">
        <v>28480338368</v>
      </c>
      <c r="G1339" s="12">
        <v>0.06</v>
      </c>
      <c r="H1339" s="12">
        <v>826</v>
      </c>
      <c r="I1339" s="12">
        <v>6.4000000000000001E-2</v>
      </c>
      <c r="J1339" s="12" cm="1">
        <f t="array" ref="J1339:R1339">VLOOKUP(Merged_Sheet!A1339,'HUMAN RESOURCES'!A1339:M4029,{5,6,7,8,9,10,11,12,13},0)</f>
        <v>3.5000000000000003E-2</v>
      </c>
      <c r="K1339" s="12">
        <v>6.9000000000000006E-2</v>
      </c>
      <c r="L1339" s="12">
        <v>63</v>
      </c>
      <c r="M1339" s="12">
        <v>60</v>
      </c>
      <c r="N1339" s="12">
        <v>0.40400000000000003</v>
      </c>
      <c r="O1339" s="12">
        <v>0.56499999999999995</v>
      </c>
      <c r="P1339" s="12">
        <v>3.1E-2</v>
      </c>
      <c r="Q1339" s="12">
        <v>3702763</v>
      </c>
      <c r="R1339" s="12">
        <v>0.57299999999999995</v>
      </c>
      <c r="S1339" s="17" cm="1">
        <f t="array" ref="S1339:T1339">VLOOKUP(Merged_Sheet!A1339,Merged_Sheet!A1339:F4029,{5,6},0)</f>
        <v>28480338368</v>
      </c>
      <c r="T1339" s="17">
        <v>28480338368</v>
      </c>
      <c r="U1339" s="12" cm="1">
        <f t="array" ref="U1339:Z1339">VLOOKUP(Merged_Sheet!A1339,BUSINESS!A1339:J4029,{5,6,7,8,9,10},0)</f>
        <v>0.68200000000000005</v>
      </c>
      <c r="V1339" s="12">
        <v>19</v>
      </c>
      <c r="W1339" s="12">
        <v>0</v>
      </c>
      <c r="X1339" s="12">
        <v>696</v>
      </c>
      <c r="Y1339" s="12">
        <v>4.4999999999999998E-2</v>
      </c>
      <c r="Z1339" s="12">
        <v>0.89500000000000002</v>
      </c>
      <c r="AA1339" s="17" cm="1">
        <f t="array" ref="AA1339:AB1339">VLOOKUP(Merged_Sheet!A1339,Merged_Sheet!A1339:F4029,{5,6},0)</f>
        <v>28480338368</v>
      </c>
      <c r="AB1339" s="17">
        <v>28480338368</v>
      </c>
      <c r="AC1339" s="16">
        <f t="shared" si="121"/>
        <v>7691.6449602634575</v>
      </c>
      <c r="AD1339" s="12">
        <f t="shared" si="122"/>
        <v>7691.6449602634575</v>
      </c>
      <c r="AE1339" s="12">
        <f t="shared" si="123"/>
        <v>7691.6449602634575</v>
      </c>
      <c r="AF1339" s="12">
        <f t="shared" si="124"/>
        <v>7691.6449602634575</v>
      </c>
      <c r="AG1339" s="12">
        <f t="shared" si="125"/>
        <v>0.42700000000000005</v>
      </c>
    </row>
    <row r="1340" spans="1:33" ht="14.5" x14ac:dyDescent="0.35">
      <c r="A1340" s="12" t="str">
        <f t="shared" si="120"/>
        <v>Latvia-Europe-2012</v>
      </c>
      <c r="B1340" s="13" t="s">
        <v>62</v>
      </c>
      <c r="C1340" s="14" t="s">
        <v>167</v>
      </c>
      <c r="D1340" s="15">
        <v>2012</v>
      </c>
      <c r="E1340" s="16" cm="1">
        <f t="array" ref="E1340:I1340">VLOOKUP(Merged_Sheet!A1340,GDP!A1340:I4030,{5,6,7,8,9},0)</f>
        <v>28372577697</v>
      </c>
      <c r="F1340" s="16">
        <v>28372577697</v>
      </c>
      <c r="G1340" s="12">
        <v>0.06</v>
      </c>
      <c r="H1340" s="12">
        <v>792</v>
      </c>
      <c r="I1340" s="12">
        <v>5.5E-2</v>
      </c>
      <c r="J1340" s="12" cm="1">
        <f t="array" ref="J1340:R1340">VLOOKUP(Merged_Sheet!A1340,'HUMAN RESOURCES'!A1340:M4030,{5,6,7,8,9,10,11,12,13},0)</f>
        <v>3.5000000000000003E-2</v>
      </c>
      <c r="K1340" s="12">
        <v>4.2000000000000003E-2</v>
      </c>
      <c r="L1340" s="12">
        <v>65</v>
      </c>
      <c r="M1340" s="12">
        <v>62</v>
      </c>
      <c r="N1340" s="12">
        <v>0.43099999999999999</v>
      </c>
      <c r="O1340" s="12">
        <v>0.54100000000000004</v>
      </c>
      <c r="P1340" s="12">
        <v>2.8000000000000001E-2</v>
      </c>
      <c r="Q1340" s="12">
        <v>21678934</v>
      </c>
      <c r="R1340" s="12">
        <v>0.32600000000000001</v>
      </c>
      <c r="S1340" s="17" cm="1">
        <f t="array" ref="S1340:T1340">VLOOKUP(Merged_Sheet!A1340,Merged_Sheet!A1340:F4030,{5,6},0)</f>
        <v>28372577697</v>
      </c>
      <c r="T1340" s="17">
        <v>28372577697</v>
      </c>
      <c r="U1340" s="12" cm="1">
        <f t="array" ref="U1340:Z1340">VLOOKUP(Merged_Sheet!A1340,BUSINESS!A1340:J4030,{5,6,7,8,9,10},0)</f>
        <v>0.371</v>
      </c>
      <c r="V1340" s="12">
        <v>8</v>
      </c>
      <c r="W1340" s="12">
        <v>0</v>
      </c>
      <c r="X1340" s="12">
        <v>201</v>
      </c>
      <c r="Y1340" s="12">
        <v>1.9E-2</v>
      </c>
      <c r="Z1340" s="12">
        <v>0.4</v>
      </c>
      <c r="AA1340" s="17" cm="1">
        <f t="array" ref="AA1340:AB1340">VLOOKUP(Merged_Sheet!A1340,Merged_Sheet!A1340:F4030,{5,6},0)</f>
        <v>28372577697</v>
      </c>
      <c r="AB1340" s="17">
        <v>28372577697</v>
      </c>
      <c r="AC1340" s="16">
        <f t="shared" si="121"/>
        <v>1308.7625847746942</v>
      </c>
      <c r="AD1340" s="12">
        <f t="shared" si="122"/>
        <v>1308.7625847746942</v>
      </c>
      <c r="AE1340" s="12">
        <f t="shared" si="123"/>
        <v>1308.7625847746942</v>
      </c>
      <c r="AF1340" s="12">
        <f t="shared" si="124"/>
        <v>1308.7625847746942</v>
      </c>
      <c r="AG1340" s="12">
        <f t="shared" si="125"/>
        <v>0.67399999999999993</v>
      </c>
    </row>
    <row r="1341" spans="1:33" ht="14.5" x14ac:dyDescent="0.35">
      <c r="A1341" s="12" t="str">
        <f t="shared" si="120"/>
        <v>Lebanon-Middle East-2000</v>
      </c>
      <c r="B1341" s="13" t="s">
        <v>79</v>
      </c>
      <c r="C1341" s="14" t="s">
        <v>168</v>
      </c>
      <c r="D1341" s="15">
        <v>2000</v>
      </c>
      <c r="E1341" s="16" cm="1">
        <f t="array" ref="E1341:I1341">VLOOKUP(Merged_Sheet!A1341,GDP!A1341:I4031,{5,6,7,8,9},0)</f>
        <v>17260364842</v>
      </c>
      <c r="F1341" s="16">
        <v>17260364842</v>
      </c>
      <c r="G1341" s="12">
        <v>0.109</v>
      </c>
      <c r="H1341" s="12">
        <v>579</v>
      </c>
      <c r="I1341" s="12">
        <v>0.182</v>
      </c>
      <c r="J1341" s="12" cm="1">
        <f t="array" ref="J1341:R1341">VLOOKUP(Merged_Sheet!A1341,'HUMAN RESOURCES'!A1341:M4031,{5,6,7,8,9,10,11,12,13},0)</f>
        <v>3.5999999999999997E-2</v>
      </c>
      <c r="K1341" s="12">
        <v>7.2999999999999995E-2</v>
      </c>
      <c r="L1341" s="12">
        <v>54</v>
      </c>
      <c r="M1341" s="12">
        <v>51</v>
      </c>
      <c r="N1341" s="12">
        <v>0.39100000000000001</v>
      </c>
      <c r="O1341" s="12">
        <v>0.57999999999999996</v>
      </c>
      <c r="P1341" s="12">
        <v>2.9000000000000001E-2</v>
      </c>
      <c r="Q1341" s="12">
        <v>715996</v>
      </c>
      <c r="R1341" s="12">
        <v>0.39300000000000002</v>
      </c>
      <c r="S1341" s="17" cm="1">
        <f t="array" ref="S1341:T1341">VLOOKUP(Merged_Sheet!A1341,Merged_Sheet!A1341:F4031,{5,6},0)</f>
        <v>17260364842</v>
      </c>
      <c r="T1341" s="17">
        <v>17260364842</v>
      </c>
      <c r="U1341" s="12" cm="1">
        <f t="array" ref="U1341:Z1341">VLOOKUP(Merged_Sheet!A1341,BUSINESS!A1341:J4031,{5,6,7,8,9,10},0)</f>
        <v>0.441</v>
      </c>
      <c r="V1341" s="12">
        <v>135</v>
      </c>
      <c r="W1341" s="12">
        <v>0</v>
      </c>
      <c r="X1341" s="12">
        <v>492</v>
      </c>
      <c r="Y1341" s="12">
        <v>0.115</v>
      </c>
      <c r="Z1341" s="12">
        <v>0.66900000000000004</v>
      </c>
      <c r="AA1341" s="17" cm="1">
        <f t="array" ref="AA1341:AB1341">VLOOKUP(Merged_Sheet!A1341,Merged_Sheet!A1341:F4031,{5,6},0)</f>
        <v>17260364842</v>
      </c>
      <c r="AB1341" s="17">
        <v>17260364842</v>
      </c>
      <c r="AC1341" s="16">
        <f t="shared" si="121"/>
        <v>24106.789482064145</v>
      </c>
      <c r="AD1341" s="12">
        <f t="shared" si="122"/>
        <v>24106.789482064145</v>
      </c>
      <c r="AE1341" s="12">
        <f t="shared" si="123"/>
        <v>24106.789482064145</v>
      </c>
      <c r="AF1341" s="12">
        <f t="shared" si="124"/>
        <v>24106.789482064145</v>
      </c>
      <c r="AG1341" s="12">
        <f t="shared" si="125"/>
        <v>0.60699999999999998</v>
      </c>
    </row>
    <row r="1342" spans="1:33" ht="14.5" x14ac:dyDescent="0.35">
      <c r="A1342" s="12" t="str">
        <f t="shared" si="120"/>
        <v>Lebanon-Middle East-2001</v>
      </c>
      <c r="B1342" s="13" t="s">
        <v>79</v>
      </c>
      <c r="C1342" s="14" t="s">
        <v>168</v>
      </c>
      <c r="D1342" s="15">
        <v>2001</v>
      </c>
      <c r="E1342" s="16" cm="1">
        <f t="array" ref="E1342:I1342">VLOOKUP(Merged_Sheet!A1342,GDP!A1342:I4032,{5,6,7,8,9},0)</f>
        <v>17649751244</v>
      </c>
      <c r="F1342" s="16">
        <v>17649751244</v>
      </c>
      <c r="G1342" s="12">
        <v>0.109</v>
      </c>
      <c r="H1342" s="12">
        <v>571</v>
      </c>
      <c r="I1342" s="12">
        <v>0.17199999999999999</v>
      </c>
      <c r="J1342" s="12" cm="1">
        <f t="array" ref="J1342:R1342">VLOOKUP(Merged_Sheet!A1342,'HUMAN RESOURCES'!A1342:M4032,{5,6,7,8,9,10,11,12,13},0)</f>
        <v>3.5999999999999997E-2</v>
      </c>
      <c r="K1342" s="12">
        <v>6.0999999999999999E-2</v>
      </c>
      <c r="L1342" s="12">
        <v>62</v>
      </c>
      <c r="M1342" s="12">
        <v>59</v>
      </c>
      <c r="N1342" s="12">
        <v>0.42199999999999999</v>
      </c>
      <c r="O1342" s="12">
        <v>0.54900000000000004</v>
      </c>
      <c r="P1342" s="12">
        <v>2.9000000000000001E-2</v>
      </c>
      <c r="Q1342" s="12">
        <v>700216</v>
      </c>
      <c r="R1342" s="12">
        <v>0.28000000000000003</v>
      </c>
      <c r="S1342" s="17" cm="1">
        <f t="array" ref="S1342:T1342">VLOOKUP(Merged_Sheet!A1342,Merged_Sheet!A1342:F4032,{5,6},0)</f>
        <v>17649751244</v>
      </c>
      <c r="T1342" s="17">
        <v>17649751244</v>
      </c>
      <c r="U1342" s="12" cm="1">
        <f t="array" ref="U1342:Z1342">VLOOKUP(Merged_Sheet!A1342,BUSINESS!A1342:J4032,{5,6,7,8,9,10},0)</f>
        <v>2.1789999999999998</v>
      </c>
      <c r="V1342" s="12">
        <v>22</v>
      </c>
      <c r="W1342" s="12">
        <v>0</v>
      </c>
      <c r="X1342" s="12">
        <v>100</v>
      </c>
      <c r="Y1342" s="12">
        <v>5.5E-2</v>
      </c>
      <c r="Z1342" s="12">
        <v>0.309</v>
      </c>
      <c r="AA1342" s="17" cm="1">
        <f t="array" ref="AA1342:AB1342">VLOOKUP(Merged_Sheet!A1342,Merged_Sheet!A1342:F4032,{5,6},0)</f>
        <v>17649751244</v>
      </c>
      <c r="AB1342" s="17">
        <v>17649751244</v>
      </c>
      <c r="AC1342" s="16">
        <f t="shared" si="121"/>
        <v>25206.152450101112</v>
      </c>
      <c r="AD1342" s="12">
        <f t="shared" si="122"/>
        <v>25206.152450101112</v>
      </c>
      <c r="AE1342" s="12">
        <f t="shared" si="123"/>
        <v>25206.152450101112</v>
      </c>
      <c r="AF1342" s="12">
        <f t="shared" si="124"/>
        <v>25206.152450101112</v>
      </c>
      <c r="AG1342" s="12">
        <f t="shared" si="125"/>
        <v>0.72</v>
      </c>
    </row>
    <row r="1343" spans="1:33" ht="14.5" x14ac:dyDescent="0.35">
      <c r="A1343" s="12" t="str">
        <f t="shared" si="120"/>
        <v>Lebanon-Middle East-2002</v>
      </c>
      <c r="B1343" s="13" t="s">
        <v>79</v>
      </c>
      <c r="C1343" s="14" t="s">
        <v>168</v>
      </c>
      <c r="D1343" s="15">
        <v>2002</v>
      </c>
      <c r="E1343" s="16" cm="1">
        <f t="array" ref="E1343:I1343">VLOOKUP(Merged_Sheet!A1343,GDP!A1343:I4033,{5,6,7,8,9},0)</f>
        <v>19152238806</v>
      </c>
      <c r="F1343" s="16">
        <v>19152238806</v>
      </c>
      <c r="G1343" s="12">
        <v>0.1</v>
      </c>
      <c r="H1343" s="12">
        <v>546</v>
      </c>
      <c r="I1343" s="12">
        <v>0.16600000000000001</v>
      </c>
      <c r="J1343" s="12" cm="1">
        <f t="array" ref="J1343:R1343">VLOOKUP(Merged_Sheet!A1343,'HUMAN RESOURCES'!A1343:M4033,{5,6,7,8,9,10,11,12,13},0)</f>
        <v>3.5999999999999997E-2</v>
      </c>
      <c r="K1343" s="12">
        <v>0.05</v>
      </c>
      <c r="L1343" s="12">
        <v>62</v>
      </c>
      <c r="M1343" s="12">
        <v>59</v>
      </c>
      <c r="N1343" s="12">
        <v>0.42499999999999999</v>
      </c>
      <c r="O1343" s="12">
        <v>0.54900000000000004</v>
      </c>
      <c r="P1343" s="12">
        <v>2.5999999999999999E-2</v>
      </c>
      <c r="Q1343" s="12">
        <v>42027891</v>
      </c>
      <c r="R1343" s="12">
        <v>0.24</v>
      </c>
      <c r="S1343" s="17" cm="1">
        <f t="array" ref="S1343:T1343">VLOOKUP(Merged_Sheet!A1343,Merged_Sheet!A1343:F4033,{5,6},0)</f>
        <v>19152238806</v>
      </c>
      <c r="T1343" s="17">
        <v>19152238806</v>
      </c>
      <c r="U1343" s="12" cm="1">
        <f t="array" ref="U1343:Z1343">VLOOKUP(Merged_Sheet!A1343,BUSINESS!A1343:J4033,{5,6,7,8,9,10},0)</f>
        <v>0.49299999999999999</v>
      </c>
      <c r="V1343" s="12">
        <v>33</v>
      </c>
      <c r="W1343" s="12">
        <v>0</v>
      </c>
      <c r="X1343" s="12">
        <v>393</v>
      </c>
      <c r="Y1343" s="12">
        <v>0.28000000000000003</v>
      </c>
      <c r="Z1343" s="12">
        <v>0.66800000000000004</v>
      </c>
      <c r="AA1343" s="17" cm="1">
        <f t="array" ref="AA1343:AB1343">VLOOKUP(Merged_Sheet!A1343,Merged_Sheet!A1343:F4033,{5,6},0)</f>
        <v>19152238806</v>
      </c>
      <c r="AB1343" s="17">
        <v>19152238806</v>
      </c>
      <c r="AC1343" s="16">
        <f t="shared" si="121"/>
        <v>455.70306647078723</v>
      </c>
      <c r="AD1343" s="12">
        <f t="shared" si="122"/>
        <v>455.70306647078723</v>
      </c>
      <c r="AE1343" s="12">
        <f t="shared" si="123"/>
        <v>455.70306647078723</v>
      </c>
      <c r="AF1343" s="12">
        <f t="shared" si="124"/>
        <v>455.70306647078723</v>
      </c>
      <c r="AG1343" s="12">
        <f t="shared" si="125"/>
        <v>0.76</v>
      </c>
    </row>
    <row r="1344" spans="1:33" ht="14.5" x14ac:dyDescent="0.35">
      <c r="A1344" s="12" t="str">
        <f t="shared" si="120"/>
        <v>Lebanon-Middle East-2003</v>
      </c>
      <c r="B1344" s="13" t="s">
        <v>79</v>
      </c>
      <c r="C1344" s="14" t="s">
        <v>168</v>
      </c>
      <c r="D1344" s="15">
        <v>2003</v>
      </c>
      <c r="E1344" s="16" cm="1">
        <f t="array" ref="E1344:I1344">VLOOKUP(Merged_Sheet!A1344,GDP!A1344:I4034,{5,6,7,8,9},0)</f>
        <v>20082918740</v>
      </c>
      <c r="F1344" s="16">
        <v>20082918740</v>
      </c>
      <c r="G1344" s="12">
        <v>9.2999999999999999E-2</v>
      </c>
      <c r="H1344" s="12">
        <v>498</v>
      </c>
      <c r="I1344" s="12">
        <v>0.13400000000000001</v>
      </c>
      <c r="J1344" s="12" cm="1">
        <f t="array" ref="J1344:R1344">VLOOKUP(Merged_Sheet!A1344,'HUMAN RESOURCES'!A1344:M4034,{5,6,7,8,9,10,11,12,13},0)</f>
        <v>3.5999999999999997E-2</v>
      </c>
      <c r="K1344" s="12">
        <v>4.1000000000000002E-2</v>
      </c>
      <c r="L1344" s="12">
        <v>65</v>
      </c>
      <c r="M1344" s="12">
        <v>61</v>
      </c>
      <c r="N1344" s="12">
        <v>0.442</v>
      </c>
      <c r="O1344" s="12">
        <v>0.53500000000000003</v>
      </c>
      <c r="P1344" s="12">
        <v>2.3E-2</v>
      </c>
      <c r="Q1344" s="12">
        <v>11144315</v>
      </c>
      <c r="R1344" s="12">
        <v>0.249</v>
      </c>
      <c r="S1344" s="17" cm="1">
        <f t="array" ref="S1344:T1344">VLOOKUP(Merged_Sheet!A1344,Merged_Sheet!A1344:F4034,{5,6},0)</f>
        <v>20082918740</v>
      </c>
      <c r="T1344" s="17">
        <v>20082918740</v>
      </c>
      <c r="U1344" s="12" cm="1">
        <f t="array" ref="U1344:Z1344">VLOOKUP(Merged_Sheet!A1344,BUSINESS!A1344:J4034,{5,6,7,8,9,10},0)</f>
        <v>0.31</v>
      </c>
      <c r="V1344" s="12">
        <v>3</v>
      </c>
      <c r="W1344" s="12">
        <v>0</v>
      </c>
      <c r="X1344" s="12">
        <v>148</v>
      </c>
      <c r="Y1344" s="12">
        <v>7.0000000000000007E-2</v>
      </c>
      <c r="Z1344" s="12">
        <v>0.39900000000000002</v>
      </c>
      <c r="AA1344" s="17" cm="1">
        <f t="array" ref="AA1344:AB1344">VLOOKUP(Merged_Sheet!A1344,Merged_Sheet!A1344:F4034,{5,6},0)</f>
        <v>20082918740</v>
      </c>
      <c r="AB1344" s="17">
        <v>20082918740</v>
      </c>
      <c r="AC1344" s="16">
        <f t="shared" si="121"/>
        <v>1802.0774484569038</v>
      </c>
      <c r="AD1344" s="12">
        <f t="shared" si="122"/>
        <v>1802.0774484569038</v>
      </c>
      <c r="AE1344" s="12">
        <f t="shared" si="123"/>
        <v>1802.0774484569038</v>
      </c>
      <c r="AF1344" s="12">
        <f t="shared" si="124"/>
        <v>1802.0774484569038</v>
      </c>
      <c r="AG1344" s="12">
        <f t="shared" si="125"/>
        <v>0.751</v>
      </c>
    </row>
    <row r="1345" spans="1:33" ht="14.5" x14ac:dyDescent="0.35">
      <c r="A1345" s="12" t="str">
        <f t="shared" si="120"/>
        <v>Lebanon-Middle East-2004</v>
      </c>
      <c r="B1345" s="13" t="s">
        <v>79</v>
      </c>
      <c r="C1345" s="14" t="s">
        <v>168</v>
      </c>
      <c r="D1345" s="15">
        <v>2004</v>
      </c>
      <c r="E1345" s="16" cm="1">
        <f t="array" ref="E1345:I1345">VLOOKUP(Merged_Sheet!A1345,GDP!A1345:I4035,{5,6,7,8,9},0)</f>
        <v>20955223881</v>
      </c>
      <c r="F1345" s="16">
        <v>20955223881</v>
      </c>
      <c r="G1345" s="12">
        <v>8.2000000000000003E-2</v>
      </c>
      <c r="H1345" s="12">
        <v>458</v>
      </c>
      <c r="I1345" s="12">
        <v>0.108</v>
      </c>
      <c r="J1345" s="12" cm="1">
        <f t="array" ref="J1345:R1345">VLOOKUP(Merged_Sheet!A1345,'HUMAN RESOURCES'!A1345:M4035,{5,6,7,8,9,10,11,12,13},0)</f>
        <v>3.5999999999999997E-2</v>
      </c>
      <c r="K1345" s="12">
        <v>3.9E-2</v>
      </c>
      <c r="L1345" s="12">
        <v>68</v>
      </c>
      <c r="M1345" s="12">
        <v>64</v>
      </c>
      <c r="N1345" s="12">
        <v>0.41599999999999998</v>
      </c>
      <c r="O1345" s="12">
        <v>0.54900000000000004</v>
      </c>
      <c r="P1345" s="12">
        <v>3.5000000000000003E-2</v>
      </c>
      <c r="Q1345" s="12">
        <v>183177</v>
      </c>
      <c r="R1345" s="12">
        <v>0.626</v>
      </c>
      <c r="S1345" s="17" cm="1">
        <f t="array" ref="S1345:T1345">VLOOKUP(Merged_Sheet!A1345,Merged_Sheet!A1345:F4035,{5,6},0)</f>
        <v>20955223881</v>
      </c>
      <c r="T1345" s="17">
        <v>20955223881</v>
      </c>
      <c r="U1345" s="12" cm="1">
        <f t="array" ref="U1345:Z1345">VLOOKUP(Merged_Sheet!A1345,BUSINESS!A1345:J4035,{5,6,7,8,9,10},0)</f>
        <v>0.32500000000000001</v>
      </c>
      <c r="V1345" s="12">
        <v>10</v>
      </c>
      <c r="W1345" s="12">
        <v>0</v>
      </c>
      <c r="X1345" s="12">
        <v>424</v>
      </c>
      <c r="Y1345" s="12">
        <v>0.20200000000000001</v>
      </c>
      <c r="Z1345" s="12">
        <v>0.628</v>
      </c>
      <c r="AA1345" s="17" cm="1">
        <f t="array" ref="AA1345:AB1345">VLOOKUP(Merged_Sheet!A1345,Merged_Sheet!A1345:F4035,{5,6},0)</f>
        <v>20955223881</v>
      </c>
      <c r="AB1345" s="17">
        <v>20955223881</v>
      </c>
      <c r="AC1345" s="16">
        <f t="shared" si="121"/>
        <v>114398.77212204589</v>
      </c>
      <c r="AD1345" s="12">
        <f t="shared" si="122"/>
        <v>114398.77212204589</v>
      </c>
      <c r="AE1345" s="12">
        <f t="shared" si="123"/>
        <v>114398.77212204589</v>
      </c>
      <c r="AF1345" s="12">
        <f t="shared" si="124"/>
        <v>114398.77212204589</v>
      </c>
      <c r="AG1345" s="12">
        <f t="shared" si="125"/>
        <v>0.374</v>
      </c>
    </row>
    <row r="1346" spans="1:33" ht="14.5" x14ac:dyDescent="0.35">
      <c r="A1346" s="12" t="str">
        <f t="shared" si="120"/>
        <v>Lebanon-Middle East-2005</v>
      </c>
      <c r="B1346" s="13" t="s">
        <v>79</v>
      </c>
      <c r="C1346" s="14" t="s">
        <v>168</v>
      </c>
      <c r="D1346" s="15">
        <v>2005</v>
      </c>
      <c r="E1346" s="16" cm="1">
        <f t="array" ref="E1346:I1346">VLOOKUP(Merged_Sheet!A1346,GDP!A1346:I4036,{5,6,7,8,9},0)</f>
        <v>21287562189</v>
      </c>
      <c r="F1346" s="16">
        <v>21287562189</v>
      </c>
      <c r="G1346" s="12">
        <v>7.8E-2</v>
      </c>
      <c r="H1346" s="12">
        <v>420</v>
      </c>
      <c r="I1346" s="12">
        <v>0.106</v>
      </c>
      <c r="J1346" s="12" cm="1">
        <f t="array" ref="J1346:R1346">VLOOKUP(Merged_Sheet!A1346,'HUMAN RESOURCES'!A1346:M4036,{5,6,7,8,9,10,11,12,13},0)</f>
        <v>3.6999999999999998E-2</v>
      </c>
      <c r="K1346" s="12">
        <v>7.4999999999999997E-2</v>
      </c>
      <c r="L1346" s="12">
        <v>51</v>
      </c>
      <c r="M1346" s="12">
        <v>49</v>
      </c>
      <c r="N1346" s="12">
        <v>0.41699999999999998</v>
      </c>
      <c r="O1346" s="12">
        <v>0.55200000000000005</v>
      </c>
      <c r="P1346" s="12">
        <v>3.1E-2</v>
      </c>
      <c r="Q1346" s="12">
        <v>19389954</v>
      </c>
      <c r="R1346" s="12">
        <v>0.51300000000000001</v>
      </c>
      <c r="S1346" s="17" cm="1">
        <f t="array" ref="S1346:T1346">VLOOKUP(Merged_Sheet!A1346,Merged_Sheet!A1346:F4036,{5,6},0)</f>
        <v>21287562189</v>
      </c>
      <c r="T1346" s="17">
        <v>21287562189</v>
      </c>
      <c r="U1346" s="12" cm="1">
        <f t="array" ref="U1346:Z1346">VLOOKUP(Merged_Sheet!A1346,BUSINESS!A1346:J4036,{5,6,7,8,9,10},0)</f>
        <v>0.44</v>
      </c>
      <c r="V1346" s="12">
        <v>32</v>
      </c>
      <c r="W1346" s="12">
        <v>0</v>
      </c>
      <c r="X1346" s="12">
        <v>270</v>
      </c>
      <c r="Y1346" s="12">
        <v>2.1999999999999999E-2</v>
      </c>
      <c r="Z1346" s="12">
        <v>0.89400000000000002</v>
      </c>
      <c r="AA1346" s="17" cm="1">
        <f t="array" ref="AA1346:AB1346">VLOOKUP(Merged_Sheet!A1346,Merged_Sheet!A1346:F4036,{5,6},0)</f>
        <v>21287562189</v>
      </c>
      <c r="AB1346" s="17">
        <v>21287562189</v>
      </c>
      <c r="AC1346" s="16">
        <f t="shared" si="121"/>
        <v>1097.8655333065772</v>
      </c>
      <c r="AD1346" s="12">
        <f t="shared" si="122"/>
        <v>1097.8655333065772</v>
      </c>
      <c r="AE1346" s="12">
        <f t="shared" si="123"/>
        <v>1097.8655333065772</v>
      </c>
      <c r="AF1346" s="12">
        <f t="shared" si="124"/>
        <v>1097.8655333065772</v>
      </c>
      <c r="AG1346" s="12">
        <f t="shared" si="125"/>
        <v>0.48699999999999999</v>
      </c>
    </row>
    <row r="1347" spans="1:33" ht="14.5" x14ac:dyDescent="0.35">
      <c r="A1347" s="12" t="str">
        <f t="shared" ref="A1347:A1410" si="126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6" cm="1">
        <f t="array" ref="E1347:I1347">VLOOKUP(Merged_Sheet!A1347,GDP!A1347:I4037,{5,6,7,8,9},0)</f>
        <v>21796351575</v>
      </c>
      <c r="F1347" s="16">
        <v>21796351575</v>
      </c>
      <c r="G1347" s="12">
        <v>8.1000000000000003E-2</v>
      </c>
      <c r="H1347" s="12">
        <v>443</v>
      </c>
      <c r="I1347" s="12">
        <v>0.10299999999999999</v>
      </c>
      <c r="J1347" s="12" cm="1">
        <f t="array" ref="J1347:R1347">VLOOKUP(Merged_Sheet!A1347,'HUMAN RESOURCES'!A1347:M4037,{5,6,7,8,9,10,11,12,13},0)</f>
        <v>3.6999999999999998E-2</v>
      </c>
      <c r="K1347" s="12">
        <v>6.8000000000000005E-2</v>
      </c>
      <c r="L1347" s="12">
        <v>55</v>
      </c>
      <c r="M1347" s="12">
        <v>53</v>
      </c>
      <c r="N1347" s="12">
        <v>0.42599999999999999</v>
      </c>
      <c r="O1347" s="12">
        <v>0.54</v>
      </c>
      <c r="P1347" s="12">
        <v>3.4000000000000002E-2</v>
      </c>
      <c r="Q1347" s="12">
        <v>10381110</v>
      </c>
      <c r="R1347" s="12">
        <v>0.18</v>
      </c>
      <c r="S1347" s="17" cm="1">
        <f t="array" ref="S1347:T1347">VLOOKUP(Merged_Sheet!A1347,Merged_Sheet!A1347:F4037,{5,6},0)</f>
        <v>21796351575</v>
      </c>
      <c r="T1347" s="17">
        <v>21796351575</v>
      </c>
      <c r="U1347" s="12" cm="1">
        <f t="array" ref="U1347:Z1347">VLOOKUP(Merged_Sheet!A1347,BUSINESS!A1347:J4037,{5,6,7,8,9,10},0)</f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0.17299999999999999</v>
      </c>
      <c r="AA1347" s="17" cm="1">
        <f t="array" ref="AA1347:AB1347">VLOOKUP(Merged_Sheet!A1347,Merged_Sheet!A1347:F4037,{5,6},0)</f>
        <v>21796351575</v>
      </c>
      <c r="AB1347" s="17">
        <v>21796351575</v>
      </c>
      <c r="AC1347" s="16">
        <f t="shared" ref="AC1347:AC1410" si="127">F1347/Q1347</f>
        <v>2099.6166667148309</v>
      </c>
      <c r="AD1347" s="12">
        <f t="shared" ref="AD1347:AD1410" si="128">AB1347/Q1347</f>
        <v>2099.6166667148309</v>
      </c>
      <c r="AE1347" s="12">
        <f t="shared" ref="AE1347:AE1410" si="129">AA1347/Q1347</f>
        <v>2099.6166667148309</v>
      </c>
      <c r="AF1347" s="12">
        <f t="shared" ref="AF1347:AF1410" si="130">T1347/Q1347</f>
        <v>2099.6166667148309</v>
      </c>
      <c r="AG1347" s="12">
        <f t="shared" ref="AG1347:AG1410" si="131">1-R1347</f>
        <v>0.82000000000000006</v>
      </c>
    </row>
    <row r="1348" spans="1:33" ht="14.5" x14ac:dyDescent="0.35">
      <c r="A1348" s="12" t="str">
        <f t="shared" si="126"/>
        <v>Lebanon-Middle East-2007</v>
      </c>
      <c r="B1348" s="13" t="s">
        <v>79</v>
      </c>
      <c r="C1348" s="14" t="s">
        <v>168</v>
      </c>
      <c r="D1348" s="15">
        <v>2007</v>
      </c>
      <c r="E1348" s="16" cm="1">
        <f t="array" ref="E1348:I1348">VLOOKUP(Merged_Sheet!A1348,GDP!A1348:I4038,{5,6,7,8,9},0)</f>
        <v>24577114428</v>
      </c>
      <c r="F1348" s="16">
        <v>24577114428</v>
      </c>
      <c r="G1348" s="12">
        <v>0.08</v>
      </c>
      <c r="H1348" s="12">
        <v>480</v>
      </c>
      <c r="I1348" s="12">
        <v>0.10299999999999999</v>
      </c>
      <c r="J1348" s="12" cm="1">
        <f t="array" ref="J1348:R1348">VLOOKUP(Merged_Sheet!A1348,'HUMAN RESOURCES'!A1348:M4038,{5,6,7,8,9,10,11,12,13},0)</f>
        <v>3.6999999999999998E-2</v>
      </c>
      <c r="K1348" s="12">
        <v>5.8999999999999997E-2</v>
      </c>
      <c r="L1348" s="12">
        <v>57</v>
      </c>
      <c r="M1348" s="12">
        <v>55</v>
      </c>
      <c r="N1348" s="12">
        <v>0.42</v>
      </c>
      <c r="O1348" s="12">
        <v>0.55300000000000005</v>
      </c>
      <c r="P1348" s="12">
        <v>2.7E-2</v>
      </c>
      <c r="Q1348" s="12">
        <v>6472304</v>
      </c>
      <c r="R1348" s="12">
        <v>0.38</v>
      </c>
      <c r="S1348" s="17" cm="1">
        <f t="array" ref="S1348:T1348">VLOOKUP(Merged_Sheet!A1348,Merged_Sheet!A1348:F4038,{5,6},0)</f>
        <v>24577114428</v>
      </c>
      <c r="T1348" s="17">
        <v>24577114428</v>
      </c>
      <c r="U1348" s="12" cm="1">
        <f t="array" ref="U1348:Z1348">VLOOKUP(Merged_Sheet!A1348,BUSINESS!A1348:J4038,{5,6,7,8,9,10},0)</f>
        <v>0.48899999999999999</v>
      </c>
      <c r="V1348" s="12">
        <v>84</v>
      </c>
      <c r="W1348" s="12">
        <v>0</v>
      </c>
      <c r="X1348" s="12">
        <v>270</v>
      </c>
      <c r="Y1348" s="12">
        <v>3.5000000000000003E-2</v>
      </c>
      <c r="Z1348" s="12">
        <v>0.41599999999999998</v>
      </c>
      <c r="AA1348" s="17" cm="1">
        <f t="array" ref="AA1348:AB1348">VLOOKUP(Merged_Sheet!A1348,Merged_Sheet!A1348:F4038,{5,6},0)</f>
        <v>24577114428</v>
      </c>
      <c r="AB1348" s="17">
        <v>24577114428</v>
      </c>
      <c r="AC1348" s="16">
        <f t="shared" si="127"/>
        <v>3797.2744215970079</v>
      </c>
      <c r="AD1348" s="12">
        <f t="shared" si="128"/>
        <v>3797.2744215970079</v>
      </c>
      <c r="AE1348" s="12">
        <f t="shared" si="129"/>
        <v>3797.2744215970079</v>
      </c>
      <c r="AF1348" s="12">
        <f t="shared" si="130"/>
        <v>3797.2744215970079</v>
      </c>
      <c r="AG1348" s="12">
        <f t="shared" si="131"/>
        <v>0.62</v>
      </c>
    </row>
    <row r="1349" spans="1:33" ht="14.5" x14ac:dyDescent="0.35">
      <c r="A1349" s="12" t="str">
        <f t="shared" si="126"/>
        <v>Lebanon-Middle East-2008</v>
      </c>
      <c r="B1349" s="13" t="s">
        <v>79</v>
      </c>
      <c r="C1349" s="14" t="s">
        <v>168</v>
      </c>
      <c r="D1349" s="15">
        <v>2008</v>
      </c>
      <c r="E1349" s="16" cm="1">
        <f t="array" ref="E1349:I1349">VLOOKUP(Merged_Sheet!A1349,GDP!A1349:I4039,{5,6,7,8,9},0)</f>
        <v>28829850746</v>
      </c>
      <c r="F1349" s="16">
        <v>28829850746</v>
      </c>
      <c r="G1349" s="12">
        <v>7.4999999999999997E-2</v>
      </c>
      <c r="H1349" s="12">
        <v>529</v>
      </c>
      <c r="I1349" s="12">
        <v>0.1</v>
      </c>
      <c r="J1349" s="12" cm="1">
        <f t="array" ref="J1349:R1349">VLOOKUP(Merged_Sheet!A1349,'HUMAN RESOURCES'!A1349:M4039,{5,6,7,8,9,10,11,12,13},0)</f>
        <v>3.6999999999999998E-2</v>
      </c>
      <c r="K1349" s="12">
        <v>0.06</v>
      </c>
      <c r="L1349" s="12">
        <v>60</v>
      </c>
      <c r="M1349" s="12">
        <v>58</v>
      </c>
      <c r="N1349" s="12">
        <v>0.432</v>
      </c>
      <c r="O1349" s="12">
        <v>0.53900000000000003</v>
      </c>
      <c r="P1349" s="12">
        <v>2.9000000000000001E-2</v>
      </c>
      <c r="Q1349" s="12">
        <v>9779795</v>
      </c>
      <c r="R1349" s="12">
        <v>0.42299999999999999</v>
      </c>
      <c r="S1349" s="17" cm="1">
        <f t="array" ref="S1349:T1349">VLOOKUP(Merged_Sheet!A1349,Merged_Sheet!A1349:F4039,{5,6},0)</f>
        <v>28829850746</v>
      </c>
      <c r="T1349" s="17">
        <v>28829850746</v>
      </c>
      <c r="U1349" s="12" cm="1">
        <f t="array" ref="U1349:Z1349">VLOOKUP(Merged_Sheet!A1349,BUSINESS!A1349:J4039,{5,6,7,8,9,10},0)</f>
        <v>0.65900000000000003</v>
      </c>
      <c r="V1349" s="12">
        <v>29</v>
      </c>
      <c r="W1349" s="12">
        <v>0</v>
      </c>
      <c r="X1349" s="12">
        <v>270</v>
      </c>
      <c r="Y1349" s="12">
        <v>4.1000000000000002E-2</v>
      </c>
      <c r="Z1349" s="12">
        <v>0.79400000000000004</v>
      </c>
      <c r="AA1349" s="17" cm="1">
        <f t="array" ref="AA1349:AB1349">VLOOKUP(Merged_Sheet!A1349,Merged_Sheet!A1349:F4039,{5,6},0)</f>
        <v>28829850746</v>
      </c>
      <c r="AB1349" s="17">
        <v>28829850746</v>
      </c>
      <c r="AC1349" s="16">
        <f t="shared" si="127"/>
        <v>2947.8992909360572</v>
      </c>
      <c r="AD1349" s="12">
        <f t="shared" si="128"/>
        <v>2947.8992909360572</v>
      </c>
      <c r="AE1349" s="12">
        <f t="shared" si="129"/>
        <v>2947.8992909360572</v>
      </c>
      <c r="AF1349" s="12">
        <f t="shared" si="130"/>
        <v>2947.8992909360572</v>
      </c>
      <c r="AG1349" s="12">
        <f t="shared" si="131"/>
        <v>0.57699999999999996</v>
      </c>
    </row>
    <row r="1350" spans="1:33" ht="14.5" x14ac:dyDescent="0.35">
      <c r="A1350" s="12" t="str">
        <f t="shared" si="126"/>
        <v>Lebanon-Middle East-2009</v>
      </c>
      <c r="B1350" s="13" t="s">
        <v>79</v>
      </c>
      <c r="C1350" s="14" t="s">
        <v>168</v>
      </c>
      <c r="D1350" s="15">
        <v>2009</v>
      </c>
      <c r="E1350" s="16" cm="1">
        <f t="array" ref="E1350:I1350">VLOOKUP(Merged_Sheet!A1350,GDP!A1350:I4040,{5,6,7,8,9},0)</f>
        <v>35139635158</v>
      </c>
      <c r="F1350" s="16">
        <v>35139635158</v>
      </c>
      <c r="G1350" s="12">
        <v>7.3999999999999996E-2</v>
      </c>
      <c r="H1350" s="12">
        <v>604</v>
      </c>
      <c r="I1350" s="12">
        <v>9.6000000000000002E-2</v>
      </c>
      <c r="J1350" s="12" cm="1">
        <f t="array" ref="J1350:R1350">VLOOKUP(Merged_Sheet!A1350,'HUMAN RESOURCES'!A1350:M4040,{5,6,7,8,9,10,11,12,13},0)</f>
        <v>3.6999999999999998E-2</v>
      </c>
      <c r="K1350" s="12">
        <v>5.8000000000000003E-2</v>
      </c>
      <c r="L1350" s="12">
        <v>61</v>
      </c>
      <c r="M1350" s="12">
        <v>59</v>
      </c>
      <c r="N1350" s="12">
        <v>0.432</v>
      </c>
      <c r="O1350" s="12">
        <v>0.53700000000000003</v>
      </c>
      <c r="P1350" s="12">
        <v>3.1E-2</v>
      </c>
      <c r="Q1350" s="12">
        <v>4079697</v>
      </c>
      <c r="R1350" s="12">
        <v>0.48199999999999998</v>
      </c>
      <c r="S1350" s="17" cm="1">
        <f t="array" ref="S1350:T1350">VLOOKUP(Merged_Sheet!A1350,Merged_Sheet!A1350:F4040,{5,6},0)</f>
        <v>35139635158</v>
      </c>
      <c r="T1350" s="17">
        <v>35139635158</v>
      </c>
      <c r="U1350" s="12" cm="1">
        <f t="array" ref="U1350:Z1350">VLOOKUP(Merged_Sheet!A1350,BUSINESS!A1350:J4040,{5,6,7,8,9,10},0)</f>
        <v>0.42899999999999999</v>
      </c>
      <c r="V1350" s="12">
        <v>6</v>
      </c>
      <c r="W1350" s="12">
        <v>0</v>
      </c>
      <c r="X1350" s="12">
        <v>158</v>
      </c>
      <c r="Y1350" s="12">
        <v>0.03</v>
      </c>
      <c r="Z1350" s="12">
        <v>0.498</v>
      </c>
      <c r="AA1350" s="17" cm="1">
        <f t="array" ref="AA1350:AB1350">VLOOKUP(Merged_Sheet!A1350,Merged_Sheet!A1350:F4040,{5,6},0)</f>
        <v>35139635158</v>
      </c>
      <c r="AB1350" s="17">
        <v>35139635158</v>
      </c>
      <c r="AC1350" s="16">
        <f t="shared" si="127"/>
        <v>8613.2953398254813</v>
      </c>
      <c r="AD1350" s="12">
        <f t="shared" si="128"/>
        <v>8613.2953398254813</v>
      </c>
      <c r="AE1350" s="12">
        <f t="shared" si="129"/>
        <v>8613.2953398254813</v>
      </c>
      <c r="AF1350" s="12">
        <f t="shared" si="130"/>
        <v>8613.2953398254813</v>
      </c>
      <c r="AG1350" s="12">
        <f t="shared" si="131"/>
        <v>0.51800000000000002</v>
      </c>
    </row>
    <row r="1351" spans="1:33" ht="14.5" x14ac:dyDescent="0.35">
      <c r="A1351" s="12" t="str">
        <f t="shared" si="126"/>
        <v>Lebanon-Middle East-2010</v>
      </c>
      <c r="B1351" s="13" t="s">
        <v>79</v>
      </c>
      <c r="C1351" s="14" t="s">
        <v>168</v>
      </c>
      <c r="D1351" s="15">
        <v>2010</v>
      </c>
      <c r="E1351" s="16" cm="1">
        <f t="array" ref="E1351:I1351">VLOOKUP(Merged_Sheet!A1351,GDP!A1351:I4041,{5,6,7,8,9},0)</f>
        <v>38009950249</v>
      </c>
      <c r="F1351" s="16">
        <v>38009950249</v>
      </c>
      <c r="G1351" s="12">
        <v>7.1999999999999995E-2</v>
      </c>
      <c r="H1351" s="12">
        <v>620</v>
      </c>
      <c r="I1351" s="12">
        <v>8.3000000000000004E-2</v>
      </c>
      <c r="J1351" s="12" cm="1">
        <f t="array" ref="J1351:R1351">VLOOKUP(Merged_Sheet!A1351,'HUMAN RESOURCES'!A1351:M4041,{5,6,7,8,9,10,11,12,13},0)</f>
        <v>3.7999999999999999E-2</v>
      </c>
      <c r="K1351" s="12">
        <v>0.112</v>
      </c>
      <c r="L1351" s="12">
        <v>45</v>
      </c>
      <c r="M1351" s="12">
        <v>45</v>
      </c>
      <c r="N1351" s="12">
        <v>0.42</v>
      </c>
      <c r="O1351" s="12">
        <v>0.55400000000000005</v>
      </c>
      <c r="P1351" s="12">
        <v>2.5999999999999999E-2</v>
      </c>
      <c r="Q1351" s="12">
        <v>5865491</v>
      </c>
      <c r="R1351" s="12">
        <v>0.38600000000000001</v>
      </c>
      <c r="S1351" s="17" cm="1">
        <f t="array" ref="S1351:T1351">VLOOKUP(Merged_Sheet!A1351,Merged_Sheet!A1351:F4041,{5,6},0)</f>
        <v>38009950249</v>
      </c>
      <c r="T1351" s="17">
        <v>38009950249</v>
      </c>
      <c r="U1351" s="12" cm="1">
        <f t="array" ref="U1351:Z1351">VLOOKUP(Merged_Sheet!A1351,BUSINESS!A1351:J4041,{5,6,7,8,9,10},0)</f>
        <v>0.32400000000000001</v>
      </c>
      <c r="V1351" s="12">
        <v>12</v>
      </c>
      <c r="W1351" s="12">
        <v>0</v>
      </c>
      <c r="X1351" s="12">
        <v>357</v>
      </c>
      <c r="Y1351" s="12">
        <v>8.9999999999999993E-3</v>
      </c>
      <c r="Z1351" s="12">
        <v>0.36399999999999999</v>
      </c>
      <c r="AA1351" s="17" cm="1">
        <f t="array" ref="AA1351:AB1351">VLOOKUP(Merged_Sheet!A1351,Merged_Sheet!A1351:F4041,{5,6},0)</f>
        <v>38009950249</v>
      </c>
      <c r="AB1351" s="17">
        <v>38009950249</v>
      </c>
      <c r="AC1351" s="16">
        <f t="shared" si="127"/>
        <v>6480.267423306932</v>
      </c>
      <c r="AD1351" s="12">
        <f t="shared" si="128"/>
        <v>6480.267423306932</v>
      </c>
      <c r="AE1351" s="12">
        <f t="shared" si="129"/>
        <v>6480.267423306932</v>
      </c>
      <c r="AF1351" s="12">
        <f t="shared" si="130"/>
        <v>6480.267423306932</v>
      </c>
      <c r="AG1351" s="12">
        <f t="shared" si="131"/>
        <v>0.61399999999999999</v>
      </c>
    </row>
    <row r="1352" spans="1:33" ht="14.5" x14ac:dyDescent="0.35">
      <c r="A1352" s="12" t="str">
        <f t="shared" si="126"/>
        <v>Lebanon-Middle East-2011</v>
      </c>
      <c r="B1352" s="13" t="s">
        <v>79</v>
      </c>
      <c r="C1352" s="14" t="s">
        <v>168</v>
      </c>
      <c r="D1352" s="15">
        <v>2011</v>
      </c>
      <c r="E1352" s="16" cm="1">
        <f t="array" ref="E1352:I1352">VLOOKUP(Merged_Sheet!A1352,GDP!A1352:I4042,{5,6,7,8,9},0)</f>
        <v>40078938640</v>
      </c>
      <c r="F1352" s="16">
        <v>40078938640</v>
      </c>
      <c r="G1352" s="12">
        <v>7.3999999999999996E-2</v>
      </c>
      <c r="H1352" s="12">
        <v>646</v>
      </c>
      <c r="I1352" s="12">
        <v>7.4999999999999997E-2</v>
      </c>
      <c r="J1352" s="12" cm="1">
        <f t="array" ref="J1352:R1352">VLOOKUP(Merged_Sheet!A1352,'HUMAN RESOURCES'!A1352:M4042,{5,6,7,8,9,10,11,12,13},0)</f>
        <v>3.7999999999999999E-2</v>
      </c>
      <c r="K1352" s="12">
        <v>8.2000000000000003E-2</v>
      </c>
      <c r="L1352" s="12">
        <v>55</v>
      </c>
      <c r="M1352" s="12">
        <v>52</v>
      </c>
      <c r="N1352" s="12">
        <v>0.41699999999999998</v>
      </c>
      <c r="O1352" s="12">
        <v>0.55300000000000005</v>
      </c>
      <c r="P1352" s="12">
        <v>2.9000000000000001E-2</v>
      </c>
      <c r="Q1352" s="12">
        <v>1624228</v>
      </c>
      <c r="R1352" s="12">
        <v>0.46100000000000002</v>
      </c>
      <c r="S1352" s="17" cm="1">
        <f t="array" ref="S1352:T1352">VLOOKUP(Merged_Sheet!A1352,Merged_Sheet!A1352:F4042,{5,6},0)</f>
        <v>40078938640</v>
      </c>
      <c r="T1352" s="17">
        <v>40078938640</v>
      </c>
      <c r="U1352" s="12" cm="1">
        <f t="array" ref="U1352:Z1352">VLOOKUP(Merged_Sheet!A1352,BUSINESS!A1352:J4042,{5,6,7,8,9,10},0)</f>
        <v>0.45900000000000002</v>
      </c>
      <c r="V1352" s="12">
        <v>9</v>
      </c>
      <c r="W1352" s="12">
        <v>0</v>
      </c>
      <c r="X1352" s="12">
        <v>208</v>
      </c>
      <c r="Y1352" s="12">
        <v>2.7E-2</v>
      </c>
      <c r="Z1352" s="12">
        <v>0.45100000000000001</v>
      </c>
      <c r="AA1352" s="17" cm="1">
        <f t="array" ref="AA1352:AB1352">VLOOKUP(Merged_Sheet!A1352,Merged_Sheet!A1352:F4042,{5,6},0)</f>
        <v>40078938640</v>
      </c>
      <c r="AB1352" s="17">
        <v>40078938640</v>
      </c>
      <c r="AC1352" s="16">
        <f t="shared" si="127"/>
        <v>24675.685088546681</v>
      </c>
      <c r="AD1352" s="12">
        <f t="shared" si="128"/>
        <v>24675.685088546681</v>
      </c>
      <c r="AE1352" s="12">
        <f t="shared" si="129"/>
        <v>24675.685088546681</v>
      </c>
      <c r="AF1352" s="12">
        <f t="shared" si="130"/>
        <v>24675.685088546681</v>
      </c>
      <c r="AG1352" s="12">
        <f t="shared" si="131"/>
        <v>0.53899999999999992</v>
      </c>
    </row>
    <row r="1353" spans="1:33" ht="14.5" x14ac:dyDescent="0.35">
      <c r="A1353" s="12" t="str">
        <f t="shared" si="126"/>
        <v>Lebanon-Middle East-2012</v>
      </c>
      <c r="B1353" s="13" t="s">
        <v>79</v>
      </c>
      <c r="C1353" s="14" t="s">
        <v>168</v>
      </c>
      <c r="D1353" s="15">
        <v>2012</v>
      </c>
      <c r="E1353" s="16" cm="1">
        <f t="array" ref="E1353:I1353">VLOOKUP(Merged_Sheet!A1353,GDP!A1353:I4043,{5,6,7,8,9},0)</f>
        <v>43205095854</v>
      </c>
      <c r="F1353" s="16">
        <v>43205095854</v>
      </c>
      <c r="G1353" s="12">
        <v>7.5999999999999998E-2</v>
      </c>
      <c r="H1353" s="12">
        <v>675</v>
      </c>
      <c r="I1353" s="12">
        <v>7.1999999999999995E-2</v>
      </c>
      <c r="J1353" s="12" cm="1">
        <f t="array" ref="J1353:R1353">VLOOKUP(Merged_Sheet!A1353,'HUMAN RESOURCES'!A1353:M4043,{5,6,7,8,9,10,11,12,13},0)</f>
        <v>3.7999999999999999E-2</v>
      </c>
      <c r="K1353" s="12">
        <v>6.4000000000000001E-2</v>
      </c>
      <c r="L1353" s="12">
        <v>55</v>
      </c>
      <c r="M1353" s="12">
        <v>53</v>
      </c>
      <c r="N1353" s="12">
        <v>0.432</v>
      </c>
      <c r="O1353" s="12">
        <v>0.53500000000000003</v>
      </c>
      <c r="P1353" s="12">
        <v>3.2000000000000001E-2</v>
      </c>
      <c r="Q1353" s="12">
        <v>21156272</v>
      </c>
      <c r="R1353" s="12">
        <v>0.52100000000000002</v>
      </c>
      <c r="S1353" s="17" cm="1">
        <f t="array" ref="S1353:T1353">VLOOKUP(Merged_Sheet!A1353,Merged_Sheet!A1353:F4043,{5,6},0)</f>
        <v>43205095854</v>
      </c>
      <c r="T1353" s="17">
        <v>43205095854</v>
      </c>
      <c r="U1353" s="12" cm="1">
        <f t="array" ref="U1353:Z1353">VLOOKUP(Merged_Sheet!A1353,BUSINESS!A1353:J4043,{5,6,7,8,9,10},0)</f>
        <v>0.48799999999999999</v>
      </c>
      <c r="V1353" s="12">
        <v>15</v>
      </c>
      <c r="W1353" s="12">
        <v>0</v>
      </c>
      <c r="X1353" s="12">
        <v>654</v>
      </c>
      <c r="Y1353" s="12">
        <v>0.05</v>
      </c>
      <c r="Z1353" s="12">
        <v>0.496</v>
      </c>
      <c r="AA1353" s="17" cm="1">
        <f t="array" ref="AA1353:AB1353">VLOOKUP(Merged_Sheet!A1353,Merged_Sheet!A1353:F4043,{5,6},0)</f>
        <v>43205095854</v>
      </c>
      <c r="AB1353" s="17">
        <v>43205095854</v>
      </c>
      <c r="AC1353" s="16">
        <f t="shared" si="127"/>
        <v>2042.1885223445795</v>
      </c>
      <c r="AD1353" s="12">
        <f t="shared" si="128"/>
        <v>2042.1885223445795</v>
      </c>
      <c r="AE1353" s="12">
        <f t="shared" si="129"/>
        <v>2042.1885223445795</v>
      </c>
      <c r="AF1353" s="12">
        <f t="shared" si="130"/>
        <v>2042.1885223445795</v>
      </c>
      <c r="AG1353" s="12">
        <f t="shared" si="131"/>
        <v>0.47899999999999998</v>
      </c>
    </row>
    <row r="1354" spans="1:33" ht="14.5" x14ac:dyDescent="0.35">
      <c r="A1354" s="12" t="str">
        <f t="shared" si="126"/>
        <v>Lesotho-Africa-2000</v>
      </c>
      <c r="B1354" s="13" t="s">
        <v>64</v>
      </c>
      <c r="C1354" s="14" t="s">
        <v>169</v>
      </c>
      <c r="D1354" s="15">
        <v>2000</v>
      </c>
      <c r="E1354" s="16" cm="1">
        <f t="array" ref="E1354:I1354">VLOOKUP(Merged_Sheet!A1354,GDP!A1354:I4044,{5,6,7,8,9},0)</f>
        <v>771200632</v>
      </c>
      <c r="F1354" s="16">
        <v>771200632</v>
      </c>
      <c r="G1354" s="12">
        <v>6.9000000000000006E-2</v>
      </c>
      <c r="H1354" s="12">
        <v>29</v>
      </c>
      <c r="I1354" s="12">
        <v>0.17100000000000001</v>
      </c>
      <c r="J1354" s="12" cm="1">
        <f t="array" ref="J1354:R1354">VLOOKUP(Merged_Sheet!A1354,'HUMAN RESOURCES'!A1354:M4044,{5,6,7,8,9,10,11,12,13},0)</f>
        <v>3.7999999999999999E-2</v>
      </c>
      <c r="K1354" s="12">
        <v>6.9000000000000006E-2</v>
      </c>
      <c r="L1354" s="12">
        <v>56</v>
      </c>
      <c r="M1354" s="12">
        <v>55</v>
      </c>
      <c r="N1354" s="12">
        <v>0.42699999999999999</v>
      </c>
      <c r="O1354" s="12">
        <v>0.54200000000000004</v>
      </c>
      <c r="P1354" s="12">
        <v>3.1E-2</v>
      </c>
      <c r="Q1354" s="12">
        <v>11161530</v>
      </c>
      <c r="R1354" s="12">
        <v>0.35299999999999998</v>
      </c>
      <c r="S1354" s="17" cm="1">
        <f t="array" ref="S1354:T1354">VLOOKUP(Merged_Sheet!A1354,Merged_Sheet!A1354:F4044,{5,6},0)</f>
        <v>771200632</v>
      </c>
      <c r="T1354" s="17">
        <v>771200632</v>
      </c>
      <c r="U1354" s="12" cm="1">
        <f t="array" ref="U1354:Z1354">VLOOKUP(Merged_Sheet!A1354,BUSINESS!A1354:J4044,{5,6,7,8,9,10},0)</f>
        <v>0.91200000000000003</v>
      </c>
      <c r="V1354" s="12">
        <v>40</v>
      </c>
      <c r="W1354" s="12">
        <v>0</v>
      </c>
      <c r="X1354" s="12">
        <v>416</v>
      </c>
      <c r="Y1354" s="12">
        <v>1.2999999999999999E-2</v>
      </c>
      <c r="Z1354" s="12">
        <v>0.435</v>
      </c>
      <c r="AA1354" s="17" cm="1">
        <f t="array" ref="AA1354:AB1354">VLOOKUP(Merged_Sheet!A1354,Merged_Sheet!A1354:F4044,{5,6},0)</f>
        <v>771200632</v>
      </c>
      <c r="AB1354" s="17">
        <v>771200632</v>
      </c>
      <c r="AC1354" s="16">
        <f t="shared" si="127"/>
        <v>69.094526646436464</v>
      </c>
      <c r="AD1354" s="12">
        <f t="shared" si="128"/>
        <v>69.094526646436464</v>
      </c>
      <c r="AE1354" s="12">
        <f t="shared" si="129"/>
        <v>69.094526646436464</v>
      </c>
      <c r="AF1354" s="12">
        <f t="shared" si="130"/>
        <v>69.094526646436464</v>
      </c>
      <c r="AG1354" s="12">
        <f t="shared" si="131"/>
        <v>0.64700000000000002</v>
      </c>
    </row>
    <row r="1355" spans="1:33" ht="14.5" x14ac:dyDescent="0.35">
      <c r="A1355" s="12" t="str">
        <f t="shared" si="126"/>
        <v>Lesotho-Africa-2001</v>
      </c>
      <c r="B1355" s="13" t="s">
        <v>64</v>
      </c>
      <c r="C1355" s="14" t="s">
        <v>169</v>
      </c>
      <c r="D1355" s="15">
        <v>2001</v>
      </c>
      <c r="E1355" s="16" cm="1">
        <f t="array" ref="E1355:I1355">VLOOKUP(Merged_Sheet!A1355,GDP!A1355:I4045,{5,6,7,8,9},0)</f>
        <v>706430933</v>
      </c>
      <c r="F1355" s="16">
        <v>706430933</v>
      </c>
      <c r="G1355" s="12">
        <v>7.4999999999999997E-2</v>
      </c>
      <c r="H1355" s="12">
        <v>28</v>
      </c>
      <c r="I1355" s="12">
        <v>0.16600000000000001</v>
      </c>
      <c r="J1355" s="12" cm="1">
        <f t="array" ref="J1355:R1355">VLOOKUP(Merged_Sheet!A1355,'HUMAN RESOURCES'!A1355:M4045,{5,6,7,8,9,10,11,12,13},0)</f>
        <v>3.7999999999999999E-2</v>
      </c>
      <c r="K1355" s="12">
        <v>3.9E-2</v>
      </c>
      <c r="L1355" s="12">
        <v>59</v>
      </c>
      <c r="M1355" s="12">
        <v>56</v>
      </c>
      <c r="N1355" s="12">
        <v>0.42299999999999999</v>
      </c>
      <c r="O1355" s="12">
        <v>0.54300000000000004</v>
      </c>
      <c r="P1355" s="12">
        <v>3.4000000000000002E-2</v>
      </c>
      <c r="Q1355" s="12">
        <v>4225359</v>
      </c>
      <c r="R1355" s="12">
        <v>0.63700000000000001</v>
      </c>
      <c r="S1355" s="17" cm="1">
        <f t="array" ref="S1355:T1355">VLOOKUP(Merged_Sheet!A1355,Merged_Sheet!A1355:F4045,{5,6},0)</f>
        <v>706430933</v>
      </c>
      <c r="T1355" s="17">
        <v>706430933</v>
      </c>
      <c r="U1355" s="12" cm="1">
        <f t="array" ref="U1355:Z1355">VLOOKUP(Merged_Sheet!A1355,BUSINESS!A1355:J4045,{5,6,7,8,9,10},0)</f>
        <v>0.65300000000000002</v>
      </c>
      <c r="V1355" s="12">
        <v>161</v>
      </c>
      <c r="W1355" s="12">
        <v>0</v>
      </c>
      <c r="X1355" s="12">
        <v>606</v>
      </c>
      <c r="Y1355" s="12">
        <v>5.6000000000000001E-2</v>
      </c>
      <c r="Z1355" s="12">
        <v>0.91900000000000004</v>
      </c>
      <c r="AA1355" s="17" cm="1">
        <f t="array" ref="AA1355:AB1355">VLOOKUP(Merged_Sheet!A1355,Merged_Sheet!A1355:F4045,{5,6},0)</f>
        <v>706430933</v>
      </c>
      <c r="AB1355" s="17">
        <v>706430933</v>
      </c>
      <c r="AC1355" s="16">
        <f t="shared" si="127"/>
        <v>167.18838162627128</v>
      </c>
      <c r="AD1355" s="12">
        <f t="shared" si="128"/>
        <v>167.18838162627128</v>
      </c>
      <c r="AE1355" s="12">
        <f t="shared" si="129"/>
        <v>167.18838162627128</v>
      </c>
      <c r="AF1355" s="12">
        <f t="shared" si="130"/>
        <v>167.18838162627128</v>
      </c>
      <c r="AG1355" s="12">
        <f t="shared" si="131"/>
        <v>0.36299999999999999</v>
      </c>
    </row>
    <row r="1356" spans="1:33" ht="14.5" x14ac:dyDescent="0.35">
      <c r="A1356" s="12" t="str">
        <f t="shared" si="126"/>
        <v>Lesotho-Africa-2002</v>
      </c>
      <c r="B1356" s="13" t="s">
        <v>64</v>
      </c>
      <c r="C1356" s="14" t="s">
        <v>169</v>
      </c>
      <c r="D1356" s="15">
        <v>2002</v>
      </c>
      <c r="E1356" s="16" cm="1">
        <f t="array" ref="E1356:I1356">VLOOKUP(Merged_Sheet!A1356,GDP!A1356:I4046,{5,6,7,8,9},0)</f>
        <v>656802669</v>
      </c>
      <c r="F1356" s="16">
        <v>656802669</v>
      </c>
      <c r="G1356" s="12">
        <v>6.9000000000000006E-2</v>
      </c>
      <c r="H1356" s="12">
        <v>24</v>
      </c>
      <c r="I1356" s="12">
        <v>0.17100000000000001</v>
      </c>
      <c r="J1356" s="12" cm="1">
        <f t="array" ref="J1356:R1356">VLOOKUP(Merged_Sheet!A1356,'HUMAN RESOURCES'!A1356:M4046,{5,6,7,8,9,10,11,12,13},0)</f>
        <v>3.7999999999999999E-2</v>
      </c>
      <c r="K1356" s="12">
        <v>3.7999999999999999E-2</v>
      </c>
      <c r="L1356" s="12">
        <v>64</v>
      </c>
      <c r="M1356" s="12">
        <v>59</v>
      </c>
      <c r="N1356" s="12">
        <v>0.43099999999999999</v>
      </c>
      <c r="O1356" s="12">
        <v>0.54800000000000004</v>
      </c>
      <c r="P1356" s="12">
        <v>2.1999999999999999E-2</v>
      </c>
      <c r="Q1356" s="12">
        <v>5932852</v>
      </c>
      <c r="R1356" s="12">
        <v>0.21</v>
      </c>
      <c r="S1356" s="17" cm="1">
        <f t="array" ref="S1356:T1356">VLOOKUP(Merged_Sheet!A1356,Merged_Sheet!A1356:F4046,{5,6},0)</f>
        <v>656802669</v>
      </c>
      <c r="T1356" s="17">
        <v>656802669</v>
      </c>
      <c r="U1356" s="12" cm="1">
        <f t="array" ref="U1356:Z1356">VLOOKUP(Merged_Sheet!A1356,BUSINESS!A1356:J4046,{5,6,7,8,9,10},0)</f>
        <v>0.84499999999999997</v>
      </c>
      <c r="V1356" s="12">
        <v>84</v>
      </c>
      <c r="W1356" s="12">
        <v>0</v>
      </c>
      <c r="X1356" s="12">
        <v>216</v>
      </c>
      <c r="Y1356" s="12">
        <v>7.0000000000000001E-3</v>
      </c>
      <c r="Z1356" s="12">
        <v>4.1000000000000002E-2</v>
      </c>
      <c r="AA1356" s="17" cm="1">
        <f t="array" ref="AA1356:AB1356">VLOOKUP(Merged_Sheet!A1356,Merged_Sheet!A1356:F4046,{5,6},0)</f>
        <v>656802669</v>
      </c>
      <c r="AB1356" s="17">
        <v>656802669</v>
      </c>
      <c r="AC1356" s="16">
        <f t="shared" si="127"/>
        <v>110.70605991856867</v>
      </c>
      <c r="AD1356" s="12">
        <f t="shared" si="128"/>
        <v>110.70605991856867</v>
      </c>
      <c r="AE1356" s="12">
        <f t="shared" si="129"/>
        <v>110.70605991856867</v>
      </c>
      <c r="AF1356" s="12">
        <f t="shared" si="130"/>
        <v>110.70605991856867</v>
      </c>
      <c r="AG1356" s="12">
        <f t="shared" si="131"/>
        <v>0.79</v>
      </c>
    </row>
    <row r="1357" spans="1:33" ht="14.5" x14ac:dyDescent="0.35">
      <c r="A1357" s="12" t="str">
        <f t="shared" si="126"/>
        <v>Lesotho-Africa-2003</v>
      </c>
      <c r="B1357" s="13" t="s">
        <v>64</v>
      </c>
      <c r="C1357" s="14" t="s">
        <v>169</v>
      </c>
      <c r="D1357" s="15">
        <v>2003</v>
      </c>
      <c r="E1357" s="16" cm="1">
        <f t="array" ref="E1357:I1357">VLOOKUP(Merged_Sheet!A1357,GDP!A1357:I4047,{5,6,7,8,9},0)</f>
        <v>969181551</v>
      </c>
      <c r="F1357" s="16">
        <v>969181551</v>
      </c>
      <c r="G1357" s="12">
        <v>7.0999999999999994E-2</v>
      </c>
      <c r="H1357" s="12">
        <v>36</v>
      </c>
      <c r="I1357" s="12">
        <v>0.16</v>
      </c>
      <c r="J1357" s="12" cm="1">
        <f t="array" ref="J1357:R1357">VLOOKUP(Merged_Sheet!A1357,'HUMAN RESOURCES'!A1357:M4047,{5,6,7,8,9,10,11,12,13},0)</f>
        <v>3.7999999999999999E-2</v>
      </c>
      <c r="K1357" s="12">
        <v>4.5999999999999999E-2</v>
      </c>
      <c r="L1357" s="12">
        <v>65</v>
      </c>
      <c r="M1357" s="12">
        <v>62</v>
      </c>
      <c r="N1357" s="12">
        <v>0.436</v>
      </c>
      <c r="O1357" s="12">
        <v>0.53400000000000003</v>
      </c>
      <c r="P1357" s="12">
        <v>3.1E-2</v>
      </c>
      <c r="Q1357" s="12">
        <v>13330737</v>
      </c>
      <c r="R1357" s="12">
        <v>0.42499999999999999</v>
      </c>
      <c r="S1357" s="17" cm="1">
        <f t="array" ref="S1357:T1357">VLOOKUP(Merged_Sheet!A1357,Merged_Sheet!A1357:F4047,{5,6},0)</f>
        <v>969181551</v>
      </c>
      <c r="T1357" s="17">
        <v>969181551</v>
      </c>
      <c r="U1357" s="12" cm="1">
        <f t="array" ref="U1357:Z1357">VLOOKUP(Merged_Sheet!A1357,BUSINESS!A1357:J4047,{5,6,7,8,9,10},0)</f>
        <v>0.45500000000000002</v>
      </c>
      <c r="V1357" s="12">
        <v>6</v>
      </c>
      <c r="W1357" s="12">
        <v>0</v>
      </c>
      <c r="X1357" s="12">
        <v>666</v>
      </c>
      <c r="Y1357" s="12">
        <v>0.17499999999999999</v>
      </c>
      <c r="Z1357" s="12">
        <v>0.70199999999999996</v>
      </c>
      <c r="AA1357" s="17" cm="1">
        <f t="array" ref="AA1357:AB1357">VLOOKUP(Merged_Sheet!A1357,Merged_Sheet!A1357:F4047,{5,6},0)</f>
        <v>969181551</v>
      </c>
      <c r="AB1357" s="17">
        <v>969181551</v>
      </c>
      <c r="AC1357" s="16">
        <f t="shared" si="127"/>
        <v>72.702773372544968</v>
      </c>
      <c r="AD1357" s="12">
        <f t="shared" si="128"/>
        <v>72.702773372544968</v>
      </c>
      <c r="AE1357" s="12">
        <f t="shared" si="129"/>
        <v>72.702773372544968</v>
      </c>
      <c r="AF1357" s="12">
        <f t="shared" si="130"/>
        <v>72.702773372544968</v>
      </c>
      <c r="AG1357" s="12">
        <f t="shared" si="131"/>
        <v>0.57499999999999996</v>
      </c>
    </row>
    <row r="1358" spans="1:33" ht="14.5" x14ac:dyDescent="0.35">
      <c r="A1358" s="12" t="str">
        <f t="shared" si="126"/>
        <v>Lesotho-Africa-2004</v>
      </c>
      <c r="B1358" s="13" t="s">
        <v>64</v>
      </c>
      <c r="C1358" s="14" t="s">
        <v>169</v>
      </c>
      <c r="D1358" s="15">
        <v>2004</v>
      </c>
      <c r="E1358" s="16" cm="1">
        <f t="array" ref="E1358:I1358">VLOOKUP(Merged_Sheet!A1358,GDP!A1358:I4048,{5,6,7,8,9},0)</f>
        <v>1234197704</v>
      </c>
      <c r="F1358" s="16">
        <v>1234197704</v>
      </c>
      <c r="G1358" s="12">
        <v>7.0000000000000007E-2</v>
      </c>
      <c r="H1358" s="12">
        <v>45</v>
      </c>
      <c r="I1358" s="12">
        <v>0.124</v>
      </c>
      <c r="J1358" s="12" cm="1">
        <f t="array" ref="J1358:R1358">VLOOKUP(Merged_Sheet!A1358,'HUMAN RESOURCES'!A1358:M4048,{5,6,7,8,9,10,11,12,13},0)</f>
        <v>0.04</v>
      </c>
      <c r="K1358" s="12">
        <v>6.8000000000000005E-2</v>
      </c>
      <c r="L1358" s="12">
        <v>50</v>
      </c>
      <c r="M1358" s="12">
        <v>49</v>
      </c>
      <c r="N1358" s="12">
        <v>0.45400000000000001</v>
      </c>
      <c r="O1358" s="12">
        <v>0.51400000000000001</v>
      </c>
      <c r="P1358" s="12">
        <v>3.2000000000000001E-2</v>
      </c>
      <c r="Q1358" s="12">
        <v>24581367</v>
      </c>
      <c r="R1358" s="12">
        <v>0.312</v>
      </c>
      <c r="S1358" s="17" cm="1">
        <f t="array" ref="S1358:T1358">VLOOKUP(Merged_Sheet!A1358,Merged_Sheet!A1358:F4048,{5,6},0)</f>
        <v>1234197704</v>
      </c>
      <c r="T1358" s="17">
        <v>1234197704</v>
      </c>
      <c r="U1358" s="12" cm="1">
        <f t="array" ref="U1358:Z1358">VLOOKUP(Merged_Sheet!A1358,BUSINESS!A1358:J4048,{5,6,7,8,9,10},0)</f>
        <v>0.375</v>
      </c>
      <c r="V1358" s="12">
        <v>13</v>
      </c>
      <c r="W1358" s="12">
        <v>0</v>
      </c>
      <c r="X1358" s="12">
        <v>230</v>
      </c>
      <c r="Y1358" s="12">
        <v>4.2999999999999997E-2</v>
      </c>
      <c r="Z1358" s="12">
        <v>0.32</v>
      </c>
      <c r="AA1358" s="17" cm="1">
        <f t="array" ref="AA1358:AB1358">VLOOKUP(Merged_Sheet!A1358,Merged_Sheet!A1358:F4048,{5,6},0)</f>
        <v>1234197704</v>
      </c>
      <c r="AB1358" s="17">
        <v>1234197704</v>
      </c>
      <c r="AC1358" s="16">
        <f t="shared" si="127"/>
        <v>50.208668378776494</v>
      </c>
      <c r="AD1358" s="12">
        <f t="shared" si="128"/>
        <v>50.208668378776494</v>
      </c>
      <c r="AE1358" s="12">
        <f t="shared" si="129"/>
        <v>50.208668378776494</v>
      </c>
      <c r="AF1358" s="12">
        <f t="shared" si="130"/>
        <v>50.208668378776494</v>
      </c>
      <c r="AG1358" s="12">
        <f t="shared" si="131"/>
        <v>0.68799999999999994</v>
      </c>
    </row>
    <row r="1359" spans="1:33" ht="14.5" x14ac:dyDescent="0.35">
      <c r="A1359" s="12" t="str">
        <f t="shared" si="126"/>
        <v>Lesotho-Africa-2005</v>
      </c>
      <c r="B1359" s="13" t="s">
        <v>64</v>
      </c>
      <c r="C1359" s="14" t="s">
        <v>169</v>
      </c>
      <c r="D1359" s="15">
        <v>2005</v>
      </c>
      <c r="E1359" s="16" cm="1">
        <f t="array" ref="E1359:I1359">VLOOKUP(Merged_Sheet!A1359,GDP!A1359:I4049,{5,6,7,8,9},0)</f>
        <v>1368405301</v>
      </c>
      <c r="F1359" s="16">
        <v>1368405301</v>
      </c>
      <c r="G1359" s="12">
        <v>6.3E-2</v>
      </c>
      <c r="H1359" s="12">
        <v>45</v>
      </c>
      <c r="I1359" s="12">
        <v>0.11700000000000001</v>
      </c>
      <c r="J1359" s="12" cm="1">
        <f t="array" ref="J1359:R1359">VLOOKUP(Merged_Sheet!A1359,'HUMAN RESOURCES'!A1359:M4049,{5,6,7,8,9,10,11,12,13},0)</f>
        <v>0.04</v>
      </c>
      <c r="K1359" s="12">
        <v>4.9000000000000002E-2</v>
      </c>
      <c r="L1359" s="12">
        <v>54</v>
      </c>
      <c r="M1359" s="12">
        <v>54</v>
      </c>
      <c r="N1359" s="12">
        <v>0.45600000000000002</v>
      </c>
      <c r="O1359" s="12">
        <v>0.51200000000000001</v>
      </c>
      <c r="P1359" s="12">
        <v>3.1E-2</v>
      </c>
      <c r="Q1359" s="12">
        <v>15457531</v>
      </c>
      <c r="R1359" s="12">
        <v>0.157</v>
      </c>
      <c r="S1359" s="17" cm="1">
        <f t="array" ref="S1359:T1359">VLOOKUP(Merged_Sheet!A1359,Merged_Sheet!A1359:F4049,{5,6},0)</f>
        <v>1368405301</v>
      </c>
      <c r="T1359" s="17">
        <v>1368405301</v>
      </c>
      <c r="U1359" s="12" cm="1">
        <f t="array" ref="U1359:Z1359">VLOOKUP(Merged_Sheet!A1359,BUSINESS!A1359:J4049,{5,6,7,8,9,10},0)</f>
        <v>0.28999999999999998</v>
      </c>
      <c r="V1359" s="12">
        <v>39</v>
      </c>
      <c r="W1359" s="12">
        <v>0</v>
      </c>
      <c r="X1359" s="12">
        <v>157</v>
      </c>
      <c r="Y1359" s="12">
        <v>3.3000000000000002E-2</v>
      </c>
      <c r="Z1359" s="12">
        <v>0.25600000000000001</v>
      </c>
      <c r="AA1359" s="17" cm="1">
        <f t="array" ref="AA1359:AB1359">VLOOKUP(Merged_Sheet!A1359,Merged_Sheet!A1359:F4049,{5,6},0)</f>
        <v>1368405301</v>
      </c>
      <c r="AB1359" s="17">
        <v>1368405301</v>
      </c>
      <c r="AC1359" s="16">
        <f t="shared" si="127"/>
        <v>88.52677060780276</v>
      </c>
      <c r="AD1359" s="12">
        <f t="shared" si="128"/>
        <v>88.52677060780276</v>
      </c>
      <c r="AE1359" s="12">
        <f t="shared" si="129"/>
        <v>88.52677060780276</v>
      </c>
      <c r="AF1359" s="12">
        <f t="shared" si="130"/>
        <v>88.52677060780276</v>
      </c>
      <c r="AG1359" s="12">
        <f t="shared" si="131"/>
        <v>0.84299999999999997</v>
      </c>
    </row>
    <row r="1360" spans="1:33" ht="14.5" x14ac:dyDescent="0.35">
      <c r="A1360" s="12" t="str">
        <f t="shared" si="126"/>
        <v>Lesotho-Africa-2006</v>
      </c>
      <c r="B1360" s="13" t="s">
        <v>64</v>
      </c>
      <c r="C1360" s="14" t="s">
        <v>169</v>
      </c>
      <c r="D1360" s="15">
        <v>2006</v>
      </c>
      <c r="E1360" s="16" cm="1">
        <f t="array" ref="E1360:I1360">VLOOKUP(Merged_Sheet!A1360,GDP!A1360:I4050,{5,6,7,8,9},0)</f>
        <v>1428842600</v>
      </c>
      <c r="F1360" s="16">
        <v>1428842600</v>
      </c>
      <c r="G1360" s="12">
        <v>7.0999999999999994E-2</v>
      </c>
      <c r="H1360" s="12">
        <v>52</v>
      </c>
      <c r="I1360" s="12">
        <v>0.122</v>
      </c>
      <c r="J1360" s="12" cm="1">
        <f t="array" ref="J1360:R1360">VLOOKUP(Merged_Sheet!A1360,'HUMAN RESOURCES'!A1360:M4050,{5,6,7,8,9,10,11,12,13},0)</f>
        <v>0.04</v>
      </c>
      <c r="K1360" s="12">
        <v>3.9E-2</v>
      </c>
      <c r="L1360" s="12">
        <v>61</v>
      </c>
      <c r="M1360" s="12">
        <v>59</v>
      </c>
      <c r="N1360" s="12">
        <v>0.44900000000000001</v>
      </c>
      <c r="O1360" s="12">
        <v>0.52</v>
      </c>
      <c r="P1360" s="12">
        <v>3.1E-2</v>
      </c>
      <c r="Q1360" s="12">
        <v>46354607</v>
      </c>
      <c r="R1360" s="12">
        <v>0.28799999999999998</v>
      </c>
      <c r="S1360" s="17" cm="1">
        <f t="array" ref="S1360:T1360">VLOOKUP(Merged_Sheet!A1360,Merged_Sheet!A1360:F4050,{5,6},0)</f>
        <v>1428842600</v>
      </c>
      <c r="T1360" s="17">
        <v>1428842600</v>
      </c>
      <c r="U1360" s="12" cm="1">
        <f t="array" ref="U1360:Z1360">VLOOKUP(Merged_Sheet!A1360,BUSINESS!A1360:J4050,{5,6,7,8,9,10},0)</f>
        <v>0.44900000000000001</v>
      </c>
      <c r="V1360" s="12">
        <v>26</v>
      </c>
      <c r="W1360" s="12">
        <v>0</v>
      </c>
      <c r="X1360" s="12">
        <v>172</v>
      </c>
      <c r="Y1360" s="12">
        <v>3.5000000000000003E-2</v>
      </c>
      <c r="Z1360" s="12">
        <v>0.55400000000000005</v>
      </c>
      <c r="AA1360" s="17" cm="1">
        <f t="array" ref="AA1360:AB1360">VLOOKUP(Merged_Sheet!A1360,Merged_Sheet!A1360:F4050,{5,6},0)</f>
        <v>1428842600</v>
      </c>
      <c r="AB1360" s="17">
        <v>1428842600</v>
      </c>
      <c r="AC1360" s="16">
        <f t="shared" si="127"/>
        <v>30.824176764134794</v>
      </c>
      <c r="AD1360" s="12">
        <f t="shared" si="128"/>
        <v>30.824176764134794</v>
      </c>
      <c r="AE1360" s="12">
        <f t="shared" si="129"/>
        <v>30.824176764134794</v>
      </c>
      <c r="AF1360" s="12">
        <f t="shared" si="130"/>
        <v>30.824176764134794</v>
      </c>
      <c r="AG1360" s="12">
        <f t="shared" si="131"/>
        <v>0.71199999999999997</v>
      </c>
    </row>
    <row r="1361" spans="1:33" ht="14.5" x14ac:dyDescent="0.35">
      <c r="A1361" s="12" t="str">
        <f t="shared" si="126"/>
        <v>Lesotho-Africa-2007</v>
      </c>
      <c r="B1361" s="13" t="s">
        <v>64</v>
      </c>
      <c r="C1361" s="14" t="s">
        <v>169</v>
      </c>
      <c r="D1361" s="15">
        <v>2007</v>
      </c>
      <c r="E1361" s="16" cm="1">
        <f t="array" ref="E1361:I1361">VLOOKUP(Merged_Sheet!A1361,GDP!A1361:I4051,{5,6,7,8,9},0)</f>
        <v>1597484736</v>
      </c>
      <c r="F1361" s="16">
        <v>1597484736</v>
      </c>
      <c r="G1361" s="12">
        <v>8.5000000000000006E-2</v>
      </c>
      <c r="H1361" s="12">
        <v>69</v>
      </c>
      <c r="I1361" s="12">
        <v>0.14099999999999999</v>
      </c>
      <c r="J1361" s="12" cm="1">
        <f t="array" ref="J1361:R1361">VLOOKUP(Merged_Sheet!A1361,'HUMAN RESOURCES'!A1361:M4051,{5,6,7,8,9,10,11,12,13},0)</f>
        <v>4.2000000000000003E-2</v>
      </c>
      <c r="K1361" s="12">
        <v>7.9000000000000001E-2</v>
      </c>
      <c r="L1361" s="12">
        <v>52</v>
      </c>
      <c r="M1361" s="12">
        <v>51</v>
      </c>
      <c r="N1361" s="12">
        <v>0.441</v>
      </c>
      <c r="O1361" s="12">
        <v>0.53100000000000003</v>
      </c>
      <c r="P1361" s="12">
        <v>2.7E-2</v>
      </c>
      <c r="Q1361" s="12">
        <v>164192925</v>
      </c>
      <c r="R1361" s="12">
        <v>0.44400000000000001</v>
      </c>
      <c r="S1361" s="17" cm="1">
        <f t="array" ref="S1361:T1361">VLOOKUP(Merged_Sheet!A1361,Merged_Sheet!A1361:F4051,{5,6},0)</f>
        <v>1597484736</v>
      </c>
      <c r="T1361" s="17">
        <v>1597484736</v>
      </c>
      <c r="U1361" s="12" cm="1">
        <f t="array" ref="U1361:Z1361">VLOOKUP(Merged_Sheet!A1361,BUSINESS!A1361:J4051,{5,6,7,8,9,10},0)</f>
        <v>0.32700000000000001</v>
      </c>
      <c r="V1361" s="12">
        <v>28</v>
      </c>
      <c r="W1361" s="12">
        <v>0</v>
      </c>
      <c r="X1361" s="12">
        <v>938</v>
      </c>
      <c r="Y1361" s="12">
        <v>0.28399999999999997</v>
      </c>
      <c r="Z1361" s="12">
        <v>0.57999999999999996</v>
      </c>
      <c r="AA1361" s="17" cm="1">
        <f t="array" ref="AA1361:AB1361">VLOOKUP(Merged_Sheet!A1361,Merged_Sheet!A1361:F4051,{5,6},0)</f>
        <v>1597484736</v>
      </c>
      <c r="AB1361" s="17">
        <v>1597484736</v>
      </c>
      <c r="AC1361" s="16">
        <f t="shared" si="127"/>
        <v>9.7293152917520658</v>
      </c>
      <c r="AD1361" s="12">
        <f t="shared" si="128"/>
        <v>9.7293152917520658</v>
      </c>
      <c r="AE1361" s="12">
        <f t="shared" si="129"/>
        <v>9.7293152917520658</v>
      </c>
      <c r="AF1361" s="12">
        <f t="shared" si="130"/>
        <v>9.7293152917520658</v>
      </c>
      <c r="AG1361" s="12">
        <f t="shared" si="131"/>
        <v>0.55600000000000005</v>
      </c>
    </row>
    <row r="1362" spans="1:33" ht="14.5" x14ac:dyDescent="0.35">
      <c r="A1362" s="12" t="str">
        <f t="shared" si="126"/>
        <v>Lesotho-Africa-2008</v>
      </c>
      <c r="B1362" s="13" t="s">
        <v>64</v>
      </c>
      <c r="C1362" s="14" t="s">
        <v>169</v>
      </c>
      <c r="D1362" s="15">
        <v>2008</v>
      </c>
      <c r="E1362" s="16" cm="1">
        <f t="array" ref="E1362:I1362">VLOOKUP(Merged_Sheet!A1362,GDP!A1362:I4052,{5,6,7,8,9},0)</f>
        <v>1630667593</v>
      </c>
      <c r="F1362" s="16">
        <v>1630667593</v>
      </c>
      <c r="G1362" s="12">
        <v>8.8999999999999996E-2</v>
      </c>
      <c r="H1362" s="12">
        <v>73</v>
      </c>
      <c r="I1362" s="12">
        <v>0.16200000000000001</v>
      </c>
      <c r="J1362" s="12" cm="1">
        <f t="array" ref="J1362:R1362">VLOOKUP(Merged_Sheet!A1362,'HUMAN RESOURCES'!A1362:M4052,{5,6,7,8,9,10,11,12,13},0)</f>
        <v>4.2000000000000003E-2</v>
      </c>
      <c r="K1362" s="12">
        <v>6.8000000000000005E-2</v>
      </c>
      <c r="L1362" s="12">
        <v>56</v>
      </c>
      <c r="M1362" s="12">
        <v>55</v>
      </c>
      <c r="N1362" s="12">
        <v>0.45800000000000002</v>
      </c>
      <c r="O1362" s="12">
        <v>0.51700000000000002</v>
      </c>
      <c r="P1362" s="12">
        <v>2.5000000000000001E-2</v>
      </c>
      <c r="Q1362" s="12">
        <v>15995313</v>
      </c>
      <c r="R1362" s="12">
        <v>0.26500000000000001</v>
      </c>
      <c r="S1362" s="17" cm="1">
        <f t="array" ref="S1362:T1362">VLOOKUP(Merged_Sheet!A1362,Merged_Sheet!A1362:F4052,{5,6},0)</f>
        <v>1630667593</v>
      </c>
      <c r="T1362" s="17">
        <v>1630667593</v>
      </c>
      <c r="U1362" s="12" cm="1">
        <f t="array" ref="U1362:Z1362">VLOOKUP(Merged_Sheet!A1362,BUSINESS!A1362:J4052,{5,6,7,8,9,10},0)</f>
        <v>0.435</v>
      </c>
      <c r="V1362" s="12">
        <v>13</v>
      </c>
      <c r="W1362" s="12">
        <v>0</v>
      </c>
      <c r="X1362" s="12">
        <v>270</v>
      </c>
      <c r="Y1362" s="12">
        <v>0.03</v>
      </c>
      <c r="Z1362" s="12">
        <v>0.48</v>
      </c>
      <c r="AA1362" s="17" cm="1">
        <f t="array" ref="AA1362:AB1362">VLOOKUP(Merged_Sheet!A1362,Merged_Sheet!A1362:F4052,{5,6},0)</f>
        <v>1630667593</v>
      </c>
      <c r="AB1362" s="17">
        <v>1630667593</v>
      </c>
      <c r="AC1362" s="16">
        <f t="shared" si="127"/>
        <v>101.94658854128082</v>
      </c>
      <c r="AD1362" s="12">
        <f t="shared" si="128"/>
        <v>101.94658854128082</v>
      </c>
      <c r="AE1362" s="12">
        <f t="shared" si="129"/>
        <v>101.94658854128082</v>
      </c>
      <c r="AF1362" s="12">
        <f t="shared" si="130"/>
        <v>101.94658854128082</v>
      </c>
      <c r="AG1362" s="12">
        <f t="shared" si="131"/>
        <v>0.73499999999999999</v>
      </c>
    </row>
    <row r="1363" spans="1:33" ht="14.5" x14ac:dyDescent="0.35">
      <c r="A1363" s="12" t="str">
        <f t="shared" si="126"/>
        <v>Lesotho-Africa-2009</v>
      </c>
      <c r="B1363" s="13" t="s">
        <v>64</v>
      </c>
      <c r="C1363" s="14" t="s">
        <v>169</v>
      </c>
      <c r="D1363" s="15">
        <v>2009</v>
      </c>
      <c r="E1363" s="16" cm="1">
        <f t="array" ref="E1363:I1363">VLOOKUP(Merged_Sheet!A1363,GDP!A1363:I4053,{5,6,7,8,9},0)</f>
        <v>1708772782</v>
      </c>
      <c r="F1363" s="16">
        <v>1708772782</v>
      </c>
      <c r="G1363" s="12">
        <v>9.8000000000000004E-2</v>
      </c>
      <c r="H1363" s="12">
        <v>84</v>
      </c>
      <c r="I1363" s="12">
        <v>0.13</v>
      </c>
      <c r="J1363" s="12" cm="1">
        <f t="array" ref="J1363:R1363">VLOOKUP(Merged_Sheet!A1363,'HUMAN RESOURCES'!A1363:M4053,{5,6,7,8,9,10,11,12,13},0)</f>
        <v>4.2999999999999997E-2</v>
      </c>
      <c r="K1363" s="12">
        <v>5.8999999999999997E-2</v>
      </c>
      <c r="L1363" s="12">
        <v>57</v>
      </c>
      <c r="M1363" s="12">
        <v>54</v>
      </c>
      <c r="N1363" s="12">
        <v>0.46800000000000003</v>
      </c>
      <c r="O1363" s="12">
        <v>0.505</v>
      </c>
      <c r="P1363" s="12">
        <v>2.5999999999999999E-2</v>
      </c>
      <c r="Q1363" s="12">
        <v>13633796</v>
      </c>
      <c r="R1363" s="12">
        <v>0.39200000000000002</v>
      </c>
      <c r="S1363" s="17" cm="1">
        <f t="array" ref="S1363:T1363">VLOOKUP(Merged_Sheet!A1363,Merged_Sheet!A1363:F4053,{5,6},0)</f>
        <v>1708772782</v>
      </c>
      <c r="T1363" s="17">
        <v>1708772782</v>
      </c>
      <c r="U1363" s="12" cm="1">
        <f t="array" ref="U1363:Z1363">VLOOKUP(Merged_Sheet!A1363,BUSINESS!A1363:J4053,{5,6,7,8,9,10},0)</f>
        <v>0.14399999999999999</v>
      </c>
      <c r="V1363" s="12">
        <v>18</v>
      </c>
      <c r="W1363" s="12">
        <v>0</v>
      </c>
      <c r="X1363" s="12">
        <v>183</v>
      </c>
      <c r="Y1363" s="12">
        <v>0.115</v>
      </c>
      <c r="Z1363" s="12">
        <v>0.59899999999999998</v>
      </c>
      <c r="AA1363" s="17" cm="1">
        <f t="array" ref="AA1363:AB1363">VLOOKUP(Merged_Sheet!A1363,Merged_Sheet!A1363:F4053,{5,6},0)</f>
        <v>1708772782</v>
      </c>
      <c r="AB1363" s="17">
        <v>1708772782</v>
      </c>
      <c r="AC1363" s="16">
        <f t="shared" si="127"/>
        <v>125.33360349531415</v>
      </c>
      <c r="AD1363" s="12">
        <f t="shared" si="128"/>
        <v>125.33360349531415</v>
      </c>
      <c r="AE1363" s="12">
        <f t="shared" si="129"/>
        <v>125.33360349531415</v>
      </c>
      <c r="AF1363" s="12">
        <f t="shared" si="130"/>
        <v>125.33360349531415</v>
      </c>
      <c r="AG1363" s="12">
        <f t="shared" si="131"/>
        <v>0.60799999999999998</v>
      </c>
    </row>
    <row r="1364" spans="1:33" ht="14.5" x14ac:dyDescent="0.35">
      <c r="A1364" s="12" t="str">
        <f t="shared" si="126"/>
        <v>Lesotho-Africa-2010</v>
      </c>
      <c r="B1364" s="13" t="s">
        <v>64</v>
      </c>
      <c r="C1364" s="14" t="s">
        <v>169</v>
      </c>
      <c r="D1364" s="15">
        <v>2010</v>
      </c>
      <c r="E1364" s="16" cm="1">
        <f t="array" ref="E1364:I1364">VLOOKUP(Merged_Sheet!A1364,GDP!A1364:I4054,{5,6,7,8,9},0)</f>
        <v>2175685681</v>
      </c>
      <c r="F1364" s="16">
        <v>2175685681</v>
      </c>
      <c r="G1364" s="12">
        <v>0.108</v>
      </c>
      <c r="H1364" s="12">
        <v>118</v>
      </c>
      <c r="I1364" s="12">
        <v>0.112</v>
      </c>
      <c r="J1364" s="12" cm="1">
        <f t="array" ref="J1364:R1364">VLOOKUP(Merged_Sheet!A1364,'HUMAN RESOURCES'!A1364:M4054,{5,6,7,8,9,10,11,12,13},0)</f>
        <v>4.2999999999999997E-2</v>
      </c>
      <c r="K1364" s="12">
        <v>5.0999999999999997E-2</v>
      </c>
      <c r="L1364" s="12">
        <v>60</v>
      </c>
      <c r="M1364" s="12">
        <v>57</v>
      </c>
      <c r="N1364" s="12">
        <v>0.45900000000000002</v>
      </c>
      <c r="O1364" s="12">
        <v>0.51600000000000001</v>
      </c>
      <c r="P1364" s="12">
        <v>2.5000000000000001E-2</v>
      </c>
      <c r="Q1364" s="12">
        <v>1734966</v>
      </c>
      <c r="R1364" s="12">
        <v>0.56999999999999995</v>
      </c>
      <c r="S1364" s="17" cm="1">
        <f t="array" ref="S1364:T1364">VLOOKUP(Merged_Sheet!A1364,Merged_Sheet!A1364:F4054,{5,6},0)</f>
        <v>2175685681</v>
      </c>
      <c r="T1364" s="17">
        <v>2175685681</v>
      </c>
      <c r="U1364" s="12" cm="1">
        <f t="array" ref="U1364:Z1364">VLOOKUP(Merged_Sheet!A1364,BUSINESS!A1364:J4054,{5,6,7,8,9,10},0)</f>
        <v>2.8319999999999999</v>
      </c>
      <c r="V1364" s="12">
        <v>27</v>
      </c>
      <c r="W1364" s="12">
        <v>0</v>
      </c>
      <c r="X1364" s="12">
        <v>376</v>
      </c>
      <c r="Y1364" s="12">
        <v>0.109</v>
      </c>
      <c r="Z1364" s="12">
        <v>0.80800000000000005</v>
      </c>
      <c r="AA1364" s="17" cm="1">
        <f t="array" ref="AA1364:AB1364">VLOOKUP(Merged_Sheet!A1364,Merged_Sheet!A1364:F4054,{5,6},0)</f>
        <v>2175685681</v>
      </c>
      <c r="AB1364" s="17">
        <v>2175685681</v>
      </c>
      <c r="AC1364" s="16">
        <f t="shared" si="127"/>
        <v>1254.0220851590175</v>
      </c>
      <c r="AD1364" s="12">
        <f t="shared" si="128"/>
        <v>1254.0220851590175</v>
      </c>
      <c r="AE1364" s="12">
        <f t="shared" si="129"/>
        <v>1254.0220851590175</v>
      </c>
      <c r="AF1364" s="12">
        <f t="shared" si="130"/>
        <v>1254.0220851590175</v>
      </c>
      <c r="AG1364" s="12">
        <f t="shared" si="131"/>
        <v>0.43000000000000005</v>
      </c>
    </row>
    <row r="1365" spans="1:33" ht="14.5" x14ac:dyDescent="0.35">
      <c r="A1365" s="12" t="str">
        <f t="shared" si="126"/>
        <v>Lesotho-Africa-2011</v>
      </c>
      <c r="B1365" s="13" t="s">
        <v>64</v>
      </c>
      <c r="C1365" s="14" t="s">
        <v>169</v>
      </c>
      <c r="D1365" s="15">
        <v>2011</v>
      </c>
      <c r="E1365" s="16" cm="1">
        <f t="array" ref="E1365:I1365">VLOOKUP(Merged_Sheet!A1365,GDP!A1365:I4055,{5,6,7,8,9},0)</f>
        <v>2487352968</v>
      </c>
      <c r="F1365" s="16">
        <v>2487352968</v>
      </c>
      <c r="G1365" s="12">
        <v>0.11700000000000001</v>
      </c>
      <c r="H1365" s="12">
        <v>146</v>
      </c>
      <c r="I1365" s="12">
        <v>0.104</v>
      </c>
      <c r="J1365" s="12" cm="1">
        <f t="array" ref="J1365:R1365">VLOOKUP(Merged_Sheet!A1365,'HUMAN RESOURCES'!A1365:M4055,{5,6,7,8,9,10,11,12,13},0)</f>
        <v>4.3999999999999997E-2</v>
      </c>
      <c r="K1365" s="12">
        <v>0.09</v>
      </c>
      <c r="L1365" s="12">
        <v>51</v>
      </c>
      <c r="M1365" s="12">
        <v>48</v>
      </c>
      <c r="N1365" s="12">
        <v>0.45300000000000001</v>
      </c>
      <c r="O1365" s="12">
        <v>0.51900000000000002</v>
      </c>
      <c r="P1365" s="12">
        <v>2.8000000000000001E-2</v>
      </c>
      <c r="Q1365" s="12">
        <v>63931512</v>
      </c>
      <c r="R1365" s="12">
        <v>0.40400000000000003</v>
      </c>
      <c r="S1365" s="17" cm="1">
        <f t="array" ref="S1365:T1365">VLOOKUP(Merged_Sheet!A1365,Merged_Sheet!A1365:F4055,{5,6},0)</f>
        <v>2487352968</v>
      </c>
      <c r="T1365" s="17">
        <v>2487352968</v>
      </c>
      <c r="U1365" s="12" cm="1">
        <f t="array" ref="U1365:Z1365">VLOOKUP(Merged_Sheet!A1365,BUSINESS!A1365:J4055,{5,6,7,8,9,10},0)</f>
        <v>3.391</v>
      </c>
      <c r="V1365" s="12">
        <v>65</v>
      </c>
      <c r="W1365" s="12">
        <v>0</v>
      </c>
      <c r="X1365" s="12">
        <v>336</v>
      </c>
      <c r="Y1365" s="12">
        <v>1.2E-2</v>
      </c>
      <c r="Z1365" s="12">
        <v>0.245</v>
      </c>
      <c r="AA1365" s="17" cm="1">
        <f t="array" ref="AA1365:AB1365">VLOOKUP(Merged_Sheet!A1365,Merged_Sheet!A1365:F4055,{5,6},0)</f>
        <v>2487352968</v>
      </c>
      <c r="AB1365" s="17">
        <v>2487352968</v>
      </c>
      <c r="AC1365" s="16">
        <f t="shared" si="127"/>
        <v>38.906524970033558</v>
      </c>
      <c r="AD1365" s="12">
        <f t="shared" si="128"/>
        <v>38.906524970033558</v>
      </c>
      <c r="AE1365" s="12">
        <f t="shared" si="129"/>
        <v>38.906524970033558</v>
      </c>
      <c r="AF1365" s="12">
        <f t="shared" si="130"/>
        <v>38.906524970033558</v>
      </c>
      <c r="AG1365" s="12">
        <f t="shared" si="131"/>
        <v>0.59599999999999997</v>
      </c>
    </row>
    <row r="1366" spans="1:33" ht="14.5" x14ac:dyDescent="0.35">
      <c r="A1366" s="12" t="str">
        <f t="shared" si="126"/>
        <v>Lesotho-Africa-2012</v>
      </c>
      <c r="B1366" s="13" t="s">
        <v>64</v>
      </c>
      <c r="C1366" s="14" t="s">
        <v>169</v>
      </c>
      <c r="D1366" s="15">
        <v>2012</v>
      </c>
      <c r="E1366" s="16" cm="1">
        <f t="array" ref="E1366:I1366">VLOOKUP(Merged_Sheet!A1366,GDP!A1366:I4056,{5,6,7,8,9},0)</f>
        <v>2328196275</v>
      </c>
      <c r="F1366" s="16">
        <v>2328196275</v>
      </c>
      <c r="G1366" s="12">
        <v>0.11600000000000001</v>
      </c>
      <c r="H1366" s="12">
        <v>138</v>
      </c>
      <c r="I1366" s="12">
        <v>0.10100000000000001</v>
      </c>
      <c r="J1366" s="12" cm="1">
        <f t="array" ref="J1366:R1366">VLOOKUP(Merged_Sheet!A1366,'HUMAN RESOURCES'!A1366:M4056,{5,6,7,8,9,10,11,12,13},0)</f>
        <v>4.3999999999999997E-2</v>
      </c>
      <c r="K1366" s="12">
        <v>4.9000000000000002E-2</v>
      </c>
      <c r="L1366" s="12">
        <v>59</v>
      </c>
      <c r="M1366" s="12">
        <v>57</v>
      </c>
      <c r="N1366" s="12">
        <v>0.48699999999999999</v>
      </c>
      <c r="O1366" s="12">
        <v>0.48899999999999999</v>
      </c>
      <c r="P1366" s="12">
        <v>2.4E-2</v>
      </c>
      <c r="Q1366" s="12">
        <v>35148064</v>
      </c>
      <c r="R1366" s="12">
        <v>0.14799999999999999</v>
      </c>
      <c r="S1366" s="17" cm="1">
        <f t="array" ref="S1366:T1366">VLOOKUP(Merged_Sheet!A1366,Merged_Sheet!A1366:F4056,{5,6},0)</f>
        <v>2328196275</v>
      </c>
      <c r="T1366" s="17">
        <v>2328196275</v>
      </c>
      <c r="U1366" s="12" cm="1">
        <f t="array" ref="U1366:Z1366">VLOOKUP(Merged_Sheet!A1366,BUSINESS!A1366:J4056,{5,6,7,8,9,10},0)</f>
        <v>0.35</v>
      </c>
      <c r="V1366" s="12">
        <v>33</v>
      </c>
      <c r="W1366" s="12">
        <v>0</v>
      </c>
      <c r="X1366" s="12">
        <v>213</v>
      </c>
      <c r="Y1366" s="12">
        <v>0.13</v>
      </c>
      <c r="Z1366" s="12">
        <v>0.47499999999999998</v>
      </c>
      <c r="AA1366" s="17" cm="1">
        <f t="array" ref="AA1366:AB1366">VLOOKUP(Merged_Sheet!A1366,Merged_Sheet!A1366:F4056,{5,6},0)</f>
        <v>2328196275</v>
      </c>
      <c r="AB1366" s="17">
        <v>2328196275</v>
      </c>
      <c r="AC1366" s="16">
        <f t="shared" si="127"/>
        <v>66.239673257679286</v>
      </c>
      <c r="AD1366" s="12">
        <f t="shared" si="128"/>
        <v>66.239673257679286</v>
      </c>
      <c r="AE1366" s="12">
        <f t="shared" si="129"/>
        <v>66.239673257679286</v>
      </c>
      <c r="AF1366" s="12">
        <f t="shared" si="130"/>
        <v>66.239673257679286</v>
      </c>
      <c r="AG1366" s="12">
        <f t="shared" si="131"/>
        <v>0.85199999999999998</v>
      </c>
    </row>
    <row r="1367" spans="1:33" ht="14.5" x14ac:dyDescent="0.35">
      <c r="A1367" s="12" t="str">
        <f t="shared" si="126"/>
        <v>Liberia-Africa-2000</v>
      </c>
      <c r="B1367" s="13" t="s">
        <v>64</v>
      </c>
      <c r="C1367" s="14" t="s">
        <v>170</v>
      </c>
      <c r="D1367" s="15">
        <v>2000</v>
      </c>
      <c r="E1367" s="16" cm="1">
        <f t="array" ref="E1367:I1367">VLOOKUP(Merged_Sheet!A1367,GDP!A1367:I4057,{5,6,7,8,9},0)</f>
        <v>529064647</v>
      </c>
      <c r="F1367" s="16">
        <v>529064647</v>
      </c>
      <c r="G1367" s="12">
        <v>5.8999999999999997E-2</v>
      </c>
      <c r="H1367" s="12">
        <v>11</v>
      </c>
      <c r="I1367" s="12">
        <v>0.20499999999999999</v>
      </c>
      <c r="J1367" s="12" cm="1">
        <f t="array" ref="J1367:R1367">VLOOKUP(Merged_Sheet!A1367,'HUMAN RESOURCES'!A1367:M4057,{5,6,7,8,9,10,11,12,13},0)</f>
        <v>4.4999999999999998E-2</v>
      </c>
      <c r="K1367" s="12">
        <v>5.8999999999999997E-2</v>
      </c>
      <c r="L1367" s="12">
        <v>55</v>
      </c>
      <c r="M1367" s="12">
        <v>51</v>
      </c>
      <c r="N1367" s="12">
        <v>0.44</v>
      </c>
      <c r="O1367" s="12">
        <v>0.53500000000000003</v>
      </c>
      <c r="P1367" s="12">
        <v>2.5000000000000001E-2</v>
      </c>
      <c r="Q1367" s="12">
        <v>9540362</v>
      </c>
      <c r="R1367" s="12">
        <v>0.109</v>
      </c>
      <c r="S1367" s="17" cm="1">
        <f t="array" ref="S1367:T1367">VLOOKUP(Merged_Sheet!A1367,Merged_Sheet!A1367:F4057,{5,6},0)</f>
        <v>529064647</v>
      </c>
      <c r="T1367" s="17">
        <v>529064647</v>
      </c>
      <c r="U1367" s="12" cm="1">
        <f t="array" ref="U1367:Z1367">VLOOKUP(Merged_Sheet!A1367,BUSINESS!A1367:J4057,{5,6,7,8,9,10},0)</f>
        <v>0.51600000000000001</v>
      </c>
      <c r="V1367" s="12">
        <v>13</v>
      </c>
      <c r="W1367" s="12">
        <v>0</v>
      </c>
      <c r="X1367" s="12">
        <v>274</v>
      </c>
      <c r="Y1367" s="12">
        <v>1.0999999999999999E-2</v>
      </c>
      <c r="Z1367" s="12">
        <v>0.20100000000000001</v>
      </c>
      <c r="AA1367" s="17" cm="1">
        <f t="array" ref="AA1367:AB1367">VLOOKUP(Merged_Sheet!A1367,Merged_Sheet!A1367:F4057,{5,6},0)</f>
        <v>529064647</v>
      </c>
      <c r="AB1367" s="17">
        <v>529064647</v>
      </c>
      <c r="AC1367" s="16">
        <f t="shared" si="127"/>
        <v>55.455405885017782</v>
      </c>
      <c r="AD1367" s="12">
        <f t="shared" si="128"/>
        <v>55.455405885017782</v>
      </c>
      <c r="AE1367" s="12">
        <f t="shared" si="129"/>
        <v>55.455405885017782</v>
      </c>
      <c r="AF1367" s="12">
        <f t="shared" si="130"/>
        <v>55.455405885017782</v>
      </c>
      <c r="AG1367" s="12">
        <f t="shared" si="131"/>
        <v>0.89100000000000001</v>
      </c>
    </row>
    <row r="1368" spans="1:33" ht="14.5" x14ac:dyDescent="0.35">
      <c r="A1368" s="12" t="str">
        <f t="shared" si="126"/>
        <v>Liberia-Africa-2001</v>
      </c>
      <c r="B1368" s="13" t="s">
        <v>64</v>
      </c>
      <c r="C1368" s="14" t="s">
        <v>170</v>
      </c>
      <c r="D1368" s="15">
        <v>2001</v>
      </c>
      <c r="E1368" s="16" cm="1">
        <f t="array" ref="E1368:I1368">VLOOKUP(Merged_Sheet!A1368,GDP!A1368:I4058,{5,6,7,8,9},0)</f>
        <v>515000000</v>
      </c>
      <c r="F1368" s="16">
        <v>515000000</v>
      </c>
      <c r="G1368" s="12">
        <v>6.4000000000000001E-2</v>
      </c>
      <c r="H1368" s="12">
        <v>11</v>
      </c>
      <c r="I1368" s="12">
        <v>0.221</v>
      </c>
      <c r="J1368" s="12" cm="1">
        <f t="array" ref="J1368:R1368">VLOOKUP(Merged_Sheet!A1368,'HUMAN RESOURCES'!A1368:M4058,{5,6,7,8,9,10,11,12,13},0)</f>
        <v>4.4999999999999998E-2</v>
      </c>
      <c r="K1368" s="12">
        <v>9.5000000000000001E-2</v>
      </c>
      <c r="L1368" s="12">
        <v>56</v>
      </c>
      <c r="M1368" s="12">
        <v>53</v>
      </c>
      <c r="N1368" s="12">
        <v>0.47499999999999998</v>
      </c>
      <c r="O1368" s="12">
        <v>0.496</v>
      </c>
      <c r="P1368" s="12">
        <v>2.8000000000000001E-2</v>
      </c>
      <c r="Q1368" s="12">
        <v>9907903</v>
      </c>
      <c r="R1368" s="12">
        <v>0.377</v>
      </c>
      <c r="S1368" s="17" cm="1">
        <f t="array" ref="S1368:T1368">VLOOKUP(Merged_Sheet!A1368,Merged_Sheet!A1368:F4058,{5,6},0)</f>
        <v>515000000</v>
      </c>
      <c r="T1368" s="17">
        <v>515000000</v>
      </c>
      <c r="U1368" s="12" cm="1">
        <f t="array" ref="U1368:Z1368">VLOOKUP(Merged_Sheet!A1368,BUSINESS!A1368:J4058,{5,6,7,8,9,10},0)</f>
        <v>0</v>
      </c>
      <c r="V1368" s="12">
        <v>0</v>
      </c>
      <c r="W1368" s="12">
        <v>0</v>
      </c>
      <c r="X1368" s="12">
        <v>0</v>
      </c>
      <c r="Y1368" s="12">
        <v>1.2999999999999999E-2</v>
      </c>
      <c r="Z1368" s="12">
        <v>0.182</v>
      </c>
      <c r="AA1368" s="17" cm="1">
        <f t="array" ref="AA1368:AB1368">VLOOKUP(Merged_Sheet!A1368,Merged_Sheet!A1368:F4058,{5,6},0)</f>
        <v>515000000</v>
      </c>
      <c r="AB1368" s="17">
        <v>515000000</v>
      </c>
      <c r="AC1368" s="16">
        <f t="shared" si="127"/>
        <v>51.978708309921885</v>
      </c>
      <c r="AD1368" s="12">
        <f t="shared" si="128"/>
        <v>51.978708309921885</v>
      </c>
      <c r="AE1368" s="12">
        <f t="shared" si="129"/>
        <v>51.978708309921885</v>
      </c>
      <c r="AF1368" s="12">
        <f t="shared" si="130"/>
        <v>51.978708309921885</v>
      </c>
      <c r="AG1368" s="12">
        <f t="shared" si="131"/>
        <v>0.623</v>
      </c>
    </row>
    <row r="1369" spans="1:33" ht="14.5" x14ac:dyDescent="0.35">
      <c r="A1369" s="12" t="str">
        <f t="shared" si="126"/>
        <v>Liberia-Africa-2002</v>
      </c>
      <c r="B1369" s="13" t="s">
        <v>64</v>
      </c>
      <c r="C1369" s="14" t="s">
        <v>170</v>
      </c>
      <c r="D1369" s="15">
        <v>2002</v>
      </c>
      <c r="E1369" s="16" cm="1">
        <f t="array" ref="E1369:I1369">VLOOKUP(Merged_Sheet!A1369,GDP!A1369:I4059,{5,6,7,8,9},0)</f>
        <v>536000000</v>
      </c>
      <c r="F1369" s="16">
        <v>536000000</v>
      </c>
      <c r="G1369" s="12">
        <v>5.3999999999999999E-2</v>
      </c>
      <c r="H1369" s="12">
        <v>9</v>
      </c>
      <c r="I1369" s="12">
        <v>0.20200000000000001</v>
      </c>
      <c r="J1369" s="12" cm="1">
        <f t="array" ref="J1369:R1369">VLOOKUP(Merged_Sheet!A1369,'HUMAN RESOURCES'!A1369:M4059,{5,6,7,8,9,10,11,12,13},0)</f>
        <v>4.5999999999999999E-2</v>
      </c>
      <c r="K1369" s="12">
        <v>0.107</v>
      </c>
      <c r="L1369" s="12">
        <v>53</v>
      </c>
      <c r="M1369" s="12">
        <v>50</v>
      </c>
      <c r="N1369" s="12">
        <v>0.47699999999999998</v>
      </c>
      <c r="O1369" s="12">
        <v>0.499</v>
      </c>
      <c r="P1369" s="12">
        <v>2.4E-2</v>
      </c>
      <c r="Q1369" s="12">
        <v>20180490</v>
      </c>
      <c r="R1369" s="12">
        <v>0.40899999999999997</v>
      </c>
      <c r="S1369" s="17" cm="1">
        <f t="array" ref="S1369:T1369">VLOOKUP(Merged_Sheet!A1369,Merged_Sheet!A1369:F4059,{5,6},0)</f>
        <v>536000000</v>
      </c>
      <c r="T1369" s="17">
        <v>536000000</v>
      </c>
      <c r="U1369" s="12" cm="1">
        <f t="array" ref="U1369:Z1369">VLOOKUP(Merged_Sheet!A1369,BUSINESS!A1369:J4059,{5,6,7,8,9,10},0)</f>
        <v>0.52100000000000002</v>
      </c>
      <c r="V1369" s="12">
        <v>66</v>
      </c>
      <c r="W1369" s="12">
        <v>0</v>
      </c>
      <c r="X1369" s="12">
        <v>282</v>
      </c>
      <c r="Y1369" s="12">
        <v>0.14799999999999999</v>
      </c>
      <c r="Z1369" s="12">
        <v>0.53</v>
      </c>
      <c r="AA1369" s="17" cm="1">
        <f t="array" ref="AA1369:AB1369">VLOOKUP(Merged_Sheet!A1369,Merged_Sheet!A1369:F4059,{5,6},0)</f>
        <v>536000000</v>
      </c>
      <c r="AB1369" s="17">
        <v>536000000</v>
      </c>
      <c r="AC1369" s="16">
        <f t="shared" si="127"/>
        <v>26.560306513865619</v>
      </c>
      <c r="AD1369" s="12">
        <f t="shared" si="128"/>
        <v>26.560306513865619</v>
      </c>
      <c r="AE1369" s="12">
        <f t="shared" si="129"/>
        <v>26.560306513865619</v>
      </c>
      <c r="AF1369" s="12">
        <f t="shared" si="130"/>
        <v>26.560306513865619</v>
      </c>
      <c r="AG1369" s="12">
        <f t="shared" si="131"/>
        <v>0.59099999999999997</v>
      </c>
    </row>
    <row r="1370" spans="1:33" ht="14.5" x14ac:dyDescent="0.35">
      <c r="A1370" s="12" t="str">
        <f t="shared" si="126"/>
        <v>Liberia-Africa-2003</v>
      </c>
      <c r="B1370" s="13" t="s">
        <v>64</v>
      </c>
      <c r="C1370" s="14" t="s">
        <v>170</v>
      </c>
      <c r="D1370" s="15">
        <v>2003</v>
      </c>
      <c r="E1370" s="16" cm="1">
        <f t="array" ref="E1370:I1370">VLOOKUP(Merged_Sheet!A1370,GDP!A1370:I4060,{5,6,7,8,9},0)</f>
        <v>409000000</v>
      </c>
      <c r="F1370" s="16">
        <v>409000000</v>
      </c>
      <c r="G1370" s="12">
        <v>3.4000000000000002E-2</v>
      </c>
      <c r="H1370" s="12">
        <v>5</v>
      </c>
      <c r="I1370" s="12">
        <v>0.17100000000000001</v>
      </c>
      <c r="J1370" s="12" cm="1">
        <f t="array" ref="J1370:R1370">VLOOKUP(Merged_Sheet!A1370,'HUMAN RESOURCES'!A1370:M4060,{5,6,7,8,9,10,11,12,13},0)</f>
        <v>4.7E-2</v>
      </c>
      <c r="K1370" s="12">
        <v>9.1999999999999998E-2</v>
      </c>
      <c r="L1370" s="12">
        <v>51</v>
      </c>
      <c r="M1370" s="12">
        <v>49</v>
      </c>
      <c r="N1370" s="12">
        <v>0.48699999999999999</v>
      </c>
      <c r="O1370" s="12">
        <v>0.48799999999999999</v>
      </c>
      <c r="P1370" s="12">
        <v>2.5000000000000001E-2</v>
      </c>
      <c r="Q1370" s="12">
        <v>12080037</v>
      </c>
      <c r="R1370" s="12">
        <v>0.22</v>
      </c>
      <c r="S1370" s="17" cm="1">
        <f t="array" ref="S1370:T1370">VLOOKUP(Merged_Sheet!A1370,Merged_Sheet!A1370:F4060,{5,6},0)</f>
        <v>409000000</v>
      </c>
      <c r="T1370" s="17">
        <v>409000000</v>
      </c>
      <c r="U1370" s="12" cm="1">
        <f t="array" ref="U1370:Z1370">VLOOKUP(Merged_Sheet!A1370,BUSINESS!A1370:J4060,{5,6,7,8,9,10},0)</f>
        <v>0.75800000000000001</v>
      </c>
      <c r="V1370" s="12">
        <v>55</v>
      </c>
      <c r="W1370" s="12">
        <v>0</v>
      </c>
      <c r="X1370" s="12">
        <v>732</v>
      </c>
      <c r="Y1370" s="12">
        <v>1.9E-2</v>
      </c>
      <c r="Z1370" s="12">
        <v>0.30299999999999999</v>
      </c>
      <c r="AA1370" s="17" cm="1">
        <f t="array" ref="AA1370:AB1370">VLOOKUP(Merged_Sheet!A1370,Merged_Sheet!A1370:F4060,{5,6},0)</f>
        <v>409000000</v>
      </c>
      <c r="AB1370" s="17">
        <v>409000000</v>
      </c>
      <c r="AC1370" s="16">
        <f t="shared" si="127"/>
        <v>33.857512191394775</v>
      </c>
      <c r="AD1370" s="12">
        <f t="shared" si="128"/>
        <v>33.857512191394775</v>
      </c>
      <c r="AE1370" s="12">
        <f t="shared" si="129"/>
        <v>33.857512191394775</v>
      </c>
      <c r="AF1370" s="12">
        <f t="shared" si="130"/>
        <v>33.857512191394775</v>
      </c>
      <c r="AG1370" s="12">
        <f t="shared" si="131"/>
        <v>0.78</v>
      </c>
    </row>
    <row r="1371" spans="1:33" ht="14.5" x14ac:dyDescent="0.35">
      <c r="A1371" s="12" t="str">
        <f t="shared" si="126"/>
        <v>Liberia-Africa-2004</v>
      </c>
      <c r="B1371" s="13" t="s">
        <v>64</v>
      </c>
      <c r="C1371" s="14" t="s">
        <v>170</v>
      </c>
      <c r="D1371" s="15">
        <v>2004</v>
      </c>
      <c r="E1371" s="16" cm="1">
        <f t="array" ref="E1371:I1371">VLOOKUP(Merged_Sheet!A1371,GDP!A1371:I4061,{5,6,7,8,9},0)</f>
        <v>467000000</v>
      </c>
      <c r="F1371" s="16">
        <v>467000000</v>
      </c>
      <c r="G1371" s="12">
        <v>8.7999999999999995E-2</v>
      </c>
      <c r="H1371" s="12">
        <v>13</v>
      </c>
      <c r="I1371" s="12">
        <v>0.18099999999999999</v>
      </c>
      <c r="J1371" s="12" cm="1">
        <f t="array" ref="J1371:R1371">VLOOKUP(Merged_Sheet!A1371,'HUMAN RESOURCES'!A1371:M4061,{5,6,7,8,9,10,11,12,13},0)</f>
        <v>4.8000000000000001E-2</v>
      </c>
      <c r="K1371" s="12">
        <v>8.1000000000000003E-2</v>
      </c>
      <c r="L1371" s="12">
        <v>54</v>
      </c>
      <c r="M1371" s="12">
        <v>54</v>
      </c>
      <c r="N1371" s="12">
        <v>0.47</v>
      </c>
      <c r="O1371" s="12">
        <v>0.502</v>
      </c>
      <c r="P1371" s="12">
        <v>2.9000000000000001E-2</v>
      </c>
      <c r="Q1371" s="12">
        <v>14416737</v>
      </c>
      <c r="R1371" s="12">
        <v>0.36799999999999999</v>
      </c>
      <c r="S1371" s="17" cm="1">
        <f t="array" ref="S1371:T1371">VLOOKUP(Merged_Sheet!A1371,Merged_Sheet!A1371:F4061,{5,6},0)</f>
        <v>467000000</v>
      </c>
      <c r="T1371" s="17">
        <v>467000000</v>
      </c>
      <c r="U1371" s="12" cm="1">
        <f t="array" ref="U1371:Z1371">VLOOKUP(Merged_Sheet!A1371,BUSINESS!A1371:J4061,{5,6,7,8,9,10},0)</f>
        <v>0.51100000000000001</v>
      </c>
      <c r="V1371" s="12">
        <v>8</v>
      </c>
      <c r="W1371" s="12">
        <v>0</v>
      </c>
      <c r="X1371" s="12">
        <v>270</v>
      </c>
      <c r="Y1371" s="12">
        <v>0.02</v>
      </c>
      <c r="Z1371" s="12">
        <v>0.751</v>
      </c>
      <c r="AA1371" s="17" cm="1">
        <f t="array" ref="AA1371:AB1371">VLOOKUP(Merged_Sheet!A1371,Merged_Sheet!A1371:F4061,{5,6},0)</f>
        <v>467000000</v>
      </c>
      <c r="AB1371" s="17">
        <v>467000000</v>
      </c>
      <c r="AC1371" s="16">
        <f t="shared" si="127"/>
        <v>32.392905551374071</v>
      </c>
      <c r="AD1371" s="12">
        <f t="shared" si="128"/>
        <v>32.392905551374071</v>
      </c>
      <c r="AE1371" s="12">
        <f t="shared" si="129"/>
        <v>32.392905551374071</v>
      </c>
      <c r="AF1371" s="12">
        <f t="shared" si="130"/>
        <v>32.392905551374071</v>
      </c>
      <c r="AG1371" s="12">
        <f t="shared" si="131"/>
        <v>0.63200000000000001</v>
      </c>
    </row>
    <row r="1372" spans="1:33" ht="14.5" x14ac:dyDescent="0.35">
      <c r="A1372" s="12" t="str">
        <f t="shared" si="126"/>
        <v>Liberia-Africa-2005</v>
      </c>
      <c r="B1372" s="13" t="s">
        <v>64</v>
      </c>
      <c r="C1372" s="14" t="s">
        <v>170</v>
      </c>
      <c r="D1372" s="15">
        <v>2005</v>
      </c>
      <c r="E1372" s="16" cm="1">
        <f t="array" ref="E1372:I1372">VLOOKUP(Merged_Sheet!A1372,GDP!A1372:I4062,{5,6,7,8,9},0)</f>
        <v>542000000</v>
      </c>
      <c r="F1372" s="16">
        <v>542000000</v>
      </c>
      <c r="G1372" s="12">
        <v>0.08</v>
      </c>
      <c r="H1372" s="12">
        <v>13</v>
      </c>
      <c r="I1372" s="12">
        <v>0.17</v>
      </c>
      <c r="J1372" s="12" cm="1">
        <f t="array" ref="J1372:R1372">VLOOKUP(Merged_Sheet!A1372,'HUMAN RESOURCES'!A1372:M4062,{5,6,7,8,9,10,11,12,13},0)</f>
        <v>0.05</v>
      </c>
      <c r="K1372" s="12">
        <v>6.4000000000000001E-2</v>
      </c>
      <c r="L1372" s="12">
        <v>58</v>
      </c>
      <c r="M1372" s="12">
        <v>57</v>
      </c>
      <c r="N1372" s="12">
        <v>0.499</v>
      </c>
      <c r="O1372" s="12">
        <v>0.47499999999999998</v>
      </c>
      <c r="P1372" s="12">
        <v>2.5999999999999999E-2</v>
      </c>
      <c r="Q1372" s="12">
        <v>16511462</v>
      </c>
      <c r="R1372" s="12">
        <v>0.17799999999999999</v>
      </c>
      <c r="S1372" s="17" cm="1">
        <f t="array" ref="S1372:T1372">VLOOKUP(Merged_Sheet!A1372,Merged_Sheet!A1372:F4062,{5,6},0)</f>
        <v>542000000</v>
      </c>
      <c r="T1372" s="17">
        <v>542000000</v>
      </c>
      <c r="U1372" s="12" cm="1">
        <f t="array" ref="U1372:Z1372">VLOOKUP(Merged_Sheet!A1372,BUSINESS!A1372:J4062,{5,6,7,8,9,10},0)</f>
        <v>0.438</v>
      </c>
      <c r="V1372" s="12">
        <v>17</v>
      </c>
      <c r="W1372" s="12">
        <v>0</v>
      </c>
      <c r="X1372" s="12">
        <v>270</v>
      </c>
      <c r="Y1372" s="12">
        <v>1.2999999999999999E-2</v>
      </c>
      <c r="Z1372" s="12">
        <v>0.28699999999999998</v>
      </c>
      <c r="AA1372" s="17" cm="1">
        <f t="array" ref="AA1372:AB1372">VLOOKUP(Merged_Sheet!A1372,Merged_Sheet!A1372:F4062,{5,6},0)</f>
        <v>542000000</v>
      </c>
      <c r="AB1372" s="17">
        <v>542000000</v>
      </c>
      <c r="AC1372" s="16">
        <f t="shared" si="127"/>
        <v>32.825681941429536</v>
      </c>
      <c r="AD1372" s="12">
        <f t="shared" si="128"/>
        <v>32.825681941429536</v>
      </c>
      <c r="AE1372" s="12">
        <f t="shared" si="129"/>
        <v>32.825681941429536</v>
      </c>
      <c r="AF1372" s="12">
        <f t="shared" si="130"/>
        <v>32.825681941429536</v>
      </c>
      <c r="AG1372" s="12">
        <f t="shared" si="131"/>
        <v>0.82200000000000006</v>
      </c>
    </row>
    <row r="1373" spans="1:33" ht="14.5" x14ac:dyDescent="0.35">
      <c r="A1373" s="12" t="str">
        <f t="shared" si="126"/>
        <v>Liberia-Africa-2006</v>
      </c>
      <c r="B1373" s="13" t="s">
        <v>64</v>
      </c>
      <c r="C1373" s="14" t="s">
        <v>170</v>
      </c>
      <c r="D1373" s="15">
        <v>2006</v>
      </c>
      <c r="E1373" s="16" cm="1">
        <f t="array" ref="E1373:I1373">VLOOKUP(Merged_Sheet!A1373,GDP!A1373:I4063,{5,6,7,8,9},0)</f>
        <v>604028582</v>
      </c>
      <c r="F1373" s="16">
        <v>604028582</v>
      </c>
      <c r="G1373" s="12">
        <v>0.109</v>
      </c>
      <c r="H1373" s="12">
        <v>18</v>
      </c>
      <c r="I1373" s="12">
        <v>0.155</v>
      </c>
      <c r="J1373" s="12" cm="1">
        <f t="array" ref="J1373:R1373">VLOOKUP(Merged_Sheet!A1373,'HUMAN RESOURCES'!A1373:M4063,{5,6,7,8,9,10,11,12,13},0)</f>
        <v>1.0999999999999999E-2</v>
      </c>
      <c r="K1373" s="12">
        <v>1.2999999999999999E-2</v>
      </c>
      <c r="L1373" s="12">
        <v>77</v>
      </c>
      <c r="M1373" s="12">
        <v>70</v>
      </c>
      <c r="N1373" s="12">
        <v>0.20200000000000001</v>
      </c>
      <c r="O1373" s="12">
        <v>0.71499999999999997</v>
      </c>
      <c r="P1373" s="12">
        <v>8.4000000000000005E-2</v>
      </c>
      <c r="Q1373" s="12">
        <v>1291167</v>
      </c>
      <c r="R1373" s="12">
        <v>0.40200000000000002</v>
      </c>
      <c r="S1373" s="17" cm="1">
        <f t="array" ref="S1373:T1373">VLOOKUP(Merged_Sheet!A1373,Merged_Sheet!A1373:F4063,{5,6},0)</f>
        <v>604028582</v>
      </c>
      <c r="T1373" s="17">
        <v>604028582</v>
      </c>
      <c r="U1373" s="12" cm="1">
        <f t="array" ref="U1373:Z1373">VLOOKUP(Merged_Sheet!A1373,BUSINESS!A1373:J4063,{5,6,7,8,9,10},0)</f>
        <v>0.27500000000000002</v>
      </c>
      <c r="V1373" s="12">
        <v>6</v>
      </c>
      <c r="W1373" s="12">
        <v>20</v>
      </c>
      <c r="X1373" s="12">
        <v>161</v>
      </c>
      <c r="Y1373" s="12">
        <v>0.35399999999999998</v>
      </c>
      <c r="Z1373" s="12">
        <v>1.1990000000000001</v>
      </c>
      <c r="AA1373" s="17" cm="1">
        <f t="array" ref="AA1373:AB1373">VLOOKUP(Merged_Sheet!A1373,Merged_Sheet!A1373:F4063,{5,6},0)</f>
        <v>604028582</v>
      </c>
      <c r="AB1373" s="17">
        <v>604028582</v>
      </c>
      <c r="AC1373" s="16">
        <f t="shared" si="127"/>
        <v>467.81600056383104</v>
      </c>
      <c r="AD1373" s="12">
        <f t="shared" si="128"/>
        <v>467.81600056383104</v>
      </c>
      <c r="AE1373" s="12">
        <f t="shared" si="129"/>
        <v>467.81600056383104</v>
      </c>
      <c r="AF1373" s="12">
        <f t="shared" si="130"/>
        <v>467.81600056383104</v>
      </c>
      <c r="AG1373" s="12">
        <f t="shared" si="131"/>
        <v>0.59799999999999998</v>
      </c>
    </row>
    <row r="1374" spans="1:33" ht="14.5" x14ac:dyDescent="0.35">
      <c r="A1374" s="12" t="str">
        <f t="shared" si="126"/>
        <v>Liberia-Africa-2007</v>
      </c>
      <c r="B1374" s="13" t="s">
        <v>64</v>
      </c>
      <c r="C1374" s="14" t="s">
        <v>170</v>
      </c>
      <c r="D1374" s="15">
        <v>2007</v>
      </c>
      <c r="E1374" s="16" cm="1">
        <f t="array" ref="E1374:I1374">VLOOKUP(Merged_Sheet!A1374,GDP!A1374:I4064,{5,6,7,8,9},0)</f>
        <v>739026892</v>
      </c>
      <c r="F1374" s="16">
        <v>739026892</v>
      </c>
      <c r="G1374" s="12">
        <v>0.10199999999999999</v>
      </c>
      <c r="H1374" s="12">
        <v>21</v>
      </c>
      <c r="I1374" s="12">
        <v>0.15</v>
      </c>
      <c r="J1374" s="12" cm="1">
        <f t="array" ref="J1374:R1374">VLOOKUP(Merged_Sheet!A1374,'HUMAN RESOURCES'!A1374:M4064,{5,6,7,8,9,10,11,12,13},0)</f>
        <v>1.9E-2</v>
      </c>
      <c r="K1374" s="12">
        <v>1.2E-2</v>
      </c>
      <c r="L1374" s="12">
        <v>78</v>
      </c>
      <c r="M1374" s="12">
        <v>68</v>
      </c>
      <c r="N1374" s="12">
        <v>0.221</v>
      </c>
      <c r="O1374" s="12">
        <v>0.70199999999999996</v>
      </c>
      <c r="P1374" s="12">
        <v>7.6999999999999999E-2</v>
      </c>
      <c r="Q1374" s="12">
        <v>88303</v>
      </c>
      <c r="R1374" s="12">
        <v>0.52900000000000003</v>
      </c>
      <c r="S1374" s="17" cm="1">
        <f t="array" ref="S1374:T1374">VLOOKUP(Merged_Sheet!A1374,Merged_Sheet!A1374:F4064,{5,6},0)</f>
        <v>739026892</v>
      </c>
      <c r="T1374" s="17">
        <v>739026892</v>
      </c>
      <c r="U1374" s="12" cm="1">
        <f t="array" ref="U1374:Z1374">VLOOKUP(Merged_Sheet!A1374,BUSINESS!A1374:J4064,{5,6,7,8,9,10},0)</f>
        <v>0.25700000000000001</v>
      </c>
      <c r="V1374" s="12">
        <v>39</v>
      </c>
      <c r="W1374" s="12">
        <v>77</v>
      </c>
      <c r="X1374" s="12">
        <v>76</v>
      </c>
      <c r="Y1374" s="12">
        <v>0.47099999999999997</v>
      </c>
      <c r="Z1374" s="12">
        <v>1.478</v>
      </c>
      <c r="AA1374" s="17" cm="1">
        <f t="array" ref="AA1374:AB1374">VLOOKUP(Merged_Sheet!A1374,Merged_Sheet!A1374:F4064,{5,6},0)</f>
        <v>739026892</v>
      </c>
      <c r="AB1374" s="17">
        <v>739026892</v>
      </c>
      <c r="AC1374" s="16">
        <f t="shared" si="127"/>
        <v>8369.2161308222821</v>
      </c>
      <c r="AD1374" s="12">
        <f t="shared" si="128"/>
        <v>8369.2161308222821</v>
      </c>
      <c r="AE1374" s="12">
        <f t="shared" si="129"/>
        <v>8369.2161308222821</v>
      </c>
      <c r="AF1374" s="12">
        <f t="shared" si="130"/>
        <v>8369.2161308222821</v>
      </c>
      <c r="AG1374" s="12">
        <f t="shared" si="131"/>
        <v>0.47099999999999997</v>
      </c>
    </row>
    <row r="1375" spans="1:33" ht="14.5" x14ac:dyDescent="0.35">
      <c r="A1375" s="12" t="str">
        <f t="shared" si="126"/>
        <v>Liberia-Africa-2008</v>
      </c>
      <c r="B1375" s="13" t="s">
        <v>64</v>
      </c>
      <c r="C1375" s="14" t="s">
        <v>170</v>
      </c>
      <c r="D1375" s="15">
        <v>2008</v>
      </c>
      <c r="E1375" s="16" cm="1">
        <f t="array" ref="E1375:I1375">VLOOKUP(Merged_Sheet!A1375,GDP!A1375:I4065,{5,6,7,8,9},0)</f>
        <v>850040459</v>
      </c>
      <c r="F1375" s="16">
        <v>850040459</v>
      </c>
      <c r="G1375" s="12">
        <v>0.11799999999999999</v>
      </c>
      <c r="H1375" s="12">
        <v>27</v>
      </c>
      <c r="I1375" s="12">
        <v>0.14399999999999999</v>
      </c>
      <c r="J1375" s="12" cm="1">
        <f t="array" ref="J1375:R1375">VLOOKUP(Merged_Sheet!A1375,'HUMAN RESOURCES'!A1375:M4065,{5,6,7,8,9,10,11,12,13},0)</f>
        <v>1.9E-2</v>
      </c>
      <c r="K1375" s="12">
        <v>1.4E-2</v>
      </c>
      <c r="L1375" s="12">
        <v>77</v>
      </c>
      <c r="M1375" s="12">
        <v>73</v>
      </c>
      <c r="N1375" s="12">
        <v>0.23200000000000001</v>
      </c>
      <c r="O1375" s="12">
        <v>0.69699999999999995</v>
      </c>
      <c r="P1375" s="12">
        <v>7.0999999999999994E-2</v>
      </c>
      <c r="Q1375" s="12">
        <v>10777500</v>
      </c>
      <c r="R1375" s="12">
        <v>0.66300000000000003</v>
      </c>
      <c r="S1375" s="17" cm="1">
        <f t="array" ref="S1375:T1375">VLOOKUP(Merged_Sheet!A1375,Merged_Sheet!A1375:F4065,{5,6},0)</f>
        <v>850040459</v>
      </c>
      <c r="T1375" s="17">
        <v>850040459</v>
      </c>
      <c r="U1375" s="12" cm="1">
        <f t="array" ref="U1375:Z1375">VLOOKUP(Merged_Sheet!A1375,BUSINESS!A1375:J4065,{5,6,7,8,9,10},0)</f>
        <v>0.624</v>
      </c>
      <c r="V1375" s="12">
        <v>11</v>
      </c>
      <c r="W1375" s="12">
        <v>49</v>
      </c>
      <c r="X1375" s="12">
        <v>144</v>
      </c>
      <c r="Y1375" s="12">
        <v>0.41399999999999998</v>
      </c>
      <c r="Z1375" s="12">
        <v>1.181</v>
      </c>
      <c r="AA1375" s="17" cm="1">
        <f t="array" ref="AA1375:AB1375">VLOOKUP(Merged_Sheet!A1375,Merged_Sheet!A1375:F4065,{5,6},0)</f>
        <v>850040459</v>
      </c>
      <c r="AB1375" s="17">
        <v>850040459</v>
      </c>
      <c r="AC1375" s="16">
        <f t="shared" si="127"/>
        <v>78.871766086754818</v>
      </c>
      <c r="AD1375" s="12">
        <f t="shared" si="128"/>
        <v>78.871766086754818</v>
      </c>
      <c r="AE1375" s="12">
        <f t="shared" si="129"/>
        <v>78.871766086754818</v>
      </c>
      <c r="AF1375" s="12">
        <f t="shared" si="130"/>
        <v>78.871766086754818</v>
      </c>
      <c r="AG1375" s="12">
        <f t="shared" si="131"/>
        <v>0.33699999999999997</v>
      </c>
    </row>
    <row r="1376" spans="1:33" ht="14.5" x14ac:dyDescent="0.35">
      <c r="A1376" s="12" t="str">
        <f t="shared" si="126"/>
        <v>Liberia-Africa-2009</v>
      </c>
      <c r="B1376" s="13" t="s">
        <v>64</v>
      </c>
      <c r="C1376" s="14" t="s">
        <v>170</v>
      </c>
      <c r="D1376" s="15">
        <v>2009</v>
      </c>
      <c r="E1376" s="16" cm="1">
        <f t="array" ref="E1376:I1376">VLOOKUP(Merged_Sheet!A1376,GDP!A1376:I4066,{5,6,7,8,9},0)</f>
        <v>1155146230</v>
      </c>
      <c r="F1376" s="16">
        <v>1155146230</v>
      </c>
      <c r="G1376" s="12">
        <v>0.14399999999999999</v>
      </c>
      <c r="H1376" s="12">
        <v>43</v>
      </c>
      <c r="I1376" s="12">
        <v>0.14199999999999999</v>
      </c>
      <c r="J1376" s="12" cm="1">
        <f t="array" ref="J1376:R1376">VLOOKUP(Merged_Sheet!A1376,'HUMAN RESOURCES'!A1376:M4066,{5,6,7,8,9,10,11,12,13},0)</f>
        <v>2.1000000000000001E-2</v>
      </c>
      <c r="K1376" s="12">
        <v>3.4000000000000002E-2</v>
      </c>
      <c r="L1376" s="12">
        <v>58</v>
      </c>
      <c r="M1376" s="12">
        <v>54</v>
      </c>
      <c r="N1376" s="12">
        <v>0.29499999999999998</v>
      </c>
      <c r="O1376" s="12">
        <v>0.65</v>
      </c>
      <c r="P1376" s="12">
        <v>5.3999999999999999E-2</v>
      </c>
      <c r="Q1376" s="12">
        <v>52274945</v>
      </c>
      <c r="R1376" s="12">
        <v>0.63300000000000001</v>
      </c>
      <c r="S1376" s="17" cm="1">
        <f t="array" ref="S1376:T1376">VLOOKUP(Merged_Sheet!A1376,Merged_Sheet!A1376:F4066,{5,6},0)</f>
        <v>1155146230</v>
      </c>
      <c r="T1376" s="17">
        <v>1155146230</v>
      </c>
      <c r="U1376" s="12" cm="1">
        <f t="array" ref="U1376:Z1376">VLOOKUP(Merged_Sheet!A1376,BUSINESS!A1376:J4066,{5,6,7,8,9,10},0)</f>
        <v>0.32700000000000001</v>
      </c>
      <c r="V1376" s="12">
        <v>19</v>
      </c>
      <c r="W1376" s="12">
        <v>41</v>
      </c>
      <c r="X1376" s="12">
        <v>200</v>
      </c>
      <c r="Y1376" s="12">
        <v>0.41</v>
      </c>
      <c r="Z1376" s="12">
        <v>1.306</v>
      </c>
      <c r="AA1376" s="17" cm="1">
        <f t="array" ref="AA1376:AB1376">VLOOKUP(Merged_Sheet!A1376,Merged_Sheet!A1376:F4066,{5,6},0)</f>
        <v>1155146230</v>
      </c>
      <c r="AB1376" s="17">
        <v>1155146230</v>
      </c>
      <c r="AC1376" s="16">
        <f t="shared" si="127"/>
        <v>22.097512106421153</v>
      </c>
      <c r="AD1376" s="12">
        <f t="shared" si="128"/>
        <v>22.097512106421153</v>
      </c>
      <c r="AE1376" s="12">
        <f t="shared" si="129"/>
        <v>22.097512106421153</v>
      </c>
      <c r="AF1376" s="12">
        <f t="shared" si="130"/>
        <v>22.097512106421153</v>
      </c>
      <c r="AG1376" s="12">
        <f t="shared" si="131"/>
        <v>0.36699999999999999</v>
      </c>
    </row>
    <row r="1377" spans="1:33" ht="14.5" x14ac:dyDescent="0.35">
      <c r="A1377" s="12" t="str">
        <f t="shared" si="126"/>
        <v>Liberia-Africa-2010</v>
      </c>
      <c r="B1377" s="13" t="s">
        <v>64</v>
      </c>
      <c r="C1377" s="14" t="s">
        <v>170</v>
      </c>
      <c r="D1377" s="15">
        <v>2010</v>
      </c>
      <c r="E1377" s="16" cm="1">
        <f t="array" ref="E1377:I1377">VLOOKUP(Merged_Sheet!A1377,GDP!A1377:I4067,{5,6,7,8,9},0)</f>
        <v>1292696476</v>
      </c>
      <c r="F1377" s="16">
        <v>1292696476</v>
      </c>
      <c r="G1377" s="12">
        <v>0.13100000000000001</v>
      </c>
      <c r="H1377" s="12">
        <v>43</v>
      </c>
      <c r="I1377" s="12">
        <v>0.14199999999999999</v>
      </c>
      <c r="J1377" s="12" cm="1">
        <f t="array" ref="J1377:R1377">VLOOKUP(Merged_Sheet!A1377,'HUMAN RESOURCES'!A1377:M4067,{5,6,7,8,9,10,11,12,13},0)</f>
        <v>2.1000000000000001E-2</v>
      </c>
      <c r="K1377" s="12">
        <v>1.2999999999999999E-2</v>
      </c>
      <c r="L1377" s="12">
        <v>77</v>
      </c>
      <c r="M1377" s="12">
        <v>73</v>
      </c>
      <c r="N1377" s="12">
        <v>0.29499999999999998</v>
      </c>
      <c r="O1377" s="12">
        <v>0.65800000000000003</v>
      </c>
      <c r="P1377" s="12">
        <v>4.7E-2</v>
      </c>
      <c r="Q1377" s="12">
        <v>6154623</v>
      </c>
      <c r="R1377" s="12">
        <v>0.78</v>
      </c>
      <c r="S1377" s="17" cm="1">
        <f t="array" ref="S1377:T1377">VLOOKUP(Merged_Sheet!A1377,Merged_Sheet!A1377:F4067,{5,6},0)</f>
        <v>1292696476</v>
      </c>
      <c r="T1377" s="17">
        <v>1292696476</v>
      </c>
      <c r="U1377" s="12" cm="1">
        <f t="array" ref="U1377:Z1377">VLOOKUP(Merged_Sheet!A1377,BUSINESS!A1377:J4067,{5,6,7,8,9,10},0)</f>
        <v>0.316</v>
      </c>
      <c r="V1377" s="12">
        <v>35</v>
      </c>
      <c r="W1377" s="12">
        <v>188</v>
      </c>
      <c r="X1377" s="12">
        <v>889</v>
      </c>
      <c r="Y1377" s="12">
        <v>0</v>
      </c>
      <c r="Z1377" s="12">
        <v>1.5580000000000001</v>
      </c>
      <c r="AA1377" s="17" cm="1">
        <f t="array" ref="AA1377:AB1377">VLOOKUP(Merged_Sheet!A1377,Merged_Sheet!A1377:F4067,{5,6},0)</f>
        <v>1292696476</v>
      </c>
      <c r="AB1377" s="17">
        <v>1292696476</v>
      </c>
      <c r="AC1377" s="16">
        <f t="shared" si="127"/>
        <v>210.03666284677388</v>
      </c>
      <c r="AD1377" s="12">
        <f t="shared" si="128"/>
        <v>210.03666284677388</v>
      </c>
      <c r="AE1377" s="12">
        <f t="shared" si="129"/>
        <v>210.03666284677388</v>
      </c>
      <c r="AF1377" s="12">
        <f t="shared" si="130"/>
        <v>210.03666284677388</v>
      </c>
      <c r="AG1377" s="12">
        <f t="shared" si="131"/>
        <v>0.21999999999999997</v>
      </c>
    </row>
    <row r="1378" spans="1:33" ht="14.5" x14ac:dyDescent="0.35">
      <c r="A1378" s="12" t="str">
        <f t="shared" si="126"/>
        <v>Liberia-Africa-2011</v>
      </c>
      <c r="B1378" s="13" t="s">
        <v>64</v>
      </c>
      <c r="C1378" s="14" t="s">
        <v>170</v>
      </c>
      <c r="D1378" s="15">
        <v>2011</v>
      </c>
      <c r="E1378" s="16" cm="1">
        <f t="array" ref="E1378:I1378">VLOOKUP(Merged_Sheet!A1378,GDP!A1378:I4068,{5,6,7,8,9},0)</f>
        <v>1537753885</v>
      </c>
      <c r="F1378" s="16">
        <v>1537753885</v>
      </c>
      <c r="G1378" s="12">
        <v>0.156</v>
      </c>
      <c r="H1378" s="12">
        <v>59</v>
      </c>
      <c r="I1378" s="12">
        <v>0.13800000000000001</v>
      </c>
      <c r="J1378" s="12" cm="1">
        <f t="array" ref="J1378:R1378">VLOOKUP(Merged_Sheet!A1378,'HUMAN RESOURCES'!A1378:M4068,{5,6,7,8,9,10,11,12,13},0)</f>
        <v>2.3E-2</v>
      </c>
      <c r="K1378" s="12">
        <v>2.7E-2</v>
      </c>
      <c r="L1378" s="12">
        <v>72</v>
      </c>
      <c r="M1378" s="12">
        <v>69</v>
      </c>
      <c r="N1378" s="12">
        <v>0.27800000000000002</v>
      </c>
      <c r="O1378" s="12">
        <v>0.67200000000000004</v>
      </c>
      <c r="P1378" s="12">
        <v>0.05</v>
      </c>
      <c r="Q1378" s="12">
        <v>32521143</v>
      </c>
      <c r="R1378" s="12">
        <v>0.58699999999999997</v>
      </c>
      <c r="S1378" s="17" cm="1">
        <f t="array" ref="S1378:T1378">VLOOKUP(Merged_Sheet!A1378,Merged_Sheet!A1378:F4068,{5,6},0)</f>
        <v>1537753885</v>
      </c>
      <c r="T1378" s="17">
        <v>1537753885</v>
      </c>
      <c r="U1378" s="12" cm="1">
        <f t="array" ref="U1378:Z1378">VLOOKUP(Merged_Sheet!A1378,BUSINESS!A1378:J4068,{5,6,7,8,9,10},0)</f>
        <v>0.496</v>
      </c>
      <c r="V1378" s="12">
        <v>12</v>
      </c>
      <c r="W1378" s="12">
        <v>95</v>
      </c>
      <c r="X1378" s="12">
        <v>238</v>
      </c>
      <c r="Y1378" s="12">
        <v>0.55400000000000005</v>
      </c>
      <c r="Z1378" s="12">
        <v>1.2</v>
      </c>
      <c r="AA1378" s="17" cm="1">
        <f t="array" ref="AA1378:AB1378">VLOOKUP(Merged_Sheet!A1378,Merged_Sheet!A1378:F4068,{5,6},0)</f>
        <v>1537753885</v>
      </c>
      <c r="AB1378" s="17">
        <v>1537753885</v>
      </c>
      <c r="AC1378" s="16">
        <f t="shared" si="127"/>
        <v>47.28474288249955</v>
      </c>
      <c r="AD1378" s="12">
        <f t="shared" si="128"/>
        <v>47.28474288249955</v>
      </c>
      <c r="AE1378" s="12">
        <f t="shared" si="129"/>
        <v>47.28474288249955</v>
      </c>
      <c r="AF1378" s="12">
        <f t="shared" si="130"/>
        <v>47.28474288249955</v>
      </c>
      <c r="AG1378" s="12">
        <f t="shared" si="131"/>
        <v>0.41300000000000003</v>
      </c>
    </row>
    <row r="1379" spans="1:33" ht="14.5" x14ac:dyDescent="0.35">
      <c r="A1379" s="12" t="str">
        <f t="shared" si="126"/>
        <v>Liberia-Africa-2012</v>
      </c>
      <c r="B1379" s="13" t="s">
        <v>64</v>
      </c>
      <c r="C1379" s="14" t="s">
        <v>170</v>
      </c>
      <c r="D1379" s="15">
        <v>2012</v>
      </c>
      <c r="E1379" s="16" cm="1">
        <f t="array" ref="E1379:I1379">VLOOKUP(Merged_Sheet!A1379,GDP!A1379:I4069,{5,6,7,8,9},0)</f>
        <v>1733828405</v>
      </c>
      <c r="F1379" s="16">
        <v>1733828405</v>
      </c>
      <c r="G1379" s="12">
        <v>0.155</v>
      </c>
      <c r="H1379" s="12">
        <v>65</v>
      </c>
      <c r="I1379" s="12">
        <v>0.13500000000000001</v>
      </c>
      <c r="J1379" s="12" cm="1">
        <f t="array" ref="J1379:R1379">VLOOKUP(Merged_Sheet!A1379,'HUMAN RESOURCES'!A1379:M4069,{5,6,7,8,9,10,11,12,13},0)</f>
        <v>2.4E-2</v>
      </c>
      <c r="K1379" s="12">
        <v>3.6999999999999998E-2</v>
      </c>
      <c r="L1379" s="12">
        <v>46</v>
      </c>
      <c r="M1379" s="12">
        <v>48</v>
      </c>
      <c r="N1379" s="12">
        <v>0.33800000000000002</v>
      </c>
      <c r="O1379" s="12">
        <v>0.627</v>
      </c>
      <c r="P1379" s="12">
        <v>3.5999999999999997E-2</v>
      </c>
      <c r="Q1379" s="12">
        <v>2003910</v>
      </c>
      <c r="R1379" s="12">
        <v>0.56699999999999995</v>
      </c>
      <c r="S1379" s="17" cm="1">
        <f t="array" ref="S1379:T1379">VLOOKUP(Merged_Sheet!A1379,Merged_Sheet!A1379:F4069,{5,6},0)</f>
        <v>1733828405</v>
      </c>
      <c r="T1379" s="17">
        <v>1733828405</v>
      </c>
      <c r="U1379" s="12" cm="1">
        <f t="array" ref="U1379:Z1379">VLOOKUP(Merged_Sheet!A1379,BUSINESS!A1379:J4069,{5,6,7,8,9,10},0)</f>
        <v>0.254</v>
      </c>
      <c r="V1379" s="12">
        <v>60</v>
      </c>
      <c r="W1379" s="12">
        <v>65</v>
      </c>
      <c r="X1379" s="12">
        <v>152</v>
      </c>
      <c r="Y1379" s="12">
        <v>0.115</v>
      </c>
      <c r="Z1379" s="12">
        <v>1.538</v>
      </c>
      <c r="AA1379" s="17" cm="1">
        <f t="array" ref="AA1379:AB1379">VLOOKUP(Merged_Sheet!A1379,Merged_Sheet!A1379:F4069,{5,6},0)</f>
        <v>1733828405</v>
      </c>
      <c r="AB1379" s="17">
        <v>1733828405</v>
      </c>
      <c r="AC1379" s="16">
        <f t="shared" si="127"/>
        <v>865.22269213687241</v>
      </c>
      <c r="AD1379" s="12">
        <f t="shared" si="128"/>
        <v>865.22269213687241</v>
      </c>
      <c r="AE1379" s="12">
        <f t="shared" si="129"/>
        <v>865.22269213687241</v>
      </c>
      <c r="AF1379" s="12">
        <f t="shared" si="130"/>
        <v>865.22269213687241</v>
      </c>
      <c r="AG1379" s="12">
        <f t="shared" si="131"/>
        <v>0.43300000000000005</v>
      </c>
    </row>
    <row r="1380" spans="1:33" ht="14.5" x14ac:dyDescent="0.35">
      <c r="A1380" s="12" t="str">
        <f t="shared" si="126"/>
        <v>Libya-Africa-2000</v>
      </c>
      <c r="B1380" s="13" t="s">
        <v>64</v>
      </c>
      <c r="C1380" s="14" t="s">
        <v>171</v>
      </c>
      <c r="D1380" s="15">
        <v>2000</v>
      </c>
      <c r="E1380" s="16" cm="1">
        <f t="array" ref="E1380:I1380">VLOOKUP(Merged_Sheet!A1380,GDP!A1380:I4070,{5,6,7,8,9},0)</f>
        <v>33896600871</v>
      </c>
      <c r="F1380" s="16">
        <v>33896600871</v>
      </c>
      <c r="G1380" s="12">
        <v>3.4000000000000002E-2</v>
      </c>
      <c r="H1380" s="12">
        <v>252</v>
      </c>
      <c r="I1380" s="12">
        <v>7.0000000000000007E-2</v>
      </c>
      <c r="J1380" s="12" cm="1">
        <f t="array" ref="J1380:R1380">VLOOKUP(Merged_Sheet!A1380,'HUMAN RESOURCES'!A1380:M4070,{5,6,7,8,9,10,11,12,13},0)</f>
        <v>2.4E-2</v>
      </c>
      <c r="K1380" s="12">
        <v>1.9E-2</v>
      </c>
      <c r="L1380" s="12">
        <v>73</v>
      </c>
      <c r="M1380" s="12">
        <v>69</v>
      </c>
      <c r="N1380" s="12">
        <v>0.312</v>
      </c>
      <c r="O1380" s="12">
        <v>0.63100000000000001</v>
      </c>
      <c r="P1380" s="12">
        <v>5.6000000000000001E-2</v>
      </c>
      <c r="Q1380" s="12">
        <v>80721874</v>
      </c>
      <c r="R1380" s="12">
        <v>0.43</v>
      </c>
      <c r="S1380" s="17" cm="1">
        <f t="array" ref="S1380:T1380">VLOOKUP(Merged_Sheet!A1380,Merged_Sheet!A1380:F4070,{5,6},0)</f>
        <v>33896600871</v>
      </c>
      <c r="T1380" s="17">
        <v>33896600871</v>
      </c>
      <c r="U1380" s="12" cm="1">
        <f t="array" ref="U1380:Z1380">VLOOKUP(Merged_Sheet!A1380,BUSINESS!A1380:J4070,{5,6,7,8,9,10},0)</f>
        <v>0.42599999999999999</v>
      </c>
      <c r="V1380" s="12">
        <v>8</v>
      </c>
      <c r="W1380" s="12">
        <v>127</v>
      </c>
      <c r="X1380" s="12">
        <v>392</v>
      </c>
      <c r="Y1380" s="12">
        <v>0.44</v>
      </c>
      <c r="Z1380" s="12">
        <v>1.1990000000000001</v>
      </c>
      <c r="AA1380" s="17" cm="1">
        <f t="array" ref="AA1380:AB1380">VLOOKUP(Merged_Sheet!A1380,Merged_Sheet!A1380:F4070,{5,6},0)</f>
        <v>33896600871</v>
      </c>
      <c r="AB1380" s="17">
        <v>33896600871</v>
      </c>
      <c r="AC1380" s="16">
        <f t="shared" si="127"/>
        <v>419.91840862118738</v>
      </c>
      <c r="AD1380" s="12">
        <f t="shared" si="128"/>
        <v>419.91840862118738</v>
      </c>
      <c r="AE1380" s="12">
        <f t="shared" si="129"/>
        <v>419.91840862118738</v>
      </c>
      <c r="AF1380" s="12">
        <f t="shared" si="130"/>
        <v>419.91840862118738</v>
      </c>
      <c r="AG1380" s="12">
        <f t="shared" si="131"/>
        <v>0.57000000000000006</v>
      </c>
    </row>
    <row r="1381" spans="1:33" ht="14.5" x14ac:dyDescent="0.35">
      <c r="A1381" s="12" t="str">
        <f t="shared" si="126"/>
        <v>Libya-Africa-2001</v>
      </c>
      <c r="B1381" s="13" t="s">
        <v>64</v>
      </c>
      <c r="C1381" s="14" t="s">
        <v>171</v>
      </c>
      <c r="D1381" s="15">
        <v>2001</v>
      </c>
      <c r="E1381" s="16" cm="1">
        <f t="array" ref="E1381:I1381">VLOOKUP(Merged_Sheet!A1381,GDP!A1381:I4071,{5,6,7,8,9},0)</f>
        <v>28420321952</v>
      </c>
      <c r="F1381" s="16">
        <v>28420321952</v>
      </c>
      <c r="G1381" s="12">
        <v>4.1000000000000002E-2</v>
      </c>
      <c r="H1381" s="12">
        <v>261</v>
      </c>
      <c r="I1381" s="12">
        <v>7.0000000000000007E-2</v>
      </c>
      <c r="J1381" s="12" cm="1">
        <f t="array" ref="J1381:R1381">VLOOKUP(Merged_Sheet!A1381,'HUMAN RESOURCES'!A1381:M4071,{5,6,7,8,9,10,11,12,13},0)</f>
        <v>2.5000000000000001E-2</v>
      </c>
      <c r="K1381" s="12">
        <v>2.1999999999999999E-2</v>
      </c>
      <c r="L1381" s="12">
        <v>73</v>
      </c>
      <c r="M1381" s="12">
        <v>69</v>
      </c>
      <c r="N1381" s="12">
        <v>0.27400000000000002</v>
      </c>
      <c r="O1381" s="12">
        <v>0.67900000000000005</v>
      </c>
      <c r="P1381" s="12">
        <v>4.7E-2</v>
      </c>
      <c r="Q1381" s="12">
        <v>38481705</v>
      </c>
      <c r="R1381" s="12">
        <v>0.68899999999999995</v>
      </c>
      <c r="S1381" s="17" cm="1">
        <f t="array" ref="S1381:T1381">VLOOKUP(Merged_Sheet!A1381,Merged_Sheet!A1381:F4071,{5,6},0)</f>
        <v>28420321952</v>
      </c>
      <c r="T1381" s="17">
        <v>28420321952</v>
      </c>
      <c r="U1381" s="12" cm="1">
        <f t="array" ref="U1381:Z1381">VLOOKUP(Merged_Sheet!A1381,BUSINESS!A1381:J4071,{5,6,7,8,9,10},0)</f>
        <v>0.71899999999999997</v>
      </c>
      <c r="V1381" s="12">
        <v>25</v>
      </c>
      <c r="W1381" s="12">
        <v>151</v>
      </c>
      <c r="X1381" s="12">
        <v>451</v>
      </c>
      <c r="Y1381" s="12">
        <v>0.152</v>
      </c>
      <c r="Z1381" s="12">
        <v>0.97499999999999998</v>
      </c>
      <c r="AA1381" s="17" cm="1">
        <f t="array" ref="AA1381:AB1381">VLOOKUP(Merged_Sheet!A1381,Merged_Sheet!A1381:F4071,{5,6},0)</f>
        <v>28420321952</v>
      </c>
      <c r="AB1381" s="17">
        <v>28420321952</v>
      </c>
      <c r="AC1381" s="16">
        <f t="shared" si="127"/>
        <v>738.54113148053079</v>
      </c>
      <c r="AD1381" s="12">
        <f t="shared" si="128"/>
        <v>738.54113148053079</v>
      </c>
      <c r="AE1381" s="12">
        <f t="shared" si="129"/>
        <v>738.54113148053079</v>
      </c>
      <c r="AF1381" s="12">
        <f t="shared" si="130"/>
        <v>738.54113148053079</v>
      </c>
      <c r="AG1381" s="12">
        <f t="shared" si="131"/>
        <v>0.31100000000000005</v>
      </c>
    </row>
    <row r="1382" spans="1:33" ht="14.5" x14ac:dyDescent="0.35">
      <c r="A1382" s="12" t="str">
        <f t="shared" si="126"/>
        <v>Libya-Africa-2002</v>
      </c>
      <c r="B1382" s="13" t="s">
        <v>64</v>
      </c>
      <c r="C1382" s="14" t="s">
        <v>171</v>
      </c>
      <c r="D1382" s="15">
        <v>2002</v>
      </c>
      <c r="E1382" s="16" cm="1">
        <f t="array" ref="E1382:I1382">VLOOKUP(Merged_Sheet!A1382,GDP!A1382:I4072,{5,6,7,8,9},0)</f>
        <v>19842519685</v>
      </c>
      <c r="F1382" s="16">
        <v>19842519685</v>
      </c>
      <c r="G1382" s="12">
        <v>4.9000000000000002E-2</v>
      </c>
      <c r="H1382" s="12">
        <v>185</v>
      </c>
      <c r="I1382" s="12">
        <v>7.0000000000000007E-2</v>
      </c>
      <c r="J1382" s="12" cm="1">
        <f t="array" ref="J1382:R1382">VLOOKUP(Merged_Sheet!A1382,'HUMAN RESOURCES'!A1382:M4072,{5,6,7,8,9,10,11,12,13},0)</f>
        <v>2.5999999999999999E-2</v>
      </c>
      <c r="K1382" s="12">
        <v>3.5999999999999997E-2</v>
      </c>
      <c r="L1382" s="12">
        <v>67</v>
      </c>
      <c r="M1382" s="12">
        <v>61</v>
      </c>
      <c r="N1382" s="12">
        <v>0.36599999999999999</v>
      </c>
      <c r="O1382" s="12">
        <v>0.59899999999999998</v>
      </c>
      <c r="P1382" s="12">
        <v>3.5000000000000003E-2</v>
      </c>
      <c r="Q1382" s="12">
        <v>2259393</v>
      </c>
      <c r="R1382" s="12">
        <v>0.437</v>
      </c>
      <c r="S1382" s="17" cm="1">
        <f t="array" ref="S1382:T1382">VLOOKUP(Merged_Sheet!A1382,Merged_Sheet!A1382:F4072,{5,6},0)</f>
        <v>19842519685</v>
      </c>
      <c r="T1382" s="17">
        <v>19842519685</v>
      </c>
      <c r="U1382" s="12" cm="1">
        <f t="array" ref="U1382:Z1382">VLOOKUP(Merged_Sheet!A1382,BUSINESS!A1382:J4072,{5,6,7,8,9,10},0)</f>
        <v>0.218</v>
      </c>
      <c r="V1382" s="12">
        <v>66</v>
      </c>
      <c r="W1382" s="12">
        <v>94</v>
      </c>
      <c r="X1382" s="12">
        <v>314</v>
      </c>
      <c r="Y1382" s="12">
        <v>0.129</v>
      </c>
      <c r="Z1382" s="12">
        <v>0.95</v>
      </c>
      <c r="AA1382" s="17" cm="1">
        <f t="array" ref="AA1382:AB1382">VLOOKUP(Merged_Sheet!A1382,Merged_Sheet!A1382:F4072,{5,6},0)</f>
        <v>19842519685</v>
      </c>
      <c r="AB1382" s="17">
        <v>19842519685</v>
      </c>
      <c r="AC1382" s="16">
        <f t="shared" si="127"/>
        <v>8782.2347351700209</v>
      </c>
      <c r="AD1382" s="12">
        <f t="shared" si="128"/>
        <v>8782.2347351700209</v>
      </c>
      <c r="AE1382" s="12">
        <f t="shared" si="129"/>
        <v>8782.2347351700209</v>
      </c>
      <c r="AF1382" s="12">
        <f t="shared" si="130"/>
        <v>8782.2347351700209</v>
      </c>
      <c r="AG1382" s="12">
        <f t="shared" si="131"/>
        <v>0.56299999999999994</v>
      </c>
    </row>
    <row r="1383" spans="1:33" ht="14.5" x14ac:dyDescent="0.35">
      <c r="A1383" s="12" t="str">
        <f t="shared" si="126"/>
        <v>Libya-Africa-2003</v>
      </c>
      <c r="B1383" s="13" t="s">
        <v>64</v>
      </c>
      <c r="C1383" s="14" t="s">
        <v>171</v>
      </c>
      <c r="D1383" s="15">
        <v>2003</v>
      </c>
      <c r="E1383" s="16" cm="1">
        <f t="array" ref="E1383:I1383">VLOOKUP(Merged_Sheet!A1383,GDP!A1383:I4073,{5,6,7,8,9},0)</f>
        <v>24062500000</v>
      </c>
      <c r="F1383" s="16">
        <v>24062500000</v>
      </c>
      <c r="G1383" s="12">
        <v>4.1000000000000002E-2</v>
      </c>
      <c r="H1383" s="12">
        <v>194</v>
      </c>
      <c r="I1383" s="12">
        <v>7.0000000000000007E-2</v>
      </c>
      <c r="J1383" s="12" cm="1">
        <f t="array" ref="J1383:R1383">VLOOKUP(Merged_Sheet!A1383,'HUMAN RESOURCES'!A1383:M4073,{5,6,7,8,9,10,11,12,13},0)</f>
        <v>2.8000000000000001E-2</v>
      </c>
      <c r="K1383" s="12">
        <v>7.3999999999999996E-2</v>
      </c>
      <c r="L1383" s="12">
        <v>49</v>
      </c>
      <c r="M1383" s="12">
        <v>49</v>
      </c>
      <c r="N1383" s="12">
        <v>0.36799999999999999</v>
      </c>
      <c r="O1383" s="12">
        <v>0.59099999999999997</v>
      </c>
      <c r="P1383" s="12">
        <v>4.2000000000000003E-2</v>
      </c>
      <c r="Q1383" s="12">
        <v>2051545</v>
      </c>
      <c r="R1383" s="12">
        <v>0.25800000000000001</v>
      </c>
      <c r="S1383" s="17" cm="1">
        <f t="array" ref="S1383:T1383">VLOOKUP(Merged_Sheet!A1383,Merged_Sheet!A1383:F4073,{5,6},0)</f>
        <v>24062500000</v>
      </c>
      <c r="T1383" s="17">
        <v>24062500000</v>
      </c>
      <c r="U1383" s="12" cm="1">
        <f t="array" ref="U1383:Z1383">VLOOKUP(Merged_Sheet!A1383,BUSINESS!A1383:J4073,{5,6,7,8,9,10},0)</f>
        <v>0.16</v>
      </c>
      <c r="V1383" s="12">
        <v>29</v>
      </c>
      <c r="W1383" s="12">
        <v>139</v>
      </c>
      <c r="X1383" s="12">
        <v>324</v>
      </c>
      <c r="Y1383" s="12">
        <v>4.5999999999999999E-2</v>
      </c>
      <c r="Z1383" s="12">
        <v>0.753</v>
      </c>
      <c r="AA1383" s="17" cm="1">
        <f t="array" ref="AA1383:AB1383">VLOOKUP(Merged_Sheet!A1383,Merged_Sheet!A1383:F4073,{5,6},0)</f>
        <v>24062500000</v>
      </c>
      <c r="AB1383" s="17">
        <v>24062500000</v>
      </c>
      <c r="AC1383" s="16">
        <f t="shared" si="127"/>
        <v>11728.965243267879</v>
      </c>
      <c r="AD1383" s="12">
        <f t="shared" si="128"/>
        <v>11728.965243267879</v>
      </c>
      <c r="AE1383" s="12">
        <f t="shared" si="129"/>
        <v>11728.965243267879</v>
      </c>
      <c r="AF1383" s="12">
        <f t="shared" si="130"/>
        <v>11728.965243267879</v>
      </c>
      <c r="AG1383" s="12">
        <f t="shared" si="131"/>
        <v>0.74199999999999999</v>
      </c>
    </row>
    <row r="1384" spans="1:33" ht="14.5" x14ac:dyDescent="0.35">
      <c r="A1384" s="12" t="str">
        <f t="shared" si="126"/>
        <v>Libya-Africa-2004</v>
      </c>
      <c r="B1384" s="13" t="s">
        <v>64</v>
      </c>
      <c r="C1384" s="14" t="s">
        <v>171</v>
      </c>
      <c r="D1384" s="15">
        <v>2004</v>
      </c>
      <c r="E1384" s="16" cm="1">
        <f t="array" ref="E1384:I1384">VLOOKUP(Merged_Sheet!A1384,GDP!A1384:I4074,{5,6,7,8,9},0)</f>
        <v>33384615385</v>
      </c>
      <c r="F1384" s="16">
        <v>33384615385</v>
      </c>
      <c r="G1384" s="12">
        <v>3.5000000000000003E-2</v>
      </c>
      <c r="H1384" s="12">
        <v>205</v>
      </c>
      <c r="I1384" s="12">
        <v>6.0999999999999999E-2</v>
      </c>
      <c r="J1384" s="12" cm="1">
        <f t="array" ref="J1384:R1384">VLOOKUP(Merged_Sheet!A1384,'HUMAN RESOURCES'!A1384:M4074,{5,6,7,8,9,10,11,12,13},0)</f>
        <v>2.8000000000000001E-2</v>
      </c>
      <c r="K1384" s="12">
        <v>5.8999999999999997E-2</v>
      </c>
      <c r="L1384" s="12">
        <v>63</v>
      </c>
      <c r="M1384" s="12">
        <v>60</v>
      </c>
      <c r="N1384" s="12">
        <v>0.33700000000000002</v>
      </c>
      <c r="O1384" s="12">
        <v>0.624</v>
      </c>
      <c r="P1384" s="12">
        <v>3.9E-2</v>
      </c>
      <c r="Q1384" s="12">
        <v>859652</v>
      </c>
      <c r="R1384" s="12">
        <v>0.77100000000000002</v>
      </c>
      <c r="S1384" s="17" cm="1">
        <f t="array" ref="S1384:T1384">VLOOKUP(Merged_Sheet!A1384,Merged_Sheet!A1384:F4074,{5,6},0)</f>
        <v>33384615385</v>
      </c>
      <c r="T1384" s="17">
        <v>33384615385</v>
      </c>
      <c r="U1384" s="12" cm="1">
        <f t="array" ref="U1384:Z1384">VLOOKUP(Merged_Sheet!A1384,BUSINESS!A1384:J4074,{5,6,7,8,9,10},0)</f>
        <v>0.378</v>
      </c>
      <c r="V1384" s="12">
        <v>37</v>
      </c>
      <c r="W1384" s="12">
        <v>172</v>
      </c>
      <c r="X1384" s="12">
        <v>82</v>
      </c>
      <c r="Y1384" s="12">
        <v>8.3000000000000004E-2</v>
      </c>
      <c r="Z1384" s="12">
        <v>0.247</v>
      </c>
      <c r="AA1384" s="17" cm="1">
        <f t="array" ref="AA1384:AB1384">VLOOKUP(Merged_Sheet!A1384,Merged_Sheet!A1384:F4074,{5,6},0)</f>
        <v>33384615385</v>
      </c>
      <c r="AB1384" s="17">
        <v>33384615385</v>
      </c>
      <c r="AC1384" s="16">
        <f t="shared" si="127"/>
        <v>38835.03485712823</v>
      </c>
      <c r="AD1384" s="12">
        <f t="shared" si="128"/>
        <v>38835.03485712823</v>
      </c>
      <c r="AE1384" s="12">
        <f t="shared" si="129"/>
        <v>38835.03485712823</v>
      </c>
      <c r="AF1384" s="12">
        <f t="shared" si="130"/>
        <v>38835.03485712823</v>
      </c>
      <c r="AG1384" s="12">
        <f t="shared" si="131"/>
        <v>0.22899999999999998</v>
      </c>
    </row>
    <row r="1385" spans="1:33" ht="14.5" x14ac:dyDescent="0.35">
      <c r="A1385" s="12" t="str">
        <f t="shared" si="126"/>
        <v>Libya-Africa-2005</v>
      </c>
      <c r="B1385" s="13" t="s">
        <v>64</v>
      </c>
      <c r="C1385" s="14" t="s">
        <v>171</v>
      </c>
      <c r="D1385" s="15">
        <v>2005</v>
      </c>
      <c r="E1385" s="16" cm="1">
        <f t="array" ref="E1385:I1385">VLOOKUP(Merged_Sheet!A1385,GDP!A1385:I4075,{5,6,7,8,9},0)</f>
        <v>44000000000</v>
      </c>
      <c r="F1385" s="16">
        <v>44000000000</v>
      </c>
      <c r="G1385" s="12">
        <v>2.5999999999999999E-2</v>
      </c>
      <c r="H1385" s="12">
        <v>213</v>
      </c>
      <c r="I1385" s="12">
        <v>6.0999999999999999E-2</v>
      </c>
      <c r="J1385" s="12" cm="1">
        <f t="array" ref="J1385:R1385">VLOOKUP(Merged_Sheet!A1385,'HUMAN RESOURCES'!A1385:M4075,{5,6,7,8,9,10,11,12,13},0)</f>
        <v>0.03</v>
      </c>
      <c r="K1385" s="12">
        <v>5.7000000000000002E-2</v>
      </c>
      <c r="L1385" s="12">
        <v>48</v>
      </c>
      <c r="M1385" s="12">
        <v>49</v>
      </c>
      <c r="N1385" s="12">
        <v>0.38</v>
      </c>
      <c r="O1385" s="12">
        <v>0.58499999999999996</v>
      </c>
      <c r="P1385" s="12">
        <v>3.4000000000000002E-2</v>
      </c>
      <c r="Q1385" s="12">
        <v>1230985</v>
      </c>
      <c r="R1385" s="12">
        <v>0.214</v>
      </c>
      <c r="S1385" s="17" cm="1">
        <f t="array" ref="S1385:T1385">VLOOKUP(Merged_Sheet!A1385,Merged_Sheet!A1385:F4075,{5,6},0)</f>
        <v>44000000000</v>
      </c>
      <c r="T1385" s="17">
        <v>44000000000</v>
      </c>
      <c r="U1385" s="12" cm="1">
        <f t="array" ref="U1385:Z1385">VLOOKUP(Merged_Sheet!A1385,BUSINESS!A1385:J4075,{5,6,7,8,9,10},0)</f>
        <v>0.36499999999999999</v>
      </c>
      <c r="V1385" s="12">
        <v>56</v>
      </c>
      <c r="W1385" s="12">
        <v>120</v>
      </c>
      <c r="X1385" s="12">
        <v>104</v>
      </c>
      <c r="Y1385" s="12">
        <v>0.20799999999999999</v>
      </c>
      <c r="Z1385" s="12">
        <v>0.65400000000000003</v>
      </c>
      <c r="AA1385" s="17" cm="1">
        <f t="array" ref="AA1385:AB1385">VLOOKUP(Merged_Sheet!A1385,Merged_Sheet!A1385:F4075,{5,6},0)</f>
        <v>44000000000</v>
      </c>
      <c r="AB1385" s="17">
        <v>44000000000</v>
      </c>
      <c r="AC1385" s="16">
        <f t="shared" si="127"/>
        <v>35743.733676689808</v>
      </c>
      <c r="AD1385" s="12">
        <f t="shared" si="128"/>
        <v>35743.733676689808</v>
      </c>
      <c r="AE1385" s="12">
        <f t="shared" si="129"/>
        <v>35743.733676689808</v>
      </c>
      <c r="AF1385" s="12">
        <f t="shared" si="130"/>
        <v>35743.733676689808</v>
      </c>
      <c r="AG1385" s="12">
        <f t="shared" si="131"/>
        <v>0.78600000000000003</v>
      </c>
    </row>
    <row r="1386" spans="1:33" ht="14.5" x14ac:dyDescent="0.35">
      <c r="A1386" s="12" t="str">
        <f t="shared" si="126"/>
        <v>Libya-Africa-2006</v>
      </c>
      <c r="B1386" s="13" t="s">
        <v>64</v>
      </c>
      <c r="C1386" s="14" t="s">
        <v>171</v>
      </c>
      <c r="D1386" s="15">
        <v>2006</v>
      </c>
      <c r="E1386" s="16" cm="1">
        <f t="array" ref="E1386:I1386">VLOOKUP(Merged_Sheet!A1386,GDP!A1386:I4076,{5,6,7,8,9},0)</f>
        <v>56484375000</v>
      </c>
      <c r="F1386" s="16">
        <v>56484375000</v>
      </c>
      <c r="G1386" s="12">
        <v>2.5000000000000001E-2</v>
      </c>
      <c r="H1386" s="12">
        <v>237</v>
      </c>
      <c r="I1386" s="12">
        <v>6.3E-2</v>
      </c>
      <c r="J1386" s="12" cm="1">
        <f t="array" ref="J1386:R1386">VLOOKUP(Merged_Sheet!A1386,'HUMAN RESOURCES'!A1386:M4076,{5,6,7,8,9,10,11,12,13},0)</f>
        <v>3.1E-2</v>
      </c>
      <c r="K1386" s="12">
        <v>5.2999999999999999E-2</v>
      </c>
      <c r="L1386" s="12">
        <v>62</v>
      </c>
      <c r="M1386" s="12">
        <v>60</v>
      </c>
      <c r="N1386" s="12">
        <v>0.38600000000000001</v>
      </c>
      <c r="O1386" s="12">
        <v>0.57899999999999996</v>
      </c>
      <c r="P1386" s="12">
        <v>3.5000000000000003E-2</v>
      </c>
      <c r="Q1386" s="12">
        <v>25366462</v>
      </c>
      <c r="R1386" s="12">
        <v>0.52100000000000002</v>
      </c>
      <c r="S1386" s="17" cm="1">
        <f t="array" ref="S1386:T1386">VLOOKUP(Merged_Sheet!A1386,Merged_Sheet!A1386:F4076,{5,6},0)</f>
        <v>56484375000</v>
      </c>
      <c r="T1386" s="17">
        <v>56484375000</v>
      </c>
      <c r="U1386" s="12" cm="1">
        <f t="array" ref="U1386:Z1386">VLOOKUP(Merged_Sheet!A1386,BUSINESS!A1386:J4076,{5,6,7,8,9,10},0)</f>
        <v>0.33400000000000002</v>
      </c>
      <c r="V1386" s="12">
        <v>12</v>
      </c>
      <c r="W1386" s="12">
        <v>62</v>
      </c>
      <c r="X1386" s="12">
        <v>224</v>
      </c>
      <c r="Y1386" s="12">
        <v>0.123</v>
      </c>
      <c r="Z1386" s="12">
        <v>1.01</v>
      </c>
      <c r="AA1386" s="17" cm="1">
        <f t="array" ref="AA1386:AB1386">VLOOKUP(Merged_Sheet!A1386,Merged_Sheet!A1386:F4076,{5,6},0)</f>
        <v>56484375000</v>
      </c>
      <c r="AB1386" s="17">
        <v>56484375000</v>
      </c>
      <c r="AC1386" s="16">
        <f t="shared" si="127"/>
        <v>2226.7344574895783</v>
      </c>
      <c r="AD1386" s="12">
        <f t="shared" si="128"/>
        <v>2226.7344574895783</v>
      </c>
      <c r="AE1386" s="12">
        <f t="shared" si="129"/>
        <v>2226.7344574895783</v>
      </c>
      <c r="AF1386" s="12">
        <f t="shared" si="130"/>
        <v>2226.7344574895783</v>
      </c>
      <c r="AG1386" s="12">
        <f t="shared" si="131"/>
        <v>0.47899999999999998</v>
      </c>
    </row>
    <row r="1387" spans="1:33" ht="14.5" x14ac:dyDescent="0.35">
      <c r="A1387" s="12" t="str">
        <f t="shared" si="126"/>
        <v>Libya-Africa-2007</v>
      </c>
      <c r="B1387" s="13" t="s">
        <v>64</v>
      </c>
      <c r="C1387" s="14" t="s">
        <v>171</v>
      </c>
      <c r="D1387" s="15">
        <v>2007</v>
      </c>
      <c r="E1387" s="16" cm="1">
        <f t="array" ref="E1387:I1387">VLOOKUP(Merged_Sheet!A1387,GDP!A1387:I4077,{5,6,7,8,9},0)</f>
        <v>71803278689</v>
      </c>
      <c r="F1387" s="16">
        <v>71803278689</v>
      </c>
      <c r="G1387" s="12">
        <v>2.5000000000000001E-2</v>
      </c>
      <c r="H1387" s="12">
        <v>276</v>
      </c>
      <c r="I1387" s="12">
        <v>0.06</v>
      </c>
      <c r="J1387" s="12" cm="1">
        <f t="array" ref="J1387:R1387">VLOOKUP(Merged_Sheet!A1387,'HUMAN RESOURCES'!A1387:M4077,{5,6,7,8,9,10,11,12,13},0)</f>
        <v>3.2000000000000001E-2</v>
      </c>
      <c r="K1387" s="12">
        <v>5.5E-2</v>
      </c>
      <c r="L1387" s="12">
        <v>59</v>
      </c>
      <c r="M1387" s="12">
        <v>57</v>
      </c>
      <c r="N1387" s="12">
        <v>0.40200000000000002</v>
      </c>
      <c r="O1387" s="12">
        <v>0.55800000000000005</v>
      </c>
      <c r="P1387" s="12">
        <v>3.9E-2</v>
      </c>
      <c r="Q1387" s="12">
        <v>13724317</v>
      </c>
      <c r="R1387" s="12">
        <v>0.32800000000000001</v>
      </c>
      <c r="S1387" s="17" cm="1">
        <f t="array" ref="S1387:T1387">VLOOKUP(Merged_Sheet!A1387,Merged_Sheet!A1387:F4077,{5,6},0)</f>
        <v>71803278689</v>
      </c>
      <c r="T1387" s="17">
        <v>71803278689</v>
      </c>
      <c r="U1387" s="12" cm="1">
        <f t="array" ref="U1387:Z1387">VLOOKUP(Merged_Sheet!A1387,BUSINESS!A1387:J4077,{5,6,7,8,9,10},0)</f>
        <v>0.34499999999999997</v>
      </c>
      <c r="V1387" s="12">
        <v>90</v>
      </c>
      <c r="W1387" s="12">
        <v>168</v>
      </c>
      <c r="X1387" s="12">
        <v>242</v>
      </c>
      <c r="Y1387" s="12">
        <v>0.17100000000000001</v>
      </c>
      <c r="Z1387" s="12">
        <v>0.91900000000000004</v>
      </c>
      <c r="AA1387" s="17" cm="1">
        <f t="array" ref="AA1387:AB1387">VLOOKUP(Merged_Sheet!A1387,Merged_Sheet!A1387:F4077,{5,6},0)</f>
        <v>71803278689</v>
      </c>
      <c r="AB1387" s="17">
        <v>71803278689</v>
      </c>
      <c r="AC1387" s="16">
        <f t="shared" si="127"/>
        <v>5231.8289273703022</v>
      </c>
      <c r="AD1387" s="12">
        <f t="shared" si="128"/>
        <v>5231.8289273703022</v>
      </c>
      <c r="AE1387" s="12">
        <f t="shared" si="129"/>
        <v>5231.8289273703022</v>
      </c>
      <c r="AF1387" s="12">
        <f t="shared" si="130"/>
        <v>5231.8289273703022</v>
      </c>
      <c r="AG1387" s="12">
        <f t="shared" si="131"/>
        <v>0.67199999999999993</v>
      </c>
    </row>
    <row r="1388" spans="1:33" ht="14.5" x14ac:dyDescent="0.35">
      <c r="A1388" s="12" t="str">
        <f t="shared" si="126"/>
        <v>Libya-Africa-2008</v>
      </c>
      <c r="B1388" s="13" t="s">
        <v>64</v>
      </c>
      <c r="C1388" s="14" t="s">
        <v>171</v>
      </c>
      <c r="D1388" s="15">
        <v>2008</v>
      </c>
      <c r="E1388" s="16" cm="1">
        <f t="array" ref="E1388:I1388">VLOOKUP(Merged_Sheet!A1388,GDP!A1388:I4078,{5,6,7,8,9},0)</f>
        <v>93167701863</v>
      </c>
      <c r="F1388" s="16">
        <v>93167701863</v>
      </c>
      <c r="G1388" s="12">
        <v>2.1999999999999999E-2</v>
      </c>
      <c r="H1388" s="12">
        <v>318</v>
      </c>
      <c r="I1388" s="12">
        <v>0.06</v>
      </c>
      <c r="J1388" s="12" cm="1">
        <f t="array" ref="J1388:R1388">VLOOKUP(Merged_Sheet!A1388,'HUMAN RESOURCES'!A1388:M4078,{5,6,7,8,9,10,11,12,13},0)</f>
        <v>3.2000000000000001E-2</v>
      </c>
      <c r="K1388" s="12">
        <v>0.04</v>
      </c>
      <c r="L1388" s="12">
        <v>64</v>
      </c>
      <c r="M1388" s="12">
        <v>62</v>
      </c>
      <c r="N1388" s="12">
        <v>0.38500000000000001</v>
      </c>
      <c r="O1388" s="12">
        <v>0.56299999999999994</v>
      </c>
      <c r="P1388" s="12">
        <v>5.1999999999999998E-2</v>
      </c>
      <c r="Q1388" s="12">
        <v>1632572</v>
      </c>
      <c r="R1388" s="12">
        <v>0.86399999999999999</v>
      </c>
      <c r="S1388" s="17" cm="1">
        <f t="array" ref="S1388:T1388">VLOOKUP(Merged_Sheet!A1388,Merged_Sheet!A1388:F4078,{5,6},0)</f>
        <v>93167701863</v>
      </c>
      <c r="T1388" s="17">
        <v>93167701863</v>
      </c>
      <c r="U1388" s="12" cm="1">
        <f t="array" ref="U1388:Z1388">VLOOKUP(Merged_Sheet!A1388,BUSINESS!A1388:J4078,{5,6,7,8,9,10},0)</f>
        <v>0.435</v>
      </c>
      <c r="V1388" s="12">
        <v>57</v>
      </c>
      <c r="W1388" s="12">
        <v>169</v>
      </c>
      <c r="X1388" s="12">
        <v>488</v>
      </c>
      <c r="Y1388" s="12">
        <v>8.5999999999999993E-2</v>
      </c>
      <c r="Z1388" s="12">
        <v>1.7949999999999999</v>
      </c>
      <c r="AA1388" s="17" cm="1">
        <f t="array" ref="AA1388:AB1388">VLOOKUP(Merged_Sheet!A1388,Merged_Sheet!A1388:F4078,{5,6},0)</f>
        <v>93167701863</v>
      </c>
      <c r="AB1388" s="17">
        <v>93167701863</v>
      </c>
      <c r="AC1388" s="16">
        <f t="shared" si="127"/>
        <v>57068.050819810705</v>
      </c>
      <c r="AD1388" s="12">
        <f t="shared" si="128"/>
        <v>57068.050819810705</v>
      </c>
      <c r="AE1388" s="12">
        <f t="shared" si="129"/>
        <v>57068.050819810705</v>
      </c>
      <c r="AF1388" s="12">
        <f t="shared" si="130"/>
        <v>57068.050819810705</v>
      </c>
      <c r="AG1388" s="12">
        <f t="shared" si="131"/>
        <v>0.13600000000000001</v>
      </c>
    </row>
    <row r="1389" spans="1:33" ht="14.5" x14ac:dyDescent="0.35">
      <c r="A1389" s="12" t="str">
        <f t="shared" si="126"/>
        <v>Libya-Africa-2009</v>
      </c>
      <c r="B1389" s="13" t="s">
        <v>64</v>
      </c>
      <c r="C1389" s="14" t="s">
        <v>171</v>
      </c>
      <c r="D1389" s="15">
        <v>2009</v>
      </c>
      <c r="E1389" s="16" cm="1">
        <f t="array" ref="E1389:I1389">VLOOKUP(Merged_Sheet!A1389,GDP!A1389:I4079,{5,6,7,8,9},0)</f>
        <v>62360446571</v>
      </c>
      <c r="F1389" s="16">
        <v>62360446571</v>
      </c>
      <c r="G1389" s="12">
        <v>3.5000000000000003E-2</v>
      </c>
      <c r="H1389" s="12">
        <v>349</v>
      </c>
      <c r="I1389" s="12">
        <v>0.06</v>
      </c>
      <c r="J1389" s="12" cm="1">
        <f t="array" ref="J1389:R1389">VLOOKUP(Merged_Sheet!A1389,'HUMAN RESOURCES'!A1389:M4079,{5,6,7,8,9,10,11,12,13},0)</f>
        <v>3.4000000000000002E-2</v>
      </c>
      <c r="K1389" s="12">
        <v>9.8000000000000004E-2</v>
      </c>
      <c r="L1389" s="12">
        <v>51</v>
      </c>
      <c r="M1389" s="12">
        <v>48</v>
      </c>
      <c r="N1389" s="12">
        <v>0.40100000000000002</v>
      </c>
      <c r="O1389" s="12">
        <v>0.56100000000000005</v>
      </c>
      <c r="P1389" s="12">
        <v>3.9E-2</v>
      </c>
      <c r="Q1389" s="12">
        <v>4525209</v>
      </c>
      <c r="R1389" s="12">
        <v>0.39300000000000002</v>
      </c>
      <c r="S1389" s="17" cm="1">
        <f t="array" ref="S1389:T1389">VLOOKUP(Merged_Sheet!A1389,Merged_Sheet!A1389:F4079,{5,6},0)</f>
        <v>62360446571</v>
      </c>
      <c r="T1389" s="17">
        <v>62360446571</v>
      </c>
      <c r="U1389" s="12" cm="1">
        <f t="array" ref="U1389:Z1389">VLOOKUP(Merged_Sheet!A1389,BUSINESS!A1389:J4079,{5,6,7,8,9,10},0)</f>
        <v>0.67400000000000004</v>
      </c>
      <c r="V1389" s="12">
        <v>22</v>
      </c>
      <c r="W1389" s="12">
        <v>187</v>
      </c>
      <c r="X1389" s="12">
        <v>483</v>
      </c>
      <c r="Y1389" s="12">
        <v>0.03</v>
      </c>
      <c r="Z1389" s="12">
        <v>0.253</v>
      </c>
      <c r="AA1389" s="17" cm="1">
        <f t="array" ref="AA1389:AB1389">VLOOKUP(Merged_Sheet!A1389,Merged_Sheet!A1389:F4079,{5,6},0)</f>
        <v>62360446571</v>
      </c>
      <c r="AB1389" s="17">
        <v>62360446571</v>
      </c>
      <c r="AC1389" s="16">
        <f t="shared" si="127"/>
        <v>13780.677659529096</v>
      </c>
      <c r="AD1389" s="12">
        <f t="shared" si="128"/>
        <v>13780.677659529096</v>
      </c>
      <c r="AE1389" s="12">
        <f t="shared" si="129"/>
        <v>13780.677659529096</v>
      </c>
      <c r="AF1389" s="12">
        <f t="shared" si="130"/>
        <v>13780.677659529096</v>
      </c>
      <c r="AG1389" s="12">
        <f t="shared" si="131"/>
        <v>0.60699999999999998</v>
      </c>
    </row>
    <row r="1390" spans="1:33" ht="14.5" x14ac:dyDescent="0.35">
      <c r="A1390" s="12" t="str">
        <f t="shared" si="126"/>
        <v>Libya-Africa-2010</v>
      </c>
      <c r="B1390" s="13" t="s">
        <v>64</v>
      </c>
      <c r="C1390" s="14" t="s">
        <v>171</v>
      </c>
      <c r="D1390" s="15">
        <v>2010</v>
      </c>
      <c r="E1390" s="16" cm="1">
        <f t="array" ref="E1390:I1390">VLOOKUP(Merged_Sheet!A1390,GDP!A1390:I4080,{5,6,7,8,9},0)</f>
        <v>74755288917</v>
      </c>
      <c r="F1390" s="16">
        <v>74755288917</v>
      </c>
      <c r="G1390" s="12">
        <v>3.3000000000000002E-2</v>
      </c>
      <c r="H1390" s="12">
        <v>389</v>
      </c>
      <c r="I1390" s="12">
        <v>0.06</v>
      </c>
      <c r="J1390" s="12" cm="1">
        <f t="array" ref="J1390:R1390">VLOOKUP(Merged_Sheet!A1390,'HUMAN RESOURCES'!A1390:M4080,{5,6,7,8,9,10,11,12,13},0)</f>
        <v>3.4000000000000002E-2</v>
      </c>
      <c r="K1390" s="12">
        <v>6.8000000000000005E-2</v>
      </c>
      <c r="L1390" s="12">
        <v>63</v>
      </c>
      <c r="M1390" s="12">
        <v>60</v>
      </c>
      <c r="N1390" s="12">
        <v>0.40200000000000002</v>
      </c>
      <c r="O1390" s="12">
        <v>0.56599999999999995</v>
      </c>
      <c r="P1390" s="12">
        <v>3.2000000000000001E-2</v>
      </c>
      <c r="Q1390" s="12">
        <v>3796141</v>
      </c>
      <c r="R1390" s="12">
        <v>0.57999999999999996</v>
      </c>
      <c r="S1390" s="17" cm="1">
        <f t="array" ref="S1390:T1390">VLOOKUP(Merged_Sheet!A1390,Merged_Sheet!A1390:F4080,{5,6},0)</f>
        <v>74755288917</v>
      </c>
      <c r="T1390" s="17">
        <v>74755288917</v>
      </c>
      <c r="U1390" s="12" cm="1">
        <f t="array" ref="U1390:Z1390">VLOOKUP(Merged_Sheet!A1390,BUSINESS!A1390:J4080,{5,6,7,8,9,10},0)</f>
        <v>0.68200000000000005</v>
      </c>
      <c r="V1390" s="12">
        <v>19</v>
      </c>
      <c r="W1390" s="12">
        <v>171</v>
      </c>
      <c r="X1390" s="12">
        <v>696</v>
      </c>
      <c r="Y1390" s="12">
        <v>5.3999999999999999E-2</v>
      </c>
      <c r="Z1390" s="12">
        <v>1.06</v>
      </c>
      <c r="AA1390" s="17" cm="1">
        <f t="array" ref="AA1390:AB1390">VLOOKUP(Merged_Sheet!A1390,Merged_Sheet!A1390:F4080,{5,6},0)</f>
        <v>74755288917</v>
      </c>
      <c r="AB1390" s="17">
        <v>74755288917</v>
      </c>
      <c r="AC1390" s="16">
        <f t="shared" si="127"/>
        <v>19692.442645570856</v>
      </c>
      <c r="AD1390" s="12">
        <f t="shared" si="128"/>
        <v>19692.442645570856</v>
      </c>
      <c r="AE1390" s="12">
        <f t="shared" si="129"/>
        <v>19692.442645570856</v>
      </c>
      <c r="AF1390" s="12">
        <f t="shared" si="130"/>
        <v>19692.442645570856</v>
      </c>
      <c r="AG1390" s="12">
        <f t="shared" si="131"/>
        <v>0.42000000000000004</v>
      </c>
    </row>
    <row r="1391" spans="1:33" ht="14.5" x14ac:dyDescent="0.35">
      <c r="A1391" s="12" t="str">
        <f t="shared" si="126"/>
        <v>Libya-Africa-2011</v>
      </c>
      <c r="B1391" s="13" t="s">
        <v>64</v>
      </c>
      <c r="C1391" s="14" t="s">
        <v>171</v>
      </c>
      <c r="D1391" s="15">
        <v>2011</v>
      </c>
      <c r="E1391" s="16" cm="1">
        <f t="array" ref="E1391:I1391">VLOOKUP(Merged_Sheet!A1391,GDP!A1391:I4081,{5,6,7,8,9},0)</f>
        <v>34699395524</v>
      </c>
      <c r="F1391" s="16">
        <v>34699395524</v>
      </c>
      <c r="G1391" s="12">
        <v>3.9E-2</v>
      </c>
      <c r="H1391" s="12">
        <v>211</v>
      </c>
      <c r="I1391" s="12">
        <v>0.06</v>
      </c>
      <c r="J1391" s="12" cm="1">
        <f t="array" ref="J1391:R1391">VLOOKUP(Merged_Sheet!A1391,'HUMAN RESOURCES'!A1391:M4081,{5,6,7,8,9,10,11,12,13},0)</f>
        <v>3.4000000000000002E-2</v>
      </c>
      <c r="K1391" s="12">
        <v>5.2999999999999999E-2</v>
      </c>
      <c r="L1391" s="12">
        <v>64</v>
      </c>
      <c r="M1391" s="12">
        <v>60</v>
      </c>
      <c r="N1391" s="12">
        <v>0.41499999999999998</v>
      </c>
      <c r="O1391" s="12">
        <v>0.55300000000000005</v>
      </c>
      <c r="P1391" s="12">
        <v>3.2000000000000001E-2</v>
      </c>
      <c r="Q1391" s="12">
        <v>37195349</v>
      </c>
      <c r="R1391" s="12">
        <v>0.33300000000000002</v>
      </c>
      <c r="S1391" s="17" cm="1">
        <f t="array" ref="S1391:T1391">VLOOKUP(Merged_Sheet!A1391,Merged_Sheet!A1391:F4081,{5,6},0)</f>
        <v>34699395524</v>
      </c>
      <c r="T1391" s="17">
        <v>34699395524</v>
      </c>
      <c r="U1391" s="12" cm="1">
        <f t="array" ref="U1391:Z1391">VLOOKUP(Merged_Sheet!A1391,BUSINESS!A1391:J4081,{5,6,7,8,9,10},0)</f>
        <v>0.36099999999999999</v>
      </c>
      <c r="V1391" s="12">
        <v>36</v>
      </c>
      <c r="W1391" s="12">
        <v>143</v>
      </c>
      <c r="X1391" s="12">
        <v>180</v>
      </c>
      <c r="Y1391" s="12">
        <v>0.21</v>
      </c>
      <c r="Z1391" s="12">
        <v>0.74399999999999999</v>
      </c>
      <c r="AA1391" s="17" cm="1">
        <f t="array" ref="AA1391:AB1391">VLOOKUP(Merged_Sheet!A1391,Merged_Sheet!A1391:F4081,{5,6},0)</f>
        <v>34699395524</v>
      </c>
      <c r="AB1391" s="17">
        <v>34699395524</v>
      </c>
      <c r="AC1391" s="16">
        <f t="shared" si="127"/>
        <v>932.89608665857656</v>
      </c>
      <c r="AD1391" s="12">
        <f t="shared" si="128"/>
        <v>932.89608665857656</v>
      </c>
      <c r="AE1391" s="12">
        <f t="shared" si="129"/>
        <v>932.89608665857656</v>
      </c>
      <c r="AF1391" s="12">
        <f t="shared" si="130"/>
        <v>932.89608665857656</v>
      </c>
      <c r="AG1391" s="12">
        <f t="shared" si="131"/>
        <v>0.66700000000000004</v>
      </c>
    </row>
    <row r="1392" spans="1:33" ht="14.5" x14ac:dyDescent="0.35">
      <c r="A1392" s="12" t="str">
        <f t="shared" si="126"/>
        <v>Libya-Africa-2012</v>
      </c>
      <c r="B1392" s="13" t="s">
        <v>64</v>
      </c>
      <c r="C1392" s="14" t="s">
        <v>171</v>
      </c>
      <c r="D1392" s="15">
        <v>2012</v>
      </c>
      <c r="E1392" s="16" cm="1">
        <f t="array" ref="E1392:I1392">VLOOKUP(Merged_Sheet!A1392,GDP!A1392:I4082,{5,6,7,8,9},0)</f>
        <v>81873662519</v>
      </c>
      <c r="F1392" s="16">
        <v>81873662519</v>
      </c>
      <c r="G1392" s="12">
        <v>3.9E-2</v>
      </c>
      <c r="H1392" s="12">
        <v>578</v>
      </c>
      <c r="I1392" s="12">
        <v>0.06</v>
      </c>
      <c r="J1392" s="12" cm="1">
        <f t="array" ref="J1392:R1392">VLOOKUP(Merged_Sheet!A1392,'HUMAN RESOURCES'!A1392:M4082,{5,6,7,8,9,10,11,12,13},0)</f>
        <v>3.4000000000000002E-2</v>
      </c>
      <c r="K1392" s="12">
        <v>4.5999999999999999E-2</v>
      </c>
      <c r="L1392" s="12">
        <v>65</v>
      </c>
      <c r="M1392" s="12">
        <v>61</v>
      </c>
      <c r="N1392" s="12">
        <v>0.433</v>
      </c>
      <c r="O1392" s="12">
        <v>0.53300000000000003</v>
      </c>
      <c r="P1392" s="12">
        <v>3.4000000000000002E-2</v>
      </c>
      <c r="Q1392" s="12">
        <v>91728849</v>
      </c>
      <c r="R1392" s="12">
        <v>0.182</v>
      </c>
      <c r="S1392" s="17" cm="1">
        <f t="array" ref="S1392:T1392">VLOOKUP(Merged_Sheet!A1392,Merged_Sheet!A1392:F4082,{5,6},0)</f>
        <v>81873662519</v>
      </c>
      <c r="T1392" s="17">
        <v>81873662519</v>
      </c>
      <c r="U1392" s="12" cm="1">
        <f t="array" ref="U1392:Z1392">VLOOKUP(Merged_Sheet!A1392,BUSINESS!A1392:J4082,{5,6,7,8,9,10},0)</f>
        <v>0.32500000000000001</v>
      </c>
      <c r="V1392" s="12">
        <v>15</v>
      </c>
      <c r="W1392" s="12">
        <v>124</v>
      </c>
      <c r="X1392" s="12">
        <v>306</v>
      </c>
      <c r="Y1392" s="12">
        <v>1.4999999999999999E-2</v>
      </c>
      <c r="Z1392" s="12">
        <v>0.224</v>
      </c>
      <c r="AA1392" s="17" cm="1">
        <f t="array" ref="AA1392:AB1392">VLOOKUP(Merged_Sheet!A1392,Merged_Sheet!A1392:F4082,{5,6},0)</f>
        <v>81873662519</v>
      </c>
      <c r="AB1392" s="17">
        <v>81873662519</v>
      </c>
      <c r="AC1392" s="16">
        <f t="shared" si="127"/>
        <v>892.56175577870818</v>
      </c>
      <c r="AD1392" s="12">
        <f t="shared" si="128"/>
        <v>892.56175577870818</v>
      </c>
      <c r="AE1392" s="12">
        <f t="shared" si="129"/>
        <v>892.56175577870818</v>
      </c>
      <c r="AF1392" s="12">
        <f t="shared" si="130"/>
        <v>892.56175577870818</v>
      </c>
      <c r="AG1392" s="12">
        <f t="shared" si="131"/>
        <v>0.81800000000000006</v>
      </c>
    </row>
    <row r="1393" spans="1:33" ht="14.5" x14ac:dyDescent="0.35">
      <c r="A1393" s="12" t="str">
        <f t="shared" si="126"/>
        <v>Liechtenstein-Europe-2000</v>
      </c>
      <c r="B1393" s="13" t="s">
        <v>62</v>
      </c>
      <c r="C1393" s="14" t="s">
        <v>172</v>
      </c>
      <c r="D1393" s="15">
        <v>2000</v>
      </c>
      <c r="E1393" s="16" cm="1">
        <f t="array" ref="E1393:I1393">VLOOKUP(Merged_Sheet!A1393,GDP!A1393:I4083,{5,6,7,8,9},0)</f>
        <v>2483890594</v>
      </c>
      <c r="F1393" s="16">
        <v>2483890594</v>
      </c>
      <c r="G1393" s="12">
        <v>0</v>
      </c>
      <c r="H1393" s="12">
        <v>0</v>
      </c>
      <c r="I1393" s="12">
        <v>0</v>
      </c>
      <c r="J1393" s="12" cm="1">
        <f t="array" ref="J1393:R1393">VLOOKUP(Merged_Sheet!A1393,'HUMAN RESOURCES'!A1393:M4083,{5,6,7,8,9,10,11,12,13},0)</f>
        <v>3.5000000000000003E-2</v>
      </c>
      <c r="K1393" s="12">
        <v>4.1000000000000002E-2</v>
      </c>
      <c r="L1393" s="12">
        <v>66</v>
      </c>
      <c r="M1393" s="12">
        <v>63</v>
      </c>
      <c r="N1393" s="12">
        <v>0.42699999999999999</v>
      </c>
      <c r="O1393" s="12">
        <v>0.54500000000000004</v>
      </c>
      <c r="P1393" s="12">
        <v>2.8000000000000001E-2</v>
      </c>
      <c r="Q1393" s="12">
        <v>22293914</v>
      </c>
      <c r="R1393" s="12">
        <v>0.33200000000000002</v>
      </c>
      <c r="S1393" s="17" cm="1">
        <f t="array" ref="S1393:T1393">VLOOKUP(Merged_Sheet!A1393,Merged_Sheet!A1393:F4083,{5,6},0)</f>
        <v>2483890594</v>
      </c>
      <c r="T1393" s="17">
        <v>2483890594</v>
      </c>
      <c r="U1393" s="12" cm="1">
        <f t="array" ref="U1393:Z1393">VLOOKUP(Merged_Sheet!A1393,BUSINESS!A1393:J4083,{5,6,7,8,9,10},0)</f>
        <v>0.36399999999999999</v>
      </c>
      <c r="V1393" s="12">
        <v>8</v>
      </c>
      <c r="W1393" s="12">
        <v>144</v>
      </c>
      <c r="X1393" s="12">
        <v>201</v>
      </c>
      <c r="Y1393" s="12">
        <v>2.1000000000000001E-2</v>
      </c>
      <c r="Z1393" s="12">
        <v>0.39400000000000002</v>
      </c>
      <c r="AA1393" s="17" cm="1">
        <f t="array" ref="AA1393:AB1393">VLOOKUP(Merged_Sheet!A1393,Merged_Sheet!A1393:F4083,{5,6},0)</f>
        <v>2483890594</v>
      </c>
      <c r="AB1393" s="17">
        <v>2483890594</v>
      </c>
      <c r="AC1393" s="16">
        <f t="shared" si="127"/>
        <v>111.41563540614716</v>
      </c>
      <c r="AD1393" s="12">
        <f t="shared" si="128"/>
        <v>111.41563540614716</v>
      </c>
      <c r="AE1393" s="12">
        <f t="shared" si="129"/>
        <v>111.41563540614716</v>
      </c>
      <c r="AF1393" s="12">
        <f t="shared" si="130"/>
        <v>111.41563540614716</v>
      </c>
      <c r="AG1393" s="12">
        <f t="shared" si="131"/>
        <v>0.66799999999999993</v>
      </c>
    </row>
    <row r="1394" spans="1:33" ht="14.5" x14ac:dyDescent="0.35">
      <c r="A1394" s="12" t="str">
        <f t="shared" si="126"/>
        <v>Liechtenstein-Europe-2001</v>
      </c>
      <c r="B1394" s="13" t="s">
        <v>62</v>
      </c>
      <c r="C1394" s="14" t="s">
        <v>172</v>
      </c>
      <c r="D1394" s="15">
        <v>2001</v>
      </c>
      <c r="E1394" s="16" cm="1">
        <f t="array" ref="E1394:I1394">VLOOKUP(Merged_Sheet!A1394,GDP!A1394:I4084,{5,6,7,8,9},0)</f>
        <v>2491800559</v>
      </c>
      <c r="F1394" s="16">
        <v>2491800559</v>
      </c>
      <c r="G1394" s="12">
        <v>0</v>
      </c>
      <c r="H1394" s="12">
        <v>0</v>
      </c>
      <c r="I1394" s="12">
        <v>0</v>
      </c>
      <c r="J1394" s="12" cm="1">
        <f t="array" ref="J1394:R1394">VLOOKUP(Merged_Sheet!A1394,'HUMAN RESOURCES'!A1394:M4084,{5,6,7,8,9,10,11,12,13},0)</f>
        <v>3.5000000000000003E-2</v>
      </c>
      <c r="K1394" s="12">
        <v>3.7999999999999999E-2</v>
      </c>
      <c r="L1394" s="12">
        <v>68</v>
      </c>
      <c r="M1394" s="12">
        <v>64</v>
      </c>
      <c r="N1394" s="12">
        <v>0.41599999999999998</v>
      </c>
      <c r="O1394" s="12">
        <v>0.55000000000000004</v>
      </c>
      <c r="P1394" s="12">
        <v>3.4000000000000002E-2</v>
      </c>
      <c r="Q1394" s="12">
        <v>188098</v>
      </c>
      <c r="R1394" s="12">
        <v>0.63300000000000001</v>
      </c>
      <c r="S1394" s="17" cm="1">
        <f t="array" ref="S1394:T1394">VLOOKUP(Merged_Sheet!A1394,Merged_Sheet!A1394:F4084,{5,6},0)</f>
        <v>2491800559</v>
      </c>
      <c r="T1394" s="17">
        <v>2491800559</v>
      </c>
      <c r="U1394" s="12" cm="1">
        <f t="array" ref="U1394:Z1394">VLOOKUP(Merged_Sheet!A1394,BUSINESS!A1394:J4084,{5,6,7,8,9,10},0)</f>
        <v>0.32500000000000001</v>
      </c>
      <c r="V1394" s="12">
        <v>5</v>
      </c>
      <c r="W1394" s="12">
        <v>166</v>
      </c>
      <c r="X1394" s="12">
        <v>424</v>
      </c>
      <c r="Y1394" s="12">
        <v>0.216</v>
      </c>
      <c r="Z1394" s="12">
        <v>0.65</v>
      </c>
      <c r="AA1394" s="17" cm="1">
        <f t="array" ref="AA1394:AB1394">VLOOKUP(Merged_Sheet!A1394,Merged_Sheet!A1394:F4084,{5,6},0)</f>
        <v>2491800559</v>
      </c>
      <c r="AB1394" s="17">
        <v>2491800559</v>
      </c>
      <c r="AC1394" s="16">
        <f t="shared" si="127"/>
        <v>13247.352757605078</v>
      </c>
      <c r="AD1394" s="12">
        <f t="shared" si="128"/>
        <v>13247.352757605078</v>
      </c>
      <c r="AE1394" s="12">
        <f t="shared" si="129"/>
        <v>13247.352757605078</v>
      </c>
      <c r="AF1394" s="12">
        <f t="shared" si="130"/>
        <v>13247.352757605078</v>
      </c>
      <c r="AG1394" s="12">
        <f t="shared" si="131"/>
        <v>0.36699999999999999</v>
      </c>
    </row>
    <row r="1395" spans="1:33" ht="14.5" x14ac:dyDescent="0.35">
      <c r="A1395" s="12" t="str">
        <f t="shared" si="126"/>
        <v>Liechtenstein-Europe-2002</v>
      </c>
      <c r="B1395" s="13" t="s">
        <v>62</v>
      </c>
      <c r="C1395" s="14" t="s">
        <v>172</v>
      </c>
      <c r="D1395" s="15">
        <v>2002</v>
      </c>
      <c r="E1395" s="16" cm="1">
        <f t="array" ref="E1395:I1395">VLOOKUP(Merged_Sheet!A1395,GDP!A1395:I4085,{5,6,7,8,9},0)</f>
        <v>2688617885</v>
      </c>
      <c r="F1395" s="16">
        <v>2688617885</v>
      </c>
      <c r="G1395" s="12">
        <v>0</v>
      </c>
      <c r="H1395" s="12">
        <v>0</v>
      </c>
      <c r="I1395" s="12">
        <v>0</v>
      </c>
      <c r="J1395" s="12" cm="1">
        <f t="array" ref="J1395:R1395">VLOOKUP(Merged_Sheet!A1395,'HUMAN RESOURCES'!A1395:M4085,{5,6,7,8,9,10,11,12,13},0)</f>
        <v>3.5999999999999997E-2</v>
      </c>
      <c r="K1395" s="12">
        <v>7.0999999999999994E-2</v>
      </c>
      <c r="L1395" s="12">
        <v>54</v>
      </c>
      <c r="M1395" s="12">
        <v>51</v>
      </c>
      <c r="N1395" s="12">
        <v>0.39</v>
      </c>
      <c r="O1395" s="12">
        <v>0.58199999999999996</v>
      </c>
      <c r="P1395" s="12">
        <v>2.8000000000000001E-2</v>
      </c>
      <c r="Q1395" s="12">
        <v>736296</v>
      </c>
      <c r="R1395" s="12">
        <v>0.39500000000000002</v>
      </c>
      <c r="S1395" s="17" cm="1">
        <f t="array" ref="S1395:T1395">VLOOKUP(Merged_Sheet!A1395,Merged_Sheet!A1395:F4085,{5,6},0)</f>
        <v>2688617885</v>
      </c>
      <c r="T1395" s="17">
        <v>2688617885</v>
      </c>
      <c r="U1395" s="12" cm="1">
        <f t="array" ref="U1395:Z1395">VLOOKUP(Merged_Sheet!A1395,BUSINESS!A1395:J4085,{5,6,7,8,9,10},0)</f>
        <v>0.441</v>
      </c>
      <c r="V1395" s="12">
        <v>135</v>
      </c>
      <c r="W1395" s="12">
        <v>164</v>
      </c>
      <c r="X1395" s="12">
        <v>492</v>
      </c>
      <c r="Y1395" s="12">
        <v>0.13900000000000001</v>
      </c>
      <c r="Z1395" s="12">
        <v>0.68100000000000005</v>
      </c>
      <c r="AA1395" s="17" cm="1">
        <f t="array" ref="AA1395:AB1395">VLOOKUP(Merged_Sheet!A1395,Merged_Sheet!A1395:F4085,{5,6},0)</f>
        <v>2688617885</v>
      </c>
      <c r="AB1395" s="17">
        <v>2688617885</v>
      </c>
      <c r="AC1395" s="16">
        <f t="shared" si="127"/>
        <v>3651.5448746156435</v>
      </c>
      <c r="AD1395" s="12">
        <f t="shared" si="128"/>
        <v>3651.5448746156435</v>
      </c>
      <c r="AE1395" s="12">
        <f t="shared" si="129"/>
        <v>3651.5448746156435</v>
      </c>
      <c r="AF1395" s="12">
        <f t="shared" si="130"/>
        <v>3651.5448746156435</v>
      </c>
      <c r="AG1395" s="12">
        <f t="shared" si="131"/>
        <v>0.60499999999999998</v>
      </c>
    </row>
    <row r="1396" spans="1:33" ht="14.5" x14ac:dyDescent="0.35">
      <c r="A1396" s="12" t="str">
        <f t="shared" si="126"/>
        <v>Liechtenstein-Europe-2003</v>
      </c>
      <c r="B1396" s="13" t="s">
        <v>62</v>
      </c>
      <c r="C1396" s="14" t="s">
        <v>172</v>
      </c>
      <c r="D1396" s="15">
        <v>2003</v>
      </c>
      <c r="E1396" s="16" cm="1">
        <f t="array" ref="E1396:I1396">VLOOKUP(Merged_Sheet!A1396,GDP!A1396:I4086,{5,6,7,8,9},0)</f>
        <v>3070803431</v>
      </c>
      <c r="F1396" s="16">
        <v>3070803431</v>
      </c>
      <c r="G1396" s="12">
        <v>0</v>
      </c>
      <c r="H1396" s="12">
        <v>0</v>
      </c>
      <c r="I1396" s="12">
        <v>0</v>
      </c>
      <c r="J1396" s="12" cm="1">
        <f t="array" ref="J1396:R1396">VLOOKUP(Merged_Sheet!A1396,'HUMAN RESOURCES'!A1396:M4086,{5,6,7,8,9,10,11,12,13},0)</f>
        <v>3.5999999999999997E-2</v>
      </c>
      <c r="K1396" s="12">
        <v>5.6000000000000001E-2</v>
      </c>
      <c r="L1396" s="12">
        <v>61</v>
      </c>
      <c r="M1396" s="12">
        <v>59</v>
      </c>
      <c r="N1396" s="12">
        <v>0.43099999999999999</v>
      </c>
      <c r="O1396" s="12">
        <v>0.53900000000000003</v>
      </c>
      <c r="P1396" s="12">
        <v>0.03</v>
      </c>
      <c r="Q1396" s="12">
        <v>4190435</v>
      </c>
      <c r="R1396" s="12">
        <v>0.48499999999999999</v>
      </c>
      <c r="S1396" s="17" cm="1">
        <f t="array" ref="S1396:T1396">VLOOKUP(Merged_Sheet!A1396,Merged_Sheet!A1396:F4086,{5,6},0)</f>
        <v>3070803431</v>
      </c>
      <c r="T1396" s="17">
        <v>3070803431</v>
      </c>
      <c r="U1396" s="12" cm="1">
        <f t="array" ref="U1396:Z1396">VLOOKUP(Merged_Sheet!A1396,BUSINESS!A1396:J4086,{5,6,7,8,9,10},0)</f>
        <v>0.26600000000000001</v>
      </c>
      <c r="V1396" s="12">
        <v>6</v>
      </c>
      <c r="W1396" s="12">
        <v>149</v>
      </c>
      <c r="X1396" s="12">
        <v>158</v>
      </c>
      <c r="Y1396" s="12">
        <v>3.7999999999999999E-2</v>
      </c>
      <c r="Z1396" s="12">
        <v>0.57099999999999995</v>
      </c>
      <c r="AA1396" s="17" cm="1">
        <f t="array" ref="AA1396:AB1396">VLOOKUP(Merged_Sheet!A1396,Merged_Sheet!A1396:F4086,{5,6},0)</f>
        <v>3070803431</v>
      </c>
      <c r="AB1396" s="17">
        <v>3070803431</v>
      </c>
      <c r="AC1396" s="16">
        <f t="shared" si="127"/>
        <v>732.81256743035033</v>
      </c>
      <c r="AD1396" s="12">
        <f t="shared" si="128"/>
        <v>732.81256743035033</v>
      </c>
      <c r="AE1396" s="12">
        <f t="shared" si="129"/>
        <v>732.81256743035033</v>
      </c>
      <c r="AF1396" s="12">
        <f t="shared" si="130"/>
        <v>732.81256743035033</v>
      </c>
      <c r="AG1396" s="12">
        <f t="shared" si="131"/>
        <v>0.51500000000000001</v>
      </c>
    </row>
    <row r="1397" spans="1:33" ht="14.5" x14ac:dyDescent="0.35">
      <c r="A1397" s="12" t="str">
        <f t="shared" si="126"/>
        <v>Liechtenstein-Europe-2004</v>
      </c>
      <c r="B1397" s="13" t="s">
        <v>62</v>
      </c>
      <c r="C1397" s="14" t="s">
        <v>172</v>
      </c>
      <c r="D1397" s="15">
        <v>2004</v>
      </c>
      <c r="E1397" s="16" cm="1">
        <f t="array" ref="E1397:I1397">VLOOKUP(Merged_Sheet!A1397,GDP!A1397:I4087,{5,6,7,8,9},0)</f>
        <v>3454374261</v>
      </c>
      <c r="F1397" s="16">
        <v>3454374261</v>
      </c>
      <c r="G1397" s="12">
        <v>0</v>
      </c>
      <c r="H1397" s="12">
        <v>0</v>
      </c>
      <c r="I1397" s="12">
        <v>0</v>
      </c>
      <c r="J1397" s="12" cm="1">
        <f t="array" ref="J1397:R1397">VLOOKUP(Merged_Sheet!A1397,'HUMAN RESOURCES'!A1397:M4087,{5,6,7,8,9,10,11,12,13},0)</f>
        <v>3.5999999999999997E-2</v>
      </c>
      <c r="K1397" s="12">
        <v>5.8999999999999997E-2</v>
      </c>
      <c r="L1397" s="12">
        <v>62</v>
      </c>
      <c r="M1397" s="12">
        <v>59</v>
      </c>
      <c r="N1397" s="12">
        <v>0.42199999999999999</v>
      </c>
      <c r="O1397" s="12">
        <v>0.55000000000000004</v>
      </c>
      <c r="P1397" s="12">
        <v>2.9000000000000001E-2</v>
      </c>
      <c r="Q1397" s="12">
        <v>717503</v>
      </c>
      <c r="R1397" s="12">
        <v>0.28000000000000003</v>
      </c>
      <c r="S1397" s="17" cm="1">
        <f t="array" ref="S1397:T1397">VLOOKUP(Merged_Sheet!A1397,Merged_Sheet!A1397:F4087,{5,6},0)</f>
        <v>3454374261</v>
      </c>
      <c r="T1397" s="17">
        <v>3454374261</v>
      </c>
      <c r="U1397" s="12" cm="1">
        <f t="array" ref="U1397:Z1397">VLOOKUP(Merged_Sheet!A1397,BUSINESS!A1397:J4087,{5,6,7,8,9,10},0)</f>
        <v>2.1789999999999998</v>
      </c>
      <c r="V1397" s="12">
        <v>20</v>
      </c>
      <c r="W1397" s="12">
        <v>160</v>
      </c>
      <c r="X1397" s="12">
        <v>100</v>
      </c>
      <c r="Y1397" s="12">
        <v>0.06</v>
      </c>
      <c r="Z1397" s="12">
        <v>0.39500000000000002</v>
      </c>
      <c r="AA1397" s="17" cm="1">
        <f t="array" ref="AA1397:AB1397">VLOOKUP(Merged_Sheet!A1397,Merged_Sheet!A1397:F4087,{5,6},0)</f>
        <v>3454374261</v>
      </c>
      <c r="AB1397" s="17">
        <v>3454374261</v>
      </c>
      <c r="AC1397" s="16">
        <f t="shared" si="127"/>
        <v>4814.4387702908562</v>
      </c>
      <c r="AD1397" s="12">
        <f t="shared" si="128"/>
        <v>4814.4387702908562</v>
      </c>
      <c r="AE1397" s="12">
        <f t="shared" si="129"/>
        <v>4814.4387702908562</v>
      </c>
      <c r="AF1397" s="12">
        <f t="shared" si="130"/>
        <v>4814.4387702908562</v>
      </c>
      <c r="AG1397" s="12">
        <f t="shared" si="131"/>
        <v>0.72</v>
      </c>
    </row>
    <row r="1398" spans="1:33" ht="14.5" x14ac:dyDescent="0.35">
      <c r="A1398" s="12" t="str">
        <f t="shared" si="126"/>
        <v>Liechtenstein-Europe-2005</v>
      </c>
      <c r="B1398" s="13" t="s">
        <v>62</v>
      </c>
      <c r="C1398" s="14" t="s">
        <v>172</v>
      </c>
      <c r="D1398" s="15">
        <v>2005</v>
      </c>
      <c r="E1398" s="16" cm="1">
        <f t="array" ref="E1398:I1398">VLOOKUP(Merged_Sheet!A1398,GDP!A1398:I4088,{5,6,7,8,9},0)</f>
        <v>3658356378</v>
      </c>
      <c r="F1398" s="16">
        <v>3658356378</v>
      </c>
      <c r="G1398" s="12">
        <v>0</v>
      </c>
      <c r="H1398" s="12">
        <v>0</v>
      </c>
      <c r="I1398" s="12">
        <v>0</v>
      </c>
      <c r="J1398" s="12" cm="1">
        <f t="array" ref="J1398:R1398">VLOOKUP(Merged_Sheet!A1398,'HUMAN RESOURCES'!A1398:M4088,{5,6,7,8,9,10,11,12,13},0)</f>
        <v>3.5999999999999997E-2</v>
      </c>
      <c r="K1398" s="12">
        <v>4.9000000000000002E-2</v>
      </c>
      <c r="L1398" s="12">
        <v>63</v>
      </c>
      <c r="M1398" s="12">
        <v>59</v>
      </c>
      <c r="N1398" s="12">
        <v>0.42399999999999999</v>
      </c>
      <c r="O1398" s="12">
        <v>0.55000000000000004</v>
      </c>
      <c r="P1398" s="12">
        <v>2.5999999999999999E-2</v>
      </c>
      <c r="Q1398" s="12">
        <v>43178141</v>
      </c>
      <c r="R1398" s="12">
        <v>0.24399999999999999</v>
      </c>
      <c r="S1398" s="17" cm="1">
        <f t="array" ref="S1398:T1398">VLOOKUP(Merged_Sheet!A1398,Merged_Sheet!A1398:F4088,{5,6},0)</f>
        <v>3658356378</v>
      </c>
      <c r="T1398" s="17">
        <v>3658356378</v>
      </c>
      <c r="U1398" s="12" cm="1">
        <f t="array" ref="U1398:Z1398">VLOOKUP(Merged_Sheet!A1398,BUSINESS!A1398:J4088,{5,6,7,8,9,10},0)</f>
        <v>0.442</v>
      </c>
      <c r="V1398" s="12">
        <v>32</v>
      </c>
      <c r="W1398" s="12">
        <v>122</v>
      </c>
      <c r="X1398" s="12">
        <v>340</v>
      </c>
      <c r="Y1398" s="12">
        <v>0.32100000000000001</v>
      </c>
      <c r="Z1398" s="12">
        <v>0.71199999999999997</v>
      </c>
      <c r="AA1398" s="17" cm="1">
        <f t="array" ref="AA1398:AB1398">VLOOKUP(Merged_Sheet!A1398,Merged_Sheet!A1398:F4088,{5,6},0)</f>
        <v>3658356378</v>
      </c>
      <c r="AB1398" s="17">
        <v>3658356378</v>
      </c>
      <c r="AC1398" s="16">
        <f t="shared" si="127"/>
        <v>84.72704691014836</v>
      </c>
      <c r="AD1398" s="12">
        <f t="shared" si="128"/>
        <v>84.72704691014836</v>
      </c>
      <c r="AE1398" s="12">
        <f t="shared" si="129"/>
        <v>84.72704691014836</v>
      </c>
      <c r="AF1398" s="12">
        <f t="shared" si="130"/>
        <v>84.72704691014836</v>
      </c>
      <c r="AG1398" s="12">
        <f t="shared" si="131"/>
        <v>0.75600000000000001</v>
      </c>
    </row>
    <row r="1399" spans="1:33" ht="14.5" x14ac:dyDescent="0.35">
      <c r="A1399" s="12" t="str">
        <f t="shared" si="126"/>
        <v>Liechtenstein-Europe-2006</v>
      </c>
      <c r="B1399" s="13" t="s">
        <v>62</v>
      </c>
      <c r="C1399" s="14" t="s">
        <v>172</v>
      </c>
      <c r="D1399" s="15">
        <v>2006</v>
      </c>
      <c r="E1399" s="16" cm="1">
        <f t="array" ref="E1399:I1399">VLOOKUP(Merged_Sheet!A1399,GDP!A1399:I4089,{5,6,7,8,9},0)</f>
        <v>3988775844</v>
      </c>
      <c r="F1399" s="16">
        <v>3988775844</v>
      </c>
      <c r="G1399" s="12">
        <v>0</v>
      </c>
      <c r="H1399" s="12">
        <v>0</v>
      </c>
      <c r="I1399" s="12">
        <v>0</v>
      </c>
      <c r="J1399" s="12" cm="1">
        <f t="array" ref="J1399:R1399">VLOOKUP(Merged_Sheet!A1399,'HUMAN RESOURCES'!A1399:M4089,{5,6,7,8,9,10,11,12,13},0)</f>
        <v>3.5999999999999997E-2</v>
      </c>
      <c r="K1399" s="12">
        <v>3.9E-2</v>
      </c>
      <c r="L1399" s="12">
        <v>65</v>
      </c>
      <c r="M1399" s="12">
        <v>62</v>
      </c>
      <c r="N1399" s="12">
        <v>0.436</v>
      </c>
      <c r="O1399" s="12">
        <v>0.54100000000000004</v>
      </c>
      <c r="P1399" s="12">
        <v>2.3E-2</v>
      </c>
      <c r="Q1399" s="12">
        <v>11457801</v>
      </c>
      <c r="R1399" s="12">
        <v>0.25900000000000001</v>
      </c>
      <c r="S1399" s="17" cm="1">
        <f t="array" ref="S1399:T1399">VLOOKUP(Merged_Sheet!A1399,Merged_Sheet!A1399:F4089,{5,6},0)</f>
        <v>3988775844</v>
      </c>
      <c r="T1399" s="17">
        <v>3988775844</v>
      </c>
      <c r="U1399" s="12" cm="1">
        <f t="array" ref="U1399:Z1399">VLOOKUP(Merged_Sheet!A1399,BUSINESS!A1399:J4089,{5,6,7,8,9,10},0)</f>
        <v>0.308</v>
      </c>
      <c r="V1399" s="12">
        <v>3</v>
      </c>
      <c r="W1399" s="12">
        <v>54</v>
      </c>
      <c r="X1399" s="12">
        <v>134</v>
      </c>
      <c r="Y1399" s="12">
        <v>0.08</v>
      </c>
      <c r="Z1399" s="12">
        <v>0.497</v>
      </c>
      <c r="AA1399" s="17" cm="1">
        <f t="array" ref="AA1399:AB1399">VLOOKUP(Merged_Sheet!A1399,Merged_Sheet!A1399:F4089,{5,6},0)</f>
        <v>3988775844</v>
      </c>
      <c r="AB1399" s="17">
        <v>3988775844</v>
      </c>
      <c r="AC1399" s="16">
        <f t="shared" si="127"/>
        <v>348.12751975706334</v>
      </c>
      <c r="AD1399" s="12">
        <f t="shared" si="128"/>
        <v>348.12751975706334</v>
      </c>
      <c r="AE1399" s="12">
        <f t="shared" si="129"/>
        <v>348.12751975706334</v>
      </c>
      <c r="AF1399" s="12">
        <f t="shared" si="130"/>
        <v>348.12751975706334</v>
      </c>
      <c r="AG1399" s="12">
        <f t="shared" si="131"/>
        <v>0.74099999999999999</v>
      </c>
    </row>
    <row r="1400" spans="1:33" ht="14.5" x14ac:dyDescent="0.35">
      <c r="A1400" s="12" t="str">
        <f t="shared" si="126"/>
        <v>Liechtenstein-Europe-2007</v>
      </c>
      <c r="B1400" s="13" t="s">
        <v>62</v>
      </c>
      <c r="C1400" s="14" t="s">
        <v>172</v>
      </c>
      <c r="D1400" s="15">
        <v>2007</v>
      </c>
      <c r="E1400" s="16" cm="1">
        <f t="array" ref="E1400:I1400">VLOOKUP(Merged_Sheet!A1400,GDP!A1400:I4090,{5,6,7,8,9},0)</f>
        <v>4602346923</v>
      </c>
      <c r="F1400" s="16">
        <v>4602346923</v>
      </c>
      <c r="G1400" s="12">
        <v>0</v>
      </c>
      <c r="H1400" s="12">
        <v>0</v>
      </c>
      <c r="I1400" s="12">
        <v>0</v>
      </c>
      <c r="J1400" s="12" cm="1">
        <f t="array" ref="J1400:R1400">VLOOKUP(Merged_Sheet!A1400,'HUMAN RESOURCES'!A1400:M4090,{5,6,7,8,9,10,11,12,13},0)</f>
        <v>3.6999999999999998E-2</v>
      </c>
      <c r="K1400" s="12">
        <v>0.11</v>
      </c>
      <c r="L1400" s="12">
        <v>46</v>
      </c>
      <c r="M1400" s="12">
        <v>45</v>
      </c>
      <c r="N1400" s="12">
        <v>0.41699999999999998</v>
      </c>
      <c r="O1400" s="12">
        <v>0.55600000000000005</v>
      </c>
      <c r="P1400" s="12">
        <v>2.5999999999999999E-2</v>
      </c>
      <c r="Q1400" s="12">
        <v>5978727</v>
      </c>
      <c r="R1400" s="12">
        <v>0.38900000000000001</v>
      </c>
      <c r="S1400" s="17" cm="1">
        <f t="array" ref="S1400:T1400">VLOOKUP(Merged_Sheet!A1400,Merged_Sheet!A1400:F4090,{5,6},0)</f>
        <v>4602346923</v>
      </c>
      <c r="T1400" s="17">
        <v>4602346923</v>
      </c>
      <c r="U1400" s="12" cm="1">
        <f t="array" ref="U1400:Z1400">VLOOKUP(Merged_Sheet!A1400,BUSINESS!A1400:J4090,{5,6,7,8,9,10},0)</f>
        <v>0.32400000000000001</v>
      </c>
      <c r="V1400" s="12">
        <v>12</v>
      </c>
      <c r="W1400" s="12">
        <v>137</v>
      </c>
      <c r="X1400" s="12">
        <v>357</v>
      </c>
      <c r="Y1400" s="12">
        <v>1.2999999999999999E-2</v>
      </c>
      <c r="Z1400" s="12">
        <v>0.37</v>
      </c>
      <c r="AA1400" s="17" cm="1">
        <f t="array" ref="AA1400:AB1400">VLOOKUP(Merged_Sheet!A1400,Merged_Sheet!A1400:F4090,{5,6},0)</f>
        <v>4602346923</v>
      </c>
      <c r="AB1400" s="17">
        <v>4602346923</v>
      </c>
      <c r="AC1400" s="16">
        <f t="shared" si="127"/>
        <v>769.78710066540918</v>
      </c>
      <c r="AD1400" s="12">
        <f t="shared" si="128"/>
        <v>769.78710066540918</v>
      </c>
      <c r="AE1400" s="12">
        <f t="shared" si="129"/>
        <v>769.78710066540918</v>
      </c>
      <c r="AF1400" s="12">
        <f t="shared" si="130"/>
        <v>769.78710066540918</v>
      </c>
      <c r="AG1400" s="12">
        <f t="shared" si="131"/>
        <v>0.61099999999999999</v>
      </c>
    </row>
    <row r="1401" spans="1:33" ht="14.5" x14ac:dyDescent="0.35">
      <c r="A1401" s="12" t="str">
        <f t="shared" si="126"/>
        <v>Liechtenstein-Europe-2008</v>
      </c>
      <c r="B1401" s="13" t="s">
        <v>62</v>
      </c>
      <c r="C1401" s="14" t="s">
        <v>172</v>
      </c>
      <c r="D1401" s="15">
        <v>2008</v>
      </c>
      <c r="E1401" s="16" cm="1">
        <f t="array" ref="E1401:I1401">VLOOKUP(Merged_Sheet!A1401,GDP!A1401:I4091,{5,6,7,8,9},0)</f>
        <v>4929414915</v>
      </c>
      <c r="F1401" s="16">
        <v>4929414915</v>
      </c>
      <c r="G1401" s="12">
        <v>0</v>
      </c>
      <c r="H1401" s="12">
        <v>0</v>
      </c>
      <c r="I1401" s="12">
        <v>0</v>
      </c>
      <c r="J1401" s="12" cm="1">
        <f t="array" ref="J1401:R1401">VLOOKUP(Merged_Sheet!A1401,'HUMAN RESOURCES'!A1401:M4091,{5,6,7,8,9,10,11,12,13},0)</f>
        <v>3.6999999999999998E-2</v>
      </c>
      <c r="K1401" s="12">
        <v>7.2999999999999995E-2</v>
      </c>
      <c r="L1401" s="12">
        <v>51</v>
      </c>
      <c r="M1401" s="12">
        <v>50</v>
      </c>
      <c r="N1401" s="12">
        <v>0.41499999999999998</v>
      </c>
      <c r="O1401" s="12">
        <v>0.55400000000000005</v>
      </c>
      <c r="P1401" s="12">
        <v>3.1E-2</v>
      </c>
      <c r="Q1401" s="12">
        <v>19839750</v>
      </c>
      <c r="R1401" s="12">
        <v>0.52</v>
      </c>
      <c r="S1401" s="17" cm="1">
        <f t="array" ref="S1401:T1401">VLOOKUP(Merged_Sheet!A1401,Merged_Sheet!A1401:F4091,{5,6},0)</f>
        <v>4929414915</v>
      </c>
      <c r="T1401" s="17">
        <v>4929414915</v>
      </c>
      <c r="U1401" s="12" cm="1">
        <f t="array" ref="U1401:Z1401">VLOOKUP(Merged_Sheet!A1401,BUSINESS!A1401:J4091,{5,6,7,8,9,10},0)</f>
        <v>0.39400000000000002</v>
      </c>
      <c r="V1401" s="12">
        <v>32</v>
      </c>
      <c r="W1401" s="12">
        <v>173</v>
      </c>
      <c r="X1401" s="12">
        <v>270</v>
      </c>
      <c r="Y1401" s="12">
        <v>2.4E-2</v>
      </c>
      <c r="Z1401" s="12">
        <v>0.91200000000000003</v>
      </c>
      <c r="AA1401" s="17" cm="1">
        <f t="array" ref="AA1401:AB1401">VLOOKUP(Merged_Sheet!A1401,Merged_Sheet!A1401:F4091,{5,6},0)</f>
        <v>4929414915</v>
      </c>
      <c r="AB1401" s="17">
        <v>4929414915</v>
      </c>
      <c r="AC1401" s="16">
        <f t="shared" si="127"/>
        <v>248.46154387026047</v>
      </c>
      <c r="AD1401" s="12">
        <f t="shared" si="128"/>
        <v>248.46154387026047</v>
      </c>
      <c r="AE1401" s="12">
        <f t="shared" si="129"/>
        <v>248.46154387026047</v>
      </c>
      <c r="AF1401" s="12">
        <f t="shared" si="130"/>
        <v>248.46154387026047</v>
      </c>
      <c r="AG1401" s="12">
        <f t="shared" si="131"/>
        <v>0.48</v>
      </c>
    </row>
    <row r="1402" spans="1:33" ht="14.5" x14ac:dyDescent="0.35">
      <c r="A1402" s="12" t="str">
        <f t="shared" si="126"/>
        <v>Liechtenstein-Europe-2009</v>
      </c>
      <c r="B1402" s="13" t="s">
        <v>62</v>
      </c>
      <c r="C1402" s="14" t="s">
        <v>172</v>
      </c>
      <c r="D1402" s="15">
        <v>2009</v>
      </c>
      <c r="E1402" s="16" cm="1">
        <f t="array" ref="E1402:I1402">VLOOKUP(Merged_Sheet!A1402,GDP!A1402:I4092,{5,6,7,8,9},0)</f>
        <v>4826167676</v>
      </c>
      <c r="F1402" s="16">
        <v>4826167676</v>
      </c>
      <c r="G1402" s="12">
        <v>0</v>
      </c>
      <c r="H1402" s="12">
        <v>0</v>
      </c>
      <c r="I1402" s="12">
        <v>0</v>
      </c>
      <c r="J1402" s="12" cm="1">
        <f t="array" ref="J1402:R1402">VLOOKUP(Merged_Sheet!A1402,'HUMAN RESOURCES'!A1402:M4092,{5,6,7,8,9,10,11,12,13},0)</f>
        <v>3.6999999999999998E-2</v>
      </c>
      <c r="K1402" s="12">
        <v>6.6000000000000003E-2</v>
      </c>
      <c r="L1402" s="12">
        <v>56</v>
      </c>
      <c r="M1402" s="12">
        <v>54</v>
      </c>
      <c r="N1402" s="12">
        <v>0.42299999999999999</v>
      </c>
      <c r="O1402" s="12">
        <v>0.54300000000000004</v>
      </c>
      <c r="P1402" s="12">
        <v>3.5000000000000003E-2</v>
      </c>
      <c r="Q1402" s="12">
        <v>10837527</v>
      </c>
      <c r="R1402" s="12">
        <v>0.182</v>
      </c>
      <c r="S1402" s="17" cm="1">
        <f t="array" ref="S1402:T1402">VLOOKUP(Merged_Sheet!A1402,Merged_Sheet!A1402:F4092,{5,6},0)</f>
        <v>4826167676</v>
      </c>
      <c r="T1402" s="17">
        <v>4826167676</v>
      </c>
      <c r="U1402" s="12" cm="1">
        <f t="array" ref="U1402:Z1402">VLOOKUP(Merged_Sheet!A1402,BUSINESS!A1402:J4092,{5,6,7,8,9,10},0)</f>
        <v>0.26300000000000001</v>
      </c>
      <c r="V1402" s="12">
        <v>17</v>
      </c>
      <c r="W1402" s="12">
        <v>184</v>
      </c>
      <c r="X1402" s="12">
        <v>218</v>
      </c>
      <c r="Y1402" s="12">
        <v>0</v>
      </c>
      <c r="Z1402" s="12">
        <v>0.21199999999999999</v>
      </c>
      <c r="AA1402" s="17" cm="1">
        <f t="array" ref="AA1402:AB1402">VLOOKUP(Merged_Sheet!A1402,Merged_Sheet!A1402:F4092,{5,6},0)</f>
        <v>4826167676</v>
      </c>
      <c r="AB1402" s="17">
        <v>4826167676</v>
      </c>
      <c r="AC1402" s="16">
        <f t="shared" si="127"/>
        <v>445.32001405855783</v>
      </c>
      <c r="AD1402" s="12">
        <f t="shared" si="128"/>
        <v>445.32001405855783</v>
      </c>
      <c r="AE1402" s="12">
        <f t="shared" si="129"/>
        <v>445.32001405855783</v>
      </c>
      <c r="AF1402" s="12">
        <f t="shared" si="130"/>
        <v>445.32001405855783</v>
      </c>
      <c r="AG1402" s="12">
        <f t="shared" si="131"/>
        <v>0.81800000000000006</v>
      </c>
    </row>
    <row r="1403" spans="1:33" ht="14.5" x14ac:dyDescent="0.35">
      <c r="A1403" s="12" t="str">
        <f t="shared" si="126"/>
        <v>Liechtenstein-Europe-2010</v>
      </c>
      <c r="B1403" s="13" t="s">
        <v>62</v>
      </c>
      <c r="C1403" s="14" t="s">
        <v>172</v>
      </c>
      <c r="D1403" s="15">
        <v>2010</v>
      </c>
      <c r="E1403" s="16" cm="1">
        <f t="array" ref="E1403:I1403">VLOOKUP(Merged_Sheet!A1403,GDP!A1403:I4093,{5,6,7,8,9},0)</f>
        <v>0</v>
      </c>
      <c r="F1403" s="16">
        <v>4826167676</v>
      </c>
      <c r="G1403" s="12">
        <v>0</v>
      </c>
      <c r="H1403" s="12">
        <v>0</v>
      </c>
      <c r="I1403" s="12">
        <v>0</v>
      </c>
      <c r="J1403" s="12" cm="1">
        <f t="array" ref="J1403:R1403">VLOOKUP(Merged_Sheet!A1403,'HUMAN RESOURCES'!A1403:M4093,{5,6,7,8,9,10,11,12,13},0)</f>
        <v>3.6999999999999998E-2</v>
      </c>
      <c r="K1403" s="12">
        <v>6.7000000000000004E-2</v>
      </c>
      <c r="L1403" s="12">
        <v>57</v>
      </c>
      <c r="M1403" s="12">
        <v>55</v>
      </c>
      <c r="N1403" s="12">
        <v>0.42499999999999999</v>
      </c>
      <c r="O1403" s="12">
        <v>0.54400000000000004</v>
      </c>
      <c r="P1403" s="12">
        <v>3.1E-2</v>
      </c>
      <c r="Q1403" s="12">
        <v>11451273</v>
      </c>
      <c r="R1403" s="12">
        <v>0.35699999999999998</v>
      </c>
      <c r="S1403" s="17" cm="1">
        <f t="array" ref="S1403:T1403">VLOOKUP(Merged_Sheet!A1403,Merged_Sheet!A1403:F4093,{5,6},0)</f>
        <v>0</v>
      </c>
      <c r="T1403" s="17">
        <v>4826167676</v>
      </c>
      <c r="U1403" s="12" cm="1">
        <f t="array" ref="U1403:Z1403">VLOOKUP(Merged_Sheet!A1403,BUSINESS!A1403:J4093,{5,6,7,8,9,10},0)</f>
        <v>0.91200000000000003</v>
      </c>
      <c r="V1403" s="12">
        <v>35</v>
      </c>
      <c r="W1403" s="12">
        <v>179</v>
      </c>
      <c r="X1403" s="12">
        <v>416</v>
      </c>
      <c r="Y1403" s="12">
        <v>1.4999999999999999E-2</v>
      </c>
      <c r="Z1403" s="12">
        <v>0.48799999999999999</v>
      </c>
      <c r="AA1403" s="17" cm="1">
        <f t="array" ref="AA1403:AB1403">VLOOKUP(Merged_Sheet!A1403,Merged_Sheet!A1403:F4093,{5,6},0)</f>
        <v>0</v>
      </c>
      <c r="AB1403" s="17">
        <v>4826167676</v>
      </c>
      <c r="AC1403" s="16">
        <f t="shared" si="127"/>
        <v>421.45250366487636</v>
      </c>
      <c r="AD1403" s="12">
        <f t="shared" si="128"/>
        <v>421.45250366487636</v>
      </c>
      <c r="AE1403" s="12">
        <f t="shared" si="129"/>
        <v>0</v>
      </c>
      <c r="AF1403" s="12">
        <f t="shared" si="130"/>
        <v>421.45250366487636</v>
      </c>
      <c r="AG1403" s="12">
        <f t="shared" si="131"/>
        <v>0.64300000000000002</v>
      </c>
    </row>
    <row r="1404" spans="1:33" ht="14.5" x14ac:dyDescent="0.35">
      <c r="A1404" s="12" t="str">
        <f t="shared" si="126"/>
        <v>Liechtenstein-Europe-2011</v>
      </c>
      <c r="B1404" s="13" t="s">
        <v>62</v>
      </c>
      <c r="C1404" s="14" t="s">
        <v>172</v>
      </c>
      <c r="D1404" s="15">
        <v>2011</v>
      </c>
      <c r="E1404" s="16" cm="1">
        <f t="array" ref="E1404:I1404">VLOOKUP(Merged_Sheet!A1404,GDP!A1404:I4094,{5,6,7,8,9},0)</f>
        <v>0</v>
      </c>
      <c r="F1404" s="16">
        <v>0</v>
      </c>
      <c r="G1404" s="12">
        <v>0</v>
      </c>
      <c r="H1404" s="12">
        <v>0</v>
      </c>
      <c r="I1404" s="12">
        <v>0</v>
      </c>
      <c r="J1404" s="12" cm="1">
        <f t="array" ref="J1404:R1404">VLOOKUP(Merged_Sheet!A1404,'HUMAN RESOURCES'!A1404:M4094,{5,6,7,8,9,10,11,12,13},0)</f>
        <v>3.6999999999999998E-2</v>
      </c>
      <c r="K1404" s="12">
        <v>5.7000000000000002E-2</v>
      </c>
      <c r="L1404" s="12">
        <v>57</v>
      </c>
      <c r="M1404" s="12">
        <v>55</v>
      </c>
      <c r="N1404" s="12">
        <v>0.41899999999999998</v>
      </c>
      <c r="O1404" s="12">
        <v>0.55400000000000005</v>
      </c>
      <c r="P1404" s="12">
        <v>2.7E-2</v>
      </c>
      <c r="Q1404" s="12">
        <v>6642928</v>
      </c>
      <c r="R1404" s="12">
        <v>0.38500000000000001</v>
      </c>
      <c r="S1404" s="17" cm="1">
        <f t="array" ref="S1404:T1404">VLOOKUP(Merged_Sheet!A1404,Merged_Sheet!A1404:F4094,{5,6},0)</f>
        <v>0</v>
      </c>
      <c r="T1404" s="17">
        <v>0</v>
      </c>
      <c r="U1404" s="12" cm="1">
        <f t="array" ref="U1404:Z1404">VLOOKUP(Merged_Sheet!A1404,BUSINESS!A1404:J4094,{5,6,7,8,9,10},0)</f>
        <v>0.48899999999999999</v>
      </c>
      <c r="V1404" s="12">
        <v>38</v>
      </c>
      <c r="W1404" s="12">
        <v>159</v>
      </c>
      <c r="X1404" s="12">
        <v>270</v>
      </c>
      <c r="Y1404" s="12">
        <v>0.04</v>
      </c>
      <c r="Z1404" s="12">
        <v>0.499</v>
      </c>
      <c r="AA1404" s="17" cm="1">
        <f t="array" ref="AA1404:AB1404">VLOOKUP(Merged_Sheet!A1404,Merged_Sheet!A1404:F4094,{5,6},0)</f>
        <v>0</v>
      </c>
      <c r="AB1404" s="17">
        <v>0</v>
      </c>
      <c r="AC1404" s="16">
        <f t="shared" si="127"/>
        <v>0</v>
      </c>
      <c r="AD1404" s="12">
        <f t="shared" si="128"/>
        <v>0</v>
      </c>
      <c r="AE1404" s="12">
        <f t="shared" si="129"/>
        <v>0</v>
      </c>
      <c r="AF1404" s="12">
        <f t="shared" si="130"/>
        <v>0</v>
      </c>
      <c r="AG1404" s="12">
        <f t="shared" si="131"/>
        <v>0.61499999999999999</v>
      </c>
    </row>
    <row r="1405" spans="1:33" ht="14.5" x14ac:dyDescent="0.35">
      <c r="A1405" s="12" t="str">
        <f t="shared" si="126"/>
        <v>Liechtenstein-Europe-2012</v>
      </c>
      <c r="B1405" s="13" t="s">
        <v>62</v>
      </c>
      <c r="C1405" s="14" t="s">
        <v>172</v>
      </c>
      <c r="D1405" s="15">
        <v>2012</v>
      </c>
      <c r="E1405" s="16" cm="1">
        <f t="array" ref="E1405:I1405">VLOOKUP(Merged_Sheet!A1405,GDP!A1405:I4095,{5,6,7,8,9},0)</f>
        <v>0</v>
      </c>
      <c r="F1405" s="16">
        <v>0</v>
      </c>
      <c r="G1405" s="12">
        <v>0</v>
      </c>
      <c r="H1405" s="12">
        <v>0</v>
      </c>
      <c r="I1405" s="12">
        <v>0</v>
      </c>
      <c r="J1405" s="12" cm="1">
        <f t="array" ref="J1405:R1405">VLOOKUP(Merged_Sheet!A1405,'HUMAN RESOURCES'!A1405:M4095,{5,6,7,8,9,10,11,12,13},0)</f>
        <v>3.6999999999999998E-2</v>
      </c>
      <c r="K1405" s="12">
        <v>5.8000000000000003E-2</v>
      </c>
      <c r="L1405" s="12">
        <v>61</v>
      </c>
      <c r="M1405" s="12">
        <v>58</v>
      </c>
      <c r="N1405" s="12">
        <v>0.43</v>
      </c>
      <c r="O1405" s="12">
        <v>0.54200000000000004</v>
      </c>
      <c r="P1405" s="12">
        <v>2.9000000000000001E-2</v>
      </c>
      <c r="Q1405" s="12">
        <v>10050702</v>
      </c>
      <c r="R1405" s="12">
        <v>0.42699999999999999</v>
      </c>
      <c r="S1405" s="17" cm="1">
        <f t="array" ref="S1405:T1405">VLOOKUP(Merged_Sheet!A1405,Merged_Sheet!A1405:F4095,{5,6},0)</f>
        <v>0</v>
      </c>
      <c r="T1405" s="17">
        <v>0</v>
      </c>
      <c r="U1405" s="12" cm="1">
        <f t="array" ref="U1405:Z1405">VLOOKUP(Merged_Sheet!A1405,BUSINESS!A1405:J4095,{5,6,7,8,9,10},0)</f>
        <v>0.65900000000000003</v>
      </c>
      <c r="V1405" s="12">
        <v>26</v>
      </c>
      <c r="W1405" s="12">
        <v>175</v>
      </c>
      <c r="X1405" s="12">
        <v>270</v>
      </c>
      <c r="Y1405" s="12">
        <v>4.4999999999999998E-2</v>
      </c>
      <c r="Z1405" s="12">
        <v>0.83699999999999997</v>
      </c>
      <c r="AA1405" s="17" cm="1">
        <f t="array" ref="AA1405:AB1405">VLOOKUP(Merged_Sheet!A1405,Merged_Sheet!A1405:F4095,{5,6},0)</f>
        <v>0</v>
      </c>
      <c r="AB1405" s="17">
        <v>0</v>
      </c>
      <c r="AC1405" s="16">
        <f t="shared" si="127"/>
        <v>0</v>
      </c>
      <c r="AD1405" s="12">
        <f t="shared" si="128"/>
        <v>0</v>
      </c>
      <c r="AE1405" s="12">
        <f t="shared" si="129"/>
        <v>0</v>
      </c>
      <c r="AF1405" s="12">
        <f t="shared" si="130"/>
        <v>0</v>
      </c>
      <c r="AG1405" s="12">
        <f t="shared" si="131"/>
        <v>0.57299999999999995</v>
      </c>
    </row>
    <row r="1406" spans="1:33" ht="14.5" x14ac:dyDescent="0.35">
      <c r="A1406" s="12" t="str">
        <f t="shared" si="126"/>
        <v>Lithuania-Europe-2000</v>
      </c>
      <c r="B1406" s="13" t="s">
        <v>62</v>
      </c>
      <c r="C1406" s="14" t="s">
        <v>173</v>
      </c>
      <c r="D1406" s="15">
        <v>2000</v>
      </c>
      <c r="E1406" s="16" cm="1">
        <f t="array" ref="E1406:I1406">VLOOKUP(Merged_Sheet!A1406,GDP!A1406:I4096,{5,6,7,8,9},0)</f>
        <v>11434200000</v>
      </c>
      <c r="F1406" s="16">
        <v>11434200000</v>
      </c>
      <c r="G1406" s="12">
        <v>6.5000000000000002E-2</v>
      </c>
      <c r="H1406" s="12">
        <v>212</v>
      </c>
      <c r="I1406" s="12">
        <v>0.121</v>
      </c>
      <c r="J1406" s="12" cm="1">
        <f t="array" ref="J1406:R1406">VLOOKUP(Merged_Sheet!A1406,'HUMAN RESOURCES'!A1406:M4096,{5,6,7,8,9,10,11,12,13},0)</f>
        <v>3.6999999999999998E-2</v>
      </c>
      <c r="K1406" s="12">
        <v>3.6999999999999998E-2</v>
      </c>
      <c r="L1406" s="12">
        <v>65</v>
      </c>
      <c r="M1406" s="12">
        <v>60</v>
      </c>
      <c r="N1406" s="12">
        <v>0.43099999999999999</v>
      </c>
      <c r="O1406" s="12">
        <v>0.54700000000000004</v>
      </c>
      <c r="P1406" s="12">
        <v>2.1999999999999999E-2</v>
      </c>
      <c r="Q1406" s="12">
        <v>6130922</v>
      </c>
      <c r="R1406" s="12">
        <v>0.214</v>
      </c>
      <c r="S1406" s="17" cm="1">
        <f t="array" ref="S1406:T1406">VLOOKUP(Merged_Sheet!A1406,Merged_Sheet!A1406:F4096,{5,6},0)</f>
        <v>11434200000</v>
      </c>
      <c r="T1406" s="17">
        <v>11434200000</v>
      </c>
      <c r="U1406" s="12" cm="1">
        <f t="array" ref="U1406:Z1406">VLOOKUP(Merged_Sheet!A1406,BUSINESS!A1406:J4096,{5,6,7,8,9,10},0)</f>
        <v>0.84499999999999997</v>
      </c>
      <c r="V1406" s="12">
        <v>84</v>
      </c>
      <c r="W1406" s="12">
        <v>185</v>
      </c>
      <c r="X1406" s="12">
        <v>216</v>
      </c>
      <c r="Y1406" s="12">
        <v>8.0000000000000002E-3</v>
      </c>
      <c r="Z1406" s="12">
        <v>0.05</v>
      </c>
      <c r="AA1406" s="17" cm="1">
        <f t="array" ref="AA1406:AB1406">VLOOKUP(Merged_Sheet!A1406,Merged_Sheet!A1406:F4096,{5,6},0)</f>
        <v>11434200000</v>
      </c>
      <c r="AB1406" s="17">
        <v>11434200000</v>
      </c>
      <c r="AC1406" s="16">
        <f t="shared" si="127"/>
        <v>1865.0049698887051</v>
      </c>
      <c r="AD1406" s="12">
        <f t="shared" si="128"/>
        <v>1865.0049698887051</v>
      </c>
      <c r="AE1406" s="12">
        <f t="shared" si="129"/>
        <v>1865.0049698887051</v>
      </c>
      <c r="AF1406" s="12">
        <f t="shared" si="130"/>
        <v>1865.0049698887051</v>
      </c>
      <c r="AG1406" s="12">
        <f t="shared" si="131"/>
        <v>0.78600000000000003</v>
      </c>
    </row>
    <row r="1407" spans="1:33" ht="14.5" x14ac:dyDescent="0.35">
      <c r="A1407" s="12" t="str">
        <f t="shared" si="126"/>
        <v>Lithuania-Europe-2001</v>
      </c>
      <c r="B1407" s="13" t="s">
        <v>62</v>
      </c>
      <c r="C1407" s="14" t="s">
        <v>173</v>
      </c>
      <c r="D1407" s="15">
        <v>2001</v>
      </c>
      <c r="E1407" s="16" cm="1">
        <f t="array" ref="E1407:I1407">VLOOKUP(Merged_Sheet!A1407,GDP!A1407:I4097,{5,6,7,8,9},0)</f>
        <v>12159225000</v>
      </c>
      <c r="F1407" s="16">
        <v>12159225000</v>
      </c>
      <c r="G1407" s="12">
        <v>6.3E-2</v>
      </c>
      <c r="H1407" s="12">
        <v>220</v>
      </c>
      <c r="I1407" s="12">
        <v>9.6000000000000002E-2</v>
      </c>
      <c r="J1407" s="12" cm="1">
        <f t="array" ref="J1407:R1407">VLOOKUP(Merged_Sheet!A1407,'HUMAN RESOURCES'!A1407:M4097,{5,6,7,8,9,10,11,12,13},0)</f>
        <v>3.7999999999999999E-2</v>
      </c>
      <c r="K1407" s="12">
        <v>0.08</v>
      </c>
      <c r="L1407" s="12">
        <v>56</v>
      </c>
      <c r="M1407" s="12">
        <v>53</v>
      </c>
      <c r="N1407" s="12">
        <v>0.41599999999999998</v>
      </c>
      <c r="O1407" s="12">
        <v>0.55500000000000005</v>
      </c>
      <c r="P1407" s="12">
        <v>2.9000000000000001E-2</v>
      </c>
      <c r="Q1407" s="12">
        <v>1663558</v>
      </c>
      <c r="R1407" s="12">
        <v>0.46899999999999997</v>
      </c>
      <c r="S1407" s="17" cm="1">
        <f t="array" ref="S1407:T1407">VLOOKUP(Merged_Sheet!A1407,Merged_Sheet!A1407:F4097,{5,6},0)</f>
        <v>12159225000</v>
      </c>
      <c r="T1407" s="17">
        <v>12159225000</v>
      </c>
      <c r="U1407" s="12" cm="1">
        <f t="array" ref="U1407:Z1407">VLOOKUP(Merged_Sheet!A1407,BUSINESS!A1407:J4097,{5,6,7,8,9,10},0)</f>
        <v>0.45900000000000002</v>
      </c>
      <c r="V1407" s="12">
        <v>9</v>
      </c>
      <c r="W1407" s="12">
        <v>181</v>
      </c>
      <c r="X1407" s="12">
        <v>208</v>
      </c>
      <c r="Y1407" s="12">
        <v>2.9000000000000001E-2</v>
      </c>
      <c r="Z1407" s="12">
        <v>0.63100000000000001</v>
      </c>
      <c r="AA1407" s="17" cm="1">
        <f t="array" ref="AA1407:AB1407">VLOOKUP(Merged_Sheet!A1407,Merged_Sheet!A1407:F4097,{5,6},0)</f>
        <v>12159225000</v>
      </c>
      <c r="AB1407" s="17">
        <v>12159225000</v>
      </c>
      <c r="AC1407" s="16">
        <f t="shared" si="127"/>
        <v>7309.1680602660081</v>
      </c>
      <c r="AD1407" s="12">
        <f t="shared" si="128"/>
        <v>7309.1680602660081</v>
      </c>
      <c r="AE1407" s="12">
        <f t="shared" si="129"/>
        <v>7309.1680602660081</v>
      </c>
      <c r="AF1407" s="12">
        <f t="shared" si="130"/>
        <v>7309.1680602660081</v>
      </c>
      <c r="AG1407" s="12">
        <f t="shared" si="131"/>
        <v>0.53100000000000003</v>
      </c>
    </row>
    <row r="1408" spans="1:33" ht="14.5" x14ac:dyDescent="0.35">
      <c r="A1408" s="12" t="str">
        <f t="shared" si="126"/>
        <v>Lithuania-Europe-2002</v>
      </c>
      <c r="B1408" s="13" t="s">
        <v>62</v>
      </c>
      <c r="C1408" s="14" t="s">
        <v>173</v>
      </c>
      <c r="D1408" s="15">
        <v>2002</v>
      </c>
      <c r="E1408" s="16" cm="1">
        <f t="array" ref="E1408:I1408">VLOOKUP(Merged_Sheet!A1408,GDP!A1408:I4098,{5,6,7,8,9},0)</f>
        <v>14163949142</v>
      </c>
      <c r="F1408" s="16">
        <v>14163949142</v>
      </c>
      <c r="G1408" s="12">
        <v>6.4000000000000001E-2</v>
      </c>
      <c r="H1408" s="12">
        <v>263</v>
      </c>
      <c r="I1408" s="12">
        <v>6.8000000000000005E-2</v>
      </c>
      <c r="J1408" s="12" cm="1">
        <f t="array" ref="J1408:R1408">VLOOKUP(Merged_Sheet!A1408,'HUMAN RESOURCES'!A1408:M4098,{5,6,7,8,9,10,11,12,13},0)</f>
        <v>3.7999999999999999E-2</v>
      </c>
      <c r="K1408" s="12">
        <v>6.2E-2</v>
      </c>
      <c r="L1408" s="12">
        <v>56</v>
      </c>
      <c r="M1408" s="12">
        <v>54</v>
      </c>
      <c r="N1408" s="12">
        <v>0.43099999999999999</v>
      </c>
      <c r="O1408" s="12">
        <v>0.53700000000000003</v>
      </c>
      <c r="P1408" s="12">
        <v>3.2000000000000001E-2</v>
      </c>
      <c r="Q1408" s="12">
        <v>21699631</v>
      </c>
      <c r="R1408" s="12">
        <v>0.52700000000000002</v>
      </c>
      <c r="S1408" s="17" cm="1">
        <f t="array" ref="S1408:T1408">VLOOKUP(Merged_Sheet!A1408,Merged_Sheet!A1408:F4098,{5,6},0)</f>
        <v>14163949142</v>
      </c>
      <c r="T1408" s="17">
        <v>14163949142</v>
      </c>
      <c r="U1408" s="12" cm="1">
        <f t="array" ref="U1408:Z1408">VLOOKUP(Merged_Sheet!A1408,BUSINESS!A1408:J4098,{5,6,7,8,9,10},0)</f>
        <v>0.48799999999999999</v>
      </c>
      <c r="V1408" s="12">
        <v>15</v>
      </c>
      <c r="W1408" s="12">
        <v>162</v>
      </c>
      <c r="X1408" s="12">
        <v>654</v>
      </c>
      <c r="Y1408" s="12">
        <v>5.7000000000000002E-2</v>
      </c>
      <c r="Z1408" s="12">
        <v>0.60399999999999998</v>
      </c>
      <c r="AA1408" s="17" cm="1">
        <f t="array" ref="AA1408:AB1408">VLOOKUP(Merged_Sheet!A1408,Merged_Sheet!A1408:F4098,{5,6},0)</f>
        <v>14163949142</v>
      </c>
      <c r="AB1408" s="17">
        <v>14163949142</v>
      </c>
      <c r="AC1408" s="16">
        <f t="shared" si="127"/>
        <v>652.72764970058711</v>
      </c>
      <c r="AD1408" s="12">
        <f t="shared" si="128"/>
        <v>652.72764970058711</v>
      </c>
      <c r="AE1408" s="12">
        <f t="shared" si="129"/>
        <v>652.72764970058711</v>
      </c>
      <c r="AF1408" s="12">
        <f t="shared" si="130"/>
        <v>652.72764970058711</v>
      </c>
      <c r="AG1408" s="12">
        <f t="shared" si="131"/>
        <v>0.47299999999999998</v>
      </c>
    </row>
    <row r="1409" spans="1:33" ht="14.5" x14ac:dyDescent="0.35">
      <c r="A1409" s="12" t="str">
        <f t="shared" si="126"/>
        <v>Lithuania-Europe-2003</v>
      </c>
      <c r="B1409" s="13" t="s">
        <v>62</v>
      </c>
      <c r="C1409" s="14" t="s">
        <v>173</v>
      </c>
      <c r="D1409" s="15">
        <v>2003</v>
      </c>
      <c r="E1409" s="16" cm="1">
        <f t="array" ref="E1409:I1409">VLOOKUP(Merged_Sheet!A1409,GDP!A1409:I4099,{5,6,7,8,9},0)</f>
        <v>18608709857</v>
      </c>
      <c r="F1409" s="16">
        <v>18608709857</v>
      </c>
      <c r="G1409" s="12">
        <v>6.5000000000000002E-2</v>
      </c>
      <c r="H1409" s="12">
        <v>351</v>
      </c>
      <c r="I1409" s="12">
        <v>5.8000000000000003E-2</v>
      </c>
      <c r="J1409" s="12" cm="1">
        <f t="array" ref="J1409:R1409">VLOOKUP(Merged_Sheet!A1409,'HUMAN RESOURCES'!A1409:M4099,{5,6,7,8,9,10,11,12,13},0)</f>
        <v>3.7999999999999999E-2</v>
      </c>
      <c r="K1409" s="12">
        <v>3.6999999999999998E-2</v>
      </c>
      <c r="L1409" s="12">
        <v>60</v>
      </c>
      <c r="M1409" s="12">
        <v>57</v>
      </c>
      <c r="N1409" s="12">
        <v>0.42399999999999999</v>
      </c>
      <c r="O1409" s="12">
        <v>0.54200000000000004</v>
      </c>
      <c r="P1409" s="12">
        <v>3.4000000000000002E-2</v>
      </c>
      <c r="Q1409" s="12">
        <v>4337051</v>
      </c>
      <c r="R1409" s="12">
        <v>0.64100000000000001</v>
      </c>
      <c r="S1409" s="17" cm="1">
        <f t="array" ref="S1409:T1409">VLOOKUP(Merged_Sheet!A1409,Merged_Sheet!A1409:F4099,{5,6},0)</f>
        <v>18608709857</v>
      </c>
      <c r="T1409" s="17">
        <v>18608709857</v>
      </c>
      <c r="U1409" s="12" cm="1">
        <f t="array" ref="U1409:Z1409">VLOOKUP(Merged_Sheet!A1409,BUSINESS!A1409:J4099,{5,6,7,8,9,10},0)</f>
        <v>0.64900000000000002</v>
      </c>
      <c r="V1409" s="12">
        <v>161</v>
      </c>
      <c r="W1409" s="12">
        <v>186</v>
      </c>
      <c r="X1409" s="12">
        <v>606</v>
      </c>
      <c r="Y1409" s="12">
        <v>6.0999999999999999E-2</v>
      </c>
      <c r="Z1409" s="12">
        <v>0.98799999999999999</v>
      </c>
      <c r="AA1409" s="17" cm="1">
        <f t="array" ref="AA1409:AB1409">VLOOKUP(Merged_Sheet!A1409,Merged_Sheet!A1409:F4099,{5,6},0)</f>
        <v>18608709857</v>
      </c>
      <c r="AB1409" s="17">
        <v>18608709857</v>
      </c>
      <c r="AC1409" s="16">
        <f t="shared" si="127"/>
        <v>4290.6366231340144</v>
      </c>
      <c r="AD1409" s="12">
        <f t="shared" si="128"/>
        <v>4290.6366231340144</v>
      </c>
      <c r="AE1409" s="12">
        <f t="shared" si="129"/>
        <v>4290.6366231340144</v>
      </c>
      <c r="AF1409" s="12">
        <f t="shared" si="130"/>
        <v>4290.6366231340144</v>
      </c>
      <c r="AG1409" s="12">
        <f t="shared" si="131"/>
        <v>0.35899999999999999</v>
      </c>
    </row>
    <row r="1410" spans="1:33" ht="14.5" x14ac:dyDescent="0.35">
      <c r="A1410" s="12" t="str">
        <f t="shared" si="126"/>
        <v>Lithuania-Europe-2004</v>
      </c>
      <c r="B1410" s="13" t="s">
        <v>62</v>
      </c>
      <c r="C1410" s="14" t="s">
        <v>173</v>
      </c>
      <c r="D1410" s="15">
        <v>2004</v>
      </c>
      <c r="E1410" s="16" cm="1">
        <f t="array" ref="E1410:I1410">VLOOKUP(Merged_Sheet!A1410,GDP!A1410:I4100,{5,6,7,8,9},0)</f>
        <v>22659294573</v>
      </c>
      <c r="F1410" s="16">
        <v>22659294573</v>
      </c>
      <c r="G1410" s="12">
        <v>5.7000000000000002E-2</v>
      </c>
      <c r="H1410" s="12">
        <v>374</v>
      </c>
      <c r="I1410" s="12">
        <v>5.7000000000000002E-2</v>
      </c>
      <c r="J1410" s="12" cm="1">
        <f t="array" ref="J1410:R1410">VLOOKUP(Merged_Sheet!A1410,'HUMAN RESOURCES'!A1410:M4100,{5,6,7,8,9,10,11,12,13},0)</f>
        <v>3.7999999999999999E-2</v>
      </c>
      <c r="K1410" s="12">
        <v>4.4999999999999998E-2</v>
      </c>
      <c r="L1410" s="12">
        <v>65</v>
      </c>
      <c r="M1410" s="12">
        <v>62</v>
      </c>
      <c r="N1410" s="12">
        <v>0.435</v>
      </c>
      <c r="O1410" s="12">
        <v>0.53400000000000003</v>
      </c>
      <c r="P1410" s="12">
        <v>0.03</v>
      </c>
      <c r="Q1410" s="12">
        <v>13726021</v>
      </c>
      <c r="R1410" s="12">
        <v>0.42799999999999999</v>
      </c>
      <c r="S1410" s="17" cm="1">
        <f t="array" ref="S1410:T1410">VLOOKUP(Merged_Sheet!A1410,Merged_Sheet!A1410:F4100,{5,6},0)</f>
        <v>22659294573</v>
      </c>
      <c r="T1410" s="17">
        <v>22659294573</v>
      </c>
      <c r="U1410" s="12" cm="1">
        <f t="array" ref="U1410:Z1410">VLOOKUP(Merged_Sheet!A1410,BUSINESS!A1410:J4100,{5,6,7,8,9,10},0)</f>
        <v>0.45500000000000002</v>
      </c>
      <c r="V1410" s="12">
        <v>6</v>
      </c>
      <c r="W1410" s="12">
        <v>176</v>
      </c>
      <c r="X1410" s="12">
        <v>666</v>
      </c>
      <c r="Y1410" s="12">
        <v>0.192</v>
      </c>
      <c r="Z1410" s="12">
        <v>0.83599999999999997</v>
      </c>
      <c r="AA1410" s="17" cm="1">
        <f t="array" ref="AA1410:AB1410">VLOOKUP(Merged_Sheet!A1410,Merged_Sheet!A1410:F4100,{5,6},0)</f>
        <v>22659294573</v>
      </c>
      <c r="AB1410" s="17">
        <v>22659294573</v>
      </c>
      <c r="AC1410" s="16">
        <f t="shared" si="127"/>
        <v>1650.8276195264455</v>
      </c>
      <c r="AD1410" s="12">
        <f t="shared" si="128"/>
        <v>1650.8276195264455</v>
      </c>
      <c r="AE1410" s="12">
        <f t="shared" si="129"/>
        <v>1650.8276195264455</v>
      </c>
      <c r="AF1410" s="12">
        <f t="shared" si="130"/>
        <v>1650.8276195264455</v>
      </c>
      <c r="AG1410" s="12">
        <f t="shared" si="131"/>
        <v>0.57200000000000006</v>
      </c>
    </row>
    <row r="1411" spans="1:33" ht="14.5" x14ac:dyDescent="0.35">
      <c r="A1411" s="12" t="str">
        <f t="shared" ref="A1411:A1474" si="132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6" cm="1">
        <f t="array" ref="E1411:I1411">VLOOKUP(Merged_Sheet!A1411,GDP!A1411:I4101,{5,6,7,8,9},0)</f>
        <v>26085307222</v>
      </c>
      <c r="F1411" s="16">
        <v>26085307222</v>
      </c>
      <c r="G1411" s="12">
        <v>5.8000000000000003E-2</v>
      </c>
      <c r="H1411" s="12">
        <v>446</v>
      </c>
      <c r="I1411" s="12">
        <v>5.2999999999999999E-2</v>
      </c>
      <c r="J1411" s="12" cm="1">
        <f t="array" ref="J1411:R1411">VLOOKUP(Merged_Sheet!A1411,'HUMAN RESOURCES'!A1411:M4101,{5,6,7,8,9,10,11,12,13},0)</f>
        <v>3.9E-2</v>
      </c>
      <c r="K1411" s="12">
        <v>6.4000000000000001E-2</v>
      </c>
      <c r="L1411" s="12">
        <v>51</v>
      </c>
      <c r="M1411" s="12">
        <v>49</v>
      </c>
      <c r="N1411" s="12">
        <v>0.45400000000000001</v>
      </c>
      <c r="O1411" s="12">
        <v>0.51400000000000001</v>
      </c>
      <c r="P1411" s="12">
        <v>3.3000000000000002E-2</v>
      </c>
      <c r="Q1411" s="12">
        <v>25203395</v>
      </c>
      <c r="R1411" s="12">
        <v>0.314</v>
      </c>
      <c r="S1411" s="17" cm="1">
        <f t="array" ref="S1411:T1411">VLOOKUP(Merged_Sheet!A1411,Merged_Sheet!A1411:F4101,{5,6},0)</f>
        <v>26085307222</v>
      </c>
      <c r="T1411" s="17">
        <v>26085307222</v>
      </c>
      <c r="U1411" s="12" cm="1">
        <f t="array" ref="U1411:Z1411">VLOOKUP(Merged_Sheet!A1411,BUSINESS!A1411:J4101,{5,6,7,8,9,10},0)</f>
        <v>0.375</v>
      </c>
      <c r="V1411" s="12">
        <v>13</v>
      </c>
      <c r="W1411" s="12">
        <v>142</v>
      </c>
      <c r="X1411" s="12">
        <v>230</v>
      </c>
      <c r="Y1411" s="12">
        <v>4.8000000000000001E-2</v>
      </c>
      <c r="Z1411" s="12">
        <v>0.34899999999999998</v>
      </c>
      <c r="AA1411" s="17" cm="1">
        <f t="array" ref="AA1411:AB1411">VLOOKUP(Merged_Sheet!A1411,Merged_Sheet!A1411:F4101,{5,6},0)</f>
        <v>26085307222</v>
      </c>
      <c r="AB1411" s="17">
        <v>26085307222</v>
      </c>
      <c r="AC1411" s="16">
        <f t="shared" ref="AC1411:AC1474" si="133">F1411/Q1411</f>
        <v>1034.9918025726297</v>
      </c>
      <c r="AD1411" s="12">
        <f t="shared" ref="AD1411:AD1474" si="134">AB1411/Q1411</f>
        <v>1034.9918025726297</v>
      </c>
      <c r="AE1411" s="12">
        <f t="shared" ref="AE1411:AE1474" si="135">AA1411/Q1411</f>
        <v>1034.9918025726297</v>
      </c>
      <c r="AF1411" s="12">
        <f t="shared" ref="AF1411:AF1474" si="136">T1411/Q1411</f>
        <v>1034.9918025726297</v>
      </c>
      <c r="AG1411" s="12">
        <f t="shared" ref="AG1411:AG1474" si="137">1-R1411</f>
        <v>0.68599999999999994</v>
      </c>
    </row>
    <row r="1412" spans="1:33" ht="14.5" x14ac:dyDescent="0.35">
      <c r="A1412" s="12" t="str">
        <f t="shared" si="132"/>
        <v>Lithuania-Europe-2006</v>
      </c>
      <c r="B1412" s="13" t="s">
        <v>62</v>
      </c>
      <c r="C1412" s="14" t="s">
        <v>173</v>
      </c>
      <c r="D1412" s="15">
        <v>2006</v>
      </c>
      <c r="E1412" s="16" cm="1">
        <f t="array" ref="E1412:I1412">VLOOKUP(Merged_Sheet!A1412,GDP!A1412:I4102,{5,6,7,8,9},0)</f>
        <v>30246361657</v>
      </c>
      <c r="F1412" s="16">
        <v>30246361657</v>
      </c>
      <c r="G1412" s="12">
        <v>6.2E-2</v>
      </c>
      <c r="H1412" s="12">
        <v>552</v>
      </c>
      <c r="I1412" s="12">
        <v>5.0999999999999997E-2</v>
      </c>
      <c r="J1412" s="12" cm="1">
        <f t="array" ref="J1412:R1412">VLOOKUP(Merged_Sheet!A1412,'HUMAN RESOURCES'!A1412:M4102,{5,6,7,8,9,10,11,12,13},0)</f>
        <v>0.04</v>
      </c>
      <c r="K1412" s="12">
        <v>4.5999999999999999E-2</v>
      </c>
      <c r="L1412" s="12">
        <v>55</v>
      </c>
      <c r="M1412" s="12">
        <v>55</v>
      </c>
      <c r="N1412" s="12">
        <v>0.45400000000000001</v>
      </c>
      <c r="O1412" s="12">
        <v>0.51400000000000001</v>
      </c>
      <c r="P1412" s="12">
        <v>3.1E-2</v>
      </c>
      <c r="Q1412" s="12">
        <v>15906483</v>
      </c>
      <c r="R1412" s="12">
        <v>0.158</v>
      </c>
      <c r="S1412" s="17" cm="1">
        <f t="array" ref="S1412:T1412">VLOOKUP(Merged_Sheet!A1412,Merged_Sheet!A1412:F4102,{5,6},0)</f>
        <v>30246361657</v>
      </c>
      <c r="T1412" s="17">
        <v>30246361657</v>
      </c>
      <c r="U1412" s="12" cm="1">
        <f t="array" ref="U1412:Z1412">VLOOKUP(Merged_Sheet!A1412,BUSINESS!A1412:J4102,{5,6,7,8,9,10},0)</f>
        <v>0.32400000000000001</v>
      </c>
      <c r="V1412" s="12">
        <v>40</v>
      </c>
      <c r="W1412" s="12">
        <v>161</v>
      </c>
      <c r="X1412" s="12">
        <v>175</v>
      </c>
      <c r="Y1412" s="12">
        <v>4.3999999999999997E-2</v>
      </c>
      <c r="Z1412" s="12">
        <v>0.29199999999999998</v>
      </c>
      <c r="AA1412" s="17" cm="1">
        <f t="array" ref="AA1412:AB1412">VLOOKUP(Merged_Sheet!A1412,Merged_Sheet!A1412:F4102,{5,6},0)</f>
        <v>30246361657</v>
      </c>
      <c r="AB1412" s="17">
        <v>30246361657</v>
      </c>
      <c r="AC1412" s="16">
        <f t="shared" si="133"/>
        <v>1901.5115822271962</v>
      </c>
      <c r="AD1412" s="12">
        <f t="shared" si="134"/>
        <v>1901.5115822271962</v>
      </c>
      <c r="AE1412" s="12">
        <f t="shared" si="135"/>
        <v>1901.5115822271962</v>
      </c>
      <c r="AF1412" s="12">
        <f t="shared" si="136"/>
        <v>1901.5115822271962</v>
      </c>
      <c r="AG1412" s="12">
        <f t="shared" si="137"/>
        <v>0.84199999999999997</v>
      </c>
    </row>
    <row r="1413" spans="1:33" ht="14.5" x14ac:dyDescent="0.35">
      <c r="A1413" s="12" t="str">
        <f t="shared" si="132"/>
        <v>Lithuania-Europe-2007</v>
      </c>
      <c r="B1413" s="13" t="s">
        <v>62</v>
      </c>
      <c r="C1413" s="14" t="s">
        <v>173</v>
      </c>
      <c r="D1413" s="15">
        <v>2007</v>
      </c>
      <c r="E1413" s="16" cm="1">
        <f t="array" ref="E1413:I1413">VLOOKUP(Merged_Sheet!A1413,GDP!A1413:I4103,{5,6,7,8,9},0)</f>
        <v>39325985931</v>
      </c>
      <c r="F1413" s="16">
        <v>39325985931</v>
      </c>
      <c r="G1413" s="12">
        <v>6.2E-2</v>
      </c>
      <c r="H1413" s="12">
        <v>725</v>
      </c>
      <c r="I1413" s="12">
        <v>6.9000000000000006E-2</v>
      </c>
      <c r="J1413" s="12" cm="1">
        <f t="array" ref="J1413:R1413">VLOOKUP(Merged_Sheet!A1413,'HUMAN RESOURCES'!A1413:M4103,{5,6,7,8,9,10,11,12,13},0)</f>
        <v>0.04</v>
      </c>
      <c r="K1413" s="12">
        <v>3.7999999999999999E-2</v>
      </c>
      <c r="L1413" s="12">
        <v>62</v>
      </c>
      <c r="M1413" s="12">
        <v>60</v>
      </c>
      <c r="N1413" s="12">
        <v>0.44900000000000001</v>
      </c>
      <c r="O1413" s="12">
        <v>0.52</v>
      </c>
      <c r="P1413" s="12">
        <v>3.2000000000000001E-2</v>
      </c>
      <c r="Q1413" s="12">
        <v>47783107</v>
      </c>
      <c r="R1413" s="12">
        <v>0.29499999999999998</v>
      </c>
      <c r="S1413" s="17" cm="1">
        <f t="array" ref="S1413:T1413">VLOOKUP(Merged_Sheet!A1413,Merged_Sheet!A1413:F4103,{5,6},0)</f>
        <v>39325985931</v>
      </c>
      <c r="T1413" s="17">
        <v>39325985931</v>
      </c>
      <c r="U1413" s="12" cm="1">
        <f t="array" ref="U1413:Z1413">VLOOKUP(Merged_Sheet!A1413,BUSINESS!A1413:J4103,{5,6,7,8,9,10},0)</f>
        <v>0.44900000000000001</v>
      </c>
      <c r="V1413" s="12">
        <v>26</v>
      </c>
      <c r="W1413" s="12">
        <v>136</v>
      </c>
      <c r="X1413" s="12">
        <v>172</v>
      </c>
      <c r="Y1413" s="12">
        <v>0.04</v>
      </c>
      <c r="Z1413" s="12">
        <v>0.56999999999999995</v>
      </c>
      <c r="AA1413" s="17" cm="1">
        <f t="array" ref="AA1413:AB1413">VLOOKUP(Merged_Sheet!A1413,Merged_Sheet!A1413:F4103,{5,6},0)</f>
        <v>39325985931</v>
      </c>
      <c r="AB1413" s="17">
        <v>39325985931</v>
      </c>
      <c r="AC1413" s="16">
        <f t="shared" si="133"/>
        <v>823.01023102160354</v>
      </c>
      <c r="AD1413" s="12">
        <f t="shared" si="134"/>
        <v>823.01023102160354</v>
      </c>
      <c r="AE1413" s="12">
        <f t="shared" si="135"/>
        <v>823.01023102160354</v>
      </c>
      <c r="AF1413" s="12">
        <f t="shared" si="136"/>
        <v>823.01023102160354</v>
      </c>
      <c r="AG1413" s="12">
        <f t="shared" si="137"/>
        <v>0.70500000000000007</v>
      </c>
    </row>
    <row r="1414" spans="1:33" ht="14.5" x14ac:dyDescent="0.35">
      <c r="A1414" s="12" t="str">
        <f t="shared" si="132"/>
        <v>Lithuania-Europe-2008</v>
      </c>
      <c r="B1414" s="13" t="s">
        <v>62</v>
      </c>
      <c r="C1414" s="14" t="s">
        <v>173</v>
      </c>
      <c r="D1414" s="15">
        <v>2008</v>
      </c>
      <c r="E1414" s="16" cm="1">
        <f t="array" ref="E1414:I1414">VLOOKUP(Merged_Sheet!A1414,GDP!A1414:I4104,{5,6,7,8,9},0)</f>
        <v>47438363056</v>
      </c>
      <c r="F1414" s="16">
        <v>47438363056</v>
      </c>
      <c r="G1414" s="12">
        <v>6.6000000000000003E-2</v>
      </c>
      <c r="H1414" s="12">
        <v>934</v>
      </c>
      <c r="I1414" s="12">
        <v>8.4000000000000005E-2</v>
      </c>
      <c r="J1414" s="12" cm="1">
        <f t="array" ref="J1414:R1414">VLOOKUP(Merged_Sheet!A1414,'HUMAN RESOURCES'!A1414:M4104,{5,6,7,8,9,10,11,12,13},0)</f>
        <v>4.1000000000000002E-2</v>
      </c>
      <c r="K1414" s="12">
        <v>6.6000000000000003E-2</v>
      </c>
      <c r="L1414" s="12">
        <v>56</v>
      </c>
      <c r="M1414" s="12">
        <v>55</v>
      </c>
      <c r="N1414" s="12">
        <v>0.45700000000000002</v>
      </c>
      <c r="O1414" s="12">
        <v>0.51900000000000002</v>
      </c>
      <c r="P1414" s="12">
        <v>2.4E-2</v>
      </c>
      <c r="Q1414" s="12">
        <v>16460141</v>
      </c>
      <c r="R1414" s="12">
        <v>0.27300000000000002</v>
      </c>
      <c r="S1414" s="17" cm="1">
        <f t="array" ref="S1414:T1414">VLOOKUP(Merged_Sheet!A1414,Merged_Sheet!A1414:F4104,{5,6},0)</f>
        <v>47438363056</v>
      </c>
      <c r="T1414" s="17">
        <v>47438363056</v>
      </c>
      <c r="U1414" s="12" cm="1">
        <f t="array" ref="U1414:Z1414">VLOOKUP(Merged_Sheet!A1414,BUSINESS!A1414:J4104,{5,6,7,8,9,10},0)</f>
        <v>0.435</v>
      </c>
      <c r="V1414" s="12">
        <v>13</v>
      </c>
      <c r="W1414" s="12">
        <v>154</v>
      </c>
      <c r="X1414" s="12">
        <v>270</v>
      </c>
      <c r="Y1414" s="12">
        <v>3.6999999999999998E-2</v>
      </c>
      <c r="Z1414" s="12">
        <v>0.60599999999999998</v>
      </c>
      <c r="AA1414" s="17" cm="1">
        <f t="array" ref="AA1414:AB1414">VLOOKUP(Merged_Sheet!A1414,Merged_Sheet!A1414:F4104,{5,6},0)</f>
        <v>47438363056</v>
      </c>
      <c r="AB1414" s="17">
        <v>47438363056</v>
      </c>
      <c r="AC1414" s="16">
        <f t="shared" si="133"/>
        <v>2882.0143798282165</v>
      </c>
      <c r="AD1414" s="12">
        <f t="shared" si="134"/>
        <v>2882.0143798282165</v>
      </c>
      <c r="AE1414" s="12">
        <f t="shared" si="135"/>
        <v>2882.0143798282165</v>
      </c>
      <c r="AF1414" s="12">
        <f t="shared" si="136"/>
        <v>2882.0143798282165</v>
      </c>
      <c r="AG1414" s="12">
        <f t="shared" si="137"/>
        <v>0.72699999999999998</v>
      </c>
    </row>
    <row r="1415" spans="1:33" ht="14.5" x14ac:dyDescent="0.35">
      <c r="A1415" s="12" t="str">
        <f t="shared" si="132"/>
        <v>Lithuania-Europe-2009</v>
      </c>
      <c r="B1415" s="13" t="s">
        <v>62</v>
      </c>
      <c r="C1415" s="14" t="s">
        <v>173</v>
      </c>
      <c r="D1415" s="15">
        <v>2009</v>
      </c>
      <c r="E1415" s="16" cm="1">
        <f t="array" ref="E1415:I1415">VLOOKUP(Merged_Sheet!A1415,GDP!A1415:I4105,{5,6,7,8,9},0)</f>
        <v>37050081723</v>
      </c>
      <c r="F1415" s="16">
        <v>37050081723</v>
      </c>
      <c r="G1415" s="12">
        <v>7.4999999999999997E-2</v>
      </c>
      <c r="H1415" s="12">
        <v>836</v>
      </c>
      <c r="I1415" s="12">
        <v>8.4000000000000005E-2</v>
      </c>
      <c r="J1415" s="12" cm="1">
        <f t="array" ref="J1415:R1415">VLOOKUP(Merged_Sheet!A1415,'HUMAN RESOURCES'!A1415:M4105,{5,6,7,8,9,10,11,12,13},0)</f>
        <v>4.2000000000000003E-2</v>
      </c>
      <c r="K1415" s="12">
        <v>7.6999999999999999E-2</v>
      </c>
      <c r="L1415" s="12">
        <v>52</v>
      </c>
      <c r="M1415" s="12">
        <v>52</v>
      </c>
      <c r="N1415" s="12">
        <v>0.442</v>
      </c>
      <c r="O1415" s="12">
        <v>0.53100000000000003</v>
      </c>
      <c r="P1415" s="12">
        <v>2.7E-2</v>
      </c>
      <c r="Q1415" s="12">
        <v>168833776</v>
      </c>
      <c r="R1415" s="12">
        <v>0.45200000000000001</v>
      </c>
      <c r="S1415" s="17" cm="1">
        <f t="array" ref="S1415:T1415">VLOOKUP(Merged_Sheet!A1415,Merged_Sheet!A1415:F4105,{5,6},0)</f>
        <v>37050081723</v>
      </c>
      <c r="T1415" s="17">
        <v>37050081723</v>
      </c>
      <c r="U1415" s="12" cm="1">
        <f t="array" ref="U1415:Z1415">VLOOKUP(Merged_Sheet!A1415,BUSINESS!A1415:J4105,{5,6,7,8,9,10},0)</f>
        <v>0.33800000000000002</v>
      </c>
      <c r="V1415" s="12">
        <v>28</v>
      </c>
      <c r="W1415" s="12">
        <v>138</v>
      </c>
      <c r="X1415" s="12">
        <v>956</v>
      </c>
      <c r="Y1415" s="12">
        <v>0.32800000000000001</v>
      </c>
      <c r="Z1415" s="12">
        <v>0.66800000000000004</v>
      </c>
      <c r="AA1415" s="17" cm="1">
        <f t="array" ref="AA1415:AB1415">VLOOKUP(Merged_Sheet!A1415,Merged_Sheet!A1415:F4105,{5,6},0)</f>
        <v>37050081723</v>
      </c>
      <c r="AB1415" s="17">
        <v>37050081723</v>
      </c>
      <c r="AC1415" s="16">
        <f t="shared" si="133"/>
        <v>219.4470952482873</v>
      </c>
      <c r="AD1415" s="12">
        <f t="shared" si="134"/>
        <v>219.4470952482873</v>
      </c>
      <c r="AE1415" s="12">
        <f t="shared" si="135"/>
        <v>219.4470952482873</v>
      </c>
      <c r="AF1415" s="12">
        <f t="shared" si="136"/>
        <v>219.4470952482873</v>
      </c>
      <c r="AG1415" s="12">
        <f t="shared" si="137"/>
        <v>0.54800000000000004</v>
      </c>
    </row>
    <row r="1416" spans="1:33" ht="14.5" x14ac:dyDescent="0.35">
      <c r="A1416" s="12" t="str">
        <f t="shared" si="132"/>
        <v>Lithuania-Europe-2010</v>
      </c>
      <c r="B1416" s="13" t="s">
        <v>62</v>
      </c>
      <c r="C1416" s="14" t="s">
        <v>173</v>
      </c>
      <c r="D1416" s="15">
        <v>2010</v>
      </c>
      <c r="E1416" s="16" cm="1">
        <f t="array" ref="E1416:I1416">VLOOKUP(Merged_Sheet!A1416,GDP!A1416:I4106,{5,6,7,8,9},0)</f>
        <v>36709511568</v>
      </c>
      <c r="F1416" s="16">
        <v>36709511568</v>
      </c>
      <c r="G1416" s="12">
        <v>7.0000000000000007E-2</v>
      </c>
      <c r="H1416" s="12">
        <v>782</v>
      </c>
      <c r="I1416" s="12">
        <v>0.06</v>
      </c>
      <c r="J1416" s="12" cm="1">
        <f t="array" ref="J1416:R1416">VLOOKUP(Merged_Sheet!A1416,'HUMAN RESOURCES'!A1416:M4106,{5,6,7,8,9,10,11,12,13},0)</f>
        <v>4.2999999999999997E-2</v>
      </c>
      <c r="K1416" s="12">
        <v>8.7999999999999995E-2</v>
      </c>
      <c r="L1416" s="12">
        <v>51</v>
      </c>
      <c r="M1416" s="12">
        <v>48</v>
      </c>
      <c r="N1416" s="12">
        <v>0.45100000000000001</v>
      </c>
      <c r="O1416" s="12">
        <v>0.52</v>
      </c>
      <c r="P1416" s="12">
        <v>2.8000000000000001E-2</v>
      </c>
      <c r="Q1416" s="12">
        <v>65705093</v>
      </c>
      <c r="R1416" s="12">
        <v>0.41</v>
      </c>
      <c r="S1416" s="17" cm="1">
        <f t="array" ref="S1416:T1416">VLOOKUP(Merged_Sheet!A1416,Merged_Sheet!A1416:F4106,{5,6},0)</f>
        <v>36709511568</v>
      </c>
      <c r="T1416" s="17">
        <v>36709511568</v>
      </c>
      <c r="U1416" s="12" cm="1">
        <f t="array" ref="U1416:Z1416">VLOOKUP(Merged_Sheet!A1416,BUSINESS!A1416:J4106,{5,6,7,8,9,10},0)</f>
        <v>3.391</v>
      </c>
      <c r="V1416" s="12">
        <v>58</v>
      </c>
      <c r="W1416" s="12">
        <v>183</v>
      </c>
      <c r="X1416" s="12">
        <v>336</v>
      </c>
      <c r="Y1416" s="12">
        <v>1.7000000000000001E-2</v>
      </c>
      <c r="Z1416" s="12">
        <v>0.30599999999999999</v>
      </c>
      <c r="AA1416" s="17" cm="1">
        <f t="array" ref="AA1416:AB1416">VLOOKUP(Merged_Sheet!A1416,Merged_Sheet!A1416:F4106,{5,6},0)</f>
        <v>36709511568</v>
      </c>
      <c r="AB1416" s="17">
        <v>36709511568</v>
      </c>
      <c r="AC1416" s="16">
        <f t="shared" si="133"/>
        <v>558.70115834095236</v>
      </c>
      <c r="AD1416" s="12">
        <f t="shared" si="134"/>
        <v>558.70115834095236</v>
      </c>
      <c r="AE1416" s="12">
        <f t="shared" si="135"/>
        <v>558.70115834095236</v>
      </c>
      <c r="AF1416" s="12">
        <f t="shared" si="136"/>
        <v>558.70115834095236</v>
      </c>
      <c r="AG1416" s="12">
        <f t="shared" si="137"/>
        <v>0.59000000000000008</v>
      </c>
    </row>
    <row r="1417" spans="1:33" ht="14.5" x14ac:dyDescent="0.35">
      <c r="A1417" s="12" t="str">
        <f t="shared" si="132"/>
        <v>Lithuania-Europe-2011</v>
      </c>
      <c r="B1417" s="13" t="s">
        <v>62</v>
      </c>
      <c r="C1417" s="14" t="s">
        <v>173</v>
      </c>
      <c r="D1417" s="15">
        <v>2011</v>
      </c>
      <c r="E1417" s="16" cm="1">
        <f t="array" ref="E1417:I1417">VLOOKUP(Merged_Sheet!A1417,GDP!A1417:I4107,{5,6,7,8,9},0)</f>
        <v>43083067994</v>
      </c>
      <c r="F1417" s="16">
        <v>43083067994</v>
      </c>
      <c r="G1417" s="12">
        <v>6.7000000000000004E-2</v>
      </c>
      <c r="H1417" s="12">
        <v>887</v>
      </c>
      <c r="I1417" s="12">
        <v>0</v>
      </c>
      <c r="J1417" s="12" cm="1">
        <f t="array" ref="J1417:R1417">VLOOKUP(Merged_Sheet!A1417,'HUMAN RESOURCES'!A1417:M4107,{5,6,7,8,9,10,11,12,13},0)</f>
        <v>4.2999999999999997E-2</v>
      </c>
      <c r="K1417" s="12">
        <v>5.7000000000000002E-2</v>
      </c>
      <c r="L1417" s="12">
        <v>59</v>
      </c>
      <c r="M1417" s="12">
        <v>55</v>
      </c>
      <c r="N1417" s="12">
        <v>0.46700000000000003</v>
      </c>
      <c r="O1417" s="12">
        <v>0.50600000000000001</v>
      </c>
      <c r="P1417" s="12">
        <v>2.5999999999999999E-2</v>
      </c>
      <c r="Q1417" s="12">
        <v>14075099</v>
      </c>
      <c r="R1417" s="12">
        <v>0.39600000000000002</v>
      </c>
      <c r="S1417" s="17" cm="1">
        <f t="array" ref="S1417:T1417">VLOOKUP(Merged_Sheet!A1417,Merged_Sheet!A1417:F4107,{5,6},0)</f>
        <v>43083067994</v>
      </c>
      <c r="T1417" s="17">
        <v>43083067994</v>
      </c>
      <c r="U1417" s="12" cm="1">
        <f t="array" ref="U1417:Z1417">VLOOKUP(Merged_Sheet!A1417,BUSINESS!A1417:J4107,{5,6,7,8,9,10},0)</f>
        <v>0.151</v>
      </c>
      <c r="V1417" s="12">
        <v>17</v>
      </c>
      <c r="W1417" s="12">
        <v>90</v>
      </c>
      <c r="X1417" s="12">
        <v>183</v>
      </c>
      <c r="Y1417" s="12">
        <v>0.13500000000000001</v>
      </c>
      <c r="Z1417" s="12">
        <v>0.748</v>
      </c>
      <c r="AA1417" s="17" cm="1">
        <f t="array" ref="AA1417:AB1417">VLOOKUP(Merged_Sheet!A1417,Merged_Sheet!A1417:F4107,{5,6},0)</f>
        <v>43083067994</v>
      </c>
      <c r="AB1417" s="17">
        <v>43083067994</v>
      </c>
      <c r="AC1417" s="16">
        <f t="shared" si="133"/>
        <v>3060.9424483621751</v>
      </c>
      <c r="AD1417" s="12">
        <f t="shared" si="134"/>
        <v>3060.9424483621751</v>
      </c>
      <c r="AE1417" s="12">
        <f t="shared" si="135"/>
        <v>3060.9424483621751</v>
      </c>
      <c r="AF1417" s="12">
        <f t="shared" si="136"/>
        <v>3060.9424483621751</v>
      </c>
      <c r="AG1417" s="12">
        <f t="shared" si="137"/>
        <v>0.60399999999999998</v>
      </c>
    </row>
    <row r="1418" spans="1:33" ht="14.5" x14ac:dyDescent="0.35">
      <c r="A1418" s="12" t="str">
        <f t="shared" si="132"/>
        <v>Lithuania-Europe-2012</v>
      </c>
      <c r="B1418" s="13" t="s">
        <v>62</v>
      </c>
      <c r="C1418" s="14" t="s">
        <v>173</v>
      </c>
      <c r="D1418" s="15">
        <v>2012</v>
      </c>
      <c r="E1418" s="16" cm="1">
        <f t="array" ref="E1418:I1418">VLOOKUP(Merged_Sheet!A1418,GDP!A1418:I4108,{5,6,7,8,9},0)</f>
        <v>42343559196</v>
      </c>
      <c r="F1418" s="16">
        <v>42343559196</v>
      </c>
      <c r="G1418" s="12">
        <v>6.7000000000000004E-2</v>
      </c>
      <c r="H1418" s="12">
        <v>859</v>
      </c>
      <c r="I1418" s="12">
        <v>0</v>
      </c>
      <c r="J1418" s="12" cm="1">
        <f t="array" ref="J1418:R1418">VLOOKUP(Merged_Sheet!A1418,'HUMAN RESOURCES'!A1418:M4108,{5,6,7,8,9,10,11,12,13},0)</f>
        <v>4.2999999999999997E-2</v>
      </c>
      <c r="K1418" s="12">
        <v>0.05</v>
      </c>
      <c r="L1418" s="12">
        <v>60</v>
      </c>
      <c r="M1418" s="12">
        <v>57</v>
      </c>
      <c r="N1418" s="12">
        <v>0.45900000000000002</v>
      </c>
      <c r="O1418" s="12">
        <v>0.51700000000000002</v>
      </c>
      <c r="P1418" s="12">
        <v>2.4E-2</v>
      </c>
      <c r="Q1418" s="12">
        <v>1791225</v>
      </c>
      <c r="R1418" s="12">
        <v>0.57699999999999996</v>
      </c>
      <c r="S1418" s="17" cm="1">
        <f t="array" ref="S1418:T1418">VLOOKUP(Merged_Sheet!A1418,Merged_Sheet!A1418:F4108,{5,6},0)</f>
        <v>42343559196</v>
      </c>
      <c r="T1418" s="17">
        <v>42343559196</v>
      </c>
      <c r="U1418" s="12" cm="1">
        <f t="array" ref="U1418:Z1418">VLOOKUP(Merged_Sheet!A1418,BUSINESS!A1418:J4108,{5,6,7,8,9,10},0)</f>
        <v>2.8319999999999999</v>
      </c>
      <c r="V1418" s="12">
        <v>27</v>
      </c>
      <c r="W1418" s="12">
        <v>148</v>
      </c>
      <c r="X1418" s="12">
        <v>376</v>
      </c>
      <c r="Y1418" s="12">
        <v>0.124</v>
      </c>
      <c r="Z1418" s="12">
        <v>0.85199999999999998</v>
      </c>
      <c r="AA1418" s="17" cm="1">
        <f t="array" ref="AA1418:AB1418">VLOOKUP(Merged_Sheet!A1418,Merged_Sheet!A1418:F4108,{5,6},0)</f>
        <v>42343559196</v>
      </c>
      <c r="AB1418" s="17">
        <v>42343559196</v>
      </c>
      <c r="AC1418" s="16">
        <f t="shared" si="133"/>
        <v>23639.441832265627</v>
      </c>
      <c r="AD1418" s="12">
        <f t="shared" si="134"/>
        <v>23639.441832265627</v>
      </c>
      <c r="AE1418" s="12">
        <f t="shared" si="135"/>
        <v>23639.441832265627</v>
      </c>
      <c r="AF1418" s="12">
        <f t="shared" si="136"/>
        <v>23639.441832265627</v>
      </c>
      <c r="AG1418" s="12">
        <f t="shared" si="137"/>
        <v>0.42300000000000004</v>
      </c>
    </row>
    <row r="1419" spans="1:33" ht="14.5" x14ac:dyDescent="0.35">
      <c r="A1419" s="12" t="str">
        <f t="shared" si="132"/>
        <v>Luxembourg-Europe-2000</v>
      </c>
      <c r="B1419" s="13" t="s">
        <v>62</v>
      </c>
      <c r="C1419" s="14" t="s">
        <v>174</v>
      </c>
      <c r="D1419" s="15">
        <v>2000</v>
      </c>
      <c r="E1419" s="16" cm="1">
        <f t="array" ref="E1419:I1419">VLOOKUP(Merged_Sheet!A1419,GDP!A1419:I4109,{5,6,7,8,9},0)</f>
        <v>20267551133</v>
      </c>
      <c r="F1419" s="16">
        <v>20267551133</v>
      </c>
      <c r="G1419" s="12">
        <v>7.4999999999999997E-2</v>
      </c>
      <c r="H1419" s="12">
        <v>3495</v>
      </c>
      <c r="I1419" s="12">
        <v>0</v>
      </c>
      <c r="J1419" s="12" cm="1">
        <f t="array" ref="J1419:R1419">VLOOKUP(Merged_Sheet!A1419,'HUMAN RESOURCES'!A1419:M4109,{5,6,7,8,9,10,11,12,13},0)</f>
        <v>4.3999999999999997E-2</v>
      </c>
      <c r="K1419" s="12">
        <v>9.1999999999999998E-2</v>
      </c>
      <c r="L1419" s="12">
        <v>56</v>
      </c>
      <c r="M1419" s="12">
        <v>53</v>
      </c>
      <c r="N1419" s="12">
        <v>0.47299999999999998</v>
      </c>
      <c r="O1419" s="12">
        <v>0.498</v>
      </c>
      <c r="P1419" s="12">
        <v>2.8000000000000001E-2</v>
      </c>
      <c r="Q1419" s="12">
        <v>10195134</v>
      </c>
      <c r="R1419" s="12">
        <v>0.38200000000000001</v>
      </c>
      <c r="S1419" s="17" cm="1">
        <f t="array" ref="S1419:T1419">VLOOKUP(Merged_Sheet!A1419,Merged_Sheet!A1419:F4109,{5,6},0)</f>
        <v>20267551133</v>
      </c>
      <c r="T1419" s="17">
        <v>20267551133</v>
      </c>
      <c r="U1419" s="12" cm="1">
        <f t="array" ref="U1419:Z1419">VLOOKUP(Merged_Sheet!A1419,BUSINESS!A1419:J4109,{5,6,7,8,9,10},0)</f>
        <v>0</v>
      </c>
      <c r="V1419" s="12">
        <v>0</v>
      </c>
      <c r="W1419" s="12">
        <v>0</v>
      </c>
      <c r="X1419" s="12">
        <v>0</v>
      </c>
      <c r="Y1419" s="12">
        <v>1.4E-2</v>
      </c>
      <c r="Z1419" s="12">
        <v>0.22600000000000001</v>
      </c>
      <c r="AA1419" s="17" cm="1">
        <f t="array" ref="AA1419:AB1419">VLOOKUP(Merged_Sheet!A1419,Merged_Sheet!A1419:F4109,{5,6},0)</f>
        <v>20267551133</v>
      </c>
      <c r="AB1419" s="17">
        <v>20267551133</v>
      </c>
      <c r="AC1419" s="16">
        <f t="shared" si="133"/>
        <v>1987.9631923425429</v>
      </c>
      <c r="AD1419" s="12">
        <f t="shared" si="134"/>
        <v>1987.9631923425429</v>
      </c>
      <c r="AE1419" s="12">
        <f t="shared" si="135"/>
        <v>1987.9631923425429</v>
      </c>
      <c r="AF1419" s="12">
        <f t="shared" si="136"/>
        <v>1987.9631923425429</v>
      </c>
      <c r="AG1419" s="12">
        <f t="shared" si="137"/>
        <v>0.61799999999999999</v>
      </c>
    </row>
    <row r="1420" spans="1:33" ht="14.5" x14ac:dyDescent="0.35">
      <c r="A1420" s="12" t="str">
        <f t="shared" si="132"/>
        <v>Luxembourg-Europe-2001</v>
      </c>
      <c r="B1420" s="13" t="s">
        <v>62</v>
      </c>
      <c r="C1420" s="14" t="s">
        <v>174</v>
      </c>
      <c r="D1420" s="15">
        <v>2001</v>
      </c>
      <c r="E1420" s="16" cm="1">
        <f t="array" ref="E1420:I1420">VLOOKUP(Merged_Sheet!A1420,GDP!A1420:I4110,{5,6,7,8,9},0)</f>
        <v>20196868009</v>
      </c>
      <c r="F1420" s="16">
        <v>20196868009</v>
      </c>
      <c r="G1420" s="12">
        <v>7.3999999999999996E-2</v>
      </c>
      <c r="H1420" s="12">
        <v>3405</v>
      </c>
      <c r="I1420" s="12">
        <v>0</v>
      </c>
      <c r="J1420" s="12" cm="1">
        <f t="array" ref="J1420:R1420">VLOOKUP(Merged_Sheet!A1420,'HUMAN RESOURCES'!A1420:M4110,{5,6,7,8,9,10,11,12,13},0)</f>
        <v>4.3999999999999997E-2</v>
      </c>
      <c r="K1420" s="12">
        <v>4.4999999999999998E-2</v>
      </c>
      <c r="L1420" s="12">
        <v>60</v>
      </c>
      <c r="M1420" s="12">
        <v>58</v>
      </c>
      <c r="N1420" s="12">
        <v>0.48499999999999999</v>
      </c>
      <c r="O1420" s="12">
        <v>0.49</v>
      </c>
      <c r="P1420" s="12">
        <v>2.4E-2</v>
      </c>
      <c r="Q1420" s="12">
        <v>36345860</v>
      </c>
      <c r="R1420" s="12">
        <v>0.151</v>
      </c>
      <c r="S1420" s="17" cm="1">
        <f t="array" ref="S1420:T1420">VLOOKUP(Merged_Sheet!A1420,Merged_Sheet!A1420:F4110,{5,6},0)</f>
        <v>20196868009</v>
      </c>
      <c r="T1420" s="17">
        <v>20196868009</v>
      </c>
      <c r="U1420" s="12" cm="1">
        <f t="array" ref="U1420:Z1420">VLOOKUP(Merged_Sheet!A1420,BUSINESS!A1420:J4110,{5,6,7,8,9,10},0)</f>
        <v>0.36599999999999999</v>
      </c>
      <c r="V1420" s="12">
        <v>33</v>
      </c>
      <c r="W1420" s="12">
        <v>126</v>
      </c>
      <c r="X1420" s="12">
        <v>213</v>
      </c>
      <c r="Y1420" s="12">
        <v>0.14699999999999999</v>
      </c>
      <c r="Z1420" s="12">
        <v>0.45</v>
      </c>
      <c r="AA1420" s="17" cm="1">
        <f t="array" ref="AA1420:AB1420">VLOOKUP(Merged_Sheet!A1420,Merged_Sheet!A1420:F4110,{5,6},0)</f>
        <v>20196868009</v>
      </c>
      <c r="AB1420" s="17">
        <v>20196868009</v>
      </c>
      <c r="AC1420" s="16">
        <f t="shared" si="133"/>
        <v>555.68551711254042</v>
      </c>
      <c r="AD1420" s="12">
        <f t="shared" si="134"/>
        <v>555.68551711254042</v>
      </c>
      <c r="AE1420" s="12">
        <f t="shared" si="135"/>
        <v>555.68551711254042</v>
      </c>
      <c r="AF1420" s="12">
        <f t="shared" si="136"/>
        <v>555.68551711254042</v>
      </c>
      <c r="AG1420" s="12">
        <f t="shared" si="137"/>
        <v>0.84899999999999998</v>
      </c>
    </row>
    <row r="1421" spans="1:33" ht="14.5" x14ac:dyDescent="0.35">
      <c r="A1421" s="12" t="str">
        <f t="shared" si="132"/>
        <v>Luxembourg-Europe-2002</v>
      </c>
      <c r="B1421" s="13" t="s">
        <v>62</v>
      </c>
      <c r="C1421" s="14" t="s">
        <v>174</v>
      </c>
      <c r="D1421" s="15">
        <v>2002</v>
      </c>
      <c r="E1421" s="16" cm="1">
        <f t="array" ref="E1421:I1421">VLOOKUP(Merged_Sheet!A1421,GDP!A1421:I4111,{5,6,7,8,9},0)</f>
        <v>22568793525</v>
      </c>
      <c r="F1421" s="16">
        <v>22568793525</v>
      </c>
      <c r="G1421" s="12">
        <v>8.3000000000000004E-2</v>
      </c>
      <c r="H1421" s="12">
        <v>4202</v>
      </c>
      <c r="I1421" s="12">
        <v>0</v>
      </c>
      <c r="J1421" s="12" cm="1">
        <f t="array" ref="J1421:R1421">VLOOKUP(Merged_Sheet!A1421,'HUMAN RESOURCES'!A1421:M4111,{5,6,7,8,9,10,11,12,13},0)</f>
        <v>4.4999999999999998E-2</v>
      </c>
      <c r="K1421" s="12">
        <v>0.104</v>
      </c>
      <c r="L1421" s="12">
        <v>53</v>
      </c>
      <c r="M1421" s="12">
        <v>50</v>
      </c>
      <c r="N1421" s="12">
        <v>0.47599999999999998</v>
      </c>
      <c r="O1421" s="12">
        <v>0.5</v>
      </c>
      <c r="P1421" s="12">
        <v>2.4E-2</v>
      </c>
      <c r="Q1421" s="12">
        <v>20820525</v>
      </c>
      <c r="R1421" s="12">
        <v>0.41699999999999998</v>
      </c>
      <c r="S1421" s="17" cm="1">
        <f t="array" ref="S1421:T1421">VLOOKUP(Merged_Sheet!A1421,Merged_Sheet!A1421:F4111,{5,6},0)</f>
        <v>22568793525</v>
      </c>
      <c r="T1421" s="17">
        <v>22568793525</v>
      </c>
      <c r="U1421" s="12" cm="1">
        <f t="array" ref="U1421:Z1421">VLOOKUP(Merged_Sheet!A1421,BUSINESS!A1421:J4111,{5,6,7,8,9,10},0)</f>
        <v>0.52100000000000002</v>
      </c>
      <c r="V1421" s="12">
        <v>66</v>
      </c>
      <c r="W1421" s="12">
        <v>178</v>
      </c>
      <c r="X1421" s="12">
        <v>282</v>
      </c>
      <c r="Y1421" s="12">
        <v>0.16900000000000001</v>
      </c>
      <c r="Z1421" s="12">
        <v>0.61399999999999999</v>
      </c>
      <c r="AA1421" s="17" cm="1">
        <f t="array" ref="AA1421:AB1421">VLOOKUP(Merged_Sheet!A1421,Merged_Sheet!A1421:F4111,{5,6},0)</f>
        <v>22568793525</v>
      </c>
      <c r="AB1421" s="17">
        <v>22568793525</v>
      </c>
      <c r="AC1421" s="16">
        <f t="shared" si="133"/>
        <v>1083.9685130418181</v>
      </c>
      <c r="AD1421" s="12">
        <f t="shared" si="134"/>
        <v>1083.9685130418181</v>
      </c>
      <c r="AE1421" s="12">
        <f t="shared" si="135"/>
        <v>1083.9685130418181</v>
      </c>
      <c r="AF1421" s="12">
        <f t="shared" si="136"/>
        <v>1083.9685130418181</v>
      </c>
      <c r="AG1421" s="12">
        <f t="shared" si="137"/>
        <v>0.58299999999999996</v>
      </c>
    </row>
    <row r="1422" spans="1:33" ht="14.5" x14ac:dyDescent="0.35">
      <c r="A1422" s="12" t="str">
        <f t="shared" si="132"/>
        <v>Luxembourg-Europe-2003</v>
      </c>
      <c r="B1422" s="13" t="s">
        <v>62</v>
      </c>
      <c r="C1422" s="14" t="s">
        <v>174</v>
      </c>
      <c r="D1422" s="15">
        <v>2003</v>
      </c>
      <c r="E1422" s="16" cm="1">
        <f t="array" ref="E1422:I1422">VLOOKUP(Merged_Sheet!A1422,GDP!A1422:I4112,{5,6,7,8,9},0)</f>
        <v>29144582393</v>
      </c>
      <c r="F1422" s="16">
        <v>29144582393</v>
      </c>
      <c r="G1422" s="12">
        <v>7.6999999999999999E-2</v>
      </c>
      <c r="H1422" s="12">
        <v>4984</v>
      </c>
      <c r="I1422" s="12">
        <v>0</v>
      </c>
      <c r="J1422" s="12" cm="1">
        <f t="array" ref="J1422:R1422">VLOOKUP(Merged_Sheet!A1422,'HUMAN RESOURCES'!A1422:M4112,{5,6,7,8,9,10,11,12,13},0)</f>
        <v>4.4999999999999998E-2</v>
      </c>
      <c r="K1422" s="12">
        <v>5.7000000000000002E-2</v>
      </c>
      <c r="L1422" s="12">
        <v>56</v>
      </c>
      <c r="M1422" s="12">
        <v>52</v>
      </c>
      <c r="N1422" s="12">
        <v>0.442</v>
      </c>
      <c r="O1422" s="12">
        <v>0.53400000000000003</v>
      </c>
      <c r="P1422" s="12">
        <v>2.4E-2</v>
      </c>
      <c r="Q1422" s="12">
        <v>9849569</v>
      </c>
      <c r="R1422" s="12">
        <v>0.112</v>
      </c>
      <c r="S1422" s="17" cm="1">
        <f t="array" ref="S1422:T1422">VLOOKUP(Merged_Sheet!A1422,Merged_Sheet!A1422:F4112,{5,6},0)</f>
        <v>29144582393</v>
      </c>
      <c r="T1422" s="17">
        <v>29144582393</v>
      </c>
      <c r="U1422" s="12" cm="1">
        <f t="array" ref="U1422:Z1422">VLOOKUP(Merged_Sheet!A1422,BUSINESS!A1422:J4112,{5,6,7,8,9,10},0)</f>
        <v>0.51600000000000001</v>
      </c>
      <c r="V1422" s="12">
        <v>8</v>
      </c>
      <c r="W1422" s="12">
        <v>157</v>
      </c>
      <c r="X1422" s="12">
        <v>274</v>
      </c>
      <c r="Y1422" s="12">
        <v>1.2E-2</v>
      </c>
      <c r="Z1422" s="12">
        <v>0.22800000000000001</v>
      </c>
      <c r="AA1422" s="17" cm="1">
        <f t="array" ref="AA1422:AB1422">VLOOKUP(Merged_Sheet!A1422,Merged_Sheet!A1422:F4112,{5,6},0)</f>
        <v>29144582393</v>
      </c>
      <c r="AB1422" s="17">
        <v>29144582393</v>
      </c>
      <c r="AC1422" s="16">
        <f t="shared" si="133"/>
        <v>2958.9703258081649</v>
      </c>
      <c r="AD1422" s="12">
        <f t="shared" si="134"/>
        <v>2958.9703258081649</v>
      </c>
      <c r="AE1422" s="12">
        <f t="shared" si="135"/>
        <v>2958.9703258081649</v>
      </c>
      <c r="AF1422" s="12">
        <f t="shared" si="136"/>
        <v>2958.9703258081649</v>
      </c>
      <c r="AG1422" s="12">
        <f t="shared" si="137"/>
        <v>0.88800000000000001</v>
      </c>
    </row>
    <row r="1423" spans="1:33" ht="14.5" x14ac:dyDescent="0.35">
      <c r="A1423" s="12" t="str">
        <f t="shared" si="132"/>
        <v>Luxembourg-Europe-2004</v>
      </c>
      <c r="B1423" s="13" t="s">
        <v>62</v>
      </c>
      <c r="C1423" s="14" t="s">
        <v>174</v>
      </c>
      <c r="D1423" s="15">
        <v>2004</v>
      </c>
      <c r="E1423" s="16" cm="1">
        <f t="array" ref="E1423:I1423">VLOOKUP(Merged_Sheet!A1423,GDP!A1423:I4113,{5,6,7,8,9},0)</f>
        <v>34077095478</v>
      </c>
      <c r="F1423" s="16">
        <v>34077095478</v>
      </c>
      <c r="G1423" s="12">
        <v>8.2000000000000003E-2</v>
      </c>
      <c r="H1423" s="12">
        <v>6145</v>
      </c>
      <c r="I1423" s="12">
        <v>0</v>
      </c>
      <c r="J1423" s="12" cm="1">
        <f t="array" ref="J1423:R1423">VLOOKUP(Merged_Sheet!A1423,'HUMAN RESOURCES'!A1423:M4113,{5,6,7,8,9,10,11,12,13},0)</f>
        <v>4.5999999999999999E-2</v>
      </c>
      <c r="K1423" s="12">
        <v>0.09</v>
      </c>
      <c r="L1423" s="12">
        <v>52</v>
      </c>
      <c r="M1423" s="12">
        <v>50</v>
      </c>
      <c r="N1423" s="12">
        <v>0.48499999999999999</v>
      </c>
      <c r="O1423" s="12">
        <v>0.49</v>
      </c>
      <c r="P1423" s="12">
        <v>2.4E-2</v>
      </c>
      <c r="Q1423" s="12">
        <v>12448175</v>
      </c>
      <c r="R1423" s="12">
        <v>0.221</v>
      </c>
      <c r="S1423" s="17" cm="1">
        <f t="array" ref="S1423:T1423">VLOOKUP(Merged_Sheet!A1423,Merged_Sheet!A1423:F4113,{5,6},0)</f>
        <v>34077095478</v>
      </c>
      <c r="T1423" s="17">
        <v>34077095478</v>
      </c>
      <c r="U1423" s="12" cm="1">
        <f t="array" ref="U1423:Z1423">VLOOKUP(Merged_Sheet!A1423,BUSINESS!A1423:J4113,{5,6,7,8,9,10},0)</f>
        <v>0.75700000000000001</v>
      </c>
      <c r="V1423" s="12">
        <v>62</v>
      </c>
      <c r="W1423" s="12">
        <v>189</v>
      </c>
      <c r="X1423" s="12">
        <v>732</v>
      </c>
      <c r="Y1423" s="12">
        <v>2.1000000000000001E-2</v>
      </c>
      <c r="Z1423" s="12">
        <v>0.35399999999999998</v>
      </c>
      <c r="AA1423" s="17" cm="1">
        <f t="array" ref="AA1423:AB1423">VLOOKUP(Merged_Sheet!A1423,Merged_Sheet!A1423:F4113,{5,6},0)</f>
        <v>34077095478</v>
      </c>
      <c r="AB1423" s="17">
        <v>34077095478</v>
      </c>
      <c r="AC1423" s="16">
        <f t="shared" si="133"/>
        <v>2737.5173853195347</v>
      </c>
      <c r="AD1423" s="12">
        <f t="shared" si="134"/>
        <v>2737.5173853195347</v>
      </c>
      <c r="AE1423" s="12">
        <f t="shared" si="135"/>
        <v>2737.5173853195347</v>
      </c>
      <c r="AF1423" s="12">
        <f t="shared" si="136"/>
        <v>2737.5173853195347</v>
      </c>
      <c r="AG1423" s="12">
        <f t="shared" si="137"/>
        <v>0.77900000000000003</v>
      </c>
    </row>
    <row r="1424" spans="1:33" ht="14.5" x14ac:dyDescent="0.35">
      <c r="A1424" s="12" t="str">
        <f t="shared" si="132"/>
        <v>Luxembourg-Europe-2005</v>
      </c>
      <c r="B1424" s="13" t="s">
        <v>62</v>
      </c>
      <c r="C1424" s="14" t="s">
        <v>174</v>
      </c>
      <c r="D1424" s="15">
        <v>2005</v>
      </c>
      <c r="E1424" s="16" cm="1">
        <f t="array" ref="E1424:I1424">VLOOKUP(Merged_Sheet!A1424,GDP!A1424:I4114,{5,6,7,8,9},0)</f>
        <v>37643013481</v>
      </c>
      <c r="F1424" s="16">
        <v>37643013481</v>
      </c>
      <c r="G1424" s="12">
        <v>7.9000000000000001E-2</v>
      </c>
      <c r="H1424" s="12">
        <v>6485</v>
      </c>
      <c r="I1424" s="12">
        <v>0</v>
      </c>
      <c r="J1424" s="12" cm="1">
        <f t="array" ref="J1424:R1424">VLOOKUP(Merged_Sheet!A1424,'HUMAN RESOURCES'!A1424:M4114,{5,6,7,8,9,10,11,12,13},0)</f>
        <v>4.7E-2</v>
      </c>
      <c r="K1424" s="12">
        <v>7.9000000000000001E-2</v>
      </c>
      <c r="L1424" s="12">
        <v>54</v>
      </c>
      <c r="M1424" s="12">
        <v>55</v>
      </c>
      <c r="N1424" s="12">
        <v>0.47099999999999997</v>
      </c>
      <c r="O1424" s="12">
        <v>0.5</v>
      </c>
      <c r="P1424" s="12">
        <v>2.8000000000000001E-2</v>
      </c>
      <c r="Q1424" s="12">
        <v>14853572</v>
      </c>
      <c r="R1424" s="12">
        <v>0.376</v>
      </c>
      <c r="S1424" s="17" cm="1">
        <f t="array" ref="S1424:T1424">VLOOKUP(Merged_Sheet!A1424,Merged_Sheet!A1424:F4114,{5,6},0)</f>
        <v>37643013481</v>
      </c>
      <c r="T1424" s="17">
        <v>37643013481</v>
      </c>
      <c r="U1424" s="12" cm="1">
        <f t="array" ref="U1424:Z1424">VLOOKUP(Merged_Sheet!A1424,BUSINESS!A1424:J4114,{5,6,7,8,9,10},0)</f>
        <v>0.51100000000000001</v>
      </c>
      <c r="V1424" s="12">
        <v>8</v>
      </c>
      <c r="W1424" s="12">
        <v>153</v>
      </c>
      <c r="X1424" s="12">
        <v>270</v>
      </c>
      <c r="Y1424" s="12">
        <v>2.1999999999999999E-2</v>
      </c>
      <c r="Z1424" s="12">
        <v>0.98399999999999999</v>
      </c>
      <c r="AA1424" s="17" cm="1">
        <f t="array" ref="AA1424:AB1424">VLOOKUP(Merged_Sheet!A1424,Merged_Sheet!A1424:F4114,{5,6},0)</f>
        <v>37643013481</v>
      </c>
      <c r="AB1424" s="17">
        <v>37643013481</v>
      </c>
      <c r="AC1424" s="16">
        <f t="shared" si="133"/>
        <v>2534.2734717952017</v>
      </c>
      <c r="AD1424" s="12">
        <f t="shared" si="134"/>
        <v>2534.2734717952017</v>
      </c>
      <c r="AE1424" s="12">
        <f t="shared" si="135"/>
        <v>2534.2734717952017</v>
      </c>
      <c r="AF1424" s="12">
        <f t="shared" si="136"/>
        <v>2534.2734717952017</v>
      </c>
      <c r="AG1424" s="12">
        <f t="shared" si="137"/>
        <v>0.624</v>
      </c>
    </row>
    <row r="1425" spans="1:33" ht="14.5" x14ac:dyDescent="0.35">
      <c r="A1425" s="12" t="str">
        <f t="shared" si="132"/>
        <v>Luxembourg-Europe-2006</v>
      </c>
      <c r="B1425" s="13" t="s">
        <v>62</v>
      </c>
      <c r="C1425" s="14" t="s">
        <v>174</v>
      </c>
      <c r="D1425" s="15">
        <v>2006</v>
      </c>
      <c r="E1425" s="16" cm="1">
        <f t="array" ref="E1425:I1425">VLOOKUP(Merged_Sheet!A1425,GDP!A1425:I4115,{5,6,7,8,9},0)</f>
        <v>42544677906</v>
      </c>
      <c r="F1425" s="16">
        <v>42544677906</v>
      </c>
      <c r="G1425" s="12">
        <v>7.6999999999999999E-2</v>
      </c>
      <c r="H1425" s="12">
        <v>7029</v>
      </c>
      <c r="I1425" s="12">
        <v>0</v>
      </c>
      <c r="J1425" s="12" cm="1">
        <f t="array" ref="J1425:R1425">VLOOKUP(Merged_Sheet!A1425,'HUMAN RESOURCES'!A1425:M4115,{5,6,7,8,9,10,11,12,13},0)</f>
        <v>0.05</v>
      </c>
      <c r="K1425" s="12">
        <v>6.2E-2</v>
      </c>
      <c r="L1425" s="12">
        <v>58</v>
      </c>
      <c r="M1425" s="12">
        <v>58</v>
      </c>
      <c r="N1425" s="12">
        <v>0.5</v>
      </c>
      <c r="O1425" s="12">
        <v>0.47399999999999998</v>
      </c>
      <c r="P1425" s="12">
        <v>2.5999999999999999E-2</v>
      </c>
      <c r="Q1425" s="12">
        <v>17157042</v>
      </c>
      <c r="R1425" s="12">
        <v>0.18</v>
      </c>
      <c r="S1425" s="17" cm="1">
        <f t="array" ref="S1425:T1425">VLOOKUP(Merged_Sheet!A1425,Merged_Sheet!A1425:F4115,{5,6},0)</f>
        <v>42544677906</v>
      </c>
      <c r="T1425" s="17">
        <v>42544677906</v>
      </c>
      <c r="U1425" s="12" cm="1">
        <f t="array" ref="U1425:Z1425">VLOOKUP(Merged_Sheet!A1425,BUSINESS!A1425:J4115,{5,6,7,8,9,10},0)</f>
        <v>0.438</v>
      </c>
      <c r="V1425" s="12">
        <v>17</v>
      </c>
      <c r="W1425" s="12">
        <v>174</v>
      </c>
      <c r="X1425" s="12">
        <v>270</v>
      </c>
      <c r="Y1425" s="12">
        <v>1.4E-2</v>
      </c>
      <c r="Z1425" s="12">
        <v>0.314</v>
      </c>
      <c r="AA1425" s="17" cm="1">
        <f t="array" ref="AA1425:AB1425">VLOOKUP(Merged_Sheet!A1425,Merged_Sheet!A1425:F4115,{5,6},0)</f>
        <v>42544677906</v>
      </c>
      <c r="AB1425" s="17">
        <v>42544677906</v>
      </c>
      <c r="AC1425" s="16">
        <f t="shared" si="133"/>
        <v>2479.7210326815075</v>
      </c>
      <c r="AD1425" s="12">
        <f t="shared" si="134"/>
        <v>2479.7210326815075</v>
      </c>
      <c r="AE1425" s="12">
        <f t="shared" si="135"/>
        <v>2479.7210326815075</v>
      </c>
      <c r="AF1425" s="12">
        <f t="shared" si="136"/>
        <v>2479.7210326815075</v>
      </c>
      <c r="AG1425" s="12">
        <f t="shared" si="137"/>
        <v>0.82000000000000006</v>
      </c>
    </row>
    <row r="1426" spans="1:33" ht="14.5" x14ac:dyDescent="0.35">
      <c r="A1426" s="12" t="str">
        <f t="shared" si="132"/>
        <v>Luxembourg-Europe-2007</v>
      </c>
      <c r="B1426" s="13" t="s">
        <v>62</v>
      </c>
      <c r="C1426" s="14" t="s">
        <v>174</v>
      </c>
      <c r="D1426" s="15">
        <v>2007</v>
      </c>
      <c r="E1426" s="16" cm="1">
        <f t="array" ref="E1426:I1426">VLOOKUP(Merged_Sheet!A1426,GDP!A1426:I4116,{5,6,7,8,9},0)</f>
        <v>51320661751</v>
      </c>
      <c r="F1426" s="16">
        <v>51320661751</v>
      </c>
      <c r="G1426" s="12">
        <v>6.8000000000000005E-2</v>
      </c>
      <c r="H1426" s="12">
        <v>7326</v>
      </c>
      <c r="I1426" s="12">
        <v>0</v>
      </c>
      <c r="J1426" s="12" cm="1">
        <f t="array" ref="J1426:R1426">VLOOKUP(Merged_Sheet!A1426,'HUMAN RESOURCES'!A1426:M4116,{5,6,7,8,9,10,11,12,13},0)</f>
        <v>8.0000000000000002E-3</v>
      </c>
      <c r="K1426" s="12">
        <v>0</v>
      </c>
      <c r="L1426" s="12">
        <v>81</v>
      </c>
      <c r="M1426" s="12">
        <v>76</v>
      </c>
      <c r="N1426" s="12">
        <v>0.17299999999999999</v>
      </c>
      <c r="O1426" s="12">
        <v>0.754</v>
      </c>
      <c r="P1426" s="12">
        <v>7.2999999999999995E-2</v>
      </c>
      <c r="Q1426" s="12">
        <v>468149</v>
      </c>
      <c r="R1426" s="12">
        <v>1</v>
      </c>
      <c r="S1426" s="17" cm="1">
        <f t="array" ref="S1426:T1426">VLOOKUP(Merged_Sheet!A1426,Merged_Sheet!A1426:F4116,{5,6},0)</f>
        <v>51320661751</v>
      </c>
      <c r="T1426" s="17">
        <v>51320661751</v>
      </c>
      <c r="U1426" s="12" cm="1">
        <f t="array" ref="U1426:Z1426">VLOOKUP(Merged_Sheet!A1426,BUSINESS!A1426:J4116,{5,6,7,8,9,10},0)</f>
        <v>0</v>
      </c>
      <c r="V1426" s="12">
        <v>0</v>
      </c>
      <c r="W1426" s="12">
        <v>0</v>
      </c>
      <c r="X1426" s="12">
        <v>0</v>
      </c>
      <c r="Y1426" s="12">
        <v>0.34899999999999998</v>
      </c>
      <c r="Z1426" s="12">
        <v>1.1379999999999999</v>
      </c>
      <c r="AA1426" s="17" cm="1">
        <f t="array" ref="AA1426:AB1426">VLOOKUP(Merged_Sheet!A1426,Merged_Sheet!A1426:F4116,{5,6},0)</f>
        <v>51320661751</v>
      </c>
      <c r="AB1426" s="17">
        <v>51320661751</v>
      </c>
      <c r="AC1426" s="16">
        <f t="shared" si="133"/>
        <v>109624.6317967143</v>
      </c>
      <c r="AD1426" s="12">
        <f t="shared" si="134"/>
        <v>109624.6317967143</v>
      </c>
      <c r="AE1426" s="12">
        <f t="shared" si="135"/>
        <v>109624.6317967143</v>
      </c>
      <c r="AF1426" s="12">
        <f t="shared" si="136"/>
        <v>109624.6317967143</v>
      </c>
      <c r="AG1426" s="12">
        <f t="shared" si="137"/>
        <v>0</v>
      </c>
    </row>
    <row r="1427" spans="1:33" ht="14.5" x14ac:dyDescent="0.35">
      <c r="A1427" s="12" t="str">
        <f t="shared" si="132"/>
        <v>Luxembourg-Europe-2008</v>
      </c>
      <c r="B1427" s="13" t="s">
        <v>62</v>
      </c>
      <c r="C1427" s="14" t="s">
        <v>174</v>
      </c>
      <c r="D1427" s="15">
        <v>2008</v>
      </c>
      <c r="E1427" s="16" cm="1">
        <f t="array" ref="E1427:I1427">VLOOKUP(Merged_Sheet!A1427,GDP!A1427:I4117,{5,6,7,8,9},0)</f>
        <v>54742763112</v>
      </c>
      <c r="F1427" s="16">
        <v>54742763112</v>
      </c>
      <c r="G1427" s="12">
        <v>7.2999999999999995E-2</v>
      </c>
      <c r="H1427" s="12">
        <v>8305</v>
      </c>
      <c r="I1427" s="12">
        <v>0</v>
      </c>
      <c r="J1427" s="12" cm="1">
        <f t="array" ref="J1427:R1427">VLOOKUP(Merged_Sheet!A1427,'HUMAN RESOURCES'!A1427:M4117,{5,6,7,8,9,10,11,12,13},0)</f>
        <v>8.0000000000000002E-3</v>
      </c>
      <c r="K1427" s="12">
        <v>0</v>
      </c>
      <c r="L1427" s="12">
        <v>85</v>
      </c>
      <c r="M1427" s="12">
        <v>79</v>
      </c>
      <c r="N1427" s="12">
        <v>0.14199999999999999</v>
      </c>
      <c r="O1427" s="12">
        <v>0.73599999999999999</v>
      </c>
      <c r="P1427" s="12">
        <v>0.121</v>
      </c>
      <c r="Q1427" s="12">
        <v>6813200</v>
      </c>
      <c r="R1427" s="12">
        <v>1</v>
      </c>
      <c r="S1427" s="17" cm="1">
        <f t="array" ref="S1427:T1427">VLOOKUP(Merged_Sheet!A1427,Merged_Sheet!A1427:F4117,{5,6},0)</f>
        <v>54742763112</v>
      </c>
      <c r="T1427" s="17">
        <v>54742763112</v>
      </c>
      <c r="U1427" s="12" cm="1">
        <f t="array" ref="U1427:Z1427">VLOOKUP(Merged_Sheet!A1427,BUSINESS!A1427:J4117,{5,6,7,8,9,10},0)</f>
        <v>0.24099999999999999</v>
      </c>
      <c r="V1427" s="12">
        <v>11</v>
      </c>
      <c r="W1427" s="12">
        <v>0</v>
      </c>
      <c r="X1427" s="12">
        <v>80</v>
      </c>
      <c r="Y1427" s="12">
        <v>0.56899999999999995</v>
      </c>
      <c r="Z1427" s="12">
        <v>1.2390000000000001</v>
      </c>
      <c r="AA1427" s="17" cm="1">
        <f t="array" ref="AA1427:AB1427">VLOOKUP(Merged_Sheet!A1427,Merged_Sheet!A1427:F4117,{5,6},0)</f>
        <v>54742763112</v>
      </c>
      <c r="AB1427" s="17">
        <v>54742763112</v>
      </c>
      <c r="AC1427" s="16">
        <f t="shared" si="133"/>
        <v>8034.8093571302761</v>
      </c>
      <c r="AD1427" s="12">
        <f t="shared" si="134"/>
        <v>8034.8093571302761</v>
      </c>
      <c r="AE1427" s="12">
        <f t="shared" si="135"/>
        <v>8034.8093571302761</v>
      </c>
      <c r="AF1427" s="12">
        <f t="shared" si="136"/>
        <v>8034.8093571302761</v>
      </c>
      <c r="AG1427" s="12">
        <f t="shared" si="137"/>
        <v>0</v>
      </c>
    </row>
    <row r="1428" spans="1:33" ht="14.5" x14ac:dyDescent="0.35">
      <c r="A1428" s="12" t="str">
        <f t="shared" si="132"/>
        <v>Luxembourg-Europe-2009</v>
      </c>
      <c r="B1428" s="13" t="s">
        <v>62</v>
      </c>
      <c r="C1428" s="14" t="s">
        <v>174</v>
      </c>
      <c r="D1428" s="15">
        <v>2009</v>
      </c>
      <c r="E1428" s="16" cm="1">
        <f t="array" ref="E1428:I1428">VLOOKUP(Merged_Sheet!A1428,GDP!A1428:I4118,{5,6,7,8,9},0)</f>
        <v>49420751774</v>
      </c>
      <c r="F1428" s="16">
        <v>49420751774</v>
      </c>
      <c r="G1428" s="12">
        <v>0.08</v>
      </c>
      <c r="H1428" s="12">
        <v>8127</v>
      </c>
      <c r="I1428" s="12">
        <v>0</v>
      </c>
      <c r="J1428" s="12" cm="1">
        <f t="array" ref="J1428:R1428">VLOOKUP(Merged_Sheet!A1428,'HUMAN RESOURCES'!A1428:M4118,{5,6,7,8,9,10,11,12,13},0)</f>
        <v>8.0000000000000002E-3</v>
      </c>
      <c r="K1428" s="12">
        <v>3.0000000000000001E-3</v>
      </c>
      <c r="L1428" s="12">
        <v>85</v>
      </c>
      <c r="M1428" s="12">
        <v>79</v>
      </c>
      <c r="N1428" s="12">
        <v>0.13800000000000001</v>
      </c>
      <c r="O1428" s="12">
        <v>0.66300000000000003</v>
      </c>
      <c r="P1428" s="12">
        <v>0.19800000000000001</v>
      </c>
      <c r="Q1428" s="12">
        <v>127773000</v>
      </c>
      <c r="R1428" s="12">
        <v>0.86</v>
      </c>
      <c r="S1428" s="17" cm="1">
        <f t="array" ref="S1428:T1428">VLOOKUP(Merged_Sheet!A1428,Merged_Sheet!A1428:F4118,{5,6},0)</f>
        <v>49420751774</v>
      </c>
      <c r="T1428" s="17">
        <v>49420751774</v>
      </c>
      <c r="U1428" s="12" cm="1">
        <f t="array" ref="U1428:Z1428">VLOOKUP(Merged_Sheet!A1428,BUSINESS!A1428:J4118,{5,6,7,8,9,10},0)</f>
        <v>0.52500000000000002</v>
      </c>
      <c r="V1428" s="12">
        <v>30</v>
      </c>
      <c r="W1428" s="12">
        <v>0</v>
      </c>
      <c r="X1428" s="12">
        <v>315</v>
      </c>
      <c r="Y1428" s="12">
        <v>0.66900000000000004</v>
      </c>
      <c r="Z1428" s="12">
        <v>0.76</v>
      </c>
      <c r="AA1428" s="17" cm="1">
        <f t="array" ref="AA1428:AB1428">VLOOKUP(Merged_Sheet!A1428,Merged_Sheet!A1428:F4118,{5,6},0)</f>
        <v>49420751774</v>
      </c>
      <c r="AB1428" s="17">
        <v>49420751774</v>
      </c>
      <c r="AC1428" s="16">
        <f t="shared" si="133"/>
        <v>386.78556325671309</v>
      </c>
      <c r="AD1428" s="12">
        <f t="shared" si="134"/>
        <v>386.78556325671309</v>
      </c>
      <c r="AE1428" s="12">
        <f t="shared" si="135"/>
        <v>386.78556325671309</v>
      </c>
      <c r="AF1428" s="12">
        <f t="shared" si="136"/>
        <v>386.78556325671309</v>
      </c>
      <c r="AG1428" s="12">
        <f t="shared" si="137"/>
        <v>0.14000000000000001</v>
      </c>
    </row>
    <row r="1429" spans="1:33" ht="14.5" x14ac:dyDescent="0.35">
      <c r="A1429" s="12" t="str">
        <f t="shared" si="132"/>
        <v>Luxembourg-Europe-2010</v>
      </c>
      <c r="B1429" s="13" t="s">
        <v>62</v>
      </c>
      <c r="C1429" s="14" t="s">
        <v>174</v>
      </c>
      <c r="D1429" s="15">
        <v>2010</v>
      </c>
      <c r="E1429" s="16" cm="1">
        <f t="array" ref="E1429:I1429">VLOOKUP(Merged_Sheet!A1429,GDP!A1429:I4119,{5,6,7,8,9},0)</f>
        <v>52053324635</v>
      </c>
      <c r="F1429" s="16">
        <v>52053324635</v>
      </c>
      <c r="G1429" s="12">
        <v>7.1999999999999995E-2</v>
      </c>
      <c r="H1429" s="12">
        <v>7592</v>
      </c>
      <c r="I1429" s="12">
        <v>0</v>
      </c>
      <c r="J1429" s="12" cm="1">
        <f t="array" ref="J1429:R1429">VLOOKUP(Merged_Sheet!A1429,'HUMAN RESOURCES'!A1429:M4119,{5,6,7,8,9,10,11,12,13},0)</f>
        <v>8.9999999999999993E-3</v>
      </c>
      <c r="K1429" s="12">
        <v>5.0000000000000001E-3</v>
      </c>
      <c r="L1429" s="12">
        <v>82</v>
      </c>
      <c r="M1429" s="12">
        <v>75</v>
      </c>
      <c r="N1429" s="12">
        <v>0.191</v>
      </c>
      <c r="O1429" s="12">
        <v>0.71599999999999997</v>
      </c>
      <c r="P1429" s="12">
        <v>9.2999999999999999E-2</v>
      </c>
      <c r="Q1429" s="12">
        <v>48138077</v>
      </c>
      <c r="R1429" s="12">
        <v>0.81299999999999994</v>
      </c>
      <c r="S1429" s="17" cm="1">
        <f t="array" ref="S1429:T1429">VLOOKUP(Merged_Sheet!A1429,Merged_Sheet!A1429:F4119,{5,6},0)</f>
        <v>52053324635</v>
      </c>
      <c r="T1429" s="17">
        <v>52053324635</v>
      </c>
      <c r="U1429" s="12" cm="1">
        <f t="array" ref="U1429:Z1429">VLOOKUP(Merged_Sheet!A1429,BUSINESS!A1429:J4119,{5,6,7,8,9,10},0)</f>
        <v>0.35399999999999998</v>
      </c>
      <c r="V1429" s="12">
        <v>17</v>
      </c>
      <c r="W1429" s="12">
        <v>0</v>
      </c>
      <c r="X1429" s="12">
        <v>290</v>
      </c>
      <c r="Y1429" s="12">
        <v>0.73499999999999999</v>
      </c>
      <c r="Z1429" s="12">
        <v>0.81499999999999995</v>
      </c>
      <c r="AA1429" s="17" cm="1">
        <f t="array" ref="AA1429:AB1429">VLOOKUP(Merged_Sheet!A1429,Merged_Sheet!A1429:F4119,{5,6},0)</f>
        <v>52053324635</v>
      </c>
      <c r="AB1429" s="17">
        <v>52053324635</v>
      </c>
      <c r="AC1429" s="16">
        <f t="shared" si="133"/>
        <v>1081.3336942188198</v>
      </c>
      <c r="AD1429" s="12">
        <f t="shared" si="134"/>
        <v>1081.3336942188198</v>
      </c>
      <c r="AE1429" s="12">
        <f t="shared" si="135"/>
        <v>1081.3336942188198</v>
      </c>
      <c r="AF1429" s="12">
        <f t="shared" si="136"/>
        <v>1081.3336942188198</v>
      </c>
      <c r="AG1429" s="12">
        <f t="shared" si="137"/>
        <v>0.18700000000000006</v>
      </c>
    </row>
    <row r="1430" spans="1:33" ht="14.5" x14ac:dyDescent="0.35">
      <c r="A1430" s="12" t="str">
        <f t="shared" si="132"/>
        <v>Luxembourg-Europe-2011</v>
      </c>
      <c r="B1430" s="13" t="s">
        <v>62</v>
      </c>
      <c r="C1430" s="14" t="s">
        <v>174</v>
      </c>
      <c r="D1430" s="15">
        <v>2011</v>
      </c>
      <c r="E1430" s="16" cm="1">
        <f t="array" ref="E1430:I1430">VLOOKUP(Merged_Sheet!A1430,GDP!A1430:I4120,{5,6,7,8,9},0)</f>
        <v>58009863403</v>
      </c>
      <c r="F1430" s="16">
        <v>58009863403</v>
      </c>
      <c r="G1430" s="12">
        <v>6.7000000000000004E-2</v>
      </c>
      <c r="H1430" s="12">
        <v>7751</v>
      </c>
      <c r="I1430" s="12">
        <v>0</v>
      </c>
      <c r="J1430" s="12" cm="1">
        <f t="array" ref="J1430:R1430">VLOOKUP(Merged_Sheet!A1430,'HUMAN RESOURCES'!A1430:M4120,{5,6,7,8,9,10,11,12,13},0)</f>
        <v>0.01</v>
      </c>
      <c r="K1430" s="12">
        <v>2E-3</v>
      </c>
      <c r="L1430" s="12">
        <v>83</v>
      </c>
      <c r="M1430" s="12">
        <v>78</v>
      </c>
      <c r="N1430" s="12">
        <v>0.191</v>
      </c>
      <c r="O1430" s="12">
        <v>0.72599999999999998</v>
      </c>
      <c r="P1430" s="12">
        <v>8.2000000000000003E-2</v>
      </c>
      <c r="Q1430" s="12">
        <v>4265800</v>
      </c>
      <c r="R1430" s="12">
        <v>1</v>
      </c>
      <c r="S1430" s="17" cm="1">
        <f t="array" ref="S1430:T1430">VLOOKUP(Merged_Sheet!A1430,Merged_Sheet!A1430:F4120,{5,6},0)</f>
        <v>58009863403</v>
      </c>
      <c r="T1430" s="17">
        <v>58009863403</v>
      </c>
      <c r="U1430" s="12" cm="1">
        <f t="array" ref="U1430:Z1430">VLOOKUP(Merged_Sheet!A1430,BUSINESS!A1430:J4120,{5,6,7,8,9,10},0)</f>
        <v>0.27700000000000002</v>
      </c>
      <c r="V1430" s="12">
        <v>6</v>
      </c>
      <c r="W1430" s="12">
        <v>0</v>
      </c>
      <c r="X1430" s="12">
        <v>80</v>
      </c>
      <c r="Y1430" s="12">
        <v>0.61</v>
      </c>
      <c r="Z1430" s="12">
        <v>0.97499999999999998</v>
      </c>
      <c r="AA1430" s="17" cm="1">
        <f t="array" ref="AA1430:AB1430">VLOOKUP(Merged_Sheet!A1430,Merged_Sheet!A1430:F4120,{5,6},0)</f>
        <v>58009863403</v>
      </c>
      <c r="AB1430" s="17">
        <v>58009863403</v>
      </c>
      <c r="AC1430" s="16">
        <f t="shared" si="133"/>
        <v>13598.823996202354</v>
      </c>
      <c r="AD1430" s="12">
        <f t="shared" si="134"/>
        <v>13598.823996202354</v>
      </c>
      <c r="AE1430" s="12">
        <f t="shared" si="135"/>
        <v>13598.823996202354</v>
      </c>
      <c r="AF1430" s="12">
        <f t="shared" si="136"/>
        <v>13598.823996202354</v>
      </c>
      <c r="AG1430" s="12">
        <f t="shared" si="137"/>
        <v>0</v>
      </c>
    </row>
    <row r="1431" spans="1:33" ht="14.5" x14ac:dyDescent="0.35">
      <c r="A1431" s="12" t="str">
        <f t="shared" si="132"/>
        <v>Luxembourg-Europe-2012</v>
      </c>
      <c r="B1431" s="13" t="s">
        <v>62</v>
      </c>
      <c r="C1431" s="14" t="s">
        <v>174</v>
      </c>
      <c r="D1431" s="15">
        <v>2012</v>
      </c>
      <c r="E1431" s="16" cm="1">
        <f t="array" ref="E1431:I1431">VLOOKUP(Merged_Sheet!A1431,GDP!A1431:I4121,{5,6,7,8,9},0)</f>
        <v>55143457330</v>
      </c>
      <c r="F1431" s="16">
        <v>55143457330</v>
      </c>
      <c r="G1431" s="12">
        <v>6.9000000000000006E-2</v>
      </c>
      <c r="H1431" s="12">
        <v>7452</v>
      </c>
      <c r="I1431" s="12">
        <v>0</v>
      </c>
      <c r="J1431" s="12" cm="1">
        <f t="array" ref="J1431:R1431">VLOOKUP(Merged_Sheet!A1431,'HUMAN RESOURCES'!A1431:M4121,{5,6,7,8,9,10,11,12,13},0)</f>
        <v>1.2E-2</v>
      </c>
      <c r="K1431" s="12">
        <v>0.02</v>
      </c>
      <c r="L1431" s="12">
        <v>75</v>
      </c>
      <c r="M1431" s="12">
        <v>73</v>
      </c>
      <c r="N1431" s="12">
        <v>0.20499999999999999</v>
      </c>
      <c r="O1431" s="12">
        <v>0.71799999999999997</v>
      </c>
      <c r="P1431" s="12">
        <v>7.6999999999999999E-2</v>
      </c>
      <c r="Q1431" s="12">
        <v>1303720000</v>
      </c>
      <c r="R1431" s="12">
        <v>0.42499999999999999</v>
      </c>
      <c r="S1431" s="17" cm="1">
        <f t="array" ref="S1431:T1431">VLOOKUP(Merged_Sheet!A1431,Merged_Sheet!A1431:F4121,{5,6},0)</f>
        <v>55143457330</v>
      </c>
      <c r="T1431" s="17">
        <v>55143457330</v>
      </c>
      <c r="U1431" s="12" cm="1">
        <f t="array" ref="U1431:Z1431">VLOOKUP(Merged_Sheet!A1431,BUSINESS!A1431:J4121,{5,6,7,8,9,10},0)</f>
        <v>0.8</v>
      </c>
      <c r="V1431" s="12">
        <v>48</v>
      </c>
      <c r="W1431" s="12">
        <v>0</v>
      </c>
      <c r="X1431" s="12">
        <v>832</v>
      </c>
      <c r="Y1431" s="12">
        <v>8.5000000000000006E-2</v>
      </c>
      <c r="Z1431" s="12">
        <v>0.29799999999999999</v>
      </c>
      <c r="AA1431" s="17" cm="1">
        <f t="array" ref="AA1431:AB1431">VLOOKUP(Merged_Sheet!A1431,Merged_Sheet!A1431:F4121,{5,6},0)</f>
        <v>55143457330</v>
      </c>
      <c r="AB1431" s="17">
        <v>55143457330</v>
      </c>
      <c r="AC1431" s="16">
        <f t="shared" si="133"/>
        <v>42.297009580277972</v>
      </c>
      <c r="AD1431" s="12">
        <f t="shared" si="134"/>
        <v>42.297009580277972</v>
      </c>
      <c r="AE1431" s="12">
        <f t="shared" si="135"/>
        <v>42.297009580277972</v>
      </c>
      <c r="AF1431" s="12">
        <f t="shared" si="136"/>
        <v>42.297009580277972</v>
      </c>
      <c r="AG1431" s="12">
        <f t="shared" si="137"/>
        <v>0.57499999999999996</v>
      </c>
    </row>
    <row r="1432" spans="1:33" ht="14.5" x14ac:dyDescent="0.35">
      <c r="A1432" s="12" t="str">
        <f t="shared" si="132"/>
        <v>Macao SAR-Asia-2000</v>
      </c>
      <c r="B1432" s="13" t="s">
        <v>60</v>
      </c>
      <c r="C1432" s="14" t="s">
        <v>175</v>
      </c>
      <c r="D1432" s="15">
        <v>2000</v>
      </c>
      <c r="E1432" s="16" cm="1">
        <f t="array" ref="E1432:I1432">VLOOKUP(Merged_Sheet!A1432,GDP!A1432:I4122,{5,6,7,8,9},0)</f>
        <v>6101794939</v>
      </c>
      <c r="F1432" s="16">
        <v>6101794939</v>
      </c>
      <c r="G1432" s="12">
        <v>0</v>
      </c>
      <c r="H1432" s="12">
        <v>0</v>
      </c>
      <c r="I1432" s="12">
        <v>9.9000000000000005E-2</v>
      </c>
      <c r="J1432" s="12" cm="1">
        <f t="array" ref="J1432:R1432">VLOOKUP(Merged_Sheet!A1432,'HUMAN RESOURCES'!A1432:M4122,{5,6,7,8,9,10,11,12,13},0)</f>
        <v>1.2999999999999999E-2</v>
      </c>
      <c r="K1432" s="12">
        <v>1.4999999999999999E-2</v>
      </c>
      <c r="L1432" s="12">
        <v>76</v>
      </c>
      <c r="M1432" s="12">
        <v>69</v>
      </c>
      <c r="N1432" s="12">
        <v>0.223</v>
      </c>
      <c r="O1432" s="12">
        <v>0.7</v>
      </c>
      <c r="P1432" s="12">
        <v>7.6999999999999999E-2</v>
      </c>
      <c r="Q1432" s="12">
        <v>65559487</v>
      </c>
      <c r="R1432" s="12">
        <v>0.375</v>
      </c>
      <c r="S1432" s="17" cm="1">
        <f t="array" ref="S1432:T1432">VLOOKUP(Merged_Sheet!A1432,Merged_Sheet!A1432:F4122,{5,6},0)</f>
        <v>6101794939</v>
      </c>
      <c r="T1432" s="17">
        <v>6101794939</v>
      </c>
      <c r="U1432" s="12" cm="1">
        <f t="array" ref="U1432:Z1432">VLOOKUP(Merged_Sheet!A1432,BUSINESS!A1432:J4122,{5,6,7,8,9,10},0)</f>
        <v>0.375</v>
      </c>
      <c r="V1432" s="12">
        <v>33</v>
      </c>
      <c r="W1432" s="12">
        <v>0</v>
      </c>
      <c r="X1432" s="12">
        <v>264</v>
      </c>
      <c r="Y1432" s="12">
        <v>0.15</v>
      </c>
      <c r="Z1432" s="12">
        <v>0.46500000000000002</v>
      </c>
      <c r="AA1432" s="17" cm="1">
        <f t="array" ref="AA1432:AB1432">VLOOKUP(Merged_Sheet!A1432,Merged_Sheet!A1432:F4122,{5,6},0)</f>
        <v>6101794939</v>
      </c>
      <c r="AB1432" s="17">
        <v>6101794939</v>
      </c>
      <c r="AC1432" s="16">
        <f t="shared" si="133"/>
        <v>93.072646206032701</v>
      </c>
      <c r="AD1432" s="12">
        <f t="shared" si="134"/>
        <v>93.072646206032701</v>
      </c>
      <c r="AE1432" s="12">
        <f t="shared" si="135"/>
        <v>93.072646206032701</v>
      </c>
      <c r="AF1432" s="12">
        <f t="shared" si="136"/>
        <v>93.072646206032701</v>
      </c>
      <c r="AG1432" s="12">
        <f t="shared" si="137"/>
        <v>0.625</v>
      </c>
    </row>
    <row r="1433" spans="1:33" ht="14.5" x14ac:dyDescent="0.35">
      <c r="A1433" s="12" t="str">
        <f t="shared" si="132"/>
        <v>Macao SAR-Asia-2001</v>
      </c>
      <c r="B1433" s="13" t="s">
        <v>60</v>
      </c>
      <c r="C1433" s="14" t="s">
        <v>175</v>
      </c>
      <c r="D1433" s="15">
        <v>2001</v>
      </c>
      <c r="E1433" s="16" cm="1">
        <f t="array" ref="E1433:I1433">VLOOKUP(Merged_Sheet!A1433,GDP!A1433:I4123,{5,6,7,8,9},0)</f>
        <v>6514271488</v>
      </c>
      <c r="F1433" s="16">
        <v>6514271488</v>
      </c>
      <c r="G1433" s="12">
        <v>0</v>
      </c>
      <c r="H1433" s="12">
        <v>0</v>
      </c>
      <c r="I1433" s="12">
        <v>0.08</v>
      </c>
      <c r="J1433" s="12" cm="1">
        <f t="array" ref="J1433:R1433">VLOOKUP(Merged_Sheet!A1433,'HUMAN RESOURCES'!A1433:M4123,{5,6,7,8,9,10,11,12,13},0)</f>
        <v>1.2999999999999999E-2</v>
      </c>
      <c r="K1433" s="12">
        <v>2.1999999999999999E-2</v>
      </c>
      <c r="L1433" s="12">
        <v>77</v>
      </c>
      <c r="M1433" s="12">
        <v>69</v>
      </c>
      <c r="N1433" s="12">
        <v>0.184</v>
      </c>
      <c r="O1433" s="12">
        <v>0.67</v>
      </c>
      <c r="P1433" s="12">
        <v>0.14599999999999999</v>
      </c>
      <c r="Q1433" s="12">
        <v>4361400</v>
      </c>
      <c r="R1433" s="12">
        <v>0.52500000000000002</v>
      </c>
      <c r="S1433" s="17" cm="1">
        <f t="array" ref="S1433:T1433">VLOOKUP(Merged_Sheet!A1433,Merged_Sheet!A1433:F4123,{5,6},0)</f>
        <v>6514271488</v>
      </c>
      <c r="T1433" s="17">
        <v>6514271488</v>
      </c>
      <c r="U1433" s="12" cm="1">
        <f t="array" ref="U1433:Z1433">VLOOKUP(Merged_Sheet!A1433,BUSINESS!A1433:J4123,{5,6,7,8,9,10},0)</f>
        <v>0.56999999999999995</v>
      </c>
      <c r="V1433" s="12">
        <v>21</v>
      </c>
      <c r="W1433" s="12">
        <v>0</v>
      </c>
      <c r="X1433" s="12">
        <v>448</v>
      </c>
      <c r="Y1433" s="12">
        <v>6.0999999999999999E-2</v>
      </c>
      <c r="Z1433" s="12">
        <v>0.26200000000000001</v>
      </c>
      <c r="AA1433" s="17" cm="1">
        <f t="array" ref="AA1433:AB1433">VLOOKUP(Merged_Sheet!A1433,Merged_Sheet!A1433:F4123,{5,6},0)</f>
        <v>6514271488</v>
      </c>
      <c r="AB1433" s="17">
        <v>6514271488</v>
      </c>
      <c r="AC1433" s="16">
        <f t="shared" si="133"/>
        <v>1493.6193625899941</v>
      </c>
      <c r="AD1433" s="12">
        <f t="shared" si="134"/>
        <v>1493.6193625899941</v>
      </c>
      <c r="AE1433" s="12">
        <f t="shared" si="135"/>
        <v>1493.6193625899941</v>
      </c>
      <c r="AF1433" s="12">
        <f t="shared" si="136"/>
        <v>1493.6193625899941</v>
      </c>
      <c r="AG1433" s="12">
        <f t="shared" si="137"/>
        <v>0.47499999999999998</v>
      </c>
    </row>
    <row r="1434" spans="1:33" ht="14.5" x14ac:dyDescent="0.35">
      <c r="A1434" s="12" t="str">
        <f t="shared" si="132"/>
        <v>Macao SAR-Asia-2002</v>
      </c>
      <c r="B1434" s="13" t="s">
        <v>60</v>
      </c>
      <c r="C1434" s="14" t="s">
        <v>175</v>
      </c>
      <c r="D1434" s="15">
        <v>2002</v>
      </c>
      <c r="E1434" s="16" cm="1">
        <f t="array" ref="E1434:I1434">VLOOKUP(Merged_Sheet!A1434,GDP!A1434:I4124,{5,6,7,8,9},0)</f>
        <v>7008026415</v>
      </c>
      <c r="F1434" s="16">
        <v>7008026415</v>
      </c>
      <c r="G1434" s="12">
        <v>0</v>
      </c>
      <c r="H1434" s="12">
        <v>0</v>
      </c>
      <c r="I1434" s="12">
        <v>6.0999999999999999E-2</v>
      </c>
      <c r="J1434" s="12" cm="1">
        <f t="array" ref="J1434:R1434">VLOOKUP(Merged_Sheet!A1434,'HUMAN RESOURCES'!A1434:M4124,{5,6,7,8,9,10,11,12,13},0)</f>
        <v>1.4E-2</v>
      </c>
      <c r="K1434" s="12">
        <v>2.1000000000000001E-2</v>
      </c>
      <c r="L1434" s="12">
        <v>77</v>
      </c>
      <c r="M1434" s="12">
        <v>70</v>
      </c>
      <c r="N1434" s="12">
        <v>0.219</v>
      </c>
      <c r="O1434" s="12">
        <v>0.66500000000000004</v>
      </c>
      <c r="P1434" s="12">
        <v>0.11600000000000001</v>
      </c>
      <c r="Q1434" s="12">
        <v>3014917</v>
      </c>
      <c r="R1434" s="12">
        <v>0.64200000000000002</v>
      </c>
      <c r="S1434" s="17" cm="1">
        <f t="array" ref="S1434:T1434">VLOOKUP(Merged_Sheet!A1434,Merged_Sheet!A1434:F4124,{5,6},0)</f>
        <v>7008026415</v>
      </c>
      <c r="T1434" s="17">
        <v>7008026415</v>
      </c>
      <c r="U1434" s="12" cm="1">
        <f t="array" ref="U1434:Z1434">VLOOKUP(Merged_Sheet!A1434,BUSINESS!A1434:J4124,{5,6,7,8,9,10},0)</f>
        <v>0.36599999999999999</v>
      </c>
      <c r="V1434" s="12">
        <v>18</v>
      </c>
      <c r="W1434" s="12">
        <v>0</v>
      </c>
      <c r="X1434" s="12">
        <v>580</v>
      </c>
      <c r="Y1434" s="12">
        <v>5.2999999999999999E-2</v>
      </c>
      <c r="Z1434" s="12">
        <v>0.105</v>
      </c>
      <c r="AA1434" s="17" cm="1">
        <f t="array" ref="AA1434:AB1434">VLOOKUP(Merged_Sheet!A1434,Merged_Sheet!A1434:F4124,{5,6},0)</f>
        <v>7008026415</v>
      </c>
      <c r="AB1434" s="17">
        <v>7008026415</v>
      </c>
      <c r="AC1434" s="16">
        <f t="shared" si="133"/>
        <v>2324.4508605046176</v>
      </c>
      <c r="AD1434" s="12">
        <f t="shared" si="134"/>
        <v>2324.4508605046176</v>
      </c>
      <c r="AE1434" s="12">
        <f t="shared" si="135"/>
        <v>2324.4508605046176</v>
      </c>
      <c r="AF1434" s="12">
        <f t="shared" si="136"/>
        <v>2324.4508605046176</v>
      </c>
      <c r="AG1434" s="12">
        <f t="shared" si="137"/>
        <v>0.35799999999999998</v>
      </c>
    </row>
    <row r="1435" spans="1:33" ht="14.5" x14ac:dyDescent="0.35">
      <c r="A1435" s="12" t="str">
        <f t="shared" si="132"/>
        <v>Macao SAR-Asia-2003</v>
      </c>
      <c r="B1435" s="13" t="s">
        <v>60</v>
      </c>
      <c r="C1435" s="14" t="s">
        <v>175</v>
      </c>
      <c r="D1435" s="15">
        <v>2003</v>
      </c>
      <c r="E1435" s="16" cm="1">
        <f t="array" ref="E1435:I1435">VLOOKUP(Merged_Sheet!A1435,GDP!A1435:I4125,{5,6,7,8,9},0)</f>
        <v>7926373572</v>
      </c>
      <c r="F1435" s="16">
        <v>7926373572</v>
      </c>
      <c r="G1435" s="12">
        <v>0</v>
      </c>
      <c r="H1435" s="12">
        <v>0</v>
      </c>
      <c r="I1435" s="12">
        <v>0.06</v>
      </c>
      <c r="J1435" s="12" cm="1">
        <f t="array" ref="J1435:R1435">VLOOKUP(Merged_Sheet!A1435,'HUMAN RESOURCES'!A1435:M4125,{5,6,7,8,9,10,11,12,13},0)</f>
        <v>1.6E-2</v>
      </c>
      <c r="K1435" s="12">
        <v>2.5999999999999999E-2</v>
      </c>
      <c r="L1435" s="12">
        <v>72</v>
      </c>
      <c r="M1435" s="12">
        <v>65</v>
      </c>
      <c r="N1435" s="12">
        <v>0.247</v>
      </c>
      <c r="O1435" s="12">
        <v>0.67800000000000005</v>
      </c>
      <c r="P1435" s="12">
        <v>7.3999999999999996E-2</v>
      </c>
      <c r="Q1435" s="12">
        <v>23813333</v>
      </c>
      <c r="R1435" s="12">
        <v>0.59799999999999998</v>
      </c>
      <c r="S1435" s="17" cm="1">
        <f t="array" ref="S1435:T1435">VLOOKUP(Merged_Sheet!A1435,Merged_Sheet!A1435:F4125,{5,6},0)</f>
        <v>7926373572</v>
      </c>
      <c r="T1435" s="17">
        <v>7926373572</v>
      </c>
      <c r="U1435" s="12" cm="1">
        <f t="array" ref="U1435:Z1435">VLOOKUP(Merged_Sheet!A1435,BUSINESS!A1435:J4125,{5,6,7,8,9,10},0)</f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7" cm="1">
        <f t="array" ref="AA1435:AB1435">VLOOKUP(Merged_Sheet!A1435,Merged_Sheet!A1435:F4125,{5,6},0)</f>
        <v>7926373572</v>
      </c>
      <c r="AB1435" s="17">
        <v>7926373572</v>
      </c>
      <c r="AC1435" s="16">
        <f t="shared" si="133"/>
        <v>332.85443797388632</v>
      </c>
      <c r="AD1435" s="12">
        <f t="shared" si="134"/>
        <v>332.85443797388632</v>
      </c>
      <c r="AE1435" s="12">
        <f t="shared" si="135"/>
        <v>332.85443797388632</v>
      </c>
      <c r="AF1435" s="12">
        <f t="shared" si="136"/>
        <v>332.85443797388632</v>
      </c>
      <c r="AG1435" s="12">
        <f t="shared" si="137"/>
        <v>0.40200000000000002</v>
      </c>
    </row>
    <row r="1436" spans="1:33" ht="14.5" x14ac:dyDescent="0.35">
      <c r="A1436" s="12" t="str">
        <f t="shared" si="132"/>
        <v>Macao SAR-Asia-2004</v>
      </c>
      <c r="B1436" s="13" t="s">
        <v>60</v>
      </c>
      <c r="C1436" s="14" t="s">
        <v>175</v>
      </c>
      <c r="D1436" s="15">
        <v>2004</v>
      </c>
      <c r="E1436" s="16" cm="1">
        <f t="array" ref="E1436:I1436">VLOOKUP(Merged_Sheet!A1436,GDP!A1436:I4126,{5,6,7,8,9},0)</f>
        <v>10258324479</v>
      </c>
      <c r="F1436" s="16">
        <v>10258324479</v>
      </c>
      <c r="G1436" s="12">
        <v>0</v>
      </c>
      <c r="H1436" s="12">
        <v>0</v>
      </c>
      <c r="I1436" s="12">
        <v>0.06</v>
      </c>
      <c r="J1436" s="12" cm="1">
        <f t="array" ref="J1436:R1436">VLOOKUP(Merged_Sheet!A1436,'HUMAN RESOURCES'!A1436:M4126,{5,6,7,8,9,10,11,12,13},0)</f>
        <v>1.7000000000000001E-2</v>
      </c>
      <c r="K1436" s="12">
        <v>4.3999999999999997E-2</v>
      </c>
      <c r="L1436" s="12">
        <v>72</v>
      </c>
      <c r="M1436" s="12">
        <v>66</v>
      </c>
      <c r="N1436" s="12">
        <v>0.26</v>
      </c>
      <c r="O1436" s="12">
        <v>0.67600000000000005</v>
      </c>
      <c r="P1436" s="12">
        <v>6.4000000000000001E-2</v>
      </c>
      <c r="Q1436" s="12">
        <v>8391850</v>
      </c>
      <c r="R1436" s="12">
        <v>0.52400000000000002</v>
      </c>
      <c r="S1436" s="17" cm="1">
        <f t="array" ref="S1436:T1436">VLOOKUP(Merged_Sheet!A1436,Merged_Sheet!A1436:F4126,{5,6},0)</f>
        <v>10258324479</v>
      </c>
      <c r="T1436" s="17">
        <v>10258324479</v>
      </c>
      <c r="U1436" s="12" cm="1">
        <f t="array" ref="U1436:Z1436">VLOOKUP(Merged_Sheet!A1436,BUSINESS!A1436:J4126,{5,6,7,8,9,10},0)</f>
        <v>0.46400000000000002</v>
      </c>
      <c r="V1436" s="12">
        <v>113</v>
      </c>
      <c r="W1436" s="12">
        <v>0</v>
      </c>
      <c r="X1436" s="12">
        <v>756</v>
      </c>
      <c r="Y1436" s="12">
        <v>0.08</v>
      </c>
      <c r="Z1436" s="12">
        <v>0.26200000000000001</v>
      </c>
      <c r="AA1436" s="17" cm="1">
        <f t="array" ref="AA1436:AB1436">VLOOKUP(Merged_Sheet!A1436,Merged_Sheet!A1436:F4126,{5,6},0)</f>
        <v>10258324479</v>
      </c>
      <c r="AB1436" s="17">
        <v>10258324479</v>
      </c>
      <c r="AC1436" s="16">
        <f t="shared" si="133"/>
        <v>1222.4151383783076</v>
      </c>
      <c r="AD1436" s="12">
        <f t="shared" si="134"/>
        <v>1222.4151383783076</v>
      </c>
      <c r="AE1436" s="12">
        <f t="shared" si="135"/>
        <v>1222.4151383783076</v>
      </c>
      <c r="AF1436" s="12">
        <f t="shared" si="136"/>
        <v>1222.4151383783076</v>
      </c>
      <c r="AG1436" s="12">
        <f t="shared" si="137"/>
        <v>0.47599999999999998</v>
      </c>
    </row>
    <row r="1437" spans="1:33" ht="14.5" x14ac:dyDescent="0.35">
      <c r="A1437" s="12" t="str">
        <f t="shared" si="132"/>
        <v>Macao SAR-Asia-2005</v>
      </c>
      <c r="B1437" s="13" t="s">
        <v>60</v>
      </c>
      <c r="C1437" s="14" t="s">
        <v>175</v>
      </c>
      <c r="D1437" s="15">
        <v>2005</v>
      </c>
      <c r="E1437" s="16" cm="1">
        <f t="array" ref="E1437:I1437">VLOOKUP(Merged_Sheet!A1437,GDP!A1437:I4127,{5,6,7,8,9},0)</f>
        <v>11792570016</v>
      </c>
      <c r="F1437" s="16">
        <v>11792570016</v>
      </c>
      <c r="G1437" s="12">
        <v>0</v>
      </c>
      <c r="H1437" s="12">
        <v>0</v>
      </c>
      <c r="I1437" s="12">
        <v>7.0000000000000007E-2</v>
      </c>
      <c r="J1437" s="12" cm="1">
        <f t="array" ref="J1437:R1437">VLOOKUP(Merged_Sheet!A1437,'HUMAN RESOURCES'!A1437:M4127,{5,6,7,8,9,10,11,12,13},0)</f>
        <v>1.7000000000000001E-2</v>
      </c>
      <c r="K1437" s="12">
        <v>2.4E-2</v>
      </c>
      <c r="L1437" s="12">
        <v>80</v>
      </c>
      <c r="M1437" s="12">
        <v>70</v>
      </c>
      <c r="N1437" s="12">
        <v>0.27100000000000002</v>
      </c>
      <c r="O1437" s="12">
        <v>0.66300000000000003</v>
      </c>
      <c r="P1437" s="12">
        <v>6.6000000000000003E-2</v>
      </c>
      <c r="Q1437" s="12">
        <v>82393500</v>
      </c>
      <c r="R1437" s="12">
        <v>0.27300000000000002</v>
      </c>
      <c r="S1437" s="17" cm="1">
        <f t="array" ref="S1437:T1437">VLOOKUP(Merged_Sheet!A1437,Merged_Sheet!A1437:F4127,{5,6},0)</f>
        <v>11792570016</v>
      </c>
      <c r="T1437" s="17">
        <v>11792570016</v>
      </c>
      <c r="U1437" s="12" cm="1">
        <f t="array" ref="U1437:Z1437">VLOOKUP(Merged_Sheet!A1437,BUSINESS!A1437:J4127,{5,6,7,8,9,10},0)</f>
        <v>0.39900000000000002</v>
      </c>
      <c r="V1437" s="12">
        <v>45</v>
      </c>
      <c r="W1437" s="12">
        <v>0</v>
      </c>
      <c r="X1437" s="12">
        <v>1050</v>
      </c>
      <c r="Y1437" s="12">
        <v>0.127</v>
      </c>
      <c r="Z1437" s="12">
        <v>0.113</v>
      </c>
      <c r="AA1437" s="17" cm="1">
        <f t="array" ref="AA1437:AB1437">VLOOKUP(Merged_Sheet!A1437,Merged_Sheet!A1437:F4127,{5,6},0)</f>
        <v>11792570016</v>
      </c>
      <c r="AB1437" s="17">
        <v>11792570016</v>
      </c>
      <c r="AC1437" s="16">
        <f t="shared" si="133"/>
        <v>143.125003986965</v>
      </c>
      <c r="AD1437" s="12">
        <f t="shared" si="134"/>
        <v>143.125003986965</v>
      </c>
      <c r="AE1437" s="12">
        <f t="shared" si="135"/>
        <v>143.125003986965</v>
      </c>
      <c r="AF1437" s="12">
        <f t="shared" si="136"/>
        <v>143.125003986965</v>
      </c>
      <c r="AG1437" s="12">
        <f t="shared" si="137"/>
        <v>0.72699999999999998</v>
      </c>
    </row>
    <row r="1438" spans="1:33" ht="14.5" x14ac:dyDescent="0.35">
      <c r="A1438" s="12" t="str">
        <f t="shared" si="132"/>
        <v>Macao SAR-Asia-2006</v>
      </c>
      <c r="B1438" s="13" t="s">
        <v>60</v>
      </c>
      <c r="C1438" s="14" t="s">
        <v>175</v>
      </c>
      <c r="D1438" s="15">
        <v>2006</v>
      </c>
      <c r="E1438" s="16" cm="1">
        <f t="array" ref="E1438:I1438">VLOOKUP(Merged_Sheet!A1438,GDP!A1438:I4128,{5,6,7,8,9},0)</f>
        <v>14568709574</v>
      </c>
      <c r="F1438" s="16">
        <v>14568709574</v>
      </c>
      <c r="G1438" s="12">
        <v>0</v>
      </c>
      <c r="H1438" s="12">
        <v>0</v>
      </c>
      <c r="I1438" s="12">
        <v>8.7999999999999995E-2</v>
      </c>
      <c r="J1438" s="12" cm="1">
        <f t="array" ref="J1438:R1438">VLOOKUP(Merged_Sheet!A1438,'HUMAN RESOURCES'!A1438:M4128,{5,6,7,8,9,10,11,12,13},0)</f>
        <v>1.7999999999999999E-2</v>
      </c>
      <c r="K1438" s="12">
        <v>2.9000000000000001E-2</v>
      </c>
      <c r="L1438" s="12">
        <v>72</v>
      </c>
      <c r="M1438" s="12">
        <v>60</v>
      </c>
      <c r="N1438" s="12">
        <v>0.247</v>
      </c>
      <c r="O1438" s="12">
        <v>0.67700000000000005</v>
      </c>
      <c r="P1438" s="12">
        <v>7.5999999999999998E-2</v>
      </c>
      <c r="Q1438" s="12">
        <v>15147029</v>
      </c>
      <c r="R1438" s="12">
        <v>0.54700000000000004</v>
      </c>
      <c r="S1438" s="17" cm="1">
        <f t="array" ref="S1438:T1438">VLOOKUP(Merged_Sheet!A1438,Merged_Sheet!A1438:F4128,{5,6},0)</f>
        <v>14568709574</v>
      </c>
      <c r="T1438" s="17">
        <v>14568709574</v>
      </c>
      <c r="U1438" s="12" cm="1">
        <f t="array" ref="U1438:Z1438">VLOOKUP(Merged_Sheet!A1438,BUSINESS!A1438:J4128,{5,6,7,8,9,10},0)</f>
        <v>0.441</v>
      </c>
      <c r="V1438" s="12">
        <v>25</v>
      </c>
      <c r="W1438" s="12">
        <v>0</v>
      </c>
      <c r="X1438" s="12">
        <v>271</v>
      </c>
      <c r="Y1438" s="12">
        <v>0.03</v>
      </c>
      <c r="Z1438" s="12">
        <v>0.35799999999999998</v>
      </c>
      <c r="AA1438" s="17" cm="1">
        <f t="array" ref="AA1438:AB1438">VLOOKUP(Merged_Sheet!A1438,Merged_Sheet!A1438:F4128,{5,6},0)</f>
        <v>14568709574</v>
      </c>
      <c r="AB1438" s="17">
        <v>14568709574</v>
      </c>
      <c r="AC1438" s="16">
        <f t="shared" si="133"/>
        <v>961.81961320599567</v>
      </c>
      <c r="AD1438" s="12">
        <f t="shared" si="134"/>
        <v>961.81961320599567</v>
      </c>
      <c r="AE1438" s="12">
        <f t="shared" si="135"/>
        <v>961.81961320599567</v>
      </c>
      <c r="AF1438" s="12">
        <f t="shared" si="136"/>
        <v>961.81961320599567</v>
      </c>
      <c r="AG1438" s="12">
        <f t="shared" si="137"/>
        <v>0.45299999999999996</v>
      </c>
    </row>
    <row r="1439" spans="1:33" ht="14.5" x14ac:dyDescent="0.35">
      <c r="A1439" s="12" t="str">
        <f t="shared" si="132"/>
        <v>Macao SAR-Asia-2007</v>
      </c>
      <c r="B1439" s="13" t="s">
        <v>60</v>
      </c>
      <c r="C1439" s="14" t="s">
        <v>175</v>
      </c>
      <c r="D1439" s="15">
        <v>2007</v>
      </c>
      <c r="E1439" s="16" cm="1">
        <f t="array" ref="E1439:I1439">VLOOKUP(Merged_Sheet!A1439,GDP!A1439:I4129,{5,6,7,8,9},0)</f>
        <v>18054684854</v>
      </c>
      <c r="F1439" s="16">
        <v>18054684854</v>
      </c>
      <c r="G1439" s="12">
        <v>0</v>
      </c>
      <c r="H1439" s="12">
        <v>0</v>
      </c>
      <c r="I1439" s="12">
        <v>7.8E-2</v>
      </c>
      <c r="J1439" s="12" cm="1">
        <f t="array" ref="J1439:R1439">VLOOKUP(Merged_Sheet!A1439,'HUMAN RESOURCES'!A1439:M4129,{5,6,7,8,9,10,11,12,13},0)</f>
        <v>1.9E-2</v>
      </c>
      <c r="K1439" s="12">
        <v>5.0999999999999997E-2</v>
      </c>
      <c r="L1439" s="12">
        <v>66</v>
      </c>
      <c r="M1439" s="12">
        <v>61</v>
      </c>
      <c r="N1439" s="12">
        <v>0.28100000000000003</v>
      </c>
      <c r="O1439" s="12">
        <v>0.67</v>
      </c>
      <c r="P1439" s="12">
        <v>4.9000000000000002E-2</v>
      </c>
      <c r="Q1439" s="12">
        <v>50181020</v>
      </c>
      <c r="R1439" s="12">
        <v>0.28899999999999998</v>
      </c>
      <c r="S1439" s="17" cm="1">
        <f t="array" ref="S1439:T1439">VLOOKUP(Merged_Sheet!A1439,Merged_Sheet!A1439:F4129,{5,6},0)</f>
        <v>18054684854</v>
      </c>
      <c r="T1439" s="17">
        <v>18054684854</v>
      </c>
      <c r="U1439" s="12" cm="1">
        <f t="array" ref="U1439:Z1439">VLOOKUP(Merged_Sheet!A1439,BUSINESS!A1439:J4129,{5,6,7,8,9,10},0)</f>
        <v>0</v>
      </c>
      <c r="V1439" s="12">
        <v>0</v>
      </c>
      <c r="W1439" s="12">
        <v>0</v>
      </c>
      <c r="X1439" s="12">
        <v>0</v>
      </c>
      <c r="Y1439" s="12">
        <v>1E-3</v>
      </c>
      <c r="Z1439" s="12">
        <v>3.0000000000000001E-3</v>
      </c>
      <c r="AA1439" s="17" cm="1">
        <f t="array" ref="AA1439:AB1439">VLOOKUP(Merged_Sheet!A1439,Merged_Sheet!A1439:F4129,{5,6},0)</f>
        <v>18054684854</v>
      </c>
      <c r="AB1439" s="17">
        <v>18054684854</v>
      </c>
      <c r="AC1439" s="16">
        <f t="shared" si="133"/>
        <v>359.79110934771751</v>
      </c>
      <c r="AD1439" s="12">
        <f t="shared" si="134"/>
        <v>359.79110934771751</v>
      </c>
      <c r="AE1439" s="12">
        <f t="shared" si="135"/>
        <v>359.79110934771751</v>
      </c>
      <c r="AF1439" s="12">
        <f t="shared" si="136"/>
        <v>359.79110934771751</v>
      </c>
      <c r="AG1439" s="12">
        <f t="shared" si="137"/>
        <v>0.71100000000000008</v>
      </c>
    </row>
    <row r="1440" spans="1:33" ht="14.5" x14ac:dyDescent="0.35">
      <c r="A1440" s="12" t="str">
        <f t="shared" si="132"/>
        <v>Macao SAR-Asia-2008</v>
      </c>
      <c r="B1440" s="13" t="s">
        <v>60</v>
      </c>
      <c r="C1440" s="14" t="s">
        <v>175</v>
      </c>
      <c r="D1440" s="15">
        <v>2008</v>
      </c>
      <c r="E1440" s="16" cm="1">
        <f t="array" ref="E1440:I1440">VLOOKUP(Merged_Sheet!A1440,GDP!A1440:I4130,{5,6,7,8,9},0)</f>
        <v>20731022857</v>
      </c>
      <c r="F1440" s="16">
        <v>20731022857</v>
      </c>
      <c r="G1440" s="12">
        <v>0</v>
      </c>
      <c r="H1440" s="12">
        <v>0</v>
      </c>
      <c r="I1440" s="12">
        <v>5.3999999999999999E-2</v>
      </c>
      <c r="J1440" s="12" cm="1">
        <f t="array" ref="J1440:R1440">VLOOKUP(Merged_Sheet!A1440,'HUMAN RESOURCES'!A1440:M4130,{5,6,7,8,9,10,11,12,13},0)</f>
        <v>1.9E-2</v>
      </c>
      <c r="K1440" s="12">
        <v>1.2E-2</v>
      </c>
      <c r="L1440" s="12">
        <v>77</v>
      </c>
      <c r="M1440" s="12">
        <v>70</v>
      </c>
      <c r="N1440" s="12">
        <v>0.254</v>
      </c>
      <c r="O1440" s="12">
        <v>0.67500000000000004</v>
      </c>
      <c r="P1440" s="12">
        <v>7.0000000000000007E-2</v>
      </c>
      <c r="Q1440" s="12">
        <v>19644000</v>
      </c>
      <c r="R1440" s="12">
        <v>0.184</v>
      </c>
      <c r="S1440" s="17" cm="1">
        <f t="array" ref="S1440:T1440">VLOOKUP(Merged_Sheet!A1440,Merged_Sheet!A1440:F4130,{5,6},0)</f>
        <v>20731022857</v>
      </c>
      <c r="T1440" s="17">
        <v>20731022857</v>
      </c>
      <c r="U1440" s="12" cm="1">
        <f t="array" ref="U1440:Z1440">VLOOKUP(Merged_Sheet!A1440,BUSINESS!A1440:J4130,{5,6,7,8,9,10},0)</f>
        <v>0.56699999999999995</v>
      </c>
      <c r="V1440" s="12">
        <v>48</v>
      </c>
      <c r="W1440" s="12">
        <v>0</v>
      </c>
      <c r="X1440" s="12">
        <v>256</v>
      </c>
      <c r="Y1440" s="12">
        <v>1.7999999999999999E-2</v>
      </c>
      <c r="Z1440" s="12">
        <v>0.16800000000000001</v>
      </c>
      <c r="AA1440" s="17" cm="1">
        <f t="array" ref="AA1440:AB1440">VLOOKUP(Merged_Sheet!A1440,Merged_Sheet!A1440:F4130,{5,6},0)</f>
        <v>20731022857</v>
      </c>
      <c r="AB1440" s="17">
        <v>20731022857</v>
      </c>
      <c r="AC1440" s="16">
        <f t="shared" si="133"/>
        <v>1055.3361258908571</v>
      </c>
      <c r="AD1440" s="12">
        <f t="shared" si="134"/>
        <v>1055.3361258908571</v>
      </c>
      <c r="AE1440" s="12">
        <f t="shared" si="135"/>
        <v>1055.3361258908571</v>
      </c>
      <c r="AF1440" s="12">
        <f t="shared" si="136"/>
        <v>1055.3361258908571</v>
      </c>
      <c r="AG1440" s="12">
        <f t="shared" si="137"/>
        <v>0.81600000000000006</v>
      </c>
    </row>
    <row r="1441" spans="1:33" ht="14.5" x14ac:dyDescent="0.35">
      <c r="A1441" s="12" t="str">
        <f t="shared" si="132"/>
        <v>Macao SAR-Asia-2009</v>
      </c>
      <c r="B1441" s="13" t="s">
        <v>60</v>
      </c>
      <c r="C1441" s="14" t="s">
        <v>175</v>
      </c>
      <c r="D1441" s="15">
        <v>2009</v>
      </c>
      <c r="E1441" s="16" cm="1">
        <f t="array" ref="E1441:I1441">VLOOKUP(Merged_Sheet!A1441,GDP!A1441:I4131,{5,6,7,8,9},0)</f>
        <v>21313263933</v>
      </c>
      <c r="F1441" s="16">
        <v>21313263933</v>
      </c>
      <c r="G1441" s="12">
        <v>0</v>
      </c>
      <c r="H1441" s="12">
        <v>0</v>
      </c>
      <c r="I1441" s="12">
        <v>5.2999999999999999E-2</v>
      </c>
      <c r="J1441" s="12" cm="1">
        <f t="array" ref="J1441:R1441">VLOOKUP(Merged_Sheet!A1441,'HUMAN RESOURCES'!A1441:M4131,{5,6,7,8,9,10,11,12,13},0)</f>
        <v>1.9E-2</v>
      </c>
      <c r="K1441" s="12">
        <v>7.0000000000000001E-3</v>
      </c>
      <c r="L1441" s="12">
        <v>76</v>
      </c>
      <c r="M1441" s="12">
        <v>72</v>
      </c>
      <c r="N1441" s="12">
        <v>0.30199999999999999</v>
      </c>
      <c r="O1441" s="12">
        <v>0.65400000000000003</v>
      </c>
      <c r="P1441" s="12">
        <v>4.3999999999999997E-2</v>
      </c>
      <c r="Q1441" s="12">
        <v>25843466</v>
      </c>
      <c r="R1441" s="12">
        <v>0.66600000000000004</v>
      </c>
      <c r="S1441" s="17" cm="1">
        <f t="array" ref="S1441:T1441">VLOOKUP(Merged_Sheet!A1441,Merged_Sheet!A1441:F4131,{5,6},0)</f>
        <v>21313263933</v>
      </c>
      <c r="T1441" s="17">
        <v>21313263933</v>
      </c>
      <c r="U1441" s="12" cm="1">
        <f t="array" ref="U1441:Z1441">VLOOKUP(Merged_Sheet!A1441,BUSINESS!A1441:J4131,{5,6,7,8,9,10},0)</f>
        <v>0.36</v>
      </c>
      <c r="V1441" s="12">
        <v>37</v>
      </c>
      <c r="W1441" s="12">
        <v>0</v>
      </c>
      <c r="X1441" s="12">
        <v>190</v>
      </c>
      <c r="Y1441" s="12">
        <v>0.48599999999999999</v>
      </c>
      <c r="Z1441" s="12">
        <v>0.75600000000000001</v>
      </c>
      <c r="AA1441" s="17" cm="1">
        <f t="array" ref="AA1441:AB1441">VLOOKUP(Merged_Sheet!A1441,Merged_Sheet!A1441:F4131,{5,6},0)</f>
        <v>21313263933</v>
      </c>
      <c r="AB1441" s="17">
        <v>21313263933</v>
      </c>
      <c r="AC1441" s="16">
        <f t="shared" si="133"/>
        <v>824.70609526601424</v>
      </c>
      <c r="AD1441" s="12">
        <f t="shared" si="134"/>
        <v>824.70609526601424</v>
      </c>
      <c r="AE1441" s="12">
        <f t="shared" si="135"/>
        <v>824.70609526601424</v>
      </c>
      <c r="AF1441" s="12">
        <f t="shared" si="136"/>
        <v>824.70609526601424</v>
      </c>
      <c r="AG1441" s="12">
        <f t="shared" si="137"/>
        <v>0.33399999999999996</v>
      </c>
    </row>
    <row r="1442" spans="1:33" ht="14.5" x14ac:dyDescent="0.35">
      <c r="A1442" s="12" t="str">
        <f t="shared" si="132"/>
        <v>Macao SAR-Asia-2010</v>
      </c>
      <c r="B1442" s="13" t="s">
        <v>60</v>
      </c>
      <c r="C1442" s="14" t="s">
        <v>175</v>
      </c>
      <c r="D1442" s="15">
        <v>2010</v>
      </c>
      <c r="E1442" s="16" cm="1">
        <f t="array" ref="E1442:I1442">VLOOKUP(Merged_Sheet!A1442,GDP!A1442:I4132,{5,6,7,8,9},0)</f>
        <v>28359706123</v>
      </c>
      <c r="F1442" s="16">
        <v>28359706123</v>
      </c>
      <c r="G1442" s="12">
        <v>0</v>
      </c>
      <c r="H1442" s="12">
        <v>0</v>
      </c>
      <c r="I1442" s="12">
        <v>5.2999999999999999E-2</v>
      </c>
      <c r="J1442" s="12" cm="1">
        <f t="array" ref="J1442:R1442">VLOOKUP(Merged_Sheet!A1442,'HUMAN RESOURCES'!A1442:M4132,{5,6,7,8,9,10,11,12,13},0)</f>
        <v>0.02</v>
      </c>
      <c r="K1442" s="12">
        <v>3.6999999999999998E-2</v>
      </c>
      <c r="L1442" s="12">
        <v>69</v>
      </c>
      <c r="M1442" s="12">
        <v>62</v>
      </c>
      <c r="N1442" s="12">
        <v>0.28899999999999998</v>
      </c>
      <c r="O1442" s="12">
        <v>0.67300000000000004</v>
      </c>
      <c r="P1442" s="12">
        <v>3.6999999999999998E-2</v>
      </c>
      <c r="Q1442" s="12">
        <v>2526502</v>
      </c>
      <c r="R1442" s="12">
        <v>0.625</v>
      </c>
      <c r="S1442" s="17" cm="1">
        <f t="array" ref="S1442:T1442">VLOOKUP(Merged_Sheet!A1442,Merged_Sheet!A1442:F4132,{5,6},0)</f>
        <v>28359706123</v>
      </c>
      <c r="T1442" s="17">
        <v>28359706123</v>
      </c>
      <c r="U1442" s="12" cm="1">
        <f t="array" ref="U1442:Z1442">VLOOKUP(Merged_Sheet!A1442,BUSINESS!A1442:J4132,{5,6,7,8,9,10},0)</f>
        <v>0.39800000000000002</v>
      </c>
      <c r="V1442" s="12">
        <v>13</v>
      </c>
      <c r="W1442" s="12">
        <v>0</v>
      </c>
      <c r="X1442" s="12">
        <v>204</v>
      </c>
      <c r="Y1442" s="12">
        <v>0</v>
      </c>
      <c r="Z1442" s="12">
        <v>0.221</v>
      </c>
      <c r="AA1442" s="17" cm="1">
        <f t="array" ref="AA1442:AB1442">VLOOKUP(Merged_Sheet!A1442,Merged_Sheet!A1442:F4132,{5,6},0)</f>
        <v>28359706123</v>
      </c>
      <c r="AB1442" s="17">
        <v>28359706123</v>
      </c>
      <c r="AC1442" s="16">
        <f t="shared" si="133"/>
        <v>11224.889639113684</v>
      </c>
      <c r="AD1442" s="12">
        <f t="shared" si="134"/>
        <v>11224.889639113684</v>
      </c>
      <c r="AE1442" s="12">
        <f t="shared" si="135"/>
        <v>11224.889639113684</v>
      </c>
      <c r="AF1442" s="12">
        <f t="shared" si="136"/>
        <v>11224.889639113684</v>
      </c>
      <c r="AG1442" s="12">
        <f t="shared" si="137"/>
        <v>0.375</v>
      </c>
    </row>
    <row r="1443" spans="1:33" ht="14.5" x14ac:dyDescent="0.35">
      <c r="A1443" s="12" t="str">
        <f t="shared" si="132"/>
        <v>Macao SAR-Asia-2011</v>
      </c>
      <c r="B1443" s="13" t="s">
        <v>60</v>
      </c>
      <c r="C1443" s="14" t="s">
        <v>175</v>
      </c>
      <c r="D1443" s="15">
        <v>2011</v>
      </c>
      <c r="E1443" s="16" cm="1">
        <f t="array" ref="E1443:I1443">VLOOKUP(Merged_Sheet!A1443,GDP!A1443:I4133,{5,6,7,8,9},0)</f>
        <v>36634742799</v>
      </c>
      <c r="F1443" s="16">
        <v>36634742799</v>
      </c>
      <c r="G1443" s="12">
        <v>0</v>
      </c>
      <c r="H1443" s="12">
        <v>0</v>
      </c>
      <c r="I1443" s="12">
        <v>5.2999999999999999E-2</v>
      </c>
      <c r="J1443" s="12" cm="1">
        <f t="array" ref="J1443:R1443">VLOOKUP(Merged_Sheet!A1443,'HUMAN RESOURCES'!A1443:M4133,{5,6,7,8,9,10,11,12,13},0)</f>
        <v>0.02</v>
      </c>
      <c r="K1443" s="12">
        <v>4.7E-2</v>
      </c>
      <c r="L1443" s="12">
        <v>71</v>
      </c>
      <c r="M1443" s="12">
        <v>64</v>
      </c>
      <c r="N1443" s="12">
        <v>0.33200000000000002</v>
      </c>
      <c r="O1443" s="12">
        <v>0.62</v>
      </c>
      <c r="P1443" s="12">
        <v>4.7E-2</v>
      </c>
      <c r="Q1443" s="12">
        <v>26167000</v>
      </c>
      <c r="R1443" s="12">
        <v>0.36699999999999999</v>
      </c>
      <c r="S1443" s="17" cm="1">
        <f t="array" ref="S1443:T1443">VLOOKUP(Merged_Sheet!A1443,Merged_Sheet!A1443:F4133,{5,6},0)</f>
        <v>36634742799</v>
      </c>
      <c r="T1443" s="17">
        <v>36634742799</v>
      </c>
      <c r="U1443" s="12" cm="1">
        <f t="array" ref="U1443:Z1443">VLOOKUP(Merged_Sheet!A1443,BUSINESS!A1443:J4133,{5,6,7,8,9,10},0)</f>
        <v>0.96699999999999997</v>
      </c>
      <c r="V1443" s="12">
        <v>29</v>
      </c>
      <c r="W1443" s="12">
        <v>0</v>
      </c>
      <c r="X1443" s="12">
        <v>196</v>
      </c>
      <c r="Y1443" s="12">
        <v>3.3000000000000002E-2</v>
      </c>
      <c r="Z1443" s="12">
        <v>2.8000000000000001E-2</v>
      </c>
      <c r="AA1443" s="17" cm="1">
        <f t="array" ref="AA1443:AB1443">VLOOKUP(Merged_Sheet!A1443,Merged_Sheet!A1443:F4133,{5,6},0)</f>
        <v>36634742799</v>
      </c>
      <c r="AB1443" s="17">
        <v>36634742799</v>
      </c>
      <c r="AC1443" s="16">
        <f t="shared" si="133"/>
        <v>1400.0360300760499</v>
      </c>
      <c r="AD1443" s="12">
        <f t="shared" si="134"/>
        <v>1400.0360300760499</v>
      </c>
      <c r="AE1443" s="12">
        <f t="shared" si="135"/>
        <v>1400.0360300760499</v>
      </c>
      <c r="AF1443" s="12">
        <f t="shared" si="136"/>
        <v>1400.0360300760499</v>
      </c>
      <c r="AG1443" s="12">
        <f t="shared" si="137"/>
        <v>0.63300000000000001</v>
      </c>
    </row>
    <row r="1444" spans="1:33" ht="14.5" x14ac:dyDescent="0.35">
      <c r="A1444" s="12" t="str">
        <f t="shared" si="132"/>
        <v>Macao SAR-Asia-2012</v>
      </c>
      <c r="B1444" s="13" t="s">
        <v>60</v>
      </c>
      <c r="C1444" s="14" t="s">
        <v>175</v>
      </c>
      <c r="D1444" s="15">
        <v>2012</v>
      </c>
      <c r="E1444" s="16" cm="1">
        <f t="array" ref="E1444:I1444">VLOOKUP(Merged_Sheet!A1444,GDP!A1444:I4134,{5,6,7,8,9},0)</f>
        <v>42981497744</v>
      </c>
      <c r="F1444" s="16">
        <v>42981497744</v>
      </c>
      <c r="G1444" s="12">
        <v>0</v>
      </c>
      <c r="H1444" s="12">
        <v>0</v>
      </c>
      <c r="I1444" s="12">
        <v>5.2999999999999999E-2</v>
      </c>
      <c r="J1444" s="12" cm="1">
        <f t="array" ref="J1444:R1444">VLOOKUP(Merged_Sheet!A1444,'HUMAN RESOURCES'!A1444:M4134,{5,6,7,8,9,10,11,12,13},0)</f>
        <v>0.02</v>
      </c>
      <c r="K1444" s="12">
        <v>7.0000000000000001E-3</v>
      </c>
      <c r="L1444" s="12">
        <v>79</v>
      </c>
      <c r="M1444" s="12">
        <v>75</v>
      </c>
      <c r="N1444" s="12">
        <v>0.28899999999999998</v>
      </c>
      <c r="O1444" s="12">
        <v>0.67900000000000005</v>
      </c>
      <c r="P1444" s="12">
        <v>3.2000000000000001E-2</v>
      </c>
      <c r="Q1444" s="12">
        <v>367815</v>
      </c>
      <c r="R1444" s="12">
        <v>0.73499999999999999</v>
      </c>
      <c r="S1444" s="17" cm="1">
        <f t="array" ref="S1444:T1444">VLOOKUP(Merged_Sheet!A1444,Merged_Sheet!A1444:F4134,{5,6},0)</f>
        <v>42981497744</v>
      </c>
      <c r="T1444" s="17">
        <v>42981497744</v>
      </c>
      <c r="U1444" s="12" cm="1">
        <f t="array" ref="U1444:Z1444">VLOOKUP(Merged_Sheet!A1444,BUSINESS!A1444:J4134,{5,6,7,8,9,10},0)</f>
        <v>0</v>
      </c>
      <c r="V1444" s="12">
        <v>0</v>
      </c>
      <c r="W1444" s="12">
        <v>0</v>
      </c>
      <c r="X1444" s="12">
        <v>0</v>
      </c>
      <c r="Y1444" s="12">
        <v>0.36499999999999999</v>
      </c>
      <c r="Z1444" s="12">
        <v>0.63300000000000001</v>
      </c>
      <c r="AA1444" s="17" cm="1">
        <f t="array" ref="AA1444:AB1444">VLOOKUP(Merged_Sheet!A1444,Merged_Sheet!A1444:F4134,{5,6},0)</f>
        <v>42981497744</v>
      </c>
      <c r="AB1444" s="17">
        <v>42981497744</v>
      </c>
      <c r="AC1444" s="16">
        <f t="shared" si="133"/>
        <v>116856.29390862254</v>
      </c>
      <c r="AD1444" s="12">
        <f t="shared" si="134"/>
        <v>116856.29390862254</v>
      </c>
      <c r="AE1444" s="12">
        <f t="shared" si="135"/>
        <v>116856.29390862254</v>
      </c>
      <c r="AF1444" s="12">
        <f t="shared" si="136"/>
        <v>116856.29390862254</v>
      </c>
      <c r="AG1444" s="12">
        <f t="shared" si="137"/>
        <v>0.26500000000000001</v>
      </c>
    </row>
    <row r="1445" spans="1:33" ht="14.5" x14ac:dyDescent="0.35">
      <c r="A1445" s="12" t="str">
        <f t="shared" si="132"/>
        <v>Madagascar-Africa-2000</v>
      </c>
      <c r="B1445" s="13" t="s">
        <v>64</v>
      </c>
      <c r="C1445" s="14" t="s">
        <v>176</v>
      </c>
      <c r="D1445" s="15">
        <v>2000</v>
      </c>
      <c r="E1445" s="16" cm="1">
        <f t="array" ref="E1445:I1445">VLOOKUP(Merged_Sheet!A1445,GDP!A1445:I4135,{5,6,7,8,9},0)</f>
        <v>3877673635</v>
      </c>
      <c r="F1445" s="16">
        <v>3877673635</v>
      </c>
      <c r="G1445" s="12">
        <v>0.05</v>
      </c>
      <c r="H1445" s="12">
        <v>12</v>
      </c>
      <c r="I1445" s="12">
        <v>0.26500000000000001</v>
      </c>
      <c r="J1445" s="12" cm="1">
        <f t="array" ref="J1445:R1445">VLOOKUP(Merged_Sheet!A1445,'HUMAN RESOURCES'!A1445:M4135,{5,6,7,8,9,10,11,12,13},0)</f>
        <v>2.1000000000000001E-2</v>
      </c>
      <c r="K1445" s="12">
        <v>3.4000000000000002E-2</v>
      </c>
      <c r="L1445" s="12">
        <v>72</v>
      </c>
      <c r="M1445" s="12">
        <v>64</v>
      </c>
      <c r="N1445" s="12">
        <v>0.313</v>
      </c>
      <c r="O1445" s="12">
        <v>0.63100000000000001</v>
      </c>
      <c r="P1445" s="12">
        <v>5.6000000000000001E-2</v>
      </c>
      <c r="Q1445" s="12">
        <v>5162600</v>
      </c>
      <c r="R1445" s="12">
        <v>0.35299999999999998</v>
      </c>
      <c r="S1445" s="17" cm="1">
        <f t="array" ref="S1445:T1445">VLOOKUP(Merged_Sheet!A1445,Merged_Sheet!A1445:F4135,{5,6},0)</f>
        <v>3877673635</v>
      </c>
      <c r="T1445" s="17">
        <v>3877673635</v>
      </c>
      <c r="U1445" s="12" cm="1">
        <f t="array" ref="U1445:Z1445">VLOOKUP(Merged_Sheet!A1445,BUSINESS!A1445:J4135,{5,6,7,8,9,10},0)</f>
        <v>0.68100000000000005</v>
      </c>
      <c r="V1445" s="12">
        <v>21</v>
      </c>
      <c r="W1445" s="12">
        <v>0</v>
      </c>
      <c r="X1445" s="12">
        <v>202</v>
      </c>
      <c r="Y1445" s="12">
        <v>0.105</v>
      </c>
      <c r="Z1445" s="12">
        <v>0.107</v>
      </c>
      <c r="AA1445" s="17" cm="1">
        <f t="array" ref="AA1445:AB1445">VLOOKUP(Merged_Sheet!A1445,Merged_Sheet!A1445:F4135,{5,6},0)</f>
        <v>3877673635</v>
      </c>
      <c r="AB1445" s="17">
        <v>3877673635</v>
      </c>
      <c r="AC1445" s="16">
        <f t="shared" si="133"/>
        <v>751.10867295548758</v>
      </c>
      <c r="AD1445" s="12">
        <f t="shared" si="134"/>
        <v>751.10867295548758</v>
      </c>
      <c r="AE1445" s="12">
        <f t="shared" si="135"/>
        <v>751.10867295548758</v>
      </c>
      <c r="AF1445" s="12">
        <f t="shared" si="136"/>
        <v>751.10867295548758</v>
      </c>
      <c r="AG1445" s="12">
        <f t="shared" si="137"/>
        <v>0.64700000000000002</v>
      </c>
    </row>
    <row r="1446" spans="1:33" ht="14.5" x14ac:dyDescent="0.35">
      <c r="A1446" s="12" t="str">
        <f t="shared" si="132"/>
        <v>Madagascar-Africa-2001</v>
      </c>
      <c r="B1446" s="13" t="s">
        <v>64</v>
      </c>
      <c r="C1446" s="14" t="s">
        <v>176</v>
      </c>
      <c r="D1446" s="15">
        <v>2001</v>
      </c>
      <c r="E1446" s="16" cm="1">
        <f t="array" ref="E1446:I1446">VLOOKUP(Merged_Sheet!A1446,GDP!A1446:I4136,{5,6,7,8,9},0)</f>
        <v>4529575233</v>
      </c>
      <c r="F1446" s="16">
        <v>4529575233</v>
      </c>
      <c r="G1446" s="12">
        <v>0.05</v>
      </c>
      <c r="H1446" s="12">
        <v>14</v>
      </c>
      <c r="I1446" s="12">
        <v>0.253</v>
      </c>
      <c r="J1446" s="12" cm="1">
        <f t="array" ref="J1446:R1446">VLOOKUP(Merged_Sheet!A1446,'HUMAN RESOURCES'!A1446:M4136,{5,6,7,8,9,10,11,12,13},0)</f>
        <v>2.1000000000000001E-2</v>
      </c>
      <c r="K1446" s="12">
        <v>3.3000000000000002E-2</v>
      </c>
      <c r="L1446" s="12">
        <v>71</v>
      </c>
      <c r="M1446" s="12">
        <v>67</v>
      </c>
      <c r="N1446" s="12">
        <v>0.3</v>
      </c>
      <c r="O1446" s="12">
        <v>0.65100000000000002</v>
      </c>
      <c r="P1446" s="12">
        <v>4.9000000000000002E-2</v>
      </c>
      <c r="Q1446" s="12">
        <v>224480901</v>
      </c>
      <c r="R1446" s="12">
        <v>0.45900000000000002</v>
      </c>
      <c r="S1446" s="17" cm="1">
        <f t="array" ref="S1446:T1446">VLOOKUP(Merged_Sheet!A1446,Merged_Sheet!A1446:F4136,{5,6},0)</f>
        <v>4529575233</v>
      </c>
      <c r="T1446" s="17">
        <v>4529575233</v>
      </c>
      <c r="U1446" s="12" cm="1">
        <f t="array" ref="U1446:Z1446">VLOOKUP(Merged_Sheet!A1446,BUSINESS!A1446:J4136,{5,6,7,8,9,10},0)</f>
        <v>0.375</v>
      </c>
      <c r="V1446" s="12">
        <v>151</v>
      </c>
      <c r="W1446" s="12">
        <v>0</v>
      </c>
      <c r="X1446" s="12">
        <v>560</v>
      </c>
      <c r="Y1446" s="12">
        <v>3.5999999999999997E-2</v>
      </c>
      <c r="Z1446" s="12">
        <v>0.20899999999999999</v>
      </c>
      <c r="AA1446" s="17" cm="1">
        <f t="array" ref="AA1446:AB1446">VLOOKUP(Merged_Sheet!A1446,Merged_Sheet!A1446:F4136,{5,6},0)</f>
        <v>4529575233</v>
      </c>
      <c r="AB1446" s="17">
        <v>4529575233</v>
      </c>
      <c r="AC1446" s="16">
        <f t="shared" si="133"/>
        <v>20.177998274338716</v>
      </c>
      <c r="AD1446" s="12">
        <f t="shared" si="134"/>
        <v>20.177998274338716</v>
      </c>
      <c r="AE1446" s="12">
        <f t="shared" si="135"/>
        <v>20.177998274338716</v>
      </c>
      <c r="AF1446" s="12">
        <f t="shared" si="136"/>
        <v>20.177998274338716</v>
      </c>
      <c r="AG1446" s="12">
        <f t="shared" si="137"/>
        <v>0.54099999999999993</v>
      </c>
    </row>
    <row r="1447" spans="1:33" ht="14.5" x14ac:dyDescent="0.35">
      <c r="A1447" s="12" t="str">
        <f t="shared" si="132"/>
        <v>Madagascar-Africa-2002</v>
      </c>
      <c r="B1447" s="13" t="s">
        <v>64</v>
      </c>
      <c r="C1447" s="14" t="s">
        <v>176</v>
      </c>
      <c r="D1447" s="15">
        <v>2002</v>
      </c>
      <c r="E1447" s="16" cm="1">
        <f t="array" ref="E1447:I1447">VLOOKUP(Merged_Sheet!A1447,GDP!A1447:I4137,{5,6,7,8,9},0)</f>
        <v>4397254715</v>
      </c>
      <c r="F1447" s="16">
        <v>4397254715</v>
      </c>
      <c r="G1447" s="12">
        <v>5.1999999999999998E-2</v>
      </c>
      <c r="H1447" s="12">
        <v>14</v>
      </c>
      <c r="I1447" s="12">
        <v>0.253</v>
      </c>
      <c r="J1447" s="12" cm="1">
        <f t="array" ref="J1447:R1447">VLOOKUP(Merged_Sheet!A1447,'HUMAN RESOURCES'!A1447:M4137,{5,6,7,8,9,10,11,12,13},0)</f>
        <v>2.1000000000000001E-2</v>
      </c>
      <c r="K1447" s="12">
        <v>1.9E-2</v>
      </c>
      <c r="L1447" s="12">
        <v>75</v>
      </c>
      <c r="M1447" s="12">
        <v>73</v>
      </c>
      <c r="N1447" s="12">
        <v>0.34300000000000003</v>
      </c>
      <c r="O1447" s="12">
        <v>0.61099999999999999</v>
      </c>
      <c r="P1447" s="12">
        <v>4.5999999999999999E-2</v>
      </c>
      <c r="Q1447" s="12">
        <v>297576</v>
      </c>
      <c r="R1447" s="12">
        <v>0.33800000000000002</v>
      </c>
      <c r="S1447" s="17" cm="1">
        <f t="array" ref="S1447:T1447">VLOOKUP(Merged_Sheet!A1447,Merged_Sheet!A1447:F4137,{5,6},0)</f>
        <v>4397254715</v>
      </c>
      <c r="T1447" s="17">
        <v>4397254715</v>
      </c>
      <c r="U1447" s="12" cm="1">
        <f t="array" ref="U1447:Z1447">VLOOKUP(Merged_Sheet!A1447,BUSINESS!A1447:J4137,{5,6,7,8,9,10},0)</f>
        <v>9.2999999999999999E-2</v>
      </c>
      <c r="V1447" s="12">
        <v>9</v>
      </c>
      <c r="W1447" s="12">
        <v>0</v>
      </c>
      <c r="X1447" s="12">
        <v>0</v>
      </c>
      <c r="Y1447" s="12">
        <v>6.9000000000000006E-2</v>
      </c>
      <c r="Z1447" s="12">
        <v>0.68400000000000005</v>
      </c>
      <c r="AA1447" s="17" cm="1">
        <f t="array" ref="AA1447:AB1447">VLOOKUP(Merged_Sheet!A1447,Merged_Sheet!A1447:F4137,{5,6},0)</f>
        <v>4397254715</v>
      </c>
      <c r="AB1447" s="17">
        <v>4397254715</v>
      </c>
      <c r="AC1447" s="16">
        <f t="shared" si="133"/>
        <v>14776.91317512165</v>
      </c>
      <c r="AD1447" s="12">
        <f t="shared" si="134"/>
        <v>14776.91317512165</v>
      </c>
      <c r="AE1447" s="12">
        <f t="shared" si="135"/>
        <v>14776.91317512165</v>
      </c>
      <c r="AF1447" s="12">
        <f t="shared" si="136"/>
        <v>14776.91317512165</v>
      </c>
      <c r="AG1447" s="12">
        <f t="shared" si="137"/>
        <v>0.66199999999999992</v>
      </c>
    </row>
    <row r="1448" spans="1:33" ht="14.5" x14ac:dyDescent="0.35">
      <c r="A1448" s="12" t="str">
        <f t="shared" si="132"/>
        <v>Madagascar-Africa-2003</v>
      </c>
      <c r="B1448" s="13" t="s">
        <v>64</v>
      </c>
      <c r="C1448" s="14" t="s">
        <v>176</v>
      </c>
      <c r="D1448" s="15">
        <v>2003</v>
      </c>
      <c r="E1448" s="16" cm="1">
        <f t="array" ref="E1448:I1448">VLOOKUP(Merged_Sheet!A1448,GDP!A1448:I4138,{5,6,7,8,9},0)</f>
        <v>5474030228</v>
      </c>
      <c r="F1448" s="16">
        <v>5474030228</v>
      </c>
      <c r="G1448" s="12">
        <v>4.8000000000000001E-2</v>
      </c>
      <c r="H1448" s="12">
        <v>15</v>
      </c>
      <c r="I1448" s="12">
        <v>0.24299999999999999</v>
      </c>
      <c r="J1448" s="12" cm="1">
        <f t="array" ref="J1448:R1448">VLOOKUP(Merged_Sheet!A1448,'HUMAN RESOURCES'!A1448:M4138,{5,6,7,8,9,10,11,12,13},0)</f>
        <v>2.3E-2</v>
      </c>
      <c r="K1448" s="12">
        <v>5.8000000000000003E-2</v>
      </c>
      <c r="L1448" s="12">
        <v>69</v>
      </c>
      <c r="M1448" s="12">
        <v>60</v>
      </c>
      <c r="N1448" s="12">
        <v>0.32700000000000001</v>
      </c>
      <c r="O1448" s="12">
        <v>0.627</v>
      </c>
      <c r="P1448" s="12">
        <v>4.5999999999999999E-2</v>
      </c>
      <c r="Q1448" s="12">
        <v>4747839</v>
      </c>
      <c r="R1448" s="12">
        <v>0.47</v>
      </c>
      <c r="S1448" s="17" cm="1">
        <f t="array" ref="S1448:T1448">VLOOKUP(Merged_Sheet!A1448,Merged_Sheet!A1448:F4138,{5,6},0)</f>
        <v>5474030228</v>
      </c>
      <c r="T1448" s="17">
        <v>5474030228</v>
      </c>
      <c r="U1448" s="12" cm="1">
        <f t="array" ref="U1448:Z1448">VLOOKUP(Merged_Sheet!A1448,BUSINESS!A1448:J4138,{5,6,7,8,9,10},0)</f>
        <v>0</v>
      </c>
      <c r="V1448" s="12">
        <v>0</v>
      </c>
      <c r="W1448" s="12">
        <v>0</v>
      </c>
      <c r="X1448" s="12">
        <v>0</v>
      </c>
      <c r="Y1448" s="12">
        <v>0.01</v>
      </c>
      <c r="Z1448" s="12">
        <v>2.1999999999999999E-2</v>
      </c>
      <c r="AA1448" s="17" cm="1">
        <f t="array" ref="AA1448:AB1448">VLOOKUP(Merged_Sheet!A1448,Merged_Sheet!A1448:F4138,{5,6},0)</f>
        <v>5474030228</v>
      </c>
      <c r="AB1448" s="17">
        <v>5474030228</v>
      </c>
      <c r="AC1448" s="16">
        <f t="shared" si="133"/>
        <v>1152.9519488761098</v>
      </c>
      <c r="AD1448" s="12">
        <f t="shared" si="134"/>
        <v>1152.9519488761098</v>
      </c>
      <c r="AE1448" s="12">
        <f t="shared" si="135"/>
        <v>1152.9519488761098</v>
      </c>
      <c r="AF1448" s="12">
        <f t="shared" si="136"/>
        <v>1152.9519488761098</v>
      </c>
      <c r="AG1448" s="12">
        <f t="shared" si="137"/>
        <v>0.53</v>
      </c>
    </row>
    <row r="1449" spans="1:33" ht="14.5" x14ac:dyDescent="0.35">
      <c r="A1449" s="12" t="str">
        <f t="shared" si="132"/>
        <v>Madagascar-Africa-2004</v>
      </c>
      <c r="B1449" s="13" t="s">
        <v>64</v>
      </c>
      <c r="C1449" s="14" t="s">
        <v>176</v>
      </c>
      <c r="D1449" s="15">
        <v>2004</v>
      </c>
      <c r="E1449" s="16" cm="1">
        <f t="array" ref="E1449:I1449">VLOOKUP(Merged_Sheet!A1449,GDP!A1449:I4139,{5,6,7,8,9},0)</f>
        <v>4363934417</v>
      </c>
      <c r="F1449" s="16">
        <v>4363934417</v>
      </c>
      <c r="G1449" s="12">
        <v>4.9000000000000002E-2</v>
      </c>
      <c r="H1449" s="12">
        <v>12</v>
      </c>
      <c r="I1449" s="12">
        <v>0.255</v>
      </c>
      <c r="J1449" s="12" cm="1">
        <f t="array" ref="J1449:R1449">VLOOKUP(Merged_Sheet!A1449,'HUMAN RESOURCES'!A1449:M4139,{5,6,7,8,9,10,11,12,13},0)</f>
        <v>2.3E-2</v>
      </c>
      <c r="K1449" s="12">
        <v>5.6000000000000001E-2</v>
      </c>
      <c r="L1449" s="12">
        <v>66</v>
      </c>
      <c r="M1449" s="12">
        <v>63</v>
      </c>
      <c r="N1449" s="12">
        <v>0.32200000000000001</v>
      </c>
      <c r="O1449" s="12">
        <v>0.63100000000000001</v>
      </c>
      <c r="P1449" s="12">
        <v>4.7E-2</v>
      </c>
      <c r="Q1449" s="12">
        <v>1127143548</v>
      </c>
      <c r="R1449" s="12">
        <v>0.29199999999999998</v>
      </c>
      <c r="S1449" s="17" cm="1">
        <f t="array" ref="S1449:T1449">VLOOKUP(Merged_Sheet!A1449,Merged_Sheet!A1449:F4139,{5,6},0)</f>
        <v>4363934417</v>
      </c>
      <c r="T1449" s="17">
        <v>4363934417</v>
      </c>
      <c r="U1449" s="12" cm="1">
        <f t="array" ref="U1449:Z1449">VLOOKUP(Merged_Sheet!A1449,BUSINESS!A1449:J4139,{5,6,7,8,9,10},0)</f>
        <v>0.66600000000000004</v>
      </c>
      <c r="V1449" s="12">
        <v>71</v>
      </c>
      <c r="W1449" s="12">
        <v>0</v>
      </c>
      <c r="X1449" s="12">
        <v>264</v>
      </c>
      <c r="Y1449" s="12">
        <v>2.4E-2</v>
      </c>
      <c r="Z1449" s="12">
        <v>0.08</v>
      </c>
      <c r="AA1449" s="17" cm="1">
        <f t="array" ref="AA1449:AB1449">VLOOKUP(Merged_Sheet!A1449,Merged_Sheet!A1449:F4139,{5,6},0)</f>
        <v>4363934417</v>
      </c>
      <c r="AB1449" s="17">
        <v>4363934417</v>
      </c>
      <c r="AC1449" s="16">
        <f t="shared" si="133"/>
        <v>3.8716758169297529</v>
      </c>
      <c r="AD1449" s="12">
        <f t="shared" si="134"/>
        <v>3.8716758169297529</v>
      </c>
      <c r="AE1449" s="12">
        <f t="shared" si="135"/>
        <v>3.8716758169297529</v>
      </c>
      <c r="AF1449" s="12">
        <f t="shared" si="136"/>
        <v>3.8716758169297529</v>
      </c>
      <c r="AG1449" s="12">
        <f t="shared" si="137"/>
        <v>0.70799999999999996</v>
      </c>
    </row>
    <row r="1450" spans="1:33" ht="14.5" x14ac:dyDescent="0.35">
      <c r="A1450" s="12" t="str">
        <f t="shared" si="132"/>
        <v>Madagascar-Africa-2005</v>
      </c>
      <c r="B1450" s="13" t="s">
        <v>64</v>
      </c>
      <c r="C1450" s="14" t="s">
        <v>176</v>
      </c>
      <c r="D1450" s="15">
        <v>2005</v>
      </c>
      <c r="E1450" s="16" cm="1">
        <f t="array" ref="E1450:I1450">VLOOKUP(Merged_Sheet!A1450,GDP!A1450:I4140,{5,6,7,8,9},0)</f>
        <v>5038577519</v>
      </c>
      <c r="F1450" s="16">
        <v>5038577519</v>
      </c>
      <c r="G1450" s="12">
        <v>4.9000000000000002E-2</v>
      </c>
      <c r="H1450" s="12">
        <v>13</v>
      </c>
      <c r="I1450" s="12">
        <v>0.27</v>
      </c>
      <c r="J1450" s="12" cm="1">
        <f t="array" ref="J1450:R1450">VLOOKUP(Merged_Sheet!A1450,'HUMAN RESOURCES'!A1450:M4140,{5,6,7,8,9,10,11,12,13},0)</f>
        <v>2.3E-2</v>
      </c>
      <c r="K1450" s="12">
        <v>4.4999999999999998E-2</v>
      </c>
      <c r="L1450" s="12">
        <v>64</v>
      </c>
      <c r="M1450" s="12">
        <v>64</v>
      </c>
      <c r="N1450" s="12">
        <v>0.34</v>
      </c>
      <c r="O1450" s="12">
        <v>0.61899999999999999</v>
      </c>
      <c r="P1450" s="12">
        <v>4.1000000000000002E-2</v>
      </c>
      <c r="Q1450" s="12">
        <v>650417</v>
      </c>
      <c r="R1450" s="12">
        <v>0.31</v>
      </c>
      <c r="S1450" s="17" cm="1">
        <f t="array" ref="S1450:T1450">VLOOKUP(Merged_Sheet!A1450,Merged_Sheet!A1450:F4140,{5,6},0)</f>
        <v>5038577519</v>
      </c>
      <c r="T1450" s="17">
        <v>5038577519</v>
      </c>
      <c r="U1450" s="12" cm="1">
        <f t="array" ref="U1450:Z1450">VLOOKUP(Merged_Sheet!A1450,BUSINESS!A1450:J4140,{5,6,7,8,9,10},0)</f>
        <v>0.40799999999999997</v>
      </c>
      <c r="V1450" s="12">
        <v>62</v>
      </c>
      <c r="W1450" s="12">
        <v>0</v>
      </c>
      <c r="X1450" s="12">
        <v>274</v>
      </c>
      <c r="Y1450" s="12">
        <v>3.7999999999999999E-2</v>
      </c>
      <c r="Z1450" s="12">
        <v>5.5E-2</v>
      </c>
      <c r="AA1450" s="17" cm="1">
        <f t="array" ref="AA1450:AB1450">VLOOKUP(Merged_Sheet!A1450,Merged_Sheet!A1450:F4140,{5,6},0)</f>
        <v>5038577519</v>
      </c>
      <c r="AB1450" s="17">
        <v>5038577519</v>
      </c>
      <c r="AC1450" s="16">
        <f t="shared" si="133"/>
        <v>7746.6879232861384</v>
      </c>
      <c r="AD1450" s="12">
        <f t="shared" si="134"/>
        <v>7746.6879232861384</v>
      </c>
      <c r="AE1450" s="12">
        <f t="shared" si="135"/>
        <v>7746.6879232861384</v>
      </c>
      <c r="AF1450" s="12">
        <f t="shared" si="136"/>
        <v>7746.6879232861384</v>
      </c>
      <c r="AG1450" s="12">
        <f t="shared" si="137"/>
        <v>0.69</v>
      </c>
    </row>
    <row r="1451" spans="1:33" ht="14.5" x14ac:dyDescent="0.35">
      <c r="A1451" s="12" t="str">
        <f t="shared" si="132"/>
        <v>Madagascar-Africa-2006</v>
      </c>
      <c r="B1451" s="13" t="s">
        <v>64</v>
      </c>
      <c r="C1451" s="14" t="s">
        <v>176</v>
      </c>
      <c r="D1451" s="15">
        <v>2006</v>
      </c>
      <c r="E1451" s="16" cm="1">
        <f t="array" ref="E1451:I1451">VLOOKUP(Merged_Sheet!A1451,GDP!A1451:I4141,{5,6,7,8,9},0)</f>
        <v>5515236338</v>
      </c>
      <c r="F1451" s="16">
        <v>5515236338</v>
      </c>
      <c r="G1451" s="12">
        <v>0.05</v>
      </c>
      <c r="H1451" s="12">
        <v>15</v>
      </c>
      <c r="I1451" s="12">
        <v>0.29499999999999998</v>
      </c>
      <c r="J1451" s="12" cm="1">
        <f t="array" ref="J1451:R1451">VLOOKUP(Merged_Sheet!A1451,'HUMAN RESOURCES'!A1451:M4141,{5,6,7,8,9,10,11,12,13},0)</f>
        <v>2.3E-2</v>
      </c>
      <c r="K1451" s="12">
        <v>5.0999999999999997E-2</v>
      </c>
      <c r="L1451" s="12">
        <v>68</v>
      </c>
      <c r="M1451" s="12">
        <v>67</v>
      </c>
      <c r="N1451" s="12">
        <v>0.34300000000000003</v>
      </c>
      <c r="O1451" s="12">
        <v>0.61399999999999999</v>
      </c>
      <c r="P1451" s="12">
        <v>4.2999999999999997E-2</v>
      </c>
      <c r="Q1451" s="12">
        <v>143135180</v>
      </c>
      <c r="R1451" s="12">
        <v>0.26800000000000002</v>
      </c>
      <c r="S1451" s="17" cm="1">
        <f t="array" ref="S1451:T1451">VLOOKUP(Merged_Sheet!A1451,Merged_Sheet!A1451:F4141,{5,6},0)</f>
        <v>5515236338</v>
      </c>
      <c r="T1451" s="17">
        <v>5515236338</v>
      </c>
      <c r="U1451" s="12" cm="1">
        <f t="array" ref="U1451:Z1451">VLOOKUP(Merged_Sheet!A1451,BUSINESS!A1451:J4141,{5,6,7,8,9,10},0)</f>
        <v>0.35299999999999998</v>
      </c>
      <c r="V1451" s="12">
        <v>50</v>
      </c>
      <c r="W1451" s="12">
        <v>0</v>
      </c>
      <c r="X1451" s="12">
        <v>400</v>
      </c>
      <c r="Y1451" s="12">
        <v>2E-3</v>
      </c>
      <c r="Z1451" s="12">
        <v>6.3E-2</v>
      </c>
      <c r="AA1451" s="17" cm="1">
        <f t="array" ref="AA1451:AB1451">VLOOKUP(Merged_Sheet!A1451,Merged_Sheet!A1451:F4141,{5,6},0)</f>
        <v>5515236338</v>
      </c>
      <c r="AB1451" s="17">
        <v>5515236338</v>
      </c>
      <c r="AC1451" s="16">
        <f t="shared" si="133"/>
        <v>38.53166173403352</v>
      </c>
      <c r="AD1451" s="12">
        <f t="shared" si="134"/>
        <v>38.53166173403352</v>
      </c>
      <c r="AE1451" s="12">
        <f t="shared" si="135"/>
        <v>38.53166173403352</v>
      </c>
      <c r="AF1451" s="12">
        <f t="shared" si="136"/>
        <v>38.53166173403352</v>
      </c>
      <c r="AG1451" s="12">
        <f t="shared" si="137"/>
        <v>0.73199999999999998</v>
      </c>
    </row>
    <row r="1452" spans="1:33" ht="14.5" x14ac:dyDescent="0.35">
      <c r="A1452" s="12" t="str">
        <f t="shared" si="132"/>
        <v>Madagascar-Africa-2007</v>
      </c>
      <c r="B1452" s="13" t="s">
        <v>64</v>
      </c>
      <c r="C1452" s="14" t="s">
        <v>176</v>
      </c>
      <c r="D1452" s="15">
        <v>2007</v>
      </c>
      <c r="E1452" s="16" cm="1">
        <f t="array" ref="E1452:I1452">VLOOKUP(Merged_Sheet!A1452,GDP!A1452:I4142,{5,6,7,8,9},0)</f>
        <v>7342905883</v>
      </c>
      <c r="F1452" s="16">
        <v>7342905883</v>
      </c>
      <c r="G1452" s="12">
        <v>0.05</v>
      </c>
      <c r="H1452" s="12">
        <v>19</v>
      </c>
      <c r="I1452" s="12">
        <v>0.45</v>
      </c>
      <c r="J1452" s="12" cm="1">
        <f t="array" ref="J1452:R1452">VLOOKUP(Merged_Sheet!A1452,'HUMAN RESOURCES'!A1452:M4142,{5,6,7,8,9,10,11,12,13},0)</f>
        <v>2.5999999999999999E-2</v>
      </c>
      <c r="K1452" s="12">
        <v>5.1999999999999998E-2</v>
      </c>
      <c r="L1452" s="12">
        <v>70</v>
      </c>
      <c r="M1452" s="12">
        <v>65</v>
      </c>
      <c r="N1452" s="12">
        <v>0.36099999999999999</v>
      </c>
      <c r="O1452" s="12">
        <v>0.59499999999999997</v>
      </c>
      <c r="P1452" s="12">
        <v>4.3999999999999997E-2</v>
      </c>
      <c r="Q1452" s="12">
        <v>13356424</v>
      </c>
      <c r="R1452" s="12">
        <v>0.192</v>
      </c>
      <c r="S1452" s="17" cm="1">
        <f t="array" ref="S1452:T1452">VLOOKUP(Merged_Sheet!A1452,Merged_Sheet!A1452:F4142,{5,6},0)</f>
        <v>7342905883</v>
      </c>
      <c r="T1452" s="17">
        <v>7342905883</v>
      </c>
      <c r="U1452" s="12" cm="1">
        <f t="array" ref="U1452:Z1452">VLOOKUP(Merged_Sheet!A1452,BUSINESS!A1452:J4142,{5,6,7,8,9,10},0)</f>
        <v>0.215</v>
      </c>
      <c r="V1452" s="12">
        <v>86</v>
      </c>
      <c r="W1452" s="12">
        <v>0</v>
      </c>
      <c r="X1452" s="12">
        <v>137</v>
      </c>
      <c r="Y1452" s="12">
        <v>3.0000000000000001E-3</v>
      </c>
      <c r="Z1452" s="12">
        <v>0.08</v>
      </c>
      <c r="AA1452" s="17" cm="1">
        <f t="array" ref="AA1452:AB1452">VLOOKUP(Merged_Sheet!A1452,Merged_Sheet!A1452:F4142,{5,6},0)</f>
        <v>7342905883</v>
      </c>
      <c r="AB1452" s="17">
        <v>7342905883</v>
      </c>
      <c r="AC1452" s="16">
        <f t="shared" si="133"/>
        <v>549.76585671434214</v>
      </c>
      <c r="AD1452" s="12">
        <f t="shared" si="134"/>
        <v>549.76585671434214</v>
      </c>
      <c r="AE1452" s="12">
        <f t="shared" si="135"/>
        <v>549.76585671434214</v>
      </c>
      <c r="AF1452" s="12">
        <f t="shared" si="136"/>
        <v>549.76585671434214</v>
      </c>
      <c r="AG1452" s="12">
        <f t="shared" si="137"/>
        <v>0.80800000000000005</v>
      </c>
    </row>
    <row r="1453" spans="1:33" ht="14.5" x14ac:dyDescent="0.35">
      <c r="A1453" s="12" t="str">
        <f t="shared" si="132"/>
        <v>Madagascar-Africa-2008</v>
      </c>
      <c r="B1453" s="13" t="s">
        <v>64</v>
      </c>
      <c r="C1453" s="14" t="s">
        <v>176</v>
      </c>
      <c r="D1453" s="15">
        <v>2008</v>
      </c>
      <c r="E1453" s="16" cm="1">
        <f t="array" ref="E1453:I1453">VLOOKUP(Merged_Sheet!A1453,GDP!A1453:I4143,{5,6,7,8,9},0)</f>
        <v>9413002737</v>
      </c>
      <c r="F1453" s="16">
        <v>9413002737</v>
      </c>
      <c r="G1453" s="12">
        <v>4.2999999999999997E-2</v>
      </c>
      <c r="H1453" s="12">
        <v>20</v>
      </c>
      <c r="I1453" s="12">
        <v>0.45</v>
      </c>
      <c r="J1453" s="12" cm="1">
        <f t="array" ref="J1453:R1453">VLOOKUP(Merged_Sheet!A1453,'HUMAN RESOURCES'!A1453:M4143,{5,6,7,8,9,10,11,12,13},0)</f>
        <v>2.7E-2</v>
      </c>
      <c r="K1453" s="12">
        <v>2.8000000000000001E-2</v>
      </c>
      <c r="L1453" s="12">
        <v>71</v>
      </c>
      <c r="M1453" s="12">
        <v>64</v>
      </c>
      <c r="N1453" s="12">
        <v>0.371</v>
      </c>
      <c r="O1453" s="12">
        <v>0.59499999999999997</v>
      </c>
      <c r="P1453" s="12">
        <v>3.4000000000000002E-2</v>
      </c>
      <c r="Q1453" s="12">
        <v>85821214</v>
      </c>
      <c r="R1453" s="12">
        <v>0.46600000000000003</v>
      </c>
      <c r="S1453" s="17" cm="1">
        <f t="array" ref="S1453:T1453">VLOOKUP(Merged_Sheet!A1453,Merged_Sheet!A1453:F4143,{5,6},0)</f>
        <v>9413002737</v>
      </c>
      <c r="T1453" s="17">
        <v>9413002737</v>
      </c>
      <c r="U1453" s="12" cm="1">
        <f t="array" ref="U1453:Z1453">VLOOKUP(Merged_Sheet!A1453,BUSINESS!A1453:J4143,{5,6,7,8,9,10},0)</f>
        <v>0.47199999999999998</v>
      </c>
      <c r="V1453" s="12">
        <v>47</v>
      </c>
      <c r="W1453" s="12">
        <v>0</v>
      </c>
      <c r="X1453" s="12">
        <v>195</v>
      </c>
      <c r="Y1453" s="12">
        <v>5.3999999999999999E-2</v>
      </c>
      <c r="Z1453" s="12">
        <v>0.40500000000000003</v>
      </c>
      <c r="AA1453" s="17" cm="1">
        <f t="array" ref="AA1453:AB1453">VLOOKUP(Merged_Sheet!A1453,Merged_Sheet!A1453:F4143,{5,6},0)</f>
        <v>9413002737</v>
      </c>
      <c r="AB1453" s="17">
        <v>9413002737</v>
      </c>
      <c r="AC1453" s="16">
        <f t="shared" si="133"/>
        <v>109.68153791205984</v>
      </c>
      <c r="AD1453" s="12">
        <f t="shared" si="134"/>
        <v>109.68153791205984</v>
      </c>
      <c r="AE1453" s="12">
        <f t="shared" si="135"/>
        <v>109.68153791205984</v>
      </c>
      <c r="AF1453" s="12">
        <f t="shared" si="136"/>
        <v>109.68153791205984</v>
      </c>
      <c r="AG1453" s="12">
        <f t="shared" si="137"/>
        <v>0.53400000000000003</v>
      </c>
    </row>
    <row r="1454" spans="1:33" ht="14.5" x14ac:dyDescent="0.35">
      <c r="A1454" s="12" t="str">
        <f t="shared" si="132"/>
        <v>Madagascar-Africa-2009</v>
      </c>
      <c r="B1454" s="13" t="s">
        <v>64</v>
      </c>
      <c r="C1454" s="14" t="s">
        <v>176</v>
      </c>
      <c r="D1454" s="15">
        <v>2009</v>
      </c>
      <c r="E1454" s="16" cm="1">
        <f t="array" ref="E1454:I1454">VLOOKUP(Merged_Sheet!A1454,GDP!A1454:I4144,{5,6,7,8,9},0)</f>
        <v>8550363829</v>
      </c>
      <c r="F1454" s="16">
        <v>8550363829</v>
      </c>
      <c r="G1454" s="12">
        <v>4.4999999999999998E-2</v>
      </c>
      <c r="H1454" s="12">
        <v>19</v>
      </c>
      <c r="I1454" s="12">
        <v>0.45</v>
      </c>
      <c r="J1454" s="12" cm="1">
        <f t="array" ref="J1454:R1454">VLOOKUP(Merged_Sheet!A1454,'HUMAN RESOURCES'!A1454:M4144,{5,6,7,8,9,10,11,12,13},0)</f>
        <v>2.8000000000000001E-2</v>
      </c>
      <c r="K1454" s="12">
        <v>7.0000000000000007E-2</v>
      </c>
      <c r="L1454" s="12">
        <v>66</v>
      </c>
      <c r="M1454" s="12">
        <v>63</v>
      </c>
      <c r="N1454" s="12">
        <v>0.40400000000000003</v>
      </c>
      <c r="O1454" s="12">
        <v>0.55900000000000005</v>
      </c>
      <c r="P1454" s="12">
        <v>3.6999999999999998E-2</v>
      </c>
      <c r="Q1454" s="12">
        <v>5790646</v>
      </c>
      <c r="R1454" s="12">
        <v>0.27400000000000002</v>
      </c>
      <c r="S1454" s="17" cm="1">
        <f t="array" ref="S1454:T1454">VLOOKUP(Merged_Sheet!A1454,Merged_Sheet!A1454:F4144,{5,6},0)</f>
        <v>8550363829</v>
      </c>
      <c r="T1454" s="17">
        <v>8550363829</v>
      </c>
      <c r="U1454" s="12" cm="1">
        <f t="array" ref="U1454:Z1454">VLOOKUP(Merged_Sheet!A1454,BUSINESS!A1454:J4144,{5,6,7,8,9,10},0)</f>
        <v>0.35199999999999998</v>
      </c>
      <c r="V1454" s="12">
        <v>153</v>
      </c>
      <c r="W1454" s="12">
        <v>0</v>
      </c>
      <c r="X1454" s="12">
        <v>672</v>
      </c>
      <c r="Y1454" s="12">
        <v>8.9999999999999993E-3</v>
      </c>
      <c r="Z1454" s="12">
        <v>0.114</v>
      </c>
      <c r="AA1454" s="17" cm="1">
        <f t="array" ref="AA1454:AB1454">VLOOKUP(Merged_Sheet!A1454,Merged_Sheet!A1454:F4144,{5,6},0)</f>
        <v>8550363829</v>
      </c>
      <c r="AB1454" s="17">
        <v>8550363829</v>
      </c>
      <c r="AC1454" s="16">
        <f t="shared" si="133"/>
        <v>1476.5820305713733</v>
      </c>
      <c r="AD1454" s="12">
        <f t="shared" si="134"/>
        <v>1476.5820305713733</v>
      </c>
      <c r="AE1454" s="12">
        <f t="shared" si="135"/>
        <v>1476.5820305713733</v>
      </c>
      <c r="AF1454" s="12">
        <f t="shared" si="136"/>
        <v>1476.5820305713733</v>
      </c>
      <c r="AG1454" s="12">
        <f t="shared" si="137"/>
        <v>0.72599999999999998</v>
      </c>
    </row>
    <row r="1455" spans="1:33" ht="14.5" x14ac:dyDescent="0.35">
      <c r="A1455" s="12" t="str">
        <f t="shared" si="132"/>
        <v>Madagascar-Africa-2010</v>
      </c>
      <c r="B1455" s="13" t="s">
        <v>64</v>
      </c>
      <c r="C1455" s="14" t="s">
        <v>176</v>
      </c>
      <c r="D1455" s="15">
        <v>2010</v>
      </c>
      <c r="E1455" s="16" cm="1">
        <f t="array" ref="E1455:I1455">VLOOKUP(Merged_Sheet!A1455,GDP!A1455:I4145,{5,6,7,8,9},0)</f>
        <v>8704983553</v>
      </c>
      <c r="F1455" s="16">
        <v>8704983553</v>
      </c>
      <c r="G1455" s="12">
        <v>4.4999999999999998E-2</v>
      </c>
      <c r="H1455" s="12">
        <v>19</v>
      </c>
      <c r="I1455" s="12">
        <v>0.49</v>
      </c>
      <c r="J1455" s="12" cm="1">
        <f t="array" ref="J1455:R1455">VLOOKUP(Merged_Sheet!A1455,'HUMAN RESOURCES'!A1455:M4145,{5,6,7,8,9,10,11,12,13},0)</f>
        <v>2.8000000000000001E-2</v>
      </c>
      <c r="K1455" s="12">
        <v>0.08</v>
      </c>
      <c r="L1455" s="12">
        <v>66</v>
      </c>
      <c r="M1455" s="12">
        <v>64</v>
      </c>
      <c r="N1455" s="12">
        <v>0.38200000000000001</v>
      </c>
      <c r="O1455" s="12">
        <v>0.57699999999999996</v>
      </c>
      <c r="P1455" s="12">
        <v>4.1000000000000002E-2</v>
      </c>
      <c r="Q1455" s="12">
        <v>157971415</v>
      </c>
      <c r="R1455" s="12">
        <v>0.34699999999999998</v>
      </c>
      <c r="S1455" s="17" cm="1">
        <f t="array" ref="S1455:T1455">VLOOKUP(Merged_Sheet!A1455,Merged_Sheet!A1455:F4145,{5,6},0)</f>
        <v>8704983553</v>
      </c>
      <c r="T1455" s="17">
        <v>8704983553</v>
      </c>
      <c r="U1455" s="12" cm="1">
        <f t="array" ref="U1455:Z1455">VLOOKUP(Merged_Sheet!A1455,BUSINESS!A1455:J4145,{5,6,7,8,9,10},0)</f>
        <v>0.43099999999999999</v>
      </c>
      <c r="V1455" s="12">
        <v>24</v>
      </c>
      <c r="W1455" s="12">
        <v>0</v>
      </c>
      <c r="X1455" s="12">
        <v>560</v>
      </c>
      <c r="Y1455" s="12">
        <v>6.3E-2</v>
      </c>
      <c r="Z1455" s="12">
        <v>8.1000000000000003E-2</v>
      </c>
      <c r="AA1455" s="17" cm="1">
        <f t="array" ref="AA1455:AB1455">VLOOKUP(Merged_Sheet!A1455,Merged_Sheet!A1455:F4145,{5,6},0)</f>
        <v>8704983553</v>
      </c>
      <c r="AB1455" s="17">
        <v>8704983553</v>
      </c>
      <c r="AC1455" s="16">
        <f t="shared" si="133"/>
        <v>55.104802049155538</v>
      </c>
      <c r="AD1455" s="12">
        <f t="shared" si="134"/>
        <v>55.104802049155538</v>
      </c>
      <c r="AE1455" s="12">
        <f t="shared" si="135"/>
        <v>55.104802049155538</v>
      </c>
      <c r="AF1455" s="12">
        <f t="shared" si="136"/>
        <v>55.104802049155538</v>
      </c>
      <c r="AG1455" s="12">
        <f t="shared" si="137"/>
        <v>0.65300000000000002</v>
      </c>
    </row>
    <row r="1456" spans="1:33" ht="14.5" x14ac:dyDescent="0.35">
      <c r="A1456" s="12" t="str">
        <f t="shared" si="132"/>
        <v>Madagascar-Africa-2011</v>
      </c>
      <c r="B1456" s="13" t="s">
        <v>64</v>
      </c>
      <c r="C1456" s="14" t="s">
        <v>176</v>
      </c>
      <c r="D1456" s="15">
        <v>2011</v>
      </c>
      <c r="E1456" s="16" cm="1">
        <f t="array" ref="E1456:I1456">VLOOKUP(Merged_Sheet!A1456,GDP!A1456:I4146,{5,6,7,8,9},0)</f>
        <v>9853981624</v>
      </c>
      <c r="F1456" s="16">
        <v>9853981624</v>
      </c>
      <c r="G1456" s="12">
        <v>4.1000000000000002E-2</v>
      </c>
      <c r="H1456" s="12">
        <v>19</v>
      </c>
      <c r="I1456" s="12">
        <v>0.52500000000000002</v>
      </c>
      <c r="J1456" s="12" cm="1">
        <f t="array" ref="J1456:R1456">VLOOKUP(Merged_Sheet!A1456,'HUMAN RESOURCES'!A1456:M4146,{5,6,7,8,9,10,11,12,13},0)</f>
        <v>2.8000000000000001E-2</v>
      </c>
      <c r="K1456" s="12">
        <v>4.7E-2</v>
      </c>
      <c r="L1456" s="12">
        <v>66</v>
      </c>
      <c r="M1456" s="12">
        <v>64</v>
      </c>
      <c r="N1456" s="12">
        <v>0.39500000000000002</v>
      </c>
      <c r="O1456" s="12">
        <v>0.56100000000000005</v>
      </c>
      <c r="P1456" s="12">
        <v>4.3999999999999997E-2</v>
      </c>
      <c r="Q1456" s="12">
        <v>25292058</v>
      </c>
      <c r="R1456" s="12">
        <v>0.152</v>
      </c>
      <c r="S1456" s="17" cm="1">
        <f t="array" ref="S1456:T1456">VLOOKUP(Merged_Sheet!A1456,Merged_Sheet!A1456:F4146,{5,6},0)</f>
        <v>9853981624</v>
      </c>
      <c r="T1456" s="17">
        <v>9853981624</v>
      </c>
      <c r="U1456" s="12" cm="1">
        <f t="array" ref="U1456:Z1456">VLOOKUP(Merged_Sheet!A1456,BUSINESS!A1456:J4146,{5,6,7,8,9,10},0)</f>
        <v>0.32500000000000001</v>
      </c>
      <c r="V1456" s="12">
        <v>31</v>
      </c>
      <c r="W1456" s="12">
        <v>0</v>
      </c>
      <c r="X1456" s="12">
        <v>408</v>
      </c>
      <c r="Y1456" s="12">
        <v>8.0000000000000002E-3</v>
      </c>
      <c r="Z1456" s="12">
        <v>8.9999999999999993E-3</v>
      </c>
      <c r="AA1456" s="17" cm="1">
        <f t="array" ref="AA1456:AB1456">VLOOKUP(Merged_Sheet!A1456,Merged_Sheet!A1456:F4146,{5,6},0)</f>
        <v>9853981624</v>
      </c>
      <c r="AB1456" s="17">
        <v>9853981624</v>
      </c>
      <c r="AC1456" s="16">
        <f t="shared" si="133"/>
        <v>389.60774263604804</v>
      </c>
      <c r="AD1456" s="12">
        <f t="shared" si="134"/>
        <v>389.60774263604804</v>
      </c>
      <c r="AE1456" s="12">
        <f t="shared" si="135"/>
        <v>389.60774263604804</v>
      </c>
      <c r="AF1456" s="12">
        <f t="shared" si="136"/>
        <v>389.60774263604804</v>
      </c>
      <c r="AG1456" s="12">
        <f t="shared" si="137"/>
        <v>0.84799999999999998</v>
      </c>
    </row>
    <row r="1457" spans="1:33" ht="14.5" x14ac:dyDescent="0.35">
      <c r="A1457" s="12" t="str">
        <f t="shared" si="132"/>
        <v>Madagascar-Africa-2012</v>
      </c>
      <c r="B1457" s="13" t="s">
        <v>64</v>
      </c>
      <c r="C1457" s="14" t="s">
        <v>176</v>
      </c>
      <c r="D1457" s="15">
        <v>2012</v>
      </c>
      <c r="E1457" s="16" cm="1">
        <f t="array" ref="E1457:I1457">VLOOKUP(Merged_Sheet!A1457,GDP!A1457:I4147,{5,6,7,8,9},0)</f>
        <v>9880703883</v>
      </c>
      <c r="F1457" s="16">
        <v>9880703883</v>
      </c>
      <c r="G1457" s="12">
        <v>4.1000000000000002E-2</v>
      </c>
      <c r="H1457" s="12">
        <v>18</v>
      </c>
      <c r="I1457" s="12">
        <v>0.6</v>
      </c>
      <c r="J1457" s="12" cm="1">
        <f t="array" ref="J1457:R1457">VLOOKUP(Merged_Sheet!A1457,'HUMAN RESOURCES'!A1457:M4147,{5,6,7,8,9,10,11,12,13},0)</f>
        <v>0.03</v>
      </c>
      <c r="K1457" s="12">
        <v>5.3999999999999999E-2</v>
      </c>
      <c r="L1457" s="12">
        <v>69</v>
      </c>
      <c r="M1457" s="12">
        <v>62</v>
      </c>
      <c r="N1457" s="12">
        <v>0.38400000000000001</v>
      </c>
      <c r="O1457" s="12">
        <v>0.57899999999999996</v>
      </c>
      <c r="P1457" s="12">
        <v>3.6999999999999998E-2</v>
      </c>
      <c r="Q1457" s="12">
        <v>6805655</v>
      </c>
      <c r="R1457" s="12">
        <v>0.26400000000000001</v>
      </c>
      <c r="S1457" s="17" cm="1">
        <f t="array" ref="S1457:T1457">VLOOKUP(Merged_Sheet!A1457,Merged_Sheet!A1457:F4147,{5,6},0)</f>
        <v>9880703883</v>
      </c>
      <c r="T1457" s="17">
        <v>9880703883</v>
      </c>
      <c r="U1457" s="12" cm="1">
        <f t="array" ref="U1457:Z1457">VLOOKUP(Merged_Sheet!A1457,BUSINESS!A1457:J4147,{5,6,7,8,9,10},0)</f>
        <v>0.79900000000000004</v>
      </c>
      <c r="V1457" s="12">
        <v>80</v>
      </c>
      <c r="W1457" s="12">
        <v>0</v>
      </c>
      <c r="X1457" s="12">
        <v>224</v>
      </c>
      <c r="Y1457" s="12">
        <v>3.0000000000000001E-3</v>
      </c>
      <c r="Z1457" s="12">
        <v>3.9E-2</v>
      </c>
      <c r="AA1457" s="17" cm="1">
        <f t="array" ref="AA1457:AB1457">VLOOKUP(Merged_Sheet!A1457,Merged_Sheet!A1457:F4147,{5,6},0)</f>
        <v>9880703883</v>
      </c>
      <c r="AB1457" s="17">
        <v>9880703883</v>
      </c>
      <c r="AC1457" s="16">
        <f t="shared" si="133"/>
        <v>1451.8373151445378</v>
      </c>
      <c r="AD1457" s="12">
        <f t="shared" si="134"/>
        <v>1451.8373151445378</v>
      </c>
      <c r="AE1457" s="12">
        <f t="shared" si="135"/>
        <v>1451.8373151445378</v>
      </c>
      <c r="AF1457" s="12">
        <f t="shared" si="136"/>
        <v>1451.8373151445378</v>
      </c>
      <c r="AG1457" s="12">
        <f t="shared" si="137"/>
        <v>0.73599999999999999</v>
      </c>
    </row>
    <row r="1458" spans="1:33" ht="14.5" x14ac:dyDescent="0.35">
      <c r="A1458" s="12" t="str">
        <f t="shared" si="132"/>
        <v>Malawi-Africa-2000</v>
      </c>
      <c r="B1458" s="13" t="s">
        <v>64</v>
      </c>
      <c r="C1458" s="14" t="s">
        <v>177</v>
      </c>
      <c r="D1458" s="15">
        <v>2000</v>
      </c>
      <c r="E1458" s="16" cm="1">
        <f t="array" ref="E1458:I1458">VLOOKUP(Merged_Sheet!A1458,GDP!A1458:I4148,{5,6,7,8,9},0)</f>
        <v>1743506287</v>
      </c>
      <c r="F1458" s="16">
        <v>1743506287</v>
      </c>
      <c r="G1458" s="12">
        <v>6.0999999999999999E-2</v>
      </c>
      <c r="H1458" s="12">
        <v>9</v>
      </c>
      <c r="I1458" s="12">
        <v>0.53100000000000003</v>
      </c>
      <c r="J1458" s="12" cm="1">
        <f t="array" ref="J1458:R1458">VLOOKUP(Merged_Sheet!A1458,'HUMAN RESOURCES'!A1458:M4148,{5,6,7,8,9,10,11,12,13},0)</f>
        <v>3.7999999999999999E-2</v>
      </c>
      <c r="K1458" s="12">
        <v>6.5000000000000002E-2</v>
      </c>
      <c r="L1458" s="12">
        <v>65</v>
      </c>
      <c r="M1458" s="12">
        <v>62</v>
      </c>
      <c r="N1458" s="12">
        <v>0.48</v>
      </c>
      <c r="O1458" s="12">
        <v>0.49299999999999999</v>
      </c>
      <c r="P1458" s="12">
        <v>2.7E-2</v>
      </c>
      <c r="Q1458" s="12">
        <v>982889</v>
      </c>
      <c r="R1458" s="12">
        <v>0.26300000000000001</v>
      </c>
      <c r="S1458" s="17" cm="1">
        <f t="array" ref="S1458:T1458">VLOOKUP(Merged_Sheet!A1458,Merged_Sheet!A1458:F4148,{5,6},0)</f>
        <v>1743506287</v>
      </c>
      <c r="T1458" s="17">
        <v>1743506287</v>
      </c>
      <c r="U1458" s="12" cm="1">
        <f t="array" ref="U1458:Z1458">VLOOKUP(Merged_Sheet!A1458,BUSINESS!A1458:J4148,{5,6,7,8,9,10},0)</f>
        <v>0.48399999999999999</v>
      </c>
      <c r="V1458" s="12">
        <v>167</v>
      </c>
      <c r="W1458" s="12">
        <v>0</v>
      </c>
      <c r="X1458" s="12">
        <v>640</v>
      </c>
      <c r="Y1458" s="12">
        <v>1E-3</v>
      </c>
      <c r="Z1458" s="12">
        <v>3.3000000000000002E-2</v>
      </c>
      <c r="AA1458" s="17" cm="1">
        <f t="array" ref="AA1458:AB1458">VLOOKUP(Merged_Sheet!A1458,Merged_Sheet!A1458:F4148,{5,6},0)</f>
        <v>1743506287</v>
      </c>
      <c r="AB1458" s="17">
        <v>1743506287</v>
      </c>
      <c r="AC1458" s="16">
        <f t="shared" si="133"/>
        <v>1773.8587846643925</v>
      </c>
      <c r="AD1458" s="12">
        <f t="shared" si="134"/>
        <v>1773.8587846643925</v>
      </c>
      <c r="AE1458" s="12">
        <f t="shared" si="135"/>
        <v>1773.8587846643925</v>
      </c>
      <c r="AF1458" s="12">
        <f t="shared" si="136"/>
        <v>1773.8587846643925</v>
      </c>
      <c r="AG1458" s="12">
        <f t="shared" si="137"/>
        <v>0.73699999999999999</v>
      </c>
    </row>
    <row r="1459" spans="1:33" ht="14.5" x14ac:dyDescent="0.35">
      <c r="A1459" s="12" t="str">
        <f t="shared" si="132"/>
        <v>Malawi-Africa-2001</v>
      </c>
      <c r="B1459" s="13" t="s">
        <v>64</v>
      </c>
      <c r="C1459" s="14" t="s">
        <v>177</v>
      </c>
      <c r="D1459" s="15">
        <v>2001</v>
      </c>
      <c r="E1459" s="16" cm="1">
        <f t="array" ref="E1459:I1459">VLOOKUP(Merged_Sheet!A1459,GDP!A1459:I4149,{5,6,7,8,9},0)</f>
        <v>1716502069</v>
      </c>
      <c r="F1459" s="16">
        <v>1716502069</v>
      </c>
      <c r="G1459" s="12">
        <v>5.0999999999999997E-2</v>
      </c>
      <c r="H1459" s="12">
        <v>8</v>
      </c>
      <c r="I1459" s="12">
        <v>0.56200000000000006</v>
      </c>
      <c r="J1459" s="12" cm="1">
        <f t="array" ref="J1459:R1459">VLOOKUP(Merged_Sheet!A1459,'HUMAN RESOURCES'!A1459:M4149,{5,6,7,8,9,10,11,12,13},0)</f>
        <v>4.4999999999999998E-2</v>
      </c>
      <c r="K1459" s="12">
        <v>8.4000000000000005E-2</v>
      </c>
      <c r="L1459" s="12">
        <v>58</v>
      </c>
      <c r="M1459" s="12">
        <v>56</v>
      </c>
      <c r="N1459" s="12">
        <v>0.49299999999999999</v>
      </c>
      <c r="O1459" s="12">
        <v>0.48699999999999999</v>
      </c>
      <c r="P1459" s="12">
        <v>0.02</v>
      </c>
      <c r="Q1459" s="12">
        <v>24860855</v>
      </c>
      <c r="R1459" s="12">
        <v>0.22900000000000001</v>
      </c>
      <c r="S1459" s="17" cm="1">
        <f t="array" ref="S1459:T1459">VLOOKUP(Merged_Sheet!A1459,Merged_Sheet!A1459:F4149,{5,6},0)</f>
        <v>1716502069</v>
      </c>
      <c r="T1459" s="17">
        <v>1716502069</v>
      </c>
      <c r="U1459" s="12" cm="1">
        <f t="array" ref="U1459:Z1459">VLOOKUP(Merged_Sheet!A1459,BUSINESS!A1459:J4149,{5,6,7,8,9,10},0)</f>
        <v>0.36299999999999999</v>
      </c>
      <c r="V1459" s="12">
        <v>9</v>
      </c>
      <c r="W1459" s="12">
        <v>0</v>
      </c>
      <c r="X1459" s="12">
        <v>275</v>
      </c>
      <c r="Y1459" s="12">
        <v>1.2E-2</v>
      </c>
      <c r="Z1459" s="12">
        <v>4.8000000000000001E-2</v>
      </c>
      <c r="AA1459" s="17" cm="1">
        <f t="array" ref="AA1459:AB1459">VLOOKUP(Merged_Sheet!A1459,Merged_Sheet!A1459:F4149,{5,6},0)</f>
        <v>1716502069</v>
      </c>
      <c r="AB1459" s="17">
        <v>1716502069</v>
      </c>
      <c r="AC1459" s="16">
        <f t="shared" si="133"/>
        <v>69.044369914067715</v>
      </c>
      <c r="AD1459" s="12">
        <f t="shared" si="134"/>
        <v>69.044369914067715</v>
      </c>
      <c r="AE1459" s="12">
        <f t="shared" si="135"/>
        <v>69.044369914067715</v>
      </c>
      <c r="AF1459" s="12">
        <f t="shared" si="136"/>
        <v>69.044369914067715</v>
      </c>
      <c r="AG1459" s="12">
        <f t="shared" si="137"/>
        <v>0.77100000000000002</v>
      </c>
    </row>
    <row r="1460" spans="1:33" ht="14.5" x14ac:dyDescent="0.35">
      <c r="A1460" s="12" t="str">
        <f t="shared" si="132"/>
        <v>Malawi-Africa-2002</v>
      </c>
      <c r="B1460" s="13" t="s">
        <v>64</v>
      </c>
      <c r="C1460" s="14" t="s">
        <v>177</v>
      </c>
      <c r="D1460" s="15">
        <v>2002</v>
      </c>
      <c r="E1460" s="16" cm="1">
        <f t="array" ref="E1460:I1460">VLOOKUP(Merged_Sheet!A1460,GDP!A1460:I4150,{5,6,7,8,9},0)</f>
        <v>2665158943</v>
      </c>
      <c r="F1460" s="16">
        <v>2665158943</v>
      </c>
      <c r="G1460" s="12">
        <v>4.8000000000000001E-2</v>
      </c>
      <c r="H1460" s="12">
        <v>11</v>
      </c>
      <c r="I1460" s="12">
        <v>0.505</v>
      </c>
      <c r="J1460" s="12" cm="1">
        <f t="array" ref="J1460:R1460">VLOOKUP(Merged_Sheet!A1460,'HUMAN RESOURCES'!A1460:M4150,{5,6,7,8,9,10,11,12,13},0)</f>
        <v>8.0000000000000002E-3</v>
      </c>
      <c r="K1460" s="12">
        <v>0</v>
      </c>
      <c r="L1460" s="12">
        <v>81</v>
      </c>
      <c r="M1460" s="12">
        <v>77</v>
      </c>
      <c r="N1460" s="12">
        <v>0.161</v>
      </c>
      <c r="O1460" s="12">
        <v>0.76600000000000001</v>
      </c>
      <c r="P1460" s="12">
        <v>7.1999999999999995E-2</v>
      </c>
      <c r="Q1460" s="12">
        <v>479808</v>
      </c>
      <c r="R1460" s="12">
        <v>1</v>
      </c>
      <c r="S1460" s="17" cm="1">
        <f t="array" ref="S1460:T1460">VLOOKUP(Merged_Sheet!A1460,Merged_Sheet!A1460:F4150,{5,6},0)</f>
        <v>2665158943</v>
      </c>
      <c r="T1460" s="17">
        <v>2665158943</v>
      </c>
      <c r="U1460" s="12" cm="1">
        <f t="array" ref="U1460:Z1460">VLOOKUP(Merged_Sheet!A1460,BUSINESS!A1460:J4150,{5,6,7,8,9,10},0)</f>
        <v>0</v>
      </c>
      <c r="V1460" s="12">
        <v>0</v>
      </c>
      <c r="W1460" s="12">
        <v>0</v>
      </c>
      <c r="X1460" s="12">
        <v>0</v>
      </c>
      <c r="Y1460" s="12">
        <v>0.46400000000000002</v>
      </c>
      <c r="Z1460" s="12">
        <v>1.3260000000000001</v>
      </c>
      <c r="AA1460" s="17" cm="1">
        <f t="array" ref="AA1460:AB1460">VLOOKUP(Merged_Sheet!A1460,Merged_Sheet!A1460:F4150,{5,6},0)</f>
        <v>2665158943</v>
      </c>
      <c r="AB1460" s="17">
        <v>2665158943</v>
      </c>
      <c r="AC1460" s="16">
        <f t="shared" si="133"/>
        <v>5554.6363191109776</v>
      </c>
      <c r="AD1460" s="12">
        <f t="shared" si="134"/>
        <v>5554.6363191109776</v>
      </c>
      <c r="AE1460" s="12">
        <f t="shared" si="135"/>
        <v>5554.6363191109776</v>
      </c>
      <c r="AF1460" s="12">
        <f t="shared" si="136"/>
        <v>5554.6363191109776</v>
      </c>
      <c r="AG1460" s="12">
        <f t="shared" si="137"/>
        <v>0</v>
      </c>
    </row>
    <row r="1461" spans="1:33" ht="14.5" x14ac:dyDescent="0.35">
      <c r="A1461" s="12" t="str">
        <f t="shared" si="132"/>
        <v>Malawi-Africa-2003</v>
      </c>
      <c r="B1461" s="13" t="s">
        <v>64</v>
      </c>
      <c r="C1461" s="14" t="s">
        <v>177</v>
      </c>
      <c r="D1461" s="15">
        <v>2003</v>
      </c>
      <c r="E1461" s="16" cm="1">
        <f t="array" ref="E1461:I1461">VLOOKUP(Merged_Sheet!A1461,GDP!A1461:I4151,{5,6,7,8,9},0)</f>
        <v>2424656666</v>
      </c>
      <c r="F1461" s="16">
        <v>2424656666</v>
      </c>
      <c r="G1461" s="12">
        <v>6.3E-2</v>
      </c>
      <c r="H1461" s="12">
        <v>13</v>
      </c>
      <c r="I1461" s="12">
        <v>0.48899999999999999</v>
      </c>
      <c r="J1461" s="12" cm="1">
        <f t="array" ref="J1461:R1461">VLOOKUP(Merged_Sheet!A1461,'HUMAN RESOURCES'!A1461:M4151,{5,6,7,8,9,10,11,12,13},0)</f>
        <v>8.9999999999999993E-3</v>
      </c>
      <c r="K1461" s="12">
        <v>5.0000000000000001E-3</v>
      </c>
      <c r="L1461" s="12">
        <v>82</v>
      </c>
      <c r="M1461" s="12">
        <v>76</v>
      </c>
      <c r="N1461" s="12">
        <v>0.186</v>
      </c>
      <c r="O1461" s="12">
        <v>0.71799999999999997</v>
      </c>
      <c r="P1461" s="12">
        <v>9.7000000000000003E-2</v>
      </c>
      <c r="Q1461" s="12">
        <v>48371946</v>
      </c>
      <c r="R1461" s="12">
        <v>0.81499999999999995</v>
      </c>
      <c r="S1461" s="17" cm="1">
        <f t="array" ref="S1461:T1461">VLOOKUP(Merged_Sheet!A1461,Merged_Sheet!A1461:F4151,{5,6},0)</f>
        <v>2424656666</v>
      </c>
      <c r="T1461" s="17">
        <v>2424656666</v>
      </c>
      <c r="U1461" s="12" cm="1">
        <f t="array" ref="U1461:Z1461">VLOOKUP(Merged_Sheet!A1461,BUSINESS!A1461:J4151,{5,6,7,8,9,10},0)</f>
        <v>0.311</v>
      </c>
      <c r="V1461" s="12">
        <v>17</v>
      </c>
      <c r="W1461" s="12">
        <v>0</v>
      </c>
      <c r="X1461" s="12">
        <v>290</v>
      </c>
      <c r="Y1461" s="12">
        <v>0.78100000000000003</v>
      </c>
      <c r="Z1461" s="12">
        <v>0.85</v>
      </c>
      <c r="AA1461" s="17" cm="1">
        <f t="array" ref="AA1461:AB1461">VLOOKUP(Merged_Sheet!A1461,Merged_Sheet!A1461:F4151,{5,6},0)</f>
        <v>2424656666</v>
      </c>
      <c r="AB1461" s="17">
        <v>2424656666</v>
      </c>
      <c r="AC1461" s="16">
        <f t="shared" si="133"/>
        <v>50.125266120159814</v>
      </c>
      <c r="AD1461" s="12">
        <f t="shared" si="134"/>
        <v>50.125266120159814</v>
      </c>
      <c r="AE1461" s="12">
        <f t="shared" si="135"/>
        <v>50.125266120159814</v>
      </c>
      <c r="AF1461" s="12">
        <f t="shared" si="136"/>
        <v>50.125266120159814</v>
      </c>
      <c r="AG1461" s="12">
        <f t="shared" si="137"/>
        <v>0.18500000000000005</v>
      </c>
    </row>
    <row r="1462" spans="1:33" ht="14.5" x14ac:dyDescent="0.35">
      <c r="A1462" s="12" t="str">
        <f t="shared" si="132"/>
        <v>Malawi-Africa-2004</v>
      </c>
      <c r="B1462" s="13" t="s">
        <v>64</v>
      </c>
      <c r="C1462" s="14" t="s">
        <v>177</v>
      </c>
      <c r="D1462" s="15">
        <v>2004</v>
      </c>
      <c r="E1462" s="16" cm="1">
        <f t="array" ref="E1462:I1462">VLOOKUP(Merged_Sheet!A1462,GDP!A1462:I4152,{5,6,7,8,9},0)</f>
        <v>2625127098</v>
      </c>
      <c r="F1462" s="16">
        <v>2625127098</v>
      </c>
      <c r="G1462" s="12">
        <v>7.8E-2</v>
      </c>
      <c r="H1462" s="12">
        <v>16</v>
      </c>
      <c r="I1462" s="12">
        <v>0.36799999999999999</v>
      </c>
      <c r="J1462" s="12" cm="1">
        <f t="array" ref="J1462:R1462">VLOOKUP(Merged_Sheet!A1462,'HUMAN RESOURCES'!A1462:M4152,{5,6,7,8,9,10,11,12,13},0)</f>
        <v>8.9999999999999993E-3</v>
      </c>
      <c r="K1462" s="12">
        <v>3.0000000000000001E-3</v>
      </c>
      <c r="L1462" s="12">
        <v>86</v>
      </c>
      <c r="M1462" s="12">
        <v>79</v>
      </c>
      <c r="N1462" s="12">
        <v>0.13700000000000001</v>
      </c>
      <c r="O1462" s="12">
        <v>0.65900000000000003</v>
      </c>
      <c r="P1462" s="12">
        <v>0.20399999999999999</v>
      </c>
      <c r="Q1462" s="12">
        <v>127756000</v>
      </c>
      <c r="R1462" s="12">
        <v>0.871</v>
      </c>
      <c r="S1462" s="17" cm="1">
        <f t="array" ref="S1462:T1462">VLOOKUP(Merged_Sheet!A1462,Merged_Sheet!A1462:F4152,{5,6},0)</f>
        <v>2625127098</v>
      </c>
      <c r="T1462" s="17">
        <v>2625127098</v>
      </c>
      <c r="U1462" s="12" cm="1">
        <f t="array" ref="U1462:Z1462">VLOOKUP(Merged_Sheet!A1462,BUSINESS!A1462:J4152,{5,6,7,8,9,10},0)</f>
        <v>0.52500000000000002</v>
      </c>
      <c r="V1462" s="12">
        <v>22</v>
      </c>
      <c r="W1462" s="12">
        <v>0</v>
      </c>
      <c r="X1462" s="12">
        <v>350</v>
      </c>
      <c r="Y1462" s="12">
        <v>0.68700000000000006</v>
      </c>
      <c r="Z1462" s="12">
        <v>0.78500000000000003</v>
      </c>
      <c r="AA1462" s="17" cm="1">
        <f t="array" ref="AA1462:AB1462">VLOOKUP(Merged_Sheet!A1462,Merged_Sheet!A1462:F4152,{5,6},0)</f>
        <v>2625127098</v>
      </c>
      <c r="AB1462" s="17">
        <v>2625127098</v>
      </c>
      <c r="AC1462" s="16">
        <f t="shared" si="133"/>
        <v>20.547975030526942</v>
      </c>
      <c r="AD1462" s="12">
        <f t="shared" si="134"/>
        <v>20.547975030526942</v>
      </c>
      <c r="AE1462" s="12">
        <f t="shared" si="135"/>
        <v>20.547975030526942</v>
      </c>
      <c r="AF1462" s="12">
        <f t="shared" si="136"/>
        <v>20.547975030526942</v>
      </c>
      <c r="AG1462" s="12">
        <f t="shared" si="137"/>
        <v>0.129</v>
      </c>
    </row>
    <row r="1463" spans="1:33" ht="14.5" x14ac:dyDescent="0.35">
      <c r="A1463" s="12" t="str">
        <f t="shared" si="132"/>
        <v>Malawi-Africa-2005</v>
      </c>
      <c r="B1463" s="13" t="s">
        <v>64</v>
      </c>
      <c r="C1463" s="14" t="s">
        <v>177</v>
      </c>
      <c r="D1463" s="15">
        <v>2005</v>
      </c>
      <c r="E1463" s="16" cm="1">
        <f t="array" ref="E1463:I1463">VLOOKUP(Merged_Sheet!A1463,GDP!A1463:I4153,{5,6,7,8,9},0)</f>
        <v>2754995877</v>
      </c>
      <c r="F1463" s="16">
        <v>2754995877</v>
      </c>
      <c r="G1463" s="12">
        <v>8.2000000000000003E-2</v>
      </c>
      <c r="H1463" s="12">
        <v>17</v>
      </c>
      <c r="I1463" s="12">
        <v>0.33100000000000002</v>
      </c>
      <c r="J1463" s="12" cm="1">
        <f t="array" ref="J1463:R1463">VLOOKUP(Merged_Sheet!A1463,'HUMAN RESOURCES'!A1463:M4153,{5,6,7,8,9,10,11,12,13},0)</f>
        <v>0.01</v>
      </c>
      <c r="K1463" s="12">
        <v>2E-3</v>
      </c>
      <c r="L1463" s="12">
        <v>83</v>
      </c>
      <c r="M1463" s="12">
        <v>78</v>
      </c>
      <c r="N1463" s="12">
        <v>0.188</v>
      </c>
      <c r="O1463" s="12">
        <v>0.72899999999999998</v>
      </c>
      <c r="P1463" s="12">
        <v>8.3000000000000004E-2</v>
      </c>
      <c r="Q1463" s="12">
        <v>4401400</v>
      </c>
      <c r="R1463" s="12">
        <v>1</v>
      </c>
      <c r="S1463" s="17" cm="1">
        <f t="array" ref="S1463:T1463">VLOOKUP(Merged_Sheet!A1463,Merged_Sheet!A1463:F4153,{5,6},0)</f>
        <v>2754995877</v>
      </c>
      <c r="T1463" s="17">
        <v>2754995877</v>
      </c>
      <c r="U1463" s="12" cm="1">
        <f t="array" ref="U1463:Z1463">VLOOKUP(Merged_Sheet!A1463,BUSINESS!A1463:J4153,{5,6,7,8,9,10},0)</f>
        <v>0.23799999999999999</v>
      </c>
      <c r="V1463" s="12">
        <v>6</v>
      </c>
      <c r="W1463" s="12">
        <v>0</v>
      </c>
      <c r="X1463" s="12">
        <v>80</v>
      </c>
      <c r="Y1463" s="12">
        <v>0.59</v>
      </c>
      <c r="Z1463" s="12">
        <v>1.038</v>
      </c>
      <c r="AA1463" s="17" cm="1">
        <f t="array" ref="AA1463:AB1463">VLOOKUP(Merged_Sheet!A1463,Merged_Sheet!A1463:F4153,{5,6},0)</f>
        <v>2754995877</v>
      </c>
      <c r="AB1463" s="17">
        <v>2754995877</v>
      </c>
      <c r="AC1463" s="16">
        <f t="shared" si="133"/>
        <v>625.93626505202894</v>
      </c>
      <c r="AD1463" s="12">
        <f t="shared" si="134"/>
        <v>625.93626505202894</v>
      </c>
      <c r="AE1463" s="12">
        <f t="shared" si="135"/>
        <v>625.93626505202894</v>
      </c>
      <c r="AF1463" s="12">
        <f t="shared" si="136"/>
        <v>625.93626505202894</v>
      </c>
      <c r="AG1463" s="12">
        <f t="shared" si="137"/>
        <v>0</v>
      </c>
    </row>
    <row r="1464" spans="1:33" ht="14.5" x14ac:dyDescent="0.35">
      <c r="A1464" s="12" t="str">
        <f t="shared" si="132"/>
        <v>Malawi-Africa-2006</v>
      </c>
      <c r="B1464" s="13" t="s">
        <v>64</v>
      </c>
      <c r="C1464" s="14" t="s">
        <v>177</v>
      </c>
      <c r="D1464" s="15">
        <v>2006</v>
      </c>
      <c r="E1464" s="16" cm="1">
        <f t="array" ref="E1464:I1464">VLOOKUP(Merged_Sheet!A1464,GDP!A1464:I4154,{5,6,7,8,9},0)</f>
        <v>3116789658</v>
      </c>
      <c r="F1464" s="16">
        <v>3116789658</v>
      </c>
      <c r="G1464" s="12">
        <v>0.09</v>
      </c>
      <c r="H1464" s="12">
        <v>21</v>
      </c>
      <c r="I1464" s="12">
        <v>0.32300000000000001</v>
      </c>
      <c r="J1464" s="12" cm="1">
        <f t="array" ref="J1464:R1464">VLOOKUP(Merged_Sheet!A1464,'HUMAN RESOURCES'!A1464:M4154,{5,6,7,8,9,10,11,12,13},0)</f>
        <v>0.01</v>
      </c>
      <c r="K1464" s="12">
        <v>0</v>
      </c>
      <c r="L1464" s="12">
        <v>86</v>
      </c>
      <c r="M1464" s="12">
        <v>79</v>
      </c>
      <c r="N1464" s="12">
        <v>0.13700000000000001</v>
      </c>
      <c r="O1464" s="12">
        <v>0.74</v>
      </c>
      <c r="P1464" s="12">
        <v>0.123</v>
      </c>
      <c r="Q1464" s="12">
        <v>6857100</v>
      </c>
      <c r="R1464" s="12">
        <v>1</v>
      </c>
      <c r="S1464" s="17" cm="1">
        <f t="array" ref="S1464:T1464">VLOOKUP(Merged_Sheet!A1464,Merged_Sheet!A1464:F4154,{5,6},0)</f>
        <v>3116789658</v>
      </c>
      <c r="T1464" s="17">
        <v>3116789658</v>
      </c>
      <c r="U1464" s="12" cm="1">
        <f t="array" ref="U1464:Z1464">VLOOKUP(Merged_Sheet!A1464,BUSINESS!A1464:J4154,{5,6,7,8,9,10},0)</f>
        <v>0.24099999999999999</v>
      </c>
      <c r="V1464" s="12">
        <v>11</v>
      </c>
      <c r="W1464" s="12">
        <v>0</v>
      </c>
      <c r="X1464" s="12">
        <v>80</v>
      </c>
      <c r="Y1464" s="12">
        <v>0.60799999999999998</v>
      </c>
      <c r="Z1464" s="12">
        <v>1.367</v>
      </c>
      <c r="AA1464" s="17" cm="1">
        <f t="array" ref="AA1464:AB1464">VLOOKUP(Merged_Sheet!A1464,Merged_Sheet!A1464:F4154,{5,6},0)</f>
        <v>3116789658</v>
      </c>
      <c r="AB1464" s="17">
        <v>3116789658</v>
      </c>
      <c r="AC1464" s="16">
        <f t="shared" si="133"/>
        <v>454.53466596666232</v>
      </c>
      <c r="AD1464" s="12">
        <f t="shared" si="134"/>
        <v>454.53466596666232</v>
      </c>
      <c r="AE1464" s="12">
        <f t="shared" si="135"/>
        <v>454.53466596666232</v>
      </c>
      <c r="AF1464" s="12">
        <f t="shared" si="136"/>
        <v>454.53466596666232</v>
      </c>
      <c r="AG1464" s="12">
        <f t="shared" si="137"/>
        <v>0</v>
      </c>
    </row>
    <row r="1465" spans="1:33" ht="14.5" x14ac:dyDescent="0.35">
      <c r="A1465" s="12" t="str">
        <f t="shared" si="132"/>
        <v>Malawi-Africa-2007</v>
      </c>
      <c r="B1465" s="13" t="s">
        <v>64</v>
      </c>
      <c r="C1465" s="14" t="s">
        <v>177</v>
      </c>
      <c r="D1465" s="15">
        <v>2007</v>
      </c>
      <c r="E1465" s="16" cm="1">
        <f t="array" ref="E1465:I1465">VLOOKUP(Merged_Sheet!A1465,GDP!A1465:I4155,{5,6,7,8,9},0)</f>
        <v>3647817219</v>
      </c>
      <c r="F1465" s="16">
        <v>3647817219</v>
      </c>
      <c r="G1465" s="12">
        <v>6.7000000000000004E-2</v>
      </c>
      <c r="H1465" s="12">
        <v>18</v>
      </c>
      <c r="I1465" s="12">
        <v>0.27700000000000002</v>
      </c>
      <c r="J1465" s="12" cm="1">
        <f t="array" ref="J1465:R1465">VLOOKUP(Merged_Sheet!A1465,'HUMAN RESOURCES'!A1465:M4155,{5,6,7,8,9,10,11,12,13},0)</f>
        <v>1.2E-2</v>
      </c>
      <c r="K1465" s="12">
        <v>1.4999999999999999E-2</v>
      </c>
      <c r="L1465" s="12">
        <v>76</v>
      </c>
      <c r="M1465" s="12">
        <v>69</v>
      </c>
      <c r="N1465" s="12">
        <v>0.218</v>
      </c>
      <c r="O1465" s="12">
        <v>0.70299999999999996</v>
      </c>
      <c r="P1465" s="12">
        <v>7.9000000000000001E-2</v>
      </c>
      <c r="Q1465" s="12">
        <v>65883961</v>
      </c>
      <c r="R1465" s="12">
        <v>0.38800000000000001</v>
      </c>
      <c r="S1465" s="17" cm="1">
        <f t="array" ref="S1465:T1465">VLOOKUP(Merged_Sheet!A1465,Merged_Sheet!A1465:F4155,{5,6},0)</f>
        <v>3647817219</v>
      </c>
      <c r="T1465" s="17">
        <v>3647817219</v>
      </c>
      <c r="U1465" s="12" cm="1">
        <f t="array" ref="U1465:Z1465">VLOOKUP(Merged_Sheet!A1465,BUSINESS!A1465:J4155,{5,6,7,8,9,10},0)</f>
        <v>0.374</v>
      </c>
      <c r="V1465" s="12">
        <v>33</v>
      </c>
      <c r="W1465" s="12">
        <v>0</v>
      </c>
      <c r="X1465" s="12">
        <v>264</v>
      </c>
      <c r="Y1465" s="12">
        <v>0.17199999999999999</v>
      </c>
      <c r="Z1465" s="12">
        <v>0.60899999999999999</v>
      </c>
      <c r="AA1465" s="17" cm="1">
        <f t="array" ref="AA1465:AB1465">VLOOKUP(Merged_Sheet!A1465,Merged_Sheet!A1465:F4155,{5,6},0)</f>
        <v>3647817219</v>
      </c>
      <c r="AB1465" s="17">
        <v>3647817219</v>
      </c>
      <c r="AC1465" s="16">
        <f t="shared" si="133"/>
        <v>55.3673028098599</v>
      </c>
      <c r="AD1465" s="12">
        <f t="shared" si="134"/>
        <v>55.3673028098599</v>
      </c>
      <c r="AE1465" s="12">
        <f t="shared" si="135"/>
        <v>55.3673028098599</v>
      </c>
      <c r="AF1465" s="12">
        <f t="shared" si="136"/>
        <v>55.3673028098599</v>
      </c>
      <c r="AG1465" s="12">
        <f t="shared" si="137"/>
        <v>0.61199999999999999</v>
      </c>
    </row>
    <row r="1466" spans="1:33" ht="14.5" x14ac:dyDescent="0.35">
      <c r="A1466" s="12" t="str">
        <f t="shared" si="132"/>
        <v>Malawi-Africa-2008</v>
      </c>
      <c r="B1466" s="13" t="s">
        <v>64</v>
      </c>
      <c r="C1466" s="14" t="s">
        <v>177</v>
      </c>
      <c r="D1466" s="15">
        <v>2008</v>
      </c>
      <c r="E1466" s="16" cm="1">
        <f t="array" ref="E1466:I1466">VLOOKUP(Merged_Sheet!A1466,GDP!A1466:I4156,{5,6,7,8,9},0)</f>
        <v>4276769712</v>
      </c>
      <c r="F1466" s="16">
        <v>4276769712</v>
      </c>
      <c r="G1466" s="12">
        <v>8.4000000000000005E-2</v>
      </c>
      <c r="H1466" s="12">
        <v>25</v>
      </c>
      <c r="I1466" s="12">
        <v>0.253</v>
      </c>
      <c r="J1466" s="12" cm="1">
        <f t="array" ref="J1466:R1466">VLOOKUP(Merged_Sheet!A1466,'HUMAN RESOURCES'!A1466:M4156,{5,6,7,8,9,10,11,12,13},0)</f>
        <v>1.2E-2</v>
      </c>
      <c r="K1466" s="12">
        <v>1.9E-2</v>
      </c>
      <c r="L1466" s="12">
        <v>76</v>
      </c>
      <c r="M1466" s="12">
        <v>73</v>
      </c>
      <c r="N1466" s="12">
        <v>0.19800000000000001</v>
      </c>
      <c r="O1466" s="12">
        <v>0.72399999999999998</v>
      </c>
      <c r="P1466" s="12">
        <v>7.8E-2</v>
      </c>
      <c r="Q1466" s="12">
        <v>1311020000</v>
      </c>
      <c r="R1466" s="12">
        <v>0.439</v>
      </c>
      <c r="S1466" s="17" cm="1">
        <f t="array" ref="S1466:T1466">VLOOKUP(Merged_Sheet!A1466,Merged_Sheet!A1466:F4156,{5,6},0)</f>
        <v>4276769712</v>
      </c>
      <c r="T1466" s="17">
        <v>4276769712</v>
      </c>
      <c r="U1466" s="12" cm="1">
        <f t="array" ref="U1466:Z1466">VLOOKUP(Merged_Sheet!A1466,BUSINESS!A1466:J4156,{5,6,7,8,9,10},0)</f>
        <v>0.80700000000000005</v>
      </c>
      <c r="V1466" s="12">
        <v>35</v>
      </c>
      <c r="W1466" s="12">
        <v>0</v>
      </c>
      <c r="X1466" s="12">
        <v>832</v>
      </c>
      <c r="Y1466" s="12">
        <v>0.105</v>
      </c>
      <c r="Z1466" s="12">
        <v>0.34799999999999998</v>
      </c>
      <c r="AA1466" s="17" cm="1">
        <f t="array" ref="AA1466:AB1466">VLOOKUP(Merged_Sheet!A1466,Merged_Sheet!A1466:F4156,{5,6},0)</f>
        <v>4276769712</v>
      </c>
      <c r="AB1466" s="17">
        <v>4276769712</v>
      </c>
      <c r="AC1466" s="16">
        <f t="shared" si="133"/>
        <v>3.262169693826181</v>
      </c>
      <c r="AD1466" s="12">
        <f t="shared" si="134"/>
        <v>3.262169693826181</v>
      </c>
      <c r="AE1466" s="12">
        <f t="shared" si="135"/>
        <v>3.262169693826181</v>
      </c>
      <c r="AF1466" s="12">
        <f t="shared" si="136"/>
        <v>3.262169693826181</v>
      </c>
      <c r="AG1466" s="12">
        <f t="shared" si="137"/>
        <v>0.56099999999999994</v>
      </c>
    </row>
    <row r="1467" spans="1:33" ht="14.5" x14ac:dyDescent="0.35">
      <c r="A1467" s="12" t="str">
        <f t="shared" si="132"/>
        <v>Malawi-Africa-2009</v>
      </c>
      <c r="B1467" s="13" t="s">
        <v>64</v>
      </c>
      <c r="C1467" s="14" t="s">
        <v>177</v>
      </c>
      <c r="D1467" s="15">
        <v>2009</v>
      </c>
      <c r="E1467" s="16" cm="1">
        <f t="array" ref="E1467:I1467">VLOOKUP(Merged_Sheet!A1467,GDP!A1467:I4157,{5,6,7,8,9},0)</f>
        <v>5030639934</v>
      </c>
      <c r="F1467" s="16">
        <v>5030639934</v>
      </c>
      <c r="G1467" s="12">
        <v>8.3000000000000004E-2</v>
      </c>
      <c r="H1467" s="12">
        <v>29</v>
      </c>
      <c r="I1467" s="12">
        <v>0.253</v>
      </c>
      <c r="J1467" s="12" cm="1">
        <f t="array" ref="J1467:R1467">VLOOKUP(Merged_Sheet!A1467,'HUMAN RESOURCES'!A1467:M4157,{5,6,7,8,9,10,11,12,13},0)</f>
        <v>1.2999999999999999E-2</v>
      </c>
      <c r="K1467" s="12">
        <v>0.02</v>
      </c>
      <c r="L1467" s="12">
        <v>77</v>
      </c>
      <c r="M1467" s="12">
        <v>70</v>
      </c>
      <c r="N1467" s="12">
        <v>0.17899999999999999</v>
      </c>
      <c r="O1467" s="12">
        <v>0.67400000000000004</v>
      </c>
      <c r="P1467" s="12">
        <v>0.14699999999999999</v>
      </c>
      <c r="Q1467" s="12">
        <v>4398000</v>
      </c>
      <c r="R1467" s="12">
        <v>0.52500000000000002</v>
      </c>
      <c r="S1467" s="17" cm="1">
        <f t="array" ref="S1467:T1467">VLOOKUP(Merged_Sheet!A1467,Merged_Sheet!A1467:F4157,{5,6},0)</f>
        <v>5030639934</v>
      </c>
      <c r="T1467" s="17">
        <v>5030639934</v>
      </c>
      <c r="U1467" s="12" cm="1">
        <f t="array" ref="U1467:Z1467">VLOOKUP(Merged_Sheet!A1467,BUSINESS!A1467:J4157,{5,6,7,8,9,10},0)</f>
        <v>0.38600000000000001</v>
      </c>
      <c r="V1467" s="12">
        <v>16</v>
      </c>
      <c r="W1467" s="12">
        <v>0</v>
      </c>
      <c r="X1467" s="12">
        <v>387</v>
      </c>
      <c r="Y1467" s="12">
        <v>7.4999999999999997E-2</v>
      </c>
      <c r="Z1467" s="12">
        <v>0.38300000000000001</v>
      </c>
      <c r="AA1467" s="17" cm="1">
        <f t="array" ref="AA1467:AB1467">VLOOKUP(Merged_Sheet!A1467,Merged_Sheet!A1467:F4157,{5,6},0)</f>
        <v>5030639934</v>
      </c>
      <c r="AB1467" s="17">
        <v>5030639934</v>
      </c>
      <c r="AC1467" s="16">
        <f t="shared" si="133"/>
        <v>1143.8471882673944</v>
      </c>
      <c r="AD1467" s="12">
        <f t="shared" si="134"/>
        <v>1143.8471882673944</v>
      </c>
      <c r="AE1467" s="12">
        <f t="shared" si="135"/>
        <v>1143.8471882673944</v>
      </c>
      <c r="AF1467" s="12">
        <f t="shared" si="136"/>
        <v>1143.8471882673944</v>
      </c>
      <c r="AG1467" s="12">
        <f t="shared" si="137"/>
        <v>0.47499999999999998</v>
      </c>
    </row>
    <row r="1468" spans="1:33" ht="14.5" x14ac:dyDescent="0.35">
      <c r="A1468" s="12" t="str">
        <f t="shared" si="132"/>
        <v>Malawi-Africa-2010</v>
      </c>
      <c r="B1468" s="13" t="s">
        <v>64</v>
      </c>
      <c r="C1468" s="14" t="s">
        <v>177</v>
      </c>
      <c r="D1468" s="15">
        <v>2010</v>
      </c>
      <c r="E1468" s="16" cm="1">
        <f t="array" ref="E1468:I1468">VLOOKUP(Merged_Sheet!A1468,GDP!A1468:I4158,{5,6,7,8,9},0)</f>
        <v>5398616985</v>
      </c>
      <c r="F1468" s="16">
        <v>5398616985</v>
      </c>
      <c r="G1468" s="12">
        <v>8.5000000000000006E-2</v>
      </c>
      <c r="H1468" s="12">
        <v>30</v>
      </c>
      <c r="I1468" s="12">
        <v>0.246</v>
      </c>
      <c r="J1468" s="12" cm="1">
        <f t="array" ref="J1468:R1468">VLOOKUP(Merged_Sheet!A1468,'HUMAN RESOURCES'!A1468:M4158,{5,6,7,8,9,10,11,12,13},0)</f>
        <v>1.4E-2</v>
      </c>
      <c r="K1468" s="12">
        <v>0.02</v>
      </c>
      <c r="L1468" s="12">
        <v>77</v>
      </c>
      <c r="M1468" s="12">
        <v>70</v>
      </c>
      <c r="N1468" s="12">
        <v>0.214</v>
      </c>
      <c r="O1468" s="12">
        <v>0.67</v>
      </c>
      <c r="P1468" s="12">
        <v>0.11600000000000001</v>
      </c>
      <c r="Q1468" s="12">
        <v>3002911</v>
      </c>
      <c r="R1468" s="12">
        <v>0.64200000000000002</v>
      </c>
      <c r="S1468" s="17" cm="1">
        <f t="array" ref="S1468:T1468">VLOOKUP(Merged_Sheet!A1468,Merged_Sheet!A1468:F4158,{5,6},0)</f>
        <v>5398616985</v>
      </c>
      <c r="T1468" s="17">
        <v>5398616985</v>
      </c>
      <c r="U1468" s="12" cm="1">
        <f t="array" ref="U1468:Z1468">VLOOKUP(Merged_Sheet!A1468,BUSINESS!A1468:J4158,{5,6,7,8,9,10},0)</f>
        <v>0.36599999999999999</v>
      </c>
      <c r="V1468" s="12">
        <v>17</v>
      </c>
      <c r="W1468" s="12">
        <v>0</v>
      </c>
      <c r="X1468" s="12">
        <v>580</v>
      </c>
      <c r="Y1468" s="12">
        <v>5.6000000000000001E-2</v>
      </c>
      <c r="Z1468" s="12">
        <v>0.42</v>
      </c>
      <c r="AA1468" s="17" cm="1">
        <f t="array" ref="AA1468:AB1468">VLOOKUP(Merged_Sheet!A1468,Merged_Sheet!A1468:F4158,{5,6},0)</f>
        <v>5398616985</v>
      </c>
      <c r="AB1468" s="17">
        <v>5398616985</v>
      </c>
      <c r="AC1468" s="16">
        <f t="shared" si="133"/>
        <v>1797.7945350361699</v>
      </c>
      <c r="AD1468" s="12">
        <f t="shared" si="134"/>
        <v>1797.7945350361699</v>
      </c>
      <c r="AE1468" s="12">
        <f t="shared" si="135"/>
        <v>1797.7945350361699</v>
      </c>
      <c r="AF1468" s="12">
        <f t="shared" si="136"/>
        <v>1797.7945350361699</v>
      </c>
      <c r="AG1468" s="12">
        <f t="shared" si="137"/>
        <v>0.35799999999999998</v>
      </c>
    </row>
    <row r="1469" spans="1:33" ht="14.5" x14ac:dyDescent="0.35">
      <c r="A1469" s="12" t="str">
        <f t="shared" si="132"/>
        <v>Malawi-Africa-2011</v>
      </c>
      <c r="B1469" s="13" t="s">
        <v>64</v>
      </c>
      <c r="C1469" s="14" t="s">
        <v>177</v>
      </c>
      <c r="D1469" s="15">
        <v>2011</v>
      </c>
      <c r="E1469" s="16" cm="1">
        <f t="array" ref="E1469:I1469">VLOOKUP(Merged_Sheet!A1469,GDP!A1469:I4159,{5,6,7,8,9},0)</f>
        <v>5627898037</v>
      </c>
      <c r="F1469" s="16">
        <v>5627898037</v>
      </c>
      <c r="G1469" s="12">
        <v>8.3000000000000004E-2</v>
      </c>
      <c r="H1469" s="12">
        <v>30</v>
      </c>
      <c r="I1469" s="12">
        <v>0.23799999999999999</v>
      </c>
      <c r="J1469" s="12" cm="1">
        <f t="array" ref="J1469:R1469">VLOOKUP(Merged_Sheet!A1469,'HUMAN RESOURCES'!A1469:M4159,{5,6,7,8,9,10,11,12,13},0)</f>
        <v>1.4999999999999999E-2</v>
      </c>
      <c r="K1469" s="12">
        <v>2.5999999999999999E-2</v>
      </c>
      <c r="L1469" s="12">
        <v>72</v>
      </c>
      <c r="M1469" s="12">
        <v>65</v>
      </c>
      <c r="N1469" s="12">
        <v>0.24299999999999999</v>
      </c>
      <c r="O1469" s="12">
        <v>0.67900000000000005</v>
      </c>
      <c r="P1469" s="12">
        <v>7.6999999999999999E-2</v>
      </c>
      <c r="Q1469" s="12">
        <v>23969917</v>
      </c>
      <c r="R1469" s="12">
        <v>0.59899999999999998</v>
      </c>
      <c r="S1469" s="17" cm="1">
        <f t="array" ref="S1469:T1469">VLOOKUP(Merged_Sheet!A1469,Merged_Sheet!A1469:F4159,{5,6},0)</f>
        <v>5627898037</v>
      </c>
      <c r="T1469" s="17">
        <v>5627898037</v>
      </c>
      <c r="U1469" s="12" cm="1">
        <f t="array" ref="U1469:Z1469">VLOOKUP(Merged_Sheet!A1469,BUSINESS!A1469:J4159,{5,6,7,8,9,10},0)</f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7" cm="1">
        <f t="array" ref="AA1469:AB1469">VLOOKUP(Merged_Sheet!A1469,Merged_Sheet!A1469:F4159,{5,6},0)</f>
        <v>5627898037</v>
      </c>
      <c r="AB1469" s="17">
        <v>5627898037</v>
      </c>
      <c r="AC1469" s="16">
        <f t="shared" si="133"/>
        <v>234.79005108778642</v>
      </c>
      <c r="AD1469" s="12">
        <f t="shared" si="134"/>
        <v>234.79005108778642</v>
      </c>
      <c r="AE1469" s="12">
        <f t="shared" si="135"/>
        <v>234.79005108778642</v>
      </c>
      <c r="AF1469" s="12">
        <f t="shared" si="136"/>
        <v>234.79005108778642</v>
      </c>
      <c r="AG1469" s="12">
        <f t="shared" si="137"/>
        <v>0.40100000000000002</v>
      </c>
    </row>
    <row r="1470" spans="1:33" ht="14.5" x14ac:dyDescent="0.35">
      <c r="A1470" s="12" t="str">
        <f t="shared" si="132"/>
        <v>Malawi-Africa-2012</v>
      </c>
      <c r="B1470" s="13" t="s">
        <v>64</v>
      </c>
      <c r="C1470" s="14" t="s">
        <v>177</v>
      </c>
      <c r="D1470" s="15">
        <v>2012</v>
      </c>
      <c r="E1470" s="16" cm="1">
        <f t="array" ref="E1470:I1470">VLOOKUP(Merged_Sheet!A1470,GDP!A1470:I4160,{5,6,7,8,9},0)</f>
        <v>4240492849</v>
      </c>
      <c r="F1470" s="16">
        <v>4240492849</v>
      </c>
      <c r="G1470" s="12">
        <v>9.1999999999999998E-2</v>
      </c>
      <c r="H1470" s="12">
        <v>25</v>
      </c>
      <c r="I1470" s="12">
        <v>0.32300000000000001</v>
      </c>
      <c r="J1470" s="12" cm="1">
        <f t="array" ref="J1470:R1470">VLOOKUP(Merged_Sheet!A1470,'HUMAN RESOURCES'!A1470:M4160,{5,6,7,8,9,10,11,12,13},0)</f>
        <v>1.7000000000000001E-2</v>
      </c>
      <c r="K1470" s="12">
        <v>2.3E-2</v>
      </c>
      <c r="L1470" s="12">
        <v>80</v>
      </c>
      <c r="M1470" s="12">
        <v>70</v>
      </c>
      <c r="N1470" s="12">
        <v>0.26300000000000001</v>
      </c>
      <c r="O1470" s="12">
        <v>0.67200000000000004</v>
      </c>
      <c r="P1470" s="12">
        <v>6.6000000000000003E-2</v>
      </c>
      <c r="Q1470" s="12">
        <v>83313000</v>
      </c>
      <c r="R1470" s="12">
        <v>0.27900000000000003</v>
      </c>
      <c r="S1470" s="17" cm="1">
        <f t="array" ref="S1470:T1470">VLOOKUP(Merged_Sheet!A1470,Merged_Sheet!A1470:F4160,{5,6},0)</f>
        <v>4240492849</v>
      </c>
      <c r="T1470" s="17">
        <v>4240492849</v>
      </c>
      <c r="U1470" s="12" cm="1">
        <f t="array" ref="U1470:Z1470">VLOOKUP(Merged_Sheet!A1470,BUSINESS!A1470:J4160,{5,6,7,8,9,10},0)</f>
        <v>0.39900000000000002</v>
      </c>
      <c r="V1470" s="12">
        <v>50</v>
      </c>
      <c r="W1470" s="12">
        <v>0</v>
      </c>
      <c r="X1470" s="12">
        <v>1050</v>
      </c>
      <c r="Y1470" s="12">
        <v>0.17299999999999999</v>
      </c>
      <c r="Z1470" s="12">
        <v>0.22</v>
      </c>
      <c r="AA1470" s="17" cm="1">
        <f t="array" ref="AA1470:AB1470">VLOOKUP(Merged_Sheet!A1470,Merged_Sheet!A1470:F4160,{5,6},0)</f>
        <v>4240492849</v>
      </c>
      <c r="AB1470" s="17">
        <v>4240492849</v>
      </c>
      <c r="AC1470" s="16">
        <f t="shared" si="133"/>
        <v>50.898333381345047</v>
      </c>
      <c r="AD1470" s="12">
        <f t="shared" si="134"/>
        <v>50.898333381345047</v>
      </c>
      <c r="AE1470" s="12">
        <f t="shared" si="135"/>
        <v>50.898333381345047</v>
      </c>
      <c r="AF1470" s="12">
        <f t="shared" si="136"/>
        <v>50.898333381345047</v>
      </c>
      <c r="AG1470" s="12">
        <f t="shared" si="137"/>
        <v>0.72099999999999997</v>
      </c>
    </row>
    <row r="1471" spans="1:33" ht="14.5" x14ac:dyDescent="0.35">
      <c r="A1471" s="12" t="str">
        <f t="shared" si="132"/>
        <v>Malaysia-Asia-2000</v>
      </c>
      <c r="B1471" s="13" t="s">
        <v>60</v>
      </c>
      <c r="C1471" s="14" t="s">
        <v>178</v>
      </c>
      <c r="D1471" s="15">
        <v>2000</v>
      </c>
      <c r="E1471" s="16" cm="1">
        <f t="array" ref="E1471:I1471">VLOOKUP(Merged_Sheet!A1471,GDP!A1471:I4161,{5,6,7,8,9},0)</f>
        <v>93789473684</v>
      </c>
      <c r="F1471" s="16">
        <v>93789473684</v>
      </c>
      <c r="G1471" s="12">
        <v>0.03</v>
      </c>
      <c r="H1471" s="12">
        <v>120</v>
      </c>
      <c r="I1471" s="12">
        <v>7.6999999999999999E-2</v>
      </c>
      <c r="J1471" s="12" cm="1">
        <f t="array" ref="J1471:R1471">VLOOKUP(Merged_Sheet!A1471,'HUMAN RESOURCES'!A1471:M4161,{5,6,7,8,9,10,11,12,13},0)</f>
        <v>1.7999999999999999E-2</v>
      </c>
      <c r="K1471" s="12">
        <v>4.2000000000000003E-2</v>
      </c>
      <c r="L1471" s="12">
        <v>72</v>
      </c>
      <c r="M1471" s="12">
        <v>67</v>
      </c>
      <c r="N1471" s="12">
        <v>0.251</v>
      </c>
      <c r="O1471" s="12">
        <v>0.68500000000000005</v>
      </c>
      <c r="P1471" s="12">
        <v>6.4000000000000001E-2</v>
      </c>
      <c r="Q1471" s="12">
        <v>8484550</v>
      </c>
      <c r="R1471" s="12">
        <v>0.52600000000000002</v>
      </c>
      <c r="S1471" s="17" cm="1">
        <f t="array" ref="S1471:T1471">VLOOKUP(Merged_Sheet!A1471,Merged_Sheet!A1471:F4161,{5,6},0)</f>
        <v>93789473684</v>
      </c>
      <c r="T1471" s="17">
        <v>93789473684</v>
      </c>
      <c r="U1471" s="12" cm="1">
        <f t="array" ref="U1471:Z1471">VLOOKUP(Merged_Sheet!A1471,BUSINESS!A1471:J4161,{5,6,7,8,9,10},0)</f>
        <v>0.42199999999999999</v>
      </c>
      <c r="V1471" s="12">
        <v>51</v>
      </c>
      <c r="W1471" s="12">
        <v>0</v>
      </c>
      <c r="X1471" s="12">
        <v>1000</v>
      </c>
      <c r="Y1471" s="12">
        <v>0.12</v>
      </c>
      <c r="Z1471" s="12">
        <v>0.38400000000000001</v>
      </c>
      <c r="AA1471" s="17" cm="1">
        <f t="array" ref="AA1471:AB1471">VLOOKUP(Merged_Sheet!A1471,Merged_Sheet!A1471:F4161,{5,6},0)</f>
        <v>93789473684</v>
      </c>
      <c r="AB1471" s="17">
        <v>93789473684</v>
      </c>
      <c r="AC1471" s="16">
        <f t="shared" si="133"/>
        <v>11054.148267615843</v>
      </c>
      <c r="AD1471" s="12">
        <f t="shared" si="134"/>
        <v>11054.148267615843</v>
      </c>
      <c r="AE1471" s="12">
        <f t="shared" si="135"/>
        <v>11054.148267615843</v>
      </c>
      <c r="AF1471" s="12">
        <f t="shared" si="136"/>
        <v>11054.148267615843</v>
      </c>
      <c r="AG1471" s="12">
        <f t="shared" si="137"/>
        <v>0.47399999999999998</v>
      </c>
    </row>
    <row r="1472" spans="1:33" ht="14.5" x14ac:dyDescent="0.35">
      <c r="A1472" s="12" t="str">
        <f t="shared" si="132"/>
        <v>Malaysia-Asia-2001</v>
      </c>
      <c r="B1472" s="13" t="s">
        <v>60</v>
      </c>
      <c r="C1472" s="14" t="s">
        <v>178</v>
      </c>
      <c r="D1472" s="15">
        <v>2001</v>
      </c>
      <c r="E1472" s="16" cm="1">
        <f t="array" ref="E1472:I1472">VLOOKUP(Merged_Sheet!A1472,GDP!A1472:I4162,{5,6,7,8,9},0)</f>
        <v>92783947368</v>
      </c>
      <c r="F1472" s="16">
        <v>92783947368</v>
      </c>
      <c r="G1472" s="12">
        <v>3.3000000000000002E-2</v>
      </c>
      <c r="H1472" s="12">
        <v>130</v>
      </c>
      <c r="I1472" s="12">
        <v>7.0999999999999994E-2</v>
      </c>
      <c r="J1472" s="12" cm="1">
        <f t="array" ref="J1472:R1472">VLOOKUP(Merged_Sheet!A1472,'HUMAN RESOURCES'!A1472:M4162,{5,6,7,8,9,10,11,12,13},0)</f>
        <v>1.7999999999999999E-2</v>
      </c>
      <c r="K1472" s="12">
        <v>7.0000000000000001E-3</v>
      </c>
      <c r="L1472" s="12">
        <v>76</v>
      </c>
      <c r="M1472" s="12">
        <v>72</v>
      </c>
      <c r="N1472" s="12">
        <v>0.29699999999999999</v>
      </c>
      <c r="O1472" s="12">
        <v>0.65900000000000003</v>
      </c>
      <c r="P1472" s="12">
        <v>4.4999999999999998E-2</v>
      </c>
      <c r="Q1472" s="12">
        <v>26327098</v>
      </c>
      <c r="R1472" s="12">
        <v>0.67500000000000004</v>
      </c>
      <c r="S1472" s="17" cm="1">
        <f t="array" ref="S1472:T1472">VLOOKUP(Merged_Sheet!A1472,Merged_Sheet!A1472:F4162,{5,6},0)</f>
        <v>92783947368</v>
      </c>
      <c r="T1472" s="17">
        <v>92783947368</v>
      </c>
      <c r="U1472" s="12" cm="1">
        <f t="array" ref="U1472:Z1472">VLOOKUP(Merged_Sheet!A1472,BUSINESS!A1472:J4162,{5,6,7,8,9,10},0)</f>
        <v>0.36</v>
      </c>
      <c r="V1472" s="12">
        <v>37</v>
      </c>
      <c r="W1472" s="12">
        <v>0</v>
      </c>
      <c r="X1472" s="12">
        <v>190</v>
      </c>
      <c r="Y1472" s="12">
        <v>0.51600000000000001</v>
      </c>
      <c r="Z1472" s="12">
        <v>0.73899999999999999</v>
      </c>
      <c r="AA1472" s="17" cm="1">
        <f t="array" ref="AA1472:AB1472">VLOOKUP(Merged_Sheet!A1472,Merged_Sheet!A1472:F4162,{5,6},0)</f>
        <v>92783947368</v>
      </c>
      <c r="AB1472" s="17">
        <v>92783947368</v>
      </c>
      <c r="AC1472" s="16">
        <f t="shared" si="133"/>
        <v>3524.2755342043397</v>
      </c>
      <c r="AD1472" s="12">
        <f t="shared" si="134"/>
        <v>3524.2755342043397</v>
      </c>
      <c r="AE1472" s="12">
        <f t="shared" si="135"/>
        <v>3524.2755342043397</v>
      </c>
      <c r="AF1472" s="12">
        <f t="shared" si="136"/>
        <v>3524.2755342043397</v>
      </c>
      <c r="AG1472" s="12">
        <f t="shared" si="137"/>
        <v>0.32499999999999996</v>
      </c>
    </row>
    <row r="1473" spans="1:33" ht="14.5" x14ac:dyDescent="0.35">
      <c r="A1473" s="12" t="str">
        <f t="shared" si="132"/>
        <v>Malaysia-Asia-2002</v>
      </c>
      <c r="B1473" s="13" t="s">
        <v>60</v>
      </c>
      <c r="C1473" s="14" t="s">
        <v>178</v>
      </c>
      <c r="D1473" s="15">
        <v>2002</v>
      </c>
      <c r="E1473" s="16" cm="1">
        <f t="array" ref="E1473:I1473">VLOOKUP(Merged_Sheet!A1473,GDP!A1473:I4163,{5,6,7,8,9},0)</f>
        <v>101000000000</v>
      </c>
      <c r="F1473" s="16">
        <v>101000000000</v>
      </c>
      <c r="G1473" s="12">
        <v>3.3000000000000002E-2</v>
      </c>
      <c r="H1473" s="12">
        <v>138</v>
      </c>
      <c r="I1473" s="12">
        <v>6.5000000000000002E-2</v>
      </c>
      <c r="J1473" s="12" cm="1">
        <f t="array" ref="J1473:R1473">VLOOKUP(Merged_Sheet!A1473,'HUMAN RESOURCES'!A1473:M4163,{5,6,7,8,9,10,11,12,13},0)</f>
        <v>1.9E-2</v>
      </c>
      <c r="K1473" s="12">
        <v>4.9000000000000002E-2</v>
      </c>
      <c r="L1473" s="12">
        <v>66</v>
      </c>
      <c r="M1473" s="12">
        <v>62</v>
      </c>
      <c r="N1473" s="12">
        <v>0.27700000000000002</v>
      </c>
      <c r="O1473" s="12">
        <v>0.67400000000000004</v>
      </c>
      <c r="P1473" s="12">
        <v>0.05</v>
      </c>
      <c r="Q1473" s="12">
        <v>50500070</v>
      </c>
      <c r="R1473" s="12">
        <v>0.29399999999999998</v>
      </c>
      <c r="S1473" s="17" cm="1">
        <f t="array" ref="S1473:T1473">VLOOKUP(Merged_Sheet!A1473,Merged_Sheet!A1473:F4163,{5,6},0)</f>
        <v>101000000000</v>
      </c>
      <c r="T1473" s="17">
        <v>101000000000</v>
      </c>
      <c r="U1473" s="12" cm="1">
        <f t="array" ref="U1473:Z1473">VLOOKUP(Merged_Sheet!A1473,BUSINESS!A1473:J4163,{5,6,7,8,9,10},0)</f>
        <v>0</v>
      </c>
      <c r="V1473" s="12">
        <v>0</v>
      </c>
      <c r="W1473" s="12">
        <v>0</v>
      </c>
      <c r="X1473" s="12">
        <v>0</v>
      </c>
      <c r="Y1473" s="12">
        <v>2E-3</v>
      </c>
      <c r="Z1473" s="12">
        <v>4.0000000000000001E-3</v>
      </c>
      <c r="AA1473" s="17" cm="1">
        <f t="array" ref="AA1473:AB1473">VLOOKUP(Merged_Sheet!A1473,Merged_Sheet!A1473:F4163,{5,6},0)</f>
        <v>101000000000</v>
      </c>
      <c r="AB1473" s="17">
        <v>101000000000</v>
      </c>
      <c r="AC1473" s="16">
        <f t="shared" si="133"/>
        <v>1999.9972277266149</v>
      </c>
      <c r="AD1473" s="12">
        <f t="shared" si="134"/>
        <v>1999.9972277266149</v>
      </c>
      <c r="AE1473" s="12">
        <f t="shared" si="135"/>
        <v>1999.9972277266149</v>
      </c>
      <c r="AF1473" s="12">
        <f t="shared" si="136"/>
        <v>1999.9972277266149</v>
      </c>
      <c r="AG1473" s="12">
        <f t="shared" si="137"/>
        <v>0.70599999999999996</v>
      </c>
    </row>
    <row r="1474" spans="1:33" ht="14.5" x14ac:dyDescent="0.35">
      <c r="A1474" s="12" t="str">
        <f t="shared" si="132"/>
        <v>Malaysia-Asia-2003</v>
      </c>
      <c r="B1474" s="13" t="s">
        <v>60</v>
      </c>
      <c r="C1474" s="14" t="s">
        <v>178</v>
      </c>
      <c r="D1474" s="15">
        <v>2003</v>
      </c>
      <c r="E1474" s="16" cm="1">
        <f t="array" ref="E1474:I1474">VLOOKUP(Merged_Sheet!A1474,GDP!A1474:I4164,{5,6,7,8,9},0)</f>
        <v>110000000000</v>
      </c>
      <c r="F1474" s="16">
        <v>110000000000</v>
      </c>
      <c r="G1474" s="12">
        <v>3.9E-2</v>
      </c>
      <c r="H1474" s="12">
        <v>172</v>
      </c>
      <c r="I1474" s="12">
        <v>6.3E-2</v>
      </c>
      <c r="J1474" s="12" cm="1">
        <f t="array" ref="J1474:R1474">VLOOKUP(Merged_Sheet!A1474,'HUMAN RESOURCES'!A1474:M4164,{5,6,7,8,9,10,11,12,13},0)</f>
        <v>1.9E-2</v>
      </c>
      <c r="K1474" s="12">
        <v>1.0999999999999999E-2</v>
      </c>
      <c r="L1474" s="12">
        <v>77</v>
      </c>
      <c r="M1474" s="12">
        <v>70</v>
      </c>
      <c r="N1474" s="12">
        <v>0.253</v>
      </c>
      <c r="O1474" s="12">
        <v>0.67500000000000004</v>
      </c>
      <c r="P1474" s="12">
        <v>7.1999999999999995E-2</v>
      </c>
      <c r="Q1474" s="12">
        <v>19858000</v>
      </c>
      <c r="R1474" s="12">
        <v>0.184</v>
      </c>
      <c r="S1474" s="17" cm="1">
        <f t="array" ref="S1474:T1474">VLOOKUP(Merged_Sheet!A1474,Merged_Sheet!A1474:F4164,{5,6},0)</f>
        <v>110000000000</v>
      </c>
      <c r="T1474" s="17">
        <v>110000000000</v>
      </c>
      <c r="U1474" s="12" cm="1">
        <f t="array" ref="U1474:Z1474">VLOOKUP(Merged_Sheet!A1474,BUSINESS!A1474:J4164,{5,6,7,8,9,10},0)</f>
        <v>0.59799999999999998</v>
      </c>
      <c r="V1474" s="12">
        <v>48</v>
      </c>
      <c r="W1474" s="12">
        <v>0</v>
      </c>
      <c r="X1474" s="12">
        <v>256</v>
      </c>
      <c r="Y1474" s="12">
        <v>2.5000000000000001E-2</v>
      </c>
      <c r="Z1474" s="12">
        <v>0.26900000000000002</v>
      </c>
      <c r="AA1474" s="17" cm="1">
        <f t="array" ref="AA1474:AB1474">VLOOKUP(Merged_Sheet!A1474,Merged_Sheet!A1474:F4164,{5,6},0)</f>
        <v>110000000000</v>
      </c>
      <c r="AB1474" s="17">
        <v>110000000000</v>
      </c>
      <c r="AC1474" s="16">
        <f t="shared" si="133"/>
        <v>5539.3292375868668</v>
      </c>
      <c r="AD1474" s="12">
        <f t="shared" si="134"/>
        <v>5539.3292375868668</v>
      </c>
      <c r="AE1474" s="12">
        <f t="shared" si="135"/>
        <v>5539.3292375868668</v>
      </c>
      <c r="AF1474" s="12">
        <f t="shared" si="136"/>
        <v>5539.3292375868668</v>
      </c>
      <c r="AG1474" s="12">
        <f t="shared" si="137"/>
        <v>0.81600000000000006</v>
      </c>
    </row>
    <row r="1475" spans="1:33" ht="14.5" x14ac:dyDescent="0.35">
      <c r="A1475" s="12" t="str">
        <f t="shared" ref="A1475:A1538" si="138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6" cm="1">
        <f t="array" ref="E1475:I1475">VLOOKUP(Merged_Sheet!A1475,GDP!A1475:I4165,{5,6,7,8,9},0)</f>
        <v>125000000000</v>
      </c>
      <c r="F1475" s="16">
        <v>125000000000</v>
      </c>
      <c r="G1475" s="12">
        <v>3.6999999999999998E-2</v>
      </c>
      <c r="H1475" s="12">
        <v>181</v>
      </c>
      <c r="I1475" s="12">
        <v>0.06</v>
      </c>
      <c r="J1475" s="12" cm="1">
        <f t="array" ref="J1475:R1475">VLOOKUP(Merged_Sheet!A1475,'HUMAN RESOURCES'!A1475:M4165,{5,6,7,8,9,10,11,12,13},0)</f>
        <v>1.9E-2</v>
      </c>
      <c r="K1475" s="12">
        <v>7.0000000000000001E-3</v>
      </c>
      <c r="L1475" s="12">
        <v>79</v>
      </c>
      <c r="M1475" s="12">
        <v>75</v>
      </c>
      <c r="N1475" s="12">
        <v>0.28499999999999998</v>
      </c>
      <c r="O1475" s="12">
        <v>0.68300000000000005</v>
      </c>
      <c r="P1475" s="12">
        <v>3.3000000000000002E-2</v>
      </c>
      <c r="Q1475" s="12">
        <v>374697</v>
      </c>
      <c r="R1475" s="12">
        <v>0.73899999999999999</v>
      </c>
      <c r="S1475" s="17" cm="1">
        <f t="array" ref="S1475:T1475">VLOOKUP(Merged_Sheet!A1475,Merged_Sheet!A1475:F4165,{5,6},0)</f>
        <v>125000000000</v>
      </c>
      <c r="T1475" s="17">
        <v>125000000000</v>
      </c>
      <c r="U1475" s="12" cm="1">
        <f t="array" ref="U1475:Z1475">VLOOKUP(Merged_Sheet!A1475,BUSINESS!A1475:J4165,{5,6,7,8,9,10},0)</f>
        <v>0.374</v>
      </c>
      <c r="V1475" s="12">
        <v>116</v>
      </c>
      <c r="W1475" s="12">
        <v>0</v>
      </c>
      <c r="X1475" s="12">
        <v>144</v>
      </c>
      <c r="Y1475" s="12">
        <v>0.42199999999999999</v>
      </c>
      <c r="Z1475" s="12">
        <v>0.80400000000000005</v>
      </c>
      <c r="AA1475" s="17" cm="1">
        <f t="array" ref="AA1475:AB1475">VLOOKUP(Merged_Sheet!A1475,Merged_Sheet!A1475:F4165,{5,6},0)</f>
        <v>125000000000</v>
      </c>
      <c r="AB1475" s="17">
        <v>125000000000</v>
      </c>
      <c r="AC1475" s="16">
        <f t="shared" ref="AC1475:AC1538" si="139">F1475/Q1475</f>
        <v>333602.88446398021</v>
      </c>
      <c r="AD1475" s="12">
        <f t="shared" ref="AD1475:AD1538" si="140">AB1475/Q1475</f>
        <v>333602.88446398021</v>
      </c>
      <c r="AE1475" s="12">
        <f t="shared" ref="AE1475:AE1538" si="141">AA1475/Q1475</f>
        <v>333602.88446398021</v>
      </c>
      <c r="AF1475" s="12">
        <f t="shared" ref="AF1475:AF1538" si="142">T1475/Q1475</f>
        <v>333602.88446398021</v>
      </c>
      <c r="AG1475" s="12">
        <f t="shared" ref="AG1475:AG1538" si="143">1-R1475</f>
        <v>0.26100000000000001</v>
      </c>
    </row>
    <row r="1476" spans="1:33" ht="14.5" x14ac:dyDescent="0.35">
      <c r="A1476" s="12" t="str">
        <f t="shared" si="138"/>
        <v>Malaysia-Asia-2005</v>
      </c>
      <c r="B1476" s="13" t="s">
        <v>60</v>
      </c>
      <c r="C1476" s="14" t="s">
        <v>178</v>
      </c>
      <c r="D1476" s="15">
        <v>2005</v>
      </c>
      <c r="E1476" s="16" cm="1">
        <f t="array" ref="E1476:I1476">VLOOKUP(Merged_Sheet!A1476,GDP!A1476:I4166,{5,6,7,8,9},0)</f>
        <v>144000000000</v>
      </c>
      <c r="F1476" s="16">
        <v>144000000000</v>
      </c>
      <c r="G1476" s="12">
        <v>3.2000000000000001E-2</v>
      </c>
      <c r="H1476" s="12">
        <v>179</v>
      </c>
      <c r="I1476" s="12">
        <v>0.06</v>
      </c>
      <c r="J1476" s="12" cm="1">
        <f t="array" ref="J1476:R1476">VLOOKUP(Merged_Sheet!A1476,'HUMAN RESOURCES'!A1476:M4166,{5,6,7,8,9,10,11,12,13},0)</f>
        <v>0.02</v>
      </c>
      <c r="K1476" s="12">
        <v>2.7E-2</v>
      </c>
      <c r="L1476" s="12">
        <v>72</v>
      </c>
      <c r="M1476" s="12">
        <v>61</v>
      </c>
      <c r="N1476" s="12">
        <v>0.245</v>
      </c>
      <c r="O1476" s="12">
        <v>0.68</v>
      </c>
      <c r="P1476" s="12">
        <v>7.4999999999999997E-2</v>
      </c>
      <c r="Q1476" s="12">
        <v>15308084</v>
      </c>
      <c r="R1476" s="12">
        <v>0.54500000000000004</v>
      </c>
      <c r="S1476" s="17" cm="1">
        <f t="array" ref="S1476:T1476">VLOOKUP(Merged_Sheet!A1476,Merged_Sheet!A1476:F4166,{5,6},0)</f>
        <v>144000000000</v>
      </c>
      <c r="T1476" s="17">
        <v>144000000000</v>
      </c>
      <c r="U1476" s="12" cm="1">
        <f t="array" ref="U1476:Z1476">VLOOKUP(Merged_Sheet!A1476,BUSINESS!A1476:J4166,{5,6,7,8,9,10},0)</f>
        <v>0.442</v>
      </c>
      <c r="V1476" s="12">
        <v>21</v>
      </c>
      <c r="W1476" s="12">
        <v>0</v>
      </c>
      <c r="X1476" s="12">
        <v>271</v>
      </c>
      <c r="Y1476" s="12">
        <v>3.3000000000000002E-2</v>
      </c>
      <c r="Z1476" s="12">
        <v>0.51100000000000001</v>
      </c>
      <c r="AA1476" s="17" cm="1">
        <f t="array" ref="AA1476:AB1476">VLOOKUP(Merged_Sheet!A1476,Merged_Sheet!A1476:F4166,{5,6},0)</f>
        <v>144000000000</v>
      </c>
      <c r="AB1476" s="17">
        <v>144000000000</v>
      </c>
      <c r="AC1476" s="16">
        <f t="shared" si="139"/>
        <v>9406.7944753896045</v>
      </c>
      <c r="AD1476" s="12">
        <f t="shared" si="140"/>
        <v>9406.7944753896045</v>
      </c>
      <c r="AE1476" s="12">
        <f t="shared" si="141"/>
        <v>9406.7944753896045</v>
      </c>
      <c r="AF1476" s="12">
        <f t="shared" si="142"/>
        <v>9406.7944753896045</v>
      </c>
      <c r="AG1476" s="12">
        <f t="shared" si="143"/>
        <v>0.45499999999999996</v>
      </c>
    </row>
    <row r="1477" spans="1:33" ht="14.5" x14ac:dyDescent="0.35">
      <c r="A1477" s="12" t="str">
        <f t="shared" si="138"/>
        <v>Malaysia-Asia-2006</v>
      </c>
      <c r="B1477" s="13" t="s">
        <v>60</v>
      </c>
      <c r="C1477" s="14" t="s">
        <v>178</v>
      </c>
      <c r="D1477" s="15">
        <v>2006</v>
      </c>
      <c r="E1477" s="16" cm="1">
        <f t="array" ref="E1477:I1477">VLOOKUP(Merged_Sheet!A1477,GDP!A1477:I4167,{5,6,7,8,9},0)</f>
        <v>163000000000</v>
      </c>
      <c r="F1477" s="16">
        <v>163000000000</v>
      </c>
      <c r="G1477" s="12">
        <v>3.5999999999999997E-2</v>
      </c>
      <c r="H1477" s="12">
        <v>222</v>
      </c>
      <c r="I1477" s="12">
        <v>6.5000000000000002E-2</v>
      </c>
      <c r="J1477" s="12" cm="1">
        <f t="array" ref="J1477:R1477">VLOOKUP(Merged_Sheet!A1477,'HUMAN RESOURCES'!A1477:M4167,{5,6,7,8,9,10,11,12,13},0)</f>
        <v>2.1000000000000001E-2</v>
      </c>
      <c r="K1477" s="12">
        <v>3.5000000000000003E-2</v>
      </c>
      <c r="L1477" s="12">
        <v>70</v>
      </c>
      <c r="M1477" s="12">
        <v>62</v>
      </c>
      <c r="N1477" s="12">
        <v>0.28199999999999997</v>
      </c>
      <c r="O1477" s="12">
        <v>0.68100000000000005</v>
      </c>
      <c r="P1477" s="12">
        <v>3.6999999999999998E-2</v>
      </c>
      <c r="Q1477" s="12">
        <v>2559496</v>
      </c>
      <c r="R1477" s="12">
        <v>0.63500000000000001</v>
      </c>
      <c r="S1477" s="17" cm="1">
        <f t="array" ref="S1477:T1477">VLOOKUP(Merged_Sheet!A1477,Merged_Sheet!A1477:F4167,{5,6},0)</f>
        <v>163000000000</v>
      </c>
      <c r="T1477" s="17">
        <v>163000000000</v>
      </c>
      <c r="U1477" s="12" cm="1">
        <f t="array" ref="U1477:Z1477">VLOOKUP(Merged_Sheet!A1477,BUSINESS!A1477:J4167,{5,6,7,8,9,10},0)</f>
        <v>0.39800000000000002</v>
      </c>
      <c r="V1477" s="12">
        <v>13</v>
      </c>
      <c r="W1477" s="12">
        <v>0</v>
      </c>
      <c r="X1477" s="12">
        <v>204</v>
      </c>
      <c r="Y1477" s="12">
        <v>0</v>
      </c>
      <c r="Z1477" s="12">
        <v>0.30299999999999999</v>
      </c>
      <c r="AA1477" s="17" cm="1">
        <f t="array" ref="AA1477:AB1477">VLOOKUP(Merged_Sheet!A1477,Merged_Sheet!A1477:F4167,{5,6},0)</f>
        <v>163000000000</v>
      </c>
      <c r="AB1477" s="17">
        <v>163000000000</v>
      </c>
      <c r="AC1477" s="16">
        <f t="shared" si="139"/>
        <v>63684.41286878354</v>
      </c>
      <c r="AD1477" s="12">
        <f t="shared" si="140"/>
        <v>63684.41286878354</v>
      </c>
      <c r="AE1477" s="12">
        <f t="shared" si="141"/>
        <v>63684.41286878354</v>
      </c>
      <c r="AF1477" s="12">
        <f t="shared" si="142"/>
        <v>63684.41286878354</v>
      </c>
      <c r="AG1477" s="12">
        <f t="shared" si="143"/>
        <v>0.36499999999999999</v>
      </c>
    </row>
    <row r="1478" spans="1:33" ht="14.5" x14ac:dyDescent="0.35">
      <c r="A1478" s="12" t="str">
        <f t="shared" si="138"/>
        <v>Malaysia-Asia-2007</v>
      </c>
      <c r="B1478" s="13" t="s">
        <v>60</v>
      </c>
      <c r="C1478" s="14" t="s">
        <v>178</v>
      </c>
      <c r="D1478" s="15">
        <v>2007</v>
      </c>
      <c r="E1478" s="16" cm="1">
        <f t="array" ref="E1478:I1478">VLOOKUP(Merged_Sheet!A1478,GDP!A1478:I4168,{5,6,7,8,9},0)</f>
        <v>194000000000</v>
      </c>
      <c r="F1478" s="16">
        <v>194000000000</v>
      </c>
      <c r="G1478" s="12">
        <v>3.5000000000000003E-2</v>
      </c>
      <c r="H1478" s="12">
        <v>256</v>
      </c>
      <c r="I1478" s="12">
        <v>6.4000000000000001E-2</v>
      </c>
      <c r="J1478" s="12" cm="1">
        <f t="array" ref="J1478:R1478">VLOOKUP(Merged_Sheet!A1478,'HUMAN RESOURCES'!A1478:M4168,{5,6,7,8,9,10,11,12,13},0)</f>
        <v>2.1000000000000001E-2</v>
      </c>
      <c r="K1478" s="12">
        <v>4.4999999999999998E-2</v>
      </c>
      <c r="L1478" s="12">
        <v>71</v>
      </c>
      <c r="M1478" s="12">
        <v>64</v>
      </c>
      <c r="N1478" s="12">
        <v>0.32400000000000001</v>
      </c>
      <c r="O1478" s="12">
        <v>0.629</v>
      </c>
      <c r="P1478" s="12">
        <v>4.7E-2</v>
      </c>
      <c r="Q1478" s="12">
        <v>26488250</v>
      </c>
      <c r="R1478" s="12">
        <v>0.36499999999999999</v>
      </c>
      <c r="S1478" s="17" cm="1">
        <f t="array" ref="S1478:T1478">VLOOKUP(Merged_Sheet!A1478,Merged_Sheet!A1478:F4168,{5,6},0)</f>
        <v>194000000000</v>
      </c>
      <c r="T1478" s="17">
        <v>194000000000</v>
      </c>
      <c r="U1478" s="12" cm="1">
        <f t="array" ref="U1478:Z1478">VLOOKUP(Merged_Sheet!A1478,BUSINESS!A1478:J4168,{5,6,7,8,9,10},0)</f>
        <v>1.121</v>
      </c>
      <c r="V1478" s="12">
        <v>29</v>
      </c>
      <c r="W1478" s="12">
        <v>0</v>
      </c>
      <c r="X1478" s="12">
        <v>196</v>
      </c>
      <c r="Y1478" s="12">
        <v>6.4000000000000001E-2</v>
      </c>
      <c r="Z1478" s="12">
        <v>9.6000000000000002E-2</v>
      </c>
      <c r="AA1478" s="17" cm="1">
        <f t="array" ref="AA1478:AB1478">VLOOKUP(Merged_Sheet!A1478,Merged_Sheet!A1478:F4168,{5,6},0)</f>
        <v>194000000000</v>
      </c>
      <c r="AB1478" s="17">
        <v>194000000000</v>
      </c>
      <c r="AC1478" s="16">
        <f t="shared" si="139"/>
        <v>7324.0021518975391</v>
      </c>
      <c r="AD1478" s="12">
        <f t="shared" si="140"/>
        <v>7324.0021518975391</v>
      </c>
      <c r="AE1478" s="12">
        <f t="shared" si="141"/>
        <v>7324.0021518975391</v>
      </c>
      <c r="AF1478" s="12">
        <f t="shared" si="142"/>
        <v>7324.0021518975391</v>
      </c>
      <c r="AG1478" s="12">
        <f t="shared" si="143"/>
        <v>0.63500000000000001</v>
      </c>
    </row>
    <row r="1479" spans="1:33" ht="14.5" x14ac:dyDescent="0.35">
      <c r="A1479" s="12" t="str">
        <f t="shared" si="138"/>
        <v>Malaysia-Asia-2008</v>
      </c>
      <c r="B1479" s="13" t="s">
        <v>60</v>
      </c>
      <c r="C1479" s="14" t="s">
        <v>178</v>
      </c>
      <c r="D1479" s="15">
        <v>2008</v>
      </c>
      <c r="E1479" s="16" cm="1">
        <f t="array" ref="E1479:I1479">VLOOKUP(Merged_Sheet!A1479,GDP!A1479:I4169,{5,6,7,8,9},0)</f>
        <v>231000000000</v>
      </c>
      <c r="F1479" s="16">
        <v>231000000000</v>
      </c>
      <c r="G1479" s="12">
        <v>3.4000000000000002E-2</v>
      </c>
      <c r="H1479" s="12">
        <v>288</v>
      </c>
      <c r="I1479" s="12">
        <v>6.0999999999999999E-2</v>
      </c>
      <c r="J1479" s="12" cm="1">
        <f t="array" ref="J1479:R1479">VLOOKUP(Merged_Sheet!A1479,'HUMAN RESOURCES'!A1479:M4169,{5,6,7,8,9,10,11,12,13},0)</f>
        <v>2.1000000000000001E-2</v>
      </c>
      <c r="K1479" s="12">
        <v>3.2000000000000001E-2</v>
      </c>
      <c r="L1479" s="12">
        <v>71</v>
      </c>
      <c r="M1479" s="12">
        <v>67</v>
      </c>
      <c r="N1479" s="12">
        <v>0.3</v>
      </c>
      <c r="O1479" s="12">
        <v>0.65100000000000002</v>
      </c>
      <c r="P1479" s="12">
        <v>4.9000000000000002E-2</v>
      </c>
      <c r="Q1479" s="12">
        <v>227709821</v>
      </c>
      <c r="R1479" s="12">
        <v>0.46700000000000003</v>
      </c>
      <c r="S1479" s="17" cm="1">
        <f t="array" ref="S1479:T1479">VLOOKUP(Merged_Sheet!A1479,Merged_Sheet!A1479:F4169,{5,6},0)</f>
        <v>231000000000</v>
      </c>
      <c r="T1479" s="17">
        <v>231000000000</v>
      </c>
      <c r="U1479" s="12" cm="1">
        <f t="array" ref="U1479:Z1479">VLOOKUP(Merged_Sheet!A1479,BUSINESS!A1479:J4169,{5,6,7,8,9,10},0)</f>
        <v>0.375</v>
      </c>
      <c r="V1479" s="12">
        <v>97</v>
      </c>
      <c r="W1479" s="12">
        <v>0</v>
      </c>
      <c r="X1479" s="12">
        <v>576</v>
      </c>
      <c r="Y1479" s="12">
        <v>4.8000000000000001E-2</v>
      </c>
      <c r="Z1479" s="12">
        <v>0.28000000000000003</v>
      </c>
      <c r="AA1479" s="17" cm="1">
        <f t="array" ref="AA1479:AB1479">VLOOKUP(Merged_Sheet!A1479,Merged_Sheet!A1479:F4169,{5,6},0)</f>
        <v>231000000000</v>
      </c>
      <c r="AB1479" s="17">
        <v>231000000000</v>
      </c>
      <c r="AC1479" s="16">
        <f t="shared" si="139"/>
        <v>1014.4489991057523</v>
      </c>
      <c r="AD1479" s="12">
        <f t="shared" si="140"/>
        <v>1014.4489991057523</v>
      </c>
      <c r="AE1479" s="12">
        <f t="shared" si="141"/>
        <v>1014.4489991057523</v>
      </c>
      <c r="AF1479" s="12">
        <f t="shared" si="142"/>
        <v>1014.4489991057523</v>
      </c>
      <c r="AG1479" s="12">
        <f t="shared" si="143"/>
        <v>0.53299999999999992</v>
      </c>
    </row>
    <row r="1480" spans="1:33" ht="14.5" x14ac:dyDescent="0.35">
      <c r="A1480" s="12" t="str">
        <f t="shared" si="138"/>
        <v>Malaysia-Asia-2009</v>
      </c>
      <c r="B1480" s="13" t="s">
        <v>60</v>
      </c>
      <c r="C1480" s="14" t="s">
        <v>178</v>
      </c>
      <c r="D1480" s="15">
        <v>2009</v>
      </c>
      <c r="E1480" s="16" cm="1">
        <f t="array" ref="E1480:I1480">VLOOKUP(Merged_Sheet!A1480,GDP!A1480:I4170,{5,6,7,8,9},0)</f>
        <v>202000000000</v>
      </c>
      <c r="F1480" s="16">
        <v>202000000000</v>
      </c>
      <c r="G1480" s="12">
        <v>3.9E-2</v>
      </c>
      <c r="H1480" s="12">
        <v>285</v>
      </c>
      <c r="I1480" s="12">
        <v>5.0999999999999997E-2</v>
      </c>
      <c r="J1480" s="12" cm="1">
        <f t="array" ref="J1480:R1480">VLOOKUP(Merged_Sheet!A1480,'HUMAN RESOURCES'!A1480:M4170,{5,6,7,8,9,10,11,12,13},0)</f>
        <v>2.1000000000000001E-2</v>
      </c>
      <c r="K1480" s="12">
        <v>1.7000000000000001E-2</v>
      </c>
      <c r="L1480" s="12">
        <v>76</v>
      </c>
      <c r="M1480" s="12">
        <v>74</v>
      </c>
      <c r="N1480" s="12">
        <v>0.33200000000000002</v>
      </c>
      <c r="O1480" s="12">
        <v>0.621</v>
      </c>
      <c r="P1480" s="12">
        <v>4.7E-2</v>
      </c>
      <c r="Q1480" s="12">
        <v>302825</v>
      </c>
      <c r="R1480" s="12">
        <v>0.35</v>
      </c>
      <c r="S1480" s="17" cm="1">
        <f t="array" ref="S1480:T1480">VLOOKUP(Merged_Sheet!A1480,Merged_Sheet!A1480:F4170,{5,6},0)</f>
        <v>202000000000</v>
      </c>
      <c r="T1480" s="17">
        <v>202000000000</v>
      </c>
      <c r="U1480" s="12" cm="1">
        <f t="array" ref="U1480:Z1480">VLOOKUP(Merged_Sheet!A1480,BUSINESS!A1480:J4170,{5,6,7,8,9,10},0)</f>
        <v>9.2999999999999999E-2</v>
      </c>
      <c r="V1480" s="12">
        <v>9</v>
      </c>
      <c r="W1480" s="12">
        <v>0</v>
      </c>
      <c r="X1480" s="12">
        <v>0</v>
      </c>
      <c r="Y1480" s="12">
        <v>0.11</v>
      </c>
      <c r="Z1480" s="12">
        <v>0.89500000000000002</v>
      </c>
      <c r="AA1480" s="17" cm="1">
        <f t="array" ref="AA1480:AB1480">VLOOKUP(Merged_Sheet!A1480,Merged_Sheet!A1480:F4170,{5,6},0)</f>
        <v>202000000000</v>
      </c>
      <c r="AB1480" s="17">
        <v>202000000000</v>
      </c>
      <c r="AC1480" s="16">
        <f t="shared" si="139"/>
        <v>667051.92768100393</v>
      </c>
      <c r="AD1480" s="12">
        <f t="shared" si="140"/>
        <v>667051.92768100393</v>
      </c>
      <c r="AE1480" s="12">
        <f t="shared" si="141"/>
        <v>667051.92768100393</v>
      </c>
      <c r="AF1480" s="12">
        <f t="shared" si="142"/>
        <v>667051.92768100393</v>
      </c>
      <c r="AG1480" s="12">
        <f t="shared" si="143"/>
        <v>0.65</v>
      </c>
    </row>
    <row r="1481" spans="1:33" ht="14.5" x14ac:dyDescent="0.35">
      <c r="A1481" s="12" t="str">
        <f t="shared" si="138"/>
        <v>Malaysia-Asia-2010</v>
      </c>
      <c r="B1481" s="13" t="s">
        <v>60</v>
      </c>
      <c r="C1481" s="14" t="s">
        <v>178</v>
      </c>
      <c r="D1481" s="15">
        <v>2010</v>
      </c>
      <c r="E1481" s="16" cm="1">
        <f t="array" ref="E1481:I1481">VLOOKUP(Merged_Sheet!A1481,GDP!A1481:I4171,{5,6,7,8,9},0)</f>
        <v>248000000000</v>
      </c>
      <c r="F1481" s="16">
        <v>248000000000</v>
      </c>
      <c r="G1481" s="12">
        <v>0.04</v>
      </c>
      <c r="H1481" s="12">
        <v>345</v>
      </c>
      <c r="I1481" s="12">
        <v>0.05</v>
      </c>
      <c r="J1481" s="12" cm="1">
        <f t="array" ref="J1481:R1481">VLOOKUP(Merged_Sheet!A1481,'HUMAN RESOURCES'!A1481:M4171,{5,6,7,8,9,10,11,12,13},0)</f>
        <v>2.1999999999999999E-2</v>
      </c>
      <c r="K1481" s="12">
        <v>5.7000000000000002E-2</v>
      </c>
      <c r="L1481" s="12">
        <v>69</v>
      </c>
      <c r="M1481" s="12">
        <v>61</v>
      </c>
      <c r="N1481" s="12">
        <v>0.31900000000000001</v>
      </c>
      <c r="O1481" s="12">
        <v>0.63600000000000001</v>
      </c>
      <c r="P1481" s="12">
        <v>4.4999999999999998E-2</v>
      </c>
      <c r="Q1481" s="12">
        <v>4801595</v>
      </c>
      <c r="R1481" s="12">
        <v>0.47299999999999998</v>
      </c>
      <c r="S1481" s="17" cm="1">
        <f t="array" ref="S1481:T1481">VLOOKUP(Merged_Sheet!A1481,Merged_Sheet!A1481:F4171,{5,6},0)</f>
        <v>248000000000</v>
      </c>
      <c r="T1481" s="17">
        <v>248000000000</v>
      </c>
      <c r="U1481" s="12" cm="1">
        <f t="array" ref="U1481:Z1481">VLOOKUP(Merged_Sheet!A1481,BUSINESS!A1481:J4171,{5,6,7,8,9,10},0)</f>
        <v>0</v>
      </c>
      <c r="V1481" s="12">
        <v>0</v>
      </c>
      <c r="W1481" s="12">
        <v>0</v>
      </c>
      <c r="X1481" s="12">
        <v>0</v>
      </c>
      <c r="Y1481" s="12">
        <v>1.2999999999999999E-2</v>
      </c>
      <c r="Z1481" s="12">
        <v>4.4999999999999998E-2</v>
      </c>
      <c r="AA1481" s="17" cm="1">
        <f t="array" ref="AA1481:AB1481">VLOOKUP(Merged_Sheet!A1481,Merged_Sheet!A1481:F4171,{5,6},0)</f>
        <v>248000000000</v>
      </c>
      <c r="AB1481" s="17">
        <v>248000000000</v>
      </c>
      <c r="AC1481" s="16">
        <f t="shared" si="139"/>
        <v>51649.503966910997</v>
      </c>
      <c r="AD1481" s="12">
        <f t="shared" si="140"/>
        <v>51649.503966910997</v>
      </c>
      <c r="AE1481" s="12">
        <f t="shared" si="141"/>
        <v>51649.503966910997</v>
      </c>
      <c r="AF1481" s="12">
        <f t="shared" si="142"/>
        <v>51649.503966910997</v>
      </c>
      <c r="AG1481" s="12">
        <f t="shared" si="143"/>
        <v>0.52700000000000002</v>
      </c>
    </row>
    <row r="1482" spans="1:33" ht="14.5" x14ac:dyDescent="0.35">
      <c r="A1482" s="12" t="str">
        <f t="shared" si="138"/>
        <v>Malaysia-Asia-2011</v>
      </c>
      <c r="B1482" s="13" t="s">
        <v>60</v>
      </c>
      <c r="C1482" s="14" t="s">
        <v>178</v>
      </c>
      <c r="D1482" s="15">
        <v>2011</v>
      </c>
      <c r="E1482" s="16" cm="1">
        <f t="array" ref="E1482:I1482">VLOOKUP(Merged_Sheet!A1482,GDP!A1482:I4172,{5,6,7,8,9},0)</f>
        <v>289000000000</v>
      </c>
      <c r="F1482" s="16">
        <v>289000000000</v>
      </c>
      <c r="G1482" s="12">
        <v>3.7999999999999999E-2</v>
      </c>
      <c r="H1482" s="12">
        <v>384</v>
      </c>
      <c r="I1482" s="12">
        <v>4.9000000000000002E-2</v>
      </c>
      <c r="J1482" s="12" cm="1">
        <f t="array" ref="J1482:R1482">VLOOKUP(Merged_Sheet!A1482,'HUMAN RESOURCES'!A1482:M4172,{5,6,7,8,9,10,11,12,13},0)</f>
        <v>2.1999999999999999E-2</v>
      </c>
      <c r="K1482" s="12">
        <v>4.2999999999999997E-2</v>
      </c>
      <c r="L1482" s="12">
        <v>65</v>
      </c>
      <c r="M1482" s="12">
        <v>65</v>
      </c>
      <c r="N1482" s="12">
        <v>0.32900000000000001</v>
      </c>
      <c r="O1482" s="12">
        <v>0.629</v>
      </c>
      <c r="P1482" s="12">
        <v>4.1000000000000002E-2</v>
      </c>
      <c r="Q1482" s="12">
        <v>665568</v>
      </c>
      <c r="R1482" s="12">
        <v>0.317</v>
      </c>
      <c r="S1482" s="17" cm="1">
        <f t="array" ref="S1482:T1482">VLOOKUP(Merged_Sheet!A1482,Merged_Sheet!A1482:F4172,{5,6},0)</f>
        <v>289000000000</v>
      </c>
      <c r="T1482" s="17">
        <v>289000000000</v>
      </c>
      <c r="U1482" s="12" cm="1">
        <f t="array" ref="U1482:Z1482">VLOOKUP(Merged_Sheet!A1482,BUSINESS!A1482:J4172,{5,6,7,8,9,10},0)</f>
        <v>0.40799999999999997</v>
      </c>
      <c r="V1482" s="12">
        <v>62</v>
      </c>
      <c r="W1482" s="12">
        <v>0</v>
      </c>
      <c r="X1482" s="12">
        <v>274</v>
      </c>
      <c r="Y1482" s="12">
        <v>4.4999999999999998E-2</v>
      </c>
      <c r="Z1482" s="12">
        <v>0.123</v>
      </c>
      <c r="AA1482" s="17" cm="1">
        <f t="array" ref="AA1482:AB1482">VLOOKUP(Merged_Sheet!A1482,Merged_Sheet!A1482:F4172,{5,6},0)</f>
        <v>289000000000</v>
      </c>
      <c r="AB1482" s="17">
        <v>289000000000</v>
      </c>
      <c r="AC1482" s="16">
        <f t="shared" si="139"/>
        <v>434215.58728785039</v>
      </c>
      <c r="AD1482" s="12">
        <f t="shared" si="140"/>
        <v>434215.58728785039</v>
      </c>
      <c r="AE1482" s="12">
        <f t="shared" si="141"/>
        <v>434215.58728785039</v>
      </c>
      <c r="AF1482" s="12">
        <f t="shared" si="142"/>
        <v>434215.58728785039</v>
      </c>
      <c r="AG1482" s="12">
        <f t="shared" si="143"/>
        <v>0.68300000000000005</v>
      </c>
    </row>
    <row r="1483" spans="1:33" ht="14.5" x14ac:dyDescent="0.35">
      <c r="A1483" s="12" t="str">
        <f t="shared" si="138"/>
        <v>Malaysia-Asia-2012</v>
      </c>
      <c r="B1483" s="13" t="s">
        <v>60</v>
      </c>
      <c r="C1483" s="14" t="s">
        <v>178</v>
      </c>
      <c r="D1483" s="15">
        <v>2012</v>
      </c>
      <c r="E1483" s="16" cm="1">
        <f t="array" ref="E1483:I1483">VLOOKUP(Merged_Sheet!A1483,GDP!A1483:I4173,{5,6,7,8,9},0)</f>
        <v>305000000000</v>
      </c>
      <c r="F1483" s="16">
        <v>305000000000</v>
      </c>
      <c r="G1483" s="12">
        <v>3.9E-2</v>
      </c>
      <c r="H1483" s="12">
        <v>410</v>
      </c>
      <c r="I1483" s="12">
        <v>4.8000000000000001E-2</v>
      </c>
      <c r="J1483" s="12" cm="1">
        <f t="array" ref="J1483:R1483">VLOOKUP(Merged_Sheet!A1483,'HUMAN RESOURCES'!A1483:M4173,{5,6,7,8,9,10,11,12,13},0)</f>
        <v>2.3E-2</v>
      </c>
      <c r="K1483" s="12">
        <v>5.3999999999999999E-2</v>
      </c>
      <c r="L1483" s="12">
        <v>66</v>
      </c>
      <c r="M1483" s="12">
        <v>63</v>
      </c>
      <c r="N1483" s="12">
        <v>0.318</v>
      </c>
      <c r="O1483" s="12">
        <v>0.63400000000000001</v>
      </c>
      <c r="P1483" s="12">
        <v>4.8000000000000001E-2</v>
      </c>
      <c r="Q1483" s="12">
        <v>1143289350</v>
      </c>
      <c r="R1483" s="12">
        <v>0.29599999999999999</v>
      </c>
      <c r="S1483" s="17" cm="1">
        <f t="array" ref="S1483:T1483">VLOOKUP(Merged_Sheet!A1483,Merged_Sheet!A1483:F4173,{5,6},0)</f>
        <v>305000000000</v>
      </c>
      <c r="T1483" s="17">
        <v>305000000000</v>
      </c>
      <c r="U1483" s="12" cm="1">
        <f t="array" ref="U1483:Z1483">VLOOKUP(Merged_Sheet!A1483,BUSINESS!A1483:J4173,{5,6,7,8,9,10},0)</f>
        <v>0.74</v>
      </c>
      <c r="V1483" s="12">
        <v>35</v>
      </c>
      <c r="W1483" s="12">
        <v>0</v>
      </c>
      <c r="X1483" s="12">
        <v>264</v>
      </c>
      <c r="Y1483" s="12">
        <v>2.8000000000000001E-2</v>
      </c>
      <c r="Z1483" s="12">
        <v>0.14499999999999999</v>
      </c>
      <c r="AA1483" s="17" cm="1">
        <f t="array" ref="AA1483:AB1483">VLOOKUP(Merged_Sheet!A1483,Merged_Sheet!A1483:F4173,{5,6},0)</f>
        <v>305000000000</v>
      </c>
      <c r="AB1483" s="17">
        <v>305000000000</v>
      </c>
      <c r="AC1483" s="16">
        <f t="shared" si="139"/>
        <v>266.7741110332218</v>
      </c>
      <c r="AD1483" s="12">
        <f t="shared" si="140"/>
        <v>266.7741110332218</v>
      </c>
      <c r="AE1483" s="12">
        <f t="shared" si="141"/>
        <v>266.7741110332218</v>
      </c>
      <c r="AF1483" s="12">
        <f t="shared" si="142"/>
        <v>266.7741110332218</v>
      </c>
      <c r="AG1483" s="12">
        <f t="shared" si="143"/>
        <v>0.70399999999999996</v>
      </c>
    </row>
    <row r="1484" spans="1:33" ht="14.5" x14ac:dyDescent="0.35">
      <c r="A1484" s="12" t="str">
        <f t="shared" si="138"/>
        <v>Maldives-Asia-2000</v>
      </c>
      <c r="B1484" s="13" t="s">
        <v>60</v>
      </c>
      <c r="C1484" s="14" t="s">
        <v>179</v>
      </c>
      <c r="D1484" s="15">
        <v>2000</v>
      </c>
      <c r="E1484" s="16" cm="1">
        <f t="array" ref="E1484:I1484">VLOOKUP(Merged_Sheet!A1484,GDP!A1484:I4174,{5,6,7,8,9},0)</f>
        <v>624337144</v>
      </c>
      <c r="F1484" s="16">
        <v>624337144</v>
      </c>
      <c r="G1484" s="12">
        <v>7.0999999999999994E-2</v>
      </c>
      <c r="H1484" s="12">
        <v>162</v>
      </c>
      <c r="I1484" s="12">
        <v>0.13</v>
      </c>
      <c r="J1484" s="12" cm="1">
        <f t="array" ref="J1484:R1484">VLOOKUP(Merged_Sheet!A1484,'HUMAN RESOURCES'!A1484:M4174,{5,6,7,8,9,10,11,12,13},0)</f>
        <v>2.3E-2</v>
      </c>
      <c r="K1484" s="12">
        <v>3.3000000000000002E-2</v>
      </c>
      <c r="L1484" s="12">
        <v>72</v>
      </c>
      <c r="M1484" s="12">
        <v>64</v>
      </c>
      <c r="N1484" s="12">
        <v>0.308</v>
      </c>
      <c r="O1484" s="12">
        <v>0.63800000000000001</v>
      </c>
      <c r="P1484" s="12">
        <v>5.3999999999999999E-2</v>
      </c>
      <c r="Q1484" s="12">
        <v>5218400</v>
      </c>
      <c r="R1484" s="12">
        <v>0.35299999999999998</v>
      </c>
      <c r="S1484" s="17" cm="1">
        <f t="array" ref="S1484:T1484">VLOOKUP(Merged_Sheet!A1484,Merged_Sheet!A1484:F4174,{5,6},0)</f>
        <v>624337144</v>
      </c>
      <c r="T1484" s="17">
        <v>624337144</v>
      </c>
      <c r="U1484" s="12" cm="1">
        <f t="array" ref="U1484:Z1484">VLOOKUP(Merged_Sheet!A1484,BUSINESS!A1484:J4174,{5,6,7,8,9,10},0)</f>
        <v>0.67200000000000004</v>
      </c>
      <c r="V1484" s="12">
        <v>21</v>
      </c>
      <c r="W1484" s="12">
        <v>0</v>
      </c>
      <c r="X1484" s="12">
        <v>202</v>
      </c>
      <c r="Y1484" s="12">
        <v>0.123</v>
      </c>
      <c r="Z1484" s="12">
        <v>0.248</v>
      </c>
      <c r="AA1484" s="17" cm="1">
        <f t="array" ref="AA1484:AB1484">VLOOKUP(Merged_Sheet!A1484,Merged_Sheet!A1484:F4174,{5,6},0)</f>
        <v>624337144</v>
      </c>
      <c r="AB1484" s="17">
        <v>624337144</v>
      </c>
      <c r="AC1484" s="16">
        <f t="shared" si="139"/>
        <v>119.64148857887476</v>
      </c>
      <c r="AD1484" s="12">
        <f t="shared" si="140"/>
        <v>119.64148857887476</v>
      </c>
      <c r="AE1484" s="12">
        <f t="shared" si="141"/>
        <v>119.64148857887476</v>
      </c>
      <c r="AF1484" s="12">
        <f t="shared" si="142"/>
        <v>119.64148857887476</v>
      </c>
      <c r="AG1484" s="12">
        <f t="shared" si="143"/>
        <v>0.64700000000000002</v>
      </c>
    </row>
    <row r="1485" spans="1:33" ht="14.5" x14ac:dyDescent="0.35">
      <c r="A1485" s="12" t="str">
        <f t="shared" si="138"/>
        <v>Maldives-Asia-2001</v>
      </c>
      <c r="B1485" s="13" t="s">
        <v>60</v>
      </c>
      <c r="C1485" s="14" t="s">
        <v>179</v>
      </c>
      <c r="D1485" s="15">
        <v>2001</v>
      </c>
      <c r="E1485" s="16" cm="1">
        <f t="array" ref="E1485:I1485">VLOOKUP(Merged_Sheet!A1485,GDP!A1485:I4175,{5,6,7,8,9},0)</f>
        <v>802442810</v>
      </c>
      <c r="F1485" s="16">
        <v>802442810</v>
      </c>
      <c r="G1485" s="12">
        <v>5.2999999999999999E-2</v>
      </c>
      <c r="H1485" s="12">
        <v>153</v>
      </c>
      <c r="I1485" s="12">
        <v>0.13</v>
      </c>
      <c r="J1485" s="12" cm="1">
        <f t="array" ref="J1485:R1485">VLOOKUP(Merged_Sheet!A1485,'HUMAN RESOURCES'!A1485:M4175,{5,6,7,8,9,10,11,12,13},0)</f>
        <v>2.3E-2</v>
      </c>
      <c r="K1485" s="12">
        <v>4.8000000000000001E-2</v>
      </c>
      <c r="L1485" s="12">
        <v>68</v>
      </c>
      <c r="M1485" s="12">
        <v>67</v>
      </c>
      <c r="N1485" s="12">
        <v>0.33800000000000002</v>
      </c>
      <c r="O1485" s="12">
        <v>0.61899999999999999</v>
      </c>
      <c r="P1485" s="12">
        <v>4.3999999999999997E-2</v>
      </c>
      <c r="Q1485" s="12">
        <v>144868702</v>
      </c>
      <c r="R1485" s="12">
        <v>0.27500000000000002</v>
      </c>
      <c r="S1485" s="17" cm="1">
        <f t="array" ref="S1485:T1485">VLOOKUP(Merged_Sheet!A1485,Merged_Sheet!A1485:F4175,{5,6},0)</f>
        <v>802442810</v>
      </c>
      <c r="T1485" s="17">
        <v>802442810</v>
      </c>
      <c r="U1485" s="12" cm="1">
        <f t="array" ref="U1485:Z1485">VLOOKUP(Merged_Sheet!A1485,BUSINESS!A1485:J4175,{5,6,7,8,9,10},0)</f>
        <v>0.35299999999999998</v>
      </c>
      <c r="V1485" s="12">
        <v>50</v>
      </c>
      <c r="W1485" s="12">
        <v>0</v>
      </c>
      <c r="X1485" s="12">
        <v>400</v>
      </c>
      <c r="Y1485" s="12">
        <v>0.01</v>
      </c>
      <c r="Z1485" s="12">
        <v>0.13200000000000001</v>
      </c>
      <c r="AA1485" s="17" cm="1">
        <f t="array" ref="AA1485:AB1485">VLOOKUP(Merged_Sheet!A1485,Merged_Sheet!A1485:F4175,{5,6},0)</f>
        <v>802442810</v>
      </c>
      <c r="AB1485" s="17">
        <v>802442810</v>
      </c>
      <c r="AC1485" s="16">
        <f t="shared" si="139"/>
        <v>5.5391040226204273</v>
      </c>
      <c r="AD1485" s="12">
        <f t="shared" si="140"/>
        <v>5.5391040226204273</v>
      </c>
      <c r="AE1485" s="12">
        <f t="shared" si="141"/>
        <v>5.5391040226204273</v>
      </c>
      <c r="AF1485" s="12">
        <f t="shared" si="142"/>
        <v>5.5391040226204273</v>
      </c>
      <c r="AG1485" s="12">
        <f t="shared" si="143"/>
        <v>0.72499999999999998</v>
      </c>
    </row>
    <row r="1486" spans="1:33" ht="14.5" x14ac:dyDescent="0.35">
      <c r="A1486" s="12" t="str">
        <f t="shared" si="138"/>
        <v>Maldives-Asia-2002</v>
      </c>
      <c r="B1486" s="13" t="s">
        <v>60</v>
      </c>
      <c r="C1486" s="14" t="s">
        <v>179</v>
      </c>
      <c r="D1486" s="15">
        <v>2002</v>
      </c>
      <c r="E1486" s="16" cm="1">
        <f t="array" ref="E1486:I1486">VLOOKUP(Merged_Sheet!A1486,GDP!A1486:I4176,{5,6,7,8,9},0)</f>
        <v>828240882</v>
      </c>
      <c r="F1486" s="16">
        <v>828240882</v>
      </c>
      <c r="G1486" s="12">
        <v>5.1999999999999998E-2</v>
      </c>
      <c r="H1486" s="12">
        <v>152</v>
      </c>
      <c r="I1486" s="12">
        <v>0.13500000000000001</v>
      </c>
      <c r="J1486" s="12" cm="1">
        <f t="array" ref="J1486:R1486">VLOOKUP(Merged_Sheet!A1486,'HUMAN RESOURCES'!A1486:M4176,{5,6,7,8,9,10,11,12,13},0)</f>
        <v>2.5999999999999999E-2</v>
      </c>
      <c r="K1486" s="12">
        <v>4.8000000000000001E-2</v>
      </c>
      <c r="L1486" s="12">
        <v>71</v>
      </c>
      <c r="M1486" s="12">
        <v>65</v>
      </c>
      <c r="N1486" s="12">
        <v>0.35099999999999998</v>
      </c>
      <c r="O1486" s="12">
        <v>0.60399999999999998</v>
      </c>
      <c r="P1486" s="12">
        <v>4.4999999999999998E-2</v>
      </c>
      <c r="Q1486" s="12">
        <v>13555054</v>
      </c>
      <c r="R1486" s="12">
        <v>0.193</v>
      </c>
      <c r="S1486" s="17" cm="1">
        <f t="array" ref="S1486:T1486">VLOOKUP(Merged_Sheet!A1486,Merged_Sheet!A1486:F4176,{5,6},0)</f>
        <v>828240882</v>
      </c>
      <c r="T1486" s="17">
        <v>828240882</v>
      </c>
      <c r="U1486" s="12" cm="1">
        <f t="array" ref="U1486:Z1486">VLOOKUP(Merged_Sheet!A1486,BUSINESS!A1486:J4176,{5,6,7,8,9,10},0)</f>
        <v>0.215</v>
      </c>
      <c r="V1486" s="12">
        <v>86</v>
      </c>
      <c r="W1486" s="12">
        <v>0</v>
      </c>
      <c r="X1486" s="12">
        <v>137</v>
      </c>
      <c r="Y1486" s="12">
        <v>5.0000000000000001E-3</v>
      </c>
      <c r="Z1486" s="12">
        <v>0.127</v>
      </c>
      <c r="AA1486" s="17" cm="1">
        <f t="array" ref="AA1486:AB1486">VLOOKUP(Merged_Sheet!A1486,Merged_Sheet!A1486:F4176,{5,6},0)</f>
        <v>828240882</v>
      </c>
      <c r="AB1486" s="17">
        <v>828240882</v>
      </c>
      <c r="AC1486" s="16">
        <f t="shared" si="139"/>
        <v>61.101997970646224</v>
      </c>
      <c r="AD1486" s="12">
        <f t="shared" si="140"/>
        <v>61.101997970646224</v>
      </c>
      <c r="AE1486" s="12">
        <f t="shared" si="141"/>
        <v>61.101997970646224</v>
      </c>
      <c r="AF1486" s="12">
        <f t="shared" si="142"/>
        <v>61.101997970646224</v>
      </c>
      <c r="AG1486" s="12">
        <f t="shared" si="143"/>
        <v>0.80699999999999994</v>
      </c>
    </row>
    <row r="1487" spans="1:33" ht="14.5" x14ac:dyDescent="0.35">
      <c r="A1487" s="12" t="str">
        <f t="shared" si="138"/>
        <v>Maldives-Asia-2003</v>
      </c>
      <c r="B1487" s="13" t="s">
        <v>60</v>
      </c>
      <c r="C1487" s="14" t="s">
        <v>179</v>
      </c>
      <c r="D1487" s="15">
        <v>2003</v>
      </c>
      <c r="E1487" s="16" cm="1">
        <f t="array" ref="E1487:I1487">VLOOKUP(Merged_Sheet!A1487,GDP!A1487:I4177,{5,6,7,8,9},0)</f>
        <v>949867662</v>
      </c>
      <c r="F1487" s="16">
        <v>949867662</v>
      </c>
      <c r="G1487" s="12">
        <v>0.06</v>
      </c>
      <c r="H1487" s="12">
        <v>199</v>
      </c>
      <c r="I1487" s="12">
        <v>0.14000000000000001</v>
      </c>
      <c r="J1487" s="12" cm="1">
        <f t="array" ref="J1487:R1487">VLOOKUP(Merged_Sheet!A1487,'HUMAN RESOURCES'!A1487:M4177,{5,6,7,8,9,10,11,12,13},0)</f>
        <v>2.7E-2</v>
      </c>
      <c r="K1487" s="12">
        <v>4.3999999999999997E-2</v>
      </c>
      <c r="L1487" s="12">
        <v>66</v>
      </c>
      <c r="M1487" s="12">
        <v>64</v>
      </c>
      <c r="N1487" s="12">
        <v>0.39100000000000001</v>
      </c>
      <c r="O1487" s="12">
        <v>0.56399999999999995</v>
      </c>
      <c r="P1487" s="12">
        <v>4.4999999999999998E-2</v>
      </c>
      <c r="Q1487" s="12">
        <v>25634043</v>
      </c>
      <c r="R1487" s="12">
        <v>0.155</v>
      </c>
      <c r="S1487" s="17" cm="1">
        <f t="array" ref="S1487:T1487">VLOOKUP(Merged_Sheet!A1487,Merged_Sheet!A1487:F4177,{5,6},0)</f>
        <v>949867662</v>
      </c>
      <c r="T1487" s="17">
        <v>949867662</v>
      </c>
      <c r="U1487" s="12" cm="1">
        <f t="array" ref="U1487:Z1487">VLOOKUP(Merged_Sheet!A1487,BUSINESS!A1487:J4177,{5,6,7,8,9,10},0)</f>
        <v>0.32500000000000001</v>
      </c>
      <c r="V1487" s="12">
        <v>31</v>
      </c>
      <c r="W1487" s="12">
        <v>0</v>
      </c>
      <c r="X1487" s="12">
        <v>408</v>
      </c>
      <c r="Y1487" s="12">
        <v>1.0999999999999999E-2</v>
      </c>
      <c r="Z1487" s="12">
        <v>4.4999999999999998E-2</v>
      </c>
      <c r="AA1487" s="17" cm="1">
        <f t="array" ref="AA1487:AB1487">VLOOKUP(Merged_Sheet!A1487,Merged_Sheet!A1487:F4177,{5,6},0)</f>
        <v>949867662</v>
      </c>
      <c r="AB1487" s="17">
        <v>949867662</v>
      </c>
      <c r="AC1487" s="16">
        <f t="shared" si="139"/>
        <v>37.05492972762822</v>
      </c>
      <c r="AD1487" s="12">
        <f t="shared" si="140"/>
        <v>37.05492972762822</v>
      </c>
      <c r="AE1487" s="12">
        <f t="shared" si="141"/>
        <v>37.05492972762822</v>
      </c>
      <c r="AF1487" s="12">
        <f t="shared" si="142"/>
        <v>37.05492972762822</v>
      </c>
      <c r="AG1487" s="12">
        <f t="shared" si="143"/>
        <v>0.84499999999999997</v>
      </c>
    </row>
    <row r="1488" spans="1:33" ht="14.5" x14ac:dyDescent="0.35">
      <c r="A1488" s="12" t="str">
        <f t="shared" si="138"/>
        <v>Maldives-Asia-2004</v>
      </c>
      <c r="B1488" s="13" t="s">
        <v>60</v>
      </c>
      <c r="C1488" s="14" t="s">
        <v>179</v>
      </c>
      <c r="D1488" s="15">
        <v>2004</v>
      </c>
      <c r="E1488" s="16" cm="1">
        <f t="array" ref="E1488:I1488">VLOOKUP(Merged_Sheet!A1488,GDP!A1488:I4178,{5,6,7,8,9},0)</f>
        <v>1075605492</v>
      </c>
      <c r="F1488" s="16">
        <v>1075605492</v>
      </c>
      <c r="G1488" s="12">
        <v>5.8999999999999997E-2</v>
      </c>
      <c r="H1488" s="12">
        <v>217</v>
      </c>
      <c r="I1488" s="12">
        <v>0.13</v>
      </c>
      <c r="J1488" s="12" cm="1">
        <f t="array" ref="J1488:R1488">VLOOKUP(Merged_Sheet!A1488,'HUMAN RESOURCES'!A1488:M4178,{5,6,7,8,9,10,11,12,13},0)</f>
        <v>2.7E-2</v>
      </c>
      <c r="K1488" s="12">
        <v>2.7E-2</v>
      </c>
      <c r="L1488" s="12">
        <v>71</v>
      </c>
      <c r="M1488" s="12">
        <v>64</v>
      </c>
      <c r="N1488" s="12">
        <v>0.36699999999999999</v>
      </c>
      <c r="O1488" s="12">
        <v>0.59799999999999998</v>
      </c>
      <c r="P1488" s="12">
        <v>3.5000000000000003E-2</v>
      </c>
      <c r="Q1488" s="12">
        <v>87366573</v>
      </c>
      <c r="R1488" s="12">
        <v>0.46300000000000002</v>
      </c>
      <c r="S1488" s="17" cm="1">
        <f t="array" ref="S1488:T1488">VLOOKUP(Merged_Sheet!A1488,Merged_Sheet!A1488:F4178,{5,6},0)</f>
        <v>1075605492</v>
      </c>
      <c r="T1488" s="17">
        <v>1075605492</v>
      </c>
      <c r="U1488" s="12" cm="1">
        <f t="array" ref="U1488:Z1488">VLOOKUP(Merged_Sheet!A1488,BUSINESS!A1488:J4178,{5,6,7,8,9,10},0)</f>
        <v>0.47599999999999998</v>
      </c>
      <c r="V1488" s="12">
        <v>47</v>
      </c>
      <c r="W1488" s="12">
        <v>0</v>
      </c>
      <c r="X1488" s="12">
        <v>195</v>
      </c>
      <c r="Y1488" s="12">
        <v>5.7000000000000002E-2</v>
      </c>
      <c r="Z1488" s="12">
        <v>0.49099999999999999</v>
      </c>
      <c r="AA1488" s="17" cm="1">
        <f t="array" ref="AA1488:AB1488">VLOOKUP(Merged_Sheet!A1488,Merged_Sheet!A1488:F4178,{5,6},0)</f>
        <v>1075605492</v>
      </c>
      <c r="AB1488" s="17">
        <v>1075605492</v>
      </c>
      <c r="AC1488" s="16">
        <f t="shared" si="139"/>
        <v>12.311407613527431</v>
      </c>
      <c r="AD1488" s="12">
        <f t="shared" si="140"/>
        <v>12.311407613527431</v>
      </c>
      <c r="AE1488" s="12">
        <f t="shared" si="141"/>
        <v>12.311407613527431</v>
      </c>
      <c r="AF1488" s="12">
        <f t="shared" si="142"/>
        <v>12.311407613527431</v>
      </c>
      <c r="AG1488" s="12">
        <f t="shared" si="143"/>
        <v>0.53699999999999992</v>
      </c>
    </row>
    <row r="1489" spans="1:33" ht="14.5" x14ac:dyDescent="0.35">
      <c r="A1489" s="12" t="str">
        <f t="shared" si="138"/>
        <v>Maldives-Asia-2005</v>
      </c>
      <c r="B1489" s="13" t="s">
        <v>60</v>
      </c>
      <c r="C1489" s="14" t="s">
        <v>179</v>
      </c>
      <c r="D1489" s="15">
        <v>2005</v>
      </c>
      <c r="E1489" s="16" cm="1">
        <f t="array" ref="E1489:I1489">VLOOKUP(Merged_Sheet!A1489,GDP!A1489:I4179,{5,6,7,8,9},0)</f>
        <v>992473987</v>
      </c>
      <c r="F1489" s="16">
        <v>992473987</v>
      </c>
      <c r="G1489" s="12">
        <v>7.0000000000000007E-2</v>
      </c>
      <c r="H1489" s="12">
        <v>235</v>
      </c>
      <c r="I1489" s="12">
        <v>0.13</v>
      </c>
      <c r="J1489" s="12" cm="1">
        <f t="array" ref="J1489:R1489">VLOOKUP(Merged_Sheet!A1489,'HUMAN RESOURCES'!A1489:M4179,{5,6,7,8,9,10,11,12,13},0)</f>
        <v>2.8000000000000001E-2</v>
      </c>
      <c r="K1489" s="12">
        <v>7.9000000000000001E-2</v>
      </c>
      <c r="L1489" s="12">
        <v>66</v>
      </c>
      <c r="M1489" s="12">
        <v>65</v>
      </c>
      <c r="N1489" s="12">
        <v>0.376</v>
      </c>
      <c r="O1489" s="12">
        <v>0.58299999999999996</v>
      </c>
      <c r="P1489" s="12">
        <v>4.2000000000000003E-2</v>
      </c>
      <c r="Q1489" s="12">
        <v>160905794</v>
      </c>
      <c r="R1489" s="12">
        <v>0.35099999999999998</v>
      </c>
      <c r="S1489" s="17" cm="1">
        <f t="array" ref="S1489:T1489">VLOOKUP(Merged_Sheet!A1489,Merged_Sheet!A1489:F4179,{5,6},0)</f>
        <v>992473987</v>
      </c>
      <c r="T1489" s="17">
        <v>992473987</v>
      </c>
      <c r="U1489" s="12" cm="1">
        <f t="array" ref="U1489:Z1489">VLOOKUP(Merged_Sheet!A1489,BUSINESS!A1489:J4179,{5,6,7,8,9,10},0)</f>
        <v>0.41599999999999998</v>
      </c>
      <c r="V1489" s="12">
        <v>24</v>
      </c>
      <c r="W1489" s="12">
        <v>0</v>
      </c>
      <c r="X1489" s="12">
        <v>560</v>
      </c>
      <c r="Y1489" s="12">
        <v>6.5000000000000002E-2</v>
      </c>
      <c r="Z1489" s="12">
        <v>0.214</v>
      </c>
      <c r="AA1489" s="17" cm="1">
        <f t="array" ref="AA1489:AB1489">VLOOKUP(Merged_Sheet!A1489,Merged_Sheet!A1489:F4179,{5,6},0)</f>
        <v>992473987</v>
      </c>
      <c r="AB1489" s="17">
        <v>992473987</v>
      </c>
      <c r="AC1489" s="16">
        <f t="shared" si="139"/>
        <v>6.1680438120208398</v>
      </c>
      <c r="AD1489" s="12">
        <f t="shared" si="140"/>
        <v>6.1680438120208398</v>
      </c>
      <c r="AE1489" s="12">
        <f t="shared" si="141"/>
        <v>6.1680438120208398</v>
      </c>
      <c r="AF1489" s="12">
        <f t="shared" si="142"/>
        <v>6.1680438120208398</v>
      </c>
      <c r="AG1489" s="12">
        <f t="shared" si="143"/>
        <v>0.64900000000000002</v>
      </c>
    </row>
    <row r="1490" spans="1:33" ht="14.5" x14ac:dyDescent="0.35">
      <c r="A1490" s="12" t="str">
        <f t="shared" si="138"/>
        <v>Maldives-Asia-2006</v>
      </c>
      <c r="B1490" s="13" t="s">
        <v>60</v>
      </c>
      <c r="C1490" s="14" t="s">
        <v>179</v>
      </c>
      <c r="D1490" s="15">
        <v>2006</v>
      </c>
      <c r="E1490" s="16" cm="1">
        <f t="array" ref="E1490:I1490">VLOOKUP(Merged_Sheet!A1490,GDP!A1490:I4180,{5,6,7,8,9},0)</f>
        <v>1303375806</v>
      </c>
      <c r="F1490" s="16">
        <v>1303375806</v>
      </c>
      <c r="G1490" s="12">
        <v>6.7000000000000004E-2</v>
      </c>
      <c r="H1490" s="12">
        <v>287</v>
      </c>
      <c r="I1490" s="12">
        <v>0.13</v>
      </c>
      <c r="J1490" s="12" cm="1">
        <f t="array" ref="J1490:R1490">VLOOKUP(Merged_Sheet!A1490,'HUMAN RESOURCES'!A1490:M4180,{5,6,7,8,9,10,11,12,13},0)</f>
        <v>2.9000000000000001E-2</v>
      </c>
      <c r="K1490" s="12">
        <v>6.8000000000000005E-2</v>
      </c>
      <c r="L1490" s="12">
        <v>66</v>
      </c>
      <c r="M1490" s="12">
        <v>64</v>
      </c>
      <c r="N1490" s="12">
        <v>0.39600000000000002</v>
      </c>
      <c r="O1490" s="12">
        <v>0.56599999999999995</v>
      </c>
      <c r="P1490" s="12">
        <v>3.7999999999999999E-2</v>
      </c>
      <c r="Q1490" s="12">
        <v>5895930</v>
      </c>
      <c r="R1490" s="12">
        <v>0.28499999999999998</v>
      </c>
      <c r="S1490" s="17" cm="1">
        <f t="array" ref="S1490:T1490">VLOOKUP(Merged_Sheet!A1490,Merged_Sheet!A1490:F4180,{5,6},0)</f>
        <v>1303375806</v>
      </c>
      <c r="T1490" s="17">
        <v>1303375806</v>
      </c>
      <c r="U1490" s="12" cm="1">
        <f t="array" ref="U1490:Z1490">VLOOKUP(Merged_Sheet!A1490,BUSINESS!A1490:J4180,{5,6,7,8,9,10},0)</f>
        <v>0.35199999999999998</v>
      </c>
      <c r="V1490" s="12">
        <v>123</v>
      </c>
      <c r="W1490" s="12">
        <v>0</v>
      </c>
      <c r="X1490" s="12">
        <v>672</v>
      </c>
      <c r="Y1490" s="12">
        <v>1.2E-2</v>
      </c>
      <c r="Z1490" s="12">
        <v>0.17100000000000001</v>
      </c>
      <c r="AA1490" s="17" cm="1">
        <f t="array" ref="AA1490:AB1490">VLOOKUP(Merged_Sheet!A1490,Merged_Sheet!A1490:F4180,{5,6},0)</f>
        <v>1303375806</v>
      </c>
      <c r="AB1490" s="17">
        <v>1303375806</v>
      </c>
      <c r="AC1490" s="16">
        <f t="shared" si="139"/>
        <v>221.06365000941327</v>
      </c>
      <c r="AD1490" s="12">
        <f t="shared" si="140"/>
        <v>221.06365000941327</v>
      </c>
      <c r="AE1490" s="12">
        <f t="shared" si="141"/>
        <v>221.06365000941327</v>
      </c>
      <c r="AF1490" s="12">
        <f t="shared" si="142"/>
        <v>221.06365000941327</v>
      </c>
      <c r="AG1490" s="12">
        <f t="shared" si="143"/>
        <v>0.71500000000000008</v>
      </c>
    </row>
    <row r="1491" spans="1:33" ht="14.5" x14ac:dyDescent="0.35">
      <c r="A1491" s="12" t="str">
        <f t="shared" si="138"/>
        <v>Maldives-Asia-2007</v>
      </c>
      <c r="B1491" s="13" t="s">
        <v>60</v>
      </c>
      <c r="C1491" s="14" t="s">
        <v>179</v>
      </c>
      <c r="D1491" s="15">
        <v>2007</v>
      </c>
      <c r="E1491" s="16" cm="1">
        <f t="array" ref="E1491:I1491">VLOOKUP(Merged_Sheet!A1491,GDP!A1491:I4181,{5,6,7,8,9},0)</f>
        <v>1541978559</v>
      </c>
      <c r="F1491" s="16">
        <v>1541978559</v>
      </c>
      <c r="G1491" s="12">
        <v>6.3E-2</v>
      </c>
      <c r="H1491" s="12">
        <v>315</v>
      </c>
      <c r="I1491" s="12">
        <v>0.13</v>
      </c>
      <c r="J1491" s="12" cm="1">
        <f t="array" ref="J1491:R1491">VLOOKUP(Merged_Sheet!A1491,'HUMAN RESOURCES'!A1491:M4181,{5,6,7,8,9,10,11,12,13},0)</f>
        <v>0.03</v>
      </c>
      <c r="K1491" s="12">
        <v>5.1999999999999998E-2</v>
      </c>
      <c r="L1491" s="12">
        <v>70</v>
      </c>
      <c r="M1491" s="12">
        <v>63</v>
      </c>
      <c r="N1491" s="12">
        <v>0.376</v>
      </c>
      <c r="O1491" s="12">
        <v>0.58699999999999997</v>
      </c>
      <c r="P1491" s="12">
        <v>3.6999999999999998E-2</v>
      </c>
      <c r="Q1491" s="12">
        <v>6954522</v>
      </c>
      <c r="R1491" s="12">
        <v>0.26500000000000001</v>
      </c>
      <c r="S1491" s="17" cm="1">
        <f t="array" ref="S1491:T1491">VLOOKUP(Merged_Sheet!A1491,Merged_Sheet!A1491:F4181,{5,6},0)</f>
        <v>1541978559</v>
      </c>
      <c r="T1491" s="17">
        <v>1541978559</v>
      </c>
      <c r="U1491" s="12" cm="1">
        <f t="array" ref="U1491:Z1491">VLOOKUP(Merged_Sheet!A1491,BUSINESS!A1491:J4181,{5,6,7,8,9,10},0)</f>
        <v>0.79900000000000004</v>
      </c>
      <c r="V1491" s="12">
        <v>80</v>
      </c>
      <c r="W1491" s="12">
        <v>0</v>
      </c>
      <c r="X1491" s="12">
        <v>224</v>
      </c>
      <c r="Y1491" s="12">
        <v>3.7999999999999999E-2</v>
      </c>
      <c r="Z1491" s="12">
        <v>0.309</v>
      </c>
      <c r="AA1491" s="17" cm="1">
        <f t="array" ref="AA1491:AB1491">VLOOKUP(Merged_Sheet!A1491,Merged_Sheet!A1491:F4181,{5,6},0)</f>
        <v>1541978559</v>
      </c>
      <c r="AB1491" s="17">
        <v>1541978559</v>
      </c>
      <c r="AC1491" s="16">
        <f t="shared" si="139"/>
        <v>221.72315494867942</v>
      </c>
      <c r="AD1491" s="12">
        <f t="shared" si="140"/>
        <v>221.72315494867942</v>
      </c>
      <c r="AE1491" s="12">
        <f t="shared" si="141"/>
        <v>221.72315494867942</v>
      </c>
      <c r="AF1491" s="12">
        <f t="shared" si="142"/>
        <v>221.72315494867942</v>
      </c>
      <c r="AG1491" s="12">
        <f t="shared" si="143"/>
        <v>0.73499999999999999</v>
      </c>
    </row>
    <row r="1492" spans="1:33" ht="14.5" x14ac:dyDescent="0.35">
      <c r="A1492" s="12" t="str">
        <f t="shared" si="138"/>
        <v>Maldives-Asia-2008</v>
      </c>
      <c r="B1492" s="13" t="s">
        <v>60</v>
      </c>
      <c r="C1492" s="14" t="s">
        <v>179</v>
      </c>
      <c r="D1492" s="15">
        <v>2008</v>
      </c>
      <c r="E1492" s="16" cm="1">
        <f t="array" ref="E1492:I1492">VLOOKUP(Merged_Sheet!A1492,GDP!A1492:I4182,{5,6,7,8,9},0)</f>
        <v>1891633531</v>
      </c>
      <c r="F1492" s="16">
        <v>1891633531</v>
      </c>
      <c r="G1492" s="12">
        <v>7.9000000000000001E-2</v>
      </c>
      <c r="H1492" s="12">
        <v>475</v>
      </c>
      <c r="I1492" s="12">
        <v>0.13</v>
      </c>
      <c r="J1492" s="12" cm="1">
        <f t="array" ref="J1492:R1492">VLOOKUP(Merged_Sheet!A1492,'HUMAN RESOURCES'!A1492:M4182,{5,6,7,8,9,10,11,12,13},0)</f>
        <v>3.7999999999999999E-2</v>
      </c>
      <c r="K1492" s="12">
        <v>6.2E-2</v>
      </c>
      <c r="L1492" s="12">
        <v>65</v>
      </c>
      <c r="M1492" s="12">
        <v>62</v>
      </c>
      <c r="N1492" s="12">
        <v>0.47799999999999998</v>
      </c>
      <c r="O1492" s="12">
        <v>0.49399999999999999</v>
      </c>
      <c r="P1492" s="12">
        <v>2.8000000000000001E-2</v>
      </c>
      <c r="Q1492" s="12">
        <v>999053</v>
      </c>
      <c r="R1492" s="12">
        <v>0.26900000000000002</v>
      </c>
      <c r="S1492" s="17" cm="1">
        <f t="array" ref="S1492:T1492">VLOOKUP(Merged_Sheet!A1492,Merged_Sheet!A1492:F4182,{5,6},0)</f>
        <v>1891633531</v>
      </c>
      <c r="T1492" s="17">
        <v>1891633531</v>
      </c>
      <c r="U1492" s="12" cm="1">
        <f t="array" ref="U1492:Z1492">VLOOKUP(Merged_Sheet!A1492,BUSINESS!A1492:J4182,{5,6,7,8,9,10},0)</f>
        <v>0.48399999999999999</v>
      </c>
      <c r="V1492" s="12">
        <v>167</v>
      </c>
      <c r="W1492" s="12">
        <v>0</v>
      </c>
      <c r="X1492" s="12">
        <v>640</v>
      </c>
      <c r="Y1492" s="12">
        <v>1E-3</v>
      </c>
      <c r="Z1492" s="12">
        <v>4.8000000000000001E-2</v>
      </c>
      <c r="AA1492" s="17" cm="1">
        <f t="array" ref="AA1492:AB1492">VLOOKUP(Merged_Sheet!A1492,Merged_Sheet!A1492:F4182,{5,6},0)</f>
        <v>1891633531</v>
      </c>
      <c r="AB1492" s="17">
        <v>1891633531</v>
      </c>
      <c r="AC1492" s="16">
        <f t="shared" si="139"/>
        <v>1893.4266059958782</v>
      </c>
      <c r="AD1492" s="12">
        <f t="shared" si="140"/>
        <v>1893.4266059958782</v>
      </c>
      <c r="AE1492" s="12">
        <f t="shared" si="141"/>
        <v>1893.4266059958782</v>
      </c>
      <c r="AF1492" s="12">
        <f t="shared" si="142"/>
        <v>1893.4266059958782</v>
      </c>
      <c r="AG1492" s="12">
        <f t="shared" si="143"/>
        <v>0.73099999999999998</v>
      </c>
    </row>
    <row r="1493" spans="1:33" ht="14.5" x14ac:dyDescent="0.35">
      <c r="A1493" s="12" t="str">
        <f t="shared" si="138"/>
        <v>Maldives-Asia-2009</v>
      </c>
      <c r="B1493" s="13" t="s">
        <v>60</v>
      </c>
      <c r="C1493" s="14" t="s">
        <v>179</v>
      </c>
      <c r="D1493" s="15">
        <v>2009</v>
      </c>
      <c r="E1493" s="16" cm="1">
        <f t="array" ref="E1493:I1493">VLOOKUP(Merged_Sheet!A1493,GDP!A1493:I4183,{5,6,7,8,9},0)</f>
        <v>1984639641</v>
      </c>
      <c r="F1493" s="16">
        <v>1984639641</v>
      </c>
      <c r="G1493" s="12">
        <v>7.5999999999999998E-2</v>
      </c>
      <c r="H1493" s="12">
        <v>475</v>
      </c>
      <c r="I1493" s="12">
        <v>0.13</v>
      </c>
      <c r="J1493" s="12" cm="1">
        <f t="array" ref="J1493:R1493">VLOOKUP(Merged_Sheet!A1493,'HUMAN RESOURCES'!A1493:M4183,{5,6,7,8,9,10,11,12,13},0)</f>
        <v>4.3999999999999997E-2</v>
      </c>
      <c r="K1493" s="12">
        <v>8.2000000000000003E-2</v>
      </c>
      <c r="L1493" s="12">
        <v>59</v>
      </c>
      <c r="M1493" s="12">
        <v>56</v>
      </c>
      <c r="N1493" s="12">
        <v>0.49299999999999999</v>
      </c>
      <c r="O1493" s="12">
        <v>0.48699999999999999</v>
      </c>
      <c r="P1493" s="12">
        <v>0.02</v>
      </c>
      <c r="Q1493" s="12">
        <v>25631282</v>
      </c>
      <c r="R1493" s="12">
        <v>0.23200000000000001</v>
      </c>
      <c r="S1493" s="17" cm="1">
        <f t="array" ref="S1493:T1493">VLOOKUP(Merged_Sheet!A1493,Merged_Sheet!A1493:F4183,{5,6},0)</f>
        <v>1984639641</v>
      </c>
      <c r="T1493" s="17">
        <v>1984639641</v>
      </c>
      <c r="U1493" s="12" cm="1">
        <f t="array" ref="U1493:Z1493">VLOOKUP(Merged_Sheet!A1493,BUSINESS!A1493:J4183,{5,6,7,8,9,10},0)</f>
        <v>0.36299999999999999</v>
      </c>
      <c r="V1493" s="12">
        <v>9</v>
      </c>
      <c r="W1493" s="12">
        <v>0</v>
      </c>
      <c r="X1493" s="12">
        <v>275</v>
      </c>
      <c r="Y1493" s="12">
        <v>2.1000000000000001E-2</v>
      </c>
      <c r="Z1493" s="12">
        <v>9.8000000000000004E-2</v>
      </c>
      <c r="AA1493" s="17" cm="1">
        <f t="array" ref="AA1493:AB1493">VLOOKUP(Merged_Sheet!A1493,Merged_Sheet!A1493:F4183,{5,6},0)</f>
        <v>1984639641</v>
      </c>
      <c r="AB1493" s="17">
        <v>1984639641</v>
      </c>
      <c r="AC1493" s="16">
        <f t="shared" si="139"/>
        <v>77.430369694344591</v>
      </c>
      <c r="AD1493" s="12">
        <f t="shared" si="140"/>
        <v>77.430369694344591</v>
      </c>
      <c r="AE1493" s="12">
        <f t="shared" si="141"/>
        <v>77.430369694344591</v>
      </c>
      <c r="AF1493" s="12">
        <f t="shared" si="142"/>
        <v>77.430369694344591</v>
      </c>
      <c r="AG1493" s="12">
        <f t="shared" si="143"/>
        <v>0.76800000000000002</v>
      </c>
    </row>
    <row r="1494" spans="1:33" ht="14.5" x14ac:dyDescent="0.35">
      <c r="A1494" s="12" t="str">
        <f t="shared" si="138"/>
        <v>Maldives-Asia-2010</v>
      </c>
      <c r="B1494" s="13" t="s">
        <v>60</v>
      </c>
      <c r="C1494" s="14" t="s">
        <v>179</v>
      </c>
      <c r="D1494" s="15">
        <v>2010</v>
      </c>
      <c r="E1494" s="16" cm="1">
        <f t="array" ref="E1494:I1494">VLOOKUP(Merged_Sheet!A1494,GDP!A1494:I4184,{5,6,7,8,9},0)</f>
        <v>2134104884</v>
      </c>
      <c r="F1494" s="16">
        <v>2134104884</v>
      </c>
      <c r="G1494" s="12">
        <v>5.8000000000000003E-2</v>
      </c>
      <c r="H1494" s="12">
        <v>379</v>
      </c>
      <c r="I1494" s="12">
        <v>0.104</v>
      </c>
      <c r="J1494" s="12" cm="1">
        <f t="array" ref="J1494:R1494">VLOOKUP(Merged_Sheet!A1494,'HUMAN RESOURCES'!A1494:M4184,{5,6,7,8,9,10,11,12,13},0)</f>
        <v>8.0000000000000002E-3</v>
      </c>
      <c r="K1494" s="12">
        <v>0</v>
      </c>
      <c r="L1494" s="12">
        <v>82</v>
      </c>
      <c r="M1494" s="12">
        <v>77</v>
      </c>
      <c r="N1494" s="12">
        <v>0.15</v>
      </c>
      <c r="O1494" s="12">
        <v>0.77800000000000002</v>
      </c>
      <c r="P1494" s="12">
        <v>7.0999999999999994E-2</v>
      </c>
      <c r="Q1494" s="12">
        <v>493206</v>
      </c>
      <c r="R1494" s="12">
        <v>1</v>
      </c>
      <c r="S1494" s="17" cm="1">
        <f t="array" ref="S1494:T1494">VLOOKUP(Merged_Sheet!A1494,Merged_Sheet!A1494:F4184,{5,6},0)</f>
        <v>2134104884</v>
      </c>
      <c r="T1494" s="17">
        <v>2134104884</v>
      </c>
      <c r="U1494" s="12" cm="1">
        <f t="array" ref="U1494:Z1494">VLOOKUP(Merged_Sheet!A1494,BUSINESS!A1494:J4184,{5,6,7,8,9,10},0)</f>
        <v>0</v>
      </c>
      <c r="V1494" s="12">
        <v>0</v>
      </c>
      <c r="W1494" s="12">
        <v>0</v>
      </c>
      <c r="X1494" s="12">
        <v>0</v>
      </c>
      <c r="Y1494" s="12">
        <v>0.47299999999999998</v>
      </c>
      <c r="Z1494" s="12">
        <v>1.611</v>
      </c>
      <c r="AA1494" s="17" cm="1">
        <f t="array" ref="AA1494:AB1494">VLOOKUP(Merged_Sheet!A1494,Merged_Sheet!A1494:F4184,{5,6},0)</f>
        <v>2134104884</v>
      </c>
      <c r="AB1494" s="17">
        <v>2134104884</v>
      </c>
      <c r="AC1494" s="16">
        <f t="shared" si="139"/>
        <v>4327.0051134819932</v>
      </c>
      <c r="AD1494" s="12">
        <f t="shared" si="140"/>
        <v>4327.0051134819932</v>
      </c>
      <c r="AE1494" s="12">
        <f t="shared" si="141"/>
        <v>4327.0051134819932</v>
      </c>
      <c r="AF1494" s="12">
        <f t="shared" si="142"/>
        <v>4327.0051134819932</v>
      </c>
      <c r="AG1494" s="12">
        <f t="shared" si="143"/>
        <v>0</v>
      </c>
    </row>
    <row r="1495" spans="1:33" ht="14.5" x14ac:dyDescent="0.35">
      <c r="A1495" s="12" t="str">
        <f t="shared" si="138"/>
        <v>Maldives-Asia-2011</v>
      </c>
      <c r="B1495" s="13" t="s">
        <v>60</v>
      </c>
      <c r="C1495" s="14" t="s">
        <v>179</v>
      </c>
      <c r="D1495" s="15">
        <v>2011</v>
      </c>
      <c r="E1495" s="16" cm="1">
        <f t="array" ref="E1495:I1495">VLOOKUP(Merged_Sheet!A1495,GDP!A1495:I4185,{5,6,7,8,9},0)</f>
        <v>2162990126</v>
      </c>
      <c r="F1495" s="16">
        <v>2162990126</v>
      </c>
      <c r="G1495" s="12">
        <v>8.1000000000000003E-2</v>
      </c>
      <c r="H1495" s="12">
        <v>525</v>
      </c>
      <c r="I1495" s="12">
        <v>0.10199999999999999</v>
      </c>
      <c r="J1495" s="12" cm="1">
        <f t="array" ref="J1495:R1495">VLOOKUP(Merged_Sheet!A1495,'HUMAN RESOURCES'!A1495:M4185,{5,6,7,8,9,10,11,12,13},0)</f>
        <v>8.9999999999999993E-3</v>
      </c>
      <c r="K1495" s="12">
        <v>3.0000000000000001E-3</v>
      </c>
      <c r="L1495" s="12">
        <v>86</v>
      </c>
      <c r="M1495" s="12">
        <v>79</v>
      </c>
      <c r="N1495" s="12">
        <v>0.13600000000000001</v>
      </c>
      <c r="O1495" s="12">
        <v>0.65400000000000003</v>
      </c>
      <c r="P1495" s="12">
        <v>0.21</v>
      </c>
      <c r="Q1495" s="12">
        <v>127770750</v>
      </c>
      <c r="R1495" s="12">
        <v>0.88</v>
      </c>
      <c r="S1495" s="17" cm="1">
        <f t="array" ref="S1495:T1495">VLOOKUP(Merged_Sheet!A1495,Merged_Sheet!A1495:F4185,{5,6},0)</f>
        <v>2162990126</v>
      </c>
      <c r="T1495" s="17">
        <v>2162990126</v>
      </c>
      <c r="U1495" s="12" cm="1">
        <f t="array" ref="U1495:Z1495">VLOOKUP(Merged_Sheet!A1495,BUSINESS!A1495:J4185,{5,6,7,8,9,10},0)</f>
        <v>0.52500000000000002</v>
      </c>
      <c r="V1495" s="12">
        <v>22</v>
      </c>
      <c r="W1495" s="12">
        <v>0</v>
      </c>
      <c r="X1495" s="12">
        <v>350</v>
      </c>
      <c r="Y1495" s="12">
        <v>0.74299999999999999</v>
      </c>
      <c r="Z1495" s="12">
        <v>0.84399999999999997</v>
      </c>
      <c r="AA1495" s="17" cm="1">
        <f t="array" ref="AA1495:AB1495">VLOOKUP(Merged_Sheet!A1495,Merged_Sheet!A1495:F4185,{5,6},0)</f>
        <v>2162990126</v>
      </c>
      <c r="AB1495" s="17">
        <v>2162990126</v>
      </c>
      <c r="AC1495" s="16">
        <f t="shared" si="139"/>
        <v>16.928679889567839</v>
      </c>
      <c r="AD1495" s="12">
        <f t="shared" si="140"/>
        <v>16.928679889567839</v>
      </c>
      <c r="AE1495" s="12">
        <f t="shared" si="141"/>
        <v>16.928679889567839</v>
      </c>
      <c r="AF1495" s="12">
        <f t="shared" si="142"/>
        <v>16.928679889567839</v>
      </c>
      <c r="AG1495" s="12">
        <f t="shared" si="143"/>
        <v>0.12</v>
      </c>
    </row>
    <row r="1496" spans="1:33" ht="14.5" x14ac:dyDescent="0.35">
      <c r="A1496" s="12" t="str">
        <f t="shared" si="138"/>
        <v>Maldives-Asia-2012</v>
      </c>
      <c r="B1496" s="13" t="s">
        <v>60</v>
      </c>
      <c r="C1496" s="14" t="s">
        <v>179</v>
      </c>
      <c r="D1496" s="15">
        <v>2012</v>
      </c>
      <c r="E1496" s="16" cm="1">
        <f t="array" ref="E1496:I1496">VLOOKUP(Merged_Sheet!A1496,GDP!A1496:I4186,{5,6,7,8,9},0)</f>
        <v>2113179304</v>
      </c>
      <c r="F1496" s="16">
        <v>2113179304</v>
      </c>
      <c r="G1496" s="12">
        <v>8.5000000000000006E-2</v>
      </c>
      <c r="H1496" s="12">
        <v>558</v>
      </c>
      <c r="I1496" s="12">
        <v>0.105</v>
      </c>
      <c r="J1496" s="12" cm="1">
        <f t="array" ref="J1496:R1496">VLOOKUP(Merged_Sheet!A1496,'HUMAN RESOURCES'!A1496:M4186,{5,6,7,8,9,10,11,12,13},0)</f>
        <v>0.01</v>
      </c>
      <c r="K1496" s="12">
        <v>4.0000000000000001E-3</v>
      </c>
      <c r="L1496" s="12">
        <v>83</v>
      </c>
      <c r="M1496" s="12">
        <v>76</v>
      </c>
      <c r="N1496" s="12">
        <v>0.18</v>
      </c>
      <c r="O1496" s="12">
        <v>0.72</v>
      </c>
      <c r="P1496" s="12">
        <v>0.1</v>
      </c>
      <c r="Q1496" s="12">
        <v>48597652</v>
      </c>
      <c r="R1496" s="12">
        <v>0.81599999999999995</v>
      </c>
      <c r="S1496" s="17" cm="1">
        <f t="array" ref="S1496:T1496">VLOOKUP(Merged_Sheet!A1496,Merged_Sheet!A1496:F4186,{5,6},0)</f>
        <v>2113179304</v>
      </c>
      <c r="T1496" s="17">
        <v>2113179304</v>
      </c>
      <c r="U1496" s="12" cm="1">
        <f t="array" ref="U1496:Z1496">VLOOKUP(Merged_Sheet!A1496,BUSINESS!A1496:J4186,{5,6,7,8,9,10},0)</f>
        <v>0.30199999999999999</v>
      </c>
      <c r="V1496" s="12">
        <v>17</v>
      </c>
      <c r="W1496" s="12">
        <v>0</v>
      </c>
      <c r="X1496" s="12">
        <v>290</v>
      </c>
      <c r="Y1496" s="12">
        <v>0.78800000000000003</v>
      </c>
      <c r="Z1496" s="12">
        <v>0.93300000000000005</v>
      </c>
      <c r="AA1496" s="17" cm="1">
        <f t="array" ref="AA1496:AB1496">VLOOKUP(Merged_Sheet!A1496,Merged_Sheet!A1496:F4186,{5,6},0)</f>
        <v>2113179304</v>
      </c>
      <c r="AB1496" s="17">
        <v>2113179304</v>
      </c>
      <c r="AC1496" s="16">
        <f t="shared" si="139"/>
        <v>43.483156429038999</v>
      </c>
      <c r="AD1496" s="12">
        <f t="shared" si="140"/>
        <v>43.483156429038999</v>
      </c>
      <c r="AE1496" s="12">
        <f t="shared" si="141"/>
        <v>43.483156429038999</v>
      </c>
      <c r="AF1496" s="12">
        <f t="shared" si="142"/>
        <v>43.483156429038999</v>
      </c>
      <c r="AG1496" s="12">
        <f t="shared" si="143"/>
        <v>0.18400000000000005</v>
      </c>
    </row>
    <row r="1497" spans="1:33" ht="14.5" x14ac:dyDescent="0.35">
      <c r="A1497" s="12" t="str">
        <f t="shared" si="138"/>
        <v>Mali-Africa-2000</v>
      </c>
      <c r="B1497" s="13" t="s">
        <v>64</v>
      </c>
      <c r="C1497" s="14" t="s">
        <v>180</v>
      </c>
      <c r="D1497" s="15">
        <v>2000</v>
      </c>
      <c r="E1497" s="16" cm="1">
        <f t="array" ref="E1497:I1497">VLOOKUP(Merged_Sheet!A1497,GDP!A1497:I4187,{5,6,7,8,9},0)</f>
        <v>2422482318</v>
      </c>
      <c r="F1497" s="16">
        <v>2422482318</v>
      </c>
      <c r="G1497" s="12">
        <v>6.3E-2</v>
      </c>
      <c r="H1497" s="12">
        <v>16</v>
      </c>
      <c r="I1497" s="12">
        <v>0</v>
      </c>
      <c r="J1497" s="12" cm="1">
        <f t="array" ref="J1497:R1497">VLOOKUP(Merged_Sheet!A1497,'HUMAN RESOURCES'!A1497:M4187,{5,6,7,8,9,10,11,12,13},0)</f>
        <v>0.01</v>
      </c>
      <c r="K1497" s="12">
        <v>2E-3</v>
      </c>
      <c r="L1497" s="12">
        <v>83</v>
      </c>
      <c r="M1497" s="12">
        <v>78</v>
      </c>
      <c r="N1497" s="12">
        <v>0.184</v>
      </c>
      <c r="O1497" s="12">
        <v>0.73099999999999998</v>
      </c>
      <c r="P1497" s="12">
        <v>8.5000000000000006E-2</v>
      </c>
      <c r="Q1497" s="12">
        <v>4588600</v>
      </c>
      <c r="R1497" s="12">
        <v>1</v>
      </c>
      <c r="S1497" s="17" cm="1">
        <f t="array" ref="S1497:T1497">VLOOKUP(Merged_Sheet!A1497,Merged_Sheet!A1497:F4187,{5,6},0)</f>
        <v>2422482318</v>
      </c>
      <c r="T1497" s="17">
        <v>2422482318</v>
      </c>
      <c r="U1497" s="12" cm="1">
        <f t="array" ref="U1497:Z1497">VLOOKUP(Merged_Sheet!A1497,BUSINESS!A1497:J4187,{5,6,7,8,9,10},0)</f>
        <v>0.23200000000000001</v>
      </c>
      <c r="V1497" s="12">
        <v>5</v>
      </c>
      <c r="W1497" s="12">
        <v>0</v>
      </c>
      <c r="X1497" s="12">
        <v>80</v>
      </c>
      <c r="Y1497" s="12">
        <v>0.69899999999999995</v>
      </c>
      <c r="Z1497" s="12">
        <v>1.252</v>
      </c>
      <c r="AA1497" s="17" cm="1">
        <f t="array" ref="AA1497:AB1497">VLOOKUP(Merged_Sheet!A1497,Merged_Sheet!A1497:F4187,{5,6},0)</f>
        <v>2422482318</v>
      </c>
      <c r="AB1497" s="17">
        <v>2422482318</v>
      </c>
      <c r="AC1497" s="16">
        <f t="shared" si="139"/>
        <v>527.93495140129892</v>
      </c>
      <c r="AD1497" s="12">
        <f t="shared" si="140"/>
        <v>527.93495140129892</v>
      </c>
      <c r="AE1497" s="12">
        <f t="shared" si="141"/>
        <v>527.93495140129892</v>
      </c>
      <c r="AF1497" s="12">
        <f t="shared" si="142"/>
        <v>527.93495140129892</v>
      </c>
      <c r="AG1497" s="12">
        <f t="shared" si="143"/>
        <v>0</v>
      </c>
    </row>
    <row r="1498" spans="1:33" ht="14.5" x14ac:dyDescent="0.35">
      <c r="A1498" s="12" t="str">
        <f t="shared" si="138"/>
        <v>Mali-Africa-2001</v>
      </c>
      <c r="B1498" s="13" t="s">
        <v>64</v>
      </c>
      <c r="C1498" s="14" t="s">
        <v>180</v>
      </c>
      <c r="D1498" s="15">
        <v>2001</v>
      </c>
      <c r="E1498" s="16" cm="1">
        <f t="array" ref="E1498:I1498">VLOOKUP(Merged_Sheet!A1498,GDP!A1498:I4188,{5,6,7,8,9},0)</f>
        <v>2629739067</v>
      </c>
      <c r="F1498" s="16">
        <v>2629739067</v>
      </c>
      <c r="G1498" s="12">
        <v>6.4000000000000001E-2</v>
      </c>
      <c r="H1498" s="12">
        <v>18</v>
      </c>
      <c r="I1498" s="12">
        <v>0</v>
      </c>
      <c r="J1498" s="12" cm="1">
        <f t="array" ref="J1498:R1498">VLOOKUP(Merged_Sheet!A1498,'HUMAN RESOURCES'!A1498:M4188,{5,6,7,8,9,10,11,12,13},0)</f>
        <v>0.01</v>
      </c>
      <c r="K1498" s="12">
        <v>0</v>
      </c>
      <c r="L1498" s="12">
        <v>85</v>
      </c>
      <c r="M1498" s="12">
        <v>79</v>
      </c>
      <c r="N1498" s="12">
        <v>0.13200000000000001</v>
      </c>
      <c r="O1498" s="12">
        <v>0.74399999999999999</v>
      </c>
      <c r="P1498" s="12">
        <v>0.124</v>
      </c>
      <c r="Q1498" s="12">
        <v>6916300</v>
      </c>
      <c r="R1498" s="12">
        <v>1</v>
      </c>
      <c r="S1498" s="17" cm="1">
        <f t="array" ref="S1498:T1498">VLOOKUP(Merged_Sheet!A1498,Merged_Sheet!A1498:F4188,{5,6},0)</f>
        <v>2629739067</v>
      </c>
      <c r="T1498" s="17">
        <v>2629739067</v>
      </c>
      <c r="U1498" s="12" cm="1">
        <f t="array" ref="U1498:Z1498">VLOOKUP(Merged_Sheet!A1498,BUSINESS!A1498:J4188,{5,6,7,8,9,10},0)</f>
        <v>0.24099999999999999</v>
      </c>
      <c r="V1498" s="12">
        <v>11</v>
      </c>
      <c r="W1498" s="12">
        <v>0</v>
      </c>
      <c r="X1498" s="12">
        <v>80</v>
      </c>
      <c r="Y1498" s="12">
        <v>0.64800000000000002</v>
      </c>
      <c r="Z1498" s="12">
        <v>1.55</v>
      </c>
      <c r="AA1498" s="17" cm="1">
        <f t="array" ref="AA1498:AB1498">VLOOKUP(Merged_Sheet!A1498,Merged_Sheet!A1498:F4188,{5,6},0)</f>
        <v>2629739067</v>
      </c>
      <c r="AB1498" s="17">
        <v>2629739067</v>
      </c>
      <c r="AC1498" s="16">
        <f t="shared" si="139"/>
        <v>380.22339502335063</v>
      </c>
      <c r="AD1498" s="12">
        <f t="shared" si="140"/>
        <v>380.22339502335063</v>
      </c>
      <c r="AE1498" s="12">
        <f t="shared" si="141"/>
        <v>380.22339502335063</v>
      </c>
      <c r="AF1498" s="12">
        <f t="shared" si="142"/>
        <v>380.22339502335063</v>
      </c>
      <c r="AG1498" s="12">
        <f t="shared" si="143"/>
        <v>0</v>
      </c>
    </row>
    <row r="1499" spans="1:33" ht="14.5" x14ac:dyDescent="0.35">
      <c r="A1499" s="12" t="str">
        <f t="shared" si="138"/>
        <v>Mali-Africa-2002</v>
      </c>
      <c r="B1499" s="13" t="s">
        <v>64</v>
      </c>
      <c r="C1499" s="14" t="s">
        <v>180</v>
      </c>
      <c r="D1499" s="15">
        <v>2002</v>
      </c>
      <c r="E1499" s="16" cm="1">
        <f t="array" ref="E1499:I1499">VLOOKUP(Merged_Sheet!A1499,GDP!A1499:I4189,{5,6,7,8,9},0)</f>
        <v>3342824260</v>
      </c>
      <c r="F1499" s="16">
        <v>3342824260</v>
      </c>
      <c r="G1499" s="12">
        <v>6.3E-2</v>
      </c>
      <c r="H1499" s="12">
        <v>19</v>
      </c>
      <c r="I1499" s="12">
        <v>0</v>
      </c>
      <c r="J1499" s="12" cm="1">
        <f t="array" ref="J1499:R1499">VLOOKUP(Merged_Sheet!A1499,'HUMAN RESOURCES'!A1499:M4189,{5,6,7,8,9,10,11,12,13},0)</f>
        <v>1.2E-2</v>
      </c>
      <c r="K1499" s="12">
        <v>1.4E-2</v>
      </c>
      <c r="L1499" s="12">
        <v>76</v>
      </c>
      <c r="M1499" s="12">
        <v>70</v>
      </c>
      <c r="N1499" s="12">
        <v>0.21199999999999999</v>
      </c>
      <c r="O1499" s="12">
        <v>0.70699999999999996</v>
      </c>
      <c r="P1499" s="12">
        <v>8.2000000000000003E-2</v>
      </c>
      <c r="Q1499" s="12">
        <v>66076927</v>
      </c>
      <c r="R1499" s="12">
        <v>0.40100000000000002</v>
      </c>
      <c r="S1499" s="17" cm="1">
        <f t="array" ref="S1499:T1499">VLOOKUP(Merged_Sheet!A1499,Merged_Sheet!A1499:F4189,{5,6},0)</f>
        <v>3342824260</v>
      </c>
      <c r="T1499" s="17">
        <v>3342824260</v>
      </c>
      <c r="U1499" s="12" cm="1">
        <f t="array" ref="U1499:Z1499">VLOOKUP(Merged_Sheet!A1499,BUSINESS!A1499:J4189,{5,6,7,8,9,10},0)</f>
        <v>0.374</v>
      </c>
      <c r="V1499" s="12">
        <v>33</v>
      </c>
      <c r="W1499" s="12">
        <v>0</v>
      </c>
      <c r="X1499" s="12">
        <v>264</v>
      </c>
      <c r="Y1499" s="12">
        <v>0.2</v>
      </c>
      <c r="Z1499" s="12">
        <v>0.80200000000000005</v>
      </c>
      <c r="AA1499" s="17" cm="1">
        <f t="array" ref="AA1499:AB1499">VLOOKUP(Merged_Sheet!A1499,Merged_Sheet!A1499:F4189,{5,6},0)</f>
        <v>3342824260</v>
      </c>
      <c r="AB1499" s="17">
        <v>3342824260</v>
      </c>
      <c r="AC1499" s="16">
        <f t="shared" si="139"/>
        <v>50.589886845070744</v>
      </c>
      <c r="AD1499" s="12">
        <f t="shared" si="140"/>
        <v>50.589886845070744</v>
      </c>
      <c r="AE1499" s="12">
        <f t="shared" si="141"/>
        <v>50.589886845070744</v>
      </c>
      <c r="AF1499" s="12">
        <f t="shared" si="142"/>
        <v>50.589886845070744</v>
      </c>
      <c r="AG1499" s="12">
        <f t="shared" si="143"/>
        <v>0.59899999999999998</v>
      </c>
    </row>
    <row r="1500" spans="1:33" ht="14.5" x14ac:dyDescent="0.35">
      <c r="A1500" s="12" t="str">
        <f t="shared" si="138"/>
        <v>Mali-Africa-2003</v>
      </c>
      <c r="B1500" s="13" t="s">
        <v>64</v>
      </c>
      <c r="C1500" s="14" t="s">
        <v>180</v>
      </c>
      <c r="D1500" s="15">
        <v>2003</v>
      </c>
      <c r="E1500" s="16" cm="1">
        <f t="array" ref="E1500:I1500">VLOOKUP(Merged_Sheet!A1500,GDP!A1500:I4190,{5,6,7,8,9},0)</f>
        <v>4362439887</v>
      </c>
      <c r="F1500" s="16">
        <v>4362439887</v>
      </c>
      <c r="G1500" s="12">
        <v>6.2E-2</v>
      </c>
      <c r="H1500" s="12">
        <v>24</v>
      </c>
      <c r="I1500" s="12">
        <v>0</v>
      </c>
      <c r="J1500" s="12" cm="1">
        <f t="array" ref="J1500:R1500">VLOOKUP(Merged_Sheet!A1500,'HUMAN RESOURCES'!A1500:M4190,{5,6,7,8,9,10,11,12,13},0)</f>
        <v>1.2E-2</v>
      </c>
      <c r="K1500" s="12">
        <v>1.7000000000000001E-2</v>
      </c>
      <c r="L1500" s="12">
        <v>76</v>
      </c>
      <c r="M1500" s="12">
        <v>73</v>
      </c>
      <c r="N1500" s="12">
        <v>0.192</v>
      </c>
      <c r="O1500" s="12">
        <v>0.72899999999999998</v>
      </c>
      <c r="P1500" s="12">
        <v>7.9000000000000001E-2</v>
      </c>
      <c r="Q1500" s="12">
        <v>1317885000</v>
      </c>
      <c r="R1500" s="12">
        <v>0.45200000000000001</v>
      </c>
      <c r="S1500" s="17" cm="1">
        <f t="array" ref="S1500:T1500">VLOOKUP(Merged_Sheet!A1500,Merged_Sheet!A1500:F4190,{5,6},0)</f>
        <v>4362439887</v>
      </c>
      <c r="T1500" s="17">
        <v>4362439887</v>
      </c>
      <c r="U1500" s="12" cm="1">
        <f t="array" ref="U1500:Z1500">VLOOKUP(Merged_Sheet!A1500,BUSINESS!A1500:J4190,{5,6,7,8,9,10},0)</f>
        <v>0.81200000000000006</v>
      </c>
      <c r="V1500" s="12">
        <v>35</v>
      </c>
      <c r="W1500" s="12">
        <v>0</v>
      </c>
      <c r="X1500" s="12">
        <v>832</v>
      </c>
      <c r="Y1500" s="12">
        <v>0.16</v>
      </c>
      <c r="Z1500" s="12">
        <v>0.41</v>
      </c>
      <c r="AA1500" s="17" cm="1">
        <f t="array" ref="AA1500:AB1500">VLOOKUP(Merged_Sheet!A1500,Merged_Sheet!A1500:F4190,{5,6},0)</f>
        <v>4362439887</v>
      </c>
      <c r="AB1500" s="17">
        <v>4362439887</v>
      </c>
      <c r="AC1500" s="16">
        <f t="shared" si="139"/>
        <v>3.3101825174427209</v>
      </c>
      <c r="AD1500" s="12">
        <f t="shared" si="140"/>
        <v>3.3101825174427209</v>
      </c>
      <c r="AE1500" s="12">
        <f t="shared" si="141"/>
        <v>3.3101825174427209</v>
      </c>
      <c r="AF1500" s="12">
        <f t="shared" si="142"/>
        <v>3.3101825174427209</v>
      </c>
      <c r="AG1500" s="12">
        <f t="shared" si="143"/>
        <v>0.54800000000000004</v>
      </c>
    </row>
    <row r="1501" spans="1:33" ht="14.5" x14ac:dyDescent="0.35">
      <c r="A1501" s="12" t="str">
        <f t="shared" si="138"/>
        <v>Mali-Africa-2004</v>
      </c>
      <c r="B1501" s="13" t="s">
        <v>64</v>
      </c>
      <c r="C1501" s="14" t="s">
        <v>180</v>
      </c>
      <c r="D1501" s="15">
        <v>2004</v>
      </c>
      <c r="E1501" s="16" cm="1">
        <f t="array" ref="E1501:I1501">VLOOKUP(Merged_Sheet!A1501,GDP!A1501:I4191,{5,6,7,8,9},0)</f>
        <v>4874178417</v>
      </c>
      <c r="F1501" s="16">
        <v>4874178417</v>
      </c>
      <c r="G1501" s="12">
        <v>6.3E-2</v>
      </c>
      <c r="H1501" s="12">
        <v>27</v>
      </c>
      <c r="I1501" s="12">
        <v>0</v>
      </c>
      <c r="J1501" s="12" cm="1">
        <f t="array" ref="J1501:R1501">VLOOKUP(Merged_Sheet!A1501,'HUMAN RESOURCES'!A1501:M4191,{5,6,7,8,9,10,11,12,13},0)</f>
        <v>1.2999999999999999E-2</v>
      </c>
      <c r="K1501" s="12">
        <v>1.9E-2</v>
      </c>
      <c r="L1501" s="12">
        <v>77</v>
      </c>
      <c r="M1501" s="12">
        <v>70</v>
      </c>
      <c r="N1501" s="12">
        <v>0.17599999999999999</v>
      </c>
      <c r="O1501" s="12">
        <v>0.67800000000000005</v>
      </c>
      <c r="P1501" s="12">
        <v>0.14599999999999999</v>
      </c>
      <c r="Q1501" s="12">
        <v>4388400</v>
      </c>
      <c r="R1501" s="12">
        <v>0.52600000000000002</v>
      </c>
      <c r="S1501" s="17" cm="1">
        <f t="array" ref="S1501:T1501">VLOOKUP(Merged_Sheet!A1501,Merged_Sheet!A1501:F4191,{5,6},0)</f>
        <v>4874178417</v>
      </c>
      <c r="T1501" s="17">
        <v>4874178417</v>
      </c>
      <c r="U1501" s="12" cm="1">
        <f t="array" ref="U1501:Z1501">VLOOKUP(Merged_Sheet!A1501,BUSINESS!A1501:J4191,{5,6,7,8,9,10},0)</f>
        <v>0.38600000000000001</v>
      </c>
      <c r="V1501" s="12">
        <v>11</v>
      </c>
      <c r="W1501" s="12">
        <v>0</v>
      </c>
      <c r="X1501" s="12">
        <v>387</v>
      </c>
      <c r="Y1501" s="12">
        <v>8.3000000000000004E-2</v>
      </c>
      <c r="Z1501" s="12">
        <v>0.58699999999999997</v>
      </c>
      <c r="AA1501" s="17" cm="1">
        <f t="array" ref="AA1501:AB1501">VLOOKUP(Merged_Sheet!A1501,Merged_Sheet!A1501:F4191,{5,6},0)</f>
        <v>4874178417</v>
      </c>
      <c r="AB1501" s="17">
        <v>4874178417</v>
      </c>
      <c r="AC1501" s="16">
        <f t="shared" si="139"/>
        <v>1110.6960206453377</v>
      </c>
      <c r="AD1501" s="12">
        <f t="shared" si="140"/>
        <v>1110.6960206453377</v>
      </c>
      <c r="AE1501" s="12">
        <f t="shared" si="141"/>
        <v>1110.6960206453377</v>
      </c>
      <c r="AF1501" s="12">
        <f t="shared" si="142"/>
        <v>1110.6960206453377</v>
      </c>
      <c r="AG1501" s="12">
        <f t="shared" si="143"/>
        <v>0.47399999999999998</v>
      </c>
    </row>
    <row r="1502" spans="1:33" ht="14.5" x14ac:dyDescent="0.35">
      <c r="A1502" s="12" t="str">
        <f t="shared" si="138"/>
        <v>Mali-Africa-2005</v>
      </c>
      <c r="B1502" s="13" t="s">
        <v>64</v>
      </c>
      <c r="C1502" s="14" t="s">
        <v>180</v>
      </c>
      <c r="D1502" s="15">
        <v>2005</v>
      </c>
      <c r="E1502" s="16" cm="1">
        <f t="array" ref="E1502:I1502">VLOOKUP(Merged_Sheet!A1502,GDP!A1502:I4192,{5,6,7,8,9},0)</f>
        <v>5305317555</v>
      </c>
      <c r="F1502" s="16">
        <v>5305317555</v>
      </c>
      <c r="G1502" s="12">
        <v>6.3E-2</v>
      </c>
      <c r="H1502" s="12">
        <v>29</v>
      </c>
      <c r="I1502" s="12">
        <v>0</v>
      </c>
      <c r="J1502" s="12" cm="1">
        <f t="array" ref="J1502:R1502">VLOOKUP(Merged_Sheet!A1502,'HUMAN RESOURCES'!A1502:M4192,{5,6,7,8,9,10,11,12,13},0)</f>
        <v>1.4E-2</v>
      </c>
      <c r="K1502" s="12">
        <v>1.9E-2</v>
      </c>
      <c r="L1502" s="12">
        <v>77</v>
      </c>
      <c r="M1502" s="12">
        <v>70</v>
      </c>
      <c r="N1502" s="12">
        <v>0.21099999999999999</v>
      </c>
      <c r="O1502" s="12">
        <v>0.67600000000000005</v>
      </c>
      <c r="P1502" s="12">
        <v>0.114</v>
      </c>
      <c r="Q1502" s="12">
        <v>2989882</v>
      </c>
      <c r="R1502" s="12">
        <v>0.64100000000000001</v>
      </c>
      <c r="S1502" s="17" cm="1">
        <f t="array" ref="S1502:T1502">VLOOKUP(Merged_Sheet!A1502,Merged_Sheet!A1502:F4192,{5,6},0)</f>
        <v>5305317555</v>
      </c>
      <c r="T1502" s="17">
        <v>5305317555</v>
      </c>
      <c r="U1502" s="12" cm="1">
        <f t="array" ref="U1502:Z1502">VLOOKUP(Merged_Sheet!A1502,BUSINESS!A1502:J4192,{5,6,7,8,9,10},0)</f>
        <v>0.38800000000000001</v>
      </c>
      <c r="V1502" s="12">
        <v>17</v>
      </c>
      <c r="W1502" s="12">
        <v>0</v>
      </c>
      <c r="X1502" s="12">
        <v>581</v>
      </c>
      <c r="Y1502" s="12">
        <v>0.06</v>
      </c>
      <c r="Z1502" s="12">
        <v>0.628</v>
      </c>
      <c r="AA1502" s="17" cm="1">
        <f t="array" ref="AA1502:AB1502">VLOOKUP(Merged_Sheet!A1502,Merged_Sheet!A1502:F4192,{5,6},0)</f>
        <v>5305317555</v>
      </c>
      <c r="AB1502" s="17">
        <v>5305317555</v>
      </c>
      <c r="AC1502" s="16">
        <f t="shared" si="139"/>
        <v>1774.4237247490034</v>
      </c>
      <c r="AD1502" s="12">
        <f t="shared" si="140"/>
        <v>1774.4237247490034</v>
      </c>
      <c r="AE1502" s="12">
        <f t="shared" si="141"/>
        <v>1774.4237247490034</v>
      </c>
      <c r="AF1502" s="12">
        <f t="shared" si="142"/>
        <v>1774.4237247490034</v>
      </c>
      <c r="AG1502" s="12">
        <f t="shared" si="143"/>
        <v>0.35899999999999999</v>
      </c>
    </row>
    <row r="1503" spans="1:33" ht="14.5" x14ac:dyDescent="0.35">
      <c r="A1503" s="12" t="str">
        <f t="shared" si="138"/>
        <v>Mali-Africa-2006</v>
      </c>
      <c r="B1503" s="13" t="s">
        <v>64</v>
      </c>
      <c r="C1503" s="14" t="s">
        <v>180</v>
      </c>
      <c r="D1503" s="15">
        <v>2006</v>
      </c>
      <c r="E1503" s="16" cm="1">
        <f t="array" ref="E1503:I1503">VLOOKUP(Merged_Sheet!A1503,GDP!A1503:I4193,{5,6,7,8,9},0)</f>
        <v>6122644015</v>
      </c>
      <c r="F1503" s="16">
        <v>6122644015</v>
      </c>
      <c r="G1503" s="12">
        <v>6.6000000000000003E-2</v>
      </c>
      <c r="H1503" s="12">
        <v>33</v>
      </c>
      <c r="I1503" s="12">
        <v>0</v>
      </c>
      <c r="J1503" s="12" cm="1">
        <f t="array" ref="J1503:R1503">VLOOKUP(Merged_Sheet!A1503,'HUMAN RESOURCES'!A1503:M4193,{5,6,7,8,9,10,11,12,13},0)</f>
        <v>1.4999999999999999E-2</v>
      </c>
      <c r="K1503" s="12">
        <v>2.5999999999999999E-2</v>
      </c>
      <c r="L1503" s="12">
        <v>72</v>
      </c>
      <c r="M1503" s="12">
        <v>65</v>
      </c>
      <c r="N1503" s="12">
        <v>0.23899999999999999</v>
      </c>
      <c r="O1503" s="12">
        <v>0.68100000000000005</v>
      </c>
      <c r="P1503" s="12">
        <v>0.08</v>
      </c>
      <c r="Q1503" s="12">
        <v>24111989</v>
      </c>
      <c r="R1503" s="12">
        <v>0.6</v>
      </c>
      <c r="S1503" s="17" cm="1">
        <f t="array" ref="S1503:T1503">VLOOKUP(Merged_Sheet!A1503,Merged_Sheet!A1503:F4193,{5,6},0)</f>
        <v>6122644015</v>
      </c>
      <c r="T1503" s="17">
        <v>6122644015</v>
      </c>
      <c r="U1503" s="12" cm="1">
        <f t="array" ref="U1503:Z1503">VLOOKUP(Merged_Sheet!A1503,BUSINESS!A1503:J4193,{5,6,7,8,9,10},0)</f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7" cm="1">
        <f t="array" ref="AA1503:AB1503">VLOOKUP(Merged_Sheet!A1503,Merged_Sheet!A1503:F4193,{5,6},0)</f>
        <v>6122644015</v>
      </c>
      <c r="AB1503" s="17">
        <v>6122644015</v>
      </c>
      <c r="AC1503" s="16">
        <f t="shared" si="139"/>
        <v>253.92529894568216</v>
      </c>
      <c r="AD1503" s="12">
        <f t="shared" si="140"/>
        <v>253.92529894568216</v>
      </c>
      <c r="AE1503" s="12">
        <f t="shared" si="141"/>
        <v>253.92529894568216</v>
      </c>
      <c r="AF1503" s="12">
        <f t="shared" si="142"/>
        <v>253.92529894568216</v>
      </c>
      <c r="AG1503" s="12">
        <f t="shared" si="143"/>
        <v>0.4</v>
      </c>
    </row>
    <row r="1504" spans="1:33" ht="14.5" x14ac:dyDescent="0.35">
      <c r="A1504" s="12" t="str">
        <f t="shared" si="138"/>
        <v>Mali-Africa-2007</v>
      </c>
      <c r="B1504" s="13" t="s">
        <v>64</v>
      </c>
      <c r="C1504" s="14" t="s">
        <v>180</v>
      </c>
      <c r="D1504" s="15">
        <v>2007</v>
      </c>
      <c r="E1504" s="16" cm="1">
        <f t="array" ref="E1504:I1504">VLOOKUP(Merged_Sheet!A1504,GDP!A1504:I4194,{5,6,7,8,9},0)</f>
        <v>7145394015</v>
      </c>
      <c r="F1504" s="16">
        <v>7145394015</v>
      </c>
      <c r="G1504" s="12">
        <v>7.0000000000000007E-2</v>
      </c>
      <c r="H1504" s="12">
        <v>39</v>
      </c>
      <c r="I1504" s="12">
        <v>0</v>
      </c>
      <c r="J1504" s="12" cm="1">
        <f t="array" ref="J1504:R1504">VLOOKUP(Merged_Sheet!A1504,'HUMAN RESOURCES'!A1504:M4194,{5,6,7,8,9,10,11,12,13},0)</f>
        <v>1.7000000000000001E-2</v>
      </c>
      <c r="K1504" s="12">
        <v>2.1999999999999999E-2</v>
      </c>
      <c r="L1504" s="12">
        <v>80</v>
      </c>
      <c r="M1504" s="12">
        <v>70</v>
      </c>
      <c r="N1504" s="12">
        <v>0.254</v>
      </c>
      <c r="O1504" s="12">
        <v>0.68</v>
      </c>
      <c r="P1504" s="12">
        <v>6.6000000000000003E-2</v>
      </c>
      <c r="Q1504" s="12">
        <v>84221100</v>
      </c>
      <c r="R1504" s="12">
        <v>0.28499999999999998</v>
      </c>
      <c r="S1504" s="17" cm="1">
        <f t="array" ref="S1504:T1504">VLOOKUP(Merged_Sheet!A1504,Merged_Sheet!A1504:F4194,{5,6},0)</f>
        <v>7145394015</v>
      </c>
      <c r="T1504" s="17">
        <v>7145394015</v>
      </c>
      <c r="U1504" s="12" cm="1">
        <f t="array" ref="U1504:Z1504">VLOOKUP(Merged_Sheet!A1504,BUSINESS!A1504:J4194,{5,6,7,8,9,10},0)</f>
        <v>0.39900000000000002</v>
      </c>
      <c r="V1504" s="12">
        <v>39</v>
      </c>
      <c r="W1504" s="12">
        <v>0</v>
      </c>
      <c r="X1504" s="12">
        <v>1050</v>
      </c>
      <c r="Y1504" s="12">
        <v>0.20799999999999999</v>
      </c>
      <c r="Z1504" s="12">
        <v>0.52</v>
      </c>
      <c r="AA1504" s="17" cm="1">
        <f t="array" ref="AA1504:AB1504">VLOOKUP(Merged_Sheet!A1504,Merged_Sheet!A1504:F4194,{5,6},0)</f>
        <v>7145394015</v>
      </c>
      <c r="AB1504" s="17">
        <v>7145394015</v>
      </c>
      <c r="AC1504" s="16">
        <f t="shared" si="139"/>
        <v>84.840901092481573</v>
      </c>
      <c r="AD1504" s="12">
        <f t="shared" si="140"/>
        <v>84.840901092481573</v>
      </c>
      <c r="AE1504" s="12">
        <f t="shared" si="141"/>
        <v>84.840901092481573</v>
      </c>
      <c r="AF1504" s="12">
        <f t="shared" si="142"/>
        <v>84.840901092481573</v>
      </c>
      <c r="AG1504" s="12">
        <f t="shared" si="143"/>
        <v>0.71500000000000008</v>
      </c>
    </row>
    <row r="1505" spans="1:33" ht="14.5" x14ac:dyDescent="0.35">
      <c r="A1505" s="12" t="str">
        <f t="shared" si="138"/>
        <v>Mali-Africa-2008</v>
      </c>
      <c r="B1505" s="13" t="s">
        <v>64</v>
      </c>
      <c r="C1505" s="14" t="s">
        <v>180</v>
      </c>
      <c r="D1505" s="15">
        <v>2008</v>
      </c>
      <c r="E1505" s="16" cm="1">
        <f t="array" ref="E1505:I1505">VLOOKUP(Merged_Sheet!A1505,GDP!A1505:I4195,{5,6,7,8,9},0)</f>
        <v>8737687353</v>
      </c>
      <c r="F1505" s="16">
        <v>8737687353</v>
      </c>
      <c r="G1505" s="12">
        <v>6.7000000000000004E-2</v>
      </c>
      <c r="H1505" s="12">
        <v>45</v>
      </c>
      <c r="I1505" s="12">
        <v>0</v>
      </c>
      <c r="J1505" s="12" cm="1">
        <f t="array" ref="J1505:R1505">VLOOKUP(Merged_Sheet!A1505,'HUMAN RESOURCES'!A1505:M4195,{5,6,7,8,9,10,11,12,13},0)</f>
        <v>1.7999999999999999E-2</v>
      </c>
      <c r="K1505" s="12">
        <v>3.9E-2</v>
      </c>
      <c r="L1505" s="12">
        <v>73</v>
      </c>
      <c r="M1505" s="12">
        <v>67</v>
      </c>
      <c r="N1505" s="12">
        <v>0.24299999999999999</v>
      </c>
      <c r="O1505" s="12">
        <v>0.69299999999999995</v>
      </c>
      <c r="P1505" s="12">
        <v>6.3E-2</v>
      </c>
      <c r="Q1505" s="12">
        <v>8581300</v>
      </c>
      <c r="R1505" s="12">
        <v>0.52800000000000002</v>
      </c>
      <c r="S1505" s="17" cm="1">
        <f t="array" ref="S1505:T1505">VLOOKUP(Merged_Sheet!A1505,Merged_Sheet!A1505:F4195,{5,6},0)</f>
        <v>8737687353</v>
      </c>
      <c r="T1505" s="17">
        <v>8737687353</v>
      </c>
      <c r="U1505" s="12" cm="1">
        <f t="array" ref="U1505:Z1505">VLOOKUP(Merged_Sheet!A1505,BUSINESS!A1505:J4195,{5,6,7,8,9,10},0)</f>
        <v>0.40899999999999997</v>
      </c>
      <c r="V1505" s="12">
        <v>36</v>
      </c>
      <c r="W1505" s="12">
        <v>0</v>
      </c>
      <c r="X1505" s="12">
        <v>952</v>
      </c>
      <c r="Y1505" s="12">
        <v>0.14499999999999999</v>
      </c>
      <c r="Z1505" s="12">
        <v>0.51500000000000001</v>
      </c>
      <c r="AA1505" s="17" cm="1">
        <f t="array" ref="AA1505:AB1505">VLOOKUP(Merged_Sheet!A1505,Merged_Sheet!A1505:F4195,{5,6},0)</f>
        <v>8737687353</v>
      </c>
      <c r="AB1505" s="17">
        <v>8737687353</v>
      </c>
      <c r="AC1505" s="16">
        <f t="shared" si="139"/>
        <v>1018.224202976239</v>
      </c>
      <c r="AD1505" s="12">
        <f t="shared" si="140"/>
        <v>1018.224202976239</v>
      </c>
      <c r="AE1505" s="12">
        <f t="shared" si="141"/>
        <v>1018.224202976239</v>
      </c>
      <c r="AF1505" s="12">
        <f t="shared" si="142"/>
        <v>1018.224202976239</v>
      </c>
      <c r="AG1505" s="12">
        <f t="shared" si="143"/>
        <v>0.47199999999999998</v>
      </c>
    </row>
    <row r="1506" spans="1:33" ht="14.5" x14ac:dyDescent="0.35">
      <c r="A1506" s="12" t="str">
        <f t="shared" si="138"/>
        <v>Mali-Africa-2009</v>
      </c>
      <c r="B1506" s="13" t="s">
        <v>64</v>
      </c>
      <c r="C1506" s="14" t="s">
        <v>180</v>
      </c>
      <c r="D1506" s="15">
        <v>2009</v>
      </c>
      <c r="E1506" s="16" cm="1">
        <f t="array" ref="E1506:I1506">VLOOKUP(Merged_Sheet!A1506,GDP!A1506:I4196,{5,6,7,8,9},0)</f>
        <v>8964480570</v>
      </c>
      <c r="F1506" s="16">
        <v>8964480570</v>
      </c>
      <c r="G1506" s="12">
        <v>6.8000000000000005E-2</v>
      </c>
      <c r="H1506" s="12">
        <v>45</v>
      </c>
      <c r="I1506" s="12">
        <v>0</v>
      </c>
      <c r="J1506" s="12" cm="1">
        <f t="array" ref="J1506:R1506">VLOOKUP(Merged_Sheet!A1506,'HUMAN RESOURCES'!A1506:M4196,{5,6,7,8,9,10,11,12,13},0)</f>
        <v>1.7999999999999999E-2</v>
      </c>
      <c r="K1506" s="12">
        <v>7.0000000000000001E-3</v>
      </c>
      <c r="L1506" s="12">
        <v>76</v>
      </c>
      <c r="M1506" s="12">
        <v>72</v>
      </c>
      <c r="N1506" s="12">
        <v>0.29199999999999998</v>
      </c>
      <c r="O1506" s="12">
        <v>0.66300000000000003</v>
      </c>
      <c r="P1506" s="12">
        <v>4.4999999999999998E-2</v>
      </c>
      <c r="Q1506" s="12">
        <v>26813819</v>
      </c>
      <c r="R1506" s="12">
        <v>0.68400000000000005</v>
      </c>
      <c r="S1506" s="17" cm="1">
        <f t="array" ref="S1506:T1506">VLOOKUP(Merged_Sheet!A1506,Merged_Sheet!A1506:F4196,{5,6},0)</f>
        <v>8964480570</v>
      </c>
      <c r="T1506" s="17">
        <v>8964480570</v>
      </c>
      <c r="U1506" s="12" cm="1">
        <f t="array" ref="U1506:Z1506">VLOOKUP(Merged_Sheet!A1506,BUSINESS!A1506:J4196,{5,6,7,8,9,10},0)</f>
        <v>0.36</v>
      </c>
      <c r="V1506" s="12">
        <v>31</v>
      </c>
      <c r="W1506" s="12">
        <v>0</v>
      </c>
      <c r="X1506" s="12">
        <v>166</v>
      </c>
      <c r="Y1506" s="12">
        <v>0.55700000000000005</v>
      </c>
      <c r="Z1506" s="12">
        <v>0.871</v>
      </c>
      <c r="AA1506" s="17" cm="1">
        <f t="array" ref="AA1506:AB1506">VLOOKUP(Merged_Sheet!A1506,Merged_Sheet!A1506:F4196,{5,6},0)</f>
        <v>8964480570</v>
      </c>
      <c r="AB1506" s="17">
        <v>8964480570</v>
      </c>
      <c r="AC1506" s="16">
        <f t="shared" si="139"/>
        <v>334.32315516115028</v>
      </c>
      <c r="AD1506" s="12">
        <f t="shared" si="140"/>
        <v>334.32315516115028</v>
      </c>
      <c r="AE1506" s="12">
        <f t="shared" si="141"/>
        <v>334.32315516115028</v>
      </c>
      <c r="AF1506" s="12">
        <f t="shared" si="142"/>
        <v>334.32315516115028</v>
      </c>
      <c r="AG1506" s="12">
        <f t="shared" si="143"/>
        <v>0.31599999999999995</v>
      </c>
    </row>
    <row r="1507" spans="1:33" ht="14.5" x14ac:dyDescent="0.35">
      <c r="A1507" s="12" t="str">
        <f t="shared" si="138"/>
        <v>Mali-Africa-2010</v>
      </c>
      <c r="B1507" s="13" t="s">
        <v>64</v>
      </c>
      <c r="C1507" s="14" t="s">
        <v>180</v>
      </c>
      <c r="D1507" s="15">
        <v>2010</v>
      </c>
      <c r="E1507" s="16" cm="1">
        <f t="array" ref="E1507:I1507">VLOOKUP(Merged_Sheet!A1507,GDP!A1507:I4197,{5,6,7,8,9},0)</f>
        <v>9422267260</v>
      </c>
      <c r="F1507" s="16">
        <v>9422267260</v>
      </c>
      <c r="G1507" s="12">
        <v>6.9000000000000006E-2</v>
      </c>
      <c r="H1507" s="12">
        <v>46</v>
      </c>
      <c r="I1507" s="12">
        <v>0</v>
      </c>
      <c r="J1507" s="12" cm="1">
        <f t="array" ref="J1507:R1507">VLOOKUP(Merged_Sheet!A1507,'HUMAN RESOURCES'!A1507:M4197,{5,6,7,8,9,10,11,12,13},0)</f>
        <v>1.7999999999999999E-2</v>
      </c>
      <c r="K1507" s="12">
        <v>8.0000000000000002E-3</v>
      </c>
      <c r="L1507" s="12">
        <v>79</v>
      </c>
      <c r="M1507" s="12">
        <v>76</v>
      </c>
      <c r="N1507" s="12">
        <v>0.28000000000000003</v>
      </c>
      <c r="O1507" s="12">
        <v>0.68600000000000005</v>
      </c>
      <c r="P1507" s="12">
        <v>3.3000000000000002E-2</v>
      </c>
      <c r="Q1507" s="12">
        <v>381440</v>
      </c>
      <c r="R1507" s="12">
        <v>0.74299999999999999</v>
      </c>
      <c r="S1507" s="17" cm="1">
        <f t="array" ref="S1507:T1507">VLOOKUP(Merged_Sheet!A1507,Merged_Sheet!A1507:F4197,{5,6},0)</f>
        <v>9422267260</v>
      </c>
      <c r="T1507" s="17">
        <v>9422267260</v>
      </c>
      <c r="U1507" s="12" cm="1">
        <f t="array" ref="U1507:Z1507">VLOOKUP(Merged_Sheet!A1507,BUSINESS!A1507:J4197,{5,6,7,8,9,10},0)</f>
        <v>0.374</v>
      </c>
      <c r="V1507" s="12">
        <v>116</v>
      </c>
      <c r="W1507" s="12">
        <v>0</v>
      </c>
      <c r="X1507" s="12">
        <v>144</v>
      </c>
      <c r="Y1507" s="12">
        <v>0.44700000000000001</v>
      </c>
      <c r="Z1507" s="12">
        <v>0.96</v>
      </c>
      <c r="AA1507" s="17" cm="1">
        <f t="array" ref="AA1507:AB1507">VLOOKUP(Merged_Sheet!A1507,Merged_Sheet!A1507:F4197,{5,6},0)</f>
        <v>9422267260</v>
      </c>
      <c r="AB1507" s="17">
        <v>9422267260</v>
      </c>
      <c r="AC1507" s="16">
        <f t="shared" si="139"/>
        <v>24701.833210989931</v>
      </c>
      <c r="AD1507" s="12">
        <f t="shared" si="140"/>
        <v>24701.833210989931</v>
      </c>
      <c r="AE1507" s="12">
        <f t="shared" si="141"/>
        <v>24701.833210989931</v>
      </c>
      <c r="AF1507" s="12">
        <f t="shared" si="142"/>
        <v>24701.833210989931</v>
      </c>
      <c r="AG1507" s="12">
        <f t="shared" si="143"/>
        <v>0.25700000000000001</v>
      </c>
    </row>
    <row r="1508" spans="1:33" ht="14.5" x14ac:dyDescent="0.35">
      <c r="A1508" s="12" t="str">
        <f t="shared" si="138"/>
        <v>Mali-Africa-2011</v>
      </c>
      <c r="B1508" s="13" t="s">
        <v>64</v>
      </c>
      <c r="C1508" s="14" t="s">
        <v>180</v>
      </c>
      <c r="D1508" s="15">
        <v>2011</v>
      </c>
      <c r="E1508" s="16" cm="1">
        <f t="array" ref="E1508:I1508">VLOOKUP(Merged_Sheet!A1508,GDP!A1508:I4198,{5,6,7,8,9},0)</f>
        <v>10647545670</v>
      </c>
      <c r="F1508" s="16">
        <v>10647545670</v>
      </c>
      <c r="G1508" s="12">
        <v>6.8000000000000005E-2</v>
      </c>
      <c r="H1508" s="12">
        <v>51</v>
      </c>
      <c r="I1508" s="12">
        <v>0</v>
      </c>
      <c r="J1508" s="12" cm="1">
        <f t="array" ref="J1508:R1508">VLOOKUP(Merged_Sheet!A1508,'HUMAN RESOURCES'!A1508:M4198,{5,6,7,8,9,10,11,12,13},0)</f>
        <v>1.9E-2</v>
      </c>
      <c r="K1508" s="12">
        <v>4.8000000000000001E-2</v>
      </c>
      <c r="L1508" s="12">
        <v>66</v>
      </c>
      <c r="M1508" s="12">
        <v>62</v>
      </c>
      <c r="N1508" s="12">
        <v>0.27200000000000002</v>
      </c>
      <c r="O1508" s="12">
        <v>0.67800000000000005</v>
      </c>
      <c r="P1508" s="12">
        <v>0.05</v>
      </c>
      <c r="Q1508" s="12">
        <v>50828959</v>
      </c>
      <c r="R1508" s="12">
        <v>0.29899999999999999</v>
      </c>
      <c r="S1508" s="17" cm="1">
        <f t="array" ref="S1508:T1508">VLOOKUP(Merged_Sheet!A1508,Merged_Sheet!A1508:F4198,{5,6},0)</f>
        <v>10647545670</v>
      </c>
      <c r="T1508" s="17">
        <v>10647545670</v>
      </c>
      <c r="U1508" s="12" cm="1">
        <f t="array" ref="U1508:Z1508">VLOOKUP(Merged_Sheet!A1508,BUSINESS!A1508:J4198,{5,6,7,8,9,10},0)</f>
        <v>0</v>
      </c>
      <c r="V1508" s="12">
        <v>0</v>
      </c>
      <c r="W1508" s="12">
        <v>0</v>
      </c>
      <c r="X1508" s="12">
        <v>0</v>
      </c>
      <c r="Y1508" s="12">
        <v>2E-3</v>
      </c>
      <c r="Z1508" s="12">
        <v>5.0000000000000001E-3</v>
      </c>
      <c r="AA1508" s="17" cm="1">
        <f t="array" ref="AA1508:AB1508">VLOOKUP(Merged_Sheet!A1508,Merged_Sheet!A1508:F4198,{5,6},0)</f>
        <v>10647545670</v>
      </c>
      <c r="AB1508" s="17">
        <v>10647545670</v>
      </c>
      <c r="AC1508" s="16">
        <f t="shared" si="139"/>
        <v>209.47794091159727</v>
      </c>
      <c r="AD1508" s="12">
        <f t="shared" si="140"/>
        <v>209.47794091159727</v>
      </c>
      <c r="AE1508" s="12">
        <f t="shared" si="141"/>
        <v>209.47794091159727</v>
      </c>
      <c r="AF1508" s="12">
        <f t="shared" si="142"/>
        <v>209.47794091159727</v>
      </c>
      <c r="AG1508" s="12">
        <f t="shared" si="143"/>
        <v>0.70100000000000007</v>
      </c>
    </row>
    <row r="1509" spans="1:33" ht="14.5" x14ac:dyDescent="0.35">
      <c r="A1509" s="12" t="str">
        <f t="shared" si="138"/>
        <v>Mali-Africa-2012</v>
      </c>
      <c r="B1509" s="13" t="s">
        <v>64</v>
      </c>
      <c r="C1509" s="14" t="s">
        <v>180</v>
      </c>
      <c r="D1509" s="15">
        <v>2012</v>
      </c>
      <c r="E1509" s="16" cm="1">
        <f t="array" ref="E1509:I1509">VLOOKUP(Merged_Sheet!A1509,GDP!A1509:I4199,{5,6,7,8,9},0)</f>
        <v>10340794110</v>
      </c>
      <c r="F1509" s="16">
        <v>10340794110</v>
      </c>
      <c r="G1509" s="12">
        <v>5.8000000000000003E-2</v>
      </c>
      <c r="H1509" s="12">
        <v>42</v>
      </c>
      <c r="I1509" s="12">
        <v>0</v>
      </c>
      <c r="J1509" s="12" cm="1">
        <f t="array" ref="J1509:R1509">VLOOKUP(Merged_Sheet!A1509,'HUMAN RESOURCES'!A1509:M4199,{5,6,7,8,9,10,11,12,13},0)</f>
        <v>1.9E-2</v>
      </c>
      <c r="K1509" s="12">
        <v>1.0999999999999999E-2</v>
      </c>
      <c r="L1509" s="12">
        <v>77</v>
      </c>
      <c r="M1509" s="12">
        <v>70</v>
      </c>
      <c r="N1509" s="12">
        <v>0.252</v>
      </c>
      <c r="O1509" s="12">
        <v>0.67500000000000004</v>
      </c>
      <c r="P1509" s="12">
        <v>7.2999999999999995E-2</v>
      </c>
      <c r="Q1509" s="12">
        <v>20039000</v>
      </c>
      <c r="R1509" s="12">
        <v>0.184</v>
      </c>
      <c r="S1509" s="17" cm="1">
        <f t="array" ref="S1509:T1509">VLOOKUP(Merged_Sheet!A1509,Merged_Sheet!A1509:F4199,{5,6},0)</f>
        <v>10340794110</v>
      </c>
      <c r="T1509" s="17">
        <v>10340794110</v>
      </c>
      <c r="U1509" s="12" cm="1">
        <f t="array" ref="U1509:Z1509">VLOOKUP(Merged_Sheet!A1509,BUSINESS!A1509:J4199,{5,6,7,8,9,10},0)</f>
        <v>0.61699999999999999</v>
      </c>
      <c r="V1509" s="12">
        <v>40</v>
      </c>
      <c r="W1509" s="12">
        <v>0</v>
      </c>
      <c r="X1509" s="12">
        <v>256</v>
      </c>
      <c r="Y1509" s="12">
        <v>3.9E-2</v>
      </c>
      <c r="Z1509" s="12">
        <v>0.39300000000000002</v>
      </c>
      <c r="AA1509" s="17" cm="1">
        <f t="array" ref="AA1509:AB1509">VLOOKUP(Merged_Sheet!A1509,Merged_Sheet!A1509:F4199,{5,6},0)</f>
        <v>10340794110</v>
      </c>
      <c r="AB1509" s="17">
        <v>10340794110</v>
      </c>
      <c r="AC1509" s="16">
        <f t="shared" si="139"/>
        <v>516.0334402914317</v>
      </c>
      <c r="AD1509" s="12">
        <f t="shared" si="140"/>
        <v>516.0334402914317</v>
      </c>
      <c r="AE1509" s="12">
        <f t="shared" si="141"/>
        <v>516.0334402914317</v>
      </c>
      <c r="AF1509" s="12">
        <f t="shared" si="142"/>
        <v>516.0334402914317</v>
      </c>
      <c r="AG1509" s="12">
        <f t="shared" si="143"/>
        <v>0.81600000000000006</v>
      </c>
    </row>
    <row r="1510" spans="1:33" ht="14.5" x14ac:dyDescent="0.35">
      <c r="A1510" s="12" t="str">
        <f t="shared" si="138"/>
        <v>Malta-Europe-2000</v>
      </c>
      <c r="B1510" s="13" t="s">
        <v>62</v>
      </c>
      <c r="C1510" s="14" t="s">
        <v>181</v>
      </c>
      <c r="D1510" s="15">
        <v>2000</v>
      </c>
      <c r="E1510" s="16" cm="1">
        <f t="array" ref="E1510:I1510">VLOOKUP(Merged_Sheet!A1510,GDP!A1510:I4200,{5,6,7,8,9},0)</f>
        <v>3957418083</v>
      </c>
      <c r="F1510" s="16">
        <v>3957418083</v>
      </c>
      <c r="G1510" s="12">
        <v>6.6000000000000003E-2</v>
      </c>
      <c r="H1510" s="12">
        <v>643</v>
      </c>
      <c r="I1510" s="12">
        <v>7.2999999999999995E-2</v>
      </c>
      <c r="J1510" s="12" cm="1">
        <f t="array" ref="J1510:R1510">VLOOKUP(Merged_Sheet!A1510,'HUMAN RESOURCES'!A1510:M4200,{5,6,7,8,9,10,11,12,13},0)</f>
        <v>2.1000000000000001E-2</v>
      </c>
      <c r="K1510" s="12">
        <v>2.5000000000000001E-2</v>
      </c>
      <c r="L1510" s="12">
        <v>73</v>
      </c>
      <c r="M1510" s="12">
        <v>61</v>
      </c>
      <c r="N1510" s="12">
        <v>0.24399999999999999</v>
      </c>
      <c r="O1510" s="12">
        <v>0.68200000000000005</v>
      </c>
      <c r="P1510" s="12">
        <v>7.2999999999999995E-2</v>
      </c>
      <c r="Q1510" s="12">
        <v>15484192</v>
      </c>
      <c r="R1510" s="12">
        <v>0.54300000000000004</v>
      </c>
      <c r="S1510" s="17" cm="1">
        <f t="array" ref="S1510:T1510">VLOOKUP(Merged_Sheet!A1510,Merged_Sheet!A1510:F4200,{5,6},0)</f>
        <v>3957418083</v>
      </c>
      <c r="T1510" s="17">
        <v>3957418083</v>
      </c>
      <c r="U1510" s="12" cm="1">
        <f t="array" ref="U1510:Z1510">VLOOKUP(Merged_Sheet!A1510,BUSINESS!A1510:J4200,{5,6,7,8,9,10},0)</f>
        <v>0.41399999999999998</v>
      </c>
      <c r="V1510" s="12">
        <v>21</v>
      </c>
      <c r="W1510" s="12">
        <v>0</v>
      </c>
      <c r="X1510" s="12">
        <v>271</v>
      </c>
      <c r="Y1510" s="12">
        <v>0.04</v>
      </c>
      <c r="Z1510" s="12">
        <v>0.8</v>
      </c>
      <c r="AA1510" s="17" cm="1">
        <f t="array" ref="AA1510:AB1510">VLOOKUP(Merged_Sheet!A1510,Merged_Sheet!A1510:F4200,{5,6},0)</f>
        <v>3957418083</v>
      </c>
      <c r="AB1510" s="17">
        <v>3957418083</v>
      </c>
      <c r="AC1510" s="16">
        <f t="shared" si="139"/>
        <v>255.57795221087417</v>
      </c>
      <c r="AD1510" s="12">
        <f t="shared" si="140"/>
        <v>255.57795221087417</v>
      </c>
      <c r="AE1510" s="12">
        <f t="shared" si="141"/>
        <v>255.57795221087417</v>
      </c>
      <c r="AF1510" s="12">
        <f t="shared" si="142"/>
        <v>255.57795221087417</v>
      </c>
      <c r="AG1510" s="12">
        <f t="shared" si="143"/>
        <v>0.45699999999999996</v>
      </c>
    </row>
    <row r="1511" spans="1:33" ht="14.5" x14ac:dyDescent="0.35">
      <c r="A1511" s="12" t="str">
        <f t="shared" si="138"/>
        <v>Malta-Europe-2001</v>
      </c>
      <c r="B1511" s="13" t="s">
        <v>62</v>
      </c>
      <c r="C1511" s="14" t="s">
        <v>181</v>
      </c>
      <c r="D1511" s="15">
        <v>2001</v>
      </c>
      <c r="E1511" s="16" cm="1">
        <f t="array" ref="E1511:I1511">VLOOKUP(Merged_Sheet!A1511,GDP!A1511:I4201,{5,6,7,8,9},0)</f>
        <v>3917620728</v>
      </c>
      <c r="F1511" s="16">
        <v>3917620728</v>
      </c>
      <c r="G1511" s="12">
        <v>7.0000000000000007E-2</v>
      </c>
      <c r="H1511" s="12">
        <v>675</v>
      </c>
      <c r="I1511" s="12">
        <v>6.9000000000000006E-2</v>
      </c>
      <c r="J1511" s="12" cm="1">
        <f t="array" ref="J1511:R1511">VLOOKUP(Merged_Sheet!A1511,'HUMAN RESOURCES'!A1511:M4201,{5,6,7,8,9,10,11,12,13},0)</f>
        <v>2.1000000000000001E-2</v>
      </c>
      <c r="K1511" s="12">
        <v>3.1E-2</v>
      </c>
      <c r="L1511" s="12">
        <v>71</v>
      </c>
      <c r="M1511" s="12">
        <v>67</v>
      </c>
      <c r="N1511" s="12">
        <v>0.3</v>
      </c>
      <c r="O1511" s="12">
        <v>0.65100000000000002</v>
      </c>
      <c r="P1511" s="12">
        <v>4.9000000000000002E-2</v>
      </c>
      <c r="Q1511" s="12">
        <v>230972808</v>
      </c>
      <c r="R1511" s="12">
        <v>0.47499999999999998</v>
      </c>
      <c r="S1511" s="17" cm="1">
        <f t="array" ref="S1511:T1511">VLOOKUP(Merged_Sheet!A1511,Merged_Sheet!A1511:F4201,{5,6},0)</f>
        <v>3917620728</v>
      </c>
      <c r="T1511" s="17">
        <v>3917620728</v>
      </c>
      <c r="U1511" s="12" cm="1">
        <f t="array" ref="U1511:Z1511">VLOOKUP(Merged_Sheet!A1511,BUSINESS!A1511:J4201,{5,6,7,8,9,10},0)</f>
        <v>0.375</v>
      </c>
      <c r="V1511" s="12">
        <v>105</v>
      </c>
      <c r="W1511" s="12">
        <v>0</v>
      </c>
      <c r="X1511" s="12">
        <v>266</v>
      </c>
      <c r="Y1511" s="12">
        <v>5.8000000000000003E-2</v>
      </c>
      <c r="Z1511" s="12">
        <v>0.40400000000000003</v>
      </c>
      <c r="AA1511" s="17" cm="1">
        <f t="array" ref="AA1511:AB1511">VLOOKUP(Merged_Sheet!A1511,Merged_Sheet!A1511:F4201,{5,6},0)</f>
        <v>3917620728</v>
      </c>
      <c r="AB1511" s="17">
        <v>3917620728</v>
      </c>
      <c r="AC1511" s="16">
        <f t="shared" si="139"/>
        <v>16.961393689251938</v>
      </c>
      <c r="AD1511" s="12">
        <f t="shared" si="140"/>
        <v>16.961393689251938</v>
      </c>
      <c r="AE1511" s="12">
        <f t="shared" si="141"/>
        <v>16.961393689251938</v>
      </c>
      <c r="AF1511" s="12">
        <f t="shared" si="142"/>
        <v>16.961393689251938</v>
      </c>
      <c r="AG1511" s="12">
        <f t="shared" si="143"/>
        <v>0.52500000000000002</v>
      </c>
    </row>
    <row r="1512" spans="1:33" ht="14.5" x14ac:dyDescent="0.35">
      <c r="A1512" s="12" t="str">
        <f t="shared" si="138"/>
        <v>Malta-Europe-2002</v>
      </c>
      <c r="B1512" s="13" t="s">
        <v>62</v>
      </c>
      <c r="C1512" s="14" t="s">
        <v>181</v>
      </c>
      <c r="D1512" s="15">
        <v>2002</v>
      </c>
      <c r="E1512" s="16" cm="1">
        <f t="array" ref="E1512:I1512">VLOOKUP(Merged_Sheet!A1512,GDP!A1512:I4202,{5,6,7,8,9},0)</f>
        <v>4296164768</v>
      </c>
      <c r="F1512" s="16">
        <v>4296164768</v>
      </c>
      <c r="G1512" s="12">
        <v>7.9000000000000001E-2</v>
      </c>
      <c r="H1512" s="12">
        <v>839</v>
      </c>
      <c r="I1512" s="12">
        <v>0.06</v>
      </c>
      <c r="J1512" s="12" cm="1">
        <f t="array" ref="J1512:R1512">VLOOKUP(Merged_Sheet!A1512,'HUMAN RESOURCES'!A1512:M4202,{5,6,7,8,9,10,11,12,13},0)</f>
        <v>2.1999999999999999E-2</v>
      </c>
      <c r="K1512" s="12">
        <v>5.5E-2</v>
      </c>
      <c r="L1512" s="12">
        <v>69</v>
      </c>
      <c r="M1512" s="12">
        <v>61</v>
      </c>
      <c r="N1512" s="12">
        <v>0.311</v>
      </c>
      <c r="O1512" s="12">
        <v>0.64500000000000002</v>
      </c>
      <c r="P1512" s="12">
        <v>4.3999999999999997E-2</v>
      </c>
      <c r="Q1512" s="12">
        <v>4858236</v>
      </c>
      <c r="R1512" s="12">
        <v>0.47599999999999998</v>
      </c>
      <c r="S1512" s="17" cm="1">
        <f t="array" ref="S1512:T1512">VLOOKUP(Merged_Sheet!A1512,Merged_Sheet!A1512:F4202,{5,6},0)</f>
        <v>4296164768</v>
      </c>
      <c r="T1512" s="17">
        <v>4296164768</v>
      </c>
      <c r="U1512" s="12" cm="1">
        <f t="array" ref="U1512:Z1512">VLOOKUP(Merged_Sheet!A1512,BUSINESS!A1512:J4202,{5,6,7,8,9,10},0)</f>
        <v>0</v>
      </c>
      <c r="V1512" s="12">
        <v>0</v>
      </c>
      <c r="W1512" s="12">
        <v>0</v>
      </c>
      <c r="X1512" s="12">
        <v>0</v>
      </c>
      <c r="Y1512" s="12">
        <v>1.4E-2</v>
      </c>
      <c r="Z1512" s="12">
        <v>7.9000000000000001E-2</v>
      </c>
      <c r="AA1512" s="17" cm="1">
        <f t="array" ref="AA1512:AB1512">VLOOKUP(Merged_Sheet!A1512,Merged_Sheet!A1512:F4202,{5,6},0)</f>
        <v>4296164768</v>
      </c>
      <c r="AB1512" s="17">
        <v>4296164768</v>
      </c>
      <c r="AC1512" s="16">
        <f t="shared" si="139"/>
        <v>884.30549030553482</v>
      </c>
      <c r="AD1512" s="12">
        <f t="shared" si="140"/>
        <v>884.30549030553482</v>
      </c>
      <c r="AE1512" s="12">
        <f t="shared" si="141"/>
        <v>884.30549030553482</v>
      </c>
      <c r="AF1512" s="12">
        <f t="shared" si="142"/>
        <v>884.30549030553482</v>
      </c>
      <c r="AG1512" s="12">
        <f t="shared" si="143"/>
        <v>0.52400000000000002</v>
      </c>
    </row>
    <row r="1513" spans="1:33" ht="14.5" x14ac:dyDescent="0.35">
      <c r="A1513" s="12" t="str">
        <f t="shared" si="138"/>
        <v>Malta-Europe-2003</v>
      </c>
      <c r="B1513" s="13" t="s">
        <v>62</v>
      </c>
      <c r="C1513" s="14" t="s">
        <v>181</v>
      </c>
      <c r="D1513" s="15">
        <v>2003</v>
      </c>
      <c r="E1513" s="16" cm="1">
        <f t="array" ref="E1513:I1513">VLOOKUP(Merged_Sheet!A1513,GDP!A1513:I4203,{5,6,7,8,9},0)</f>
        <v>5119621569</v>
      </c>
      <c r="F1513" s="16">
        <v>5119621569</v>
      </c>
      <c r="G1513" s="12">
        <v>8.2000000000000003E-2</v>
      </c>
      <c r="H1513" s="12">
        <v>1074</v>
      </c>
      <c r="I1513" s="12">
        <v>5.8999999999999997E-2</v>
      </c>
      <c r="J1513" s="12" cm="1">
        <f t="array" ref="J1513:R1513">VLOOKUP(Merged_Sheet!A1513,'HUMAN RESOURCES'!A1513:M4203,{5,6,7,8,9,10,11,12,13},0)</f>
        <v>2.1999999999999999E-2</v>
      </c>
      <c r="K1513" s="12">
        <v>3.3000000000000002E-2</v>
      </c>
      <c r="L1513" s="12">
        <v>70</v>
      </c>
      <c r="M1513" s="12">
        <v>62</v>
      </c>
      <c r="N1513" s="12">
        <v>0.27600000000000002</v>
      </c>
      <c r="O1513" s="12">
        <v>0.68600000000000005</v>
      </c>
      <c r="P1513" s="12">
        <v>3.7999999999999999E-2</v>
      </c>
      <c r="Q1513" s="12">
        <v>2595068</v>
      </c>
      <c r="R1513" s="12">
        <v>0.64600000000000002</v>
      </c>
      <c r="S1513" s="17" cm="1">
        <f t="array" ref="S1513:T1513">VLOOKUP(Merged_Sheet!A1513,Merged_Sheet!A1513:F4203,{5,6},0)</f>
        <v>5119621569</v>
      </c>
      <c r="T1513" s="17">
        <v>5119621569</v>
      </c>
      <c r="U1513" s="12" cm="1">
        <f t="array" ref="U1513:Z1513">VLOOKUP(Merged_Sheet!A1513,BUSINESS!A1513:J4203,{5,6,7,8,9,10},0)</f>
        <v>0.39800000000000002</v>
      </c>
      <c r="V1513" s="12">
        <v>13</v>
      </c>
      <c r="W1513" s="12">
        <v>0</v>
      </c>
      <c r="X1513" s="12">
        <v>204</v>
      </c>
      <c r="Y1513" s="12">
        <v>0.09</v>
      </c>
      <c r="Z1513" s="12">
        <v>0.46</v>
      </c>
      <c r="AA1513" s="17" cm="1">
        <f t="array" ref="AA1513:AB1513">VLOOKUP(Merged_Sheet!A1513,Merged_Sheet!A1513:F4203,{5,6},0)</f>
        <v>5119621569</v>
      </c>
      <c r="AB1513" s="17">
        <v>5119621569</v>
      </c>
      <c r="AC1513" s="16">
        <f t="shared" si="139"/>
        <v>1972.827520897333</v>
      </c>
      <c r="AD1513" s="12">
        <f t="shared" si="140"/>
        <v>1972.827520897333</v>
      </c>
      <c r="AE1513" s="12">
        <f t="shared" si="141"/>
        <v>1972.827520897333</v>
      </c>
      <c r="AF1513" s="12">
        <f t="shared" si="142"/>
        <v>1972.827520897333</v>
      </c>
      <c r="AG1513" s="12">
        <f t="shared" si="143"/>
        <v>0.35399999999999998</v>
      </c>
    </row>
    <row r="1514" spans="1:33" ht="14.5" x14ac:dyDescent="0.35">
      <c r="A1514" s="12" t="str">
        <f t="shared" si="138"/>
        <v>Malta-Europe-2004</v>
      </c>
      <c r="B1514" s="13" t="s">
        <v>62</v>
      </c>
      <c r="C1514" s="14" t="s">
        <v>181</v>
      </c>
      <c r="D1514" s="15">
        <v>2004</v>
      </c>
      <c r="E1514" s="16" cm="1">
        <f t="array" ref="E1514:I1514">VLOOKUP(Merged_Sheet!A1514,GDP!A1514:I4204,{5,6,7,8,9},0)</f>
        <v>5643525282</v>
      </c>
      <c r="F1514" s="16">
        <v>5643525282</v>
      </c>
      <c r="G1514" s="12">
        <v>8.5999999999999993E-2</v>
      </c>
      <c r="H1514" s="12">
        <v>1247</v>
      </c>
      <c r="I1514" s="12">
        <v>5.2999999999999999E-2</v>
      </c>
      <c r="J1514" s="12" cm="1">
        <f t="array" ref="J1514:R1514">VLOOKUP(Merged_Sheet!A1514,'HUMAN RESOURCES'!A1514:M4204,{5,6,7,8,9,10,11,12,13},0)</f>
        <v>2.1999999999999999E-2</v>
      </c>
      <c r="K1514" s="12">
        <v>5.1999999999999998E-2</v>
      </c>
      <c r="L1514" s="12">
        <v>66</v>
      </c>
      <c r="M1514" s="12">
        <v>63</v>
      </c>
      <c r="N1514" s="12">
        <v>0.314</v>
      </c>
      <c r="O1514" s="12">
        <v>0.63800000000000001</v>
      </c>
      <c r="P1514" s="12">
        <v>4.9000000000000002E-2</v>
      </c>
      <c r="Q1514" s="12">
        <v>1159095250</v>
      </c>
      <c r="R1514" s="12">
        <v>0.29899999999999999</v>
      </c>
      <c r="S1514" s="17" cm="1">
        <f t="array" ref="S1514:T1514">VLOOKUP(Merged_Sheet!A1514,Merged_Sheet!A1514:F4204,{5,6},0)</f>
        <v>5643525282</v>
      </c>
      <c r="T1514" s="17">
        <v>5643525282</v>
      </c>
      <c r="U1514" s="12" cm="1">
        <f t="array" ref="U1514:Z1514">VLOOKUP(Merged_Sheet!A1514,BUSINESS!A1514:J4204,{5,6,7,8,9,10},0)</f>
        <v>0.72699999999999998</v>
      </c>
      <c r="V1514" s="12">
        <v>33</v>
      </c>
      <c r="W1514" s="12">
        <v>0</v>
      </c>
      <c r="X1514" s="12">
        <v>271</v>
      </c>
      <c r="Y1514" s="12">
        <v>0.04</v>
      </c>
      <c r="Z1514" s="12">
        <v>0.20200000000000001</v>
      </c>
      <c r="AA1514" s="17" cm="1">
        <f t="array" ref="AA1514:AB1514">VLOOKUP(Merged_Sheet!A1514,Merged_Sheet!A1514:F4204,{5,6},0)</f>
        <v>5643525282</v>
      </c>
      <c r="AB1514" s="17">
        <v>5643525282</v>
      </c>
      <c r="AC1514" s="16">
        <f t="shared" si="139"/>
        <v>4.8689055381772981</v>
      </c>
      <c r="AD1514" s="12">
        <f t="shared" si="140"/>
        <v>4.8689055381772981</v>
      </c>
      <c r="AE1514" s="12">
        <f t="shared" si="141"/>
        <v>4.8689055381772981</v>
      </c>
      <c r="AF1514" s="12">
        <f t="shared" si="142"/>
        <v>4.8689055381772981</v>
      </c>
      <c r="AG1514" s="12">
        <f t="shared" si="143"/>
        <v>0.70100000000000007</v>
      </c>
    </row>
    <row r="1515" spans="1:33" ht="14.5" x14ac:dyDescent="0.35">
      <c r="A1515" s="12" t="str">
        <f t="shared" si="138"/>
        <v>Malta-Europe-2005</v>
      </c>
      <c r="B1515" s="13" t="s">
        <v>62</v>
      </c>
      <c r="C1515" s="14" t="s">
        <v>181</v>
      </c>
      <c r="D1515" s="15">
        <v>2005</v>
      </c>
      <c r="E1515" s="16" cm="1">
        <f t="array" ref="E1515:I1515">VLOOKUP(Merged_Sheet!A1515,GDP!A1515:I4205,{5,6,7,8,9},0)</f>
        <v>5980795756</v>
      </c>
      <c r="F1515" s="16">
        <v>5980795756</v>
      </c>
      <c r="G1515" s="12">
        <v>9.0999999999999998E-2</v>
      </c>
      <c r="H1515" s="12">
        <v>1394</v>
      </c>
      <c r="I1515" s="12">
        <v>5.5E-2</v>
      </c>
      <c r="J1515" s="12" cm="1">
        <f t="array" ref="J1515:R1515">VLOOKUP(Merged_Sheet!A1515,'HUMAN RESOURCES'!A1515:M4205,{5,6,7,8,9,10,11,12,13},0)</f>
        <v>2.1999999999999999E-2</v>
      </c>
      <c r="K1515" s="12">
        <v>4.1000000000000002E-2</v>
      </c>
      <c r="L1515" s="12">
        <v>66</v>
      </c>
      <c r="M1515" s="12">
        <v>65</v>
      </c>
      <c r="N1515" s="12">
        <v>0.32</v>
      </c>
      <c r="O1515" s="12">
        <v>0.63800000000000001</v>
      </c>
      <c r="P1515" s="12">
        <v>4.2000000000000003E-2</v>
      </c>
      <c r="Q1515" s="12">
        <v>679365</v>
      </c>
      <c r="R1515" s="12">
        <v>0.32500000000000001</v>
      </c>
      <c r="S1515" s="17" cm="1">
        <f t="array" ref="S1515:T1515">VLOOKUP(Merged_Sheet!A1515,Merged_Sheet!A1515:F4205,{5,6},0)</f>
        <v>5980795756</v>
      </c>
      <c r="T1515" s="17">
        <v>5980795756</v>
      </c>
      <c r="U1515" s="12" cm="1">
        <f t="array" ref="U1515:Z1515">VLOOKUP(Merged_Sheet!A1515,BUSINESS!A1515:J4205,{5,6,7,8,9,10},0)</f>
        <v>0.40799999999999997</v>
      </c>
      <c r="V1515" s="12">
        <v>48</v>
      </c>
      <c r="W1515" s="12">
        <v>0</v>
      </c>
      <c r="X1515" s="12">
        <v>274</v>
      </c>
      <c r="Y1515" s="12">
        <v>5.8999999999999997E-2</v>
      </c>
      <c r="Z1515" s="12">
        <v>0.22</v>
      </c>
      <c r="AA1515" s="17" cm="1">
        <f t="array" ref="AA1515:AB1515">VLOOKUP(Merged_Sheet!A1515,Merged_Sheet!A1515:F4205,{5,6},0)</f>
        <v>5980795756</v>
      </c>
      <c r="AB1515" s="17">
        <v>5980795756</v>
      </c>
      <c r="AC1515" s="16">
        <f t="shared" si="139"/>
        <v>8803.5088001295335</v>
      </c>
      <c r="AD1515" s="12">
        <f t="shared" si="140"/>
        <v>8803.5088001295335</v>
      </c>
      <c r="AE1515" s="12">
        <f t="shared" si="141"/>
        <v>8803.5088001295335</v>
      </c>
      <c r="AF1515" s="12">
        <f t="shared" si="142"/>
        <v>8803.5088001295335</v>
      </c>
      <c r="AG1515" s="12">
        <f t="shared" si="143"/>
        <v>0.67500000000000004</v>
      </c>
    </row>
    <row r="1516" spans="1:33" ht="14.5" x14ac:dyDescent="0.35">
      <c r="A1516" s="12" t="str">
        <f t="shared" si="138"/>
        <v>Malta-Europe-2006</v>
      </c>
      <c r="B1516" s="13" t="s">
        <v>62</v>
      </c>
      <c r="C1516" s="14" t="s">
        <v>181</v>
      </c>
      <c r="D1516" s="15">
        <v>2006</v>
      </c>
      <c r="E1516" s="16" cm="1">
        <f t="array" ref="E1516:I1516">VLOOKUP(Merged_Sheet!A1516,GDP!A1516:I4206,{5,6,7,8,9},0)</f>
        <v>6390123590</v>
      </c>
      <c r="F1516" s="16">
        <v>6390123590</v>
      </c>
      <c r="G1516" s="12">
        <v>0.09</v>
      </c>
      <c r="H1516" s="12">
        <v>1445</v>
      </c>
      <c r="I1516" s="12">
        <v>5.7000000000000002E-2</v>
      </c>
      <c r="J1516" s="12" cm="1">
        <f t="array" ref="J1516:R1516">VLOOKUP(Merged_Sheet!A1516,'HUMAN RESOURCES'!A1516:M4206,{5,6,7,8,9,10,11,12,13},0)</f>
        <v>2.1999999999999999E-2</v>
      </c>
      <c r="K1516" s="12">
        <v>4.5999999999999999E-2</v>
      </c>
      <c r="L1516" s="12">
        <v>69</v>
      </c>
      <c r="M1516" s="12">
        <v>68</v>
      </c>
      <c r="N1516" s="12">
        <v>0.33300000000000002</v>
      </c>
      <c r="O1516" s="12">
        <v>0.623</v>
      </c>
      <c r="P1516" s="12">
        <v>4.3999999999999997E-2</v>
      </c>
      <c r="Q1516" s="12">
        <v>146457067</v>
      </c>
      <c r="R1516" s="12">
        <v>0.28199999999999997</v>
      </c>
      <c r="S1516" s="17" cm="1">
        <f t="array" ref="S1516:T1516">VLOOKUP(Merged_Sheet!A1516,Merged_Sheet!A1516:F4206,{5,6},0)</f>
        <v>6390123590</v>
      </c>
      <c r="T1516" s="17">
        <v>6390123590</v>
      </c>
      <c r="U1516" s="12" cm="1">
        <f t="array" ref="U1516:Z1516">VLOOKUP(Merged_Sheet!A1516,BUSINESS!A1516:J4206,{5,6,7,8,9,10},0)</f>
        <v>0.37</v>
      </c>
      <c r="V1516" s="12">
        <v>74</v>
      </c>
      <c r="W1516" s="12">
        <v>0</v>
      </c>
      <c r="X1516" s="12">
        <v>400</v>
      </c>
      <c r="Y1516" s="12">
        <v>1.7999999999999999E-2</v>
      </c>
      <c r="Z1516" s="12">
        <v>0.23499999999999999</v>
      </c>
      <c r="AA1516" s="17" cm="1">
        <f t="array" ref="AA1516:AB1516">VLOOKUP(Merged_Sheet!A1516,Merged_Sheet!A1516:F4206,{5,6},0)</f>
        <v>6390123590</v>
      </c>
      <c r="AB1516" s="17">
        <v>6390123590</v>
      </c>
      <c r="AC1516" s="16">
        <f t="shared" si="139"/>
        <v>43.631377583165722</v>
      </c>
      <c r="AD1516" s="12">
        <f t="shared" si="140"/>
        <v>43.631377583165722</v>
      </c>
      <c r="AE1516" s="12">
        <f t="shared" si="141"/>
        <v>43.631377583165722</v>
      </c>
      <c r="AF1516" s="12">
        <f t="shared" si="142"/>
        <v>43.631377583165722</v>
      </c>
      <c r="AG1516" s="12">
        <f t="shared" si="143"/>
        <v>0.71799999999999997</v>
      </c>
    </row>
    <row r="1517" spans="1:33" ht="14.5" x14ac:dyDescent="0.35">
      <c r="A1517" s="12" t="str">
        <f t="shared" si="138"/>
        <v>Malta-Europe-2007</v>
      </c>
      <c r="B1517" s="13" t="s">
        <v>62</v>
      </c>
      <c r="C1517" s="14" t="s">
        <v>181</v>
      </c>
      <c r="D1517" s="15">
        <v>2007</v>
      </c>
      <c r="E1517" s="16" cm="1">
        <f t="array" ref="E1517:I1517">VLOOKUP(Merged_Sheet!A1517,GDP!A1517:I4207,{5,6,7,8,9},0)</f>
        <v>7513834700</v>
      </c>
      <c r="F1517" s="16">
        <v>7513834700</v>
      </c>
      <c r="G1517" s="12">
        <v>8.5000000000000006E-2</v>
      </c>
      <c r="H1517" s="12">
        <v>1580</v>
      </c>
      <c r="I1517" s="12">
        <v>6.2E-2</v>
      </c>
      <c r="J1517" s="12" cm="1">
        <f t="array" ref="J1517:R1517">VLOOKUP(Merged_Sheet!A1517,'HUMAN RESOURCES'!A1517:M4207,{5,6,7,8,9,10,11,12,13},0)</f>
        <v>2.1999999999999999E-2</v>
      </c>
      <c r="K1517" s="12">
        <v>1.4999999999999999E-2</v>
      </c>
      <c r="L1517" s="12">
        <v>77</v>
      </c>
      <c r="M1517" s="12">
        <v>74</v>
      </c>
      <c r="N1517" s="12">
        <v>0.32200000000000001</v>
      </c>
      <c r="O1517" s="12">
        <v>0.63</v>
      </c>
      <c r="P1517" s="12">
        <v>4.8000000000000001E-2</v>
      </c>
      <c r="Q1517" s="12">
        <v>308239</v>
      </c>
      <c r="R1517" s="12">
        <v>0.36299999999999999</v>
      </c>
      <c r="S1517" s="17" cm="1">
        <f t="array" ref="S1517:T1517">VLOOKUP(Merged_Sheet!A1517,Merged_Sheet!A1517:F4207,{5,6},0)</f>
        <v>7513834700</v>
      </c>
      <c r="T1517" s="17">
        <v>7513834700</v>
      </c>
      <c r="U1517" s="12" cm="1">
        <f t="array" ref="U1517:Z1517">VLOOKUP(Merged_Sheet!A1517,BUSINESS!A1517:J4207,{5,6,7,8,9,10},0)</f>
        <v>9.2999999999999999E-2</v>
      </c>
      <c r="V1517" s="12">
        <v>9</v>
      </c>
      <c r="W1517" s="12">
        <v>0</v>
      </c>
      <c r="X1517" s="12">
        <v>0</v>
      </c>
      <c r="Y1517" s="12">
        <v>0.16300000000000001</v>
      </c>
      <c r="Z1517" s="12">
        <v>1.0169999999999999</v>
      </c>
      <c r="AA1517" s="17" cm="1">
        <f t="array" ref="AA1517:AB1517">VLOOKUP(Merged_Sheet!A1517,Merged_Sheet!A1517:F4207,{5,6},0)</f>
        <v>7513834700</v>
      </c>
      <c r="AB1517" s="17">
        <v>7513834700</v>
      </c>
      <c r="AC1517" s="16">
        <f t="shared" si="139"/>
        <v>24376.651559341939</v>
      </c>
      <c r="AD1517" s="12">
        <f t="shared" si="140"/>
        <v>24376.651559341939</v>
      </c>
      <c r="AE1517" s="12">
        <f t="shared" si="141"/>
        <v>24376.651559341939</v>
      </c>
      <c r="AF1517" s="12">
        <f t="shared" si="142"/>
        <v>24376.651559341939</v>
      </c>
      <c r="AG1517" s="12">
        <f t="shared" si="143"/>
        <v>0.63700000000000001</v>
      </c>
    </row>
    <row r="1518" spans="1:33" ht="14.5" x14ac:dyDescent="0.35">
      <c r="A1518" s="12" t="str">
        <f t="shared" si="138"/>
        <v>Malta-Europe-2008</v>
      </c>
      <c r="B1518" s="13" t="s">
        <v>62</v>
      </c>
      <c r="C1518" s="14" t="s">
        <v>181</v>
      </c>
      <c r="D1518" s="15">
        <v>2008</v>
      </c>
      <c r="E1518" s="16" cm="1">
        <f t="array" ref="E1518:I1518">VLOOKUP(Merged_Sheet!A1518,GDP!A1518:I4208,{5,6,7,8,9},0)</f>
        <v>8554293727</v>
      </c>
      <c r="F1518" s="16">
        <v>8554293727</v>
      </c>
      <c r="G1518" s="12">
        <v>8.2000000000000003E-2</v>
      </c>
      <c r="H1518" s="12">
        <v>1596</v>
      </c>
      <c r="I1518" s="12">
        <v>5.8999999999999997E-2</v>
      </c>
      <c r="J1518" s="12" cm="1">
        <f t="array" ref="J1518:R1518">VLOOKUP(Merged_Sheet!A1518,'HUMAN RESOURCES'!A1518:M4208,{5,6,7,8,9,10,11,12,13},0)</f>
        <v>2.3E-2</v>
      </c>
      <c r="K1518" s="12">
        <v>4.3999999999999997E-2</v>
      </c>
      <c r="L1518" s="12">
        <v>71</v>
      </c>
      <c r="M1518" s="12">
        <v>64</v>
      </c>
      <c r="N1518" s="12">
        <v>0.317</v>
      </c>
      <c r="O1518" s="12">
        <v>0.63700000000000001</v>
      </c>
      <c r="P1518" s="12">
        <v>4.5999999999999999E-2</v>
      </c>
      <c r="Q1518" s="12">
        <v>26868000</v>
      </c>
      <c r="R1518" s="12">
        <v>0.36399999999999999</v>
      </c>
      <c r="S1518" s="17" cm="1">
        <f t="array" ref="S1518:T1518">VLOOKUP(Merged_Sheet!A1518,Merged_Sheet!A1518:F4208,{5,6},0)</f>
        <v>8554293727</v>
      </c>
      <c r="T1518" s="17">
        <v>8554293727</v>
      </c>
      <c r="U1518" s="12" cm="1">
        <f t="array" ref="U1518:Z1518">VLOOKUP(Merged_Sheet!A1518,BUSINESS!A1518:J4208,{5,6,7,8,9,10},0)</f>
        <v>0.90300000000000002</v>
      </c>
      <c r="V1518" s="12">
        <v>15</v>
      </c>
      <c r="W1518" s="12">
        <v>0</v>
      </c>
      <c r="X1518" s="12">
        <v>196</v>
      </c>
      <c r="Y1518" s="12">
        <v>7.4999999999999997E-2</v>
      </c>
      <c r="Z1518" s="12">
        <v>0.21299999999999999</v>
      </c>
      <c r="AA1518" s="17" cm="1">
        <f t="array" ref="AA1518:AB1518">VLOOKUP(Merged_Sheet!A1518,Merged_Sheet!A1518:F4208,{5,6},0)</f>
        <v>8554293727</v>
      </c>
      <c r="AB1518" s="17">
        <v>8554293727</v>
      </c>
      <c r="AC1518" s="16">
        <f t="shared" si="139"/>
        <v>318.38222893404793</v>
      </c>
      <c r="AD1518" s="12">
        <f t="shared" si="140"/>
        <v>318.38222893404793</v>
      </c>
      <c r="AE1518" s="12">
        <f t="shared" si="141"/>
        <v>318.38222893404793</v>
      </c>
      <c r="AF1518" s="12">
        <f t="shared" si="142"/>
        <v>318.38222893404793</v>
      </c>
      <c r="AG1518" s="12">
        <f t="shared" si="143"/>
        <v>0.63600000000000001</v>
      </c>
    </row>
    <row r="1519" spans="1:33" ht="14.5" x14ac:dyDescent="0.35">
      <c r="A1519" s="12" t="str">
        <f t="shared" si="138"/>
        <v>Malta-Europe-2009</v>
      </c>
      <c r="B1519" s="13" t="s">
        <v>62</v>
      </c>
      <c r="C1519" s="14" t="s">
        <v>181</v>
      </c>
      <c r="D1519" s="15">
        <v>2009</v>
      </c>
      <c r="E1519" s="16" cm="1">
        <f t="array" ref="E1519:I1519">VLOOKUP(Merged_Sheet!A1519,GDP!A1519:I4209,{5,6,7,8,9},0)</f>
        <v>8099400961</v>
      </c>
      <c r="F1519" s="16">
        <v>8099400961</v>
      </c>
      <c r="G1519" s="12">
        <v>8.3000000000000004E-2</v>
      </c>
      <c r="H1519" s="12">
        <v>1669</v>
      </c>
      <c r="I1519" s="12">
        <v>4.4999999999999998E-2</v>
      </c>
      <c r="J1519" s="12" cm="1">
        <f t="array" ref="J1519:R1519">VLOOKUP(Merged_Sheet!A1519,'HUMAN RESOURCES'!A1519:M4209,{5,6,7,8,9,10,11,12,13},0)</f>
        <v>2.3E-2</v>
      </c>
      <c r="K1519" s="12">
        <v>3.2000000000000001E-2</v>
      </c>
      <c r="L1519" s="12">
        <v>72</v>
      </c>
      <c r="M1519" s="12">
        <v>64</v>
      </c>
      <c r="N1519" s="12">
        <v>0.30399999999999999</v>
      </c>
      <c r="O1519" s="12">
        <v>0.64400000000000002</v>
      </c>
      <c r="P1519" s="12">
        <v>5.1999999999999998E-2</v>
      </c>
      <c r="Q1519" s="12">
        <v>5268400</v>
      </c>
      <c r="R1519" s="12">
        <v>0.35299999999999998</v>
      </c>
      <c r="S1519" s="17" cm="1">
        <f t="array" ref="S1519:T1519">VLOOKUP(Merged_Sheet!A1519,Merged_Sheet!A1519:F4209,{5,6},0)</f>
        <v>8099400961</v>
      </c>
      <c r="T1519" s="17">
        <v>8099400961</v>
      </c>
      <c r="U1519" s="12" cm="1">
        <f t="array" ref="U1519:Z1519">VLOOKUP(Merged_Sheet!A1519,BUSINESS!A1519:J4209,{5,6,7,8,9,10},0)</f>
        <v>0.61399999999999999</v>
      </c>
      <c r="V1519" s="12">
        <v>21</v>
      </c>
      <c r="W1519" s="12">
        <v>0</v>
      </c>
      <c r="X1519" s="12">
        <v>202</v>
      </c>
      <c r="Y1519" s="12">
        <v>0.14000000000000001</v>
      </c>
      <c r="Z1519" s="12">
        <v>0.42199999999999999</v>
      </c>
      <c r="AA1519" s="17" cm="1">
        <f t="array" ref="AA1519:AB1519">VLOOKUP(Merged_Sheet!A1519,Merged_Sheet!A1519:F4209,{5,6},0)</f>
        <v>8099400961</v>
      </c>
      <c r="AB1519" s="17">
        <v>8099400961</v>
      </c>
      <c r="AC1519" s="16">
        <f t="shared" si="139"/>
        <v>1537.3549770328752</v>
      </c>
      <c r="AD1519" s="12">
        <f t="shared" si="140"/>
        <v>1537.3549770328752</v>
      </c>
      <c r="AE1519" s="12">
        <f t="shared" si="141"/>
        <v>1537.3549770328752</v>
      </c>
      <c r="AF1519" s="12">
        <f t="shared" si="142"/>
        <v>1537.3549770328752</v>
      </c>
      <c r="AG1519" s="12">
        <f t="shared" si="143"/>
        <v>0.64700000000000002</v>
      </c>
    </row>
    <row r="1520" spans="1:33" ht="14.5" x14ac:dyDescent="0.35">
      <c r="A1520" s="12" t="str">
        <f t="shared" si="138"/>
        <v>Malta-Europe-2010</v>
      </c>
      <c r="B1520" s="13" t="s">
        <v>62</v>
      </c>
      <c r="C1520" s="14" t="s">
        <v>181</v>
      </c>
      <c r="D1520" s="15">
        <v>2010</v>
      </c>
      <c r="E1520" s="16" cm="1">
        <f t="array" ref="E1520:I1520">VLOOKUP(Merged_Sheet!A1520,GDP!A1520:I4210,{5,6,7,8,9},0)</f>
        <v>8163841060</v>
      </c>
      <c r="F1520" s="16">
        <v>8163841060</v>
      </c>
      <c r="G1520" s="12">
        <v>8.5000000000000006E-2</v>
      </c>
      <c r="H1520" s="12">
        <v>1707</v>
      </c>
      <c r="I1520" s="12">
        <v>4.5999999999999999E-2</v>
      </c>
      <c r="J1520" s="12" cm="1">
        <f t="array" ref="J1520:R1520">VLOOKUP(Merged_Sheet!A1520,'HUMAN RESOURCES'!A1520:M4210,{5,6,7,8,9,10,11,12,13},0)</f>
        <v>2.5999999999999999E-2</v>
      </c>
      <c r="K1520" s="12">
        <v>2.7E-2</v>
      </c>
      <c r="L1520" s="12">
        <v>71</v>
      </c>
      <c r="M1520" s="12">
        <v>64</v>
      </c>
      <c r="N1520" s="12">
        <v>0.36399999999999999</v>
      </c>
      <c r="O1520" s="12">
        <v>0.60099999999999998</v>
      </c>
      <c r="P1520" s="12">
        <v>3.5000000000000003E-2</v>
      </c>
      <c r="Q1520" s="12">
        <v>88875548</v>
      </c>
      <c r="R1520" s="12">
        <v>0.46100000000000002</v>
      </c>
      <c r="S1520" s="17" cm="1">
        <f t="array" ref="S1520:T1520">VLOOKUP(Merged_Sheet!A1520,Merged_Sheet!A1520:F4210,{5,6},0)</f>
        <v>8163841060</v>
      </c>
      <c r="T1520" s="17">
        <v>8163841060</v>
      </c>
      <c r="U1520" s="12" cm="1">
        <f t="array" ref="U1520:Z1520">VLOOKUP(Merged_Sheet!A1520,BUSINESS!A1520:J4210,{5,6,7,8,9,10},0)</f>
        <v>0.49099999999999999</v>
      </c>
      <c r="V1520" s="12">
        <v>47</v>
      </c>
      <c r="W1520" s="12">
        <v>0</v>
      </c>
      <c r="X1520" s="12">
        <v>195</v>
      </c>
      <c r="Y1520" s="12">
        <v>0.06</v>
      </c>
      <c r="Z1520" s="12">
        <v>0.64500000000000002</v>
      </c>
      <c r="AA1520" s="17" cm="1">
        <f t="array" ref="AA1520:AB1520">VLOOKUP(Merged_Sheet!A1520,Merged_Sheet!A1520:F4210,{5,6},0)</f>
        <v>8163841060</v>
      </c>
      <c r="AB1520" s="17">
        <v>8163841060</v>
      </c>
      <c r="AC1520" s="16">
        <f t="shared" si="139"/>
        <v>91.856998282587242</v>
      </c>
      <c r="AD1520" s="12">
        <f t="shared" si="140"/>
        <v>91.856998282587242</v>
      </c>
      <c r="AE1520" s="12">
        <f t="shared" si="141"/>
        <v>91.856998282587242</v>
      </c>
      <c r="AF1520" s="12">
        <f t="shared" si="142"/>
        <v>91.856998282587242</v>
      </c>
      <c r="AG1520" s="12">
        <f t="shared" si="143"/>
        <v>0.53899999999999992</v>
      </c>
    </row>
    <row r="1521" spans="1:33" ht="14.5" x14ac:dyDescent="0.35">
      <c r="A1521" s="12" t="str">
        <f t="shared" si="138"/>
        <v>Malta-Europe-2011</v>
      </c>
      <c r="B1521" s="13" t="s">
        <v>62</v>
      </c>
      <c r="C1521" s="14" t="s">
        <v>181</v>
      </c>
      <c r="D1521" s="15">
        <v>2011</v>
      </c>
      <c r="E1521" s="16" cm="1">
        <f t="array" ref="E1521:I1521">VLOOKUP(Merged_Sheet!A1521,GDP!A1521:I4211,{5,6,7,8,9},0)</f>
        <v>9302057270</v>
      </c>
      <c r="F1521" s="16">
        <v>9302057270</v>
      </c>
      <c r="G1521" s="12">
        <v>8.6999999999999994E-2</v>
      </c>
      <c r="H1521" s="12">
        <v>1900</v>
      </c>
      <c r="I1521" s="12">
        <v>4.7E-2</v>
      </c>
      <c r="J1521" s="12" cm="1">
        <f t="array" ref="J1521:R1521">VLOOKUP(Merged_Sheet!A1521,'HUMAN RESOURCES'!A1521:M4211,{5,6,7,8,9,10,11,12,13},0)</f>
        <v>2.5999999999999999E-2</v>
      </c>
      <c r="K1521" s="12">
        <v>4.2000000000000003E-2</v>
      </c>
      <c r="L1521" s="12">
        <v>67</v>
      </c>
      <c r="M1521" s="12">
        <v>65</v>
      </c>
      <c r="N1521" s="12">
        <v>0.38700000000000001</v>
      </c>
      <c r="O1521" s="12">
        <v>0.56599999999999995</v>
      </c>
      <c r="P1521" s="12">
        <v>4.5999999999999999E-2</v>
      </c>
      <c r="Q1521" s="12">
        <v>25950022</v>
      </c>
      <c r="R1521" s="12">
        <v>0.158</v>
      </c>
      <c r="S1521" s="17" cm="1">
        <f t="array" ref="S1521:T1521">VLOOKUP(Merged_Sheet!A1521,Merged_Sheet!A1521:F4211,{5,6},0)</f>
        <v>9302057270</v>
      </c>
      <c r="T1521" s="17">
        <v>9302057270</v>
      </c>
      <c r="U1521" s="12" cm="1">
        <f t="array" ref="U1521:Z1521">VLOOKUP(Merged_Sheet!A1521,BUSINESS!A1521:J4211,{5,6,7,8,9,10},0)</f>
        <v>0.32800000000000001</v>
      </c>
      <c r="V1521" s="12">
        <v>31</v>
      </c>
      <c r="W1521" s="12">
        <v>0</v>
      </c>
      <c r="X1521" s="12">
        <v>408</v>
      </c>
      <c r="Y1521" s="12">
        <v>1.4E-2</v>
      </c>
      <c r="Z1521" s="12">
        <v>0.126</v>
      </c>
      <c r="AA1521" s="17" cm="1">
        <f t="array" ref="AA1521:AB1521">VLOOKUP(Merged_Sheet!A1521,Merged_Sheet!A1521:F4211,{5,6},0)</f>
        <v>9302057270</v>
      </c>
      <c r="AB1521" s="17">
        <v>9302057270</v>
      </c>
      <c r="AC1521" s="16">
        <f t="shared" si="139"/>
        <v>358.46047722040464</v>
      </c>
      <c r="AD1521" s="12">
        <f t="shared" si="140"/>
        <v>358.46047722040464</v>
      </c>
      <c r="AE1521" s="12">
        <f t="shared" si="141"/>
        <v>358.46047722040464</v>
      </c>
      <c r="AF1521" s="12">
        <f t="shared" si="142"/>
        <v>358.46047722040464</v>
      </c>
      <c r="AG1521" s="12">
        <f t="shared" si="143"/>
        <v>0.84199999999999997</v>
      </c>
    </row>
    <row r="1522" spans="1:33" ht="14.5" x14ac:dyDescent="0.35">
      <c r="A1522" s="12" t="str">
        <f t="shared" si="138"/>
        <v>Malta-Europe-2012</v>
      </c>
      <c r="B1522" s="13" t="s">
        <v>62</v>
      </c>
      <c r="C1522" s="14" t="s">
        <v>181</v>
      </c>
      <c r="D1522" s="15">
        <v>2012</v>
      </c>
      <c r="E1522" s="16" cm="1">
        <f t="array" ref="E1522:I1522">VLOOKUP(Merged_Sheet!A1522,GDP!A1522:I4212,{5,6,7,8,9},0)</f>
        <v>8863076923</v>
      </c>
      <c r="F1522" s="16">
        <v>8863076923</v>
      </c>
      <c r="G1522" s="12">
        <v>9.0999999999999998E-2</v>
      </c>
      <c r="H1522" s="12">
        <v>1835</v>
      </c>
      <c r="I1522" s="12">
        <v>4.7E-2</v>
      </c>
      <c r="J1522" s="12" cm="1">
        <f t="array" ref="J1522:R1522">VLOOKUP(Merged_Sheet!A1522,'HUMAN RESOURCES'!A1522:M4212,{5,6,7,8,9,10,11,12,13},0)</f>
        <v>2.5999999999999999E-2</v>
      </c>
      <c r="K1522" s="12">
        <v>4.4999999999999998E-2</v>
      </c>
      <c r="L1522" s="12">
        <v>72</v>
      </c>
      <c r="M1522" s="12">
        <v>66</v>
      </c>
      <c r="N1522" s="12">
        <v>0.34100000000000003</v>
      </c>
      <c r="O1522" s="12">
        <v>0.61199999999999999</v>
      </c>
      <c r="P1522" s="12">
        <v>4.5999999999999999E-2</v>
      </c>
      <c r="Q1522" s="12">
        <v>13747288</v>
      </c>
      <c r="R1522" s="12">
        <v>0.19400000000000001</v>
      </c>
      <c r="S1522" s="17" cm="1">
        <f t="array" ref="S1522:T1522">VLOOKUP(Merged_Sheet!A1522,Merged_Sheet!A1522:F4212,{5,6},0)</f>
        <v>8863076923</v>
      </c>
      <c r="T1522" s="17">
        <v>8863076923</v>
      </c>
      <c r="U1522" s="12" cm="1">
        <f t="array" ref="U1522:Z1522">VLOOKUP(Merged_Sheet!A1522,BUSINESS!A1522:J4212,{5,6,7,8,9,10},0)</f>
        <v>0.215</v>
      </c>
      <c r="V1522" s="12">
        <v>86</v>
      </c>
      <c r="W1522" s="12">
        <v>0</v>
      </c>
      <c r="X1522" s="12">
        <v>137</v>
      </c>
      <c r="Y1522" s="12">
        <v>5.0000000000000001E-3</v>
      </c>
      <c r="Z1522" s="12">
        <v>0.188</v>
      </c>
      <c r="AA1522" s="17" cm="1">
        <f t="array" ref="AA1522:AB1522">VLOOKUP(Merged_Sheet!A1522,Merged_Sheet!A1522:F4212,{5,6},0)</f>
        <v>8863076923</v>
      </c>
      <c r="AB1522" s="17">
        <v>8863076923</v>
      </c>
      <c r="AC1522" s="16">
        <f t="shared" si="139"/>
        <v>644.71457373992598</v>
      </c>
      <c r="AD1522" s="12">
        <f t="shared" si="140"/>
        <v>644.71457373992598</v>
      </c>
      <c r="AE1522" s="12">
        <f t="shared" si="141"/>
        <v>644.71457373992598</v>
      </c>
      <c r="AF1522" s="12">
        <f t="shared" si="142"/>
        <v>644.71457373992598</v>
      </c>
      <c r="AG1522" s="12">
        <f t="shared" si="143"/>
        <v>0.80600000000000005</v>
      </c>
    </row>
    <row r="1523" spans="1:33" ht="14.5" x14ac:dyDescent="0.35">
      <c r="A1523" s="12" t="str">
        <f t="shared" si="138"/>
        <v>Marshall Islands-Oceania-2000</v>
      </c>
      <c r="B1523" s="13" t="s">
        <v>66</v>
      </c>
      <c r="C1523" s="14" t="s">
        <v>182</v>
      </c>
      <c r="D1523" s="15">
        <v>2000</v>
      </c>
      <c r="E1523" s="16" cm="1">
        <f t="array" ref="E1523:I1523">VLOOKUP(Merged_Sheet!A1523,GDP!A1523:I4213,{5,6,7,8,9},0)</f>
        <v>110937729</v>
      </c>
      <c r="F1523" s="16">
        <v>110937729</v>
      </c>
      <c r="G1523" s="12">
        <v>0.22500000000000001</v>
      </c>
      <c r="H1523" s="12">
        <v>466</v>
      </c>
      <c r="I1523" s="12">
        <v>0</v>
      </c>
      <c r="J1523" s="12" cm="1">
        <f t="array" ref="J1523:R1523">VLOOKUP(Merged_Sheet!A1523,'HUMAN RESOURCES'!A1523:M4213,{5,6,7,8,9,10,11,12,13},0)</f>
        <v>2.8000000000000001E-2</v>
      </c>
      <c r="K1523" s="12">
        <v>7.8E-2</v>
      </c>
      <c r="L1523" s="12">
        <v>66</v>
      </c>
      <c r="M1523" s="12">
        <v>65</v>
      </c>
      <c r="N1523" s="12">
        <v>0.37</v>
      </c>
      <c r="O1523" s="12">
        <v>0.58799999999999997</v>
      </c>
      <c r="P1523" s="12">
        <v>4.2000000000000003E-2</v>
      </c>
      <c r="Q1523" s="12">
        <v>163928329</v>
      </c>
      <c r="R1523" s="12">
        <v>0.35399999999999998</v>
      </c>
      <c r="S1523" s="17" cm="1">
        <f t="array" ref="S1523:T1523">VLOOKUP(Merged_Sheet!A1523,Merged_Sheet!A1523:F4213,{5,6},0)</f>
        <v>110937729</v>
      </c>
      <c r="T1523" s="17">
        <v>110937729</v>
      </c>
      <c r="U1523" s="12" cm="1">
        <f t="array" ref="U1523:Z1523">VLOOKUP(Merged_Sheet!A1523,BUSINESS!A1523:J4213,{5,6,7,8,9,10},0)</f>
        <v>0.40200000000000002</v>
      </c>
      <c r="V1523" s="12">
        <v>24</v>
      </c>
      <c r="W1523" s="12">
        <v>0</v>
      </c>
      <c r="X1523" s="12">
        <v>560</v>
      </c>
      <c r="Y1523" s="12">
        <v>6.8000000000000005E-2</v>
      </c>
      <c r="Z1523" s="12">
        <v>0.38300000000000001</v>
      </c>
      <c r="AA1523" s="17" cm="1">
        <f t="array" ref="AA1523:AB1523">VLOOKUP(Merged_Sheet!A1523,Merged_Sheet!A1523:F4213,{5,6},0)</f>
        <v>110937729</v>
      </c>
      <c r="AB1523" s="17">
        <v>110937729</v>
      </c>
      <c r="AC1523" s="16">
        <f t="shared" si="139"/>
        <v>0.67674531715625552</v>
      </c>
      <c r="AD1523" s="12">
        <f t="shared" si="140"/>
        <v>0.67674531715625552</v>
      </c>
      <c r="AE1523" s="12">
        <f t="shared" si="141"/>
        <v>0.67674531715625552</v>
      </c>
      <c r="AF1523" s="12">
        <f t="shared" si="142"/>
        <v>0.67674531715625552</v>
      </c>
      <c r="AG1523" s="12">
        <f t="shared" si="143"/>
        <v>0.64600000000000002</v>
      </c>
    </row>
    <row r="1524" spans="1:33" ht="14.5" x14ac:dyDescent="0.35">
      <c r="A1524" s="12" t="str">
        <f t="shared" si="138"/>
        <v>Marshall Islands-Oceania-2001</v>
      </c>
      <c r="B1524" s="13" t="s">
        <v>66</v>
      </c>
      <c r="C1524" s="14" t="s">
        <v>182</v>
      </c>
      <c r="D1524" s="15">
        <v>2001</v>
      </c>
      <c r="E1524" s="16" cm="1">
        <f t="array" ref="E1524:I1524">VLOOKUP(Merged_Sheet!A1524,GDP!A1524:I4214,{5,6,7,8,9},0)</f>
        <v>115152143</v>
      </c>
      <c r="F1524" s="16">
        <v>115152143</v>
      </c>
      <c r="G1524" s="12">
        <v>0.19400000000000001</v>
      </c>
      <c r="H1524" s="12">
        <v>412</v>
      </c>
      <c r="I1524" s="12">
        <v>0</v>
      </c>
      <c r="J1524" s="12" cm="1">
        <f t="array" ref="J1524:R1524">VLOOKUP(Merged_Sheet!A1524,'HUMAN RESOURCES'!A1524:M4214,{5,6,7,8,9,10,11,12,13},0)</f>
        <v>2.9000000000000001E-2</v>
      </c>
      <c r="K1524" s="12">
        <v>6.5000000000000002E-2</v>
      </c>
      <c r="L1524" s="12">
        <v>67</v>
      </c>
      <c r="M1524" s="12">
        <v>64</v>
      </c>
      <c r="N1524" s="12">
        <v>0.38900000000000001</v>
      </c>
      <c r="O1524" s="12">
        <v>0.57399999999999995</v>
      </c>
      <c r="P1524" s="12">
        <v>3.6999999999999998E-2</v>
      </c>
      <c r="Q1524" s="12">
        <v>6013278</v>
      </c>
      <c r="R1524" s="12">
        <v>0.29699999999999999</v>
      </c>
      <c r="S1524" s="17" cm="1">
        <f t="array" ref="S1524:T1524">VLOOKUP(Merged_Sheet!A1524,Merged_Sheet!A1524:F4214,{5,6},0)</f>
        <v>115152143</v>
      </c>
      <c r="T1524" s="17">
        <v>115152143</v>
      </c>
      <c r="U1524" s="12" cm="1">
        <f t="array" ref="U1524:Z1524">VLOOKUP(Merged_Sheet!A1524,BUSINESS!A1524:J4214,{5,6,7,8,9,10},0)</f>
        <v>0.35199999999999998</v>
      </c>
      <c r="V1524" s="12">
        <v>93</v>
      </c>
      <c r="W1524" s="12">
        <v>0</v>
      </c>
      <c r="X1524" s="12">
        <v>672</v>
      </c>
      <c r="Y1524" s="12">
        <v>1.6E-2</v>
      </c>
      <c r="Z1524" s="12">
        <v>0.246</v>
      </c>
      <c r="AA1524" s="17" cm="1">
        <f t="array" ref="AA1524:AB1524">VLOOKUP(Merged_Sheet!A1524,Merged_Sheet!A1524:F4214,{5,6},0)</f>
        <v>115152143</v>
      </c>
      <c r="AB1524" s="17">
        <v>115152143</v>
      </c>
      <c r="AC1524" s="16">
        <f t="shared" si="139"/>
        <v>19.149645667471219</v>
      </c>
      <c r="AD1524" s="12">
        <f t="shared" si="140"/>
        <v>19.149645667471219</v>
      </c>
      <c r="AE1524" s="12">
        <f t="shared" si="141"/>
        <v>19.149645667471219</v>
      </c>
      <c r="AF1524" s="12">
        <f t="shared" si="142"/>
        <v>19.149645667471219</v>
      </c>
      <c r="AG1524" s="12">
        <f t="shared" si="143"/>
        <v>0.70300000000000007</v>
      </c>
    </row>
    <row r="1525" spans="1:33" ht="14.5" x14ac:dyDescent="0.35">
      <c r="A1525" s="12" t="str">
        <f t="shared" si="138"/>
        <v>Marshall Islands-Oceania-2002</v>
      </c>
      <c r="B1525" s="13" t="s">
        <v>66</v>
      </c>
      <c r="C1525" s="14" t="s">
        <v>182</v>
      </c>
      <c r="D1525" s="15">
        <v>2002</v>
      </c>
      <c r="E1525" s="16" cm="1">
        <f t="array" ref="E1525:I1525">VLOOKUP(Merged_Sheet!A1525,GDP!A1525:I4215,{5,6,7,8,9},0)</f>
        <v>124735072</v>
      </c>
      <c r="F1525" s="16">
        <v>124735072</v>
      </c>
      <c r="G1525" s="12">
        <v>0.182</v>
      </c>
      <c r="H1525" s="12">
        <v>418</v>
      </c>
      <c r="I1525" s="12">
        <v>0</v>
      </c>
      <c r="J1525" s="12" cm="1">
        <f t="array" ref="J1525:R1525">VLOOKUP(Merged_Sheet!A1525,'HUMAN RESOURCES'!A1525:M4215,{5,6,7,8,9,10,11,12,13},0)</f>
        <v>3.1E-2</v>
      </c>
      <c r="K1525" s="12">
        <v>0.05</v>
      </c>
      <c r="L1525" s="12">
        <v>70</v>
      </c>
      <c r="M1525" s="12">
        <v>63</v>
      </c>
      <c r="N1525" s="12">
        <v>0.37</v>
      </c>
      <c r="O1525" s="12">
        <v>0.59399999999999997</v>
      </c>
      <c r="P1525" s="12">
        <v>3.5999999999999997E-2</v>
      </c>
      <c r="Q1525" s="12">
        <v>7111025</v>
      </c>
      <c r="R1525" s="12">
        <v>0.26500000000000001</v>
      </c>
      <c r="S1525" s="17" cm="1">
        <f t="array" ref="S1525:T1525">VLOOKUP(Merged_Sheet!A1525,Merged_Sheet!A1525:F4215,{5,6},0)</f>
        <v>124735072</v>
      </c>
      <c r="T1525" s="17">
        <v>124735072</v>
      </c>
      <c r="U1525" s="12" cm="1">
        <f t="array" ref="U1525:Z1525">VLOOKUP(Merged_Sheet!A1525,BUSINESS!A1525:J4215,{5,6,7,8,9,10},0)</f>
        <v>0.8</v>
      </c>
      <c r="V1525" s="12">
        <v>62</v>
      </c>
      <c r="W1525" s="12">
        <v>0</v>
      </c>
      <c r="X1525" s="12">
        <v>224</v>
      </c>
      <c r="Y1525" s="12">
        <v>7.1999999999999995E-2</v>
      </c>
      <c r="Z1525" s="12">
        <v>0.3</v>
      </c>
      <c r="AA1525" s="17" cm="1">
        <f t="array" ref="AA1525:AB1525">VLOOKUP(Merged_Sheet!A1525,Merged_Sheet!A1525:F4215,{5,6},0)</f>
        <v>124735072</v>
      </c>
      <c r="AB1525" s="17">
        <v>124735072</v>
      </c>
      <c r="AC1525" s="16">
        <f t="shared" si="139"/>
        <v>17.541081911538772</v>
      </c>
      <c r="AD1525" s="12">
        <f t="shared" si="140"/>
        <v>17.541081911538772</v>
      </c>
      <c r="AE1525" s="12">
        <f t="shared" si="141"/>
        <v>17.541081911538772</v>
      </c>
      <c r="AF1525" s="12">
        <f t="shared" si="142"/>
        <v>17.541081911538772</v>
      </c>
      <c r="AG1525" s="12">
        <f t="shared" si="143"/>
        <v>0.73499999999999999</v>
      </c>
    </row>
    <row r="1526" spans="1:33" ht="14.5" x14ac:dyDescent="0.35">
      <c r="A1526" s="12" t="str">
        <f t="shared" si="138"/>
        <v>Marshall Islands-Oceania-2003</v>
      </c>
      <c r="B1526" s="13" t="s">
        <v>66</v>
      </c>
      <c r="C1526" s="14" t="s">
        <v>182</v>
      </c>
      <c r="D1526" s="15">
        <v>2003</v>
      </c>
      <c r="E1526" s="16" cm="1">
        <f t="array" ref="E1526:I1526">VLOOKUP(Merged_Sheet!A1526,GDP!A1526:I4216,{5,6,7,8,9},0)</f>
        <v>126887585</v>
      </c>
      <c r="F1526" s="16">
        <v>126887585</v>
      </c>
      <c r="G1526" s="12">
        <v>0.17299999999999999</v>
      </c>
      <c r="H1526" s="12">
        <v>411</v>
      </c>
      <c r="I1526" s="12">
        <v>0</v>
      </c>
      <c r="J1526" s="12" cm="1">
        <f t="array" ref="J1526:R1526">VLOOKUP(Merged_Sheet!A1526,'HUMAN RESOURCES'!A1526:M4216,{5,6,7,8,9,10,11,12,13},0)</f>
        <v>3.6999999999999998E-2</v>
      </c>
      <c r="K1526" s="12">
        <v>5.8999999999999997E-2</v>
      </c>
      <c r="L1526" s="12">
        <v>66</v>
      </c>
      <c r="M1526" s="12">
        <v>63</v>
      </c>
      <c r="N1526" s="12">
        <v>0.47699999999999998</v>
      </c>
      <c r="O1526" s="12">
        <v>0.49399999999999999</v>
      </c>
      <c r="P1526" s="12">
        <v>2.9000000000000001E-2</v>
      </c>
      <c r="Q1526" s="12">
        <v>1015482</v>
      </c>
      <c r="R1526" s="12">
        <v>0.27600000000000002</v>
      </c>
      <c r="S1526" s="17" cm="1">
        <f t="array" ref="S1526:T1526">VLOOKUP(Merged_Sheet!A1526,Merged_Sheet!A1526:F4216,{5,6},0)</f>
        <v>126887585</v>
      </c>
      <c r="T1526" s="17">
        <v>126887585</v>
      </c>
      <c r="U1526" s="12" cm="1">
        <f t="array" ref="U1526:Z1526">VLOOKUP(Merged_Sheet!A1526,BUSINESS!A1526:J4216,{5,6,7,8,9,10},0)</f>
        <v>0.48399999999999999</v>
      </c>
      <c r="V1526" s="12">
        <v>158</v>
      </c>
      <c r="W1526" s="12">
        <v>0</v>
      </c>
      <c r="X1526" s="12">
        <v>640</v>
      </c>
      <c r="Y1526" s="12">
        <v>1E-3</v>
      </c>
      <c r="Z1526" s="12">
        <v>7.5999999999999998E-2</v>
      </c>
      <c r="AA1526" s="17" cm="1">
        <f t="array" ref="AA1526:AB1526">VLOOKUP(Merged_Sheet!A1526,Merged_Sheet!A1526:F4216,{5,6},0)</f>
        <v>126887585</v>
      </c>
      <c r="AB1526" s="17">
        <v>126887585</v>
      </c>
      <c r="AC1526" s="16">
        <f t="shared" si="139"/>
        <v>124.95306169877949</v>
      </c>
      <c r="AD1526" s="12">
        <f t="shared" si="140"/>
        <v>124.95306169877949</v>
      </c>
      <c r="AE1526" s="12">
        <f t="shared" si="141"/>
        <v>124.95306169877949</v>
      </c>
      <c r="AF1526" s="12">
        <f t="shared" si="142"/>
        <v>124.95306169877949</v>
      </c>
      <c r="AG1526" s="12">
        <f t="shared" si="143"/>
        <v>0.72399999999999998</v>
      </c>
    </row>
    <row r="1527" spans="1:33" ht="14.5" x14ac:dyDescent="0.35">
      <c r="A1527" s="12" t="str">
        <f t="shared" si="138"/>
        <v>Marshall Islands-Oceania-2004</v>
      </c>
      <c r="B1527" s="13" t="s">
        <v>66</v>
      </c>
      <c r="C1527" s="14" t="s">
        <v>182</v>
      </c>
      <c r="D1527" s="15">
        <v>2004</v>
      </c>
      <c r="E1527" s="16" cm="1">
        <f t="array" ref="E1527:I1527">VLOOKUP(Merged_Sheet!A1527,GDP!A1527:I4217,{5,6,7,8,9},0)</f>
        <v>131106366</v>
      </c>
      <c r="F1527" s="16">
        <v>131106366</v>
      </c>
      <c r="G1527" s="12">
        <v>0.17599999999999999</v>
      </c>
      <c r="H1527" s="12">
        <v>449</v>
      </c>
      <c r="I1527" s="12">
        <v>0</v>
      </c>
      <c r="J1527" s="12" cm="1">
        <f t="array" ref="J1527:R1527">VLOOKUP(Merged_Sheet!A1527,'HUMAN RESOURCES'!A1527:M4217,{5,6,7,8,9,10,11,12,13},0)</f>
        <v>4.2000000000000003E-2</v>
      </c>
      <c r="K1527" s="12">
        <v>0.08</v>
      </c>
      <c r="L1527" s="12">
        <v>59</v>
      </c>
      <c r="M1527" s="12">
        <v>57</v>
      </c>
      <c r="N1527" s="12">
        <v>0.49199999999999999</v>
      </c>
      <c r="O1527" s="12">
        <v>0.48699999999999999</v>
      </c>
      <c r="P1527" s="12">
        <v>2.1000000000000001E-2</v>
      </c>
      <c r="Q1527" s="12">
        <v>26349243</v>
      </c>
      <c r="R1527" s="12">
        <v>0.23599999999999999</v>
      </c>
      <c r="S1527" s="17" cm="1">
        <f t="array" ref="S1527:T1527">VLOOKUP(Merged_Sheet!A1527,Merged_Sheet!A1527:F4217,{5,6},0)</f>
        <v>131106366</v>
      </c>
      <c r="T1527" s="17">
        <v>131106366</v>
      </c>
      <c r="U1527" s="12" cm="1">
        <f t="array" ref="U1527:Z1527">VLOOKUP(Merged_Sheet!A1527,BUSINESS!A1527:J4217,{5,6,7,8,9,10},0)</f>
        <v>0.36299999999999999</v>
      </c>
      <c r="V1527" s="12">
        <v>9</v>
      </c>
      <c r="W1527" s="12">
        <v>0</v>
      </c>
      <c r="X1527" s="12">
        <v>275</v>
      </c>
      <c r="Y1527" s="12">
        <v>1.9E-2</v>
      </c>
      <c r="Z1527" s="12">
        <v>0.17699999999999999</v>
      </c>
      <c r="AA1527" s="17" cm="1">
        <f t="array" ref="AA1527:AB1527">VLOOKUP(Merged_Sheet!A1527,Merged_Sheet!A1527:F4217,{5,6},0)</f>
        <v>131106366</v>
      </c>
      <c r="AB1527" s="17">
        <v>131106366</v>
      </c>
      <c r="AC1527" s="16">
        <f t="shared" si="139"/>
        <v>4.9757166078737063</v>
      </c>
      <c r="AD1527" s="12">
        <f t="shared" si="140"/>
        <v>4.9757166078737063</v>
      </c>
      <c r="AE1527" s="12">
        <f t="shared" si="141"/>
        <v>4.9757166078737063</v>
      </c>
      <c r="AF1527" s="12">
        <f t="shared" si="142"/>
        <v>4.9757166078737063</v>
      </c>
      <c r="AG1527" s="12">
        <f t="shared" si="143"/>
        <v>0.76400000000000001</v>
      </c>
    </row>
    <row r="1528" spans="1:33" ht="14.5" x14ac:dyDescent="0.35">
      <c r="A1528" s="12" t="str">
        <f t="shared" si="138"/>
        <v>Marshall Islands-Oceania-2005</v>
      </c>
      <c r="B1528" s="13" t="s">
        <v>66</v>
      </c>
      <c r="C1528" s="14" t="s">
        <v>182</v>
      </c>
      <c r="D1528" s="15">
        <v>2005</v>
      </c>
      <c r="E1528" s="16" cm="1">
        <f t="array" ref="E1528:I1528">VLOOKUP(Merged_Sheet!A1528,GDP!A1528:I4218,{5,6,7,8,9},0)</f>
        <v>137556823</v>
      </c>
      <c r="F1528" s="16">
        <v>137556823</v>
      </c>
      <c r="G1528" s="12">
        <v>0.17299999999999999</v>
      </c>
      <c r="H1528" s="12">
        <v>462</v>
      </c>
      <c r="I1528" s="12">
        <v>0</v>
      </c>
      <c r="J1528" s="12" cm="1">
        <f t="array" ref="J1528:R1528">VLOOKUP(Merged_Sheet!A1528,'HUMAN RESOURCES'!A1528:M4218,{5,6,7,8,9,10,11,12,13},0)</f>
        <v>8.9999999999999993E-3</v>
      </c>
      <c r="K1528" s="12">
        <v>0</v>
      </c>
      <c r="L1528" s="12">
        <v>82</v>
      </c>
      <c r="M1528" s="12">
        <v>77</v>
      </c>
      <c r="N1528" s="12">
        <v>0.14099999999999999</v>
      </c>
      <c r="O1528" s="12">
        <v>0.78800000000000003</v>
      </c>
      <c r="P1528" s="12">
        <v>7.0999999999999994E-2</v>
      </c>
      <c r="Q1528" s="12">
        <v>507528</v>
      </c>
      <c r="R1528" s="12">
        <v>1</v>
      </c>
      <c r="S1528" s="17" cm="1">
        <f t="array" ref="S1528:T1528">VLOOKUP(Merged_Sheet!A1528,Merged_Sheet!A1528:F4218,{5,6},0)</f>
        <v>137556823</v>
      </c>
      <c r="T1528" s="17">
        <v>137556823</v>
      </c>
      <c r="U1528" s="12" cm="1">
        <f t="array" ref="U1528:Z1528">VLOOKUP(Merged_Sheet!A1528,BUSINESS!A1528:J4218,{5,6,7,8,9,10},0)</f>
        <v>0</v>
      </c>
      <c r="V1528" s="12">
        <v>0</v>
      </c>
      <c r="W1528" s="12">
        <v>0</v>
      </c>
      <c r="X1528" s="12">
        <v>0</v>
      </c>
      <c r="Y1528" s="12">
        <v>0.49199999999999999</v>
      </c>
      <c r="Z1528" s="12">
        <v>1.8380000000000001</v>
      </c>
      <c r="AA1528" s="17" cm="1">
        <f t="array" ref="AA1528:AB1528">VLOOKUP(Merged_Sheet!A1528,Merged_Sheet!A1528:F4218,{5,6},0)</f>
        <v>137556823</v>
      </c>
      <c r="AB1528" s="17">
        <v>137556823</v>
      </c>
      <c r="AC1528" s="16">
        <f t="shared" si="139"/>
        <v>271.03297355022778</v>
      </c>
      <c r="AD1528" s="12">
        <f t="shared" si="140"/>
        <v>271.03297355022778</v>
      </c>
      <c r="AE1528" s="12">
        <f t="shared" si="141"/>
        <v>271.03297355022778</v>
      </c>
      <c r="AF1528" s="12">
        <f t="shared" si="142"/>
        <v>271.03297355022778</v>
      </c>
      <c r="AG1528" s="12">
        <f t="shared" si="143"/>
        <v>0</v>
      </c>
    </row>
    <row r="1529" spans="1:33" ht="14.5" x14ac:dyDescent="0.35">
      <c r="A1529" s="12" t="str">
        <f t="shared" si="138"/>
        <v>Marshall Islands-Oceania-2006</v>
      </c>
      <c r="B1529" s="13" t="s">
        <v>66</v>
      </c>
      <c r="C1529" s="14" t="s">
        <v>182</v>
      </c>
      <c r="D1529" s="15">
        <v>2006</v>
      </c>
      <c r="E1529" s="16" cm="1">
        <f t="array" ref="E1529:I1529">VLOOKUP(Merged_Sheet!A1529,GDP!A1529:I4219,{5,6,7,8,9},0)</f>
        <v>143352031</v>
      </c>
      <c r="F1529" s="16">
        <v>143352031</v>
      </c>
      <c r="G1529" s="12">
        <v>0.19600000000000001</v>
      </c>
      <c r="H1529" s="12">
        <v>547</v>
      </c>
      <c r="I1529" s="12">
        <v>0</v>
      </c>
      <c r="J1529" s="12" cm="1">
        <f t="array" ref="J1529:R1529">VLOOKUP(Merged_Sheet!A1529,'HUMAN RESOURCES'!A1529:M4219,{5,6,7,8,9,10,11,12,13},0)</f>
        <v>8.9999999999999993E-3</v>
      </c>
      <c r="K1529" s="12">
        <v>4.0000000000000001E-3</v>
      </c>
      <c r="L1529" s="12">
        <v>83</v>
      </c>
      <c r="M1529" s="12">
        <v>77</v>
      </c>
      <c r="N1529" s="12">
        <v>0.17399999999999999</v>
      </c>
      <c r="O1529" s="12">
        <v>0.72199999999999998</v>
      </c>
      <c r="P1529" s="12">
        <v>0.104</v>
      </c>
      <c r="Q1529" s="12">
        <v>48948698</v>
      </c>
      <c r="R1529" s="12">
        <v>0.81699999999999995</v>
      </c>
      <c r="S1529" s="17" cm="1">
        <f t="array" ref="S1529:T1529">VLOOKUP(Merged_Sheet!A1529,Merged_Sheet!A1529:F4219,{5,6},0)</f>
        <v>143352031</v>
      </c>
      <c r="T1529" s="17">
        <v>143352031</v>
      </c>
      <c r="U1529" s="12" cm="1">
        <f t="array" ref="U1529:Z1529">VLOOKUP(Merged_Sheet!A1529,BUSINESS!A1529:J4219,{5,6,7,8,9,10},0)</f>
        <v>0.32500000000000001</v>
      </c>
      <c r="V1529" s="12">
        <v>17</v>
      </c>
      <c r="W1529" s="12">
        <v>0</v>
      </c>
      <c r="X1529" s="12">
        <v>250</v>
      </c>
      <c r="Y1529" s="12">
        <v>0.81</v>
      </c>
      <c r="Z1529" s="12">
        <v>0.95299999999999996</v>
      </c>
      <c r="AA1529" s="17" cm="1">
        <f t="array" ref="AA1529:AB1529">VLOOKUP(Merged_Sheet!A1529,Merged_Sheet!A1529:F4219,{5,6},0)</f>
        <v>143352031</v>
      </c>
      <c r="AB1529" s="17">
        <v>143352031</v>
      </c>
      <c r="AC1529" s="16">
        <f t="shared" si="139"/>
        <v>2.9286178561889429</v>
      </c>
      <c r="AD1529" s="12">
        <f t="shared" si="140"/>
        <v>2.9286178561889429</v>
      </c>
      <c r="AE1529" s="12">
        <f t="shared" si="141"/>
        <v>2.9286178561889429</v>
      </c>
      <c r="AF1529" s="12">
        <f t="shared" si="142"/>
        <v>2.9286178561889429</v>
      </c>
      <c r="AG1529" s="12">
        <f t="shared" si="143"/>
        <v>0.18300000000000005</v>
      </c>
    </row>
    <row r="1530" spans="1:33" ht="14.5" x14ac:dyDescent="0.35">
      <c r="A1530" s="12" t="str">
        <f t="shared" si="138"/>
        <v>Marshall Islands-Oceania-2007</v>
      </c>
      <c r="B1530" s="13" t="s">
        <v>66</v>
      </c>
      <c r="C1530" s="14" t="s">
        <v>182</v>
      </c>
      <c r="D1530" s="15">
        <v>2007</v>
      </c>
      <c r="E1530" s="16" cm="1">
        <f t="array" ref="E1530:I1530">VLOOKUP(Merged_Sheet!A1530,GDP!A1530:I4220,{5,6,7,8,9},0)</f>
        <v>149739017</v>
      </c>
      <c r="F1530" s="16">
        <v>149739017</v>
      </c>
      <c r="G1530" s="12">
        <v>0.19600000000000001</v>
      </c>
      <c r="H1530" s="12">
        <v>587</v>
      </c>
      <c r="I1530" s="12">
        <v>0</v>
      </c>
      <c r="J1530" s="12" cm="1">
        <f t="array" ref="J1530:R1530">VLOOKUP(Merged_Sheet!A1530,'HUMAN RESOURCES'!A1530:M4220,{5,6,7,8,9,10,11,12,13},0)</f>
        <v>8.9999999999999993E-3</v>
      </c>
      <c r="K1530" s="12">
        <v>3.0000000000000001E-3</v>
      </c>
      <c r="L1530" s="12">
        <v>86</v>
      </c>
      <c r="M1530" s="12">
        <v>79</v>
      </c>
      <c r="N1530" s="12">
        <v>0.13500000000000001</v>
      </c>
      <c r="O1530" s="12">
        <v>0.64900000000000002</v>
      </c>
      <c r="P1530" s="12">
        <v>0.216</v>
      </c>
      <c r="Q1530" s="12">
        <v>127704040</v>
      </c>
      <c r="R1530" s="12">
        <v>0.88900000000000001</v>
      </c>
      <c r="S1530" s="17" cm="1">
        <f t="array" ref="S1530:T1530">VLOOKUP(Merged_Sheet!A1530,Merged_Sheet!A1530:F4220,{5,6},0)</f>
        <v>149739017</v>
      </c>
      <c r="T1530" s="17">
        <v>149739017</v>
      </c>
      <c r="U1530" s="12" cm="1">
        <f t="array" ref="U1530:Z1530">VLOOKUP(Merged_Sheet!A1530,BUSINESS!A1530:J4220,{5,6,7,8,9,10},0)</f>
        <v>0.55000000000000004</v>
      </c>
      <c r="V1530" s="12">
        <v>22</v>
      </c>
      <c r="W1530" s="12">
        <v>0</v>
      </c>
      <c r="X1530" s="12">
        <v>355</v>
      </c>
      <c r="Y1530" s="12">
        <v>0.754</v>
      </c>
      <c r="Z1530" s="12">
        <v>0.86699999999999999</v>
      </c>
      <c r="AA1530" s="17" cm="1">
        <f t="array" ref="AA1530:AB1530">VLOOKUP(Merged_Sheet!A1530,Merged_Sheet!A1530:F4220,{5,6},0)</f>
        <v>149739017</v>
      </c>
      <c r="AB1530" s="17">
        <v>149739017</v>
      </c>
      <c r="AC1530" s="16">
        <f t="shared" si="139"/>
        <v>1.172547219336209</v>
      </c>
      <c r="AD1530" s="12">
        <f t="shared" si="140"/>
        <v>1.172547219336209</v>
      </c>
      <c r="AE1530" s="12">
        <f t="shared" si="141"/>
        <v>1.172547219336209</v>
      </c>
      <c r="AF1530" s="12">
        <f t="shared" si="142"/>
        <v>1.172547219336209</v>
      </c>
      <c r="AG1530" s="12">
        <f t="shared" si="143"/>
        <v>0.11099999999999999</v>
      </c>
    </row>
    <row r="1531" spans="1:33" ht="14.5" x14ac:dyDescent="0.35">
      <c r="A1531" s="12" t="str">
        <f t="shared" si="138"/>
        <v>Marshall Islands-Oceania-2008</v>
      </c>
      <c r="B1531" s="13" t="s">
        <v>66</v>
      </c>
      <c r="C1531" s="14" t="s">
        <v>182</v>
      </c>
      <c r="D1531" s="15">
        <v>2008</v>
      </c>
      <c r="E1531" s="16" cm="1">
        <f t="array" ref="E1531:I1531">VLOOKUP(Merged_Sheet!A1531,GDP!A1531:I4221,{5,6,7,8,9},0)</f>
        <v>152565763</v>
      </c>
      <c r="F1531" s="16">
        <v>152565763</v>
      </c>
      <c r="G1531" s="12">
        <v>0.17899999999999999</v>
      </c>
      <c r="H1531" s="12">
        <v>569</v>
      </c>
      <c r="I1531" s="12">
        <v>0</v>
      </c>
      <c r="J1531" s="12" cm="1">
        <f t="array" ref="J1531:R1531">VLOOKUP(Merged_Sheet!A1531,'HUMAN RESOURCES'!A1531:M4221,{5,6,7,8,9,10,11,12,13},0)</f>
        <v>0.01</v>
      </c>
      <c r="K1531" s="12">
        <v>2E-3</v>
      </c>
      <c r="L1531" s="12">
        <v>83</v>
      </c>
      <c r="M1531" s="12">
        <v>78</v>
      </c>
      <c r="N1531" s="12">
        <v>0.18099999999999999</v>
      </c>
      <c r="O1531" s="12">
        <v>0.73299999999999998</v>
      </c>
      <c r="P1531" s="12">
        <v>8.5999999999999993E-2</v>
      </c>
      <c r="Q1531" s="12">
        <v>4839400</v>
      </c>
      <c r="R1531" s="12">
        <v>1</v>
      </c>
      <c r="S1531" s="17" cm="1">
        <f t="array" ref="S1531:T1531">VLOOKUP(Merged_Sheet!A1531,Merged_Sheet!A1531:F4221,{5,6},0)</f>
        <v>152565763</v>
      </c>
      <c r="T1531" s="17">
        <v>152565763</v>
      </c>
      <c r="U1531" s="12" cm="1">
        <f t="array" ref="U1531:Z1531">VLOOKUP(Merged_Sheet!A1531,BUSINESS!A1531:J4221,{5,6,7,8,9,10},0)</f>
        <v>0.27900000000000003</v>
      </c>
      <c r="V1531" s="12">
        <v>4</v>
      </c>
      <c r="W1531" s="12">
        <v>0</v>
      </c>
      <c r="X1531" s="12">
        <v>84</v>
      </c>
      <c r="Y1531" s="12">
        <v>0.69</v>
      </c>
      <c r="Z1531" s="12">
        <v>1.323</v>
      </c>
      <c r="AA1531" s="17" cm="1">
        <f t="array" ref="AA1531:AB1531">VLOOKUP(Merged_Sheet!A1531,Merged_Sheet!A1531:F4221,{5,6},0)</f>
        <v>152565763</v>
      </c>
      <c r="AB1531" s="17">
        <v>152565763</v>
      </c>
      <c r="AC1531" s="16">
        <f t="shared" si="139"/>
        <v>31.525760011571684</v>
      </c>
      <c r="AD1531" s="12">
        <f t="shared" si="140"/>
        <v>31.525760011571684</v>
      </c>
      <c r="AE1531" s="12">
        <f t="shared" si="141"/>
        <v>31.525760011571684</v>
      </c>
      <c r="AF1531" s="12">
        <f t="shared" si="142"/>
        <v>31.525760011571684</v>
      </c>
      <c r="AG1531" s="12">
        <f t="shared" si="143"/>
        <v>0</v>
      </c>
    </row>
    <row r="1532" spans="1:33" ht="14.5" x14ac:dyDescent="0.35">
      <c r="A1532" s="12" t="str">
        <f t="shared" si="138"/>
        <v>Marshall Islands-Oceania-2009</v>
      </c>
      <c r="B1532" s="13" t="s">
        <v>66</v>
      </c>
      <c r="C1532" s="14" t="s">
        <v>182</v>
      </c>
      <c r="D1532" s="15">
        <v>2009</v>
      </c>
      <c r="E1532" s="16" cm="1">
        <f t="array" ref="E1532:I1532">VLOOKUP(Merged_Sheet!A1532,GDP!A1532:I4222,{5,6,7,8,9},0)</f>
        <v>151560778</v>
      </c>
      <c r="F1532" s="16">
        <v>151560778</v>
      </c>
      <c r="G1532" s="12">
        <v>0.17499999999999999</v>
      </c>
      <c r="H1532" s="12">
        <v>551</v>
      </c>
      <c r="I1532" s="12">
        <v>0</v>
      </c>
      <c r="J1532" s="12" cm="1">
        <f t="array" ref="J1532:R1532">VLOOKUP(Merged_Sheet!A1532,'HUMAN RESOURCES'!A1532:M4222,{5,6,7,8,9,10,11,12,13},0)</f>
        <v>1.0999999999999999E-2</v>
      </c>
      <c r="K1532" s="12">
        <v>0</v>
      </c>
      <c r="L1532" s="12">
        <v>86</v>
      </c>
      <c r="M1532" s="12">
        <v>79</v>
      </c>
      <c r="N1532" s="12">
        <v>0.128</v>
      </c>
      <c r="O1532" s="12">
        <v>0.747</v>
      </c>
      <c r="P1532" s="12">
        <v>0.125</v>
      </c>
      <c r="Q1532" s="12">
        <v>6957800</v>
      </c>
      <c r="R1532" s="12">
        <v>1</v>
      </c>
      <c r="S1532" s="17" cm="1">
        <f t="array" ref="S1532:T1532">VLOOKUP(Merged_Sheet!A1532,Merged_Sheet!A1532:F4222,{5,6},0)</f>
        <v>151560778</v>
      </c>
      <c r="T1532" s="17">
        <v>151560778</v>
      </c>
      <c r="U1532" s="12" cm="1">
        <f t="array" ref="U1532:Z1532">VLOOKUP(Merged_Sheet!A1532,BUSINESS!A1532:J4222,{5,6,7,8,9,10},0)</f>
        <v>0.24099999999999999</v>
      </c>
      <c r="V1532" s="12">
        <v>11</v>
      </c>
      <c r="W1532" s="12">
        <v>0</v>
      </c>
      <c r="X1532" s="12">
        <v>80</v>
      </c>
      <c r="Y1532" s="12">
        <v>0.66700000000000004</v>
      </c>
      <c r="Z1532" s="12">
        <v>1.6619999999999999</v>
      </c>
      <c r="AA1532" s="17" cm="1">
        <f t="array" ref="AA1532:AB1532">VLOOKUP(Merged_Sheet!A1532,Merged_Sheet!A1532:F4222,{5,6},0)</f>
        <v>151560778</v>
      </c>
      <c r="AB1532" s="17">
        <v>151560778</v>
      </c>
      <c r="AC1532" s="16">
        <f t="shared" si="139"/>
        <v>21.782859237115179</v>
      </c>
      <c r="AD1532" s="12">
        <f t="shared" si="140"/>
        <v>21.782859237115179</v>
      </c>
      <c r="AE1532" s="12">
        <f t="shared" si="141"/>
        <v>21.782859237115179</v>
      </c>
      <c r="AF1532" s="12">
        <f t="shared" si="142"/>
        <v>21.782859237115179</v>
      </c>
      <c r="AG1532" s="12">
        <f t="shared" si="143"/>
        <v>0</v>
      </c>
    </row>
    <row r="1533" spans="1:33" ht="14.5" x14ac:dyDescent="0.35">
      <c r="A1533" s="12" t="str">
        <f t="shared" si="138"/>
        <v>Marshall Islands-Oceania-2010</v>
      </c>
      <c r="B1533" s="13" t="s">
        <v>66</v>
      </c>
      <c r="C1533" s="14" t="s">
        <v>182</v>
      </c>
      <c r="D1533" s="15">
        <v>2010</v>
      </c>
      <c r="E1533" s="16" cm="1">
        <f t="array" ref="E1533:I1533">VLOOKUP(Merged_Sheet!A1533,GDP!A1533:I4223,{5,6,7,8,9},0)</f>
        <v>163200000</v>
      </c>
      <c r="F1533" s="16">
        <v>163200000</v>
      </c>
      <c r="G1533" s="12">
        <v>0.16</v>
      </c>
      <c r="H1533" s="12">
        <v>542</v>
      </c>
      <c r="I1533" s="12">
        <v>0</v>
      </c>
      <c r="J1533" s="12" cm="1">
        <f t="array" ref="J1533:R1533">VLOOKUP(Merged_Sheet!A1533,'HUMAN RESOURCES'!A1533:M4223,{5,6,7,8,9,10,11,12,13},0)</f>
        <v>1.2E-2</v>
      </c>
      <c r="K1533" s="12">
        <v>1.2999999999999999E-2</v>
      </c>
      <c r="L1533" s="12">
        <v>77</v>
      </c>
      <c r="M1533" s="12">
        <v>70</v>
      </c>
      <c r="N1533" s="12">
        <v>0.20499999999999999</v>
      </c>
      <c r="O1533" s="12">
        <v>0.71099999999999997</v>
      </c>
      <c r="P1533" s="12">
        <v>8.4000000000000005E-2</v>
      </c>
      <c r="Q1533" s="12">
        <v>66185340</v>
      </c>
      <c r="R1533" s="12">
        <v>0.41399999999999998</v>
      </c>
      <c r="S1533" s="17" cm="1">
        <f t="array" ref="S1533:T1533">VLOOKUP(Merged_Sheet!A1533,Merged_Sheet!A1533:F4223,{5,6},0)</f>
        <v>163200000</v>
      </c>
      <c r="T1533" s="17">
        <v>163200000</v>
      </c>
      <c r="U1533" s="12" cm="1">
        <f t="array" ref="U1533:Z1533">VLOOKUP(Merged_Sheet!A1533,BUSINESS!A1533:J4223,{5,6,7,8,9,10},0)</f>
        <v>0.375</v>
      </c>
      <c r="V1533" s="12">
        <v>33</v>
      </c>
      <c r="W1533" s="12">
        <v>0</v>
      </c>
      <c r="X1533" s="12">
        <v>264</v>
      </c>
      <c r="Y1533" s="12">
        <v>0.182</v>
      </c>
      <c r="Z1533" s="12">
        <v>0.93400000000000005</v>
      </c>
      <c r="AA1533" s="17" cm="1">
        <f t="array" ref="AA1533:AB1533">VLOOKUP(Merged_Sheet!A1533,Merged_Sheet!A1533:F4223,{5,6},0)</f>
        <v>163200000</v>
      </c>
      <c r="AB1533" s="17">
        <v>163200000</v>
      </c>
      <c r="AC1533" s="16">
        <f t="shared" si="139"/>
        <v>2.4658028499966913</v>
      </c>
      <c r="AD1533" s="12">
        <f t="shared" si="140"/>
        <v>2.4658028499966913</v>
      </c>
      <c r="AE1533" s="12">
        <f t="shared" si="141"/>
        <v>2.4658028499966913</v>
      </c>
      <c r="AF1533" s="12">
        <f t="shared" si="142"/>
        <v>2.4658028499966913</v>
      </c>
      <c r="AG1533" s="12">
        <f t="shared" si="143"/>
        <v>0.58600000000000008</v>
      </c>
    </row>
    <row r="1534" spans="1:33" ht="14.5" x14ac:dyDescent="0.35">
      <c r="A1534" s="12" t="str">
        <f t="shared" si="138"/>
        <v>Marshall Islands-Oceania-2011</v>
      </c>
      <c r="B1534" s="13" t="s">
        <v>66</v>
      </c>
      <c r="C1534" s="14" t="s">
        <v>182</v>
      </c>
      <c r="D1534" s="15">
        <v>2011</v>
      </c>
      <c r="E1534" s="16" cm="1">
        <f t="array" ref="E1534:I1534">VLOOKUP(Merged_Sheet!A1534,GDP!A1534:I4224,{5,6,7,8,9},0)</f>
        <v>170700000</v>
      </c>
      <c r="F1534" s="16">
        <v>170700000</v>
      </c>
      <c r="G1534" s="12">
        <v>0.16</v>
      </c>
      <c r="H1534" s="12">
        <v>567</v>
      </c>
      <c r="I1534" s="12">
        <v>0</v>
      </c>
      <c r="J1534" s="12" cm="1">
        <f t="array" ref="J1534:R1534">VLOOKUP(Merged_Sheet!A1534,'HUMAN RESOURCES'!A1534:M4224,{5,6,7,8,9,10,11,12,13},0)</f>
        <v>1.2E-2</v>
      </c>
      <c r="K1534" s="12">
        <v>1.6E-2</v>
      </c>
      <c r="L1534" s="12">
        <v>76</v>
      </c>
      <c r="M1534" s="12">
        <v>73</v>
      </c>
      <c r="N1534" s="12">
        <v>0.187</v>
      </c>
      <c r="O1534" s="12">
        <v>0.73199999999999998</v>
      </c>
      <c r="P1534" s="12">
        <v>8.1000000000000003E-2</v>
      </c>
      <c r="Q1534" s="12">
        <v>1324655000</v>
      </c>
      <c r="R1534" s="12">
        <v>0.46500000000000002</v>
      </c>
      <c r="S1534" s="17" cm="1">
        <f t="array" ref="S1534:T1534">VLOOKUP(Merged_Sheet!A1534,Merged_Sheet!A1534:F4224,{5,6},0)</f>
        <v>170700000</v>
      </c>
      <c r="T1534" s="17">
        <v>170700000</v>
      </c>
      <c r="U1534" s="12" cm="1">
        <f t="array" ref="U1534:Z1534">VLOOKUP(Merged_Sheet!A1534,BUSINESS!A1534:J4224,{5,6,7,8,9,10},0)</f>
        <v>0.79900000000000004</v>
      </c>
      <c r="V1534" s="12">
        <v>41</v>
      </c>
      <c r="W1534" s="12">
        <v>0</v>
      </c>
      <c r="X1534" s="12">
        <v>464</v>
      </c>
      <c r="Y1534" s="12">
        <v>0.22600000000000001</v>
      </c>
      <c r="Z1534" s="12">
        <v>0.47799999999999998</v>
      </c>
      <c r="AA1534" s="17" cm="1">
        <f t="array" ref="AA1534:AB1534">VLOOKUP(Merged_Sheet!A1534,Merged_Sheet!A1534:F4224,{5,6},0)</f>
        <v>170700000</v>
      </c>
      <c r="AB1534" s="17">
        <v>170700000</v>
      </c>
      <c r="AC1534" s="16">
        <f t="shared" si="139"/>
        <v>0.12886374187996119</v>
      </c>
      <c r="AD1534" s="12">
        <f t="shared" si="140"/>
        <v>0.12886374187996119</v>
      </c>
      <c r="AE1534" s="12">
        <f t="shared" si="141"/>
        <v>0.12886374187996119</v>
      </c>
      <c r="AF1534" s="12">
        <f t="shared" si="142"/>
        <v>0.12886374187996119</v>
      </c>
      <c r="AG1534" s="12">
        <f t="shared" si="143"/>
        <v>0.53499999999999992</v>
      </c>
    </row>
    <row r="1535" spans="1:33" ht="14.5" x14ac:dyDescent="0.35">
      <c r="A1535" s="12" t="str">
        <f t="shared" si="138"/>
        <v>Marshall Islands-Oceania-2012</v>
      </c>
      <c r="B1535" s="13" t="s">
        <v>66</v>
      </c>
      <c r="C1535" s="14" t="s">
        <v>182</v>
      </c>
      <c r="D1535" s="15">
        <v>2012</v>
      </c>
      <c r="E1535" s="16" cm="1">
        <f t="array" ref="E1535:I1535">VLOOKUP(Merged_Sheet!A1535,GDP!A1535:I4225,{5,6,7,8,9},0)</f>
        <v>173000000</v>
      </c>
      <c r="F1535" s="16">
        <v>173000000</v>
      </c>
      <c r="G1535" s="12">
        <v>0.156</v>
      </c>
      <c r="H1535" s="12">
        <v>590</v>
      </c>
      <c r="I1535" s="12">
        <v>0</v>
      </c>
      <c r="J1535" s="12" cm="1">
        <f t="array" ref="J1535:R1535">VLOOKUP(Merged_Sheet!A1535,'HUMAN RESOURCES'!A1535:M4225,{5,6,7,8,9,10,11,12,13},0)</f>
        <v>1.4E-2</v>
      </c>
      <c r="K1535" s="12">
        <v>1.7000000000000001E-2</v>
      </c>
      <c r="L1535" s="12">
        <v>77</v>
      </c>
      <c r="M1535" s="12">
        <v>70</v>
      </c>
      <c r="N1535" s="12">
        <v>0.17399999999999999</v>
      </c>
      <c r="O1535" s="12">
        <v>0.68200000000000005</v>
      </c>
      <c r="P1535" s="12">
        <v>0.14499999999999999</v>
      </c>
      <c r="Q1535" s="12">
        <v>4383800</v>
      </c>
      <c r="R1535" s="12">
        <v>0.52600000000000002</v>
      </c>
      <c r="S1535" s="17" cm="1">
        <f t="array" ref="S1535:T1535">VLOOKUP(Merged_Sheet!A1535,Merged_Sheet!A1535:F4225,{5,6},0)</f>
        <v>173000000</v>
      </c>
      <c r="T1535" s="17">
        <v>173000000</v>
      </c>
      <c r="U1535" s="12" cm="1">
        <f t="array" ref="U1535:Z1535">VLOOKUP(Merged_Sheet!A1535,BUSINESS!A1535:J4225,{5,6,7,8,9,10},0)</f>
        <v>0.38600000000000001</v>
      </c>
      <c r="V1535" s="12">
        <v>3</v>
      </c>
      <c r="W1535" s="12">
        <v>0</v>
      </c>
      <c r="X1535" s="12">
        <v>387</v>
      </c>
      <c r="Y1535" s="12">
        <v>0.1</v>
      </c>
      <c r="Z1535" s="12">
        <v>0.624</v>
      </c>
      <c r="AA1535" s="17" cm="1">
        <f t="array" ref="AA1535:AB1535">VLOOKUP(Merged_Sheet!A1535,Merged_Sheet!A1535:F4225,{5,6},0)</f>
        <v>173000000</v>
      </c>
      <c r="AB1535" s="17">
        <v>173000000</v>
      </c>
      <c r="AC1535" s="16">
        <f t="shared" si="139"/>
        <v>39.463479173319953</v>
      </c>
      <c r="AD1535" s="12">
        <f t="shared" si="140"/>
        <v>39.463479173319953</v>
      </c>
      <c r="AE1535" s="12">
        <f t="shared" si="141"/>
        <v>39.463479173319953</v>
      </c>
      <c r="AF1535" s="12">
        <f t="shared" si="142"/>
        <v>39.463479173319953</v>
      </c>
      <c r="AG1535" s="12">
        <f t="shared" si="143"/>
        <v>0.47399999999999998</v>
      </c>
    </row>
    <row r="1536" spans="1:33" ht="14.5" x14ac:dyDescent="0.35">
      <c r="A1536" s="12" t="str">
        <f t="shared" si="138"/>
        <v>Mauritania-Africa-2000</v>
      </c>
      <c r="B1536" s="13" t="s">
        <v>64</v>
      </c>
      <c r="C1536" s="14" t="s">
        <v>183</v>
      </c>
      <c r="D1536" s="15">
        <v>2000</v>
      </c>
      <c r="E1536" s="16" cm="1">
        <f t="array" ref="E1536:I1536">VLOOKUP(Merged_Sheet!A1536,GDP!A1536:I4226,{5,6,7,8,9},0)</f>
        <v>1293653473</v>
      </c>
      <c r="F1536" s="16">
        <v>1293653473</v>
      </c>
      <c r="G1536" s="12">
        <v>0.06</v>
      </c>
      <c r="H1536" s="12">
        <v>24</v>
      </c>
      <c r="I1536" s="12">
        <v>0.25600000000000001</v>
      </c>
      <c r="J1536" s="12" cm="1">
        <f t="array" ref="J1536:R1536">VLOOKUP(Merged_Sheet!A1536,'HUMAN RESOURCES'!A1536:M4226,{5,6,7,8,9,10,11,12,13},0)</f>
        <v>1.4E-2</v>
      </c>
      <c r="K1536" s="12">
        <v>1.7999999999999999E-2</v>
      </c>
      <c r="L1536" s="12">
        <v>77</v>
      </c>
      <c r="M1536" s="12">
        <v>71</v>
      </c>
      <c r="N1536" s="12">
        <v>0.20799999999999999</v>
      </c>
      <c r="O1536" s="12">
        <v>0.68100000000000005</v>
      </c>
      <c r="P1536" s="12">
        <v>0.111</v>
      </c>
      <c r="Q1536" s="12">
        <v>2977488</v>
      </c>
      <c r="R1536" s="12">
        <v>0.64</v>
      </c>
      <c r="S1536" s="17" cm="1">
        <f t="array" ref="S1536:T1536">VLOOKUP(Merged_Sheet!A1536,Merged_Sheet!A1536:F4226,{5,6},0)</f>
        <v>1293653473</v>
      </c>
      <c r="T1536" s="17">
        <v>1293653473</v>
      </c>
      <c r="U1536" s="12" cm="1">
        <f t="array" ref="U1536:Z1536">VLOOKUP(Merged_Sheet!A1536,BUSINESS!A1536:J4226,{5,6,7,8,9,10},0)</f>
        <v>0.38600000000000001</v>
      </c>
      <c r="V1536" s="12">
        <v>17</v>
      </c>
      <c r="W1536" s="12">
        <v>0</v>
      </c>
      <c r="X1536" s="12">
        <v>581</v>
      </c>
      <c r="Y1536" s="12">
        <v>6.2E-2</v>
      </c>
      <c r="Z1536" s="12">
        <v>0.48399999999999999</v>
      </c>
      <c r="AA1536" s="17" cm="1">
        <f t="array" ref="AA1536:AB1536">VLOOKUP(Merged_Sheet!A1536,Merged_Sheet!A1536:F4226,{5,6},0)</f>
        <v>1293653473</v>
      </c>
      <c r="AB1536" s="17">
        <v>1293653473</v>
      </c>
      <c r="AC1536" s="16">
        <f t="shared" si="139"/>
        <v>434.47814835861641</v>
      </c>
      <c r="AD1536" s="12">
        <f t="shared" si="140"/>
        <v>434.47814835861641</v>
      </c>
      <c r="AE1536" s="12">
        <f t="shared" si="141"/>
        <v>434.47814835861641</v>
      </c>
      <c r="AF1536" s="12">
        <f t="shared" si="142"/>
        <v>434.47814835861641</v>
      </c>
      <c r="AG1536" s="12">
        <f t="shared" si="143"/>
        <v>0.36</v>
      </c>
    </row>
    <row r="1537" spans="1:33" ht="14.5" x14ac:dyDescent="0.35">
      <c r="A1537" s="12" t="str">
        <f t="shared" si="138"/>
        <v>Mauritania-Africa-2001</v>
      </c>
      <c r="B1537" s="13" t="s">
        <v>64</v>
      </c>
      <c r="C1537" s="14" t="s">
        <v>183</v>
      </c>
      <c r="D1537" s="15">
        <v>2001</v>
      </c>
      <c r="E1537" s="16" cm="1">
        <f t="array" ref="E1537:I1537">VLOOKUP(Merged_Sheet!A1537,GDP!A1537:I4227,{5,6,7,8,9},0)</f>
        <v>1295536829</v>
      </c>
      <c r="F1537" s="16">
        <v>1295536829</v>
      </c>
      <c r="G1537" s="12">
        <v>4.8000000000000001E-2</v>
      </c>
      <c r="H1537" s="12">
        <v>19</v>
      </c>
      <c r="I1537" s="12">
        <v>0.22500000000000001</v>
      </c>
      <c r="J1537" s="12" cm="1">
        <f t="array" ref="J1537:R1537">VLOOKUP(Merged_Sheet!A1537,'HUMAN RESOURCES'!A1537:M4227,{5,6,7,8,9,10,11,12,13},0)</f>
        <v>1.4999999999999999E-2</v>
      </c>
      <c r="K1537" s="12">
        <v>2.5999999999999999E-2</v>
      </c>
      <c r="L1537" s="12">
        <v>72</v>
      </c>
      <c r="M1537" s="12">
        <v>65</v>
      </c>
      <c r="N1537" s="12">
        <v>0.23499999999999999</v>
      </c>
      <c r="O1537" s="12">
        <v>0.68200000000000005</v>
      </c>
      <c r="P1537" s="12">
        <v>8.3000000000000004E-2</v>
      </c>
      <c r="Q1537" s="12">
        <v>24243894</v>
      </c>
      <c r="R1537" s="12">
        <v>0.6</v>
      </c>
      <c r="S1537" s="17" cm="1">
        <f t="array" ref="S1537:T1537">VLOOKUP(Merged_Sheet!A1537,Merged_Sheet!A1537:F4227,{5,6},0)</f>
        <v>1295536829</v>
      </c>
      <c r="T1537" s="17">
        <v>1295536829</v>
      </c>
      <c r="U1537" s="12" cm="1">
        <f t="array" ref="U1537:Z1537">VLOOKUP(Merged_Sheet!A1537,BUSINESS!A1537:J4227,{5,6,7,8,9,10},0)</f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7" cm="1">
        <f t="array" ref="AA1537:AB1537">VLOOKUP(Merged_Sheet!A1537,Merged_Sheet!A1537:F4227,{5,6},0)</f>
        <v>1295536829</v>
      </c>
      <c r="AB1537" s="17">
        <v>1295536829</v>
      </c>
      <c r="AC1537" s="16">
        <f t="shared" si="139"/>
        <v>53.437654404857568</v>
      </c>
      <c r="AD1537" s="12">
        <f t="shared" si="140"/>
        <v>53.437654404857568</v>
      </c>
      <c r="AE1537" s="12">
        <f t="shared" si="141"/>
        <v>53.437654404857568</v>
      </c>
      <c r="AF1537" s="12">
        <f t="shared" si="142"/>
        <v>53.437654404857568</v>
      </c>
      <c r="AG1537" s="12">
        <f t="shared" si="143"/>
        <v>0.4</v>
      </c>
    </row>
    <row r="1538" spans="1:33" ht="14.5" x14ac:dyDescent="0.35">
      <c r="A1538" s="12" t="str">
        <f t="shared" si="138"/>
        <v>Mauritania-Africa-2002</v>
      </c>
      <c r="B1538" s="13" t="s">
        <v>64</v>
      </c>
      <c r="C1538" s="14" t="s">
        <v>183</v>
      </c>
      <c r="D1538" s="15">
        <v>2002</v>
      </c>
      <c r="E1538" s="16" cm="1">
        <f t="array" ref="E1538:I1538">VLOOKUP(Merged_Sheet!A1538,GDP!A1538:I4228,{5,6,7,8,9},0)</f>
        <v>1324424463</v>
      </c>
      <c r="F1538" s="16">
        <v>1324424463</v>
      </c>
      <c r="G1538" s="12">
        <v>0.06</v>
      </c>
      <c r="H1538" s="12">
        <v>24</v>
      </c>
      <c r="I1538" s="12">
        <v>0.21</v>
      </c>
      <c r="J1538" s="12" cm="1">
        <f t="array" ref="J1538:R1538">VLOOKUP(Merged_Sheet!A1538,'HUMAN RESOURCES'!A1538:M4228,{5,6,7,8,9,10,11,12,13},0)</f>
        <v>1.7000000000000001E-2</v>
      </c>
      <c r="K1538" s="12">
        <v>3.6999999999999998E-2</v>
      </c>
      <c r="L1538" s="12">
        <v>73</v>
      </c>
      <c r="M1538" s="12">
        <v>67</v>
      </c>
      <c r="N1538" s="12">
        <v>0.23699999999999999</v>
      </c>
      <c r="O1538" s="12">
        <v>0.70099999999999996</v>
      </c>
      <c r="P1538" s="12">
        <v>6.2E-2</v>
      </c>
      <c r="Q1538" s="12">
        <v>8763400</v>
      </c>
      <c r="R1538" s="12">
        <v>0.53</v>
      </c>
      <c r="S1538" s="17" cm="1">
        <f t="array" ref="S1538:T1538">VLOOKUP(Merged_Sheet!A1538,Merged_Sheet!A1538:F4228,{5,6},0)</f>
        <v>1324424463</v>
      </c>
      <c r="T1538" s="17">
        <v>1324424463</v>
      </c>
      <c r="U1538" s="12" cm="1">
        <f t="array" ref="U1538:Z1538">VLOOKUP(Merged_Sheet!A1538,BUSINESS!A1538:J4228,{5,6,7,8,9,10},0)</f>
        <v>0.40899999999999997</v>
      </c>
      <c r="V1538" s="12">
        <v>10</v>
      </c>
      <c r="W1538" s="12">
        <v>0</v>
      </c>
      <c r="X1538" s="12">
        <v>376</v>
      </c>
      <c r="Y1538" s="12">
        <v>0.17100000000000001</v>
      </c>
      <c r="Z1538" s="12">
        <v>0.73799999999999999</v>
      </c>
      <c r="AA1538" s="17" cm="1">
        <f t="array" ref="AA1538:AB1538">VLOOKUP(Merged_Sheet!A1538,Merged_Sheet!A1538:F4228,{5,6},0)</f>
        <v>1324424463</v>
      </c>
      <c r="AB1538" s="17">
        <v>1324424463</v>
      </c>
      <c r="AC1538" s="16">
        <f t="shared" si="139"/>
        <v>151.13134890567588</v>
      </c>
      <c r="AD1538" s="12">
        <f t="shared" si="140"/>
        <v>151.13134890567588</v>
      </c>
      <c r="AE1538" s="12">
        <f t="shared" si="141"/>
        <v>151.13134890567588</v>
      </c>
      <c r="AF1538" s="12">
        <f t="shared" si="142"/>
        <v>151.13134890567588</v>
      </c>
      <c r="AG1538" s="12">
        <f t="shared" si="143"/>
        <v>0.47</v>
      </c>
    </row>
    <row r="1539" spans="1:33" ht="14.5" x14ac:dyDescent="0.35">
      <c r="A1539" s="12" t="str">
        <f t="shared" ref="A1539:A1602" si="144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6" cm="1">
        <f t="array" ref="E1539:I1539">VLOOKUP(Merged_Sheet!A1539,GDP!A1539:I4229,{5,6,7,8,9},0)</f>
        <v>1563072653</v>
      </c>
      <c r="F1539" s="16">
        <v>1563072653</v>
      </c>
      <c r="G1539" s="12">
        <v>5.3999999999999999E-2</v>
      </c>
      <c r="H1539" s="12">
        <v>23</v>
      </c>
      <c r="I1539" s="12">
        <v>0.21</v>
      </c>
      <c r="J1539" s="12" cm="1">
        <f t="array" ref="J1539:R1539">VLOOKUP(Merged_Sheet!A1539,'HUMAN RESOURCES'!A1539:M4229,{5,6,7,8,9,10,11,12,13},0)</f>
        <v>1.7000000000000001E-2</v>
      </c>
      <c r="K1539" s="12">
        <v>2.1999999999999999E-2</v>
      </c>
      <c r="L1539" s="12">
        <v>80</v>
      </c>
      <c r="M1539" s="12">
        <v>70</v>
      </c>
      <c r="N1539" s="12">
        <v>0.247</v>
      </c>
      <c r="O1539" s="12">
        <v>0.68799999999999994</v>
      </c>
      <c r="P1539" s="12">
        <v>6.6000000000000003E-2</v>
      </c>
      <c r="Q1539" s="12">
        <v>85122300</v>
      </c>
      <c r="R1539" s="12">
        <v>0.29099999999999998</v>
      </c>
      <c r="S1539" s="17" cm="1">
        <f t="array" ref="S1539:T1539">VLOOKUP(Merged_Sheet!A1539,Merged_Sheet!A1539:F4229,{5,6},0)</f>
        <v>1563072653</v>
      </c>
      <c r="T1539" s="17">
        <v>1563072653</v>
      </c>
      <c r="U1539" s="12" cm="1">
        <f t="array" ref="U1539:Z1539">VLOOKUP(Merged_Sheet!A1539,BUSINESS!A1539:J4229,{5,6,7,8,9,10},0)</f>
        <v>0.39900000000000002</v>
      </c>
      <c r="V1539" s="12">
        <v>39</v>
      </c>
      <c r="W1539" s="12">
        <v>0</v>
      </c>
      <c r="X1539" s="12">
        <v>1050</v>
      </c>
      <c r="Y1539" s="12">
        <v>0.23899999999999999</v>
      </c>
      <c r="Z1539" s="12">
        <v>0.85699999999999998</v>
      </c>
      <c r="AA1539" s="17" cm="1">
        <f t="array" ref="AA1539:AB1539">VLOOKUP(Merged_Sheet!A1539,Merged_Sheet!A1539:F4229,{5,6},0)</f>
        <v>1563072653</v>
      </c>
      <c r="AB1539" s="17">
        <v>1563072653</v>
      </c>
      <c r="AC1539" s="16">
        <f t="shared" ref="AC1539:AC1602" si="145">F1539/Q1539</f>
        <v>18.362669394506494</v>
      </c>
      <c r="AD1539" s="12">
        <f t="shared" ref="AD1539:AD1602" si="146">AB1539/Q1539</f>
        <v>18.362669394506494</v>
      </c>
      <c r="AE1539" s="12">
        <f t="shared" ref="AE1539:AE1602" si="147">AA1539/Q1539</f>
        <v>18.362669394506494</v>
      </c>
      <c r="AF1539" s="12">
        <f t="shared" ref="AF1539:AF1602" si="148">T1539/Q1539</f>
        <v>18.362669394506494</v>
      </c>
      <c r="AG1539" s="12">
        <f t="shared" ref="AG1539:AG1602" si="149">1-R1539</f>
        <v>0.70900000000000007</v>
      </c>
    </row>
    <row r="1540" spans="1:33" ht="14.5" x14ac:dyDescent="0.35">
      <c r="A1540" s="12" t="str">
        <f t="shared" si="144"/>
        <v>Mauritania-Africa-2004</v>
      </c>
      <c r="B1540" s="13" t="s">
        <v>64</v>
      </c>
      <c r="C1540" s="14" t="s">
        <v>183</v>
      </c>
      <c r="D1540" s="15">
        <v>2004</v>
      </c>
      <c r="E1540" s="16" cm="1">
        <f t="array" ref="E1540:I1540">VLOOKUP(Merged_Sheet!A1540,GDP!A1540:I4230,{5,6,7,8,9},0)</f>
        <v>1833445283</v>
      </c>
      <c r="F1540" s="16">
        <v>1833445283</v>
      </c>
      <c r="G1540" s="12">
        <v>5.8999999999999997E-2</v>
      </c>
      <c r="H1540" s="12">
        <v>28</v>
      </c>
      <c r="I1540" s="12">
        <v>0.21</v>
      </c>
      <c r="J1540" s="12" cm="1">
        <f t="array" ref="J1540:R1540">VLOOKUP(Merged_Sheet!A1540,'HUMAN RESOURCES'!A1540:M4230,{5,6,7,8,9,10,11,12,13},0)</f>
        <v>1.7999999999999999E-2</v>
      </c>
      <c r="K1540" s="12">
        <v>4.5999999999999999E-2</v>
      </c>
      <c r="L1540" s="12">
        <v>66</v>
      </c>
      <c r="M1540" s="12">
        <v>62</v>
      </c>
      <c r="N1540" s="12">
        <v>0.26800000000000002</v>
      </c>
      <c r="O1540" s="12">
        <v>0.68100000000000005</v>
      </c>
      <c r="P1540" s="12">
        <v>0.05</v>
      </c>
      <c r="Q1540" s="12">
        <v>51174018</v>
      </c>
      <c r="R1540" s="12">
        <v>0.30399999999999999</v>
      </c>
      <c r="S1540" s="17" cm="1">
        <f t="array" ref="S1540:T1540">VLOOKUP(Merged_Sheet!A1540,Merged_Sheet!A1540:F4230,{5,6},0)</f>
        <v>1833445283</v>
      </c>
      <c r="T1540" s="17">
        <v>1833445283</v>
      </c>
      <c r="U1540" s="12" cm="1">
        <f t="array" ref="U1540:Z1540">VLOOKUP(Merged_Sheet!A1540,BUSINESS!A1540:J4230,{5,6,7,8,9,10},0)</f>
        <v>0</v>
      </c>
      <c r="V1540" s="12">
        <v>0</v>
      </c>
      <c r="W1540" s="12">
        <v>0</v>
      </c>
      <c r="X1540" s="12">
        <v>0</v>
      </c>
      <c r="Y1540" s="12">
        <v>2E-3</v>
      </c>
      <c r="Z1540" s="12">
        <v>7.0000000000000001E-3</v>
      </c>
      <c r="AA1540" s="17" cm="1">
        <f t="array" ref="AA1540:AB1540">VLOOKUP(Merged_Sheet!A1540,Merged_Sheet!A1540:F4230,{5,6},0)</f>
        <v>1833445283</v>
      </c>
      <c r="AB1540" s="17">
        <v>1833445283</v>
      </c>
      <c r="AC1540" s="16">
        <f t="shared" si="145"/>
        <v>35.827659321181308</v>
      </c>
      <c r="AD1540" s="12">
        <f t="shared" si="146"/>
        <v>35.827659321181308</v>
      </c>
      <c r="AE1540" s="12">
        <f t="shared" si="147"/>
        <v>35.827659321181308</v>
      </c>
      <c r="AF1540" s="12">
        <f t="shared" si="148"/>
        <v>35.827659321181308</v>
      </c>
      <c r="AG1540" s="12">
        <f t="shared" si="149"/>
        <v>0.69599999999999995</v>
      </c>
    </row>
    <row r="1541" spans="1:33" ht="14.5" x14ac:dyDescent="0.35">
      <c r="A1541" s="12" t="str">
        <f t="shared" si="144"/>
        <v>Mauritania-Africa-2005</v>
      </c>
      <c r="B1541" s="13" t="s">
        <v>64</v>
      </c>
      <c r="C1541" s="14" t="s">
        <v>183</v>
      </c>
      <c r="D1541" s="15">
        <v>2005</v>
      </c>
      <c r="E1541" s="16" cm="1">
        <f t="array" ref="E1541:I1541">VLOOKUP(Merged_Sheet!A1541,GDP!A1541:I4231,{5,6,7,8,9},0)</f>
        <v>2184444849</v>
      </c>
      <c r="F1541" s="16">
        <v>2184444849</v>
      </c>
      <c r="G1541" s="12">
        <v>0.05</v>
      </c>
      <c r="H1541" s="12">
        <v>29</v>
      </c>
      <c r="I1541" s="12">
        <v>0.23100000000000001</v>
      </c>
      <c r="J1541" s="12" cm="1">
        <f t="array" ref="J1541:R1541">VLOOKUP(Merged_Sheet!A1541,'HUMAN RESOURCES'!A1541:M4231,{5,6,7,8,9,10,11,12,13},0)</f>
        <v>1.7999999999999999E-2</v>
      </c>
      <c r="K1541" s="12">
        <v>7.0000000000000001E-3</v>
      </c>
      <c r="L1541" s="12">
        <v>77</v>
      </c>
      <c r="M1541" s="12">
        <v>72</v>
      </c>
      <c r="N1541" s="12">
        <v>0.28699999999999998</v>
      </c>
      <c r="O1541" s="12">
        <v>0.66700000000000004</v>
      </c>
      <c r="P1541" s="12">
        <v>4.5999999999999999E-2</v>
      </c>
      <c r="Q1541" s="12">
        <v>27302348</v>
      </c>
      <c r="R1541" s="12">
        <v>0.69199999999999995</v>
      </c>
      <c r="S1541" s="17" cm="1">
        <f t="array" ref="S1541:T1541">VLOOKUP(Merged_Sheet!A1541,Merged_Sheet!A1541:F4231,{5,6},0)</f>
        <v>2184444849</v>
      </c>
      <c r="T1541" s="17">
        <v>2184444849</v>
      </c>
      <c r="U1541" s="12" cm="1">
        <f t="array" ref="U1541:Z1541">VLOOKUP(Merged_Sheet!A1541,BUSINESS!A1541:J4231,{5,6,7,8,9,10},0)</f>
        <v>0.34499999999999997</v>
      </c>
      <c r="V1541" s="12">
        <v>20</v>
      </c>
      <c r="W1541" s="12">
        <v>0</v>
      </c>
      <c r="X1541" s="12">
        <v>145</v>
      </c>
      <c r="Y1541" s="12">
        <v>0.55800000000000005</v>
      </c>
      <c r="Z1541" s="12">
        <v>1.0149999999999999</v>
      </c>
      <c r="AA1541" s="17" cm="1">
        <f t="array" ref="AA1541:AB1541">VLOOKUP(Merged_Sheet!A1541,Merged_Sheet!A1541:F4231,{5,6},0)</f>
        <v>2184444849</v>
      </c>
      <c r="AB1541" s="17">
        <v>2184444849</v>
      </c>
      <c r="AC1541" s="16">
        <f t="shared" si="145"/>
        <v>80.009413439459493</v>
      </c>
      <c r="AD1541" s="12">
        <f t="shared" si="146"/>
        <v>80.009413439459493</v>
      </c>
      <c r="AE1541" s="12">
        <f t="shared" si="147"/>
        <v>80.009413439459493</v>
      </c>
      <c r="AF1541" s="12">
        <f t="shared" si="148"/>
        <v>80.009413439459493</v>
      </c>
      <c r="AG1541" s="12">
        <f t="shared" si="149"/>
        <v>0.30800000000000005</v>
      </c>
    </row>
    <row r="1542" spans="1:33" ht="14.5" x14ac:dyDescent="0.35">
      <c r="A1542" s="12" t="str">
        <f t="shared" si="144"/>
        <v>Mauritania-Africa-2006</v>
      </c>
      <c r="B1542" s="13" t="s">
        <v>64</v>
      </c>
      <c r="C1542" s="14" t="s">
        <v>183</v>
      </c>
      <c r="D1542" s="15">
        <v>2006</v>
      </c>
      <c r="E1542" s="16" cm="1">
        <f t="array" ref="E1542:I1542">VLOOKUP(Merged_Sheet!A1542,GDP!A1542:I4232,{5,6,7,8,9},0)</f>
        <v>3040718541</v>
      </c>
      <c r="F1542" s="16">
        <v>3040718541</v>
      </c>
      <c r="G1542" s="12">
        <v>3.5000000000000003E-2</v>
      </c>
      <c r="H1542" s="12">
        <v>30</v>
      </c>
      <c r="I1542" s="12">
        <v>0.24</v>
      </c>
      <c r="J1542" s="12" cm="1">
        <f t="array" ref="J1542:R1542">VLOOKUP(Merged_Sheet!A1542,'HUMAN RESOURCES'!A1542:M4232,{5,6,7,8,9,10,11,12,13},0)</f>
        <v>1.7999999999999999E-2</v>
      </c>
      <c r="K1542" s="12">
        <v>8.0000000000000002E-3</v>
      </c>
      <c r="L1542" s="12">
        <v>80</v>
      </c>
      <c r="M1542" s="12">
        <v>76</v>
      </c>
      <c r="N1542" s="12">
        <v>0.27500000000000002</v>
      </c>
      <c r="O1542" s="12">
        <v>0.69099999999999995</v>
      </c>
      <c r="P1542" s="12">
        <v>3.4000000000000002E-2</v>
      </c>
      <c r="Q1542" s="12">
        <v>388017</v>
      </c>
      <c r="R1542" s="12">
        <v>0.747</v>
      </c>
      <c r="S1542" s="17" cm="1">
        <f t="array" ref="S1542:T1542">VLOOKUP(Merged_Sheet!A1542,Merged_Sheet!A1542:F4232,{5,6},0)</f>
        <v>3040718541</v>
      </c>
      <c r="T1542" s="17">
        <v>3040718541</v>
      </c>
      <c r="U1542" s="12" cm="1">
        <f t="array" ref="U1542:Z1542">VLOOKUP(Merged_Sheet!A1542,BUSINESS!A1542:J4232,{5,6,7,8,9,10},0)</f>
        <v>0.374</v>
      </c>
      <c r="V1542" s="12">
        <v>116</v>
      </c>
      <c r="W1542" s="12">
        <v>0</v>
      </c>
      <c r="X1542" s="12">
        <v>144</v>
      </c>
      <c r="Y1542" s="12">
        <v>0.46</v>
      </c>
      <c r="Z1542" s="12">
        <v>1.028</v>
      </c>
      <c r="AA1542" s="17" cm="1">
        <f t="array" ref="AA1542:AB1542">VLOOKUP(Merged_Sheet!A1542,Merged_Sheet!A1542:F4232,{5,6},0)</f>
        <v>3040718541</v>
      </c>
      <c r="AB1542" s="17">
        <v>3040718541</v>
      </c>
      <c r="AC1542" s="16">
        <f t="shared" si="145"/>
        <v>7836.5601017481195</v>
      </c>
      <c r="AD1542" s="12">
        <f t="shared" si="146"/>
        <v>7836.5601017481195</v>
      </c>
      <c r="AE1542" s="12">
        <f t="shared" si="147"/>
        <v>7836.5601017481195</v>
      </c>
      <c r="AF1542" s="12">
        <f t="shared" si="148"/>
        <v>7836.5601017481195</v>
      </c>
      <c r="AG1542" s="12">
        <f t="shared" si="149"/>
        <v>0.253</v>
      </c>
    </row>
    <row r="1543" spans="1:33" ht="14.5" x14ac:dyDescent="0.35">
      <c r="A1543" s="12" t="str">
        <f t="shared" si="144"/>
        <v>Mauritania-Africa-2007</v>
      </c>
      <c r="B1543" s="13" t="s">
        <v>64</v>
      </c>
      <c r="C1543" s="14" t="s">
        <v>183</v>
      </c>
      <c r="D1543" s="15">
        <v>2007</v>
      </c>
      <c r="E1543" s="16" cm="1">
        <f t="array" ref="E1543:I1543">VLOOKUP(Merged_Sheet!A1543,GDP!A1543:I4233,{5,6,7,8,9},0)</f>
        <v>3356758534</v>
      </c>
      <c r="F1543" s="16">
        <v>3356758534</v>
      </c>
      <c r="G1543" s="12">
        <v>4.3999999999999997E-2</v>
      </c>
      <c r="H1543" s="12">
        <v>37</v>
      </c>
      <c r="I1543" s="12">
        <v>0.23499999999999999</v>
      </c>
      <c r="J1543" s="12" cm="1">
        <f t="array" ref="J1543:R1543">VLOOKUP(Merged_Sheet!A1543,'HUMAN RESOURCES'!A1543:M4233,{5,6,7,8,9,10,11,12,13},0)</f>
        <v>1.9E-2</v>
      </c>
      <c r="K1543" s="12">
        <v>0.01</v>
      </c>
      <c r="L1543" s="12">
        <v>77</v>
      </c>
      <c r="M1543" s="12">
        <v>71</v>
      </c>
      <c r="N1543" s="12">
        <v>0.252</v>
      </c>
      <c r="O1543" s="12">
        <v>0.67400000000000004</v>
      </c>
      <c r="P1543" s="12">
        <v>7.3999999999999996E-2</v>
      </c>
      <c r="Q1543" s="12">
        <v>20217000</v>
      </c>
      <c r="R1543" s="12">
        <v>0.183</v>
      </c>
      <c r="S1543" s="17" cm="1">
        <f t="array" ref="S1543:T1543">VLOOKUP(Merged_Sheet!A1543,Merged_Sheet!A1543:F4233,{5,6},0)</f>
        <v>3356758534</v>
      </c>
      <c r="T1543" s="17">
        <v>3356758534</v>
      </c>
      <c r="U1543" s="12" cm="1">
        <f t="array" ref="U1543:Z1543">VLOOKUP(Merged_Sheet!A1543,BUSINESS!A1543:J4233,{5,6,7,8,9,10},0)</f>
        <v>0.61699999999999999</v>
      </c>
      <c r="V1543" s="12">
        <v>40</v>
      </c>
      <c r="W1543" s="12">
        <v>0</v>
      </c>
      <c r="X1543" s="12">
        <v>256</v>
      </c>
      <c r="Y1543" s="12">
        <v>5.8000000000000003E-2</v>
      </c>
      <c r="Z1543" s="12">
        <v>0.54200000000000004</v>
      </c>
      <c r="AA1543" s="17" cm="1">
        <f t="array" ref="AA1543:AB1543">VLOOKUP(Merged_Sheet!A1543,Merged_Sheet!A1543:F4233,{5,6},0)</f>
        <v>3356758534</v>
      </c>
      <c r="AB1543" s="17">
        <v>3356758534</v>
      </c>
      <c r="AC1543" s="16">
        <f t="shared" si="145"/>
        <v>166.03643141910274</v>
      </c>
      <c r="AD1543" s="12">
        <f t="shared" si="146"/>
        <v>166.03643141910274</v>
      </c>
      <c r="AE1543" s="12">
        <f t="shared" si="147"/>
        <v>166.03643141910274</v>
      </c>
      <c r="AF1543" s="12">
        <f t="shared" si="148"/>
        <v>166.03643141910274</v>
      </c>
      <c r="AG1543" s="12">
        <f t="shared" si="149"/>
        <v>0.81699999999999995</v>
      </c>
    </row>
    <row r="1544" spans="1:33" ht="14.5" x14ac:dyDescent="0.35">
      <c r="A1544" s="12" t="str">
        <f t="shared" si="144"/>
        <v>Mauritania-Africa-2008</v>
      </c>
      <c r="B1544" s="13" t="s">
        <v>64</v>
      </c>
      <c r="C1544" s="14" t="s">
        <v>183</v>
      </c>
      <c r="D1544" s="15">
        <v>2008</v>
      </c>
      <c r="E1544" s="16" cm="1">
        <f t="array" ref="E1544:I1544">VLOOKUP(Merged_Sheet!A1544,GDP!A1544:I4234,{5,6,7,8,9},0)</f>
        <v>3790240831</v>
      </c>
      <c r="F1544" s="16">
        <v>3790240831</v>
      </c>
      <c r="G1544" s="12">
        <v>4.2999999999999997E-2</v>
      </c>
      <c r="H1544" s="12">
        <v>46</v>
      </c>
      <c r="I1544" s="12">
        <v>0.20300000000000001</v>
      </c>
      <c r="J1544" s="12" cm="1">
        <f t="array" ref="J1544:R1544">VLOOKUP(Merged_Sheet!A1544,'HUMAN RESOURCES'!A1544:M4234,{5,6,7,8,9,10,11,12,13},0)</f>
        <v>2.1000000000000001E-2</v>
      </c>
      <c r="K1544" s="12">
        <v>3.7999999999999999E-2</v>
      </c>
      <c r="L1544" s="12">
        <v>66</v>
      </c>
      <c r="M1544" s="12">
        <v>66</v>
      </c>
      <c r="N1544" s="12">
        <v>0.312</v>
      </c>
      <c r="O1544" s="12">
        <v>0.64500000000000002</v>
      </c>
      <c r="P1544" s="12">
        <v>4.2999999999999997E-2</v>
      </c>
      <c r="Q1544" s="12">
        <v>692159</v>
      </c>
      <c r="R1544" s="12">
        <v>0.33200000000000002</v>
      </c>
      <c r="S1544" s="17" cm="1">
        <f t="array" ref="S1544:T1544">VLOOKUP(Merged_Sheet!A1544,Merged_Sheet!A1544:F4234,{5,6},0)</f>
        <v>3790240831</v>
      </c>
      <c r="T1544" s="17">
        <v>3790240831</v>
      </c>
      <c r="U1544" s="12" cm="1">
        <f t="array" ref="U1544:Z1544">VLOOKUP(Merged_Sheet!A1544,BUSINESS!A1544:J4234,{5,6,7,8,9,10},0)</f>
        <v>0.40799999999999997</v>
      </c>
      <c r="V1544" s="12">
        <v>46</v>
      </c>
      <c r="W1544" s="12">
        <v>0</v>
      </c>
      <c r="X1544" s="12">
        <v>274</v>
      </c>
      <c r="Y1544" s="12">
        <v>6.6000000000000003E-2</v>
      </c>
      <c r="Z1544" s="12">
        <v>0.36599999999999999</v>
      </c>
      <c r="AA1544" s="17" cm="1">
        <f t="array" ref="AA1544:AB1544">VLOOKUP(Merged_Sheet!A1544,Merged_Sheet!A1544:F4234,{5,6},0)</f>
        <v>3790240831</v>
      </c>
      <c r="AB1544" s="17">
        <v>3790240831</v>
      </c>
      <c r="AC1544" s="16">
        <f t="shared" si="145"/>
        <v>5475.9684277745428</v>
      </c>
      <c r="AD1544" s="12">
        <f t="shared" si="146"/>
        <v>5475.9684277745428</v>
      </c>
      <c r="AE1544" s="12">
        <f t="shared" si="147"/>
        <v>5475.9684277745428</v>
      </c>
      <c r="AF1544" s="12">
        <f t="shared" si="148"/>
        <v>5475.9684277745428</v>
      </c>
      <c r="AG1544" s="12">
        <f t="shared" si="149"/>
        <v>0.66799999999999993</v>
      </c>
    </row>
    <row r="1545" spans="1:33" ht="14.5" x14ac:dyDescent="0.35">
      <c r="A1545" s="12" t="str">
        <f t="shared" si="144"/>
        <v>Mauritania-Africa-2009</v>
      </c>
      <c r="B1545" s="13" t="s">
        <v>64</v>
      </c>
      <c r="C1545" s="14" t="s">
        <v>183</v>
      </c>
      <c r="D1545" s="15">
        <v>2009</v>
      </c>
      <c r="E1545" s="16" cm="1">
        <f t="array" ref="E1545:I1545">VLOOKUP(Merged_Sheet!A1545,GDP!A1545:I4235,{5,6,7,8,9},0)</f>
        <v>3027032864</v>
      </c>
      <c r="F1545" s="16">
        <v>3027032864</v>
      </c>
      <c r="G1545" s="12">
        <v>5.3999999999999999E-2</v>
      </c>
      <c r="H1545" s="12">
        <v>46</v>
      </c>
      <c r="I1545" s="12">
        <v>0.19500000000000001</v>
      </c>
      <c r="J1545" s="12" cm="1">
        <f t="array" ref="J1545:R1545">VLOOKUP(Merged_Sheet!A1545,'HUMAN RESOURCES'!A1545:M4235,{5,6,7,8,9,10,11,12,13},0)</f>
        <v>2.1000000000000001E-2</v>
      </c>
      <c r="K1545" s="12">
        <v>0.03</v>
      </c>
      <c r="L1545" s="12">
        <v>72</v>
      </c>
      <c r="M1545" s="12">
        <v>68</v>
      </c>
      <c r="N1545" s="12">
        <v>0.3</v>
      </c>
      <c r="O1545" s="12">
        <v>0.65</v>
      </c>
      <c r="P1545" s="12">
        <v>4.9000000000000002E-2</v>
      </c>
      <c r="Q1545" s="12">
        <v>234243489</v>
      </c>
      <c r="R1545" s="12">
        <v>0.48299999999999998</v>
      </c>
      <c r="S1545" s="17" cm="1">
        <f t="array" ref="S1545:T1545">VLOOKUP(Merged_Sheet!A1545,Merged_Sheet!A1545:F4235,{5,6},0)</f>
        <v>3027032864</v>
      </c>
      <c r="T1545" s="17">
        <v>3027032864</v>
      </c>
      <c r="U1545" s="12" cm="1">
        <f t="array" ref="U1545:Z1545">VLOOKUP(Merged_Sheet!A1545,BUSINESS!A1545:J4235,{5,6,7,8,9,10},0)</f>
        <v>0.375</v>
      </c>
      <c r="V1545" s="12">
        <v>77</v>
      </c>
      <c r="W1545" s="12">
        <v>0</v>
      </c>
      <c r="X1545" s="12">
        <v>266</v>
      </c>
      <c r="Y1545" s="12">
        <v>7.9000000000000001E-2</v>
      </c>
      <c r="Z1545" s="12">
        <v>0.6</v>
      </c>
      <c r="AA1545" s="17" cm="1">
        <f t="array" ref="AA1545:AB1545">VLOOKUP(Merged_Sheet!A1545,Merged_Sheet!A1545:F4235,{5,6},0)</f>
        <v>3027032864</v>
      </c>
      <c r="AB1545" s="17">
        <v>3027032864</v>
      </c>
      <c r="AC1545" s="16">
        <f t="shared" si="145"/>
        <v>12.922591261437367</v>
      </c>
      <c r="AD1545" s="12">
        <f t="shared" si="146"/>
        <v>12.922591261437367</v>
      </c>
      <c r="AE1545" s="12">
        <f t="shared" si="147"/>
        <v>12.922591261437367</v>
      </c>
      <c r="AF1545" s="12">
        <f t="shared" si="148"/>
        <v>12.922591261437367</v>
      </c>
      <c r="AG1545" s="12">
        <f t="shared" si="149"/>
        <v>0.51700000000000002</v>
      </c>
    </row>
    <row r="1546" spans="1:33" ht="14.5" x14ac:dyDescent="0.35">
      <c r="A1546" s="12" t="str">
        <f t="shared" si="144"/>
        <v>Mauritania-Africa-2010</v>
      </c>
      <c r="B1546" s="13" t="s">
        <v>64</v>
      </c>
      <c r="C1546" s="14" t="s">
        <v>183</v>
      </c>
      <c r="D1546" s="15">
        <v>2010</v>
      </c>
      <c r="E1546" s="16" cm="1">
        <f t="array" ref="E1546:I1546">VLOOKUP(Merged_Sheet!A1546,GDP!A1546:I4236,{5,6,7,8,9},0)</f>
        <v>3526946625</v>
      </c>
      <c r="F1546" s="16">
        <v>3526946625</v>
      </c>
      <c r="G1546" s="12">
        <v>0.06</v>
      </c>
      <c r="H1546" s="12">
        <v>58</v>
      </c>
      <c r="I1546" s="12">
        <v>0.17</v>
      </c>
      <c r="J1546" s="12" cm="1">
        <f t="array" ref="J1546:R1546">VLOOKUP(Merged_Sheet!A1546,'HUMAN RESOURCES'!A1546:M4236,{5,6,7,8,9,10,11,12,13},0)</f>
        <v>2.1999999999999999E-2</v>
      </c>
      <c r="K1546" s="12">
        <v>5.3999999999999999E-2</v>
      </c>
      <c r="L1546" s="12">
        <v>69</v>
      </c>
      <c r="M1546" s="12">
        <v>61</v>
      </c>
      <c r="N1546" s="12">
        <v>0.30399999999999999</v>
      </c>
      <c r="O1546" s="12">
        <v>0.65300000000000002</v>
      </c>
      <c r="P1546" s="12">
        <v>4.2999999999999997E-2</v>
      </c>
      <c r="Q1546" s="12">
        <v>4917543</v>
      </c>
      <c r="R1546" s="12">
        <v>0.47799999999999998</v>
      </c>
      <c r="S1546" s="17" cm="1">
        <f t="array" ref="S1546:T1546">VLOOKUP(Merged_Sheet!A1546,Merged_Sheet!A1546:F4236,{5,6},0)</f>
        <v>3526946625</v>
      </c>
      <c r="T1546" s="17">
        <v>3526946625</v>
      </c>
      <c r="U1546" s="12" cm="1">
        <f t="array" ref="U1546:Z1546">VLOOKUP(Merged_Sheet!A1546,BUSINESS!A1546:J4236,{5,6,7,8,9,10},0)</f>
        <v>0</v>
      </c>
      <c r="V1546" s="12">
        <v>0</v>
      </c>
      <c r="W1546" s="12">
        <v>0</v>
      </c>
      <c r="X1546" s="12">
        <v>0</v>
      </c>
      <c r="Y1546" s="12">
        <v>1.7999999999999999E-2</v>
      </c>
      <c r="Z1546" s="12">
        <v>0.23100000000000001</v>
      </c>
      <c r="AA1546" s="17" cm="1">
        <f t="array" ref="AA1546:AB1546">VLOOKUP(Merged_Sheet!A1546,Merged_Sheet!A1546:F4236,{5,6},0)</f>
        <v>3526946625</v>
      </c>
      <c r="AB1546" s="17">
        <v>3526946625</v>
      </c>
      <c r="AC1546" s="16">
        <f t="shared" si="145"/>
        <v>717.21724141507252</v>
      </c>
      <c r="AD1546" s="12">
        <f t="shared" si="146"/>
        <v>717.21724141507252</v>
      </c>
      <c r="AE1546" s="12">
        <f t="shared" si="147"/>
        <v>717.21724141507252</v>
      </c>
      <c r="AF1546" s="12">
        <f t="shared" si="148"/>
        <v>717.21724141507252</v>
      </c>
      <c r="AG1546" s="12">
        <f t="shared" si="149"/>
        <v>0.52200000000000002</v>
      </c>
    </row>
    <row r="1547" spans="1:33" ht="14.5" x14ac:dyDescent="0.35">
      <c r="A1547" s="12" t="str">
        <f t="shared" si="144"/>
        <v>Mauritania-Africa-2011</v>
      </c>
      <c r="B1547" s="13" t="s">
        <v>64</v>
      </c>
      <c r="C1547" s="14" t="s">
        <v>183</v>
      </c>
      <c r="D1547" s="15">
        <v>2011</v>
      </c>
      <c r="E1547" s="16" cm="1">
        <f t="array" ref="E1547:I1547">VLOOKUP(Merged_Sheet!A1547,GDP!A1547:I4237,{5,6,7,8,9},0)</f>
        <v>4136083856</v>
      </c>
      <c r="F1547" s="16">
        <v>4136083856</v>
      </c>
      <c r="G1547" s="12">
        <v>5.8999999999999997E-2</v>
      </c>
      <c r="H1547" s="12">
        <v>51</v>
      </c>
      <c r="I1547" s="12">
        <v>0.17</v>
      </c>
      <c r="J1547" s="12" cm="1">
        <f t="array" ref="J1547:R1547">VLOOKUP(Merged_Sheet!A1547,'HUMAN RESOURCES'!A1547:M4237,{5,6,7,8,9,10,11,12,13},0)</f>
        <v>2.1999999999999999E-2</v>
      </c>
      <c r="K1547" s="12">
        <v>3.2000000000000001E-2</v>
      </c>
      <c r="L1547" s="12">
        <v>70</v>
      </c>
      <c r="M1547" s="12">
        <v>62</v>
      </c>
      <c r="N1547" s="12">
        <v>0.27300000000000002</v>
      </c>
      <c r="O1547" s="12">
        <v>0.68899999999999995</v>
      </c>
      <c r="P1547" s="12">
        <v>3.7999999999999999E-2</v>
      </c>
      <c r="Q1547" s="12">
        <v>2632834</v>
      </c>
      <c r="R1547" s="12">
        <v>0.65600000000000003</v>
      </c>
      <c r="S1547" s="17" cm="1">
        <f t="array" ref="S1547:T1547">VLOOKUP(Merged_Sheet!A1547,Merged_Sheet!A1547:F4237,{5,6},0)</f>
        <v>4136083856</v>
      </c>
      <c r="T1547" s="17">
        <v>4136083856</v>
      </c>
      <c r="U1547" s="12" cm="1">
        <f t="array" ref="U1547:Z1547">VLOOKUP(Merged_Sheet!A1547,BUSINESS!A1547:J4237,{5,6,7,8,9,10},0)</f>
        <v>0.33800000000000002</v>
      </c>
      <c r="V1547" s="12">
        <v>13</v>
      </c>
      <c r="W1547" s="12">
        <v>0</v>
      </c>
      <c r="X1547" s="12">
        <v>204</v>
      </c>
      <c r="Y1547" s="12">
        <v>9.8000000000000004E-2</v>
      </c>
      <c r="Z1547" s="12">
        <v>0.67</v>
      </c>
      <c r="AA1547" s="17" cm="1">
        <f t="array" ref="AA1547:AB1547">VLOOKUP(Merged_Sheet!A1547,Merged_Sheet!A1547:F4237,{5,6},0)</f>
        <v>4136083856</v>
      </c>
      <c r="AB1547" s="17">
        <v>4136083856</v>
      </c>
      <c r="AC1547" s="16">
        <f t="shared" si="145"/>
        <v>1570.9626417768839</v>
      </c>
      <c r="AD1547" s="12">
        <f t="shared" si="146"/>
        <v>1570.9626417768839</v>
      </c>
      <c r="AE1547" s="12">
        <f t="shared" si="147"/>
        <v>1570.9626417768839</v>
      </c>
      <c r="AF1547" s="12">
        <f t="shared" si="148"/>
        <v>1570.9626417768839</v>
      </c>
      <c r="AG1547" s="12">
        <f t="shared" si="149"/>
        <v>0.34399999999999997</v>
      </c>
    </row>
    <row r="1548" spans="1:33" ht="14.5" x14ac:dyDescent="0.35">
      <c r="A1548" s="12" t="str">
        <f t="shared" si="144"/>
        <v>Mauritania-Africa-2012</v>
      </c>
      <c r="B1548" s="13" t="s">
        <v>64</v>
      </c>
      <c r="C1548" s="14" t="s">
        <v>183</v>
      </c>
      <c r="D1548" s="15">
        <v>2012</v>
      </c>
      <c r="E1548" s="16" cm="1">
        <f t="array" ref="E1548:I1548">VLOOKUP(Merged_Sheet!A1548,GDP!A1548:I4238,{5,6,7,8,9},0)</f>
        <v>3958701369</v>
      </c>
      <c r="F1548" s="16">
        <v>3958701369</v>
      </c>
      <c r="G1548" s="12">
        <v>6.4000000000000001E-2</v>
      </c>
      <c r="H1548" s="12">
        <v>52</v>
      </c>
      <c r="I1548" s="12">
        <v>0.17</v>
      </c>
      <c r="J1548" s="12" cm="1">
        <f t="array" ref="J1548:R1548">VLOOKUP(Merged_Sheet!A1548,'HUMAN RESOURCES'!A1548:M4238,{5,6,7,8,9,10,11,12,13},0)</f>
        <v>2.1999999999999999E-2</v>
      </c>
      <c r="K1548" s="12">
        <v>0.05</v>
      </c>
      <c r="L1548" s="12">
        <v>67</v>
      </c>
      <c r="M1548" s="12">
        <v>63</v>
      </c>
      <c r="N1548" s="12">
        <v>0.31</v>
      </c>
      <c r="O1548" s="12">
        <v>0.64100000000000001</v>
      </c>
      <c r="P1548" s="12">
        <v>4.9000000000000002E-2</v>
      </c>
      <c r="Q1548" s="12">
        <v>1174662334</v>
      </c>
      <c r="R1548" s="12">
        <v>0.30199999999999999</v>
      </c>
      <c r="S1548" s="17" cm="1">
        <f t="array" ref="S1548:T1548">VLOOKUP(Merged_Sheet!A1548,Merged_Sheet!A1548:F4238,{5,6},0)</f>
        <v>3958701369</v>
      </c>
      <c r="T1548" s="17">
        <v>3958701369</v>
      </c>
      <c r="U1548" s="12" cm="1">
        <f t="array" ref="U1548:Z1548">VLOOKUP(Merged_Sheet!A1548,BUSINESS!A1548:J4238,{5,6,7,8,9,10},0)</f>
        <v>0.70299999999999996</v>
      </c>
      <c r="V1548" s="12">
        <v>30</v>
      </c>
      <c r="W1548" s="12">
        <v>0</v>
      </c>
      <c r="X1548" s="12">
        <v>271</v>
      </c>
      <c r="Y1548" s="12">
        <v>4.3999999999999997E-2</v>
      </c>
      <c r="Z1548" s="12">
        <v>0.29499999999999998</v>
      </c>
      <c r="AA1548" s="17" cm="1">
        <f t="array" ref="AA1548:AB1548">VLOOKUP(Merged_Sheet!A1548,Merged_Sheet!A1548:F4238,{5,6},0)</f>
        <v>3958701369</v>
      </c>
      <c r="AB1548" s="17">
        <v>3958701369</v>
      </c>
      <c r="AC1548" s="16">
        <f t="shared" si="145"/>
        <v>3.3700760247582773</v>
      </c>
      <c r="AD1548" s="12">
        <f t="shared" si="146"/>
        <v>3.3700760247582773</v>
      </c>
      <c r="AE1548" s="12">
        <f t="shared" si="147"/>
        <v>3.3700760247582773</v>
      </c>
      <c r="AF1548" s="12">
        <f t="shared" si="148"/>
        <v>3.3700760247582773</v>
      </c>
      <c r="AG1548" s="12">
        <f t="shared" si="149"/>
        <v>0.69799999999999995</v>
      </c>
    </row>
    <row r="1549" spans="1:33" ht="14.5" x14ac:dyDescent="0.35">
      <c r="A1549" s="12" t="str">
        <f t="shared" si="144"/>
        <v>Mauritius-Africa-2000</v>
      </c>
      <c r="B1549" s="13" t="s">
        <v>64</v>
      </c>
      <c r="C1549" s="14" t="s">
        <v>184</v>
      </c>
      <c r="D1549" s="15">
        <v>2000</v>
      </c>
      <c r="E1549" s="16" cm="1">
        <f t="array" ref="E1549:I1549">VLOOKUP(Merged_Sheet!A1549,GDP!A1549:I4239,{5,6,7,8,9},0)</f>
        <v>4582562398</v>
      </c>
      <c r="F1549" s="16">
        <v>4582562398</v>
      </c>
      <c r="G1549" s="12">
        <v>3.6999999999999998E-2</v>
      </c>
      <c r="H1549" s="12">
        <v>146</v>
      </c>
      <c r="I1549" s="12">
        <v>0.20799999999999999</v>
      </c>
      <c r="J1549" s="12" cm="1">
        <f t="array" ref="J1549:R1549">VLOOKUP(Merged_Sheet!A1549,'HUMAN RESOURCES'!A1549:M4239,{5,6,7,8,9,10,11,12,13},0)</f>
        <v>2.1999999999999999E-2</v>
      </c>
      <c r="K1549" s="12">
        <v>4.2999999999999997E-2</v>
      </c>
      <c r="L1549" s="12">
        <v>69</v>
      </c>
      <c r="M1549" s="12">
        <v>68</v>
      </c>
      <c r="N1549" s="12">
        <v>0.32700000000000001</v>
      </c>
      <c r="O1549" s="12">
        <v>0.628</v>
      </c>
      <c r="P1549" s="12">
        <v>4.4999999999999998E-2</v>
      </c>
      <c r="Q1549" s="12">
        <v>147969967</v>
      </c>
      <c r="R1549" s="12">
        <v>0.28999999999999998</v>
      </c>
      <c r="S1549" s="17" cm="1">
        <f t="array" ref="S1549:T1549">VLOOKUP(Merged_Sheet!A1549,Merged_Sheet!A1549:F4239,{5,6},0)</f>
        <v>4582562398</v>
      </c>
      <c r="T1549" s="17">
        <v>4582562398</v>
      </c>
      <c r="U1549" s="12" cm="1">
        <f t="array" ref="U1549:Z1549">VLOOKUP(Merged_Sheet!A1549,BUSINESS!A1549:J4239,{5,6,7,8,9,10},0)</f>
        <v>0.36099999999999999</v>
      </c>
      <c r="V1549" s="12">
        <v>73</v>
      </c>
      <c r="W1549" s="12">
        <v>0</v>
      </c>
      <c r="X1549" s="12">
        <v>302</v>
      </c>
      <c r="Y1549" s="12">
        <v>2.5000000000000001E-2</v>
      </c>
      <c r="Z1549" s="12">
        <v>0.30199999999999999</v>
      </c>
      <c r="AA1549" s="17" cm="1">
        <f t="array" ref="AA1549:AB1549">VLOOKUP(Merged_Sheet!A1549,Merged_Sheet!A1549:F4239,{5,6},0)</f>
        <v>4582562398</v>
      </c>
      <c r="AB1549" s="17">
        <v>4582562398</v>
      </c>
      <c r="AC1549" s="16">
        <f t="shared" si="145"/>
        <v>30.969543961579717</v>
      </c>
      <c r="AD1549" s="12">
        <f t="shared" si="146"/>
        <v>30.969543961579717</v>
      </c>
      <c r="AE1549" s="12">
        <f t="shared" si="147"/>
        <v>30.969543961579717</v>
      </c>
      <c r="AF1549" s="12">
        <f t="shared" si="148"/>
        <v>30.969543961579717</v>
      </c>
      <c r="AG1549" s="12">
        <f t="shared" si="149"/>
        <v>0.71</v>
      </c>
    </row>
    <row r="1550" spans="1:33" ht="14.5" x14ac:dyDescent="0.35">
      <c r="A1550" s="12" t="str">
        <f t="shared" si="144"/>
        <v>Mauritius-Africa-2001</v>
      </c>
      <c r="B1550" s="13" t="s">
        <v>64</v>
      </c>
      <c r="C1550" s="14" t="s">
        <v>184</v>
      </c>
      <c r="D1550" s="15">
        <v>2001</v>
      </c>
      <c r="E1550" s="16" cm="1">
        <f t="array" ref="E1550:I1550">VLOOKUP(Merged_Sheet!A1550,GDP!A1550:I4240,{5,6,7,8,9},0)</f>
        <v>4536544699</v>
      </c>
      <c r="F1550" s="16">
        <v>4536544699</v>
      </c>
      <c r="G1550" s="12">
        <v>3.7999999999999999E-2</v>
      </c>
      <c r="H1550" s="12">
        <v>147</v>
      </c>
      <c r="I1550" s="12">
        <v>0.21099999999999999</v>
      </c>
      <c r="J1550" s="12" cm="1">
        <f t="array" ref="J1550:R1550">VLOOKUP(Merged_Sheet!A1550,'HUMAN RESOURCES'!A1550:M4240,{5,6,7,8,9,10,11,12,13},0)</f>
        <v>2.1999999999999999E-2</v>
      </c>
      <c r="K1550" s="12">
        <v>1.4E-2</v>
      </c>
      <c r="L1550" s="12">
        <v>77</v>
      </c>
      <c r="M1550" s="12">
        <v>75</v>
      </c>
      <c r="N1550" s="12">
        <v>0.313</v>
      </c>
      <c r="O1550" s="12">
        <v>0.63700000000000001</v>
      </c>
      <c r="P1550" s="12">
        <v>4.9000000000000002E-2</v>
      </c>
      <c r="Q1550" s="12">
        <v>313843</v>
      </c>
      <c r="R1550" s="12">
        <v>0.376</v>
      </c>
      <c r="S1550" s="17" cm="1">
        <f t="array" ref="S1550:T1550">VLOOKUP(Merged_Sheet!A1550,Merged_Sheet!A1550:F4240,{5,6},0)</f>
        <v>4536544699</v>
      </c>
      <c r="T1550" s="17">
        <v>4536544699</v>
      </c>
      <c r="U1550" s="12" cm="1">
        <f t="array" ref="U1550:Z1550">VLOOKUP(Merged_Sheet!A1550,BUSINESS!A1550:J4240,{5,6,7,8,9,10},0)</f>
        <v>9.2999999999999999E-2</v>
      </c>
      <c r="V1550" s="12">
        <v>9</v>
      </c>
      <c r="W1550" s="12">
        <v>0</v>
      </c>
      <c r="X1550" s="12">
        <v>0</v>
      </c>
      <c r="Y1550" s="12">
        <v>0.23200000000000001</v>
      </c>
      <c r="Z1550" s="12">
        <v>1.3879999999999999</v>
      </c>
      <c r="AA1550" s="17" cm="1">
        <f t="array" ref="AA1550:AB1550">VLOOKUP(Merged_Sheet!A1550,Merged_Sheet!A1550:F4240,{5,6},0)</f>
        <v>4536544699</v>
      </c>
      <c r="AB1550" s="17">
        <v>4536544699</v>
      </c>
      <c r="AC1550" s="16">
        <f t="shared" si="145"/>
        <v>14454.821993799447</v>
      </c>
      <c r="AD1550" s="12">
        <f t="shared" si="146"/>
        <v>14454.821993799447</v>
      </c>
      <c r="AE1550" s="12">
        <f t="shared" si="147"/>
        <v>14454.821993799447</v>
      </c>
      <c r="AF1550" s="12">
        <f t="shared" si="148"/>
        <v>14454.821993799447</v>
      </c>
      <c r="AG1550" s="12">
        <f t="shared" si="149"/>
        <v>0.624</v>
      </c>
    </row>
    <row r="1551" spans="1:33" ht="14.5" x14ac:dyDescent="0.35">
      <c r="A1551" s="12" t="str">
        <f t="shared" si="144"/>
        <v>Mauritius-Africa-2002</v>
      </c>
      <c r="B1551" s="13" t="s">
        <v>64</v>
      </c>
      <c r="C1551" s="14" t="s">
        <v>184</v>
      </c>
      <c r="D1551" s="15">
        <v>2002</v>
      </c>
      <c r="E1551" s="16" cm="1">
        <f t="array" ref="E1551:I1551">VLOOKUP(Merged_Sheet!A1551,GDP!A1551:I4241,{5,6,7,8,9},0)</f>
        <v>4767303153</v>
      </c>
      <c r="F1551" s="16">
        <v>4767303153</v>
      </c>
      <c r="G1551" s="12">
        <v>4.2000000000000003E-2</v>
      </c>
      <c r="H1551" s="12">
        <v>168</v>
      </c>
      <c r="I1551" s="12">
        <v>0.21</v>
      </c>
      <c r="J1551" s="12" cm="1">
        <f t="array" ref="J1551:R1551">VLOOKUP(Merged_Sheet!A1551,'HUMAN RESOURCES'!A1551:M4241,{5,6,7,8,9,10,11,12,13},0)</f>
        <v>2.3E-2</v>
      </c>
      <c r="K1551" s="12">
        <v>2.3E-2</v>
      </c>
      <c r="L1551" s="12">
        <v>72</v>
      </c>
      <c r="M1551" s="12">
        <v>62</v>
      </c>
      <c r="N1551" s="12">
        <v>0.245</v>
      </c>
      <c r="O1551" s="12">
        <v>0.68400000000000005</v>
      </c>
      <c r="P1551" s="12">
        <v>7.0999999999999994E-2</v>
      </c>
      <c r="Q1551" s="12">
        <v>15674000</v>
      </c>
      <c r="R1551" s="12">
        <v>0.54100000000000004</v>
      </c>
      <c r="S1551" s="17" cm="1">
        <f t="array" ref="S1551:T1551">VLOOKUP(Merged_Sheet!A1551,Merged_Sheet!A1551:F4241,{5,6},0)</f>
        <v>4767303153</v>
      </c>
      <c r="T1551" s="17">
        <v>4767303153</v>
      </c>
      <c r="U1551" s="12" cm="1">
        <f t="array" ref="U1551:Z1551">VLOOKUP(Merged_Sheet!A1551,BUSINESS!A1551:J4241,{5,6,7,8,9,10},0)</f>
        <v>0.41499999999999998</v>
      </c>
      <c r="V1551" s="12">
        <v>21</v>
      </c>
      <c r="W1551" s="12">
        <v>0</v>
      </c>
      <c r="X1551" s="12">
        <v>271</v>
      </c>
      <c r="Y1551" s="12">
        <v>0.11</v>
      </c>
      <c r="Z1551" s="12">
        <v>0.95799999999999996</v>
      </c>
      <c r="AA1551" s="17" cm="1">
        <f t="array" ref="AA1551:AB1551">VLOOKUP(Merged_Sheet!A1551,Merged_Sheet!A1551:F4241,{5,6},0)</f>
        <v>4767303153</v>
      </c>
      <c r="AB1551" s="17">
        <v>4767303153</v>
      </c>
      <c r="AC1551" s="16">
        <f t="shared" si="145"/>
        <v>304.15357617710856</v>
      </c>
      <c r="AD1551" s="12">
        <f t="shared" si="146"/>
        <v>304.15357617710856</v>
      </c>
      <c r="AE1551" s="12">
        <f t="shared" si="147"/>
        <v>304.15357617710856</v>
      </c>
      <c r="AF1551" s="12">
        <f t="shared" si="148"/>
        <v>304.15357617710856</v>
      </c>
      <c r="AG1551" s="12">
        <f t="shared" si="149"/>
        <v>0.45899999999999996</v>
      </c>
    </row>
    <row r="1552" spans="1:33" ht="14.5" x14ac:dyDescent="0.35">
      <c r="A1552" s="12" t="str">
        <f t="shared" si="144"/>
        <v>Mauritius-Africa-2003</v>
      </c>
      <c r="B1552" s="13" t="s">
        <v>64</v>
      </c>
      <c r="C1552" s="14" t="s">
        <v>184</v>
      </c>
      <c r="D1552" s="15">
        <v>2003</v>
      </c>
      <c r="E1552" s="16" cm="1">
        <f t="array" ref="E1552:I1552">VLOOKUP(Merged_Sheet!A1552,GDP!A1552:I4242,{5,6,7,8,9},0)</f>
        <v>5609836354</v>
      </c>
      <c r="F1552" s="16">
        <v>5609836354</v>
      </c>
      <c r="G1552" s="12">
        <v>3.9E-2</v>
      </c>
      <c r="H1552" s="12">
        <v>188</v>
      </c>
      <c r="I1552" s="12">
        <v>0.21</v>
      </c>
      <c r="J1552" s="12" cm="1">
        <f t="array" ref="J1552:R1552">VLOOKUP(Merged_Sheet!A1552,'HUMAN RESOURCES'!A1552:M4242,{5,6,7,8,9,10,11,12,13},0)</f>
        <v>2.4E-2</v>
      </c>
      <c r="K1552" s="12">
        <v>4.2999999999999997E-2</v>
      </c>
      <c r="L1552" s="12">
        <v>71</v>
      </c>
      <c r="M1552" s="12">
        <v>64</v>
      </c>
      <c r="N1552" s="12">
        <v>0.31</v>
      </c>
      <c r="O1552" s="12">
        <v>0.64500000000000002</v>
      </c>
      <c r="P1552" s="12">
        <v>4.5999999999999999E-2</v>
      </c>
      <c r="Q1552" s="12">
        <v>27302800</v>
      </c>
      <c r="R1552" s="12">
        <v>0.36299999999999999</v>
      </c>
      <c r="S1552" s="17" cm="1">
        <f t="array" ref="S1552:T1552">VLOOKUP(Merged_Sheet!A1552,Merged_Sheet!A1552:F4242,{5,6},0)</f>
        <v>5609836354</v>
      </c>
      <c r="T1552" s="17">
        <v>5609836354</v>
      </c>
      <c r="U1552" s="12" cm="1">
        <f t="array" ref="U1552:Z1552">VLOOKUP(Merged_Sheet!A1552,BUSINESS!A1552:J4242,{5,6,7,8,9,10},0)</f>
        <v>0.89800000000000002</v>
      </c>
      <c r="V1552" s="12">
        <v>15</v>
      </c>
      <c r="W1552" s="12">
        <v>0</v>
      </c>
      <c r="X1552" s="12">
        <v>205</v>
      </c>
      <c r="Y1552" s="12">
        <v>9.0999999999999998E-2</v>
      </c>
      <c r="Z1552" s="12">
        <v>0.45800000000000002</v>
      </c>
      <c r="AA1552" s="17" cm="1">
        <f t="array" ref="AA1552:AB1552">VLOOKUP(Merged_Sheet!A1552,Merged_Sheet!A1552:F4242,{5,6},0)</f>
        <v>5609836354</v>
      </c>
      <c r="AB1552" s="17">
        <v>5609836354</v>
      </c>
      <c r="AC1552" s="16">
        <f t="shared" si="145"/>
        <v>205.46743755219245</v>
      </c>
      <c r="AD1552" s="12">
        <f t="shared" si="146"/>
        <v>205.46743755219245</v>
      </c>
      <c r="AE1552" s="12">
        <f t="shared" si="147"/>
        <v>205.46743755219245</v>
      </c>
      <c r="AF1552" s="12">
        <f t="shared" si="148"/>
        <v>205.46743755219245</v>
      </c>
      <c r="AG1552" s="12">
        <f t="shared" si="149"/>
        <v>0.63700000000000001</v>
      </c>
    </row>
    <row r="1553" spans="1:33" ht="14.5" x14ac:dyDescent="0.35">
      <c r="A1553" s="12" t="str">
        <f t="shared" si="144"/>
        <v>Mauritius-Africa-2004</v>
      </c>
      <c r="B1553" s="13" t="s">
        <v>64</v>
      </c>
      <c r="C1553" s="14" t="s">
        <v>184</v>
      </c>
      <c r="D1553" s="15">
        <v>2004</v>
      </c>
      <c r="E1553" s="16" cm="1">
        <f t="array" ref="E1553:I1553">VLOOKUP(Merged_Sheet!A1553,GDP!A1553:I4243,{5,6,7,8,9},0)</f>
        <v>6385691315</v>
      </c>
      <c r="F1553" s="16">
        <v>6385691315</v>
      </c>
      <c r="G1553" s="12">
        <v>4.2000000000000003E-2</v>
      </c>
      <c r="H1553" s="12">
        <v>227</v>
      </c>
      <c r="I1553" s="12">
        <v>0.21</v>
      </c>
      <c r="J1553" s="12" cm="1">
        <f t="array" ref="J1553:R1553">VLOOKUP(Merged_Sheet!A1553,'HUMAN RESOURCES'!A1553:M4243,{5,6,7,8,9,10,11,12,13},0)</f>
        <v>2.4E-2</v>
      </c>
      <c r="K1553" s="12">
        <v>0.03</v>
      </c>
      <c r="L1553" s="12">
        <v>73</v>
      </c>
      <c r="M1553" s="12">
        <v>65</v>
      </c>
      <c r="N1553" s="12">
        <v>0.30199999999999999</v>
      </c>
      <c r="O1553" s="12">
        <v>0.64900000000000002</v>
      </c>
      <c r="P1553" s="12">
        <v>4.9000000000000002E-2</v>
      </c>
      <c r="Q1553" s="12">
        <v>5318700</v>
      </c>
      <c r="R1553" s="12">
        <v>0.35299999999999998</v>
      </c>
      <c r="S1553" s="17" cm="1">
        <f t="array" ref="S1553:T1553">VLOOKUP(Merged_Sheet!A1553,Merged_Sheet!A1553:F4243,{5,6},0)</f>
        <v>6385691315</v>
      </c>
      <c r="T1553" s="17">
        <v>6385691315</v>
      </c>
      <c r="U1553" s="12" cm="1">
        <f t="array" ref="U1553:Z1553">VLOOKUP(Merged_Sheet!A1553,BUSINESS!A1553:J4243,{5,6,7,8,9,10},0)</f>
        <v>0.61399999999999999</v>
      </c>
      <c r="V1553" s="12">
        <v>15</v>
      </c>
      <c r="W1553" s="12">
        <v>0</v>
      </c>
      <c r="X1553" s="12">
        <v>202</v>
      </c>
      <c r="Y1553" s="12">
        <v>0.157</v>
      </c>
      <c r="Z1553" s="12">
        <v>0.65300000000000002</v>
      </c>
      <c r="AA1553" s="17" cm="1">
        <f t="array" ref="AA1553:AB1553">VLOOKUP(Merged_Sheet!A1553,Merged_Sheet!A1553:F4243,{5,6},0)</f>
        <v>6385691315</v>
      </c>
      <c r="AB1553" s="17">
        <v>6385691315</v>
      </c>
      <c r="AC1553" s="16">
        <f t="shared" si="145"/>
        <v>1200.6112988136199</v>
      </c>
      <c r="AD1553" s="12">
        <f t="shared" si="146"/>
        <v>1200.6112988136199</v>
      </c>
      <c r="AE1553" s="12">
        <f t="shared" si="147"/>
        <v>1200.6112988136199</v>
      </c>
      <c r="AF1553" s="12">
        <f t="shared" si="148"/>
        <v>1200.6112988136199</v>
      </c>
      <c r="AG1553" s="12">
        <f t="shared" si="149"/>
        <v>0.64700000000000002</v>
      </c>
    </row>
    <row r="1554" spans="1:33" ht="14.5" x14ac:dyDescent="0.35">
      <c r="A1554" s="12" t="str">
        <f t="shared" si="144"/>
        <v>Mauritius-Africa-2005</v>
      </c>
      <c r="B1554" s="13" t="s">
        <v>64</v>
      </c>
      <c r="C1554" s="14" t="s">
        <v>184</v>
      </c>
      <c r="D1554" s="15">
        <v>2005</v>
      </c>
      <c r="E1554" s="16" cm="1">
        <f t="array" ref="E1554:I1554">VLOOKUP(Merged_Sheet!A1554,GDP!A1554:I4244,{5,6,7,8,9},0)</f>
        <v>6283796155</v>
      </c>
      <c r="F1554" s="16">
        <v>6283796155</v>
      </c>
      <c r="G1554" s="12">
        <v>4.4999999999999998E-2</v>
      </c>
      <c r="H1554" s="12">
        <v>239</v>
      </c>
      <c r="I1554" s="12">
        <v>0.21</v>
      </c>
      <c r="J1554" s="12" cm="1">
        <f t="array" ref="J1554:R1554">VLOOKUP(Merged_Sheet!A1554,'HUMAN RESOURCES'!A1554:M4244,{5,6,7,8,9,10,11,12,13},0)</f>
        <v>2.5000000000000001E-2</v>
      </c>
      <c r="K1554" s="12">
        <v>0.04</v>
      </c>
      <c r="L1554" s="12">
        <v>67</v>
      </c>
      <c r="M1554" s="12">
        <v>65</v>
      </c>
      <c r="N1554" s="12">
        <v>0.38300000000000001</v>
      </c>
      <c r="O1554" s="12">
        <v>0.56999999999999995</v>
      </c>
      <c r="P1554" s="12">
        <v>4.7E-2</v>
      </c>
      <c r="Q1554" s="12">
        <v>26249412</v>
      </c>
      <c r="R1554" s="12">
        <v>0.16200000000000001</v>
      </c>
      <c r="S1554" s="17" cm="1">
        <f t="array" ref="S1554:T1554">VLOOKUP(Merged_Sheet!A1554,Merged_Sheet!A1554:F4244,{5,6},0)</f>
        <v>6283796155</v>
      </c>
      <c r="T1554" s="17">
        <v>6283796155</v>
      </c>
      <c r="U1554" s="12" cm="1">
        <f t="array" ref="U1554:Z1554">VLOOKUP(Merged_Sheet!A1554,BUSINESS!A1554:J4244,{5,6,7,8,9,10},0)</f>
        <v>0.34100000000000003</v>
      </c>
      <c r="V1554" s="12">
        <v>31</v>
      </c>
      <c r="W1554" s="12">
        <v>0</v>
      </c>
      <c r="X1554" s="12">
        <v>408</v>
      </c>
      <c r="Y1554" s="12">
        <v>1.7000000000000001E-2</v>
      </c>
      <c r="Z1554" s="12">
        <v>0.16</v>
      </c>
      <c r="AA1554" s="17" cm="1">
        <f t="array" ref="AA1554:AB1554">VLOOKUP(Merged_Sheet!A1554,Merged_Sheet!A1554:F4244,{5,6},0)</f>
        <v>6283796155</v>
      </c>
      <c r="AB1554" s="17">
        <v>6283796155</v>
      </c>
      <c r="AC1554" s="16">
        <f t="shared" si="145"/>
        <v>239.38807295950096</v>
      </c>
      <c r="AD1554" s="12">
        <f t="shared" si="146"/>
        <v>239.38807295950096</v>
      </c>
      <c r="AE1554" s="12">
        <f t="shared" si="147"/>
        <v>239.38807295950096</v>
      </c>
      <c r="AF1554" s="12">
        <f t="shared" si="148"/>
        <v>239.38807295950096</v>
      </c>
      <c r="AG1554" s="12">
        <f t="shared" si="149"/>
        <v>0.83799999999999997</v>
      </c>
    </row>
    <row r="1555" spans="1:33" ht="14.5" x14ac:dyDescent="0.35">
      <c r="A1555" s="12" t="str">
        <f t="shared" si="144"/>
        <v>Mauritius-Africa-2006</v>
      </c>
      <c r="B1555" s="13" t="s">
        <v>64</v>
      </c>
      <c r="C1555" s="14" t="s">
        <v>184</v>
      </c>
      <c r="D1555" s="15">
        <v>2006</v>
      </c>
      <c r="E1555" s="16" cm="1">
        <f t="array" ref="E1555:I1555">VLOOKUP(Merged_Sheet!A1555,GDP!A1555:I4245,{5,6,7,8,9},0)</f>
        <v>6731536244</v>
      </c>
      <c r="F1555" s="16">
        <v>6731536244</v>
      </c>
      <c r="G1555" s="12">
        <v>4.8000000000000001E-2</v>
      </c>
      <c r="H1555" s="12">
        <v>269</v>
      </c>
      <c r="I1555" s="12">
        <v>0.21099999999999999</v>
      </c>
      <c r="J1555" s="12" cm="1">
        <f t="array" ref="J1555:R1555">VLOOKUP(Merged_Sheet!A1555,'HUMAN RESOURCES'!A1555:M4245,{5,6,7,8,9,10,11,12,13},0)</f>
        <v>2.5999999999999999E-2</v>
      </c>
      <c r="K1555" s="12">
        <v>2.5999999999999999E-2</v>
      </c>
      <c r="L1555" s="12">
        <v>71</v>
      </c>
      <c r="M1555" s="12">
        <v>65</v>
      </c>
      <c r="N1555" s="12">
        <v>0.36</v>
      </c>
      <c r="O1555" s="12">
        <v>0.60399999999999998</v>
      </c>
      <c r="P1555" s="12">
        <v>3.5999999999999997E-2</v>
      </c>
      <c r="Q1555" s="12">
        <v>90371287</v>
      </c>
      <c r="R1555" s="12">
        <v>0.45800000000000002</v>
      </c>
      <c r="S1555" s="17" cm="1">
        <f t="array" ref="S1555:T1555">VLOOKUP(Merged_Sheet!A1555,Merged_Sheet!A1555:F4245,{5,6},0)</f>
        <v>6731536244</v>
      </c>
      <c r="T1555" s="17">
        <v>6731536244</v>
      </c>
      <c r="U1555" s="12" cm="1">
        <f t="array" ref="U1555:Z1555">VLOOKUP(Merged_Sheet!A1555,BUSINESS!A1555:J4245,{5,6,7,8,9,10},0)</f>
        <v>0.47099999999999997</v>
      </c>
      <c r="V1555" s="12">
        <v>41</v>
      </c>
      <c r="W1555" s="12">
        <v>0</v>
      </c>
      <c r="X1555" s="12">
        <v>195</v>
      </c>
      <c r="Y1555" s="12">
        <v>6.2E-2</v>
      </c>
      <c r="Z1555" s="12">
        <v>0.754</v>
      </c>
      <c r="AA1555" s="17" cm="1">
        <f t="array" ref="AA1555:AB1555">VLOOKUP(Merged_Sheet!A1555,Merged_Sheet!A1555:F4245,{5,6},0)</f>
        <v>6731536244</v>
      </c>
      <c r="AB1555" s="17">
        <v>6731536244</v>
      </c>
      <c r="AC1555" s="16">
        <f t="shared" si="145"/>
        <v>74.487555367005015</v>
      </c>
      <c r="AD1555" s="12">
        <f t="shared" si="146"/>
        <v>74.487555367005015</v>
      </c>
      <c r="AE1555" s="12">
        <f t="shared" si="147"/>
        <v>74.487555367005015</v>
      </c>
      <c r="AF1555" s="12">
        <f t="shared" si="148"/>
        <v>74.487555367005015</v>
      </c>
      <c r="AG1555" s="12">
        <f t="shared" si="149"/>
        <v>0.54200000000000004</v>
      </c>
    </row>
    <row r="1556" spans="1:33" ht="14.5" x14ac:dyDescent="0.35">
      <c r="A1556" s="12" t="str">
        <f t="shared" si="144"/>
        <v>Mauritius-Africa-2007</v>
      </c>
      <c r="B1556" s="13" t="s">
        <v>64</v>
      </c>
      <c r="C1556" s="14" t="s">
        <v>184</v>
      </c>
      <c r="D1556" s="15">
        <v>2007</v>
      </c>
      <c r="E1556" s="16" cm="1">
        <f t="array" ref="E1556:I1556">VLOOKUP(Merged_Sheet!A1556,GDP!A1556:I4246,{5,6,7,8,9},0)</f>
        <v>7792063567</v>
      </c>
      <c r="F1556" s="16">
        <v>7792063567</v>
      </c>
      <c r="G1556" s="12">
        <v>0.05</v>
      </c>
      <c r="H1556" s="12">
        <v>316</v>
      </c>
      <c r="I1556" s="12">
        <v>0.219</v>
      </c>
      <c r="J1556" s="12" cm="1">
        <f t="array" ref="J1556:R1556">VLOOKUP(Merged_Sheet!A1556,'HUMAN RESOURCES'!A1556:M4246,{5,6,7,8,9,10,11,12,13},0)</f>
        <v>2.5999999999999999E-2</v>
      </c>
      <c r="K1556" s="12">
        <v>4.2000000000000003E-2</v>
      </c>
      <c r="L1556" s="12">
        <v>72</v>
      </c>
      <c r="M1556" s="12">
        <v>67</v>
      </c>
      <c r="N1556" s="12">
        <v>0.33200000000000002</v>
      </c>
      <c r="O1556" s="12">
        <v>0.62</v>
      </c>
      <c r="P1556" s="12">
        <v>4.8000000000000001E-2</v>
      </c>
      <c r="Q1556" s="12">
        <v>13940518</v>
      </c>
      <c r="R1556" s="12">
        <v>0.19500000000000001</v>
      </c>
      <c r="S1556" s="17" cm="1">
        <f t="array" ref="S1556:T1556">VLOOKUP(Merged_Sheet!A1556,Merged_Sheet!A1556:F4246,{5,6},0)</f>
        <v>7792063567</v>
      </c>
      <c r="T1556" s="17">
        <v>7792063567</v>
      </c>
      <c r="U1556" s="12" cm="1">
        <f t="array" ref="U1556:Z1556">VLOOKUP(Merged_Sheet!A1556,BUSINESS!A1556:J4246,{5,6,7,8,9,10},0)</f>
        <v>0.215</v>
      </c>
      <c r="V1556" s="12">
        <v>102</v>
      </c>
      <c r="W1556" s="12">
        <v>0</v>
      </c>
      <c r="X1556" s="12">
        <v>137</v>
      </c>
      <c r="Y1556" s="12">
        <v>5.0000000000000001E-3</v>
      </c>
      <c r="Z1556" s="12">
        <v>0.30399999999999999</v>
      </c>
      <c r="AA1556" s="17" cm="1">
        <f t="array" ref="AA1556:AB1556">VLOOKUP(Merged_Sheet!A1556,Merged_Sheet!A1556:F4246,{5,6},0)</f>
        <v>7792063567</v>
      </c>
      <c r="AB1556" s="17">
        <v>7792063567</v>
      </c>
      <c r="AC1556" s="16">
        <f t="shared" si="145"/>
        <v>558.95079128336556</v>
      </c>
      <c r="AD1556" s="12">
        <f t="shared" si="146"/>
        <v>558.95079128336556</v>
      </c>
      <c r="AE1556" s="12">
        <f t="shared" si="147"/>
        <v>558.95079128336556</v>
      </c>
      <c r="AF1556" s="12">
        <f t="shared" si="148"/>
        <v>558.95079128336556</v>
      </c>
      <c r="AG1556" s="12">
        <f t="shared" si="149"/>
        <v>0.80499999999999994</v>
      </c>
    </row>
    <row r="1557" spans="1:33" ht="14.5" x14ac:dyDescent="0.35">
      <c r="A1557" s="12" t="str">
        <f t="shared" si="144"/>
        <v>Mauritius-Africa-2008</v>
      </c>
      <c r="B1557" s="13" t="s">
        <v>64</v>
      </c>
      <c r="C1557" s="14" t="s">
        <v>184</v>
      </c>
      <c r="D1557" s="15">
        <v>2008</v>
      </c>
      <c r="E1557" s="16" cm="1">
        <f t="array" ref="E1557:I1557">VLOOKUP(Merged_Sheet!A1557,GDP!A1557:I4247,{5,6,7,8,9},0)</f>
        <v>9641077098</v>
      </c>
      <c r="F1557" s="16">
        <v>9641077098</v>
      </c>
      <c r="G1557" s="12">
        <v>4.5999999999999999E-2</v>
      </c>
      <c r="H1557" s="12">
        <v>362</v>
      </c>
      <c r="I1557" s="12">
        <v>0.115</v>
      </c>
      <c r="J1557" s="12" cm="1">
        <f t="array" ref="J1557:R1557">VLOOKUP(Merged_Sheet!A1557,'HUMAN RESOURCES'!A1557:M4247,{5,6,7,8,9,10,11,12,13},0)</f>
        <v>2.7E-2</v>
      </c>
      <c r="K1557" s="12">
        <v>7.5999999999999998E-2</v>
      </c>
      <c r="L1557" s="12">
        <v>67</v>
      </c>
      <c r="M1557" s="12">
        <v>65</v>
      </c>
      <c r="N1557" s="12">
        <v>0.36499999999999999</v>
      </c>
      <c r="O1557" s="12">
        <v>0.59299999999999997</v>
      </c>
      <c r="P1557" s="12">
        <v>4.2999999999999997E-2</v>
      </c>
      <c r="Q1557" s="12">
        <v>167008083</v>
      </c>
      <c r="R1557" s="12">
        <v>0.35799999999999998</v>
      </c>
      <c r="S1557" s="17" cm="1">
        <f t="array" ref="S1557:T1557">VLOOKUP(Merged_Sheet!A1557,Merged_Sheet!A1557:F4247,{5,6},0)</f>
        <v>9641077098</v>
      </c>
      <c r="T1557" s="17">
        <v>9641077098</v>
      </c>
      <c r="U1557" s="12" cm="1">
        <f t="array" ref="U1557:Z1557">VLOOKUP(Merged_Sheet!A1557,BUSINESS!A1557:J4247,{5,6,7,8,9,10},0)</f>
        <v>0.28799999999999998</v>
      </c>
      <c r="V1557" s="12">
        <v>24</v>
      </c>
      <c r="W1557" s="12">
        <v>0</v>
      </c>
      <c r="X1557" s="12">
        <v>560</v>
      </c>
      <c r="Y1557" s="12">
        <v>7.0000000000000007E-2</v>
      </c>
      <c r="Z1557" s="12">
        <v>0.52700000000000002</v>
      </c>
      <c r="AA1557" s="17" cm="1">
        <f t="array" ref="AA1557:AB1557">VLOOKUP(Merged_Sheet!A1557,Merged_Sheet!A1557:F4247,{5,6},0)</f>
        <v>9641077098</v>
      </c>
      <c r="AB1557" s="17">
        <v>9641077098</v>
      </c>
      <c r="AC1557" s="16">
        <f t="shared" si="145"/>
        <v>57.728206472497504</v>
      </c>
      <c r="AD1557" s="12">
        <f t="shared" si="146"/>
        <v>57.728206472497504</v>
      </c>
      <c r="AE1557" s="12">
        <f t="shared" si="147"/>
        <v>57.728206472497504</v>
      </c>
      <c r="AF1557" s="12">
        <f t="shared" si="148"/>
        <v>57.728206472497504</v>
      </c>
      <c r="AG1557" s="12">
        <f t="shared" si="149"/>
        <v>0.64200000000000002</v>
      </c>
    </row>
    <row r="1558" spans="1:33" ht="14.5" x14ac:dyDescent="0.35">
      <c r="A1558" s="12" t="str">
        <f t="shared" si="144"/>
        <v>Mauritius-Africa-2009</v>
      </c>
      <c r="B1558" s="13" t="s">
        <v>64</v>
      </c>
      <c r="C1558" s="14" t="s">
        <v>184</v>
      </c>
      <c r="D1558" s="15">
        <v>2009</v>
      </c>
      <c r="E1558" s="16" cm="1">
        <f t="array" ref="E1558:I1558">VLOOKUP(Merged_Sheet!A1558,GDP!A1558:I4248,{5,6,7,8,9},0)</f>
        <v>8834661043</v>
      </c>
      <c r="F1558" s="16">
        <v>8834661043</v>
      </c>
      <c r="G1558" s="12">
        <v>0.05</v>
      </c>
      <c r="H1558" s="12">
        <v>357</v>
      </c>
      <c r="I1558" s="12">
        <v>9.2999999999999999E-2</v>
      </c>
      <c r="J1558" s="12" cm="1">
        <f t="array" ref="J1558:R1558">VLOOKUP(Merged_Sheet!A1558,'HUMAN RESOURCES'!A1558:M4248,{5,6,7,8,9,10,11,12,13},0)</f>
        <v>2.9000000000000001E-2</v>
      </c>
      <c r="K1558" s="12">
        <v>6.3E-2</v>
      </c>
      <c r="L1558" s="12">
        <v>67</v>
      </c>
      <c r="M1558" s="12">
        <v>65</v>
      </c>
      <c r="N1558" s="12">
        <v>0.38100000000000001</v>
      </c>
      <c r="O1558" s="12">
        <v>0.58099999999999996</v>
      </c>
      <c r="P1558" s="12">
        <v>3.6999999999999998E-2</v>
      </c>
      <c r="Q1558" s="12">
        <v>6139127</v>
      </c>
      <c r="R1558" s="12">
        <v>0.308</v>
      </c>
      <c r="S1558" s="17" cm="1">
        <f t="array" ref="S1558:T1558">VLOOKUP(Merged_Sheet!A1558,Merged_Sheet!A1558:F4248,{5,6},0)</f>
        <v>8834661043</v>
      </c>
      <c r="T1558" s="17">
        <v>8834661043</v>
      </c>
      <c r="U1558" s="12" cm="1">
        <f t="array" ref="U1558:Z1558">VLOOKUP(Merged_Sheet!A1558,BUSINESS!A1558:J4248,{5,6,7,8,9,10},0)</f>
        <v>0.33400000000000002</v>
      </c>
      <c r="V1558" s="12">
        <v>93</v>
      </c>
      <c r="W1558" s="12">
        <v>0</v>
      </c>
      <c r="X1558" s="12">
        <v>560</v>
      </c>
      <c r="Y1558" s="12">
        <v>3.5999999999999997E-2</v>
      </c>
      <c r="Z1558" s="12">
        <v>0.32900000000000001</v>
      </c>
      <c r="AA1558" s="17" cm="1">
        <f t="array" ref="AA1558:AB1558">VLOOKUP(Merged_Sheet!A1558,Merged_Sheet!A1558:F4248,{5,6},0)</f>
        <v>8834661043</v>
      </c>
      <c r="AB1558" s="17">
        <v>8834661043</v>
      </c>
      <c r="AC1558" s="16">
        <f t="shared" si="145"/>
        <v>1439.0744877895506</v>
      </c>
      <c r="AD1558" s="12">
        <f t="shared" si="146"/>
        <v>1439.0744877895506</v>
      </c>
      <c r="AE1558" s="12">
        <f t="shared" si="147"/>
        <v>1439.0744877895506</v>
      </c>
      <c r="AF1558" s="12">
        <f t="shared" si="148"/>
        <v>1439.0744877895506</v>
      </c>
      <c r="AG1558" s="12">
        <f t="shared" si="149"/>
        <v>0.69199999999999995</v>
      </c>
    </row>
    <row r="1559" spans="1:33" ht="14.5" x14ac:dyDescent="0.35">
      <c r="A1559" s="12" t="str">
        <f t="shared" si="144"/>
        <v>Mauritius-Africa-2010</v>
      </c>
      <c r="B1559" s="13" t="s">
        <v>64</v>
      </c>
      <c r="C1559" s="14" t="s">
        <v>184</v>
      </c>
      <c r="D1559" s="15">
        <v>2010</v>
      </c>
      <c r="E1559" s="16" cm="1">
        <f t="array" ref="E1559:I1559">VLOOKUP(Merged_Sheet!A1559,GDP!A1559:I4249,{5,6,7,8,9},0)</f>
        <v>9718331363</v>
      </c>
      <c r="F1559" s="16">
        <v>9718331363</v>
      </c>
      <c r="G1559" s="12">
        <v>5.3999999999999999E-2</v>
      </c>
      <c r="H1559" s="12">
        <v>427</v>
      </c>
      <c r="I1559" s="12">
        <v>8.8999999999999996E-2</v>
      </c>
      <c r="J1559" s="12" cm="1">
        <f t="array" ref="J1559:R1559">VLOOKUP(Merged_Sheet!A1559,'HUMAN RESOURCES'!A1559:M4249,{5,6,7,8,9,10,11,12,13},0)</f>
        <v>3.1E-2</v>
      </c>
      <c r="K1559" s="12">
        <v>4.8000000000000001E-2</v>
      </c>
      <c r="L1559" s="12">
        <v>70</v>
      </c>
      <c r="M1559" s="12">
        <v>63</v>
      </c>
      <c r="N1559" s="12">
        <v>0.36499999999999999</v>
      </c>
      <c r="O1559" s="12">
        <v>0.6</v>
      </c>
      <c r="P1559" s="12">
        <v>3.5000000000000003E-2</v>
      </c>
      <c r="Q1559" s="12">
        <v>7275252</v>
      </c>
      <c r="R1559" s="12">
        <v>0.26500000000000001</v>
      </c>
      <c r="S1559" s="17" cm="1">
        <f t="array" ref="S1559:T1559">VLOOKUP(Merged_Sheet!A1559,Merged_Sheet!A1559:F4249,{5,6},0)</f>
        <v>9718331363</v>
      </c>
      <c r="T1559" s="17">
        <v>9718331363</v>
      </c>
      <c r="U1559" s="12" cm="1">
        <f t="array" ref="U1559:Z1559">VLOOKUP(Merged_Sheet!A1559,BUSINESS!A1559:J4249,{5,6,7,8,9,10},0)</f>
        <v>0.83399999999999996</v>
      </c>
      <c r="V1559" s="12">
        <v>62</v>
      </c>
      <c r="W1559" s="12">
        <v>0</v>
      </c>
      <c r="X1559" s="12">
        <v>224</v>
      </c>
      <c r="Y1559" s="12">
        <v>8.7999999999999995E-2</v>
      </c>
      <c r="Z1559" s="12">
        <v>0.505</v>
      </c>
      <c r="AA1559" s="17" cm="1">
        <f t="array" ref="AA1559:AB1559">VLOOKUP(Merged_Sheet!A1559,Merged_Sheet!A1559:F4249,{5,6},0)</f>
        <v>9718331363</v>
      </c>
      <c r="AB1559" s="17">
        <v>9718331363</v>
      </c>
      <c r="AC1559" s="16">
        <f t="shared" si="145"/>
        <v>1335.8068370690114</v>
      </c>
      <c r="AD1559" s="12">
        <f t="shared" si="146"/>
        <v>1335.8068370690114</v>
      </c>
      <c r="AE1559" s="12">
        <f t="shared" si="147"/>
        <v>1335.8068370690114</v>
      </c>
      <c r="AF1559" s="12">
        <f t="shared" si="148"/>
        <v>1335.8068370690114</v>
      </c>
      <c r="AG1559" s="12">
        <f t="shared" si="149"/>
        <v>0.73499999999999999</v>
      </c>
    </row>
    <row r="1560" spans="1:33" ht="14.5" x14ac:dyDescent="0.35">
      <c r="A1560" s="12" t="str">
        <f t="shared" si="144"/>
        <v>Mauritius-Africa-2011</v>
      </c>
      <c r="B1560" s="13" t="s">
        <v>64</v>
      </c>
      <c r="C1560" s="14" t="s">
        <v>184</v>
      </c>
      <c r="D1560" s="15">
        <v>2011</v>
      </c>
      <c r="E1560" s="16" cm="1">
        <f t="array" ref="E1560:I1560">VLOOKUP(Merged_Sheet!A1560,GDP!A1560:I4250,{5,6,7,8,9},0)</f>
        <v>11252405860</v>
      </c>
      <c r="F1560" s="16">
        <v>11252405860</v>
      </c>
      <c r="G1560" s="12">
        <v>4.9000000000000002E-2</v>
      </c>
      <c r="H1560" s="12">
        <v>450</v>
      </c>
      <c r="I1560" s="12">
        <v>8.8999999999999996E-2</v>
      </c>
      <c r="J1560" s="12" cm="1">
        <f t="array" ref="J1560:R1560">VLOOKUP(Merged_Sheet!A1560,'HUMAN RESOURCES'!A1560:M4250,{5,6,7,8,9,10,11,12,13},0)</f>
        <v>3.6999999999999998E-2</v>
      </c>
      <c r="K1560" s="12">
        <v>5.6000000000000001E-2</v>
      </c>
      <c r="L1560" s="12">
        <v>66</v>
      </c>
      <c r="M1560" s="12">
        <v>63</v>
      </c>
      <c r="N1560" s="12">
        <v>0.47699999999999998</v>
      </c>
      <c r="O1560" s="12">
        <v>0.49399999999999999</v>
      </c>
      <c r="P1560" s="12">
        <v>0.03</v>
      </c>
      <c r="Q1560" s="12">
        <v>1032182</v>
      </c>
      <c r="R1560" s="12">
        <v>0.28199999999999997</v>
      </c>
      <c r="S1560" s="17" cm="1">
        <f t="array" ref="S1560:T1560">VLOOKUP(Merged_Sheet!A1560,Merged_Sheet!A1560:F4250,{5,6},0)</f>
        <v>11252405860</v>
      </c>
      <c r="T1560" s="17">
        <v>11252405860</v>
      </c>
      <c r="U1560" s="12" cm="1">
        <f t="array" ref="U1560:Z1560">VLOOKUP(Merged_Sheet!A1560,BUSINESS!A1560:J4250,{5,6,7,8,9,10},0)</f>
        <v>0.32600000000000001</v>
      </c>
      <c r="V1560" s="12">
        <v>157</v>
      </c>
      <c r="W1560" s="12">
        <v>0</v>
      </c>
      <c r="X1560" s="12">
        <v>640</v>
      </c>
      <c r="Y1560" s="12">
        <v>2E-3</v>
      </c>
      <c r="Z1560" s="12">
        <v>0.11899999999999999</v>
      </c>
      <c r="AA1560" s="17" cm="1">
        <f t="array" ref="AA1560:AB1560">VLOOKUP(Merged_Sheet!A1560,Merged_Sheet!A1560:F4250,{5,6},0)</f>
        <v>11252405860</v>
      </c>
      <c r="AB1560" s="17">
        <v>11252405860</v>
      </c>
      <c r="AC1560" s="16">
        <f t="shared" si="145"/>
        <v>10901.571486423905</v>
      </c>
      <c r="AD1560" s="12">
        <f t="shared" si="146"/>
        <v>10901.571486423905</v>
      </c>
      <c r="AE1560" s="12">
        <f t="shared" si="147"/>
        <v>10901.571486423905</v>
      </c>
      <c r="AF1560" s="12">
        <f t="shared" si="148"/>
        <v>10901.571486423905</v>
      </c>
      <c r="AG1560" s="12">
        <f t="shared" si="149"/>
        <v>0.71799999999999997</v>
      </c>
    </row>
    <row r="1561" spans="1:33" ht="14.5" x14ac:dyDescent="0.35">
      <c r="A1561" s="12" t="str">
        <f t="shared" si="144"/>
        <v>Mauritius-Africa-2012</v>
      </c>
      <c r="B1561" s="13" t="s">
        <v>64</v>
      </c>
      <c r="C1561" s="14" t="s">
        <v>184</v>
      </c>
      <c r="D1561" s="15">
        <v>2012</v>
      </c>
      <c r="E1561" s="16" cm="1">
        <f t="array" ref="E1561:I1561">VLOOKUP(Merged_Sheet!A1561,GDP!A1561:I4251,{5,6,7,8,9},0)</f>
        <v>11442063228</v>
      </c>
      <c r="F1561" s="16">
        <v>11442063228</v>
      </c>
      <c r="G1561" s="12">
        <v>4.8000000000000001E-2</v>
      </c>
      <c r="H1561" s="12">
        <v>444</v>
      </c>
      <c r="I1561" s="12">
        <v>8.6999999999999994E-2</v>
      </c>
      <c r="J1561" s="12" cm="1">
        <f t="array" ref="J1561:R1561">VLOOKUP(Merged_Sheet!A1561,'HUMAN RESOURCES'!A1561:M4251,{5,6,7,8,9,10,11,12,13},0)</f>
        <v>4.1000000000000002E-2</v>
      </c>
      <c r="K1561" s="12">
        <v>7.9000000000000001E-2</v>
      </c>
      <c r="L1561" s="12">
        <v>60</v>
      </c>
      <c r="M1561" s="12">
        <v>57</v>
      </c>
      <c r="N1561" s="12">
        <v>0.49199999999999999</v>
      </c>
      <c r="O1561" s="12">
        <v>0.48699999999999999</v>
      </c>
      <c r="P1561" s="12">
        <v>2.1000000000000001E-2</v>
      </c>
      <c r="Q1561" s="12">
        <v>27032197</v>
      </c>
      <c r="R1561" s="12">
        <v>0.23899999999999999</v>
      </c>
      <c r="S1561" s="17" cm="1">
        <f t="array" ref="S1561:T1561">VLOOKUP(Merged_Sheet!A1561,Merged_Sheet!A1561:F4251,{5,6},0)</f>
        <v>11442063228</v>
      </c>
      <c r="T1561" s="17">
        <v>11442063228</v>
      </c>
      <c r="U1561" s="12" cm="1">
        <f t="array" ref="U1561:Z1561">VLOOKUP(Merged_Sheet!A1561,BUSINESS!A1561:J4251,{5,6,7,8,9,10},0)</f>
        <v>0.36299999999999999</v>
      </c>
      <c r="V1561" s="12">
        <v>9</v>
      </c>
      <c r="W1561" s="12">
        <v>0</v>
      </c>
      <c r="X1561" s="12">
        <v>275</v>
      </c>
      <c r="Y1561" s="12">
        <v>1.7999999999999999E-2</v>
      </c>
      <c r="Z1561" s="12">
        <v>0.29199999999999998</v>
      </c>
      <c r="AA1561" s="17" cm="1">
        <f t="array" ref="AA1561:AB1561">VLOOKUP(Merged_Sheet!A1561,Merged_Sheet!A1561:F4251,{5,6},0)</f>
        <v>11442063228</v>
      </c>
      <c r="AB1561" s="17">
        <v>11442063228</v>
      </c>
      <c r="AC1561" s="16">
        <f t="shared" si="145"/>
        <v>423.27537151345854</v>
      </c>
      <c r="AD1561" s="12">
        <f t="shared" si="146"/>
        <v>423.27537151345854</v>
      </c>
      <c r="AE1561" s="12">
        <f t="shared" si="147"/>
        <v>423.27537151345854</v>
      </c>
      <c r="AF1561" s="12">
        <f t="shared" si="148"/>
        <v>423.27537151345854</v>
      </c>
      <c r="AG1561" s="12">
        <f t="shared" si="149"/>
        <v>0.76100000000000001</v>
      </c>
    </row>
    <row r="1562" spans="1:33" ht="14.5" x14ac:dyDescent="0.35">
      <c r="A1562" s="12" t="str">
        <f t="shared" si="144"/>
        <v>Mexico-The Americas-2000</v>
      </c>
      <c r="B1562" s="13" t="s">
        <v>70</v>
      </c>
      <c r="C1562" s="14" t="s">
        <v>185</v>
      </c>
      <c r="D1562" s="15">
        <v>2000</v>
      </c>
      <c r="E1562" s="16" cm="1">
        <f t="array" ref="E1562:I1562">VLOOKUP(Merged_Sheet!A1562,GDP!A1562:I4252,{5,6,7,8,9},0)</f>
        <v>684000000000</v>
      </c>
      <c r="F1562" s="16">
        <v>684000000000</v>
      </c>
      <c r="G1562" s="12">
        <v>5.0999999999999997E-2</v>
      </c>
      <c r="H1562" s="12">
        <v>328</v>
      </c>
      <c r="I1562" s="12">
        <v>0.16900000000000001</v>
      </c>
      <c r="J1562" s="12" cm="1">
        <f t="array" ref="J1562:R1562">VLOOKUP(Merged_Sheet!A1562,'HUMAN RESOURCES'!A1562:M4252,{5,6,7,8,9,10,11,12,13},0)</f>
        <v>8.9999999999999993E-3</v>
      </c>
      <c r="K1562" s="12">
        <v>0</v>
      </c>
      <c r="L1562" s="12">
        <v>82</v>
      </c>
      <c r="M1562" s="12">
        <v>77</v>
      </c>
      <c r="N1562" s="12">
        <v>0.13300000000000001</v>
      </c>
      <c r="O1562" s="12">
        <v>0.79600000000000004</v>
      </c>
      <c r="P1562" s="12">
        <v>7.0999999999999994E-2</v>
      </c>
      <c r="Q1562" s="12">
        <v>521617</v>
      </c>
      <c r="R1562" s="12">
        <v>1</v>
      </c>
      <c r="S1562" s="17" cm="1">
        <f t="array" ref="S1562:T1562">VLOOKUP(Merged_Sheet!A1562,Merged_Sheet!A1562:F4252,{5,6},0)</f>
        <v>684000000000</v>
      </c>
      <c r="T1562" s="17">
        <v>684000000000</v>
      </c>
      <c r="U1562" s="12" cm="1">
        <f t="array" ref="U1562:Z1562">VLOOKUP(Merged_Sheet!A1562,BUSINESS!A1562:J4252,{5,6,7,8,9,10},0)</f>
        <v>0</v>
      </c>
      <c r="V1562" s="12">
        <v>0</v>
      </c>
      <c r="W1562" s="12">
        <v>0</v>
      </c>
      <c r="X1562" s="12">
        <v>0</v>
      </c>
      <c r="Y1562" s="12">
        <v>0.54</v>
      </c>
      <c r="Z1562" s="12">
        <v>1.9890000000000001</v>
      </c>
      <c r="AA1562" s="17" cm="1">
        <f t="array" ref="AA1562:AB1562">VLOOKUP(Merged_Sheet!A1562,Merged_Sheet!A1562:F4252,{5,6},0)</f>
        <v>684000000000</v>
      </c>
      <c r="AB1562" s="17">
        <v>684000000000</v>
      </c>
      <c r="AC1562" s="16">
        <f t="shared" si="145"/>
        <v>1311306.9551030737</v>
      </c>
      <c r="AD1562" s="12">
        <f t="shared" si="146"/>
        <v>1311306.9551030737</v>
      </c>
      <c r="AE1562" s="12">
        <f t="shared" si="147"/>
        <v>1311306.9551030737</v>
      </c>
      <c r="AF1562" s="12">
        <f t="shared" si="148"/>
        <v>1311306.9551030737</v>
      </c>
      <c r="AG1562" s="12">
        <f t="shared" si="149"/>
        <v>0</v>
      </c>
    </row>
    <row r="1563" spans="1:33" ht="14.5" x14ac:dyDescent="0.35">
      <c r="A1563" s="12" t="str">
        <f t="shared" si="144"/>
        <v>Mexico-The Americas-2001</v>
      </c>
      <c r="B1563" s="13" t="s">
        <v>70</v>
      </c>
      <c r="C1563" s="14" t="s">
        <v>185</v>
      </c>
      <c r="D1563" s="15">
        <v>2001</v>
      </c>
      <c r="E1563" s="16" cm="1">
        <f t="array" ref="E1563:I1563">VLOOKUP(Merged_Sheet!A1563,GDP!A1563:I4253,{5,6,7,8,9},0)</f>
        <v>725000000000</v>
      </c>
      <c r="F1563" s="16">
        <v>725000000000</v>
      </c>
      <c r="G1563" s="12">
        <v>5.3999999999999999E-2</v>
      </c>
      <c r="H1563" s="12">
        <v>373</v>
      </c>
      <c r="I1563" s="12">
        <v>0.128</v>
      </c>
      <c r="J1563" s="12" cm="1">
        <f t="array" ref="J1563:R1563">VLOOKUP(Merged_Sheet!A1563,'HUMAN RESOURCES'!A1563:M4253,{5,6,7,8,9,10,11,12,13},0)</f>
        <v>8.9999999999999993E-3</v>
      </c>
      <c r="K1563" s="12">
        <v>4.0000000000000001E-3</v>
      </c>
      <c r="L1563" s="12">
        <v>84</v>
      </c>
      <c r="M1563" s="12">
        <v>77</v>
      </c>
      <c r="N1563" s="12">
        <v>0.16800000000000001</v>
      </c>
      <c r="O1563" s="12">
        <v>0.72499999999999998</v>
      </c>
      <c r="P1563" s="12">
        <v>0.107</v>
      </c>
      <c r="Q1563" s="12">
        <v>49182038</v>
      </c>
      <c r="R1563" s="12">
        <v>0.81799999999999995</v>
      </c>
      <c r="S1563" s="17" cm="1">
        <f t="array" ref="S1563:T1563">VLOOKUP(Merged_Sheet!A1563,Merged_Sheet!A1563:F4253,{5,6},0)</f>
        <v>725000000000</v>
      </c>
      <c r="T1563" s="17">
        <v>725000000000</v>
      </c>
      <c r="U1563" s="12" cm="1">
        <f t="array" ref="U1563:Z1563">VLOOKUP(Merged_Sheet!A1563,BUSINESS!A1563:J4253,{5,6,7,8,9,10},0)</f>
        <v>0.31</v>
      </c>
      <c r="V1563" s="12">
        <v>14</v>
      </c>
      <c r="W1563" s="12">
        <v>0</v>
      </c>
      <c r="X1563" s="12">
        <v>250</v>
      </c>
      <c r="Y1563" s="12">
        <v>0.81599999999999995</v>
      </c>
      <c r="Z1563" s="12">
        <v>0.995</v>
      </c>
      <c r="AA1563" s="17" cm="1">
        <f t="array" ref="AA1563:AB1563">VLOOKUP(Merged_Sheet!A1563,Merged_Sheet!A1563:F4253,{5,6},0)</f>
        <v>725000000000</v>
      </c>
      <c r="AB1563" s="17">
        <v>725000000000</v>
      </c>
      <c r="AC1563" s="16">
        <f t="shared" si="145"/>
        <v>14741.15407742965</v>
      </c>
      <c r="AD1563" s="12">
        <f t="shared" si="146"/>
        <v>14741.15407742965</v>
      </c>
      <c r="AE1563" s="12">
        <f t="shared" si="147"/>
        <v>14741.15407742965</v>
      </c>
      <c r="AF1563" s="12">
        <f t="shared" si="148"/>
        <v>14741.15407742965</v>
      </c>
      <c r="AG1563" s="12">
        <f t="shared" si="149"/>
        <v>0.18200000000000005</v>
      </c>
    </row>
    <row r="1564" spans="1:33" ht="14.5" x14ac:dyDescent="0.35">
      <c r="A1564" s="12" t="str">
        <f t="shared" si="144"/>
        <v>Mexico-The Americas-2002</v>
      </c>
      <c r="B1564" s="13" t="s">
        <v>70</v>
      </c>
      <c r="C1564" s="14" t="s">
        <v>185</v>
      </c>
      <c r="D1564" s="15">
        <v>2002</v>
      </c>
      <c r="E1564" s="16" cm="1">
        <f t="array" ref="E1564:I1564">VLOOKUP(Merged_Sheet!A1564,GDP!A1564:I4254,{5,6,7,8,9},0)</f>
        <v>742000000000</v>
      </c>
      <c r="F1564" s="16">
        <v>742000000000</v>
      </c>
      <c r="G1564" s="12">
        <v>5.6000000000000001E-2</v>
      </c>
      <c r="H1564" s="12">
        <v>396</v>
      </c>
      <c r="I1564" s="12">
        <v>8.2000000000000003E-2</v>
      </c>
      <c r="J1564" s="12" cm="1">
        <f t="array" ref="J1564:R1564">VLOOKUP(Merged_Sheet!A1564,'HUMAN RESOURCES'!A1564:M4254,{5,6,7,8,9,10,11,12,13},0)</f>
        <v>8.9999999999999993E-3</v>
      </c>
      <c r="K1564" s="12">
        <v>2E-3</v>
      </c>
      <c r="L1564" s="12">
        <v>86</v>
      </c>
      <c r="M1564" s="12">
        <v>80</v>
      </c>
      <c r="N1564" s="12">
        <v>0.13400000000000001</v>
      </c>
      <c r="O1564" s="12">
        <v>0.64300000000000002</v>
      </c>
      <c r="P1564" s="12">
        <v>0.223</v>
      </c>
      <c r="Q1564" s="12">
        <v>127557958</v>
      </c>
      <c r="R1564" s="12">
        <v>0.89700000000000002</v>
      </c>
      <c r="S1564" s="17" cm="1">
        <f t="array" ref="S1564:T1564">VLOOKUP(Merged_Sheet!A1564,Merged_Sheet!A1564:F4254,{5,6},0)</f>
        <v>742000000000</v>
      </c>
      <c r="T1564" s="17">
        <v>742000000000</v>
      </c>
      <c r="U1564" s="12" cm="1">
        <f t="array" ref="U1564:Z1564">VLOOKUP(Merged_Sheet!A1564,BUSINESS!A1564:J4254,{5,6,7,8,9,10},0)</f>
        <v>0.55300000000000005</v>
      </c>
      <c r="V1564" s="12">
        <v>22</v>
      </c>
      <c r="W1564" s="12">
        <v>0</v>
      </c>
      <c r="X1564" s="12">
        <v>355</v>
      </c>
      <c r="Y1564" s="12">
        <v>0.78</v>
      </c>
      <c r="Z1564" s="12">
        <v>0.91300000000000003</v>
      </c>
      <c r="AA1564" s="17" cm="1">
        <f t="array" ref="AA1564:AB1564">VLOOKUP(Merged_Sheet!A1564,Merged_Sheet!A1564:F4254,{5,6},0)</f>
        <v>742000000000</v>
      </c>
      <c r="AB1564" s="17">
        <v>742000000000</v>
      </c>
      <c r="AC1564" s="16">
        <f t="shared" si="145"/>
        <v>5816.9636111609752</v>
      </c>
      <c r="AD1564" s="12">
        <f t="shared" si="146"/>
        <v>5816.9636111609752</v>
      </c>
      <c r="AE1564" s="12">
        <f t="shared" si="147"/>
        <v>5816.9636111609752</v>
      </c>
      <c r="AF1564" s="12">
        <f t="shared" si="148"/>
        <v>5816.9636111609752</v>
      </c>
      <c r="AG1564" s="12">
        <f t="shared" si="149"/>
        <v>0.10299999999999998</v>
      </c>
    </row>
    <row r="1565" spans="1:33" ht="14.5" x14ac:dyDescent="0.35">
      <c r="A1565" s="12" t="str">
        <f t="shared" si="144"/>
        <v>Mexico-The Americas-2003</v>
      </c>
      <c r="B1565" s="13" t="s">
        <v>70</v>
      </c>
      <c r="C1565" s="14" t="s">
        <v>185</v>
      </c>
      <c r="D1565" s="15">
        <v>2003</v>
      </c>
      <c r="E1565" s="16" cm="1">
        <f t="array" ref="E1565:I1565">VLOOKUP(Merged_Sheet!A1565,GDP!A1565:I4255,{5,6,7,8,9},0)</f>
        <v>713000000000</v>
      </c>
      <c r="F1565" s="16">
        <v>713000000000</v>
      </c>
      <c r="G1565" s="12">
        <v>5.8000000000000003E-2</v>
      </c>
      <c r="H1565" s="12">
        <v>397</v>
      </c>
      <c r="I1565" s="12">
        <v>7.0000000000000007E-2</v>
      </c>
      <c r="J1565" s="12" cm="1">
        <f t="array" ref="J1565:R1565">VLOOKUP(Merged_Sheet!A1565,'HUMAN RESOURCES'!A1565:M4255,{5,6,7,8,9,10,11,12,13},0)</f>
        <v>0.01</v>
      </c>
      <c r="K1565" s="12">
        <v>2E-3</v>
      </c>
      <c r="L1565" s="12">
        <v>84</v>
      </c>
      <c r="M1565" s="12">
        <v>79</v>
      </c>
      <c r="N1565" s="12">
        <v>0.17699999999999999</v>
      </c>
      <c r="O1565" s="12">
        <v>0.73499999999999999</v>
      </c>
      <c r="P1565" s="12">
        <v>8.7999999999999995E-2</v>
      </c>
      <c r="Q1565" s="12">
        <v>4987600</v>
      </c>
      <c r="R1565" s="12">
        <v>1</v>
      </c>
      <c r="S1565" s="17" cm="1">
        <f t="array" ref="S1565:T1565">VLOOKUP(Merged_Sheet!A1565,Merged_Sheet!A1565:F4255,{5,6},0)</f>
        <v>713000000000</v>
      </c>
      <c r="T1565" s="17">
        <v>713000000000</v>
      </c>
      <c r="U1565" s="12" cm="1">
        <f t="array" ref="U1565:Z1565">VLOOKUP(Merged_Sheet!A1565,BUSINESS!A1565:J4255,{5,6,7,8,9,10},0)</f>
        <v>0.27800000000000002</v>
      </c>
      <c r="V1565" s="12">
        <v>3</v>
      </c>
      <c r="W1565" s="12">
        <v>0</v>
      </c>
      <c r="X1565" s="12">
        <v>84</v>
      </c>
      <c r="Y1565" s="12">
        <v>0.69</v>
      </c>
      <c r="Z1565" s="12">
        <v>1.387</v>
      </c>
      <c r="AA1565" s="17" cm="1">
        <f t="array" ref="AA1565:AB1565">VLOOKUP(Merged_Sheet!A1565,Merged_Sheet!A1565:F4255,{5,6},0)</f>
        <v>713000000000</v>
      </c>
      <c r="AB1565" s="17">
        <v>713000000000</v>
      </c>
      <c r="AC1565" s="16">
        <f t="shared" si="145"/>
        <v>142954.52722752426</v>
      </c>
      <c r="AD1565" s="12">
        <f t="shared" si="146"/>
        <v>142954.52722752426</v>
      </c>
      <c r="AE1565" s="12">
        <f t="shared" si="147"/>
        <v>142954.52722752426</v>
      </c>
      <c r="AF1565" s="12">
        <f t="shared" si="148"/>
        <v>142954.52722752426</v>
      </c>
      <c r="AG1565" s="12">
        <f t="shared" si="149"/>
        <v>0</v>
      </c>
    </row>
    <row r="1566" spans="1:33" ht="14.5" x14ac:dyDescent="0.35">
      <c r="A1566" s="12" t="str">
        <f t="shared" si="144"/>
        <v>Mexico-The Americas-2004</v>
      </c>
      <c r="B1566" s="13" t="s">
        <v>70</v>
      </c>
      <c r="C1566" s="14" t="s">
        <v>185</v>
      </c>
      <c r="D1566" s="15">
        <v>2004</v>
      </c>
      <c r="E1566" s="16" cm="1">
        <f t="array" ref="E1566:I1566">VLOOKUP(Merged_Sheet!A1566,GDP!A1566:I4256,{5,6,7,8,9},0)</f>
        <v>770000000000</v>
      </c>
      <c r="F1566" s="16">
        <v>770000000000</v>
      </c>
      <c r="G1566" s="12">
        <v>0.06</v>
      </c>
      <c r="H1566" s="12">
        <v>441</v>
      </c>
      <c r="I1566" s="12">
        <v>7.3999999999999996E-2</v>
      </c>
      <c r="J1566" s="12" cm="1">
        <f t="array" ref="J1566:R1566">VLOOKUP(Merged_Sheet!A1566,'HUMAN RESOURCES'!A1566:M4256,{5,6,7,8,9,10,11,12,13},0)</f>
        <v>1.0999999999999999E-2</v>
      </c>
      <c r="K1566" s="12">
        <v>1.2999999999999999E-2</v>
      </c>
      <c r="L1566" s="12">
        <v>77</v>
      </c>
      <c r="M1566" s="12">
        <v>70</v>
      </c>
      <c r="N1566" s="12">
        <v>0.19900000000000001</v>
      </c>
      <c r="O1566" s="12">
        <v>0.71499999999999997</v>
      </c>
      <c r="P1566" s="12">
        <v>8.5999999999999993E-2</v>
      </c>
      <c r="Q1566" s="12">
        <v>66277335</v>
      </c>
      <c r="R1566" s="12">
        <v>0.42699999999999999</v>
      </c>
      <c r="S1566" s="17" cm="1">
        <f t="array" ref="S1566:T1566">VLOOKUP(Merged_Sheet!A1566,Merged_Sheet!A1566:F4256,{5,6},0)</f>
        <v>770000000000</v>
      </c>
      <c r="T1566" s="17">
        <v>770000000000</v>
      </c>
      <c r="U1566" s="12" cm="1">
        <f t="array" ref="U1566:Z1566">VLOOKUP(Merged_Sheet!A1566,BUSINESS!A1566:J4256,{5,6,7,8,9,10},0)</f>
        <v>0.36899999999999999</v>
      </c>
      <c r="V1566" s="12">
        <v>32</v>
      </c>
      <c r="W1566" s="12">
        <v>0</v>
      </c>
      <c r="X1566" s="12">
        <v>264</v>
      </c>
      <c r="Y1566" s="12">
        <v>0.20100000000000001</v>
      </c>
      <c r="Z1566" s="12">
        <v>0.995</v>
      </c>
      <c r="AA1566" s="17" cm="1">
        <f t="array" ref="AA1566:AB1566">VLOOKUP(Merged_Sheet!A1566,Merged_Sheet!A1566:F4256,{5,6},0)</f>
        <v>770000000000</v>
      </c>
      <c r="AB1566" s="17">
        <v>770000000000</v>
      </c>
      <c r="AC1566" s="16">
        <f t="shared" si="145"/>
        <v>11617.847941532351</v>
      </c>
      <c r="AD1566" s="12">
        <f t="shared" si="146"/>
        <v>11617.847941532351</v>
      </c>
      <c r="AE1566" s="12">
        <f t="shared" si="147"/>
        <v>11617.847941532351</v>
      </c>
      <c r="AF1566" s="12">
        <f t="shared" si="148"/>
        <v>11617.847941532351</v>
      </c>
      <c r="AG1566" s="12">
        <f t="shared" si="149"/>
        <v>0.57299999999999995</v>
      </c>
    </row>
    <row r="1567" spans="1:33" ht="14.5" x14ac:dyDescent="0.35">
      <c r="A1567" s="12" t="str">
        <f t="shared" si="144"/>
        <v>Mexico-The Americas-2005</v>
      </c>
      <c r="B1567" s="13" t="s">
        <v>70</v>
      </c>
      <c r="C1567" s="14" t="s">
        <v>185</v>
      </c>
      <c r="D1567" s="15">
        <v>2005</v>
      </c>
      <c r="E1567" s="16" cm="1">
        <f t="array" ref="E1567:I1567">VLOOKUP(Merged_Sheet!A1567,GDP!A1567:I4257,{5,6,7,8,9},0)</f>
        <v>866000000000</v>
      </c>
      <c r="F1567" s="16">
        <v>866000000000</v>
      </c>
      <c r="G1567" s="12">
        <v>5.8999999999999997E-2</v>
      </c>
      <c r="H1567" s="12">
        <v>478</v>
      </c>
      <c r="I1567" s="12">
        <v>9.7000000000000003E-2</v>
      </c>
      <c r="J1567" s="12" cm="1">
        <f t="array" ref="J1567:R1567">VLOOKUP(Merged_Sheet!A1567,'HUMAN RESOURCES'!A1567:M4257,{5,6,7,8,9,10,11,12,13},0)</f>
        <v>1.2E-2</v>
      </c>
      <c r="K1567" s="12">
        <v>1.4999999999999999E-2</v>
      </c>
      <c r="L1567" s="12">
        <v>76</v>
      </c>
      <c r="M1567" s="12">
        <v>73</v>
      </c>
      <c r="N1567" s="12">
        <v>0.184</v>
      </c>
      <c r="O1567" s="12">
        <v>0.73399999999999999</v>
      </c>
      <c r="P1567" s="12">
        <v>8.2000000000000003E-2</v>
      </c>
      <c r="Q1567" s="12">
        <v>1331260000</v>
      </c>
      <c r="R1567" s="12">
        <v>0.47899999999999998</v>
      </c>
      <c r="S1567" s="17" cm="1">
        <f t="array" ref="S1567:T1567">VLOOKUP(Merged_Sheet!A1567,Merged_Sheet!A1567:F4257,{5,6},0)</f>
        <v>866000000000</v>
      </c>
      <c r="T1567" s="17">
        <v>866000000000</v>
      </c>
      <c r="U1567" s="12" cm="1">
        <f t="array" ref="U1567:Z1567">VLOOKUP(Merged_Sheet!A1567,BUSINESS!A1567:J4257,{5,6,7,8,9,10},0)</f>
        <v>0.63800000000000001</v>
      </c>
      <c r="V1567" s="12">
        <v>38</v>
      </c>
      <c r="W1567" s="12">
        <v>0</v>
      </c>
      <c r="X1567" s="12">
        <v>464</v>
      </c>
      <c r="Y1567" s="12">
        <v>0.28899999999999998</v>
      </c>
      <c r="Z1567" s="12">
        <v>0.55300000000000005</v>
      </c>
      <c r="AA1567" s="17" cm="1">
        <f t="array" ref="AA1567:AB1567">VLOOKUP(Merged_Sheet!A1567,Merged_Sheet!A1567:F4257,{5,6},0)</f>
        <v>866000000000</v>
      </c>
      <c r="AB1567" s="17">
        <v>866000000000</v>
      </c>
      <c r="AC1567" s="16">
        <f t="shared" si="145"/>
        <v>650.51154545317968</v>
      </c>
      <c r="AD1567" s="12">
        <f t="shared" si="146"/>
        <v>650.51154545317968</v>
      </c>
      <c r="AE1567" s="12">
        <f t="shared" si="147"/>
        <v>650.51154545317968</v>
      </c>
      <c r="AF1567" s="12">
        <f t="shared" si="148"/>
        <v>650.51154545317968</v>
      </c>
      <c r="AG1567" s="12">
        <f t="shared" si="149"/>
        <v>0.52100000000000002</v>
      </c>
    </row>
    <row r="1568" spans="1:33" ht="14.5" x14ac:dyDescent="0.35">
      <c r="A1568" s="12" t="str">
        <f t="shared" si="144"/>
        <v>Mexico-The Americas-2006</v>
      </c>
      <c r="B1568" s="13" t="s">
        <v>70</v>
      </c>
      <c r="C1568" s="14" t="s">
        <v>185</v>
      </c>
      <c r="D1568" s="15">
        <v>2006</v>
      </c>
      <c r="E1568" s="16" cm="1">
        <f t="array" ref="E1568:I1568">VLOOKUP(Merged_Sheet!A1568,GDP!A1568:I4258,{5,6,7,8,9},0)</f>
        <v>967000000000</v>
      </c>
      <c r="F1568" s="16">
        <v>967000000000</v>
      </c>
      <c r="G1568" s="12">
        <v>5.7000000000000002E-2</v>
      </c>
      <c r="H1568" s="12">
        <v>515</v>
      </c>
      <c r="I1568" s="12">
        <v>7.4999999999999997E-2</v>
      </c>
      <c r="J1568" s="12" cm="1">
        <f t="array" ref="J1568:R1568">VLOOKUP(Merged_Sheet!A1568,'HUMAN RESOURCES'!A1568:M4258,{5,6,7,8,9,10,11,12,13},0)</f>
        <v>1.2E-2</v>
      </c>
      <c r="K1568" s="12">
        <v>0</v>
      </c>
      <c r="L1568" s="12">
        <v>86</v>
      </c>
      <c r="M1568" s="12">
        <v>80</v>
      </c>
      <c r="N1568" s="12">
        <v>0.124</v>
      </c>
      <c r="O1568" s="12">
        <v>0.749</v>
      </c>
      <c r="P1568" s="12">
        <v>0.127</v>
      </c>
      <c r="Q1568" s="12">
        <v>6972800</v>
      </c>
      <c r="R1568" s="12">
        <v>1</v>
      </c>
      <c r="S1568" s="17" cm="1">
        <f t="array" ref="S1568:T1568">VLOOKUP(Merged_Sheet!A1568,Merged_Sheet!A1568:F4258,{5,6},0)</f>
        <v>967000000000</v>
      </c>
      <c r="T1568" s="17">
        <v>967000000000</v>
      </c>
      <c r="U1568" s="12" cm="1">
        <f t="array" ref="U1568:Z1568">VLOOKUP(Merged_Sheet!A1568,BUSINESS!A1568:J4258,{5,6,7,8,9,10},0)</f>
        <v>0.23</v>
      </c>
      <c r="V1568" s="12">
        <v>6</v>
      </c>
      <c r="W1568" s="12">
        <v>0</v>
      </c>
      <c r="X1568" s="12">
        <v>80</v>
      </c>
      <c r="Y1568" s="12">
        <v>0.69399999999999995</v>
      </c>
      <c r="Z1568" s="12">
        <v>1.798</v>
      </c>
      <c r="AA1568" s="17" cm="1">
        <f t="array" ref="AA1568:AB1568">VLOOKUP(Merged_Sheet!A1568,Merged_Sheet!A1568:F4258,{5,6},0)</f>
        <v>967000000000</v>
      </c>
      <c r="AB1568" s="17">
        <v>967000000000</v>
      </c>
      <c r="AC1568" s="16">
        <f t="shared" si="145"/>
        <v>138681.73474070674</v>
      </c>
      <c r="AD1568" s="12">
        <f t="shared" si="146"/>
        <v>138681.73474070674</v>
      </c>
      <c r="AE1568" s="12">
        <f t="shared" si="147"/>
        <v>138681.73474070674</v>
      </c>
      <c r="AF1568" s="12">
        <f t="shared" si="148"/>
        <v>138681.73474070674</v>
      </c>
      <c r="AG1568" s="12">
        <f t="shared" si="149"/>
        <v>0</v>
      </c>
    </row>
    <row r="1569" spans="1:33" ht="14.5" x14ac:dyDescent="0.35">
      <c r="A1569" s="12" t="str">
        <f t="shared" si="144"/>
        <v>Mexico-The Americas-2007</v>
      </c>
      <c r="B1569" s="13" t="s">
        <v>70</v>
      </c>
      <c r="C1569" s="14" t="s">
        <v>185</v>
      </c>
      <c r="D1569" s="15">
        <v>2007</v>
      </c>
      <c r="E1569" s="16" cm="1">
        <f t="array" ref="E1569:I1569">VLOOKUP(Merged_Sheet!A1569,GDP!A1569:I4259,{5,6,7,8,9},0)</f>
        <v>1040000000000</v>
      </c>
      <c r="F1569" s="16">
        <v>1040000000000</v>
      </c>
      <c r="G1569" s="12">
        <v>5.8000000000000003E-2</v>
      </c>
      <c r="H1569" s="12">
        <v>565</v>
      </c>
      <c r="I1569" s="12">
        <v>7.5999999999999998E-2</v>
      </c>
      <c r="J1569" s="12" cm="1">
        <f t="array" ref="J1569:R1569">VLOOKUP(Merged_Sheet!A1569,'HUMAN RESOURCES'!A1569:M4259,{5,6,7,8,9,10,11,12,13},0)</f>
        <v>1.4E-2</v>
      </c>
      <c r="K1569" s="12">
        <v>2.5000000000000001E-2</v>
      </c>
      <c r="L1569" s="12">
        <v>72</v>
      </c>
      <c r="M1569" s="12">
        <v>65</v>
      </c>
      <c r="N1569" s="12">
        <v>0.23100000000000001</v>
      </c>
      <c r="O1569" s="12">
        <v>0.68400000000000005</v>
      </c>
      <c r="P1569" s="12">
        <v>8.5000000000000006E-2</v>
      </c>
      <c r="Q1569" s="12">
        <v>24371865</v>
      </c>
      <c r="R1569" s="12">
        <v>0.60099999999999998</v>
      </c>
      <c r="S1569" s="17" cm="1">
        <f t="array" ref="S1569:T1569">VLOOKUP(Merged_Sheet!A1569,Merged_Sheet!A1569:F4259,{5,6},0)</f>
        <v>1040000000000</v>
      </c>
      <c r="T1569" s="17">
        <v>1040000000000</v>
      </c>
      <c r="U1569" s="12" cm="1">
        <f t="array" ref="U1569:Z1569">VLOOKUP(Merged_Sheet!A1569,BUSINESS!A1569:J4259,{5,6,7,8,9,10},0)</f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3.0000000000000001E-3</v>
      </c>
      <c r="AA1569" s="17" cm="1">
        <f t="array" ref="AA1569:AB1569">VLOOKUP(Merged_Sheet!A1569,Merged_Sheet!A1569:F4259,{5,6},0)</f>
        <v>1040000000000</v>
      </c>
      <c r="AB1569" s="17">
        <v>1040000000000</v>
      </c>
      <c r="AC1569" s="16">
        <f t="shared" si="145"/>
        <v>42672.154962289511</v>
      </c>
      <c r="AD1569" s="12">
        <f t="shared" si="146"/>
        <v>42672.154962289511</v>
      </c>
      <c r="AE1569" s="12">
        <f t="shared" si="147"/>
        <v>42672.154962289511</v>
      </c>
      <c r="AF1569" s="12">
        <f t="shared" si="148"/>
        <v>42672.154962289511</v>
      </c>
      <c r="AG1569" s="12">
        <f t="shared" si="149"/>
        <v>0.39900000000000002</v>
      </c>
    </row>
    <row r="1570" spans="1:33" ht="14.5" x14ac:dyDescent="0.35">
      <c r="A1570" s="12" t="str">
        <f t="shared" si="144"/>
        <v>Mexico-The Americas-2008</v>
      </c>
      <c r="B1570" s="13" t="s">
        <v>70</v>
      </c>
      <c r="C1570" s="14" t="s">
        <v>185</v>
      </c>
      <c r="D1570" s="15">
        <v>2008</v>
      </c>
      <c r="E1570" s="16" cm="1">
        <f t="array" ref="E1570:I1570">VLOOKUP(Merged_Sheet!A1570,GDP!A1570:I4260,{5,6,7,8,9},0)</f>
        <v>1100000000000</v>
      </c>
      <c r="F1570" s="16">
        <v>1100000000000</v>
      </c>
      <c r="G1570" s="12">
        <v>5.8000000000000003E-2</v>
      </c>
      <c r="H1570" s="12">
        <v>598</v>
      </c>
      <c r="I1570" s="12">
        <v>8.6999999999999994E-2</v>
      </c>
      <c r="J1570" s="12" cm="1">
        <f t="array" ref="J1570:R1570">VLOOKUP(Merged_Sheet!A1570,'HUMAN RESOURCES'!A1570:M4260,{5,6,7,8,9,10,11,12,13},0)</f>
        <v>1.4E-2</v>
      </c>
      <c r="K1570" s="12">
        <v>1.6E-2</v>
      </c>
      <c r="L1570" s="12">
        <v>77</v>
      </c>
      <c r="M1570" s="12">
        <v>70</v>
      </c>
      <c r="N1570" s="12">
        <v>0.17299999999999999</v>
      </c>
      <c r="O1570" s="12">
        <v>0.68400000000000005</v>
      </c>
      <c r="P1570" s="12">
        <v>0.14299999999999999</v>
      </c>
      <c r="Q1570" s="12">
        <v>4410900</v>
      </c>
      <c r="R1570" s="12">
        <v>0.52700000000000002</v>
      </c>
      <c r="S1570" s="17" cm="1">
        <f t="array" ref="S1570:T1570">VLOOKUP(Merged_Sheet!A1570,Merged_Sheet!A1570:F4260,{5,6},0)</f>
        <v>1100000000000</v>
      </c>
      <c r="T1570" s="17">
        <v>1100000000000</v>
      </c>
      <c r="U1570" s="12" cm="1">
        <f t="array" ref="U1570:Z1570">VLOOKUP(Merged_Sheet!A1570,BUSINESS!A1570:J4260,{5,6,7,8,9,10},0)</f>
        <v>0.153</v>
      </c>
      <c r="V1570" s="12">
        <v>3</v>
      </c>
      <c r="W1570" s="12">
        <v>0</v>
      </c>
      <c r="X1570" s="12">
        <v>387</v>
      </c>
      <c r="Y1570" s="12">
        <v>0.20100000000000001</v>
      </c>
      <c r="Z1570" s="12">
        <v>0.64500000000000002</v>
      </c>
      <c r="AA1570" s="17" cm="1">
        <f t="array" ref="AA1570:AB1570">VLOOKUP(Merged_Sheet!A1570,Merged_Sheet!A1570:F4260,{5,6},0)</f>
        <v>1100000000000</v>
      </c>
      <c r="AB1570" s="17">
        <v>1100000000000</v>
      </c>
      <c r="AC1570" s="16">
        <f t="shared" si="145"/>
        <v>249382.21224693372</v>
      </c>
      <c r="AD1570" s="12">
        <f t="shared" si="146"/>
        <v>249382.21224693372</v>
      </c>
      <c r="AE1570" s="12">
        <f t="shared" si="147"/>
        <v>249382.21224693372</v>
      </c>
      <c r="AF1570" s="12">
        <f t="shared" si="148"/>
        <v>249382.21224693372</v>
      </c>
      <c r="AG1570" s="12">
        <f t="shared" si="149"/>
        <v>0.47299999999999998</v>
      </c>
    </row>
    <row r="1571" spans="1:33" ht="14.5" x14ac:dyDescent="0.35">
      <c r="A1571" s="12" t="str">
        <f t="shared" si="144"/>
        <v>Mexico-The Americas-2009</v>
      </c>
      <c r="B1571" s="13" t="s">
        <v>70</v>
      </c>
      <c r="C1571" s="14" t="s">
        <v>185</v>
      </c>
      <c r="D1571" s="15">
        <v>2009</v>
      </c>
      <c r="E1571" s="16" cm="1">
        <f t="array" ref="E1571:I1571">VLOOKUP(Merged_Sheet!A1571,GDP!A1571:I4261,{5,6,7,8,9},0)</f>
        <v>895000000000</v>
      </c>
      <c r="F1571" s="16">
        <v>895000000000</v>
      </c>
      <c r="G1571" s="12">
        <v>6.4000000000000001E-2</v>
      </c>
      <c r="H1571" s="12">
        <v>526</v>
      </c>
      <c r="I1571" s="12">
        <v>7.0999999999999994E-2</v>
      </c>
      <c r="J1571" s="12" cm="1">
        <f t="array" ref="J1571:R1571">VLOOKUP(Merged_Sheet!A1571,'HUMAN RESOURCES'!A1571:M4261,{5,6,7,8,9,10,11,12,13},0)</f>
        <v>1.4E-2</v>
      </c>
      <c r="K1571" s="12">
        <v>1.7000000000000001E-2</v>
      </c>
      <c r="L1571" s="12">
        <v>78</v>
      </c>
      <c r="M1571" s="12">
        <v>71</v>
      </c>
      <c r="N1571" s="12">
        <v>0.20599999999999999</v>
      </c>
      <c r="O1571" s="12">
        <v>0.68600000000000005</v>
      </c>
      <c r="P1571" s="12">
        <v>0.108</v>
      </c>
      <c r="Q1571" s="12">
        <v>2968154</v>
      </c>
      <c r="R1571" s="12">
        <v>0.63800000000000001</v>
      </c>
      <c r="S1571" s="17" cm="1">
        <f t="array" ref="S1571:T1571">VLOOKUP(Merged_Sheet!A1571,Merged_Sheet!A1571:F4261,{5,6},0)</f>
        <v>895000000000</v>
      </c>
      <c r="T1571" s="17">
        <v>895000000000</v>
      </c>
      <c r="U1571" s="12" cm="1">
        <f t="array" ref="U1571:Z1571">VLOOKUP(Merged_Sheet!A1571,BUSINESS!A1571:J4261,{5,6,7,8,9,10},0)</f>
        <v>0.38600000000000001</v>
      </c>
      <c r="V1571" s="12">
        <v>14</v>
      </c>
      <c r="W1571" s="12">
        <v>0</v>
      </c>
      <c r="X1571" s="12">
        <v>581</v>
      </c>
      <c r="Y1571" s="12">
        <v>0.153</v>
      </c>
      <c r="Z1571" s="12">
        <v>0.73799999999999999</v>
      </c>
      <c r="AA1571" s="17" cm="1">
        <f t="array" ref="AA1571:AB1571">VLOOKUP(Merged_Sheet!A1571,Merged_Sheet!A1571:F4261,{5,6},0)</f>
        <v>895000000000</v>
      </c>
      <c r="AB1571" s="17">
        <v>895000000000</v>
      </c>
      <c r="AC1571" s="16">
        <f t="shared" si="145"/>
        <v>301534.21958564146</v>
      </c>
      <c r="AD1571" s="12">
        <f t="shared" si="146"/>
        <v>301534.21958564146</v>
      </c>
      <c r="AE1571" s="12">
        <f t="shared" si="147"/>
        <v>301534.21958564146</v>
      </c>
      <c r="AF1571" s="12">
        <f t="shared" si="148"/>
        <v>301534.21958564146</v>
      </c>
      <c r="AG1571" s="12">
        <f t="shared" si="149"/>
        <v>0.36199999999999999</v>
      </c>
    </row>
    <row r="1572" spans="1:33" ht="14.5" x14ac:dyDescent="0.35">
      <c r="A1572" s="12" t="str">
        <f t="shared" si="144"/>
        <v>Mexico-The Americas-2010</v>
      </c>
      <c r="B1572" s="13" t="s">
        <v>70</v>
      </c>
      <c r="C1572" s="14" t="s">
        <v>185</v>
      </c>
      <c r="D1572" s="15">
        <v>2010</v>
      </c>
      <c r="E1572" s="16" cm="1">
        <f t="array" ref="E1572:I1572">VLOOKUP(Merged_Sheet!A1572,GDP!A1572:I4262,{5,6,7,8,9},0)</f>
        <v>1050000000000</v>
      </c>
      <c r="F1572" s="16">
        <v>1050000000000</v>
      </c>
      <c r="G1572" s="12">
        <v>6.3E-2</v>
      </c>
      <c r="H1572" s="12">
        <v>603</v>
      </c>
      <c r="I1572" s="12">
        <v>5.2999999999999999E-2</v>
      </c>
      <c r="J1572" s="12" cm="1">
        <f t="array" ref="J1572:R1572">VLOOKUP(Merged_Sheet!A1572,'HUMAN RESOURCES'!A1572:M4262,{5,6,7,8,9,10,11,12,13},0)</f>
        <v>1.7000000000000001E-2</v>
      </c>
      <c r="K1572" s="12">
        <v>3.5000000000000003E-2</v>
      </c>
      <c r="L1572" s="12">
        <v>73</v>
      </c>
      <c r="M1572" s="12">
        <v>67</v>
      </c>
      <c r="N1572" s="12">
        <v>0.23100000000000001</v>
      </c>
      <c r="O1572" s="12">
        <v>0.70799999999999996</v>
      </c>
      <c r="P1572" s="12">
        <v>6.0999999999999999E-2</v>
      </c>
      <c r="Q1572" s="12">
        <v>8947243</v>
      </c>
      <c r="R1572" s="12">
        <v>0.53200000000000003</v>
      </c>
      <c r="S1572" s="17" cm="1">
        <f t="array" ref="S1572:T1572">VLOOKUP(Merged_Sheet!A1572,Merged_Sheet!A1572:F4262,{5,6},0)</f>
        <v>1050000000000</v>
      </c>
      <c r="T1572" s="17">
        <v>1050000000000</v>
      </c>
      <c r="U1572" s="12" cm="1">
        <f t="array" ref="U1572:Z1572">VLOOKUP(Merged_Sheet!A1572,BUSINESS!A1572:J4262,{5,6,7,8,9,10},0)</f>
        <v>0.40899999999999997</v>
      </c>
      <c r="V1572" s="12">
        <v>10</v>
      </c>
      <c r="W1572" s="12">
        <v>0</v>
      </c>
      <c r="X1572" s="12">
        <v>376</v>
      </c>
      <c r="Y1572" s="12">
        <v>0.27400000000000002</v>
      </c>
      <c r="Z1572" s="12">
        <v>0.86299999999999999</v>
      </c>
      <c r="AA1572" s="17" cm="1">
        <f t="array" ref="AA1572:AB1572">VLOOKUP(Merged_Sheet!A1572,Merged_Sheet!A1572:F4262,{5,6},0)</f>
        <v>1050000000000</v>
      </c>
      <c r="AB1572" s="17">
        <v>1050000000000</v>
      </c>
      <c r="AC1572" s="16">
        <f t="shared" si="145"/>
        <v>117354.58621164084</v>
      </c>
      <c r="AD1572" s="12">
        <f t="shared" si="146"/>
        <v>117354.58621164084</v>
      </c>
      <c r="AE1572" s="12">
        <f t="shared" si="147"/>
        <v>117354.58621164084</v>
      </c>
      <c r="AF1572" s="12">
        <f t="shared" si="148"/>
        <v>117354.58621164084</v>
      </c>
      <c r="AG1572" s="12">
        <f t="shared" si="149"/>
        <v>0.46799999999999997</v>
      </c>
    </row>
    <row r="1573" spans="1:33" ht="14.5" x14ac:dyDescent="0.35">
      <c r="A1573" s="12" t="str">
        <f t="shared" si="144"/>
        <v>Mexico-The Americas-2011</v>
      </c>
      <c r="B1573" s="13" t="s">
        <v>70</v>
      </c>
      <c r="C1573" s="14" t="s">
        <v>185</v>
      </c>
      <c r="D1573" s="15">
        <v>2011</v>
      </c>
      <c r="E1573" s="16" cm="1">
        <f t="array" ref="E1573:I1573">VLOOKUP(Merged_Sheet!A1573,GDP!A1573:I4263,{5,6,7,8,9},0)</f>
        <v>1170000000000</v>
      </c>
      <c r="F1573" s="16">
        <v>1170000000000</v>
      </c>
      <c r="G1573" s="12">
        <v>0.06</v>
      </c>
      <c r="H1573" s="12">
        <v>609</v>
      </c>
      <c r="I1573" s="12">
        <v>4.9000000000000002E-2</v>
      </c>
      <c r="J1573" s="12" cm="1">
        <f t="array" ref="J1573:R1573">VLOOKUP(Merged_Sheet!A1573,'HUMAN RESOURCES'!A1573:M4263,{5,6,7,8,9,10,11,12,13},0)</f>
        <v>1.7000000000000001E-2</v>
      </c>
      <c r="K1573" s="12">
        <v>2.1000000000000001E-2</v>
      </c>
      <c r="L1573" s="12">
        <v>80</v>
      </c>
      <c r="M1573" s="12">
        <v>71</v>
      </c>
      <c r="N1573" s="12">
        <v>0.24</v>
      </c>
      <c r="O1573" s="12">
        <v>0.69399999999999995</v>
      </c>
      <c r="P1573" s="12">
        <v>6.5000000000000002E-2</v>
      </c>
      <c r="Q1573" s="12">
        <v>86025000</v>
      </c>
      <c r="R1573" s="12">
        <v>0.29799999999999999</v>
      </c>
      <c r="S1573" s="17" cm="1">
        <f t="array" ref="S1573:T1573">VLOOKUP(Merged_Sheet!A1573,Merged_Sheet!A1573:F4263,{5,6},0)</f>
        <v>1170000000000</v>
      </c>
      <c r="T1573" s="17">
        <v>1170000000000</v>
      </c>
      <c r="U1573" s="12" cm="1">
        <f t="array" ref="U1573:Z1573">VLOOKUP(Merged_Sheet!A1573,BUSINESS!A1573:J4263,{5,6,7,8,9,10},0)</f>
        <v>0.39900000000000002</v>
      </c>
      <c r="V1573" s="12">
        <v>39</v>
      </c>
      <c r="W1573" s="12">
        <v>0</v>
      </c>
      <c r="X1573" s="12">
        <v>1050</v>
      </c>
      <c r="Y1573" s="12">
        <v>0.26600000000000001</v>
      </c>
      <c r="Z1573" s="12">
        <v>1.1140000000000001</v>
      </c>
      <c r="AA1573" s="17" cm="1">
        <f t="array" ref="AA1573:AB1573">VLOOKUP(Merged_Sheet!A1573,Merged_Sheet!A1573:F4263,{5,6},0)</f>
        <v>1170000000000</v>
      </c>
      <c r="AB1573" s="17">
        <v>1170000000000</v>
      </c>
      <c r="AC1573" s="16">
        <f t="shared" si="145"/>
        <v>13600.697471665213</v>
      </c>
      <c r="AD1573" s="12">
        <f t="shared" si="146"/>
        <v>13600.697471665213</v>
      </c>
      <c r="AE1573" s="12">
        <f t="shared" si="147"/>
        <v>13600.697471665213</v>
      </c>
      <c r="AF1573" s="12">
        <f t="shared" si="148"/>
        <v>13600.697471665213</v>
      </c>
      <c r="AG1573" s="12">
        <f t="shared" si="149"/>
        <v>0.70199999999999996</v>
      </c>
    </row>
    <row r="1574" spans="1:33" ht="14.5" x14ac:dyDescent="0.35">
      <c r="A1574" s="12" t="str">
        <f t="shared" si="144"/>
        <v>Mexico-The Americas-2012</v>
      </c>
      <c r="B1574" s="13" t="s">
        <v>70</v>
      </c>
      <c r="C1574" s="14" t="s">
        <v>185</v>
      </c>
      <c r="D1574" s="15">
        <v>2012</v>
      </c>
      <c r="E1574" s="16" cm="1">
        <f t="array" ref="E1574:I1574">VLOOKUP(Merged_Sheet!A1574,GDP!A1574:I4264,{5,6,7,8,9},0)</f>
        <v>1190000000000</v>
      </c>
      <c r="F1574" s="16">
        <v>1190000000000</v>
      </c>
      <c r="G1574" s="12">
        <v>6.0999999999999999E-2</v>
      </c>
      <c r="H1574" s="12">
        <v>618</v>
      </c>
      <c r="I1574" s="12">
        <v>4.7E-2</v>
      </c>
      <c r="J1574" s="12" cm="1">
        <f t="array" ref="J1574:R1574">VLOOKUP(Merged_Sheet!A1574,'HUMAN RESOURCES'!A1574:M4264,{5,6,7,8,9,10,11,12,13},0)</f>
        <v>1.7000000000000001E-2</v>
      </c>
      <c r="K1574" s="12">
        <v>8.0000000000000002E-3</v>
      </c>
      <c r="L1574" s="12">
        <v>80</v>
      </c>
      <c r="M1574" s="12">
        <v>76</v>
      </c>
      <c r="N1574" s="12">
        <v>0.27100000000000002</v>
      </c>
      <c r="O1574" s="12">
        <v>0.69399999999999995</v>
      </c>
      <c r="P1574" s="12">
        <v>3.5000000000000003E-2</v>
      </c>
      <c r="Q1574" s="12">
        <v>394400</v>
      </c>
      <c r="R1574" s="12">
        <v>0.751</v>
      </c>
      <c r="S1574" s="17" cm="1">
        <f t="array" ref="S1574:T1574">VLOOKUP(Merged_Sheet!A1574,Merged_Sheet!A1574:F4264,{5,6},0)</f>
        <v>1190000000000</v>
      </c>
      <c r="T1574" s="17">
        <v>1190000000000</v>
      </c>
      <c r="U1574" s="12" cm="1">
        <f t="array" ref="U1574:Z1574">VLOOKUP(Merged_Sheet!A1574,BUSINESS!A1574:J4264,{5,6,7,8,9,10},0)</f>
        <v>0.30299999999999999</v>
      </c>
      <c r="V1574" s="12">
        <v>116</v>
      </c>
      <c r="W1574" s="12">
        <v>0</v>
      </c>
      <c r="X1574" s="12">
        <v>144</v>
      </c>
      <c r="Y1574" s="12">
        <v>0.49</v>
      </c>
      <c r="Z1574" s="12">
        <v>1.0469999999999999</v>
      </c>
      <c r="AA1574" s="17" cm="1">
        <f t="array" ref="AA1574:AB1574">VLOOKUP(Merged_Sheet!A1574,Merged_Sheet!A1574:F4264,{5,6},0)</f>
        <v>1190000000000</v>
      </c>
      <c r="AB1574" s="17">
        <v>1190000000000</v>
      </c>
      <c r="AC1574" s="16">
        <f t="shared" si="145"/>
        <v>3017241.3793103448</v>
      </c>
      <c r="AD1574" s="12">
        <f t="shared" si="146"/>
        <v>3017241.3793103448</v>
      </c>
      <c r="AE1574" s="12">
        <f t="shared" si="147"/>
        <v>3017241.3793103448</v>
      </c>
      <c r="AF1574" s="12">
        <f t="shared" si="148"/>
        <v>3017241.3793103448</v>
      </c>
      <c r="AG1574" s="12">
        <f t="shared" si="149"/>
        <v>0.249</v>
      </c>
    </row>
    <row r="1575" spans="1:33" ht="14.5" x14ac:dyDescent="0.35">
      <c r="A1575" s="12" t="str">
        <f t="shared" si="144"/>
        <v>Micronesia, Fed. Sts.-Oceania-2000</v>
      </c>
      <c r="B1575" s="13" t="s">
        <v>66</v>
      </c>
      <c r="C1575" s="14" t="s">
        <v>186</v>
      </c>
      <c r="D1575" s="15">
        <v>2000</v>
      </c>
      <c r="E1575" s="16" cm="1">
        <f t="array" ref="E1575:I1575">VLOOKUP(Merged_Sheet!A1575,GDP!A1575:I4265,{5,6,7,8,9},0)</f>
        <v>233226323</v>
      </c>
      <c r="F1575" s="16">
        <v>233226323</v>
      </c>
      <c r="G1575" s="12">
        <v>7.8E-2</v>
      </c>
      <c r="H1575" s="12">
        <v>170</v>
      </c>
      <c r="I1575" s="12">
        <v>0.153</v>
      </c>
      <c r="J1575" s="12" cm="1">
        <f t="array" ref="J1575:R1575">VLOOKUP(Merged_Sheet!A1575,'HUMAN RESOURCES'!A1575:M4265,{5,6,7,8,9,10,11,12,13},0)</f>
        <v>1.7999999999999999E-2</v>
      </c>
      <c r="K1575" s="12">
        <v>4.4999999999999998E-2</v>
      </c>
      <c r="L1575" s="12">
        <v>66</v>
      </c>
      <c r="M1575" s="12">
        <v>62</v>
      </c>
      <c r="N1575" s="12">
        <v>0.26500000000000001</v>
      </c>
      <c r="O1575" s="12">
        <v>0.68500000000000005</v>
      </c>
      <c r="P1575" s="12">
        <v>5.0999999999999997E-2</v>
      </c>
      <c r="Q1575" s="12">
        <v>51540490</v>
      </c>
      <c r="R1575" s="12">
        <v>0.309</v>
      </c>
      <c r="S1575" s="17" cm="1">
        <f t="array" ref="S1575:T1575">VLOOKUP(Merged_Sheet!A1575,Merged_Sheet!A1575:F4265,{5,6},0)</f>
        <v>233226323</v>
      </c>
      <c r="T1575" s="17">
        <v>233226323</v>
      </c>
      <c r="U1575" s="12" cm="1">
        <f t="array" ref="U1575:Z1575">VLOOKUP(Merged_Sheet!A1575,BUSINESS!A1575:J4265,{5,6,7,8,9,10},0)</f>
        <v>0</v>
      </c>
      <c r="V1575" s="12">
        <v>0</v>
      </c>
      <c r="W1575" s="12">
        <v>0</v>
      </c>
      <c r="X1575" s="12">
        <v>0</v>
      </c>
      <c r="Y1575" s="12">
        <v>2E-3</v>
      </c>
      <c r="Z1575" s="12">
        <v>0.01</v>
      </c>
      <c r="AA1575" s="17" cm="1">
        <f t="array" ref="AA1575:AB1575">VLOOKUP(Merged_Sheet!A1575,Merged_Sheet!A1575:F4265,{5,6},0)</f>
        <v>233226323</v>
      </c>
      <c r="AB1575" s="17">
        <v>233226323</v>
      </c>
      <c r="AC1575" s="16">
        <f t="shared" si="145"/>
        <v>4.5251087640028258</v>
      </c>
      <c r="AD1575" s="12">
        <f t="shared" si="146"/>
        <v>4.5251087640028258</v>
      </c>
      <c r="AE1575" s="12">
        <f t="shared" si="147"/>
        <v>4.5251087640028258</v>
      </c>
      <c r="AF1575" s="12">
        <f t="shared" si="148"/>
        <v>4.5251087640028258</v>
      </c>
      <c r="AG1575" s="12">
        <f t="shared" si="149"/>
        <v>0.69100000000000006</v>
      </c>
    </row>
    <row r="1576" spans="1:33" ht="14.5" x14ac:dyDescent="0.35">
      <c r="A1576" s="12" t="str">
        <f t="shared" si="144"/>
        <v>Micronesia, Fed. Sts.-Oceania-2001</v>
      </c>
      <c r="B1576" s="13" t="s">
        <v>66</v>
      </c>
      <c r="C1576" s="14" t="s">
        <v>186</v>
      </c>
      <c r="D1576" s="15">
        <v>2001</v>
      </c>
      <c r="E1576" s="16" cm="1">
        <f t="array" ref="E1576:I1576">VLOOKUP(Merged_Sheet!A1576,GDP!A1576:I4266,{5,6,7,8,9},0)</f>
        <v>240051900</v>
      </c>
      <c r="F1576" s="16">
        <v>240051900</v>
      </c>
      <c r="G1576" s="12">
        <v>8.5000000000000006E-2</v>
      </c>
      <c r="H1576" s="12">
        <v>190</v>
      </c>
      <c r="I1576" s="12">
        <v>0.153</v>
      </c>
      <c r="J1576" s="12" cm="1">
        <f t="array" ref="J1576:R1576">VLOOKUP(Merged_Sheet!A1576,'HUMAN RESOURCES'!A1576:M4266,{5,6,7,8,9,10,11,12,13},0)</f>
        <v>1.7999999999999999E-2</v>
      </c>
      <c r="K1576" s="12">
        <v>7.0000000000000001E-3</v>
      </c>
      <c r="L1576" s="12">
        <v>77</v>
      </c>
      <c r="M1576" s="12">
        <v>72</v>
      </c>
      <c r="N1576" s="12">
        <v>0.28199999999999997</v>
      </c>
      <c r="O1576" s="12">
        <v>0.67100000000000004</v>
      </c>
      <c r="P1576" s="12">
        <v>4.7E-2</v>
      </c>
      <c r="Q1576" s="12">
        <v>27790324</v>
      </c>
      <c r="R1576" s="12">
        <v>0.70099999999999996</v>
      </c>
      <c r="S1576" s="17" cm="1">
        <f t="array" ref="S1576:T1576">VLOOKUP(Merged_Sheet!A1576,Merged_Sheet!A1576:F4266,{5,6},0)</f>
        <v>240051900</v>
      </c>
      <c r="T1576" s="17">
        <v>240051900</v>
      </c>
      <c r="U1576" s="12" cm="1">
        <f t="array" ref="U1576:Z1576">VLOOKUP(Merged_Sheet!A1576,BUSINESS!A1576:J4266,{5,6,7,8,9,10},0)</f>
        <v>0.34200000000000003</v>
      </c>
      <c r="V1576" s="12">
        <v>18</v>
      </c>
      <c r="W1576" s="12">
        <v>0</v>
      </c>
      <c r="X1576" s="12">
        <v>145</v>
      </c>
      <c r="Y1576" s="12">
        <v>0.55900000000000005</v>
      </c>
      <c r="Z1576" s="12">
        <v>1.085</v>
      </c>
      <c r="AA1576" s="17" cm="1">
        <f t="array" ref="AA1576:AB1576">VLOOKUP(Merged_Sheet!A1576,Merged_Sheet!A1576:F4266,{5,6},0)</f>
        <v>240051900</v>
      </c>
      <c r="AB1576" s="17">
        <v>240051900</v>
      </c>
      <c r="AC1576" s="16">
        <f t="shared" si="145"/>
        <v>8.6379669412994247</v>
      </c>
      <c r="AD1576" s="12">
        <f t="shared" si="146"/>
        <v>8.6379669412994247</v>
      </c>
      <c r="AE1576" s="12">
        <f t="shared" si="147"/>
        <v>8.6379669412994247</v>
      </c>
      <c r="AF1576" s="12">
        <f t="shared" si="148"/>
        <v>8.6379669412994247</v>
      </c>
      <c r="AG1576" s="12">
        <f t="shared" si="149"/>
        <v>0.29900000000000004</v>
      </c>
    </row>
    <row r="1577" spans="1:33" ht="14.5" x14ac:dyDescent="0.35">
      <c r="A1577" s="12" t="str">
        <f t="shared" si="144"/>
        <v>Micronesia, Fed. Sts.-Oceania-2002</v>
      </c>
      <c r="B1577" s="13" t="s">
        <v>66</v>
      </c>
      <c r="C1577" s="14" t="s">
        <v>186</v>
      </c>
      <c r="D1577" s="15">
        <v>2002</v>
      </c>
      <c r="E1577" s="16" cm="1">
        <f t="array" ref="E1577:I1577">VLOOKUP(Merged_Sheet!A1577,GDP!A1577:I4267,{5,6,7,8,9},0)</f>
        <v>241543396</v>
      </c>
      <c r="F1577" s="16">
        <v>241543396</v>
      </c>
      <c r="G1577" s="12">
        <v>7.9000000000000001E-2</v>
      </c>
      <c r="H1577" s="12">
        <v>178</v>
      </c>
      <c r="I1577" s="12">
        <v>0.153</v>
      </c>
      <c r="J1577" s="12" cm="1">
        <f t="array" ref="J1577:R1577">VLOOKUP(Merged_Sheet!A1577,'HUMAN RESOURCES'!A1577:M4267,{5,6,7,8,9,10,11,12,13},0)</f>
        <v>1.9E-2</v>
      </c>
      <c r="K1577" s="12">
        <v>0.01</v>
      </c>
      <c r="L1577" s="12">
        <v>77</v>
      </c>
      <c r="M1577" s="12">
        <v>71</v>
      </c>
      <c r="N1577" s="12">
        <v>0.251</v>
      </c>
      <c r="O1577" s="12">
        <v>0.67300000000000004</v>
      </c>
      <c r="P1577" s="12">
        <v>7.5999999999999998E-2</v>
      </c>
      <c r="Q1577" s="12">
        <v>20450000</v>
      </c>
      <c r="R1577" s="12">
        <v>0.183</v>
      </c>
      <c r="S1577" s="17" cm="1">
        <f t="array" ref="S1577:T1577">VLOOKUP(Merged_Sheet!A1577,Merged_Sheet!A1577:F4267,{5,6},0)</f>
        <v>241543396</v>
      </c>
      <c r="T1577" s="17">
        <v>241543396</v>
      </c>
      <c r="U1577" s="12" cm="1">
        <f t="array" ref="U1577:Z1577">VLOOKUP(Merged_Sheet!A1577,BUSINESS!A1577:J4267,{5,6,7,8,9,10},0)</f>
        <v>0.61699999999999999</v>
      </c>
      <c r="V1577" s="12">
        <v>40</v>
      </c>
      <c r="W1577" s="12">
        <v>0</v>
      </c>
      <c r="X1577" s="12">
        <v>256</v>
      </c>
      <c r="Y1577" s="12">
        <v>8.7999999999999995E-2</v>
      </c>
      <c r="Z1577" s="12">
        <v>0.79100000000000004</v>
      </c>
      <c r="AA1577" s="17" cm="1">
        <f t="array" ref="AA1577:AB1577">VLOOKUP(Merged_Sheet!A1577,Merged_Sheet!A1577:F4267,{5,6},0)</f>
        <v>241543396</v>
      </c>
      <c r="AB1577" s="17">
        <v>241543396</v>
      </c>
      <c r="AC1577" s="16">
        <f t="shared" si="145"/>
        <v>11.811413007334963</v>
      </c>
      <c r="AD1577" s="12">
        <f t="shared" si="146"/>
        <v>11.811413007334963</v>
      </c>
      <c r="AE1577" s="12">
        <f t="shared" si="147"/>
        <v>11.811413007334963</v>
      </c>
      <c r="AF1577" s="12">
        <f t="shared" si="148"/>
        <v>11.811413007334963</v>
      </c>
      <c r="AG1577" s="12">
        <f t="shared" si="149"/>
        <v>0.81699999999999995</v>
      </c>
    </row>
    <row r="1578" spans="1:33" ht="14.5" x14ac:dyDescent="0.35">
      <c r="A1578" s="12" t="str">
        <f t="shared" si="144"/>
        <v>Micronesia, Fed. Sts.-Oceania-2003</v>
      </c>
      <c r="B1578" s="13" t="s">
        <v>66</v>
      </c>
      <c r="C1578" s="14" t="s">
        <v>186</v>
      </c>
      <c r="D1578" s="15">
        <v>2003</v>
      </c>
      <c r="E1578" s="16" cm="1">
        <f t="array" ref="E1578:I1578">VLOOKUP(Merged_Sheet!A1578,GDP!A1578:I4268,{5,6,7,8,9},0)</f>
        <v>244990984</v>
      </c>
      <c r="F1578" s="16">
        <v>244990984</v>
      </c>
      <c r="G1578" s="12">
        <v>9.5000000000000001E-2</v>
      </c>
      <c r="H1578" s="12">
        <v>218</v>
      </c>
      <c r="I1578" s="12">
        <v>0.15</v>
      </c>
      <c r="J1578" s="12" cm="1">
        <f t="array" ref="J1578:R1578">VLOOKUP(Merged_Sheet!A1578,'HUMAN RESOURCES'!A1578:M4268,{5,6,7,8,9,10,11,12,13},0)</f>
        <v>0.02</v>
      </c>
      <c r="K1578" s="12">
        <v>2.9000000000000001E-2</v>
      </c>
      <c r="L1578" s="12">
        <v>72</v>
      </c>
      <c r="M1578" s="12">
        <v>68</v>
      </c>
      <c r="N1578" s="12">
        <v>0.3</v>
      </c>
      <c r="O1578" s="12">
        <v>0.65100000000000002</v>
      </c>
      <c r="P1578" s="12">
        <v>0.05</v>
      </c>
      <c r="Q1578" s="12">
        <v>237486894</v>
      </c>
      <c r="R1578" s="12">
        <v>0.49099999999999999</v>
      </c>
      <c r="S1578" s="17" cm="1">
        <f t="array" ref="S1578:T1578">VLOOKUP(Merged_Sheet!A1578,Merged_Sheet!A1578:F4268,{5,6},0)</f>
        <v>244990984</v>
      </c>
      <c r="T1578" s="17">
        <v>244990984</v>
      </c>
      <c r="U1578" s="12" cm="1">
        <f t="array" ref="U1578:Z1578">VLOOKUP(Merged_Sheet!A1578,BUSINESS!A1578:J4268,{5,6,7,8,9,10},0)</f>
        <v>0.378</v>
      </c>
      <c r="V1578" s="12">
        <v>63</v>
      </c>
      <c r="W1578" s="12">
        <v>0</v>
      </c>
      <c r="X1578" s="12">
        <v>266</v>
      </c>
      <c r="Y1578" s="12">
        <v>6.9000000000000006E-2</v>
      </c>
      <c r="Z1578" s="12">
        <v>0.68899999999999995</v>
      </c>
      <c r="AA1578" s="17" cm="1">
        <f t="array" ref="AA1578:AB1578">VLOOKUP(Merged_Sheet!A1578,Merged_Sheet!A1578:F4268,{5,6},0)</f>
        <v>244990984</v>
      </c>
      <c r="AB1578" s="17">
        <v>244990984</v>
      </c>
      <c r="AC1578" s="16">
        <f t="shared" si="145"/>
        <v>1.0315979120936249</v>
      </c>
      <c r="AD1578" s="12">
        <f t="shared" si="146"/>
        <v>1.0315979120936249</v>
      </c>
      <c r="AE1578" s="12">
        <f t="shared" si="147"/>
        <v>1.0315979120936249</v>
      </c>
      <c r="AF1578" s="12">
        <f t="shared" si="148"/>
        <v>1.0315979120936249</v>
      </c>
      <c r="AG1578" s="12">
        <f t="shared" si="149"/>
        <v>0.50900000000000001</v>
      </c>
    </row>
    <row r="1579" spans="1:33" ht="14.5" x14ac:dyDescent="0.35">
      <c r="A1579" s="12" t="str">
        <f t="shared" si="144"/>
        <v>Micronesia, Fed. Sts.-Oceania-2004</v>
      </c>
      <c r="B1579" s="13" t="s">
        <v>66</v>
      </c>
      <c r="C1579" s="14" t="s">
        <v>186</v>
      </c>
      <c r="D1579" s="15">
        <v>2004</v>
      </c>
      <c r="E1579" s="16" cm="1">
        <f t="array" ref="E1579:I1579">VLOOKUP(Merged_Sheet!A1579,GDP!A1579:I4269,{5,6,7,8,9},0)</f>
        <v>239563310</v>
      </c>
      <c r="F1579" s="16">
        <v>239563310</v>
      </c>
      <c r="G1579" s="12">
        <v>0.104</v>
      </c>
      <c r="H1579" s="12">
        <v>233</v>
      </c>
      <c r="I1579" s="12">
        <v>0.154</v>
      </c>
      <c r="J1579" s="12" cm="1">
        <f t="array" ref="J1579:R1579">VLOOKUP(Merged_Sheet!A1579,'HUMAN RESOURCES'!A1579:M4269,{5,6,7,8,9,10,11,12,13},0)</f>
        <v>2.1000000000000001E-2</v>
      </c>
      <c r="K1579" s="12">
        <v>3.5999999999999997E-2</v>
      </c>
      <c r="L1579" s="12">
        <v>67</v>
      </c>
      <c r="M1579" s="12">
        <v>66</v>
      </c>
      <c r="N1579" s="12">
        <v>0.30499999999999999</v>
      </c>
      <c r="O1579" s="12">
        <v>0.65100000000000002</v>
      </c>
      <c r="P1579" s="12">
        <v>4.3999999999999997E-2</v>
      </c>
      <c r="Q1579" s="12">
        <v>704542</v>
      </c>
      <c r="R1579" s="12">
        <v>0.34</v>
      </c>
      <c r="S1579" s="17" cm="1">
        <f t="array" ref="S1579:T1579">VLOOKUP(Merged_Sheet!A1579,Merged_Sheet!A1579:F4269,{5,6},0)</f>
        <v>239563310</v>
      </c>
      <c r="T1579" s="17">
        <v>239563310</v>
      </c>
      <c r="U1579" s="12" cm="1">
        <f t="array" ref="U1579:Z1579">VLOOKUP(Merged_Sheet!A1579,BUSINESS!A1579:J4269,{5,6,7,8,9,10},0)</f>
        <v>0.40799999999999997</v>
      </c>
      <c r="V1579" s="12">
        <v>46</v>
      </c>
      <c r="W1579" s="12">
        <v>0</v>
      </c>
      <c r="X1579" s="12">
        <v>274</v>
      </c>
      <c r="Y1579" s="12">
        <v>7.1999999999999995E-2</v>
      </c>
      <c r="Z1579" s="12">
        <v>0.48099999999999998</v>
      </c>
      <c r="AA1579" s="17" cm="1">
        <f t="array" ref="AA1579:AB1579">VLOOKUP(Merged_Sheet!A1579,Merged_Sheet!A1579:F4269,{5,6},0)</f>
        <v>239563310</v>
      </c>
      <c r="AB1579" s="17">
        <v>239563310</v>
      </c>
      <c r="AC1579" s="16">
        <f t="shared" si="145"/>
        <v>340.02701045501902</v>
      </c>
      <c r="AD1579" s="12">
        <f t="shared" si="146"/>
        <v>340.02701045501902</v>
      </c>
      <c r="AE1579" s="12">
        <f t="shared" si="147"/>
        <v>340.02701045501902</v>
      </c>
      <c r="AF1579" s="12">
        <f t="shared" si="148"/>
        <v>340.02701045501902</v>
      </c>
      <c r="AG1579" s="12">
        <f t="shared" si="149"/>
        <v>0.65999999999999992</v>
      </c>
    </row>
    <row r="1580" spans="1:33" ht="14.5" x14ac:dyDescent="0.35">
      <c r="A1580" s="12" t="str">
        <f t="shared" si="144"/>
        <v>Micronesia, Fed. Sts.-Oceania-2005</v>
      </c>
      <c r="B1580" s="13" t="s">
        <v>66</v>
      </c>
      <c r="C1580" s="14" t="s">
        <v>186</v>
      </c>
      <c r="D1580" s="15">
        <v>2005</v>
      </c>
      <c r="E1580" s="16" cm="1">
        <f t="array" ref="E1580:I1580">VLOOKUP(Merged_Sheet!A1580,GDP!A1580:I4270,{5,6,7,8,9},0)</f>
        <v>249845593</v>
      </c>
      <c r="F1580" s="16">
        <v>249845593</v>
      </c>
      <c r="G1580" s="12">
        <v>0.121</v>
      </c>
      <c r="H1580" s="12">
        <v>285</v>
      </c>
      <c r="I1580" s="12">
        <v>0.16400000000000001</v>
      </c>
      <c r="J1580" s="12" cm="1">
        <f t="array" ref="J1580:R1580">VLOOKUP(Merged_Sheet!A1580,'HUMAN RESOURCES'!A1580:M4270,{5,6,7,8,9,10,11,12,13},0)</f>
        <v>2.1000000000000001E-2</v>
      </c>
      <c r="K1580" s="12">
        <v>4.1000000000000002E-2</v>
      </c>
      <c r="L1580" s="12">
        <v>70</v>
      </c>
      <c r="M1580" s="12">
        <v>68</v>
      </c>
      <c r="N1580" s="12">
        <v>0.32200000000000001</v>
      </c>
      <c r="O1580" s="12">
        <v>0.63200000000000001</v>
      </c>
      <c r="P1580" s="12">
        <v>4.5999999999999999E-2</v>
      </c>
      <c r="Q1580" s="12">
        <v>149503100</v>
      </c>
      <c r="R1580" s="12">
        <v>0.29699999999999999</v>
      </c>
      <c r="S1580" s="17" cm="1">
        <f t="array" ref="S1580:T1580">VLOOKUP(Merged_Sheet!A1580,Merged_Sheet!A1580:F4270,{5,6},0)</f>
        <v>249845593</v>
      </c>
      <c r="T1580" s="17">
        <v>249845593</v>
      </c>
      <c r="U1580" s="12" cm="1">
        <f t="array" ref="U1580:Z1580">VLOOKUP(Merged_Sheet!A1580,BUSINESS!A1580:J4270,{5,6,7,8,9,10},0)</f>
        <v>0.35</v>
      </c>
      <c r="V1580" s="12">
        <v>43</v>
      </c>
      <c r="W1580" s="12">
        <v>0</v>
      </c>
      <c r="X1580" s="12">
        <v>302</v>
      </c>
      <c r="Y1580" s="12">
        <v>3.1E-2</v>
      </c>
      <c r="Z1580" s="12">
        <v>0.34399999999999997</v>
      </c>
      <c r="AA1580" s="17" cm="1">
        <f t="array" ref="AA1580:AB1580">VLOOKUP(Merged_Sheet!A1580,Merged_Sheet!A1580:F4270,{5,6},0)</f>
        <v>249845593</v>
      </c>
      <c r="AB1580" s="17">
        <v>249845593</v>
      </c>
      <c r="AC1580" s="16">
        <f t="shared" si="145"/>
        <v>1.6711733268407143</v>
      </c>
      <c r="AD1580" s="12">
        <f t="shared" si="146"/>
        <v>1.6711733268407143</v>
      </c>
      <c r="AE1580" s="12">
        <f t="shared" si="147"/>
        <v>1.6711733268407143</v>
      </c>
      <c r="AF1580" s="12">
        <f t="shared" si="148"/>
        <v>1.6711733268407143</v>
      </c>
      <c r="AG1580" s="12">
        <f t="shared" si="149"/>
        <v>0.70300000000000007</v>
      </c>
    </row>
    <row r="1581" spans="1:33" ht="14.5" x14ac:dyDescent="0.35">
      <c r="A1581" s="12" t="str">
        <f t="shared" si="144"/>
        <v>Micronesia, Fed. Sts.-Oceania-2006</v>
      </c>
      <c r="B1581" s="13" t="s">
        <v>66</v>
      </c>
      <c r="C1581" s="14" t="s">
        <v>186</v>
      </c>
      <c r="D1581" s="15">
        <v>2006</v>
      </c>
      <c r="E1581" s="16" cm="1">
        <f t="array" ref="E1581:I1581">VLOOKUP(Merged_Sheet!A1581,GDP!A1581:I4271,{5,6,7,8,9},0)</f>
        <v>252991205</v>
      </c>
      <c r="F1581" s="16">
        <v>252991205</v>
      </c>
      <c r="G1581" s="12">
        <v>0.11899999999999999</v>
      </c>
      <c r="H1581" s="12">
        <v>285</v>
      </c>
      <c r="I1581" s="12">
        <v>0.156</v>
      </c>
      <c r="J1581" s="12" cm="1">
        <f t="array" ref="J1581:R1581">VLOOKUP(Merged_Sheet!A1581,'HUMAN RESOURCES'!A1581:M4271,{5,6,7,8,9,10,11,12,13},0)</f>
        <v>2.1999999999999999E-2</v>
      </c>
      <c r="K1581" s="12">
        <v>5.1999999999999998E-2</v>
      </c>
      <c r="L1581" s="12">
        <v>69</v>
      </c>
      <c r="M1581" s="12">
        <v>61</v>
      </c>
      <c r="N1581" s="12">
        <v>0.29699999999999999</v>
      </c>
      <c r="O1581" s="12">
        <v>0.66100000000000003</v>
      </c>
      <c r="P1581" s="12">
        <v>4.2000000000000003E-2</v>
      </c>
      <c r="Q1581" s="12">
        <v>4978962</v>
      </c>
      <c r="R1581" s="12">
        <v>0.48099999999999998</v>
      </c>
      <c r="S1581" s="17" cm="1">
        <f t="array" ref="S1581:T1581">VLOOKUP(Merged_Sheet!A1581,Merged_Sheet!A1581:F4271,{5,6},0)</f>
        <v>252991205</v>
      </c>
      <c r="T1581" s="17">
        <v>252991205</v>
      </c>
      <c r="U1581" s="12" cm="1">
        <f t="array" ref="U1581:Z1581">VLOOKUP(Merged_Sheet!A1581,BUSINESS!A1581:J4271,{5,6,7,8,9,10},0)</f>
        <v>0</v>
      </c>
      <c r="V1581" s="12">
        <v>0</v>
      </c>
      <c r="W1581" s="12">
        <v>0</v>
      </c>
      <c r="X1581" s="12">
        <v>0</v>
      </c>
      <c r="Y1581" s="12">
        <v>0.02</v>
      </c>
      <c r="Z1581" s="12">
        <v>0.42799999999999999</v>
      </c>
      <c r="AA1581" s="17" cm="1">
        <f t="array" ref="AA1581:AB1581">VLOOKUP(Merged_Sheet!A1581,Merged_Sheet!A1581:F4271,{5,6},0)</f>
        <v>252991205</v>
      </c>
      <c r="AB1581" s="17">
        <v>252991205</v>
      </c>
      <c r="AC1581" s="16">
        <f t="shared" si="145"/>
        <v>50.81203772995255</v>
      </c>
      <c r="AD1581" s="12">
        <f t="shared" si="146"/>
        <v>50.81203772995255</v>
      </c>
      <c r="AE1581" s="12">
        <f t="shared" si="147"/>
        <v>50.81203772995255</v>
      </c>
      <c r="AF1581" s="12">
        <f t="shared" si="148"/>
        <v>50.81203772995255</v>
      </c>
      <c r="AG1581" s="12">
        <f t="shared" si="149"/>
        <v>0.51900000000000002</v>
      </c>
    </row>
    <row r="1582" spans="1:33" ht="14.5" x14ac:dyDescent="0.35">
      <c r="A1582" s="12" t="str">
        <f t="shared" si="144"/>
        <v>Micronesia, Fed. Sts.-Oceania-2007</v>
      </c>
      <c r="B1582" s="13" t="s">
        <v>66</v>
      </c>
      <c r="C1582" s="14" t="s">
        <v>186</v>
      </c>
      <c r="D1582" s="15">
        <v>2007</v>
      </c>
      <c r="E1582" s="16" cm="1">
        <f t="array" ref="E1582:I1582">VLOOKUP(Merged_Sheet!A1582,GDP!A1582:I4272,{5,6,7,8,9},0)</f>
        <v>255890836</v>
      </c>
      <c r="F1582" s="16">
        <v>255890836</v>
      </c>
      <c r="G1582" s="12">
        <v>0.12</v>
      </c>
      <c r="H1582" s="12">
        <v>292</v>
      </c>
      <c r="I1582" s="12">
        <v>0.14000000000000001</v>
      </c>
      <c r="J1582" s="12" cm="1">
        <f t="array" ref="J1582:R1582">VLOOKUP(Merged_Sheet!A1582,'HUMAN RESOURCES'!A1582:M4272,{5,6,7,8,9,10,11,12,13},0)</f>
        <v>2.1999999999999999E-2</v>
      </c>
      <c r="K1582" s="12">
        <v>4.8000000000000001E-2</v>
      </c>
      <c r="L1582" s="12">
        <v>67</v>
      </c>
      <c r="M1582" s="12">
        <v>64</v>
      </c>
      <c r="N1582" s="12">
        <v>0.30599999999999999</v>
      </c>
      <c r="O1582" s="12">
        <v>0.64400000000000002</v>
      </c>
      <c r="P1582" s="12">
        <v>0.05</v>
      </c>
      <c r="Q1582" s="12">
        <v>1190138069</v>
      </c>
      <c r="R1582" s="12">
        <v>0.30599999999999999</v>
      </c>
      <c r="S1582" s="17" cm="1">
        <f t="array" ref="S1582:T1582">VLOOKUP(Merged_Sheet!A1582,Merged_Sheet!A1582:F4272,{5,6},0)</f>
        <v>255890836</v>
      </c>
      <c r="T1582" s="17">
        <v>255890836</v>
      </c>
      <c r="U1582" s="12" cm="1">
        <f t="array" ref="U1582:Z1582">VLOOKUP(Merged_Sheet!A1582,BUSINESS!A1582:J4272,{5,6,7,8,9,10},0)</f>
        <v>0.66</v>
      </c>
      <c r="V1582" s="12">
        <v>30</v>
      </c>
      <c r="W1582" s="12">
        <v>0</v>
      </c>
      <c r="X1582" s="12">
        <v>271</v>
      </c>
      <c r="Y1582" s="12">
        <v>5.0999999999999997E-2</v>
      </c>
      <c r="Z1582" s="12">
        <v>0.441</v>
      </c>
      <c r="AA1582" s="17" cm="1">
        <f t="array" ref="AA1582:AB1582">VLOOKUP(Merged_Sheet!A1582,Merged_Sheet!A1582:F4272,{5,6},0)</f>
        <v>255890836</v>
      </c>
      <c r="AB1582" s="17">
        <v>255890836</v>
      </c>
      <c r="AC1582" s="16">
        <f t="shared" si="145"/>
        <v>0.2150093696397842</v>
      </c>
      <c r="AD1582" s="12">
        <f t="shared" si="146"/>
        <v>0.2150093696397842</v>
      </c>
      <c r="AE1582" s="12">
        <f t="shared" si="147"/>
        <v>0.2150093696397842</v>
      </c>
      <c r="AF1582" s="12">
        <f t="shared" si="148"/>
        <v>0.2150093696397842</v>
      </c>
      <c r="AG1582" s="12">
        <f t="shared" si="149"/>
        <v>0.69399999999999995</v>
      </c>
    </row>
    <row r="1583" spans="1:33" ht="14.5" x14ac:dyDescent="0.35">
      <c r="A1583" s="12" t="str">
        <f t="shared" si="144"/>
        <v>Micronesia, Fed. Sts.-Oceania-2008</v>
      </c>
      <c r="B1583" s="13" t="s">
        <v>66</v>
      </c>
      <c r="C1583" s="14" t="s">
        <v>186</v>
      </c>
      <c r="D1583" s="15">
        <v>2008</v>
      </c>
      <c r="E1583" s="16" cm="1">
        <f t="array" ref="E1583:I1583">VLOOKUP(Merged_Sheet!A1583,GDP!A1583:I4273,{5,6,7,8,9},0)</f>
        <v>261339642</v>
      </c>
      <c r="F1583" s="16">
        <v>261339642</v>
      </c>
      <c r="G1583" s="12">
        <v>0.129</v>
      </c>
      <c r="H1583" s="12">
        <v>323</v>
      </c>
      <c r="I1583" s="12">
        <v>0.14399999999999999</v>
      </c>
      <c r="J1583" s="12" cm="1">
        <f t="array" ref="J1583:R1583">VLOOKUP(Merged_Sheet!A1583,'HUMAN RESOURCES'!A1583:M4273,{5,6,7,8,9,10,11,12,13},0)</f>
        <v>2.1999999999999999E-2</v>
      </c>
      <c r="K1583" s="12">
        <v>2.1000000000000001E-2</v>
      </c>
      <c r="L1583" s="12">
        <v>74</v>
      </c>
      <c r="M1583" s="12">
        <v>64</v>
      </c>
      <c r="N1583" s="12">
        <v>0.247</v>
      </c>
      <c r="O1583" s="12">
        <v>0.68500000000000005</v>
      </c>
      <c r="P1583" s="12">
        <v>6.8000000000000005E-2</v>
      </c>
      <c r="Q1583" s="12">
        <v>16092701</v>
      </c>
      <c r="R1583" s="12">
        <v>0.53900000000000003</v>
      </c>
      <c r="S1583" s="17" cm="1">
        <f t="array" ref="S1583:T1583">VLOOKUP(Merged_Sheet!A1583,Merged_Sheet!A1583:F4273,{5,6},0)</f>
        <v>261339642</v>
      </c>
      <c r="T1583" s="17">
        <v>261339642</v>
      </c>
      <c r="U1583" s="12" cm="1">
        <f t="array" ref="U1583:Z1583">VLOOKUP(Merged_Sheet!A1583,BUSINESS!A1583:J4273,{5,6,7,8,9,10},0)</f>
        <v>0.34699999999999998</v>
      </c>
      <c r="V1583" s="12">
        <v>20</v>
      </c>
      <c r="W1583" s="12">
        <v>0</v>
      </c>
      <c r="X1583" s="12">
        <v>271</v>
      </c>
      <c r="Y1583" s="12">
        <v>0.182</v>
      </c>
      <c r="Z1583" s="12">
        <v>1.0840000000000001</v>
      </c>
      <c r="AA1583" s="17" cm="1">
        <f t="array" ref="AA1583:AB1583">VLOOKUP(Merged_Sheet!A1583,Merged_Sheet!A1583:F4273,{5,6},0)</f>
        <v>261339642</v>
      </c>
      <c r="AB1583" s="17">
        <v>261339642</v>
      </c>
      <c r="AC1583" s="16">
        <f t="shared" si="145"/>
        <v>16.23963820616564</v>
      </c>
      <c r="AD1583" s="12">
        <f t="shared" si="146"/>
        <v>16.23963820616564</v>
      </c>
      <c r="AE1583" s="12">
        <f t="shared" si="147"/>
        <v>16.23963820616564</v>
      </c>
      <c r="AF1583" s="12">
        <f t="shared" si="148"/>
        <v>16.23963820616564</v>
      </c>
      <c r="AG1583" s="12">
        <f t="shared" si="149"/>
        <v>0.46099999999999997</v>
      </c>
    </row>
    <row r="1584" spans="1:33" ht="14.5" x14ac:dyDescent="0.35">
      <c r="A1584" s="12" t="str">
        <f t="shared" si="144"/>
        <v>Micronesia, Fed. Sts.-Oceania-2009</v>
      </c>
      <c r="B1584" s="13" t="s">
        <v>66</v>
      </c>
      <c r="C1584" s="14" t="s">
        <v>186</v>
      </c>
      <c r="D1584" s="15">
        <v>2009</v>
      </c>
      <c r="E1584" s="16" cm="1">
        <f t="array" ref="E1584:I1584">VLOOKUP(Merged_Sheet!A1584,GDP!A1584:I4274,{5,6,7,8,9},0)</f>
        <v>277510923</v>
      </c>
      <c r="F1584" s="16">
        <v>277510923</v>
      </c>
      <c r="G1584" s="12">
        <v>0.13400000000000001</v>
      </c>
      <c r="H1584" s="12">
        <v>357</v>
      </c>
      <c r="I1584" s="12">
        <v>0.154</v>
      </c>
      <c r="J1584" s="12" cm="1">
        <f t="array" ref="J1584:R1584">VLOOKUP(Merged_Sheet!A1584,'HUMAN RESOURCES'!A1584:M4274,{5,6,7,8,9,10,11,12,13},0)</f>
        <v>2.1999999999999999E-2</v>
      </c>
      <c r="K1584" s="12">
        <v>1.2E-2</v>
      </c>
      <c r="L1584" s="12">
        <v>77</v>
      </c>
      <c r="M1584" s="12">
        <v>75</v>
      </c>
      <c r="N1584" s="12">
        <v>0.30599999999999999</v>
      </c>
      <c r="O1584" s="12">
        <v>0.64400000000000002</v>
      </c>
      <c r="P1584" s="12">
        <v>0.05</v>
      </c>
      <c r="Q1584" s="12">
        <v>319660</v>
      </c>
      <c r="R1584" s="12">
        <v>0.38800000000000001</v>
      </c>
      <c r="S1584" s="17" cm="1">
        <f t="array" ref="S1584:T1584">VLOOKUP(Merged_Sheet!A1584,Merged_Sheet!A1584:F4274,{5,6},0)</f>
        <v>277510923</v>
      </c>
      <c r="T1584" s="17">
        <v>277510923</v>
      </c>
      <c r="U1584" s="12" cm="1">
        <f t="array" ref="U1584:Z1584">VLOOKUP(Merged_Sheet!A1584,BUSINESS!A1584:J4274,{5,6,7,8,9,10},0)</f>
        <v>9.2999999999999999E-2</v>
      </c>
      <c r="V1584" s="12">
        <v>9</v>
      </c>
      <c r="W1584" s="12">
        <v>0</v>
      </c>
      <c r="X1584" s="12">
        <v>0</v>
      </c>
      <c r="Y1584" s="12">
        <v>0.248</v>
      </c>
      <c r="Z1584" s="12">
        <v>1.4319999999999999</v>
      </c>
      <c r="AA1584" s="17" cm="1">
        <f t="array" ref="AA1584:AB1584">VLOOKUP(Merged_Sheet!A1584,Merged_Sheet!A1584:F4274,{5,6},0)</f>
        <v>277510923</v>
      </c>
      <c r="AB1584" s="17">
        <v>277510923</v>
      </c>
      <c r="AC1584" s="16">
        <f t="shared" si="145"/>
        <v>868.14403741475314</v>
      </c>
      <c r="AD1584" s="12">
        <f t="shared" si="146"/>
        <v>868.14403741475314</v>
      </c>
      <c r="AE1584" s="12">
        <f t="shared" si="147"/>
        <v>868.14403741475314</v>
      </c>
      <c r="AF1584" s="12">
        <f t="shared" si="148"/>
        <v>868.14403741475314</v>
      </c>
      <c r="AG1584" s="12">
        <f t="shared" si="149"/>
        <v>0.61199999999999999</v>
      </c>
    </row>
    <row r="1585" spans="1:33" ht="14.5" x14ac:dyDescent="0.35">
      <c r="A1585" s="12" t="str">
        <f t="shared" si="144"/>
        <v>Micronesia, Fed. Sts.-Oceania-2010</v>
      </c>
      <c r="B1585" s="13" t="s">
        <v>66</v>
      </c>
      <c r="C1585" s="14" t="s">
        <v>186</v>
      </c>
      <c r="D1585" s="15">
        <v>2010</v>
      </c>
      <c r="E1585" s="16" cm="1">
        <f t="array" ref="E1585:I1585">VLOOKUP(Merged_Sheet!A1585,GDP!A1585:I4275,{5,6,7,8,9},0)</f>
        <v>294117230</v>
      </c>
      <c r="F1585" s="16">
        <v>294117230</v>
      </c>
      <c r="G1585" s="12">
        <v>0.13800000000000001</v>
      </c>
      <c r="H1585" s="12">
        <v>393</v>
      </c>
      <c r="I1585" s="12">
        <v>0.151</v>
      </c>
      <c r="J1585" s="12" cm="1">
        <f t="array" ref="J1585:R1585">VLOOKUP(Merged_Sheet!A1585,'HUMAN RESOURCES'!A1585:M4275,{5,6,7,8,9,10,11,12,13},0)</f>
        <v>2.3E-2</v>
      </c>
      <c r="K1585" s="12">
        <v>0.03</v>
      </c>
      <c r="L1585" s="12">
        <v>71</v>
      </c>
      <c r="M1585" s="12">
        <v>63</v>
      </c>
      <c r="N1585" s="12">
        <v>0.27100000000000002</v>
      </c>
      <c r="O1585" s="12">
        <v>0.69099999999999995</v>
      </c>
      <c r="P1585" s="12">
        <v>3.7999999999999999E-2</v>
      </c>
      <c r="Q1585" s="12">
        <v>2672223</v>
      </c>
      <c r="R1585" s="12">
        <v>0.66600000000000004</v>
      </c>
      <c r="S1585" s="17" cm="1">
        <f t="array" ref="S1585:T1585">VLOOKUP(Merged_Sheet!A1585,Merged_Sheet!A1585:F4275,{5,6},0)</f>
        <v>294117230</v>
      </c>
      <c r="T1585" s="17">
        <v>294117230</v>
      </c>
      <c r="U1585" s="12" cm="1">
        <f t="array" ref="U1585:Z1585">VLOOKUP(Merged_Sheet!A1585,BUSINESS!A1585:J4275,{5,6,7,8,9,10},0)</f>
        <v>0.24299999999999999</v>
      </c>
      <c r="V1585" s="12">
        <v>13</v>
      </c>
      <c r="W1585" s="12">
        <v>0</v>
      </c>
      <c r="X1585" s="12">
        <v>192</v>
      </c>
      <c r="Y1585" s="12">
        <v>0.1</v>
      </c>
      <c r="Z1585" s="12">
        <v>0.84199999999999997</v>
      </c>
      <c r="AA1585" s="17" cm="1">
        <f t="array" ref="AA1585:AB1585">VLOOKUP(Merged_Sheet!A1585,Merged_Sheet!A1585:F4275,{5,6},0)</f>
        <v>294117230</v>
      </c>
      <c r="AB1585" s="17">
        <v>294117230</v>
      </c>
      <c r="AC1585" s="16">
        <f t="shared" si="145"/>
        <v>110.06462783981726</v>
      </c>
      <c r="AD1585" s="12">
        <f t="shared" si="146"/>
        <v>110.06462783981726</v>
      </c>
      <c r="AE1585" s="12">
        <f t="shared" si="147"/>
        <v>110.06462783981726</v>
      </c>
      <c r="AF1585" s="12">
        <f t="shared" si="148"/>
        <v>110.06462783981726</v>
      </c>
      <c r="AG1585" s="12">
        <f t="shared" si="149"/>
        <v>0.33399999999999996</v>
      </c>
    </row>
    <row r="1586" spans="1:33" ht="14.5" x14ac:dyDescent="0.35">
      <c r="A1586" s="12" t="str">
        <f t="shared" si="144"/>
        <v>Micronesia, Fed. Sts.-Oceania-2011</v>
      </c>
      <c r="B1586" s="13" t="s">
        <v>66</v>
      </c>
      <c r="C1586" s="14" t="s">
        <v>186</v>
      </c>
      <c r="D1586" s="15">
        <v>2011</v>
      </c>
      <c r="E1586" s="16" cm="1">
        <f t="array" ref="E1586:I1586">VLOOKUP(Merged_Sheet!A1586,GDP!A1586:I4276,{5,6,7,8,9},0)</f>
        <v>310287519</v>
      </c>
      <c r="F1586" s="16">
        <v>310287519</v>
      </c>
      <c r="G1586" s="12">
        <v>0.13700000000000001</v>
      </c>
      <c r="H1586" s="12">
        <v>412</v>
      </c>
      <c r="I1586" s="12">
        <v>0.14399999999999999</v>
      </c>
      <c r="J1586" s="12" cm="1">
        <f t="array" ref="J1586:R1586">VLOOKUP(Merged_Sheet!A1586,'HUMAN RESOURCES'!A1586:M4276,{5,6,7,8,9,10,11,12,13},0)</f>
        <v>2.3E-2</v>
      </c>
      <c r="K1586" s="12">
        <v>4.1000000000000002E-2</v>
      </c>
      <c r="L1586" s="12">
        <v>71</v>
      </c>
      <c r="M1586" s="12">
        <v>65</v>
      </c>
      <c r="N1586" s="12">
        <v>0.30299999999999999</v>
      </c>
      <c r="O1586" s="12">
        <v>0.65200000000000002</v>
      </c>
      <c r="P1586" s="12">
        <v>4.4999999999999998E-2</v>
      </c>
      <c r="Q1586" s="12">
        <v>27767400</v>
      </c>
      <c r="R1586" s="12">
        <v>0.36199999999999999</v>
      </c>
      <c r="S1586" s="17" cm="1">
        <f t="array" ref="S1586:T1586">VLOOKUP(Merged_Sheet!A1586,Merged_Sheet!A1586:F4276,{5,6},0)</f>
        <v>310287519</v>
      </c>
      <c r="T1586" s="17">
        <v>310287519</v>
      </c>
      <c r="U1586" s="12" cm="1">
        <f t="array" ref="U1586:Z1586">VLOOKUP(Merged_Sheet!A1586,BUSINESS!A1586:J4276,{5,6,7,8,9,10},0)</f>
        <v>0.94799999999999995</v>
      </c>
      <c r="V1586" s="12">
        <v>15</v>
      </c>
      <c r="W1586" s="12">
        <v>0</v>
      </c>
      <c r="X1586" s="12">
        <v>205</v>
      </c>
      <c r="Y1586" s="12">
        <v>0.17100000000000001</v>
      </c>
      <c r="Z1586" s="12">
        <v>0.59899999999999998</v>
      </c>
      <c r="AA1586" s="17" cm="1">
        <f t="array" ref="AA1586:AB1586">VLOOKUP(Merged_Sheet!A1586,Merged_Sheet!A1586:F4276,{5,6},0)</f>
        <v>310287519</v>
      </c>
      <c r="AB1586" s="17">
        <v>310287519</v>
      </c>
      <c r="AC1586" s="16">
        <f t="shared" si="145"/>
        <v>11.174525486721839</v>
      </c>
      <c r="AD1586" s="12">
        <f t="shared" si="146"/>
        <v>11.174525486721839</v>
      </c>
      <c r="AE1586" s="12">
        <f t="shared" si="147"/>
        <v>11.174525486721839</v>
      </c>
      <c r="AF1586" s="12">
        <f t="shared" si="148"/>
        <v>11.174525486721839</v>
      </c>
      <c r="AG1586" s="12">
        <f t="shared" si="149"/>
        <v>0.63800000000000001</v>
      </c>
    </row>
    <row r="1587" spans="1:33" ht="14.5" x14ac:dyDescent="0.35">
      <c r="A1587" s="12" t="str">
        <f t="shared" si="144"/>
        <v>Micronesia, Fed. Sts.-Oceania-2012</v>
      </c>
      <c r="B1587" s="13" t="s">
        <v>66</v>
      </c>
      <c r="C1587" s="14" t="s">
        <v>186</v>
      </c>
      <c r="D1587" s="15">
        <v>2012</v>
      </c>
      <c r="E1587" s="16" cm="1">
        <f t="array" ref="E1587:I1587">VLOOKUP(Merged_Sheet!A1587,GDP!A1587:I4277,{5,6,7,8,9},0)</f>
        <v>326160961</v>
      </c>
      <c r="F1587" s="16">
        <v>326160961</v>
      </c>
      <c r="G1587" s="12">
        <v>0.128</v>
      </c>
      <c r="H1587" s="12">
        <v>405</v>
      </c>
      <c r="I1587" s="12">
        <v>0.14299999999999999</v>
      </c>
      <c r="J1587" s="12" cm="1">
        <f t="array" ref="J1587:R1587">VLOOKUP(Merged_Sheet!A1587,'HUMAN RESOURCES'!A1587:M4277,{5,6,7,8,9,10,11,12,13},0)</f>
        <v>2.4E-2</v>
      </c>
      <c r="K1587" s="12">
        <v>3.7999999999999999E-2</v>
      </c>
      <c r="L1587" s="12">
        <v>68</v>
      </c>
      <c r="M1587" s="12">
        <v>66</v>
      </c>
      <c r="N1587" s="12">
        <v>0.377</v>
      </c>
      <c r="O1587" s="12">
        <v>0.57399999999999995</v>
      </c>
      <c r="P1587" s="12">
        <v>4.8000000000000001E-2</v>
      </c>
      <c r="Q1587" s="12">
        <v>26544943</v>
      </c>
      <c r="R1587" s="12">
        <v>0.16500000000000001</v>
      </c>
      <c r="S1587" s="17" cm="1">
        <f t="array" ref="S1587:T1587">VLOOKUP(Merged_Sheet!A1587,Merged_Sheet!A1587:F4277,{5,6},0)</f>
        <v>326160961</v>
      </c>
      <c r="T1587" s="17">
        <v>326160961</v>
      </c>
      <c r="U1587" s="12" cm="1">
        <f t="array" ref="U1587:Z1587">VLOOKUP(Merged_Sheet!A1587,BUSINESS!A1587:J4277,{5,6,7,8,9,10},0)</f>
        <v>0.32500000000000001</v>
      </c>
      <c r="V1587" s="12">
        <v>31</v>
      </c>
      <c r="W1587" s="12">
        <v>0</v>
      </c>
      <c r="X1587" s="12">
        <v>338</v>
      </c>
      <c r="Y1587" s="12">
        <v>0.02</v>
      </c>
      <c r="Z1587" s="12">
        <v>0.21099999999999999</v>
      </c>
      <c r="AA1587" s="17" cm="1">
        <f t="array" ref="AA1587:AB1587">VLOOKUP(Merged_Sheet!A1587,Merged_Sheet!A1587:F4277,{5,6},0)</f>
        <v>326160961</v>
      </c>
      <c r="AB1587" s="17">
        <v>326160961</v>
      </c>
      <c r="AC1587" s="16">
        <f t="shared" si="145"/>
        <v>12.287122296702615</v>
      </c>
      <c r="AD1587" s="12">
        <f t="shared" si="146"/>
        <v>12.287122296702615</v>
      </c>
      <c r="AE1587" s="12">
        <f t="shared" si="147"/>
        <v>12.287122296702615</v>
      </c>
      <c r="AF1587" s="12">
        <f t="shared" si="148"/>
        <v>12.287122296702615</v>
      </c>
      <c r="AG1587" s="12">
        <f t="shared" si="149"/>
        <v>0.83499999999999996</v>
      </c>
    </row>
    <row r="1588" spans="1:33" ht="14.5" x14ac:dyDescent="0.35">
      <c r="A1588" s="12" t="str">
        <f t="shared" si="144"/>
        <v>Moldova-Europe-2000</v>
      </c>
      <c r="B1588" s="13" t="s">
        <v>62</v>
      </c>
      <c r="C1588" s="14" t="s">
        <v>187</v>
      </c>
      <c r="D1588" s="15">
        <v>2000</v>
      </c>
      <c r="E1588" s="16" cm="1">
        <f t="array" ref="E1588:I1588">VLOOKUP(Merged_Sheet!A1588,GDP!A1588:I4278,{5,6,7,8,9},0)</f>
        <v>1288420223</v>
      </c>
      <c r="F1588" s="16">
        <v>1288420223</v>
      </c>
      <c r="G1588" s="12">
        <v>6.7000000000000004E-2</v>
      </c>
      <c r="H1588" s="12">
        <v>24</v>
      </c>
      <c r="I1588" s="12">
        <v>0.33800000000000002</v>
      </c>
      <c r="J1588" s="12" cm="1">
        <f t="array" ref="J1588:R1588">VLOOKUP(Merged_Sheet!A1588,'HUMAN RESOURCES'!A1588:M4278,{5,6,7,8,9,10,11,12,13},0)</f>
        <v>2.5000000000000001E-2</v>
      </c>
      <c r="K1588" s="12">
        <v>2.5999999999999999E-2</v>
      </c>
      <c r="L1588" s="12">
        <v>72</v>
      </c>
      <c r="M1588" s="12">
        <v>65</v>
      </c>
      <c r="N1588" s="12">
        <v>0.35699999999999998</v>
      </c>
      <c r="O1588" s="12">
        <v>0.60699999999999998</v>
      </c>
      <c r="P1588" s="12">
        <v>3.6999999999999998E-2</v>
      </c>
      <c r="Q1588" s="12">
        <v>91886400</v>
      </c>
      <c r="R1588" s="12">
        <v>0.45500000000000002</v>
      </c>
      <c r="S1588" s="17" cm="1">
        <f t="array" ref="S1588:T1588">VLOOKUP(Merged_Sheet!A1588,Merged_Sheet!A1588:F4278,{5,6},0)</f>
        <v>1288420223</v>
      </c>
      <c r="T1588" s="17">
        <v>1288420223</v>
      </c>
      <c r="U1588" s="12" cm="1">
        <f t="array" ref="U1588:Z1588">VLOOKUP(Merged_Sheet!A1588,BUSINESS!A1588:J4278,{5,6,7,8,9,10},0)</f>
        <v>0.47099999999999997</v>
      </c>
      <c r="V1588" s="12">
        <v>42</v>
      </c>
      <c r="W1588" s="12">
        <v>0</v>
      </c>
      <c r="X1588" s="12">
        <v>195</v>
      </c>
      <c r="Y1588" s="12">
        <v>0.09</v>
      </c>
      <c r="Z1588" s="12">
        <v>0.82299999999999995</v>
      </c>
      <c r="AA1588" s="17" cm="1">
        <f t="array" ref="AA1588:AB1588">VLOOKUP(Merged_Sheet!A1588,Merged_Sheet!A1588:F4278,{5,6},0)</f>
        <v>1288420223</v>
      </c>
      <c r="AB1588" s="17">
        <v>1288420223</v>
      </c>
      <c r="AC1588" s="16">
        <f t="shared" si="145"/>
        <v>14.021881616866043</v>
      </c>
      <c r="AD1588" s="12">
        <f t="shared" si="146"/>
        <v>14.021881616866043</v>
      </c>
      <c r="AE1588" s="12">
        <f t="shared" si="147"/>
        <v>14.021881616866043</v>
      </c>
      <c r="AF1588" s="12">
        <f t="shared" si="148"/>
        <v>14.021881616866043</v>
      </c>
      <c r="AG1588" s="12">
        <f t="shared" si="149"/>
        <v>0.54499999999999993</v>
      </c>
    </row>
    <row r="1589" spans="1:33" ht="14.5" x14ac:dyDescent="0.35">
      <c r="A1589" s="12" t="str">
        <f t="shared" si="144"/>
        <v>Moldova-Europe-2001</v>
      </c>
      <c r="B1589" s="13" t="s">
        <v>62</v>
      </c>
      <c r="C1589" s="14" t="s">
        <v>187</v>
      </c>
      <c r="D1589" s="15">
        <v>2001</v>
      </c>
      <c r="E1589" s="16" cm="1">
        <f t="array" ref="E1589:I1589">VLOOKUP(Merged_Sheet!A1589,GDP!A1589:I4279,{5,6,7,8,9},0)</f>
        <v>1480656884</v>
      </c>
      <c r="F1589" s="16">
        <v>1480656884</v>
      </c>
      <c r="G1589" s="12">
        <v>7.0999999999999994E-2</v>
      </c>
      <c r="H1589" s="12">
        <v>29</v>
      </c>
      <c r="I1589" s="12">
        <v>0.28699999999999998</v>
      </c>
      <c r="J1589" s="12" cm="1">
        <f t="array" ref="J1589:R1589">VLOOKUP(Merged_Sheet!A1589,'HUMAN RESOURCES'!A1589:M4279,{5,6,7,8,9,10,11,12,13},0)</f>
        <v>2.5000000000000001E-2</v>
      </c>
      <c r="K1589" s="12">
        <v>2.9000000000000001E-2</v>
      </c>
      <c r="L1589" s="12">
        <v>73</v>
      </c>
      <c r="M1589" s="12">
        <v>65</v>
      </c>
      <c r="N1589" s="12">
        <v>0.30099999999999999</v>
      </c>
      <c r="O1589" s="12">
        <v>0.65300000000000002</v>
      </c>
      <c r="P1589" s="12">
        <v>4.5999999999999999E-2</v>
      </c>
      <c r="Q1589" s="12">
        <v>5383300</v>
      </c>
      <c r="R1589" s="12">
        <v>0.35299999999999998</v>
      </c>
      <c r="S1589" s="17" cm="1">
        <f t="array" ref="S1589:T1589">VLOOKUP(Merged_Sheet!A1589,Merged_Sheet!A1589:F4279,{5,6},0)</f>
        <v>1480656884</v>
      </c>
      <c r="T1589" s="17">
        <v>1480656884</v>
      </c>
      <c r="U1589" s="12" cm="1">
        <f t="array" ref="U1589:Z1589">VLOOKUP(Merged_Sheet!A1589,BUSINESS!A1589:J4279,{5,6,7,8,9,10},0)</f>
        <v>0.59399999999999997</v>
      </c>
      <c r="V1589" s="12">
        <v>11</v>
      </c>
      <c r="W1589" s="12">
        <v>0</v>
      </c>
      <c r="X1589" s="12">
        <v>202</v>
      </c>
      <c r="Y1589" s="12">
        <v>0.17</v>
      </c>
      <c r="Z1589" s="12">
        <v>0.85199999999999998</v>
      </c>
      <c r="AA1589" s="17" cm="1">
        <f t="array" ref="AA1589:AB1589">VLOOKUP(Merged_Sheet!A1589,Merged_Sheet!A1589:F4279,{5,6},0)</f>
        <v>1480656884</v>
      </c>
      <c r="AB1589" s="17">
        <v>1480656884</v>
      </c>
      <c r="AC1589" s="16">
        <f t="shared" si="145"/>
        <v>275.04632548808354</v>
      </c>
      <c r="AD1589" s="12">
        <f t="shared" si="146"/>
        <v>275.04632548808354</v>
      </c>
      <c r="AE1589" s="12">
        <f t="shared" si="147"/>
        <v>275.04632548808354</v>
      </c>
      <c r="AF1589" s="12">
        <f t="shared" si="148"/>
        <v>275.04632548808354</v>
      </c>
      <c r="AG1589" s="12">
        <f t="shared" si="149"/>
        <v>0.64700000000000002</v>
      </c>
    </row>
    <row r="1590" spans="1:33" ht="14.5" x14ac:dyDescent="0.35">
      <c r="A1590" s="12" t="str">
        <f t="shared" si="144"/>
        <v>Moldova-Europe-2002</v>
      </c>
      <c r="B1590" s="13" t="s">
        <v>62</v>
      </c>
      <c r="C1590" s="14" t="s">
        <v>187</v>
      </c>
      <c r="D1590" s="15">
        <v>2002</v>
      </c>
      <c r="E1590" s="16" cm="1">
        <f t="array" ref="E1590:I1590">VLOOKUP(Merged_Sheet!A1590,GDP!A1590:I4280,{5,6,7,8,9},0)</f>
        <v>1661818168</v>
      </c>
      <c r="F1590" s="16">
        <v>1661818168</v>
      </c>
      <c r="G1590" s="12">
        <v>8.1000000000000003E-2</v>
      </c>
      <c r="H1590" s="12">
        <v>37</v>
      </c>
      <c r="I1590" s="12">
        <v>0.23499999999999999</v>
      </c>
      <c r="J1590" s="12" cm="1">
        <f t="array" ref="J1590:R1590">VLOOKUP(Merged_Sheet!A1590,'HUMAN RESOURCES'!A1590:M4280,{5,6,7,8,9,10,11,12,13},0)</f>
        <v>2.5999999999999999E-2</v>
      </c>
      <c r="K1590" s="12">
        <v>3.9E-2</v>
      </c>
      <c r="L1590" s="12">
        <v>73</v>
      </c>
      <c r="M1590" s="12">
        <v>68</v>
      </c>
      <c r="N1590" s="12">
        <v>0.32400000000000001</v>
      </c>
      <c r="O1590" s="12">
        <v>0.627</v>
      </c>
      <c r="P1590" s="12">
        <v>4.9000000000000002E-2</v>
      </c>
      <c r="Q1590" s="12">
        <v>14144225</v>
      </c>
      <c r="R1590" s="12">
        <v>0.19700000000000001</v>
      </c>
      <c r="S1590" s="17" cm="1">
        <f t="array" ref="S1590:T1590">VLOOKUP(Merged_Sheet!A1590,Merged_Sheet!A1590:F4280,{5,6},0)</f>
        <v>1661818168</v>
      </c>
      <c r="T1590" s="17">
        <v>1661818168</v>
      </c>
      <c r="U1590" s="12" cm="1">
        <f t="array" ref="U1590:Z1590">VLOOKUP(Merged_Sheet!A1590,BUSINESS!A1590:J4280,{5,6,7,8,9,10},0)</f>
        <v>0.217</v>
      </c>
      <c r="V1590" s="12">
        <v>102</v>
      </c>
      <c r="W1590" s="12">
        <v>0</v>
      </c>
      <c r="X1590" s="12">
        <v>173</v>
      </c>
      <c r="Y1590" s="12">
        <v>5.0000000000000001E-3</v>
      </c>
      <c r="Z1590" s="12">
        <v>0.443</v>
      </c>
      <c r="AA1590" s="17" cm="1">
        <f t="array" ref="AA1590:AB1590">VLOOKUP(Merged_Sheet!A1590,Merged_Sheet!A1590:F4280,{5,6},0)</f>
        <v>1661818168</v>
      </c>
      <c r="AB1590" s="17">
        <v>1661818168</v>
      </c>
      <c r="AC1590" s="16">
        <f t="shared" si="145"/>
        <v>117.49093131649136</v>
      </c>
      <c r="AD1590" s="12">
        <f t="shared" si="146"/>
        <v>117.49093131649136</v>
      </c>
      <c r="AE1590" s="12">
        <f t="shared" si="147"/>
        <v>117.49093131649136</v>
      </c>
      <c r="AF1590" s="12">
        <f t="shared" si="148"/>
        <v>117.49093131649136</v>
      </c>
      <c r="AG1590" s="12">
        <f t="shared" si="149"/>
        <v>0.80299999999999994</v>
      </c>
    </row>
    <row r="1591" spans="1:33" ht="14.5" x14ac:dyDescent="0.35">
      <c r="A1591" s="12" t="str">
        <f t="shared" si="144"/>
        <v>Moldova-Europe-2003</v>
      </c>
      <c r="B1591" s="13" t="s">
        <v>62</v>
      </c>
      <c r="C1591" s="14" t="s">
        <v>187</v>
      </c>
      <c r="D1591" s="15">
        <v>2003</v>
      </c>
      <c r="E1591" s="16" cm="1">
        <f t="array" ref="E1591:I1591">VLOOKUP(Merged_Sheet!A1591,GDP!A1591:I4281,{5,6,7,8,9},0)</f>
        <v>1980901554</v>
      </c>
      <c r="F1591" s="16">
        <v>1980901554</v>
      </c>
      <c r="G1591" s="12">
        <v>8.3000000000000004E-2</v>
      </c>
      <c r="H1591" s="12">
        <v>46</v>
      </c>
      <c r="I1591" s="12">
        <v>0.193</v>
      </c>
      <c r="J1591" s="12" cm="1">
        <f t="array" ref="J1591:R1591">VLOOKUP(Merged_Sheet!A1591,'HUMAN RESOURCES'!A1591:M4281,{5,6,7,8,9,10,11,12,13},0)</f>
        <v>2.7E-2</v>
      </c>
      <c r="K1591" s="12">
        <v>7.4999999999999997E-2</v>
      </c>
      <c r="L1591" s="12">
        <v>67</v>
      </c>
      <c r="M1591" s="12">
        <v>65</v>
      </c>
      <c r="N1591" s="12">
        <v>0.36</v>
      </c>
      <c r="O1591" s="12">
        <v>0.59699999999999998</v>
      </c>
      <c r="P1591" s="12">
        <v>4.2999999999999997E-2</v>
      </c>
      <c r="Q1591" s="12">
        <v>170093999</v>
      </c>
      <c r="R1591" s="12">
        <v>0.36199999999999999</v>
      </c>
      <c r="S1591" s="17" cm="1">
        <f t="array" ref="S1591:T1591">VLOOKUP(Merged_Sheet!A1591,Merged_Sheet!A1591:F4281,{5,6},0)</f>
        <v>1980901554</v>
      </c>
      <c r="T1591" s="17">
        <v>1980901554</v>
      </c>
      <c r="U1591" s="12" cm="1">
        <f t="array" ref="U1591:Z1591">VLOOKUP(Merged_Sheet!A1591,BUSINESS!A1591:J4281,{5,6,7,8,9,10},0)</f>
        <v>0.309</v>
      </c>
      <c r="V1591" s="12">
        <v>21</v>
      </c>
      <c r="W1591" s="12">
        <v>0</v>
      </c>
      <c r="X1591" s="12">
        <v>560</v>
      </c>
      <c r="Y1591" s="12">
        <v>7.4999999999999997E-2</v>
      </c>
      <c r="Z1591" s="12">
        <v>0.55500000000000005</v>
      </c>
      <c r="AA1591" s="17" cm="1">
        <f t="array" ref="AA1591:AB1591">VLOOKUP(Merged_Sheet!A1591,Merged_Sheet!A1591:F4281,{5,6},0)</f>
        <v>1980901554</v>
      </c>
      <c r="AB1591" s="17">
        <v>1980901554</v>
      </c>
      <c r="AC1591" s="16">
        <f t="shared" si="145"/>
        <v>11.645922640692339</v>
      </c>
      <c r="AD1591" s="12">
        <f t="shared" si="146"/>
        <v>11.645922640692339</v>
      </c>
      <c r="AE1591" s="12">
        <f t="shared" si="147"/>
        <v>11.645922640692339</v>
      </c>
      <c r="AF1591" s="12">
        <f t="shared" si="148"/>
        <v>11.645922640692339</v>
      </c>
      <c r="AG1591" s="12">
        <f t="shared" si="149"/>
        <v>0.63800000000000001</v>
      </c>
    </row>
    <row r="1592" spans="1:33" ht="14.5" x14ac:dyDescent="0.35">
      <c r="A1592" s="12" t="str">
        <f t="shared" si="144"/>
        <v>Moldova-Europe-2004</v>
      </c>
      <c r="B1592" s="13" t="s">
        <v>62</v>
      </c>
      <c r="C1592" s="14" t="s">
        <v>187</v>
      </c>
      <c r="D1592" s="15">
        <v>2004</v>
      </c>
      <c r="E1592" s="16" cm="1">
        <f t="array" ref="E1592:I1592">VLOOKUP(Merged_Sheet!A1592,GDP!A1592:I4282,{5,6,7,8,9},0)</f>
        <v>2598231467</v>
      </c>
      <c r="F1592" s="16">
        <v>2598231467</v>
      </c>
      <c r="G1592" s="12">
        <v>8.5000000000000006E-2</v>
      </c>
      <c r="H1592" s="12">
        <v>61</v>
      </c>
      <c r="I1592" s="12">
        <v>0.20899999999999999</v>
      </c>
      <c r="J1592" s="12" cm="1">
        <f t="array" ref="J1592:R1592">VLOOKUP(Merged_Sheet!A1592,'HUMAN RESOURCES'!A1592:M4282,{5,6,7,8,9,10,11,12,13},0)</f>
        <v>2.9000000000000001E-2</v>
      </c>
      <c r="K1592" s="12">
        <v>6.0999999999999999E-2</v>
      </c>
      <c r="L1592" s="12">
        <v>68</v>
      </c>
      <c r="M1592" s="12">
        <v>65</v>
      </c>
      <c r="N1592" s="12">
        <v>0.374</v>
      </c>
      <c r="O1592" s="12">
        <v>0.58799999999999997</v>
      </c>
      <c r="P1592" s="12">
        <v>3.6999999999999998E-2</v>
      </c>
      <c r="Q1592" s="12">
        <v>6267968</v>
      </c>
      <c r="R1592" s="12">
        <v>0.32</v>
      </c>
      <c r="S1592" s="17" cm="1">
        <f t="array" ref="S1592:T1592">VLOOKUP(Merged_Sheet!A1592,Merged_Sheet!A1592:F4282,{5,6},0)</f>
        <v>2598231467</v>
      </c>
      <c r="T1592" s="17">
        <v>2598231467</v>
      </c>
      <c r="U1592" s="12" cm="1">
        <f t="array" ref="U1592:Z1592">VLOOKUP(Merged_Sheet!A1592,BUSINESS!A1592:J4282,{5,6,7,8,9,10},0)</f>
        <v>0.32300000000000001</v>
      </c>
      <c r="V1592" s="12">
        <v>93</v>
      </c>
      <c r="W1592" s="12">
        <v>0</v>
      </c>
      <c r="X1592" s="12">
        <v>362</v>
      </c>
      <c r="Y1592" s="12">
        <v>0.06</v>
      </c>
      <c r="Z1592" s="12">
        <v>0.51600000000000001</v>
      </c>
      <c r="AA1592" s="17" cm="1">
        <f t="array" ref="AA1592:AB1592">VLOOKUP(Merged_Sheet!A1592,Merged_Sheet!A1592:F4282,{5,6},0)</f>
        <v>2598231467</v>
      </c>
      <c r="AB1592" s="17">
        <v>2598231467</v>
      </c>
      <c r="AC1592" s="16">
        <f t="shared" si="145"/>
        <v>414.52532415609016</v>
      </c>
      <c r="AD1592" s="12">
        <f t="shared" si="146"/>
        <v>414.52532415609016</v>
      </c>
      <c r="AE1592" s="12">
        <f t="shared" si="147"/>
        <v>414.52532415609016</v>
      </c>
      <c r="AF1592" s="12">
        <f t="shared" si="148"/>
        <v>414.52532415609016</v>
      </c>
      <c r="AG1592" s="12">
        <f t="shared" si="149"/>
        <v>0.67999999999999994</v>
      </c>
    </row>
    <row r="1593" spans="1:33" ht="14.5" x14ac:dyDescent="0.35">
      <c r="A1593" s="12" t="str">
        <f t="shared" si="144"/>
        <v>Moldova-Europe-2005</v>
      </c>
      <c r="B1593" s="13" t="s">
        <v>62</v>
      </c>
      <c r="C1593" s="14" t="s">
        <v>187</v>
      </c>
      <c r="D1593" s="15">
        <v>2005</v>
      </c>
      <c r="E1593" s="16" cm="1">
        <f t="array" ref="E1593:I1593">VLOOKUP(Merged_Sheet!A1593,GDP!A1593:I4283,{5,6,7,8,9},0)</f>
        <v>2988172424</v>
      </c>
      <c r="F1593" s="16">
        <v>2988172424</v>
      </c>
      <c r="G1593" s="12">
        <v>9.1999999999999998E-2</v>
      </c>
      <c r="H1593" s="12">
        <v>76</v>
      </c>
      <c r="I1593" s="12">
        <v>0.193</v>
      </c>
      <c r="J1593" s="12" cm="1">
        <f t="array" ref="J1593:R1593">VLOOKUP(Merged_Sheet!A1593,'HUMAN RESOURCES'!A1593:M4283,{5,6,7,8,9,10,11,12,13},0)</f>
        <v>3.2000000000000001E-2</v>
      </c>
      <c r="K1593" s="12">
        <v>4.5999999999999999E-2</v>
      </c>
      <c r="L1593" s="12">
        <v>70</v>
      </c>
      <c r="M1593" s="12">
        <v>64</v>
      </c>
      <c r="N1593" s="12">
        <v>0.36199999999999999</v>
      </c>
      <c r="O1593" s="12">
        <v>0.60399999999999998</v>
      </c>
      <c r="P1593" s="12">
        <v>3.4000000000000002E-2</v>
      </c>
      <c r="Q1593" s="12">
        <v>7447396</v>
      </c>
      <c r="R1593" s="12">
        <v>0.26500000000000001</v>
      </c>
      <c r="S1593" s="17" cm="1">
        <f t="array" ref="S1593:T1593">VLOOKUP(Merged_Sheet!A1593,Merged_Sheet!A1593:F4283,{5,6},0)</f>
        <v>2988172424</v>
      </c>
      <c r="T1593" s="17">
        <v>2988172424</v>
      </c>
      <c r="U1593" s="12" cm="1">
        <f t="array" ref="U1593:Z1593">VLOOKUP(Merged_Sheet!A1593,BUSINESS!A1593:J4283,{5,6,7,8,9,10},0)</f>
        <v>0.83799999999999997</v>
      </c>
      <c r="V1593" s="12">
        <v>38</v>
      </c>
      <c r="W1593" s="12">
        <v>0</v>
      </c>
      <c r="X1593" s="12">
        <v>224</v>
      </c>
      <c r="Y1593" s="12">
        <v>0.10100000000000001</v>
      </c>
      <c r="Z1593" s="12">
        <v>0.65800000000000003</v>
      </c>
      <c r="AA1593" s="17" cm="1">
        <f t="array" ref="AA1593:AB1593">VLOOKUP(Merged_Sheet!A1593,Merged_Sheet!A1593:F4283,{5,6},0)</f>
        <v>2988172424</v>
      </c>
      <c r="AB1593" s="17">
        <v>2988172424</v>
      </c>
      <c r="AC1593" s="16">
        <f t="shared" si="145"/>
        <v>401.23721418869093</v>
      </c>
      <c r="AD1593" s="12">
        <f t="shared" si="146"/>
        <v>401.23721418869093</v>
      </c>
      <c r="AE1593" s="12">
        <f t="shared" si="147"/>
        <v>401.23721418869093</v>
      </c>
      <c r="AF1593" s="12">
        <f t="shared" si="148"/>
        <v>401.23721418869093</v>
      </c>
      <c r="AG1593" s="12">
        <f t="shared" si="149"/>
        <v>0.73499999999999999</v>
      </c>
    </row>
    <row r="1594" spans="1:33" ht="14.5" x14ac:dyDescent="0.35">
      <c r="A1594" s="12" t="str">
        <f t="shared" si="144"/>
        <v>Moldova-Europe-2006</v>
      </c>
      <c r="B1594" s="13" t="s">
        <v>62</v>
      </c>
      <c r="C1594" s="14" t="s">
        <v>187</v>
      </c>
      <c r="D1594" s="15">
        <v>2006</v>
      </c>
      <c r="E1594" s="16" cm="1">
        <f t="array" ref="E1594:I1594">VLOOKUP(Merged_Sheet!A1594,GDP!A1594:I4284,{5,6,7,8,9},0)</f>
        <v>3408454198</v>
      </c>
      <c r="F1594" s="16">
        <v>3408454198</v>
      </c>
      <c r="G1594" s="12">
        <v>0.106</v>
      </c>
      <c r="H1594" s="12">
        <v>101</v>
      </c>
      <c r="I1594" s="12">
        <v>0.18099999999999999</v>
      </c>
      <c r="J1594" s="12" cm="1">
        <f t="array" ref="J1594:R1594">VLOOKUP(Merged_Sheet!A1594,'HUMAN RESOURCES'!A1594:M4284,{5,6,7,8,9,10,11,12,13},0)</f>
        <v>3.6999999999999998E-2</v>
      </c>
      <c r="K1594" s="12">
        <v>5.3999999999999999E-2</v>
      </c>
      <c r="L1594" s="12">
        <v>67</v>
      </c>
      <c r="M1594" s="12">
        <v>64</v>
      </c>
      <c r="N1594" s="12">
        <v>0.47599999999999998</v>
      </c>
      <c r="O1594" s="12">
        <v>0.49399999999999999</v>
      </c>
      <c r="P1594" s="12">
        <v>0.03</v>
      </c>
      <c r="Q1594" s="12">
        <v>1049156</v>
      </c>
      <c r="R1594" s="12">
        <v>0.28899999999999998</v>
      </c>
      <c r="S1594" s="17" cm="1">
        <f t="array" ref="S1594:T1594">VLOOKUP(Merged_Sheet!A1594,Merged_Sheet!A1594:F4284,{5,6},0)</f>
        <v>3408454198</v>
      </c>
      <c r="T1594" s="17">
        <v>3408454198</v>
      </c>
      <c r="U1594" s="12" cm="1">
        <f t="array" ref="U1594:Z1594">VLOOKUP(Merged_Sheet!A1594,BUSINESS!A1594:J4284,{5,6,7,8,9,10},0)</f>
        <v>0.11</v>
      </c>
      <c r="V1594" s="12">
        <v>157</v>
      </c>
      <c r="W1594" s="12">
        <v>0</v>
      </c>
      <c r="X1594" s="12">
        <v>276</v>
      </c>
      <c r="Y1594" s="12">
        <v>2E-3</v>
      </c>
      <c r="Z1594" s="12">
        <v>0.33</v>
      </c>
      <c r="AA1594" s="17" cm="1">
        <f t="array" ref="AA1594:AB1594">VLOOKUP(Merged_Sheet!A1594,Merged_Sheet!A1594:F4284,{5,6},0)</f>
        <v>3408454198</v>
      </c>
      <c r="AB1594" s="17">
        <v>3408454198</v>
      </c>
      <c r="AC1594" s="16">
        <f t="shared" si="145"/>
        <v>3248.758238050395</v>
      </c>
      <c r="AD1594" s="12">
        <f t="shared" si="146"/>
        <v>3248.758238050395</v>
      </c>
      <c r="AE1594" s="12">
        <f t="shared" si="147"/>
        <v>3248.758238050395</v>
      </c>
      <c r="AF1594" s="12">
        <f t="shared" si="148"/>
        <v>3248.758238050395</v>
      </c>
      <c r="AG1594" s="12">
        <f t="shared" si="149"/>
        <v>0.71100000000000008</v>
      </c>
    </row>
    <row r="1595" spans="1:33" ht="14.5" x14ac:dyDescent="0.35">
      <c r="A1595" s="12" t="str">
        <f t="shared" si="144"/>
        <v>Moldova-Europe-2007</v>
      </c>
      <c r="B1595" s="13" t="s">
        <v>62</v>
      </c>
      <c r="C1595" s="14" t="s">
        <v>187</v>
      </c>
      <c r="D1595" s="15">
        <v>2007</v>
      </c>
      <c r="E1595" s="16" cm="1">
        <f t="array" ref="E1595:I1595">VLOOKUP(Merged_Sheet!A1595,GDP!A1595:I4285,{5,6,7,8,9},0)</f>
        <v>4402495921</v>
      </c>
      <c r="F1595" s="16">
        <v>4402495921</v>
      </c>
      <c r="G1595" s="12">
        <v>0.109</v>
      </c>
      <c r="H1595" s="12">
        <v>134</v>
      </c>
      <c r="I1595" s="12">
        <v>0.188</v>
      </c>
      <c r="J1595" s="12" cm="1">
        <f t="array" ref="J1595:R1595">VLOOKUP(Merged_Sheet!A1595,'HUMAN RESOURCES'!A1595:M4285,{5,6,7,8,9,10,11,12,13},0)</f>
        <v>3.9E-2</v>
      </c>
      <c r="K1595" s="12">
        <v>7.6999999999999999E-2</v>
      </c>
      <c r="L1595" s="12">
        <v>60</v>
      </c>
      <c r="M1595" s="12">
        <v>58</v>
      </c>
      <c r="N1595" s="12">
        <v>0.49</v>
      </c>
      <c r="O1595" s="12">
        <v>0.48899999999999999</v>
      </c>
      <c r="P1595" s="12">
        <v>2.1000000000000001E-2</v>
      </c>
      <c r="Q1595" s="12">
        <v>27708187</v>
      </c>
      <c r="R1595" s="12">
        <v>0.24299999999999999</v>
      </c>
      <c r="S1595" s="17" cm="1">
        <f t="array" ref="S1595:T1595">VLOOKUP(Merged_Sheet!A1595,Merged_Sheet!A1595:F4285,{5,6},0)</f>
        <v>4402495921</v>
      </c>
      <c r="T1595" s="17">
        <v>4402495921</v>
      </c>
      <c r="U1595" s="12" cm="1">
        <f t="array" ref="U1595:Z1595">VLOOKUP(Merged_Sheet!A1595,BUSINESS!A1595:J4285,{5,6,7,8,9,10},0)</f>
        <v>0.36299999999999999</v>
      </c>
      <c r="V1595" s="12">
        <v>7</v>
      </c>
      <c r="W1595" s="12">
        <v>0</v>
      </c>
      <c r="X1595" s="12">
        <v>275</v>
      </c>
      <c r="Y1595" s="12">
        <v>3.5999999999999997E-2</v>
      </c>
      <c r="Z1595" s="12">
        <v>0.379</v>
      </c>
      <c r="AA1595" s="17" cm="1">
        <f t="array" ref="AA1595:AB1595">VLOOKUP(Merged_Sheet!A1595,Merged_Sheet!A1595:F4285,{5,6},0)</f>
        <v>4402495921</v>
      </c>
      <c r="AB1595" s="17">
        <v>4402495921</v>
      </c>
      <c r="AC1595" s="16">
        <f t="shared" si="145"/>
        <v>158.8879099523906</v>
      </c>
      <c r="AD1595" s="12">
        <f t="shared" si="146"/>
        <v>158.8879099523906</v>
      </c>
      <c r="AE1595" s="12">
        <f t="shared" si="147"/>
        <v>158.8879099523906</v>
      </c>
      <c r="AF1595" s="12">
        <f t="shared" si="148"/>
        <v>158.8879099523906</v>
      </c>
      <c r="AG1595" s="12">
        <f t="shared" si="149"/>
        <v>0.75700000000000001</v>
      </c>
    </row>
    <row r="1596" spans="1:33" ht="14.5" x14ac:dyDescent="0.35">
      <c r="A1596" s="12" t="str">
        <f t="shared" si="144"/>
        <v>Moldova-Europe-2008</v>
      </c>
      <c r="B1596" s="13" t="s">
        <v>62</v>
      </c>
      <c r="C1596" s="14" t="s">
        <v>187</v>
      </c>
      <c r="D1596" s="15">
        <v>2008</v>
      </c>
      <c r="E1596" s="16" cm="1">
        <f t="array" ref="E1596:I1596">VLOOKUP(Merged_Sheet!A1596,GDP!A1596:I4286,{5,6,7,8,9},0)</f>
        <v>6054806101</v>
      </c>
      <c r="F1596" s="16">
        <v>6054806101</v>
      </c>
      <c r="G1596" s="12">
        <v>0.114</v>
      </c>
      <c r="H1596" s="12">
        <v>193</v>
      </c>
      <c r="I1596" s="12">
        <v>0.21099999999999999</v>
      </c>
      <c r="J1596" s="12" cm="1">
        <f t="array" ref="J1596:R1596">VLOOKUP(Merged_Sheet!A1596,'HUMAN RESOURCES'!A1596:M4286,{5,6,7,8,9,10,11,12,13},0)</f>
        <v>8.9999999999999993E-3</v>
      </c>
      <c r="K1596" s="12">
        <v>0</v>
      </c>
      <c r="L1596" s="12">
        <v>82</v>
      </c>
      <c r="M1596" s="12">
        <v>77</v>
      </c>
      <c r="N1596" s="12">
        <v>0.127</v>
      </c>
      <c r="O1596" s="12">
        <v>0.80100000000000005</v>
      </c>
      <c r="P1596" s="12">
        <v>7.1999999999999995E-2</v>
      </c>
      <c r="Q1596" s="12">
        <v>534626</v>
      </c>
      <c r="R1596" s="12">
        <v>1</v>
      </c>
      <c r="S1596" s="17" cm="1">
        <f t="array" ref="S1596:T1596">VLOOKUP(Merged_Sheet!A1596,Merged_Sheet!A1596:F4286,{5,6},0)</f>
        <v>6054806101</v>
      </c>
      <c r="T1596" s="17">
        <v>6054806101</v>
      </c>
      <c r="U1596" s="12" cm="1">
        <f t="array" ref="U1596:Z1596">VLOOKUP(Merged_Sheet!A1596,BUSINESS!A1596:J4286,{5,6,7,8,9,10},0)</f>
        <v>0</v>
      </c>
      <c r="V1596" s="12">
        <v>0</v>
      </c>
      <c r="W1596" s="12">
        <v>0</v>
      </c>
      <c r="X1596" s="12">
        <v>0</v>
      </c>
      <c r="Y1596" s="12">
        <v>0.55200000000000005</v>
      </c>
      <c r="Z1596" s="12">
        <v>2.0990000000000002</v>
      </c>
      <c r="AA1596" s="17" cm="1">
        <f t="array" ref="AA1596:AB1596">VLOOKUP(Merged_Sheet!A1596,Merged_Sheet!A1596:F4286,{5,6},0)</f>
        <v>6054806101</v>
      </c>
      <c r="AB1596" s="17">
        <v>6054806101</v>
      </c>
      <c r="AC1596" s="16">
        <f t="shared" si="145"/>
        <v>11325.311715105512</v>
      </c>
      <c r="AD1596" s="12">
        <f t="shared" si="146"/>
        <v>11325.311715105512</v>
      </c>
      <c r="AE1596" s="12">
        <f t="shared" si="147"/>
        <v>11325.311715105512</v>
      </c>
      <c r="AF1596" s="12">
        <f t="shared" si="148"/>
        <v>11325.311715105512</v>
      </c>
      <c r="AG1596" s="12">
        <f t="shared" si="149"/>
        <v>0</v>
      </c>
    </row>
    <row r="1597" spans="1:33" ht="14.5" x14ac:dyDescent="0.35">
      <c r="A1597" s="12" t="str">
        <f t="shared" si="144"/>
        <v>Moldova-Europe-2009</v>
      </c>
      <c r="B1597" s="13" t="s">
        <v>62</v>
      </c>
      <c r="C1597" s="14" t="s">
        <v>187</v>
      </c>
      <c r="D1597" s="15">
        <v>2009</v>
      </c>
      <c r="E1597" s="16" cm="1">
        <f t="array" ref="E1597:I1597">VLOOKUP(Merged_Sheet!A1597,GDP!A1597:I4287,{5,6,7,8,9},0)</f>
        <v>5439422031</v>
      </c>
      <c r="F1597" s="16">
        <v>5439422031</v>
      </c>
      <c r="G1597" s="12">
        <v>0.125</v>
      </c>
      <c r="H1597" s="12">
        <v>190</v>
      </c>
      <c r="I1597" s="12">
        <v>0.20499999999999999</v>
      </c>
      <c r="J1597" s="12" cm="1">
        <f t="array" ref="J1597:R1597">VLOOKUP(Merged_Sheet!A1597,'HUMAN RESOURCES'!A1597:M4287,{5,6,7,8,9,10,11,12,13},0)</f>
        <v>8.9999999999999993E-3</v>
      </c>
      <c r="K1597" s="12">
        <v>4.0000000000000001E-3</v>
      </c>
      <c r="L1597" s="12">
        <v>84</v>
      </c>
      <c r="M1597" s="12">
        <v>77</v>
      </c>
      <c r="N1597" s="12">
        <v>0.16200000000000001</v>
      </c>
      <c r="O1597" s="12">
        <v>0.72699999999999998</v>
      </c>
      <c r="P1597" s="12">
        <v>0.111</v>
      </c>
      <c r="Q1597" s="12">
        <v>49410366</v>
      </c>
      <c r="R1597" s="12">
        <v>0.81899999999999995</v>
      </c>
      <c r="S1597" s="17" cm="1">
        <f t="array" ref="S1597:T1597">VLOOKUP(Merged_Sheet!A1597,Merged_Sheet!A1597:F4287,{5,6},0)</f>
        <v>5439422031</v>
      </c>
      <c r="T1597" s="17">
        <v>5439422031</v>
      </c>
      <c r="U1597" s="12" cm="1">
        <f t="array" ref="U1597:Z1597">VLOOKUP(Merged_Sheet!A1597,BUSINESS!A1597:J4287,{5,6,7,8,9,10},0)</f>
        <v>0.28799999999999998</v>
      </c>
      <c r="V1597" s="12">
        <v>14</v>
      </c>
      <c r="W1597" s="12">
        <v>0</v>
      </c>
      <c r="X1597" s="12">
        <v>250</v>
      </c>
      <c r="Y1597" s="12">
        <v>0.83699999999999997</v>
      </c>
      <c r="Z1597" s="12">
        <v>1.048</v>
      </c>
      <c r="AA1597" s="17" cm="1">
        <f t="array" ref="AA1597:AB1597">VLOOKUP(Merged_Sheet!A1597,Merged_Sheet!A1597:F4287,{5,6},0)</f>
        <v>5439422031</v>
      </c>
      <c r="AB1597" s="17">
        <v>5439422031</v>
      </c>
      <c r="AC1597" s="16">
        <f t="shared" si="145"/>
        <v>110.08665734230749</v>
      </c>
      <c r="AD1597" s="12">
        <f t="shared" si="146"/>
        <v>110.08665734230749</v>
      </c>
      <c r="AE1597" s="12">
        <f t="shared" si="147"/>
        <v>110.08665734230749</v>
      </c>
      <c r="AF1597" s="12">
        <f t="shared" si="148"/>
        <v>110.08665734230749</v>
      </c>
      <c r="AG1597" s="12">
        <f t="shared" si="149"/>
        <v>0.18100000000000005</v>
      </c>
    </row>
    <row r="1598" spans="1:33" ht="14.5" x14ac:dyDescent="0.35">
      <c r="A1598" s="12" t="str">
        <f t="shared" si="144"/>
        <v>Moldova-Europe-2010</v>
      </c>
      <c r="B1598" s="13" t="s">
        <v>62</v>
      </c>
      <c r="C1598" s="14" t="s">
        <v>187</v>
      </c>
      <c r="D1598" s="15">
        <v>2010</v>
      </c>
      <c r="E1598" s="16" cm="1">
        <f t="array" ref="E1598:I1598">VLOOKUP(Merged_Sheet!A1598,GDP!A1598:I4288,{5,6,7,8,9},0)</f>
        <v>5811604052</v>
      </c>
      <c r="F1598" s="16">
        <v>5811604052</v>
      </c>
      <c r="G1598" s="12">
        <v>0.11700000000000001</v>
      </c>
      <c r="H1598" s="12">
        <v>190</v>
      </c>
      <c r="I1598" s="12">
        <v>0.16400000000000001</v>
      </c>
      <c r="J1598" s="12" cm="1">
        <f t="array" ref="J1598:R1598">VLOOKUP(Merged_Sheet!A1598,'HUMAN RESOURCES'!A1598:M4288,{5,6,7,8,9,10,11,12,13},0)</f>
        <v>8.9999999999999993E-3</v>
      </c>
      <c r="K1598" s="12">
        <v>2E-3</v>
      </c>
      <c r="L1598" s="12">
        <v>84</v>
      </c>
      <c r="M1598" s="12">
        <v>79</v>
      </c>
      <c r="N1598" s="12">
        <v>0.17299999999999999</v>
      </c>
      <c r="O1598" s="12">
        <v>0.73599999999999999</v>
      </c>
      <c r="P1598" s="12">
        <v>0.09</v>
      </c>
      <c r="Q1598" s="12">
        <v>5076700</v>
      </c>
      <c r="R1598" s="12">
        <v>1</v>
      </c>
      <c r="S1598" s="17" cm="1">
        <f t="array" ref="S1598:T1598">VLOOKUP(Merged_Sheet!A1598,Merged_Sheet!A1598:F4288,{5,6},0)</f>
        <v>5811604052</v>
      </c>
      <c r="T1598" s="17">
        <v>5811604052</v>
      </c>
      <c r="U1598" s="12" cm="1">
        <f t="array" ref="U1598:Z1598">VLOOKUP(Merged_Sheet!A1598,BUSINESS!A1598:J4288,{5,6,7,8,9,10},0)</f>
        <v>0.254</v>
      </c>
      <c r="V1598" s="12">
        <v>3</v>
      </c>
      <c r="W1598" s="12">
        <v>0</v>
      </c>
      <c r="X1598" s="12">
        <v>84</v>
      </c>
      <c r="Y1598" s="12">
        <v>0.71</v>
      </c>
      <c r="Z1598" s="12">
        <v>1.454</v>
      </c>
      <c r="AA1598" s="17" cm="1">
        <f t="array" ref="AA1598:AB1598">VLOOKUP(Merged_Sheet!A1598,Merged_Sheet!A1598:F4288,{5,6},0)</f>
        <v>5811604052</v>
      </c>
      <c r="AB1598" s="17">
        <v>5811604052</v>
      </c>
      <c r="AC1598" s="16">
        <f t="shared" si="145"/>
        <v>1144.760189099218</v>
      </c>
      <c r="AD1598" s="12">
        <f t="shared" si="146"/>
        <v>1144.760189099218</v>
      </c>
      <c r="AE1598" s="12">
        <f t="shared" si="147"/>
        <v>1144.760189099218</v>
      </c>
      <c r="AF1598" s="12">
        <f t="shared" si="148"/>
        <v>1144.760189099218</v>
      </c>
      <c r="AG1598" s="12">
        <f t="shared" si="149"/>
        <v>0</v>
      </c>
    </row>
    <row r="1599" spans="1:33" ht="14.5" x14ac:dyDescent="0.35">
      <c r="A1599" s="12" t="str">
        <f t="shared" si="144"/>
        <v>Moldova-Europe-2011</v>
      </c>
      <c r="B1599" s="13" t="s">
        <v>62</v>
      </c>
      <c r="C1599" s="14" t="s">
        <v>187</v>
      </c>
      <c r="D1599" s="15">
        <v>2011</v>
      </c>
      <c r="E1599" s="16" cm="1">
        <f t="array" ref="E1599:I1599">VLOOKUP(Merged_Sheet!A1599,GDP!A1599:I4289,{5,6,7,8,9},0)</f>
        <v>7016162818</v>
      </c>
      <c r="F1599" s="16">
        <v>7016162818</v>
      </c>
      <c r="G1599" s="12">
        <v>0.114</v>
      </c>
      <c r="H1599" s="12">
        <v>224</v>
      </c>
      <c r="I1599" s="12">
        <v>0.14399999999999999</v>
      </c>
      <c r="J1599" s="12" cm="1">
        <f t="array" ref="J1599:R1599">VLOOKUP(Merged_Sheet!A1599,'HUMAN RESOURCES'!A1599:M4289,{5,6,7,8,9,10,11,12,13},0)</f>
        <v>8.9999999999999993E-3</v>
      </c>
      <c r="K1599" s="12">
        <v>2E-3</v>
      </c>
      <c r="L1599" s="12">
        <v>86</v>
      </c>
      <c r="M1599" s="12">
        <v>80</v>
      </c>
      <c r="N1599" s="12">
        <v>0.13300000000000001</v>
      </c>
      <c r="O1599" s="12">
        <v>0.63800000000000001</v>
      </c>
      <c r="P1599" s="12">
        <v>0.23</v>
      </c>
      <c r="Q1599" s="12">
        <v>127450459</v>
      </c>
      <c r="R1599" s="12">
        <v>0.90500000000000003</v>
      </c>
      <c r="S1599" s="17" cm="1">
        <f t="array" ref="S1599:T1599">VLOOKUP(Merged_Sheet!A1599,Merged_Sheet!A1599:F4289,{5,6},0)</f>
        <v>7016162818</v>
      </c>
      <c r="T1599" s="17">
        <v>7016162818</v>
      </c>
      <c r="U1599" s="12" cm="1">
        <f t="array" ref="U1599:Z1599">VLOOKUP(Merged_Sheet!A1599,BUSINESS!A1599:J4289,{5,6,7,8,9,10},0)</f>
        <v>0.47599999999999998</v>
      </c>
      <c r="V1599" s="12">
        <v>22</v>
      </c>
      <c r="W1599" s="12">
        <v>0</v>
      </c>
      <c r="X1599" s="12">
        <v>355</v>
      </c>
      <c r="Y1599" s="12">
        <v>0.78200000000000003</v>
      </c>
      <c r="Z1599" s="12">
        <v>0.96799999999999997</v>
      </c>
      <c r="AA1599" s="17" cm="1">
        <f t="array" ref="AA1599:AB1599">VLOOKUP(Merged_Sheet!A1599,Merged_Sheet!A1599:F4289,{5,6},0)</f>
        <v>7016162818</v>
      </c>
      <c r="AB1599" s="17">
        <v>7016162818</v>
      </c>
      <c r="AC1599" s="16">
        <f t="shared" si="145"/>
        <v>55.050118085490773</v>
      </c>
      <c r="AD1599" s="12">
        <f t="shared" si="146"/>
        <v>55.050118085490773</v>
      </c>
      <c r="AE1599" s="12">
        <f t="shared" si="147"/>
        <v>55.050118085490773</v>
      </c>
      <c r="AF1599" s="12">
        <f t="shared" si="148"/>
        <v>55.050118085490773</v>
      </c>
      <c r="AG1599" s="12">
        <f t="shared" si="149"/>
        <v>9.4999999999999973E-2</v>
      </c>
    </row>
    <row r="1600" spans="1:33" ht="14.5" x14ac:dyDescent="0.35">
      <c r="A1600" s="12" t="str">
        <f t="shared" si="144"/>
        <v>Moldova-Europe-2012</v>
      </c>
      <c r="B1600" s="13" t="s">
        <v>62</v>
      </c>
      <c r="C1600" s="14" t="s">
        <v>187</v>
      </c>
      <c r="D1600" s="15">
        <v>2012</v>
      </c>
      <c r="E1600" s="16" cm="1">
        <f t="array" ref="E1600:I1600">VLOOKUP(Merged_Sheet!A1600,GDP!A1600:I4290,{5,6,7,8,9},0)</f>
        <v>7284686576</v>
      </c>
      <c r="F1600" s="16">
        <v>7284686576</v>
      </c>
      <c r="G1600" s="12">
        <v>0.11700000000000001</v>
      </c>
      <c r="H1600" s="12">
        <v>239</v>
      </c>
      <c r="I1600" s="12">
        <v>0.13400000000000001</v>
      </c>
      <c r="J1600" s="12" cm="1">
        <f t="array" ref="J1600:R1600">VLOOKUP(Merged_Sheet!A1600,'HUMAN RESOURCES'!A1600:M4290,{5,6,7,8,9,10,11,12,13},0)</f>
        <v>1.0999999999999999E-2</v>
      </c>
      <c r="K1600" s="12">
        <v>1.2999999999999999E-2</v>
      </c>
      <c r="L1600" s="12">
        <v>77</v>
      </c>
      <c r="M1600" s="12">
        <v>71</v>
      </c>
      <c r="N1600" s="12">
        <v>0.193</v>
      </c>
      <c r="O1600" s="12">
        <v>0.71799999999999997</v>
      </c>
      <c r="P1600" s="12">
        <v>8.8999999999999996E-2</v>
      </c>
      <c r="Q1600" s="12">
        <v>66402316</v>
      </c>
      <c r="R1600" s="12">
        <v>0.441</v>
      </c>
      <c r="S1600" s="17" cm="1">
        <f t="array" ref="S1600:T1600">VLOOKUP(Merged_Sheet!A1600,Merged_Sheet!A1600:F4290,{5,6},0)</f>
        <v>7284686576</v>
      </c>
      <c r="T1600" s="17">
        <v>7284686576</v>
      </c>
      <c r="U1600" s="12" cm="1">
        <f t="array" ref="U1600:Z1600">VLOOKUP(Merged_Sheet!A1600,BUSINESS!A1600:J4290,{5,6,7,8,9,10},0)</f>
        <v>0.36899999999999999</v>
      </c>
      <c r="V1600" s="12">
        <v>32</v>
      </c>
      <c r="W1600" s="12">
        <v>0</v>
      </c>
      <c r="X1600" s="12">
        <v>264</v>
      </c>
      <c r="Y1600" s="12">
        <v>0.224</v>
      </c>
      <c r="Z1600" s="12">
        <v>1.08</v>
      </c>
      <c r="AA1600" s="17" cm="1">
        <f t="array" ref="AA1600:AB1600">VLOOKUP(Merged_Sheet!A1600,Merged_Sheet!A1600:F4290,{5,6},0)</f>
        <v>7284686576</v>
      </c>
      <c r="AB1600" s="17">
        <v>7284686576</v>
      </c>
      <c r="AC1600" s="16">
        <f t="shared" si="145"/>
        <v>109.70530871242504</v>
      </c>
      <c r="AD1600" s="12">
        <f t="shared" si="146"/>
        <v>109.70530871242504</v>
      </c>
      <c r="AE1600" s="12">
        <f t="shared" si="147"/>
        <v>109.70530871242504</v>
      </c>
      <c r="AF1600" s="12">
        <f t="shared" si="148"/>
        <v>109.70530871242504</v>
      </c>
      <c r="AG1600" s="12">
        <f t="shared" si="149"/>
        <v>0.55899999999999994</v>
      </c>
    </row>
    <row r="1601" spans="1:33" ht="14.5" x14ac:dyDescent="0.35">
      <c r="A1601" s="12" t="str">
        <f t="shared" si="144"/>
        <v>Monaco-Europe-2000</v>
      </c>
      <c r="B1601" s="13" t="s">
        <v>62</v>
      </c>
      <c r="C1601" s="14" t="s">
        <v>188</v>
      </c>
      <c r="D1601" s="15">
        <v>2000</v>
      </c>
      <c r="E1601" s="16" cm="1">
        <f t="array" ref="E1601:I1601">VLOOKUP(Merged_Sheet!A1601,GDP!A1601:I4291,{5,6,7,8,9},0)</f>
        <v>2647883820</v>
      </c>
      <c r="F1601" s="16">
        <v>2647883820</v>
      </c>
      <c r="G1601" s="12">
        <v>3.3000000000000002E-2</v>
      </c>
      <c r="H1601" s="12">
        <v>2685</v>
      </c>
      <c r="I1601" s="12">
        <v>0</v>
      </c>
      <c r="J1601" s="12" cm="1">
        <f t="array" ref="J1601:R1601">VLOOKUP(Merged_Sheet!A1601,'HUMAN RESOURCES'!A1601:M4291,{5,6,7,8,9,10,11,12,13},0)</f>
        <v>1.2E-2</v>
      </c>
      <c r="K1601" s="12">
        <v>1.4E-2</v>
      </c>
      <c r="L1601" s="12">
        <v>76</v>
      </c>
      <c r="M1601" s="12">
        <v>74</v>
      </c>
      <c r="N1601" s="12">
        <v>0.18099999999999999</v>
      </c>
      <c r="O1601" s="12">
        <v>0.73499999999999999</v>
      </c>
      <c r="P1601" s="12">
        <v>8.4000000000000005E-2</v>
      </c>
      <c r="Q1601" s="12">
        <v>1337705000</v>
      </c>
      <c r="R1601" s="12">
        <v>0.49199999999999999</v>
      </c>
      <c r="S1601" s="17" cm="1">
        <f t="array" ref="S1601:T1601">VLOOKUP(Merged_Sheet!A1601,Merged_Sheet!A1601:F4291,{5,6},0)</f>
        <v>2647883820</v>
      </c>
      <c r="T1601" s="17">
        <v>2647883820</v>
      </c>
      <c r="U1601" s="12" cm="1">
        <f t="array" ref="U1601:Z1601">VLOOKUP(Merged_Sheet!A1601,BUSINESS!A1601:J4291,{5,6,7,8,9,10},0)</f>
        <v>0.63500000000000001</v>
      </c>
      <c r="V1601" s="12">
        <v>38</v>
      </c>
      <c r="W1601" s="12">
        <v>0</v>
      </c>
      <c r="X1601" s="12">
        <v>358</v>
      </c>
      <c r="Y1601" s="12">
        <v>0.34300000000000003</v>
      </c>
      <c r="Z1601" s="12">
        <v>0.63200000000000001</v>
      </c>
      <c r="AA1601" s="17" cm="1">
        <f t="array" ref="AA1601:AB1601">VLOOKUP(Merged_Sheet!A1601,Merged_Sheet!A1601:F4291,{5,6},0)</f>
        <v>2647883820</v>
      </c>
      <c r="AB1601" s="17">
        <v>2647883820</v>
      </c>
      <c r="AC1601" s="16">
        <f t="shared" si="145"/>
        <v>1.9794228323883067</v>
      </c>
      <c r="AD1601" s="12">
        <f t="shared" si="146"/>
        <v>1.9794228323883067</v>
      </c>
      <c r="AE1601" s="12">
        <f t="shared" si="147"/>
        <v>1.9794228323883067</v>
      </c>
      <c r="AF1601" s="12">
        <f t="shared" si="148"/>
        <v>1.9794228323883067</v>
      </c>
      <c r="AG1601" s="12">
        <f t="shared" si="149"/>
        <v>0.50800000000000001</v>
      </c>
    </row>
    <row r="1602" spans="1:33" ht="14.5" x14ac:dyDescent="0.35">
      <c r="A1602" s="12" t="str">
        <f t="shared" si="144"/>
        <v>Monaco-Europe-2001</v>
      </c>
      <c r="B1602" s="13" t="s">
        <v>62</v>
      </c>
      <c r="C1602" s="14" t="s">
        <v>188</v>
      </c>
      <c r="D1602" s="15">
        <v>2001</v>
      </c>
      <c r="E1602" s="16" cm="1">
        <f t="array" ref="E1602:I1602">VLOOKUP(Merged_Sheet!A1602,GDP!A1602:I4292,{5,6,7,8,9},0)</f>
        <v>2671401083</v>
      </c>
      <c r="F1602" s="16">
        <v>2671401083</v>
      </c>
      <c r="G1602" s="12">
        <v>3.3000000000000002E-2</v>
      </c>
      <c r="H1602" s="12">
        <v>2718</v>
      </c>
      <c r="I1602" s="12">
        <v>0</v>
      </c>
      <c r="J1602" s="12" cm="1">
        <f t="array" ref="J1602:R1602">VLOOKUP(Merged_Sheet!A1602,'HUMAN RESOURCES'!A1602:M4292,{5,6,7,8,9,10,11,12,13},0)</f>
        <v>1.2999999999999999E-2</v>
      </c>
      <c r="K1602" s="12">
        <v>0</v>
      </c>
      <c r="L1602" s="12">
        <v>86</v>
      </c>
      <c r="M1602" s="12">
        <v>80</v>
      </c>
      <c r="N1602" s="12">
        <v>0.121</v>
      </c>
      <c r="O1602" s="12">
        <v>0.75</v>
      </c>
      <c r="P1602" s="12">
        <v>0.129</v>
      </c>
      <c r="Q1602" s="12">
        <v>7024200</v>
      </c>
      <c r="R1602" s="12">
        <v>1</v>
      </c>
      <c r="S1602" s="17" cm="1">
        <f t="array" ref="S1602:T1602">VLOOKUP(Merged_Sheet!A1602,Merged_Sheet!A1602:F4292,{5,6},0)</f>
        <v>2671401083</v>
      </c>
      <c r="T1602" s="17">
        <v>2671401083</v>
      </c>
      <c r="U1602" s="12" cm="1">
        <f t="array" ref="U1602:Z1602">VLOOKUP(Merged_Sheet!A1602,BUSINESS!A1602:J4292,{5,6,7,8,9,10},0)</f>
        <v>0.23</v>
      </c>
      <c r="V1602" s="12">
        <v>6</v>
      </c>
      <c r="W1602" s="12">
        <v>0</v>
      </c>
      <c r="X1602" s="12">
        <v>80</v>
      </c>
      <c r="Y1602" s="12">
        <v>0.72</v>
      </c>
      <c r="Z1602" s="12">
        <v>1.9570000000000001</v>
      </c>
      <c r="AA1602" s="17" cm="1">
        <f t="array" ref="AA1602:AB1602">VLOOKUP(Merged_Sheet!A1602,Merged_Sheet!A1602:F4292,{5,6},0)</f>
        <v>2671401083</v>
      </c>
      <c r="AB1602" s="17">
        <v>2671401083</v>
      </c>
      <c r="AC1602" s="16">
        <f t="shared" si="145"/>
        <v>380.31392656815012</v>
      </c>
      <c r="AD1602" s="12">
        <f t="shared" si="146"/>
        <v>380.31392656815012</v>
      </c>
      <c r="AE1602" s="12">
        <f t="shared" si="147"/>
        <v>380.31392656815012</v>
      </c>
      <c r="AF1602" s="12">
        <f t="shared" si="148"/>
        <v>380.31392656815012</v>
      </c>
      <c r="AG1602" s="12">
        <f t="shared" si="149"/>
        <v>0</v>
      </c>
    </row>
    <row r="1603" spans="1:33" ht="14.5" x14ac:dyDescent="0.35">
      <c r="A1603" s="12" t="str">
        <f t="shared" ref="A1603:A1666" si="150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6" cm="1">
        <f t="array" ref="E1603:I1603">VLOOKUP(Merged_Sheet!A1603,GDP!A1603:I4293,{5,6,7,8,9},0)</f>
        <v>2905973022</v>
      </c>
      <c r="F1603" s="16">
        <v>2905973022</v>
      </c>
      <c r="G1603" s="12">
        <v>3.4000000000000002E-2</v>
      </c>
      <c r="H1603" s="12">
        <v>2985</v>
      </c>
      <c r="I1603" s="12">
        <v>0</v>
      </c>
      <c r="J1603" s="12" cm="1">
        <f t="array" ref="J1603:R1603">VLOOKUP(Merged_Sheet!A1603,'HUMAN RESOURCES'!A1603:M4293,{5,6,7,8,9,10,11,12,13},0)</f>
        <v>1.4E-2</v>
      </c>
      <c r="K1603" s="12">
        <v>2.5000000000000001E-2</v>
      </c>
      <c r="L1603" s="12">
        <v>72</v>
      </c>
      <c r="M1603" s="12">
        <v>66</v>
      </c>
      <c r="N1603" s="12">
        <v>0.22700000000000001</v>
      </c>
      <c r="O1603" s="12">
        <v>0.68600000000000005</v>
      </c>
      <c r="P1603" s="12">
        <v>8.7999999999999995E-2</v>
      </c>
      <c r="Q1603" s="12">
        <v>24500520</v>
      </c>
      <c r="R1603" s="12">
        <v>0.60199999999999998</v>
      </c>
      <c r="S1603" s="17" cm="1">
        <f t="array" ref="S1603:T1603">VLOOKUP(Merged_Sheet!A1603,Merged_Sheet!A1603:F4293,{5,6},0)</f>
        <v>2905973022</v>
      </c>
      <c r="T1603" s="17">
        <v>2905973022</v>
      </c>
      <c r="U1603" s="12" cm="1">
        <f t="array" ref="U1603:Z1603">VLOOKUP(Merged_Sheet!A1603,BUSINESS!A1603:J4293,{5,6,7,8,9,10},0)</f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1.7999999999999999E-2</v>
      </c>
      <c r="AA1603" s="17" cm="1">
        <f t="array" ref="AA1603:AB1603">VLOOKUP(Merged_Sheet!A1603,Merged_Sheet!A1603:F4293,{5,6},0)</f>
        <v>2905973022</v>
      </c>
      <c r="AB1603" s="17">
        <v>2905973022</v>
      </c>
      <c r="AC1603" s="16">
        <f t="shared" ref="AC1603:AC1666" si="151">F1603/Q1603</f>
        <v>118.60862634752242</v>
      </c>
      <c r="AD1603" s="12">
        <f t="shared" ref="AD1603:AD1666" si="152">AB1603/Q1603</f>
        <v>118.60862634752242</v>
      </c>
      <c r="AE1603" s="12">
        <f t="shared" ref="AE1603:AE1666" si="153">AA1603/Q1603</f>
        <v>118.60862634752242</v>
      </c>
      <c r="AF1603" s="12">
        <f t="shared" ref="AF1603:AF1666" si="154">T1603/Q1603</f>
        <v>118.60862634752242</v>
      </c>
      <c r="AG1603" s="12">
        <f t="shared" ref="AG1603:AG1666" si="155">1-R1603</f>
        <v>0.39800000000000002</v>
      </c>
    </row>
    <row r="1604" spans="1:33" ht="14.5" x14ac:dyDescent="0.35">
      <c r="A1604" s="12" t="str">
        <f t="shared" si="150"/>
        <v>Monaco-Europe-2003</v>
      </c>
      <c r="B1604" s="13" t="s">
        <v>62</v>
      </c>
      <c r="C1604" s="14" t="s">
        <v>188</v>
      </c>
      <c r="D1604" s="15">
        <v>2003</v>
      </c>
      <c r="E1604" s="16" cm="1">
        <f t="array" ref="E1604:I1604">VLOOKUP(Merged_Sheet!A1604,GDP!A1604:I4294,{5,6,7,8,9},0)</f>
        <v>3588988601</v>
      </c>
      <c r="F1604" s="16">
        <v>3588988601</v>
      </c>
      <c r="G1604" s="12">
        <v>3.9E-2</v>
      </c>
      <c r="H1604" s="12">
        <v>4216</v>
      </c>
      <c r="I1604" s="12">
        <v>0</v>
      </c>
      <c r="J1604" s="12" cm="1">
        <f t="array" ref="J1604:R1604">VLOOKUP(Merged_Sheet!A1604,'HUMAN RESOURCES'!A1604:M4294,{5,6,7,8,9,10,11,12,13},0)</f>
        <v>1.4E-2</v>
      </c>
      <c r="K1604" s="12">
        <v>1.4999999999999999E-2</v>
      </c>
      <c r="L1604" s="12">
        <v>77</v>
      </c>
      <c r="M1604" s="12">
        <v>70</v>
      </c>
      <c r="N1604" s="12">
        <v>0.17299999999999999</v>
      </c>
      <c r="O1604" s="12">
        <v>0.68500000000000005</v>
      </c>
      <c r="P1604" s="12">
        <v>0.14199999999999999</v>
      </c>
      <c r="Q1604" s="12">
        <v>4452800</v>
      </c>
      <c r="R1604" s="12">
        <v>0.52900000000000003</v>
      </c>
      <c r="S1604" s="17" cm="1">
        <f t="array" ref="S1604:T1604">VLOOKUP(Merged_Sheet!A1604,Merged_Sheet!A1604:F4294,{5,6},0)</f>
        <v>3588988601</v>
      </c>
      <c r="T1604" s="17">
        <v>3588988601</v>
      </c>
      <c r="U1604" s="12" cm="1">
        <f t="array" ref="U1604:Z1604">VLOOKUP(Merged_Sheet!A1604,BUSINESS!A1604:J4294,{5,6,7,8,9,10},0)</f>
        <v>0.153</v>
      </c>
      <c r="V1604" s="12">
        <v>3</v>
      </c>
      <c r="W1604" s="12">
        <v>0</v>
      </c>
      <c r="X1604" s="12">
        <v>387</v>
      </c>
      <c r="Y1604" s="12">
        <v>0.26900000000000002</v>
      </c>
      <c r="Z1604" s="12">
        <v>0.90600000000000003</v>
      </c>
      <c r="AA1604" s="17" cm="1">
        <f t="array" ref="AA1604:AB1604">VLOOKUP(Merged_Sheet!A1604,Merged_Sheet!A1604:F4294,{5,6},0)</f>
        <v>3588988601</v>
      </c>
      <c r="AB1604" s="17">
        <v>3588988601</v>
      </c>
      <c r="AC1604" s="16">
        <f t="shared" si="151"/>
        <v>806.00714179841896</v>
      </c>
      <c r="AD1604" s="12">
        <f t="shared" si="152"/>
        <v>806.00714179841896</v>
      </c>
      <c r="AE1604" s="12">
        <f t="shared" si="153"/>
        <v>806.00714179841896</v>
      </c>
      <c r="AF1604" s="12">
        <f t="shared" si="154"/>
        <v>806.00714179841896</v>
      </c>
      <c r="AG1604" s="12">
        <f t="shared" si="155"/>
        <v>0.47099999999999997</v>
      </c>
    </row>
    <row r="1605" spans="1:33" ht="14.5" x14ac:dyDescent="0.35">
      <c r="A1605" s="12" t="str">
        <f t="shared" si="150"/>
        <v>Monaco-Europe-2004</v>
      </c>
      <c r="B1605" s="13" t="s">
        <v>62</v>
      </c>
      <c r="C1605" s="14" t="s">
        <v>188</v>
      </c>
      <c r="D1605" s="15">
        <v>2004</v>
      </c>
      <c r="E1605" s="16" cm="1">
        <f t="array" ref="E1605:I1605">VLOOKUP(Merged_Sheet!A1605,GDP!A1605:I4295,{5,6,7,8,9},0)</f>
        <v>4110348444</v>
      </c>
      <c r="F1605" s="16">
        <v>4110348444</v>
      </c>
      <c r="G1605" s="12">
        <v>0.04</v>
      </c>
      <c r="H1605" s="12">
        <v>4885</v>
      </c>
      <c r="I1605" s="12">
        <v>0</v>
      </c>
      <c r="J1605" s="12" cm="1">
        <f t="array" ref="J1605:R1605">VLOOKUP(Merged_Sheet!A1605,'HUMAN RESOURCES'!A1605:M4295,{5,6,7,8,9,10,11,12,13},0)</f>
        <v>1.4E-2</v>
      </c>
      <c r="K1605" s="12">
        <v>1.6E-2</v>
      </c>
      <c r="L1605" s="12">
        <v>78</v>
      </c>
      <c r="M1605" s="12">
        <v>71</v>
      </c>
      <c r="N1605" s="12">
        <v>0.20499999999999999</v>
      </c>
      <c r="O1605" s="12">
        <v>0.68899999999999995</v>
      </c>
      <c r="P1605" s="12">
        <v>0.105</v>
      </c>
      <c r="Q1605" s="12">
        <v>2963496</v>
      </c>
      <c r="R1605" s="12">
        <v>0.63600000000000001</v>
      </c>
      <c r="S1605" s="17" cm="1">
        <f t="array" ref="S1605:T1605">VLOOKUP(Merged_Sheet!A1605,Merged_Sheet!A1605:F4295,{5,6},0)</f>
        <v>4110348444</v>
      </c>
      <c r="T1605" s="17">
        <v>4110348444</v>
      </c>
      <c r="U1605" s="12" cm="1">
        <f t="array" ref="U1605:Z1605">VLOOKUP(Merged_Sheet!A1605,BUSINESS!A1605:J4295,{5,6,7,8,9,10},0)</f>
        <v>0.38600000000000001</v>
      </c>
      <c r="V1605" s="12">
        <v>14</v>
      </c>
      <c r="W1605" s="12">
        <v>0</v>
      </c>
      <c r="X1605" s="12">
        <v>581</v>
      </c>
      <c r="Y1605" s="12">
        <v>0.25</v>
      </c>
      <c r="Z1605" s="12">
        <v>1.304</v>
      </c>
      <c r="AA1605" s="17" cm="1">
        <f t="array" ref="AA1605:AB1605">VLOOKUP(Merged_Sheet!A1605,Merged_Sheet!A1605:F4295,{5,6},0)</f>
        <v>4110348444</v>
      </c>
      <c r="AB1605" s="17">
        <v>4110348444</v>
      </c>
      <c r="AC1605" s="16">
        <f t="shared" si="151"/>
        <v>1386.9930797949448</v>
      </c>
      <c r="AD1605" s="12">
        <f t="shared" si="152"/>
        <v>1386.9930797949448</v>
      </c>
      <c r="AE1605" s="12">
        <f t="shared" si="153"/>
        <v>1386.9930797949448</v>
      </c>
      <c r="AF1605" s="12">
        <f t="shared" si="154"/>
        <v>1386.9930797949448</v>
      </c>
      <c r="AG1605" s="12">
        <f t="shared" si="155"/>
        <v>0.36399999999999999</v>
      </c>
    </row>
    <row r="1606" spans="1:33" ht="14.5" x14ac:dyDescent="0.35">
      <c r="A1606" s="12" t="str">
        <f t="shared" si="150"/>
        <v>Monaco-Europe-2005</v>
      </c>
      <c r="B1606" s="13" t="s">
        <v>62</v>
      </c>
      <c r="C1606" s="14" t="s">
        <v>188</v>
      </c>
      <c r="D1606" s="15">
        <v>2005</v>
      </c>
      <c r="E1606" s="16" cm="1">
        <f t="array" ref="E1606:I1606">VLOOKUP(Merged_Sheet!A1606,GDP!A1606:I4296,{5,6,7,8,9},0)</f>
        <v>4280072626</v>
      </c>
      <c r="F1606" s="16">
        <v>4280072626</v>
      </c>
      <c r="G1606" s="12">
        <v>0.04</v>
      </c>
      <c r="H1606" s="12">
        <v>4960</v>
      </c>
      <c r="I1606" s="12">
        <v>0</v>
      </c>
      <c r="J1606" s="12" cm="1">
        <f t="array" ref="J1606:R1606">VLOOKUP(Merged_Sheet!A1606,'HUMAN RESOURCES'!A1606:M4296,{5,6,7,8,9,10,11,12,13},0)</f>
        <v>1.6E-2</v>
      </c>
      <c r="K1606" s="12">
        <v>2.1000000000000001E-2</v>
      </c>
      <c r="L1606" s="12">
        <v>80</v>
      </c>
      <c r="M1606" s="12">
        <v>71</v>
      </c>
      <c r="N1606" s="12">
        <v>0.23499999999999999</v>
      </c>
      <c r="O1606" s="12">
        <v>0.7</v>
      </c>
      <c r="P1606" s="12">
        <v>6.5000000000000002E-2</v>
      </c>
      <c r="Q1606" s="12">
        <v>86932500</v>
      </c>
      <c r="R1606" s="12">
        <v>0.30399999999999999</v>
      </c>
      <c r="S1606" s="17" cm="1">
        <f t="array" ref="S1606:T1606">VLOOKUP(Merged_Sheet!A1606,Merged_Sheet!A1606:F4296,{5,6},0)</f>
        <v>4280072626</v>
      </c>
      <c r="T1606" s="17">
        <v>4280072626</v>
      </c>
      <c r="U1606" s="12" cm="1">
        <f t="array" ref="U1606:Z1606">VLOOKUP(Merged_Sheet!A1606,BUSINESS!A1606:J4296,{5,6,7,8,9,10},0)</f>
        <v>0.32900000000000001</v>
      </c>
      <c r="V1606" s="12">
        <v>38</v>
      </c>
      <c r="W1606" s="12">
        <v>0</v>
      </c>
      <c r="X1606" s="12">
        <v>941</v>
      </c>
      <c r="Y1606" s="12">
        <v>0.307</v>
      </c>
      <c r="Z1606" s="12">
        <v>1.2529999999999999</v>
      </c>
      <c r="AA1606" s="17" cm="1">
        <f t="array" ref="AA1606:AB1606">VLOOKUP(Merged_Sheet!A1606,Merged_Sheet!A1606:F4296,{5,6},0)</f>
        <v>4280072626</v>
      </c>
      <c r="AB1606" s="17">
        <v>4280072626</v>
      </c>
      <c r="AC1606" s="16">
        <f t="shared" si="151"/>
        <v>49.234436212003565</v>
      </c>
      <c r="AD1606" s="12">
        <f t="shared" si="152"/>
        <v>49.234436212003565</v>
      </c>
      <c r="AE1606" s="12">
        <f t="shared" si="153"/>
        <v>49.234436212003565</v>
      </c>
      <c r="AF1606" s="12">
        <f t="shared" si="154"/>
        <v>49.234436212003565</v>
      </c>
      <c r="AG1606" s="12">
        <f t="shared" si="155"/>
        <v>0.69599999999999995</v>
      </c>
    </row>
    <row r="1607" spans="1:33" ht="14.5" x14ac:dyDescent="0.35">
      <c r="A1607" s="12" t="str">
        <f t="shared" si="150"/>
        <v>Monaco-Europe-2006</v>
      </c>
      <c r="B1607" s="13" t="s">
        <v>62</v>
      </c>
      <c r="C1607" s="14" t="s">
        <v>188</v>
      </c>
      <c r="D1607" s="15">
        <v>2006</v>
      </c>
      <c r="E1607" s="16" cm="1">
        <f t="array" ref="E1607:I1607">VLOOKUP(Merged_Sheet!A1607,GDP!A1607:I4297,{5,6,7,8,9},0)</f>
        <v>4663488363</v>
      </c>
      <c r="F1607" s="16">
        <v>4663488363</v>
      </c>
      <c r="G1607" s="12">
        <v>3.7999999999999999E-2</v>
      </c>
      <c r="H1607" s="12">
        <v>5115</v>
      </c>
      <c r="I1607" s="12">
        <v>0</v>
      </c>
      <c r="J1607" s="12" cm="1">
        <f t="array" ref="J1607:R1607">VLOOKUP(Merged_Sheet!A1607,'HUMAN RESOURCES'!A1607:M4297,{5,6,7,8,9,10,11,12,13},0)</f>
        <v>1.7000000000000001E-2</v>
      </c>
      <c r="K1607" s="12">
        <v>8.0000000000000002E-3</v>
      </c>
      <c r="L1607" s="12">
        <v>80</v>
      </c>
      <c r="M1607" s="12">
        <v>76</v>
      </c>
      <c r="N1607" s="12">
        <v>0.26600000000000001</v>
      </c>
      <c r="O1607" s="12">
        <v>0.69699999999999995</v>
      </c>
      <c r="P1607" s="12">
        <v>3.6999999999999998E-2</v>
      </c>
      <c r="Q1607" s="12">
        <v>400569</v>
      </c>
      <c r="R1607" s="12">
        <v>0.755</v>
      </c>
      <c r="S1607" s="17" cm="1">
        <f t="array" ref="S1607:T1607">VLOOKUP(Merged_Sheet!A1607,Merged_Sheet!A1607:F4297,{5,6},0)</f>
        <v>4663488363</v>
      </c>
      <c r="T1607" s="17">
        <v>4663488363</v>
      </c>
      <c r="U1607" s="12" cm="1">
        <f t="array" ref="U1607:Z1607">VLOOKUP(Merged_Sheet!A1607,BUSINESS!A1607:J4297,{5,6,7,8,9,10},0)</f>
        <v>0.17299999999999999</v>
      </c>
      <c r="V1607" s="12">
        <v>105</v>
      </c>
      <c r="W1607" s="12">
        <v>0</v>
      </c>
      <c r="X1607" s="12">
        <v>144</v>
      </c>
      <c r="Y1607" s="12">
        <v>0.53</v>
      </c>
      <c r="Z1607" s="12">
        <v>1.0860000000000001</v>
      </c>
      <c r="AA1607" s="17" cm="1">
        <f t="array" ref="AA1607:AB1607">VLOOKUP(Merged_Sheet!A1607,Merged_Sheet!A1607:F4297,{5,6},0)</f>
        <v>4663488363</v>
      </c>
      <c r="AB1607" s="17">
        <v>4663488363</v>
      </c>
      <c r="AC1607" s="16">
        <f t="shared" si="151"/>
        <v>11642.159934992473</v>
      </c>
      <c r="AD1607" s="12">
        <f t="shared" si="152"/>
        <v>11642.159934992473</v>
      </c>
      <c r="AE1607" s="12">
        <f t="shared" si="153"/>
        <v>11642.159934992473</v>
      </c>
      <c r="AF1607" s="12">
        <f t="shared" si="154"/>
        <v>11642.159934992473</v>
      </c>
      <c r="AG1607" s="12">
        <f t="shared" si="155"/>
        <v>0.245</v>
      </c>
    </row>
    <row r="1608" spans="1:33" ht="14.5" x14ac:dyDescent="0.35">
      <c r="A1608" s="12" t="str">
        <f t="shared" si="150"/>
        <v>Monaco-Europe-2007</v>
      </c>
      <c r="B1608" s="13" t="s">
        <v>62</v>
      </c>
      <c r="C1608" s="14" t="s">
        <v>188</v>
      </c>
      <c r="D1608" s="15">
        <v>2007</v>
      </c>
      <c r="E1608" s="16" cm="1">
        <f t="array" ref="E1608:I1608">VLOOKUP(Merged_Sheet!A1608,GDP!A1608:I4298,{5,6,7,8,9},0)</f>
        <v>5974371696</v>
      </c>
      <c r="F1608" s="16">
        <v>5974371696</v>
      </c>
      <c r="G1608" s="12">
        <v>3.4000000000000002E-2</v>
      </c>
      <c r="H1608" s="12">
        <v>5671</v>
      </c>
      <c r="I1608" s="12">
        <v>0</v>
      </c>
      <c r="J1608" s="12" cm="1">
        <f t="array" ref="J1608:R1608">VLOOKUP(Merged_Sheet!A1608,'HUMAN RESOURCES'!A1608:M4298,{5,6,7,8,9,10,11,12,13},0)</f>
        <v>1.7999999999999999E-2</v>
      </c>
      <c r="K1608" s="12">
        <v>4.3999999999999997E-2</v>
      </c>
      <c r="L1608" s="12">
        <v>67</v>
      </c>
      <c r="M1608" s="12">
        <v>63</v>
      </c>
      <c r="N1608" s="12">
        <v>0.26100000000000001</v>
      </c>
      <c r="O1608" s="12">
        <v>0.68799999999999994</v>
      </c>
      <c r="P1608" s="12">
        <v>5.0999999999999997E-2</v>
      </c>
      <c r="Q1608" s="12">
        <v>51931231</v>
      </c>
      <c r="R1608" s="12">
        <v>0.314</v>
      </c>
      <c r="S1608" s="17" cm="1">
        <f t="array" ref="S1608:T1608">VLOOKUP(Merged_Sheet!A1608,Merged_Sheet!A1608:F4298,{5,6},0)</f>
        <v>5974371696</v>
      </c>
      <c r="T1608" s="17">
        <v>5974371696</v>
      </c>
      <c r="U1608" s="12" cm="1">
        <f t="array" ref="U1608:Z1608">VLOOKUP(Merged_Sheet!A1608,BUSINESS!A1608:J4298,{5,6,7,8,9,10},0)</f>
        <v>0</v>
      </c>
      <c r="V1608" s="12">
        <v>0</v>
      </c>
      <c r="W1608" s="12">
        <v>0</v>
      </c>
      <c r="X1608" s="12">
        <v>0</v>
      </c>
      <c r="Y1608" s="12">
        <v>3.0000000000000001E-3</v>
      </c>
      <c r="Z1608" s="12">
        <v>1.0999999999999999E-2</v>
      </c>
      <c r="AA1608" s="17" cm="1">
        <f t="array" ref="AA1608:AB1608">VLOOKUP(Merged_Sheet!A1608,Merged_Sheet!A1608:F4298,{5,6},0)</f>
        <v>5974371696</v>
      </c>
      <c r="AB1608" s="17">
        <v>5974371696</v>
      </c>
      <c r="AC1608" s="16">
        <f t="shared" si="151"/>
        <v>115.04390673889475</v>
      </c>
      <c r="AD1608" s="12">
        <f t="shared" si="152"/>
        <v>115.04390673889475</v>
      </c>
      <c r="AE1608" s="12">
        <f t="shared" si="153"/>
        <v>115.04390673889475</v>
      </c>
      <c r="AF1608" s="12">
        <f t="shared" si="154"/>
        <v>115.04390673889475</v>
      </c>
      <c r="AG1608" s="12">
        <f t="shared" si="155"/>
        <v>0.68599999999999994</v>
      </c>
    </row>
    <row r="1609" spans="1:33" ht="14.5" x14ac:dyDescent="0.35">
      <c r="A1609" s="12" t="str">
        <f t="shared" si="150"/>
        <v>Monaco-Europe-2008</v>
      </c>
      <c r="B1609" s="13" t="s">
        <v>62</v>
      </c>
      <c r="C1609" s="14" t="s">
        <v>188</v>
      </c>
      <c r="D1609" s="15">
        <v>2008</v>
      </c>
      <c r="E1609" s="16" cm="1">
        <f t="array" ref="E1609:I1609">VLOOKUP(Merged_Sheet!A1609,GDP!A1609:I4299,{5,6,7,8,9},0)</f>
        <v>6919241412</v>
      </c>
      <c r="F1609" s="16">
        <v>6919241412</v>
      </c>
      <c r="G1609" s="12">
        <v>3.5999999999999997E-2</v>
      </c>
      <c r="H1609" s="12">
        <v>6623</v>
      </c>
      <c r="I1609" s="12">
        <v>0</v>
      </c>
      <c r="J1609" s="12" cm="1">
        <f t="array" ref="J1609:R1609">VLOOKUP(Merged_Sheet!A1609,'HUMAN RESOURCES'!A1609:M4299,{5,6,7,8,9,10,11,12,13},0)</f>
        <v>1.7999999999999999E-2</v>
      </c>
      <c r="K1609" s="12">
        <v>3.4000000000000002E-2</v>
      </c>
      <c r="L1609" s="12">
        <v>74</v>
      </c>
      <c r="M1609" s="12">
        <v>67</v>
      </c>
      <c r="N1609" s="12">
        <v>0.22700000000000001</v>
      </c>
      <c r="O1609" s="12">
        <v>0.71399999999999997</v>
      </c>
      <c r="P1609" s="12">
        <v>5.8999999999999997E-2</v>
      </c>
      <c r="Q1609" s="12">
        <v>9054332</v>
      </c>
      <c r="R1609" s="12">
        <v>0.53400000000000003</v>
      </c>
      <c r="S1609" s="17" cm="1">
        <f t="array" ref="S1609:T1609">VLOOKUP(Merged_Sheet!A1609,Merged_Sheet!A1609:F4299,{5,6},0)</f>
        <v>6919241412</v>
      </c>
      <c r="T1609" s="17">
        <v>6919241412</v>
      </c>
      <c r="U1609" s="12" cm="1">
        <f t="array" ref="U1609:Z1609">VLOOKUP(Merged_Sheet!A1609,BUSINESS!A1609:J4299,{5,6,7,8,9,10},0)</f>
        <v>0.40899999999999997</v>
      </c>
      <c r="V1609" s="12">
        <v>8</v>
      </c>
      <c r="W1609" s="12">
        <v>0</v>
      </c>
      <c r="X1609" s="12">
        <v>306</v>
      </c>
      <c r="Y1609" s="12">
        <v>0.46</v>
      </c>
      <c r="Z1609" s="12">
        <v>1.0009999999999999</v>
      </c>
      <c r="AA1609" s="17" cm="1">
        <f t="array" ref="AA1609:AB1609">VLOOKUP(Merged_Sheet!A1609,Merged_Sheet!A1609:F4299,{5,6},0)</f>
        <v>6919241412</v>
      </c>
      <c r="AB1609" s="17">
        <v>6919241412</v>
      </c>
      <c r="AC1609" s="16">
        <f t="shared" si="151"/>
        <v>764.19126358520987</v>
      </c>
      <c r="AD1609" s="12">
        <f t="shared" si="152"/>
        <v>764.19126358520987</v>
      </c>
      <c r="AE1609" s="12">
        <f t="shared" si="153"/>
        <v>764.19126358520987</v>
      </c>
      <c r="AF1609" s="12">
        <f t="shared" si="154"/>
        <v>764.19126358520987</v>
      </c>
      <c r="AG1609" s="12">
        <f t="shared" si="155"/>
        <v>0.46599999999999997</v>
      </c>
    </row>
    <row r="1610" spans="1:33" ht="14.5" x14ac:dyDescent="0.35">
      <c r="A1610" s="12" t="str">
        <f t="shared" si="150"/>
        <v>Monaco-Europe-2009</v>
      </c>
      <c r="B1610" s="13" t="s">
        <v>62</v>
      </c>
      <c r="C1610" s="14" t="s">
        <v>188</v>
      </c>
      <c r="D1610" s="15">
        <v>2009</v>
      </c>
      <c r="E1610" s="16" cm="1">
        <f t="array" ref="E1610:I1610">VLOOKUP(Merged_Sheet!A1610,GDP!A1610:I4300,{5,6,7,8,9},0)</f>
        <v>5557579883</v>
      </c>
      <c r="F1610" s="16">
        <v>5557579883</v>
      </c>
      <c r="G1610" s="12">
        <v>4.2999999999999997E-2</v>
      </c>
      <c r="H1610" s="12">
        <v>6458</v>
      </c>
      <c r="I1610" s="12">
        <v>0</v>
      </c>
      <c r="J1610" s="12" cm="1">
        <f t="array" ref="J1610:R1610">VLOOKUP(Merged_Sheet!A1610,'HUMAN RESOURCES'!A1610:M4300,{5,6,7,8,9,10,11,12,13},0)</f>
        <v>1.7999999999999999E-2</v>
      </c>
      <c r="K1610" s="12">
        <v>8.9999999999999993E-3</v>
      </c>
      <c r="L1610" s="12">
        <v>77</v>
      </c>
      <c r="M1610" s="12">
        <v>71</v>
      </c>
      <c r="N1610" s="12">
        <v>0.251</v>
      </c>
      <c r="O1610" s="12">
        <v>0.67100000000000004</v>
      </c>
      <c r="P1610" s="12">
        <v>7.8E-2</v>
      </c>
      <c r="Q1610" s="12">
        <v>20653000</v>
      </c>
      <c r="R1610" s="12">
        <v>0.183</v>
      </c>
      <c r="S1610" s="17" cm="1">
        <f t="array" ref="S1610:T1610">VLOOKUP(Merged_Sheet!A1610,Merged_Sheet!A1610:F4300,{5,6},0)</f>
        <v>5557579883</v>
      </c>
      <c r="T1610" s="17">
        <v>5557579883</v>
      </c>
      <c r="U1610" s="12" cm="1">
        <f t="array" ref="U1610:Z1610">VLOOKUP(Merged_Sheet!A1610,BUSINESS!A1610:J4300,{5,6,7,8,9,10},0)</f>
        <v>0.96599999999999997</v>
      </c>
      <c r="V1610" s="12">
        <v>37</v>
      </c>
      <c r="W1610" s="12">
        <v>0</v>
      </c>
      <c r="X1610" s="12">
        <v>256</v>
      </c>
      <c r="Y1610" s="12">
        <v>0.12</v>
      </c>
      <c r="Z1610" s="12">
        <v>0.83599999999999997</v>
      </c>
      <c r="AA1610" s="17" cm="1">
        <f t="array" ref="AA1610:AB1610">VLOOKUP(Merged_Sheet!A1610,Merged_Sheet!A1610:F4300,{5,6},0)</f>
        <v>5557579883</v>
      </c>
      <c r="AB1610" s="17">
        <v>5557579883</v>
      </c>
      <c r="AC1610" s="16">
        <f t="shared" si="151"/>
        <v>269.09310429477557</v>
      </c>
      <c r="AD1610" s="12">
        <f t="shared" si="152"/>
        <v>269.09310429477557</v>
      </c>
      <c r="AE1610" s="12">
        <f t="shared" si="153"/>
        <v>269.09310429477557</v>
      </c>
      <c r="AF1610" s="12">
        <f t="shared" si="154"/>
        <v>269.09310429477557</v>
      </c>
      <c r="AG1610" s="12">
        <f t="shared" si="155"/>
        <v>0.81699999999999995</v>
      </c>
    </row>
    <row r="1611" spans="1:33" ht="14.5" x14ac:dyDescent="0.35">
      <c r="A1611" s="12" t="str">
        <f t="shared" si="150"/>
        <v>Monaco-Europe-2010</v>
      </c>
      <c r="B1611" s="13" t="s">
        <v>62</v>
      </c>
      <c r="C1611" s="14" t="s">
        <v>188</v>
      </c>
      <c r="D1611" s="15">
        <v>2010</v>
      </c>
      <c r="E1611" s="16" cm="1">
        <f t="array" ref="E1611:I1611">VLOOKUP(Merged_Sheet!A1611,GDP!A1611:I4301,{5,6,7,8,9},0)</f>
        <v>5350993377</v>
      </c>
      <c r="F1611" s="16">
        <v>5350993377</v>
      </c>
      <c r="G1611" s="12">
        <v>4.3999999999999997E-2</v>
      </c>
      <c r="H1611" s="12">
        <v>6431</v>
      </c>
      <c r="I1611" s="12">
        <v>0</v>
      </c>
      <c r="J1611" s="12" cm="1">
        <f t="array" ref="J1611:R1611">VLOOKUP(Merged_Sheet!A1611,'HUMAN RESOURCES'!A1611:M4301,{5,6,7,8,9,10,11,12,13},0)</f>
        <v>1.7999999999999999E-2</v>
      </c>
      <c r="K1611" s="12">
        <v>7.0000000000000001E-3</v>
      </c>
      <c r="L1611" s="12">
        <v>77</v>
      </c>
      <c r="M1611" s="12">
        <v>72</v>
      </c>
      <c r="N1611" s="12">
        <v>0.27700000000000002</v>
      </c>
      <c r="O1611" s="12">
        <v>0.67500000000000004</v>
      </c>
      <c r="P1611" s="12">
        <v>4.8000000000000001E-2</v>
      </c>
      <c r="Q1611" s="12">
        <v>28275835</v>
      </c>
      <c r="R1611" s="12">
        <v>0.70899999999999996</v>
      </c>
      <c r="S1611" s="17" cm="1">
        <f t="array" ref="S1611:T1611">VLOOKUP(Merged_Sheet!A1611,Merged_Sheet!A1611:F4301,{5,6},0)</f>
        <v>5350993377</v>
      </c>
      <c r="T1611" s="17">
        <v>5350993377</v>
      </c>
      <c r="U1611" s="12" cm="1">
        <f t="array" ref="U1611:Z1611">VLOOKUP(Merged_Sheet!A1611,BUSINESS!A1611:J4301,{5,6,7,8,9,10},0)</f>
        <v>0.33700000000000002</v>
      </c>
      <c r="V1611" s="12">
        <v>17</v>
      </c>
      <c r="W1611" s="12">
        <v>0</v>
      </c>
      <c r="X1611" s="12">
        <v>145</v>
      </c>
      <c r="Y1611" s="12">
        <v>0.56299999999999994</v>
      </c>
      <c r="Z1611" s="12">
        <v>1.1970000000000001</v>
      </c>
      <c r="AA1611" s="17" cm="1">
        <f t="array" ref="AA1611:AB1611">VLOOKUP(Merged_Sheet!A1611,Merged_Sheet!A1611:F4301,{5,6},0)</f>
        <v>5350993377</v>
      </c>
      <c r="AB1611" s="17">
        <v>5350993377</v>
      </c>
      <c r="AC1611" s="16">
        <f t="shared" si="151"/>
        <v>189.24262986398102</v>
      </c>
      <c r="AD1611" s="12">
        <f t="shared" si="152"/>
        <v>189.24262986398102</v>
      </c>
      <c r="AE1611" s="12">
        <f t="shared" si="153"/>
        <v>189.24262986398102</v>
      </c>
      <c r="AF1611" s="12">
        <f t="shared" si="154"/>
        <v>189.24262986398102</v>
      </c>
      <c r="AG1611" s="12">
        <f t="shared" si="155"/>
        <v>0.29100000000000004</v>
      </c>
    </row>
    <row r="1612" spans="1:33" ht="14.5" x14ac:dyDescent="0.35">
      <c r="A1612" s="12" t="str">
        <f t="shared" si="150"/>
        <v>Monaco-Europe-2011</v>
      </c>
      <c r="B1612" s="13" t="s">
        <v>62</v>
      </c>
      <c r="C1612" s="14" t="s">
        <v>188</v>
      </c>
      <c r="D1612" s="15">
        <v>2011</v>
      </c>
      <c r="E1612" s="16" cm="1">
        <f t="array" ref="E1612:I1612">VLOOKUP(Merged_Sheet!A1612,GDP!A1612:I4302,{5,6,7,8,9},0)</f>
        <v>6074506533</v>
      </c>
      <c r="F1612" s="16">
        <v>6074506533</v>
      </c>
      <c r="G1612" s="12">
        <v>4.3999999999999997E-2</v>
      </c>
      <c r="H1612" s="12">
        <v>7180</v>
      </c>
      <c r="I1612" s="12">
        <v>0</v>
      </c>
      <c r="J1612" s="12" cm="1">
        <f t="array" ref="J1612:R1612">VLOOKUP(Merged_Sheet!A1612,'HUMAN RESOURCES'!A1612:M4302,{5,6,7,8,9,10,11,12,13},0)</f>
        <v>0.02</v>
      </c>
      <c r="K1612" s="12">
        <v>2.7E-2</v>
      </c>
      <c r="L1612" s="12">
        <v>72</v>
      </c>
      <c r="M1612" s="12">
        <v>68</v>
      </c>
      <c r="N1612" s="12">
        <v>0.29799999999999999</v>
      </c>
      <c r="O1612" s="12">
        <v>0.65200000000000002</v>
      </c>
      <c r="P1612" s="12">
        <v>0.05</v>
      </c>
      <c r="Q1612" s="12">
        <v>240676485</v>
      </c>
      <c r="R1612" s="12">
        <v>0.499</v>
      </c>
      <c r="S1612" s="17" cm="1">
        <f t="array" ref="S1612:T1612">VLOOKUP(Merged_Sheet!A1612,Merged_Sheet!A1612:F4302,{5,6},0)</f>
        <v>6074506533</v>
      </c>
      <c r="T1612" s="17">
        <v>6074506533</v>
      </c>
      <c r="U1612" s="12" cm="1">
        <f t="array" ref="U1612:Z1612">VLOOKUP(Merged_Sheet!A1612,BUSINESS!A1612:J4302,{5,6,7,8,9,10},0)</f>
        <v>0.32200000000000001</v>
      </c>
      <c r="V1612" s="12">
        <v>50</v>
      </c>
      <c r="W1612" s="12">
        <v>0</v>
      </c>
      <c r="X1612" s="12">
        <v>266</v>
      </c>
      <c r="Y1612" s="12">
        <v>0.109</v>
      </c>
      <c r="Z1612" s="12">
        <v>0.878</v>
      </c>
      <c r="AA1612" s="17" cm="1">
        <f t="array" ref="AA1612:AB1612">VLOOKUP(Merged_Sheet!A1612,Merged_Sheet!A1612:F4302,{5,6},0)</f>
        <v>6074506533</v>
      </c>
      <c r="AB1612" s="17">
        <v>6074506533</v>
      </c>
      <c r="AC1612" s="16">
        <f t="shared" si="151"/>
        <v>25.23930218193107</v>
      </c>
      <c r="AD1612" s="12">
        <f t="shared" si="152"/>
        <v>25.23930218193107</v>
      </c>
      <c r="AE1612" s="12">
        <f t="shared" si="153"/>
        <v>25.23930218193107</v>
      </c>
      <c r="AF1612" s="12">
        <f t="shared" si="154"/>
        <v>25.23930218193107</v>
      </c>
      <c r="AG1612" s="12">
        <f t="shared" si="155"/>
        <v>0.501</v>
      </c>
    </row>
    <row r="1613" spans="1:33" ht="14.5" x14ac:dyDescent="0.35">
      <c r="A1613" s="12" t="str">
        <f t="shared" si="150"/>
        <v>Monaco-Europe-2012</v>
      </c>
      <c r="B1613" s="13" t="s">
        <v>62</v>
      </c>
      <c r="C1613" s="14" t="s">
        <v>188</v>
      </c>
      <c r="D1613" s="15">
        <v>2012</v>
      </c>
      <c r="E1613" s="16" cm="1">
        <f t="array" ref="E1613:I1613">VLOOKUP(Merged_Sheet!A1613,GDP!A1613:I4303,{5,6,7,8,9},0)</f>
        <v>0</v>
      </c>
      <c r="F1613" s="16">
        <v>6074506533</v>
      </c>
      <c r="G1613" s="12">
        <v>4.3999999999999997E-2</v>
      </c>
      <c r="H1613" s="12">
        <v>6708</v>
      </c>
      <c r="I1613" s="12">
        <v>0</v>
      </c>
      <c r="J1613" s="12" cm="1">
        <f t="array" ref="J1613:R1613">VLOOKUP(Merged_Sheet!A1613,'HUMAN RESOURCES'!A1613:M4303,{5,6,7,8,9,10,11,12,13},0)</f>
        <v>2.1000000000000001E-2</v>
      </c>
      <c r="K1613" s="12">
        <v>4.5999999999999999E-2</v>
      </c>
      <c r="L1613" s="12">
        <v>67</v>
      </c>
      <c r="M1613" s="12">
        <v>64</v>
      </c>
      <c r="N1613" s="12">
        <v>0.30199999999999999</v>
      </c>
      <c r="O1613" s="12">
        <v>0.64800000000000002</v>
      </c>
      <c r="P1613" s="12">
        <v>5.0999999999999997E-2</v>
      </c>
      <c r="Q1613" s="12">
        <v>1205624648</v>
      </c>
      <c r="R1613" s="12">
        <v>0.309</v>
      </c>
      <c r="S1613" s="17" cm="1">
        <f t="array" ref="S1613:T1613">VLOOKUP(Merged_Sheet!A1613,Merged_Sheet!A1613:F4303,{5,6},0)</f>
        <v>0</v>
      </c>
      <c r="T1613" s="17">
        <v>6074506533</v>
      </c>
      <c r="U1613" s="12" cm="1">
        <f t="array" ref="U1613:Z1613">VLOOKUP(Merged_Sheet!A1613,BUSINESS!A1613:J4303,{5,6,7,8,9,10},0)</f>
        <v>0.64900000000000002</v>
      </c>
      <c r="V1613" s="12">
        <v>29</v>
      </c>
      <c r="W1613" s="12">
        <v>0</v>
      </c>
      <c r="X1613" s="12">
        <v>258</v>
      </c>
      <c r="Y1613" s="12">
        <v>7.4999999999999997E-2</v>
      </c>
      <c r="Z1613" s="12">
        <v>0.624</v>
      </c>
      <c r="AA1613" s="17" cm="1">
        <f t="array" ref="AA1613:AB1613">VLOOKUP(Merged_Sheet!A1613,Merged_Sheet!A1613:F4303,{5,6},0)</f>
        <v>0</v>
      </c>
      <c r="AB1613" s="17">
        <v>6074506533</v>
      </c>
      <c r="AC1613" s="16">
        <f t="shared" si="151"/>
        <v>5.0384724160019001</v>
      </c>
      <c r="AD1613" s="12">
        <f t="shared" si="152"/>
        <v>5.0384724160019001</v>
      </c>
      <c r="AE1613" s="12">
        <f t="shared" si="153"/>
        <v>0</v>
      </c>
      <c r="AF1613" s="12">
        <f t="shared" si="154"/>
        <v>5.0384724160019001</v>
      </c>
      <c r="AG1613" s="12">
        <f t="shared" si="155"/>
        <v>0.69100000000000006</v>
      </c>
    </row>
    <row r="1614" spans="1:33" ht="14.5" x14ac:dyDescent="0.35">
      <c r="A1614" s="12" t="str">
        <f t="shared" si="150"/>
        <v>Mongolia-Asia-2000</v>
      </c>
      <c r="B1614" s="13" t="s">
        <v>60</v>
      </c>
      <c r="C1614" s="14" t="s">
        <v>189</v>
      </c>
      <c r="D1614" s="15">
        <v>2000</v>
      </c>
      <c r="E1614" s="16" cm="1">
        <f t="array" ref="E1614:I1614">VLOOKUP(Merged_Sheet!A1614,GDP!A1614:I4304,{5,6,7,8,9},0)</f>
        <v>1136896162</v>
      </c>
      <c r="F1614" s="16">
        <v>1136896162</v>
      </c>
      <c r="G1614" s="12">
        <v>4.7E-2</v>
      </c>
      <c r="H1614" s="12">
        <v>22</v>
      </c>
      <c r="I1614" s="12">
        <v>0.37</v>
      </c>
      <c r="J1614" s="12" cm="1">
        <f t="array" ref="J1614:R1614">VLOOKUP(Merged_Sheet!A1614,'HUMAN RESOURCES'!A1614:M4304,{5,6,7,8,9,10,11,12,13},0)</f>
        <v>2.1000000000000001E-2</v>
      </c>
      <c r="K1614" s="12">
        <v>3.4000000000000002E-2</v>
      </c>
      <c r="L1614" s="12">
        <v>67</v>
      </c>
      <c r="M1614" s="12">
        <v>67</v>
      </c>
      <c r="N1614" s="12">
        <v>0.29799999999999999</v>
      </c>
      <c r="O1614" s="12">
        <v>0.65700000000000003</v>
      </c>
      <c r="P1614" s="12">
        <v>4.4999999999999998E-2</v>
      </c>
      <c r="Q1614" s="12">
        <v>716939</v>
      </c>
      <c r="R1614" s="12">
        <v>0.34799999999999998</v>
      </c>
      <c r="S1614" s="17" cm="1">
        <f t="array" ref="S1614:T1614">VLOOKUP(Merged_Sheet!A1614,Merged_Sheet!A1614:F4304,{5,6},0)</f>
        <v>1136896162</v>
      </c>
      <c r="T1614" s="17">
        <v>1136896162</v>
      </c>
      <c r="U1614" s="12" cm="1">
        <f t="array" ref="U1614:Z1614">VLOOKUP(Merged_Sheet!A1614,BUSINESS!A1614:J4304,{5,6,7,8,9,10},0)</f>
        <v>0.40799999999999997</v>
      </c>
      <c r="V1614" s="12">
        <v>46</v>
      </c>
      <c r="W1614" s="12">
        <v>0</v>
      </c>
      <c r="X1614" s="12">
        <v>274</v>
      </c>
      <c r="Y1614" s="12">
        <v>0.13600000000000001</v>
      </c>
      <c r="Z1614" s="12">
        <v>0.55000000000000004</v>
      </c>
      <c r="AA1614" s="17" cm="1">
        <f t="array" ref="AA1614:AB1614">VLOOKUP(Merged_Sheet!A1614,Merged_Sheet!A1614:F4304,{5,6},0)</f>
        <v>1136896162</v>
      </c>
      <c r="AB1614" s="17">
        <v>1136896162</v>
      </c>
      <c r="AC1614" s="16">
        <f t="shared" si="151"/>
        <v>1585.7641472984451</v>
      </c>
      <c r="AD1614" s="12">
        <f t="shared" si="152"/>
        <v>1585.7641472984451</v>
      </c>
      <c r="AE1614" s="12">
        <f t="shared" si="153"/>
        <v>1585.7641472984451</v>
      </c>
      <c r="AF1614" s="12">
        <f t="shared" si="154"/>
        <v>1585.7641472984451</v>
      </c>
      <c r="AG1614" s="12">
        <f t="shared" si="155"/>
        <v>0.65200000000000002</v>
      </c>
    </row>
    <row r="1615" spans="1:33" ht="14.5" x14ac:dyDescent="0.35">
      <c r="A1615" s="12" t="str">
        <f t="shared" si="150"/>
        <v>Mongolia-Asia-2001</v>
      </c>
      <c r="B1615" s="13" t="s">
        <v>60</v>
      </c>
      <c r="C1615" s="14" t="s">
        <v>189</v>
      </c>
      <c r="D1615" s="15">
        <v>2001</v>
      </c>
      <c r="E1615" s="16" cm="1">
        <f t="array" ref="E1615:I1615">VLOOKUP(Merged_Sheet!A1615,GDP!A1615:I4305,{5,6,7,8,9},0)</f>
        <v>1267997923</v>
      </c>
      <c r="F1615" s="16">
        <v>1267997923</v>
      </c>
      <c r="G1615" s="12">
        <v>4.5999999999999999E-2</v>
      </c>
      <c r="H1615" s="12">
        <v>24</v>
      </c>
      <c r="I1615" s="12">
        <v>0.374</v>
      </c>
      <c r="J1615" s="12" cm="1">
        <f t="array" ref="J1615:R1615">VLOOKUP(Merged_Sheet!A1615,'HUMAN RESOURCES'!A1615:M4305,{5,6,7,8,9,10,11,12,13},0)</f>
        <v>2.1000000000000001E-2</v>
      </c>
      <c r="K1615" s="12">
        <v>3.9E-2</v>
      </c>
      <c r="L1615" s="12">
        <v>70</v>
      </c>
      <c r="M1615" s="12">
        <v>69</v>
      </c>
      <c r="N1615" s="12">
        <v>0.317</v>
      </c>
      <c r="O1615" s="12">
        <v>0.63700000000000001</v>
      </c>
      <c r="P1615" s="12">
        <v>4.5999999999999999E-2</v>
      </c>
      <c r="Q1615" s="12">
        <v>151125475</v>
      </c>
      <c r="R1615" s="12">
        <v>0.30499999999999999</v>
      </c>
      <c r="S1615" s="17" cm="1">
        <f t="array" ref="S1615:T1615">VLOOKUP(Merged_Sheet!A1615,Merged_Sheet!A1615:F4305,{5,6},0)</f>
        <v>1267997923</v>
      </c>
      <c r="T1615" s="17">
        <v>1267997923</v>
      </c>
      <c r="U1615" s="12" cm="1">
        <f t="array" ref="U1615:Z1615">VLOOKUP(Merged_Sheet!A1615,BUSINESS!A1615:J4305,{5,6,7,8,9,10},0)</f>
        <v>0.35</v>
      </c>
      <c r="V1615" s="12">
        <v>19</v>
      </c>
      <c r="W1615" s="12">
        <v>0</v>
      </c>
      <c r="X1615" s="12">
        <v>302</v>
      </c>
      <c r="Y1615" s="12">
        <v>3.6999999999999998E-2</v>
      </c>
      <c r="Z1615" s="12">
        <v>0.44900000000000001</v>
      </c>
      <c r="AA1615" s="17" cm="1">
        <f t="array" ref="AA1615:AB1615">VLOOKUP(Merged_Sheet!A1615,Merged_Sheet!A1615:F4305,{5,6},0)</f>
        <v>1267997923</v>
      </c>
      <c r="AB1615" s="17">
        <v>1267997923</v>
      </c>
      <c r="AC1615" s="16">
        <f t="shared" si="151"/>
        <v>8.3903651783393904</v>
      </c>
      <c r="AD1615" s="12">
        <f t="shared" si="152"/>
        <v>8.3903651783393904</v>
      </c>
      <c r="AE1615" s="12">
        <f t="shared" si="153"/>
        <v>8.3903651783393904</v>
      </c>
      <c r="AF1615" s="12">
        <f t="shared" si="154"/>
        <v>8.3903651783393904</v>
      </c>
      <c r="AG1615" s="12">
        <f t="shared" si="155"/>
        <v>0.69500000000000006</v>
      </c>
    </row>
    <row r="1616" spans="1:33" ht="14.5" x14ac:dyDescent="0.35">
      <c r="A1616" s="12" t="str">
        <f t="shared" si="150"/>
        <v>Mongolia-Asia-2002</v>
      </c>
      <c r="B1616" s="13" t="s">
        <v>60</v>
      </c>
      <c r="C1616" s="14" t="s">
        <v>189</v>
      </c>
      <c r="D1616" s="15">
        <v>2002</v>
      </c>
      <c r="E1616" s="16" cm="1">
        <f t="array" ref="E1616:I1616">VLOOKUP(Merged_Sheet!A1616,GDP!A1616:I4306,{5,6,7,8,9},0)</f>
        <v>1396555772</v>
      </c>
      <c r="F1616" s="16">
        <v>1396555772</v>
      </c>
      <c r="G1616" s="12">
        <v>4.8000000000000001E-2</v>
      </c>
      <c r="H1616" s="12">
        <v>28</v>
      </c>
      <c r="I1616" s="12">
        <v>0.35499999999999998</v>
      </c>
      <c r="J1616" s="12" cm="1">
        <f t="array" ref="J1616:R1616">VLOOKUP(Merged_Sheet!A1616,'HUMAN RESOURCES'!A1616:M4306,{5,6,7,8,9,10,11,12,13},0)</f>
        <v>2.1999999999999999E-2</v>
      </c>
      <c r="K1616" s="12">
        <v>5.0999999999999997E-2</v>
      </c>
      <c r="L1616" s="12">
        <v>69</v>
      </c>
      <c r="M1616" s="12">
        <v>61</v>
      </c>
      <c r="N1616" s="12">
        <v>0.29199999999999998</v>
      </c>
      <c r="O1616" s="12">
        <v>0.66600000000000004</v>
      </c>
      <c r="P1616" s="12">
        <v>4.1000000000000002E-2</v>
      </c>
      <c r="Q1616" s="12">
        <v>5041995</v>
      </c>
      <c r="R1616" s="12">
        <v>0.48399999999999999</v>
      </c>
      <c r="S1616" s="17" cm="1">
        <f t="array" ref="S1616:T1616">VLOOKUP(Merged_Sheet!A1616,Merged_Sheet!A1616:F4306,{5,6},0)</f>
        <v>1396555772</v>
      </c>
      <c r="T1616" s="17">
        <v>1396555772</v>
      </c>
      <c r="U1616" s="12" cm="1">
        <f t="array" ref="U1616:Z1616">VLOOKUP(Merged_Sheet!A1616,BUSINESS!A1616:J4306,{5,6,7,8,9,10},0)</f>
        <v>0</v>
      </c>
      <c r="V1616" s="12">
        <v>0</v>
      </c>
      <c r="W1616" s="12">
        <v>0</v>
      </c>
      <c r="X1616" s="12">
        <v>0</v>
      </c>
      <c r="Y1616" s="12">
        <v>0.03</v>
      </c>
      <c r="Z1616" s="12">
        <v>0.63400000000000001</v>
      </c>
      <c r="AA1616" s="17" cm="1">
        <f t="array" ref="AA1616:AB1616">VLOOKUP(Merged_Sheet!A1616,Merged_Sheet!A1616:F4306,{5,6},0)</f>
        <v>1396555772</v>
      </c>
      <c r="AB1616" s="17">
        <v>1396555772</v>
      </c>
      <c r="AC1616" s="16">
        <f t="shared" si="151"/>
        <v>276.98475940575111</v>
      </c>
      <c r="AD1616" s="12">
        <f t="shared" si="152"/>
        <v>276.98475940575111</v>
      </c>
      <c r="AE1616" s="12">
        <f t="shared" si="153"/>
        <v>276.98475940575111</v>
      </c>
      <c r="AF1616" s="12">
        <f t="shared" si="154"/>
        <v>276.98475940575111</v>
      </c>
      <c r="AG1616" s="12">
        <f t="shared" si="155"/>
        <v>0.51600000000000001</v>
      </c>
    </row>
    <row r="1617" spans="1:33" ht="14.5" x14ac:dyDescent="0.35">
      <c r="A1617" s="12" t="str">
        <f t="shared" si="150"/>
        <v>Mongolia-Asia-2003</v>
      </c>
      <c r="B1617" s="13" t="s">
        <v>60</v>
      </c>
      <c r="C1617" s="14" t="s">
        <v>189</v>
      </c>
      <c r="D1617" s="15">
        <v>2003</v>
      </c>
      <c r="E1617" s="16" cm="1">
        <f t="array" ref="E1617:I1617">VLOOKUP(Merged_Sheet!A1617,GDP!A1617:I4307,{5,6,7,8,9},0)</f>
        <v>1595297301</v>
      </c>
      <c r="F1617" s="16">
        <v>1595297301</v>
      </c>
      <c r="G1617" s="12">
        <v>7.3999999999999996E-2</v>
      </c>
      <c r="H1617" s="12">
        <v>48</v>
      </c>
      <c r="I1617" s="12">
        <v>0.31900000000000001</v>
      </c>
      <c r="J1617" s="12" cm="1">
        <f t="array" ref="J1617:R1617">VLOOKUP(Merged_Sheet!A1617,'HUMAN RESOURCES'!A1617:M4307,{5,6,7,8,9,10,11,12,13},0)</f>
        <v>2.1999999999999999E-2</v>
      </c>
      <c r="K1617" s="12">
        <v>1.0999999999999999E-2</v>
      </c>
      <c r="L1617" s="12">
        <v>78</v>
      </c>
      <c r="M1617" s="12">
        <v>76</v>
      </c>
      <c r="N1617" s="12">
        <v>0.3</v>
      </c>
      <c r="O1617" s="12">
        <v>0.65</v>
      </c>
      <c r="P1617" s="12">
        <v>0.05</v>
      </c>
      <c r="Q1617" s="12">
        <v>325694</v>
      </c>
      <c r="R1617" s="12">
        <v>0.4</v>
      </c>
      <c r="S1617" s="17" cm="1">
        <f t="array" ref="S1617:T1617">VLOOKUP(Merged_Sheet!A1617,Merged_Sheet!A1617:F4307,{5,6},0)</f>
        <v>1595297301</v>
      </c>
      <c r="T1617" s="17">
        <v>1595297301</v>
      </c>
      <c r="U1617" s="12" cm="1">
        <f t="array" ref="U1617:Z1617">VLOOKUP(Merged_Sheet!A1617,BUSINESS!A1617:J4307,{5,6,7,8,9,10},0)</f>
        <v>9.2999999999999999E-2</v>
      </c>
      <c r="V1617" s="12">
        <v>9</v>
      </c>
      <c r="W1617" s="12">
        <v>0</v>
      </c>
      <c r="X1617" s="12">
        <v>0</v>
      </c>
      <c r="Y1617" s="12">
        <v>0.26500000000000001</v>
      </c>
      <c r="Z1617" s="12">
        <v>1.518</v>
      </c>
      <c r="AA1617" s="17" cm="1">
        <f t="array" ref="AA1617:AB1617">VLOOKUP(Merged_Sheet!A1617,Merged_Sheet!A1617:F4307,{5,6},0)</f>
        <v>1595297301</v>
      </c>
      <c r="AB1617" s="17">
        <v>1595297301</v>
      </c>
      <c r="AC1617" s="16">
        <f t="shared" si="151"/>
        <v>4898.1476508624664</v>
      </c>
      <c r="AD1617" s="12">
        <f t="shared" si="152"/>
        <v>4898.1476508624664</v>
      </c>
      <c r="AE1617" s="12">
        <f t="shared" si="153"/>
        <v>4898.1476508624664</v>
      </c>
      <c r="AF1617" s="12">
        <f t="shared" si="154"/>
        <v>4898.1476508624664</v>
      </c>
      <c r="AG1617" s="12">
        <f t="shared" si="155"/>
        <v>0.6</v>
      </c>
    </row>
    <row r="1618" spans="1:33" ht="14.5" x14ac:dyDescent="0.35">
      <c r="A1618" s="12" t="str">
        <f t="shared" si="150"/>
        <v>Mongolia-Asia-2004</v>
      </c>
      <c r="B1618" s="13" t="s">
        <v>60</v>
      </c>
      <c r="C1618" s="14" t="s">
        <v>189</v>
      </c>
      <c r="D1618" s="15">
        <v>2004</v>
      </c>
      <c r="E1618" s="16" cm="1">
        <f t="array" ref="E1618:I1618">VLOOKUP(Merged_Sheet!A1618,GDP!A1618:I4308,{5,6,7,8,9},0)</f>
        <v>1992066759</v>
      </c>
      <c r="F1618" s="16">
        <v>1992066759</v>
      </c>
      <c r="G1618" s="12">
        <v>7.0000000000000007E-2</v>
      </c>
      <c r="H1618" s="12">
        <v>56</v>
      </c>
      <c r="I1618" s="12">
        <v>0.315</v>
      </c>
      <c r="J1618" s="12" cm="1">
        <f t="array" ref="J1618:R1618">VLOOKUP(Merged_Sheet!A1618,'HUMAN RESOURCES'!A1618:M4308,{5,6,7,8,9,10,11,12,13},0)</f>
        <v>2.3E-2</v>
      </c>
      <c r="K1618" s="12">
        <v>2.9000000000000001E-2</v>
      </c>
      <c r="L1618" s="12">
        <v>71</v>
      </c>
      <c r="M1618" s="12">
        <v>63</v>
      </c>
      <c r="N1618" s="12">
        <v>0.27</v>
      </c>
      <c r="O1618" s="12">
        <v>0.69199999999999995</v>
      </c>
      <c r="P1618" s="12">
        <v>3.7999999999999999E-2</v>
      </c>
      <c r="Q1618" s="12">
        <v>2712738</v>
      </c>
      <c r="R1618" s="12">
        <v>0.67600000000000005</v>
      </c>
      <c r="S1618" s="17" cm="1">
        <f t="array" ref="S1618:T1618">VLOOKUP(Merged_Sheet!A1618,Merged_Sheet!A1618:F4308,{5,6},0)</f>
        <v>1992066759</v>
      </c>
      <c r="T1618" s="17">
        <v>1992066759</v>
      </c>
      <c r="U1618" s="12" cm="1">
        <f t="array" ref="U1618:Z1618">VLOOKUP(Merged_Sheet!A1618,BUSINESS!A1618:J4308,{5,6,7,8,9,10},0)</f>
        <v>0.24299999999999999</v>
      </c>
      <c r="V1618" s="12">
        <v>13</v>
      </c>
      <c r="W1618" s="12">
        <v>0</v>
      </c>
      <c r="X1618" s="12">
        <v>192</v>
      </c>
      <c r="Y1618" s="12">
        <v>0.10199999999999999</v>
      </c>
      <c r="Z1618" s="12">
        <v>0.92500000000000004</v>
      </c>
      <c r="AA1618" s="17" cm="1">
        <f t="array" ref="AA1618:AB1618">VLOOKUP(Merged_Sheet!A1618,Merged_Sheet!A1618:F4308,{5,6},0)</f>
        <v>1992066759</v>
      </c>
      <c r="AB1618" s="17">
        <v>1992066759</v>
      </c>
      <c r="AC1618" s="16">
        <f t="shared" si="151"/>
        <v>734.33805955459025</v>
      </c>
      <c r="AD1618" s="12">
        <f t="shared" si="152"/>
        <v>734.33805955459025</v>
      </c>
      <c r="AE1618" s="12">
        <f t="shared" si="153"/>
        <v>734.33805955459025</v>
      </c>
      <c r="AF1618" s="12">
        <f t="shared" si="154"/>
        <v>734.33805955459025</v>
      </c>
      <c r="AG1618" s="12">
        <f t="shared" si="155"/>
        <v>0.32399999999999995</v>
      </c>
    </row>
    <row r="1619" spans="1:33" ht="14.5" x14ac:dyDescent="0.35">
      <c r="A1619" s="12" t="str">
        <f t="shared" si="150"/>
        <v>Mongolia-Asia-2005</v>
      </c>
      <c r="B1619" s="13" t="s">
        <v>60</v>
      </c>
      <c r="C1619" s="14" t="s">
        <v>189</v>
      </c>
      <c r="D1619" s="15">
        <v>2005</v>
      </c>
      <c r="E1619" s="16" cm="1">
        <f t="array" ref="E1619:I1619">VLOOKUP(Merged_Sheet!A1619,GDP!A1619:I4309,{5,6,7,8,9},0)</f>
        <v>2523359941</v>
      </c>
      <c r="F1619" s="16">
        <v>2523359941</v>
      </c>
      <c r="G1619" s="12">
        <v>0.06</v>
      </c>
      <c r="H1619" s="12">
        <v>60</v>
      </c>
      <c r="I1619" s="12">
        <v>0.30599999999999999</v>
      </c>
      <c r="J1619" s="12" cm="1">
        <f t="array" ref="J1619:R1619">VLOOKUP(Merged_Sheet!A1619,'HUMAN RESOURCES'!A1619:M4309,{5,6,7,8,9,10,11,12,13},0)</f>
        <v>2.3E-2</v>
      </c>
      <c r="K1619" s="12">
        <v>1.9E-2</v>
      </c>
      <c r="L1619" s="12">
        <v>73</v>
      </c>
      <c r="M1619" s="12">
        <v>64</v>
      </c>
      <c r="N1619" s="12">
        <v>0.249</v>
      </c>
      <c r="O1619" s="12">
        <v>0.68400000000000005</v>
      </c>
      <c r="P1619" s="12">
        <v>6.7000000000000004E-2</v>
      </c>
      <c r="Q1619" s="12">
        <v>16321581</v>
      </c>
      <c r="R1619" s="12">
        <v>0.53700000000000003</v>
      </c>
      <c r="S1619" s="17" cm="1">
        <f t="array" ref="S1619:T1619">VLOOKUP(Merged_Sheet!A1619,Merged_Sheet!A1619:F4309,{5,6},0)</f>
        <v>2523359941</v>
      </c>
      <c r="T1619" s="17">
        <v>2523359941</v>
      </c>
      <c r="U1619" s="12" cm="1">
        <f t="array" ref="U1619:Z1619">VLOOKUP(Merged_Sheet!A1619,BUSINESS!A1619:J4309,{5,6,7,8,9,10},0)</f>
        <v>0.28599999999999998</v>
      </c>
      <c r="V1619" s="12">
        <v>19</v>
      </c>
      <c r="W1619" s="12">
        <v>0</v>
      </c>
      <c r="X1619" s="12">
        <v>271</v>
      </c>
      <c r="Y1619" s="12">
        <v>0.316</v>
      </c>
      <c r="Z1619" s="12">
        <v>1.2190000000000001</v>
      </c>
      <c r="AA1619" s="17" cm="1">
        <f t="array" ref="AA1619:AB1619">VLOOKUP(Merged_Sheet!A1619,Merged_Sheet!A1619:F4309,{5,6},0)</f>
        <v>2523359941</v>
      </c>
      <c r="AB1619" s="17">
        <v>2523359941</v>
      </c>
      <c r="AC1619" s="16">
        <f t="shared" si="151"/>
        <v>154.60266631032863</v>
      </c>
      <c r="AD1619" s="12">
        <f t="shared" si="152"/>
        <v>154.60266631032863</v>
      </c>
      <c r="AE1619" s="12">
        <f t="shared" si="153"/>
        <v>154.60266631032863</v>
      </c>
      <c r="AF1619" s="12">
        <f t="shared" si="154"/>
        <v>154.60266631032863</v>
      </c>
      <c r="AG1619" s="12">
        <f t="shared" si="155"/>
        <v>0.46299999999999997</v>
      </c>
    </row>
    <row r="1620" spans="1:33" ht="14.5" x14ac:dyDescent="0.35">
      <c r="A1620" s="12" t="str">
        <f t="shared" si="150"/>
        <v>Mongolia-Asia-2006</v>
      </c>
      <c r="B1620" s="13" t="s">
        <v>60</v>
      </c>
      <c r="C1620" s="14" t="s">
        <v>189</v>
      </c>
      <c r="D1620" s="15">
        <v>2006</v>
      </c>
      <c r="E1620" s="16" cm="1">
        <f t="array" ref="E1620:I1620">VLOOKUP(Merged_Sheet!A1620,GDP!A1620:I4310,{5,6,7,8,9},0)</f>
        <v>3414053251</v>
      </c>
      <c r="F1620" s="16">
        <v>3414053251</v>
      </c>
      <c r="G1620" s="12">
        <v>5.3999999999999999E-2</v>
      </c>
      <c r="H1620" s="12">
        <v>72</v>
      </c>
      <c r="I1620" s="12">
        <v>0.26900000000000002</v>
      </c>
      <c r="J1620" s="12" cm="1">
        <f t="array" ref="J1620:R1620">VLOOKUP(Merged_Sheet!A1620,'HUMAN RESOURCES'!A1620:M4310,{5,6,7,8,9,10,11,12,13},0)</f>
        <v>2.3E-2</v>
      </c>
      <c r="K1620" s="12">
        <v>0.04</v>
      </c>
      <c r="L1620" s="12">
        <v>71</v>
      </c>
      <c r="M1620" s="12">
        <v>65</v>
      </c>
      <c r="N1620" s="12">
        <v>0.29799999999999999</v>
      </c>
      <c r="O1620" s="12">
        <v>0.65800000000000003</v>
      </c>
      <c r="P1620" s="12">
        <v>4.3999999999999997E-2</v>
      </c>
      <c r="Q1620" s="12">
        <v>28562400</v>
      </c>
      <c r="R1620" s="12">
        <v>0.36199999999999999</v>
      </c>
      <c r="S1620" s="17" cm="1">
        <f t="array" ref="S1620:T1620">VLOOKUP(Merged_Sheet!A1620,Merged_Sheet!A1620:F4310,{5,6},0)</f>
        <v>3414053251</v>
      </c>
      <c r="T1620" s="17">
        <v>3414053251</v>
      </c>
      <c r="U1620" s="12" cm="1">
        <f t="array" ref="U1620:Z1620">VLOOKUP(Merged_Sheet!A1620,BUSINESS!A1620:J4310,{5,6,7,8,9,10},0)</f>
        <v>0.95599999999999996</v>
      </c>
      <c r="V1620" s="12">
        <v>15</v>
      </c>
      <c r="W1620" s="12">
        <v>0</v>
      </c>
      <c r="X1620" s="12">
        <v>205</v>
      </c>
      <c r="Y1620" s="12">
        <v>0.2</v>
      </c>
      <c r="Z1620" s="12">
        <v>0.755</v>
      </c>
      <c r="AA1620" s="17" cm="1">
        <f t="array" ref="AA1620:AB1620">VLOOKUP(Merged_Sheet!A1620,Merged_Sheet!A1620:F4310,{5,6},0)</f>
        <v>3414053251</v>
      </c>
      <c r="AB1620" s="17">
        <v>3414053251</v>
      </c>
      <c r="AC1620" s="16">
        <f t="shared" si="151"/>
        <v>119.5296351497073</v>
      </c>
      <c r="AD1620" s="12">
        <f t="shared" si="152"/>
        <v>119.5296351497073</v>
      </c>
      <c r="AE1620" s="12">
        <f t="shared" si="153"/>
        <v>119.5296351497073</v>
      </c>
      <c r="AF1620" s="12">
        <f t="shared" si="154"/>
        <v>119.5296351497073</v>
      </c>
      <c r="AG1620" s="12">
        <f t="shared" si="155"/>
        <v>0.63800000000000001</v>
      </c>
    </row>
    <row r="1621" spans="1:33" ht="14.5" x14ac:dyDescent="0.35">
      <c r="A1621" s="12" t="str">
        <f t="shared" si="150"/>
        <v>Mongolia-Asia-2007</v>
      </c>
      <c r="B1621" s="13" t="s">
        <v>60</v>
      </c>
      <c r="C1621" s="14" t="s">
        <v>189</v>
      </c>
      <c r="D1621" s="15">
        <v>2007</v>
      </c>
      <c r="E1621" s="16" cm="1">
        <f t="array" ref="E1621:I1621">VLOOKUP(Merged_Sheet!A1621,GDP!A1621:I4311,{5,6,7,8,9},0)</f>
        <v>4234894168</v>
      </c>
      <c r="F1621" s="16">
        <v>4234894168</v>
      </c>
      <c r="G1621" s="12">
        <v>5.7000000000000002E-2</v>
      </c>
      <c r="H1621" s="12">
        <v>93</v>
      </c>
      <c r="I1621" s="12">
        <v>0.218</v>
      </c>
      <c r="J1621" s="12" cm="1">
        <f t="array" ref="J1621:R1621">VLOOKUP(Merged_Sheet!A1621,'HUMAN RESOURCES'!A1621:M4311,{5,6,7,8,9,10,11,12,13},0)</f>
        <v>2.3E-2</v>
      </c>
      <c r="K1621" s="12">
        <v>3.5999999999999997E-2</v>
      </c>
      <c r="L1621" s="12">
        <v>68</v>
      </c>
      <c r="M1621" s="12">
        <v>66</v>
      </c>
      <c r="N1621" s="12">
        <v>0.371</v>
      </c>
      <c r="O1621" s="12">
        <v>0.57999999999999996</v>
      </c>
      <c r="P1621" s="12">
        <v>4.9000000000000002E-2</v>
      </c>
      <c r="Q1621" s="12">
        <v>26846016</v>
      </c>
      <c r="R1621" s="12">
        <v>0.16800000000000001</v>
      </c>
      <c r="S1621" s="17" cm="1">
        <f t="array" ref="S1621:T1621">VLOOKUP(Merged_Sheet!A1621,Merged_Sheet!A1621:F4311,{5,6},0)</f>
        <v>4234894168</v>
      </c>
      <c r="T1621" s="17">
        <v>4234894168</v>
      </c>
      <c r="U1621" s="12" cm="1">
        <f t="array" ref="U1621:Z1621">VLOOKUP(Merged_Sheet!A1621,BUSINESS!A1621:J4311,{5,6,7,8,9,10},0)</f>
        <v>0.317</v>
      </c>
      <c r="V1621" s="12">
        <v>31</v>
      </c>
      <c r="W1621" s="12">
        <v>0</v>
      </c>
      <c r="X1621" s="12">
        <v>338</v>
      </c>
      <c r="Y1621" s="12">
        <v>7.9000000000000001E-2</v>
      </c>
      <c r="Z1621" s="12">
        <v>0.34300000000000003</v>
      </c>
      <c r="AA1621" s="17" cm="1">
        <f t="array" ref="AA1621:AB1621">VLOOKUP(Merged_Sheet!A1621,Merged_Sheet!A1621:F4311,{5,6},0)</f>
        <v>4234894168</v>
      </c>
      <c r="AB1621" s="17">
        <v>4234894168</v>
      </c>
      <c r="AC1621" s="16">
        <f t="shared" si="151"/>
        <v>157.74758414805385</v>
      </c>
      <c r="AD1621" s="12">
        <f t="shared" si="152"/>
        <v>157.74758414805385</v>
      </c>
      <c r="AE1621" s="12">
        <f t="shared" si="153"/>
        <v>157.74758414805385</v>
      </c>
      <c r="AF1621" s="12">
        <f t="shared" si="154"/>
        <v>157.74758414805385</v>
      </c>
      <c r="AG1621" s="12">
        <f t="shared" si="155"/>
        <v>0.83199999999999996</v>
      </c>
    </row>
    <row r="1622" spans="1:33" ht="14.5" x14ac:dyDescent="0.35">
      <c r="A1622" s="12" t="str">
        <f t="shared" si="150"/>
        <v>Mongolia-Asia-2008</v>
      </c>
      <c r="B1622" s="13" t="s">
        <v>60</v>
      </c>
      <c r="C1622" s="14" t="s">
        <v>189</v>
      </c>
      <c r="D1622" s="15">
        <v>2008</v>
      </c>
      <c r="E1622" s="16" cm="1">
        <f t="array" ref="E1622:I1622">VLOOKUP(Merged_Sheet!A1622,GDP!A1622:I4312,{5,6,7,8,9},0)</f>
        <v>5623236708</v>
      </c>
      <c r="F1622" s="16">
        <v>5623236708</v>
      </c>
      <c r="G1622" s="12">
        <v>6.4000000000000001E-2</v>
      </c>
      <c r="H1622" s="12">
        <v>136</v>
      </c>
      <c r="I1622" s="12">
        <v>0.20599999999999999</v>
      </c>
      <c r="J1622" s="12" cm="1">
        <f t="array" ref="J1622:R1622">VLOOKUP(Merged_Sheet!A1622,'HUMAN RESOURCES'!A1622:M4312,{5,6,7,8,9,10,11,12,13},0)</f>
        <v>2.5000000000000001E-2</v>
      </c>
      <c r="K1622" s="12">
        <v>2.5000000000000001E-2</v>
      </c>
      <c r="L1622" s="12">
        <v>72</v>
      </c>
      <c r="M1622" s="12">
        <v>65</v>
      </c>
      <c r="N1622" s="12">
        <v>0.35299999999999998</v>
      </c>
      <c r="O1622" s="12">
        <v>0.61</v>
      </c>
      <c r="P1622" s="12">
        <v>3.6999999999999998E-2</v>
      </c>
      <c r="Q1622" s="12">
        <v>93444322</v>
      </c>
      <c r="R1622" s="12">
        <v>0.45300000000000001</v>
      </c>
      <c r="S1622" s="17" cm="1">
        <f t="array" ref="S1622:T1622">VLOOKUP(Merged_Sheet!A1622,Merged_Sheet!A1622:F4312,{5,6},0)</f>
        <v>5623236708</v>
      </c>
      <c r="T1622" s="17">
        <v>5623236708</v>
      </c>
      <c r="U1622" s="12" cm="1">
        <f t="array" ref="U1622:Z1622">VLOOKUP(Merged_Sheet!A1622,BUSINESS!A1622:J4312,{5,6,7,8,9,10},0)</f>
        <v>0.438</v>
      </c>
      <c r="V1622" s="12">
        <v>37</v>
      </c>
      <c r="W1622" s="12">
        <v>0</v>
      </c>
      <c r="X1622" s="12">
        <v>195</v>
      </c>
      <c r="Y1622" s="12">
        <v>0.25</v>
      </c>
      <c r="Z1622" s="12">
        <v>0.89</v>
      </c>
      <c r="AA1622" s="17" cm="1">
        <f t="array" ref="AA1622:AB1622">VLOOKUP(Merged_Sheet!A1622,Merged_Sheet!A1622:F4312,{5,6},0)</f>
        <v>5623236708</v>
      </c>
      <c r="AB1622" s="17">
        <v>5623236708</v>
      </c>
      <c r="AC1622" s="16">
        <f t="shared" si="151"/>
        <v>60.177403909035803</v>
      </c>
      <c r="AD1622" s="12">
        <f t="shared" si="152"/>
        <v>60.177403909035803</v>
      </c>
      <c r="AE1622" s="12">
        <f t="shared" si="153"/>
        <v>60.177403909035803</v>
      </c>
      <c r="AF1622" s="12">
        <f t="shared" si="154"/>
        <v>60.177403909035803</v>
      </c>
      <c r="AG1622" s="12">
        <f t="shared" si="155"/>
        <v>0.54699999999999993</v>
      </c>
    </row>
    <row r="1623" spans="1:33" ht="14.5" x14ac:dyDescent="0.35">
      <c r="A1623" s="12" t="str">
        <f t="shared" si="150"/>
        <v>Mongolia-Asia-2009</v>
      </c>
      <c r="B1623" s="13" t="s">
        <v>60</v>
      </c>
      <c r="C1623" s="14" t="s">
        <v>189</v>
      </c>
      <c r="D1623" s="15">
        <v>2009</v>
      </c>
      <c r="E1623" s="16" cm="1">
        <f t="array" ref="E1623:I1623">VLOOKUP(Merged_Sheet!A1623,GDP!A1623:I4313,{5,6,7,8,9},0)</f>
        <v>4583834427</v>
      </c>
      <c r="F1623" s="16">
        <v>4583834427</v>
      </c>
      <c r="G1623" s="12">
        <v>6.4000000000000001E-2</v>
      </c>
      <c r="H1623" s="12">
        <v>111</v>
      </c>
      <c r="I1623" s="12">
        <v>0.217</v>
      </c>
      <c r="J1623" s="12" cm="1">
        <f t="array" ref="J1623:R1623">VLOOKUP(Merged_Sheet!A1623,'HUMAN RESOURCES'!A1623:M4313,{5,6,7,8,9,10,11,12,13},0)</f>
        <v>2.5999999999999999E-2</v>
      </c>
      <c r="K1623" s="12">
        <v>3.6999999999999998E-2</v>
      </c>
      <c r="L1623" s="12">
        <v>73</v>
      </c>
      <c r="M1623" s="12">
        <v>68</v>
      </c>
      <c r="N1623" s="12">
        <v>0.318</v>
      </c>
      <c r="O1623" s="12">
        <v>0.63100000000000001</v>
      </c>
      <c r="P1623" s="12">
        <v>0.05</v>
      </c>
      <c r="Q1623" s="12">
        <v>14364931</v>
      </c>
      <c r="R1623" s="12">
        <v>0.19800000000000001</v>
      </c>
      <c r="S1623" s="17" cm="1">
        <f t="array" ref="S1623:T1623">VLOOKUP(Merged_Sheet!A1623,Merged_Sheet!A1623:F4313,{5,6},0)</f>
        <v>4583834427</v>
      </c>
      <c r="T1623" s="17">
        <v>4583834427</v>
      </c>
      <c r="U1623" s="12" cm="1">
        <f t="array" ref="U1623:Z1623">VLOOKUP(Merged_Sheet!A1623,BUSINESS!A1623:J4313,{5,6,7,8,9,10},0)</f>
        <v>0.214</v>
      </c>
      <c r="V1623" s="12">
        <v>102</v>
      </c>
      <c r="W1623" s="12">
        <v>0</v>
      </c>
      <c r="X1623" s="12">
        <v>173</v>
      </c>
      <c r="Y1623" s="12">
        <v>1.2999999999999999E-2</v>
      </c>
      <c r="Z1623" s="12">
        <v>0.56699999999999995</v>
      </c>
      <c r="AA1623" s="17" cm="1">
        <f t="array" ref="AA1623:AB1623">VLOOKUP(Merged_Sheet!A1623,Merged_Sheet!A1623:F4313,{5,6},0)</f>
        <v>4583834427</v>
      </c>
      <c r="AB1623" s="17">
        <v>4583834427</v>
      </c>
      <c r="AC1623" s="16">
        <f t="shared" si="151"/>
        <v>319.09895195458995</v>
      </c>
      <c r="AD1623" s="12">
        <f t="shared" si="152"/>
        <v>319.09895195458995</v>
      </c>
      <c r="AE1623" s="12">
        <f t="shared" si="153"/>
        <v>319.09895195458995</v>
      </c>
      <c r="AF1623" s="12">
        <f t="shared" si="154"/>
        <v>319.09895195458995</v>
      </c>
      <c r="AG1623" s="12">
        <f t="shared" si="155"/>
        <v>0.80200000000000005</v>
      </c>
    </row>
    <row r="1624" spans="1:33" ht="14.5" x14ac:dyDescent="0.35">
      <c r="A1624" s="12" t="str">
        <f t="shared" si="150"/>
        <v>Mongolia-Asia-2010</v>
      </c>
      <c r="B1624" s="13" t="s">
        <v>60</v>
      </c>
      <c r="C1624" s="14" t="s">
        <v>189</v>
      </c>
      <c r="D1624" s="15">
        <v>2010</v>
      </c>
      <c r="E1624" s="16" cm="1">
        <f t="array" ref="E1624:I1624">VLOOKUP(Merged_Sheet!A1624,GDP!A1624:I4314,{5,6,7,8,9},0)</f>
        <v>6200357070</v>
      </c>
      <c r="F1624" s="16">
        <v>6200357070</v>
      </c>
      <c r="G1624" s="12">
        <v>6.3E-2</v>
      </c>
      <c r="H1624" s="12">
        <v>143</v>
      </c>
      <c r="I1624" s="12">
        <v>0.20100000000000001</v>
      </c>
      <c r="J1624" s="12" cm="1">
        <f t="array" ref="J1624:R1624">VLOOKUP(Merged_Sheet!A1624,'HUMAN RESOURCES'!A1624:M4314,{5,6,7,8,9,10,11,12,13},0)</f>
        <v>2.7E-2</v>
      </c>
      <c r="K1624" s="12">
        <v>7.2999999999999995E-2</v>
      </c>
      <c r="L1624" s="12">
        <v>67</v>
      </c>
      <c r="M1624" s="12">
        <v>65</v>
      </c>
      <c r="N1624" s="12">
        <v>0.35399999999999998</v>
      </c>
      <c r="O1624" s="12">
        <v>0.60199999999999998</v>
      </c>
      <c r="P1624" s="12">
        <v>4.2999999999999997E-2</v>
      </c>
      <c r="Q1624" s="12">
        <v>173149306</v>
      </c>
      <c r="R1624" s="12">
        <v>0.36599999999999999</v>
      </c>
      <c r="S1624" s="17" cm="1">
        <f t="array" ref="S1624:T1624">VLOOKUP(Merged_Sheet!A1624,Merged_Sheet!A1624:F4314,{5,6},0)</f>
        <v>6200357070</v>
      </c>
      <c r="T1624" s="17">
        <v>6200357070</v>
      </c>
      <c r="U1624" s="12" cm="1">
        <f t="array" ref="U1624:Z1624">VLOOKUP(Merged_Sheet!A1624,BUSINESS!A1624:J4314,{5,6,7,8,9,10},0)</f>
        <v>0.309</v>
      </c>
      <c r="V1624" s="12">
        <v>21</v>
      </c>
      <c r="W1624" s="12">
        <v>0</v>
      </c>
      <c r="X1624" s="12">
        <v>560</v>
      </c>
      <c r="Y1624" s="12">
        <v>0.08</v>
      </c>
      <c r="Z1624" s="12">
        <v>0.57299999999999995</v>
      </c>
      <c r="AA1624" s="17" cm="1">
        <f t="array" ref="AA1624:AB1624">VLOOKUP(Merged_Sheet!A1624,Merged_Sheet!A1624:F4314,{5,6},0)</f>
        <v>6200357070</v>
      </c>
      <c r="AB1624" s="17">
        <v>6200357070</v>
      </c>
      <c r="AC1624" s="16">
        <f t="shared" si="151"/>
        <v>35.809309394517584</v>
      </c>
      <c r="AD1624" s="12">
        <f t="shared" si="152"/>
        <v>35.809309394517584</v>
      </c>
      <c r="AE1624" s="12">
        <f t="shared" si="153"/>
        <v>35.809309394517584</v>
      </c>
      <c r="AF1624" s="12">
        <f t="shared" si="154"/>
        <v>35.809309394517584</v>
      </c>
      <c r="AG1624" s="12">
        <f t="shared" si="155"/>
        <v>0.63400000000000001</v>
      </c>
    </row>
    <row r="1625" spans="1:33" ht="14.5" x14ac:dyDescent="0.35">
      <c r="A1625" s="12" t="str">
        <f t="shared" si="150"/>
        <v>Mongolia-Asia-2011</v>
      </c>
      <c r="B1625" s="13" t="s">
        <v>60</v>
      </c>
      <c r="C1625" s="14" t="s">
        <v>189</v>
      </c>
      <c r="D1625" s="15">
        <v>2011</v>
      </c>
      <c r="E1625" s="16" cm="1">
        <f t="array" ref="E1625:I1625">VLOOKUP(Merged_Sheet!A1625,GDP!A1625:I4315,{5,6,7,8,9},0)</f>
        <v>8761426371</v>
      </c>
      <c r="F1625" s="16">
        <v>8761426371</v>
      </c>
      <c r="G1625" s="12">
        <v>0.06</v>
      </c>
      <c r="H1625" s="12">
        <v>190</v>
      </c>
      <c r="I1625" s="12">
        <v>0.16600000000000001</v>
      </c>
      <c r="J1625" s="12" cm="1">
        <f t="array" ref="J1625:R1625">VLOOKUP(Merged_Sheet!A1625,'HUMAN RESOURCES'!A1625:M4315,{5,6,7,8,9,10,11,12,13},0)</f>
        <v>2.7E-2</v>
      </c>
      <c r="K1625" s="12">
        <v>2.7E-2</v>
      </c>
      <c r="L1625" s="12">
        <v>74</v>
      </c>
      <c r="M1625" s="12">
        <v>65</v>
      </c>
      <c r="N1625" s="12">
        <v>0.3</v>
      </c>
      <c r="O1625" s="12">
        <v>0.65500000000000003</v>
      </c>
      <c r="P1625" s="12">
        <v>4.3999999999999997E-2</v>
      </c>
      <c r="Q1625" s="12">
        <v>5447900</v>
      </c>
      <c r="R1625" s="12">
        <v>0.35299999999999998</v>
      </c>
      <c r="S1625" s="17" cm="1">
        <f t="array" ref="S1625:T1625">VLOOKUP(Merged_Sheet!A1625,Merged_Sheet!A1625:F4315,{5,6},0)</f>
        <v>8761426371</v>
      </c>
      <c r="T1625" s="17">
        <v>8761426371</v>
      </c>
      <c r="U1625" s="12" cm="1">
        <f t="array" ref="U1625:Z1625">VLOOKUP(Merged_Sheet!A1625,BUSINESS!A1625:J4315,{5,6,7,8,9,10},0)</f>
        <v>0.30599999999999999</v>
      </c>
      <c r="V1625" s="12">
        <v>10</v>
      </c>
      <c r="W1625" s="12">
        <v>0</v>
      </c>
      <c r="X1625" s="12">
        <v>202</v>
      </c>
      <c r="Y1625" s="12">
        <v>0.184</v>
      </c>
      <c r="Z1625" s="12">
        <v>0.98899999999999999</v>
      </c>
      <c r="AA1625" s="17" cm="1">
        <f t="array" ref="AA1625:AB1625">VLOOKUP(Merged_Sheet!A1625,Merged_Sheet!A1625:F4315,{5,6},0)</f>
        <v>8761426371</v>
      </c>
      <c r="AB1625" s="17">
        <v>8761426371</v>
      </c>
      <c r="AC1625" s="16">
        <f t="shared" si="151"/>
        <v>1608.2208504194277</v>
      </c>
      <c r="AD1625" s="12">
        <f t="shared" si="152"/>
        <v>1608.2208504194277</v>
      </c>
      <c r="AE1625" s="12">
        <f t="shared" si="153"/>
        <v>1608.2208504194277</v>
      </c>
      <c r="AF1625" s="12">
        <f t="shared" si="154"/>
        <v>1608.2208504194277</v>
      </c>
      <c r="AG1625" s="12">
        <f t="shared" si="155"/>
        <v>0.64700000000000002</v>
      </c>
    </row>
    <row r="1626" spans="1:33" ht="14.5" x14ac:dyDescent="0.35">
      <c r="A1626" s="12" t="str">
        <f t="shared" si="150"/>
        <v>Mongolia-Asia-2012</v>
      </c>
      <c r="B1626" s="13" t="s">
        <v>60</v>
      </c>
      <c r="C1626" s="14" t="s">
        <v>189</v>
      </c>
      <c r="D1626" s="15">
        <v>2012</v>
      </c>
      <c r="E1626" s="16" cm="1">
        <f t="array" ref="E1626:I1626">VLOOKUP(Merged_Sheet!A1626,GDP!A1626:I4316,{5,6,7,8,9},0)</f>
        <v>10321968595</v>
      </c>
      <c r="F1626" s="16">
        <v>10321968595</v>
      </c>
      <c r="G1626" s="12">
        <v>6.3E-2</v>
      </c>
      <c r="H1626" s="12">
        <v>232</v>
      </c>
      <c r="I1626" s="12">
        <v>0.18099999999999999</v>
      </c>
      <c r="J1626" s="12" cm="1">
        <f t="array" ref="J1626:R1626">VLOOKUP(Merged_Sheet!A1626,'HUMAN RESOURCES'!A1626:M4316,{5,6,7,8,9,10,11,12,13},0)</f>
        <v>2.8000000000000001E-2</v>
      </c>
      <c r="K1626" s="12">
        <v>5.8999999999999997E-2</v>
      </c>
      <c r="L1626" s="12">
        <v>68</v>
      </c>
      <c r="M1626" s="12">
        <v>66</v>
      </c>
      <c r="N1626" s="12">
        <v>0.36799999999999999</v>
      </c>
      <c r="O1626" s="12">
        <v>0.59499999999999997</v>
      </c>
      <c r="P1626" s="12">
        <v>3.6999999999999998E-2</v>
      </c>
      <c r="Q1626" s="12">
        <v>6395713</v>
      </c>
      <c r="R1626" s="12">
        <v>0.33100000000000002</v>
      </c>
      <c r="S1626" s="17" cm="1">
        <f t="array" ref="S1626:T1626">VLOOKUP(Merged_Sheet!A1626,Merged_Sheet!A1626:F4316,{5,6},0)</f>
        <v>10321968595</v>
      </c>
      <c r="T1626" s="17">
        <v>10321968595</v>
      </c>
      <c r="U1626" s="12" cm="1">
        <f t="array" ref="U1626:Z1626">VLOOKUP(Merged_Sheet!A1626,BUSINESS!A1626:J4316,{5,6,7,8,9,10},0)</f>
        <v>0.32300000000000001</v>
      </c>
      <c r="V1626" s="12">
        <v>93</v>
      </c>
      <c r="W1626" s="12">
        <v>0</v>
      </c>
      <c r="X1626" s="12">
        <v>362</v>
      </c>
      <c r="Y1626" s="12">
        <v>7.0000000000000007E-2</v>
      </c>
      <c r="Z1626" s="12">
        <v>0.626</v>
      </c>
      <c r="AA1626" s="17" cm="1">
        <f t="array" ref="AA1626:AB1626">VLOOKUP(Merged_Sheet!A1626,Merged_Sheet!A1626:F4316,{5,6},0)</f>
        <v>10321968595</v>
      </c>
      <c r="AB1626" s="17">
        <v>10321968595</v>
      </c>
      <c r="AC1626" s="16">
        <f t="shared" si="151"/>
        <v>1613.8886461915974</v>
      </c>
      <c r="AD1626" s="12">
        <f t="shared" si="152"/>
        <v>1613.8886461915974</v>
      </c>
      <c r="AE1626" s="12">
        <f t="shared" si="153"/>
        <v>1613.8886461915974</v>
      </c>
      <c r="AF1626" s="12">
        <f t="shared" si="154"/>
        <v>1613.8886461915974</v>
      </c>
      <c r="AG1626" s="12">
        <f t="shared" si="155"/>
        <v>0.66900000000000004</v>
      </c>
    </row>
    <row r="1627" spans="1:33" ht="14.5" x14ac:dyDescent="0.35">
      <c r="A1627" s="12" t="str">
        <f t="shared" si="150"/>
        <v>Montenegro-Europe-2000</v>
      </c>
      <c r="B1627" s="13" t="s">
        <v>62</v>
      </c>
      <c r="C1627" s="14" t="s">
        <v>190</v>
      </c>
      <c r="D1627" s="15">
        <v>2000</v>
      </c>
      <c r="E1627" s="16" cm="1">
        <f t="array" ref="E1627:I1627">VLOOKUP(Merged_Sheet!A1627,GDP!A1627:I4317,{5,6,7,8,9},0)</f>
        <v>984279596</v>
      </c>
      <c r="F1627" s="16">
        <v>984279596</v>
      </c>
      <c r="G1627" s="12">
        <v>7.4999999999999997E-2</v>
      </c>
      <c r="H1627" s="12">
        <v>121</v>
      </c>
      <c r="I1627" s="12">
        <v>0</v>
      </c>
      <c r="J1627" s="12" cm="1">
        <f t="array" ref="J1627:R1627">VLOOKUP(Merged_Sheet!A1627,'HUMAN RESOURCES'!A1627:M4317,{5,6,7,8,9,10,11,12,13},0)</f>
        <v>3.3000000000000002E-2</v>
      </c>
      <c r="K1627" s="12">
        <v>4.4999999999999998E-2</v>
      </c>
      <c r="L1627" s="12">
        <v>70</v>
      </c>
      <c r="M1627" s="12">
        <v>64</v>
      </c>
      <c r="N1627" s="12">
        <v>0.35899999999999999</v>
      </c>
      <c r="O1627" s="12">
        <v>0.60799999999999998</v>
      </c>
      <c r="P1627" s="12">
        <v>3.3000000000000002E-2</v>
      </c>
      <c r="Q1627" s="12">
        <v>7627326</v>
      </c>
      <c r="R1627" s="12">
        <v>0.26500000000000001</v>
      </c>
      <c r="S1627" s="17" cm="1">
        <f t="array" ref="S1627:T1627">VLOOKUP(Merged_Sheet!A1627,Merged_Sheet!A1627:F4317,{5,6},0)</f>
        <v>984279596</v>
      </c>
      <c r="T1627" s="17">
        <v>984279596</v>
      </c>
      <c r="U1627" s="12" cm="1">
        <f t="array" ref="U1627:Z1627">VLOOKUP(Merged_Sheet!A1627,BUSINESS!A1627:J4317,{5,6,7,8,9,10},0)</f>
        <v>0.84</v>
      </c>
      <c r="V1627" s="12">
        <v>27</v>
      </c>
      <c r="W1627" s="12">
        <v>0</v>
      </c>
      <c r="X1627" s="12">
        <v>224</v>
      </c>
      <c r="Y1627" s="12">
        <v>0.11600000000000001</v>
      </c>
      <c r="Z1627" s="12">
        <v>0.77900000000000003</v>
      </c>
      <c r="AA1627" s="17" cm="1">
        <f t="array" ref="AA1627:AB1627">VLOOKUP(Merged_Sheet!A1627,Merged_Sheet!A1627:F4317,{5,6},0)</f>
        <v>984279596</v>
      </c>
      <c r="AB1627" s="17">
        <v>984279596</v>
      </c>
      <c r="AC1627" s="16">
        <f t="shared" si="151"/>
        <v>129.04648313183415</v>
      </c>
      <c r="AD1627" s="12">
        <f t="shared" si="152"/>
        <v>129.04648313183415</v>
      </c>
      <c r="AE1627" s="12">
        <f t="shared" si="153"/>
        <v>129.04648313183415</v>
      </c>
      <c r="AF1627" s="12">
        <f t="shared" si="154"/>
        <v>129.04648313183415</v>
      </c>
      <c r="AG1627" s="12">
        <f t="shared" si="155"/>
        <v>0.73499999999999999</v>
      </c>
    </row>
    <row r="1628" spans="1:33" ht="14.5" x14ac:dyDescent="0.35">
      <c r="A1628" s="12" t="str">
        <f t="shared" si="150"/>
        <v>Montenegro-Europe-2001</v>
      </c>
      <c r="B1628" s="13" t="s">
        <v>62</v>
      </c>
      <c r="C1628" s="14" t="s">
        <v>190</v>
      </c>
      <c r="D1628" s="15">
        <v>2001</v>
      </c>
      <c r="E1628" s="16" cm="1">
        <f t="array" ref="E1628:I1628">VLOOKUP(Merged_Sheet!A1628,GDP!A1628:I4318,{5,6,7,8,9},0)</f>
        <v>1159891560</v>
      </c>
      <c r="F1628" s="16">
        <v>1159891560</v>
      </c>
      <c r="G1628" s="12">
        <v>8.5000000000000006E-2</v>
      </c>
      <c r="H1628" s="12">
        <v>160</v>
      </c>
      <c r="I1628" s="12">
        <v>0</v>
      </c>
      <c r="J1628" s="12" cm="1">
        <f t="array" ref="J1628:R1628">VLOOKUP(Merged_Sheet!A1628,'HUMAN RESOURCES'!A1628:M4318,{5,6,7,8,9,10,11,12,13},0)</f>
        <v>3.5999999999999997E-2</v>
      </c>
      <c r="K1628" s="12">
        <v>5.1999999999999998E-2</v>
      </c>
      <c r="L1628" s="12">
        <v>68</v>
      </c>
      <c r="M1628" s="12">
        <v>64</v>
      </c>
      <c r="N1628" s="12">
        <v>0.47299999999999998</v>
      </c>
      <c r="O1628" s="12">
        <v>0.496</v>
      </c>
      <c r="P1628" s="12">
        <v>3.1E-2</v>
      </c>
      <c r="Q1628" s="12">
        <v>1066409</v>
      </c>
      <c r="R1628" s="12">
        <v>0.29499999999999998</v>
      </c>
      <c r="S1628" s="17" cm="1">
        <f t="array" ref="S1628:T1628">VLOOKUP(Merged_Sheet!A1628,Merged_Sheet!A1628:F4318,{5,6},0)</f>
        <v>1159891560</v>
      </c>
      <c r="T1628" s="17">
        <v>1159891560</v>
      </c>
      <c r="U1628" s="12" cm="1">
        <f t="array" ref="U1628:Z1628">VLOOKUP(Merged_Sheet!A1628,BUSINESS!A1628:J4318,{5,6,7,8,9,10},0)</f>
        <v>0.11</v>
      </c>
      <c r="V1628" s="12">
        <v>110</v>
      </c>
      <c r="W1628" s="12">
        <v>0</v>
      </c>
      <c r="X1628" s="12">
        <v>276</v>
      </c>
      <c r="Y1628" s="12">
        <v>2E-3</v>
      </c>
      <c r="Z1628" s="12">
        <v>0.438</v>
      </c>
      <c r="AA1628" s="17" cm="1">
        <f t="array" ref="AA1628:AB1628">VLOOKUP(Merged_Sheet!A1628,Merged_Sheet!A1628:F4318,{5,6},0)</f>
        <v>1159891560</v>
      </c>
      <c r="AB1628" s="17">
        <v>1159891560</v>
      </c>
      <c r="AC1628" s="16">
        <f t="shared" si="151"/>
        <v>1087.6610756285816</v>
      </c>
      <c r="AD1628" s="12">
        <f t="shared" si="152"/>
        <v>1087.6610756285816</v>
      </c>
      <c r="AE1628" s="12">
        <f t="shared" si="153"/>
        <v>1087.6610756285816</v>
      </c>
      <c r="AF1628" s="12">
        <f t="shared" si="154"/>
        <v>1087.6610756285816</v>
      </c>
      <c r="AG1628" s="12">
        <f t="shared" si="155"/>
        <v>0.70500000000000007</v>
      </c>
    </row>
    <row r="1629" spans="1:33" ht="14.5" x14ac:dyDescent="0.35">
      <c r="A1629" s="12" t="str">
        <f t="shared" si="150"/>
        <v>Montenegro-Europe-2002</v>
      </c>
      <c r="B1629" s="13" t="s">
        <v>62</v>
      </c>
      <c r="C1629" s="14" t="s">
        <v>190</v>
      </c>
      <c r="D1629" s="15">
        <v>2002</v>
      </c>
      <c r="E1629" s="16" cm="1">
        <f t="array" ref="E1629:I1629">VLOOKUP(Merged_Sheet!A1629,GDP!A1629:I4319,{5,6,7,8,9},0)</f>
        <v>1284504509</v>
      </c>
      <c r="F1629" s="16">
        <v>1284504509</v>
      </c>
      <c r="G1629" s="12">
        <v>8.5999999999999993E-2</v>
      </c>
      <c r="H1629" s="12">
        <v>180</v>
      </c>
      <c r="I1629" s="12">
        <v>0</v>
      </c>
      <c r="J1629" s="12" cm="1">
        <f t="array" ref="J1629:R1629">VLOOKUP(Merged_Sheet!A1629,'HUMAN RESOURCES'!A1629:M4319,{5,6,7,8,9,10,11,12,13},0)</f>
        <v>3.7999999999999999E-2</v>
      </c>
      <c r="K1629" s="12">
        <v>7.4999999999999997E-2</v>
      </c>
      <c r="L1629" s="12">
        <v>61</v>
      </c>
      <c r="M1629" s="12">
        <v>58</v>
      </c>
      <c r="N1629" s="12">
        <v>0.48599999999999999</v>
      </c>
      <c r="O1629" s="12">
        <v>0.49199999999999999</v>
      </c>
      <c r="P1629" s="12">
        <v>2.1999999999999999E-2</v>
      </c>
      <c r="Q1629" s="12">
        <v>28397812</v>
      </c>
      <c r="R1629" s="12">
        <v>0.247</v>
      </c>
      <c r="S1629" s="17" cm="1">
        <f t="array" ref="S1629:T1629">VLOOKUP(Merged_Sheet!A1629,Merged_Sheet!A1629:F4319,{5,6},0)</f>
        <v>1284504509</v>
      </c>
      <c r="T1629" s="17">
        <v>1284504509</v>
      </c>
      <c r="U1629" s="12" cm="1">
        <f t="array" ref="U1629:Z1629">VLOOKUP(Merged_Sheet!A1629,BUSINESS!A1629:J4319,{5,6,7,8,9,10},0)</f>
        <v>0.36299999999999999</v>
      </c>
      <c r="V1629" s="12">
        <v>7</v>
      </c>
      <c r="W1629" s="12">
        <v>0</v>
      </c>
      <c r="X1629" s="12">
        <v>275</v>
      </c>
      <c r="Y1629" s="12">
        <v>0.04</v>
      </c>
      <c r="Z1629" s="12">
        <v>0.45800000000000002</v>
      </c>
      <c r="AA1629" s="17" cm="1">
        <f t="array" ref="AA1629:AB1629">VLOOKUP(Merged_Sheet!A1629,Merged_Sheet!A1629:F4319,{5,6},0)</f>
        <v>1284504509</v>
      </c>
      <c r="AB1629" s="17">
        <v>1284504509</v>
      </c>
      <c r="AC1629" s="16">
        <f t="shared" si="151"/>
        <v>45.232516822070657</v>
      </c>
      <c r="AD1629" s="12">
        <f t="shared" si="152"/>
        <v>45.232516822070657</v>
      </c>
      <c r="AE1629" s="12">
        <f t="shared" si="153"/>
        <v>45.232516822070657</v>
      </c>
      <c r="AF1629" s="12">
        <f t="shared" si="154"/>
        <v>45.232516822070657</v>
      </c>
      <c r="AG1629" s="12">
        <f t="shared" si="155"/>
        <v>0.753</v>
      </c>
    </row>
    <row r="1630" spans="1:33" ht="14.5" x14ac:dyDescent="0.35">
      <c r="A1630" s="12" t="str">
        <f t="shared" si="150"/>
        <v>Montenegro-Europe-2003</v>
      </c>
      <c r="B1630" s="13" t="s">
        <v>62</v>
      </c>
      <c r="C1630" s="14" t="s">
        <v>190</v>
      </c>
      <c r="D1630" s="15">
        <v>2003</v>
      </c>
      <c r="E1630" s="16" cm="1">
        <f t="array" ref="E1630:I1630">VLOOKUP(Merged_Sheet!A1630,GDP!A1630:I4320,{5,6,7,8,9},0)</f>
        <v>1707662608</v>
      </c>
      <c r="F1630" s="16">
        <v>1707662608</v>
      </c>
      <c r="G1630" s="12">
        <v>9.0999999999999998E-2</v>
      </c>
      <c r="H1630" s="12">
        <v>254</v>
      </c>
      <c r="I1630" s="12">
        <v>0</v>
      </c>
      <c r="J1630" s="12" cm="1">
        <f t="array" ref="J1630:R1630">VLOOKUP(Merged_Sheet!A1630,'HUMAN RESOURCES'!A1630:M4320,{5,6,7,8,9,10,11,12,13},0)</f>
        <v>8.0000000000000002E-3</v>
      </c>
      <c r="K1630" s="12">
        <v>2E-3</v>
      </c>
      <c r="L1630" s="12">
        <v>86</v>
      </c>
      <c r="M1630" s="12">
        <v>79</v>
      </c>
      <c r="N1630" s="12">
        <v>0.13200000000000001</v>
      </c>
      <c r="O1630" s="12">
        <v>0.63100000000000001</v>
      </c>
      <c r="P1630" s="12">
        <v>0.23699999999999999</v>
      </c>
      <c r="Q1630" s="12">
        <v>127817277</v>
      </c>
      <c r="R1630" s="12">
        <v>0.91200000000000003</v>
      </c>
      <c r="S1630" s="17" cm="1">
        <f t="array" ref="S1630:T1630">VLOOKUP(Merged_Sheet!A1630,Merged_Sheet!A1630:F4320,{5,6},0)</f>
        <v>1707662608</v>
      </c>
      <c r="T1630" s="17">
        <v>1707662608</v>
      </c>
      <c r="U1630" s="12" cm="1">
        <f t="array" ref="U1630:Z1630">VLOOKUP(Merged_Sheet!A1630,BUSINESS!A1630:J4320,{5,6,7,8,9,10},0)</f>
        <v>0.48399999999999999</v>
      </c>
      <c r="V1630" s="12">
        <v>22</v>
      </c>
      <c r="W1630" s="12">
        <v>0</v>
      </c>
      <c r="X1630" s="12">
        <v>330</v>
      </c>
      <c r="Y1630" s="12">
        <v>0.79100000000000004</v>
      </c>
      <c r="Z1630" s="12">
        <v>1.02</v>
      </c>
      <c r="AA1630" s="17" cm="1">
        <f t="array" ref="AA1630:AB1630">VLOOKUP(Merged_Sheet!A1630,Merged_Sheet!A1630:F4320,{5,6},0)</f>
        <v>1707662608</v>
      </c>
      <c r="AB1630" s="17">
        <v>1707662608</v>
      </c>
      <c r="AC1630" s="16">
        <f t="shared" si="151"/>
        <v>13.360186103792525</v>
      </c>
      <c r="AD1630" s="12">
        <f t="shared" si="152"/>
        <v>13.360186103792525</v>
      </c>
      <c r="AE1630" s="12">
        <f t="shared" si="153"/>
        <v>13.360186103792525</v>
      </c>
      <c r="AF1630" s="12">
        <f t="shared" si="154"/>
        <v>13.360186103792525</v>
      </c>
      <c r="AG1630" s="12">
        <f t="shared" si="155"/>
        <v>8.7999999999999967E-2</v>
      </c>
    </row>
    <row r="1631" spans="1:33" ht="14.5" x14ac:dyDescent="0.35">
      <c r="A1631" s="12" t="str">
        <f t="shared" si="150"/>
        <v>Montenegro-Europe-2004</v>
      </c>
      <c r="B1631" s="13" t="s">
        <v>62</v>
      </c>
      <c r="C1631" s="14" t="s">
        <v>190</v>
      </c>
      <c r="D1631" s="15">
        <v>2004</v>
      </c>
      <c r="E1631" s="16" cm="1">
        <f t="array" ref="E1631:I1631">VLOOKUP(Merged_Sheet!A1631,GDP!A1631:I4321,{5,6,7,8,9},0)</f>
        <v>2073255525</v>
      </c>
      <c r="F1631" s="16">
        <v>2073255525</v>
      </c>
      <c r="G1631" s="12">
        <v>8.6999999999999994E-2</v>
      </c>
      <c r="H1631" s="12">
        <v>293</v>
      </c>
      <c r="I1631" s="12">
        <v>0</v>
      </c>
      <c r="J1631" s="12" cm="1">
        <f t="array" ref="J1631:R1631">VLOOKUP(Merged_Sheet!A1631,'HUMAN RESOURCES'!A1631:M4321,{5,6,7,8,9,10,11,12,13},0)</f>
        <v>8.9999999999999993E-3</v>
      </c>
      <c r="K1631" s="12">
        <v>3.0000000000000001E-3</v>
      </c>
      <c r="L1631" s="12">
        <v>84</v>
      </c>
      <c r="M1631" s="12">
        <v>78</v>
      </c>
      <c r="N1631" s="12">
        <v>0.157</v>
      </c>
      <c r="O1631" s="12">
        <v>0.72799999999999998</v>
      </c>
      <c r="P1631" s="12">
        <v>0.114</v>
      </c>
      <c r="Q1631" s="12">
        <v>49779440</v>
      </c>
      <c r="R1631" s="12">
        <v>0.82</v>
      </c>
      <c r="S1631" s="17" cm="1">
        <f t="array" ref="S1631:T1631">VLOOKUP(Merged_Sheet!A1631,Merged_Sheet!A1631:F4321,{5,6},0)</f>
        <v>2073255525</v>
      </c>
      <c r="T1631" s="17">
        <v>2073255525</v>
      </c>
      <c r="U1631" s="12" cm="1">
        <f t="array" ref="U1631:Z1631">VLOOKUP(Merged_Sheet!A1631,BUSINESS!A1631:J4321,{5,6,7,8,9,10},0)</f>
        <v>0.28699999999999998</v>
      </c>
      <c r="V1631" s="12">
        <v>6</v>
      </c>
      <c r="W1631" s="12">
        <v>0</v>
      </c>
      <c r="X1631" s="12">
        <v>225</v>
      </c>
      <c r="Y1631" s="12">
        <v>0.83799999999999997</v>
      </c>
      <c r="Z1631" s="12">
        <v>1.077</v>
      </c>
      <c r="AA1631" s="17" cm="1">
        <f t="array" ref="AA1631:AB1631">VLOOKUP(Merged_Sheet!A1631,Merged_Sheet!A1631:F4321,{5,6},0)</f>
        <v>2073255525</v>
      </c>
      <c r="AB1631" s="17">
        <v>2073255525</v>
      </c>
      <c r="AC1631" s="16">
        <f t="shared" si="151"/>
        <v>41.648831826955067</v>
      </c>
      <c r="AD1631" s="12">
        <f t="shared" si="152"/>
        <v>41.648831826955067</v>
      </c>
      <c r="AE1631" s="12">
        <f t="shared" si="153"/>
        <v>41.648831826955067</v>
      </c>
      <c r="AF1631" s="12">
        <f t="shared" si="154"/>
        <v>41.648831826955067</v>
      </c>
      <c r="AG1631" s="12">
        <f t="shared" si="155"/>
        <v>0.18000000000000005</v>
      </c>
    </row>
    <row r="1632" spans="1:33" ht="14.5" x14ac:dyDescent="0.35">
      <c r="A1632" s="12" t="str">
        <f t="shared" si="150"/>
        <v>Montenegro-Europe-2005</v>
      </c>
      <c r="B1632" s="13" t="s">
        <v>62</v>
      </c>
      <c r="C1632" s="14" t="s">
        <v>190</v>
      </c>
      <c r="D1632" s="15">
        <v>2005</v>
      </c>
      <c r="E1632" s="16" cm="1">
        <f t="array" ref="E1632:I1632">VLOOKUP(Merged_Sheet!A1632,GDP!A1632:I4322,{5,6,7,8,9},0)</f>
        <v>2257181943</v>
      </c>
      <c r="F1632" s="16">
        <v>2257181943</v>
      </c>
      <c r="G1632" s="12">
        <v>8.6999999999999994E-2</v>
      </c>
      <c r="H1632" s="12">
        <v>319</v>
      </c>
      <c r="I1632" s="12">
        <v>0</v>
      </c>
      <c r="J1632" s="12" cm="1">
        <f t="array" ref="J1632:R1632">VLOOKUP(Merged_Sheet!A1632,'HUMAN RESOURCES'!A1632:M4322,{5,6,7,8,9,10,11,12,13},0)</f>
        <v>0.01</v>
      </c>
      <c r="K1632" s="12">
        <v>0</v>
      </c>
      <c r="L1632" s="12">
        <v>82</v>
      </c>
      <c r="M1632" s="12">
        <v>78</v>
      </c>
      <c r="N1632" s="12">
        <v>0.124</v>
      </c>
      <c r="O1632" s="12">
        <v>0.80200000000000005</v>
      </c>
      <c r="P1632" s="12">
        <v>7.3999999999999996E-2</v>
      </c>
      <c r="Q1632" s="12">
        <v>546278</v>
      </c>
      <c r="R1632" s="12">
        <v>1</v>
      </c>
      <c r="S1632" s="17" cm="1">
        <f t="array" ref="S1632:T1632">VLOOKUP(Merged_Sheet!A1632,Merged_Sheet!A1632:F4322,{5,6},0)</f>
        <v>2257181943</v>
      </c>
      <c r="T1632" s="17">
        <v>2257181943</v>
      </c>
      <c r="U1632" s="12" cm="1">
        <f t="array" ref="U1632:Z1632">VLOOKUP(Merged_Sheet!A1632,BUSINESS!A1632:J4322,{5,6,7,8,9,10},0)</f>
        <v>0</v>
      </c>
      <c r="V1632" s="12">
        <v>0</v>
      </c>
      <c r="W1632" s="12">
        <v>0</v>
      </c>
      <c r="X1632" s="12">
        <v>0</v>
      </c>
      <c r="Y1632" s="12">
        <v>0.60199999999999998</v>
      </c>
      <c r="Z1632" s="12">
        <v>2.4769999999999999</v>
      </c>
      <c r="AA1632" s="17" cm="1">
        <f t="array" ref="AA1632:AB1632">VLOOKUP(Merged_Sheet!A1632,Merged_Sheet!A1632:F4322,{5,6},0)</f>
        <v>2257181943</v>
      </c>
      <c r="AB1632" s="17">
        <v>2257181943</v>
      </c>
      <c r="AC1632" s="16">
        <f t="shared" si="151"/>
        <v>4131.9290599291935</v>
      </c>
      <c r="AD1632" s="12">
        <f t="shared" si="152"/>
        <v>4131.9290599291935</v>
      </c>
      <c r="AE1632" s="12">
        <f t="shared" si="153"/>
        <v>4131.9290599291935</v>
      </c>
      <c r="AF1632" s="12">
        <f t="shared" si="154"/>
        <v>4131.9290599291935</v>
      </c>
      <c r="AG1632" s="12">
        <f t="shared" si="155"/>
        <v>0</v>
      </c>
    </row>
    <row r="1633" spans="1:33" ht="14.5" x14ac:dyDescent="0.35">
      <c r="A1633" s="12" t="str">
        <f t="shared" si="150"/>
        <v>Montenegro-Europe-2006</v>
      </c>
      <c r="B1633" s="13" t="s">
        <v>62</v>
      </c>
      <c r="C1633" s="14" t="s">
        <v>190</v>
      </c>
      <c r="D1633" s="15">
        <v>2006</v>
      </c>
      <c r="E1633" s="16" cm="1">
        <f t="array" ref="E1633:I1633">VLOOKUP(Merged_Sheet!A1633,GDP!A1633:I4323,{5,6,7,8,9},0)</f>
        <v>2696020575</v>
      </c>
      <c r="F1633" s="16">
        <v>2696020575</v>
      </c>
      <c r="G1633" s="12">
        <v>8.2000000000000003E-2</v>
      </c>
      <c r="H1633" s="12">
        <v>361</v>
      </c>
      <c r="I1633" s="12">
        <v>0.112</v>
      </c>
      <c r="J1633" s="12" cm="1">
        <f t="array" ref="J1633:R1633">VLOOKUP(Merged_Sheet!A1633,'HUMAN RESOURCES'!A1633:M4323,{5,6,7,8,9,10,11,12,13},0)</f>
        <v>0.01</v>
      </c>
      <c r="K1633" s="12">
        <v>2E-3</v>
      </c>
      <c r="L1633" s="12">
        <v>84</v>
      </c>
      <c r="M1633" s="12">
        <v>80</v>
      </c>
      <c r="N1633" s="12">
        <v>0.16900000000000001</v>
      </c>
      <c r="O1633" s="12">
        <v>0.73699999999999999</v>
      </c>
      <c r="P1633" s="12">
        <v>9.2999999999999999E-2</v>
      </c>
      <c r="Q1633" s="12">
        <v>5183700</v>
      </c>
      <c r="R1633" s="12">
        <v>1</v>
      </c>
      <c r="S1633" s="17" cm="1">
        <f t="array" ref="S1633:T1633">VLOOKUP(Merged_Sheet!A1633,Merged_Sheet!A1633:F4323,{5,6},0)</f>
        <v>2696020575</v>
      </c>
      <c r="T1633" s="17">
        <v>2696020575</v>
      </c>
      <c r="U1633" s="12" cm="1">
        <f t="array" ref="U1633:Z1633">VLOOKUP(Merged_Sheet!A1633,BUSINESS!A1633:J4323,{5,6,7,8,9,10},0)</f>
        <v>0.27100000000000002</v>
      </c>
      <c r="V1633" s="12">
        <v>3</v>
      </c>
      <c r="W1633" s="12">
        <v>0</v>
      </c>
      <c r="X1633" s="12">
        <v>84</v>
      </c>
      <c r="Y1633" s="12">
        <v>0.71</v>
      </c>
      <c r="Z1633" s="12">
        <v>1.5009999999999999</v>
      </c>
      <c r="AA1633" s="17" cm="1">
        <f t="array" ref="AA1633:AB1633">VLOOKUP(Merged_Sheet!A1633,Merged_Sheet!A1633:F4323,{5,6},0)</f>
        <v>2696020575</v>
      </c>
      <c r="AB1633" s="17">
        <v>2696020575</v>
      </c>
      <c r="AC1633" s="16">
        <f t="shared" si="151"/>
        <v>520.09579547427518</v>
      </c>
      <c r="AD1633" s="12">
        <f t="shared" si="152"/>
        <v>520.09579547427518</v>
      </c>
      <c r="AE1633" s="12">
        <f t="shared" si="153"/>
        <v>520.09579547427518</v>
      </c>
      <c r="AF1633" s="12">
        <f t="shared" si="154"/>
        <v>520.09579547427518</v>
      </c>
      <c r="AG1633" s="12">
        <f t="shared" si="155"/>
        <v>0</v>
      </c>
    </row>
    <row r="1634" spans="1:33" ht="14.5" x14ac:dyDescent="0.35">
      <c r="A1634" s="12" t="str">
        <f t="shared" si="150"/>
        <v>Montenegro-Europe-2007</v>
      </c>
      <c r="B1634" s="13" t="s">
        <v>62</v>
      </c>
      <c r="C1634" s="14" t="s">
        <v>190</v>
      </c>
      <c r="D1634" s="15">
        <v>2007</v>
      </c>
      <c r="E1634" s="16" cm="1">
        <f t="array" ref="E1634:I1634">VLOOKUP(Merged_Sheet!A1634,GDP!A1634:I4324,{5,6,7,8,9},0)</f>
        <v>3673382212</v>
      </c>
      <c r="F1634" s="16">
        <v>3673382212</v>
      </c>
      <c r="G1634" s="12">
        <v>7.0000000000000007E-2</v>
      </c>
      <c r="H1634" s="12">
        <v>414</v>
      </c>
      <c r="I1634" s="12">
        <v>9.1999999999999998E-2</v>
      </c>
      <c r="J1634" s="12" cm="1">
        <f t="array" ref="J1634:R1634">VLOOKUP(Merged_Sheet!A1634,'HUMAN RESOURCES'!A1634:M4324,{5,6,7,8,9,10,11,12,13},0)</f>
        <v>1.0999999999999999E-2</v>
      </c>
      <c r="K1634" s="12">
        <v>1.2E-2</v>
      </c>
      <c r="L1634" s="12">
        <v>77</v>
      </c>
      <c r="M1634" s="12">
        <v>71</v>
      </c>
      <c r="N1634" s="12">
        <v>0.189</v>
      </c>
      <c r="O1634" s="12">
        <v>0.72</v>
      </c>
      <c r="P1634" s="12">
        <v>9.0999999999999998E-2</v>
      </c>
      <c r="Q1634" s="12">
        <v>66576332</v>
      </c>
      <c r="R1634" s="12">
        <v>0.45400000000000001</v>
      </c>
      <c r="S1634" s="17" cm="1">
        <f t="array" ref="S1634:T1634">VLOOKUP(Merged_Sheet!A1634,Merged_Sheet!A1634:F4324,{5,6},0)</f>
        <v>3673382212</v>
      </c>
      <c r="T1634" s="17">
        <v>3673382212</v>
      </c>
      <c r="U1634" s="12" cm="1">
        <f t="array" ref="U1634:Z1634">VLOOKUP(Merged_Sheet!A1634,BUSINESS!A1634:J4324,{5,6,7,8,9,10},0)</f>
        <v>0.36899999999999999</v>
      </c>
      <c r="V1634" s="12">
        <v>29</v>
      </c>
      <c r="W1634" s="12">
        <v>0</v>
      </c>
      <c r="X1634" s="12">
        <v>264</v>
      </c>
      <c r="Y1634" s="12">
        <v>0.23699999999999999</v>
      </c>
      <c r="Z1634" s="12">
        <v>1.163</v>
      </c>
      <c r="AA1634" s="17" cm="1">
        <f t="array" ref="AA1634:AB1634">VLOOKUP(Merged_Sheet!A1634,Merged_Sheet!A1634:F4324,{5,6},0)</f>
        <v>3673382212</v>
      </c>
      <c r="AB1634" s="17">
        <v>3673382212</v>
      </c>
      <c r="AC1634" s="16">
        <f t="shared" si="151"/>
        <v>55.175497082056125</v>
      </c>
      <c r="AD1634" s="12">
        <f t="shared" si="152"/>
        <v>55.175497082056125</v>
      </c>
      <c r="AE1634" s="12">
        <f t="shared" si="153"/>
        <v>55.175497082056125</v>
      </c>
      <c r="AF1634" s="12">
        <f t="shared" si="154"/>
        <v>55.175497082056125</v>
      </c>
      <c r="AG1634" s="12">
        <f t="shared" si="155"/>
        <v>0.54600000000000004</v>
      </c>
    </row>
    <row r="1635" spans="1:33" ht="14.5" x14ac:dyDescent="0.35">
      <c r="A1635" s="12" t="str">
        <f t="shared" si="150"/>
        <v>Montenegro-Europe-2008</v>
      </c>
      <c r="B1635" s="13" t="s">
        <v>62</v>
      </c>
      <c r="C1635" s="14" t="s">
        <v>190</v>
      </c>
      <c r="D1635" s="15">
        <v>2008</v>
      </c>
      <c r="E1635" s="16" cm="1">
        <f t="array" ref="E1635:I1635">VLOOKUP(Merged_Sheet!A1635,GDP!A1635:I4325,{5,6,7,8,9},0)</f>
        <v>4538345345</v>
      </c>
      <c r="F1635" s="16">
        <v>4538345345</v>
      </c>
      <c r="G1635" s="12">
        <v>6.3E-2</v>
      </c>
      <c r="H1635" s="12">
        <v>466</v>
      </c>
      <c r="I1635" s="12">
        <v>9.1999999999999998E-2</v>
      </c>
      <c r="J1635" s="12" cm="1">
        <f t="array" ref="J1635:R1635">VLOOKUP(Merged_Sheet!A1635,'HUMAN RESOURCES'!A1635:M4325,{5,6,7,8,9,10,11,12,13},0)</f>
        <v>1.2E-2</v>
      </c>
      <c r="K1635" s="12">
        <v>1.2999999999999999E-2</v>
      </c>
      <c r="L1635" s="12">
        <v>76</v>
      </c>
      <c r="M1635" s="12">
        <v>74</v>
      </c>
      <c r="N1635" s="12">
        <v>0.18</v>
      </c>
      <c r="O1635" s="12">
        <v>0.73499999999999999</v>
      </c>
      <c r="P1635" s="12">
        <v>8.5000000000000006E-2</v>
      </c>
      <c r="Q1635" s="12">
        <v>1344130000</v>
      </c>
      <c r="R1635" s="12">
        <v>0.50600000000000001</v>
      </c>
      <c r="S1635" s="17" cm="1">
        <f t="array" ref="S1635:T1635">VLOOKUP(Merged_Sheet!A1635,Merged_Sheet!A1635:F4325,{5,6},0)</f>
        <v>4538345345</v>
      </c>
      <c r="T1635" s="17">
        <v>4538345345</v>
      </c>
      <c r="U1635" s="12" cm="1">
        <f t="array" ref="U1635:Z1635">VLOOKUP(Merged_Sheet!A1635,BUSINESS!A1635:J4325,{5,6,7,8,9,10},0)</f>
        <v>0.63500000000000001</v>
      </c>
      <c r="V1635" s="12">
        <v>38</v>
      </c>
      <c r="W1635" s="12">
        <v>0</v>
      </c>
      <c r="X1635" s="12">
        <v>358</v>
      </c>
      <c r="Y1635" s="12">
        <v>0.38300000000000001</v>
      </c>
      <c r="Z1635" s="12">
        <v>0.72099999999999997</v>
      </c>
      <c r="AA1635" s="17" cm="1">
        <f t="array" ref="AA1635:AB1635">VLOOKUP(Merged_Sheet!A1635,Merged_Sheet!A1635:F4325,{5,6},0)</f>
        <v>4538345345</v>
      </c>
      <c r="AB1635" s="17">
        <v>4538345345</v>
      </c>
      <c r="AC1635" s="16">
        <f t="shared" si="151"/>
        <v>3.3764184602679799</v>
      </c>
      <c r="AD1635" s="12">
        <f t="shared" si="152"/>
        <v>3.3764184602679799</v>
      </c>
      <c r="AE1635" s="12">
        <f t="shared" si="153"/>
        <v>3.3764184602679799</v>
      </c>
      <c r="AF1635" s="12">
        <f t="shared" si="154"/>
        <v>3.3764184602679799</v>
      </c>
      <c r="AG1635" s="12">
        <f t="shared" si="155"/>
        <v>0.49399999999999999</v>
      </c>
    </row>
    <row r="1636" spans="1:33" ht="14.5" x14ac:dyDescent="0.35">
      <c r="A1636" s="12" t="str">
        <f t="shared" si="150"/>
        <v>Montenegro-Europe-2009</v>
      </c>
      <c r="B1636" s="13" t="s">
        <v>62</v>
      </c>
      <c r="C1636" s="14" t="s">
        <v>190</v>
      </c>
      <c r="D1636" s="15">
        <v>2009</v>
      </c>
      <c r="E1636" s="16" cm="1">
        <f t="array" ref="E1636:I1636">VLOOKUP(Merged_Sheet!A1636,GDP!A1636:I4326,{5,6,7,8,9},0)</f>
        <v>4158135026</v>
      </c>
      <c r="F1636" s="16">
        <v>4158135026</v>
      </c>
      <c r="G1636" s="12">
        <v>6.3E-2</v>
      </c>
      <c r="H1636" s="12">
        <v>424</v>
      </c>
      <c r="I1636" s="12">
        <v>9.4E-2</v>
      </c>
      <c r="J1636" s="12" cm="1">
        <f t="array" ref="J1636:R1636">VLOOKUP(Merged_Sheet!A1636,'HUMAN RESOURCES'!A1636:M4326,{5,6,7,8,9,10,11,12,13},0)</f>
        <v>1.4E-2</v>
      </c>
      <c r="K1636" s="12">
        <v>2.4E-2</v>
      </c>
      <c r="L1636" s="12">
        <v>73</v>
      </c>
      <c r="M1636" s="12">
        <v>66</v>
      </c>
      <c r="N1636" s="12">
        <v>0.223</v>
      </c>
      <c r="O1636" s="12">
        <v>0.68700000000000006</v>
      </c>
      <c r="P1636" s="12">
        <v>0.09</v>
      </c>
      <c r="Q1636" s="12">
        <v>24631291</v>
      </c>
      <c r="R1636" s="12">
        <v>0.60299999999999998</v>
      </c>
      <c r="S1636" s="17" cm="1">
        <f t="array" ref="S1636:T1636">VLOOKUP(Merged_Sheet!A1636,Merged_Sheet!A1636:F4326,{5,6},0)</f>
        <v>4158135026</v>
      </c>
      <c r="T1636" s="17">
        <v>4158135026</v>
      </c>
      <c r="U1636" s="12" cm="1">
        <f t="array" ref="U1636:Z1636">VLOOKUP(Merged_Sheet!A1636,BUSINESS!A1636:J4326,{5,6,7,8,9,10},0)</f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4.1000000000000002E-2</v>
      </c>
      <c r="AA1636" s="17" cm="1">
        <f t="array" ref="AA1636:AB1636">VLOOKUP(Merged_Sheet!A1636,Merged_Sheet!A1636:F4326,{5,6},0)</f>
        <v>4158135026</v>
      </c>
      <c r="AB1636" s="17">
        <v>4158135026</v>
      </c>
      <c r="AC1636" s="16">
        <f t="shared" si="151"/>
        <v>168.81514761041149</v>
      </c>
      <c r="AD1636" s="12">
        <f t="shared" si="152"/>
        <v>168.81514761041149</v>
      </c>
      <c r="AE1636" s="12">
        <f t="shared" si="153"/>
        <v>168.81514761041149</v>
      </c>
      <c r="AF1636" s="12">
        <f t="shared" si="154"/>
        <v>168.81514761041149</v>
      </c>
      <c r="AG1636" s="12">
        <f t="shared" si="155"/>
        <v>0.39700000000000002</v>
      </c>
    </row>
    <row r="1637" spans="1:33" ht="14.5" x14ac:dyDescent="0.35">
      <c r="A1637" s="12" t="str">
        <f t="shared" si="150"/>
        <v>Montenegro-Europe-2010</v>
      </c>
      <c r="B1637" s="13" t="s">
        <v>62</v>
      </c>
      <c r="C1637" s="14" t="s">
        <v>190</v>
      </c>
      <c r="D1637" s="15">
        <v>2010</v>
      </c>
      <c r="E1637" s="16" cm="1">
        <f t="array" ref="E1637:I1637">VLOOKUP(Merged_Sheet!A1637,GDP!A1637:I4327,{5,6,7,8,9},0)</f>
        <v>4114881347</v>
      </c>
      <c r="F1637" s="16">
        <v>4114881347</v>
      </c>
      <c r="G1637" s="12">
        <v>7.1999999999999995E-2</v>
      </c>
      <c r="H1637" s="12">
        <v>476</v>
      </c>
      <c r="I1637" s="12">
        <v>9.5000000000000001E-2</v>
      </c>
      <c r="J1637" s="12" cm="1">
        <f t="array" ref="J1637:R1637">VLOOKUP(Merged_Sheet!A1637,'HUMAN RESOURCES'!A1637:M4327,{5,6,7,8,9,10,11,12,13},0)</f>
        <v>1.4E-2</v>
      </c>
      <c r="K1637" s="12">
        <v>1.4E-2</v>
      </c>
      <c r="L1637" s="12">
        <v>78</v>
      </c>
      <c r="M1637" s="12">
        <v>70</v>
      </c>
      <c r="N1637" s="12">
        <v>0.17399999999999999</v>
      </c>
      <c r="O1637" s="12">
        <v>0.68400000000000005</v>
      </c>
      <c r="P1637" s="12">
        <v>0.14199999999999999</v>
      </c>
      <c r="Q1637" s="12">
        <v>4483350</v>
      </c>
      <c r="R1637" s="12">
        <v>0.53</v>
      </c>
      <c r="S1637" s="17" cm="1">
        <f t="array" ref="S1637:T1637">VLOOKUP(Merged_Sheet!A1637,Merged_Sheet!A1637:F4327,{5,6},0)</f>
        <v>4114881347</v>
      </c>
      <c r="T1637" s="17">
        <v>4114881347</v>
      </c>
      <c r="U1637" s="12" cm="1">
        <f t="array" ref="U1637:Z1637">VLOOKUP(Merged_Sheet!A1637,BUSINESS!A1637:J4327,{5,6,7,8,9,10},0)</f>
        <v>0.16500000000000001</v>
      </c>
      <c r="V1637" s="12">
        <v>2</v>
      </c>
      <c r="W1637" s="12">
        <v>0</v>
      </c>
      <c r="X1637" s="12">
        <v>387</v>
      </c>
      <c r="Y1637" s="12">
        <v>0.315</v>
      </c>
      <c r="Z1637" s="12">
        <v>1.0129999999999999</v>
      </c>
      <c r="AA1637" s="17" cm="1">
        <f t="array" ref="AA1637:AB1637">VLOOKUP(Merged_Sheet!A1637,Merged_Sheet!A1637:F4327,{5,6},0)</f>
        <v>4114881347</v>
      </c>
      <c r="AB1637" s="17">
        <v>4114881347</v>
      </c>
      <c r="AC1637" s="16">
        <f t="shared" si="151"/>
        <v>917.81398886992986</v>
      </c>
      <c r="AD1637" s="12">
        <f t="shared" si="152"/>
        <v>917.81398886992986</v>
      </c>
      <c r="AE1637" s="12">
        <f t="shared" si="153"/>
        <v>917.81398886992986</v>
      </c>
      <c r="AF1637" s="12">
        <f t="shared" si="154"/>
        <v>917.81398886992986</v>
      </c>
      <c r="AG1637" s="12">
        <f t="shared" si="155"/>
        <v>0.47</v>
      </c>
    </row>
    <row r="1638" spans="1:33" ht="14.5" x14ac:dyDescent="0.35">
      <c r="A1638" s="12" t="str">
        <f t="shared" si="150"/>
        <v>Montenegro-Europe-2011</v>
      </c>
      <c r="B1638" s="13" t="s">
        <v>62</v>
      </c>
      <c r="C1638" s="14" t="s">
        <v>190</v>
      </c>
      <c r="D1638" s="15">
        <v>2011</v>
      </c>
      <c r="E1638" s="16" cm="1">
        <f t="array" ref="E1638:I1638">VLOOKUP(Merged_Sheet!A1638,GDP!A1638:I4328,{5,6,7,8,9},0)</f>
        <v>4501753898</v>
      </c>
      <c r="F1638" s="16">
        <v>4501753898</v>
      </c>
      <c r="G1638" s="12">
        <v>7.1999999999999995E-2</v>
      </c>
      <c r="H1638" s="12">
        <v>522</v>
      </c>
      <c r="I1638" s="12">
        <v>9.7000000000000003E-2</v>
      </c>
      <c r="J1638" s="12" cm="1">
        <f t="array" ref="J1638:R1638">VLOOKUP(Merged_Sheet!A1638,'HUMAN RESOURCES'!A1638:M4328,{5,6,7,8,9,10,11,12,13},0)</f>
        <v>1.4E-2</v>
      </c>
      <c r="K1638" s="12">
        <v>1.4999999999999999E-2</v>
      </c>
      <c r="L1638" s="12">
        <v>78</v>
      </c>
      <c r="M1638" s="12">
        <v>71</v>
      </c>
      <c r="N1638" s="12">
        <v>0.20399999999999999</v>
      </c>
      <c r="O1638" s="12">
        <v>0.69199999999999995</v>
      </c>
      <c r="P1638" s="12">
        <v>0.104</v>
      </c>
      <c r="Q1638" s="12">
        <v>2964120</v>
      </c>
      <c r="R1638" s="12">
        <v>0.63400000000000001</v>
      </c>
      <c r="S1638" s="17" cm="1">
        <f t="array" ref="S1638:T1638">VLOOKUP(Merged_Sheet!A1638,Merged_Sheet!A1638:F4328,{5,6},0)</f>
        <v>4501753898</v>
      </c>
      <c r="T1638" s="17">
        <v>4501753898</v>
      </c>
      <c r="U1638" s="12" cm="1">
        <f t="array" ref="U1638:Z1638">VLOOKUP(Merged_Sheet!A1638,BUSINESS!A1638:J4328,{5,6,7,8,9,10},0)</f>
        <v>0.38800000000000001</v>
      </c>
      <c r="V1638" s="12">
        <v>8</v>
      </c>
      <c r="W1638" s="12">
        <v>0</v>
      </c>
      <c r="X1638" s="12">
        <v>500</v>
      </c>
      <c r="Y1638" s="12">
        <v>0.32</v>
      </c>
      <c r="Z1638" s="12">
        <v>1.083</v>
      </c>
      <c r="AA1638" s="17" cm="1">
        <f t="array" ref="AA1638:AB1638">VLOOKUP(Merged_Sheet!A1638,Merged_Sheet!A1638:F4328,{5,6},0)</f>
        <v>4501753898</v>
      </c>
      <c r="AB1638" s="17">
        <v>4501753898</v>
      </c>
      <c r="AC1638" s="16">
        <f t="shared" si="151"/>
        <v>1518.7488691416002</v>
      </c>
      <c r="AD1638" s="12">
        <f t="shared" si="152"/>
        <v>1518.7488691416002</v>
      </c>
      <c r="AE1638" s="12">
        <f t="shared" si="153"/>
        <v>1518.7488691416002</v>
      </c>
      <c r="AF1638" s="12">
        <f t="shared" si="154"/>
        <v>1518.7488691416002</v>
      </c>
      <c r="AG1638" s="12">
        <f t="shared" si="155"/>
        <v>0.36599999999999999</v>
      </c>
    </row>
    <row r="1639" spans="1:33" ht="14.5" x14ac:dyDescent="0.35">
      <c r="A1639" s="12" t="str">
        <f t="shared" si="150"/>
        <v>Montenegro-Europe-2012</v>
      </c>
      <c r="B1639" s="13" t="s">
        <v>62</v>
      </c>
      <c r="C1639" s="14" t="s">
        <v>190</v>
      </c>
      <c r="D1639" s="15">
        <v>2012</v>
      </c>
      <c r="E1639" s="16" cm="1">
        <f t="array" ref="E1639:I1639">VLOOKUP(Merged_Sheet!A1639,GDP!A1639:I4329,{5,6,7,8,9},0)</f>
        <v>4045813953</v>
      </c>
      <c r="F1639" s="16">
        <v>4045813953</v>
      </c>
      <c r="G1639" s="12">
        <v>7.5999999999999998E-2</v>
      </c>
      <c r="H1639" s="12">
        <v>493</v>
      </c>
      <c r="I1639" s="12">
        <v>9.6000000000000002E-2</v>
      </c>
      <c r="J1639" s="12" cm="1">
        <f t="array" ref="J1639:R1639">VLOOKUP(Merged_Sheet!A1639,'HUMAN RESOURCES'!A1639:M4329,{5,6,7,8,9,10,11,12,13},0)</f>
        <v>1.4E-2</v>
      </c>
      <c r="K1639" s="12">
        <v>0</v>
      </c>
      <c r="L1639" s="12">
        <v>87</v>
      </c>
      <c r="M1639" s="12">
        <v>80</v>
      </c>
      <c r="N1639" s="12">
        <v>0.11899999999999999</v>
      </c>
      <c r="O1639" s="12">
        <v>0.749</v>
      </c>
      <c r="P1639" s="12">
        <v>0.13200000000000001</v>
      </c>
      <c r="Q1639" s="12">
        <v>7071600</v>
      </c>
      <c r="R1639" s="12">
        <v>1</v>
      </c>
      <c r="S1639" s="17" cm="1">
        <f t="array" ref="S1639:T1639">VLOOKUP(Merged_Sheet!A1639,Merged_Sheet!A1639:F4329,{5,6},0)</f>
        <v>4045813953</v>
      </c>
      <c r="T1639" s="17">
        <v>4045813953</v>
      </c>
      <c r="U1639" s="12" cm="1">
        <f t="array" ref="U1639:Z1639">VLOOKUP(Merged_Sheet!A1639,BUSINESS!A1639:J4329,{5,6,7,8,9,10},0)</f>
        <v>0.23</v>
      </c>
      <c r="V1639" s="12">
        <v>3</v>
      </c>
      <c r="W1639" s="12">
        <v>0</v>
      </c>
      <c r="X1639" s="12">
        <v>80</v>
      </c>
      <c r="Y1639" s="12">
        <v>0.72199999999999998</v>
      </c>
      <c r="Z1639" s="12">
        <v>2.1549999999999998</v>
      </c>
      <c r="AA1639" s="17" cm="1">
        <f t="array" ref="AA1639:AB1639">VLOOKUP(Merged_Sheet!A1639,Merged_Sheet!A1639:F4329,{5,6},0)</f>
        <v>4045813953</v>
      </c>
      <c r="AB1639" s="17">
        <v>4045813953</v>
      </c>
      <c r="AC1639" s="16">
        <f t="shared" si="151"/>
        <v>572.1214368742576</v>
      </c>
      <c r="AD1639" s="12">
        <f t="shared" si="152"/>
        <v>572.1214368742576</v>
      </c>
      <c r="AE1639" s="12">
        <f t="shared" si="153"/>
        <v>572.1214368742576</v>
      </c>
      <c r="AF1639" s="12">
        <f t="shared" si="154"/>
        <v>572.1214368742576</v>
      </c>
      <c r="AG1639" s="12">
        <f t="shared" si="155"/>
        <v>0</v>
      </c>
    </row>
    <row r="1640" spans="1:33" ht="14.5" x14ac:dyDescent="0.35">
      <c r="A1640" s="12" t="str">
        <f t="shared" si="150"/>
        <v>Morocco-Africa-2000</v>
      </c>
      <c r="B1640" s="13" t="s">
        <v>64</v>
      </c>
      <c r="C1640" s="14" t="s">
        <v>191</v>
      </c>
      <c r="D1640" s="15">
        <v>2000</v>
      </c>
      <c r="E1640" s="16" cm="1">
        <f t="array" ref="E1640:I1640">VLOOKUP(Merged_Sheet!A1640,GDP!A1640:I4330,{5,6,7,8,9},0)</f>
        <v>37020609825</v>
      </c>
      <c r="F1640" s="16">
        <v>37020609825</v>
      </c>
      <c r="G1640" s="12">
        <v>4.2000000000000003E-2</v>
      </c>
      <c r="H1640" s="12">
        <v>54</v>
      </c>
      <c r="I1640" s="12">
        <v>0.13300000000000001</v>
      </c>
      <c r="J1640" s="12" cm="1">
        <f t="array" ref="J1640:R1640">VLOOKUP(Merged_Sheet!A1640,'HUMAN RESOURCES'!A1640:M4330,{5,6,7,8,9,10,11,12,13},0)</f>
        <v>1.6E-2</v>
      </c>
      <c r="K1640" s="12">
        <v>0.02</v>
      </c>
      <c r="L1640" s="12">
        <v>80</v>
      </c>
      <c r="M1640" s="12">
        <v>71</v>
      </c>
      <c r="N1640" s="12">
        <v>0.23100000000000001</v>
      </c>
      <c r="O1640" s="12">
        <v>0.70299999999999996</v>
      </c>
      <c r="P1640" s="12">
        <v>6.5000000000000002E-2</v>
      </c>
      <c r="Q1640" s="12">
        <v>87840000</v>
      </c>
      <c r="R1640" s="12">
        <v>0.31</v>
      </c>
      <c r="S1640" s="17" cm="1">
        <f t="array" ref="S1640:T1640">VLOOKUP(Merged_Sheet!A1640,Merged_Sheet!A1640:F4330,{5,6},0)</f>
        <v>37020609825</v>
      </c>
      <c r="T1640" s="17">
        <v>37020609825</v>
      </c>
      <c r="U1640" s="12" cm="1">
        <f t="array" ref="U1640:Z1640">VLOOKUP(Merged_Sheet!A1640,BUSINESS!A1640:J4330,{5,6,7,8,9,10},0)</f>
        <v>0.4</v>
      </c>
      <c r="V1640" s="12">
        <v>38</v>
      </c>
      <c r="W1640" s="12">
        <v>0</v>
      </c>
      <c r="X1640" s="12">
        <v>941</v>
      </c>
      <c r="Y1640" s="12">
        <v>0.35099999999999998</v>
      </c>
      <c r="Z1640" s="12">
        <v>1.4159999999999999</v>
      </c>
      <c r="AA1640" s="17" cm="1">
        <f t="array" ref="AA1640:AB1640">VLOOKUP(Merged_Sheet!A1640,Merged_Sheet!A1640:F4330,{5,6},0)</f>
        <v>37020609825</v>
      </c>
      <c r="AB1640" s="17">
        <v>37020609825</v>
      </c>
      <c r="AC1640" s="16">
        <f t="shared" si="151"/>
        <v>421.45502988387977</v>
      </c>
      <c r="AD1640" s="12">
        <f t="shared" si="152"/>
        <v>421.45502988387977</v>
      </c>
      <c r="AE1640" s="12">
        <f t="shared" si="153"/>
        <v>421.45502988387977</v>
      </c>
      <c r="AF1640" s="12">
        <f t="shared" si="154"/>
        <v>421.45502988387977</v>
      </c>
      <c r="AG1640" s="12">
        <f t="shared" si="155"/>
        <v>0.69</v>
      </c>
    </row>
    <row r="1641" spans="1:33" ht="14.5" x14ac:dyDescent="0.35">
      <c r="A1641" s="12" t="str">
        <f t="shared" si="150"/>
        <v>Morocco-Africa-2001</v>
      </c>
      <c r="B1641" s="13" t="s">
        <v>64</v>
      </c>
      <c r="C1641" s="14" t="s">
        <v>191</v>
      </c>
      <c r="D1641" s="15">
        <v>2001</v>
      </c>
      <c r="E1641" s="16" cm="1">
        <f t="array" ref="E1641:I1641">VLOOKUP(Merged_Sheet!A1641,GDP!A1641:I4331,{5,6,7,8,9},0)</f>
        <v>37724674865</v>
      </c>
      <c r="F1641" s="16">
        <v>37724674865</v>
      </c>
      <c r="G1641" s="12">
        <v>4.3999999999999997E-2</v>
      </c>
      <c r="H1641" s="12">
        <v>58</v>
      </c>
      <c r="I1641" s="12">
        <v>0.13300000000000001</v>
      </c>
      <c r="J1641" s="12" cm="1">
        <f t="array" ref="J1641:R1641">VLOOKUP(Merged_Sheet!A1641,'HUMAN RESOURCES'!A1641:M4331,{5,6,7,8,9,10,11,12,13},0)</f>
        <v>1.6E-2</v>
      </c>
      <c r="K1641" s="12">
        <v>8.0000000000000002E-3</v>
      </c>
      <c r="L1641" s="12">
        <v>80</v>
      </c>
      <c r="M1641" s="12">
        <v>76</v>
      </c>
      <c r="N1641" s="12">
        <v>0.26200000000000001</v>
      </c>
      <c r="O1641" s="12">
        <v>0.7</v>
      </c>
      <c r="P1641" s="12">
        <v>3.7999999999999999E-2</v>
      </c>
      <c r="Q1641" s="12">
        <v>406512</v>
      </c>
      <c r="R1641" s="12">
        <v>0.75900000000000001</v>
      </c>
      <c r="S1641" s="17" cm="1">
        <f t="array" ref="S1641:T1641">VLOOKUP(Merged_Sheet!A1641,Merged_Sheet!A1641:F4331,{5,6},0)</f>
        <v>37724674865</v>
      </c>
      <c r="T1641" s="17">
        <v>37724674865</v>
      </c>
      <c r="U1641" s="12" cm="1">
        <f t="array" ref="U1641:Z1641">VLOOKUP(Merged_Sheet!A1641,BUSINESS!A1641:J4331,{5,6,7,8,9,10},0)</f>
        <v>0.16800000000000001</v>
      </c>
      <c r="V1641" s="12">
        <v>101</v>
      </c>
      <c r="W1641" s="12">
        <v>0</v>
      </c>
      <c r="X1641" s="12">
        <v>96</v>
      </c>
      <c r="Y1641" s="12">
        <v>0.56000000000000005</v>
      </c>
      <c r="Z1641" s="12">
        <v>1.0900000000000001</v>
      </c>
      <c r="AA1641" s="17" cm="1">
        <f t="array" ref="AA1641:AB1641">VLOOKUP(Merged_Sheet!A1641,Merged_Sheet!A1641:F4331,{5,6},0)</f>
        <v>37724674865</v>
      </c>
      <c r="AB1641" s="17">
        <v>37724674865</v>
      </c>
      <c r="AC1641" s="16">
        <f t="shared" si="151"/>
        <v>92800.888694552676</v>
      </c>
      <c r="AD1641" s="12">
        <f t="shared" si="152"/>
        <v>92800.888694552676</v>
      </c>
      <c r="AE1641" s="12">
        <f t="shared" si="153"/>
        <v>92800.888694552676</v>
      </c>
      <c r="AF1641" s="12">
        <f t="shared" si="154"/>
        <v>92800.888694552676</v>
      </c>
      <c r="AG1641" s="12">
        <f t="shared" si="155"/>
        <v>0.24099999999999999</v>
      </c>
    </row>
    <row r="1642" spans="1:33" ht="14.5" x14ac:dyDescent="0.35">
      <c r="A1642" s="12" t="str">
        <f t="shared" si="150"/>
        <v>Morocco-Africa-2002</v>
      </c>
      <c r="B1642" s="13" t="s">
        <v>64</v>
      </c>
      <c r="C1642" s="14" t="s">
        <v>191</v>
      </c>
      <c r="D1642" s="15">
        <v>2002</v>
      </c>
      <c r="E1642" s="16" cm="1">
        <f t="array" ref="E1642:I1642">VLOOKUP(Merged_Sheet!A1642,GDP!A1642:I4332,{5,6,7,8,9},0)</f>
        <v>40416114690</v>
      </c>
      <c r="F1642" s="16">
        <v>40416114690</v>
      </c>
      <c r="G1642" s="12">
        <v>5.2999999999999999E-2</v>
      </c>
      <c r="H1642" s="12">
        <v>73</v>
      </c>
      <c r="I1642" s="12">
        <v>0.13100000000000001</v>
      </c>
      <c r="J1642" s="12" cm="1">
        <f t="array" ref="J1642:R1642">VLOOKUP(Merged_Sheet!A1642,'HUMAN RESOURCES'!A1642:M4332,{5,6,7,8,9,10,11,12,13},0)</f>
        <v>1.7999999999999999E-2</v>
      </c>
      <c r="K1642" s="12">
        <v>4.2000000000000003E-2</v>
      </c>
      <c r="L1642" s="12">
        <v>67</v>
      </c>
      <c r="M1642" s="12">
        <v>63</v>
      </c>
      <c r="N1642" s="12">
        <v>0.25700000000000001</v>
      </c>
      <c r="O1642" s="12">
        <v>0.69199999999999995</v>
      </c>
      <c r="P1642" s="12">
        <v>5.0999999999999997E-2</v>
      </c>
      <c r="Q1642" s="12">
        <v>52350763</v>
      </c>
      <c r="R1642" s="12">
        <v>0.31900000000000001</v>
      </c>
      <c r="S1642" s="17" cm="1">
        <f t="array" ref="S1642:T1642">VLOOKUP(Merged_Sheet!A1642,Merged_Sheet!A1642:F4332,{5,6},0)</f>
        <v>40416114690</v>
      </c>
      <c r="T1642" s="17">
        <v>40416114690</v>
      </c>
      <c r="U1642" s="12" cm="1">
        <f t="array" ref="U1642:Z1642">VLOOKUP(Merged_Sheet!A1642,BUSINESS!A1642:J4332,{5,6,7,8,9,10},0)</f>
        <v>0</v>
      </c>
      <c r="V1642" s="12">
        <v>0</v>
      </c>
      <c r="W1642" s="12">
        <v>0</v>
      </c>
      <c r="X1642" s="12">
        <v>0</v>
      </c>
      <c r="Y1642" s="12">
        <v>0.01</v>
      </c>
      <c r="Z1642" s="12">
        <v>2.4E-2</v>
      </c>
      <c r="AA1642" s="17" cm="1">
        <f t="array" ref="AA1642:AB1642">VLOOKUP(Merged_Sheet!A1642,Merged_Sheet!A1642:F4332,{5,6},0)</f>
        <v>40416114690</v>
      </c>
      <c r="AB1642" s="17">
        <v>40416114690</v>
      </c>
      <c r="AC1642" s="16">
        <f t="shared" si="151"/>
        <v>772.02532253445861</v>
      </c>
      <c r="AD1642" s="12">
        <f t="shared" si="152"/>
        <v>772.02532253445861</v>
      </c>
      <c r="AE1642" s="12">
        <f t="shared" si="153"/>
        <v>772.02532253445861</v>
      </c>
      <c r="AF1642" s="12">
        <f t="shared" si="154"/>
        <v>772.02532253445861</v>
      </c>
      <c r="AG1642" s="12">
        <f t="shared" si="155"/>
        <v>0.68100000000000005</v>
      </c>
    </row>
    <row r="1643" spans="1:33" ht="14.5" x14ac:dyDescent="0.35">
      <c r="A1643" s="12" t="str">
        <f t="shared" si="150"/>
        <v>Morocco-Africa-2003</v>
      </c>
      <c r="B1643" s="13" t="s">
        <v>64</v>
      </c>
      <c r="C1643" s="14" t="s">
        <v>191</v>
      </c>
      <c r="D1643" s="15">
        <v>2003</v>
      </c>
      <c r="E1643" s="16" cm="1">
        <f t="array" ref="E1643:I1643">VLOOKUP(Merged_Sheet!A1643,GDP!A1643:I4333,{5,6,7,8,9},0)</f>
        <v>49822651702</v>
      </c>
      <c r="F1643" s="16">
        <v>49822651702</v>
      </c>
      <c r="G1643" s="12">
        <v>5.2999999999999999E-2</v>
      </c>
      <c r="H1643" s="12">
        <v>88</v>
      </c>
      <c r="I1643" s="12">
        <v>0.126</v>
      </c>
      <c r="J1643" s="12" cm="1">
        <f t="array" ref="J1643:R1643">VLOOKUP(Merged_Sheet!A1643,'HUMAN RESOURCES'!A1643:M4333,{5,6,7,8,9,10,11,12,13},0)</f>
        <v>1.7999999999999999E-2</v>
      </c>
      <c r="K1643" s="12">
        <v>8.9999999999999993E-3</v>
      </c>
      <c r="L1643" s="12">
        <v>77</v>
      </c>
      <c r="M1643" s="12">
        <v>71</v>
      </c>
      <c r="N1643" s="12">
        <v>0.251</v>
      </c>
      <c r="O1643" s="12">
        <v>0.66900000000000004</v>
      </c>
      <c r="P1643" s="12">
        <v>0.08</v>
      </c>
      <c r="Q1643" s="12">
        <v>20869000</v>
      </c>
      <c r="R1643" s="12">
        <v>0.183</v>
      </c>
      <c r="S1643" s="17" cm="1">
        <f t="array" ref="S1643:T1643">VLOOKUP(Merged_Sheet!A1643,Merged_Sheet!A1643:F4333,{5,6},0)</f>
        <v>49822651702</v>
      </c>
      <c r="T1643" s="17">
        <v>49822651702</v>
      </c>
      <c r="U1643" s="12" cm="1">
        <f t="array" ref="U1643:Z1643">VLOOKUP(Merged_Sheet!A1643,BUSINESS!A1643:J4333,{5,6,7,8,9,10},0)</f>
        <v>1.129</v>
      </c>
      <c r="V1643" s="12">
        <v>37</v>
      </c>
      <c r="W1643" s="12">
        <v>0</v>
      </c>
      <c r="X1643" s="12">
        <v>256</v>
      </c>
      <c r="Y1643" s="12">
        <v>0.15</v>
      </c>
      <c r="Z1643" s="12">
        <v>0.875</v>
      </c>
      <c r="AA1643" s="17" cm="1">
        <f t="array" ref="AA1643:AB1643">VLOOKUP(Merged_Sheet!A1643,Merged_Sheet!A1643:F4333,{5,6},0)</f>
        <v>49822651702</v>
      </c>
      <c r="AB1643" s="17">
        <v>49822651702</v>
      </c>
      <c r="AC1643" s="16">
        <f t="shared" si="151"/>
        <v>2387.4000528055967</v>
      </c>
      <c r="AD1643" s="12">
        <f t="shared" si="152"/>
        <v>2387.4000528055967</v>
      </c>
      <c r="AE1643" s="12">
        <f t="shared" si="153"/>
        <v>2387.4000528055967</v>
      </c>
      <c r="AF1643" s="12">
        <f t="shared" si="154"/>
        <v>2387.4000528055967</v>
      </c>
      <c r="AG1643" s="12">
        <f t="shared" si="155"/>
        <v>0.81699999999999995</v>
      </c>
    </row>
    <row r="1644" spans="1:33" ht="14.5" x14ac:dyDescent="0.35">
      <c r="A1644" s="12" t="str">
        <f t="shared" si="150"/>
        <v>Morocco-Africa-2004</v>
      </c>
      <c r="B1644" s="13" t="s">
        <v>64</v>
      </c>
      <c r="C1644" s="14" t="s">
        <v>191</v>
      </c>
      <c r="D1644" s="15">
        <v>2004</v>
      </c>
      <c r="E1644" s="16" cm="1">
        <f t="array" ref="E1644:I1644">VLOOKUP(Merged_Sheet!A1644,GDP!A1644:I4334,{5,6,7,8,9},0)</f>
        <v>56948015336</v>
      </c>
      <c r="F1644" s="16">
        <v>56948015336</v>
      </c>
      <c r="G1644" s="12">
        <v>5.1999999999999998E-2</v>
      </c>
      <c r="H1644" s="12">
        <v>99</v>
      </c>
      <c r="I1644" s="12">
        <v>0.115</v>
      </c>
      <c r="J1644" s="12" cm="1">
        <f t="array" ref="J1644:R1644">VLOOKUP(Merged_Sheet!A1644,'HUMAN RESOURCES'!A1644:M4334,{5,6,7,8,9,10,11,12,13},0)</f>
        <v>1.7999999999999999E-2</v>
      </c>
      <c r="K1644" s="12">
        <v>7.0000000000000001E-3</v>
      </c>
      <c r="L1644" s="12">
        <v>77</v>
      </c>
      <c r="M1644" s="12">
        <v>72</v>
      </c>
      <c r="N1644" s="12">
        <v>0.27200000000000002</v>
      </c>
      <c r="O1644" s="12">
        <v>0.67800000000000005</v>
      </c>
      <c r="P1644" s="12">
        <v>0.05</v>
      </c>
      <c r="Q1644" s="12">
        <v>28758968</v>
      </c>
      <c r="R1644" s="12">
        <v>0.71699999999999997</v>
      </c>
      <c r="S1644" s="17" cm="1">
        <f t="array" ref="S1644:T1644">VLOOKUP(Merged_Sheet!A1644,Merged_Sheet!A1644:F4334,{5,6},0)</f>
        <v>56948015336</v>
      </c>
      <c r="T1644" s="17">
        <v>56948015336</v>
      </c>
      <c r="U1644" s="12" cm="1">
        <f t="array" ref="U1644:Z1644">VLOOKUP(Merged_Sheet!A1644,BUSINESS!A1644:J4334,{5,6,7,8,9,10},0)</f>
        <v>0.34</v>
      </c>
      <c r="V1644" s="12">
        <v>6</v>
      </c>
      <c r="W1644" s="12">
        <v>0</v>
      </c>
      <c r="X1644" s="12">
        <v>133</v>
      </c>
      <c r="Y1644" s="12">
        <v>0.61</v>
      </c>
      <c r="Z1644" s="12">
        <v>1.2749999999999999</v>
      </c>
      <c r="AA1644" s="17" cm="1">
        <f t="array" ref="AA1644:AB1644">VLOOKUP(Merged_Sheet!A1644,Merged_Sheet!A1644:F4334,{5,6},0)</f>
        <v>56948015336</v>
      </c>
      <c r="AB1644" s="17">
        <v>56948015336</v>
      </c>
      <c r="AC1644" s="16">
        <f t="shared" si="151"/>
        <v>1980.1828541274499</v>
      </c>
      <c r="AD1644" s="12">
        <f t="shared" si="152"/>
        <v>1980.1828541274499</v>
      </c>
      <c r="AE1644" s="12">
        <f t="shared" si="153"/>
        <v>1980.1828541274499</v>
      </c>
      <c r="AF1644" s="12">
        <f t="shared" si="154"/>
        <v>1980.1828541274499</v>
      </c>
      <c r="AG1644" s="12">
        <f t="shared" si="155"/>
        <v>0.28300000000000003</v>
      </c>
    </row>
    <row r="1645" spans="1:33" ht="14.5" x14ac:dyDescent="0.35">
      <c r="A1645" s="12" t="str">
        <f t="shared" si="150"/>
        <v>Morocco-Africa-2005</v>
      </c>
      <c r="B1645" s="13" t="s">
        <v>64</v>
      </c>
      <c r="C1645" s="14" t="s">
        <v>191</v>
      </c>
      <c r="D1645" s="15">
        <v>2005</v>
      </c>
      <c r="E1645" s="16" cm="1">
        <f t="array" ref="E1645:I1645">VLOOKUP(Merged_Sheet!A1645,GDP!A1645:I4335,{5,6,7,8,9},0)</f>
        <v>59523857868</v>
      </c>
      <c r="F1645" s="16">
        <v>59523857868</v>
      </c>
      <c r="G1645" s="12">
        <v>5.0999999999999997E-2</v>
      </c>
      <c r="H1645" s="12">
        <v>100</v>
      </c>
      <c r="I1645" s="12">
        <v>0.115</v>
      </c>
      <c r="J1645" s="12" cm="1">
        <f t="array" ref="J1645:R1645">VLOOKUP(Merged_Sheet!A1645,'HUMAN RESOURCES'!A1645:M4335,{5,6,7,8,9,10,11,12,13},0)</f>
        <v>1.9E-2</v>
      </c>
      <c r="K1645" s="12">
        <v>3.2000000000000001E-2</v>
      </c>
      <c r="L1645" s="12">
        <v>74</v>
      </c>
      <c r="M1645" s="12">
        <v>68</v>
      </c>
      <c r="N1645" s="12">
        <v>0.224</v>
      </c>
      <c r="O1645" s="12">
        <v>0.71799999999999997</v>
      </c>
      <c r="P1645" s="12">
        <v>5.8000000000000003E-2</v>
      </c>
      <c r="Q1645" s="12">
        <v>9173082</v>
      </c>
      <c r="R1645" s="12">
        <v>0.53600000000000003</v>
      </c>
      <c r="S1645" s="17" cm="1">
        <f t="array" ref="S1645:T1645">VLOOKUP(Merged_Sheet!A1645,Merged_Sheet!A1645:F4335,{5,6},0)</f>
        <v>59523857868</v>
      </c>
      <c r="T1645" s="17">
        <v>59523857868</v>
      </c>
      <c r="U1645" s="12" cm="1">
        <f t="array" ref="U1645:Z1645">VLOOKUP(Merged_Sheet!A1645,BUSINESS!A1645:J4335,{5,6,7,8,9,10},0)</f>
        <v>0.4</v>
      </c>
      <c r="V1645" s="12">
        <v>8</v>
      </c>
      <c r="W1645" s="12">
        <v>0</v>
      </c>
      <c r="X1645" s="12">
        <v>225</v>
      </c>
      <c r="Y1645" s="12">
        <v>0.5</v>
      </c>
      <c r="Z1645" s="12">
        <v>1.1000000000000001</v>
      </c>
      <c r="AA1645" s="17" cm="1">
        <f t="array" ref="AA1645:AB1645">VLOOKUP(Merged_Sheet!A1645,Merged_Sheet!A1645:F4335,{5,6},0)</f>
        <v>59523857868</v>
      </c>
      <c r="AB1645" s="17">
        <v>59523857868</v>
      </c>
      <c r="AC1645" s="16">
        <f t="shared" si="151"/>
        <v>6488.9704319660505</v>
      </c>
      <c r="AD1645" s="12">
        <f t="shared" si="152"/>
        <v>6488.9704319660505</v>
      </c>
      <c r="AE1645" s="12">
        <f t="shared" si="153"/>
        <v>6488.9704319660505</v>
      </c>
      <c r="AF1645" s="12">
        <f t="shared" si="154"/>
        <v>6488.9704319660505</v>
      </c>
      <c r="AG1645" s="12">
        <f t="shared" si="155"/>
        <v>0.46399999999999997</v>
      </c>
    </row>
    <row r="1646" spans="1:33" ht="14.5" x14ac:dyDescent="0.35">
      <c r="A1646" s="12" t="str">
        <f t="shared" si="150"/>
        <v>Morocco-Africa-2006</v>
      </c>
      <c r="B1646" s="13" t="s">
        <v>64</v>
      </c>
      <c r="C1646" s="14" t="s">
        <v>191</v>
      </c>
      <c r="D1646" s="15">
        <v>2006</v>
      </c>
      <c r="E1646" s="16" cm="1">
        <f t="array" ref="E1646:I1646">VLOOKUP(Merged_Sheet!A1646,GDP!A1646:I4336,{5,6,7,8,9},0)</f>
        <v>65637107776</v>
      </c>
      <c r="F1646" s="16">
        <v>65637107776</v>
      </c>
      <c r="G1646" s="12">
        <v>5.1999999999999998E-2</v>
      </c>
      <c r="H1646" s="12">
        <v>113</v>
      </c>
      <c r="I1646" s="12">
        <v>0</v>
      </c>
      <c r="J1646" s="12" cm="1">
        <f t="array" ref="J1646:R1646">VLOOKUP(Merged_Sheet!A1646,'HUMAN RESOURCES'!A1646:M4336,{5,6,7,8,9,10,11,12,13},0)</f>
        <v>0.02</v>
      </c>
      <c r="K1646" s="12">
        <v>3.3000000000000002E-2</v>
      </c>
      <c r="L1646" s="12">
        <v>68</v>
      </c>
      <c r="M1646" s="12">
        <v>67</v>
      </c>
      <c r="N1646" s="12">
        <v>0.29099999999999998</v>
      </c>
      <c r="O1646" s="12">
        <v>0.66300000000000003</v>
      </c>
      <c r="P1646" s="12">
        <v>4.5999999999999999E-2</v>
      </c>
      <c r="Q1646" s="12">
        <v>729429</v>
      </c>
      <c r="R1646" s="12">
        <v>0.35599999999999998</v>
      </c>
      <c r="S1646" s="17" cm="1">
        <f t="array" ref="S1646:T1646">VLOOKUP(Merged_Sheet!A1646,Merged_Sheet!A1646:F4336,{5,6},0)</f>
        <v>65637107776</v>
      </c>
      <c r="T1646" s="17">
        <v>65637107776</v>
      </c>
      <c r="U1646" s="12" cm="1">
        <f t="array" ref="U1646:Z1646">VLOOKUP(Merged_Sheet!A1646,BUSINESS!A1646:J4336,{5,6,7,8,9,10},0)</f>
        <v>0.40799999999999997</v>
      </c>
      <c r="V1646" s="12">
        <v>36</v>
      </c>
      <c r="W1646" s="12">
        <v>0</v>
      </c>
      <c r="X1646" s="12">
        <v>274</v>
      </c>
      <c r="Y1646" s="12">
        <v>0.21</v>
      </c>
      <c r="Z1646" s="12">
        <v>0.66400000000000003</v>
      </c>
      <c r="AA1646" s="17" cm="1">
        <f t="array" ref="AA1646:AB1646">VLOOKUP(Merged_Sheet!A1646,Merged_Sheet!A1646:F4336,{5,6},0)</f>
        <v>65637107776</v>
      </c>
      <c r="AB1646" s="17">
        <v>65637107776</v>
      </c>
      <c r="AC1646" s="16">
        <f t="shared" si="151"/>
        <v>89984.231194537104</v>
      </c>
      <c r="AD1646" s="12">
        <f t="shared" si="152"/>
        <v>89984.231194537104</v>
      </c>
      <c r="AE1646" s="12">
        <f t="shared" si="153"/>
        <v>89984.231194537104</v>
      </c>
      <c r="AF1646" s="12">
        <f t="shared" si="154"/>
        <v>89984.231194537104</v>
      </c>
      <c r="AG1646" s="12">
        <f t="shared" si="155"/>
        <v>0.64400000000000002</v>
      </c>
    </row>
    <row r="1647" spans="1:33" ht="14.5" x14ac:dyDescent="0.35">
      <c r="A1647" s="12" t="str">
        <f t="shared" si="150"/>
        <v>Morocco-Africa-2007</v>
      </c>
      <c r="B1647" s="13" t="s">
        <v>64</v>
      </c>
      <c r="C1647" s="14" t="s">
        <v>191</v>
      </c>
      <c r="D1647" s="15">
        <v>2007</v>
      </c>
      <c r="E1647" s="16" cm="1">
        <f t="array" ref="E1647:I1647">VLOOKUP(Merged_Sheet!A1647,GDP!A1647:I4337,{5,6,7,8,9},0)</f>
        <v>75226318359</v>
      </c>
      <c r="F1647" s="16">
        <v>75226318359</v>
      </c>
      <c r="G1647" s="12">
        <v>5.5E-2</v>
      </c>
      <c r="H1647" s="12">
        <v>134</v>
      </c>
      <c r="I1647" s="12">
        <v>0</v>
      </c>
      <c r="J1647" s="12" cm="1">
        <f t="array" ref="J1647:R1647">VLOOKUP(Merged_Sheet!A1647,'HUMAN RESOURCES'!A1647:M4337,{5,6,7,8,9,10,11,12,13},0)</f>
        <v>0.02</v>
      </c>
      <c r="K1647" s="12">
        <v>2.5999999999999999E-2</v>
      </c>
      <c r="L1647" s="12">
        <v>72</v>
      </c>
      <c r="M1647" s="12">
        <v>68</v>
      </c>
      <c r="N1647" s="12">
        <v>0.29599999999999999</v>
      </c>
      <c r="O1647" s="12">
        <v>0.65300000000000002</v>
      </c>
      <c r="P1647" s="12">
        <v>5.0999999999999997E-2</v>
      </c>
      <c r="Q1647" s="12">
        <v>243801639</v>
      </c>
      <c r="R1647" s="12">
        <v>0.50700000000000001</v>
      </c>
      <c r="S1647" s="17" cm="1">
        <f t="array" ref="S1647:T1647">VLOOKUP(Merged_Sheet!A1647,Merged_Sheet!A1647:F4337,{5,6},0)</f>
        <v>75226318359</v>
      </c>
      <c r="T1647" s="17">
        <v>75226318359</v>
      </c>
      <c r="U1647" s="12" cm="1">
        <f t="array" ref="U1647:Z1647">VLOOKUP(Merged_Sheet!A1647,BUSINESS!A1647:J4337,{5,6,7,8,9,10},0)</f>
        <v>0.32200000000000001</v>
      </c>
      <c r="V1647" s="12">
        <v>48</v>
      </c>
      <c r="W1647" s="12">
        <v>0</v>
      </c>
      <c r="X1647" s="12">
        <v>266</v>
      </c>
      <c r="Y1647" s="12">
        <v>0.111</v>
      </c>
      <c r="Z1647" s="12">
        <v>1.0249999999999999</v>
      </c>
      <c r="AA1647" s="17" cm="1">
        <f t="array" ref="AA1647:AB1647">VLOOKUP(Merged_Sheet!A1647,Merged_Sheet!A1647:F4337,{5,6},0)</f>
        <v>75226318359</v>
      </c>
      <c r="AB1647" s="17">
        <v>75226318359</v>
      </c>
      <c r="AC1647" s="16">
        <f t="shared" si="151"/>
        <v>308.55542508883627</v>
      </c>
      <c r="AD1647" s="12">
        <f t="shared" si="152"/>
        <v>308.55542508883627</v>
      </c>
      <c r="AE1647" s="12">
        <f t="shared" si="153"/>
        <v>308.55542508883627</v>
      </c>
      <c r="AF1647" s="12">
        <f t="shared" si="154"/>
        <v>308.55542508883627</v>
      </c>
      <c r="AG1647" s="12">
        <f t="shared" si="155"/>
        <v>0.49299999999999999</v>
      </c>
    </row>
    <row r="1648" spans="1:33" ht="14.5" x14ac:dyDescent="0.35">
      <c r="A1648" s="12" t="str">
        <f t="shared" si="150"/>
        <v>Morocco-Africa-2008</v>
      </c>
      <c r="B1648" s="13" t="s">
        <v>64</v>
      </c>
      <c r="C1648" s="14" t="s">
        <v>191</v>
      </c>
      <c r="D1648" s="15">
        <v>2008</v>
      </c>
      <c r="E1648" s="16" cm="1">
        <f t="array" ref="E1648:I1648">VLOOKUP(Merged_Sheet!A1648,GDP!A1648:I4338,{5,6,7,8,9},0)</f>
        <v>88882967742</v>
      </c>
      <c r="F1648" s="16">
        <v>88882967742</v>
      </c>
      <c r="G1648" s="12">
        <v>5.3999999999999999E-2</v>
      </c>
      <c r="H1648" s="12">
        <v>156</v>
      </c>
      <c r="I1648" s="12">
        <v>0</v>
      </c>
      <c r="J1648" s="12" cm="1">
        <f t="array" ref="J1648:R1648">VLOOKUP(Merged_Sheet!A1648,'HUMAN RESOURCES'!A1648:M4338,{5,6,7,8,9,10,11,12,13},0)</f>
        <v>2.1000000000000001E-2</v>
      </c>
      <c r="K1648" s="12">
        <v>4.4999999999999998E-2</v>
      </c>
      <c r="L1648" s="12">
        <v>68</v>
      </c>
      <c r="M1648" s="12">
        <v>64</v>
      </c>
      <c r="N1648" s="12">
        <v>0.29799999999999999</v>
      </c>
      <c r="O1648" s="12">
        <v>0.65100000000000002</v>
      </c>
      <c r="P1648" s="12">
        <v>5.0999999999999997E-2</v>
      </c>
      <c r="Q1648" s="12">
        <v>1221156319</v>
      </c>
      <c r="R1648" s="12">
        <v>0.313</v>
      </c>
      <c r="S1648" s="17" cm="1">
        <f t="array" ref="S1648:T1648">VLOOKUP(Merged_Sheet!A1648,Merged_Sheet!A1648:F4338,{5,6},0)</f>
        <v>88882967742</v>
      </c>
      <c r="T1648" s="17">
        <v>88882967742</v>
      </c>
      <c r="U1648" s="12" cm="1">
        <f t="array" ref="U1648:Z1648">VLOOKUP(Merged_Sheet!A1648,BUSINESS!A1648:J4338,{5,6,7,8,9,10},0)</f>
        <v>0.629</v>
      </c>
      <c r="V1648" s="12">
        <v>29</v>
      </c>
      <c r="W1648" s="12">
        <v>0</v>
      </c>
      <c r="X1648" s="12">
        <v>254</v>
      </c>
      <c r="Y1648" s="12">
        <v>0.10100000000000001</v>
      </c>
      <c r="Z1648" s="12">
        <v>0.73199999999999998</v>
      </c>
      <c r="AA1648" s="17" cm="1">
        <f t="array" ref="AA1648:AB1648">VLOOKUP(Merged_Sheet!A1648,Merged_Sheet!A1648:F4338,{5,6},0)</f>
        <v>88882967742</v>
      </c>
      <c r="AB1648" s="17">
        <v>88882967742</v>
      </c>
      <c r="AC1648" s="16">
        <f t="shared" si="151"/>
        <v>72.785904932126869</v>
      </c>
      <c r="AD1648" s="12">
        <f t="shared" si="152"/>
        <v>72.785904932126869</v>
      </c>
      <c r="AE1648" s="12">
        <f t="shared" si="153"/>
        <v>72.785904932126869</v>
      </c>
      <c r="AF1648" s="12">
        <f t="shared" si="154"/>
        <v>72.785904932126869</v>
      </c>
      <c r="AG1648" s="12">
        <f t="shared" si="155"/>
        <v>0.68700000000000006</v>
      </c>
    </row>
    <row r="1649" spans="1:33" ht="14.5" x14ac:dyDescent="0.35">
      <c r="A1649" s="12" t="str">
        <f t="shared" si="150"/>
        <v>Morocco-Africa-2009</v>
      </c>
      <c r="B1649" s="13" t="s">
        <v>64</v>
      </c>
      <c r="C1649" s="14" t="s">
        <v>191</v>
      </c>
      <c r="D1649" s="15">
        <v>2009</v>
      </c>
      <c r="E1649" s="16" cm="1">
        <f t="array" ref="E1649:I1649">VLOOKUP(Merged_Sheet!A1649,GDP!A1649:I4339,{5,6,7,8,9},0)</f>
        <v>90908402631</v>
      </c>
      <c r="F1649" s="16">
        <v>90908402631</v>
      </c>
      <c r="G1649" s="12">
        <v>5.7000000000000002E-2</v>
      </c>
      <c r="H1649" s="12">
        <v>165</v>
      </c>
      <c r="I1649" s="12">
        <v>0</v>
      </c>
      <c r="J1649" s="12" cm="1">
        <f t="array" ref="J1649:R1649">VLOOKUP(Merged_Sheet!A1649,'HUMAN RESOURCES'!A1649:M4339,{5,6,7,8,9,10,11,12,13},0)</f>
        <v>2.1000000000000001E-2</v>
      </c>
      <c r="K1649" s="12">
        <v>3.6999999999999998E-2</v>
      </c>
      <c r="L1649" s="12">
        <v>71</v>
      </c>
      <c r="M1649" s="12">
        <v>69</v>
      </c>
      <c r="N1649" s="12">
        <v>0.311</v>
      </c>
      <c r="O1649" s="12">
        <v>0.64200000000000002</v>
      </c>
      <c r="P1649" s="12">
        <v>4.7E-2</v>
      </c>
      <c r="Q1649" s="12">
        <v>152862431</v>
      </c>
      <c r="R1649" s="12">
        <v>0.312</v>
      </c>
      <c r="S1649" s="17" cm="1">
        <f t="array" ref="S1649:T1649">VLOOKUP(Merged_Sheet!A1649,Merged_Sheet!A1649:F4339,{5,6},0)</f>
        <v>90908402631</v>
      </c>
      <c r="T1649" s="17">
        <v>90908402631</v>
      </c>
      <c r="U1649" s="12" cm="1">
        <f t="array" ref="U1649:Z1649">VLOOKUP(Merged_Sheet!A1649,BUSINESS!A1649:J4339,{5,6,7,8,9,10},0)</f>
        <v>0.35</v>
      </c>
      <c r="V1649" s="12">
        <v>19</v>
      </c>
      <c r="W1649" s="12">
        <v>0</v>
      </c>
      <c r="X1649" s="12">
        <v>302</v>
      </c>
      <c r="Y1649" s="12">
        <v>0.05</v>
      </c>
      <c r="Z1649" s="12">
        <v>0.55200000000000005</v>
      </c>
      <c r="AA1649" s="17" cm="1">
        <f t="array" ref="AA1649:AB1649">VLOOKUP(Merged_Sheet!A1649,Merged_Sheet!A1649:F4339,{5,6},0)</f>
        <v>90908402631</v>
      </c>
      <c r="AB1649" s="17">
        <v>90908402631</v>
      </c>
      <c r="AC1649" s="16">
        <f t="shared" si="151"/>
        <v>594.70729358608719</v>
      </c>
      <c r="AD1649" s="12">
        <f t="shared" si="152"/>
        <v>594.70729358608719</v>
      </c>
      <c r="AE1649" s="12">
        <f t="shared" si="153"/>
        <v>594.70729358608719</v>
      </c>
      <c r="AF1649" s="12">
        <f t="shared" si="154"/>
        <v>594.70729358608719</v>
      </c>
      <c r="AG1649" s="12">
        <f t="shared" si="155"/>
        <v>0.68799999999999994</v>
      </c>
    </row>
    <row r="1650" spans="1:33" ht="14.5" x14ac:dyDescent="0.35">
      <c r="A1650" s="12" t="str">
        <f t="shared" si="150"/>
        <v>Morocco-Africa-2010</v>
      </c>
      <c r="B1650" s="13" t="s">
        <v>64</v>
      </c>
      <c r="C1650" s="14" t="s">
        <v>191</v>
      </c>
      <c r="D1650" s="15">
        <v>2010</v>
      </c>
      <c r="E1650" s="16" cm="1">
        <f t="array" ref="E1650:I1650">VLOOKUP(Merged_Sheet!A1650,GDP!A1650:I4340,{5,6,7,8,9},0)</f>
        <v>90770671432</v>
      </c>
      <c r="F1650" s="16">
        <v>90770671432</v>
      </c>
      <c r="G1650" s="12">
        <v>5.8999999999999997E-2</v>
      </c>
      <c r="H1650" s="12">
        <v>168</v>
      </c>
      <c r="I1650" s="12">
        <v>0</v>
      </c>
      <c r="J1650" s="12" cm="1">
        <f t="array" ref="J1650:R1650">VLOOKUP(Merged_Sheet!A1650,'HUMAN RESOURCES'!A1650:M4340,{5,6,7,8,9,10,11,12,13},0)</f>
        <v>2.1999999999999999E-2</v>
      </c>
      <c r="K1650" s="12">
        <v>0.05</v>
      </c>
      <c r="L1650" s="12">
        <v>69</v>
      </c>
      <c r="M1650" s="12">
        <v>61</v>
      </c>
      <c r="N1650" s="12">
        <v>0.28899999999999998</v>
      </c>
      <c r="O1650" s="12">
        <v>0.67100000000000004</v>
      </c>
      <c r="P1650" s="12">
        <v>4.1000000000000002E-2</v>
      </c>
      <c r="Q1650" s="12">
        <v>5106668</v>
      </c>
      <c r="R1650" s="12">
        <v>0.48699999999999999</v>
      </c>
      <c r="S1650" s="17" cm="1">
        <f t="array" ref="S1650:T1650">VLOOKUP(Merged_Sheet!A1650,Merged_Sheet!A1650:F4340,{5,6},0)</f>
        <v>90770671432</v>
      </c>
      <c r="T1650" s="17">
        <v>90770671432</v>
      </c>
      <c r="U1650" s="12" cm="1">
        <f t="array" ref="U1650:Z1650">VLOOKUP(Merged_Sheet!A1650,BUSINESS!A1650:J4340,{5,6,7,8,9,10},0)</f>
        <v>0</v>
      </c>
      <c r="V1650" s="12">
        <v>0</v>
      </c>
      <c r="W1650" s="12">
        <v>0</v>
      </c>
      <c r="X1650" s="12">
        <v>0</v>
      </c>
      <c r="Y1650" s="12">
        <v>0.05</v>
      </c>
      <c r="Z1650" s="12">
        <v>1.038</v>
      </c>
      <c r="AA1650" s="17" cm="1">
        <f t="array" ref="AA1650:AB1650">VLOOKUP(Merged_Sheet!A1650,Merged_Sheet!A1650:F4340,{5,6},0)</f>
        <v>90770671432</v>
      </c>
      <c r="AB1650" s="17">
        <v>90770671432</v>
      </c>
      <c r="AC1650" s="16">
        <f t="shared" si="151"/>
        <v>17774.931018033676</v>
      </c>
      <c r="AD1650" s="12">
        <f t="shared" si="152"/>
        <v>17774.931018033676</v>
      </c>
      <c r="AE1650" s="12">
        <f t="shared" si="153"/>
        <v>17774.931018033676</v>
      </c>
      <c r="AF1650" s="12">
        <f t="shared" si="154"/>
        <v>17774.931018033676</v>
      </c>
      <c r="AG1650" s="12">
        <f t="shared" si="155"/>
        <v>0.51300000000000001</v>
      </c>
    </row>
    <row r="1651" spans="1:33" ht="14.5" x14ac:dyDescent="0.35">
      <c r="A1651" s="12" t="str">
        <f t="shared" si="150"/>
        <v>Morocco-Africa-2011</v>
      </c>
      <c r="B1651" s="13" t="s">
        <v>64</v>
      </c>
      <c r="C1651" s="14" t="s">
        <v>191</v>
      </c>
      <c r="D1651" s="15">
        <v>2011</v>
      </c>
      <c r="E1651" s="16" cm="1">
        <f t="array" ref="E1651:I1651">VLOOKUP(Merged_Sheet!A1651,GDP!A1651:I4341,{5,6,7,8,9},0)</f>
        <v>99211339029</v>
      </c>
      <c r="F1651" s="16">
        <v>99211339029</v>
      </c>
      <c r="G1651" s="12">
        <v>6.3E-2</v>
      </c>
      <c r="H1651" s="12">
        <v>195</v>
      </c>
      <c r="I1651" s="12">
        <v>0</v>
      </c>
      <c r="J1651" s="12" cm="1">
        <f t="array" ref="J1651:R1651">VLOOKUP(Merged_Sheet!A1651,'HUMAN RESOURCES'!A1651:M4341,{5,6,7,8,9,10,11,12,13},0)</f>
        <v>2.1999999999999999E-2</v>
      </c>
      <c r="K1651" s="12">
        <v>3.9E-2</v>
      </c>
      <c r="L1651" s="12">
        <v>71</v>
      </c>
      <c r="M1651" s="12">
        <v>65</v>
      </c>
      <c r="N1651" s="12">
        <v>0.29299999999999998</v>
      </c>
      <c r="O1651" s="12">
        <v>0.66400000000000003</v>
      </c>
      <c r="P1651" s="12">
        <v>4.2999999999999997E-2</v>
      </c>
      <c r="Q1651" s="12">
        <v>29339400</v>
      </c>
      <c r="R1651" s="12">
        <v>0.36199999999999999</v>
      </c>
      <c r="S1651" s="17" cm="1">
        <f t="array" ref="S1651:T1651">VLOOKUP(Merged_Sheet!A1651,Merged_Sheet!A1651:F4341,{5,6},0)</f>
        <v>99211339029</v>
      </c>
      <c r="T1651" s="17">
        <v>99211339029</v>
      </c>
      <c r="U1651" s="12" cm="1">
        <f t="array" ref="U1651:Z1651">VLOOKUP(Merged_Sheet!A1651,BUSINESS!A1651:J4341,{5,6,7,8,9,10},0)</f>
        <v>0.97499999999999998</v>
      </c>
      <c r="V1651" s="12">
        <v>14</v>
      </c>
      <c r="W1651" s="12">
        <v>0</v>
      </c>
      <c r="X1651" s="12">
        <v>205</v>
      </c>
      <c r="Y1651" s="12">
        <v>0.30199999999999999</v>
      </c>
      <c r="Z1651" s="12">
        <v>0.90400000000000003</v>
      </c>
      <c r="AA1651" s="17" cm="1">
        <f t="array" ref="AA1651:AB1651">VLOOKUP(Merged_Sheet!A1651,Merged_Sheet!A1651:F4341,{5,6},0)</f>
        <v>99211339029</v>
      </c>
      <c r="AB1651" s="17">
        <v>99211339029</v>
      </c>
      <c r="AC1651" s="16">
        <f t="shared" si="151"/>
        <v>3381.5053828299147</v>
      </c>
      <c r="AD1651" s="12">
        <f t="shared" si="152"/>
        <v>3381.5053828299147</v>
      </c>
      <c r="AE1651" s="12">
        <f t="shared" si="153"/>
        <v>3381.5053828299147</v>
      </c>
      <c r="AF1651" s="12">
        <f t="shared" si="154"/>
        <v>3381.5053828299147</v>
      </c>
      <c r="AG1651" s="12">
        <f t="shared" si="155"/>
        <v>0.63800000000000001</v>
      </c>
    </row>
    <row r="1652" spans="1:33" ht="14.5" x14ac:dyDescent="0.35">
      <c r="A1652" s="12" t="str">
        <f t="shared" si="150"/>
        <v>Morocco-Africa-2012</v>
      </c>
      <c r="B1652" s="13" t="s">
        <v>64</v>
      </c>
      <c r="C1652" s="14" t="s">
        <v>191</v>
      </c>
      <c r="D1652" s="15">
        <v>2012</v>
      </c>
      <c r="E1652" s="16" cm="1">
        <f t="array" ref="E1652:I1652">VLOOKUP(Merged_Sheet!A1652,GDP!A1652:I4342,{5,6,7,8,9},0)</f>
        <v>95981572517</v>
      </c>
      <c r="F1652" s="16">
        <v>95981572517</v>
      </c>
      <c r="G1652" s="12">
        <v>6.4000000000000001E-2</v>
      </c>
      <c r="H1652" s="12">
        <v>190</v>
      </c>
      <c r="I1652" s="12">
        <v>0</v>
      </c>
      <c r="J1652" s="12" cm="1">
        <f t="array" ref="J1652:R1652">VLOOKUP(Merged_Sheet!A1652,'HUMAN RESOURCES'!A1652:M4342,{5,6,7,8,9,10,11,12,13},0)</f>
        <v>2.1999999999999999E-2</v>
      </c>
      <c r="K1652" s="12">
        <v>3.5000000000000003E-2</v>
      </c>
      <c r="L1652" s="12">
        <v>69</v>
      </c>
      <c r="M1652" s="12">
        <v>66</v>
      </c>
      <c r="N1652" s="12">
        <v>0.36399999999999999</v>
      </c>
      <c r="O1652" s="12">
        <v>0.58599999999999997</v>
      </c>
      <c r="P1652" s="12">
        <v>0.05</v>
      </c>
      <c r="Q1652" s="12">
        <v>27156367</v>
      </c>
      <c r="R1652" s="12">
        <v>0.17199999999999999</v>
      </c>
      <c r="S1652" s="17" cm="1">
        <f t="array" ref="S1652:T1652">VLOOKUP(Merged_Sheet!A1652,Merged_Sheet!A1652:F4342,{5,6},0)</f>
        <v>95981572517</v>
      </c>
      <c r="T1652" s="17">
        <v>95981572517</v>
      </c>
      <c r="U1652" s="12" cm="1">
        <f t="array" ref="U1652:Z1652">VLOOKUP(Merged_Sheet!A1652,BUSINESS!A1652:J4342,{5,6,7,8,9,10},0)</f>
        <v>0.315</v>
      </c>
      <c r="V1652" s="12">
        <v>29</v>
      </c>
      <c r="W1652" s="12">
        <v>0</v>
      </c>
      <c r="X1652" s="12">
        <v>326</v>
      </c>
      <c r="Y1652" s="12">
        <v>0.09</v>
      </c>
      <c r="Z1652" s="12">
        <v>0.49199999999999999</v>
      </c>
      <c r="AA1652" s="17" cm="1">
        <f t="array" ref="AA1652:AB1652">VLOOKUP(Merged_Sheet!A1652,Merged_Sheet!A1652:F4342,{5,6},0)</f>
        <v>95981572517</v>
      </c>
      <c r="AB1652" s="17">
        <v>95981572517</v>
      </c>
      <c r="AC1652" s="16">
        <f t="shared" si="151"/>
        <v>3534.4040135044575</v>
      </c>
      <c r="AD1652" s="12">
        <f t="shared" si="152"/>
        <v>3534.4040135044575</v>
      </c>
      <c r="AE1652" s="12">
        <f t="shared" si="153"/>
        <v>3534.4040135044575</v>
      </c>
      <c r="AF1652" s="12">
        <f t="shared" si="154"/>
        <v>3534.4040135044575</v>
      </c>
      <c r="AG1652" s="12">
        <f t="shared" si="155"/>
        <v>0.82800000000000007</v>
      </c>
    </row>
    <row r="1653" spans="1:33" ht="14.5" x14ac:dyDescent="0.35">
      <c r="A1653" s="12" t="str">
        <f t="shared" si="150"/>
        <v>Mozambique-Africa-2000</v>
      </c>
      <c r="B1653" s="13" t="s">
        <v>64</v>
      </c>
      <c r="C1653" s="14" t="s">
        <v>192</v>
      </c>
      <c r="D1653" s="15">
        <v>2000</v>
      </c>
      <c r="E1653" s="16" cm="1">
        <f t="array" ref="E1653:I1653">VLOOKUP(Merged_Sheet!A1653,GDP!A1653:I4343,{5,6,7,8,9},0)</f>
        <v>4310090791</v>
      </c>
      <c r="F1653" s="16">
        <v>4310090791</v>
      </c>
      <c r="G1653" s="12">
        <v>6.2E-2</v>
      </c>
      <c r="H1653" s="12">
        <v>15</v>
      </c>
      <c r="I1653" s="12">
        <v>0.19</v>
      </c>
      <c r="J1653" s="12" cm="1">
        <f t="array" ref="J1653:R1653">VLOOKUP(Merged_Sheet!A1653,'HUMAN RESOURCES'!A1653:M4343,{5,6,7,8,9,10,11,12,13},0)</f>
        <v>2.1999999999999999E-2</v>
      </c>
      <c r="K1653" s="12">
        <v>0.01</v>
      </c>
      <c r="L1653" s="12">
        <v>78</v>
      </c>
      <c r="M1653" s="12">
        <v>76</v>
      </c>
      <c r="N1653" s="12">
        <v>0.29399999999999998</v>
      </c>
      <c r="O1653" s="12">
        <v>0.65500000000000003</v>
      </c>
      <c r="P1653" s="12">
        <v>0.05</v>
      </c>
      <c r="Q1653" s="12">
        <v>331964</v>
      </c>
      <c r="R1653" s="12">
        <v>0.41199999999999998</v>
      </c>
      <c r="S1653" s="17" cm="1">
        <f t="array" ref="S1653:T1653">VLOOKUP(Merged_Sheet!A1653,Merged_Sheet!A1653:F4343,{5,6},0)</f>
        <v>4310090791</v>
      </c>
      <c r="T1653" s="17">
        <v>4310090791</v>
      </c>
      <c r="U1653" s="12" cm="1">
        <f t="array" ref="U1653:Z1653">VLOOKUP(Merged_Sheet!A1653,BUSINESS!A1653:J4343,{5,6,7,8,9,10},0)</f>
        <v>9.2999999999999999E-2</v>
      </c>
      <c r="V1653" s="12">
        <v>9</v>
      </c>
      <c r="W1653" s="12">
        <v>0</v>
      </c>
      <c r="X1653" s="12">
        <v>0</v>
      </c>
      <c r="Y1653" s="12">
        <v>0.34</v>
      </c>
      <c r="Z1653" s="12">
        <v>1.5980000000000001</v>
      </c>
      <c r="AA1653" s="17" cm="1">
        <f t="array" ref="AA1653:AB1653">VLOOKUP(Merged_Sheet!A1653,Merged_Sheet!A1653:F4343,{5,6},0)</f>
        <v>4310090791</v>
      </c>
      <c r="AB1653" s="17">
        <v>4310090791</v>
      </c>
      <c r="AC1653" s="16">
        <f t="shared" si="151"/>
        <v>12983.609038931932</v>
      </c>
      <c r="AD1653" s="12">
        <f t="shared" si="152"/>
        <v>12983.609038931932</v>
      </c>
      <c r="AE1653" s="12">
        <f t="shared" si="153"/>
        <v>12983.609038931932</v>
      </c>
      <c r="AF1653" s="12">
        <f t="shared" si="154"/>
        <v>12983.609038931932</v>
      </c>
      <c r="AG1653" s="12">
        <f t="shared" si="155"/>
        <v>0.58800000000000008</v>
      </c>
    </row>
    <row r="1654" spans="1:33" ht="14.5" x14ac:dyDescent="0.35">
      <c r="A1654" s="12" t="str">
        <f t="shared" si="150"/>
        <v>Mozambique-Africa-2001</v>
      </c>
      <c r="B1654" s="13" t="s">
        <v>64</v>
      </c>
      <c r="C1654" s="14" t="s">
        <v>192</v>
      </c>
      <c r="D1654" s="15">
        <v>2001</v>
      </c>
      <c r="E1654" s="16" cm="1">
        <f t="array" ref="E1654:I1654">VLOOKUP(Merged_Sheet!A1654,GDP!A1654:I4344,{5,6,7,8,9},0)</f>
        <v>4075049537</v>
      </c>
      <c r="F1654" s="16">
        <v>4075049537</v>
      </c>
      <c r="G1654" s="12">
        <v>5.6000000000000001E-2</v>
      </c>
      <c r="H1654" s="12">
        <v>12</v>
      </c>
      <c r="I1654" s="12">
        <v>0.22700000000000001</v>
      </c>
      <c r="J1654" s="12" cm="1">
        <f t="array" ref="J1654:R1654">VLOOKUP(Merged_Sheet!A1654,'HUMAN RESOURCES'!A1654:M4344,{5,6,7,8,9,10,11,12,13},0)</f>
        <v>2.3E-2</v>
      </c>
      <c r="K1654" s="12">
        <v>2.8000000000000001E-2</v>
      </c>
      <c r="L1654" s="12">
        <v>71</v>
      </c>
      <c r="M1654" s="12">
        <v>63</v>
      </c>
      <c r="N1654" s="12">
        <v>0.27</v>
      </c>
      <c r="O1654" s="12">
        <v>0.69199999999999995</v>
      </c>
      <c r="P1654" s="12">
        <v>3.7999999999999999E-2</v>
      </c>
      <c r="Q1654" s="12">
        <v>2754209</v>
      </c>
      <c r="R1654" s="12">
        <v>0.68500000000000005</v>
      </c>
      <c r="S1654" s="17" cm="1">
        <f t="array" ref="S1654:T1654">VLOOKUP(Merged_Sheet!A1654,Merged_Sheet!A1654:F4344,{5,6},0)</f>
        <v>4075049537</v>
      </c>
      <c r="T1654" s="17">
        <v>4075049537</v>
      </c>
      <c r="U1654" s="12" cm="1">
        <f t="array" ref="U1654:Z1654">VLOOKUP(Merged_Sheet!A1654,BUSINESS!A1654:J4344,{5,6,7,8,9,10},0)</f>
        <v>0.246</v>
      </c>
      <c r="V1654" s="12">
        <v>13</v>
      </c>
      <c r="W1654" s="12">
        <v>0</v>
      </c>
      <c r="X1654" s="12">
        <v>192</v>
      </c>
      <c r="Y1654" s="12">
        <v>0.125</v>
      </c>
      <c r="Z1654" s="12">
        <v>1.0680000000000001</v>
      </c>
      <c r="AA1654" s="17" cm="1">
        <f t="array" ref="AA1654:AB1654">VLOOKUP(Merged_Sheet!A1654,Merged_Sheet!A1654:F4344,{5,6},0)</f>
        <v>4075049537</v>
      </c>
      <c r="AB1654" s="17">
        <v>4075049537</v>
      </c>
      <c r="AC1654" s="16">
        <f t="shared" si="151"/>
        <v>1479.571643618912</v>
      </c>
      <c r="AD1654" s="12">
        <f t="shared" si="152"/>
        <v>1479.571643618912</v>
      </c>
      <c r="AE1654" s="12">
        <f t="shared" si="153"/>
        <v>1479.571643618912</v>
      </c>
      <c r="AF1654" s="12">
        <f t="shared" si="154"/>
        <v>1479.571643618912</v>
      </c>
      <c r="AG1654" s="12">
        <f t="shared" si="155"/>
        <v>0.31499999999999995</v>
      </c>
    </row>
    <row r="1655" spans="1:33" ht="14.5" x14ac:dyDescent="0.35">
      <c r="A1655" s="12" t="str">
        <f t="shared" si="150"/>
        <v>Mozambique-Africa-2002</v>
      </c>
      <c r="B1655" s="13" t="s">
        <v>64</v>
      </c>
      <c r="C1655" s="14" t="s">
        <v>192</v>
      </c>
      <c r="D1655" s="15">
        <v>2002</v>
      </c>
      <c r="E1655" s="16" cm="1">
        <f t="array" ref="E1655:I1655">VLOOKUP(Merged_Sheet!A1655,GDP!A1655:I4345,{5,6,7,8,9},0)</f>
        <v>4201332885</v>
      </c>
      <c r="F1655" s="16">
        <v>4201332885</v>
      </c>
      <c r="G1655" s="12">
        <v>6.4000000000000001E-2</v>
      </c>
      <c r="H1655" s="12">
        <v>14</v>
      </c>
      <c r="I1655" s="12">
        <v>0.26700000000000002</v>
      </c>
      <c r="J1655" s="12" cm="1">
        <f t="array" ref="J1655:R1655">VLOOKUP(Merged_Sheet!A1655,'HUMAN RESOURCES'!A1655:M4345,{5,6,7,8,9,10,11,12,13},0)</f>
        <v>2.3E-2</v>
      </c>
      <c r="K1655" s="12">
        <v>1.7999999999999999E-2</v>
      </c>
      <c r="L1655" s="12">
        <v>74</v>
      </c>
      <c r="M1655" s="12">
        <v>64</v>
      </c>
      <c r="N1655" s="12">
        <v>0.252</v>
      </c>
      <c r="O1655" s="12">
        <v>0.68300000000000005</v>
      </c>
      <c r="P1655" s="12">
        <v>6.6000000000000003E-2</v>
      </c>
      <c r="Q1655" s="12">
        <v>16556600</v>
      </c>
      <c r="R1655" s="12">
        <v>0.53600000000000003</v>
      </c>
      <c r="S1655" s="17" cm="1">
        <f t="array" ref="S1655:T1655">VLOOKUP(Merged_Sheet!A1655,Merged_Sheet!A1655:F4345,{5,6},0)</f>
        <v>4201332885</v>
      </c>
      <c r="T1655" s="17">
        <v>4201332885</v>
      </c>
      <c r="U1655" s="12" cm="1">
        <f t="array" ref="U1655:Z1655">VLOOKUP(Merged_Sheet!A1655,BUSINESS!A1655:J4345,{5,6,7,8,9,10},0)</f>
        <v>0.28599999999999998</v>
      </c>
      <c r="V1655" s="12">
        <v>19</v>
      </c>
      <c r="W1655" s="12">
        <v>0</v>
      </c>
      <c r="X1655" s="12">
        <v>188</v>
      </c>
      <c r="Y1655" s="12">
        <v>0.50600000000000001</v>
      </c>
      <c r="Z1655" s="12">
        <v>1.5680000000000001</v>
      </c>
      <c r="AA1655" s="17" cm="1">
        <f t="array" ref="AA1655:AB1655">VLOOKUP(Merged_Sheet!A1655,Merged_Sheet!A1655:F4345,{5,6},0)</f>
        <v>4201332885</v>
      </c>
      <c r="AB1655" s="17">
        <v>4201332885</v>
      </c>
      <c r="AC1655" s="16">
        <f t="shared" si="151"/>
        <v>253.75577624633078</v>
      </c>
      <c r="AD1655" s="12">
        <f t="shared" si="152"/>
        <v>253.75577624633078</v>
      </c>
      <c r="AE1655" s="12">
        <f t="shared" si="153"/>
        <v>253.75577624633078</v>
      </c>
      <c r="AF1655" s="12">
        <f t="shared" si="154"/>
        <v>253.75577624633078</v>
      </c>
      <c r="AG1655" s="12">
        <f t="shared" si="155"/>
        <v>0.46399999999999997</v>
      </c>
    </row>
    <row r="1656" spans="1:33" ht="14.5" x14ac:dyDescent="0.35">
      <c r="A1656" s="12" t="str">
        <f t="shared" si="150"/>
        <v>Mozambique-Africa-2003</v>
      </c>
      <c r="B1656" s="13" t="s">
        <v>64</v>
      </c>
      <c r="C1656" s="14" t="s">
        <v>192</v>
      </c>
      <c r="D1656" s="15">
        <v>2003</v>
      </c>
      <c r="E1656" s="16" cm="1">
        <f t="array" ref="E1656:I1656">VLOOKUP(Merged_Sheet!A1656,GDP!A1656:I4346,{5,6,7,8,9},0)</f>
        <v>4666197195</v>
      </c>
      <c r="F1656" s="16">
        <v>4666197195</v>
      </c>
      <c r="G1656" s="12">
        <v>6.4000000000000001E-2</v>
      </c>
      <c r="H1656" s="12">
        <v>15</v>
      </c>
      <c r="I1656" s="12">
        <v>0.247</v>
      </c>
      <c r="J1656" s="12" cm="1">
        <f t="array" ref="J1656:R1656">VLOOKUP(Merged_Sheet!A1656,'HUMAN RESOURCES'!A1656:M4346,{5,6,7,8,9,10,11,12,13},0)</f>
        <v>2.5000000000000001E-2</v>
      </c>
      <c r="K1656" s="12">
        <v>2.5000000000000001E-2</v>
      </c>
      <c r="L1656" s="12">
        <v>72</v>
      </c>
      <c r="M1656" s="12">
        <v>65</v>
      </c>
      <c r="N1656" s="12">
        <v>0.34899999999999998</v>
      </c>
      <c r="O1656" s="12">
        <v>0.61299999999999999</v>
      </c>
      <c r="P1656" s="12">
        <v>3.7999999999999999E-2</v>
      </c>
      <c r="Q1656" s="12">
        <v>95053437</v>
      </c>
      <c r="R1656" s="12">
        <v>0.45</v>
      </c>
      <c r="S1656" s="17" cm="1">
        <f t="array" ref="S1656:T1656">VLOOKUP(Merged_Sheet!A1656,Merged_Sheet!A1656:F4346,{5,6},0)</f>
        <v>4666197195</v>
      </c>
      <c r="T1656" s="17">
        <v>4666197195</v>
      </c>
      <c r="U1656" s="12" cm="1">
        <f t="array" ref="U1656:Z1656">VLOOKUP(Merged_Sheet!A1656,BUSINESS!A1656:J4346,{5,6,7,8,9,10},0)</f>
        <v>0.44500000000000001</v>
      </c>
      <c r="V1656" s="12">
        <v>36</v>
      </c>
      <c r="W1656" s="12">
        <v>0</v>
      </c>
      <c r="X1656" s="12">
        <v>195</v>
      </c>
      <c r="Y1656" s="12">
        <v>0.28999999999999998</v>
      </c>
      <c r="Z1656" s="12">
        <v>0.99099999999999999</v>
      </c>
      <c r="AA1656" s="17" cm="1">
        <f t="array" ref="AA1656:AB1656">VLOOKUP(Merged_Sheet!A1656,Merged_Sheet!A1656:F4346,{5,6},0)</f>
        <v>4666197195</v>
      </c>
      <c r="AB1656" s="17">
        <v>4666197195</v>
      </c>
      <c r="AC1656" s="16">
        <f t="shared" si="151"/>
        <v>49.090252202032424</v>
      </c>
      <c r="AD1656" s="12">
        <f t="shared" si="152"/>
        <v>49.090252202032424</v>
      </c>
      <c r="AE1656" s="12">
        <f t="shared" si="153"/>
        <v>49.090252202032424</v>
      </c>
      <c r="AF1656" s="12">
        <f t="shared" si="154"/>
        <v>49.090252202032424</v>
      </c>
      <c r="AG1656" s="12">
        <f t="shared" si="155"/>
        <v>0.55000000000000004</v>
      </c>
    </row>
    <row r="1657" spans="1:33" ht="14.5" x14ac:dyDescent="0.35">
      <c r="A1657" s="12" t="str">
        <f t="shared" si="150"/>
        <v>Mozambique-Africa-2004</v>
      </c>
      <c r="B1657" s="13" t="s">
        <v>64</v>
      </c>
      <c r="C1657" s="14" t="s">
        <v>192</v>
      </c>
      <c r="D1657" s="15">
        <v>2004</v>
      </c>
      <c r="E1657" s="16" cm="1">
        <f t="array" ref="E1657:I1657">VLOOKUP(Merged_Sheet!A1657,GDP!A1657:I4347,{5,6,7,8,9},0)</f>
        <v>5697991241</v>
      </c>
      <c r="F1657" s="16">
        <v>5697991241</v>
      </c>
      <c r="G1657" s="12">
        <v>5.8999999999999997E-2</v>
      </c>
      <c r="H1657" s="12">
        <v>16</v>
      </c>
      <c r="I1657" s="12">
        <v>0.221</v>
      </c>
      <c r="J1657" s="12" cm="1">
        <f t="array" ref="J1657:R1657">VLOOKUP(Merged_Sheet!A1657,'HUMAN RESOURCES'!A1657:M4347,{5,6,7,8,9,10,11,12,13},0)</f>
        <v>2.5999999999999999E-2</v>
      </c>
      <c r="K1657" s="12">
        <v>7.1999999999999995E-2</v>
      </c>
      <c r="L1657" s="12">
        <v>67</v>
      </c>
      <c r="M1657" s="12">
        <v>65</v>
      </c>
      <c r="N1657" s="12">
        <v>0.34899999999999998</v>
      </c>
      <c r="O1657" s="12">
        <v>0.60799999999999998</v>
      </c>
      <c r="P1657" s="12">
        <v>4.2999999999999997E-2</v>
      </c>
      <c r="Q1657" s="12">
        <v>176166353</v>
      </c>
      <c r="R1657" s="12">
        <v>0.37</v>
      </c>
      <c r="S1657" s="17" cm="1">
        <f t="array" ref="S1657:T1657">VLOOKUP(Merged_Sheet!A1657,Merged_Sheet!A1657:F4347,{5,6},0)</f>
        <v>5697991241</v>
      </c>
      <c r="T1657" s="17">
        <v>5697991241</v>
      </c>
      <c r="U1657" s="12" cm="1">
        <f t="array" ref="U1657:Z1657">VLOOKUP(Merged_Sheet!A1657,BUSINESS!A1657:J4347,{5,6,7,8,9,10},0)</f>
        <v>0.34599999999999997</v>
      </c>
      <c r="V1657" s="12">
        <v>21</v>
      </c>
      <c r="W1657" s="12">
        <v>0</v>
      </c>
      <c r="X1657" s="12">
        <v>560</v>
      </c>
      <c r="Y1657" s="12">
        <v>0.09</v>
      </c>
      <c r="Z1657" s="12">
        <v>0.61799999999999999</v>
      </c>
      <c r="AA1657" s="17" cm="1">
        <f t="array" ref="AA1657:AB1657">VLOOKUP(Merged_Sheet!A1657,Merged_Sheet!A1657:F4347,{5,6},0)</f>
        <v>5697991241</v>
      </c>
      <c r="AB1657" s="17">
        <v>5697991241</v>
      </c>
      <c r="AC1657" s="16">
        <f t="shared" si="151"/>
        <v>32.344378730483228</v>
      </c>
      <c r="AD1657" s="12">
        <f t="shared" si="152"/>
        <v>32.344378730483228</v>
      </c>
      <c r="AE1657" s="12">
        <f t="shared" si="153"/>
        <v>32.344378730483228</v>
      </c>
      <c r="AF1657" s="12">
        <f t="shared" si="154"/>
        <v>32.344378730483228</v>
      </c>
      <c r="AG1657" s="12">
        <f t="shared" si="155"/>
        <v>0.63</v>
      </c>
    </row>
    <row r="1658" spans="1:33" ht="14.5" x14ac:dyDescent="0.35">
      <c r="A1658" s="12" t="str">
        <f t="shared" si="150"/>
        <v>Mozambique-Africa-2005</v>
      </c>
      <c r="B1658" s="13" t="s">
        <v>64</v>
      </c>
      <c r="C1658" s="14" t="s">
        <v>192</v>
      </c>
      <c r="D1658" s="15">
        <v>2005</v>
      </c>
      <c r="E1658" s="16" cm="1">
        <f t="array" ref="E1658:I1658">VLOOKUP(Merged_Sheet!A1658,GDP!A1658:I4348,{5,6,7,8,9},0)</f>
        <v>6578515331</v>
      </c>
      <c r="F1658" s="16">
        <v>6578515331</v>
      </c>
      <c r="G1658" s="12">
        <v>6.9000000000000006E-2</v>
      </c>
      <c r="H1658" s="12">
        <v>22</v>
      </c>
      <c r="I1658" s="12">
        <v>0.19500000000000001</v>
      </c>
      <c r="J1658" s="12" cm="1">
        <f t="array" ref="J1658:R1658">VLOOKUP(Merged_Sheet!A1658,'HUMAN RESOURCES'!A1658:M4348,{5,6,7,8,9,10,11,12,13},0)</f>
        <v>2.5999999999999999E-2</v>
      </c>
      <c r="K1658" s="12">
        <v>3.5999999999999997E-2</v>
      </c>
      <c r="L1658" s="12">
        <v>74</v>
      </c>
      <c r="M1658" s="12">
        <v>68</v>
      </c>
      <c r="N1658" s="12">
        <v>0.314</v>
      </c>
      <c r="O1658" s="12">
        <v>0.63400000000000001</v>
      </c>
      <c r="P1658" s="12">
        <v>5.0999999999999997E-2</v>
      </c>
      <c r="Q1658" s="12">
        <v>14605862</v>
      </c>
      <c r="R1658" s="12">
        <v>0.2</v>
      </c>
      <c r="S1658" s="17" cm="1">
        <f t="array" ref="S1658:T1658">VLOOKUP(Merged_Sheet!A1658,Merged_Sheet!A1658:F4348,{5,6},0)</f>
        <v>6578515331</v>
      </c>
      <c r="T1658" s="17">
        <v>6578515331</v>
      </c>
      <c r="U1658" s="12" cm="1">
        <f t="array" ref="U1658:Z1658">VLOOKUP(Merged_Sheet!A1658,BUSINESS!A1658:J4348,{5,6,7,8,9,10},0)</f>
        <v>0.214</v>
      </c>
      <c r="V1658" s="12">
        <v>102</v>
      </c>
      <c r="W1658" s="12">
        <v>0</v>
      </c>
      <c r="X1658" s="12">
        <v>173</v>
      </c>
      <c r="Y1658" s="12">
        <v>3.1E-2</v>
      </c>
      <c r="Z1658" s="12">
        <v>0.94199999999999995</v>
      </c>
      <c r="AA1658" s="17" cm="1">
        <f t="array" ref="AA1658:AB1658">VLOOKUP(Merged_Sheet!A1658,Merged_Sheet!A1658:F4348,{5,6},0)</f>
        <v>6578515331</v>
      </c>
      <c r="AB1658" s="17">
        <v>6578515331</v>
      </c>
      <c r="AC1658" s="16">
        <f t="shared" si="151"/>
        <v>450.40240219988385</v>
      </c>
      <c r="AD1658" s="12">
        <f t="shared" si="152"/>
        <v>450.40240219988385</v>
      </c>
      <c r="AE1658" s="12">
        <f t="shared" si="153"/>
        <v>450.40240219988385</v>
      </c>
      <c r="AF1658" s="12">
        <f t="shared" si="154"/>
        <v>450.40240219988385</v>
      </c>
      <c r="AG1658" s="12">
        <f t="shared" si="155"/>
        <v>0.8</v>
      </c>
    </row>
    <row r="1659" spans="1:33" ht="14.5" x14ac:dyDescent="0.35">
      <c r="A1659" s="12" t="str">
        <f t="shared" si="150"/>
        <v>Mozambique-Africa-2006</v>
      </c>
      <c r="B1659" s="13" t="s">
        <v>64</v>
      </c>
      <c r="C1659" s="14" t="s">
        <v>192</v>
      </c>
      <c r="D1659" s="15">
        <v>2006</v>
      </c>
      <c r="E1659" s="16" cm="1">
        <f t="array" ref="E1659:I1659">VLOOKUP(Merged_Sheet!A1659,GDP!A1659:I4349,{5,6,7,8,9},0)</f>
        <v>7095910828</v>
      </c>
      <c r="F1659" s="16">
        <v>7095910828</v>
      </c>
      <c r="G1659" s="12">
        <v>6.5000000000000002E-2</v>
      </c>
      <c r="H1659" s="12">
        <v>21</v>
      </c>
      <c r="I1659" s="12">
        <v>0.186</v>
      </c>
      <c r="J1659" s="12" cm="1">
        <f t="array" ref="J1659:R1659">VLOOKUP(Merged_Sheet!A1659,'HUMAN RESOURCES'!A1659:M4349,{5,6,7,8,9,10,11,12,13},0)</f>
        <v>2.7E-2</v>
      </c>
      <c r="K1659" s="12">
        <v>2.5000000000000001E-2</v>
      </c>
      <c r="L1659" s="12">
        <v>74</v>
      </c>
      <c r="M1659" s="12">
        <v>66</v>
      </c>
      <c r="N1659" s="12">
        <v>0.30099999999999999</v>
      </c>
      <c r="O1659" s="12">
        <v>0.65600000000000003</v>
      </c>
      <c r="P1659" s="12">
        <v>4.2999999999999997E-2</v>
      </c>
      <c r="Q1659" s="12">
        <v>5514600</v>
      </c>
      <c r="R1659" s="12">
        <v>0.35299999999999998</v>
      </c>
      <c r="S1659" s="17" cm="1">
        <f t="array" ref="S1659:T1659">VLOOKUP(Merged_Sheet!A1659,Merged_Sheet!A1659:F4349,{5,6},0)</f>
        <v>7095910828</v>
      </c>
      <c r="T1659" s="17">
        <v>7095910828</v>
      </c>
      <c r="U1659" s="12" cm="1">
        <f t="array" ref="U1659:Z1659">VLOOKUP(Merged_Sheet!A1659,BUSINESS!A1659:J4349,{5,6,7,8,9,10},0)</f>
        <v>0.33400000000000002</v>
      </c>
      <c r="V1659" s="12">
        <v>10</v>
      </c>
      <c r="W1659" s="12">
        <v>0</v>
      </c>
      <c r="X1659" s="12">
        <v>210</v>
      </c>
      <c r="Y1659" s="12">
        <v>0.2</v>
      </c>
      <c r="Z1659" s="12">
        <v>1.1619999999999999</v>
      </c>
      <c r="AA1659" s="17" cm="1">
        <f t="array" ref="AA1659:AB1659">VLOOKUP(Merged_Sheet!A1659,Merged_Sheet!A1659:F4349,{5,6},0)</f>
        <v>7095910828</v>
      </c>
      <c r="AB1659" s="17">
        <v>7095910828</v>
      </c>
      <c r="AC1659" s="16">
        <f t="shared" si="151"/>
        <v>1286.7498690748196</v>
      </c>
      <c r="AD1659" s="12">
        <f t="shared" si="152"/>
        <v>1286.7498690748196</v>
      </c>
      <c r="AE1659" s="12">
        <f t="shared" si="153"/>
        <v>1286.7498690748196</v>
      </c>
      <c r="AF1659" s="12">
        <f t="shared" si="154"/>
        <v>1286.7498690748196</v>
      </c>
      <c r="AG1659" s="12">
        <f t="shared" si="155"/>
        <v>0.64700000000000002</v>
      </c>
    </row>
    <row r="1660" spans="1:33" ht="14.5" x14ac:dyDescent="0.35">
      <c r="A1660" s="12" t="str">
        <f t="shared" si="150"/>
        <v>Mozambique-Africa-2007</v>
      </c>
      <c r="B1660" s="13" t="s">
        <v>64</v>
      </c>
      <c r="C1660" s="14" t="s">
        <v>192</v>
      </c>
      <c r="D1660" s="15">
        <v>2007</v>
      </c>
      <c r="E1660" s="16" cm="1">
        <f t="array" ref="E1660:I1660">VLOOKUP(Merged_Sheet!A1660,GDP!A1660:I4350,{5,6,7,8,9},0)</f>
        <v>8035635713</v>
      </c>
      <c r="F1660" s="16">
        <v>8035635713</v>
      </c>
      <c r="G1660" s="12">
        <v>0.06</v>
      </c>
      <c r="H1660" s="12">
        <v>22</v>
      </c>
      <c r="I1660" s="12">
        <v>0.19500000000000001</v>
      </c>
      <c r="J1660" s="12" cm="1">
        <f t="array" ref="J1660:R1660">VLOOKUP(Merged_Sheet!A1660,'HUMAN RESOURCES'!A1660:M4350,{5,6,7,8,9,10,11,12,13},0)</f>
        <v>2.8000000000000001E-2</v>
      </c>
      <c r="K1660" s="12">
        <v>5.7000000000000002E-2</v>
      </c>
      <c r="L1660" s="12">
        <v>69</v>
      </c>
      <c r="M1660" s="12">
        <v>66</v>
      </c>
      <c r="N1660" s="12">
        <v>0.36199999999999999</v>
      </c>
      <c r="O1660" s="12">
        <v>0.60099999999999998</v>
      </c>
      <c r="P1660" s="12">
        <v>3.6999999999999998E-2</v>
      </c>
      <c r="Q1660" s="12">
        <v>6521314</v>
      </c>
      <c r="R1660" s="12">
        <v>0.34300000000000003</v>
      </c>
      <c r="S1660" s="17" cm="1">
        <f t="array" ref="S1660:T1660">VLOOKUP(Merged_Sheet!A1660,Merged_Sheet!A1660:F4350,{5,6},0)</f>
        <v>8035635713</v>
      </c>
      <c r="T1660" s="17">
        <v>8035635713</v>
      </c>
      <c r="U1660" s="12" cm="1">
        <f t="array" ref="U1660:Z1660">VLOOKUP(Merged_Sheet!A1660,BUSINESS!A1660:J4350,{5,6,7,8,9,10},0)</f>
        <v>0.31900000000000001</v>
      </c>
      <c r="V1660" s="12">
        <v>93</v>
      </c>
      <c r="W1660" s="12">
        <v>0</v>
      </c>
      <c r="X1660" s="12">
        <v>362</v>
      </c>
      <c r="Y1660" s="12">
        <v>0.09</v>
      </c>
      <c r="Z1660" s="12">
        <v>0.84</v>
      </c>
      <c r="AA1660" s="17" cm="1">
        <f t="array" ref="AA1660:AB1660">VLOOKUP(Merged_Sheet!A1660,Merged_Sheet!A1660:F4350,{5,6},0)</f>
        <v>8035635713</v>
      </c>
      <c r="AB1660" s="17">
        <v>8035635713</v>
      </c>
      <c r="AC1660" s="16">
        <f t="shared" si="151"/>
        <v>1232.2111330630605</v>
      </c>
      <c r="AD1660" s="12">
        <f t="shared" si="152"/>
        <v>1232.2111330630605</v>
      </c>
      <c r="AE1660" s="12">
        <f t="shared" si="153"/>
        <v>1232.2111330630605</v>
      </c>
      <c r="AF1660" s="12">
        <f t="shared" si="154"/>
        <v>1232.2111330630605</v>
      </c>
      <c r="AG1660" s="12">
        <f t="shared" si="155"/>
        <v>0.65700000000000003</v>
      </c>
    </row>
    <row r="1661" spans="1:33" ht="14.5" x14ac:dyDescent="0.35">
      <c r="A1661" s="12" t="str">
        <f t="shared" si="150"/>
        <v>Mozambique-Africa-2008</v>
      </c>
      <c r="B1661" s="13" t="s">
        <v>64</v>
      </c>
      <c r="C1661" s="14" t="s">
        <v>192</v>
      </c>
      <c r="D1661" s="15">
        <v>2008</v>
      </c>
      <c r="E1661" s="16" cm="1">
        <f t="array" ref="E1661:I1661">VLOOKUP(Merged_Sheet!A1661,GDP!A1661:I4351,{5,6,7,8,9},0)</f>
        <v>9891003405</v>
      </c>
      <c r="F1661" s="16">
        <v>9891003405</v>
      </c>
      <c r="G1661" s="12">
        <v>5.5E-2</v>
      </c>
      <c r="H1661" s="12">
        <v>24</v>
      </c>
      <c r="I1661" s="12">
        <v>0.183</v>
      </c>
      <c r="J1661" s="12" cm="1">
        <f t="array" ref="J1661:R1661">VLOOKUP(Merged_Sheet!A1661,'HUMAN RESOURCES'!A1661:M4351,{5,6,7,8,9,10,11,12,13},0)</f>
        <v>3.3000000000000002E-2</v>
      </c>
      <c r="K1661" s="12">
        <v>4.2999999999999997E-2</v>
      </c>
      <c r="L1661" s="12">
        <v>71</v>
      </c>
      <c r="M1661" s="12">
        <v>64</v>
      </c>
      <c r="N1661" s="12">
        <v>0.35799999999999998</v>
      </c>
      <c r="O1661" s="12">
        <v>0.61</v>
      </c>
      <c r="P1661" s="12">
        <v>3.2000000000000001E-2</v>
      </c>
      <c r="Q1661" s="12">
        <v>7814850</v>
      </c>
      <c r="R1661" s="12">
        <v>0.26500000000000001</v>
      </c>
      <c r="S1661" s="17" cm="1">
        <f t="array" ref="S1661:T1661">VLOOKUP(Merged_Sheet!A1661,Merged_Sheet!A1661:F4351,{5,6},0)</f>
        <v>9891003405</v>
      </c>
      <c r="T1661" s="17">
        <v>9891003405</v>
      </c>
      <c r="U1661" s="12" cm="1">
        <f t="array" ref="U1661:Z1661">VLOOKUP(Merged_Sheet!A1661,BUSINESS!A1661:J4351,{5,6,7,8,9,10},0)</f>
        <v>0.84499999999999997</v>
      </c>
      <c r="V1661" s="12">
        <v>24</v>
      </c>
      <c r="W1661" s="12">
        <v>0</v>
      </c>
      <c r="X1661" s="12">
        <v>224</v>
      </c>
      <c r="Y1661" s="12">
        <v>0.13</v>
      </c>
      <c r="Z1661" s="12">
        <v>0.80900000000000005</v>
      </c>
      <c r="AA1661" s="17" cm="1">
        <f t="array" ref="AA1661:AB1661">VLOOKUP(Merged_Sheet!A1661,Merged_Sheet!A1661:F4351,{5,6},0)</f>
        <v>9891003405</v>
      </c>
      <c r="AB1661" s="17">
        <v>9891003405</v>
      </c>
      <c r="AC1661" s="16">
        <f t="shared" si="151"/>
        <v>1265.6677229889249</v>
      </c>
      <c r="AD1661" s="12">
        <f t="shared" si="152"/>
        <v>1265.6677229889249</v>
      </c>
      <c r="AE1661" s="12">
        <f t="shared" si="153"/>
        <v>1265.6677229889249</v>
      </c>
      <c r="AF1661" s="12">
        <f t="shared" si="154"/>
        <v>1265.6677229889249</v>
      </c>
      <c r="AG1661" s="12">
        <f t="shared" si="155"/>
        <v>0.73499999999999999</v>
      </c>
    </row>
    <row r="1662" spans="1:33" ht="14.5" x14ac:dyDescent="0.35">
      <c r="A1662" s="12" t="str">
        <f t="shared" si="150"/>
        <v>Mozambique-Africa-2009</v>
      </c>
      <c r="B1662" s="13" t="s">
        <v>64</v>
      </c>
      <c r="C1662" s="14" t="s">
        <v>192</v>
      </c>
      <c r="D1662" s="15">
        <v>2009</v>
      </c>
      <c r="E1662" s="16" cm="1">
        <f t="array" ref="E1662:I1662">VLOOKUP(Merged_Sheet!A1662,GDP!A1662:I4352,{5,6,7,8,9},0)</f>
        <v>9674037707</v>
      </c>
      <c r="F1662" s="16">
        <v>9674037707</v>
      </c>
      <c r="G1662" s="12">
        <v>0.06</v>
      </c>
      <c r="H1662" s="12">
        <v>25</v>
      </c>
      <c r="I1662" s="12">
        <v>0.157</v>
      </c>
      <c r="J1662" s="12" cm="1">
        <f t="array" ref="J1662:R1662">VLOOKUP(Merged_Sheet!A1662,'HUMAN RESOURCES'!A1662:M4352,{5,6,7,8,9,10,11,12,13},0)</f>
        <v>3.5999999999999997E-2</v>
      </c>
      <c r="K1662" s="12">
        <v>0.05</v>
      </c>
      <c r="L1662" s="12">
        <v>68</v>
      </c>
      <c r="M1662" s="12">
        <v>65</v>
      </c>
      <c r="N1662" s="12">
        <v>0.46899999999999997</v>
      </c>
      <c r="O1662" s="12">
        <v>0.5</v>
      </c>
      <c r="P1662" s="12">
        <v>3.2000000000000001E-2</v>
      </c>
      <c r="Q1662" s="12">
        <v>1120392</v>
      </c>
      <c r="R1662" s="12">
        <v>0.30199999999999999</v>
      </c>
      <c r="S1662" s="17" cm="1">
        <f t="array" ref="S1662:T1662">VLOOKUP(Merged_Sheet!A1662,Merged_Sheet!A1662:F4352,{5,6},0)</f>
        <v>9674037707</v>
      </c>
      <c r="T1662" s="17">
        <v>9674037707</v>
      </c>
      <c r="U1662" s="12" cm="1">
        <f t="array" ref="U1662:Z1662">VLOOKUP(Merged_Sheet!A1662,BUSINESS!A1662:J4352,{5,6,7,8,9,10},0)</f>
        <v>0.11</v>
      </c>
      <c r="V1662" s="12">
        <v>94</v>
      </c>
      <c r="W1662" s="12">
        <v>0</v>
      </c>
      <c r="X1662" s="12">
        <v>276</v>
      </c>
      <c r="Y1662" s="12">
        <v>8.9999999999999993E-3</v>
      </c>
      <c r="Z1662" s="12">
        <v>0.56000000000000005</v>
      </c>
      <c r="AA1662" s="17" cm="1">
        <f t="array" ref="AA1662:AB1662">VLOOKUP(Merged_Sheet!A1662,Merged_Sheet!A1662:F4352,{5,6},0)</f>
        <v>9674037707</v>
      </c>
      <c r="AB1662" s="17">
        <v>9674037707</v>
      </c>
      <c r="AC1662" s="16">
        <f t="shared" si="151"/>
        <v>8634.511587908517</v>
      </c>
      <c r="AD1662" s="12">
        <f t="shared" si="152"/>
        <v>8634.511587908517</v>
      </c>
      <c r="AE1662" s="12">
        <f t="shared" si="153"/>
        <v>8634.511587908517</v>
      </c>
      <c r="AF1662" s="12">
        <f t="shared" si="154"/>
        <v>8634.511587908517</v>
      </c>
      <c r="AG1662" s="12">
        <f t="shared" si="155"/>
        <v>0.69799999999999995</v>
      </c>
    </row>
    <row r="1663" spans="1:33" ht="14.5" x14ac:dyDescent="0.35">
      <c r="A1663" s="12" t="str">
        <f t="shared" si="150"/>
        <v>Mozambique-Africa-2010</v>
      </c>
      <c r="B1663" s="13" t="s">
        <v>64</v>
      </c>
      <c r="C1663" s="14" t="s">
        <v>192</v>
      </c>
      <c r="D1663" s="15">
        <v>2010</v>
      </c>
      <c r="E1663" s="16" cm="1">
        <f t="array" ref="E1663:I1663">VLOOKUP(Merged_Sheet!A1663,GDP!A1663:I4353,{5,6,7,8,9},0)</f>
        <v>9274448732</v>
      </c>
      <c r="F1663" s="16">
        <v>9274448732</v>
      </c>
      <c r="G1663" s="12">
        <v>5.7000000000000002E-2</v>
      </c>
      <c r="H1663" s="12">
        <v>22</v>
      </c>
      <c r="I1663" s="12">
        <v>0.16300000000000001</v>
      </c>
      <c r="J1663" s="12" cm="1">
        <f t="array" ref="J1663:R1663">VLOOKUP(Merged_Sheet!A1663,'HUMAN RESOURCES'!A1663:M4353,{5,6,7,8,9,10,11,12,13},0)</f>
        <v>3.6999999999999998E-2</v>
      </c>
      <c r="K1663" s="12">
        <v>7.3999999999999996E-2</v>
      </c>
      <c r="L1663" s="12">
        <v>61</v>
      </c>
      <c r="M1663" s="12">
        <v>59</v>
      </c>
      <c r="N1663" s="12">
        <v>0.48099999999999998</v>
      </c>
      <c r="O1663" s="12">
        <v>0.497</v>
      </c>
      <c r="P1663" s="12">
        <v>2.1999999999999999E-2</v>
      </c>
      <c r="Q1663" s="12">
        <v>29105480</v>
      </c>
      <c r="R1663" s="12">
        <v>0.251</v>
      </c>
      <c r="S1663" s="17" cm="1">
        <f t="array" ref="S1663:T1663">VLOOKUP(Merged_Sheet!A1663,Merged_Sheet!A1663:F4353,{5,6},0)</f>
        <v>9274448732</v>
      </c>
      <c r="T1663" s="17">
        <v>9274448732</v>
      </c>
      <c r="U1663" s="12" cm="1">
        <f t="array" ref="U1663:Z1663">VLOOKUP(Merged_Sheet!A1663,BUSINESS!A1663:J4353,{5,6,7,8,9,10},0)</f>
        <v>0.36299999999999999</v>
      </c>
      <c r="V1663" s="12">
        <v>7</v>
      </c>
      <c r="W1663" s="12">
        <v>0</v>
      </c>
      <c r="X1663" s="12">
        <v>275</v>
      </c>
      <c r="Y1663" s="12">
        <v>0.05</v>
      </c>
      <c r="Z1663" s="12">
        <v>0.60299999999999998</v>
      </c>
      <c r="AA1663" s="17" cm="1">
        <f t="array" ref="AA1663:AB1663">VLOOKUP(Merged_Sheet!A1663,Merged_Sheet!A1663:F4353,{5,6},0)</f>
        <v>9274448732</v>
      </c>
      <c r="AB1663" s="17">
        <v>9274448732</v>
      </c>
      <c r="AC1663" s="16">
        <f t="shared" si="151"/>
        <v>318.64957155834571</v>
      </c>
      <c r="AD1663" s="12">
        <f t="shared" si="152"/>
        <v>318.64957155834571</v>
      </c>
      <c r="AE1663" s="12">
        <f t="shared" si="153"/>
        <v>318.64957155834571</v>
      </c>
      <c r="AF1663" s="12">
        <f t="shared" si="154"/>
        <v>318.64957155834571</v>
      </c>
      <c r="AG1663" s="12">
        <f t="shared" si="155"/>
        <v>0.749</v>
      </c>
    </row>
    <row r="1664" spans="1:33" ht="14.5" x14ac:dyDescent="0.35">
      <c r="A1664" s="12" t="str">
        <f t="shared" si="150"/>
        <v>Mozambique-Africa-2011</v>
      </c>
      <c r="B1664" s="13" t="s">
        <v>64</v>
      </c>
      <c r="C1664" s="14" t="s">
        <v>192</v>
      </c>
      <c r="D1664" s="15">
        <v>2011</v>
      </c>
      <c r="E1664" s="16" cm="1">
        <f t="array" ref="E1664:I1664">VLOOKUP(Merged_Sheet!A1664,GDP!A1664:I4354,{5,6,7,8,9},0)</f>
        <v>12547888400</v>
      </c>
      <c r="F1664" s="16">
        <v>12547888400</v>
      </c>
      <c r="G1664" s="12">
        <v>6.4000000000000001E-2</v>
      </c>
      <c r="H1664" s="12">
        <v>33</v>
      </c>
      <c r="I1664" s="12">
        <v>0.191</v>
      </c>
      <c r="J1664" s="12" cm="1">
        <f t="array" ref="J1664:R1664">VLOOKUP(Merged_Sheet!A1664,'HUMAN RESOURCES'!A1664:M4354,{5,6,7,8,9,10,11,12,13},0)</f>
        <v>8.0000000000000002E-3</v>
      </c>
      <c r="K1664" s="12">
        <v>2E-3</v>
      </c>
      <c r="L1664" s="12">
        <v>86</v>
      </c>
      <c r="M1664" s="12">
        <v>80</v>
      </c>
      <c r="N1664" s="12">
        <v>0.13100000000000001</v>
      </c>
      <c r="O1664" s="12">
        <v>0.625</v>
      </c>
      <c r="P1664" s="12">
        <v>0.24399999999999999</v>
      </c>
      <c r="Q1664" s="12">
        <v>127561489</v>
      </c>
      <c r="R1664" s="12">
        <v>0.91900000000000004</v>
      </c>
      <c r="S1664" s="17" cm="1">
        <f t="array" ref="S1664:T1664">VLOOKUP(Merged_Sheet!A1664,Merged_Sheet!A1664:F4354,{5,6},0)</f>
        <v>12547888400</v>
      </c>
      <c r="T1664" s="17">
        <v>12547888400</v>
      </c>
      <c r="U1664" s="12" cm="1">
        <f t="array" ref="U1664:Z1664">VLOOKUP(Merged_Sheet!A1664,BUSINESS!A1664:J4354,{5,6,7,8,9,10},0)</f>
        <v>0.49399999999999999</v>
      </c>
      <c r="V1664" s="12">
        <v>22</v>
      </c>
      <c r="W1664" s="12">
        <v>23</v>
      </c>
      <c r="X1664" s="12">
        <v>330</v>
      </c>
      <c r="Y1664" s="12">
        <v>0.86299999999999999</v>
      </c>
      <c r="Z1664" s="12">
        <v>1.087</v>
      </c>
      <c r="AA1664" s="17" cm="1">
        <f t="array" ref="AA1664:AB1664">VLOOKUP(Merged_Sheet!A1664,Merged_Sheet!A1664:F4354,{5,6},0)</f>
        <v>12547888400</v>
      </c>
      <c r="AB1664" s="17">
        <v>12547888400</v>
      </c>
      <c r="AC1664" s="16">
        <f t="shared" si="151"/>
        <v>98.367371675945236</v>
      </c>
      <c r="AD1664" s="12">
        <f t="shared" si="152"/>
        <v>98.367371675945236</v>
      </c>
      <c r="AE1664" s="12">
        <f t="shared" si="153"/>
        <v>98.367371675945236</v>
      </c>
      <c r="AF1664" s="12">
        <f t="shared" si="154"/>
        <v>98.367371675945236</v>
      </c>
      <c r="AG1664" s="12">
        <f t="shared" si="155"/>
        <v>8.0999999999999961E-2</v>
      </c>
    </row>
    <row r="1665" spans="1:33" ht="14.5" x14ac:dyDescent="0.35">
      <c r="A1665" s="12" t="str">
        <f t="shared" si="150"/>
        <v>Mozambique-Africa-2012</v>
      </c>
      <c r="B1665" s="13" t="s">
        <v>64</v>
      </c>
      <c r="C1665" s="14" t="s">
        <v>192</v>
      </c>
      <c r="D1665" s="15">
        <v>2012</v>
      </c>
      <c r="E1665" s="16" cm="1">
        <f t="array" ref="E1665:I1665">VLOOKUP(Merged_Sheet!A1665,GDP!A1665:I4355,{5,6,7,8,9},0)</f>
        <v>14376457305</v>
      </c>
      <c r="F1665" s="16">
        <v>14376457305</v>
      </c>
      <c r="G1665" s="12">
        <v>6.4000000000000001E-2</v>
      </c>
      <c r="H1665" s="12">
        <v>37</v>
      </c>
      <c r="I1665" s="12">
        <v>0.16800000000000001</v>
      </c>
      <c r="J1665" s="12" cm="1">
        <f t="array" ref="J1665:R1665">VLOOKUP(Merged_Sheet!A1665,'HUMAN RESOURCES'!A1665:M4355,{5,6,7,8,9,10,11,12,13},0)</f>
        <v>0.01</v>
      </c>
      <c r="K1665" s="12">
        <v>1.2E-2</v>
      </c>
      <c r="L1665" s="12">
        <v>78</v>
      </c>
      <c r="M1665" s="12">
        <v>71</v>
      </c>
      <c r="N1665" s="12">
        <v>0.185</v>
      </c>
      <c r="O1665" s="12">
        <v>0.72099999999999997</v>
      </c>
      <c r="P1665" s="12">
        <v>9.4E-2</v>
      </c>
      <c r="Q1665" s="12">
        <v>66785001</v>
      </c>
      <c r="R1665" s="12">
        <v>0.46700000000000003</v>
      </c>
      <c r="S1665" s="17" cm="1">
        <f t="array" ref="S1665:T1665">VLOOKUP(Merged_Sheet!A1665,Merged_Sheet!A1665:F4355,{5,6},0)</f>
        <v>14376457305</v>
      </c>
      <c r="T1665" s="17">
        <v>14376457305</v>
      </c>
      <c r="U1665" s="12" cm="1">
        <f t="array" ref="U1665:Z1665">VLOOKUP(Merged_Sheet!A1665,BUSINESS!A1665:J4355,{5,6,7,8,9,10},0)</f>
        <v>0.372</v>
      </c>
      <c r="V1665" s="12">
        <v>29</v>
      </c>
      <c r="W1665" s="12">
        <v>18</v>
      </c>
      <c r="X1665" s="12">
        <v>264</v>
      </c>
      <c r="Y1665" s="12">
        <v>0.26500000000000001</v>
      </c>
      <c r="Z1665" s="12">
        <v>1.2729999999999999</v>
      </c>
      <c r="AA1665" s="17" cm="1">
        <f t="array" ref="AA1665:AB1665">VLOOKUP(Merged_Sheet!A1665,Merged_Sheet!A1665:F4355,{5,6},0)</f>
        <v>14376457305</v>
      </c>
      <c r="AB1665" s="17">
        <v>14376457305</v>
      </c>
      <c r="AC1665" s="16">
        <f t="shared" si="151"/>
        <v>215.26476139455326</v>
      </c>
      <c r="AD1665" s="12">
        <f t="shared" si="152"/>
        <v>215.26476139455326</v>
      </c>
      <c r="AE1665" s="12">
        <f t="shared" si="153"/>
        <v>215.26476139455326</v>
      </c>
      <c r="AF1665" s="12">
        <f t="shared" si="154"/>
        <v>215.26476139455326</v>
      </c>
      <c r="AG1665" s="12">
        <f t="shared" si="155"/>
        <v>0.53299999999999992</v>
      </c>
    </row>
    <row r="1666" spans="1:33" ht="14.5" x14ac:dyDescent="0.35">
      <c r="A1666" s="12" t="str">
        <f t="shared" si="150"/>
        <v>Myanmar-Asia-2000</v>
      </c>
      <c r="B1666" s="13" t="s">
        <v>60</v>
      </c>
      <c r="C1666" s="14" t="s">
        <v>193</v>
      </c>
      <c r="D1666" s="15">
        <v>2000</v>
      </c>
      <c r="E1666" s="16" cm="1">
        <f t="array" ref="E1666:I1666">VLOOKUP(Merged_Sheet!A1666,GDP!A1666:I4356,{5,6,7,8,9},0)</f>
        <v>0</v>
      </c>
      <c r="F1666" s="16">
        <v>0</v>
      </c>
      <c r="G1666" s="12">
        <v>2.1000000000000001E-2</v>
      </c>
      <c r="H1666" s="12">
        <v>3</v>
      </c>
      <c r="I1666" s="12">
        <v>0.153</v>
      </c>
      <c r="J1666" s="12" cm="1">
        <f t="array" ref="J1666:R1666">VLOOKUP(Merged_Sheet!A1666,'HUMAN RESOURCES'!A1666:M4356,{5,6,7,8,9,10,11,12,13},0)</f>
        <v>0.01</v>
      </c>
      <c r="K1666" s="12">
        <v>0</v>
      </c>
      <c r="L1666" s="12">
        <v>82</v>
      </c>
      <c r="M1666" s="12">
        <v>78</v>
      </c>
      <c r="N1666" s="12">
        <v>0.122</v>
      </c>
      <c r="O1666" s="12">
        <v>0.8</v>
      </c>
      <c r="P1666" s="12">
        <v>7.6999999999999999E-2</v>
      </c>
      <c r="Q1666" s="12">
        <v>556783</v>
      </c>
      <c r="R1666" s="12">
        <v>1</v>
      </c>
      <c r="S1666" s="17" cm="1">
        <f t="array" ref="S1666:T1666">VLOOKUP(Merged_Sheet!A1666,Merged_Sheet!A1666:F4356,{5,6},0)</f>
        <v>0</v>
      </c>
      <c r="T1666" s="17">
        <v>0</v>
      </c>
      <c r="U1666" s="12" cm="1">
        <f t="array" ref="U1666:Z1666">VLOOKUP(Merged_Sheet!A1666,BUSINESS!A1666:J4356,{5,6,7,8,9,10},0)</f>
        <v>0</v>
      </c>
      <c r="V1666" s="12">
        <v>0</v>
      </c>
      <c r="W1666" s="12">
        <v>0</v>
      </c>
      <c r="X1666" s="12">
        <v>0</v>
      </c>
      <c r="Y1666" s="12">
        <v>0.61299999999999999</v>
      </c>
      <c r="Z1666" s="12">
        <v>2.8980000000000001</v>
      </c>
      <c r="AA1666" s="17" cm="1">
        <f t="array" ref="AA1666:AB1666">VLOOKUP(Merged_Sheet!A1666,Merged_Sheet!A1666:F4356,{5,6},0)</f>
        <v>0</v>
      </c>
      <c r="AB1666" s="17">
        <v>0</v>
      </c>
      <c r="AC1666" s="16">
        <f t="shared" si="151"/>
        <v>0</v>
      </c>
      <c r="AD1666" s="12">
        <f t="shared" si="152"/>
        <v>0</v>
      </c>
      <c r="AE1666" s="12">
        <f t="shared" si="153"/>
        <v>0</v>
      </c>
      <c r="AF1666" s="12">
        <f t="shared" si="154"/>
        <v>0</v>
      </c>
      <c r="AG1666" s="12">
        <f t="shared" si="155"/>
        <v>0</v>
      </c>
    </row>
    <row r="1667" spans="1:33" ht="14.5" x14ac:dyDescent="0.35">
      <c r="A1667" s="12" t="str">
        <f t="shared" ref="A1667:A1730" si="156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6" cm="1">
        <f t="array" ref="E1667:I1667">VLOOKUP(Merged_Sheet!A1667,GDP!A1667:I4357,{5,6,7,8,9},0)</f>
        <v>0</v>
      </c>
      <c r="F1667" s="16">
        <v>0</v>
      </c>
      <c r="G1667" s="12">
        <v>2.1000000000000001E-2</v>
      </c>
      <c r="H1667" s="12">
        <v>2</v>
      </c>
      <c r="I1667" s="12">
        <v>0.15</v>
      </c>
      <c r="J1667" s="12" cm="1">
        <f t="array" ref="J1667:R1667">VLOOKUP(Merged_Sheet!A1667,'HUMAN RESOURCES'!A1667:M4357,{5,6,7,8,9,10,11,12,13},0)</f>
        <v>0.01</v>
      </c>
      <c r="K1667" s="12">
        <v>3.0000000000000001E-3</v>
      </c>
      <c r="L1667" s="12">
        <v>85</v>
      </c>
      <c r="M1667" s="12">
        <v>78</v>
      </c>
      <c r="N1667" s="12">
        <v>0.153</v>
      </c>
      <c r="O1667" s="12">
        <v>0.72899999999999998</v>
      </c>
      <c r="P1667" s="12">
        <v>0.11799999999999999</v>
      </c>
      <c r="Q1667" s="12">
        <v>50004441</v>
      </c>
      <c r="R1667" s="12">
        <v>0.82099999999999995</v>
      </c>
      <c r="S1667" s="17" cm="1">
        <f t="array" ref="S1667:T1667">VLOOKUP(Merged_Sheet!A1667,Merged_Sheet!A1667:F4357,{5,6},0)</f>
        <v>0</v>
      </c>
      <c r="T1667" s="17">
        <v>0</v>
      </c>
      <c r="U1667" s="12" cm="1">
        <f t="array" ref="U1667:Z1667">VLOOKUP(Merged_Sheet!A1667,BUSINESS!A1667:J4357,{5,6,7,8,9,10},0)</f>
        <v>0.28999999999999998</v>
      </c>
      <c r="V1667" s="12">
        <v>6</v>
      </c>
      <c r="W1667" s="12">
        <v>6</v>
      </c>
      <c r="X1667" s="12">
        <v>207</v>
      </c>
      <c r="Y1667" s="12">
        <v>0.84099999999999997</v>
      </c>
      <c r="Z1667" s="12">
        <v>1.0940000000000001</v>
      </c>
      <c r="AA1667" s="17" cm="1">
        <f t="array" ref="AA1667:AB1667">VLOOKUP(Merged_Sheet!A1667,Merged_Sheet!A1667:F4357,{5,6},0)</f>
        <v>0</v>
      </c>
      <c r="AB1667" s="17">
        <v>0</v>
      </c>
      <c r="AC1667" s="16">
        <f t="shared" ref="AC1667:AC1730" si="157">F1667/Q1667</f>
        <v>0</v>
      </c>
      <c r="AD1667" s="12">
        <f t="shared" ref="AD1667:AD1730" si="158">AB1667/Q1667</f>
        <v>0</v>
      </c>
      <c r="AE1667" s="12">
        <f t="shared" ref="AE1667:AE1730" si="159">AA1667/Q1667</f>
        <v>0</v>
      </c>
      <c r="AF1667" s="12">
        <f t="shared" ref="AF1667:AF1730" si="160">T1667/Q1667</f>
        <v>0</v>
      </c>
      <c r="AG1667" s="12">
        <f t="shared" ref="AG1667:AG1730" si="161">1-R1667</f>
        <v>0.17900000000000005</v>
      </c>
    </row>
    <row r="1668" spans="1:33" ht="14.5" x14ac:dyDescent="0.35">
      <c r="A1668" s="12" t="str">
        <f t="shared" si="156"/>
        <v>Myanmar-Asia-2002</v>
      </c>
      <c r="B1668" s="13" t="s">
        <v>60</v>
      </c>
      <c r="C1668" s="14" t="s">
        <v>193</v>
      </c>
      <c r="D1668" s="15">
        <v>2002</v>
      </c>
      <c r="E1668" s="16" cm="1">
        <f t="array" ref="E1668:I1668">VLOOKUP(Merged_Sheet!A1668,GDP!A1668:I4358,{5,6,7,8,9},0)</f>
        <v>0</v>
      </c>
      <c r="F1668" s="16">
        <v>0</v>
      </c>
      <c r="G1668" s="12">
        <v>2.4E-2</v>
      </c>
      <c r="H1668" s="12">
        <v>3</v>
      </c>
      <c r="I1668" s="12">
        <v>0.15</v>
      </c>
      <c r="J1668" s="12" cm="1">
        <f t="array" ref="J1668:R1668">VLOOKUP(Merged_Sheet!A1668,'HUMAN RESOURCES'!A1668:M4358,{5,6,7,8,9,10,11,12,13},0)</f>
        <v>0.01</v>
      </c>
      <c r="K1668" s="12">
        <v>2E-3</v>
      </c>
      <c r="L1668" s="12">
        <v>85</v>
      </c>
      <c r="M1668" s="12">
        <v>80</v>
      </c>
      <c r="N1668" s="12">
        <v>0.16500000000000001</v>
      </c>
      <c r="O1668" s="12">
        <v>0.73799999999999999</v>
      </c>
      <c r="P1668" s="12">
        <v>9.7000000000000003E-2</v>
      </c>
      <c r="Q1668" s="12">
        <v>5312400</v>
      </c>
      <c r="R1668" s="12">
        <v>1</v>
      </c>
      <c r="S1668" s="17" cm="1">
        <f t="array" ref="S1668:T1668">VLOOKUP(Merged_Sheet!A1668,Merged_Sheet!A1668:F4358,{5,6},0)</f>
        <v>0</v>
      </c>
      <c r="T1668" s="17">
        <v>0</v>
      </c>
      <c r="U1668" s="12" cm="1">
        <f t="array" ref="U1668:Z1668">VLOOKUP(Merged_Sheet!A1668,BUSINESS!A1668:J4358,{5,6,7,8,9,10},0)</f>
        <v>0.27600000000000002</v>
      </c>
      <c r="V1668" s="12">
        <v>3</v>
      </c>
      <c r="W1668" s="12">
        <v>1</v>
      </c>
      <c r="X1668" s="12">
        <v>82</v>
      </c>
      <c r="Y1668" s="12">
        <v>0.72</v>
      </c>
      <c r="Z1668" s="12">
        <v>1.5209999999999999</v>
      </c>
      <c r="AA1668" s="17" cm="1">
        <f t="array" ref="AA1668:AB1668">VLOOKUP(Merged_Sheet!A1668,Merged_Sheet!A1668:F4358,{5,6},0)</f>
        <v>0</v>
      </c>
      <c r="AB1668" s="17">
        <v>0</v>
      </c>
      <c r="AC1668" s="16">
        <f t="shared" si="157"/>
        <v>0</v>
      </c>
      <c r="AD1668" s="12">
        <f t="shared" si="158"/>
        <v>0</v>
      </c>
      <c r="AE1668" s="12">
        <f t="shared" si="159"/>
        <v>0</v>
      </c>
      <c r="AF1668" s="12">
        <f t="shared" si="160"/>
        <v>0</v>
      </c>
      <c r="AG1668" s="12">
        <f t="shared" si="161"/>
        <v>0</v>
      </c>
    </row>
    <row r="1669" spans="1:33" ht="14.5" x14ac:dyDescent="0.35">
      <c r="A1669" s="12" t="str">
        <f t="shared" si="156"/>
        <v>Myanmar-Asia-2003</v>
      </c>
      <c r="B1669" s="13" t="s">
        <v>60</v>
      </c>
      <c r="C1669" s="14" t="s">
        <v>193</v>
      </c>
      <c r="D1669" s="15">
        <v>2003</v>
      </c>
      <c r="E1669" s="16" cm="1">
        <f t="array" ref="E1669:I1669">VLOOKUP(Merged_Sheet!A1669,GDP!A1669:I4359,{5,6,7,8,9},0)</f>
        <v>0</v>
      </c>
      <c r="F1669" s="16">
        <v>0</v>
      </c>
      <c r="G1669" s="12">
        <v>2.3E-2</v>
      </c>
      <c r="H1669" s="12">
        <v>4</v>
      </c>
      <c r="I1669" s="12">
        <v>0.15</v>
      </c>
      <c r="J1669" s="12" cm="1">
        <f t="array" ref="J1669:R1669">VLOOKUP(Merged_Sheet!A1669,'HUMAN RESOURCES'!A1669:M4359,{5,6,7,8,9,10,11,12,13},0)</f>
        <v>1.2E-2</v>
      </c>
      <c r="K1669" s="12">
        <v>1.2E-2</v>
      </c>
      <c r="L1669" s="12">
        <v>77</v>
      </c>
      <c r="M1669" s="12">
        <v>74</v>
      </c>
      <c r="N1669" s="12">
        <v>0.18</v>
      </c>
      <c r="O1669" s="12">
        <v>0.73299999999999998</v>
      </c>
      <c r="P1669" s="12">
        <v>8.6999999999999994E-2</v>
      </c>
      <c r="Q1669" s="12">
        <v>1350695000</v>
      </c>
      <c r="R1669" s="12">
        <v>0.51900000000000002</v>
      </c>
      <c r="S1669" s="17" cm="1">
        <f t="array" ref="S1669:T1669">VLOOKUP(Merged_Sheet!A1669,Merged_Sheet!A1669:F4359,{5,6},0)</f>
        <v>0</v>
      </c>
      <c r="T1669" s="17">
        <v>0</v>
      </c>
      <c r="U1669" s="12" cm="1">
        <f t="array" ref="U1669:Z1669">VLOOKUP(Merged_Sheet!A1669,BUSINESS!A1669:J4359,{5,6,7,8,9,10},0)</f>
        <v>0.63700000000000001</v>
      </c>
      <c r="V1669" s="12">
        <v>33</v>
      </c>
      <c r="W1669" s="12">
        <v>99</v>
      </c>
      <c r="X1669" s="12">
        <v>338</v>
      </c>
      <c r="Y1669" s="12">
        <v>0.42299999999999999</v>
      </c>
      <c r="Z1669" s="12">
        <v>0.80800000000000005</v>
      </c>
      <c r="AA1669" s="17" cm="1">
        <f t="array" ref="AA1669:AB1669">VLOOKUP(Merged_Sheet!A1669,Merged_Sheet!A1669:F4359,{5,6},0)</f>
        <v>0</v>
      </c>
      <c r="AB1669" s="17">
        <v>0</v>
      </c>
      <c r="AC1669" s="16">
        <f t="shared" si="157"/>
        <v>0</v>
      </c>
      <c r="AD1669" s="12">
        <f t="shared" si="158"/>
        <v>0</v>
      </c>
      <c r="AE1669" s="12">
        <f t="shared" si="159"/>
        <v>0</v>
      </c>
      <c r="AF1669" s="12">
        <f t="shared" si="160"/>
        <v>0</v>
      </c>
      <c r="AG1669" s="12">
        <f t="shared" si="161"/>
        <v>0.48099999999999998</v>
      </c>
    </row>
    <row r="1670" spans="1:33" ht="14.5" x14ac:dyDescent="0.35">
      <c r="A1670" s="12" t="str">
        <f t="shared" si="156"/>
        <v>Myanmar-Asia-2004</v>
      </c>
      <c r="B1670" s="13" t="s">
        <v>60</v>
      </c>
      <c r="C1670" s="14" t="s">
        <v>193</v>
      </c>
      <c r="D1670" s="15">
        <v>2004</v>
      </c>
      <c r="E1670" s="16" cm="1">
        <f t="array" ref="E1670:I1670">VLOOKUP(Merged_Sheet!A1670,GDP!A1670:I4360,{5,6,7,8,9},0)</f>
        <v>0</v>
      </c>
      <c r="F1670" s="16">
        <v>0</v>
      </c>
      <c r="G1670" s="12">
        <v>2.3E-2</v>
      </c>
      <c r="H1670" s="12">
        <v>5</v>
      </c>
      <c r="I1670" s="12">
        <v>0.15</v>
      </c>
      <c r="J1670" s="12" cm="1">
        <f t="array" ref="J1670:R1670">VLOOKUP(Merged_Sheet!A1670,'HUMAN RESOURCES'!A1670:M4360,{5,6,7,8,9,10,11,12,13},0)</f>
        <v>1.2999999999999999E-2</v>
      </c>
      <c r="K1670" s="12">
        <v>0</v>
      </c>
      <c r="L1670" s="12">
        <v>86</v>
      </c>
      <c r="M1670" s="12">
        <v>81</v>
      </c>
      <c r="N1670" s="12">
        <v>0.11799999999999999</v>
      </c>
      <c r="O1670" s="12">
        <v>0.747</v>
      </c>
      <c r="P1670" s="12">
        <v>0.13600000000000001</v>
      </c>
      <c r="Q1670" s="12">
        <v>7154600</v>
      </c>
      <c r="R1670" s="12">
        <v>1</v>
      </c>
      <c r="S1670" s="17" cm="1">
        <f t="array" ref="S1670:T1670">VLOOKUP(Merged_Sheet!A1670,Merged_Sheet!A1670:F4360,{5,6},0)</f>
        <v>0</v>
      </c>
      <c r="T1670" s="17">
        <v>0</v>
      </c>
      <c r="U1670" s="12" cm="1">
        <f t="array" ref="U1670:Z1670">VLOOKUP(Merged_Sheet!A1670,BUSINESS!A1670:J4360,{5,6,7,8,9,10},0)</f>
        <v>0.23</v>
      </c>
      <c r="V1670" s="12">
        <v>3</v>
      </c>
      <c r="W1670" s="12">
        <v>2</v>
      </c>
      <c r="X1670" s="12">
        <v>78</v>
      </c>
      <c r="Y1670" s="12">
        <v>0.72899999999999998</v>
      </c>
      <c r="Z1670" s="12">
        <v>2.2919999999999998</v>
      </c>
      <c r="AA1670" s="17" cm="1">
        <f t="array" ref="AA1670:AB1670">VLOOKUP(Merged_Sheet!A1670,Merged_Sheet!A1670:F4360,{5,6},0)</f>
        <v>0</v>
      </c>
      <c r="AB1670" s="17">
        <v>0</v>
      </c>
      <c r="AC1670" s="16">
        <f t="shared" si="157"/>
        <v>0</v>
      </c>
      <c r="AD1670" s="12">
        <f t="shared" si="158"/>
        <v>0</v>
      </c>
      <c r="AE1670" s="12">
        <f t="shared" si="159"/>
        <v>0</v>
      </c>
      <c r="AF1670" s="12">
        <f t="shared" si="160"/>
        <v>0</v>
      </c>
      <c r="AG1670" s="12">
        <f t="shared" si="161"/>
        <v>0</v>
      </c>
    </row>
    <row r="1671" spans="1:33" ht="14.5" x14ac:dyDescent="0.35">
      <c r="A1671" s="12" t="str">
        <f t="shared" si="156"/>
        <v>Myanmar-Asia-2005</v>
      </c>
      <c r="B1671" s="13" t="s">
        <v>60</v>
      </c>
      <c r="C1671" s="14" t="s">
        <v>193</v>
      </c>
      <c r="D1671" s="15">
        <v>2005</v>
      </c>
      <c r="E1671" s="16" cm="1">
        <f t="array" ref="E1671:I1671">VLOOKUP(Merged_Sheet!A1671,GDP!A1671:I4361,{5,6,7,8,9},0)</f>
        <v>0</v>
      </c>
      <c r="F1671" s="16">
        <v>0</v>
      </c>
      <c r="G1671" s="12">
        <v>2.1000000000000001E-2</v>
      </c>
      <c r="H1671" s="12">
        <v>5</v>
      </c>
      <c r="I1671" s="12">
        <v>0.15</v>
      </c>
      <c r="J1671" s="12" cm="1">
        <f t="array" ref="J1671:R1671">VLOOKUP(Merged_Sheet!A1671,'HUMAN RESOURCES'!A1671:M4361,{5,6,7,8,9,10,11,12,13},0)</f>
        <v>1.4E-2</v>
      </c>
      <c r="K1671" s="12">
        <v>2.3E-2</v>
      </c>
      <c r="L1671" s="12">
        <v>73</v>
      </c>
      <c r="M1671" s="12">
        <v>66</v>
      </c>
      <c r="N1671" s="12">
        <v>0.22</v>
      </c>
      <c r="O1671" s="12">
        <v>0.68799999999999994</v>
      </c>
      <c r="P1671" s="12">
        <v>9.1999999999999998E-2</v>
      </c>
      <c r="Q1671" s="12">
        <v>24763188</v>
      </c>
      <c r="R1671" s="12">
        <v>0.60399999999999998</v>
      </c>
      <c r="S1671" s="17" cm="1">
        <f t="array" ref="S1671:T1671">VLOOKUP(Merged_Sheet!A1671,Merged_Sheet!A1671:F4361,{5,6},0)</f>
        <v>0</v>
      </c>
      <c r="T1671" s="17">
        <v>0</v>
      </c>
      <c r="U1671" s="12" cm="1">
        <f t="array" ref="U1671:Z1671">VLOOKUP(Merged_Sheet!A1671,BUSINESS!A1671:J4361,{5,6,7,8,9,10},0)</f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6.9000000000000006E-2</v>
      </c>
      <c r="AA1671" s="17" cm="1">
        <f t="array" ref="AA1671:AB1671">VLOOKUP(Merged_Sheet!A1671,Merged_Sheet!A1671:F4361,{5,6},0)</f>
        <v>0</v>
      </c>
      <c r="AB1671" s="17">
        <v>0</v>
      </c>
      <c r="AC1671" s="16">
        <f t="shared" si="157"/>
        <v>0</v>
      </c>
      <c r="AD1671" s="12">
        <f t="shared" si="158"/>
        <v>0</v>
      </c>
      <c r="AE1671" s="12">
        <f t="shared" si="159"/>
        <v>0</v>
      </c>
      <c r="AF1671" s="12">
        <f t="shared" si="160"/>
        <v>0</v>
      </c>
      <c r="AG1671" s="12">
        <f t="shared" si="161"/>
        <v>0.39600000000000002</v>
      </c>
    </row>
    <row r="1672" spans="1:33" ht="14.5" x14ac:dyDescent="0.35">
      <c r="A1672" s="12" t="str">
        <f t="shared" si="156"/>
        <v>Myanmar-Asia-2006</v>
      </c>
      <c r="B1672" s="13" t="s">
        <v>60</v>
      </c>
      <c r="C1672" s="14" t="s">
        <v>193</v>
      </c>
      <c r="D1672" s="15">
        <v>2006</v>
      </c>
      <c r="E1672" s="16" cm="1">
        <f t="array" ref="E1672:I1672">VLOOKUP(Merged_Sheet!A1672,GDP!A1672:I4362,{5,6,7,8,9},0)</f>
        <v>0</v>
      </c>
      <c r="F1672" s="16">
        <v>0</v>
      </c>
      <c r="G1672" s="12">
        <v>0.02</v>
      </c>
      <c r="H1672" s="12">
        <v>5</v>
      </c>
      <c r="I1672" s="12">
        <v>0.161</v>
      </c>
      <c r="J1672" s="12" cm="1">
        <f t="array" ref="J1672:R1672">VLOOKUP(Merged_Sheet!A1672,'HUMAN RESOURCES'!A1672:M4362,{5,6,7,8,9,10,11,12,13},0)</f>
        <v>1.4E-2</v>
      </c>
      <c r="K1672" s="12">
        <v>1.2999999999999999E-2</v>
      </c>
      <c r="L1672" s="12">
        <v>78</v>
      </c>
      <c r="M1672" s="12">
        <v>70</v>
      </c>
      <c r="N1672" s="12">
        <v>0.17599999999999999</v>
      </c>
      <c r="O1672" s="12">
        <v>0.68100000000000005</v>
      </c>
      <c r="P1672" s="12">
        <v>0.14299999999999999</v>
      </c>
      <c r="Q1672" s="12">
        <v>4490700</v>
      </c>
      <c r="R1672" s="12">
        <v>0.53200000000000003</v>
      </c>
      <c r="S1672" s="17" cm="1">
        <f t="array" ref="S1672:T1672">VLOOKUP(Merged_Sheet!A1672,Merged_Sheet!A1672:F4362,{5,6},0)</f>
        <v>0</v>
      </c>
      <c r="T1672" s="17">
        <v>0</v>
      </c>
      <c r="U1672" s="12" cm="1">
        <f t="array" ref="U1672:Z1672">VLOOKUP(Merged_Sheet!A1672,BUSINESS!A1672:J4362,{5,6,7,8,9,10},0)</f>
        <v>0.16500000000000001</v>
      </c>
      <c r="V1672" s="12">
        <v>2</v>
      </c>
      <c r="W1672" s="12">
        <v>9</v>
      </c>
      <c r="X1672" s="12">
        <v>280</v>
      </c>
      <c r="Y1672" s="12">
        <v>0.36899999999999999</v>
      </c>
      <c r="Z1672" s="12">
        <v>1.0780000000000001</v>
      </c>
      <c r="AA1672" s="17" cm="1">
        <f t="array" ref="AA1672:AB1672">VLOOKUP(Merged_Sheet!A1672,Merged_Sheet!A1672:F4362,{5,6},0)</f>
        <v>0</v>
      </c>
      <c r="AB1672" s="17">
        <v>0</v>
      </c>
      <c r="AC1672" s="16">
        <f t="shared" si="157"/>
        <v>0</v>
      </c>
      <c r="AD1672" s="12">
        <f t="shared" si="158"/>
        <v>0</v>
      </c>
      <c r="AE1672" s="12">
        <f t="shared" si="159"/>
        <v>0</v>
      </c>
      <c r="AF1672" s="12">
        <f t="shared" si="160"/>
        <v>0</v>
      </c>
      <c r="AG1672" s="12">
        <f t="shared" si="161"/>
        <v>0.46799999999999997</v>
      </c>
    </row>
    <row r="1673" spans="1:33" ht="14.5" x14ac:dyDescent="0.35">
      <c r="A1673" s="12" t="str">
        <f t="shared" si="156"/>
        <v>Myanmar-Asia-2007</v>
      </c>
      <c r="B1673" s="13" t="s">
        <v>60</v>
      </c>
      <c r="C1673" s="14" t="s">
        <v>193</v>
      </c>
      <c r="D1673" s="15">
        <v>2007</v>
      </c>
      <c r="E1673" s="16" cm="1">
        <f t="array" ref="E1673:I1673">VLOOKUP(Merged_Sheet!A1673,GDP!A1673:I4363,{5,6,7,8,9},0)</f>
        <v>0</v>
      </c>
      <c r="F1673" s="16">
        <v>0</v>
      </c>
      <c r="G1673" s="12">
        <v>1.9E-2</v>
      </c>
      <c r="H1673" s="12">
        <v>7</v>
      </c>
      <c r="I1673" s="12">
        <v>0.17</v>
      </c>
      <c r="J1673" s="12" cm="1">
        <f t="array" ref="J1673:R1673">VLOOKUP(Merged_Sheet!A1673,'HUMAN RESOURCES'!A1673:M4363,{5,6,7,8,9,10,11,12,13},0)</f>
        <v>1.4E-2</v>
      </c>
      <c r="K1673" s="12">
        <v>1.4999999999999999E-2</v>
      </c>
      <c r="L1673" s="12">
        <v>78</v>
      </c>
      <c r="M1673" s="12">
        <v>71</v>
      </c>
      <c r="N1673" s="12">
        <v>0.20300000000000001</v>
      </c>
      <c r="O1673" s="12">
        <v>0.69299999999999995</v>
      </c>
      <c r="P1673" s="12">
        <v>0.10299999999999999</v>
      </c>
      <c r="Q1673" s="12">
        <v>2969081</v>
      </c>
      <c r="R1673" s="12">
        <v>0.63200000000000001</v>
      </c>
      <c r="S1673" s="17" cm="1">
        <f t="array" ref="S1673:T1673">VLOOKUP(Merged_Sheet!A1673,Merged_Sheet!A1673:F4363,{5,6},0)</f>
        <v>0</v>
      </c>
      <c r="T1673" s="17">
        <v>0</v>
      </c>
      <c r="U1673" s="12" cm="1">
        <f t="array" ref="U1673:Z1673">VLOOKUP(Merged_Sheet!A1673,BUSINESS!A1673:J4363,{5,6,7,8,9,10},0)</f>
        <v>0.38800000000000001</v>
      </c>
      <c r="V1673" s="12">
        <v>8</v>
      </c>
      <c r="W1673" s="12">
        <v>40</v>
      </c>
      <c r="X1673" s="12">
        <v>380</v>
      </c>
      <c r="Y1673" s="12">
        <v>0.39200000000000002</v>
      </c>
      <c r="Z1673" s="12">
        <v>1.119</v>
      </c>
      <c r="AA1673" s="17" cm="1">
        <f t="array" ref="AA1673:AB1673">VLOOKUP(Merged_Sheet!A1673,Merged_Sheet!A1673:F4363,{5,6},0)</f>
        <v>0</v>
      </c>
      <c r="AB1673" s="17">
        <v>0</v>
      </c>
      <c r="AC1673" s="16">
        <f t="shared" si="157"/>
        <v>0</v>
      </c>
      <c r="AD1673" s="12">
        <f t="shared" si="158"/>
        <v>0</v>
      </c>
      <c r="AE1673" s="12">
        <f t="shared" si="159"/>
        <v>0</v>
      </c>
      <c r="AF1673" s="12">
        <f t="shared" si="160"/>
        <v>0</v>
      </c>
      <c r="AG1673" s="12">
        <f t="shared" si="161"/>
        <v>0.36799999999999999</v>
      </c>
    </row>
    <row r="1674" spans="1:33" ht="14.5" x14ac:dyDescent="0.35">
      <c r="A1674" s="12" t="str">
        <f t="shared" si="156"/>
        <v>Myanmar-Asia-2008</v>
      </c>
      <c r="B1674" s="13" t="s">
        <v>60</v>
      </c>
      <c r="C1674" s="14" t="s">
        <v>193</v>
      </c>
      <c r="D1674" s="15">
        <v>2008</v>
      </c>
      <c r="E1674" s="16" cm="1">
        <f t="array" ref="E1674:I1674">VLOOKUP(Merged_Sheet!A1674,GDP!A1674:I4364,{5,6,7,8,9},0)</f>
        <v>0</v>
      </c>
      <c r="F1674" s="16">
        <v>0</v>
      </c>
      <c r="G1674" s="12">
        <v>0.02</v>
      </c>
      <c r="H1674" s="12">
        <v>10</v>
      </c>
      <c r="I1674" s="12">
        <v>0.17</v>
      </c>
      <c r="J1674" s="12" cm="1">
        <f t="array" ref="J1674:R1674">VLOOKUP(Merged_Sheet!A1674,'HUMAN RESOURCES'!A1674:M4364,{5,6,7,8,9,10,11,12,13},0)</f>
        <v>1.6E-2</v>
      </c>
      <c r="K1674" s="12">
        <v>0.02</v>
      </c>
      <c r="L1674" s="12">
        <v>80</v>
      </c>
      <c r="M1674" s="12">
        <v>71</v>
      </c>
      <c r="N1674" s="12">
        <v>0.22900000000000001</v>
      </c>
      <c r="O1674" s="12">
        <v>0.70599999999999996</v>
      </c>
      <c r="P1674" s="12">
        <v>6.6000000000000003E-2</v>
      </c>
      <c r="Q1674" s="12">
        <v>88772900</v>
      </c>
      <c r="R1674" s="12">
        <v>0.317</v>
      </c>
      <c r="S1674" s="17" cm="1">
        <f t="array" ref="S1674:T1674">VLOOKUP(Merged_Sheet!A1674,Merged_Sheet!A1674:F4364,{5,6},0)</f>
        <v>0</v>
      </c>
      <c r="T1674" s="17">
        <v>0</v>
      </c>
      <c r="U1674" s="12" cm="1">
        <f t="array" ref="U1674:Z1674">VLOOKUP(Merged_Sheet!A1674,BUSINESS!A1674:J4364,{5,6,7,8,9,10},0)</f>
        <v>0.34300000000000003</v>
      </c>
      <c r="V1674" s="12">
        <v>34</v>
      </c>
      <c r="W1674" s="12">
        <v>98</v>
      </c>
      <c r="X1674" s="12">
        <v>872</v>
      </c>
      <c r="Y1674" s="12">
        <v>0.39500000000000002</v>
      </c>
      <c r="Z1674" s="12">
        <v>1.4770000000000001</v>
      </c>
      <c r="AA1674" s="17" cm="1">
        <f t="array" ref="AA1674:AB1674">VLOOKUP(Merged_Sheet!A1674,Merged_Sheet!A1674:F4364,{5,6},0)</f>
        <v>0</v>
      </c>
      <c r="AB1674" s="17">
        <v>0</v>
      </c>
      <c r="AC1674" s="16">
        <f t="shared" si="157"/>
        <v>0</v>
      </c>
      <c r="AD1674" s="12">
        <f t="shared" si="158"/>
        <v>0</v>
      </c>
      <c r="AE1674" s="12">
        <f t="shared" si="159"/>
        <v>0</v>
      </c>
      <c r="AF1674" s="12">
        <f t="shared" si="160"/>
        <v>0</v>
      </c>
      <c r="AG1674" s="12">
        <f t="shared" si="161"/>
        <v>0.68300000000000005</v>
      </c>
    </row>
    <row r="1675" spans="1:33" ht="14.5" x14ac:dyDescent="0.35">
      <c r="A1675" s="12" t="str">
        <f t="shared" si="156"/>
        <v>Myanmar-Asia-2009</v>
      </c>
      <c r="B1675" s="13" t="s">
        <v>60</v>
      </c>
      <c r="C1675" s="14" t="s">
        <v>193</v>
      </c>
      <c r="D1675" s="15">
        <v>2009</v>
      </c>
      <c r="E1675" s="16" cm="1">
        <f t="array" ref="E1675:I1675">VLOOKUP(Merged_Sheet!A1675,GDP!A1675:I4365,{5,6,7,8,9},0)</f>
        <v>0</v>
      </c>
      <c r="F1675" s="16">
        <v>0</v>
      </c>
      <c r="G1675" s="12">
        <v>2.1000000000000001E-2</v>
      </c>
      <c r="H1675" s="12">
        <v>13</v>
      </c>
      <c r="I1675" s="12">
        <v>0.17</v>
      </c>
      <c r="J1675" s="12" cm="1">
        <f t="array" ref="J1675:R1675">VLOOKUP(Merged_Sheet!A1675,'HUMAN RESOURCES'!A1675:M4365,{5,6,7,8,9,10,11,12,13},0)</f>
        <v>1.6E-2</v>
      </c>
      <c r="K1675" s="12">
        <v>8.0000000000000002E-3</v>
      </c>
      <c r="L1675" s="12">
        <v>80</v>
      </c>
      <c r="M1675" s="12">
        <v>77</v>
      </c>
      <c r="N1675" s="12">
        <v>0.25800000000000001</v>
      </c>
      <c r="O1675" s="12">
        <v>0.70199999999999996</v>
      </c>
      <c r="P1675" s="12">
        <v>0.04</v>
      </c>
      <c r="Q1675" s="12">
        <v>412238</v>
      </c>
      <c r="R1675" s="12">
        <v>0.76200000000000001</v>
      </c>
      <c r="S1675" s="17" cm="1">
        <f t="array" ref="S1675:T1675">VLOOKUP(Merged_Sheet!A1675,Merged_Sheet!A1675:F4365,{5,6},0)</f>
        <v>0</v>
      </c>
      <c r="T1675" s="17">
        <v>0</v>
      </c>
      <c r="U1675" s="12" cm="1">
        <f t="array" ref="U1675:Z1675">VLOOKUP(Merged_Sheet!A1675,BUSINESS!A1675:J4365,{5,6,7,8,9,10},0)</f>
        <v>0.16800000000000001</v>
      </c>
      <c r="V1675" s="12">
        <v>101</v>
      </c>
      <c r="W1675" s="12">
        <v>79</v>
      </c>
      <c r="X1675" s="12">
        <v>96</v>
      </c>
      <c r="Y1675" s="12">
        <v>0.60299999999999998</v>
      </c>
      <c r="Z1675" s="12">
        <v>1.139</v>
      </c>
      <c r="AA1675" s="17" cm="1">
        <f t="array" ref="AA1675:AB1675">VLOOKUP(Merged_Sheet!A1675,Merged_Sheet!A1675:F4365,{5,6},0)</f>
        <v>0</v>
      </c>
      <c r="AB1675" s="17">
        <v>0</v>
      </c>
      <c r="AC1675" s="16">
        <f t="shared" si="157"/>
        <v>0</v>
      </c>
      <c r="AD1675" s="12">
        <f t="shared" si="158"/>
        <v>0</v>
      </c>
      <c r="AE1675" s="12">
        <f t="shared" si="159"/>
        <v>0</v>
      </c>
      <c r="AF1675" s="12">
        <f t="shared" si="160"/>
        <v>0</v>
      </c>
      <c r="AG1675" s="12">
        <f t="shared" si="161"/>
        <v>0.23799999999999999</v>
      </c>
    </row>
    <row r="1676" spans="1:33" ht="14.5" x14ac:dyDescent="0.35">
      <c r="A1676" s="12" t="str">
        <f t="shared" si="156"/>
        <v>Myanmar-Asia-2010</v>
      </c>
      <c r="B1676" s="13" t="s">
        <v>60</v>
      </c>
      <c r="C1676" s="14" t="s">
        <v>193</v>
      </c>
      <c r="D1676" s="15">
        <v>2010</v>
      </c>
      <c r="E1676" s="16" cm="1">
        <f t="array" ref="E1676:I1676">VLOOKUP(Merged_Sheet!A1676,GDP!A1676:I4366,{5,6,7,8,9},0)</f>
        <v>0</v>
      </c>
      <c r="F1676" s="16">
        <v>0</v>
      </c>
      <c r="G1676" s="12">
        <v>1.9E-2</v>
      </c>
      <c r="H1676" s="12">
        <v>15</v>
      </c>
      <c r="I1676" s="12">
        <v>0.17</v>
      </c>
      <c r="J1676" s="12" cm="1">
        <f t="array" ref="J1676:R1676">VLOOKUP(Merged_Sheet!A1676,'HUMAN RESOURCES'!A1676:M4366,{5,6,7,8,9,10,11,12,13},0)</f>
        <v>1.7000000000000001E-2</v>
      </c>
      <c r="K1676" s="12">
        <v>4.1000000000000002E-2</v>
      </c>
      <c r="L1676" s="12">
        <v>67</v>
      </c>
      <c r="M1676" s="12">
        <v>63</v>
      </c>
      <c r="N1676" s="12">
        <v>0.253</v>
      </c>
      <c r="O1676" s="12">
        <v>0.69599999999999995</v>
      </c>
      <c r="P1676" s="12">
        <v>5.1999999999999998E-2</v>
      </c>
      <c r="Q1676" s="12">
        <v>52797319</v>
      </c>
      <c r="R1676" s="12">
        <v>0.32500000000000001</v>
      </c>
      <c r="S1676" s="17" cm="1">
        <f t="array" ref="S1676:T1676">VLOOKUP(Merged_Sheet!A1676,Merged_Sheet!A1676:F4366,{5,6},0)</f>
        <v>0</v>
      </c>
      <c r="T1676" s="17">
        <v>0</v>
      </c>
      <c r="U1676" s="12" cm="1">
        <f t="array" ref="U1676:Z1676">VLOOKUP(Merged_Sheet!A1676,BUSINESS!A1676:J4366,{5,6,7,8,9,10},0)</f>
        <v>0.52700000000000002</v>
      </c>
      <c r="V1676" s="12">
        <v>72</v>
      </c>
      <c r="W1676" s="12">
        <v>182</v>
      </c>
      <c r="X1676" s="12">
        <v>155</v>
      </c>
      <c r="Y1676" s="12">
        <v>1.0999999999999999E-2</v>
      </c>
      <c r="Z1676" s="12">
        <v>7.0999999999999994E-2</v>
      </c>
      <c r="AA1676" s="17" cm="1">
        <f t="array" ref="AA1676:AB1676">VLOOKUP(Merged_Sheet!A1676,Merged_Sheet!A1676:F4366,{5,6},0)</f>
        <v>0</v>
      </c>
      <c r="AB1676" s="17">
        <v>0</v>
      </c>
      <c r="AC1676" s="16">
        <f t="shared" si="157"/>
        <v>0</v>
      </c>
      <c r="AD1676" s="12">
        <f t="shared" si="158"/>
        <v>0</v>
      </c>
      <c r="AE1676" s="12">
        <f t="shared" si="159"/>
        <v>0</v>
      </c>
      <c r="AF1676" s="12">
        <f t="shared" si="160"/>
        <v>0</v>
      </c>
      <c r="AG1676" s="12">
        <f t="shared" si="161"/>
        <v>0.67500000000000004</v>
      </c>
    </row>
    <row r="1677" spans="1:33" ht="14.5" x14ac:dyDescent="0.35">
      <c r="A1677" s="12" t="str">
        <f t="shared" si="156"/>
        <v>Myanmar-Asia-2011</v>
      </c>
      <c r="B1677" s="13" t="s">
        <v>60</v>
      </c>
      <c r="C1677" s="14" t="s">
        <v>193</v>
      </c>
      <c r="D1677" s="15">
        <v>2011</v>
      </c>
      <c r="E1677" s="16" cm="1">
        <f t="array" ref="E1677:I1677">VLOOKUP(Merged_Sheet!A1677,GDP!A1677:I4367,{5,6,7,8,9},0)</f>
        <v>0</v>
      </c>
      <c r="F1677" s="16">
        <v>0</v>
      </c>
      <c r="G1677" s="12">
        <v>1.7999999999999999E-2</v>
      </c>
      <c r="H1677" s="12">
        <v>19</v>
      </c>
      <c r="I1677" s="12">
        <v>0.16300000000000001</v>
      </c>
      <c r="J1677" s="12" cm="1">
        <f t="array" ref="J1677:R1677">VLOOKUP(Merged_Sheet!A1677,'HUMAN RESOURCES'!A1677:M4367,{5,6,7,8,9,10,11,12,13},0)</f>
        <v>1.7999999999999999E-2</v>
      </c>
      <c r="K1677" s="12">
        <v>8.9999999999999993E-3</v>
      </c>
      <c r="L1677" s="12">
        <v>77</v>
      </c>
      <c r="M1677" s="12">
        <v>71</v>
      </c>
      <c r="N1677" s="12">
        <v>0.252</v>
      </c>
      <c r="O1677" s="12">
        <v>0.66600000000000004</v>
      </c>
      <c r="P1677" s="12">
        <v>8.2000000000000003E-2</v>
      </c>
      <c r="Q1677" s="12">
        <v>20328000</v>
      </c>
      <c r="R1677" s="12">
        <v>0.183</v>
      </c>
      <c r="S1677" s="17" cm="1">
        <f t="array" ref="S1677:T1677">VLOOKUP(Merged_Sheet!A1677,Merged_Sheet!A1677:F4367,{5,6},0)</f>
        <v>0</v>
      </c>
      <c r="T1677" s="17">
        <v>0</v>
      </c>
      <c r="U1677" s="12" cm="1">
        <f t="array" ref="U1677:Z1677">VLOOKUP(Merged_Sheet!A1677,BUSINESS!A1677:J4367,{5,6,7,8,9,10},0)</f>
        <v>0.55300000000000005</v>
      </c>
      <c r="V1677" s="12">
        <v>8</v>
      </c>
      <c r="W1677" s="12">
        <v>83</v>
      </c>
      <c r="X1677" s="12">
        <v>254</v>
      </c>
      <c r="Y1677" s="12">
        <v>0.183</v>
      </c>
      <c r="Z1677" s="12">
        <v>0.91600000000000004</v>
      </c>
      <c r="AA1677" s="17" cm="1">
        <f t="array" ref="AA1677:AB1677">VLOOKUP(Merged_Sheet!A1677,Merged_Sheet!A1677:F4367,{5,6},0)</f>
        <v>0</v>
      </c>
      <c r="AB1677" s="17">
        <v>0</v>
      </c>
      <c r="AC1677" s="16">
        <f t="shared" si="157"/>
        <v>0</v>
      </c>
      <c r="AD1677" s="12">
        <f t="shared" si="158"/>
        <v>0</v>
      </c>
      <c r="AE1677" s="12">
        <f t="shared" si="159"/>
        <v>0</v>
      </c>
      <c r="AF1677" s="12">
        <f t="shared" si="160"/>
        <v>0</v>
      </c>
      <c r="AG1677" s="12">
        <f t="shared" si="161"/>
        <v>0.81699999999999995</v>
      </c>
    </row>
    <row r="1678" spans="1:33" ht="14.5" x14ac:dyDescent="0.35">
      <c r="A1678" s="12" t="str">
        <f t="shared" si="156"/>
        <v>Myanmar-Asia-2012</v>
      </c>
      <c r="B1678" s="13" t="s">
        <v>60</v>
      </c>
      <c r="C1678" s="14" t="s">
        <v>193</v>
      </c>
      <c r="D1678" s="15">
        <v>2012</v>
      </c>
      <c r="E1678" s="16" cm="1">
        <f t="array" ref="E1678:I1678">VLOOKUP(Merged_Sheet!A1678,GDP!A1678:I4368,{5,6,7,8,9},0)</f>
        <v>0</v>
      </c>
      <c r="F1678" s="16">
        <v>0</v>
      </c>
      <c r="G1678" s="12">
        <v>1.7999999999999999E-2</v>
      </c>
      <c r="H1678" s="12">
        <v>20</v>
      </c>
      <c r="I1678" s="12">
        <v>0.13</v>
      </c>
      <c r="J1678" s="12" cm="1">
        <f t="array" ref="J1678:R1678">VLOOKUP(Merged_Sheet!A1678,'HUMAN RESOURCES'!A1678:M4368,{5,6,7,8,9,10,11,12,13},0)</f>
        <v>1.7999999999999999E-2</v>
      </c>
      <c r="K1678" s="12">
        <v>7.0000000000000001E-3</v>
      </c>
      <c r="L1678" s="12">
        <v>77</v>
      </c>
      <c r="M1678" s="12">
        <v>73</v>
      </c>
      <c r="N1678" s="12">
        <v>0.26700000000000002</v>
      </c>
      <c r="O1678" s="12">
        <v>0.68200000000000005</v>
      </c>
      <c r="P1678" s="12">
        <v>5.1999999999999998E-2</v>
      </c>
      <c r="Q1678" s="12">
        <v>29239927</v>
      </c>
      <c r="R1678" s="12">
        <v>0.72499999999999998</v>
      </c>
      <c r="S1678" s="17" cm="1">
        <f t="array" ref="S1678:T1678">VLOOKUP(Merged_Sheet!A1678,Merged_Sheet!A1678:F4368,{5,6},0)</f>
        <v>0</v>
      </c>
      <c r="T1678" s="17">
        <v>0</v>
      </c>
      <c r="U1678" s="12" cm="1">
        <f t="array" ref="U1678:Z1678">VLOOKUP(Merged_Sheet!A1678,BUSINESS!A1678:J4368,{5,6,7,8,9,10},0)</f>
        <v>0.245</v>
      </c>
      <c r="V1678" s="12">
        <v>6</v>
      </c>
      <c r="W1678" s="12">
        <v>8</v>
      </c>
      <c r="X1678" s="12">
        <v>133</v>
      </c>
      <c r="Y1678" s="12">
        <v>0.65800000000000003</v>
      </c>
      <c r="Z1678" s="12">
        <v>1.413</v>
      </c>
      <c r="AA1678" s="17" cm="1">
        <f t="array" ref="AA1678:AB1678">VLOOKUP(Merged_Sheet!A1678,Merged_Sheet!A1678:F4368,{5,6},0)</f>
        <v>0</v>
      </c>
      <c r="AB1678" s="17">
        <v>0</v>
      </c>
      <c r="AC1678" s="16">
        <f t="shared" si="157"/>
        <v>0</v>
      </c>
      <c r="AD1678" s="12">
        <f t="shared" si="158"/>
        <v>0</v>
      </c>
      <c r="AE1678" s="12">
        <f t="shared" si="159"/>
        <v>0</v>
      </c>
      <c r="AF1678" s="12">
        <f t="shared" si="160"/>
        <v>0</v>
      </c>
      <c r="AG1678" s="12">
        <f t="shared" si="161"/>
        <v>0.27500000000000002</v>
      </c>
    </row>
    <row r="1679" spans="1:33" ht="14.5" x14ac:dyDescent="0.35">
      <c r="A1679" s="12" t="str">
        <f t="shared" si="156"/>
        <v>Namibia-Africa-2000</v>
      </c>
      <c r="B1679" s="13" t="s">
        <v>64</v>
      </c>
      <c r="C1679" s="14" t="s">
        <v>194</v>
      </c>
      <c r="D1679" s="15">
        <v>2000</v>
      </c>
      <c r="E1679" s="16" cm="1">
        <f t="array" ref="E1679:I1679">VLOOKUP(Merged_Sheet!A1679,GDP!A1679:I4369,{5,6,7,8,9},0)</f>
        <v>3908645566</v>
      </c>
      <c r="F1679" s="16">
        <v>3908645566</v>
      </c>
      <c r="G1679" s="12">
        <v>6.0999999999999999E-2</v>
      </c>
      <c r="H1679" s="12">
        <v>126</v>
      </c>
      <c r="I1679" s="12">
        <v>0.153</v>
      </c>
      <c r="J1679" s="12" cm="1">
        <f t="array" ref="J1679:R1679">VLOOKUP(Merged_Sheet!A1679,'HUMAN RESOURCES'!A1679:M4369,{5,6,7,8,9,10,11,12,13},0)</f>
        <v>1.9E-2</v>
      </c>
      <c r="K1679" s="12">
        <v>3.1E-2</v>
      </c>
      <c r="L1679" s="12">
        <v>74</v>
      </c>
      <c r="M1679" s="12">
        <v>68</v>
      </c>
      <c r="N1679" s="12">
        <v>0.222</v>
      </c>
      <c r="O1679" s="12">
        <v>0.72099999999999997</v>
      </c>
      <c r="P1679" s="12">
        <v>5.7000000000000002E-2</v>
      </c>
      <c r="Q1679" s="12">
        <v>9295784</v>
      </c>
      <c r="R1679" s="12">
        <v>0.53900000000000003</v>
      </c>
      <c r="S1679" s="17" cm="1">
        <f t="array" ref="S1679:T1679">VLOOKUP(Merged_Sheet!A1679,Merged_Sheet!A1679:F4369,{5,6},0)</f>
        <v>3908645566</v>
      </c>
      <c r="T1679" s="17">
        <v>3908645566</v>
      </c>
      <c r="U1679" s="12" cm="1">
        <f t="array" ref="U1679:Z1679">VLOOKUP(Merged_Sheet!A1679,BUSINESS!A1679:J4369,{5,6,7,8,9,10},0)</f>
        <v>0.4</v>
      </c>
      <c r="V1679" s="12">
        <v>8</v>
      </c>
      <c r="W1679" s="12">
        <v>71</v>
      </c>
      <c r="X1679" s="12">
        <v>214</v>
      </c>
      <c r="Y1679" s="12">
        <v>0.54200000000000004</v>
      </c>
      <c r="Z1679" s="12">
        <v>1.0880000000000001</v>
      </c>
      <c r="AA1679" s="17" cm="1">
        <f t="array" ref="AA1679:AB1679">VLOOKUP(Merged_Sheet!A1679,Merged_Sheet!A1679:F4369,{5,6},0)</f>
        <v>3908645566</v>
      </c>
      <c r="AB1679" s="17">
        <v>3908645566</v>
      </c>
      <c r="AC1679" s="16">
        <f t="shared" si="157"/>
        <v>420.47508483415709</v>
      </c>
      <c r="AD1679" s="12">
        <f t="shared" si="158"/>
        <v>420.47508483415709</v>
      </c>
      <c r="AE1679" s="12">
        <f t="shared" si="159"/>
        <v>420.47508483415709</v>
      </c>
      <c r="AF1679" s="12">
        <f t="shared" si="160"/>
        <v>420.47508483415709</v>
      </c>
      <c r="AG1679" s="12">
        <f t="shared" si="161"/>
        <v>0.46099999999999997</v>
      </c>
    </row>
    <row r="1680" spans="1:33" ht="14.5" x14ac:dyDescent="0.35">
      <c r="A1680" s="12" t="str">
        <f t="shared" si="156"/>
        <v>Namibia-Africa-2001</v>
      </c>
      <c r="B1680" s="13" t="s">
        <v>64</v>
      </c>
      <c r="C1680" s="14" t="s">
        <v>194</v>
      </c>
      <c r="D1680" s="15">
        <v>2001</v>
      </c>
      <c r="E1680" s="16" cm="1">
        <f t="array" ref="E1680:I1680">VLOOKUP(Merged_Sheet!A1680,GDP!A1680:I4370,{5,6,7,8,9},0)</f>
        <v>3546791603</v>
      </c>
      <c r="F1680" s="16">
        <v>3546791603</v>
      </c>
      <c r="G1680" s="12">
        <v>6.2E-2</v>
      </c>
      <c r="H1680" s="12">
        <v>113</v>
      </c>
      <c r="I1680" s="12">
        <v>0.14499999999999999</v>
      </c>
      <c r="J1680" s="12" cm="1">
        <f t="array" ref="J1680:R1680">VLOOKUP(Merged_Sheet!A1680,'HUMAN RESOURCES'!A1680:M4370,{5,6,7,8,9,10,11,12,13},0)</f>
        <v>1.9E-2</v>
      </c>
      <c r="K1680" s="12">
        <v>2.5000000000000001E-2</v>
      </c>
      <c r="L1680" s="12">
        <v>73</v>
      </c>
      <c r="M1680" s="12">
        <v>69</v>
      </c>
      <c r="N1680" s="12">
        <v>0.29299999999999998</v>
      </c>
      <c r="O1680" s="12">
        <v>0.65600000000000003</v>
      </c>
      <c r="P1680" s="12">
        <v>5.0999999999999997E-2</v>
      </c>
      <c r="Q1680" s="12">
        <v>246864191</v>
      </c>
      <c r="R1680" s="12">
        <v>0.51500000000000001</v>
      </c>
      <c r="S1680" s="17" cm="1">
        <f t="array" ref="S1680:T1680">VLOOKUP(Merged_Sheet!A1680,Merged_Sheet!A1680:F4370,{5,6},0)</f>
        <v>3546791603</v>
      </c>
      <c r="T1680" s="17">
        <v>3546791603</v>
      </c>
      <c r="U1680" s="12" cm="1">
        <f t="array" ref="U1680:Z1680">VLOOKUP(Merged_Sheet!A1680,BUSINESS!A1680:J4370,{5,6,7,8,9,10},0)</f>
        <v>0.32200000000000001</v>
      </c>
      <c r="V1680" s="12">
        <v>48</v>
      </c>
      <c r="W1680" s="12">
        <v>116</v>
      </c>
      <c r="X1680" s="12">
        <v>259</v>
      </c>
      <c r="Y1680" s="12">
        <v>0.14699999999999999</v>
      </c>
      <c r="Z1680" s="12">
        <v>1.1419999999999999</v>
      </c>
      <c r="AA1680" s="17" cm="1">
        <f t="array" ref="AA1680:AB1680">VLOOKUP(Merged_Sheet!A1680,Merged_Sheet!A1680:F4370,{5,6},0)</f>
        <v>3546791603</v>
      </c>
      <c r="AB1680" s="17">
        <v>3546791603</v>
      </c>
      <c r="AC1680" s="16">
        <f t="shared" si="157"/>
        <v>14.367379848136824</v>
      </c>
      <c r="AD1680" s="12">
        <f t="shared" si="158"/>
        <v>14.367379848136824</v>
      </c>
      <c r="AE1680" s="12">
        <f t="shared" si="159"/>
        <v>14.367379848136824</v>
      </c>
      <c r="AF1680" s="12">
        <f t="shared" si="160"/>
        <v>14.367379848136824</v>
      </c>
      <c r="AG1680" s="12">
        <f t="shared" si="161"/>
        <v>0.48499999999999999</v>
      </c>
    </row>
    <row r="1681" spans="1:33" ht="14.5" x14ac:dyDescent="0.35">
      <c r="A1681" s="12" t="str">
        <f t="shared" si="156"/>
        <v>Namibia-Africa-2002</v>
      </c>
      <c r="B1681" s="13" t="s">
        <v>64</v>
      </c>
      <c r="C1681" s="14" t="s">
        <v>194</v>
      </c>
      <c r="D1681" s="15">
        <v>2002</v>
      </c>
      <c r="E1681" s="16" cm="1">
        <f t="array" ref="E1681:I1681">VLOOKUP(Merged_Sheet!A1681,GDP!A1681:I4371,{5,6,7,8,9},0)</f>
        <v>3361236321</v>
      </c>
      <c r="F1681" s="16">
        <v>3361236321</v>
      </c>
      <c r="G1681" s="12">
        <v>6.2E-2</v>
      </c>
      <c r="H1681" s="12">
        <v>106</v>
      </c>
      <c r="I1681" s="12">
        <v>0.13800000000000001</v>
      </c>
      <c r="J1681" s="12" cm="1">
        <f t="array" ref="J1681:R1681">VLOOKUP(Merged_Sheet!A1681,'HUMAN RESOURCES'!A1681:M4371,{5,6,7,8,9,10,11,12,13},0)</f>
        <v>0.02</v>
      </c>
      <c r="K1681" s="12">
        <v>3.1E-2</v>
      </c>
      <c r="L1681" s="12">
        <v>68</v>
      </c>
      <c r="M1681" s="12">
        <v>68</v>
      </c>
      <c r="N1681" s="12">
        <v>0.28499999999999998</v>
      </c>
      <c r="O1681" s="12">
        <v>0.66800000000000004</v>
      </c>
      <c r="P1681" s="12">
        <v>4.7E-2</v>
      </c>
      <c r="Q1681" s="12">
        <v>741822</v>
      </c>
      <c r="R1681" s="12">
        <v>0.36399999999999999</v>
      </c>
      <c r="S1681" s="17" cm="1">
        <f t="array" ref="S1681:T1681">VLOOKUP(Merged_Sheet!A1681,Merged_Sheet!A1681:F4371,{5,6},0)</f>
        <v>3361236321</v>
      </c>
      <c r="T1681" s="17">
        <v>3361236321</v>
      </c>
      <c r="U1681" s="12" cm="1">
        <f t="array" ref="U1681:Z1681">VLOOKUP(Merged_Sheet!A1681,BUSINESS!A1681:J4371,{5,6,7,8,9,10},0)</f>
        <v>0.40799999999999997</v>
      </c>
      <c r="V1681" s="12">
        <v>36</v>
      </c>
      <c r="W1681" s="12">
        <v>146</v>
      </c>
      <c r="X1681" s="12">
        <v>274</v>
      </c>
      <c r="Y1681" s="12">
        <v>0.254</v>
      </c>
      <c r="Z1681" s="12">
        <v>0.75600000000000001</v>
      </c>
      <c r="AA1681" s="17" cm="1">
        <f t="array" ref="AA1681:AB1681">VLOOKUP(Merged_Sheet!A1681,Merged_Sheet!A1681:F4371,{5,6},0)</f>
        <v>3361236321</v>
      </c>
      <c r="AB1681" s="17">
        <v>3361236321</v>
      </c>
      <c r="AC1681" s="16">
        <f t="shared" si="157"/>
        <v>4531.0550522901722</v>
      </c>
      <c r="AD1681" s="12">
        <f t="shared" si="158"/>
        <v>4531.0550522901722</v>
      </c>
      <c r="AE1681" s="12">
        <f t="shared" si="159"/>
        <v>4531.0550522901722</v>
      </c>
      <c r="AF1681" s="12">
        <f t="shared" si="160"/>
        <v>4531.0550522901722</v>
      </c>
      <c r="AG1681" s="12">
        <f t="shared" si="161"/>
        <v>0.63600000000000001</v>
      </c>
    </row>
    <row r="1682" spans="1:33" ht="14.5" x14ac:dyDescent="0.35">
      <c r="A1682" s="12" t="str">
        <f t="shared" si="156"/>
        <v>Namibia-Africa-2003</v>
      </c>
      <c r="B1682" s="13" t="s">
        <v>64</v>
      </c>
      <c r="C1682" s="14" t="s">
        <v>194</v>
      </c>
      <c r="D1682" s="15">
        <v>2003</v>
      </c>
      <c r="E1682" s="16" cm="1">
        <f t="array" ref="E1682:I1682">VLOOKUP(Merged_Sheet!A1682,GDP!A1682:I4372,{5,6,7,8,9},0)</f>
        <v>4931280096</v>
      </c>
      <c r="F1682" s="16">
        <v>4931280096</v>
      </c>
      <c r="G1682" s="12">
        <v>6.5000000000000002E-2</v>
      </c>
      <c r="H1682" s="12">
        <v>162</v>
      </c>
      <c r="I1682" s="12">
        <v>0.14699999999999999</v>
      </c>
      <c r="J1682" s="12" cm="1">
        <f t="array" ref="J1682:R1682">VLOOKUP(Merged_Sheet!A1682,'HUMAN RESOURCES'!A1682:M4372,{5,6,7,8,9,10,11,12,13},0)</f>
        <v>0.02</v>
      </c>
      <c r="K1682" s="12">
        <v>3.5000000000000003E-2</v>
      </c>
      <c r="L1682" s="12">
        <v>71</v>
      </c>
      <c r="M1682" s="12">
        <v>70</v>
      </c>
      <c r="N1682" s="12">
        <v>0.30599999999999999</v>
      </c>
      <c r="O1682" s="12">
        <v>0.64700000000000002</v>
      </c>
      <c r="P1682" s="12">
        <v>4.7E-2</v>
      </c>
      <c r="Q1682" s="12">
        <v>154695368</v>
      </c>
      <c r="R1682" s="12">
        <v>0.32</v>
      </c>
      <c r="S1682" s="17" cm="1">
        <f t="array" ref="S1682:T1682">VLOOKUP(Merged_Sheet!A1682,Merged_Sheet!A1682:F4372,{5,6},0)</f>
        <v>4931280096</v>
      </c>
      <c r="T1682" s="17">
        <v>4931280096</v>
      </c>
      <c r="U1682" s="12" cm="1">
        <f t="array" ref="U1682:Z1682">VLOOKUP(Merged_Sheet!A1682,BUSINESS!A1682:J4372,{5,6,7,8,9,10},0)</f>
        <v>0.35</v>
      </c>
      <c r="V1682" s="12">
        <v>19</v>
      </c>
      <c r="W1682" s="12">
        <v>132</v>
      </c>
      <c r="X1682" s="12">
        <v>302</v>
      </c>
      <c r="Y1682" s="12">
        <v>5.8000000000000003E-2</v>
      </c>
      <c r="Z1682" s="12">
        <v>0.628</v>
      </c>
      <c r="AA1682" s="17" cm="1">
        <f t="array" ref="AA1682:AB1682">VLOOKUP(Merged_Sheet!A1682,Merged_Sheet!A1682:F4372,{5,6},0)</f>
        <v>4931280096</v>
      </c>
      <c r="AB1682" s="17">
        <v>4931280096</v>
      </c>
      <c r="AC1682" s="16">
        <f t="shared" si="157"/>
        <v>31.87736103384815</v>
      </c>
      <c r="AD1682" s="12">
        <f t="shared" si="158"/>
        <v>31.87736103384815</v>
      </c>
      <c r="AE1682" s="12">
        <f t="shared" si="159"/>
        <v>31.87736103384815</v>
      </c>
      <c r="AF1682" s="12">
        <f t="shared" si="160"/>
        <v>31.87736103384815</v>
      </c>
      <c r="AG1682" s="12">
        <f t="shared" si="161"/>
        <v>0.67999999999999994</v>
      </c>
    </row>
    <row r="1683" spans="1:33" ht="14.5" x14ac:dyDescent="0.35">
      <c r="A1683" s="12" t="str">
        <f t="shared" si="156"/>
        <v>Namibia-Africa-2004</v>
      </c>
      <c r="B1683" s="13" t="s">
        <v>64</v>
      </c>
      <c r="C1683" s="14" t="s">
        <v>194</v>
      </c>
      <c r="D1683" s="15">
        <v>2004</v>
      </c>
      <c r="E1683" s="16" cm="1">
        <f t="array" ref="E1683:I1683">VLOOKUP(Merged_Sheet!A1683,GDP!A1683:I4373,{5,6,7,8,9},0)</f>
        <v>6606866450</v>
      </c>
      <c r="F1683" s="16">
        <v>6606866450</v>
      </c>
      <c r="G1683" s="12">
        <v>6.5000000000000002E-2</v>
      </c>
      <c r="H1683" s="12">
        <v>213</v>
      </c>
      <c r="I1683" s="12">
        <v>0.114</v>
      </c>
      <c r="J1683" s="12" cm="1">
        <f t="array" ref="J1683:R1683">VLOOKUP(Merged_Sheet!A1683,'HUMAN RESOURCES'!A1683:M4373,{5,6,7,8,9,10,11,12,13},0)</f>
        <v>2.1000000000000001E-2</v>
      </c>
      <c r="K1683" s="12">
        <v>4.2999999999999997E-2</v>
      </c>
      <c r="L1683" s="12">
        <v>68</v>
      </c>
      <c r="M1683" s="12">
        <v>65</v>
      </c>
      <c r="N1683" s="12">
        <v>0.29399999999999998</v>
      </c>
      <c r="O1683" s="12">
        <v>0.65400000000000003</v>
      </c>
      <c r="P1683" s="12">
        <v>5.1999999999999998E-2</v>
      </c>
      <c r="Q1683" s="12">
        <v>1236686732</v>
      </c>
      <c r="R1683" s="12">
        <v>0.316</v>
      </c>
      <c r="S1683" s="17" cm="1">
        <f t="array" ref="S1683:T1683">VLOOKUP(Merged_Sheet!A1683,Merged_Sheet!A1683:F4373,{5,6},0)</f>
        <v>6606866450</v>
      </c>
      <c r="T1683" s="17">
        <v>6606866450</v>
      </c>
      <c r="U1683" s="12" cm="1">
        <f t="array" ref="U1683:Z1683">VLOOKUP(Merged_Sheet!A1683,BUSINESS!A1683:J4373,{5,6,7,8,9,10},0)</f>
        <v>0.628</v>
      </c>
      <c r="V1683" s="12">
        <v>27</v>
      </c>
      <c r="W1683" s="12">
        <v>131</v>
      </c>
      <c r="X1683" s="12">
        <v>243</v>
      </c>
      <c r="Y1683" s="12">
        <v>0.126</v>
      </c>
      <c r="Z1683" s="12">
        <v>0.69899999999999995</v>
      </c>
      <c r="AA1683" s="17" cm="1">
        <f t="array" ref="AA1683:AB1683">VLOOKUP(Merged_Sheet!A1683,Merged_Sheet!A1683:F4373,{5,6},0)</f>
        <v>6606866450</v>
      </c>
      <c r="AB1683" s="17">
        <v>6606866450</v>
      </c>
      <c r="AC1683" s="16">
        <f t="shared" si="157"/>
        <v>5.3423929270391817</v>
      </c>
      <c r="AD1683" s="12">
        <f t="shared" si="158"/>
        <v>5.3423929270391817</v>
      </c>
      <c r="AE1683" s="12">
        <f t="shared" si="159"/>
        <v>5.3423929270391817</v>
      </c>
      <c r="AF1683" s="12">
        <f t="shared" si="160"/>
        <v>5.3423929270391817</v>
      </c>
      <c r="AG1683" s="12">
        <f t="shared" si="161"/>
        <v>0.68399999999999994</v>
      </c>
    </row>
    <row r="1684" spans="1:33" ht="14.5" x14ac:dyDescent="0.35">
      <c r="A1684" s="12" t="str">
        <f t="shared" si="156"/>
        <v>Namibia-Africa-2005</v>
      </c>
      <c r="B1684" s="13" t="s">
        <v>64</v>
      </c>
      <c r="C1684" s="14" t="s">
        <v>194</v>
      </c>
      <c r="D1684" s="15">
        <v>2005</v>
      </c>
      <c r="E1684" s="16" cm="1">
        <f t="array" ref="E1684:I1684">VLOOKUP(Merged_Sheet!A1684,GDP!A1684:I4374,{5,6,7,8,9},0)</f>
        <v>7261366632</v>
      </c>
      <c r="F1684" s="16">
        <v>7261366632</v>
      </c>
      <c r="G1684" s="12">
        <v>7.2999999999999995E-2</v>
      </c>
      <c r="H1684" s="12">
        <v>262</v>
      </c>
      <c r="I1684" s="12">
        <v>0.106</v>
      </c>
      <c r="J1684" s="12" cm="1">
        <f t="array" ref="J1684:R1684">VLOOKUP(Merged_Sheet!A1684,'HUMAN RESOURCES'!A1684:M4374,{5,6,7,8,9,10,11,12,13},0)</f>
        <v>2.1000000000000001E-2</v>
      </c>
      <c r="K1684" s="12">
        <v>3.7999999999999999E-2</v>
      </c>
      <c r="L1684" s="12">
        <v>72</v>
      </c>
      <c r="M1684" s="12">
        <v>65</v>
      </c>
      <c r="N1684" s="12">
        <v>0.28899999999999998</v>
      </c>
      <c r="O1684" s="12">
        <v>0.66800000000000004</v>
      </c>
      <c r="P1684" s="12">
        <v>4.2999999999999997E-2</v>
      </c>
      <c r="Q1684" s="12">
        <v>29774500</v>
      </c>
      <c r="R1684" s="12">
        <v>0.36199999999999999</v>
      </c>
      <c r="S1684" s="17" cm="1">
        <f t="array" ref="S1684:T1684">VLOOKUP(Merged_Sheet!A1684,Merged_Sheet!A1684:F4374,{5,6},0)</f>
        <v>7261366632</v>
      </c>
      <c r="T1684" s="17">
        <v>7261366632</v>
      </c>
      <c r="U1684" s="12" cm="1">
        <f t="array" ref="U1684:Z1684">VLOOKUP(Merged_Sheet!A1684,BUSINESS!A1684:J4374,{5,6,7,8,9,10},0)</f>
        <v>0.98499999999999999</v>
      </c>
      <c r="V1684" s="12">
        <v>12</v>
      </c>
      <c r="W1684" s="12">
        <v>156</v>
      </c>
      <c r="X1684" s="12">
        <v>205</v>
      </c>
      <c r="Y1684" s="12">
        <v>0.36499999999999999</v>
      </c>
      <c r="Z1684" s="12">
        <v>0.71</v>
      </c>
      <c r="AA1684" s="17" cm="1">
        <f t="array" ref="AA1684:AB1684">VLOOKUP(Merged_Sheet!A1684,Merged_Sheet!A1684:F4374,{5,6},0)</f>
        <v>7261366632</v>
      </c>
      <c r="AB1684" s="17">
        <v>7261366632</v>
      </c>
      <c r="AC1684" s="16">
        <f t="shared" si="157"/>
        <v>243.87870936539656</v>
      </c>
      <c r="AD1684" s="12">
        <f t="shared" si="158"/>
        <v>243.87870936539656</v>
      </c>
      <c r="AE1684" s="12">
        <f t="shared" si="159"/>
        <v>243.87870936539656</v>
      </c>
      <c r="AF1684" s="12">
        <f t="shared" si="160"/>
        <v>243.87870936539656</v>
      </c>
      <c r="AG1684" s="12">
        <f t="shared" si="161"/>
        <v>0.63800000000000001</v>
      </c>
    </row>
    <row r="1685" spans="1:33" ht="14.5" x14ac:dyDescent="0.35">
      <c r="A1685" s="12" t="str">
        <f t="shared" si="156"/>
        <v>Namibia-Africa-2006</v>
      </c>
      <c r="B1685" s="13" t="s">
        <v>64</v>
      </c>
      <c r="C1685" s="14" t="s">
        <v>194</v>
      </c>
      <c r="D1685" s="15">
        <v>2006</v>
      </c>
      <c r="E1685" s="16" cm="1">
        <f t="array" ref="E1685:I1685">VLOOKUP(Merged_Sheet!A1685,GDP!A1685:I4375,{5,6,7,8,9},0)</f>
        <v>7978609422</v>
      </c>
      <c r="F1685" s="16">
        <v>7978609422</v>
      </c>
      <c r="G1685" s="12">
        <v>7.1999999999999995E-2</v>
      </c>
      <c r="H1685" s="12">
        <v>280</v>
      </c>
      <c r="I1685" s="12">
        <v>0.112</v>
      </c>
      <c r="J1685" s="12" cm="1">
        <f t="array" ref="J1685:R1685">VLOOKUP(Merged_Sheet!A1685,'HUMAN RESOURCES'!A1685:M4375,{5,6,7,8,9,10,11,12,13},0)</f>
        <v>2.1999999999999999E-2</v>
      </c>
      <c r="K1685" s="12">
        <v>4.8000000000000001E-2</v>
      </c>
      <c r="L1685" s="12">
        <v>70</v>
      </c>
      <c r="M1685" s="12">
        <v>61</v>
      </c>
      <c r="N1685" s="12">
        <v>0.28599999999999998</v>
      </c>
      <c r="O1685" s="12">
        <v>0.67300000000000004</v>
      </c>
      <c r="P1685" s="12">
        <v>4.1000000000000002E-2</v>
      </c>
      <c r="Q1685" s="12">
        <v>5172931</v>
      </c>
      <c r="R1685" s="12">
        <v>0.49</v>
      </c>
      <c r="S1685" s="17" cm="1">
        <f t="array" ref="S1685:T1685">VLOOKUP(Merged_Sheet!A1685,Merged_Sheet!A1685:F4375,{5,6},0)</f>
        <v>7978609422</v>
      </c>
      <c r="T1685" s="17">
        <v>7978609422</v>
      </c>
      <c r="U1685" s="12" cm="1">
        <f t="array" ref="U1685:Z1685">VLOOKUP(Merged_Sheet!A1685,BUSINESS!A1685:J4375,{5,6,7,8,9,10},0)</f>
        <v>0</v>
      </c>
      <c r="V1685" s="12">
        <v>0</v>
      </c>
      <c r="W1685" s="12">
        <v>0</v>
      </c>
      <c r="X1685" s="12">
        <v>0</v>
      </c>
      <c r="Y1685" s="12">
        <v>7.1999999999999995E-2</v>
      </c>
      <c r="Z1685" s="12">
        <v>1.141</v>
      </c>
      <c r="AA1685" s="17" cm="1">
        <f t="array" ref="AA1685:AB1685">VLOOKUP(Merged_Sheet!A1685,Merged_Sheet!A1685:F4375,{5,6},0)</f>
        <v>7978609422</v>
      </c>
      <c r="AB1685" s="17">
        <v>7978609422</v>
      </c>
      <c r="AC1685" s="16">
        <f t="shared" si="157"/>
        <v>1542.3769275097618</v>
      </c>
      <c r="AD1685" s="12">
        <f t="shared" si="158"/>
        <v>1542.3769275097618</v>
      </c>
      <c r="AE1685" s="12">
        <f t="shared" si="159"/>
        <v>1542.3769275097618</v>
      </c>
      <c r="AF1685" s="12">
        <f t="shared" si="160"/>
        <v>1542.3769275097618</v>
      </c>
      <c r="AG1685" s="12">
        <f t="shared" si="161"/>
        <v>0.51</v>
      </c>
    </row>
    <row r="1686" spans="1:33" ht="14.5" x14ac:dyDescent="0.35">
      <c r="A1686" s="12" t="str">
        <f t="shared" si="156"/>
        <v>Namibia-Africa-2007</v>
      </c>
      <c r="B1686" s="13" t="s">
        <v>64</v>
      </c>
      <c r="C1686" s="14" t="s">
        <v>194</v>
      </c>
      <c r="D1686" s="15">
        <v>2007</v>
      </c>
      <c r="E1686" s="16" cm="1">
        <f t="array" ref="E1686:I1686">VLOOKUP(Merged_Sheet!A1686,GDP!A1686:I4376,{5,6,7,8,9},0)</f>
        <v>8836063690</v>
      </c>
      <c r="F1686" s="16">
        <v>8836063690</v>
      </c>
      <c r="G1686" s="12">
        <v>6.9000000000000006E-2</v>
      </c>
      <c r="H1686" s="12">
        <v>294</v>
      </c>
      <c r="I1686" s="12">
        <v>0.129</v>
      </c>
      <c r="J1686" s="12" cm="1">
        <f t="array" ref="J1686:R1686">VLOOKUP(Merged_Sheet!A1686,'HUMAN RESOURCES'!A1686:M4376,{5,6,7,8,9,10,11,12,13},0)</f>
        <v>2.1999999999999999E-2</v>
      </c>
      <c r="K1686" s="12">
        <v>3.3000000000000002E-2</v>
      </c>
      <c r="L1686" s="12">
        <v>69</v>
      </c>
      <c r="M1686" s="12">
        <v>67</v>
      </c>
      <c r="N1686" s="12">
        <v>0.35599999999999998</v>
      </c>
      <c r="O1686" s="12">
        <v>0.59399999999999997</v>
      </c>
      <c r="P1686" s="12">
        <v>5.0999999999999997E-2</v>
      </c>
      <c r="Q1686" s="12">
        <v>27474377</v>
      </c>
      <c r="R1686" s="12">
        <v>0.17499999999999999</v>
      </c>
      <c r="S1686" s="17" cm="1">
        <f t="array" ref="S1686:T1686">VLOOKUP(Merged_Sheet!A1686,Merged_Sheet!A1686:F4376,{5,6},0)</f>
        <v>8836063690</v>
      </c>
      <c r="T1686" s="17">
        <v>8836063690</v>
      </c>
      <c r="U1686" s="12" cm="1">
        <f t="array" ref="U1686:Z1686">VLOOKUP(Merged_Sheet!A1686,BUSINESS!A1686:J4376,{5,6,7,8,9,10},0)</f>
        <v>0.315</v>
      </c>
      <c r="V1686" s="12">
        <v>29</v>
      </c>
      <c r="W1686" s="12">
        <v>103</v>
      </c>
      <c r="X1686" s="12">
        <v>326</v>
      </c>
      <c r="Y1686" s="12">
        <v>0.111</v>
      </c>
      <c r="Z1686" s="12">
        <v>0.60499999999999998</v>
      </c>
      <c r="AA1686" s="17" cm="1">
        <f t="array" ref="AA1686:AB1686">VLOOKUP(Merged_Sheet!A1686,Merged_Sheet!A1686:F4376,{5,6},0)</f>
        <v>8836063690</v>
      </c>
      <c r="AB1686" s="17">
        <v>8836063690</v>
      </c>
      <c r="AC1686" s="16">
        <f t="shared" si="157"/>
        <v>321.61106655848829</v>
      </c>
      <c r="AD1686" s="12">
        <f t="shared" si="158"/>
        <v>321.61106655848829</v>
      </c>
      <c r="AE1686" s="12">
        <f t="shared" si="159"/>
        <v>321.61106655848829</v>
      </c>
      <c r="AF1686" s="12">
        <f t="shared" si="160"/>
        <v>321.61106655848829</v>
      </c>
      <c r="AG1686" s="12">
        <f t="shared" si="161"/>
        <v>0.82499999999999996</v>
      </c>
    </row>
    <row r="1687" spans="1:33" ht="14.5" x14ac:dyDescent="0.35">
      <c r="A1687" s="12" t="str">
        <f t="shared" si="156"/>
        <v>Namibia-Africa-2008</v>
      </c>
      <c r="B1687" s="13" t="s">
        <v>64</v>
      </c>
      <c r="C1687" s="14" t="s">
        <v>194</v>
      </c>
      <c r="D1687" s="15">
        <v>2008</v>
      </c>
      <c r="E1687" s="16" cm="1">
        <f t="array" ref="E1687:I1687">VLOOKUP(Merged_Sheet!A1687,GDP!A1687:I4377,{5,6,7,8,9},0)</f>
        <v>8493167843</v>
      </c>
      <c r="F1687" s="16">
        <v>8493167843</v>
      </c>
      <c r="G1687" s="12">
        <v>6.9000000000000006E-2</v>
      </c>
      <c r="H1687" s="12">
        <v>287</v>
      </c>
      <c r="I1687" s="12">
        <v>0.13700000000000001</v>
      </c>
      <c r="J1687" s="12" cm="1">
        <f t="array" ref="J1687:R1687">VLOOKUP(Merged_Sheet!A1687,'HUMAN RESOURCES'!A1687:M4377,{5,6,7,8,9,10,11,12,13},0)</f>
        <v>2.1999999999999999E-2</v>
      </c>
      <c r="K1687" s="12">
        <v>8.9999999999999993E-3</v>
      </c>
      <c r="L1687" s="12">
        <v>79</v>
      </c>
      <c r="M1687" s="12">
        <v>77</v>
      </c>
      <c r="N1687" s="12">
        <v>0.28999999999999998</v>
      </c>
      <c r="O1687" s="12">
        <v>0.66</v>
      </c>
      <c r="P1687" s="12">
        <v>0.05</v>
      </c>
      <c r="Q1687" s="12">
        <v>338442</v>
      </c>
      <c r="R1687" s="12">
        <v>0.42299999999999999</v>
      </c>
      <c r="S1687" s="17" cm="1">
        <f t="array" ref="S1687:T1687">VLOOKUP(Merged_Sheet!A1687,Merged_Sheet!A1687:F4377,{5,6},0)</f>
        <v>8493167843</v>
      </c>
      <c r="T1687" s="17">
        <v>8493167843</v>
      </c>
      <c r="U1687" s="12" cm="1">
        <f t="array" ref="U1687:Z1687">VLOOKUP(Merged_Sheet!A1687,BUSINESS!A1687:J4377,{5,6,7,8,9,10},0)</f>
        <v>0.26800000000000002</v>
      </c>
      <c r="V1687" s="12">
        <v>9</v>
      </c>
      <c r="W1687" s="12">
        <v>81</v>
      </c>
      <c r="X1687" s="12">
        <v>252</v>
      </c>
      <c r="Y1687" s="12">
        <v>0.38900000000000001</v>
      </c>
      <c r="Z1687" s="12">
        <v>1.6559999999999999</v>
      </c>
      <c r="AA1687" s="17" cm="1">
        <f t="array" ref="AA1687:AB1687">VLOOKUP(Merged_Sheet!A1687,Merged_Sheet!A1687:F4377,{5,6},0)</f>
        <v>8493167843</v>
      </c>
      <c r="AB1687" s="17">
        <v>8493167843</v>
      </c>
      <c r="AC1687" s="16">
        <f t="shared" si="157"/>
        <v>25094.89910531199</v>
      </c>
      <c r="AD1687" s="12">
        <f t="shared" si="158"/>
        <v>25094.89910531199</v>
      </c>
      <c r="AE1687" s="12">
        <f t="shared" si="159"/>
        <v>25094.89910531199</v>
      </c>
      <c r="AF1687" s="12">
        <f t="shared" si="160"/>
        <v>25094.89910531199</v>
      </c>
      <c r="AG1687" s="12">
        <f t="shared" si="161"/>
        <v>0.57699999999999996</v>
      </c>
    </row>
    <row r="1688" spans="1:33" ht="14.5" x14ac:dyDescent="0.35">
      <c r="A1688" s="12" t="str">
        <f t="shared" si="156"/>
        <v>Namibia-Africa-2009</v>
      </c>
      <c r="B1688" s="13" t="s">
        <v>64</v>
      </c>
      <c r="C1688" s="14" t="s">
        <v>194</v>
      </c>
      <c r="D1688" s="15">
        <v>2009</v>
      </c>
      <c r="E1688" s="16" cm="1">
        <f t="array" ref="E1688:I1688">VLOOKUP(Merged_Sheet!A1688,GDP!A1688:I4378,{5,6,7,8,9},0)</f>
        <v>8724107049</v>
      </c>
      <c r="F1688" s="16">
        <v>8724107049</v>
      </c>
      <c r="G1688" s="12">
        <v>7.9000000000000001E-2</v>
      </c>
      <c r="H1688" s="12">
        <v>326</v>
      </c>
      <c r="I1688" s="12">
        <v>0.111</v>
      </c>
      <c r="J1688" s="12" cm="1">
        <f t="array" ref="J1688:R1688">VLOOKUP(Merged_Sheet!A1688,'HUMAN RESOURCES'!A1688:M4378,{5,6,7,8,9,10,11,12,13},0)</f>
        <v>2.3E-2</v>
      </c>
      <c r="K1688" s="12">
        <v>2.7E-2</v>
      </c>
      <c r="L1688" s="12">
        <v>71</v>
      </c>
      <c r="M1688" s="12">
        <v>63</v>
      </c>
      <c r="N1688" s="12">
        <v>0.27100000000000002</v>
      </c>
      <c r="O1688" s="12">
        <v>0.69099999999999995</v>
      </c>
      <c r="P1688" s="12">
        <v>3.7999999999999999E-2</v>
      </c>
      <c r="Q1688" s="12">
        <v>2796484</v>
      </c>
      <c r="R1688" s="12">
        <v>0.69499999999999995</v>
      </c>
      <c r="S1688" s="17" cm="1">
        <f t="array" ref="S1688:T1688">VLOOKUP(Merged_Sheet!A1688,Merged_Sheet!A1688:F4378,{5,6},0)</f>
        <v>8724107049</v>
      </c>
      <c r="T1688" s="17">
        <v>8724107049</v>
      </c>
      <c r="U1688" s="12" cm="1">
        <f t="array" ref="U1688:Z1688">VLOOKUP(Merged_Sheet!A1688,BUSINESS!A1688:J4378,{5,6,7,8,9,10},0)</f>
        <v>0.246</v>
      </c>
      <c r="V1688" s="12">
        <v>12</v>
      </c>
      <c r="W1688" s="12">
        <v>80</v>
      </c>
      <c r="X1688" s="12">
        <v>192</v>
      </c>
      <c r="Y1688" s="12">
        <v>0.16400000000000001</v>
      </c>
      <c r="Z1688" s="12">
        <v>1.2070000000000001</v>
      </c>
      <c r="AA1688" s="17" cm="1">
        <f t="array" ref="AA1688:AB1688">VLOOKUP(Merged_Sheet!A1688,Merged_Sheet!A1688:F4378,{5,6},0)</f>
        <v>8724107049</v>
      </c>
      <c r="AB1688" s="17">
        <v>8724107049</v>
      </c>
      <c r="AC1688" s="16">
        <f t="shared" si="157"/>
        <v>3119.669931599823</v>
      </c>
      <c r="AD1688" s="12">
        <f t="shared" si="158"/>
        <v>3119.669931599823</v>
      </c>
      <c r="AE1688" s="12">
        <f t="shared" si="159"/>
        <v>3119.669931599823</v>
      </c>
      <c r="AF1688" s="12">
        <f t="shared" si="160"/>
        <v>3119.669931599823</v>
      </c>
      <c r="AG1688" s="12">
        <f t="shared" si="161"/>
        <v>0.30500000000000005</v>
      </c>
    </row>
    <row r="1689" spans="1:33" ht="14.5" x14ac:dyDescent="0.35">
      <c r="A1689" s="12" t="str">
        <f t="shared" si="156"/>
        <v>Namibia-Africa-2010</v>
      </c>
      <c r="B1689" s="13" t="s">
        <v>64</v>
      </c>
      <c r="C1689" s="14" t="s">
        <v>194</v>
      </c>
      <c r="D1689" s="15">
        <v>2010</v>
      </c>
      <c r="E1689" s="16" cm="1">
        <f t="array" ref="E1689:I1689">VLOOKUP(Merged_Sheet!A1689,GDP!A1689:I4379,{5,6,7,8,9},0)</f>
        <v>11141417478</v>
      </c>
      <c r="F1689" s="16">
        <v>11141417478</v>
      </c>
      <c r="G1689" s="12">
        <v>8.2000000000000003E-2</v>
      </c>
      <c r="H1689" s="12">
        <v>416</v>
      </c>
      <c r="I1689" s="12">
        <v>9.7000000000000003E-2</v>
      </c>
      <c r="J1689" s="12" cm="1">
        <f t="array" ref="J1689:R1689">VLOOKUP(Merged_Sheet!A1689,'HUMAN RESOURCES'!A1689:M4379,{5,6,7,8,9,10,11,12,13},0)</f>
        <v>2.3E-2</v>
      </c>
      <c r="K1689" s="12">
        <v>1.6E-2</v>
      </c>
      <c r="L1689" s="12">
        <v>74</v>
      </c>
      <c r="M1689" s="12">
        <v>65</v>
      </c>
      <c r="N1689" s="12">
        <v>0.255</v>
      </c>
      <c r="O1689" s="12">
        <v>0.68</v>
      </c>
      <c r="P1689" s="12">
        <v>6.6000000000000003E-2</v>
      </c>
      <c r="Q1689" s="12">
        <v>16791425</v>
      </c>
      <c r="R1689" s="12">
        <v>0.53500000000000003</v>
      </c>
      <c r="S1689" s="17" cm="1">
        <f t="array" ref="S1689:T1689">VLOOKUP(Merged_Sheet!A1689,Merged_Sheet!A1689:F4379,{5,6},0)</f>
        <v>11141417478</v>
      </c>
      <c r="T1689" s="17">
        <v>11141417478</v>
      </c>
      <c r="U1689" s="12" cm="1">
        <f t="array" ref="U1689:Z1689">VLOOKUP(Merged_Sheet!A1689,BUSINESS!A1689:J4379,{5,6,7,8,9,10},0)</f>
        <v>0.28599999999999998</v>
      </c>
      <c r="V1689" s="12">
        <v>19</v>
      </c>
      <c r="W1689" s="12">
        <v>53</v>
      </c>
      <c r="X1689" s="12">
        <v>188</v>
      </c>
      <c r="Y1689" s="12">
        <v>0.53300000000000003</v>
      </c>
      <c r="Z1689" s="12">
        <v>1.8580000000000001</v>
      </c>
      <c r="AA1689" s="17" cm="1">
        <f t="array" ref="AA1689:AB1689">VLOOKUP(Merged_Sheet!A1689,Merged_Sheet!A1689:F4379,{5,6},0)</f>
        <v>11141417478</v>
      </c>
      <c r="AB1689" s="17">
        <v>11141417478</v>
      </c>
      <c r="AC1689" s="16">
        <f t="shared" si="157"/>
        <v>663.51828257577904</v>
      </c>
      <c r="AD1689" s="12">
        <f t="shared" si="158"/>
        <v>663.51828257577904</v>
      </c>
      <c r="AE1689" s="12">
        <f t="shared" si="159"/>
        <v>663.51828257577904</v>
      </c>
      <c r="AF1689" s="12">
        <f t="shared" si="160"/>
        <v>663.51828257577904</v>
      </c>
      <c r="AG1689" s="12">
        <f t="shared" si="161"/>
        <v>0.46499999999999997</v>
      </c>
    </row>
    <row r="1690" spans="1:33" ht="14.5" x14ac:dyDescent="0.35">
      <c r="A1690" s="12" t="str">
        <f t="shared" si="156"/>
        <v>Namibia-Africa-2011</v>
      </c>
      <c r="B1690" s="13" t="s">
        <v>64</v>
      </c>
      <c r="C1690" s="14" t="s">
        <v>194</v>
      </c>
      <c r="D1690" s="15">
        <v>2011</v>
      </c>
      <c r="E1690" s="16" cm="1">
        <f t="array" ref="E1690:I1690">VLOOKUP(Merged_Sheet!A1690,GDP!A1690:I4380,{5,6,7,8,9},0)</f>
        <v>12451760766</v>
      </c>
      <c r="F1690" s="16">
        <v>12451760766</v>
      </c>
      <c r="G1690" s="12">
        <v>8.5999999999999993E-2</v>
      </c>
      <c r="H1690" s="12">
        <v>486</v>
      </c>
      <c r="I1690" s="12">
        <v>8.6999999999999994E-2</v>
      </c>
      <c r="J1690" s="12" cm="1">
        <f t="array" ref="J1690:R1690">VLOOKUP(Merged_Sheet!A1690,'HUMAN RESOURCES'!A1690:M4380,{5,6,7,8,9,10,11,12,13},0)</f>
        <v>2.5000000000000001E-2</v>
      </c>
      <c r="K1690" s="12">
        <v>2.4E-2</v>
      </c>
      <c r="L1690" s="12">
        <v>72</v>
      </c>
      <c r="M1690" s="12">
        <v>65</v>
      </c>
      <c r="N1690" s="12">
        <v>0.34499999999999997</v>
      </c>
      <c r="O1690" s="12">
        <v>0.61599999999999999</v>
      </c>
      <c r="P1690" s="12">
        <v>3.7999999999999999E-2</v>
      </c>
      <c r="Q1690" s="12">
        <v>96706764</v>
      </c>
      <c r="R1690" s="12">
        <v>0.44800000000000001</v>
      </c>
      <c r="S1690" s="17" cm="1">
        <f t="array" ref="S1690:T1690">VLOOKUP(Merged_Sheet!A1690,Merged_Sheet!A1690:F4380,{5,6},0)</f>
        <v>12451760766</v>
      </c>
      <c r="T1690" s="17">
        <v>12451760766</v>
      </c>
      <c r="U1690" s="12" cm="1">
        <f t="array" ref="U1690:Z1690">VLOOKUP(Merged_Sheet!A1690,BUSINESS!A1690:J4380,{5,6,7,8,9,10},0)</f>
        <v>0.44500000000000001</v>
      </c>
      <c r="V1690" s="12">
        <v>36</v>
      </c>
      <c r="W1690" s="12">
        <v>133</v>
      </c>
      <c r="X1690" s="12">
        <v>193</v>
      </c>
      <c r="Y1690" s="12">
        <v>0.36199999999999999</v>
      </c>
      <c r="Z1690" s="12">
        <v>1.0549999999999999</v>
      </c>
      <c r="AA1690" s="17" cm="1">
        <f t="array" ref="AA1690:AB1690">VLOOKUP(Merged_Sheet!A1690,Merged_Sheet!A1690:F4380,{5,6},0)</f>
        <v>12451760766</v>
      </c>
      <c r="AB1690" s="17">
        <v>12451760766</v>
      </c>
      <c r="AC1690" s="16">
        <f t="shared" si="157"/>
        <v>128.75790948810985</v>
      </c>
      <c r="AD1690" s="12">
        <f t="shared" si="158"/>
        <v>128.75790948810985</v>
      </c>
      <c r="AE1690" s="12">
        <f t="shared" si="159"/>
        <v>128.75790948810985</v>
      </c>
      <c r="AF1690" s="12">
        <f t="shared" si="160"/>
        <v>128.75790948810985</v>
      </c>
      <c r="AG1690" s="12">
        <f t="shared" si="161"/>
        <v>0.55200000000000005</v>
      </c>
    </row>
    <row r="1691" spans="1:33" ht="14.5" x14ac:dyDescent="0.35">
      <c r="A1691" s="12" t="str">
        <f t="shared" si="156"/>
        <v>Namibia-Africa-2012</v>
      </c>
      <c r="B1691" s="13" t="s">
        <v>64</v>
      </c>
      <c r="C1691" s="14" t="s">
        <v>194</v>
      </c>
      <c r="D1691" s="15">
        <v>2012</v>
      </c>
      <c r="E1691" s="16" cm="1">
        <f t="array" ref="E1691:I1691">VLOOKUP(Merged_Sheet!A1691,GDP!A1691:I4381,{5,6,7,8,9},0)</f>
        <v>13399386550</v>
      </c>
      <c r="F1691" s="16">
        <v>13399386550</v>
      </c>
      <c r="G1691" s="12">
        <v>8.3000000000000004E-2</v>
      </c>
      <c r="H1691" s="12">
        <v>473</v>
      </c>
      <c r="I1691" s="12">
        <v>8.6999999999999994E-2</v>
      </c>
      <c r="J1691" s="12" cm="1">
        <f t="array" ref="J1691:R1691">VLOOKUP(Merged_Sheet!A1691,'HUMAN RESOURCES'!A1691:M4381,{5,6,7,8,9,10,11,12,13},0)</f>
        <v>2.5999999999999999E-2</v>
      </c>
      <c r="K1691" s="12">
        <v>7.0999999999999994E-2</v>
      </c>
      <c r="L1691" s="12">
        <v>67</v>
      </c>
      <c r="M1691" s="12">
        <v>66</v>
      </c>
      <c r="N1691" s="12">
        <v>0.34300000000000003</v>
      </c>
      <c r="O1691" s="12">
        <v>0.61299999999999999</v>
      </c>
      <c r="P1691" s="12">
        <v>4.3999999999999997E-2</v>
      </c>
      <c r="Q1691" s="12">
        <v>179160111</v>
      </c>
      <c r="R1691" s="12">
        <v>0.374</v>
      </c>
      <c r="S1691" s="17" cm="1">
        <f t="array" ref="S1691:T1691">VLOOKUP(Merged_Sheet!A1691,Merged_Sheet!A1691:F4381,{5,6},0)</f>
        <v>13399386550</v>
      </c>
      <c r="T1691" s="17">
        <v>13399386550</v>
      </c>
      <c r="U1691" s="12" cm="1">
        <f t="array" ref="U1691:Z1691">VLOOKUP(Merged_Sheet!A1691,BUSINESS!A1691:J4381,{5,6,7,8,9,10},0)</f>
        <v>0.34599999999999997</v>
      </c>
      <c r="V1691" s="12">
        <v>21</v>
      </c>
      <c r="W1691" s="12">
        <v>106</v>
      </c>
      <c r="X1691" s="12">
        <v>560</v>
      </c>
      <c r="Y1691" s="12">
        <v>0.1</v>
      </c>
      <c r="Z1691" s="12">
        <v>0.67100000000000004</v>
      </c>
      <c r="AA1691" s="17" cm="1">
        <f t="array" ref="AA1691:AB1691">VLOOKUP(Merged_Sheet!A1691,Merged_Sheet!A1691:F4381,{5,6},0)</f>
        <v>13399386550</v>
      </c>
      <c r="AB1691" s="17">
        <v>13399386550</v>
      </c>
      <c r="AC1691" s="16">
        <f t="shared" si="157"/>
        <v>74.79001031652632</v>
      </c>
      <c r="AD1691" s="12">
        <f t="shared" si="158"/>
        <v>74.79001031652632</v>
      </c>
      <c r="AE1691" s="12">
        <f t="shared" si="159"/>
        <v>74.79001031652632</v>
      </c>
      <c r="AF1691" s="12">
        <f t="shared" si="160"/>
        <v>74.79001031652632</v>
      </c>
      <c r="AG1691" s="12">
        <f t="shared" si="161"/>
        <v>0.626</v>
      </c>
    </row>
    <row r="1692" spans="1:33" ht="14.5" x14ac:dyDescent="0.35">
      <c r="A1692" s="12" t="str">
        <f t="shared" si="156"/>
        <v>Nepal-Asia-2000</v>
      </c>
      <c r="B1692" s="13" t="s">
        <v>60</v>
      </c>
      <c r="C1692" s="14" t="s">
        <v>195</v>
      </c>
      <c r="D1692" s="15">
        <v>2000</v>
      </c>
      <c r="E1692" s="16" cm="1">
        <f t="array" ref="E1692:I1692">VLOOKUP(Merged_Sheet!A1692,GDP!A1692:I4382,{5,6,7,8,9},0)</f>
        <v>5494252208</v>
      </c>
      <c r="F1692" s="16">
        <v>5494252208</v>
      </c>
      <c r="G1692" s="12">
        <v>0.05</v>
      </c>
      <c r="H1692" s="12">
        <v>12</v>
      </c>
      <c r="I1692" s="12">
        <v>9.5000000000000001E-2</v>
      </c>
      <c r="J1692" s="12" cm="1">
        <f t="array" ref="J1692:R1692">VLOOKUP(Merged_Sheet!A1692,'HUMAN RESOURCES'!A1692:M4382,{5,6,7,8,9,10,11,12,13},0)</f>
        <v>2.5999999999999999E-2</v>
      </c>
      <c r="K1692" s="12">
        <v>3.4000000000000002E-2</v>
      </c>
      <c r="L1692" s="12">
        <v>74</v>
      </c>
      <c r="M1692" s="12">
        <v>69</v>
      </c>
      <c r="N1692" s="12">
        <v>0.312</v>
      </c>
      <c r="O1692" s="12">
        <v>0.63500000000000001</v>
      </c>
      <c r="P1692" s="12">
        <v>5.2999999999999999E-2</v>
      </c>
      <c r="Q1692" s="12">
        <v>14864646</v>
      </c>
      <c r="R1692" s="12">
        <v>0.20100000000000001</v>
      </c>
      <c r="S1692" s="17" cm="1">
        <f t="array" ref="S1692:T1692">VLOOKUP(Merged_Sheet!A1692,Merged_Sheet!A1692:F4382,{5,6},0)</f>
        <v>5494252208</v>
      </c>
      <c r="T1692" s="17">
        <v>5494252208</v>
      </c>
      <c r="U1692" s="12" cm="1">
        <f t="array" ref="U1692:Z1692">VLOOKUP(Merged_Sheet!A1692,BUSINESS!A1692:J4382,{5,6,7,8,9,10},0)</f>
        <v>0.214</v>
      </c>
      <c r="V1692" s="12">
        <v>102</v>
      </c>
      <c r="W1692" s="12">
        <v>135</v>
      </c>
      <c r="X1692" s="12">
        <v>173</v>
      </c>
      <c r="Y1692" s="12">
        <v>4.9000000000000002E-2</v>
      </c>
      <c r="Z1692" s="12">
        <v>1.2849999999999999</v>
      </c>
      <c r="AA1692" s="17" cm="1">
        <f t="array" ref="AA1692:AB1692">VLOOKUP(Merged_Sheet!A1692,Merged_Sheet!A1692:F4382,{5,6},0)</f>
        <v>5494252208</v>
      </c>
      <c r="AB1692" s="17">
        <v>5494252208</v>
      </c>
      <c r="AC1692" s="16">
        <f t="shared" si="157"/>
        <v>369.61877248876294</v>
      </c>
      <c r="AD1692" s="12">
        <f t="shared" si="158"/>
        <v>369.61877248876294</v>
      </c>
      <c r="AE1692" s="12">
        <f t="shared" si="159"/>
        <v>369.61877248876294</v>
      </c>
      <c r="AF1692" s="12">
        <f t="shared" si="160"/>
        <v>369.61877248876294</v>
      </c>
      <c r="AG1692" s="12">
        <f t="shared" si="161"/>
        <v>0.79899999999999993</v>
      </c>
    </row>
    <row r="1693" spans="1:33" ht="14.5" x14ac:dyDescent="0.35">
      <c r="A1693" s="12" t="str">
        <f t="shared" si="156"/>
        <v>Nepal-Asia-2001</v>
      </c>
      <c r="B1693" s="13" t="s">
        <v>60</v>
      </c>
      <c r="C1693" s="14" t="s">
        <v>195</v>
      </c>
      <c r="D1693" s="15">
        <v>2001</v>
      </c>
      <c r="E1693" s="16" cm="1">
        <f t="array" ref="E1693:I1693">VLOOKUP(Merged_Sheet!A1693,GDP!A1693:I4383,{5,6,7,8,9},0)</f>
        <v>6007061224</v>
      </c>
      <c r="F1693" s="16">
        <v>6007061224</v>
      </c>
      <c r="G1693" s="12">
        <v>5.2999999999999999E-2</v>
      </c>
      <c r="H1693" s="12">
        <v>13</v>
      </c>
      <c r="I1693" s="12">
        <v>7.6999999999999999E-2</v>
      </c>
      <c r="J1693" s="12" cm="1">
        <f t="array" ref="J1693:R1693">VLOOKUP(Merged_Sheet!A1693,'HUMAN RESOURCES'!A1693:M4383,{5,6,7,8,9,10,11,12,13},0)</f>
        <v>2.7E-2</v>
      </c>
      <c r="K1693" s="12">
        <v>5.5E-2</v>
      </c>
      <c r="L1693" s="12">
        <v>69</v>
      </c>
      <c r="M1693" s="12">
        <v>66</v>
      </c>
      <c r="N1693" s="12">
        <v>0.35599999999999998</v>
      </c>
      <c r="O1693" s="12">
        <v>0.60599999999999998</v>
      </c>
      <c r="P1693" s="12">
        <v>3.7999999999999999E-2</v>
      </c>
      <c r="Q1693" s="12">
        <v>6645827</v>
      </c>
      <c r="R1693" s="12">
        <v>0.35399999999999998</v>
      </c>
      <c r="S1693" s="17" cm="1">
        <f t="array" ref="S1693:T1693">VLOOKUP(Merged_Sheet!A1693,Merged_Sheet!A1693:F4383,{5,6},0)</f>
        <v>6007061224</v>
      </c>
      <c r="T1693" s="17">
        <v>6007061224</v>
      </c>
      <c r="U1693" s="12" cm="1">
        <f t="array" ref="U1693:Z1693">VLOOKUP(Merged_Sheet!A1693,BUSINESS!A1693:J4383,{5,6,7,8,9,10},0)</f>
        <v>0.31900000000000001</v>
      </c>
      <c r="V1693" s="12">
        <v>92</v>
      </c>
      <c r="W1693" s="12">
        <v>163</v>
      </c>
      <c r="X1693" s="12">
        <v>362</v>
      </c>
      <c r="Y1693" s="12">
        <v>0.107</v>
      </c>
      <c r="Z1693" s="12">
        <v>0.64700000000000002</v>
      </c>
      <c r="AA1693" s="17" cm="1">
        <f t="array" ref="AA1693:AB1693">VLOOKUP(Merged_Sheet!A1693,Merged_Sheet!A1693:F4383,{5,6},0)</f>
        <v>6007061224</v>
      </c>
      <c r="AB1693" s="17">
        <v>6007061224</v>
      </c>
      <c r="AC1693" s="16">
        <f t="shared" si="157"/>
        <v>903.8846819214524</v>
      </c>
      <c r="AD1693" s="12">
        <f t="shared" si="158"/>
        <v>903.8846819214524</v>
      </c>
      <c r="AE1693" s="12">
        <f t="shared" si="159"/>
        <v>903.8846819214524</v>
      </c>
      <c r="AF1693" s="12">
        <f t="shared" si="160"/>
        <v>903.8846819214524</v>
      </c>
      <c r="AG1693" s="12">
        <f t="shared" si="161"/>
        <v>0.64600000000000002</v>
      </c>
    </row>
    <row r="1694" spans="1:33" ht="14.5" x14ac:dyDescent="0.35">
      <c r="A1694" s="12" t="str">
        <f t="shared" si="156"/>
        <v>Nepal-Asia-2002</v>
      </c>
      <c r="B1694" s="13" t="s">
        <v>60</v>
      </c>
      <c r="C1694" s="14" t="s">
        <v>195</v>
      </c>
      <c r="D1694" s="15">
        <v>2002</v>
      </c>
      <c r="E1694" s="16" cm="1">
        <f t="array" ref="E1694:I1694">VLOOKUP(Merged_Sheet!A1694,GDP!A1694:I4384,{5,6,7,8,9},0)</f>
        <v>6050875807</v>
      </c>
      <c r="F1694" s="16">
        <v>6050875807</v>
      </c>
      <c r="G1694" s="12">
        <v>5.6000000000000001E-2</v>
      </c>
      <c r="H1694" s="12">
        <v>14</v>
      </c>
      <c r="I1694" s="12">
        <v>6.8000000000000005E-2</v>
      </c>
      <c r="J1694" s="12" cm="1">
        <f t="array" ref="J1694:R1694">VLOOKUP(Merged_Sheet!A1694,'HUMAN RESOURCES'!A1694:M4384,{5,6,7,8,9,10,11,12,13},0)</f>
        <v>2.8000000000000001E-2</v>
      </c>
      <c r="K1694" s="12">
        <v>2.3E-2</v>
      </c>
      <c r="L1694" s="12">
        <v>74</v>
      </c>
      <c r="M1694" s="12">
        <v>66</v>
      </c>
      <c r="N1694" s="12">
        <v>0.30199999999999999</v>
      </c>
      <c r="O1694" s="12">
        <v>0.65600000000000003</v>
      </c>
      <c r="P1694" s="12">
        <v>4.2000000000000003E-2</v>
      </c>
      <c r="Q1694" s="12">
        <v>5607200</v>
      </c>
      <c r="R1694" s="12">
        <v>0.35399999999999998</v>
      </c>
      <c r="S1694" s="17" cm="1">
        <f t="array" ref="S1694:T1694">VLOOKUP(Merged_Sheet!A1694,Merged_Sheet!A1694:F4384,{5,6},0)</f>
        <v>6050875807</v>
      </c>
      <c r="T1694" s="17">
        <v>6050875807</v>
      </c>
      <c r="U1694" s="12" cm="1">
        <f t="array" ref="U1694:Z1694">VLOOKUP(Merged_Sheet!A1694,BUSINESS!A1694:J4384,{5,6,7,8,9,10},0)</f>
        <v>0.33400000000000002</v>
      </c>
      <c r="V1694" s="12">
        <v>10</v>
      </c>
      <c r="W1694" s="12">
        <v>70</v>
      </c>
      <c r="X1694" s="12">
        <v>210</v>
      </c>
      <c r="Y1694" s="12">
        <v>0.217</v>
      </c>
      <c r="Z1694" s="12">
        <v>1.242</v>
      </c>
      <c r="AA1694" s="17" cm="1">
        <f t="array" ref="AA1694:AB1694">VLOOKUP(Merged_Sheet!A1694,Merged_Sheet!A1694:F4384,{5,6},0)</f>
        <v>6050875807</v>
      </c>
      <c r="AB1694" s="17">
        <v>6050875807</v>
      </c>
      <c r="AC1694" s="16">
        <f t="shared" si="157"/>
        <v>1079.1260891353973</v>
      </c>
      <c r="AD1694" s="12">
        <f t="shared" si="158"/>
        <v>1079.1260891353973</v>
      </c>
      <c r="AE1694" s="12">
        <f t="shared" si="159"/>
        <v>1079.1260891353973</v>
      </c>
      <c r="AF1694" s="12">
        <f t="shared" si="160"/>
        <v>1079.1260891353973</v>
      </c>
      <c r="AG1694" s="12">
        <f t="shared" si="161"/>
        <v>0.64600000000000002</v>
      </c>
    </row>
    <row r="1695" spans="1:33" ht="14.5" x14ac:dyDescent="0.35">
      <c r="A1695" s="12" t="str">
        <f t="shared" si="156"/>
        <v>Nepal-Asia-2003</v>
      </c>
      <c r="B1695" s="13" t="s">
        <v>60</v>
      </c>
      <c r="C1695" s="14" t="s">
        <v>195</v>
      </c>
      <c r="D1695" s="15">
        <v>2003</v>
      </c>
      <c r="E1695" s="16" cm="1">
        <f t="array" ref="E1695:I1695">VLOOKUP(Merged_Sheet!A1695,GDP!A1695:I4385,{5,6,7,8,9},0)</f>
        <v>6330476435</v>
      </c>
      <c r="F1695" s="16">
        <v>6330476435</v>
      </c>
      <c r="G1695" s="12">
        <v>5.3999999999999999E-2</v>
      </c>
      <c r="H1695" s="12">
        <v>14</v>
      </c>
      <c r="I1695" s="12">
        <v>7.3999999999999996E-2</v>
      </c>
      <c r="J1695" s="12" cm="1">
        <f t="array" ref="J1695:R1695">VLOOKUP(Merged_Sheet!A1695,'HUMAN RESOURCES'!A1695:M4385,{5,6,7,8,9,10,11,12,13},0)</f>
        <v>3.3000000000000002E-2</v>
      </c>
      <c r="K1695" s="12">
        <v>4.2000000000000003E-2</v>
      </c>
      <c r="L1695" s="12">
        <v>71</v>
      </c>
      <c r="M1695" s="12">
        <v>64</v>
      </c>
      <c r="N1695" s="12">
        <v>0.35799999999999998</v>
      </c>
      <c r="O1695" s="12">
        <v>0.61</v>
      </c>
      <c r="P1695" s="12">
        <v>3.2000000000000001E-2</v>
      </c>
      <c r="Q1695" s="12">
        <v>8008990</v>
      </c>
      <c r="R1695" s="12">
        <v>0.26600000000000001</v>
      </c>
      <c r="S1695" s="17" cm="1">
        <f t="array" ref="S1695:T1695">VLOOKUP(Merged_Sheet!A1695,Merged_Sheet!A1695:F4385,{5,6},0)</f>
        <v>6330476435</v>
      </c>
      <c r="T1695" s="17">
        <v>6330476435</v>
      </c>
      <c r="U1695" s="12" cm="1">
        <f t="array" ref="U1695:Z1695">VLOOKUP(Merged_Sheet!A1695,BUSINESS!A1695:J4385,{5,6,7,8,9,10},0)</f>
        <v>0.84499999999999997</v>
      </c>
      <c r="V1695" s="12">
        <v>24</v>
      </c>
      <c r="W1695" s="12">
        <v>141</v>
      </c>
      <c r="X1695" s="12">
        <v>224</v>
      </c>
      <c r="Y1695" s="12">
        <v>0.14499999999999999</v>
      </c>
      <c r="Z1695" s="12">
        <v>0.81499999999999995</v>
      </c>
      <c r="AA1695" s="17" cm="1">
        <f t="array" ref="AA1695:AB1695">VLOOKUP(Merged_Sheet!A1695,Merged_Sheet!A1695:F4385,{5,6},0)</f>
        <v>6330476435</v>
      </c>
      <c r="AB1695" s="17">
        <v>6330476435</v>
      </c>
      <c r="AC1695" s="16">
        <f t="shared" si="157"/>
        <v>790.42131841842729</v>
      </c>
      <c r="AD1695" s="12">
        <f t="shared" si="158"/>
        <v>790.42131841842729</v>
      </c>
      <c r="AE1695" s="12">
        <f t="shared" si="159"/>
        <v>790.42131841842729</v>
      </c>
      <c r="AF1695" s="12">
        <f t="shared" si="160"/>
        <v>790.42131841842729</v>
      </c>
      <c r="AG1695" s="12">
        <f t="shared" si="161"/>
        <v>0.73399999999999999</v>
      </c>
    </row>
    <row r="1696" spans="1:33" ht="14.5" x14ac:dyDescent="0.35">
      <c r="A1696" s="12" t="str">
        <f t="shared" si="156"/>
        <v>Nepal-Asia-2004</v>
      </c>
      <c r="B1696" s="13" t="s">
        <v>60</v>
      </c>
      <c r="C1696" s="14" t="s">
        <v>195</v>
      </c>
      <c r="D1696" s="15">
        <v>2004</v>
      </c>
      <c r="E1696" s="16" cm="1">
        <f t="array" ref="E1696:I1696">VLOOKUP(Merged_Sheet!A1696,GDP!A1696:I4386,{5,6,7,8,9},0)</f>
        <v>7273933993</v>
      </c>
      <c r="F1696" s="16">
        <v>7273933993</v>
      </c>
      <c r="G1696" s="12">
        <v>5.8000000000000003E-2</v>
      </c>
      <c r="H1696" s="12">
        <v>17</v>
      </c>
      <c r="I1696" s="12">
        <v>8.5000000000000006E-2</v>
      </c>
      <c r="J1696" s="12" cm="1">
        <f t="array" ref="J1696:R1696">VLOOKUP(Merged_Sheet!A1696,'HUMAN RESOURCES'!A1696:M4386,{5,6,7,8,9,10,11,12,13},0)</f>
        <v>3.5000000000000003E-2</v>
      </c>
      <c r="K1696" s="12">
        <v>7.1999999999999995E-2</v>
      </c>
      <c r="L1696" s="12">
        <v>62</v>
      </c>
      <c r="M1696" s="12">
        <v>59</v>
      </c>
      <c r="N1696" s="12">
        <v>0.47399999999999998</v>
      </c>
      <c r="O1696" s="12">
        <v>0.503</v>
      </c>
      <c r="P1696" s="12">
        <v>2.3E-2</v>
      </c>
      <c r="Q1696" s="12">
        <v>29824536</v>
      </c>
      <c r="R1696" s="12">
        <v>0.255</v>
      </c>
      <c r="S1696" s="17" cm="1">
        <f t="array" ref="S1696:T1696">VLOOKUP(Merged_Sheet!A1696,Merged_Sheet!A1696:F4386,{5,6},0)</f>
        <v>7273933993</v>
      </c>
      <c r="T1696" s="17">
        <v>7273933993</v>
      </c>
      <c r="U1696" s="12" cm="1">
        <f t="array" ref="U1696:Z1696">VLOOKUP(Merged_Sheet!A1696,BUSINESS!A1696:J4386,{5,6,7,8,9,10},0)</f>
        <v>0.36299999999999999</v>
      </c>
      <c r="V1696" s="12">
        <v>7</v>
      </c>
      <c r="W1696" s="12">
        <v>170</v>
      </c>
      <c r="X1696" s="12">
        <v>275</v>
      </c>
      <c r="Y1696" s="12">
        <v>5.5E-2</v>
      </c>
      <c r="Z1696" s="12">
        <v>0.65500000000000003</v>
      </c>
      <c r="AA1696" s="17" cm="1">
        <f t="array" ref="AA1696:AB1696">VLOOKUP(Merged_Sheet!A1696,Merged_Sheet!A1696:F4386,{5,6},0)</f>
        <v>7273933993</v>
      </c>
      <c r="AB1696" s="17">
        <v>7273933993</v>
      </c>
      <c r="AC1696" s="16">
        <f t="shared" si="157"/>
        <v>243.89093573827938</v>
      </c>
      <c r="AD1696" s="12">
        <f t="shared" si="158"/>
        <v>243.89093573827938</v>
      </c>
      <c r="AE1696" s="12">
        <f t="shared" si="159"/>
        <v>243.89093573827938</v>
      </c>
      <c r="AF1696" s="12">
        <f t="shared" si="160"/>
        <v>243.89093573827938</v>
      </c>
      <c r="AG1696" s="12">
        <f t="shared" si="161"/>
        <v>0.745</v>
      </c>
    </row>
    <row r="1697" spans="1:33" ht="14.5" x14ac:dyDescent="0.35">
      <c r="A1697" s="12" t="str">
        <f t="shared" si="156"/>
        <v>Nepal-Asia-2005</v>
      </c>
      <c r="B1697" s="13" t="s">
        <v>60</v>
      </c>
      <c r="C1697" s="14" t="s">
        <v>195</v>
      </c>
      <c r="D1697" s="15">
        <v>2005</v>
      </c>
      <c r="E1697" s="16" cm="1">
        <f t="array" ref="E1697:I1697">VLOOKUP(Merged_Sheet!A1697,GDP!A1697:I4387,{5,6,7,8,9},0)</f>
        <v>8130258976</v>
      </c>
      <c r="F1697" s="16">
        <v>8130258976</v>
      </c>
      <c r="G1697" s="12">
        <v>5.7000000000000002E-2</v>
      </c>
      <c r="H1697" s="12">
        <v>19</v>
      </c>
      <c r="I1697" s="12">
        <v>8.1000000000000003E-2</v>
      </c>
      <c r="J1697" s="12" cm="1">
        <f t="array" ref="J1697:R1697">VLOOKUP(Merged_Sheet!A1697,'HUMAN RESOURCES'!A1697:M4387,{5,6,7,8,9,10,11,12,13},0)</f>
        <v>3.5999999999999997E-2</v>
      </c>
      <c r="K1697" s="12">
        <v>4.8000000000000001E-2</v>
      </c>
      <c r="L1697" s="12">
        <v>69</v>
      </c>
      <c r="M1697" s="12">
        <v>66</v>
      </c>
      <c r="N1697" s="12">
        <v>0.46300000000000002</v>
      </c>
      <c r="O1697" s="12">
        <v>0.505</v>
      </c>
      <c r="P1697" s="12">
        <v>3.2000000000000001E-2</v>
      </c>
      <c r="Q1697" s="12">
        <v>1148958</v>
      </c>
      <c r="R1697" s="12">
        <v>0.308</v>
      </c>
      <c r="S1697" s="17" cm="1">
        <f t="array" ref="S1697:T1697">VLOOKUP(Merged_Sheet!A1697,Merged_Sheet!A1697:F4387,{5,6},0)</f>
        <v>8130258976</v>
      </c>
      <c r="T1697" s="17">
        <v>8130258976</v>
      </c>
      <c r="U1697" s="12" cm="1">
        <f t="array" ref="U1697:Z1697">VLOOKUP(Merged_Sheet!A1697,BUSINESS!A1697:J4387,{5,6,7,8,9,10},0)</f>
        <v>0.11</v>
      </c>
      <c r="V1697" s="12">
        <v>94</v>
      </c>
      <c r="W1697" s="12">
        <v>167</v>
      </c>
      <c r="X1697" s="12">
        <v>276</v>
      </c>
      <c r="Y1697" s="12">
        <v>8.9999999999999993E-3</v>
      </c>
      <c r="Z1697" s="12">
        <v>0.55700000000000005</v>
      </c>
      <c r="AA1697" s="17" cm="1">
        <f t="array" ref="AA1697:AB1697">VLOOKUP(Merged_Sheet!A1697,Merged_Sheet!A1697:F4387,{5,6},0)</f>
        <v>8130258976</v>
      </c>
      <c r="AB1697" s="17">
        <v>8130258976</v>
      </c>
      <c r="AC1697" s="16">
        <f t="shared" si="157"/>
        <v>7076.2020683088504</v>
      </c>
      <c r="AD1697" s="12">
        <f t="shared" si="158"/>
        <v>7076.2020683088504</v>
      </c>
      <c r="AE1697" s="12">
        <f t="shared" si="159"/>
        <v>7076.2020683088504</v>
      </c>
      <c r="AF1697" s="12">
        <f t="shared" si="160"/>
        <v>7076.2020683088504</v>
      </c>
      <c r="AG1697" s="12">
        <f t="shared" si="161"/>
        <v>0.69199999999999995</v>
      </c>
    </row>
    <row r="1698" spans="1:33" ht="14.5" x14ac:dyDescent="0.35">
      <c r="A1698" s="12" t="str">
        <f t="shared" si="156"/>
        <v>Nepal-Asia-2006</v>
      </c>
      <c r="B1698" s="13" t="s">
        <v>60</v>
      </c>
      <c r="C1698" s="14" t="s">
        <v>195</v>
      </c>
      <c r="D1698" s="15">
        <v>2006</v>
      </c>
      <c r="E1698" s="16" cm="1">
        <f t="array" ref="E1698:I1698">VLOOKUP(Merged_Sheet!A1698,GDP!A1698:I4388,{5,6,7,8,9},0)</f>
        <v>9043715356</v>
      </c>
      <c r="F1698" s="16">
        <v>9043715356</v>
      </c>
      <c r="G1698" s="12">
        <v>5.6000000000000001E-2</v>
      </c>
      <c r="H1698" s="12">
        <v>20</v>
      </c>
      <c r="I1698" s="12">
        <v>0.08</v>
      </c>
      <c r="J1698" s="12" cm="1">
        <f t="array" ref="J1698:R1698">VLOOKUP(Merged_Sheet!A1698,'HUMAN RESOURCES'!A1698:M4388,{5,6,7,8,9,10,11,12,13},0)</f>
        <v>0</v>
      </c>
      <c r="K1698" s="12">
        <v>4.0000000000000001E-3</v>
      </c>
      <c r="L1698" s="12">
        <v>0</v>
      </c>
      <c r="M1698" s="12">
        <v>0</v>
      </c>
      <c r="N1698" s="12">
        <v>0</v>
      </c>
      <c r="O1698" s="12">
        <v>0</v>
      </c>
      <c r="P1698" s="12">
        <v>0</v>
      </c>
      <c r="Q1698" s="12">
        <v>33808</v>
      </c>
      <c r="R1698" s="12">
        <v>1</v>
      </c>
      <c r="S1698" s="17" cm="1">
        <f t="array" ref="S1698:T1698">VLOOKUP(Merged_Sheet!A1698,Merged_Sheet!A1698:F4388,{5,6},0)</f>
        <v>9043715356</v>
      </c>
      <c r="T1698" s="17">
        <v>9043715356</v>
      </c>
      <c r="U1698" s="12" cm="1">
        <f t="array" ref="U1698:Z1698">VLOOKUP(Merged_Sheet!A1698,BUSINESS!A1698:J4388,{5,6,7,8,9,10},0)</f>
        <v>0</v>
      </c>
      <c r="V1698" s="12">
        <v>0</v>
      </c>
      <c r="W1698" s="12">
        <v>0</v>
      </c>
      <c r="X1698" s="12">
        <v>0</v>
      </c>
      <c r="Y1698" s="12">
        <v>0.55500000000000005</v>
      </c>
      <c r="Z1698" s="12">
        <v>0.50800000000000001</v>
      </c>
      <c r="AA1698" s="17" cm="1">
        <f t="array" ref="AA1698:AB1698">VLOOKUP(Merged_Sheet!A1698,Merged_Sheet!A1698:F4388,{5,6},0)</f>
        <v>9043715356</v>
      </c>
      <c r="AB1698" s="17">
        <v>9043715356</v>
      </c>
      <c r="AC1698" s="16">
        <f t="shared" si="157"/>
        <v>267502.22893989587</v>
      </c>
      <c r="AD1698" s="12">
        <f t="shared" si="158"/>
        <v>267502.22893989587</v>
      </c>
      <c r="AE1698" s="12">
        <f t="shared" si="159"/>
        <v>267502.22893989587</v>
      </c>
      <c r="AF1698" s="12">
        <f t="shared" si="160"/>
        <v>267502.22893989587</v>
      </c>
      <c r="AG1698" s="12">
        <f t="shared" si="161"/>
        <v>0</v>
      </c>
    </row>
    <row r="1699" spans="1:33" ht="14.5" x14ac:dyDescent="0.35">
      <c r="A1699" s="12" t="str">
        <f t="shared" si="156"/>
        <v>Nepal-Asia-2007</v>
      </c>
      <c r="B1699" s="13" t="s">
        <v>60</v>
      </c>
      <c r="C1699" s="14" t="s">
        <v>195</v>
      </c>
      <c r="D1699" s="15">
        <v>2007</v>
      </c>
      <c r="E1699" s="16" cm="1">
        <f t="array" ref="E1699:I1699">VLOOKUP(Merged_Sheet!A1699,GDP!A1699:I4389,{5,6,7,8,9},0)</f>
        <v>10325618017</v>
      </c>
      <c r="F1699" s="16">
        <v>10325618017</v>
      </c>
      <c r="G1699" s="12">
        <v>5.5E-2</v>
      </c>
      <c r="H1699" s="12">
        <v>23</v>
      </c>
      <c r="I1699" s="12">
        <v>0.08</v>
      </c>
      <c r="J1699" s="12" cm="1">
        <f t="array" ref="J1699:R1699">VLOOKUP(Merged_Sheet!A1699,'HUMAN RESOURCES'!A1699:M4389,{5,6,7,8,9,10,11,12,13},0)</f>
        <v>0</v>
      </c>
      <c r="K1699" s="12">
        <v>0</v>
      </c>
      <c r="L1699" s="12">
        <v>82</v>
      </c>
      <c r="M1699" s="12">
        <v>77</v>
      </c>
      <c r="N1699" s="12">
        <v>0</v>
      </c>
      <c r="O1699" s="12">
        <v>0</v>
      </c>
      <c r="P1699" s="12">
        <v>0</v>
      </c>
      <c r="Q1699" s="12">
        <v>49157</v>
      </c>
      <c r="R1699" s="12">
        <v>0.39800000000000002</v>
      </c>
      <c r="S1699" s="17" cm="1">
        <f t="array" ref="S1699:T1699">VLOOKUP(Merged_Sheet!A1699,Merged_Sheet!A1699:F4389,{5,6},0)</f>
        <v>10325618017</v>
      </c>
      <c r="T1699" s="17">
        <v>10325618017</v>
      </c>
      <c r="U1699" s="12" cm="1">
        <f t="array" ref="U1699:Z1699">VLOOKUP(Merged_Sheet!A1699,BUSINESS!A1699:J4389,{5,6,7,8,9,10},0)</f>
        <v>0</v>
      </c>
      <c r="V1699" s="12">
        <v>0</v>
      </c>
      <c r="W1699" s="12">
        <v>0</v>
      </c>
      <c r="X1699" s="12">
        <v>0</v>
      </c>
      <c r="Y1699" s="12">
        <v>0.67900000000000005</v>
      </c>
      <c r="Z1699" s="12">
        <v>0.85499999999999998</v>
      </c>
      <c r="AA1699" s="17" cm="1">
        <f t="array" ref="AA1699:AB1699">VLOOKUP(Merged_Sheet!A1699,Merged_Sheet!A1699:F4389,{5,6},0)</f>
        <v>10325618017</v>
      </c>
      <c r="AB1699" s="17">
        <v>10325618017</v>
      </c>
      <c r="AC1699" s="16">
        <f t="shared" si="157"/>
        <v>210053.86856398886</v>
      </c>
      <c r="AD1699" s="12">
        <f t="shared" si="158"/>
        <v>210053.86856398886</v>
      </c>
      <c r="AE1699" s="12">
        <f t="shared" si="159"/>
        <v>210053.86856398886</v>
      </c>
      <c r="AF1699" s="12">
        <f t="shared" si="160"/>
        <v>210053.86856398886</v>
      </c>
      <c r="AG1699" s="12">
        <f t="shared" si="161"/>
        <v>0.60199999999999998</v>
      </c>
    </row>
    <row r="1700" spans="1:33" ht="14.5" x14ac:dyDescent="0.35">
      <c r="A1700" s="12" t="str">
        <f t="shared" si="156"/>
        <v>Nepal-Asia-2008</v>
      </c>
      <c r="B1700" s="13" t="s">
        <v>60</v>
      </c>
      <c r="C1700" s="14" t="s">
        <v>195</v>
      </c>
      <c r="D1700" s="15">
        <v>2008</v>
      </c>
      <c r="E1700" s="16" cm="1">
        <f t="array" ref="E1700:I1700">VLOOKUP(Merged_Sheet!A1700,GDP!A1700:I4390,{5,6,7,8,9},0)</f>
        <v>12545438605</v>
      </c>
      <c r="F1700" s="16">
        <v>12545438605</v>
      </c>
      <c r="G1700" s="12">
        <v>6.0999999999999999E-2</v>
      </c>
      <c r="H1700" s="12">
        <v>27</v>
      </c>
      <c r="I1700" s="12">
        <v>0.08</v>
      </c>
      <c r="J1700" s="12" cm="1">
        <f t="array" ref="J1700:R1700">VLOOKUP(Merged_Sheet!A1700,'HUMAN RESOURCES'!A1700:M4390,{5,6,7,8,9,10,11,12,13},0)</f>
        <v>8.0000000000000002E-3</v>
      </c>
      <c r="K1700" s="12">
        <v>7.0000000000000001E-3</v>
      </c>
      <c r="L1700" s="12">
        <v>78</v>
      </c>
      <c r="M1700" s="12">
        <v>73</v>
      </c>
      <c r="N1700" s="12">
        <v>0.189</v>
      </c>
      <c r="O1700" s="12">
        <v>0.68</v>
      </c>
      <c r="P1700" s="12">
        <v>0.13100000000000001</v>
      </c>
      <c r="Q1700" s="12">
        <v>3879828</v>
      </c>
      <c r="R1700" s="12">
        <v>0.39200000000000002</v>
      </c>
      <c r="S1700" s="17" cm="1">
        <f t="array" ref="S1700:T1700">VLOOKUP(Merged_Sheet!A1700,Merged_Sheet!A1700:F4390,{5,6},0)</f>
        <v>12545438605</v>
      </c>
      <c r="T1700" s="17">
        <v>12545438605</v>
      </c>
      <c r="U1700" s="12" cm="1">
        <f t="array" ref="U1700:Z1700">VLOOKUP(Merged_Sheet!A1700,BUSINESS!A1700:J4390,{5,6,7,8,9,10},0)</f>
        <v>0.42799999999999999</v>
      </c>
      <c r="V1700" s="12">
        <v>63</v>
      </c>
      <c r="W1700" s="12">
        <v>0</v>
      </c>
      <c r="X1700" s="12">
        <v>368</v>
      </c>
      <c r="Y1700" s="12">
        <v>0.21299999999999999</v>
      </c>
      <c r="Z1700" s="12">
        <v>0.41099999999999998</v>
      </c>
      <c r="AA1700" s="17" cm="1">
        <f t="array" ref="AA1700:AB1700">VLOOKUP(Merged_Sheet!A1700,Merged_Sheet!A1700:F4390,{5,6},0)</f>
        <v>12545438605</v>
      </c>
      <c r="AB1700" s="17">
        <v>12545438605</v>
      </c>
      <c r="AC1700" s="16">
        <f t="shared" si="157"/>
        <v>3233.5038060965589</v>
      </c>
      <c r="AD1700" s="12">
        <f t="shared" si="158"/>
        <v>3233.5038060965589</v>
      </c>
      <c r="AE1700" s="12">
        <f t="shared" si="159"/>
        <v>3233.5038060965589</v>
      </c>
      <c r="AF1700" s="12">
        <f t="shared" si="160"/>
        <v>3233.5038060965589</v>
      </c>
      <c r="AG1700" s="12">
        <f t="shared" si="161"/>
        <v>0.60799999999999998</v>
      </c>
    </row>
    <row r="1701" spans="1:33" ht="14.5" x14ac:dyDescent="0.35">
      <c r="A1701" s="12" t="str">
        <f t="shared" si="156"/>
        <v>Nepal-Asia-2009</v>
      </c>
      <c r="B1701" s="13" t="s">
        <v>60</v>
      </c>
      <c r="C1701" s="14" t="s">
        <v>195</v>
      </c>
      <c r="D1701" s="15">
        <v>2009</v>
      </c>
      <c r="E1701" s="16" cm="1">
        <f t="array" ref="E1701:I1701">VLOOKUP(Merged_Sheet!A1701,GDP!A1701:I4391,{5,6,7,8,9},0)</f>
        <v>12899651884</v>
      </c>
      <c r="F1701" s="16">
        <v>12899651884</v>
      </c>
      <c r="G1701" s="12">
        <v>0.06</v>
      </c>
      <c r="H1701" s="12">
        <v>29</v>
      </c>
      <c r="I1701" s="12">
        <v>0.08</v>
      </c>
      <c r="J1701" s="12" cm="1">
        <f t="array" ref="J1701:R1701">VLOOKUP(Merged_Sheet!A1701,'HUMAN RESOURCES'!A1701:M4391,{5,6,7,8,9,10,11,12,13},0)</f>
        <v>8.0000000000000002E-3</v>
      </c>
      <c r="K1701" s="12">
        <v>4.0000000000000001E-3</v>
      </c>
      <c r="L1701" s="12">
        <v>82</v>
      </c>
      <c r="M1701" s="12">
        <v>76</v>
      </c>
      <c r="N1701" s="12">
        <v>0.14299999999999999</v>
      </c>
      <c r="O1701" s="12">
        <v>0.66700000000000004</v>
      </c>
      <c r="P1701" s="12">
        <v>0.189</v>
      </c>
      <c r="Q1701" s="12">
        <v>82469422</v>
      </c>
      <c r="R1701" s="12">
        <v>0.73399999999999999</v>
      </c>
      <c r="S1701" s="17" cm="1">
        <f t="array" ref="S1701:T1701">VLOOKUP(Merged_Sheet!A1701,Merged_Sheet!A1701:F4391,{5,6},0)</f>
        <v>12899651884</v>
      </c>
      <c r="T1701" s="17">
        <v>12899651884</v>
      </c>
      <c r="U1701" s="12" cm="1">
        <f t="array" ref="U1701:Z1701">VLOOKUP(Merged_Sheet!A1701,BUSINESS!A1701:J4391,{5,6,7,8,9,10},0)</f>
        <v>0.47699999999999998</v>
      </c>
      <c r="V1701" s="12">
        <v>45</v>
      </c>
      <c r="W1701" s="12">
        <v>0</v>
      </c>
      <c r="X1701" s="12">
        <v>196</v>
      </c>
      <c r="Y1701" s="12">
        <v>0.68700000000000006</v>
      </c>
      <c r="Z1701" s="12">
        <v>0.94599999999999995</v>
      </c>
      <c r="AA1701" s="17" cm="1">
        <f t="array" ref="AA1701:AB1701">VLOOKUP(Merged_Sheet!A1701,Merged_Sheet!A1701:F4391,{5,6},0)</f>
        <v>12899651884</v>
      </c>
      <c r="AB1701" s="17">
        <v>12899651884</v>
      </c>
      <c r="AC1701" s="16">
        <f t="shared" si="157"/>
        <v>156.41739169700983</v>
      </c>
      <c r="AD1701" s="12">
        <f t="shared" si="158"/>
        <v>156.41739169700983</v>
      </c>
      <c r="AE1701" s="12">
        <f t="shared" si="159"/>
        <v>156.41739169700983</v>
      </c>
      <c r="AF1701" s="12">
        <f t="shared" si="160"/>
        <v>156.41739169700983</v>
      </c>
      <c r="AG1701" s="12">
        <f t="shared" si="161"/>
        <v>0.26600000000000001</v>
      </c>
    </row>
    <row r="1702" spans="1:33" ht="14.5" x14ac:dyDescent="0.35">
      <c r="A1702" s="12" t="str">
        <f t="shared" si="156"/>
        <v>Nepal-Asia-2010</v>
      </c>
      <c r="B1702" s="13" t="s">
        <v>60</v>
      </c>
      <c r="C1702" s="14" t="s">
        <v>195</v>
      </c>
      <c r="D1702" s="15">
        <v>2010</v>
      </c>
      <c r="E1702" s="16" cm="1">
        <f t="array" ref="E1702:I1702">VLOOKUP(Merged_Sheet!A1702,GDP!A1702:I4392,{5,6,7,8,9},0)</f>
        <v>15994094607</v>
      </c>
      <c r="F1702" s="16">
        <v>15994094607</v>
      </c>
      <c r="G1702" s="12">
        <v>5.8999999999999997E-2</v>
      </c>
      <c r="H1702" s="12">
        <v>36</v>
      </c>
      <c r="I1702" s="12">
        <v>0.08</v>
      </c>
      <c r="J1702" s="12" cm="1">
        <f t="array" ref="J1702:R1702">VLOOKUP(Merged_Sheet!A1702,'HUMAN RESOURCES'!A1702:M4392,{5,6,7,8,9,10,11,12,13},0)</f>
        <v>8.9999999999999993E-3</v>
      </c>
      <c r="K1702" s="12">
        <v>1.2999999999999999E-2</v>
      </c>
      <c r="L1702" s="12">
        <v>74</v>
      </c>
      <c r="M1702" s="12">
        <v>62</v>
      </c>
      <c r="N1702" s="12">
        <v>0.14699999999999999</v>
      </c>
      <c r="O1702" s="12">
        <v>0.69499999999999995</v>
      </c>
      <c r="P1702" s="12">
        <v>0.158</v>
      </c>
      <c r="Q1702" s="12">
        <v>47105150</v>
      </c>
      <c r="R1702" s="12">
        <v>0.67800000000000005</v>
      </c>
      <c r="S1702" s="17" cm="1">
        <f t="array" ref="S1702:T1702">VLOOKUP(Merged_Sheet!A1702,Merged_Sheet!A1702:F4392,{5,6},0)</f>
        <v>15994094607</v>
      </c>
      <c r="T1702" s="17">
        <v>15994094607</v>
      </c>
      <c r="U1702" s="12" cm="1">
        <f t="array" ref="U1702:Z1702">VLOOKUP(Merged_Sheet!A1702,BUSINESS!A1702:J4392,{5,6,7,8,9,10},0)</f>
        <v>0.57299999999999995</v>
      </c>
      <c r="V1702" s="12">
        <v>34</v>
      </c>
      <c r="W1702" s="12">
        <v>0</v>
      </c>
      <c r="X1702" s="12">
        <v>2085</v>
      </c>
      <c r="Y1702" s="12">
        <v>3.6999999999999998E-2</v>
      </c>
      <c r="Z1702" s="12">
        <v>0.63700000000000001</v>
      </c>
      <c r="AA1702" s="17" cm="1">
        <f t="array" ref="AA1702:AB1702">VLOOKUP(Merged_Sheet!A1702,Merged_Sheet!A1702:F4392,{5,6},0)</f>
        <v>15994094607</v>
      </c>
      <c r="AB1702" s="17">
        <v>15994094607</v>
      </c>
      <c r="AC1702" s="16">
        <f t="shared" si="157"/>
        <v>339.54025423971689</v>
      </c>
      <c r="AD1702" s="12">
        <f t="shared" si="158"/>
        <v>339.54025423971689</v>
      </c>
      <c r="AE1702" s="12">
        <f t="shared" si="159"/>
        <v>339.54025423971689</v>
      </c>
      <c r="AF1702" s="12">
        <f t="shared" si="160"/>
        <v>339.54025423971689</v>
      </c>
      <c r="AG1702" s="12">
        <f t="shared" si="161"/>
        <v>0.32199999999999995</v>
      </c>
    </row>
    <row r="1703" spans="1:33" ht="14.5" x14ac:dyDescent="0.35">
      <c r="A1703" s="12" t="str">
        <f t="shared" si="156"/>
        <v>Nepal-Asia-2011</v>
      </c>
      <c r="B1703" s="13" t="s">
        <v>60</v>
      </c>
      <c r="C1703" s="14" t="s">
        <v>195</v>
      </c>
      <c r="D1703" s="15">
        <v>2011</v>
      </c>
      <c r="E1703" s="16" cm="1">
        <f t="array" ref="E1703:I1703">VLOOKUP(Merged_Sheet!A1703,GDP!A1703:I4393,{5,6,7,8,9},0)</f>
        <v>18850351853</v>
      </c>
      <c r="F1703" s="16">
        <v>18850351853</v>
      </c>
      <c r="G1703" s="12">
        <v>6.0999999999999999E-2</v>
      </c>
      <c r="H1703" s="12">
        <v>41</v>
      </c>
      <c r="I1703" s="12">
        <v>0</v>
      </c>
      <c r="J1703" s="12" cm="1">
        <f t="array" ref="J1703:R1703">VLOOKUP(Merged_Sheet!A1703,'HUMAN RESOURCES'!A1703:M4393,{5,6,7,8,9,10,11,12,13},0)</f>
        <v>8.9999999999999993E-3</v>
      </c>
      <c r="K1703" s="12">
        <v>7.0000000000000001E-3</v>
      </c>
      <c r="L1703" s="12">
        <v>75</v>
      </c>
      <c r="M1703" s="12">
        <v>63</v>
      </c>
      <c r="N1703" s="12">
        <v>0.155</v>
      </c>
      <c r="O1703" s="12">
        <v>0.69799999999999995</v>
      </c>
      <c r="P1703" s="12">
        <v>0.14699999999999999</v>
      </c>
      <c r="Q1703" s="12">
        <v>9663000</v>
      </c>
      <c r="R1703" s="12">
        <v>0.72399999999999998</v>
      </c>
      <c r="S1703" s="17" cm="1">
        <f t="array" ref="S1703:T1703">VLOOKUP(Merged_Sheet!A1703,Merged_Sheet!A1703:F4393,{5,6},0)</f>
        <v>18850351853</v>
      </c>
      <c r="T1703" s="17">
        <v>18850351853</v>
      </c>
      <c r="U1703" s="12" cm="1">
        <f t="array" ref="U1703:Z1703">VLOOKUP(Merged_Sheet!A1703,BUSINESS!A1703:J4393,{5,6,7,8,9,10},0)</f>
        <v>1.373</v>
      </c>
      <c r="V1703" s="12">
        <v>79</v>
      </c>
      <c r="W1703" s="12">
        <v>0</v>
      </c>
      <c r="X1703" s="12">
        <v>987</v>
      </c>
      <c r="Y1703" s="12">
        <v>0</v>
      </c>
      <c r="Z1703" s="12">
        <v>0.42399999999999999</v>
      </c>
      <c r="AA1703" s="17" cm="1">
        <f t="array" ref="AA1703:AB1703">VLOOKUP(Merged_Sheet!A1703,Merged_Sheet!A1703:F4393,{5,6},0)</f>
        <v>18850351853</v>
      </c>
      <c r="AB1703" s="17">
        <v>18850351853</v>
      </c>
      <c r="AC1703" s="16">
        <f t="shared" si="157"/>
        <v>1950.7763482355376</v>
      </c>
      <c r="AD1703" s="12">
        <f t="shared" si="158"/>
        <v>1950.7763482355376</v>
      </c>
      <c r="AE1703" s="12">
        <f t="shared" si="159"/>
        <v>1950.7763482355376</v>
      </c>
      <c r="AF1703" s="12">
        <f t="shared" si="160"/>
        <v>1950.7763482355376</v>
      </c>
      <c r="AG1703" s="12">
        <f t="shared" si="161"/>
        <v>0.27600000000000002</v>
      </c>
    </row>
    <row r="1704" spans="1:33" ht="14.5" x14ac:dyDescent="0.35">
      <c r="A1704" s="12" t="str">
        <f t="shared" si="156"/>
        <v>Nepal-Asia-2012</v>
      </c>
      <c r="B1704" s="13" t="s">
        <v>60</v>
      </c>
      <c r="C1704" s="14" t="s">
        <v>195</v>
      </c>
      <c r="D1704" s="15">
        <v>2012</v>
      </c>
      <c r="E1704" s="16" cm="1">
        <f t="array" ref="E1704:I1704">VLOOKUP(Merged_Sheet!A1704,GDP!A1704:I4394,{5,6,7,8,9},0)</f>
        <v>19206800719</v>
      </c>
      <c r="F1704" s="16">
        <v>19206800719</v>
      </c>
      <c r="G1704" s="12">
        <v>5.5E-2</v>
      </c>
      <c r="H1704" s="12">
        <v>36</v>
      </c>
      <c r="I1704" s="12">
        <v>0</v>
      </c>
      <c r="J1704" s="12" cm="1">
        <f t="array" ref="J1704:R1704">VLOOKUP(Merged_Sheet!A1704,'HUMAN RESOURCES'!A1704:M4394,{5,6,7,8,9,10,11,12,13},0)</f>
        <v>8.9999999999999993E-3</v>
      </c>
      <c r="K1704" s="12">
        <v>8.0000000000000002E-3</v>
      </c>
      <c r="L1704" s="12">
        <v>77</v>
      </c>
      <c r="M1704" s="12">
        <v>65</v>
      </c>
      <c r="N1704" s="12">
        <v>0.16700000000000001</v>
      </c>
      <c r="O1704" s="12">
        <v>0.68100000000000005</v>
      </c>
      <c r="P1704" s="12">
        <v>0.151</v>
      </c>
      <c r="Q1704" s="12">
        <v>3322528</v>
      </c>
      <c r="R1704" s="12">
        <v>0.66600000000000004</v>
      </c>
      <c r="S1704" s="17" cm="1">
        <f t="array" ref="S1704:T1704">VLOOKUP(Merged_Sheet!A1704,Merged_Sheet!A1704:F4394,{5,6},0)</f>
        <v>19206800719</v>
      </c>
      <c r="T1704" s="17">
        <v>19206800719</v>
      </c>
      <c r="U1704" s="12" cm="1">
        <f t="array" ref="U1704:Z1704">VLOOKUP(Merged_Sheet!A1704,BUSINESS!A1704:J4394,{5,6,7,8,9,10},0)</f>
        <v>0.51200000000000001</v>
      </c>
      <c r="V1704" s="12">
        <v>26</v>
      </c>
      <c r="W1704" s="12">
        <v>0</v>
      </c>
      <c r="X1704" s="12">
        <v>166</v>
      </c>
      <c r="Y1704" s="12">
        <v>0.36199999999999999</v>
      </c>
      <c r="Z1704" s="12">
        <v>1.325</v>
      </c>
      <c r="AA1704" s="17" cm="1">
        <f t="array" ref="AA1704:AB1704">VLOOKUP(Merged_Sheet!A1704,Merged_Sheet!A1704:F4394,{5,6},0)</f>
        <v>19206800719</v>
      </c>
      <c r="AB1704" s="17">
        <v>19206800719</v>
      </c>
      <c r="AC1704" s="16">
        <f t="shared" si="157"/>
        <v>5780.7791895207502</v>
      </c>
      <c r="AD1704" s="12">
        <f t="shared" si="158"/>
        <v>5780.7791895207502</v>
      </c>
      <c r="AE1704" s="12">
        <f t="shared" si="159"/>
        <v>5780.7791895207502</v>
      </c>
      <c r="AF1704" s="12">
        <f t="shared" si="160"/>
        <v>5780.7791895207502</v>
      </c>
      <c r="AG1704" s="12">
        <f t="shared" si="161"/>
        <v>0.33399999999999996</v>
      </c>
    </row>
    <row r="1705" spans="1:33" ht="14.5" x14ac:dyDescent="0.35">
      <c r="A1705" s="12" t="str">
        <f t="shared" si="156"/>
        <v>Netherlands-Europe-2000</v>
      </c>
      <c r="B1705" s="13" t="s">
        <v>62</v>
      </c>
      <c r="C1705" s="14" t="s">
        <v>196</v>
      </c>
      <c r="D1705" s="15">
        <v>2000</v>
      </c>
      <c r="E1705" s="16" cm="1">
        <f t="array" ref="E1705:I1705">VLOOKUP(Merged_Sheet!A1705,GDP!A1705:I4395,{5,6,7,8,9},0)</f>
        <v>385000000000</v>
      </c>
      <c r="F1705" s="16">
        <v>385000000000</v>
      </c>
      <c r="G1705" s="12">
        <v>0.08</v>
      </c>
      <c r="H1705" s="12">
        <v>1932</v>
      </c>
      <c r="I1705" s="12">
        <v>4.8000000000000001E-2</v>
      </c>
      <c r="J1705" s="12" cm="1">
        <f t="array" ref="J1705:R1705">VLOOKUP(Merged_Sheet!A1705,'HUMAN RESOURCES'!A1705:M4395,{5,6,7,8,9,10,11,12,13},0)</f>
        <v>8.9999999999999993E-3</v>
      </c>
      <c r="K1705" s="12">
        <v>1.4E-2</v>
      </c>
      <c r="L1705" s="12">
        <v>76</v>
      </c>
      <c r="M1705" s="12">
        <v>69</v>
      </c>
      <c r="N1705" s="12">
        <v>0.13700000000000001</v>
      </c>
      <c r="O1705" s="12">
        <v>0.68899999999999995</v>
      </c>
      <c r="P1705" s="12">
        <v>0.17399999999999999</v>
      </c>
      <c r="Q1705" s="12">
        <v>7739900</v>
      </c>
      <c r="R1705" s="12">
        <v>0.70599999999999996</v>
      </c>
      <c r="S1705" s="17" cm="1">
        <f t="array" ref="S1705:T1705">VLOOKUP(Merged_Sheet!A1705,Merged_Sheet!A1705:F4395,{5,6},0)</f>
        <v>385000000000</v>
      </c>
      <c r="T1705" s="17">
        <v>385000000000</v>
      </c>
      <c r="U1705" s="12" cm="1">
        <f t="array" ref="U1705:Z1705">VLOOKUP(Merged_Sheet!A1705,BUSINESS!A1705:J4395,{5,6,7,8,9,10},0)</f>
        <v>0.45200000000000001</v>
      </c>
      <c r="V1705" s="12">
        <v>32</v>
      </c>
      <c r="W1705" s="12">
        <v>0</v>
      </c>
      <c r="X1705" s="12">
        <v>616</v>
      </c>
      <c r="Y1705" s="12">
        <v>0.2</v>
      </c>
      <c r="Z1705" s="12">
        <v>0.81299999999999994</v>
      </c>
      <c r="AA1705" s="17" cm="1">
        <f t="array" ref="AA1705:AB1705">VLOOKUP(Merged_Sheet!A1705,Merged_Sheet!A1705:F4395,{5,6},0)</f>
        <v>385000000000</v>
      </c>
      <c r="AB1705" s="17">
        <v>385000000000</v>
      </c>
      <c r="AC1705" s="16">
        <f t="shared" si="157"/>
        <v>49742.244731844083</v>
      </c>
      <c r="AD1705" s="12">
        <f t="shared" si="158"/>
        <v>49742.244731844083</v>
      </c>
      <c r="AE1705" s="12">
        <f t="shared" si="159"/>
        <v>49742.244731844083</v>
      </c>
      <c r="AF1705" s="12">
        <f t="shared" si="160"/>
        <v>49742.244731844083</v>
      </c>
      <c r="AG1705" s="12">
        <f t="shared" si="161"/>
        <v>0.29400000000000004</v>
      </c>
    </row>
    <row r="1706" spans="1:33" ht="14.5" x14ac:dyDescent="0.35">
      <c r="A1706" s="12" t="str">
        <f t="shared" si="156"/>
        <v>Netherlands-Europe-2001</v>
      </c>
      <c r="B1706" s="13" t="s">
        <v>62</v>
      </c>
      <c r="C1706" s="14" t="s">
        <v>196</v>
      </c>
      <c r="D1706" s="15">
        <v>2001</v>
      </c>
      <c r="E1706" s="16" cm="1">
        <f t="array" ref="E1706:I1706">VLOOKUP(Merged_Sheet!A1706,GDP!A1706:I4396,{5,6,7,8,9},0)</f>
        <v>401000000000</v>
      </c>
      <c r="F1706" s="16">
        <v>401000000000</v>
      </c>
      <c r="G1706" s="12">
        <v>8.3000000000000004E-2</v>
      </c>
      <c r="H1706" s="12">
        <v>2079</v>
      </c>
      <c r="I1706" s="12">
        <v>0.05</v>
      </c>
      <c r="J1706" s="12" cm="1">
        <f t="array" ref="J1706:R1706">VLOOKUP(Merged_Sheet!A1706,'HUMAN RESOURCES'!A1706:M4396,{5,6,7,8,9,10,11,12,13},0)</f>
        <v>8.9999999999999993E-3</v>
      </c>
      <c r="K1706" s="12">
        <v>4.0000000000000001E-3</v>
      </c>
      <c r="L1706" s="12">
        <v>81</v>
      </c>
      <c r="M1706" s="12">
        <v>74</v>
      </c>
      <c r="N1706" s="12">
        <v>0.14199999999999999</v>
      </c>
      <c r="O1706" s="12">
        <v>0.70299999999999996</v>
      </c>
      <c r="P1706" s="12">
        <v>0.155</v>
      </c>
      <c r="Q1706" s="12">
        <v>2000474</v>
      </c>
      <c r="R1706" s="12">
        <v>0.505</v>
      </c>
      <c r="S1706" s="17" cm="1">
        <f t="array" ref="S1706:T1706">VLOOKUP(Merged_Sheet!A1706,Merged_Sheet!A1706:F4396,{5,6},0)</f>
        <v>401000000000</v>
      </c>
      <c r="T1706" s="17">
        <v>401000000000</v>
      </c>
      <c r="U1706" s="12" cm="1">
        <f t="array" ref="U1706:Z1706">VLOOKUP(Merged_Sheet!A1706,BUSINESS!A1706:J4396,{5,6,7,8,9,10},0)</f>
        <v>0.39200000000000002</v>
      </c>
      <c r="V1706" s="12">
        <v>60</v>
      </c>
      <c r="W1706" s="12">
        <v>0</v>
      </c>
      <c r="X1706" s="12">
        <v>260</v>
      </c>
      <c r="Y1706" s="12">
        <v>0.46800000000000003</v>
      </c>
      <c r="Z1706" s="12">
        <v>0.879</v>
      </c>
      <c r="AA1706" s="17" cm="1">
        <f t="array" ref="AA1706:AB1706">VLOOKUP(Merged_Sheet!A1706,Merged_Sheet!A1706:F4396,{5,6},0)</f>
        <v>401000000000</v>
      </c>
      <c r="AB1706" s="17">
        <v>401000000000</v>
      </c>
      <c r="AC1706" s="16">
        <f t="shared" si="157"/>
        <v>200452.49275921605</v>
      </c>
      <c r="AD1706" s="12">
        <f t="shared" si="158"/>
        <v>200452.49275921605</v>
      </c>
      <c r="AE1706" s="12">
        <f t="shared" si="159"/>
        <v>200452.49275921605</v>
      </c>
      <c r="AF1706" s="12">
        <f t="shared" si="160"/>
        <v>200452.49275921605</v>
      </c>
      <c r="AG1706" s="12">
        <f t="shared" si="161"/>
        <v>0.495</v>
      </c>
    </row>
    <row r="1707" spans="1:33" ht="14.5" x14ac:dyDescent="0.35">
      <c r="A1707" s="12" t="str">
        <f t="shared" si="156"/>
        <v>Netherlands-Europe-2002</v>
      </c>
      <c r="B1707" s="13" t="s">
        <v>62</v>
      </c>
      <c r="C1707" s="14" t="s">
        <v>196</v>
      </c>
      <c r="D1707" s="15">
        <v>2002</v>
      </c>
      <c r="E1707" s="16" cm="1">
        <f t="array" ref="E1707:I1707">VLOOKUP(Merged_Sheet!A1707,GDP!A1707:I4397,{5,6,7,8,9},0)</f>
        <v>438000000000</v>
      </c>
      <c r="F1707" s="16">
        <v>438000000000</v>
      </c>
      <c r="G1707" s="12">
        <v>8.8999999999999996E-2</v>
      </c>
      <c r="H1707" s="12">
        <v>2411</v>
      </c>
      <c r="I1707" s="12">
        <v>0.04</v>
      </c>
      <c r="J1707" s="12" cm="1">
        <f t="array" ref="J1707:R1707">VLOOKUP(Merged_Sheet!A1707,'HUMAN RESOURCES'!A1707:M4397,{5,6,7,8,9,10,11,12,13},0)</f>
        <v>0.01</v>
      </c>
      <c r="K1707" s="12">
        <v>1.4E-2</v>
      </c>
      <c r="L1707" s="12">
        <v>72</v>
      </c>
      <c r="M1707" s="12">
        <v>59</v>
      </c>
      <c r="N1707" s="12">
        <v>0.152</v>
      </c>
      <c r="O1707" s="12">
        <v>0.71</v>
      </c>
      <c r="P1707" s="12">
        <v>0.13800000000000001</v>
      </c>
      <c r="Q1707" s="12">
        <v>143113885</v>
      </c>
      <c r="R1707" s="12">
        <v>0.73499999999999999</v>
      </c>
      <c r="S1707" s="17" cm="1">
        <f t="array" ref="S1707:T1707">VLOOKUP(Merged_Sheet!A1707,Merged_Sheet!A1707:F4397,{5,6},0)</f>
        <v>438000000000</v>
      </c>
      <c r="T1707" s="17">
        <v>438000000000</v>
      </c>
      <c r="U1707" s="12" cm="1">
        <f t="array" ref="U1707:Z1707">VLOOKUP(Merged_Sheet!A1707,BUSINESS!A1707:J4397,{5,6,7,8,9,10},0)</f>
        <v>0.6</v>
      </c>
      <c r="V1707" s="12">
        <v>29</v>
      </c>
      <c r="W1707" s="12">
        <v>0</v>
      </c>
      <c r="X1707" s="12">
        <v>448</v>
      </c>
      <c r="Y1707" s="12">
        <v>0.152</v>
      </c>
      <c r="Z1707" s="12">
        <v>0.83399999999999996</v>
      </c>
      <c r="AA1707" s="17" cm="1">
        <f t="array" ref="AA1707:AB1707">VLOOKUP(Merged_Sheet!A1707,Merged_Sheet!A1707:F4397,{5,6},0)</f>
        <v>438000000000</v>
      </c>
      <c r="AB1707" s="17">
        <v>438000000000</v>
      </c>
      <c r="AC1707" s="16">
        <f t="shared" si="157"/>
        <v>3060.4996852681347</v>
      </c>
      <c r="AD1707" s="12">
        <f t="shared" si="158"/>
        <v>3060.4996852681347</v>
      </c>
      <c r="AE1707" s="12">
        <f t="shared" si="159"/>
        <v>3060.4996852681347</v>
      </c>
      <c r="AF1707" s="12">
        <f t="shared" si="160"/>
        <v>3060.4996852681347</v>
      </c>
      <c r="AG1707" s="12">
        <f t="shared" si="161"/>
        <v>0.26500000000000001</v>
      </c>
    </row>
    <row r="1708" spans="1:33" ht="14.5" x14ac:dyDescent="0.35">
      <c r="A1708" s="12" t="str">
        <f t="shared" si="156"/>
        <v>Netherlands-Europe-2003</v>
      </c>
      <c r="B1708" s="13" t="s">
        <v>62</v>
      </c>
      <c r="C1708" s="14" t="s">
        <v>196</v>
      </c>
      <c r="D1708" s="15">
        <v>2003</v>
      </c>
      <c r="E1708" s="16" cm="1">
        <f t="array" ref="E1708:I1708">VLOOKUP(Merged_Sheet!A1708,GDP!A1708:I4398,{5,6,7,8,9},0)</f>
        <v>538000000000</v>
      </c>
      <c r="F1708" s="16">
        <v>538000000000</v>
      </c>
      <c r="G1708" s="12">
        <v>9.8000000000000004E-2</v>
      </c>
      <c r="H1708" s="12">
        <v>3249</v>
      </c>
      <c r="I1708" s="12">
        <v>0.03</v>
      </c>
      <c r="J1708" s="12" cm="1">
        <f t="array" ref="J1708:R1708">VLOOKUP(Merged_Sheet!A1708,'HUMAN RESOURCES'!A1708:M4398,{5,6,7,8,9,10,11,12,13},0)</f>
        <v>0.01</v>
      </c>
      <c r="K1708" s="12">
        <v>1.0999999999999999E-2</v>
      </c>
      <c r="L1708" s="12">
        <v>77</v>
      </c>
      <c r="M1708" s="12">
        <v>66</v>
      </c>
      <c r="N1708" s="12">
        <v>0.14799999999999999</v>
      </c>
      <c r="O1708" s="12">
        <v>0.68100000000000005</v>
      </c>
      <c r="P1708" s="12">
        <v>0.17199999999999999</v>
      </c>
      <c r="Q1708" s="12">
        <v>2238799</v>
      </c>
      <c r="R1708" s="12">
        <v>0.68</v>
      </c>
      <c r="S1708" s="17" cm="1">
        <f t="array" ref="S1708:T1708">VLOOKUP(Merged_Sheet!A1708,Merged_Sheet!A1708:F4398,{5,6},0)</f>
        <v>538000000000</v>
      </c>
      <c r="T1708" s="17">
        <v>538000000000</v>
      </c>
      <c r="U1708" s="12" cm="1">
        <f t="array" ref="U1708:Z1708">VLOOKUP(Merged_Sheet!A1708,BUSINESS!A1708:J4398,{5,6,7,8,9,10},0)</f>
        <v>0.36399999999999999</v>
      </c>
      <c r="V1708" s="12">
        <v>16</v>
      </c>
      <c r="W1708" s="12">
        <v>0</v>
      </c>
      <c r="X1708" s="12">
        <v>320</v>
      </c>
      <c r="Y1708" s="12">
        <v>0.46</v>
      </c>
      <c r="Z1708" s="12">
        <v>0.84</v>
      </c>
      <c r="AA1708" s="17" cm="1">
        <f t="array" ref="AA1708:AB1708">VLOOKUP(Merged_Sheet!A1708,Merged_Sheet!A1708:F4398,{5,6},0)</f>
        <v>538000000000</v>
      </c>
      <c r="AB1708" s="17">
        <v>538000000000</v>
      </c>
      <c r="AC1708" s="16">
        <f t="shared" si="157"/>
        <v>240307.41482375149</v>
      </c>
      <c r="AD1708" s="12">
        <f t="shared" si="158"/>
        <v>240307.41482375149</v>
      </c>
      <c r="AE1708" s="12">
        <f t="shared" si="159"/>
        <v>240307.41482375149</v>
      </c>
      <c r="AF1708" s="12">
        <f t="shared" si="160"/>
        <v>240307.41482375149</v>
      </c>
      <c r="AG1708" s="12">
        <f t="shared" si="161"/>
        <v>0.31999999999999995</v>
      </c>
    </row>
    <row r="1709" spans="1:33" ht="14.5" x14ac:dyDescent="0.35">
      <c r="A1709" s="12" t="str">
        <f t="shared" si="156"/>
        <v>Netherlands-Europe-2004</v>
      </c>
      <c r="B1709" s="13" t="s">
        <v>62</v>
      </c>
      <c r="C1709" s="14" t="s">
        <v>196</v>
      </c>
      <c r="D1709" s="15">
        <v>2004</v>
      </c>
      <c r="E1709" s="16" cm="1">
        <f t="array" ref="E1709:I1709">VLOOKUP(Merged_Sheet!A1709,GDP!A1709:I4399,{5,6,7,8,9},0)</f>
        <v>610000000000</v>
      </c>
      <c r="F1709" s="16">
        <v>610000000000</v>
      </c>
      <c r="G1709" s="12">
        <v>0.1</v>
      </c>
      <c r="H1709" s="12">
        <v>3739</v>
      </c>
      <c r="I1709" s="12">
        <v>2.8000000000000001E-2</v>
      </c>
      <c r="J1709" s="12" cm="1">
        <f t="array" ref="J1709:R1709">VLOOKUP(Merged_Sheet!A1709,'HUMAN RESOURCES'!A1709:M4399,{5,6,7,8,9,10,11,12,13},0)</f>
        <v>0.01</v>
      </c>
      <c r="K1709" s="12">
        <v>1.7999999999999999E-2</v>
      </c>
      <c r="L1709" s="12">
        <v>76</v>
      </c>
      <c r="M1709" s="12">
        <v>68</v>
      </c>
      <c r="N1709" s="12">
        <v>0.155</v>
      </c>
      <c r="O1709" s="12">
        <v>0.69699999999999995</v>
      </c>
      <c r="P1709" s="12">
        <v>0.14799999999999999</v>
      </c>
      <c r="Q1709" s="12">
        <v>21319685</v>
      </c>
      <c r="R1709" s="12">
        <v>0.53200000000000003</v>
      </c>
      <c r="S1709" s="17" cm="1">
        <f t="array" ref="S1709:T1709">VLOOKUP(Merged_Sheet!A1709,Merged_Sheet!A1709:F4399,{5,6},0)</f>
        <v>610000000000</v>
      </c>
      <c r="T1709" s="17">
        <v>610000000000</v>
      </c>
      <c r="U1709" s="12" cm="1">
        <f t="array" ref="U1709:Z1709">VLOOKUP(Merged_Sheet!A1709,BUSINESS!A1709:J4399,{5,6,7,8,9,10},0)</f>
        <v>0.55800000000000005</v>
      </c>
      <c r="V1709" s="12">
        <v>11</v>
      </c>
      <c r="W1709" s="12">
        <v>0</v>
      </c>
      <c r="X1709" s="12">
        <v>190</v>
      </c>
      <c r="Y1709" s="12">
        <v>0.215</v>
      </c>
      <c r="Z1709" s="12">
        <v>0.60399999999999998</v>
      </c>
      <c r="AA1709" s="17" cm="1">
        <f t="array" ref="AA1709:AB1709">VLOOKUP(Merged_Sheet!A1709,Merged_Sheet!A1709:F4399,{5,6},0)</f>
        <v>610000000000</v>
      </c>
      <c r="AB1709" s="17">
        <v>610000000000</v>
      </c>
      <c r="AC1709" s="16">
        <f t="shared" si="157"/>
        <v>28612.055009255531</v>
      </c>
      <c r="AD1709" s="12">
        <f t="shared" si="158"/>
        <v>28612.055009255531</v>
      </c>
      <c r="AE1709" s="12">
        <f t="shared" si="159"/>
        <v>28612.055009255531</v>
      </c>
      <c r="AF1709" s="12">
        <f t="shared" si="160"/>
        <v>28612.055009255531</v>
      </c>
      <c r="AG1709" s="12">
        <f t="shared" si="161"/>
        <v>0.46799999999999997</v>
      </c>
    </row>
    <row r="1710" spans="1:33" ht="14.5" x14ac:dyDescent="0.35">
      <c r="A1710" s="12" t="str">
        <f t="shared" si="156"/>
        <v>Netherlands-Europe-2005</v>
      </c>
      <c r="B1710" s="13" t="s">
        <v>62</v>
      </c>
      <c r="C1710" s="14" t="s">
        <v>196</v>
      </c>
      <c r="D1710" s="15">
        <v>2005</v>
      </c>
      <c r="E1710" s="16" cm="1">
        <f t="array" ref="E1710:I1710">VLOOKUP(Merged_Sheet!A1710,GDP!A1710:I4400,{5,6,7,8,9},0)</f>
        <v>638000000000</v>
      </c>
      <c r="F1710" s="16">
        <v>638000000000</v>
      </c>
      <c r="G1710" s="12">
        <v>0.109</v>
      </c>
      <c r="H1710" s="12">
        <v>4261</v>
      </c>
      <c r="I1710" s="12">
        <v>2.8000000000000001E-2</v>
      </c>
      <c r="J1710" s="12" cm="1">
        <f t="array" ref="J1710:R1710">VLOOKUP(Merged_Sheet!A1710,'HUMAN RESOURCES'!A1710:M4400,{5,6,7,8,9,10,11,12,13},0)</f>
        <v>0.01</v>
      </c>
      <c r="K1710" s="12">
        <v>7.0000000000000001E-3</v>
      </c>
      <c r="L1710" s="12">
        <v>77</v>
      </c>
      <c r="M1710" s="12">
        <v>69</v>
      </c>
      <c r="N1710" s="12">
        <v>0.155</v>
      </c>
      <c r="O1710" s="12">
        <v>0.68799999999999994</v>
      </c>
      <c r="P1710" s="12">
        <v>0.157</v>
      </c>
      <c r="Q1710" s="12">
        <v>10087065</v>
      </c>
      <c r="R1710" s="12">
        <v>0.66400000000000003</v>
      </c>
      <c r="S1710" s="17" cm="1">
        <f t="array" ref="S1710:T1710">VLOOKUP(Merged_Sheet!A1710,Merged_Sheet!A1710:F4400,{5,6},0)</f>
        <v>638000000000</v>
      </c>
      <c r="T1710" s="17">
        <v>638000000000</v>
      </c>
      <c r="U1710" s="12" cm="1">
        <f t="array" ref="U1710:Z1710">VLOOKUP(Merged_Sheet!A1710,BUSINESS!A1710:J4400,{5,6,7,8,9,10},0)</f>
        <v>0.56599999999999995</v>
      </c>
      <c r="V1710" s="12">
        <v>38</v>
      </c>
      <c r="W1710" s="12">
        <v>0</v>
      </c>
      <c r="X1710" s="12">
        <v>340</v>
      </c>
      <c r="Y1710" s="12">
        <v>0.39</v>
      </c>
      <c r="Z1710" s="12">
        <v>0.92300000000000004</v>
      </c>
      <c r="AA1710" s="17" cm="1">
        <f t="array" ref="AA1710:AB1710">VLOOKUP(Merged_Sheet!A1710,Merged_Sheet!A1710:F4400,{5,6},0)</f>
        <v>638000000000</v>
      </c>
      <c r="AB1710" s="17">
        <v>638000000000</v>
      </c>
      <c r="AC1710" s="16">
        <f t="shared" si="157"/>
        <v>63249.319797185803</v>
      </c>
      <c r="AD1710" s="12">
        <f t="shared" si="158"/>
        <v>63249.319797185803</v>
      </c>
      <c r="AE1710" s="12">
        <f t="shared" si="159"/>
        <v>63249.319797185803</v>
      </c>
      <c r="AF1710" s="12">
        <f t="shared" si="160"/>
        <v>63249.319797185803</v>
      </c>
      <c r="AG1710" s="12">
        <f t="shared" si="161"/>
        <v>0.33599999999999997</v>
      </c>
    </row>
    <row r="1711" spans="1:33" ht="14.5" x14ac:dyDescent="0.35">
      <c r="A1711" s="12" t="str">
        <f t="shared" si="156"/>
        <v>Netherlands-Europe-2006</v>
      </c>
      <c r="B1711" s="13" t="s">
        <v>62</v>
      </c>
      <c r="C1711" s="14" t="s">
        <v>196</v>
      </c>
      <c r="D1711" s="15">
        <v>2006</v>
      </c>
      <c r="E1711" s="16" cm="1">
        <f t="array" ref="E1711:I1711">VLOOKUP(Merged_Sheet!A1711,GDP!A1711:I4401,{5,6,7,8,9},0)</f>
        <v>678000000000</v>
      </c>
      <c r="F1711" s="16">
        <v>678000000000</v>
      </c>
      <c r="G1711" s="12">
        <v>0.107</v>
      </c>
      <c r="H1711" s="12">
        <v>4459</v>
      </c>
      <c r="I1711" s="12">
        <v>3.5000000000000003E-2</v>
      </c>
      <c r="J1711" s="12" cm="1">
        <f t="array" ref="J1711:R1711">VLOOKUP(Merged_Sheet!A1711,'HUMAN RESOURCES'!A1711:M4401,{5,6,7,8,9,10,11,12,13},0)</f>
        <v>0.01</v>
      </c>
      <c r="K1711" s="12">
        <v>8.0000000000000002E-3</v>
      </c>
      <c r="L1711" s="12">
        <v>75</v>
      </c>
      <c r="M1711" s="12">
        <v>70</v>
      </c>
      <c r="N1711" s="12">
        <v>0.18099999999999999</v>
      </c>
      <c r="O1711" s="12">
        <v>0.67900000000000005</v>
      </c>
      <c r="P1711" s="12">
        <v>0.14000000000000001</v>
      </c>
      <c r="Q1711" s="12">
        <v>7440769</v>
      </c>
      <c r="R1711" s="12">
        <v>0.54500000000000004</v>
      </c>
      <c r="S1711" s="17" cm="1">
        <f t="array" ref="S1711:T1711">VLOOKUP(Merged_Sheet!A1711,Merged_Sheet!A1711:F4401,{5,6},0)</f>
        <v>678000000000</v>
      </c>
      <c r="T1711" s="17">
        <v>678000000000</v>
      </c>
      <c r="U1711" s="12" cm="1">
        <f t="array" ref="U1711:Z1711">VLOOKUP(Merged_Sheet!A1711,BUSINESS!A1711:J4401,{5,6,7,8,9,10},0)</f>
        <v>0.35799999999999998</v>
      </c>
      <c r="V1711" s="12">
        <v>23</v>
      </c>
      <c r="W1711" s="12">
        <v>0</v>
      </c>
      <c r="X1711" s="12">
        <v>279</v>
      </c>
      <c r="Y1711" s="12">
        <v>0.26300000000000001</v>
      </c>
      <c r="Z1711" s="12">
        <v>0.67</v>
      </c>
      <c r="AA1711" s="17" cm="1">
        <f t="array" ref="AA1711:AB1711">VLOOKUP(Merged_Sheet!A1711,Merged_Sheet!A1711:F4401,{5,6},0)</f>
        <v>678000000000</v>
      </c>
      <c r="AB1711" s="17">
        <v>678000000000</v>
      </c>
      <c r="AC1711" s="16">
        <f t="shared" si="157"/>
        <v>91119.614115153963</v>
      </c>
      <c r="AD1711" s="12">
        <f t="shared" si="158"/>
        <v>91119.614115153963</v>
      </c>
      <c r="AE1711" s="12">
        <f t="shared" si="159"/>
        <v>91119.614115153963</v>
      </c>
      <c r="AF1711" s="12">
        <f t="shared" si="160"/>
        <v>91119.614115153963</v>
      </c>
      <c r="AG1711" s="12">
        <f t="shared" si="161"/>
        <v>0.45499999999999996</v>
      </c>
    </row>
    <row r="1712" spans="1:33" ht="14.5" x14ac:dyDescent="0.35">
      <c r="A1712" s="12" t="str">
        <f t="shared" si="156"/>
        <v>Netherlands-Europe-2007</v>
      </c>
      <c r="B1712" s="13" t="s">
        <v>62</v>
      </c>
      <c r="C1712" s="14" t="s">
        <v>196</v>
      </c>
      <c r="D1712" s="15">
        <v>2007</v>
      </c>
      <c r="E1712" s="16" cm="1">
        <f t="array" ref="E1712:I1712">VLOOKUP(Merged_Sheet!A1712,GDP!A1712:I4402,{5,6,7,8,9},0)</f>
        <v>783000000000</v>
      </c>
      <c r="F1712" s="16">
        <v>783000000000</v>
      </c>
      <c r="G1712" s="12">
        <v>0.108</v>
      </c>
      <c r="H1712" s="12">
        <v>5150</v>
      </c>
      <c r="I1712" s="12">
        <v>4.5999999999999999E-2</v>
      </c>
      <c r="J1712" s="12" cm="1">
        <f t="array" ref="J1712:R1712">VLOOKUP(Merged_Sheet!A1712,'HUMAN RESOURCES'!A1712:M4402,{5,6,7,8,9,10,11,12,13},0)</f>
        <v>0.01</v>
      </c>
      <c r="K1712" s="12">
        <v>8.0000000000000002E-3</v>
      </c>
      <c r="L1712" s="12">
        <v>78</v>
      </c>
      <c r="M1712" s="12">
        <v>70</v>
      </c>
      <c r="N1712" s="12">
        <v>0.16800000000000001</v>
      </c>
      <c r="O1712" s="12">
        <v>0.71599999999999997</v>
      </c>
      <c r="P1712" s="12">
        <v>0.11700000000000001</v>
      </c>
      <c r="Q1712" s="12">
        <v>5372807</v>
      </c>
      <c r="R1712" s="12">
        <v>0.55600000000000005</v>
      </c>
      <c r="S1712" s="17" cm="1">
        <f t="array" ref="S1712:T1712">VLOOKUP(Merged_Sheet!A1712,Merged_Sheet!A1712:F4402,{5,6},0)</f>
        <v>783000000000</v>
      </c>
      <c r="T1712" s="17">
        <v>783000000000</v>
      </c>
      <c r="U1712" s="12" cm="1">
        <f t="array" ref="U1712:Z1712">VLOOKUP(Merged_Sheet!A1712,BUSINESS!A1712:J4402,{5,6,7,8,9,10},0)</f>
        <v>0.48699999999999999</v>
      </c>
      <c r="V1712" s="12">
        <v>27</v>
      </c>
      <c r="W1712" s="12">
        <v>0</v>
      </c>
      <c r="X1712" s="12">
        <v>325</v>
      </c>
      <c r="Y1712" s="12">
        <v>0.55200000000000005</v>
      </c>
      <c r="Z1712" s="12">
        <v>0.84199999999999997</v>
      </c>
      <c r="AA1712" s="17" cm="1">
        <f t="array" ref="AA1712:AB1712">VLOOKUP(Merged_Sheet!A1712,Merged_Sheet!A1712:F4402,{5,6},0)</f>
        <v>783000000000</v>
      </c>
      <c r="AB1712" s="17">
        <v>783000000000</v>
      </c>
      <c r="AC1712" s="16">
        <f t="shared" si="157"/>
        <v>145733.87802688614</v>
      </c>
      <c r="AD1712" s="12">
        <f t="shared" si="158"/>
        <v>145733.87802688614</v>
      </c>
      <c r="AE1712" s="12">
        <f t="shared" si="159"/>
        <v>145733.87802688614</v>
      </c>
      <c r="AF1712" s="12">
        <f t="shared" si="160"/>
        <v>145733.87802688614</v>
      </c>
      <c r="AG1712" s="12">
        <f t="shared" si="161"/>
        <v>0.44399999999999995</v>
      </c>
    </row>
    <row r="1713" spans="1:33" ht="14.5" x14ac:dyDescent="0.35">
      <c r="A1713" s="12" t="str">
        <f t="shared" si="156"/>
        <v>Netherlands-Europe-2008</v>
      </c>
      <c r="B1713" s="13" t="s">
        <v>62</v>
      </c>
      <c r="C1713" s="14" t="s">
        <v>196</v>
      </c>
      <c r="D1713" s="15">
        <v>2008</v>
      </c>
      <c r="E1713" s="16" cm="1">
        <f t="array" ref="E1713:I1713">VLOOKUP(Merged_Sheet!A1713,GDP!A1713:I4403,{5,6,7,8,9},0)</f>
        <v>871000000000</v>
      </c>
      <c r="F1713" s="16">
        <v>871000000000</v>
      </c>
      <c r="G1713" s="12">
        <v>0.11</v>
      </c>
      <c r="H1713" s="12">
        <v>5834</v>
      </c>
      <c r="I1713" s="12">
        <v>4.5999999999999999E-2</v>
      </c>
      <c r="J1713" s="12" cm="1">
        <f t="array" ref="J1713:R1713">VLOOKUP(Merged_Sheet!A1713,'HUMAN RESOURCES'!A1713:M4403,{5,6,7,8,9,10,11,12,13},0)</f>
        <v>0.01</v>
      </c>
      <c r="K1713" s="12">
        <v>7.0000000000000001E-3</v>
      </c>
      <c r="L1713" s="12">
        <v>79</v>
      </c>
      <c r="M1713" s="12">
        <v>71</v>
      </c>
      <c r="N1713" s="12">
        <v>0.16400000000000001</v>
      </c>
      <c r="O1713" s="12">
        <v>0.70299999999999996</v>
      </c>
      <c r="P1713" s="12">
        <v>0.13300000000000001</v>
      </c>
      <c r="Q1713" s="12">
        <v>38165445</v>
      </c>
      <c r="R1713" s="12">
        <v>0.61499999999999999</v>
      </c>
      <c r="S1713" s="17" cm="1">
        <f t="array" ref="S1713:T1713">VLOOKUP(Merged_Sheet!A1713,Merged_Sheet!A1713:F4403,{5,6},0)</f>
        <v>871000000000</v>
      </c>
      <c r="T1713" s="17">
        <v>871000000000</v>
      </c>
      <c r="U1713" s="12" cm="1">
        <f t="array" ref="U1713:Z1713">VLOOKUP(Merged_Sheet!A1713,BUSINESS!A1713:J4403,{5,6,7,8,9,10},0)</f>
        <v>0.432</v>
      </c>
      <c r="V1713" s="12">
        <v>31</v>
      </c>
      <c r="W1713" s="12">
        <v>0</v>
      </c>
      <c r="X1713" s="12">
        <v>418</v>
      </c>
      <c r="Y1713" s="12">
        <v>0.38800000000000001</v>
      </c>
      <c r="Z1713" s="12">
        <v>0.76300000000000001</v>
      </c>
      <c r="AA1713" s="17" cm="1">
        <f t="array" ref="AA1713:AB1713">VLOOKUP(Merged_Sheet!A1713,Merged_Sheet!A1713:F4403,{5,6},0)</f>
        <v>871000000000</v>
      </c>
      <c r="AB1713" s="17">
        <v>871000000000</v>
      </c>
      <c r="AC1713" s="16">
        <f t="shared" si="157"/>
        <v>22821.691192124184</v>
      </c>
      <c r="AD1713" s="12">
        <f t="shared" si="158"/>
        <v>22821.691192124184</v>
      </c>
      <c r="AE1713" s="12">
        <f t="shared" si="159"/>
        <v>22821.691192124184</v>
      </c>
      <c r="AF1713" s="12">
        <f t="shared" si="160"/>
        <v>22821.691192124184</v>
      </c>
      <c r="AG1713" s="12">
        <f t="shared" si="161"/>
        <v>0.38500000000000001</v>
      </c>
    </row>
    <row r="1714" spans="1:33" ht="14.5" x14ac:dyDescent="0.35">
      <c r="A1714" s="12" t="str">
        <f t="shared" si="156"/>
        <v>Netherlands-Europe-2009</v>
      </c>
      <c r="B1714" s="13" t="s">
        <v>62</v>
      </c>
      <c r="C1714" s="14" t="s">
        <v>196</v>
      </c>
      <c r="D1714" s="15">
        <v>2009</v>
      </c>
      <c r="E1714" s="16" cm="1">
        <f t="array" ref="E1714:I1714">VLOOKUP(Merged_Sheet!A1714,GDP!A1714:I4404,{5,6,7,8,9},0)</f>
        <v>796000000000</v>
      </c>
      <c r="F1714" s="16">
        <v>796000000000</v>
      </c>
      <c r="G1714" s="12">
        <v>0.11899999999999999</v>
      </c>
      <c r="H1714" s="12">
        <v>5740</v>
      </c>
      <c r="I1714" s="12">
        <v>0.02</v>
      </c>
      <c r="J1714" s="12" cm="1">
        <f t="array" ref="J1714:R1714">VLOOKUP(Merged_Sheet!A1714,'HUMAN RESOURCES'!A1714:M4404,{5,6,7,8,9,10,11,12,13},0)</f>
        <v>0.01</v>
      </c>
      <c r="K1714" s="12">
        <v>6.0000000000000001E-3</v>
      </c>
      <c r="L1714" s="12">
        <v>79</v>
      </c>
      <c r="M1714" s="12">
        <v>72</v>
      </c>
      <c r="N1714" s="12">
        <v>0.16</v>
      </c>
      <c r="O1714" s="12">
        <v>0.67</v>
      </c>
      <c r="P1714" s="12">
        <v>0.17100000000000001</v>
      </c>
      <c r="Q1714" s="12">
        <v>4442000</v>
      </c>
      <c r="R1714" s="12">
        <v>0.56399999999999995</v>
      </c>
      <c r="S1714" s="17" cm="1">
        <f t="array" ref="S1714:T1714">VLOOKUP(Merged_Sheet!A1714,Merged_Sheet!A1714:F4404,{5,6},0)</f>
        <v>796000000000</v>
      </c>
      <c r="T1714" s="17">
        <v>796000000000</v>
      </c>
      <c r="U1714" s="12" cm="1">
        <f t="array" ref="U1714:Z1714">VLOOKUP(Merged_Sheet!A1714,BUSINESS!A1714:J4404,{5,6,7,8,9,10},0)</f>
        <v>0.214</v>
      </c>
      <c r="V1714" s="12">
        <v>29</v>
      </c>
      <c r="W1714" s="12">
        <v>0</v>
      </c>
      <c r="X1714" s="12">
        <v>232</v>
      </c>
      <c r="Y1714" s="12">
        <v>0.33100000000000002</v>
      </c>
      <c r="Z1714" s="12">
        <v>0.83199999999999996</v>
      </c>
      <c r="AA1714" s="17" cm="1">
        <f t="array" ref="AA1714:AB1714">VLOOKUP(Merged_Sheet!A1714,Merged_Sheet!A1714:F4404,{5,6},0)</f>
        <v>796000000000</v>
      </c>
      <c r="AB1714" s="17">
        <v>796000000000</v>
      </c>
      <c r="AC1714" s="16">
        <f t="shared" si="157"/>
        <v>179198.55920756416</v>
      </c>
      <c r="AD1714" s="12">
        <f t="shared" si="158"/>
        <v>179198.55920756416</v>
      </c>
      <c r="AE1714" s="12">
        <f t="shared" si="159"/>
        <v>179198.55920756416</v>
      </c>
      <c r="AF1714" s="12">
        <f t="shared" si="160"/>
        <v>179198.55920756416</v>
      </c>
      <c r="AG1714" s="12">
        <f t="shared" si="161"/>
        <v>0.43600000000000005</v>
      </c>
    </row>
    <row r="1715" spans="1:33" ht="14.5" x14ac:dyDescent="0.35">
      <c r="A1715" s="12" t="str">
        <f t="shared" si="156"/>
        <v>Netherlands-Europe-2010</v>
      </c>
      <c r="B1715" s="13" t="s">
        <v>62</v>
      </c>
      <c r="C1715" s="14" t="s">
        <v>196</v>
      </c>
      <c r="D1715" s="15">
        <v>2010</v>
      </c>
      <c r="E1715" s="16" cm="1">
        <f t="array" ref="E1715:I1715">VLOOKUP(Merged_Sheet!A1715,GDP!A1715:I4405,{5,6,7,8,9},0)</f>
        <v>777000000000</v>
      </c>
      <c r="F1715" s="16">
        <v>777000000000</v>
      </c>
      <c r="G1715" s="12">
        <v>0.121</v>
      </c>
      <c r="H1715" s="12">
        <v>5676</v>
      </c>
      <c r="I1715" s="12">
        <v>1.7999999999999999E-2</v>
      </c>
      <c r="J1715" s="12" cm="1">
        <f t="array" ref="J1715:R1715">VLOOKUP(Merged_Sheet!A1715,'HUMAN RESOURCES'!A1715:M4405,{5,6,7,8,9,10,11,12,13},0)</f>
        <v>0.01</v>
      </c>
      <c r="K1715" s="12">
        <v>4.0000000000000001E-3</v>
      </c>
      <c r="L1715" s="12">
        <v>79</v>
      </c>
      <c r="M1715" s="12">
        <v>73</v>
      </c>
      <c r="N1715" s="12">
        <v>0.14799999999999999</v>
      </c>
      <c r="O1715" s="12">
        <v>0.71099999999999997</v>
      </c>
      <c r="P1715" s="12">
        <v>0.14099999999999999</v>
      </c>
      <c r="Q1715" s="12">
        <v>10211216</v>
      </c>
      <c r="R1715" s="12">
        <v>0.73599999999999999</v>
      </c>
      <c r="S1715" s="17" cm="1">
        <f t="array" ref="S1715:T1715">VLOOKUP(Merged_Sheet!A1715,Merged_Sheet!A1715:F4405,{5,6},0)</f>
        <v>777000000000</v>
      </c>
      <c r="T1715" s="17">
        <v>777000000000</v>
      </c>
      <c r="U1715" s="12" cm="1">
        <f t="array" ref="U1715:Z1715">VLOOKUP(Merged_Sheet!A1715,BUSINESS!A1715:J4405,{5,6,7,8,9,10},0)</f>
        <v>0.48799999999999999</v>
      </c>
      <c r="V1715" s="12">
        <v>40</v>
      </c>
      <c r="W1715" s="12">
        <v>0</v>
      </c>
      <c r="X1715" s="12">
        <v>930</v>
      </c>
      <c r="Y1715" s="12">
        <v>0.35299999999999998</v>
      </c>
      <c r="Z1715" s="12">
        <v>1.151</v>
      </c>
      <c r="AA1715" s="17" cm="1">
        <f t="array" ref="AA1715:AB1715">VLOOKUP(Merged_Sheet!A1715,Merged_Sheet!A1715:F4405,{5,6},0)</f>
        <v>777000000000</v>
      </c>
      <c r="AB1715" s="17">
        <v>777000000000</v>
      </c>
      <c r="AC1715" s="16">
        <f t="shared" si="157"/>
        <v>76092.79835036298</v>
      </c>
      <c r="AD1715" s="12">
        <f t="shared" si="158"/>
        <v>76092.79835036298</v>
      </c>
      <c r="AE1715" s="12">
        <f t="shared" si="159"/>
        <v>76092.79835036298</v>
      </c>
      <c r="AF1715" s="12">
        <f t="shared" si="160"/>
        <v>76092.79835036298</v>
      </c>
      <c r="AG1715" s="12">
        <f t="shared" si="161"/>
        <v>0.26400000000000001</v>
      </c>
    </row>
    <row r="1716" spans="1:33" ht="14.5" x14ac:dyDescent="0.35">
      <c r="A1716" s="12" t="str">
        <f t="shared" si="156"/>
        <v>Netherlands-Europe-2011</v>
      </c>
      <c r="B1716" s="13" t="s">
        <v>62</v>
      </c>
      <c r="C1716" s="14" t="s">
        <v>196</v>
      </c>
      <c r="D1716" s="15">
        <v>2011</v>
      </c>
      <c r="E1716" s="16" cm="1">
        <f t="array" ref="E1716:I1716">VLOOKUP(Merged_Sheet!A1716,GDP!A1716:I4406,{5,6,7,8,9},0)</f>
        <v>833000000000</v>
      </c>
      <c r="F1716" s="16">
        <v>833000000000</v>
      </c>
      <c r="G1716" s="12">
        <v>0.11899999999999999</v>
      </c>
      <c r="H1716" s="12">
        <v>5997</v>
      </c>
      <c r="I1716" s="12">
        <v>0.02</v>
      </c>
      <c r="J1716" s="12" cm="1">
        <f t="array" ref="J1716:R1716">VLOOKUP(Merged_Sheet!A1716,'HUMAN RESOURCES'!A1716:M4406,{5,6,7,8,9,10,11,12,13},0)</f>
        <v>0.01</v>
      </c>
      <c r="K1716" s="12">
        <v>4.0000000000000001E-3</v>
      </c>
      <c r="L1716" s="12">
        <v>81</v>
      </c>
      <c r="M1716" s="12">
        <v>75</v>
      </c>
      <c r="N1716" s="12">
        <v>0.156</v>
      </c>
      <c r="O1716" s="12">
        <v>0.67300000000000004</v>
      </c>
      <c r="P1716" s="12">
        <v>0.17100000000000001</v>
      </c>
      <c r="Q1716" s="12">
        <v>10503330</v>
      </c>
      <c r="R1716" s="12">
        <v>0.57499999999999996</v>
      </c>
      <c r="S1716" s="17" cm="1">
        <f t="array" ref="S1716:T1716">VLOOKUP(Merged_Sheet!A1716,Merged_Sheet!A1716:F4406,{5,6},0)</f>
        <v>833000000000</v>
      </c>
      <c r="T1716" s="17">
        <v>833000000000</v>
      </c>
      <c r="U1716" s="12" cm="1">
        <f t="array" ref="U1716:Z1716">VLOOKUP(Merged_Sheet!A1716,BUSINESS!A1716:J4406,{5,6,7,8,9,10},0)</f>
        <v>0.438</v>
      </c>
      <c r="V1716" s="12">
        <v>54</v>
      </c>
      <c r="W1716" s="12">
        <v>0</v>
      </c>
      <c r="X1716" s="12">
        <v>328</v>
      </c>
      <c r="Y1716" s="12">
        <v>0.35</v>
      </c>
      <c r="Z1716" s="12">
        <v>1.089</v>
      </c>
      <c r="AA1716" s="17" cm="1">
        <f t="array" ref="AA1716:AB1716">VLOOKUP(Merged_Sheet!A1716,Merged_Sheet!A1716:F4406,{5,6},0)</f>
        <v>833000000000</v>
      </c>
      <c r="AB1716" s="17">
        <v>833000000000</v>
      </c>
      <c r="AC1716" s="16">
        <f t="shared" si="157"/>
        <v>79308.181310117841</v>
      </c>
      <c r="AD1716" s="12">
        <f t="shared" si="158"/>
        <v>79308.181310117841</v>
      </c>
      <c r="AE1716" s="12">
        <f t="shared" si="159"/>
        <v>79308.181310117841</v>
      </c>
      <c r="AF1716" s="12">
        <f t="shared" si="160"/>
        <v>79308.181310117841</v>
      </c>
      <c r="AG1716" s="12">
        <f t="shared" si="161"/>
        <v>0.42500000000000004</v>
      </c>
    </row>
    <row r="1717" spans="1:33" ht="14.5" x14ac:dyDescent="0.35">
      <c r="A1717" s="12" t="str">
        <f t="shared" si="156"/>
        <v>Netherlands-Europe-2012</v>
      </c>
      <c r="B1717" s="13" t="s">
        <v>62</v>
      </c>
      <c r="C1717" s="14" t="s">
        <v>196</v>
      </c>
      <c r="D1717" s="15">
        <v>2012</v>
      </c>
      <c r="E1717" s="16" cm="1">
        <f t="array" ref="E1717:I1717">VLOOKUP(Merged_Sheet!A1717,GDP!A1717:I4407,{5,6,7,8,9},0)</f>
        <v>770000000000</v>
      </c>
      <c r="F1717" s="16">
        <v>770000000000</v>
      </c>
      <c r="G1717" s="12">
        <v>0.124</v>
      </c>
      <c r="H1717" s="12">
        <v>5737</v>
      </c>
      <c r="I1717" s="12">
        <v>1.6E-2</v>
      </c>
      <c r="J1717" s="12" cm="1">
        <f t="array" ref="J1717:R1717">VLOOKUP(Merged_Sheet!A1717,'HUMAN RESOURCES'!A1717:M4407,{5,6,7,8,9,10,11,12,13},0)</f>
        <v>0.01</v>
      </c>
      <c r="K1717" s="12">
        <v>6.0000000000000001E-3</v>
      </c>
      <c r="L1717" s="12">
        <v>81</v>
      </c>
      <c r="M1717" s="12">
        <v>77</v>
      </c>
      <c r="N1717" s="12">
        <v>0.17299999999999999</v>
      </c>
      <c r="O1717" s="12">
        <v>0.69399999999999995</v>
      </c>
      <c r="P1717" s="12">
        <v>0.13300000000000001</v>
      </c>
      <c r="Q1717" s="12">
        <v>403834</v>
      </c>
      <c r="R1717" s="12">
        <v>0.93600000000000005</v>
      </c>
      <c r="S1717" s="17" cm="1">
        <f t="array" ref="S1717:T1717">VLOOKUP(Merged_Sheet!A1717,Merged_Sheet!A1717:F4407,{5,6},0)</f>
        <v>770000000000</v>
      </c>
      <c r="T1717" s="17">
        <v>770000000000</v>
      </c>
      <c r="U1717" s="12" cm="1">
        <f t="array" ref="U1717:Z1717">VLOOKUP(Merged_Sheet!A1717,BUSINESS!A1717:J4407,{5,6,7,8,9,10},0)</f>
        <v>0</v>
      </c>
      <c r="V1717" s="12">
        <v>0</v>
      </c>
      <c r="W1717" s="12">
        <v>0</v>
      </c>
      <c r="X1717" s="12">
        <v>0</v>
      </c>
      <c r="Y1717" s="12">
        <v>0.41199999999999998</v>
      </c>
      <c r="Z1717" s="12">
        <v>0.78100000000000003</v>
      </c>
      <c r="AA1717" s="17" cm="1">
        <f t="array" ref="AA1717:AB1717">VLOOKUP(Merged_Sheet!A1717,Merged_Sheet!A1717:F4407,{5,6},0)</f>
        <v>770000000000</v>
      </c>
      <c r="AB1717" s="17">
        <v>770000000000</v>
      </c>
      <c r="AC1717" s="16">
        <f t="shared" si="157"/>
        <v>1906724.0499809328</v>
      </c>
      <c r="AD1717" s="12">
        <f t="shared" si="158"/>
        <v>1906724.0499809328</v>
      </c>
      <c r="AE1717" s="12">
        <f t="shared" si="159"/>
        <v>1906724.0499809328</v>
      </c>
      <c r="AF1717" s="12">
        <f t="shared" si="160"/>
        <v>1906724.0499809328</v>
      </c>
      <c r="AG1717" s="12">
        <f t="shared" si="161"/>
        <v>6.3999999999999946E-2</v>
      </c>
    </row>
    <row r="1718" spans="1:33" ht="14.5" x14ac:dyDescent="0.35">
      <c r="A1718" s="12" t="str">
        <f t="shared" si="156"/>
        <v>New Caledonia-Oceania-2000</v>
      </c>
      <c r="B1718" s="13" t="s">
        <v>66</v>
      </c>
      <c r="C1718" s="14" t="s">
        <v>197</v>
      </c>
      <c r="D1718" s="15">
        <v>2000</v>
      </c>
      <c r="E1718" s="16" cm="1">
        <f t="array" ref="E1718:I1718">VLOOKUP(Merged_Sheet!A1718,GDP!A1718:I4408,{5,6,7,8,9},0)</f>
        <v>2682347064</v>
      </c>
      <c r="F1718" s="16">
        <v>2682347064</v>
      </c>
      <c r="G1718" s="12">
        <v>0</v>
      </c>
      <c r="H1718" s="12">
        <v>0</v>
      </c>
      <c r="I1718" s="12">
        <v>0</v>
      </c>
      <c r="J1718" s="12" cm="1">
        <f t="array" ref="J1718:R1718">VLOOKUP(Merged_Sheet!A1718,'HUMAN RESOURCES'!A1718:M4408,{5,6,7,8,9,10,11,12,13},0)</f>
        <v>0.01</v>
      </c>
      <c r="K1718" s="12">
        <v>4.0000000000000001E-3</v>
      </c>
      <c r="L1718" s="12">
        <v>82</v>
      </c>
      <c r="M1718" s="12">
        <v>77</v>
      </c>
      <c r="N1718" s="12">
        <v>0.16</v>
      </c>
      <c r="O1718" s="12">
        <v>0.67900000000000005</v>
      </c>
      <c r="P1718" s="12">
        <v>0.161</v>
      </c>
      <c r="Q1718" s="12">
        <v>8227829</v>
      </c>
      <c r="R1718" s="12">
        <v>0.65800000000000003</v>
      </c>
      <c r="S1718" s="17" cm="1">
        <f t="array" ref="S1718:T1718">VLOOKUP(Merged_Sheet!A1718,Merged_Sheet!A1718:F4408,{5,6},0)</f>
        <v>2682347064</v>
      </c>
      <c r="T1718" s="17">
        <v>2682347064</v>
      </c>
      <c r="U1718" s="12" cm="1">
        <f t="array" ref="U1718:Z1718">VLOOKUP(Merged_Sheet!A1718,BUSINESS!A1718:J4408,{5,6,7,8,9,10},0)</f>
        <v>0.58199999999999996</v>
      </c>
      <c r="V1718" s="12">
        <v>25</v>
      </c>
      <c r="W1718" s="12">
        <v>0</v>
      </c>
      <c r="X1718" s="12">
        <v>170</v>
      </c>
      <c r="Y1718" s="12">
        <v>0.57999999999999996</v>
      </c>
      <c r="Z1718" s="12">
        <v>1.052</v>
      </c>
      <c r="AA1718" s="17" cm="1">
        <f t="array" ref="AA1718:AB1718">VLOOKUP(Merged_Sheet!A1718,Merged_Sheet!A1718:F4408,{5,6},0)</f>
        <v>2682347064</v>
      </c>
      <c r="AB1718" s="17">
        <v>2682347064</v>
      </c>
      <c r="AC1718" s="16">
        <f t="shared" si="157"/>
        <v>326.00909231341586</v>
      </c>
      <c r="AD1718" s="12">
        <f t="shared" si="158"/>
        <v>326.00909231341586</v>
      </c>
      <c r="AE1718" s="12">
        <f t="shared" si="159"/>
        <v>326.00909231341586</v>
      </c>
      <c r="AF1718" s="12">
        <f t="shared" si="160"/>
        <v>326.00909231341586</v>
      </c>
      <c r="AG1718" s="12">
        <f t="shared" si="161"/>
        <v>0.34199999999999997</v>
      </c>
    </row>
    <row r="1719" spans="1:33" ht="14.5" x14ac:dyDescent="0.35">
      <c r="A1719" s="12" t="str">
        <f t="shared" si="156"/>
        <v>New Caledonia-Oceania-2001</v>
      </c>
      <c r="B1719" s="13" t="s">
        <v>66</v>
      </c>
      <c r="C1719" s="14" t="s">
        <v>197</v>
      </c>
      <c r="D1719" s="15">
        <v>2001</v>
      </c>
      <c r="E1719" s="16" cm="1">
        <f t="array" ref="E1719:I1719">VLOOKUP(Merged_Sheet!A1719,GDP!A1719:I4409,{5,6,7,8,9},0)</f>
        <v>0</v>
      </c>
      <c r="F1719" s="16">
        <v>2682347064</v>
      </c>
      <c r="G1719" s="12">
        <v>0</v>
      </c>
      <c r="H1719" s="12">
        <v>0</v>
      </c>
      <c r="I1719" s="12">
        <v>0</v>
      </c>
      <c r="J1719" s="12" cm="1">
        <f t="array" ref="J1719:R1719">VLOOKUP(Merged_Sheet!A1719,'HUMAN RESOURCES'!A1719:M4409,{5,6,7,8,9,10,11,12,13},0)</f>
        <v>0.01</v>
      </c>
      <c r="K1719" s="12">
        <v>5.0000000000000001E-3</v>
      </c>
      <c r="L1719" s="12">
        <v>82</v>
      </c>
      <c r="M1719" s="12">
        <v>77</v>
      </c>
      <c r="N1719" s="12">
        <v>0.14399999999999999</v>
      </c>
      <c r="O1719" s="12">
        <v>0.67100000000000004</v>
      </c>
      <c r="P1719" s="12">
        <v>0.186</v>
      </c>
      <c r="Q1719" s="12">
        <v>11092913</v>
      </c>
      <c r="R1719" s="12">
        <v>0.745</v>
      </c>
      <c r="S1719" s="17" cm="1">
        <f t="array" ref="S1719:T1719">VLOOKUP(Merged_Sheet!A1719,Merged_Sheet!A1719:F4409,{5,6},0)</f>
        <v>0</v>
      </c>
      <c r="T1719" s="17">
        <v>2682347064</v>
      </c>
      <c r="U1719" s="12" cm="1">
        <f t="array" ref="U1719:Z1719">VLOOKUP(Merged_Sheet!A1719,BUSINESS!A1719:J4409,{5,6,7,8,9,10},0)</f>
        <v>0.54</v>
      </c>
      <c r="V1719" s="12">
        <v>38</v>
      </c>
      <c r="W1719" s="12">
        <v>0</v>
      </c>
      <c r="X1719" s="12">
        <v>264</v>
      </c>
      <c r="Y1719" s="12">
        <v>0.24</v>
      </c>
      <c r="Z1719" s="12">
        <v>0.92900000000000005</v>
      </c>
      <c r="AA1719" s="17" cm="1">
        <f t="array" ref="AA1719:AB1719">VLOOKUP(Merged_Sheet!A1719,Merged_Sheet!A1719:F4409,{5,6},0)</f>
        <v>0</v>
      </c>
      <c r="AB1719" s="17">
        <v>2682347064</v>
      </c>
      <c r="AC1719" s="16">
        <f t="shared" si="157"/>
        <v>241.80727496916273</v>
      </c>
      <c r="AD1719" s="12">
        <f t="shared" si="158"/>
        <v>241.80727496916273</v>
      </c>
      <c r="AE1719" s="12">
        <f t="shared" si="159"/>
        <v>0</v>
      </c>
      <c r="AF1719" s="12">
        <f t="shared" si="160"/>
        <v>241.80727496916273</v>
      </c>
      <c r="AG1719" s="12">
        <f t="shared" si="161"/>
        <v>0.255</v>
      </c>
    </row>
    <row r="1720" spans="1:33" ht="14.5" x14ac:dyDescent="0.35">
      <c r="A1720" s="12" t="str">
        <f t="shared" si="156"/>
        <v>New Caledonia-Oceania-2002</v>
      </c>
      <c r="B1720" s="13" t="s">
        <v>66</v>
      </c>
      <c r="C1720" s="14" t="s">
        <v>197</v>
      </c>
      <c r="D1720" s="15">
        <v>2002</v>
      </c>
      <c r="E1720" s="16" cm="1">
        <f t="array" ref="E1720:I1720">VLOOKUP(Merged_Sheet!A1720,GDP!A1720:I4410,{5,6,7,8,9},0)</f>
        <v>0</v>
      </c>
      <c r="F1720" s="16">
        <v>0</v>
      </c>
      <c r="G1720" s="12">
        <v>0</v>
      </c>
      <c r="H1720" s="12">
        <v>0</v>
      </c>
      <c r="I1720" s="12">
        <v>0</v>
      </c>
      <c r="J1720" s="12" cm="1">
        <f t="array" ref="J1720:R1720">VLOOKUP(Merged_Sheet!A1720,'HUMAN RESOURCES'!A1720:M4410,{5,6,7,8,9,10,11,12,13},0)</f>
        <v>0.01</v>
      </c>
      <c r="K1720" s="12">
        <v>4.0000000000000001E-3</v>
      </c>
      <c r="L1720" s="12">
        <v>84</v>
      </c>
      <c r="M1720" s="12">
        <v>78</v>
      </c>
      <c r="N1720" s="12">
        <v>0.14099999999999999</v>
      </c>
      <c r="O1720" s="12">
        <v>0.66300000000000003</v>
      </c>
      <c r="P1720" s="12">
        <v>0.19600000000000001</v>
      </c>
      <c r="Q1720" s="12">
        <v>57969484</v>
      </c>
      <c r="R1720" s="12">
        <v>0.67700000000000005</v>
      </c>
      <c r="S1720" s="17" cm="1">
        <f t="array" ref="S1720:T1720">VLOOKUP(Merged_Sheet!A1720,Merged_Sheet!A1720:F4410,{5,6},0)</f>
        <v>0</v>
      </c>
      <c r="T1720" s="17">
        <v>0</v>
      </c>
      <c r="U1720" s="12" cm="1">
        <f t="array" ref="U1720:Z1720">VLOOKUP(Merged_Sheet!A1720,BUSINESS!A1720:J4410,{5,6,7,8,9,10},0)</f>
        <v>0.76800000000000002</v>
      </c>
      <c r="V1720" s="12">
        <v>13</v>
      </c>
      <c r="W1720" s="12">
        <v>0</v>
      </c>
      <c r="X1720" s="12">
        <v>340</v>
      </c>
      <c r="Y1720" s="12">
        <v>0.35</v>
      </c>
      <c r="Z1720" s="12">
        <v>1.2190000000000001</v>
      </c>
      <c r="AA1720" s="17" cm="1">
        <f t="array" ref="AA1720:AB1720">VLOOKUP(Merged_Sheet!A1720,Merged_Sheet!A1720:F4410,{5,6},0)</f>
        <v>0</v>
      </c>
      <c r="AB1720" s="17">
        <v>0</v>
      </c>
      <c r="AC1720" s="16">
        <f t="shared" si="157"/>
        <v>0</v>
      </c>
      <c r="AD1720" s="12">
        <f t="shared" si="158"/>
        <v>0</v>
      </c>
      <c r="AE1720" s="12">
        <f t="shared" si="159"/>
        <v>0</v>
      </c>
      <c r="AF1720" s="12">
        <f t="shared" si="160"/>
        <v>0</v>
      </c>
      <c r="AG1720" s="12">
        <f t="shared" si="161"/>
        <v>0.32299999999999995</v>
      </c>
    </row>
    <row r="1721" spans="1:33" ht="14.5" x14ac:dyDescent="0.35">
      <c r="A1721" s="12" t="str">
        <f t="shared" si="156"/>
        <v>New Caledonia-Oceania-2003</v>
      </c>
      <c r="B1721" s="13" t="s">
        <v>66</v>
      </c>
      <c r="C1721" s="14" t="s">
        <v>197</v>
      </c>
      <c r="D1721" s="15">
        <v>2003</v>
      </c>
      <c r="E1721" s="16" cm="1">
        <f t="array" ref="E1721:I1721">VLOOKUP(Merged_Sheet!A1721,GDP!A1721:I4411,{5,6,7,8,9},0)</f>
        <v>0</v>
      </c>
      <c r="F1721" s="16">
        <v>0</v>
      </c>
      <c r="G1721" s="12">
        <v>0</v>
      </c>
      <c r="H1721" s="12">
        <v>0</v>
      </c>
      <c r="I1721" s="12">
        <v>0</v>
      </c>
      <c r="J1721" s="12" cm="1">
        <f t="array" ref="J1721:R1721">VLOOKUP(Merged_Sheet!A1721,'HUMAN RESOURCES'!A1721:M4411,{5,6,7,8,9,10,11,12,13},0)</f>
        <v>0.01</v>
      </c>
      <c r="K1721" s="12">
        <v>4.0000000000000001E-3</v>
      </c>
      <c r="L1721" s="12">
        <v>84</v>
      </c>
      <c r="M1721" s="12">
        <v>79</v>
      </c>
      <c r="N1721" s="12">
        <v>0.16300000000000001</v>
      </c>
      <c r="O1721" s="12">
        <v>0.67900000000000005</v>
      </c>
      <c r="P1721" s="12">
        <v>0.158</v>
      </c>
      <c r="Q1721" s="12">
        <v>7437115</v>
      </c>
      <c r="R1721" s="12">
        <v>0.73499999999999999</v>
      </c>
      <c r="S1721" s="17" cm="1">
        <f t="array" ref="S1721:T1721">VLOOKUP(Merged_Sheet!A1721,Merged_Sheet!A1721:F4411,{5,6},0)</f>
        <v>0</v>
      </c>
      <c r="T1721" s="17">
        <v>0</v>
      </c>
      <c r="U1721" s="12" cm="1">
        <f t="array" ref="U1721:Z1721">VLOOKUP(Merged_Sheet!A1721,BUSINESS!A1721:J4411,{5,6,7,8,9,10},0)</f>
        <v>0.28799999999999998</v>
      </c>
      <c r="V1721" s="12">
        <v>18</v>
      </c>
      <c r="W1721" s="12">
        <v>0</v>
      </c>
      <c r="X1721" s="12">
        <v>63</v>
      </c>
      <c r="Y1721" s="12">
        <v>0.70099999999999996</v>
      </c>
      <c r="Z1721" s="12">
        <v>0.92200000000000004</v>
      </c>
      <c r="AA1721" s="17" cm="1">
        <f t="array" ref="AA1721:AB1721">VLOOKUP(Merged_Sheet!A1721,Merged_Sheet!A1721:F4411,{5,6},0)</f>
        <v>0</v>
      </c>
      <c r="AB1721" s="17">
        <v>0</v>
      </c>
      <c r="AC1721" s="16">
        <f t="shared" si="157"/>
        <v>0</v>
      </c>
      <c r="AD1721" s="12">
        <f t="shared" si="158"/>
        <v>0</v>
      </c>
      <c r="AE1721" s="12">
        <f t="shared" si="159"/>
        <v>0</v>
      </c>
      <c r="AF1721" s="12">
        <f t="shared" si="160"/>
        <v>0</v>
      </c>
      <c r="AG1721" s="12">
        <f t="shared" si="161"/>
        <v>0.26500000000000001</v>
      </c>
    </row>
    <row r="1722" spans="1:33" ht="14.5" x14ac:dyDescent="0.35">
      <c r="A1722" s="12" t="str">
        <f t="shared" si="156"/>
        <v>New Caledonia-Oceania-2004</v>
      </c>
      <c r="B1722" s="13" t="s">
        <v>66</v>
      </c>
      <c r="C1722" s="14" t="s">
        <v>197</v>
      </c>
      <c r="D1722" s="15">
        <v>2004</v>
      </c>
      <c r="E1722" s="16" cm="1">
        <f t="array" ref="E1722:I1722">VLOOKUP(Merged_Sheet!A1722,GDP!A1722:I4412,{5,6,7,8,9},0)</f>
        <v>0</v>
      </c>
      <c r="F1722" s="16">
        <v>0</v>
      </c>
      <c r="G1722" s="12">
        <v>0</v>
      </c>
      <c r="H1722" s="12">
        <v>0</v>
      </c>
      <c r="I1722" s="12">
        <v>0</v>
      </c>
      <c r="J1722" s="12" cm="1">
        <f t="array" ref="J1722:R1722">VLOOKUP(Merged_Sheet!A1722,'HUMAN RESOURCES'!A1722:M4412,{5,6,7,8,9,10,11,12,13},0)</f>
        <v>0.01</v>
      </c>
      <c r="K1722" s="12">
        <v>4.0000000000000001E-3</v>
      </c>
      <c r="L1722" s="12">
        <v>85</v>
      </c>
      <c r="M1722" s="12">
        <v>79</v>
      </c>
      <c r="N1722" s="12">
        <v>0</v>
      </c>
      <c r="O1722" s="12">
        <v>0</v>
      </c>
      <c r="P1722" s="12">
        <v>0</v>
      </c>
      <c r="Q1722" s="12">
        <v>29775</v>
      </c>
      <c r="R1722" s="12">
        <v>0.94</v>
      </c>
      <c r="S1722" s="17" cm="1">
        <f t="array" ref="S1722:T1722">VLOOKUP(Merged_Sheet!A1722,Merged_Sheet!A1722:F4412,{5,6},0)</f>
        <v>0</v>
      </c>
      <c r="T1722" s="17">
        <v>0</v>
      </c>
      <c r="U1722" s="12" cm="1">
        <f t="array" ref="U1722:Z1722">VLOOKUP(Merged_Sheet!A1722,BUSINESS!A1722:J4412,{5,6,7,8,9,10},0)</f>
        <v>0</v>
      </c>
      <c r="V1722" s="12">
        <v>0</v>
      </c>
      <c r="W1722" s="12">
        <v>0</v>
      </c>
      <c r="X1722" s="12">
        <v>0</v>
      </c>
      <c r="Y1722" s="12">
        <v>0.503</v>
      </c>
      <c r="Z1722" s="12">
        <v>0.57599999999999996</v>
      </c>
      <c r="AA1722" s="17" cm="1">
        <f t="array" ref="AA1722:AB1722">VLOOKUP(Merged_Sheet!A1722,Merged_Sheet!A1722:F4412,{5,6},0)</f>
        <v>0</v>
      </c>
      <c r="AB1722" s="17">
        <v>0</v>
      </c>
      <c r="AC1722" s="16">
        <f t="shared" si="157"/>
        <v>0</v>
      </c>
      <c r="AD1722" s="12">
        <f t="shared" si="158"/>
        <v>0</v>
      </c>
      <c r="AE1722" s="12">
        <f t="shared" si="159"/>
        <v>0</v>
      </c>
      <c r="AF1722" s="12">
        <f t="shared" si="160"/>
        <v>0</v>
      </c>
      <c r="AG1722" s="12">
        <f t="shared" si="161"/>
        <v>6.0000000000000053E-2</v>
      </c>
    </row>
    <row r="1723" spans="1:33" ht="14.5" x14ac:dyDescent="0.35">
      <c r="A1723" s="12" t="str">
        <f t="shared" si="156"/>
        <v>New Caledonia-Oceania-2005</v>
      </c>
      <c r="B1723" s="13" t="s">
        <v>66</v>
      </c>
      <c r="C1723" s="14" t="s">
        <v>197</v>
      </c>
      <c r="D1723" s="15">
        <v>2005</v>
      </c>
      <c r="E1723" s="16" cm="1">
        <f t="array" ref="E1723:I1723">VLOOKUP(Merged_Sheet!A1723,GDP!A1723:I4413,{5,6,7,8,9},0)</f>
        <v>0</v>
      </c>
      <c r="F1723" s="16">
        <v>0</v>
      </c>
      <c r="G1723" s="12">
        <v>0</v>
      </c>
      <c r="H1723" s="12">
        <v>0</v>
      </c>
      <c r="I1723" s="12">
        <v>0</v>
      </c>
      <c r="J1723" s="12" cm="1">
        <f t="array" ref="J1723:R1723">VLOOKUP(Merged_Sheet!A1723,'HUMAN RESOURCES'!A1723:M4413,{5,6,7,8,9,10,11,12,13},0)</f>
        <v>1.0999999999999999E-2</v>
      </c>
      <c r="K1723" s="12">
        <v>0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2">
        <v>80345</v>
      </c>
      <c r="R1723" s="12">
        <v>0.51900000000000002</v>
      </c>
      <c r="S1723" s="17" cm="1">
        <f t="array" ref="S1723:T1723">VLOOKUP(Merged_Sheet!A1723,Merged_Sheet!A1723:F4413,{5,6},0)</f>
        <v>0</v>
      </c>
      <c r="T1723" s="17">
        <v>0</v>
      </c>
      <c r="U1723" s="12" cm="1">
        <f t="array" ref="U1723:Z1723">VLOOKUP(Merged_Sheet!A1723,BUSINESS!A1723:J4413,{5,6,7,8,9,10},0)</f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7" cm="1">
        <f t="array" ref="AA1723:AB1723">VLOOKUP(Merged_Sheet!A1723,Merged_Sheet!A1723:F4413,{5,6},0)</f>
        <v>0</v>
      </c>
      <c r="AB1723" s="17">
        <v>0</v>
      </c>
      <c r="AC1723" s="16">
        <f t="shared" si="157"/>
        <v>0</v>
      </c>
      <c r="AD1723" s="12">
        <f t="shared" si="158"/>
        <v>0</v>
      </c>
      <c r="AE1723" s="12">
        <f t="shared" si="159"/>
        <v>0</v>
      </c>
      <c r="AF1723" s="12">
        <f t="shared" si="160"/>
        <v>0</v>
      </c>
      <c r="AG1723" s="12">
        <f t="shared" si="161"/>
        <v>0.48099999999999998</v>
      </c>
    </row>
    <row r="1724" spans="1:33" ht="14.5" x14ac:dyDescent="0.35">
      <c r="A1724" s="12" t="str">
        <f t="shared" si="156"/>
        <v>New Caledonia-Oceania-2006</v>
      </c>
      <c r="B1724" s="13" t="s">
        <v>66</v>
      </c>
      <c r="C1724" s="14" t="s">
        <v>197</v>
      </c>
      <c r="D1724" s="15">
        <v>2006</v>
      </c>
      <c r="E1724" s="16" cm="1">
        <f t="array" ref="E1724:I1724">VLOOKUP(Merged_Sheet!A1724,GDP!A1724:I4414,{5,6,7,8,9},0)</f>
        <v>0</v>
      </c>
      <c r="F1724" s="16">
        <v>0</v>
      </c>
      <c r="G1724" s="12">
        <v>0</v>
      </c>
      <c r="H1724" s="12">
        <v>0</v>
      </c>
      <c r="I1724" s="12">
        <v>0</v>
      </c>
      <c r="J1724" s="12" cm="1">
        <f t="array" ref="J1724:R1724">VLOOKUP(Merged_Sheet!A1724,'HUMAN RESOURCES'!A1724:M4414,{5,6,7,8,9,10,11,12,13},0)</f>
        <v>1.0999999999999999E-2</v>
      </c>
      <c r="K1724" s="12">
        <v>3.0000000000000001E-3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2">
        <v>81223</v>
      </c>
      <c r="R1724" s="12">
        <v>0.90300000000000002</v>
      </c>
      <c r="S1724" s="17" cm="1">
        <f t="array" ref="S1724:T1724">VLOOKUP(Merged_Sheet!A1724,Merged_Sheet!A1724:F4414,{5,6},0)</f>
        <v>0</v>
      </c>
      <c r="T1724" s="17">
        <v>0</v>
      </c>
      <c r="U1724" s="12" cm="1">
        <f t="array" ref="U1724:Z1724">VLOOKUP(Merged_Sheet!A1724,BUSINESS!A1724:J4414,{5,6,7,8,9,10},0)</f>
        <v>0</v>
      </c>
      <c r="V1724" s="12">
        <v>0</v>
      </c>
      <c r="W1724" s="12">
        <v>0</v>
      </c>
      <c r="X1724" s="12">
        <v>0</v>
      </c>
      <c r="Y1724" s="12">
        <v>0.376</v>
      </c>
      <c r="Z1724" s="12">
        <v>0.79500000000000004</v>
      </c>
      <c r="AA1724" s="17" cm="1">
        <f t="array" ref="AA1724:AB1724">VLOOKUP(Merged_Sheet!A1724,Merged_Sheet!A1724:F4414,{5,6},0)</f>
        <v>0</v>
      </c>
      <c r="AB1724" s="17">
        <v>0</v>
      </c>
      <c r="AC1724" s="16">
        <f t="shared" si="157"/>
        <v>0</v>
      </c>
      <c r="AD1724" s="12">
        <f t="shared" si="158"/>
        <v>0</v>
      </c>
      <c r="AE1724" s="12">
        <f t="shared" si="159"/>
        <v>0</v>
      </c>
      <c r="AF1724" s="12">
        <f t="shared" si="160"/>
        <v>0</v>
      </c>
      <c r="AG1724" s="12">
        <f t="shared" si="161"/>
        <v>9.6999999999999975E-2</v>
      </c>
    </row>
    <row r="1725" spans="1:33" ht="14.5" x14ac:dyDescent="0.35">
      <c r="A1725" s="12" t="str">
        <f t="shared" si="156"/>
        <v>New Caledonia-Oceania-2007</v>
      </c>
      <c r="B1725" s="13" t="s">
        <v>66</v>
      </c>
      <c r="C1725" s="14" t="s">
        <v>197</v>
      </c>
      <c r="D1725" s="15">
        <v>2007</v>
      </c>
      <c r="E1725" s="16" cm="1">
        <f t="array" ref="E1725:I1725">VLOOKUP(Merged_Sheet!A1725,GDP!A1725:I4415,{5,6,7,8,9},0)</f>
        <v>0</v>
      </c>
      <c r="F1725" s="16">
        <v>0</v>
      </c>
      <c r="G1725" s="12">
        <v>0</v>
      </c>
      <c r="H1725" s="12">
        <v>0</v>
      </c>
      <c r="I1725" s="12">
        <v>0</v>
      </c>
      <c r="J1725" s="12" cm="1">
        <f t="array" ref="J1725:R1725">VLOOKUP(Merged_Sheet!A1725,'HUMAN RESOURCES'!A1725:M4415,{5,6,7,8,9,10,11,12,13},0)</f>
        <v>1.0999999999999999E-2</v>
      </c>
      <c r="K1725" s="12">
        <v>6.0000000000000001E-3</v>
      </c>
      <c r="L1725" s="12">
        <v>78</v>
      </c>
      <c r="M1725" s="12">
        <v>67</v>
      </c>
      <c r="N1725" s="12">
        <v>0.153</v>
      </c>
      <c r="O1725" s="12">
        <v>0.67900000000000005</v>
      </c>
      <c r="P1725" s="12">
        <v>0.16800000000000001</v>
      </c>
      <c r="Q1725" s="12">
        <v>1354775</v>
      </c>
      <c r="R1725" s="12">
        <v>0.68700000000000006</v>
      </c>
      <c r="S1725" s="17" cm="1">
        <f t="array" ref="S1725:T1725">VLOOKUP(Merged_Sheet!A1725,Merged_Sheet!A1725:F4415,{5,6},0)</f>
        <v>0</v>
      </c>
      <c r="T1725" s="17">
        <v>0</v>
      </c>
      <c r="U1725" s="12" cm="1">
        <f t="array" ref="U1725:Z1725">VLOOKUP(Merged_Sheet!A1725,BUSINESS!A1725:J4415,{5,6,7,8,9,10},0)</f>
        <v>0.503</v>
      </c>
      <c r="V1725" s="12">
        <v>35</v>
      </c>
      <c r="W1725" s="12">
        <v>0</v>
      </c>
      <c r="X1725" s="12">
        <v>81</v>
      </c>
      <c r="Y1725" s="12">
        <v>0.61499999999999999</v>
      </c>
      <c r="Z1725" s="12">
        <v>1.091</v>
      </c>
      <c r="AA1725" s="17" cm="1">
        <f t="array" ref="AA1725:AB1725">VLOOKUP(Merged_Sheet!A1725,Merged_Sheet!A1725:F4415,{5,6},0)</f>
        <v>0</v>
      </c>
      <c r="AB1725" s="17">
        <v>0</v>
      </c>
      <c r="AC1725" s="16">
        <f t="shared" si="157"/>
        <v>0</v>
      </c>
      <c r="AD1725" s="12">
        <f t="shared" si="158"/>
        <v>0</v>
      </c>
      <c r="AE1725" s="12">
        <f t="shared" si="159"/>
        <v>0</v>
      </c>
      <c r="AF1725" s="12">
        <f t="shared" si="160"/>
        <v>0</v>
      </c>
      <c r="AG1725" s="12">
        <f t="shared" si="161"/>
        <v>0.31299999999999994</v>
      </c>
    </row>
    <row r="1726" spans="1:33" ht="14.5" x14ac:dyDescent="0.35">
      <c r="A1726" s="12" t="str">
        <f t="shared" si="156"/>
        <v>New Caledonia-Oceania-2008</v>
      </c>
      <c r="B1726" s="13" t="s">
        <v>66</v>
      </c>
      <c r="C1726" s="14" t="s">
        <v>197</v>
      </c>
      <c r="D1726" s="15">
        <v>2008</v>
      </c>
      <c r="E1726" s="16" cm="1">
        <f t="array" ref="E1726:I1726">VLOOKUP(Merged_Sheet!A1726,GDP!A1726:I4416,{5,6,7,8,9},0)</f>
        <v>0</v>
      </c>
      <c r="F1726" s="16">
        <v>0</v>
      </c>
      <c r="G1726" s="12">
        <v>0</v>
      </c>
      <c r="H1726" s="12">
        <v>0</v>
      </c>
      <c r="I1726" s="12">
        <v>0</v>
      </c>
      <c r="J1726" s="12" cm="1">
        <f t="array" ref="J1726:R1726">VLOOKUP(Merged_Sheet!A1726,'HUMAN RESOURCES'!A1726:M4416,{5,6,7,8,9,10,11,12,13},0)</f>
        <v>1.0999999999999999E-2</v>
      </c>
      <c r="K1726" s="12">
        <v>1.2E-2</v>
      </c>
      <c r="L1726" s="12">
        <v>77</v>
      </c>
      <c r="M1726" s="12">
        <v>72</v>
      </c>
      <c r="N1726" s="12">
        <v>0.19800000000000001</v>
      </c>
      <c r="O1726" s="12">
        <v>0.69</v>
      </c>
      <c r="P1726" s="12">
        <v>0.112</v>
      </c>
      <c r="Q1726" s="12">
        <v>2090044</v>
      </c>
      <c r="R1726" s="12">
        <v>0.57499999999999996</v>
      </c>
      <c r="S1726" s="17" cm="1">
        <f t="array" ref="S1726:T1726">VLOOKUP(Merged_Sheet!A1726,Merged_Sheet!A1726:F4416,{5,6},0)</f>
        <v>0</v>
      </c>
      <c r="T1726" s="17">
        <v>0</v>
      </c>
      <c r="U1726" s="12" cm="1">
        <f t="array" ref="U1726:Z1726">VLOOKUP(Merged_Sheet!A1726,BUSINESS!A1726:J4416,{5,6,7,8,9,10},0)</f>
        <v>0.20300000000000001</v>
      </c>
      <c r="V1726" s="12">
        <v>48</v>
      </c>
      <c r="W1726" s="12">
        <v>0</v>
      </c>
      <c r="X1726" s="12">
        <v>192</v>
      </c>
      <c r="Y1726" s="12">
        <v>0.26500000000000001</v>
      </c>
      <c r="Z1726" s="12">
        <v>0.54100000000000004</v>
      </c>
      <c r="AA1726" s="17" cm="1">
        <f t="array" ref="AA1726:AB1726">VLOOKUP(Merged_Sheet!A1726,Merged_Sheet!A1726:F4416,{5,6},0)</f>
        <v>0</v>
      </c>
      <c r="AB1726" s="17">
        <v>0</v>
      </c>
      <c r="AC1726" s="16">
        <f t="shared" si="157"/>
        <v>0</v>
      </c>
      <c r="AD1726" s="12">
        <f t="shared" si="158"/>
        <v>0</v>
      </c>
      <c r="AE1726" s="12">
        <f t="shared" si="159"/>
        <v>0</v>
      </c>
      <c r="AF1726" s="12">
        <f t="shared" si="160"/>
        <v>0</v>
      </c>
      <c r="AG1726" s="12">
        <f t="shared" si="161"/>
        <v>0.42500000000000004</v>
      </c>
    </row>
    <row r="1727" spans="1:33" ht="14.5" x14ac:dyDescent="0.35">
      <c r="A1727" s="12" t="str">
        <f t="shared" si="156"/>
        <v>New Caledonia-Oceania-2009</v>
      </c>
      <c r="B1727" s="13" t="s">
        <v>66</v>
      </c>
      <c r="C1727" s="14" t="s">
        <v>197</v>
      </c>
      <c r="D1727" s="15">
        <v>2009</v>
      </c>
      <c r="E1727" s="16" cm="1">
        <f t="array" ref="E1727:I1727">VLOOKUP(Merged_Sheet!A1727,GDP!A1727:I4417,{5,6,7,8,9},0)</f>
        <v>0</v>
      </c>
      <c r="F1727" s="16">
        <v>0</v>
      </c>
      <c r="G1727" s="12">
        <v>0</v>
      </c>
      <c r="H1727" s="12">
        <v>0</v>
      </c>
      <c r="I1727" s="12">
        <v>0</v>
      </c>
      <c r="J1727" s="12" cm="1">
        <f t="array" ref="J1727:R1727">VLOOKUP(Merged_Sheet!A1727,'HUMAN RESOURCES'!A1727:M4417,{5,6,7,8,9,10,11,12,13},0)</f>
        <v>1.0999999999999999E-2</v>
      </c>
      <c r="K1727" s="12">
        <v>3.0000000000000001E-3</v>
      </c>
      <c r="L1727" s="12">
        <v>82</v>
      </c>
      <c r="M1727" s="12">
        <v>76</v>
      </c>
      <c r="N1727" s="12">
        <v>0.17399999999999999</v>
      </c>
      <c r="O1727" s="12">
        <v>0.66700000000000004</v>
      </c>
      <c r="P1727" s="12">
        <v>0.159</v>
      </c>
      <c r="Q1727" s="12">
        <v>5246096</v>
      </c>
      <c r="R1727" s="12">
        <v>0.82899999999999996</v>
      </c>
      <c r="S1727" s="17" cm="1">
        <f t="array" ref="S1727:T1727">VLOOKUP(Merged_Sheet!A1727,Merged_Sheet!A1727:F4417,{5,6},0)</f>
        <v>0</v>
      </c>
      <c r="T1727" s="17">
        <v>0</v>
      </c>
      <c r="U1727" s="12" cm="1">
        <f t="array" ref="U1727:Z1727">VLOOKUP(Merged_Sheet!A1727,BUSINESS!A1727:J4417,{5,6,7,8,9,10},0)</f>
        <v>0.495</v>
      </c>
      <c r="V1727" s="12">
        <v>14</v>
      </c>
      <c r="W1727" s="12">
        <v>0</v>
      </c>
      <c r="X1727" s="12">
        <v>269</v>
      </c>
      <c r="Y1727" s="12">
        <v>0.745</v>
      </c>
      <c r="Z1727" s="12">
        <v>1.0049999999999999</v>
      </c>
      <c r="AA1727" s="17" cm="1">
        <f t="array" ref="AA1727:AB1727">VLOOKUP(Merged_Sheet!A1727,Merged_Sheet!A1727:F4417,{5,6},0)</f>
        <v>0</v>
      </c>
      <c r="AB1727" s="17">
        <v>0</v>
      </c>
      <c r="AC1727" s="16">
        <f t="shared" si="157"/>
        <v>0</v>
      </c>
      <c r="AD1727" s="12">
        <f t="shared" si="158"/>
        <v>0</v>
      </c>
      <c r="AE1727" s="12">
        <f t="shared" si="159"/>
        <v>0</v>
      </c>
      <c r="AF1727" s="12">
        <f t="shared" si="160"/>
        <v>0</v>
      </c>
      <c r="AG1727" s="12">
        <f t="shared" si="161"/>
        <v>0.17100000000000004</v>
      </c>
    </row>
    <row r="1728" spans="1:33" ht="14.5" x14ac:dyDescent="0.35">
      <c r="A1728" s="12" t="str">
        <f t="shared" si="156"/>
        <v>New Caledonia-Oceania-2010</v>
      </c>
      <c r="B1728" s="13" t="s">
        <v>66</v>
      </c>
      <c r="C1728" s="14" t="s">
        <v>197</v>
      </c>
      <c r="D1728" s="15">
        <v>2010</v>
      </c>
      <c r="E1728" s="16" cm="1">
        <f t="array" ref="E1728:I1728">VLOOKUP(Merged_Sheet!A1728,GDP!A1728:I4418,{5,6,7,8,9},0)</f>
        <v>0</v>
      </c>
      <c r="F1728" s="16">
        <v>0</v>
      </c>
      <c r="G1728" s="12">
        <v>0</v>
      </c>
      <c r="H1728" s="12">
        <v>0</v>
      </c>
      <c r="I1728" s="12">
        <v>0</v>
      </c>
      <c r="J1728" s="12" cm="1">
        <f t="array" ref="J1728:R1728">VLOOKUP(Merged_Sheet!A1728,'HUMAN RESOURCES'!A1728:M4418,{5,6,7,8,9,10,11,12,13},0)</f>
        <v>1.0999999999999999E-2</v>
      </c>
      <c r="K1728" s="12">
        <v>4.0000000000000001E-3</v>
      </c>
      <c r="L1728" s="12">
        <v>82</v>
      </c>
      <c r="M1728" s="12">
        <v>76</v>
      </c>
      <c r="N1728" s="12">
        <v>0.17100000000000001</v>
      </c>
      <c r="O1728" s="12">
        <v>0.65700000000000003</v>
      </c>
      <c r="P1728" s="12">
        <v>0.17299999999999999</v>
      </c>
      <c r="Q1728" s="12">
        <v>10478617</v>
      </c>
      <c r="R1728" s="12">
        <v>0.97399999999999998</v>
      </c>
      <c r="S1728" s="17" cm="1">
        <f t="array" ref="S1728:T1728">VLOOKUP(Merged_Sheet!A1728,Merged_Sheet!A1728:F4418,{5,6},0)</f>
        <v>0</v>
      </c>
      <c r="T1728" s="17">
        <v>0</v>
      </c>
      <c r="U1728" s="12" cm="1">
        <f t="array" ref="U1728:Z1728">VLOOKUP(Merged_Sheet!A1728,BUSINESS!A1728:J4418,{5,6,7,8,9,10},0)</f>
        <v>0.59499999999999997</v>
      </c>
      <c r="V1728" s="12">
        <v>34</v>
      </c>
      <c r="W1728" s="12">
        <v>0</v>
      </c>
      <c r="X1728" s="12">
        <v>156</v>
      </c>
      <c r="Y1728" s="12">
        <v>0.55800000000000005</v>
      </c>
      <c r="Z1728" s="12">
        <v>0.91400000000000003</v>
      </c>
      <c r="AA1728" s="17" cm="1">
        <f t="array" ref="AA1728:AB1728">VLOOKUP(Merged_Sheet!A1728,Merged_Sheet!A1728:F4418,{5,6},0)</f>
        <v>0</v>
      </c>
      <c r="AB1728" s="17">
        <v>0</v>
      </c>
      <c r="AC1728" s="16">
        <f t="shared" si="157"/>
        <v>0</v>
      </c>
      <c r="AD1728" s="12">
        <f t="shared" si="158"/>
        <v>0</v>
      </c>
      <c r="AE1728" s="12">
        <f t="shared" si="159"/>
        <v>0</v>
      </c>
      <c r="AF1728" s="12">
        <f t="shared" si="160"/>
        <v>0</v>
      </c>
      <c r="AG1728" s="12">
        <f t="shared" si="161"/>
        <v>2.6000000000000023E-2</v>
      </c>
    </row>
    <row r="1729" spans="1:33" ht="14.5" x14ac:dyDescent="0.35">
      <c r="A1729" s="12" t="str">
        <f t="shared" si="156"/>
        <v>New Caledonia-Oceania-2011</v>
      </c>
      <c r="B1729" s="13" t="s">
        <v>66</v>
      </c>
      <c r="C1729" s="14" t="s">
        <v>197</v>
      </c>
      <c r="D1729" s="15">
        <v>2011</v>
      </c>
      <c r="E1729" s="16" cm="1">
        <f t="array" ref="E1729:I1729">VLOOKUP(Merged_Sheet!A1729,GDP!A1729:I4419,{5,6,7,8,9},0)</f>
        <v>0</v>
      </c>
      <c r="F1729" s="16">
        <v>0</v>
      </c>
      <c r="G1729" s="12">
        <v>0</v>
      </c>
      <c r="H1729" s="12">
        <v>0</v>
      </c>
      <c r="I1729" s="12">
        <v>0</v>
      </c>
      <c r="J1729" s="12" cm="1">
        <f t="array" ref="J1729:R1729">VLOOKUP(Merged_Sheet!A1729,'HUMAN RESOURCES'!A1729:M4419,{5,6,7,8,9,10,11,12,13},0)</f>
        <v>1.0999999999999999E-2</v>
      </c>
      <c r="K1729" s="12">
        <v>0</v>
      </c>
      <c r="L1729" s="12">
        <v>84</v>
      </c>
      <c r="M1729" s="12">
        <v>77</v>
      </c>
      <c r="N1729" s="12">
        <v>0</v>
      </c>
      <c r="O1729" s="12">
        <v>0</v>
      </c>
      <c r="P1729" s="12">
        <v>0</v>
      </c>
      <c r="Q1729" s="12">
        <v>34740</v>
      </c>
      <c r="R1729" s="12">
        <v>0.14699999999999999</v>
      </c>
      <c r="S1729" s="17" cm="1">
        <f t="array" ref="S1729:T1729">VLOOKUP(Merged_Sheet!A1729,Merged_Sheet!A1729:F4419,{5,6},0)</f>
        <v>0</v>
      </c>
      <c r="T1729" s="17">
        <v>0</v>
      </c>
      <c r="U1729" s="12" cm="1">
        <f t="array" ref="U1729:Z1729">VLOOKUP(Merged_Sheet!A1729,BUSINESS!A1729:J4419,{5,6,7,8,9,10},0)</f>
        <v>0</v>
      </c>
      <c r="V1729" s="12">
        <v>0</v>
      </c>
      <c r="W1729" s="12">
        <v>0</v>
      </c>
      <c r="X1729" s="12">
        <v>0</v>
      </c>
      <c r="Y1729" s="12">
        <v>0.63400000000000001</v>
      </c>
      <c r="Z1729" s="12">
        <v>0.79200000000000004</v>
      </c>
      <c r="AA1729" s="17" cm="1">
        <f t="array" ref="AA1729:AB1729">VLOOKUP(Merged_Sheet!A1729,Merged_Sheet!A1729:F4419,{5,6},0)</f>
        <v>0</v>
      </c>
      <c r="AB1729" s="17">
        <v>0</v>
      </c>
      <c r="AC1729" s="16">
        <f t="shared" si="157"/>
        <v>0</v>
      </c>
      <c r="AD1729" s="12">
        <f t="shared" si="158"/>
        <v>0</v>
      </c>
      <c r="AE1729" s="12">
        <f t="shared" si="159"/>
        <v>0</v>
      </c>
      <c r="AF1729" s="12">
        <f t="shared" si="160"/>
        <v>0</v>
      </c>
      <c r="AG1729" s="12">
        <f t="shared" si="161"/>
        <v>0.85299999999999998</v>
      </c>
    </row>
    <row r="1730" spans="1:33" ht="14.5" x14ac:dyDescent="0.35">
      <c r="A1730" s="12" t="str">
        <f t="shared" si="156"/>
        <v>New Caledonia-Oceania-2012</v>
      </c>
      <c r="B1730" s="13" t="s">
        <v>66</v>
      </c>
      <c r="C1730" s="14" t="s">
        <v>197</v>
      </c>
      <c r="D1730" s="15">
        <v>2012</v>
      </c>
      <c r="E1730" s="16" cm="1">
        <f t="array" ref="E1730:I1730">VLOOKUP(Merged_Sheet!A1730,GDP!A1730:I4420,{5,6,7,8,9},0)</f>
        <v>0</v>
      </c>
      <c r="F1730" s="16">
        <v>0</v>
      </c>
      <c r="G1730" s="12">
        <v>0</v>
      </c>
      <c r="H1730" s="12">
        <v>0</v>
      </c>
      <c r="I1730" s="12">
        <v>0</v>
      </c>
      <c r="J1730" s="12" cm="1">
        <f t="array" ref="J1730:R1730">VLOOKUP(Merged_Sheet!A1730,'HUMAN RESOURCES'!A1730:M4420,{5,6,7,8,9,10,11,12,13},0)</f>
        <v>1.0999999999999999E-2</v>
      </c>
      <c r="K1730" s="12">
        <v>5.0000000000000001E-3</v>
      </c>
      <c r="L1730" s="12">
        <v>84</v>
      </c>
      <c r="M1730" s="12">
        <v>77</v>
      </c>
      <c r="N1730" s="12">
        <v>0.14499999999999999</v>
      </c>
      <c r="O1730" s="12">
        <v>0.68799999999999994</v>
      </c>
      <c r="P1730" s="12">
        <v>0.16800000000000001</v>
      </c>
      <c r="Q1730" s="12">
        <v>43653155</v>
      </c>
      <c r="R1730" s="12">
        <v>0.77300000000000002</v>
      </c>
      <c r="S1730" s="17" cm="1">
        <f t="array" ref="S1730:T1730">VLOOKUP(Merged_Sheet!A1730,Merged_Sheet!A1730:F4420,{5,6},0)</f>
        <v>0</v>
      </c>
      <c r="T1730" s="17">
        <v>0</v>
      </c>
      <c r="U1730" s="12" cm="1">
        <f t="array" ref="U1730:Z1730">VLOOKUP(Merged_Sheet!A1730,BUSINESS!A1730:J4420,{5,6,7,8,9,10},0)</f>
        <v>0.61899999999999999</v>
      </c>
      <c r="V1730" s="12">
        <v>47</v>
      </c>
      <c r="W1730" s="12">
        <v>0</v>
      </c>
      <c r="X1730" s="12">
        <v>298</v>
      </c>
      <c r="Y1730" s="12">
        <v>0.47899999999999998</v>
      </c>
      <c r="Z1730" s="12">
        <v>0.98399999999999999</v>
      </c>
      <c r="AA1730" s="17" cm="1">
        <f t="array" ref="AA1730:AB1730">VLOOKUP(Merged_Sheet!A1730,Merged_Sheet!A1730:F4420,{5,6},0)</f>
        <v>0</v>
      </c>
      <c r="AB1730" s="17">
        <v>0</v>
      </c>
      <c r="AC1730" s="16">
        <f t="shared" si="157"/>
        <v>0</v>
      </c>
      <c r="AD1730" s="12">
        <f t="shared" si="158"/>
        <v>0</v>
      </c>
      <c r="AE1730" s="12">
        <f t="shared" si="159"/>
        <v>0</v>
      </c>
      <c r="AF1730" s="12">
        <f t="shared" si="160"/>
        <v>0</v>
      </c>
      <c r="AG1730" s="12">
        <f t="shared" si="161"/>
        <v>0.22699999999999998</v>
      </c>
    </row>
    <row r="1731" spans="1:33" ht="14.5" x14ac:dyDescent="0.35">
      <c r="A1731" s="12" t="str">
        <f t="shared" ref="A1731:A1794" si="162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6" cm="1">
        <f t="array" ref="E1731:I1731">VLOOKUP(Merged_Sheet!A1731,GDP!A1731:I4421,{5,6,7,8,9},0)</f>
        <v>52011621745</v>
      </c>
      <c r="F1731" s="16">
        <v>52011621745</v>
      </c>
      <c r="G1731" s="12">
        <v>7.5999999999999998E-2</v>
      </c>
      <c r="H1731" s="12">
        <v>1052</v>
      </c>
      <c r="I1731" s="12">
        <v>7.8E-2</v>
      </c>
      <c r="J1731" s="12" cm="1">
        <f t="array" ref="J1731:R1731">VLOOKUP(Merged_Sheet!A1731,'HUMAN RESOURCES'!A1731:M4421,{5,6,7,8,9,10,11,12,13},0)</f>
        <v>1.0999999999999999E-2</v>
      </c>
      <c r="K1731" s="12">
        <v>3.0000000000000001E-3</v>
      </c>
      <c r="L1731" s="12">
        <v>83</v>
      </c>
      <c r="M1731" s="12">
        <v>78</v>
      </c>
      <c r="N1731" s="12">
        <v>0.17399999999999999</v>
      </c>
      <c r="O1731" s="12">
        <v>0.65300000000000002</v>
      </c>
      <c r="P1731" s="12">
        <v>0.17299999999999999</v>
      </c>
      <c r="Q1731" s="12">
        <v>9029572</v>
      </c>
      <c r="R1731" s="12">
        <v>0.84299999999999997</v>
      </c>
      <c r="S1731" s="17" cm="1">
        <f t="array" ref="S1731:T1731">VLOOKUP(Merged_Sheet!A1731,Merged_Sheet!A1731:F4421,{5,6},0)</f>
        <v>52011621745</v>
      </c>
      <c r="T1731" s="17">
        <v>52011621745</v>
      </c>
      <c r="U1731" s="12" cm="1">
        <f t="array" ref="U1731:Z1731">VLOOKUP(Merged_Sheet!A1731,BUSINESS!A1731:J4421,{5,6,7,8,9,10},0)</f>
        <v>0.54100000000000004</v>
      </c>
      <c r="V1731" s="12">
        <v>16</v>
      </c>
      <c r="W1731" s="12">
        <v>0</v>
      </c>
      <c r="X1731" s="12">
        <v>122</v>
      </c>
      <c r="Y1731" s="12">
        <v>0.84799999999999998</v>
      </c>
      <c r="Z1731" s="12">
        <v>1.008</v>
      </c>
      <c r="AA1731" s="17" cm="1">
        <f t="array" ref="AA1731:AB1731">VLOOKUP(Merged_Sheet!A1731,Merged_Sheet!A1731:F4421,{5,6},0)</f>
        <v>52011621745</v>
      </c>
      <c r="AB1731" s="17">
        <v>52011621745</v>
      </c>
      <c r="AC1731" s="16">
        <f t="shared" ref="AC1731:AC1794" si="163">F1731/Q1731</f>
        <v>5760.1425344412783</v>
      </c>
      <c r="AD1731" s="12">
        <f t="shared" ref="AD1731:AD1794" si="164">AB1731/Q1731</f>
        <v>5760.1425344412783</v>
      </c>
      <c r="AE1731" s="12">
        <f t="shared" ref="AE1731:AE1794" si="165">AA1731/Q1731</f>
        <v>5760.1425344412783</v>
      </c>
      <c r="AF1731" s="12">
        <f t="shared" ref="AF1731:AF1794" si="166">T1731/Q1731</f>
        <v>5760.1425344412783</v>
      </c>
      <c r="AG1731" s="12">
        <f t="shared" ref="AG1731:AG1794" si="167">1-R1731</f>
        <v>0.15700000000000003</v>
      </c>
    </row>
    <row r="1732" spans="1:33" ht="14.5" x14ac:dyDescent="0.35">
      <c r="A1732" s="12" t="str">
        <f t="shared" si="162"/>
        <v>New Zealand-Oceania-2001</v>
      </c>
      <c r="B1732" s="13" t="s">
        <v>66</v>
      </c>
      <c r="C1732" s="14" t="s">
        <v>198</v>
      </c>
      <c r="D1732" s="15">
        <v>2001</v>
      </c>
      <c r="E1732" s="16" cm="1">
        <f t="array" ref="E1732:I1732">VLOOKUP(Merged_Sheet!A1732,GDP!A1732:I4422,{5,6,7,8,9},0)</f>
        <v>53305639461</v>
      </c>
      <c r="F1732" s="16">
        <v>53305639461</v>
      </c>
      <c r="G1732" s="12">
        <v>7.6999999999999999E-2</v>
      </c>
      <c r="H1732" s="12">
        <v>1052</v>
      </c>
      <c r="I1732" s="12">
        <v>7.5999999999999998E-2</v>
      </c>
      <c r="J1732" s="12" cm="1">
        <f t="array" ref="J1732:R1732">VLOOKUP(Merged_Sheet!A1732,'HUMAN RESOURCES'!A1732:M4422,{5,6,7,8,9,10,11,12,13},0)</f>
        <v>1.2E-2</v>
      </c>
      <c r="K1732" s="12">
        <v>1.9E-2</v>
      </c>
      <c r="L1732" s="12">
        <v>72</v>
      </c>
      <c r="M1732" s="12">
        <v>64</v>
      </c>
      <c r="N1732" s="12">
        <v>0.19</v>
      </c>
      <c r="O1732" s="12">
        <v>0.69799999999999995</v>
      </c>
      <c r="P1732" s="12">
        <v>0.112</v>
      </c>
      <c r="Q1732" s="12">
        <v>3595187</v>
      </c>
      <c r="R1732" s="12">
        <v>0.45300000000000001</v>
      </c>
      <c r="S1732" s="17" cm="1">
        <f t="array" ref="S1732:T1732">VLOOKUP(Merged_Sheet!A1732,Merged_Sheet!A1732:F4422,{5,6},0)</f>
        <v>53305639461</v>
      </c>
      <c r="T1732" s="17">
        <v>53305639461</v>
      </c>
      <c r="U1732" s="12" cm="1">
        <f t="array" ref="U1732:Z1732">VLOOKUP(Merged_Sheet!A1732,BUSINESS!A1732:J4422,{5,6,7,8,9,10},0)</f>
        <v>0.48</v>
      </c>
      <c r="V1732" s="12">
        <v>30</v>
      </c>
      <c r="W1732" s="12">
        <v>0</v>
      </c>
      <c r="X1732" s="12">
        <v>234</v>
      </c>
      <c r="Y1732" s="12">
        <v>0.14599999999999999</v>
      </c>
      <c r="Z1732" s="12">
        <v>0.28899999999999998</v>
      </c>
      <c r="AA1732" s="17" cm="1">
        <f t="array" ref="AA1732:AB1732">VLOOKUP(Merged_Sheet!A1732,Merged_Sheet!A1732:F4422,{5,6},0)</f>
        <v>53305639461</v>
      </c>
      <c r="AB1732" s="17">
        <v>53305639461</v>
      </c>
      <c r="AC1732" s="16">
        <f t="shared" si="163"/>
        <v>14826.944874077482</v>
      </c>
      <c r="AD1732" s="12">
        <f t="shared" si="164"/>
        <v>14826.944874077482</v>
      </c>
      <c r="AE1732" s="12">
        <f t="shared" si="165"/>
        <v>14826.944874077482</v>
      </c>
      <c r="AF1732" s="12">
        <f t="shared" si="166"/>
        <v>14826.944874077482</v>
      </c>
      <c r="AG1732" s="12">
        <f t="shared" si="167"/>
        <v>0.54699999999999993</v>
      </c>
    </row>
    <row r="1733" spans="1:33" ht="14.5" x14ac:dyDescent="0.35">
      <c r="A1733" s="12" t="str">
        <f t="shared" si="162"/>
        <v>New Zealand-Oceania-2002</v>
      </c>
      <c r="B1733" s="13" t="s">
        <v>66</v>
      </c>
      <c r="C1733" s="14" t="s">
        <v>198</v>
      </c>
      <c r="D1733" s="15">
        <v>2002</v>
      </c>
      <c r="E1733" s="16" cm="1">
        <f t="array" ref="E1733:I1733">VLOOKUP(Merged_Sheet!A1733,GDP!A1733:I4423,{5,6,7,8,9},0)</f>
        <v>66021205382</v>
      </c>
      <c r="F1733" s="16">
        <v>66021205382</v>
      </c>
      <c r="G1733" s="12">
        <v>0.08</v>
      </c>
      <c r="H1733" s="12">
        <v>1244</v>
      </c>
      <c r="I1733" s="12">
        <v>7.1999999999999995E-2</v>
      </c>
      <c r="J1733" s="12" cm="1">
        <f t="array" ref="J1733:R1733">VLOOKUP(Merged_Sheet!A1733,'HUMAN RESOURCES'!A1733:M4423,{5,6,7,8,9,10,11,12,13},0)</f>
        <v>1.2E-2</v>
      </c>
      <c r="K1733" s="12">
        <v>4.0000000000000001E-3</v>
      </c>
      <c r="L1733" s="12">
        <v>80</v>
      </c>
      <c r="M1733" s="12">
        <v>76</v>
      </c>
      <c r="N1733" s="12">
        <v>0.187</v>
      </c>
      <c r="O1733" s="12">
        <v>0.66100000000000003</v>
      </c>
      <c r="P1733" s="12">
        <v>0.151</v>
      </c>
      <c r="Q1733" s="12">
        <v>5419432</v>
      </c>
      <c r="R1733" s="12">
        <v>0.85899999999999999</v>
      </c>
      <c r="S1733" s="17" cm="1">
        <f t="array" ref="S1733:T1733">VLOOKUP(Merged_Sheet!A1733,Merged_Sheet!A1733:F4423,{5,6},0)</f>
        <v>66021205382</v>
      </c>
      <c r="T1733" s="17">
        <v>66021205382</v>
      </c>
      <c r="U1733" s="12" cm="1">
        <f t="array" ref="U1733:Z1733">VLOOKUP(Merged_Sheet!A1733,BUSINESS!A1733:J4423,{5,6,7,8,9,10},0)</f>
        <v>0.33300000000000002</v>
      </c>
      <c r="V1733" s="12">
        <v>6</v>
      </c>
      <c r="W1733" s="12">
        <v>0</v>
      </c>
      <c r="X1733" s="12">
        <v>135</v>
      </c>
      <c r="Y1733" s="12">
        <v>0.82699999999999996</v>
      </c>
      <c r="Z1733" s="12">
        <v>1.006</v>
      </c>
      <c r="AA1733" s="17" cm="1">
        <f t="array" ref="AA1733:AB1733">VLOOKUP(Merged_Sheet!A1733,Merged_Sheet!A1733:F4423,{5,6},0)</f>
        <v>66021205382</v>
      </c>
      <c r="AB1733" s="17">
        <v>66021205382</v>
      </c>
      <c r="AC1733" s="16">
        <f t="shared" si="163"/>
        <v>12182.310873538039</v>
      </c>
      <c r="AD1733" s="12">
        <f t="shared" si="164"/>
        <v>12182.310873538039</v>
      </c>
      <c r="AE1733" s="12">
        <f t="shared" si="165"/>
        <v>12182.310873538039</v>
      </c>
      <c r="AF1733" s="12">
        <f t="shared" si="166"/>
        <v>12182.310873538039</v>
      </c>
      <c r="AG1733" s="12">
        <f t="shared" si="167"/>
        <v>0.14100000000000001</v>
      </c>
    </row>
    <row r="1734" spans="1:33" ht="14.5" x14ac:dyDescent="0.35">
      <c r="A1734" s="12" t="str">
        <f t="shared" si="162"/>
        <v>New Zealand-Oceania-2003</v>
      </c>
      <c r="B1734" s="13" t="s">
        <v>66</v>
      </c>
      <c r="C1734" s="14" t="s">
        <v>198</v>
      </c>
      <c r="D1734" s="15">
        <v>2003</v>
      </c>
      <c r="E1734" s="16" cm="1">
        <f t="array" ref="E1734:I1734">VLOOKUP(Merged_Sheet!A1734,GDP!A1734:I4424,{5,6,7,8,9},0)</f>
        <v>87440435752</v>
      </c>
      <c r="F1734" s="16">
        <v>87440435752</v>
      </c>
      <c r="G1734" s="12">
        <v>7.9000000000000001E-2</v>
      </c>
      <c r="H1734" s="12">
        <v>1602</v>
      </c>
      <c r="I1734" s="12">
        <v>7.0000000000000007E-2</v>
      </c>
      <c r="J1734" s="12" cm="1">
        <f t="array" ref="J1734:R1734">VLOOKUP(Merged_Sheet!A1734,'HUMAN RESOURCES'!A1734:M4424,{5,6,7,8,9,10,11,12,13},0)</f>
        <v>1.2E-2</v>
      </c>
      <c r="K1734" s="12">
        <v>4.0000000000000001E-3</v>
      </c>
      <c r="L1734" s="12">
        <v>81</v>
      </c>
      <c r="M1734" s="12">
        <v>77</v>
      </c>
      <c r="N1734" s="12">
        <v>0.2</v>
      </c>
      <c r="O1734" s="12">
        <v>0.69299999999999995</v>
      </c>
      <c r="P1734" s="12">
        <v>0.107</v>
      </c>
      <c r="Q1734" s="12">
        <v>1032586</v>
      </c>
      <c r="R1734" s="12">
        <v>0.68300000000000005</v>
      </c>
      <c r="S1734" s="17" cm="1">
        <f t="array" ref="S1734:T1734">VLOOKUP(Merged_Sheet!A1734,Merged_Sheet!A1734:F4424,{5,6},0)</f>
        <v>87440435752</v>
      </c>
      <c r="T1734" s="17">
        <v>87440435752</v>
      </c>
      <c r="U1734" s="12" cm="1">
        <f t="array" ref="U1734:Z1734">VLOOKUP(Merged_Sheet!A1734,BUSINESS!A1734:J4424,{5,6,7,8,9,10},0)</f>
        <v>0</v>
      </c>
      <c r="V1734" s="12">
        <v>0</v>
      </c>
      <c r="W1734" s="12">
        <v>0</v>
      </c>
      <c r="X1734" s="12">
        <v>0</v>
      </c>
      <c r="Y1734" s="12">
        <v>0.32800000000000001</v>
      </c>
      <c r="Z1734" s="12">
        <v>0.75800000000000001</v>
      </c>
      <c r="AA1734" s="17" cm="1">
        <f t="array" ref="AA1734:AB1734">VLOOKUP(Merged_Sheet!A1734,Merged_Sheet!A1734:F4424,{5,6},0)</f>
        <v>87440435752</v>
      </c>
      <c r="AB1734" s="17">
        <v>87440435752</v>
      </c>
      <c r="AC1734" s="16">
        <f t="shared" si="163"/>
        <v>84681.020033198205</v>
      </c>
      <c r="AD1734" s="12">
        <f t="shared" si="164"/>
        <v>84681.020033198205</v>
      </c>
      <c r="AE1734" s="12">
        <f t="shared" si="165"/>
        <v>84681.020033198205</v>
      </c>
      <c r="AF1734" s="12">
        <f t="shared" si="166"/>
        <v>84681.020033198205</v>
      </c>
      <c r="AG1734" s="12">
        <f t="shared" si="167"/>
        <v>0.31699999999999995</v>
      </c>
    </row>
    <row r="1735" spans="1:33" ht="14.5" x14ac:dyDescent="0.35">
      <c r="A1735" s="12" t="str">
        <f t="shared" si="162"/>
        <v>New Zealand-Oceania-2004</v>
      </c>
      <c r="B1735" s="13" t="s">
        <v>66</v>
      </c>
      <c r="C1735" s="14" t="s">
        <v>198</v>
      </c>
      <c r="D1735" s="15">
        <v>2004</v>
      </c>
      <c r="E1735" s="16" cm="1">
        <f t="array" ref="E1735:I1735">VLOOKUP(Merged_Sheet!A1735,GDP!A1735:I4425,{5,6,7,8,9},0)</f>
        <v>103000000000</v>
      </c>
      <c r="F1735" s="16">
        <v>103000000000</v>
      </c>
      <c r="G1735" s="12">
        <v>0.08</v>
      </c>
      <c r="H1735" s="12">
        <v>1974</v>
      </c>
      <c r="I1735" s="12">
        <v>7.0999999999999994E-2</v>
      </c>
      <c r="J1735" s="12" cm="1">
        <f t="array" ref="J1735:R1735">VLOOKUP(Merged_Sheet!A1735,'HUMAN RESOURCES'!A1735:M4425,{5,6,7,8,9,10,11,12,13},0)</f>
        <v>1.2E-2</v>
      </c>
      <c r="K1735" s="12">
        <v>5.0000000000000001E-3</v>
      </c>
      <c r="L1735" s="12">
        <v>81</v>
      </c>
      <c r="M1735" s="12">
        <v>77</v>
      </c>
      <c r="N1735" s="12">
        <v>0.17899999999999999</v>
      </c>
      <c r="O1735" s="12">
        <v>0.66100000000000003</v>
      </c>
      <c r="P1735" s="12">
        <v>0.16</v>
      </c>
      <c r="Q1735" s="12">
        <v>60401206</v>
      </c>
      <c r="R1735" s="12">
        <v>0.79900000000000004</v>
      </c>
      <c r="S1735" s="17" cm="1">
        <f t="array" ref="S1735:T1735">VLOOKUP(Merged_Sheet!A1735,Merged_Sheet!A1735:F4425,{5,6},0)</f>
        <v>103000000000</v>
      </c>
      <c r="T1735" s="17">
        <v>103000000000</v>
      </c>
      <c r="U1735" s="12" cm="1">
        <f t="array" ref="U1735:Z1735">VLOOKUP(Merged_Sheet!A1735,BUSINESS!A1735:J4425,{5,6,7,8,9,10},0)</f>
        <v>0.34699999999999998</v>
      </c>
      <c r="V1735" s="12">
        <v>13</v>
      </c>
      <c r="W1735" s="12">
        <v>0</v>
      </c>
      <c r="X1735" s="12">
        <v>105</v>
      </c>
      <c r="Y1735" s="12">
        <v>0.7</v>
      </c>
      <c r="Z1735" s="12">
        <v>1.0860000000000001</v>
      </c>
      <c r="AA1735" s="17" cm="1">
        <f t="array" ref="AA1735:AB1735">VLOOKUP(Merged_Sheet!A1735,Merged_Sheet!A1735:F4425,{5,6},0)</f>
        <v>103000000000</v>
      </c>
      <c r="AB1735" s="17">
        <v>103000000000</v>
      </c>
      <c r="AC1735" s="16">
        <f t="shared" si="163"/>
        <v>1705.2639644314386</v>
      </c>
      <c r="AD1735" s="12">
        <f t="shared" si="164"/>
        <v>1705.2639644314386</v>
      </c>
      <c r="AE1735" s="12">
        <f t="shared" si="165"/>
        <v>1705.2639644314386</v>
      </c>
      <c r="AF1735" s="12">
        <f t="shared" si="166"/>
        <v>1705.2639644314386</v>
      </c>
      <c r="AG1735" s="12">
        <f t="shared" si="167"/>
        <v>0.20099999999999996</v>
      </c>
    </row>
    <row r="1736" spans="1:33" ht="14.5" x14ac:dyDescent="0.35">
      <c r="A1736" s="12" t="str">
        <f t="shared" si="162"/>
        <v>New Zealand-Oceania-2005</v>
      </c>
      <c r="B1736" s="13" t="s">
        <v>66</v>
      </c>
      <c r="C1736" s="14" t="s">
        <v>198</v>
      </c>
      <c r="D1736" s="15">
        <v>2005</v>
      </c>
      <c r="E1736" s="16" cm="1">
        <f t="array" ref="E1736:I1736">VLOOKUP(Merged_Sheet!A1736,GDP!A1736:I4426,{5,6,7,8,9},0)</f>
        <v>114000000000</v>
      </c>
      <c r="F1736" s="16">
        <v>114000000000</v>
      </c>
      <c r="G1736" s="12">
        <v>8.4000000000000005E-2</v>
      </c>
      <c r="H1736" s="12">
        <v>2288</v>
      </c>
      <c r="I1736" s="12">
        <v>7.8E-2</v>
      </c>
      <c r="J1736" s="12" cm="1">
        <f t="array" ref="J1736:R1736">VLOOKUP(Merged_Sheet!A1736,'HUMAN RESOURCES'!A1736:M4426,{5,6,7,8,9,10,11,12,13},0)</f>
        <v>1.2E-2</v>
      </c>
      <c r="K1736" s="12">
        <v>3.0000000000000001E-3</v>
      </c>
      <c r="L1736" s="12">
        <v>82</v>
      </c>
      <c r="M1736" s="12">
        <v>77</v>
      </c>
      <c r="N1736" s="12">
        <v>0.186</v>
      </c>
      <c r="O1736" s="12">
        <v>0.67</v>
      </c>
      <c r="P1736" s="12">
        <v>0.14399999999999999</v>
      </c>
      <c r="Q1736" s="12">
        <v>465158</v>
      </c>
      <c r="R1736" s="12">
        <v>0.86599999999999999</v>
      </c>
      <c r="S1736" s="17" cm="1">
        <f t="array" ref="S1736:T1736">VLOOKUP(Merged_Sheet!A1736,Merged_Sheet!A1736:F4426,{5,6},0)</f>
        <v>114000000000</v>
      </c>
      <c r="T1736" s="17">
        <v>114000000000</v>
      </c>
      <c r="U1736" s="12" cm="1">
        <f t="array" ref="U1736:Z1736">VLOOKUP(Merged_Sheet!A1736,BUSINESS!A1736:J4426,{5,6,7,8,9,10},0)</f>
        <v>0</v>
      </c>
      <c r="V1736" s="12">
        <v>0</v>
      </c>
      <c r="W1736" s="12">
        <v>0</v>
      </c>
      <c r="X1736" s="12">
        <v>0</v>
      </c>
      <c r="Y1736" s="12">
        <v>0.7</v>
      </c>
      <c r="Z1736" s="12">
        <v>1.1140000000000001</v>
      </c>
      <c r="AA1736" s="17" cm="1">
        <f t="array" ref="AA1736:AB1736">VLOOKUP(Merged_Sheet!A1736,Merged_Sheet!A1736:F4426,{5,6},0)</f>
        <v>114000000000</v>
      </c>
      <c r="AB1736" s="17">
        <v>114000000000</v>
      </c>
      <c r="AC1736" s="16">
        <f t="shared" si="163"/>
        <v>245078.01650191977</v>
      </c>
      <c r="AD1736" s="12">
        <f t="shared" si="164"/>
        <v>245078.01650191977</v>
      </c>
      <c r="AE1736" s="12">
        <f t="shared" si="165"/>
        <v>245078.01650191977</v>
      </c>
      <c r="AF1736" s="12">
        <f t="shared" si="166"/>
        <v>245078.01650191977</v>
      </c>
      <c r="AG1736" s="12">
        <f t="shared" si="167"/>
        <v>0.13400000000000001</v>
      </c>
    </row>
    <row r="1737" spans="1:33" ht="14.5" x14ac:dyDescent="0.35">
      <c r="A1737" s="12" t="str">
        <f t="shared" si="162"/>
        <v>New Zealand-Oceania-2006</v>
      </c>
      <c r="B1737" s="13" t="s">
        <v>66</v>
      </c>
      <c r="C1737" s="14" t="s">
        <v>198</v>
      </c>
      <c r="D1737" s="15">
        <v>2006</v>
      </c>
      <c r="E1737" s="16" cm="1">
        <f t="array" ref="E1737:I1737">VLOOKUP(Merged_Sheet!A1737,GDP!A1737:I4427,{5,6,7,8,9},0)</f>
        <v>110000000000</v>
      </c>
      <c r="F1737" s="16">
        <v>110000000000</v>
      </c>
      <c r="G1737" s="12">
        <v>8.7999999999999995E-2</v>
      </c>
      <c r="H1737" s="12">
        <v>2295</v>
      </c>
      <c r="I1737" s="12">
        <v>8.2000000000000003E-2</v>
      </c>
      <c r="J1737" s="12" cm="1">
        <f t="array" ref="J1737:R1737">VLOOKUP(Merged_Sheet!A1737,'HUMAN RESOURCES'!A1737:M4427,{5,6,7,8,9,10,11,12,13},0)</f>
        <v>1.2E-2</v>
      </c>
      <c r="K1737" s="12">
        <v>5.0000000000000001E-3</v>
      </c>
      <c r="L1737" s="12">
        <v>82</v>
      </c>
      <c r="M1737" s="12">
        <v>77</v>
      </c>
      <c r="N1737" s="12">
        <v>0.184</v>
      </c>
      <c r="O1737" s="12">
        <v>0.67500000000000004</v>
      </c>
      <c r="P1737" s="12">
        <v>0.14000000000000001</v>
      </c>
      <c r="Q1737" s="12">
        <v>16319868</v>
      </c>
      <c r="R1737" s="12">
        <v>0.82599999999999996</v>
      </c>
      <c r="S1737" s="17" cm="1">
        <f t="array" ref="S1737:T1737">VLOOKUP(Merged_Sheet!A1737,Merged_Sheet!A1737:F4427,{5,6},0)</f>
        <v>110000000000</v>
      </c>
      <c r="T1737" s="17">
        <v>110000000000</v>
      </c>
      <c r="U1737" s="12" cm="1">
        <f t="array" ref="U1737:Z1737">VLOOKUP(Merged_Sheet!A1737,BUSINESS!A1737:J4427,{5,6,7,8,9,10},0)</f>
        <v>0.47699999999999998</v>
      </c>
      <c r="V1737" s="12">
        <v>9</v>
      </c>
      <c r="W1737" s="12">
        <v>0</v>
      </c>
      <c r="X1737" s="12">
        <v>250</v>
      </c>
      <c r="Y1737" s="12">
        <v>0.81</v>
      </c>
      <c r="Z1737" s="12">
        <v>0.97099999999999997</v>
      </c>
      <c r="AA1737" s="17" cm="1">
        <f t="array" ref="AA1737:AB1737">VLOOKUP(Merged_Sheet!A1737,Merged_Sheet!A1737:F4427,{5,6},0)</f>
        <v>110000000000</v>
      </c>
      <c r="AB1737" s="17">
        <v>110000000000</v>
      </c>
      <c r="AC1737" s="16">
        <f t="shared" si="163"/>
        <v>6740.2505951641278</v>
      </c>
      <c r="AD1737" s="12">
        <f t="shared" si="164"/>
        <v>6740.2505951641278</v>
      </c>
      <c r="AE1737" s="12">
        <f t="shared" si="165"/>
        <v>6740.2505951641278</v>
      </c>
      <c r="AF1737" s="12">
        <f t="shared" si="166"/>
        <v>6740.2505951641278</v>
      </c>
      <c r="AG1737" s="12">
        <f t="shared" si="167"/>
        <v>0.17400000000000004</v>
      </c>
    </row>
    <row r="1738" spans="1:33" ht="14.5" x14ac:dyDescent="0.35">
      <c r="A1738" s="12" t="str">
        <f t="shared" si="162"/>
        <v>New Zealand-Oceania-2007</v>
      </c>
      <c r="B1738" s="13" t="s">
        <v>66</v>
      </c>
      <c r="C1738" s="14" t="s">
        <v>198</v>
      </c>
      <c r="D1738" s="15">
        <v>2007</v>
      </c>
      <c r="E1738" s="16" cm="1">
        <f t="array" ref="E1738:I1738">VLOOKUP(Merged_Sheet!A1738,GDP!A1738:I4428,{5,6,7,8,9},0)</f>
        <v>135000000000</v>
      </c>
      <c r="F1738" s="16">
        <v>135000000000</v>
      </c>
      <c r="G1738" s="12">
        <v>8.5000000000000006E-2</v>
      </c>
      <c r="H1738" s="12">
        <v>2694</v>
      </c>
      <c r="I1738" s="12">
        <v>8.5999999999999993E-2</v>
      </c>
      <c r="J1738" s="12" cm="1">
        <f t="array" ref="J1738:R1738">VLOOKUP(Merged_Sheet!A1738,'HUMAN RESOURCES'!A1738:M4428,{5,6,7,8,9,10,11,12,13},0)</f>
        <v>1.2E-2</v>
      </c>
      <c r="K1738" s="12">
        <v>3.0000000000000001E-3</v>
      </c>
      <c r="L1738" s="12">
        <v>83</v>
      </c>
      <c r="M1738" s="12">
        <v>78</v>
      </c>
      <c r="N1738" s="12">
        <v>0.19600000000000001</v>
      </c>
      <c r="O1738" s="12">
        <v>0.65600000000000003</v>
      </c>
      <c r="P1738" s="12">
        <v>0.14699999999999999</v>
      </c>
      <c r="Q1738" s="12">
        <v>4623291</v>
      </c>
      <c r="R1738" s="12">
        <v>0.77500000000000002</v>
      </c>
      <c r="S1738" s="17" cm="1">
        <f t="array" ref="S1738:T1738">VLOOKUP(Merged_Sheet!A1738,Merged_Sheet!A1738:F4428,{5,6},0)</f>
        <v>135000000000</v>
      </c>
      <c r="T1738" s="17">
        <v>135000000000</v>
      </c>
      <c r="U1738" s="12" cm="1">
        <f t="array" ref="U1738:Z1738">VLOOKUP(Merged_Sheet!A1738,BUSINESS!A1738:J4428,{5,6,7,8,9,10},0)</f>
        <v>0.41099999999999998</v>
      </c>
      <c r="V1738" s="12">
        <v>8</v>
      </c>
      <c r="W1738" s="12">
        <v>0</v>
      </c>
      <c r="X1738" s="12">
        <v>87</v>
      </c>
      <c r="Y1738" s="12">
        <v>0.82</v>
      </c>
      <c r="Z1738" s="12">
        <v>1.028</v>
      </c>
      <c r="AA1738" s="17" cm="1">
        <f t="array" ref="AA1738:AB1738">VLOOKUP(Merged_Sheet!A1738,Merged_Sheet!A1738:F4428,{5,6},0)</f>
        <v>135000000000</v>
      </c>
      <c r="AB1738" s="17">
        <v>135000000000</v>
      </c>
      <c r="AC1738" s="16">
        <f t="shared" si="163"/>
        <v>29199.978976015136</v>
      </c>
      <c r="AD1738" s="12">
        <f t="shared" si="164"/>
        <v>29199.978976015136</v>
      </c>
      <c r="AE1738" s="12">
        <f t="shared" si="165"/>
        <v>29199.978976015136</v>
      </c>
      <c r="AF1738" s="12">
        <f t="shared" si="166"/>
        <v>29199.978976015136</v>
      </c>
      <c r="AG1738" s="12">
        <f t="shared" si="167"/>
        <v>0.22499999999999998</v>
      </c>
    </row>
    <row r="1739" spans="1:33" ht="14.5" x14ac:dyDescent="0.35">
      <c r="A1739" s="12" t="str">
        <f t="shared" si="162"/>
        <v>New Zealand-Oceania-2008</v>
      </c>
      <c r="B1739" s="13" t="s">
        <v>66</v>
      </c>
      <c r="C1739" s="14" t="s">
        <v>198</v>
      </c>
      <c r="D1739" s="15">
        <v>2008</v>
      </c>
      <c r="E1739" s="16" cm="1">
        <f t="array" ref="E1739:I1739">VLOOKUP(Merged_Sheet!A1739,GDP!A1739:I4429,{5,6,7,8,9},0)</f>
        <v>130000000000</v>
      </c>
      <c r="F1739" s="16">
        <v>130000000000</v>
      </c>
      <c r="G1739" s="12">
        <v>9.2999999999999999E-2</v>
      </c>
      <c r="H1739" s="12">
        <v>2820</v>
      </c>
      <c r="I1739" s="12">
        <v>8.8999999999999996E-2</v>
      </c>
      <c r="J1739" s="12" cm="1">
        <f t="array" ref="J1739:R1739">VLOOKUP(Merged_Sheet!A1739,'HUMAN RESOURCES'!A1739:M4429,{5,6,7,8,9,10,11,12,13},0)</f>
        <v>1.2999999999999999E-2</v>
      </c>
      <c r="K1739" s="12">
        <v>0.01</v>
      </c>
      <c r="L1739" s="12">
        <v>76</v>
      </c>
      <c r="M1739" s="12">
        <v>71</v>
      </c>
      <c r="N1739" s="12">
        <v>0.20100000000000001</v>
      </c>
      <c r="O1739" s="12">
        <v>0.67</v>
      </c>
      <c r="P1739" s="12">
        <v>0.129</v>
      </c>
      <c r="Q1739" s="12">
        <v>615820</v>
      </c>
      <c r="R1739" s="12">
        <v>0.622</v>
      </c>
      <c r="S1739" s="17" cm="1">
        <f t="array" ref="S1739:T1739">VLOOKUP(Merged_Sheet!A1739,Merged_Sheet!A1739:F4429,{5,6},0)</f>
        <v>130000000000</v>
      </c>
      <c r="T1739" s="17">
        <v>130000000000</v>
      </c>
      <c r="U1739" s="12" cm="1">
        <f t="array" ref="U1739:Z1739">VLOOKUP(Merged_Sheet!A1739,BUSINESS!A1739:J4429,{5,6,7,8,9,10},0)</f>
        <v>0</v>
      </c>
      <c r="V1739" s="12">
        <v>0</v>
      </c>
      <c r="W1739" s="12">
        <v>0</v>
      </c>
      <c r="X1739" s="12">
        <v>0</v>
      </c>
      <c r="Y1739" s="12">
        <v>0.27100000000000002</v>
      </c>
      <c r="Z1739" s="12">
        <v>0.88200000000000001</v>
      </c>
      <c r="AA1739" s="17" cm="1">
        <f t="array" ref="AA1739:AB1739">VLOOKUP(Merged_Sheet!A1739,Merged_Sheet!A1739:F4429,{5,6},0)</f>
        <v>130000000000</v>
      </c>
      <c r="AB1739" s="17">
        <v>130000000000</v>
      </c>
      <c r="AC1739" s="16">
        <f t="shared" si="163"/>
        <v>211100.64629274787</v>
      </c>
      <c r="AD1739" s="12">
        <f t="shared" si="164"/>
        <v>211100.64629274787</v>
      </c>
      <c r="AE1739" s="12">
        <f t="shared" si="165"/>
        <v>211100.64629274787</v>
      </c>
      <c r="AF1739" s="12">
        <f t="shared" si="166"/>
        <v>211100.64629274787</v>
      </c>
      <c r="AG1739" s="12">
        <f t="shared" si="167"/>
        <v>0.378</v>
      </c>
    </row>
    <row r="1740" spans="1:33" ht="14.5" x14ac:dyDescent="0.35">
      <c r="A1740" s="12" t="str">
        <f t="shared" si="162"/>
        <v>New Zealand-Oceania-2009</v>
      </c>
      <c r="B1740" s="13" t="s">
        <v>66</v>
      </c>
      <c r="C1740" s="14" t="s">
        <v>198</v>
      </c>
      <c r="D1740" s="15">
        <v>2009</v>
      </c>
      <c r="E1740" s="16" cm="1">
        <f t="array" ref="E1740:I1740">VLOOKUP(Merged_Sheet!A1740,GDP!A1740:I4430,{5,6,7,8,9},0)</f>
        <v>119000000000</v>
      </c>
      <c r="F1740" s="16">
        <v>119000000000</v>
      </c>
      <c r="G1740" s="12">
        <v>0.1</v>
      </c>
      <c r="H1740" s="12">
        <v>2702</v>
      </c>
      <c r="I1740" s="12">
        <v>6.7000000000000004E-2</v>
      </c>
      <c r="J1740" s="12" cm="1">
        <f t="array" ref="J1740:R1740">VLOOKUP(Merged_Sheet!A1740,'HUMAN RESOURCES'!A1740:M4430,{5,6,7,8,9,10,11,12,13},0)</f>
        <v>1.2999999999999999E-2</v>
      </c>
      <c r="K1740" s="12">
        <v>4.0000000000000001E-3</v>
      </c>
      <c r="L1740" s="12">
        <v>84</v>
      </c>
      <c r="M1740" s="12">
        <v>77</v>
      </c>
      <c r="N1740" s="12">
        <v>0.185</v>
      </c>
      <c r="O1740" s="12">
        <v>0.65100000000000002</v>
      </c>
      <c r="P1740" s="12">
        <v>0.16400000000000001</v>
      </c>
      <c r="Q1740" s="12">
        <v>63176246</v>
      </c>
      <c r="R1740" s="12">
        <v>0.77100000000000002</v>
      </c>
      <c r="S1740" s="17" cm="1">
        <f t="array" ref="S1740:T1740">VLOOKUP(Merged_Sheet!A1740,Merged_Sheet!A1740:F4430,{5,6},0)</f>
        <v>119000000000</v>
      </c>
      <c r="T1740" s="17">
        <v>119000000000</v>
      </c>
      <c r="U1740" s="12" cm="1">
        <f t="array" ref="U1740:Z1740">VLOOKUP(Merged_Sheet!A1740,BUSINESS!A1740:J4430,{5,6,7,8,9,10},0)</f>
        <v>0.65100000000000002</v>
      </c>
      <c r="V1740" s="12">
        <v>7</v>
      </c>
      <c r="W1740" s="12">
        <v>0</v>
      </c>
      <c r="X1740" s="12">
        <v>132</v>
      </c>
      <c r="Y1740" s="12">
        <v>0.42899999999999999</v>
      </c>
      <c r="Z1740" s="12">
        <v>0.78300000000000003</v>
      </c>
      <c r="AA1740" s="17" cm="1">
        <f t="array" ref="AA1740:AB1740">VLOOKUP(Merged_Sheet!A1740,Merged_Sheet!A1740:F4430,{5,6},0)</f>
        <v>119000000000</v>
      </c>
      <c r="AB1740" s="17">
        <v>119000000000</v>
      </c>
      <c r="AC1740" s="16">
        <f t="shared" si="163"/>
        <v>1883.6193590863249</v>
      </c>
      <c r="AD1740" s="12">
        <f t="shared" si="164"/>
        <v>1883.6193590863249</v>
      </c>
      <c r="AE1740" s="12">
        <f t="shared" si="165"/>
        <v>1883.6193590863249</v>
      </c>
      <c r="AF1740" s="12">
        <f t="shared" si="166"/>
        <v>1883.6193590863249</v>
      </c>
      <c r="AG1740" s="12">
        <f t="shared" si="167"/>
        <v>0.22899999999999998</v>
      </c>
    </row>
    <row r="1741" spans="1:33" ht="14.5" x14ac:dyDescent="0.35">
      <c r="A1741" s="12" t="str">
        <f t="shared" si="162"/>
        <v>New Zealand-Oceania-2010</v>
      </c>
      <c r="B1741" s="13" t="s">
        <v>66</v>
      </c>
      <c r="C1741" s="14" t="s">
        <v>198</v>
      </c>
      <c r="D1741" s="15">
        <v>2010</v>
      </c>
      <c r="E1741" s="16" cm="1">
        <f t="array" ref="E1741:I1741">VLOOKUP(Merged_Sheet!A1741,GDP!A1741:I4431,{5,6,7,8,9},0)</f>
        <v>143000000000</v>
      </c>
      <c r="F1741" s="16">
        <v>143000000000</v>
      </c>
      <c r="G1741" s="12">
        <v>0.10199999999999999</v>
      </c>
      <c r="H1741" s="12">
        <v>3260</v>
      </c>
      <c r="I1741" s="12">
        <v>6.3E-2</v>
      </c>
      <c r="J1741" s="12" cm="1">
        <f t="array" ref="J1741:R1741">VLOOKUP(Merged_Sheet!A1741,'HUMAN RESOURCES'!A1741:M4431,{5,6,7,8,9,10,11,12,13},0)</f>
        <v>1.4E-2</v>
      </c>
      <c r="K1741" s="12">
        <v>1.7999999999999999E-2</v>
      </c>
      <c r="L1741" s="12">
        <v>79</v>
      </c>
      <c r="M1741" s="12">
        <v>73</v>
      </c>
      <c r="N1741" s="12">
        <v>0.26500000000000001</v>
      </c>
      <c r="O1741" s="12">
        <v>0.64900000000000002</v>
      </c>
      <c r="P1741" s="12">
        <v>8.5000000000000006E-2</v>
      </c>
      <c r="Q1741" s="12">
        <v>2992724</v>
      </c>
      <c r="R1741" s="12">
        <v>0.46700000000000003</v>
      </c>
      <c r="S1741" s="17" cm="1">
        <f t="array" ref="S1741:T1741">VLOOKUP(Merged_Sheet!A1741,Merged_Sheet!A1741:F4431,{5,6},0)</f>
        <v>143000000000</v>
      </c>
      <c r="T1741" s="17">
        <v>143000000000</v>
      </c>
      <c r="U1741" s="12" cm="1">
        <f t="array" ref="U1741:Z1741">VLOOKUP(Merged_Sheet!A1741,BUSINESS!A1741:J4431,{5,6,7,8,9,10},0)</f>
        <v>0.58199999999999996</v>
      </c>
      <c r="V1741" s="12">
        <v>41</v>
      </c>
      <c r="W1741" s="12">
        <v>0</v>
      </c>
      <c r="X1741" s="12">
        <v>364</v>
      </c>
      <c r="Y1741" s="12">
        <v>0.06</v>
      </c>
      <c r="Z1741" s="12">
        <v>0.47899999999999998</v>
      </c>
      <c r="AA1741" s="17" cm="1">
        <f t="array" ref="AA1741:AB1741">VLOOKUP(Merged_Sheet!A1741,Merged_Sheet!A1741:F4431,{5,6},0)</f>
        <v>143000000000</v>
      </c>
      <c r="AB1741" s="17">
        <v>143000000000</v>
      </c>
      <c r="AC1741" s="16">
        <f t="shared" si="163"/>
        <v>47782.555290765202</v>
      </c>
      <c r="AD1741" s="12">
        <f t="shared" si="164"/>
        <v>47782.555290765202</v>
      </c>
      <c r="AE1741" s="12">
        <f t="shared" si="165"/>
        <v>47782.555290765202</v>
      </c>
      <c r="AF1741" s="12">
        <f t="shared" si="166"/>
        <v>47782.555290765202</v>
      </c>
      <c r="AG1741" s="12">
        <f t="shared" si="167"/>
        <v>0.53299999999999992</v>
      </c>
    </row>
    <row r="1742" spans="1:33" ht="14.5" x14ac:dyDescent="0.35">
      <c r="A1742" s="12" t="str">
        <f t="shared" si="162"/>
        <v>New Zealand-Oceania-2011</v>
      </c>
      <c r="B1742" s="13" t="s">
        <v>66</v>
      </c>
      <c r="C1742" s="14" t="s">
        <v>198</v>
      </c>
      <c r="D1742" s="15">
        <v>2011</v>
      </c>
      <c r="E1742" s="16" cm="1">
        <f t="array" ref="E1742:I1742">VLOOKUP(Merged_Sheet!A1742,GDP!A1742:I4432,{5,6,7,8,9},0)</f>
        <v>164000000000</v>
      </c>
      <c r="F1742" s="16">
        <v>164000000000</v>
      </c>
      <c r="G1742" s="12">
        <v>0.10299999999999999</v>
      </c>
      <c r="H1742" s="12">
        <v>3715</v>
      </c>
      <c r="I1742" s="12">
        <v>6.0999999999999999E-2</v>
      </c>
      <c r="J1742" s="12" cm="1">
        <f t="array" ref="J1742:R1742">VLOOKUP(Merged_Sheet!A1742,'HUMAN RESOURCES'!A1742:M4432,{5,6,7,8,9,10,11,12,13},0)</f>
        <v>1.4E-2</v>
      </c>
      <c r="K1742" s="12">
        <v>2E-3</v>
      </c>
      <c r="L1742" s="12">
        <v>84</v>
      </c>
      <c r="M1742" s="12">
        <v>80</v>
      </c>
      <c r="N1742" s="12">
        <v>0.221</v>
      </c>
      <c r="O1742" s="12">
        <v>0.66200000000000003</v>
      </c>
      <c r="P1742" s="12">
        <v>0.11700000000000001</v>
      </c>
      <c r="Q1742" s="12">
        <v>296734</v>
      </c>
      <c r="R1742" s="12">
        <v>0.93</v>
      </c>
      <c r="S1742" s="17" cm="1">
        <f t="array" ref="S1742:T1742">VLOOKUP(Merged_Sheet!A1742,Merged_Sheet!A1742:F4432,{5,6},0)</f>
        <v>164000000000</v>
      </c>
      <c r="T1742" s="17">
        <v>164000000000</v>
      </c>
      <c r="U1742" s="12" cm="1">
        <f t="array" ref="U1742:Z1742">VLOOKUP(Merged_Sheet!A1742,BUSINESS!A1742:J4432,{5,6,7,8,9,10},0)</f>
        <v>0.26400000000000001</v>
      </c>
      <c r="V1742" s="12">
        <v>5</v>
      </c>
      <c r="W1742" s="12">
        <v>0</v>
      </c>
      <c r="X1742" s="12">
        <v>140</v>
      </c>
      <c r="Y1742" s="12">
        <v>0.87</v>
      </c>
      <c r="Z1742" s="12">
        <v>0.95399999999999996</v>
      </c>
      <c r="AA1742" s="17" cm="1">
        <f t="array" ref="AA1742:AB1742">VLOOKUP(Merged_Sheet!A1742,Merged_Sheet!A1742:F4432,{5,6},0)</f>
        <v>164000000000</v>
      </c>
      <c r="AB1742" s="17">
        <v>164000000000</v>
      </c>
      <c r="AC1742" s="16">
        <f t="shared" si="163"/>
        <v>552683.54822837957</v>
      </c>
      <c r="AD1742" s="12">
        <f t="shared" si="164"/>
        <v>552683.54822837957</v>
      </c>
      <c r="AE1742" s="12">
        <f t="shared" si="165"/>
        <v>552683.54822837957</v>
      </c>
      <c r="AF1742" s="12">
        <f t="shared" si="166"/>
        <v>552683.54822837957</v>
      </c>
      <c r="AG1742" s="12">
        <f t="shared" si="167"/>
        <v>6.9999999999999951E-2</v>
      </c>
    </row>
    <row r="1743" spans="1:33" ht="14.5" x14ac:dyDescent="0.35">
      <c r="A1743" s="12" t="str">
        <f t="shared" si="162"/>
        <v>New Zealand-Oceania-2012</v>
      </c>
      <c r="B1743" s="13" t="s">
        <v>66</v>
      </c>
      <c r="C1743" s="14" t="s">
        <v>198</v>
      </c>
      <c r="D1743" s="15">
        <v>2012</v>
      </c>
      <c r="E1743" s="16" cm="1">
        <f t="array" ref="E1743:I1743">VLOOKUP(Merged_Sheet!A1743,GDP!A1743:I4433,{5,6,7,8,9},0)</f>
        <v>171000000000</v>
      </c>
      <c r="F1743" s="16">
        <v>171000000000</v>
      </c>
      <c r="G1743" s="12">
        <v>0.10299999999999999</v>
      </c>
      <c r="H1743" s="12">
        <v>3292</v>
      </c>
      <c r="I1743" s="12">
        <v>5.8000000000000003E-2</v>
      </c>
      <c r="J1743" s="12" cm="1">
        <f t="array" ref="J1743:R1743">VLOOKUP(Merged_Sheet!A1743,'HUMAN RESOURCES'!A1743:M4433,{5,6,7,8,9,10,11,12,13},0)</f>
        <v>1.4999999999999999E-2</v>
      </c>
      <c r="K1743" s="12">
        <v>4.0000000000000001E-3</v>
      </c>
      <c r="L1743" s="12">
        <v>81</v>
      </c>
      <c r="M1743" s="12">
        <v>77</v>
      </c>
      <c r="N1743" s="12">
        <v>0.20599999999999999</v>
      </c>
      <c r="O1743" s="12">
        <v>0.68400000000000005</v>
      </c>
      <c r="P1743" s="12">
        <v>0.111</v>
      </c>
      <c r="Q1743" s="12">
        <v>4159914</v>
      </c>
      <c r="R1743" s="12">
        <v>0.60499999999999998</v>
      </c>
      <c r="S1743" s="17" cm="1">
        <f t="array" ref="S1743:T1743">VLOOKUP(Merged_Sheet!A1743,Merged_Sheet!A1743:F4433,{5,6},0)</f>
        <v>171000000000</v>
      </c>
      <c r="T1743" s="17">
        <v>171000000000</v>
      </c>
      <c r="U1743" s="12" cm="1">
        <f t="array" ref="U1743:Z1743">VLOOKUP(Merged_Sheet!A1743,BUSINESS!A1743:J4433,{5,6,7,8,9,10},0)</f>
        <v>0.253</v>
      </c>
      <c r="V1743" s="12">
        <v>18</v>
      </c>
      <c r="W1743" s="12">
        <v>0</v>
      </c>
      <c r="X1743" s="12">
        <v>76</v>
      </c>
      <c r="Y1743" s="12">
        <v>0.41599999999999998</v>
      </c>
      <c r="Z1743" s="12">
        <v>1.0269999999999999</v>
      </c>
      <c r="AA1743" s="17" cm="1">
        <f t="array" ref="AA1743:AB1743">VLOOKUP(Merged_Sheet!A1743,Merged_Sheet!A1743:F4433,{5,6},0)</f>
        <v>171000000000</v>
      </c>
      <c r="AB1743" s="17">
        <v>171000000000</v>
      </c>
      <c r="AC1743" s="16">
        <f t="shared" si="163"/>
        <v>41106.619031066504</v>
      </c>
      <c r="AD1743" s="12">
        <f t="shared" si="164"/>
        <v>41106.619031066504</v>
      </c>
      <c r="AE1743" s="12">
        <f t="shared" si="165"/>
        <v>41106.619031066504</v>
      </c>
      <c r="AF1743" s="12">
        <f t="shared" si="166"/>
        <v>41106.619031066504</v>
      </c>
      <c r="AG1743" s="12">
        <f t="shared" si="167"/>
        <v>0.39500000000000002</v>
      </c>
    </row>
    <row r="1744" spans="1:33" ht="14.5" x14ac:dyDescent="0.35">
      <c r="A1744" s="12" t="str">
        <f t="shared" si="162"/>
        <v>Nicaragua-The Americas-2000</v>
      </c>
      <c r="B1744" s="13" t="s">
        <v>70</v>
      </c>
      <c r="C1744" s="14" t="s">
        <v>199</v>
      </c>
      <c r="D1744" s="15">
        <v>2000</v>
      </c>
      <c r="E1744" s="16" cm="1">
        <f t="array" ref="E1744:I1744">VLOOKUP(Merged_Sheet!A1744,GDP!A1744:I4434,{5,6,7,8,9},0)</f>
        <v>5107329010</v>
      </c>
      <c r="F1744" s="16">
        <v>5107329010</v>
      </c>
      <c r="G1744" s="12">
        <v>5.3999999999999999E-2</v>
      </c>
      <c r="H1744" s="12">
        <v>54</v>
      </c>
      <c r="I1744" s="12">
        <v>0.18099999999999999</v>
      </c>
      <c r="J1744" s="12" cm="1">
        <f t="array" ref="J1744:R1744">VLOOKUP(Merged_Sheet!A1744,'HUMAN RESOURCES'!A1744:M4434,{5,6,7,8,9,10,11,12,13},0)</f>
        <v>1.9E-2</v>
      </c>
      <c r="K1744" s="12">
        <v>2.5999999999999999E-2</v>
      </c>
      <c r="L1744" s="12">
        <v>76</v>
      </c>
      <c r="M1744" s="12">
        <v>69</v>
      </c>
      <c r="N1744" s="12">
        <v>0.28499999999999998</v>
      </c>
      <c r="O1744" s="12">
        <v>0.64900000000000002</v>
      </c>
      <c r="P1744" s="12">
        <v>6.6000000000000003E-2</v>
      </c>
      <c r="Q1744" s="12">
        <v>67743052</v>
      </c>
      <c r="R1744" s="12">
        <v>0.67800000000000005</v>
      </c>
      <c r="S1744" s="17" cm="1">
        <f t="array" ref="S1744:T1744">VLOOKUP(Merged_Sheet!A1744,Merged_Sheet!A1744:F4434,{5,6},0)</f>
        <v>5107329010</v>
      </c>
      <c r="T1744" s="17">
        <v>5107329010</v>
      </c>
      <c r="U1744" s="12" cm="1">
        <f t="array" ref="U1744:Z1744">VLOOKUP(Merged_Sheet!A1744,BUSINESS!A1744:J4434,{5,6,7,8,9,10},0)</f>
        <v>0.52800000000000002</v>
      </c>
      <c r="V1744" s="12">
        <v>6</v>
      </c>
      <c r="W1744" s="12">
        <v>0</v>
      </c>
      <c r="X1744" s="12">
        <v>254</v>
      </c>
      <c r="Y1744" s="12">
        <v>0.155</v>
      </c>
      <c r="Z1744" s="12">
        <v>0.64400000000000002</v>
      </c>
      <c r="AA1744" s="17" cm="1">
        <f t="array" ref="AA1744:AB1744">VLOOKUP(Merged_Sheet!A1744,Merged_Sheet!A1744:F4434,{5,6},0)</f>
        <v>5107329010</v>
      </c>
      <c r="AB1744" s="17">
        <v>5107329010</v>
      </c>
      <c r="AC1744" s="16">
        <f t="shared" si="163"/>
        <v>75.392661818661495</v>
      </c>
      <c r="AD1744" s="12">
        <f t="shared" si="164"/>
        <v>75.392661818661495</v>
      </c>
      <c r="AE1744" s="12">
        <f t="shared" si="165"/>
        <v>75.392661818661495</v>
      </c>
      <c r="AF1744" s="12">
        <f t="shared" si="166"/>
        <v>75.392661818661495</v>
      </c>
      <c r="AG1744" s="12">
        <f t="shared" si="167"/>
        <v>0.32199999999999995</v>
      </c>
    </row>
    <row r="1745" spans="1:33" ht="14.5" x14ac:dyDescent="0.35">
      <c r="A1745" s="12" t="str">
        <f t="shared" si="162"/>
        <v>Nicaragua-The Americas-2001</v>
      </c>
      <c r="B1745" s="13" t="s">
        <v>70</v>
      </c>
      <c r="C1745" s="14" t="s">
        <v>199</v>
      </c>
      <c r="D1745" s="15">
        <v>2001</v>
      </c>
      <c r="E1745" s="16" cm="1">
        <f t="array" ref="E1745:I1745">VLOOKUP(Merged_Sheet!A1745,GDP!A1745:I4435,{5,6,7,8,9},0)</f>
        <v>5323146568</v>
      </c>
      <c r="F1745" s="16">
        <v>5323146568</v>
      </c>
      <c r="G1745" s="12">
        <v>5.2999999999999999E-2</v>
      </c>
      <c r="H1745" s="12">
        <v>54</v>
      </c>
      <c r="I1745" s="12">
        <v>0.186</v>
      </c>
      <c r="J1745" s="12" cm="1">
        <f t="array" ref="J1745:R1745">VLOOKUP(Merged_Sheet!A1745,'HUMAN RESOURCES'!A1745:M4435,{5,6,7,8,9,10,11,12,13},0)</f>
        <v>2.1000000000000001E-2</v>
      </c>
      <c r="K1745" s="12">
        <v>0</v>
      </c>
      <c r="L1745" s="12">
        <v>71</v>
      </c>
      <c r="M1745" s="12">
        <v>67</v>
      </c>
      <c r="N1745" s="12">
        <v>0</v>
      </c>
      <c r="O1745" s="12">
        <v>0</v>
      </c>
      <c r="P1745" s="12">
        <v>0</v>
      </c>
      <c r="Q1745" s="12">
        <v>1705780</v>
      </c>
      <c r="R1745" s="12">
        <v>0</v>
      </c>
      <c r="S1745" s="17" cm="1">
        <f t="array" ref="S1745:T1745">VLOOKUP(Merged_Sheet!A1745,Merged_Sheet!A1745:F4435,{5,6},0)</f>
        <v>5323146568</v>
      </c>
      <c r="T1745" s="17">
        <v>5323146568</v>
      </c>
      <c r="U1745" s="12" cm="1">
        <f t="array" ref="U1745:Z1745">VLOOKUP(Merged_Sheet!A1745,BUSINESS!A1745:J4435,{5,6,7,8,9,10},0)</f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7" cm="1">
        <f t="array" ref="AA1745:AB1745">VLOOKUP(Merged_Sheet!A1745,Merged_Sheet!A1745:F4435,{5,6},0)</f>
        <v>5323146568</v>
      </c>
      <c r="AB1745" s="17">
        <v>5323146568</v>
      </c>
      <c r="AC1745" s="16">
        <f t="shared" si="163"/>
        <v>3120.6524686653611</v>
      </c>
      <c r="AD1745" s="12">
        <f t="shared" si="164"/>
        <v>3120.6524686653611</v>
      </c>
      <c r="AE1745" s="12">
        <f t="shared" si="165"/>
        <v>3120.6524686653611</v>
      </c>
      <c r="AF1745" s="12">
        <f t="shared" si="166"/>
        <v>3120.6524686653611</v>
      </c>
      <c r="AG1745" s="12">
        <f t="shared" si="167"/>
        <v>1</v>
      </c>
    </row>
    <row r="1746" spans="1:33" ht="14.5" x14ac:dyDescent="0.35">
      <c r="A1746" s="12" t="str">
        <f t="shared" si="162"/>
        <v>Nicaragua-The Americas-2002</v>
      </c>
      <c r="B1746" s="13" t="s">
        <v>70</v>
      </c>
      <c r="C1746" s="14" t="s">
        <v>199</v>
      </c>
      <c r="D1746" s="15">
        <v>2002</v>
      </c>
      <c r="E1746" s="16" cm="1">
        <f t="array" ref="E1746:I1746">VLOOKUP(Merged_Sheet!A1746,GDP!A1746:I4436,{5,6,7,8,9},0)</f>
        <v>5224213019</v>
      </c>
      <c r="F1746" s="16">
        <v>5224213019</v>
      </c>
      <c r="G1746" s="12">
        <v>5.7000000000000002E-2</v>
      </c>
      <c r="H1746" s="12">
        <v>57</v>
      </c>
      <c r="I1746" s="12">
        <v>0.183</v>
      </c>
      <c r="J1746" s="12" cm="1">
        <f t="array" ref="J1746:R1746">VLOOKUP(Merged_Sheet!A1746,'HUMAN RESOURCES'!A1746:M4436,{5,6,7,8,9,10,11,12,13},0)</f>
        <v>0</v>
      </c>
      <c r="K1746" s="12">
        <v>0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12">
        <v>81068</v>
      </c>
      <c r="R1746" s="12">
        <v>0.51900000000000002</v>
      </c>
      <c r="S1746" s="17" cm="1">
        <f t="array" ref="S1746:T1746">VLOOKUP(Merged_Sheet!A1746,Merged_Sheet!A1746:F4436,{5,6},0)</f>
        <v>5224213019</v>
      </c>
      <c r="T1746" s="17">
        <v>5224213019</v>
      </c>
      <c r="U1746" s="12" cm="1">
        <f t="array" ref="U1746:Z1746">VLOOKUP(Merged_Sheet!A1746,BUSINESS!A1746:J4436,{5,6,7,8,9,10},0)</f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7" cm="1">
        <f t="array" ref="AA1746:AB1746">VLOOKUP(Merged_Sheet!A1746,Merged_Sheet!A1746:F4436,{5,6},0)</f>
        <v>5224213019</v>
      </c>
      <c r="AB1746" s="17">
        <v>5224213019</v>
      </c>
      <c r="AC1746" s="16">
        <f t="shared" si="163"/>
        <v>64442.357267972569</v>
      </c>
      <c r="AD1746" s="12">
        <f t="shared" si="164"/>
        <v>64442.357267972569</v>
      </c>
      <c r="AE1746" s="12">
        <f t="shared" si="165"/>
        <v>64442.357267972569</v>
      </c>
      <c r="AF1746" s="12">
        <f t="shared" si="166"/>
        <v>64442.357267972569</v>
      </c>
      <c r="AG1746" s="12">
        <f t="shared" si="167"/>
        <v>0.48099999999999998</v>
      </c>
    </row>
    <row r="1747" spans="1:33" ht="14.5" x14ac:dyDescent="0.35">
      <c r="A1747" s="12" t="str">
        <f t="shared" si="162"/>
        <v>Nicaragua-The Americas-2003</v>
      </c>
      <c r="B1747" s="13" t="s">
        <v>70</v>
      </c>
      <c r="C1747" s="14" t="s">
        <v>199</v>
      </c>
      <c r="D1747" s="15">
        <v>2003</v>
      </c>
      <c r="E1747" s="16" cm="1">
        <f t="array" ref="E1747:I1747">VLOOKUP(Merged_Sheet!A1747,GDP!A1747:I4437,{5,6,7,8,9},0)</f>
        <v>5322437648</v>
      </c>
      <c r="F1747" s="16">
        <v>5322437648</v>
      </c>
      <c r="G1747" s="12">
        <v>6.0999999999999999E-2</v>
      </c>
      <c r="H1747" s="12">
        <v>61</v>
      </c>
      <c r="I1747" s="12">
        <v>0.155</v>
      </c>
      <c r="J1747" s="12" cm="1">
        <f t="array" ref="J1747:R1747">VLOOKUP(Merged_Sheet!A1747,'HUMAN RESOURCES'!A1747:M4437,{5,6,7,8,9,10,11,12,13},0)</f>
        <v>0</v>
      </c>
      <c r="K1747" s="12">
        <v>4.0000000000000001E-3</v>
      </c>
      <c r="L1747" s="12">
        <v>0</v>
      </c>
      <c r="M1747" s="12">
        <v>0</v>
      </c>
      <c r="N1747" s="12">
        <v>0</v>
      </c>
      <c r="O1747" s="12">
        <v>0</v>
      </c>
      <c r="P1747" s="12">
        <v>0</v>
      </c>
      <c r="Q1747" s="12">
        <v>34369</v>
      </c>
      <c r="R1747" s="12">
        <v>1</v>
      </c>
      <c r="S1747" s="17" cm="1">
        <f t="array" ref="S1747:T1747">VLOOKUP(Merged_Sheet!A1747,Merged_Sheet!A1747:F4437,{5,6},0)</f>
        <v>5322437648</v>
      </c>
      <c r="T1747" s="17">
        <v>5322437648</v>
      </c>
      <c r="U1747" s="12" cm="1">
        <f t="array" ref="U1747:Z1747">VLOOKUP(Merged_Sheet!A1747,BUSINESS!A1747:J4437,{5,6,7,8,9,10},0)</f>
        <v>0</v>
      </c>
      <c r="V1747" s="12">
        <v>0</v>
      </c>
      <c r="W1747" s="12">
        <v>0</v>
      </c>
      <c r="X1747" s="12">
        <v>0</v>
      </c>
      <c r="Y1747" s="12">
        <v>0.61499999999999999</v>
      </c>
      <c r="Z1747" s="12">
        <v>0.53300000000000003</v>
      </c>
      <c r="AA1747" s="17" cm="1">
        <f t="array" ref="AA1747:AB1747">VLOOKUP(Merged_Sheet!A1747,Merged_Sheet!A1747:F4437,{5,6},0)</f>
        <v>5322437648</v>
      </c>
      <c r="AB1747" s="17">
        <v>5322437648</v>
      </c>
      <c r="AC1747" s="16">
        <f t="shared" si="163"/>
        <v>154861.58014489801</v>
      </c>
      <c r="AD1747" s="12">
        <f t="shared" si="164"/>
        <v>154861.58014489801</v>
      </c>
      <c r="AE1747" s="12">
        <f t="shared" si="165"/>
        <v>154861.58014489801</v>
      </c>
      <c r="AF1747" s="12">
        <f t="shared" si="166"/>
        <v>154861.58014489801</v>
      </c>
      <c r="AG1747" s="12">
        <f t="shared" si="167"/>
        <v>0</v>
      </c>
    </row>
    <row r="1748" spans="1:33" ht="14.5" x14ac:dyDescent="0.35">
      <c r="A1748" s="12" t="str">
        <f t="shared" si="162"/>
        <v>Nicaragua-The Americas-2004</v>
      </c>
      <c r="B1748" s="13" t="s">
        <v>70</v>
      </c>
      <c r="C1748" s="14" t="s">
        <v>199</v>
      </c>
      <c r="D1748" s="15">
        <v>2004</v>
      </c>
      <c r="E1748" s="16" cm="1">
        <f t="array" ref="E1748:I1748">VLOOKUP(Merged_Sheet!A1748,GDP!A1748:I4438,{5,6,7,8,9},0)</f>
        <v>5795568203</v>
      </c>
      <c r="F1748" s="16">
        <v>5795568203</v>
      </c>
      <c r="G1748" s="12">
        <v>6.0999999999999999E-2</v>
      </c>
      <c r="H1748" s="12">
        <v>66</v>
      </c>
      <c r="I1748" s="12">
        <v>0.13500000000000001</v>
      </c>
      <c r="J1748" s="12" cm="1">
        <f t="array" ref="J1748:R1748">VLOOKUP(Merged_Sheet!A1748,'HUMAN RESOURCES'!A1748:M4438,{5,6,7,8,9,10,11,12,13},0)</f>
        <v>0</v>
      </c>
      <c r="K1748" s="12">
        <v>0</v>
      </c>
      <c r="L1748" s="12">
        <v>82</v>
      </c>
      <c r="M1748" s="12">
        <v>77</v>
      </c>
      <c r="N1748" s="12">
        <v>0</v>
      </c>
      <c r="O1748" s="12">
        <v>0</v>
      </c>
      <c r="P1748" s="12">
        <v>0</v>
      </c>
      <c r="Q1748" s="12">
        <v>49414</v>
      </c>
      <c r="R1748" s="12">
        <v>0.40100000000000002</v>
      </c>
      <c r="S1748" s="17" cm="1">
        <f t="array" ref="S1748:T1748">VLOOKUP(Merged_Sheet!A1748,Merged_Sheet!A1748:F4438,{5,6},0)</f>
        <v>5795568203</v>
      </c>
      <c r="T1748" s="17">
        <v>5795568203</v>
      </c>
      <c r="U1748" s="12" cm="1">
        <f t="array" ref="U1748:Z1748">VLOOKUP(Merged_Sheet!A1748,BUSINESS!A1748:J4438,{5,6,7,8,9,10},0)</f>
        <v>0</v>
      </c>
      <c r="V1748" s="12">
        <v>0</v>
      </c>
      <c r="W1748" s="12">
        <v>0</v>
      </c>
      <c r="X1748" s="12">
        <v>0</v>
      </c>
      <c r="Y1748" s="12">
        <v>0.69399999999999995</v>
      </c>
      <c r="Z1748" s="12">
        <v>1.0109999999999999</v>
      </c>
      <c r="AA1748" s="17" cm="1">
        <f t="array" ref="AA1748:AB1748">VLOOKUP(Merged_Sheet!A1748,Merged_Sheet!A1748:F4438,{5,6},0)</f>
        <v>5795568203</v>
      </c>
      <c r="AB1748" s="17">
        <v>5795568203</v>
      </c>
      <c r="AC1748" s="16">
        <f t="shared" si="163"/>
        <v>117285.95545796737</v>
      </c>
      <c r="AD1748" s="12">
        <f t="shared" si="164"/>
        <v>117285.95545796737</v>
      </c>
      <c r="AE1748" s="12">
        <f t="shared" si="165"/>
        <v>117285.95545796737</v>
      </c>
      <c r="AF1748" s="12">
        <f t="shared" si="166"/>
        <v>117285.95545796737</v>
      </c>
      <c r="AG1748" s="12">
        <f t="shared" si="167"/>
        <v>0.59899999999999998</v>
      </c>
    </row>
    <row r="1749" spans="1:33" ht="14.5" x14ac:dyDescent="0.35">
      <c r="A1749" s="12" t="str">
        <f t="shared" si="162"/>
        <v>Nicaragua-The Americas-2005</v>
      </c>
      <c r="B1749" s="13" t="s">
        <v>70</v>
      </c>
      <c r="C1749" s="14" t="s">
        <v>199</v>
      </c>
      <c r="D1749" s="15">
        <v>2005</v>
      </c>
      <c r="E1749" s="16" cm="1">
        <f t="array" ref="E1749:I1749">VLOOKUP(Merged_Sheet!A1749,GDP!A1749:I4439,{5,6,7,8,9},0)</f>
        <v>6322582497</v>
      </c>
      <c r="F1749" s="16">
        <v>6322582497</v>
      </c>
      <c r="G1749" s="12">
        <v>6.0999999999999999E-2</v>
      </c>
      <c r="H1749" s="12">
        <v>71</v>
      </c>
      <c r="I1749" s="12">
        <v>0.121</v>
      </c>
      <c r="J1749" s="12" cm="1">
        <f t="array" ref="J1749:R1749">VLOOKUP(Merged_Sheet!A1749,'HUMAN RESOURCES'!A1749:M4439,{5,6,7,8,9,10,11,12,13},0)</f>
        <v>8.0000000000000002E-3</v>
      </c>
      <c r="K1749" s="12">
        <v>7.0000000000000001E-3</v>
      </c>
      <c r="L1749" s="12">
        <v>78</v>
      </c>
      <c r="M1749" s="12">
        <v>73</v>
      </c>
      <c r="N1749" s="12">
        <v>0.186</v>
      </c>
      <c r="O1749" s="12">
        <v>0.67800000000000005</v>
      </c>
      <c r="P1749" s="12">
        <v>0.13600000000000001</v>
      </c>
      <c r="Q1749" s="12">
        <v>3875157</v>
      </c>
      <c r="R1749" s="12">
        <v>0.39200000000000002</v>
      </c>
      <c r="S1749" s="17" cm="1">
        <f t="array" ref="S1749:T1749">VLOOKUP(Merged_Sheet!A1749,Merged_Sheet!A1749:F4439,{5,6},0)</f>
        <v>6322582497</v>
      </c>
      <c r="T1749" s="17">
        <v>6322582497</v>
      </c>
      <c r="U1749" s="12" cm="1">
        <f t="array" ref="U1749:Z1749">VLOOKUP(Merged_Sheet!A1749,BUSINESS!A1749:J4439,{5,6,7,8,9,10},0)</f>
        <v>0.42699999999999999</v>
      </c>
      <c r="V1749" s="12">
        <v>63</v>
      </c>
      <c r="W1749" s="12">
        <v>0</v>
      </c>
      <c r="X1749" s="12">
        <v>368</v>
      </c>
      <c r="Y1749" s="12">
        <v>0.251</v>
      </c>
      <c r="Z1749" s="12">
        <v>0.48699999999999999</v>
      </c>
      <c r="AA1749" s="17" cm="1">
        <f t="array" ref="AA1749:AB1749">VLOOKUP(Merged_Sheet!A1749,Merged_Sheet!A1749:F4439,{5,6},0)</f>
        <v>6322582497</v>
      </c>
      <c r="AB1749" s="17">
        <v>6322582497</v>
      </c>
      <c r="AC1749" s="16">
        <f t="shared" si="163"/>
        <v>1631.5680879510171</v>
      </c>
      <c r="AD1749" s="12">
        <f t="shared" si="164"/>
        <v>1631.5680879510171</v>
      </c>
      <c r="AE1749" s="12">
        <f t="shared" si="165"/>
        <v>1631.5680879510171</v>
      </c>
      <c r="AF1749" s="12">
        <f t="shared" si="166"/>
        <v>1631.5680879510171</v>
      </c>
      <c r="AG1749" s="12">
        <f t="shared" si="167"/>
        <v>0.60799999999999998</v>
      </c>
    </row>
    <row r="1750" spans="1:33" ht="14.5" x14ac:dyDescent="0.35">
      <c r="A1750" s="12" t="str">
        <f t="shared" si="162"/>
        <v>Nicaragua-The Americas-2006</v>
      </c>
      <c r="B1750" s="13" t="s">
        <v>70</v>
      </c>
      <c r="C1750" s="14" t="s">
        <v>199</v>
      </c>
      <c r="D1750" s="15">
        <v>2006</v>
      </c>
      <c r="E1750" s="16" cm="1">
        <f t="array" ref="E1750:I1750">VLOOKUP(Merged_Sheet!A1750,GDP!A1750:I4440,{5,6,7,8,9},0)</f>
        <v>6786340353</v>
      </c>
      <c r="F1750" s="16">
        <v>6786340353</v>
      </c>
      <c r="G1750" s="12">
        <v>6.3E-2</v>
      </c>
      <c r="H1750" s="12">
        <v>78</v>
      </c>
      <c r="I1750" s="12">
        <v>0.11600000000000001</v>
      </c>
      <c r="J1750" s="12" cm="1">
        <f t="array" ref="J1750:R1750">VLOOKUP(Merged_Sheet!A1750,'HUMAN RESOURCES'!A1750:M4440,{5,6,7,8,9,10,11,12,13},0)</f>
        <v>8.0000000000000002E-3</v>
      </c>
      <c r="K1750" s="12">
        <v>4.0000000000000001E-3</v>
      </c>
      <c r="L1750" s="12">
        <v>82</v>
      </c>
      <c r="M1750" s="12">
        <v>76</v>
      </c>
      <c r="N1750" s="12">
        <v>0.14099999999999999</v>
      </c>
      <c r="O1750" s="12">
        <v>0.66500000000000004</v>
      </c>
      <c r="P1750" s="12">
        <v>0.19400000000000001</v>
      </c>
      <c r="Q1750" s="12">
        <v>82376451</v>
      </c>
      <c r="R1750" s="12">
        <v>0.73499999999999999</v>
      </c>
      <c r="S1750" s="17" cm="1">
        <f t="array" ref="S1750:T1750">VLOOKUP(Merged_Sheet!A1750,Merged_Sheet!A1750:F4440,{5,6},0)</f>
        <v>6786340353</v>
      </c>
      <c r="T1750" s="17">
        <v>6786340353</v>
      </c>
      <c r="U1750" s="12" cm="1">
        <f t="array" ref="U1750:Z1750">VLOOKUP(Merged_Sheet!A1750,BUSINESS!A1750:J4440,{5,6,7,8,9,10},0)</f>
        <v>0.47399999999999998</v>
      </c>
      <c r="V1750" s="12">
        <v>24</v>
      </c>
      <c r="W1750" s="12">
        <v>0</v>
      </c>
      <c r="X1750" s="12">
        <v>196</v>
      </c>
      <c r="Y1750" s="12">
        <v>0.72199999999999998</v>
      </c>
      <c r="Z1750" s="12">
        <v>1.0229999999999999</v>
      </c>
      <c r="AA1750" s="17" cm="1">
        <f t="array" ref="AA1750:AB1750">VLOOKUP(Merged_Sheet!A1750,Merged_Sheet!A1750:F4440,{5,6},0)</f>
        <v>6786340353</v>
      </c>
      <c r="AB1750" s="17">
        <v>6786340353</v>
      </c>
      <c r="AC1750" s="16">
        <f t="shared" si="163"/>
        <v>82.382043297786652</v>
      </c>
      <c r="AD1750" s="12">
        <f t="shared" si="164"/>
        <v>82.382043297786652</v>
      </c>
      <c r="AE1750" s="12">
        <f t="shared" si="165"/>
        <v>82.382043297786652</v>
      </c>
      <c r="AF1750" s="12">
        <f t="shared" si="166"/>
        <v>82.382043297786652</v>
      </c>
      <c r="AG1750" s="12">
        <f t="shared" si="167"/>
        <v>0.26500000000000001</v>
      </c>
    </row>
    <row r="1751" spans="1:33" ht="14.5" x14ac:dyDescent="0.35">
      <c r="A1751" s="12" t="str">
        <f t="shared" si="162"/>
        <v>Nicaragua-The Americas-2007</v>
      </c>
      <c r="B1751" s="13" t="s">
        <v>70</v>
      </c>
      <c r="C1751" s="14" t="s">
        <v>199</v>
      </c>
      <c r="D1751" s="15">
        <v>2007</v>
      </c>
      <c r="E1751" s="16" cm="1">
        <f t="array" ref="E1751:I1751">VLOOKUP(Merged_Sheet!A1751,GDP!A1751:I4441,{5,6,7,8,9},0)</f>
        <v>7458167331</v>
      </c>
      <c r="F1751" s="16">
        <v>7458167331</v>
      </c>
      <c r="G1751" s="12">
        <v>6.9000000000000006E-2</v>
      </c>
      <c r="H1751" s="12">
        <v>92</v>
      </c>
      <c r="I1751" s="12">
        <v>0.13</v>
      </c>
      <c r="J1751" s="12" cm="1">
        <f t="array" ref="J1751:R1751">VLOOKUP(Merged_Sheet!A1751,'HUMAN RESOURCES'!A1751:M4441,{5,6,7,8,9,10,11,12,13},0)</f>
        <v>8.9999999999999993E-3</v>
      </c>
      <c r="K1751" s="12">
        <v>6.0000000000000001E-3</v>
      </c>
      <c r="L1751" s="12">
        <v>79</v>
      </c>
      <c r="M1751" s="12">
        <v>73</v>
      </c>
      <c r="N1751" s="12">
        <v>0.158</v>
      </c>
      <c r="O1751" s="12">
        <v>0.67</v>
      </c>
      <c r="P1751" s="12">
        <v>0.17199999999999999</v>
      </c>
      <c r="Q1751" s="12">
        <v>4440000</v>
      </c>
      <c r="R1751" s="12">
        <v>0.56599999999999995</v>
      </c>
      <c r="S1751" s="17" cm="1">
        <f t="array" ref="S1751:T1751">VLOOKUP(Merged_Sheet!A1751,Merged_Sheet!A1751:F4441,{5,6},0)</f>
        <v>7458167331</v>
      </c>
      <c r="T1751" s="17">
        <v>7458167331</v>
      </c>
      <c r="U1751" s="12" cm="1">
        <f t="array" ref="U1751:Z1751">VLOOKUP(Merged_Sheet!A1751,BUSINESS!A1751:J4441,{5,6,7,8,9,10},0)</f>
        <v>0.214</v>
      </c>
      <c r="V1751" s="12">
        <v>25</v>
      </c>
      <c r="W1751" s="12">
        <v>0</v>
      </c>
      <c r="X1751" s="12">
        <v>196</v>
      </c>
      <c r="Y1751" s="12">
        <v>0.38</v>
      </c>
      <c r="Z1751" s="12">
        <v>1.004</v>
      </c>
      <c r="AA1751" s="17" cm="1">
        <f t="array" ref="AA1751:AB1751">VLOOKUP(Merged_Sheet!A1751,Merged_Sheet!A1751:F4441,{5,6},0)</f>
        <v>7458167331</v>
      </c>
      <c r="AB1751" s="17">
        <v>7458167331</v>
      </c>
      <c r="AC1751" s="16">
        <f t="shared" si="163"/>
        <v>1679.7674168918918</v>
      </c>
      <c r="AD1751" s="12">
        <f t="shared" si="164"/>
        <v>1679.7674168918918</v>
      </c>
      <c r="AE1751" s="12">
        <f t="shared" si="165"/>
        <v>1679.7674168918918</v>
      </c>
      <c r="AF1751" s="12">
        <f t="shared" si="166"/>
        <v>1679.7674168918918</v>
      </c>
      <c r="AG1751" s="12">
        <f t="shared" si="167"/>
        <v>0.43400000000000005</v>
      </c>
    </row>
    <row r="1752" spans="1:33" ht="14.5" x14ac:dyDescent="0.35">
      <c r="A1752" s="12" t="str">
        <f t="shared" si="162"/>
        <v>Nicaragua-The Americas-2008</v>
      </c>
      <c r="B1752" s="13" t="s">
        <v>70</v>
      </c>
      <c r="C1752" s="14" t="s">
        <v>199</v>
      </c>
      <c r="D1752" s="15">
        <v>2008</v>
      </c>
      <c r="E1752" s="16" cm="1">
        <f t="array" ref="E1752:I1752">VLOOKUP(Merged_Sheet!A1752,GDP!A1752:I4442,{5,6,7,8,9},0)</f>
        <v>8491371523</v>
      </c>
      <c r="F1752" s="16">
        <v>8491371523</v>
      </c>
      <c r="G1752" s="12">
        <v>7.1999999999999995E-2</v>
      </c>
      <c r="H1752" s="12">
        <v>105</v>
      </c>
      <c r="I1752" s="12">
        <v>0.13200000000000001</v>
      </c>
      <c r="J1752" s="12" cm="1">
        <f t="array" ref="J1752:R1752">VLOOKUP(Merged_Sheet!A1752,'HUMAN RESOURCES'!A1752:M4442,{5,6,7,8,9,10,11,12,13},0)</f>
        <v>8.9999999999999993E-3</v>
      </c>
      <c r="K1752" s="12">
        <v>3.0000000000000001E-3</v>
      </c>
      <c r="L1752" s="12">
        <v>82</v>
      </c>
      <c r="M1752" s="12">
        <v>75</v>
      </c>
      <c r="N1752" s="12">
        <v>0.14000000000000001</v>
      </c>
      <c r="O1752" s="12">
        <v>0.70199999999999996</v>
      </c>
      <c r="P1752" s="12">
        <v>0.158</v>
      </c>
      <c r="Q1752" s="12">
        <v>2006868</v>
      </c>
      <c r="R1752" s="12">
        <v>0.504</v>
      </c>
      <c r="S1752" s="17" cm="1">
        <f t="array" ref="S1752:T1752">VLOOKUP(Merged_Sheet!A1752,Merged_Sheet!A1752:F4442,{5,6},0)</f>
        <v>8491371523</v>
      </c>
      <c r="T1752" s="17">
        <v>8491371523</v>
      </c>
      <c r="U1752" s="12" cm="1">
        <f t="array" ref="U1752:Z1752">VLOOKUP(Merged_Sheet!A1752,BUSINESS!A1752:J4442,{5,6,7,8,9,10},0)</f>
        <v>0.39200000000000002</v>
      </c>
      <c r="V1752" s="12">
        <v>60</v>
      </c>
      <c r="W1752" s="12">
        <v>0</v>
      </c>
      <c r="X1752" s="12">
        <v>260</v>
      </c>
      <c r="Y1752" s="12">
        <v>0.54</v>
      </c>
      <c r="Z1752" s="12">
        <v>0.90600000000000003</v>
      </c>
      <c r="AA1752" s="17" cm="1">
        <f t="array" ref="AA1752:AB1752">VLOOKUP(Merged_Sheet!A1752,Merged_Sheet!A1752:F4442,{5,6},0)</f>
        <v>8491371523</v>
      </c>
      <c r="AB1752" s="17">
        <v>8491371523</v>
      </c>
      <c r="AC1752" s="16">
        <f t="shared" si="163"/>
        <v>4231.1559718925209</v>
      </c>
      <c r="AD1752" s="12">
        <f t="shared" si="164"/>
        <v>4231.1559718925209</v>
      </c>
      <c r="AE1752" s="12">
        <f t="shared" si="165"/>
        <v>4231.1559718925209</v>
      </c>
      <c r="AF1752" s="12">
        <f t="shared" si="166"/>
        <v>4231.1559718925209</v>
      </c>
      <c r="AG1752" s="12">
        <f t="shared" si="167"/>
        <v>0.496</v>
      </c>
    </row>
    <row r="1753" spans="1:33" ht="14.5" x14ac:dyDescent="0.35">
      <c r="A1753" s="12" t="str">
        <f t="shared" si="162"/>
        <v>Nicaragua-The Americas-2009</v>
      </c>
      <c r="B1753" s="13" t="s">
        <v>70</v>
      </c>
      <c r="C1753" s="14" t="s">
        <v>199</v>
      </c>
      <c r="D1753" s="15">
        <v>2009</v>
      </c>
      <c r="E1753" s="16" cm="1">
        <f t="array" ref="E1753:I1753">VLOOKUP(Merged_Sheet!A1753,GDP!A1753:I4443,{5,6,7,8,9},0)</f>
        <v>8380736990</v>
      </c>
      <c r="F1753" s="16">
        <v>8380736990</v>
      </c>
      <c r="G1753" s="12">
        <v>7.6999999999999999E-2</v>
      </c>
      <c r="H1753" s="12">
        <v>109</v>
      </c>
      <c r="I1753" s="12">
        <v>0.14000000000000001</v>
      </c>
      <c r="J1753" s="12" cm="1">
        <f t="array" ref="J1753:R1753">VLOOKUP(Merged_Sheet!A1753,'HUMAN RESOURCES'!A1753:M4443,{5,6,7,8,9,10,11,12,13},0)</f>
        <v>8.9999999999999993E-3</v>
      </c>
      <c r="K1753" s="12">
        <v>6.0000000000000001E-3</v>
      </c>
      <c r="L1753" s="12">
        <v>82</v>
      </c>
      <c r="M1753" s="12">
        <v>77</v>
      </c>
      <c r="N1753" s="12">
        <v>0.16800000000000001</v>
      </c>
      <c r="O1753" s="12">
        <v>0.69599999999999995</v>
      </c>
      <c r="P1753" s="12">
        <v>0.13600000000000001</v>
      </c>
      <c r="Q1753" s="12">
        <v>405308</v>
      </c>
      <c r="R1753" s="12">
        <v>0.93899999999999995</v>
      </c>
      <c r="S1753" s="17" cm="1">
        <f t="array" ref="S1753:T1753">VLOOKUP(Merged_Sheet!A1753,Merged_Sheet!A1753:F4443,{5,6},0)</f>
        <v>8380736990</v>
      </c>
      <c r="T1753" s="17">
        <v>8380736990</v>
      </c>
      <c r="U1753" s="12" cm="1">
        <f t="array" ref="U1753:Z1753">VLOOKUP(Merged_Sheet!A1753,BUSINESS!A1753:J4443,{5,6,7,8,9,10},0)</f>
        <v>0</v>
      </c>
      <c r="V1753" s="12">
        <v>0</v>
      </c>
      <c r="W1753" s="12">
        <v>0</v>
      </c>
      <c r="X1753" s="12">
        <v>0</v>
      </c>
      <c r="Y1753" s="12">
        <v>0.40400000000000003</v>
      </c>
      <c r="Z1753" s="12">
        <v>0.83199999999999996</v>
      </c>
      <c r="AA1753" s="17" cm="1">
        <f t="array" ref="AA1753:AB1753">VLOOKUP(Merged_Sheet!A1753,Merged_Sheet!A1753:F4443,{5,6},0)</f>
        <v>8380736990</v>
      </c>
      <c r="AB1753" s="17">
        <v>8380736990</v>
      </c>
      <c r="AC1753" s="16">
        <f t="shared" si="163"/>
        <v>20677.452677963425</v>
      </c>
      <c r="AD1753" s="12">
        <f t="shared" si="164"/>
        <v>20677.452677963425</v>
      </c>
      <c r="AE1753" s="12">
        <f t="shared" si="165"/>
        <v>20677.452677963425</v>
      </c>
      <c r="AF1753" s="12">
        <f t="shared" si="166"/>
        <v>20677.452677963425</v>
      </c>
      <c r="AG1753" s="12">
        <f t="shared" si="167"/>
        <v>6.1000000000000054E-2</v>
      </c>
    </row>
    <row r="1754" spans="1:33" ht="14.5" x14ac:dyDescent="0.35">
      <c r="A1754" s="12" t="str">
        <f t="shared" si="162"/>
        <v>Nicaragua-The Americas-2010</v>
      </c>
      <c r="B1754" s="13" t="s">
        <v>70</v>
      </c>
      <c r="C1754" s="14" t="s">
        <v>199</v>
      </c>
      <c r="D1754" s="15">
        <v>2010</v>
      </c>
      <c r="E1754" s="16" cm="1">
        <f t="array" ref="E1754:I1754">VLOOKUP(Merged_Sheet!A1754,GDP!A1754:I4444,{5,6,7,8,9},0)</f>
        <v>8938210560</v>
      </c>
      <c r="F1754" s="16">
        <v>8938210560</v>
      </c>
      <c r="G1754" s="12">
        <v>7.5999999999999998E-2</v>
      </c>
      <c r="H1754" s="12">
        <v>112</v>
      </c>
      <c r="I1754" s="12">
        <v>0.13300000000000001</v>
      </c>
      <c r="J1754" s="12" cm="1">
        <f t="array" ref="J1754:R1754">VLOOKUP(Merged_Sheet!A1754,'HUMAN RESOURCES'!A1754:M4444,{5,6,7,8,9,10,11,12,13},0)</f>
        <v>8.9999999999999993E-3</v>
      </c>
      <c r="K1754" s="12">
        <v>4.0000000000000001E-3</v>
      </c>
      <c r="L1754" s="12">
        <v>83</v>
      </c>
      <c r="M1754" s="12">
        <v>77</v>
      </c>
      <c r="N1754" s="12">
        <v>0.158</v>
      </c>
      <c r="O1754" s="12">
        <v>0.67900000000000005</v>
      </c>
      <c r="P1754" s="12">
        <v>0.16400000000000001</v>
      </c>
      <c r="Q1754" s="12">
        <v>8268641</v>
      </c>
      <c r="R1754" s="12">
        <v>0.65800000000000003</v>
      </c>
      <c r="S1754" s="17" cm="1">
        <f t="array" ref="S1754:T1754">VLOOKUP(Merged_Sheet!A1754,Merged_Sheet!A1754:F4444,{5,6},0)</f>
        <v>8938210560</v>
      </c>
      <c r="T1754" s="17">
        <v>8938210560</v>
      </c>
      <c r="U1754" s="12" cm="1">
        <f t="array" ref="U1754:Z1754">VLOOKUP(Merged_Sheet!A1754,BUSINESS!A1754:J4444,{5,6,7,8,9,10},0)</f>
        <v>0.52400000000000002</v>
      </c>
      <c r="V1754" s="12">
        <v>25</v>
      </c>
      <c r="W1754" s="12">
        <v>0</v>
      </c>
      <c r="X1754" s="12">
        <v>170</v>
      </c>
      <c r="Y1754" s="12">
        <v>0.63600000000000001</v>
      </c>
      <c r="Z1754" s="12">
        <v>1.121</v>
      </c>
      <c r="AA1754" s="17" cm="1">
        <f t="array" ref="AA1754:AB1754">VLOOKUP(Merged_Sheet!A1754,Merged_Sheet!A1754:F4444,{5,6},0)</f>
        <v>8938210560</v>
      </c>
      <c r="AB1754" s="17">
        <v>8938210560</v>
      </c>
      <c r="AC1754" s="16">
        <f t="shared" si="163"/>
        <v>1080.9769779580465</v>
      </c>
      <c r="AD1754" s="12">
        <f t="shared" si="164"/>
        <v>1080.9769779580465</v>
      </c>
      <c r="AE1754" s="12">
        <f t="shared" si="165"/>
        <v>1080.9769779580465</v>
      </c>
      <c r="AF1754" s="12">
        <f t="shared" si="166"/>
        <v>1080.9769779580465</v>
      </c>
      <c r="AG1754" s="12">
        <f t="shared" si="167"/>
        <v>0.34199999999999997</v>
      </c>
    </row>
    <row r="1755" spans="1:33" ht="14.5" x14ac:dyDescent="0.35">
      <c r="A1755" s="12" t="str">
        <f t="shared" si="162"/>
        <v>Nicaragua-The Americas-2011</v>
      </c>
      <c r="B1755" s="13" t="s">
        <v>70</v>
      </c>
      <c r="C1755" s="14" t="s">
        <v>199</v>
      </c>
      <c r="D1755" s="15">
        <v>2011</v>
      </c>
      <c r="E1755" s="16" cm="1">
        <f t="array" ref="E1755:I1755">VLOOKUP(Merged_Sheet!A1755,GDP!A1755:I4445,{5,6,7,8,9},0)</f>
        <v>9898547558</v>
      </c>
      <c r="F1755" s="16">
        <v>9898547558</v>
      </c>
      <c r="G1755" s="12">
        <v>7.5999999999999998E-2</v>
      </c>
      <c r="H1755" s="12">
        <v>124</v>
      </c>
      <c r="I1755" s="12">
        <v>0.105</v>
      </c>
      <c r="J1755" s="12" cm="1">
        <f t="array" ref="J1755:R1755">VLOOKUP(Merged_Sheet!A1755,'HUMAN RESOURCES'!A1755:M4445,{5,6,7,8,9,10,11,12,13},0)</f>
        <v>0.01</v>
      </c>
      <c r="K1755" s="12">
        <v>1.2999999999999999E-2</v>
      </c>
      <c r="L1755" s="12">
        <v>73</v>
      </c>
      <c r="M1755" s="12">
        <v>60</v>
      </c>
      <c r="N1755" s="12">
        <v>0.14899999999999999</v>
      </c>
      <c r="O1755" s="12">
        <v>0.71299999999999997</v>
      </c>
      <c r="P1755" s="12">
        <v>0.13800000000000001</v>
      </c>
      <c r="Q1755" s="12">
        <v>142487260</v>
      </c>
      <c r="R1755" s="12">
        <v>0.73499999999999999</v>
      </c>
      <c r="S1755" s="17" cm="1">
        <f t="array" ref="S1755:T1755">VLOOKUP(Merged_Sheet!A1755,Merged_Sheet!A1755:F4445,{5,6},0)</f>
        <v>9898547558</v>
      </c>
      <c r="T1755" s="17">
        <v>9898547558</v>
      </c>
      <c r="U1755" s="12" cm="1">
        <f t="array" ref="U1755:Z1755">VLOOKUP(Merged_Sheet!A1755,BUSINESS!A1755:J4445,{5,6,7,8,9,10},0)</f>
        <v>0.51200000000000001</v>
      </c>
      <c r="V1755" s="12">
        <v>29</v>
      </c>
      <c r="W1755" s="12">
        <v>0</v>
      </c>
      <c r="X1755" s="12">
        <v>448</v>
      </c>
      <c r="Y1755" s="12">
        <v>0.18</v>
      </c>
      <c r="Z1755" s="12">
        <v>1.048</v>
      </c>
      <c r="AA1755" s="17" cm="1">
        <f t="array" ref="AA1755:AB1755">VLOOKUP(Merged_Sheet!A1755,Merged_Sheet!A1755:F4445,{5,6},0)</f>
        <v>9898547558</v>
      </c>
      <c r="AB1755" s="17">
        <v>9898547558</v>
      </c>
      <c r="AC1755" s="16">
        <f t="shared" si="163"/>
        <v>69.469702470241899</v>
      </c>
      <c r="AD1755" s="12">
        <f t="shared" si="164"/>
        <v>69.469702470241899</v>
      </c>
      <c r="AE1755" s="12">
        <f t="shared" si="165"/>
        <v>69.469702470241899</v>
      </c>
      <c r="AF1755" s="12">
        <f t="shared" si="166"/>
        <v>69.469702470241899</v>
      </c>
      <c r="AG1755" s="12">
        <f t="shared" si="167"/>
        <v>0.26500000000000001</v>
      </c>
    </row>
    <row r="1756" spans="1:33" ht="14.5" x14ac:dyDescent="0.35">
      <c r="A1756" s="12" t="str">
        <f t="shared" si="162"/>
        <v>Nicaragua-The Americas-2012</v>
      </c>
      <c r="B1756" s="13" t="s">
        <v>70</v>
      </c>
      <c r="C1756" s="14" t="s">
        <v>199</v>
      </c>
      <c r="D1756" s="15">
        <v>2012</v>
      </c>
      <c r="E1756" s="16" cm="1">
        <f t="array" ref="E1756:I1756">VLOOKUP(Merged_Sheet!A1756,GDP!A1756:I4446,{5,6,7,8,9},0)</f>
        <v>10644973606</v>
      </c>
      <c r="F1756" s="16">
        <v>10644973606</v>
      </c>
      <c r="G1756" s="12">
        <v>8.2000000000000003E-2</v>
      </c>
      <c r="H1756" s="12">
        <v>144</v>
      </c>
      <c r="I1756" s="12">
        <v>0.12</v>
      </c>
      <c r="J1756" s="12" cm="1">
        <f t="array" ref="J1756:R1756">VLOOKUP(Merged_Sheet!A1756,'HUMAN RESOURCES'!A1756:M4446,{5,6,7,8,9,10,11,12,13},0)</f>
        <v>0.01</v>
      </c>
      <c r="K1756" s="12">
        <v>1.2E-2</v>
      </c>
      <c r="L1756" s="12">
        <v>74</v>
      </c>
      <c r="M1756" s="12">
        <v>62</v>
      </c>
      <c r="N1756" s="12">
        <v>0.14299999999999999</v>
      </c>
      <c r="O1756" s="12">
        <v>0.69699999999999995</v>
      </c>
      <c r="P1756" s="12">
        <v>0.16</v>
      </c>
      <c r="Q1756" s="12">
        <v>46787750</v>
      </c>
      <c r="R1756" s="12">
        <v>0.68</v>
      </c>
      <c r="S1756" s="17" cm="1">
        <f t="array" ref="S1756:T1756">VLOOKUP(Merged_Sheet!A1756,Merged_Sheet!A1756:F4446,{5,6},0)</f>
        <v>10644973606</v>
      </c>
      <c r="T1756" s="17">
        <v>10644973606</v>
      </c>
      <c r="U1756" s="12" cm="1">
        <f t="array" ref="U1756:Z1756">VLOOKUP(Merged_Sheet!A1756,BUSINESS!A1756:J4446,{5,6,7,8,9,10},0)</f>
        <v>0.56999999999999995</v>
      </c>
      <c r="V1756" s="12">
        <v>33</v>
      </c>
      <c r="W1756" s="12">
        <v>0</v>
      </c>
      <c r="X1756" s="12">
        <v>2085</v>
      </c>
      <c r="Y1756" s="12">
        <v>4.4999999999999998E-2</v>
      </c>
      <c r="Z1756" s="12">
        <v>1.0469999999999999</v>
      </c>
      <c r="AA1756" s="17" cm="1">
        <f t="array" ref="AA1756:AB1756">VLOOKUP(Merged_Sheet!A1756,Merged_Sheet!A1756:F4446,{5,6},0)</f>
        <v>10644973606</v>
      </c>
      <c r="AB1756" s="17">
        <v>10644973606</v>
      </c>
      <c r="AC1756" s="16">
        <f t="shared" si="163"/>
        <v>227.51625384849666</v>
      </c>
      <c r="AD1756" s="12">
        <f t="shared" si="164"/>
        <v>227.51625384849666</v>
      </c>
      <c r="AE1756" s="12">
        <f t="shared" si="165"/>
        <v>227.51625384849666</v>
      </c>
      <c r="AF1756" s="12">
        <f t="shared" si="166"/>
        <v>227.51625384849666</v>
      </c>
      <c r="AG1756" s="12">
        <f t="shared" si="167"/>
        <v>0.31999999999999995</v>
      </c>
    </row>
    <row r="1757" spans="1:33" ht="14.5" x14ac:dyDescent="0.35">
      <c r="A1757" s="12" t="str">
        <f t="shared" si="162"/>
        <v>Niger-Africa-2000</v>
      </c>
      <c r="B1757" s="13" t="s">
        <v>64</v>
      </c>
      <c r="C1757" s="14" t="s">
        <v>200</v>
      </c>
      <c r="D1757" s="15">
        <v>2000</v>
      </c>
      <c r="E1757" s="16" cm="1">
        <f t="array" ref="E1757:I1757">VLOOKUP(Merged_Sheet!A1757,GDP!A1757:I4447,{5,6,7,8,9},0)</f>
        <v>1798374533</v>
      </c>
      <c r="F1757" s="16">
        <v>1798374533</v>
      </c>
      <c r="G1757" s="12">
        <v>6.4000000000000001E-2</v>
      </c>
      <c r="H1757" s="12">
        <v>10</v>
      </c>
      <c r="I1757" s="12">
        <v>0</v>
      </c>
      <c r="J1757" s="12" cm="1">
        <f t="array" ref="J1757:R1757">VLOOKUP(Merged_Sheet!A1757,'HUMAN RESOURCES'!A1757:M4447,{5,6,7,8,9,10,11,12,13},0)</f>
        <v>0.01</v>
      </c>
      <c r="K1757" s="12">
        <v>7.0000000000000001E-3</v>
      </c>
      <c r="L1757" s="12">
        <v>76</v>
      </c>
      <c r="M1757" s="12">
        <v>64</v>
      </c>
      <c r="N1757" s="12">
        <v>0.152</v>
      </c>
      <c r="O1757" s="12">
        <v>0.70199999999999996</v>
      </c>
      <c r="P1757" s="12">
        <v>0.14699999999999999</v>
      </c>
      <c r="Q1757" s="12">
        <v>9604000</v>
      </c>
      <c r="R1757" s="12">
        <v>0.72799999999999998</v>
      </c>
      <c r="S1757" s="17" cm="1">
        <f t="array" ref="S1757:T1757">VLOOKUP(Merged_Sheet!A1757,Merged_Sheet!A1757:F4447,{5,6},0)</f>
        <v>1798374533</v>
      </c>
      <c r="T1757" s="17">
        <v>1798374533</v>
      </c>
      <c r="U1757" s="12" cm="1">
        <f t="array" ref="U1757:Z1757">VLOOKUP(Merged_Sheet!A1757,BUSINESS!A1757:J4447,{5,6,7,8,9,10},0)</f>
        <v>1.373</v>
      </c>
      <c r="V1757" s="12">
        <v>69</v>
      </c>
      <c r="W1757" s="12">
        <v>0</v>
      </c>
      <c r="X1757" s="12">
        <v>987</v>
      </c>
      <c r="Y1757" s="12">
        <v>0.16200000000000001</v>
      </c>
      <c r="Z1757" s="12">
        <v>0.62</v>
      </c>
      <c r="AA1757" s="17" cm="1">
        <f t="array" ref="AA1757:AB1757">VLOOKUP(Merged_Sheet!A1757,Merged_Sheet!A1757:F4447,{5,6},0)</f>
        <v>1798374533</v>
      </c>
      <c r="AB1757" s="17">
        <v>1798374533</v>
      </c>
      <c r="AC1757" s="16">
        <f t="shared" si="163"/>
        <v>187.25265857975845</v>
      </c>
      <c r="AD1757" s="12">
        <f t="shared" si="164"/>
        <v>187.25265857975845</v>
      </c>
      <c r="AE1757" s="12">
        <f t="shared" si="165"/>
        <v>187.25265857975845</v>
      </c>
      <c r="AF1757" s="12">
        <f t="shared" si="166"/>
        <v>187.25265857975845</v>
      </c>
      <c r="AG1757" s="12">
        <f t="shared" si="167"/>
        <v>0.27200000000000002</v>
      </c>
    </row>
    <row r="1758" spans="1:33" ht="14.5" x14ac:dyDescent="0.35">
      <c r="A1758" s="12" t="str">
        <f t="shared" si="162"/>
        <v>Niger-Africa-2001</v>
      </c>
      <c r="B1758" s="13" t="s">
        <v>64</v>
      </c>
      <c r="C1758" s="14" t="s">
        <v>200</v>
      </c>
      <c r="D1758" s="15">
        <v>2001</v>
      </c>
      <c r="E1758" s="16" cm="1">
        <f t="array" ref="E1758:I1758">VLOOKUP(Merged_Sheet!A1758,GDP!A1758:I4448,{5,6,7,8,9},0)</f>
        <v>1945327546</v>
      </c>
      <c r="F1758" s="16">
        <v>1945327546</v>
      </c>
      <c r="G1758" s="12">
        <v>7.3999999999999996E-2</v>
      </c>
      <c r="H1758" s="12">
        <v>12</v>
      </c>
      <c r="I1758" s="12">
        <v>0</v>
      </c>
      <c r="J1758" s="12" cm="1">
        <f t="array" ref="J1758:R1758">VLOOKUP(Merged_Sheet!A1758,'HUMAN RESOURCES'!A1758:M4448,{5,6,7,8,9,10,11,12,13},0)</f>
        <v>0.01</v>
      </c>
      <c r="K1758" s="12">
        <v>8.0000000000000002E-3</v>
      </c>
      <c r="L1758" s="12">
        <v>77</v>
      </c>
      <c r="M1758" s="12">
        <v>65</v>
      </c>
      <c r="N1758" s="12">
        <v>0.16300000000000001</v>
      </c>
      <c r="O1758" s="12">
        <v>0.68500000000000005</v>
      </c>
      <c r="P1758" s="12">
        <v>0.153</v>
      </c>
      <c r="Q1758" s="12">
        <v>3269909</v>
      </c>
      <c r="R1758" s="12">
        <v>0.66700000000000004</v>
      </c>
      <c r="S1758" s="17" cm="1">
        <f t="array" ref="S1758:T1758">VLOOKUP(Merged_Sheet!A1758,Merged_Sheet!A1758:F4448,{5,6},0)</f>
        <v>1945327546</v>
      </c>
      <c r="T1758" s="17">
        <v>1945327546</v>
      </c>
      <c r="U1758" s="12" cm="1">
        <f t="array" ref="U1758:Z1758">VLOOKUP(Merged_Sheet!A1758,BUSINESS!A1758:J4448,{5,6,7,8,9,10},0)</f>
        <v>0.47599999999999998</v>
      </c>
      <c r="V1758" s="12">
        <v>26</v>
      </c>
      <c r="W1758" s="12">
        <v>0</v>
      </c>
      <c r="X1758" s="12">
        <v>166</v>
      </c>
      <c r="Y1758" s="12">
        <v>0.439</v>
      </c>
      <c r="Z1758" s="12">
        <v>1.4570000000000001</v>
      </c>
      <c r="AA1758" s="17" cm="1">
        <f t="array" ref="AA1758:AB1758">VLOOKUP(Merged_Sheet!A1758,Merged_Sheet!A1758:F4448,{5,6},0)</f>
        <v>1945327546</v>
      </c>
      <c r="AB1758" s="17">
        <v>1945327546</v>
      </c>
      <c r="AC1758" s="16">
        <f t="shared" si="163"/>
        <v>594.91794603458379</v>
      </c>
      <c r="AD1758" s="12">
        <f t="shared" si="164"/>
        <v>594.91794603458379</v>
      </c>
      <c r="AE1758" s="12">
        <f t="shared" si="165"/>
        <v>594.91794603458379</v>
      </c>
      <c r="AF1758" s="12">
        <f t="shared" si="166"/>
        <v>594.91794603458379</v>
      </c>
      <c r="AG1758" s="12">
        <f t="shared" si="167"/>
        <v>0.33299999999999996</v>
      </c>
    </row>
    <row r="1759" spans="1:33" ht="14.5" x14ac:dyDescent="0.35">
      <c r="A1759" s="12" t="str">
        <f t="shared" si="162"/>
        <v>Niger-Africa-2002</v>
      </c>
      <c r="B1759" s="13" t="s">
        <v>64</v>
      </c>
      <c r="C1759" s="14" t="s">
        <v>200</v>
      </c>
      <c r="D1759" s="15">
        <v>2002</v>
      </c>
      <c r="E1759" s="16" cm="1">
        <f t="array" ref="E1759:I1759">VLOOKUP(Merged_Sheet!A1759,GDP!A1759:I4449,{5,6,7,8,9},0)</f>
        <v>2170481498</v>
      </c>
      <c r="F1759" s="16">
        <v>2170481498</v>
      </c>
      <c r="G1759" s="12">
        <v>7.0000000000000007E-2</v>
      </c>
      <c r="H1759" s="12">
        <v>12</v>
      </c>
      <c r="I1759" s="12">
        <v>0</v>
      </c>
      <c r="J1759" s="12" cm="1">
        <f t="array" ref="J1759:R1759">VLOOKUP(Merged_Sheet!A1759,'HUMAN RESOURCES'!A1759:M4449,{5,6,7,8,9,10,11,12,13},0)</f>
        <v>0.01</v>
      </c>
      <c r="K1759" s="12">
        <v>0.01</v>
      </c>
      <c r="L1759" s="12">
        <v>77</v>
      </c>
      <c r="M1759" s="12">
        <v>66</v>
      </c>
      <c r="N1759" s="12">
        <v>0.14399999999999999</v>
      </c>
      <c r="O1759" s="12">
        <v>0.68100000000000005</v>
      </c>
      <c r="P1759" s="12">
        <v>0.17499999999999999</v>
      </c>
      <c r="Q1759" s="12">
        <v>2218357</v>
      </c>
      <c r="R1759" s="12">
        <v>0.68</v>
      </c>
      <c r="S1759" s="17" cm="1">
        <f t="array" ref="S1759:T1759">VLOOKUP(Merged_Sheet!A1759,Merged_Sheet!A1759:F4449,{5,6},0)</f>
        <v>2170481498</v>
      </c>
      <c r="T1759" s="17">
        <v>2170481498</v>
      </c>
      <c r="U1759" s="12" cm="1">
        <f t="array" ref="U1759:Z1759">VLOOKUP(Merged_Sheet!A1759,BUSINESS!A1759:J4449,{5,6,7,8,9,10},0)</f>
        <v>0.36399999999999999</v>
      </c>
      <c r="V1759" s="12">
        <v>16</v>
      </c>
      <c r="W1759" s="12">
        <v>0</v>
      </c>
      <c r="X1759" s="12">
        <v>320</v>
      </c>
      <c r="Y1759" s="12">
        <v>0.53600000000000003</v>
      </c>
      <c r="Z1759" s="12">
        <v>0.99399999999999999</v>
      </c>
      <c r="AA1759" s="17" cm="1">
        <f t="array" ref="AA1759:AB1759">VLOOKUP(Merged_Sheet!A1759,Merged_Sheet!A1759:F4449,{5,6},0)</f>
        <v>2170481498</v>
      </c>
      <c r="AB1759" s="17">
        <v>2170481498</v>
      </c>
      <c r="AC1759" s="16">
        <f t="shared" si="163"/>
        <v>978.41848629413573</v>
      </c>
      <c r="AD1759" s="12">
        <f t="shared" si="164"/>
        <v>978.41848629413573</v>
      </c>
      <c r="AE1759" s="12">
        <f t="shared" si="165"/>
        <v>978.41848629413573</v>
      </c>
      <c r="AF1759" s="12">
        <f t="shared" si="166"/>
        <v>978.41848629413573</v>
      </c>
      <c r="AG1759" s="12">
        <f t="shared" si="167"/>
        <v>0.31999999999999995</v>
      </c>
    </row>
    <row r="1760" spans="1:33" ht="14.5" x14ac:dyDescent="0.35">
      <c r="A1760" s="12" t="str">
        <f t="shared" si="162"/>
        <v>Niger-Africa-2003</v>
      </c>
      <c r="B1760" s="13" t="s">
        <v>64</v>
      </c>
      <c r="C1760" s="14" t="s">
        <v>200</v>
      </c>
      <c r="D1760" s="15">
        <v>2003</v>
      </c>
      <c r="E1760" s="16" cm="1">
        <f t="array" ref="E1760:I1760">VLOOKUP(Merged_Sheet!A1760,GDP!A1760:I4450,{5,6,7,8,9},0)</f>
        <v>2731416281</v>
      </c>
      <c r="F1760" s="16">
        <v>2731416281</v>
      </c>
      <c r="G1760" s="12">
        <v>6.8000000000000005E-2</v>
      </c>
      <c r="H1760" s="12">
        <v>15</v>
      </c>
      <c r="I1760" s="12">
        <v>0</v>
      </c>
      <c r="J1760" s="12" cm="1">
        <f t="array" ref="J1760:R1760">VLOOKUP(Merged_Sheet!A1760,'HUMAN RESOURCES'!A1760:M4450,{5,6,7,8,9,10,11,12,13},0)</f>
        <v>0.01</v>
      </c>
      <c r="K1760" s="12">
        <v>1.7000000000000001E-2</v>
      </c>
      <c r="L1760" s="12">
        <v>76</v>
      </c>
      <c r="M1760" s="12">
        <v>69</v>
      </c>
      <c r="N1760" s="12">
        <v>0.152</v>
      </c>
      <c r="O1760" s="12">
        <v>0.7</v>
      </c>
      <c r="P1760" s="12">
        <v>0.14899999999999999</v>
      </c>
      <c r="Q1760" s="12">
        <v>21193760</v>
      </c>
      <c r="R1760" s="12">
        <v>0.53300000000000003</v>
      </c>
      <c r="S1760" s="17" cm="1">
        <f t="array" ref="S1760:T1760">VLOOKUP(Merged_Sheet!A1760,Merged_Sheet!A1760:F4450,{5,6},0)</f>
        <v>2731416281</v>
      </c>
      <c r="T1760" s="17">
        <v>2731416281</v>
      </c>
      <c r="U1760" s="12" cm="1">
        <f t="array" ref="U1760:Z1760">VLOOKUP(Merged_Sheet!A1760,BUSINESS!A1760:J4450,{5,6,7,8,9,10},0)</f>
        <v>0.48199999999999998</v>
      </c>
      <c r="V1760" s="12">
        <v>11</v>
      </c>
      <c r="W1760" s="12">
        <v>0</v>
      </c>
      <c r="X1760" s="12">
        <v>193</v>
      </c>
      <c r="Y1760" s="12">
        <v>0.247</v>
      </c>
      <c r="Z1760" s="12">
        <v>0.72499999999999998</v>
      </c>
      <c r="AA1760" s="17" cm="1">
        <f t="array" ref="AA1760:AB1760">VLOOKUP(Merged_Sheet!A1760,Merged_Sheet!A1760:F4450,{5,6},0)</f>
        <v>2731416281</v>
      </c>
      <c r="AB1760" s="17">
        <v>2731416281</v>
      </c>
      <c r="AC1760" s="16">
        <f t="shared" si="163"/>
        <v>128.87832461064011</v>
      </c>
      <c r="AD1760" s="12">
        <f t="shared" si="164"/>
        <v>128.87832461064011</v>
      </c>
      <c r="AE1760" s="12">
        <f t="shared" si="165"/>
        <v>128.87832461064011</v>
      </c>
      <c r="AF1760" s="12">
        <f t="shared" si="166"/>
        <v>128.87832461064011</v>
      </c>
      <c r="AG1760" s="12">
        <f t="shared" si="167"/>
        <v>0.46699999999999997</v>
      </c>
    </row>
    <row r="1761" spans="1:33" ht="14.5" x14ac:dyDescent="0.35">
      <c r="A1761" s="12" t="str">
        <f t="shared" si="162"/>
        <v>Niger-Africa-2004</v>
      </c>
      <c r="B1761" s="13" t="s">
        <v>64</v>
      </c>
      <c r="C1761" s="14" t="s">
        <v>200</v>
      </c>
      <c r="D1761" s="15">
        <v>2004</v>
      </c>
      <c r="E1761" s="16" cm="1">
        <f t="array" ref="E1761:I1761">VLOOKUP(Merged_Sheet!A1761,GDP!A1761:I4451,{5,6,7,8,9},0)</f>
        <v>3052898686</v>
      </c>
      <c r="F1761" s="16">
        <v>3052898686</v>
      </c>
      <c r="G1761" s="12">
        <v>7.0999999999999994E-2</v>
      </c>
      <c r="H1761" s="12">
        <v>16</v>
      </c>
      <c r="I1761" s="12">
        <v>0</v>
      </c>
      <c r="J1761" s="12" cm="1">
        <f t="array" ref="J1761:R1761">VLOOKUP(Merged_Sheet!A1761,'HUMAN RESOURCES'!A1761:M4451,{5,6,7,8,9,10,11,12,13},0)</f>
        <v>0.01</v>
      </c>
      <c r="K1761" s="12">
        <v>1.2999999999999999E-2</v>
      </c>
      <c r="L1761" s="12">
        <v>76</v>
      </c>
      <c r="M1761" s="12">
        <v>69</v>
      </c>
      <c r="N1761" s="12">
        <v>0.13500000000000001</v>
      </c>
      <c r="O1761" s="12">
        <v>0.69</v>
      </c>
      <c r="P1761" s="12">
        <v>0.17599999999999999</v>
      </c>
      <c r="Q1761" s="12">
        <v>7699020</v>
      </c>
      <c r="R1761" s="12">
        <v>0.70899999999999996</v>
      </c>
      <c r="S1761" s="17" cm="1">
        <f t="array" ref="S1761:T1761">VLOOKUP(Merged_Sheet!A1761,Merged_Sheet!A1761:F4451,{5,6},0)</f>
        <v>3052898686</v>
      </c>
      <c r="T1761" s="17">
        <v>3052898686</v>
      </c>
      <c r="U1761" s="12" cm="1">
        <f t="array" ref="U1761:Z1761">VLOOKUP(Merged_Sheet!A1761,BUSINESS!A1761:J4451,{5,6,7,8,9,10},0)</f>
        <v>0.41599999999999998</v>
      </c>
      <c r="V1761" s="12">
        <v>32</v>
      </c>
      <c r="W1761" s="12">
        <v>0</v>
      </c>
      <c r="X1761" s="12">
        <v>616</v>
      </c>
      <c r="Y1761" s="12">
        <v>0.27100000000000002</v>
      </c>
      <c r="Z1761" s="12">
        <v>1.083</v>
      </c>
      <c r="AA1761" s="17" cm="1">
        <f t="array" ref="AA1761:AB1761">VLOOKUP(Merged_Sheet!A1761,Merged_Sheet!A1761:F4451,{5,6},0)</f>
        <v>3052898686</v>
      </c>
      <c r="AB1761" s="17">
        <v>3052898686</v>
      </c>
      <c r="AC1761" s="16">
        <f t="shared" si="163"/>
        <v>396.53081638961839</v>
      </c>
      <c r="AD1761" s="12">
        <f t="shared" si="164"/>
        <v>396.53081638961839</v>
      </c>
      <c r="AE1761" s="12">
        <f t="shared" si="165"/>
        <v>396.53081638961839</v>
      </c>
      <c r="AF1761" s="12">
        <f t="shared" si="166"/>
        <v>396.53081638961839</v>
      </c>
      <c r="AG1761" s="12">
        <f t="shared" si="167"/>
        <v>0.29100000000000004</v>
      </c>
    </row>
    <row r="1762" spans="1:33" ht="14.5" x14ac:dyDescent="0.35">
      <c r="A1762" s="12" t="str">
        <f t="shared" si="162"/>
        <v>Niger-Africa-2005</v>
      </c>
      <c r="B1762" s="13" t="s">
        <v>64</v>
      </c>
      <c r="C1762" s="14" t="s">
        <v>200</v>
      </c>
      <c r="D1762" s="15">
        <v>2005</v>
      </c>
      <c r="E1762" s="16" cm="1">
        <f t="array" ref="E1762:I1762">VLOOKUP(Merged_Sheet!A1762,GDP!A1762:I4452,{5,6,7,8,9},0)</f>
        <v>3405134555</v>
      </c>
      <c r="F1762" s="16">
        <v>3405134555</v>
      </c>
      <c r="G1762" s="12">
        <v>7.6999999999999999E-2</v>
      </c>
      <c r="H1762" s="12">
        <v>20</v>
      </c>
      <c r="I1762" s="12">
        <v>0</v>
      </c>
      <c r="J1762" s="12" cm="1">
        <f t="array" ref="J1762:R1762">VLOOKUP(Merged_Sheet!A1762,'HUMAN RESOURCES'!A1762:M4452,{5,6,7,8,9,10,11,12,13},0)</f>
        <v>0.01</v>
      </c>
      <c r="K1762" s="12">
        <v>7.0000000000000001E-3</v>
      </c>
      <c r="L1762" s="12">
        <v>77</v>
      </c>
      <c r="M1762" s="12">
        <v>69</v>
      </c>
      <c r="N1762" s="12">
        <v>0.153</v>
      </c>
      <c r="O1762" s="12">
        <v>0.68799999999999994</v>
      </c>
      <c r="P1762" s="12">
        <v>0.159</v>
      </c>
      <c r="Q1762" s="12">
        <v>10071370</v>
      </c>
      <c r="R1762" s="12">
        <v>0.66900000000000004</v>
      </c>
      <c r="S1762" s="17" cm="1">
        <f t="array" ref="S1762:T1762">VLOOKUP(Merged_Sheet!A1762,Merged_Sheet!A1762:F4452,{5,6},0)</f>
        <v>3405134555</v>
      </c>
      <c r="T1762" s="17">
        <v>3405134555</v>
      </c>
      <c r="U1762" s="12" cm="1">
        <f t="array" ref="U1762:Z1762">VLOOKUP(Merged_Sheet!A1762,BUSINESS!A1762:J4452,{5,6,7,8,9,10},0)</f>
        <v>0.55700000000000005</v>
      </c>
      <c r="V1762" s="12">
        <v>38</v>
      </c>
      <c r="W1762" s="12">
        <v>0</v>
      </c>
      <c r="X1762" s="12">
        <v>340</v>
      </c>
      <c r="Y1762" s="12">
        <v>0.47099999999999997</v>
      </c>
      <c r="Z1762" s="12">
        <v>0.98899999999999999</v>
      </c>
      <c r="AA1762" s="17" cm="1">
        <f t="array" ref="AA1762:AB1762">VLOOKUP(Merged_Sheet!A1762,Merged_Sheet!A1762:F4452,{5,6},0)</f>
        <v>3405134555</v>
      </c>
      <c r="AB1762" s="17">
        <v>3405134555</v>
      </c>
      <c r="AC1762" s="16">
        <f t="shared" si="163"/>
        <v>338.10043271173635</v>
      </c>
      <c r="AD1762" s="12">
        <f t="shared" si="164"/>
        <v>338.10043271173635</v>
      </c>
      <c r="AE1762" s="12">
        <f t="shared" si="165"/>
        <v>338.10043271173635</v>
      </c>
      <c r="AF1762" s="12">
        <f t="shared" si="166"/>
        <v>338.10043271173635</v>
      </c>
      <c r="AG1762" s="12">
        <f t="shared" si="167"/>
        <v>0.33099999999999996</v>
      </c>
    </row>
    <row r="1763" spans="1:33" ht="14.5" x14ac:dyDescent="0.35">
      <c r="A1763" s="12" t="str">
        <f t="shared" si="162"/>
        <v>Niger-Africa-2006</v>
      </c>
      <c r="B1763" s="13" t="s">
        <v>64</v>
      </c>
      <c r="C1763" s="14" t="s">
        <v>200</v>
      </c>
      <c r="D1763" s="15">
        <v>2006</v>
      </c>
      <c r="E1763" s="16" cm="1">
        <f t="array" ref="E1763:I1763">VLOOKUP(Merged_Sheet!A1763,GDP!A1763:I4453,{5,6,7,8,9},0)</f>
        <v>3646727993</v>
      </c>
      <c r="F1763" s="16">
        <v>3646727993</v>
      </c>
      <c r="G1763" s="12">
        <v>7.9000000000000001E-2</v>
      </c>
      <c r="H1763" s="12">
        <v>21</v>
      </c>
      <c r="I1763" s="12">
        <v>0</v>
      </c>
      <c r="J1763" s="12" cm="1">
        <f t="array" ref="J1763:R1763">VLOOKUP(Merged_Sheet!A1763,'HUMAN RESOURCES'!A1763:M4453,{5,6,7,8,9,10,11,12,13},0)</f>
        <v>0.01</v>
      </c>
      <c r="K1763" s="12">
        <v>8.0000000000000002E-3</v>
      </c>
      <c r="L1763" s="12">
        <v>78</v>
      </c>
      <c r="M1763" s="12">
        <v>70</v>
      </c>
      <c r="N1763" s="12">
        <v>0.16300000000000001</v>
      </c>
      <c r="O1763" s="12">
        <v>0.71899999999999997</v>
      </c>
      <c r="P1763" s="12">
        <v>0.11799999999999999</v>
      </c>
      <c r="Q1763" s="12">
        <v>5373054</v>
      </c>
      <c r="R1763" s="12">
        <v>0.55400000000000005</v>
      </c>
      <c r="S1763" s="17" cm="1">
        <f t="array" ref="S1763:T1763">VLOOKUP(Merged_Sheet!A1763,Merged_Sheet!A1763:F4453,{5,6},0)</f>
        <v>3646727993</v>
      </c>
      <c r="T1763" s="17">
        <v>3646727993</v>
      </c>
      <c r="U1763" s="12" cm="1">
        <f t="array" ref="U1763:Z1763">VLOOKUP(Merged_Sheet!A1763,BUSINESS!A1763:J4453,{5,6,7,8,9,10},0)</f>
        <v>0.47299999999999998</v>
      </c>
      <c r="V1763" s="12">
        <v>27</v>
      </c>
      <c r="W1763" s="12">
        <v>0</v>
      </c>
      <c r="X1763" s="12">
        <v>325</v>
      </c>
      <c r="Y1763" s="12">
        <v>0.56100000000000005</v>
      </c>
      <c r="Z1763" s="12">
        <v>0.90700000000000003</v>
      </c>
      <c r="AA1763" s="17" cm="1">
        <f t="array" ref="AA1763:AB1763">VLOOKUP(Merged_Sheet!A1763,Merged_Sheet!A1763:F4453,{5,6},0)</f>
        <v>3646727993</v>
      </c>
      <c r="AB1763" s="17">
        <v>3646727993</v>
      </c>
      <c r="AC1763" s="16">
        <f t="shared" si="163"/>
        <v>678.70674536306535</v>
      </c>
      <c r="AD1763" s="12">
        <f t="shared" si="164"/>
        <v>678.70674536306535</v>
      </c>
      <c r="AE1763" s="12">
        <f t="shared" si="165"/>
        <v>678.70674536306535</v>
      </c>
      <c r="AF1763" s="12">
        <f t="shared" si="166"/>
        <v>678.70674536306535</v>
      </c>
      <c r="AG1763" s="12">
        <f t="shared" si="167"/>
        <v>0.44599999999999995</v>
      </c>
    </row>
    <row r="1764" spans="1:33" ht="14.5" x14ac:dyDescent="0.35">
      <c r="A1764" s="12" t="str">
        <f t="shared" si="162"/>
        <v>Niger-Africa-2007</v>
      </c>
      <c r="B1764" s="13" t="s">
        <v>64</v>
      </c>
      <c r="C1764" s="14" t="s">
        <v>200</v>
      </c>
      <c r="D1764" s="15">
        <v>2007</v>
      </c>
      <c r="E1764" s="16" cm="1">
        <f t="array" ref="E1764:I1764">VLOOKUP(Merged_Sheet!A1764,GDP!A1764:I4454,{5,6,7,8,9},0)</f>
        <v>4291363547</v>
      </c>
      <c r="F1764" s="16">
        <v>4291363547</v>
      </c>
      <c r="G1764" s="12">
        <v>7.3999999999999996E-2</v>
      </c>
      <c r="H1764" s="12">
        <v>22</v>
      </c>
      <c r="I1764" s="12">
        <v>0</v>
      </c>
      <c r="J1764" s="12" cm="1">
        <f t="array" ref="J1764:R1764">VLOOKUP(Merged_Sheet!A1764,'HUMAN RESOURCES'!A1764:M4454,{5,6,7,8,9,10,11,12,13},0)</f>
        <v>0.01</v>
      </c>
      <c r="K1764" s="12">
        <v>7.0000000000000001E-3</v>
      </c>
      <c r="L1764" s="12">
        <v>76</v>
      </c>
      <c r="M1764" s="12">
        <v>71</v>
      </c>
      <c r="N1764" s="12">
        <v>0.17799999999999999</v>
      </c>
      <c r="O1764" s="12">
        <v>0.68200000000000005</v>
      </c>
      <c r="P1764" s="12">
        <v>0.14000000000000001</v>
      </c>
      <c r="Q1764" s="12">
        <v>7411569</v>
      </c>
      <c r="R1764" s="12">
        <v>0.54800000000000004</v>
      </c>
      <c r="S1764" s="17" cm="1">
        <f t="array" ref="S1764:T1764">VLOOKUP(Merged_Sheet!A1764,Merged_Sheet!A1764:F4454,{5,6},0)</f>
        <v>4291363547</v>
      </c>
      <c r="T1764" s="17">
        <v>4291363547</v>
      </c>
      <c r="U1764" s="12" cm="1">
        <f t="array" ref="U1764:Z1764">VLOOKUP(Merged_Sheet!A1764,BUSINESS!A1764:J4454,{5,6,7,8,9,10},0)</f>
        <v>0.35799999999999998</v>
      </c>
      <c r="V1764" s="12">
        <v>23</v>
      </c>
      <c r="W1764" s="12">
        <v>0</v>
      </c>
      <c r="X1764" s="12">
        <v>279</v>
      </c>
      <c r="Y1764" s="12">
        <v>0.27200000000000002</v>
      </c>
      <c r="Z1764" s="12">
        <v>0.81499999999999995</v>
      </c>
      <c r="AA1764" s="17" cm="1">
        <f t="array" ref="AA1764:AB1764">VLOOKUP(Merged_Sheet!A1764,Merged_Sheet!A1764:F4454,{5,6},0)</f>
        <v>4291363547</v>
      </c>
      <c r="AB1764" s="17">
        <v>4291363547</v>
      </c>
      <c r="AC1764" s="16">
        <f t="shared" si="163"/>
        <v>579.00878302556453</v>
      </c>
      <c r="AD1764" s="12">
        <f t="shared" si="164"/>
        <v>579.00878302556453</v>
      </c>
      <c r="AE1764" s="12">
        <f t="shared" si="165"/>
        <v>579.00878302556453</v>
      </c>
      <c r="AF1764" s="12">
        <f t="shared" si="166"/>
        <v>579.00878302556453</v>
      </c>
      <c r="AG1764" s="12">
        <f t="shared" si="167"/>
        <v>0.45199999999999996</v>
      </c>
    </row>
    <row r="1765" spans="1:33" ht="14.5" x14ac:dyDescent="0.35">
      <c r="A1765" s="12" t="str">
        <f t="shared" si="162"/>
        <v>Niger-Africa-2008</v>
      </c>
      <c r="B1765" s="13" t="s">
        <v>64</v>
      </c>
      <c r="C1765" s="14" t="s">
        <v>200</v>
      </c>
      <c r="D1765" s="15">
        <v>2008</v>
      </c>
      <c r="E1765" s="16" cm="1">
        <f t="array" ref="E1765:I1765">VLOOKUP(Merged_Sheet!A1765,GDP!A1765:I4455,{5,6,7,8,9},0)</f>
        <v>5403364454</v>
      </c>
      <c r="F1765" s="16">
        <v>5403364454</v>
      </c>
      <c r="G1765" s="12">
        <v>7.0999999999999994E-2</v>
      </c>
      <c r="H1765" s="12">
        <v>26</v>
      </c>
      <c r="I1765" s="12">
        <v>0</v>
      </c>
      <c r="J1765" s="12" cm="1">
        <f t="array" ref="J1765:R1765">VLOOKUP(Merged_Sheet!A1765,'HUMAN RESOURCES'!A1765:M4455,{5,6,7,8,9,10,11,12,13},0)</f>
        <v>0.01</v>
      </c>
      <c r="K1765" s="12">
        <v>6.0000000000000001E-3</v>
      </c>
      <c r="L1765" s="12">
        <v>80</v>
      </c>
      <c r="M1765" s="12">
        <v>71</v>
      </c>
      <c r="N1765" s="12">
        <v>0.16</v>
      </c>
      <c r="O1765" s="12">
        <v>0.70699999999999996</v>
      </c>
      <c r="P1765" s="12">
        <v>0.13300000000000001</v>
      </c>
      <c r="Q1765" s="12">
        <v>38141267</v>
      </c>
      <c r="R1765" s="12">
        <v>0.61299999999999999</v>
      </c>
      <c r="S1765" s="17" cm="1">
        <f t="array" ref="S1765:T1765">VLOOKUP(Merged_Sheet!A1765,Merged_Sheet!A1765:F4455,{5,6},0)</f>
        <v>5403364454</v>
      </c>
      <c r="T1765" s="17">
        <v>5403364454</v>
      </c>
      <c r="U1765" s="12" cm="1">
        <f t="array" ref="U1765:Z1765">VLOOKUP(Merged_Sheet!A1765,BUSINESS!A1765:J4455,{5,6,7,8,9,10},0)</f>
        <v>0.432</v>
      </c>
      <c r="V1765" s="12">
        <v>31</v>
      </c>
      <c r="W1765" s="12">
        <v>0</v>
      </c>
      <c r="X1765" s="12">
        <v>418</v>
      </c>
      <c r="Y1765" s="12">
        <v>0.44600000000000001</v>
      </c>
      <c r="Z1765" s="12">
        <v>0.96199999999999997</v>
      </c>
      <c r="AA1765" s="17" cm="1">
        <f t="array" ref="AA1765:AB1765">VLOOKUP(Merged_Sheet!A1765,Merged_Sheet!A1765:F4455,{5,6},0)</f>
        <v>5403364454</v>
      </c>
      <c r="AB1765" s="17">
        <v>5403364454</v>
      </c>
      <c r="AC1765" s="16">
        <f t="shared" si="163"/>
        <v>141.6671463483371</v>
      </c>
      <c r="AD1765" s="12">
        <f t="shared" si="164"/>
        <v>141.6671463483371</v>
      </c>
      <c r="AE1765" s="12">
        <f t="shared" si="165"/>
        <v>141.6671463483371</v>
      </c>
      <c r="AF1765" s="12">
        <f t="shared" si="166"/>
        <v>141.6671463483371</v>
      </c>
      <c r="AG1765" s="12">
        <f t="shared" si="167"/>
        <v>0.38700000000000001</v>
      </c>
    </row>
    <row r="1766" spans="1:33" ht="14.5" x14ac:dyDescent="0.35">
      <c r="A1766" s="12" t="str">
        <f t="shared" si="162"/>
        <v>Niger-Africa-2009</v>
      </c>
      <c r="B1766" s="13" t="s">
        <v>64</v>
      </c>
      <c r="C1766" s="14" t="s">
        <v>200</v>
      </c>
      <c r="D1766" s="15">
        <v>2009</v>
      </c>
      <c r="E1766" s="16" cm="1">
        <f t="array" ref="E1766:I1766">VLOOKUP(Merged_Sheet!A1766,GDP!A1766:I4456,{5,6,7,8,9},0)</f>
        <v>5397121962</v>
      </c>
      <c r="F1766" s="16">
        <v>5397121962</v>
      </c>
      <c r="G1766" s="12">
        <v>7.6999999999999999E-2</v>
      </c>
      <c r="H1766" s="12">
        <v>27</v>
      </c>
      <c r="I1766" s="12">
        <v>0</v>
      </c>
      <c r="J1766" s="12" cm="1">
        <f t="array" ref="J1766:R1766">VLOOKUP(Merged_Sheet!A1766,'HUMAN RESOURCES'!A1766:M4456,{5,6,7,8,9,10,11,12,13},0)</f>
        <v>0.01</v>
      </c>
      <c r="K1766" s="12">
        <v>4.0000000000000001E-3</v>
      </c>
      <c r="L1766" s="12">
        <v>80</v>
      </c>
      <c r="M1766" s="12">
        <v>74</v>
      </c>
      <c r="N1766" s="12">
        <v>0.14499999999999999</v>
      </c>
      <c r="O1766" s="12">
        <v>0.71199999999999997</v>
      </c>
      <c r="P1766" s="12">
        <v>0.14299999999999999</v>
      </c>
      <c r="Q1766" s="12">
        <v>10238905</v>
      </c>
      <c r="R1766" s="12">
        <v>0.73499999999999999</v>
      </c>
      <c r="S1766" s="17" cm="1">
        <f t="array" ref="S1766:T1766">VLOOKUP(Merged_Sheet!A1766,Merged_Sheet!A1766:F4456,{5,6},0)</f>
        <v>5397121962</v>
      </c>
      <c r="T1766" s="17">
        <v>5397121962</v>
      </c>
      <c r="U1766" s="12" cm="1">
        <f t="array" ref="U1766:Z1766">VLOOKUP(Merged_Sheet!A1766,BUSINESS!A1766:J4456,{5,6,7,8,9,10},0)</f>
        <v>0.48199999999999998</v>
      </c>
      <c r="V1766" s="12">
        <v>24</v>
      </c>
      <c r="W1766" s="12">
        <v>0</v>
      </c>
      <c r="X1766" s="12">
        <v>930</v>
      </c>
      <c r="Y1766" s="12">
        <v>0.47899999999999998</v>
      </c>
      <c r="Z1766" s="12">
        <v>1.2070000000000001</v>
      </c>
      <c r="AA1766" s="17" cm="1">
        <f t="array" ref="AA1766:AB1766">VLOOKUP(Merged_Sheet!A1766,Merged_Sheet!A1766:F4456,{5,6},0)</f>
        <v>5397121962</v>
      </c>
      <c r="AB1766" s="17">
        <v>5397121962</v>
      </c>
      <c r="AC1766" s="16">
        <f t="shared" si="163"/>
        <v>527.11905833680453</v>
      </c>
      <c r="AD1766" s="12">
        <f t="shared" si="164"/>
        <v>527.11905833680453</v>
      </c>
      <c r="AE1766" s="12">
        <f t="shared" si="165"/>
        <v>527.11905833680453</v>
      </c>
      <c r="AF1766" s="12">
        <f t="shared" si="166"/>
        <v>527.11905833680453</v>
      </c>
      <c r="AG1766" s="12">
        <f t="shared" si="167"/>
        <v>0.26500000000000001</v>
      </c>
    </row>
    <row r="1767" spans="1:33" ht="14.5" x14ac:dyDescent="0.35">
      <c r="A1767" s="12" t="str">
        <f t="shared" si="162"/>
        <v>Niger-Africa-2010</v>
      </c>
      <c r="B1767" s="13" t="s">
        <v>64</v>
      </c>
      <c r="C1767" s="14" t="s">
        <v>200</v>
      </c>
      <c r="D1767" s="15">
        <v>2010</v>
      </c>
      <c r="E1767" s="16" cm="1">
        <f t="array" ref="E1767:I1767">VLOOKUP(Merged_Sheet!A1767,GDP!A1767:I4457,{5,6,7,8,9},0)</f>
        <v>5718589550</v>
      </c>
      <c r="F1767" s="16">
        <v>5718589550</v>
      </c>
      <c r="G1767" s="12">
        <v>6.9000000000000006E-2</v>
      </c>
      <c r="H1767" s="12">
        <v>24</v>
      </c>
      <c r="I1767" s="12">
        <v>0</v>
      </c>
      <c r="J1767" s="12" cm="1">
        <f t="array" ref="J1767:R1767">VLOOKUP(Merged_Sheet!A1767,'HUMAN RESOURCES'!A1767:M4457,{5,6,7,8,9,10,11,12,13},0)</f>
        <v>0.01</v>
      </c>
      <c r="K1767" s="12">
        <v>4.0000000000000001E-3</v>
      </c>
      <c r="L1767" s="12">
        <v>82</v>
      </c>
      <c r="M1767" s="12">
        <v>75</v>
      </c>
      <c r="N1767" s="12">
        <v>0.155</v>
      </c>
      <c r="O1767" s="12">
        <v>0.67200000000000004</v>
      </c>
      <c r="P1767" s="12">
        <v>0.17299999999999999</v>
      </c>
      <c r="Q1767" s="12">
        <v>10522288</v>
      </c>
      <c r="R1767" s="12">
        <v>0.58099999999999996</v>
      </c>
      <c r="S1767" s="17" cm="1">
        <f t="array" ref="S1767:T1767">VLOOKUP(Merged_Sheet!A1767,Merged_Sheet!A1767:F4457,{5,6},0)</f>
        <v>5718589550</v>
      </c>
      <c r="T1767" s="17">
        <v>5718589550</v>
      </c>
      <c r="U1767" s="12" cm="1">
        <f t="array" ref="U1767:Z1767">VLOOKUP(Merged_Sheet!A1767,BUSINESS!A1767:J4457,{5,6,7,8,9,10},0)</f>
        <v>0.438</v>
      </c>
      <c r="V1767" s="12">
        <v>7</v>
      </c>
      <c r="W1767" s="12">
        <v>0</v>
      </c>
      <c r="X1767" s="12">
        <v>328</v>
      </c>
      <c r="Y1767" s="12">
        <v>0.38</v>
      </c>
      <c r="Z1767" s="12">
        <v>1.1599999999999999</v>
      </c>
      <c r="AA1767" s="17" cm="1">
        <f t="array" ref="AA1767:AB1767">VLOOKUP(Merged_Sheet!A1767,Merged_Sheet!A1767:F4457,{5,6},0)</f>
        <v>5718589550</v>
      </c>
      <c r="AB1767" s="17">
        <v>5718589550</v>
      </c>
      <c r="AC1767" s="16">
        <f t="shared" si="163"/>
        <v>543.47396212686817</v>
      </c>
      <c r="AD1767" s="12">
        <f t="shared" si="164"/>
        <v>543.47396212686817</v>
      </c>
      <c r="AE1767" s="12">
        <f t="shared" si="165"/>
        <v>543.47396212686817</v>
      </c>
      <c r="AF1767" s="12">
        <f t="shared" si="166"/>
        <v>543.47396212686817</v>
      </c>
      <c r="AG1767" s="12">
        <f t="shared" si="167"/>
        <v>0.41900000000000004</v>
      </c>
    </row>
    <row r="1768" spans="1:33" ht="14.5" x14ac:dyDescent="0.35">
      <c r="A1768" s="12" t="str">
        <f t="shared" si="162"/>
        <v>Niger-Africa-2011</v>
      </c>
      <c r="B1768" s="13" t="s">
        <v>64</v>
      </c>
      <c r="C1768" s="14" t="s">
        <v>200</v>
      </c>
      <c r="D1768" s="15">
        <v>2011</v>
      </c>
      <c r="E1768" s="16" cm="1">
        <f t="array" ref="E1768:I1768">VLOOKUP(Merged_Sheet!A1768,GDP!A1768:I4458,{5,6,7,8,9},0)</f>
        <v>6411842066</v>
      </c>
      <c r="F1768" s="16">
        <v>6411842066</v>
      </c>
      <c r="G1768" s="12">
        <v>6.8000000000000005E-2</v>
      </c>
      <c r="H1768" s="12">
        <v>25</v>
      </c>
      <c r="I1768" s="12">
        <v>0</v>
      </c>
      <c r="J1768" s="12" cm="1">
        <f t="array" ref="J1768:R1768">VLOOKUP(Merged_Sheet!A1768,'HUMAN RESOURCES'!A1768:M4458,{5,6,7,8,9,10,11,12,13},0)</f>
        <v>0.01</v>
      </c>
      <c r="K1768" s="12">
        <v>5.0000000000000001E-3</v>
      </c>
      <c r="L1768" s="12">
        <v>82</v>
      </c>
      <c r="M1768" s="12">
        <v>77</v>
      </c>
      <c r="N1768" s="12">
        <v>0.14399999999999999</v>
      </c>
      <c r="O1768" s="12">
        <v>0.66900000000000004</v>
      </c>
      <c r="P1768" s="12">
        <v>0.187</v>
      </c>
      <c r="Q1768" s="12">
        <v>11127947</v>
      </c>
      <c r="R1768" s="12">
        <v>0.748</v>
      </c>
      <c r="S1768" s="17" cm="1">
        <f t="array" ref="S1768:T1768">VLOOKUP(Merged_Sheet!A1768,Merged_Sheet!A1768:F4458,{5,6},0)</f>
        <v>6411842066</v>
      </c>
      <c r="T1768" s="17">
        <v>6411842066</v>
      </c>
      <c r="U1768" s="12" cm="1">
        <f t="array" ref="U1768:Z1768">VLOOKUP(Merged_Sheet!A1768,BUSINESS!A1768:J4458,{5,6,7,8,9,10},0)</f>
        <v>0.495</v>
      </c>
      <c r="V1768" s="12">
        <v>38</v>
      </c>
      <c r="W1768" s="12">
        <v>0</v>
      </c>
      <c r="X1768" s="12">
        <v>264</v>
      </c>
      <c r="Y1768" s="12">
        <v>0.32300000000000001</v>
      </c>
      <c r="Z1768" s="12">
        <v>0.99299999999999999</v>
      </c>
      <c r="AA1768" s="17" cm="1">
        <f t="array" ref="AA1768:AB1768">VLOOKUP(Merged_Sheet!A1768,Merged_Sheet!A1768:F4458,{5,6},0)</f>
        <v>6411842066</v>
      </c>
      <c r="AB1768" s="17">
        <v>6411842066</v>
      </c>
      <c r="AC1768" s="16">
        <f t="shared" si="163"/>
        <v>576.19272144268837</v>
      </c>
      <c r="AD1768" s="12">
        <f t="shared" si="164"/>
        <v>576.19272144268837</v>
      </c>
      <c r="AE1768" s="12">
        <f t="shared" si="165"/>
        <v>576.19272144268837</v>
      </c>
      <c r="AF1768" s="12">
        <f t="shared" si="166"/>
        <v>576.19272144268837</v>
      </c>
      <c r="AG1768" s="12">
        <f t="shared" si="167"/>
        <v>0.252</v>
      </c>
    </row>
    <row r="1769" spans="1:33" ht="14.5" x14ac:dyDescent="0.35">
      <c r="A1769" s="12" t="str">
        <f t="shared" si="162"/>
        <v>Niger-Africa-2012</v>
      </c>
      <c r="B1769" s="13" t="s">
        <v>64</v>
      </c>
      <c r="C1769" s="14" t="s">
        <v>200</v>
      </c>
      <c r="D1769" s="15">
        <v>2012</v>
      </c>
      <c r="E1769" s="16" cm="1">
        <f t="array" ref="E1769:I1769">VLOOKUP(Merged_Sheet!A1769,GDP!A1769:I4459,{5,6,7,8,9},0)</f>
        <v>6773185511</v>
      </c>
      <c r="F1769" s="16">
        <v>6773185511</v>
      </c>
      <c r="G1769" s="12">
        <v>7.1999999999999995E-2</v>
      </c>
      <c r="H1769" s="12">
        <v>25</v>
      </c>
      <c r="I1769" s="12">
        <v>0</v>
      </c>
      <c r="J1769" s="12" cm="1">
        <f t="array" ref="J1769:R1769">VLOOKUP(Merged_Sheet!A1769,'HUMAN RESOURCES'!A1769:M4459,{5,6,7,8,9,10,11,12,13},0)</f>
        <v>0.01</v>
      </c>
      <c r="K1769" s="12">
        <v>0</v>
      </c>
      <c r="L1769" s="12">
        <v>83</v>
      </c>
      <c r="M1769" s="12">
        <v>79</v>
      </c>
      <c r="N1769" s="12">
        <v>0</v>
      </c>
      <c r="O1769" s="12">
        <v>0</v>
      </c>
      <c r="P1769" s="12">
        <v>0</v>
      </c>
      <c r="Q1769" s="12">
        <v>35028</v>
      </c>
      <c r="R1769" s="12">
        <v>0.14699999999999999</v>
      </c>
      <c r="S1769" s="17" cm="1">
        <f t="array" ref="S1769:T1769">VLOOKUP(Merged_Sheet!A1769,Merged_Sheet!A1769:F4459,{5,6},0)</f>
        <v>6773185511</v>
      </c>
      <c r="T1769" s="17">
        <v>6773185511</v>
      </c>
      <c r="U1769" s="12" cm="1">
        <f t="array" ref="U1769:Z1769">VLOOKUP(Merged_Sheet!A1769,BUSINESS!A1769:J4459,{5,6,7,8,9,10},0)</f>
        <v>0</v>
      </c>
      <c r="V1769" s="12">
        <v>0</v>
      </c>
      <c r="W1769" s="12">
        <v>0</v>
      </c>
      <c r="X1769" s="12">
        <v>0</v>
      </c>
      <c r="Y1769" s="12">
        <v>0.64200000000000002</v>
      </c>
      <c r="Z1769" s="12">
        <v>0.82099999999999995</v>
      </c>
      <c r="AA1769" s="17" cm="1">
        <f t="array" ref="AA1769:AB1769">VLOOKUP(Merged_Sheet!A1769,Merged_Sheet!A1769:F4459,{5,6},0)</f>
        <v>6773185511</v>
      </c>
      <c r="AB1769" s="17">
        <v>6773185511</v>
      </c>
      <c r="AC1769" s="16">
        <f t="shared" si="163"/>
        <v>193364.89411328081</v>
      </c>
      <c r="AD1769" s="12">
        <f t="shared" si="164"/>
        <v>193364.89411328081</v>
      </c>
      <c r="AE1769" s="12">
        <f t="shared" si="165"/>
        <v>193364.89411328081</v>
      </c>
      <c r="AF1769" s="12">
        <f t="shared" si="166"/>
        <v>193364.89411328081</v>
      </c>
      <c r="AG1769" s="12">
        <f t="shared" si="167"/>
        <v>0.85299999999999998</v>
      </c>
    </row>
    <row r="1770" spans="1:33" ht="14.5" x14ac:dyDescent="0.35">
      <c r="A1770" s="12" t="str">
        <f t="shared" si="162"/>
        <v>Nigeria-Africa-2000</v>
      </c>
      <c r="B1770" s="13" t="s">
        <v>64</v>
      </c>
      <c r="C1770" s="14" t="s">
        <v>201</v>
      </c>
      <c r="D1770" s="15">
        <v>2000</v>
      </c>
      <c r="E1770" s="16" cm="1">
        <f t="array" ref="E1770:I1770">VLOOKUP(Merged_Sheet!A1770,GDP!A1770:I4460,{5,6,7,8,9},0)</f>
        <v>46385996027</v>
      </c>
      <c r="F1770" s="16">
        <v>46385996027</v>
      </c>
      <c r="G1770" s="12">
        <v>4.5999999999999999E-2</v>
      </c>
      <c r="H1770" s="12">
        <v>17</v>
      </c>
      <c r="I1770" s="12">
        <v>0.21299999999999999</v>
      </c>
      <c r="J1770" s="12" cm="1">
        <f t="array" ref="J1770:R1770">VLOOKUP(Merged_Sheet!A1770,'HUMAN RESOURCES'!A1770:M4460,{5,6,7,8,9,10,11,12,13},0)</f>
        <v>0.01</v>
      </c>
      <c r="K1770" s="12">
        <v>4.0000000000000001E-3</v>
      </c>
      <c r="L1770" s="12">
        <v>84</v>
      </c>
      <c r="M1770" s="12">
        <v>79</v>
      </c>
      <c r="N1770" s="12">
        <v>0.14099999999999999</v>
      </c>
      <c r="O1770" s="12">
        <v>0.66100000000000003</v>
      </c>
      <c r="P1770" s="12">
        <v>0.19800000000000001</v>
      </c>
      <c r="Q1770" s="12">
        <v>58143979</v>
      </c>
      <c r="R1770" s="12">
        <v>0.67900000000000005</v>
      </c>
      <c r="S1770" s="17" cm="1">
        <f t="array" ref="S1770:T1770">VLOOKUP(Merged_Sheet!A1770,Merged_Sheet!A1770:F4460,{5,6},0)</f>
        <v>46385996027</v>
      </c>
      <c r="T1770" s="17">
        <v>46385996027</v>
      </c>
      <c r="U1770" s="12" cm="1">
        <f t="array" ref="U1770:Z1770">VLOOKUP(Merged_Sheet!A1770,BUSINESS!A1770:J4460,{5,6,7,8,9,10},0)</f>
        <v>0.754</v>
      </c>
      <c r="V1770" s="12">
        <v>13</v>
      </c>
      <c r="W1770" s="12">
        <v>0</v>
      </c>
      <c r="X1770" s="12">
        <v>340</v>
      </c>
      <c r="Y1770" s="12">
        <v>0.38</v>
      </c>
      <c r="Z1770" s="12">
        <v>1.361</v>
      </c>
      <c r="AA1770" s="17" cm="1">
        <f t="array" ref="AA1770:AB1770">VLOOKUP(Merged_Sheet!A1770,Merged_Sheet!A1770:F4460,{5,6},0)</f>
        <v>46385996027</v>
      </c>
      <c r="AB1770" s="17">
        <v>46385996027</v>
      </c>
      <c r="AC1770" s="16">
        <f t="shared" si="163"/>
        <v>797.77815045991258</v>
      </c>
      <c r="AD1770" s="12">
        <f t="shared" si="164"/>
        <v>797.77815045991258</v>
      </c>
      <c r="AE1770" s="12">
        <f t="shared" si="165"/>
        <v>797.77815045991258</v>
      </c>
      <c r="AF1770" s="12">
        <f t="shared" si="166"/>
        <v>797.77815045991258</v>
      </c>
      <c r="AG1770" s="12">
        <f t="shared" si="167"/>
        <v>0.32099999999999995</v>
      </c>
    </row>
    <row r="1771" spans="1:33" ht="14.5" x14ac:dyDescent="0.35">
      <c r="A1771" s="12" t="str">
        <f t="shared" si="162"/>
        <v>Nigeria-Africa-2001</v>
      </c>
      <c r="B1771" s="13" t="s">
        <v>64</v>
      </c>
      <c r="C1771" s="14" t="s">
        <v>201</v>
      </c>
      <c r="D1771" s="15">
        <v>2001</v>
      </c>
      <c r="E1771" s="16" cm="1">
        <f t="array" ref="E1771:I1771">VLOOKUP(Merged_Sheet!A1771,GDP!A1771:I4461,{5,6,7,8,9},0)</f>
        <v>44138014092</v>
      </c>
      <c r="F1771" s="16">
        <v>44138014092</v>
      </c>
      <c r="G1771" s="12">
        <v>4.8000000000000001E-2</v>
      </c>
      <c r="H1771" s="12">
        <v>18</v>
      </c>
      <c r="I1771" s="12">
        <v>0.23400000000000001</v>
      </c>
      <c r="J1771" s="12" cm="1">
        <f t="array" ref="J1771:R1771">VLOOKUP(Merged_Sheet!A1771,'HUMAN RESOURCES'!A1771:M4461,{5,6,7,8,9,10,11,12,13},0)</f>
        <v>0.01</v>
      </c>
      <c r="K1771" s="12">
        <v>4.0000000000000001E-3</v>
      </c>
      <c r="L1771" s="12">
        <v>84</v>
      </c>
      <c r="M1771" s="12">
        <v>79</v>
      </c>
      <c r="N1771" s="12">
        <v>0.16</v>
      </c>
      <c r="O1771" s="12">
        <v>0.68</v>
      </c>
      <c r="P1771" s="12">
        <v>0.16</v>
      </c>
      <c r="Q1771" s="12">
        <v>7483934</v>
      </c>
      <c r="R1771" s="12">
        <v>0.73499999999999999</v>
      </c>
      <c r="S1771" s="17" cm="1">
        <f t="array" ref="S1771:T1771">VLOOKUP(Merged_Sheet!A1771,Merged_Sheet!A1771:F4461,{5,6},0)</f>
        <v>44138014092</v>
      </c>
      <c r="T1771" s="17">
        <v>44138014092</v>
      </c>
      <c r="U1771" s="12" cm="1">
        <f t="array" ref="U1771:Z1771">VLOOKUP(Merged_Sheet!A1771,BUSINESS!A1771:J4461,{5,6,7,8,9,10},0)</f>
        <v>0.27600000000000002</v>
      </c>
      <c r="V1771" s="12">
        <v>18</v>
      </c>
      <c r="W1771" s="12">
        <v>0</v>
      </c>
      <c r="X1771" s="12">
        <v>63</v>
      </c>
      <c r="Y1771" s="12">
        <v>0.75700000000000001</v>
      </c>
      <c r="Z1771" s="12">
        <v>0.99399999999999999</v>
      </c>
      <c r="AA1771" s="17" cm="1">
        <f t="array" ref="AA1771:AB1771">VLOOKUP(Merged_Sheet!A1771,Merged_Sheet!A1771:F4461,{5,6},0)</f>
        <v>44138014092</v>
      </c>
      <c r="AB1771" s="17">
        <v>44138014092</v>
      </c>
      <c r="AC1771" s="16">
        <f t="shared" si="163"/>
        <v>5897.7022100943168</v>
      </c>
      <c r="AD1771" s="12">
        <f t="shared" si="164"/>
        <v>5897.7022100943168</v>
      </c>
      <c r="AE1771" s="12">
        <f t="shared" si="165"/>
        <v>5897.7022100943168</v>
      </c>
      <c r="AF1771" s="12">
        <f t="shared" si="166"/>
        <v>5897.7022100943168</v>
      </c>
      <c r="AG1771" s="12">
        <f t="shared" si="167"/>
        <v>0.26500000000000001</v>
      </c>
    </row>
    <row r="1772" spans="1:33" ht="14.5" x14ac:dyDescent="0.35">
      <c r="A1772" s="12" t="str">
        <f t="shared" si="162"/>
        <v>Nigeria-Africa-2002</v>
      </c>
      <c r="B1772" s="13" t="s">
        <v>64</v>
      </c>
      <c r="C1772" s="14" t="s">
        <v>201</v>
      </c>
      <c r="D1772" s="15">
        <v>2002</v>
      </c>
      <c r="E1772" s="16" cm="1">
        <f t="array" ref="E1772:I1772">VLOOKUP(Merged_Sheet!A1772,GDP!A1772:I4462,{5,6,7,8,9},0)</f>
        <v>59116868250</v>
      </c>
      <c r="F1772" s="16">
        <v>59116868250</v>
      </c>
      <c r="G1772" s="12">
        <v>3.9E-2</v>
      </c>
      <c r="H1772" s="12">
        <v>18</v>
      </c>
      <c r="I1772" s="12">
        <v>0.248</v>
      </c>
      <c r="J1772" s="12" cm="1">
        <f t="array" ref="J1772:R1772">VLOOKUP(Merged_Sheet!A1772,'HUMAN RESOURCES'!A1772:M4462,{5,6,7,8,9,10,11,12,13},0)</f>
        <v>0.01</v>
      </c>
      <c r="K1772" s="12">
        <v>4.0000000000000001E-3</v>
      </c>
      <c r="L1772" s="12">
        <v>85</v>
      </c>
      <c r="M1772" s="12">
        <v>79</v>
      </c>
      <c r="N1772" s="12">
        <v>0</v>
      </c>
      <c r="O1772" s="12">
        <v>0</v>
      </c>
      <c r="P1772" s="12">
        <v>0</v>
      </c>
      <c r="Q1772" s="12">
        <v>30130</v>
      </c>
      <c r="R1772" s="12">
        <v>0.94</v>
      </c>
      <c r="S1772" s="17" cm="1">
        <f t="array" ref="S1772:T1772">VLOOKUP(Merged_Sheet!A1772,Merged_Sheet!A1772:F4462,{5,6},0)</f>
        <v>59116868250</v>
      </c>
      <c r="T1772" s="17">
        <v>59116868250</v>
      </c>
      <c r="U1772" s="12" cm="1">
        <f t="array" ref="U1772:Z1772">VLOOKUP(Merged_Sheet!A1772,BUSINESS!A1772:J4462,{5,6,7,8,9,10},0)</f>
        <v>0</v>
      </c>
      <c r="V1772" s="12">
        <v>0</v>
      </c>
      <c r="W1772" s="12">
        <v>0</v>
      </c>
      <c r="X1772" s="12">
        <v>0</v>
      </c>
      <c r="Y1772" s="12">
        <v>0.502</v>
      </c>
      <c r="Z1772" s="12">
        <v>0.57699999999999996</v>
      </c>
      <c r="AA1772" s="17" cm="1">
        <f t="array" ref="AA1772:AB1772">VLOOKUP(Merged_Sheet!A1772,Merged_Sheet!A1772:F4462,{5,6},0)</f>
        <v>59116868250</v>
      </c>
      <c r="AB1772" s="17">
        <v>59116868250</v>
      </c>
      <c r="AC1772" s="16">
        <f t="shared" si="163"/>
        <v>1962060.0149352804</v>
      </c>
      <c r="AD1772" s="12">
        <f t="shared" si="164"/>
        <v>1962060.0149352804</v>
      </c>
      <c r="AE1772" s="12">
        <f t="shared" si="165"/>
        <v>1962060.0149352804</v>
      </c>
      <c r="AF1772" s="12">
        <f t="shared" si="166"/>
        <v>1962060.0149352804</v>
      </c>
      <c r="AG1772" s="12">
        <f t="shared" si="167"/>
        <v>6.0000000000000053E-2</v>
      </c>
    </row>
    <row r="1773" spans="1:33" ht="14.5" x14ac:dyDescent="0.35">
      <c r="A1773" s="12" t="str">
        <f t="shared" si="162"/>
        <v>Nigeria-Africa-2003</v>
      </c>
      <c r="B1773" s="13" t="s">
        <v>64</v>
      </c>
      <c r="C1773" s="14" t="s">
        <v>201</v>
      </c>
      <c r="D1773" s="15">
        <v>2003</v>
      </c>
      <c r="E1773" s="16" cm="1">
        <f t="array" ref="E1773:I1773">VLOOKUP(Merged_Sheet!A1773,GDP!A1773:I4463,{5,6,7,8,9},0)</f>
        <v>67655840108</v>
      </c>
      <c r="F1773" s="16">
        <v>67655840108</v>
      </c>
      <c r="G1773" s="12">
        <v>7.4999999999999997E-2</v>
      </c>
      <c r="H1773" s="12">
        <v>39</v>
      </c>
      <c r="I1773" s="12">
        <v>0.20699999999999999</v>
      </c>
      <c r="J1773" s="12" cm="1">
        <f t="array" ref="J1773:R1773">VLOOKUP(Merged_Sheet!A1773,'HUMAN RESOURCES'!A1773:M4463,{5,6,7,8,9,10,11,12,13},0)</f>
        <v>1.0999999999999999E-2</v>
      </c>
      <c r="K1773" s="12">
        <v>3.0000000000000001E-3</v>
      </c>
      <c r="L1773" s="12">
        <v>0</v>
      </c>
      <c r="M1773" s="12">
        <v>0</v>
      </c>
      <c r="N1773" s="12">
        <v>0</v>
      </c>
      <c r="O1773" s="12">
        <v>0</v>
      </c>
      <c r="P1773" s="12">
        <v>0</v>
      </c>
      <c r="Q1773" s="12">
        <v>81877</v>
      </c>
      <c r="R1773" s="12">
        <v>0.89800000000000002</v>
      </c>
      <c r="S1773" s="17" cm="1">
        <f t="array" ref="S1773:T1773">VLOOKUP(Merged_Sheet!A1773,Merged_Sheet!A1773:F4463,{5,6},0)</f>
        <v>67655840108</v>
      </c>
      <c r="T1773" s="17">
        <v>67655840108</v>
      </c>
      <c r="U1773" s="12" cm="1">
        <f t="array" ref="U1773:Z1773">VLOOKUP(Merged_Sheet!A1773,BUSINESS!A1773:J4463,{5,6,7,8,9,10},0)</f>
        <v>0</v>
      </c>
      <c r="V1773" s="12">
        <v>0</v>
      </c>
      <c r="W1773" s="12">
        <v>0</v>
      </c>
      <c r="X1773" s="12">
        <v>0</v>
      </c>
      <c r="Y1773" s="12">
        <v>0.48899999999999999</v>
      </c>
      <c r="Z1773" s="12">
        <v>0.84299999999999997</v>
      </c>
      <c r="AA1773" s="17" cm="1">
        <f t="array" ref="AA1773:AB1773">VLOOKUP(Merged_Sheet!A1773,Merged_Sheet!A1773:F4463,{5,6},0)</f>
        <v>67655840108</v>
      </c>
      <c r="AB1773" s="17">
        <v>67655840108</v>
      </c>
      <c r="AC1773" s="16">
        <f t="shared" si="163"/>
        <v>826310.68685955764</v>
      </c>
      <c r="AD1773" s="12">
        <f t="shared" si="164"/>
        <v>826310.68685955764</v>
      </c>
      <c r="AE1773" s="12">
        <f t="shared" si="165"/>
        <v>826310.68685955764</v>
      </c>
      <c r="AF1773" s="12">
        <f t="shared" si="166"/>
        <v>826310.68685955764</v>
      </c>
      <c r="AG1773" s="12">
        <f t="shared" si="167"/>
        <v>0.10199999999999998</v>
      </c>
    </row>
    <row r="1774" spans="1:33" ht="14.5" x14ac:dyDescent="0.35">
      <c r="A1774" s="12" t="str">
        <f t="shared" si="162"/>
        <v>Nigeria-Africa-2004</v>
      </c>
      <c r="B1774" s="13" t="s">
        <v>64</v>
      </c>
      <c r="C1774" s="14" t="s">
        <v>201</v>
      </c>
      <c r="D1774" s="15">
        <v>2004</v>
      </c>
      <c r="E1774" s="16" cm="1">
        <f t="array" ref="E1774:I1774">VLOOKUP(Merged_Sheet!A1774,GDP!A1774:I4464,{5,6,7,8,9},0)</f>
        <v>87845403978</v>
      </c>
      <c r="F1774" s="16">
        <v>87845403978</v>
      </c>
      <c r="G1774" s="12">
        <v>7.0000000000000007E-2</v>
      </c>
      <c r="H1774" s="12">
        <v>45</v>
      </c>
      <c r="I1774" s="12">
        <v>0.192</v>
      </c>
      <c r="J1774" s="12" cm="1">
        <f t="array" ref="J1774:R1774">VLOOKUP(Merged_Sheet!A1774,'HUMAN RESOURCES'!A1774:M4464,{5,6,7,8,9,10,11,12,13},0)</f>
        <v>1.0999999999999999E-2</v>
      </c>
      <c r="K1774" s="12">
        <v>5.0000000000000001E-3</v>
      </c>
      <c r="L1774" s="12">
        <v>78</v>
      </c>
      <c r="M1774" s="12">
        <v>67</v>
      </c>
      <c r="N1774" s="12">
        <v>0.151</v>
      </c>
      <c r="O1774" s="12">
        <v>0.67900000000000005</v>
      </c>
      <c r="P1774" s="12">
        <v>0.17</v>
      </c>
      <c r="Q1774" s="12">
        <v>1346810</v>
      </c>
      <c r="R1774" s="12">
        <v>0.68600000000000005</v>
      </c>
      <c r="S1774" s="17" cm="1">
        <f t="array" ref="S1774:T1774">VLOOKUP(Merged_Sheet!A1774,Merged_Sheet!A1774:F4464,{5,6},0)</f>
        <v>87845403978</v>
      </c>
      <c r="T1774" s="17">
        <v>87845403978</v>
      </c>
      <c r="U1774" s="12" cm="1">
        <f t="array" ref="U1774:Z1774">VLOOKUP(Merged_Sheet!A1774,BUSINESS!A1774:J4464,{5,6,7,8,9,10},0)</f>
        <v>0.49099999999999999</v>
      </c>
      <c r="V1774" s="12">
        <v>35</v>
      </c>
      <c r="W1774" s="12">
        <v>0</v>
      </c>
      <c r="X1774" s="12">
        <v>81</v>
      </c>
      <c r="Y1774" s="12">
        <v>0.63500000000000001</v>
      </c>
      <c r="Z1774" s="12">
        <v>1.258</v>
      </c>
      <c r="AA1774" s="17" cm="1">
        <f t="array" ref="AA1774:AB1774">VLOOKUP(Merged_Sheet!A1774,Merged_Sheet!A1774:F4464,{5,6},0)</f>
        <v>87845403978</v>
      </c>
      <c r="AB1774" s="17">
        <v>87845403978</v>
      </c>
      <c r="AC1774" s="16">
        <f t="shared" si="163"/>
        <v>65224.793384367505</v>
      </c>
      <c r="AD1774" s="12">
        <f t="shared" si="164"/>
        <v>65224.793384367505</v>
      </c>
      <c r="AE1774" s="12">
        <f t="shared" si="165"/>
        <v>65224.793384367505</v>
      </c>
      <c r="AF1774" s="12">
        <f t="shared" si="166"/>
        <v>65224.793384367505</v>
      </c>
      <c r="AG1774" s="12">
        <f t="shared" si="167"/>
        <v>0.31399999999999995</v>
      </c>
    </row>
    <row r="1775" spans="1:33" ht="14.5" x14ac:dyDescent="0.35">
      <c r="A1775" s="12" t="str">
        <f t="shared" si="162"/>
        <v>Nigeria-Africa-2005</v>
      </c>
      <c r="B1775" s="13" t="s">
        <v>64</v>
      </c>
      <c r="C1775" s="14" t="s">
        <v>201</v>
      </c>
      <c r="D1775" s="15">
        <v>2005</v>
      </c>
      <c r="E1775" s="16" cm="1">
        <f t="array" ref="E1775:I1775">VLOOKUP(Merged_Sheet!A1775,GDP!A1775:I4465,{5,6,7,8,9},0)</f>
        <v>112000000000</v>
      </c>
      <c r="F1775" s="16">
        <v>112000000000</v>
      </c>
      <c r="G1775" s="12">
        <v>6.6000000000000003E-2</v>
      </c>
      <c r="H1775" s="12">
        <v>53</v>
      </c>
      <c r="I1775" s="12">
        <v>0.17899999999999999</v>
      </c>
      <c r="J1775" s="12" cm="1">
        <f t="array" ref="J1775:R1775">VLOOKUP(Merged_Sheet!A1775,'HUMAN RESOURCES'!A1775:M4465,{5,6,7,8,9,10,11,12,13},0)</f>
        <v>1.0999999999999999E-2</v>
      </c>
      <c r="K1775" s="12">
        <v>1.2E-2</v>
      </c>
      <c r="L1775" s="12">
        <v>77</v>
      </c>
      <c r="M1775" s="12">
        <v>72</v>
      </c>
      <c r="N1775" s="12">
        <v>0.192</v>
      </c>
      <c r="O1775" s="12">
        <v>0.69399999999999995</v>
      </c>
      <c r="P1775" s="12">
        <v>0.113</v>
      </c>
      <c r="Q1775" s="12">
        <v>2093801</v>
      </c>
      <c r="R1775" s="12">
        <v>0.57399999999999995</v>
      </c>
      <c r="S1775" s="17" cm="1">
        <f t="array" ref="S1775:T1775">VLOOKUP(Merged_Sheet!A1775,Merged_Sheet!A1775:F4465,{5,6},0)</f>
        <v>112000000000</v>
      </c>
      <c r="T1775" s="17">
        <v>112000000000</v>
      </c>
      <c r="U1775" s="12" cm="1">
        <f t="array" ref="U1775:Z1775">VLOOKUP(Merged_Sheet!A1775,BUSINESS!A1775:J4465,{5,6,7,8,9,10},0)</f>
        <v>0.20300000000000001</v>
      </c>
      <c r="V1775" s="12">
        <v>18</v>
      </c>
      <c r="W1775" s="12">
        <v>0</v>
      </c>
      <c r="X1775" s="12">
        <v>192</v>
      </c>
      <c r="Y1775" s="12">
        <v>0.28599999999999998</v>
      </c>
      <c r="Z1775" s="12">
        <v>0.60399999999999998</v>
      </c>
      <c r="AA1775" s="17" cm="1">
        <f t="array" ref="AA1775:AB1775">VLOOKUP(Merged_Sheet!A1775,Merged_Sheet!A1775:F4465,{5,6},0)</f>
        <v>112000000000</v>
      </c>
      <c r="AB1775" s="17">
        <v>112000000000</v>
      </c>
      <c r="AC1775" s="16">
        <f t="shared" si="163"/>
        <v>53491.234362768955</v>
      </c>
      <c r="AD1775" s="12">
        <f t="shared" si="164"/>
        <v>53491.234362768955</v>
      </c>
      <c r="AE1775" s="12">
        <f t="shared" si="165"/>
        <v>53491.234362768955</v>
      </c>
      <c r="AF1775" s="12">
        <f t="shared" si="166"/>
        <v>53491.234362768955</v>
      </c>
      <c r="AG1775" s="12">
        <f t="shared" si="167"/>
        <v>0.42600000000000005</v>
      </c>
    </row>
    <row r="1776" spans="1:33" ht="14.5" x14ac:dyDescent="0.35">
      <c r="A1776" s="12" t="str">
        <f t="shared" si="162"/>
        <v>Nigeria-Africa-2006</v>
      </c>
      <c r="B1776" s="13" t="s">
        <v>64</v>
      </c>
      <c r="C1776" s="14" t="s">
        <v>201</v>
      </c>
      <c r="D1776" s="15">
        <v>2006</v>
      </c>
      <c r="E1776" s="16" cm="1">
        <f t="array" ref="E1776:I1776">VLOOKUP(Merged_Sheet!A1776,GDP!A1776:I4466,{5,6,7,8,9},0)</f>
        <v>145000000000</v>
      </c>
      <c r="F1776" s="16">
        <v>145000000000</v>
      </c>
      <c r="G1776" s="12">
        <v>5.7000000000000002E-2</v>
      </c>
      <c r="H1776" s="12">
        <v>59</v>
      </c>
      <c r="I1776" s="12">
        <v>0.16900000000000001</v>
      </c>
      <c r="J1776" s="12" cm="1">
        <f t="array" ref="J1776:R1776">VLOOKUP(Merged_Sheet!A1776,'HUMAN RESOURCES'!A1776:M4466,{5,6,7,8,9,10,11,12,13},0)</f>
        <v>1.0999999999999999E-2</v>
      </c>
      <c r="K1776" s="12">
        <v>3.0000000000000001E-3</v>
      </c>
      <c r="L1776" s="12">
        <v>83</v>
      </c>
      <c r="M1776" s="12">
        <v>76</v>
      </c>
      <c r="N1776" s="12">
        <v>0.17199999999999999</v>
      </c>
      <c r="O1776" s="12">
        <v>0.66700000000000004</v>
      </c>
      <c r="P1776" s="12">
        <v>0.161</v>
      </c>
      <c r="Q1776" s="12">
        <v>5266268</v>
      </c>
      <c r="R1776" s="12">
        <v>0.83</v>
      </c>
      <c r="S1776" s="17" cm="1">
        <f t="array" ref="S1776:T1776">VLOOKUP(Merged_Sheet!A1776,Merged_Sheet!A1776:F4466,{5,6},0)</f>
        <v>145000000000</v>
      </c>
      <c r="T1776" s="17">
        <v>145000000000</v>
      </c>
      <c r="U1776" s="12" cm="1">
        <f t="array" ref="U1776:Z1776">VLOOKUP(Merged_Sheet!A1776,BUSINESS!A1776:J4466,{5,6,7,8,9,10},0)</f>
        <v>0.47699999999999998</v>
      </c>
      <c r="V1776" s="12">
        <v>14</v>
      </c>
      <c r="W1776" s="12">
        <v>0</v>
      </c>
      <c r="X1776" s="12">
        <v>269</v>
      </c>
      <c r="Y1776" s="12">
        <v>0.79700000000000004</v>
      </c>
      <c r="Z1776" s="12">
        <v>1.0760000000000001</v>
      </c>
      <c r="AA1776" s="17" cm="1">
        <f t="array" ref="AA1776:AB1776">VLOOKUP(Merged_Sheet!A1776,Merged_Sheet!A1776:F4466,{5,6},0)</f>
        <v>145000000000</v>
      </c>
      <c r="AB1776" s="17">
        <v>145000000000</v>
      </c>
      <c r="AC1776" s="16">
        <f t="shared" si="163"/>
        <v>27533.729768405254</v>
      </c>
      <c r="AD1776" s="12">
        <f t="shared" si="164"/>
        <v>27533.729768405254</v>
      </c>
      <c r="AE1776" s="12">
        <f t="shared" si="165"/>
        <v>27533.729768405254</v>
      </c>
      <c r="AF1776" s="12">
        <f t="shared" si="166"/>
        <v>27533.729768405254</v>
      </c>
      <c r="AG1776" s="12">
        <f t="shared" si="167"/>
        <v>0.17000000000000004</v>
      </c>
    </row>
    <row r="1777" spans="1:33" ht="14.5" x14ac:dyDescent="0.35">
      <c r="A1777" s="12" t="str">
        <f t="shared" si="162"/>
        <v>Nigeria-Africa-2007</v>
      </c>
      <c r="B1777" s="13" t="s">
        <v>64</v>
      </c>
      <c r="C1777" s="14" t="s">
        <v>201</v>
      </c>
      <c r="D1777" s="15">
        <v>2007</v>
      </c>
      <c r="E1777" s="16" cm="1">
        <f t="array" ref="E1777:I1777">VLOOKUP(Merged_Sheet!A1777,GDP!A1777:I4467,{5,6,7,8,9},0)</f>
        <v>166000000000</v>
      </c>
      <c r="F1777" s="16">
        <v>166000000000</v>
      </c>
      <c r="G1777" s="12">
        <v>7.1999999999999995E-2</v>
      </c>
      <c r="H1777" s="12">
        <v>81</v>
      </c>
      <c r="I1777" s="12">
        <v>0.16900000000000001</v>
      </c>
      <c r="J1777" s="12" cm="1">
        <f t="array" ref="J1777:R1777">VLOOKUP(Merged_Sheet!A1777,'HUMAN RESOURCES'!A1777:M4467,{5,6,7,8,9,10,11,12,13},0)</f>
        <v>1.0999999999999999E-2</v>
      </c>
      <c r="K1777" s="12">
        <v>4.0000000000000001E-3</v>
      </c>
      <c r="L1777" s="12">
        <v>82</v>
      </c>
      <c r="M1777" s="12">
        <v>78</v>
      </c>
      <c r="N1777" s="12">
        <v>0.183</v>
      </c>
      <c r="O1777" s="12">
        <v>0.67500000000000004</v>
      </c>
      <c r="P1777" s="12">
        <v>0.14199999999999999</v>
      </c>
      <c r="Q1777" s="12">
        <v>16346101</v>
      </c>
      <c r="R1777" s="12">
        <v>0.83599999999999997</v>
      </c>
      <c r="S1777" s="17" cm="1">
        <f t="array" ref="S1777:T1777">VLOOKUP(Merged_Sheet!A1777,Merged_Sheet!A1777:F4467,{5,6},0)</f>
        <v>166000000000</v>
      </c>
      <c r="T1777" s="17">
        <v>166000000000</v>
      </c>
      <c r="U1777" s="12" cm="1">
        <f t="array" ref="U1777:Z1777">VLOOKUP(Merged_Sheet!A1777,BUSINESS!A1777:J4467,{5,6,7,8,9,10},0)</f>
        <v>0.44600000000000001</v>
      </c>
      <c r="V1777" s="12">
        <v>8</v>
      </c>
      <c r="W1777" s="12">
        <v>0</v>
      </c>
      <c r="X1777" s="12">
        <v>250</v>
      </c>
      <c r="Y1777" s="12">
        <v>0.83699999999999997</v>
      </c>
      <c r="Z1777" s="12">
        <v>1.056</v>
      </c>
      <c r="AA1777" s="17" cm="1">
        <f t="array" ref="AA1777:AB1777">VLOOKUP(Merged_Sheet!A1777,Merged_Sheet!A1777:F4467,{5,6},0)</f>
        <v>166000000000</v>
      </c>
      <c r="AB1777" s="17">
        <v>166000000000</v>
      </c>
      <c r="AC1777" s="16">
        <f t="shared" si="163"/>
        <v>10155.326949221713</v>
      </c>
      <c r="AD1777" s="12">
        <f t="shared" si="164"/>
        <v>10155.326949221713</v>
      </c>
      <c r="AE1777" s="12">
        <f t="shared" si="165"/>
        <v>10155.326949221713</v>
      </c>
      <c r="AF1777" s="12">
        <f t="shared" si="166"/>
        <v>10155.326949221713</v>
      </c>
      <c r="AG1777" s="12">
        <f t="shared" si="167"/>
        <v>0.16400000000000003</v>
      </c>
    </row>
    <row r="1778" spans="1:33" ht="14.5" x14ac:dyDescent="0.35">
      <c r="A1778" s="12" t="str">
        <f t="shared" si="162"/>
        <v>Nigeria-Africa-2008</v>
      </c>
      <c r="B1778" s="13" t="s">
        <v>64</v>
      </c>
      <c r="C1778" s="14" t="s">
        <v>201</v>
      </c>
      <c r="D1778" s="15">
        <v>2008</v>
      </c>
      <c r="E1778" s="16" cm="1">
        <f t="array" ref="E1778:I1778">VLOOKUP(Merged_Sheet!A1778,GDP!A1778:I4468,{5,6,7,8,9},0)</f>
        <v>208000000000</v>
      </c>
      <c r="F1778" s="16">
        <v>208000000000</v>
      </c>
      <c r="G1778" s="12">
        <v>6.5000000000000002E-2</v>
      </c>
      <c r="H1778" s="12">
        <v>88</v>
      </c>
      <c r="I1778" s="12">
        <v>0.155</v>
      </c>
      <c r="J1778" s="12" cm="1">
        <f t="array" ref="J1778:R1778">VLOOKUP(Merged_Sheet!A1778,'HUMAN RESOURCES'!A1778:M4468,{5,6,7,8,9,10,11,12,13},0)</f>
        <v>1.0999999999999999E-2</v>
      </c>
      <c r="K1778" s="12">
        <v>5.0000000000000001E-3</v>
      </c>
      <c r="L1778" s="12">
        <v>84</v>
      </c>
      <c r="M1778" s="12">
        <v>78</v>
      </c>
      <c r="N1778" s="12">
        <v>0.14499999999999999</v>
      </c>
      <c r="O1778" s="12">
        <v>0.68700000000000006</v>
      </c>
      <c r="P1778" s="12">
        <v>0.16800000000000001</v>
      </c>
      <c r="Q1778" s="12">
        <v>44397319</v>
      </c>
      <c r="R1778" s="12">
        <v>0.77500000000000002</v>
      </c>
      <c r="S1778" s="17" cm="1">
        <f t="array" ref="S1778:T1778">VLOOKUP(Merged_Sheet!A1778,Merged_Sheet!A1778:F4468,{5,6},0)</f>
        <v>208000000000</v>
      </c>
      <c r="T1778" s="17">
        <v>208000000000</v>
      </c>
      <c r="U1778" s="12" cm="1">
        <f t="array" ref="U1778:Z1778">VLOOKUP(Merged_Sheet!A1778,BUSINESS!A1778:J4468,{5,6,7,8,9,10},0)</f>
        <v>0.61899999999999999</v>
      </c>
      <c r="V1778" s="12">
        <v>47</v>
      </c>
      <c r="W1778" s="12">
        <v>0</v>
      </c>
      <c r="X1778" s="12">
        <v>298</v>
      </c>
      <c r="Y1778" s="12">
        <v>0.504</v>
      </c>
      <c r="Z1778" s="12">
        <v>1.038</v>
      </c>
      <c r="AA1778" s="17" cm="1">
        <f t="array" ref="AA1778:AB1778">VLOOKUP(Merged_Sheet!A1778,Merged_Sheet!A1778:F4468,{5,6},0)</f>
        <v>208000000000</v>
      </c>
      <c r="AB1778" s="17">
        <v>208000000000</v>
      </c>
      <c r="AC1778" s="16">
        <f t="shared" si="163"/>
        <v>4684.9675765331685</v>
      </c>
      <c r="AD1778" s="12">
        <f t="shared" si="164"/>
        <v>4684.9675765331685</v>
      </c>
      <c r="AE1778" s="12">
        <f t="shared" si="165"/>
        <v>4684.9675765331685</v>
      </c>
      <c r="AF1778" s="12">
        <f t="shared" si="166"/>
        <v>4684.9675765331685</v>
      </c>
      <c r="AG1778" s="12">
        <f t="shared" si="167"/>
        <v>0.22499999999999998</v>
      </c>
    </row>
    <row r="1779" spans="1:33" ht="14.5" x14ac:dyDescent="0.35">
      <c r="A1779" s="12" t="str">
        <f t="shared" si="162"/>
        <v>Nigeria-Africa-2009</v>
      </c>
      <c r="B1779" s="13" t="s">
        <v>64</v>
      </c>
      <c r="C1779" s="14" t="s">
        <v>201</v>
      </c>
      <c r="D1779" s="15">
        <v>2009</v>
      </c>
      <c r="E1779" s="16" cm="1">
        <f t="array" ref="E1779:I1779">VLOOKUP(Merged_Sheet!A1779,GDP!A1779:I4469,{5,6,7,8,9},0)</f>
        <v>169000000000</v>
      </c>
      <c r="F1779" s="16">
        <v>169000000000</v>
      </c>
      <c r="G1779" s="12">
        <v>6.8000000000000005E-2</v>
      </c>
      <c r="H1779" s="12">
        <v>74</v>
      </c>
      <c r="I1779" s="12">
        <v>0.184</v>
      </c>
      <c r="J1779" s="12" cm="1">
        <f t="array" ref="J1779:R1779">VLOOKUP(Merged_Sheet!A1779,'HUMAN RESOURCES'!A1779:M4469,{5,6,7,8,9,10,11,12,13},0)</f>
        <v>1.2E-2</v>
      </c>
      <c r="K1779" s="12">
        <v>1.7999999999999999E-2</v>
      </c>
      <c r="L1779" s="12">
        <v>72</v>
      </c>
      <c r="M1779" s="12">
        <v>64</v>
      </c>
      <c r="N1779" s="12">
        <v>0.182</v>
      </c>
      <c r="O1779" s="12">
        <v>0.70499999999999996</v>
      </c>
      <c r="P1779" s="12">
        <v>0.113</v>
      </c>
      <c r="Q1779" s="12">
        <v>3585209</v>
      </c>
      <c r="R1779" s="12">
        <v>0.45200000000000001</v>
      </c>
      <c r="S1779" s="17" cm="1">
        <f t="array" ref="S1779:T1779">VLOOKUP(Merged_Sheet!A1779,Merged_Sheet!A1779:F4469,{5,6},0)</f>
        <v>169000000000</v>
      </c>
      <c r="T1779" s="17">
        <v>169000000000</v>
      </c>
      <c r="U1779" s="12" cm="1">
        <f t="array" ref="U1779:Z1779">VLOOKUP(Merged_Sheet!A1779,BUSINESS!A1779:J4469,{5,6,7,8,9,10},0)</f>
        <v>0.45900000000000002</v>
      </c>
      <c r="V1779" s="12">
        <v>30</v>
      </c>
      <c r="W1779" s="12">
        <v>0</v>
      </c>
      <c r="X1779" s="12">
        <v>232</v>
      </c>
      <c r="Y1779" s="12">
        <v>0.19600000000000001</v>
      </c>
      <c r="Z1779" s="12">
        <v>0.36599999999999999</v>
      </c>
      <c r="AA1779" s="17" cm="1">
        <f t="array" ref="AA1779:AB1779">VLOOKUP(Merged_Sheet!A1779,Merged_Sheet!A1779:F4469,{5,6},0)</f>
        <v>169000000000</v>
      </c>
      <c r="AB1779" s="17">
        <v>169000000000</v>
      </c>
      <c r="AC1779" s="16">
        <f t="shared" si="163"/>
        <v>47138.116634204591</v>
      </c>
      <c r="AD1779" s="12">
        <f t="shared" si="164"/>
        <v>47138.116634204591</v>
      </c>
      <c r="AE1779" s="12">
        <f t="shared" si="165"/>
        <v>47138.116634204591</v>
      </c>
      <c r="AF1779" s="12">
        <f t="shared" si="166"/>
        <v>47138.116634204591</v>
      </c>
      <c r="AG1779" s="12">
        <f t="shared" si="167"/>
        <v>0.54800000000000004</v>
      </c>
    </row>
    <row r="1780" spans="1:33" ht="14.5" x14ac:dyDescent="0.35">
      <c r="A1780" s="12" t="str">
        <f t="shared" si="162"/>
        <v>Nigeria-Africa-2010</v>
      </c>
      <c r="B1780" s="13" t="s">
        <v>64</v>
      </c>
      <c r="C1780" s="14" t="s">
        <v>201</v>
      </c>
      <c r="D1780" s="15">
        <v>2010</v>
      </c>
      <c r="E1780" s="16" cm="1">
        <f t="array" ref="E1780:I1780">VLOOKUP(Merged_Sheet!A1780,GDP!A1780:I4470,{5,6,7,8,9},0)</f>
        <v>369000000000</v>
      </c>
      <c r="F1780" s="16">
        <v>369000000000</v>
      </c>
      <c r="G1780" s="12">
        <v>5.6000000000000001E-2</v>
      </c>
      <c r="H1780" s="12">
        <v>80</v>
      </c>
      <c r="I1780" s="12">
        <v>0.17599999999999999</v>
      </c>
      <c r="J1780" s="12" cm="1">
        <f t="array" ref="J1780:R1780">VLOOKUP(Merged_Sheet!A1780,'HUMAN RESOURCES'!A1780:M4470,{5,6,7,8,9,10,11,12,13},0)</f>
        <v>1.2E-2</v>
      </c>
      <c r="K1780" s="12">
        <v>4.0000000000000001E-3</v>
      </c>
      <c r="L1780" s="12">
        <v>80</v>
      </c>
      <c r="M1780" s="12">
        <v>76</v>
      </c>
      <c r="N1780" s="12">
        <v>0.186</v>
      </c>
      <c r="O1780" s="12">
        <v>0.66</v>
      </c>
      <c r="P1780" s="12">
        <v>0.154</v>
      </c>
      <c r="Q1780" s="12">
        <v>5437272</v>
      </c>
      <c r="R1780" s="12">
        <v>0.86099999999999999</v>
      </c>
      <c r="S1780" s="17" cm="1">
        <f t="array" ref="S1780:T1780">VLOOKUP(Merged_Sheet!A1780,Merged_Sheet!A1780:F4470,{5,6},0)</f>
        <v>369000000000</v>
      </c>
      <c r="T1780" s="17">
        <v>369000000000</v>
      </c>
      <c r="U1780" s="12" cm="1">
        <f t="array" ref="U1780:Z1780">VLOOKUP(Merged_Sheet!A1780,BUSINESS!A1780:J4470,{5,6,7,8,9,10},0)</f>
        <v>0.315</v>
      </c>
      <c r="V1780" s="12">
        <v>6</v>
      </c>
      <c r="W1780" s="12">
        <v>0</v>
      </c>
      <c r="X1780" s="12">
        <v>135</v>
      </c>
      <c r="Y1780" s="12">
        <v>0.86699999999999999</v>
      </c>
      <c r="Z1780" s="12">
        <v>1.071</v>
      </c>
      <c r="AA1780" s="17" cm="1">
        <f t="array" ref="AA1780:AB1780">VLOOKUP(Merged_Sheet!A1780,Merged_Sheet!A1780:F4470,{5,6},0)</f>
        <v>369000000000</v>
      </c>
      <c r="AB1780" s="17">
        <v>369000000000</v>
      </c>
      <c r="AC1780" s="16">
        <f t="shared" si="163"/>
        <v>67864.914611591987</v>
      </c>
      <c r="AD1780" s="12">
        <f t="shared" si="164"/>
        <v>67864.914611591987</v>
      </c>
      <c r="AE1780" s="12">
        <f t="shared" si="165"/>
        <v>67864.914611591987</v>
      </c>
      <c r="AF1780" s="12">
        <f t="shared" si="166"/>
        <v>67864.914611591987</v>
      </c>
      <c r="AG1780" s="12">
        <f t="shared" si="167"/>
        <v>0.13900000000000001</v>
      </c>
    </row>
    <row r="1781" spans="1:33" ht="14.5" x14ac:dyDescent="0.35">
      <c r="A1781" s="12" t="str">
        <f t="shared" si="162"/>
        <v>Nigeria-Africa-2011</v>
      </c>
      <c r="B1781" s="13" t="s">
        <v>64</v>
      </c>
      <c r="C1781" s="14" t="s">
        <v>201</v>
      </c>
      <c r="D1781" s="15">
        <v>2011</v>
      </c>
      <c r="E1781" s="16" cm="1">
        <f t="array" ref="E1781:I1781">VLOOKUP(Merged_Sheet!A1781,GDP!A1781:I4471,{5,6,7,8,9},0)</f>
        <v>412000000000</v>
      </c>
      <c r="F1781" s="16">
        <v>412000000000</v>
      </c>
      <c r="G1781" s="12">
        <v>5.7000000000000002E-2</v>
      </c>
      <c r="H1781" s="12">
        <v>85</v>
      </c>
      <c r="I1781" s="12">
        <v>0.16</v>
      </c>
      <c r="J1781" s="12" cm="1">
        <f t="array" ref="J1781:R1781">VLOOKUP(Merged_Sheet!A1781,'HUMAN RESOURCES'!A1781:M4471,{5,6,7,8,9,10,11,12,13},0)</f>
        <v>1.2E-2</v>
      </c>
      <c r="K1781" s="12">
        <v>4.0000000000000001E-3</v>
      </c>
      <c r="L1781" s="12">
        <v>81</v>
      </c>
      <c r="M1781" s="12">
        <v>77</v>
      </c>
      <c r="N1781" s="12">
        <v>0.19500000000000001</v>
      </c>
      <c r="O1781" s="12">
        <v>0.69699999999999995</v>
      </c>
      <c r="P1781" s="12">
        <v>0.109</v>
      </c>
      <c r="Q1781" s="12">
        <v>1048314</v>
      </c>
      <c r="R1781" s="12">
        <v>0.68100000000000005</v>
      </c>
      <c r="S1781" s="17" cm="1">
        <f t="array" ref="S1781:T1781">VLOOKUP(Merged_Sheet!A1781,Merged_Sheet!A1781:F4471,{5,6},0)</f>
        <v>412000000000</v>
      </c>
      <c r="T1781" s="17">
        <v>412000000000</v>
      </c>
      <c r="U1781" s="12" cm="1">
        <f t="array" ref="U1781:Z1781">VLOOKUP(Merged_Sheet!A1781,BUSINESS!A1781:J4471,{5,6,7,8,9,10},0)</f>
        <v>0</v>
      </c>
      <c r="V1781" s="12">
        <v>0</v>
      </c>
      <c r="W1781" s="12">
        <v>0</v>
      </c>
      <c r="X1781" s="12">
        <v>0</v>
      </c>
      <c r="Y1781" s="12">
        <v>0.35799999999999998</v>
      </c>
      <c r="Z1781" s="12">
        <v>0.82799999999999996</v>
      </c>
      <c r="AA1781" s="17" cm="1">
        <f t="array" ref="AA1781:AB1781">VLOOKUP(Merged_Sheet!A1781,Merged_Sheet!A1781:F4471,{5,6},0)</f>
        <v>412000000000</v>
      </c>
      <c r="AB1781" s="17">
        <v>412000000000</v>
      </c>
      <c r="AC1781" s="16">
        <f t="shared" si="163"/>
        <v>393012.01739173569</v>
      </c>
      <c r="AD1781" s="12">
        <f t="shared" si="164"/>
        <v>393012.01739173569</v>
      </c>
      <c r="AE1781" s="12">
        <f t="shared" si="165"/>
        <v>393012.01739173569</v>
      </c>
      <c r="AF1781" s="12">
        <f t="shared" si="166"/>
        <v>393012.01739173569</v>
      </c>
      <c r="AG1781" s="12">
        <f t="shared" si="167"/>
        <v>0.31899999999999995</v>
      </c>
    </row>
    <row r="1782" spans="1:33" ht="14.5" x14ac:dyDescent="0.35">
      <c r="A1782" s="12" t="str">
        <f t="shared" si="162"/>
        <v>Nigeria-Africa-2012</v>
      </c>
      <c r="B1782" s="13" t="s">
        <v>64</v>
      </c>
      <c r="C1782" s="14" t="s">
        <v>201</v>
      </c>
      <c r="D1782" s="15">
        <v>2012</v>
      </c>
      <c r="E1782" s="16" cm="1">
        <f t="array" ref="E1782:I1782">VLOOKUP(Merged_Sheet!A1782,GDP!A1782:I4472,{5,6,7,8,9},0)</f>
        <v>463000000000</v>
      </c>
      <c r="F1782" s="16">
        <v>463000000000</v>
      </c>
      <c r="G1782" s="12">
        <v>6.0999999999999999E-2</v>
      </c>
      <c r="H1782" s="12">
        <v>94</v>
      </c>
      <c r="I1782" s="12">
        <v>0.16800000000000001</v>
      </c>
      <c r="J1782" s="12" cm="1">
        <f t="array" ref="J1782:R1782">VLOOKUP(Merged_Sheet!A1782,'HUMAN RESOURCES'!A1782:M4472,{5,6,7,8,9,10,11,12,13},0)</f>
        <v>1.2E-2</v>
      </c>
      <c r="K1782" s="12">
        <v>5.0000000000000001E-3</v>
      </c>
      <c r="L1782" s="12">
        <v>81</v>
      </c>
      <c r="M1782" s="12">
        <v>77</v>
      </c>
      <c r="N1782" s="12">
        <v>0.17799999999999999</v>
      </c>
      <c r="O1782" s="12">
        <v>0.66200000000000003</v>
      </c>
      <c r="P1782" s="12">
        <v>0.16</v>
      </c>
      <c r="Q1782" s="12">
        <v>60846820</v>
      </c>
      <c r="R1782" s="12">
        <v>0.80200000000000005</v>
      </c>
      <c r="S1782" s="17" cm="1">
        <f t="array" ref="S1782:T1782">VLOOKUP(Merged_Sheet!A1782,Merged_Sheet!A1782:F4472,{5,6},0)</f>
        <v>463000000000</v>
      </c>
      <c r="T1782" s="17">
        <v>463000000000</v>
      </c>
      <c r="U1782" s="12" cm="1">
        <f t="array" ref="U1782:Z1782">VLOOKUP(Merged_Sheet!A1782,BUSINESS!A1782:J4472,{5,6,7,8,9,10},0)</f>
        <v>0.34599999999999997</v>
      </c>
      <c r="V1782" s="12">
        <v>13</v>
      </c>
      <c r="W1782" s="12">
        <v>0</v>
      </c>
      <c r="X1782" s="12">
        <v>105</v>
      </c>
      <c r="Y1782" s="12">
        <v>0.68799999999999994</v>
      </c>
      <c r="Z1782" s="12">
        <v>1.1559999999999999</v>
      </c>
      <c r="AA1782" s="17" cm="1">
        <f t="array" ref="AA1782:AB1782">VLOOKUP(Merged_Sheet!A1782,Merged_Sheet!A1782:F4472,{5,6},0)</f>
        <v>463000000000</v>
      </c>
      <c r="AB1782" s="17">
        <v>463000000000</v>
      </c>
      <c r="AC1782" s="16">
        <f t="shared" si="163"/>
        <v>7609.2719389443855</v>
      </c>
      <c r="AD1782" s="12">
        <f t="shared" si="164"/>
        <v>7609.2719389443855</v>
      </c>
      <c r="AE1782" s="12">
        <f t="shared" si="165"/>
        <v>7609.2719389443855</v>
      </c>
      <c r="AF1782" s="12">
        <f t="shared" si="166"/>
        <v>7609.2719389443855</v>
      </c>
      <c r="AG1782" s="12">
        <f t="shared" si="167"/>
        <v>0.19799999999999995</v>
      </c>
    </row>
    <row r="1783" spans="1:33" ht="14.5" x14ac:dyDescent="0.35">
      <c r="A1783" s="12" t="str">
        <f t="shared" si="162"/>
        <v>North Korea-Asia-2000</v>
      </c>
      <c r="B1783" s="13" t="s">
        <v>60</v>
      </c>
      <c r="C1783" s="14" t="s">
        <v>202</v>
      </c>
      <c r="D1783" s="15">
        <v>2000</v>
      </c>
      <c r="E1783" s="16" cm="1">
        <f t="array" ref="E1783:I1783">VLOOKUP(Merged_Sheet!A1783,GDP!A1783:I4473,{5,6,7,8,9},0)</f>
        <v>0</v>
      </c>
      <c r="F1783" s="16">
        <v>0</v>
      </c>
      <c r="G1783" s="12">
        <v>0</v>
      </c>
      <c r="H1783" s="12">
        <v>0</v>
      </c>
      <c r="I1783" s="12">
        <v>0</v>
      </c>
      <c r="J1783" s="12" cm="1">
        <f t="array" ref="J1783:R1783">VLOOKUP(Merged_Sheet!A1783,'HUMAN RESOURCES'!A1783:M4473,{5,6,7,8,9,10,11,12,13},0)</f>
        <v>1.2E-2</v>
      </c>
      <c r="K1783" s="12">
        <v>3.0000000000000001E-3</v>
      </c>
      <c r="L1783" s="12">
        <v>82</v>
      </c>
      <c r="M1783" s="12">
        <v>77</v>
      </c>
      <c r="N1783" s="12">
        <v>0.184</v>
      </c>
      <c r="O1783" s="12">
        <v>0.67200000000000004</v>
      </c>
      <c r="P1783" s="12">
        <v>0.14399999999999999</v>
      </c>
      <c r="Q1783" s="12">
        <v>472637</v>
      </c>
      <c r="R1783" s="12">
        <v>0.87</v>
      </c>
      <c r="S1783" s="17" cm="1">
        <f t="array" ref="S1783:T1783">VLOOKUP(Merged_Sheet!A1783,Merged_Sheet!A1783:F4473,{5,6},0)</f>
        <v>0</v>
      </c>
      <c r="T1783" s="17">
        <v>0</v>
      </c>
      <c r="U1783" s="12" cm="1">
        <f t="array" ref="U1783:Z1783">VLOOKUP(Merged_Sheet!A1783,BUSINESS!A1783:J4473,{5,6,7,8,9,10},0)</f>
        <v>0.20399999999999999</v>
      </c>
      <c r="V1783" s="12">
        <v>26</v>
      </c>
      <c r="W1783" s="12">
        <v>0</v>
      </c>
      <c r="X1783" s="12">
        <v>59</v>
      </c>
      <c r="Y1783" s="12">
        <v>0.72499999999999998</v>
      </c>
      <c r="Z1783" s="12">
        <v>1.5289999999999999</v>
      </c>
      <c r="AA1783" s="17" cm="1">
        <f t="array" ref="AA1783:AB1783">VLOOKUP(Merged_Sheet!A1783,Merged_Sheet!A1783:F4473,{5,6},0)</f>
        <v>0</v>
      </c>
      <c r="AB1783" s="17">
        <v>0</v>
      </c>
      <c r="AC1783" s="16">
        <f t="shared" si="163"/>
        <v>0</v>
      </c>
      <c r="AD1783" s="12">
        <f t="shared" si="164"/>
        <v>0</v>
      </c>
      <c r="AE1783" s="12">
        <f t="shared" si="165"/>
        <v>0</v>
      </c>
      <c r="AF1783" s="12">
        <f t="shared" si="166"/>
        <v>0</v>
      </c>
      <c r="AG1783" s="12">
        <f t="shared" si="167"/>
        <v>0.13</v>
      </c>
    </row>
    <row r="1784" spans="1:33" ht="14.5" x14ac:dyDescent="0.35">
      <c r="A1784" s="12" t="str">
        <f t="shared" si="162"/>
        <v>North Korea-Asia-2001</v>
      </c>
      <c r="B1784" s="13" t="s">
        <v>60</v>
      </c>
      <c r="C1784" s="14" t="s">
        <v>202</v>
      </c>
      <c r="D1784" s="15">
        <v>2001</v>
      </c>
      <c r="E1784" s="16" cm="1">
        <f t="array" ref="E1784:I1784">VLOOKUP(Merged_Sheet!A1784,GDP!A1784:I4474,{5,6,7,8,9},0)</f>
        <v>0</v>
      </c>
      <c r="F1784" s="16">
        <v>0</v>
      </c>
      <c r="G1784" s="12">
        <v>0</v>
      </c>
      <c r="H1784" s="12">
        <v>0</v>
      </c>
      <c r="I1784" s="12">
        <v>0</v>
      </c>
      <c r="J1784" s="12" cm="1">
        <f t="array" ref="J1784:R1784">VLOOKUP(Merged_Sheet!A1784,'HUMAN RESOURCES'!A1784:M4474,{5,6,7,8,9,10,11,12,13},0)</f>
        <v>1.2E-2</v>
      </c>
      <c r="K1784" s="12">
        <v>4.0000000000000001E-3</v>
      </c>
      <c r="L1784" s="12">
        <v>82</v>
      </c>
      <c r="M1784" s="12">
        <v>77</v>
      </c>
      <c r="N1784" s="12">
        <v>0.17</v>
      </c>
      <c r="O1784" s="12">
        <v>0.65800000000000003</v>
      </c>
      <c r="P1784" s="12">
        <v>0.17199999999999999</v>
      </c>
      <c r="Q1784" s="12">
        <v>10547958</v>
      </c>
      <c r="R1784" s="12">
        <v>0.97399999999999998</v>
      </c>
      <c r="S1784" s="17" cm="1">
        <f t="array" ref="S1784:T1784">VLOOKUP(Merged_Sheet!A1784,Merged_Sheet!A1784:F4474,{5,6},0)</f>
        <v>0</v>
      </c>
      <c r="T1784" s="17">
        <v>0</v>
      </c>
      <c r="U1784" s="12" cm="1">
        <f t="array" ref="U1784:Z1784">VLOOKUP(Merged_Sheet!A1784,BUSINESS!A1784:J4474,{5,6,7,8,9,10},0)</f>
        <v>0.59299999999999997</v>
      </c>
      <c r="V1784" s="12">
        <v>27</v>
      </c>
      <c r="W1784" s="12">
        <v>0</v>
      </c>
      <c r="X1784" s="12">
        <v>156</v>
      </c>
      <c r="Y1784" s="12">
        <v>0.59699999999999998</v>
      </c>
      <c r="Z1784" s="12">
        <v>0.93</v>
      </c>
      <c r="AA1784" s="17" cm="1">
        <f t="array" ref="AA1784:AB1784">VLOOKUP(Merged_Sheet!A1784,Merged_Sheet!A1784:F4474,{5,6},0)</f>
        <v>0</v>
      </c>
      <c r="AB1784" s="17">
        <v>0</v>
      </c>
      <c r="AC1784" s="16">
        <f t="shared" si="163"/>
        <v>0</v>
      </c>
      <c r="AD1784" s="12">
        <f t="shared" si="164"/>
        <v>0</v>
      </c>
      <c r="AE1784" s="12">
        <f t="shared" si="165"/>
        <v>0</v>
      </c>
      <c r="AF1784" s="12">
        <f t="shared" si="166"/>
        <v>0</v>
      </c>
      <c r="AG1784" s="12">
        <f t="shared" si="167"/>
        <v>2.6000000000000023E-2</v>
      </c>
    </row>
    <row r="1785" spans="1:33" ht="14.5" x14ac:dyDescent="0.35">
      <c r="A1785" s="12" t="str">
        <f t="shared" si="162"/>
        <v>North Korea-Asia-2002</v>
      </c>
      <c r="B1785" s="13" t="s">
        <v>60</v>
      </c>
      <c r="C1785" s="14" t="s">
        <v>202</v>
      </c>
      <c r="D1785" s="15">
        <v>2002</v>
      </c>
      <c r="E1785" s="16" cm="1">
        <f t="array" ref="E1785:I1785">VLOOKUP(Merged_Sheet!A1785,GDP!A1785:I4475,{5,6,7,8,9},0)</f>
        <v>0</v>
      </c>
      <c r="F1785" s="16">
        <v>0</v>
      </c>
      <c r="G1785" s="12">
        <v>0</v>
      </c>
      <c r="H1785" s="12">
        <v>0</v>
      </c>
      <c r="I1785" s="12">
        <v>0</v>
      </c>
      <c r="J1785" s="12" cm="1">
        <f t="array" ref="J1785:R1785">VLOOKUP(Merged_Sheet!A1785,'HUMAN RESOURCES'!A1785:M4475,{5,6,7,8,9,10,11,12,13},0)</f>
        <v>1.2E-2</v>
      </c>
      <c r="K1785" s="12">
        <v>3.0000000000000001E-3</v>
      </c>
      <c r="L1785" s="12">
        <v>83</v>
      </c>
      <c r="M1785" s="12">
        <v>79</v>
      </c>
      <c r="N1785" s="12">
        <v>0.17199999999999999</v>
      </c>
      <c r="O1785" s="12">
        <v>0.65500000000000003</v>
      </c>
      <c r="P1785" s="12">
        <v>0.17399999999999999</v>
      </c>
      <c r="Q1785" s="12">
        <v>9080505</v>
      </c>
      <c r="R1785" s="12">
        <v>0.84399999999999997</v>
      </c>
      <c r="S1785" s="17" cm="1">
        <f t="array" ref="S1785:T1785">VLOOKUP(Merged_Sheet!A1785,Merged_Sheet!A1785:F4475,{5,6},0)</f>
        <v>0</v>
      </c>
      <c r="T1785" s="17">
        <v>0</v>
      </c>
      <c r="U1785" s="12" cm="1">
        <f t="array" ref="U1785:Z1785">VLOOKUP(Merged_Sheet!A1785,BUSINESS!A1785:J4475,{5,6,7,8,9,10},0)</f>
        <v>0.54100000000000004</v>
      </c>
      <c r="V1785" s="12">
        <v>16</v>
      </c>
      <c r="W1785" s="12">
        <v>0</v>
      </c>
      <c r="X1785" s="12">
        <v>122</v>
      </c>
      <c r="Y1785" s="12">
        <v>0.878</v>
      </c>
      <c r="Z1785" s="12">
        <v>1.0569999999999999</v>
      </c>
      <c r="AA1785" s="17" cm="1">
        <f t="array" ref="AA1785:AB1785">VLOOKUP(Merged_Sheet!A1785,Merged_Sheet!A1785:F4475,{5,6},0)</f>
        <v>0</v>
      </c>
      <c r="AB1785" s="17">
        <v>0</v>
      </c>
      <c r="AC1785" s="16">
        <f t="shared" si="163"/>
        <v>0</v>
      </c>
      <c r="AD1785" s="12">
        <f t="shared" si="164"/>
        <v>0</v>
      </c>
      <c r="AE1785" s="12">
        <f t="shared" si="165"/>
        <v>0</v>
      </c>
      <c r="AF1785" s="12">
        <f t="shared" si="166"/>
        <v>0</v>
      </c>
      <c r="AG1785" s="12">
        <f t="shared" si="167"/>
        <v>0.15600000000000003</v>
      </c>
    </row>
    <row r="1786" spans="1:33" ht="14.5" x14ac:dyDescent="0.35">
      <c r="A1786" s="12" t="str">
        <f t="shared" si="162"/>
        <v>North Korea-Asia-2003</v>
      </c>
      <c r="B1786" s="13" t="s">
        <v>60</v>
      </c>
      <c r="C1786" s="14" t="s">
        <v>202</v>
      </c>
      <c r="D1786" s="15">
        <v>2003</v>
      </c>
      <c r="E1786" s="16" cm="1">
        <f t="array" ref="E1786:I1786">VLOOKUP(Merged_Sheet!A1786,GDP!A1786:I4476,{5,6,7,8,9},0)</f>
        <v>0</v>
      </c>
      <c r="F1786" s="16">
        <v>0</v>
      </c>
      <c r="G1786" s="12">
        <v>0</v>
      </c>
      <c r="H1786" s="12">
        <v>0</v>
      </c>
      <c r="I1786" s="12">
        <v>0</v>
      </c>
      <c r="J1786" s="12" cm="1">
        <f t="array" ref="J1786:R1786">VLOOKUP(Merged_Sheet!A1786,'HUMAN RESOURCES'!A1786:M4476,{5,6,7,8,9,10,11,12,13},0)</f>
        <v>1.2999999999999999E-2</v>
      </c>
      <c r="K1786" s="12">
        <v>8.9999999999999993E-3</v>
      </c>
      <c r="L1786" s="12">
        <v>76</v>
      </c>
      <c r="M1786" s="12">
        <v>71</v>
      </c>
      <c r="N1786" s="12">
        <v>0.2</v>
      </c>
      <c r="O1786" s="12">
        <v>0.67100000000000004</v>
      </c>
      <c r="P1786" s="12">
        <v>0.129</v>
      </c>
      <c r="Q1786" s="12">
        <v>616854</v>
      </c>
      <c r="R1786" s="12">
        <v>0.624</v>
      </c>
      <c r="S1786" s="17" cm="1">
        <f t="array" ref="S1786:T1786">VLOOKUP(Merged_Sheet!A1786,Merged_Sheet!A1786:F4476,{5,6},0)</f>
        <v>0</v>
      </c>
      <c r="T1786" s="17">
        <v>0</v>
      </c>
      <c r="U1786" s="12" cm="1">
        <f t="array" ref="U1786:Z1786">VLOOKUP(Merged_Sheet!A1786,BUSINESS!A1786:J4476,{5,6,7,8,9,10},0)</f>
        <v>0.30399999999999999</v>
      </c>
      <c r="V1786" s="12">
        <v>24</v>
      </c>
      <c r="W1786" s="12">
        <v>0</v>
      </c>
      <c r="X1786" s="12">
        <v>372</v>
      </c>
      <c r="Y1786" s="12">
        <v>0.28899999999999998</v>
      </c>
      <c r="Z1786" s="12">
        <v>1.0429999999999999</v>
      </c>
      <c r="AA1786" s="17" cm="1">
        <f t="array" ref="AA1786:AB1786">VLOOKUP(Merged_Sheet!A1786,Merged_Sheet!A1786:F4476,{5,6},0)</f>
        <v>0</v>
      </c>
      <c r="AB1786" s="17">
        <v>0</v>
      </c>
      <c r="AC1786" s="16">
        <f t="shared" si="163"/>
        <v>0</v>
      </c>
      <c r="AD1786" s="12">
        <f t="shared" si="164"/>
        <v>0</v>
      </c>
      <c r="AE1786" s="12">
        <f t="shared" si="165"/>
        <v>0</v>
      </c>
      <c r="AF1786" s="12">
        <f t="shared" si="166"/>
        <v>0</v>
      </c>
      <c r="AG1786" s="12">
        <f t="shared" si="167"/>
        <v>0.376</v>
      </c>
    </row>
    <row r="1787" spans="1:33" ht="14.5" x14ac:dyDescent="0.35">
      <c r="A1787" s="12" t="str">
        <f t="shared" si="162"/>
        <v>North Korea-Asia-2004</v>
      </c>
      <c r="B1787" s="13" t="s">
        <v>60</v>
      </c>
      <c r="C1787" s="14" t="s">
        <v>202</v>
      </c>
      <c r="D1787" s="15">
        <v>2004</v>
      </c>
      <c r="E1787" s="16" cm="1">
        <f t="array" ref="E1787:I1787">VLOOKUP(Merged_Sheet!A1787,GDP!A1787:I4477,{5,6,7,8,9},0)</f>
        <v>0</v>
      </c>
      <c r="F1787" s="16">
        <v>0</v>
      </c>
      <c r="G1787" s="12">
        <v>0</v>
      </c>
      <c r="H1787" s="12">
        <v>0</v>
      </c>
      <c r="I1787" s="12">
        <v>0</v>
      </c>
      <c r="J1787" s="12" cm="1">
        <f t="array" ref="J1787:R1787">VLOOKUP(Merged_Sheet!A1787,'HUMAN RESOURCES'!A1787:M4477,{5,6,7,8,9,10,11,12,13},0)</f>
        <v>1.2999999999999999E-2</v>
      </c>
      <c r="K1787" s="12">
        <v>4.0000000000000001E-3</v>
      </c>
      <c r="L1787" s="12">
        <v>85</v>
      </c>
      <c r="M1787" s="12">
        <v>77</v>
      </c>
      <c r="N1787" s="12">
        <v>0.185</v>
      </c>
      <c r="O1787" s="12">
        <v>0.65100000000000002</v>
      </c>
      <c r="P1787" s="12">
        <v>0.16500000000000001</v>
      </c>
      <c r="Q1787" s="12">
        <v>63617975</v>
      </c>
      <c r="R1787" s="12">
        <v>0.77400000000000002</v>
      </c>
      <c r="S1787" s="17" cm="1">
        <f t="array" ref="S1787:T1787">VLOOKUP(Merged_Sheet!A1787,Merged_Sheet!A1787:F4477,{5,6},0)</f>
        <v>0</v>
      </c>
      <c r="T1787" s="17">
        <v>0</v>
      </c>
      <c r="U1787" s="12" cm="1">
        <f t="array" ref="U1787:Z1787">VLOOKUP(Merged_Sheet!A1787,BUSINESS!A1787:J4477,{5,6,7,8,9,10},0)</f>
        <v>0.65</v>
      </c>
      <c r="V1787" s="12">
        <v>7</v>
      </c>
      <c r="W1787" s="12">
        <v>0</v>
      </c>
      <c r="X1787" s="12">
        <v>132</v>
      </c>
      <c r="Y1787" s="12">
        <v>0.46899999999999997</v>
      </c>
      <c r="Z1787" s="12">
        <v>0.83499999999999996</v>
      </c>
      <c r="AA1787" s="17" cm="1">
        <f t="array" ref="AA1787:AB1787">VLOOKUP(Merged_Sheet!A1787,Merged_Sheet!A1787:F4477,{5,6},0)</f>
        <v>0</v>
      </c>
      <c r="AB1787" s="17">
        <v>0</v>
      </c>
      <c r="AC1787" s="16">
        <f t="shared" si="163"/>
        <v>0</v>
      </c>
      <c r="AD1787" s="12">
        <f t="shared" si="164"/>
        <v>0</v>
      </c>
      <c r="AE1787" s="12">
        <f t="shared" si="165"/>
        <v>0</v>
      </c>
      <c r="AF1787" s="12">
        <f t="shared" si="166"/>
        <v>0</v>
      </c>
      <c r="AG1787" s="12">
        <f t="shared" si="167"/>
        <v>0.22599999999999998</v>
      </c>
    </row>
    <row r="1788" spans="1:33" ht="14.5" x14ac:dyDescent="0.35">
      <c r="A1788" s="12" t="str">
        <f t="shared" si="162"/>
        <v>North Korea-Asia-2005</v>
      </c>
      <c r="B1788" s="13" t="s">
        <v>60</v>
      </c>
      <c r="C1788" s="14" t="s">
        <v>202</v>
      </c>
      <c r="D1788" s="15">
        <v>2005</v>
      </c>
      <c r="E1788" s="16" cm="1">
        <f t="array" ref="E1788:I1788">VLOOKUP(Merged_Sheet!A1788,GDP!A1788:I4478,{5,6,7,8,9},0)</f>
        <v>0</v>
      </c>
      <c r="F1788" s="16">
        <v>0</v>
      </c>
      <c r="G1788" s="12">
        <v>0</v>
      </c>
      <c r="H1788" s="12">
        <v>0</v>
      </c>
      <c r="I1788" s="12">
        <v>0</v>
      </c>
      <c r="J1788" s="12" cm="1">
        <f t="array" ref="J1788:R1788">VLOOKUP(Merged_Sheet!A1788,'HUMAN RESOURCES'!A1788:M4478,{5,6,7,8,9,10,11,12,13},0)</f>
        <v>1.2999999999999999E-2</v>
      </c>
      <c r="K1788" s="12">
        <v>3.0000000000000001E-3</v>
      </c>
      <c r="L1788" s="12">
        <v>83</v>
      </c>
      <c r="M1788" s="12">
        <v>78</v>
      </c>
      <c r="N1788" s="12">
        <v>0.19500000000000001</v>
      </c>
      <c r="O1788" s="12">
        <v>0.65800000000000003</v>
      </c>
      <c r="P1788" s="12">
        <v>0.14699999999999999</v>
      </c>
      <c r="Q1788" s="12">
        <v>4660677</v>
      </c>
      <c r="R1788" s="12">
        <v>0.77900000000000003</v>
      </c>
      <c r="S1788" s="17" cm="1">
        <f t="array" ref="S1788:T1788">VLOOKUP(Merged_Sheet!A1788,Merged_Sheet!A1788:F4478,{5,6},0)</f>
        <v>0</v>
      </c>
      <c r="T1788" s="17">
        <v>0</v>
      </c>
      <c r="U1788" s="12" cm="1">
        <f t="array" ref="U1788:Z1788">VLOOKUP(Merged_Sheet!A1788,BUSINESS!A1788:J4478,{5,6,7,8,9,10},0)</f>
        <v>0.41099999999999998</v>
      </c>
      <c r="V1788" s="12">
        <v>7</v>
      </c>
      <c r="W1788" s="12">
        <v>0</v>
      </c>
      <c r="X1788" s="12">
        <v>87</v>
      </c>
      <c r="Y1788" s="12">
        <v>0.82599999999999996</v>
      </c>
      <c r="Z1788" s="12">
        <v>1.0429999999999999</v>
      </c>
      <c r="AA1788" s="17" cm="1">
        <f t="array" ref="AA1788:AB1788">VLOOKUP(Merged_Sheet!A1788,Merged_Sheet!A1788:F4478,{5,6},0)</f>
        <v>0</v>
      </c>
      <c r="AB1788" s="17">
        <v>0</v>
      </c>
      <c r="AC1788" s="16">
        <f t="shared" si="163"/>
        <v>0</v>
      </c>
      <c r="AD1788" s="12">
        <f t="shared" si="164"/>
        <v>0</v>
      </c>
      <c r="AE1788" s="12">
        <f t="shared" si="165"/>
        <v>0</v>
      </c>
      <c r="AF1788" s="12">
        <f t="shared" si="166"/>
        <v>0</v>
      </c>
      <c r="AG1788" s="12">
        <f t="shared" si="167"/>
        <v>0.22099999999999997</v>
      </c>
    </row>
    <row r="1789" spans="1:33" ht="14.5" x14ac:dyDescent="0.35">
      <c r="A1789" s="12" t="str">
        <f t="shared" si="162"/>
        <v>North Korea-Asia-2006</v>
      </c>
      <c r="B1789" s="13" t="s">
        <v>60</v>
      </c>
      <c r="C1789" s="14" t="s">
        <v>202</v>
      </c>
      <c r="D1789" s="15">
        <v>2006</v>
      </c>
      <c r="E1789" s="16" cm="1">
        <f t="array" ref="E1789:I1789">VLOOKUP(Merged_Sheet!A1789,GDP!A1789:I4479,{5,6,7,8,9},0)</f>
        <v>0</v>
      </c>
      <c r="F1789" s="16">
        <v>0</v>
      </c>
      <c r="G1789" s="12">
        <v>0</v>
      </c>
      <c r="H1789" s="12">
        <v>0</v>
      </c>
      <c r="I1789" s="12">
        <v>0</v>
      </c>
      <c r="J1789" s="12" cm="1">
        <f t="array" ref="J1789:R1789">VLOOKUP(Merged_Sheet!A1789,'HUMAN RESOURCES'!A1789:M4479,{5,6,7,8,9,10,11,12,13},0)</f>
        <v>1.4E-2</v>
      </c>
      <c r="K1789" s="12">
        <v>1.7000000000000001E-2</v>
      </c>
      <c r="L1789" s="12">
        <v>80</v>
      </c>
      <c r="M1789" s="12">
        <v>73</v>
      </c>
      <c r="N1789" s="12">
        <v>0.25800000000000001</v>
      </c>
      <c r="O1789" s="12">
        <v>0.65400000000000003</v>
      </c>
      <c r="P1789" s="12">
        <v>8.8999999999999996E-2</v>
      </c>
      <c r="Q1789" s="12">
        <v>2968028</v>
      </c>
      <c r="R1789" s="12">
        <v>0.47799999999999998</v>
      </c>
      <c r="S1789" s="17" cm="1">
        <f t="array" ref="S1789:T1789">VLOOKUP(Merged_Sheet!A1789,Merged_Sheet!A1789:F4479,{5,6},0)</f>
        <v>0</v>
      </c>
      <c r="T1789" s="17">
        <v>0</v>
      </c>
      <c r="U1789" s="12" cm="1">
        <f t="array" ref="U1789:Z1789">VLOOKUP(Merged_Sheet!A1789,BUSINESS!A1789:J4479,{5,6,7,8,9,10},0)</f>
        <v>0.56499999999999995</v>
      </c>
      <c r="V1789" s="12">
        <v>39</v>
      </c>
      <c r="W1789" s="12">
        <v>0</v>
      </c>
      <c r="X1789" s="12">
        <v>364</v>
      </c>
      <c r="Y1789" s="12">
        <v>9.6000000000000002E-2</v>
      </c>
      <c r="Z1789" s="12">
        <v>0.60099999999999998</v>
      </c>
      <c r="AA1789" s="17" cm="1">
        <f t="array" ref="AA1789:AB1789">VLOOKUP(Merged_Sheet!A1789,Merged_Sheet!A1789:F4479,{5,6},0)</f>
        <v>0</v>
      </c>
      <c r="AB1789" s="17">
        <v>0</v>
      </c>
      <c r="AC1789" s="16">
        <f t="shared" si="163"/>
        <v>0</v>
      </c>
      <c r="AD1789" s="12">
        <f t="shared" si="164"/>
        <v>0</v>
      </c>
      <c r="AE1789" s="12">
        <f t="shared" si="165"/>
        <v>0</v>
      </c>
      <c r="AF1789" s="12">
        <f t="shared" si="166"/>
        <v>0</v>
      </c>
      <c r="AG1789" s="12">
        <f t="shared" si="167"/>
        <v>0.52200000000000002</v>
      </c>
    </row>
    <row r="1790" spans="1:33" ht="14.5" x14ac:dyDescent="0.35">
      <c r="A1790" s="12" t="str">
        <f t="shared" si="162"/>
        <v>North Korea-Asia-2007</v>
      </c>
      <c r="B1790" s="13" t="s">
        <v>60</v>
      </c>
      <c r="C1790" s="14" t="s">
        <v>202</v>
      </c>
      <c r="D1790" s="15">
        <v>2007</v>
      </c>
      <c r="E1790" s="16" cm="1">
        <f t="array" ref="E1790:I1790">VLOOKUP(Merged_Sheet!A1790,GDP!A1790:I4480,{5,6,7,8,9},0)</f>
        <v>0</v>
      </c>
      <c r="F1790" s="16">
        <v>0</v>
      </c>
      <c r="G1790" s="12">
        <v>0</v>
      </c>
      <c r="H1790" s="12">
        <v>0</v>
      </c>
      <c r="I1790" s="12">
        <v>0</v>
      </c>
      <c r="J1790" s="12" cm="1">
        <f t="array" ref="J1790:R1790">VLOOKUP(Merged_Sheet!A1790,'HUMAN RESOURCES'!A1790:M4480,{5,6,7,8,9,10,11,12,13},0)</f>
        <v>1.4999999999999999E-2</v>
      </c>
      <c r="K1790" s="12">
        <v>4.0000000000000001E-3</v>
      </c>
      <c r="L1790" s="12">
        <v>82</v>
      </c>
      <c r="M1790" s="12">
        <v>77</v>
      </c>
      <c r="N1790" s="12">
        <v>0.20599999999999999</v>
      </c>
      <c r="O1790" s="12">
        <v>0.68300000000000005</v>
      </c>
      <c r="P1790" s="12">
        <v>0.111</v>
      </c>
      <c r="Q1790" s="12">
        <v>4274137</v>
      </c>
      <c r="R1790" s="12">
        <v>0.60799999999999998</v>
      </c>
      <c r="S1790" s="17" cm="1">
        <f t="array" ref="S1790:T1790">VLOOKUP(Merged_Sheet!A1790,Merged_Sheet!A1790:F4480,{5,6},0)</f>
        <v>0</v>
      </c>
      <c r="T1790" s="17">
        <v>0</v>
      </c>
      <c r="U1790" s="12" cm="1">
        <f t="array" ref="U1790:Z1790">VLOOKUP(Merged_Sheet!A1790,BUSINESS!A1790:J4480,{5,6,7,8,9,10},0)</f>
        <v>0.253</v>
      </c>
      <c r="V1790" s="12">
        <v>13</v>
      </c>
      <c r="W1790" s="12">
        <v>0</v>
      </c>
      <c r="X1790" s="12">
        <v>76</v>
      </c>
      <c r="Y1790" s="12">
        <v>0.54800000000000004</v>
      </c>
      <c r="Z1790" s="12">
        <v>1.1100000000000001</v>
      </c>
      <c r="AA1790" s="17" cm="1">
        <f t="array" ref="AA1790:AB1790">VLOOKUP(Merged_Sheet!A1790,Merged_Sheet!A1790:F4480,{5,6},0)</f>
        <v>0</v>
      </c>
      <c r="AB1790" s="17">
        <v>0</v>
      </c>
      <c r="AC1790" s="16">
        <f t="shared" si="163"/>
        <v>0</v>
      </c>
      <c r="AD1790" s="12">
        <f t="shared" si="164"/>
        <v>0</v>
      </c>
      <c r="AE1790" s="12">
        <f t="shared" si="165"/>
        <v>0</v>
      </c>
      <c r="AF1790" s="12">
        <f t="shared" si="166"/>
        <v>0</v>
      </c>
      <c r="AG1790" s="12">
        <f t="shared" si="167"/>
        <v>0.39200000000000002</v>
      </c>
    </row>
    <row r="1791" spans="1:33" ht="14.5" x14ac:dyDescent="0.35">
      <c r="A1791" s="12" t="str">
        <f t="shared" si="162"/>
        <v>North Korea-Asia-2008</v>
      </c>
      <c r="B1791" s="13" t="s">
        <v>60</v>
      </c>
      <c r="C1791" s="14" t="s">
        <v>202</v>
      </c>
      <c r="D1791" s="15">
        <v>2008</v>
      </c>
      <c r="E1791" s="16" cm="1">
        <f t="array" ref="E1791:I1791">VLOOKUP(Merged_Sheet!A1791,GDP!A1791:I4481,{5,6,7,8,9},0)</f>
        <v>0</v>
      </c>
      <c r="F1791" s="16">
        <v>0</v>
      </c>
      <c r="G1791" s="12">
        <v>0</v>
      </c>
      <c r="H1791" s="12">
        <v>0</v>
      </c>
      <c r="I1791" s="12">
        <v>0</v>
      </c>
      <c r="J1791" s="12" cm="1">
        <f t="array" ref="J1791:R1791">VLOOKUP(Merged_Sheet!A1791,'HUMAN RESOURCES'!A1791:M4481,{5,6,7,8,9,10,11,12,13},0)</f>
        <v>1.4999999999999999E-2</v>
      </c>
      <c r="K1791" s="12">
        <v>2E-3</v>
      </c>
      <c r="L1791" s="12">
        <v>83</v>
      </c>
      <c r="M1791" s="12">
        <v>80</v>
      </c>
      <c r="N1791" s="12">
        <v>0.218</v>
      </c>
      <c r="O1791" s="12">
        <v>0.66400000000000003</v>
      </c>
      <c r="P1791" s="12">
        <v>0.11799999999999999</v>
      </c>
      <c r="Q1791" s="12">
        <v>303782</v>
      </c>
      <c r="R1791" s="12">
        <v>0.93200000000000005</v>
      </c>
      <c r="S1791" s="17" cm="1">
        <f t="array" ref="S1791:T1791">VLOOKUP(Merged_Sheet!A1791,Merged_Sheet!A1791:F4481,{5,6},0)</f>
        <v>0</v>
      </c>
      <c r="T1791" s="17">
        <v>0</v>
      </c>
      <c r="U1791" s="12" cm="1">
        <f t="array" ref="U1791:Z1791">VLOOKUP(Merged_Sheet!A1791,BUSINESS!A1791:J4481,{5,6,7,8,9,10},0)</f>
        <v>0.26500000000000001</v>
      </c>
      <c r="V1791" s="12">
        <v>5</v>
      </c>
      <c r="W1791" s="12">
        <v>0</v>
      </c>
      <c r="X1791" s="12">
        <v>140</v>
      </c>
      <c r="Y1791" s="12">
        <v>0.89500000000000002</v>
      </c>
      <c r="Z1791" s="12">
        <v>1.004</v>
      </c>
      <c r="AA1791" s="17" cm="1">
        <f t="array" ref="AA1791:AB1791">VLOOKUP(Merged_Sheet!A1791,Merged_Sheet!A1791:F4481,{5,6},0)</f>
        <v>0</v>
      </c>
      <c r="AB1791" s="17">
        <v>0</v>
      </c>
      <c r="AC1791" s="16">
        <f t="shared" si="163"/>
        <v>0</v>
      </c>
      <c r="AD1791" s="12">
        <f t="shared" si="164"/>
        <v>0</v>
      </c>
      <c r="AE1791" s="12">
        <f t="shared" si="165"/>
        <v>0</v>
      </c>
      <c r="AF1791" s="12">
        <f t="shared" si="166"/>
        <v>0</v>
      </c>
      <c r="AG1791" s="12">
        <f t="shared" si="167"/>
        <v>6.7999999999999949E-2</v>
      </c>
    </row>
    <row r="1792" spans="1:33" ht="14.5" x14ac:dyDescent="0.35">
      <c r="A1792" s="12" t="str">
        <f t="shared" si="162"/>
        <v>North Korea-Asia-2009</v>
      </c>
      <c r="B1792" s="13" t="s">
        <v>60</v>
      </c>
      <c r="C1792" s="14" t="s">
        <v>202</v>
      </c>
      <c r="D1792" s="15">
        <v>2009</v>
      </c>
      <c r="E1792" s="16" cm="1">
        <f t="array" ref="E1792:I1792">VLOOKUP(Merged_Sheet!A1792,GDP!A1792:I4482,{5,6,7,8,9},0)</f>
        <v>0</v>
      </c>
      <c r="F1792" s="16">
        <v>0</v>
      </c>
      <c r="G1792" s="12">
        <v>0</v>
      </c>
      <c r="H1792" s="12">
        <v>0</v>
      </c>
      <c r="I1792" s="12">
        <v>0</v>
      </c>
      <c r="J1792" s="12" cm="1">
        <f t="array" ref="J1792:R1792">VLOOKUP(Merged_Sheet!A1792,'HUMAN RESOURCES'!A1792:M4482,{5,6,7,8,9,10,11,12,13},0)</f>
        <v>1.9E-2</v>
      </c>
      <c r="K1792" s="12">
        <v>0</v>
      </c>
      <c r="L1792" s="12">
        <v>71</v>
      </c>
      <c r="M1792" s="12">
        <v>67</v>
      </c>
      <c r="N1792" s="12">
        <v>0</v>
      </c>
      <c r="O1792" s="12">
        <v>0</v>
      </c>
      <c r="P1792" s="12">
        <v>0</v>
      </c>
      <c r="Q1792" s="12">
        <v>1719536</v>
      </c>
      <c r="R1792" s="12">
        <v>0</v>
      </c>
      <c r="S1792" s="17" cm="1">
        <f t="array" ref="S1792:T1792">VLOOKUP(Merged_Sheet!A1792,Merged_Sheet!A1792:F4482,{5,6},0)</f>
        <v>0</v>
      </c>
      <c r="T1792" s="17">
        <v>0</v>
      </c>
      <c r="U1792" s="12" cm="1">
        <f t="array" ref="U1792:Z1792">VLOOKUP(Merged_Sheet!A1792,BUSINESS!A1792:J4482,{5,6,7,8,9,10},0)</f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0</v>
      </c>
      <c r="AA1792" s="17" cm="1">
        <f t="array" ref="AA1792:AB1792">VLOOKUP(Merged_Sheet!A1792,Merged_Sheet!A1792:F4482,{5,6},0)</f>
        <v>0</v>
      </c>
      <c r="AB1792" s="17">
        <v>0</v>
      </c>
      <c r="AC1792" s="16">
        <f t="shared" si="163"/>
        <v>0</v>
      </c>
      <c r="AD1792" s="12">
        <f t="shared" si="164"/>
        <v>0</v>
      </c>
      <c r="AE1792" s="12">
        <f t="shared" si="165"/>
        <v>0</v>
      </c>
      <c r="AF1792" s="12">
        <f t="shared" si="166"/>
        <v>0</v>
      </c>
      <c r="AG1792" s="12">
        <f t="shared" si="167"/>
        <v>1</v>
      </c>
    </row>
    <row r="1793" spans="1:33" ht="14.5" x14ac:dyDescent="0.35">
      <c r="A1793" s="12" t="str">
        <f t="shared" si="162"/>
        <v>North Korea-Asia-2010</v>
      </c>
      <c r="B1793" s="13" t="s">
        <v>60</v>
      </c>
      <c r="C1793" s="14" t="s">
        <v>202</v>
      </c>
      <c r="D1793" s="15">
        <v>2010</v>
      </c>
      <c r="E1793" s="16" cm="1">
        <f t="array" ref="E1793:I1793">VLOOKUP(Merged_Sheet!A1793,GDP!A1793:I4483,{5,6,7,8,9},0)</f>
        <v>0</v>
      </c>
      <c r="F1793" s="16">
        <v>0</v>
      </c>
      <c r="G1793" s="12">
        <v>0</v>
      </c>
      <c r="H1793" s="12">
        <v>0</v>
      </c>
      <c r="I1793" s="12">
        <v>0</v>
      </c>
      <c r="J1793" s="12" cm="1">
        <f t="array" ref="J1793:R1793">VLOOKUP(Merged_Sheet!A1793,'HUMAN RESOURCES'!A1793:M4483,{5,6,7,8,9,10,11,12,13},0)</f>
        <v>1.9E-2</v>
      </c>
      <c r="K1793" s="12">
        <v>2.4E-2</v>
      </c>
      <c r="L1793" s="12">
        <v>76</v>
      </c>
      <c r="M1793" s="12">
        <v>69</v>
      </c>
      <c r="N1793" s="12">
        <v>0.28100000000000003</v>
      </c>
      <c r="O1793" s="12">
        <v>0.65200000000000002</v>
      </c>
      <c r="P1793" s="12">
        <v>6.7000000000000004E-2</v>
      </c>
      <c r="Q1793" s="12">
        <v>68626337</v>
      </c>
      <c r="R1793" s="12">
        <v>0.68400000000000005</v>
      </c>
      <c r="S1793" s="17" cm="1">
        <f t="array" ref="S1793:T1793">VLOOKUP(Merged_Sheet!A1793,Merged_Sheet!A1793:F4483,{5,6},0)</f>
        <v>0</v>
      </c>
      <c r="T1793" s="17">
        <v>0</v>
      </c>
      <c r="U1793" s="12" cm="1">
        <f t="array" ref="U1793:Z1793">VLOOKUP(Merged_Sheet!A1793,BUSINESS!A1793:J4483,{5,6,7,8,9,10},0)</f>
        <v>0.52400000000000002</v>
      </c>
      <c r="V1793" s="12">
        <v>6</v>
      </c>
      <c r="W1793" s="12">
        <v>0</v>
      </c>
      <c r="X1793" s="12">
        <v>254</v>
      </c>
      <c r="Y1793" s="12">
        <v>0.182</v>
      </c>
      <c r="Z1793" s="12">
        <v>0.76700000000000002</v>
      </c>
      <c r="AA1793" s="17" cm="1">
        <f t="array" ref="AA1793:AB1793">VLOOKUP(Merged_Sheet!A1793,Merged_Sheet!A1793:F4483,{5,6},0)</f>
        <v>0</v>
      </c>
      <c r="AB1793" s="17">
        <v>0</v>
      </c>
      <c r="AC1793" s="16">
        <f t="shared" si="163"/>
        <v>0</v>
      </c>
      <c r="AD1793" s="12">
        <f t="shared" si="164"/>
        <v>0</v>
      </c>
      <c r="AE1793" s="12">
        <f t="shared" si="165"/>
        <v>0</v>
      </c>
      <c r="AF1793" s="12">
        <f t="shared" si="166"/>
        <v>0</v>
      </c>
      <c r="AG1793" s="12">
        <f t="shared" si="167"/>
        <v>0.31599999999999995</v>
      </c>
    </row>
    <row r="1794" spans="1:33" ht="14.5" x14ac:dyDescent="0.35">
      <c r="A1794" s="12" t="str">
        <f t="shared" si="162"/>
        <v>North Korea-Asia-2011</v>
      </c>
      <c r="B1794" s="13" t="s">
        <v>60</v>
      </c>
      <c r="C1794" s="14" t="s">
        <v>202</v>
      </c>
      <c r="D1794" s="15">
        <v>2011</v>
      </c>
      <c r="E1794" s="16" cm="1">
        <f t="array" ref="E1794:I1794">VLOOKUP(Merged_Sheet!A1794,GDP!A1794:I4484,{5,6,7,8,9},0)</f>
        <v>0</v>
      </c>
      <c r="F1794" s="16">
        <v>0</v>
      </c>
      <c r="G1794" s="12">
        <v>0</v>
      </c>
      <c r="H1794" s="12">
        <v>0</v>
      </c>
      <c r="I1794" s="12">
        <v>0</v>
      </c>
      <c r="J1794" s="12" cm="1">
        <f t="array" ref="J1794:R1794">VLOOKUP(Merged_Sheet!A1794,'HUMAN RESOURCES'!A1794:M4484,{5,6,7,8,9,10,11,12,13},0)</f>
        <v>0</v>
      </c>
      <c r="K1794" s="12">
        <v>4.0000000000000001E-3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12">
        <v>35013</v>
      </c>
      <c r="R1794" s="12">
        <v>1</v>
      </c>
      <c r="S1794" s="17" cm="1">
        <f t="array" ref="S1794:T1794">VLOOKUP(Merged_Sheet!A1794,Merged_Sheet!A1794:F4484,{5,6},0)</f>
        <v>0</v>
      </c>
      <c r="T1794" s="17">
        <v>0</v>
      </c>
      <c r="U1794" s="12" cm="1">
        <f t="array" ref="U1794:Z1794">VLOOKUP(Merged_Sheet!A1794,BUSINESS!A1794:J4484,{5,6,7,8,9,10},0)</f>
        <v>0</v>
      </c>
      <c r="V1794" s="12">
        <v>0</v>
      </c>
      <c r="W1794" s="12">
        <v>0</v>
      </c>
      <c r="X1794" s="12">
        <v>0</v>
      </c>
      <c r="Y1794" s="12">
        <v>0.64400000000000002</v>
      </c>
      <c r="Z1794" s="12">
        <v>0.58299999999999996</v>
      </c>
      <c r="AA1794" s="17" cm="1">
        <f t="array" ref="AA1794:AB1794">VLOOKUP(Merged_Sheet!A1794,Merged_Sheet!A1794:F4484,{5,6},0)</f>
        <v>0</v>
      </c>
      <c r="AB1794" s="17">
        <v>0</v>
      </c>
      <c r="AC1794" s="16">
        <f t="shared" si="163"/>
        <v>0</v>
      </c>
      <c r="AD1794" s="12">
        <f t="shared" si="164"/>
        <v>0</v>
      </c>
      <c r="AE1794" s="12">
        <f t="shared" si="165"/>
        <v>0</v>
      </c>
      <c r="AF1794" s="12">
        <f t="shared" si="166"/>
        <v>0</v>
      </c>
      <c r="AG1794" s="12">
        <f t="shared" si="167"/>
        <v>0</v>
      </c>
    </row>
    <row r="1795" spans="1:33" ht="14.5" x14ac:dyDescent="0.35">
      <c r="A1795" s="12" t="str">
        <f t="shared" ref="A1795:A1858" si="168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6" cm="1">
        <f t="array" ref="E1795:I1795">VLOOKUP(Merged_Sheet!A1795,GDP!A1795:I4485,{5,6,7,8,9},0)</f>
        <v>0</v>
      </c>
      <c r="F1795" s="16">
        <v>0</v>
      </c>
      <c r="G1795" s="12">
        <v>0</v>
      </c>
      <c r="H1795" s="12">
        <v>0</v>
      </c>
      <c r="I1795" s="12">
        <v>0</v>
      </c>
      <c r="J1795" s="12" cm="1">
        <f t="array" ref="J1795:R1795">VLOOKUP(Merged_Sheet!A1795,'HUMAN RESOURCES'!A1795:M4485,{5,6,7,8,9,10,11,12,13},0)</f>
        <v>8.0000000000000002E-3</v>
      </c>
      <c r="K1795" s="12">
        <v>7.0000000000000001E-3</v>
      </c>
      <c r="L1795" s="12">
        <v>78</v>
      </c>
      <c r="M1795" s="12">
        <v>73</v>
      </c>
      <c r="N1795" s="12">
        <v>0.184</v>
      </c>
      <c r="O1795" s="12">
        <v>0.67600000000000005</v>
      </c>
      <c r="P1795" s="12">
        <v>0.14000000000000001</v>
      </c>
      <c r="Q1795" s="12">
        <v>3868665</v>
      </c>
      <c r="R1795" s="12">
        <v>0.39200000000000002</v>
      </c>
      <c r="S1795" s="17" cm="1">
        <f t="array" ref="S1795:T1795">VLOOKUP(Merged_Sheet!A1795,Merged_Sheet!A1795:F4485,{5,6},0)</f>
        <v>0</v>
      </c>
      <c r="T1795" s="17">
        <v>0</v>
      </c>
      <c r="U1795" s="12" cm="1">
        <f t="array" ref="U1795:Z1795">VLOOKUP(Merged_Sheet!A1795,BUSINESS!A1795:J4485,{5,6,7,8,9,10},0)</f>
        <v>0.42799999999999999</v>
      </c>
      <c r="V1795" s="12">
        <v>63</v>
      </c>
      <c r="W1795" s="12">
        <v>0</v>
      </c>
      <c r="X1795" s="12">
        <v>368</v>
      </c>
      <c r="Y1795" s="12">
        <v>0.27900000000000003</v>
      </c>
      <c r="Z1795" s="12">
        <v>0.63300000000000001</v>
      </c>
      <c r="AA1795" s="17" cm="1">
        <f t="array" ref="AA1795:AB1795">VLOOKUP(Merged_Sheet!A1795,Merged_Sheet!A1795:F4485,{5,6},0)</f>
        <v>0</v>
      </c>
      <c r="AB1795" s="17">
        <v>0</v>
      </c>
      <c r="AC1795" s="16">
        <f t="shared" ref="AC1795:AC1858" si="169">F1795/Q1795</f>
        <v>0</v>
      </c>
      <c r="AD1795" s="12">
        <f t="shared" ref="AD1795:AD1858" si="170">AB1795/Q1795</f>
        <v>0</v>
      </c>
      <c r="AE1795" s="12">
        <f t="shared" ref="AE1795:AE1858" si="171">AA1795/Q1795</f>
        <v>0</v>
      </c>
      <c r="AF1795" s="12">
        <f t="shared" ref="AF1795:AF1858" si="172">T1795/Q1795</f>
        <v>0</v>
      </c>
      <c r="AG1795" s="12">
        <f t="shared" ref="AG1795:AG1858" si="173">1-R1795</f>
        <v>0.60799999999999998</v>
      </c>
    </row>
    <row r="1796" spans="1:33" ht="14.5" x14ac:dyDescent="0.35">
      <c r="A1796" s="12" t="str">
        <f t="shared" si="168"/>
        <v>North Macedonia-Europe-2000</v>
      </c>
      <c r="B1796" s="13" t="s">
        <v>62</v>
      </c>
      <c r="C1796" s="14" t="s">
        <v>203</v>
      </c>
      <c r="D1796" s="15">
        <v>2000</v>
      </c>
      <c r="E1796" s="16" cm="1">
        <f t="array" ref="E1796:I1796">VLOOKUP(Merged_Sheet!A1796,GDP!A1796:I4486,{5,6,7,8,9},0)</f>
        <v>3586883989</v>
      </c>
      <c r="F1796" s="16">
        <v>3586883989</v>
      </c>
      <c r="G1796" s="12">
        <v>8.6999999999999994E-2</v>
      </c>
      <c r="H1796" s="12">
        <v>153</v>
      </c>
      <c r="I1796" s="12">
        <v>0.189</v>
      </c>
      <c r="J1796" s="12" cm="1">
        <f t="array" ref="J1796:R1796">VLOOKUP(Merged_Sheet!A1796,'HUMAN RESOURCES'!A1796:M4486,{5,6,7,8,9,10,11,12,13},0)</f>
        <v>8.0000000000000002E-3</v>
      </c>
      <c r="K1796" s="12">
        <v>4.0000000000000001E-3</v>
      </c>
      <c r="L1796" s="12">
        <v>82</v>
      </c>
      <c r="M1796" s="12">
        <v>77</v>
      </c>
      <c r="N1796" s="12">
        <v>0.13900000000000001</v>
      </c>
      <c r="O1796" s="12">
        <v>0.66200000000000003</v>
      </c>
      <c r="P1796" s="12">
        <v>0.19800000000000001</v>
      </c>
      <c r="Q1796" s="12">
        <v>82266372</v>
      </c>
      <c r="R1796" s="12">
        <v>0.73699999999999999</v>
      </c>
      <c r="S1796" s="17" cm="1">
        <f t="array" ref="S1796:T1796">VLOOKUP(Merged_Sheet!A1796,Merged_Sheet!A1796:F4486,{5,6},0)</f>
        <v>3586883989</v>
      </c>
      <c r="T1796" s="17">
        <v>3586883989</v>
      </c>
      <c r="U1796" s="12" cm="1">
        <f t="array" ref="U1796:Z1796">VLOOKUP(Merged_Sheet!A1796,BUSINESS!A1796:J4486,{5,6,7,8,9,10},0)</f>
        <v>0.49</v>
      </c>
      <c r="V1796" s="12">
        <v>18</v>
      </c>
      <c r="W1796" s="12">
        <v>0</v>
      </c>
      <c r="X1796" s="12">
        <v>196</v>
      </c>
      <c r="Y1796" s="12">
        <v>0.752</v>
      </c>
      <c r="Z1796" s="12">
        <v>1.151</v>
      </c>
      <c r="AA1796" s="17" cm="1">
        <f t="array" ref="AA1796:AB1796">VLOOKUP(Merged_Sheet!A1796,Merged_Sheet!A1796:F4486,{5,6},0)</f>
        <v>3586883989</v>
      </c>
      <c r="AB1796" s="17">
        <v>3586883989</v>
      </c>
      <c r="AC1796" s="16">
        <f t="shared" si="169"/>
        <v>43.600852958484666</v>
      </c>
      <c r="AD1796" s="12">
        <f t="shared" si="170"/>
        <v>43.600852958484666</v>
      </c>
      <c r="AE1796" s="12">
        <f t="shared" si="171"/>
        <v>43.600852958484666</v>
      </c>
      <c r="AF1796" s="12">
        <f t="shared" si="172"/>
        <v>43.600852958484666</v>
      </c>
      <c r="AG1796" s="12">
        <f t="shared" si="173"/>
        <v>0.26300000000000001</v>
      </c>
    </row>
    <row r="1797" spans="1:33" ht="14.5" x14ac:dyDescent="0.35">
      <c r="A1797" s="12" t="str">
        <f t="shared" si="168"/>
        <v>North Macedonia-Europe-2001</v>
      </c>
      <c r="B1797" s="13" t="s">
        <v>62</v>
      </c>
      <c r="C1797" s="14" t="s">
        <v>203</v>
      </c>
      <c r="D1797" s="15">
        <v>2001</v>
      </c>
      <c r="E1797" s="16" cm="1">
        <f t="array" ref="E1797:I1797">VLOOKUP(Merged_Sheet!A1797,GDP!A1797:I4487,{5,6,7,8,9},0)</f>
        <v>3436961385</v>
      </c>
      <c r="F1797" s="16">
        <v>3436961385</v>
      </c>
      <c r="G1797" s="12">
        <v>8.5000000000000006E-2</v>
      </c>
      <c r="H1797" s="12">
        <v>141</v>
      </c>
      <c r="I1797" s="12">
        <v>0.19400000000000001</v>
      </c>
      <c r="J1797" s="12" cm="1">
        <f t="array" ref="J1797:R1797">VLOOKUP(Merged_Sheet!A1797,'HUMAN RESOURCES'!A1797:M4487,{5,6,7,8,9,10,11,12,13},0)</f>
        <v>8.9999999999999993E-3</v>
      </c>
      <c r="K1797" s="12">
        <v>7.0000000000000001E-3</v>
      </c>
      <c r="L1797" s="12">
        <v>76</v>
      </c>
      <c r="M1797" s="12">
        <v>71</v>
      </c>
      <c r="N1797" s="12">
        <v>0.17599999999999999</v>
      </c>
      <c r="O1797" s="12">
        <v>0.68600000000000005</v>
      </c>
      <c r="P1797" s="12">
        <v>0.13900000000000001</v>
      </c>
      <c r="Q1797" s="12">
        <v>7381579</v>
      </c>
      <c r="R1797" s="12">
        <v>0.55100000000000005</v>
      </c>
      <c r="S1797" s="17" cm="1">
        <f t="array" ref="S1797:T1797">VLOOKUP(Merged_Sheet!A1797,Merged_Sheet!A1797:F4487,{5,6},0)</f>
        <v>3436961385</v>
      </c>
      <c r="T1797" s="17">
        <v>3436961385</v>
      </c>
      <c r="U1797" s="12" cm="1">
        <f t="array" ref="U1797:Z1797">VLOOKUP(Merged_Sheet!A1797,BUSINESS!A1797:J4487,{5,6,7,8,9,10},0)</f>
        <v>0.35799999999999998</v>
      </c>
      <c r="V1797" s="12">
        <v>23</v>
      </c>
      <c r="W1797" s="12">
        <v>0</v>
      </c>
      <c r="X1797" s="12">
        <v>279</v>
      </c>
      <c r="Y1797" s="12">
        <v>0.33200000000000002</v>
      </c>
      <c r="Z1797" s="12">
        <v>1.0449999999999999</v>
      </c>
      <c r="AA1797" s="17" cm="1">
        <f t="array" ref="AA1797:AB1797">VLOOKUP(Merged_Sheet!A1797,Merged_Sheet!A1797:F4487,{5,6},0)</f>
        <v>3436961385</v>
      </c>
      <c r="AB1797" s="17">
        <v>3436961385</v>
      </c>
      <c r="AC1797" s="16">
        <f t="shared" si="169"/>
        <v>465.61330373894259</v>
      </c>
      <c r="AD1797" s="12">
        <f t="shared" si="170"/>
        <v>465.61330373894259</v>
      </c>
      <c r="AE1797" s="12">
        <f t="shared" si="171"/>
        <v>465.61330373894259</v>
      </c>
      <c r="AF1797" s="12">
        <f t="shared" si="172"/>
        <v>465.61330373894259</v>
      </c>
      <c r="AG1797" s="12">
        <f t="shared" si="173"/>
        <v>0.44899999999999995</v>
      </c>
    </row>
    <row r="1798" spans="1:33" ht="14.5" x14ac:dyDescent="0.35">
      <c r="A1798" s="12" t="str">
        <f t="shared" si="168"/>
        <v>North Macedonia-Europe-2002</v>
      </c>
      <c r="B1798" s="13" t="s">
        <v>62</v>
      </c>
      <c r="C1798" s="14" t="s">
        <v>203</v>
      </c>
      <c r="D1798" s="15">
        <v>2002</v>
      </c>
      <c r="E1798" s="16" cm="1">
        <f t="array" ref="E1798:I1798">VLOOKUP(Merged_Sheet!A1798,GDP!A1798:I4488,{5,6,7,8,9},0)</f>
        <v>3791306758</v>
      </c>
      <c r="F1798" s="16">
        <v>3791306758</v>
      </c>
      <c r="G1798" s="12">
        <v>9.2999999999999999E-2</v>
      </c>
      <c r="H1798" s="12">
        <v>170</v>
      </c>
      <c r="I1798" s="12">
        <v>0.184</v>
      </c>
      <c r="J1798" s="12" cm="1">
        <f t="array" ref="J1798:R1798">VLOOKUP(Merged_Sheet!A1798,'HUMAN RESOURCES'!A1798:M4488,{5,6,7,8,9,10,11,12,13},0)</f>
        <v>8.9999999999999993E-3</v>
      </c>
      <c r="K1798" s="12">
        <v>5.0000000000000001E-3</v>
      </c>
      <c r="L1798" s="12">
        <v>79</v>
      </c>
      <c r="M1798" s="12">
        <v>72</v>
      </c>
      <c r="N1798" s="12">
        <v>0.157</v>
      </c>
      <c r="O1798" s="12">
        <v>0.67</v>
      </c>
      <c r="P1798" s="12">
        <v>0.17299999999999999</v>
      </c>
      <c r="Q1798" s="12">
        <v>4436000</v>
      </c>
      <c r="R1798" s="12">
        <v>0.56799999999999995</v>
      </c>
      <c r="S1798" s="17" cm="1">
        <f t="array" ref="S1798:T1798">VLOOKUP(Merged_Sheet!A1798,Merged_Sheet!A1798:F4488,{5,6},0)</f>
        <v>3791306758</v>
      </c>
      <c r="T1798" s="17">
        <v>3791306758</v>
      </c>
      <c r="U1798" s="12" cm="1">
        <f t="array" ref="U1798:Z1798">VLOOKUP(Merged_Sheet!A1798,BUSINESS!A1798:J4488,{5,6,7,8,9,10},0)</f>
        <v>0.214</v>
      </c>
      <c r="V1798" s="12">
        <v>22</v>
      </c>
      <c r="W1798" s="12">
        <v>0</v>
      </c>
      <c r="X1798" s="12">
        <v>196</v>
      </c>
      <c r="Y1798" s="12">
        <v>0.41399999999999998</v>
      </c>
      <c r="Z1798" s="12">
        <v>1.1519999999999999</v>
      </c>
      <c r="AA1798" s="17" cm="1">
        <f t="array" ref="AA1798:AB1798">VLOOKUP(Merged_Sheet!A1798,Merged_Sheet!A1798:F4488,{5,6},0)</f>
        <v>3791306758</v>
      </c>
      <c r="AB1798" s="17">
        <v>3791306758</v>
      </c>
      <c r="AC1798" s="16">
        <f t="shared" si="169"/>
        <v>854.66788954012623</v>
      </c>
      <c r="AD1798" s="12">
        <f t="shared" si="170"/>
        <v>854.66788954012623</v>
      </c>
      <c r="AE1798" s="12">
        <f t="shared" si="171"/>
        <v>854.66788954012623</v>
      </c>
      <c r="AF1798" s="12">
        <f t="shared" si="172"/>
        <v>854.66788954012623</v>
      </c>
      <c r="AG1798" s="12">
        <f t="shared" si="173"/>
        <v>0.43200000000000005</v>
      </c>
    </row>
    <row r="1799" spans="1:33" ht="14.5" x14ac:dyDescent="0.35">
      <c r="A1799" s="12" t="str">
        <f t="shared" si="168"/>
        <v>North Macedonia-Europe-2003</v>
      </c>
      <c r="B1799" s="13" t="s">
        <v>62</v>
      </c>
      <c r="C1799" s="14" t="s">
        <v>203</v>
      </c>
      <c r="D1799" s="15">
        <v>2003</v>
      </c>
      <c r="E1799" s="16" cm="1">
        <f t="array" ref="E1799:I1799">VLOOKUP(Merged_Sheet!A1799,GDP!A1799:I4489,{5,6,7,8,9},0)</f>
        <v>4756221629</v>
      </c>
      <c r="F1799" s="16">
        <v>4756221629</v>
      </c>
      <c r="G1799" s="12">
        <v>9.2999999999999999E-2</v>
      </c>
      <c r="H1799" s="12">
        <v>212</v>
      </c>
      <c r="I1799" s="12">
        <v>0.16</v>
      </c>
      <c r="J1799" s="12" cm="1">
        <f t="array" ref="J1799:R1799">VLOOKUP(Merged_Sheet!A1799,'HUMAN RESOURCES'!A1799:M4489,{5,6,7,8,9,10,11,12,13},0)</f>
        <v>8.9999999999999993E-3</v>
      </c>
      <c r="K1799" s="12">
        <v>4.0000000000000001E-3</v>
      </c>
      <c r="L1799" s="12">
        <v>83</v>
      </c>
      <c r="M1799" s="12">
        <v>77</v>
      </c>
      <c r="N1799" s="12">
        <v>0.155</v>
      </c>
      <c r="O1799" s="12">
        <v>0.67800000000000005</v>
      </c>
      <c r="P1799" s="12">
        <v>0.16700000000000001</v>
      </c>
      <c r="Q1799" s="12">
        <v>8300788</v>
      </c>
      <c r="R1799" s="12">
        <v>0.65800000000000003</v>
      </c>
      <c r="S1799" s="17" cm="1">
        <f t="array" ref="S1799:T1799">VLOOKUP(Merged_Sheet!A1799,Merged_Sheet!A1799:F4489,{5,6},0)</f>
        <v>4756221629</v>
      </c>
      <c r="T1799" s="17">
        <v>4756221629</v>
      </c>
      <c r="U1799" s="12" cm="1">
        <f t="array" ref="U1799:Z1799">VLOOKUP(Merged_Sheet!A1799,BUSINESS!A1799:J4489,{5,6,7,8,9,10},0)</f>
        <v>0.52400000000000002</v>
      </c>
      <c r="V1799" s="12">
        <v>25</v>
      </c>
      <c r="W1799" s="12">
        <v>0</v>
      </c>
      <c r="X1799" s="12">
        <v>170</v>
      </c>
      <c r="Y1799" s="12">
        <v>0.69399999999999995</v>
      </c>
      <c r="Z1799" s="12">
        <v>1.1930000000000001</v>
      </c>
      <c r="AA1799" s="17" cm="1">
        <f t="array" ref="AA1799:AB1799">VLOOKUP(Merged_Sheet!A1799,Merged_Sheet!A1799:F4489,{5,6},0)</f>
        <v>4756221629</v>
      </c>
      <c r="AB1799" s="17">
        <v>4756221629</v>
      </c>
      <c r="AC1799" s="16">
        <f t="shared" si="169"/>
        <v>572.98435148566614</v>
      </c>
      <c r="AD1799" s="12">
        <f t="shared" si="170"/>
        <v>572.98435148566614</v>
      </c>
      <c r="AE1799" s="12">
        <f t="shared" si="171"/>
        <v>572.98435148566614</v>
      </c>
      <c r="AF1799" s="12">
        <f t="shared" si="172"/>
        <v>572.98435148566614</v>
      </c>
      <c r="AG1799" s="12">
        <f t="shared" si="173"/>
        <v>0.34199999999999997</v>
      </c>
    </row>
    <row r="1800" spans="1:33" ht="14.5" x14ac:dyDescent="0.35">
      <c r="A1800" s="12" t="str">
        <f t="shared" si="168"/>
        <v>North Macedonia-Europe-2004</v>
      </c>
      <c r="B1800" s="13" t="s">
        <v>62</v>
      </c>
      <c r="C1800" s="14" t="s">
        <v>203</v>
      </c>
      <c r="D1800" s="15">
        <v>2004</v>
      </c>
      <c r="E1800" s="16" cm="1">
        <f t="array" ref="E1800:I1800">VLOOKUP(Merged_Sheet!A1800,GDP!A1800:I4490,{5,6,7,8,9},0)</f>
        <v>5514253043</v>
      </c>
      <c r="F1800" s="16">
        <v>5514253043</v>
      </c>
      <c r="G1800" s="12">
        <v>8.6999999999999994E-2</v>
      </c>
      <c r="H1800" s="12">
        <v>230</v>
      </c>
      <c r="I1800" s="12">
        <v>0.124</v>
      </c>
      <c r="J1800" s="12" cm="1">
        <f t="array" ref="J1800:R1800">VLOOKUP(Merged_Sheet!A1800,'HUMAN RESOURCES'!A1800:M4490,{5,6,7,8,9,10,11,12,13},0)</f>
        <v>8.9999999999999993E-3</v>
      </c>
      <c r="K1800" s="12">
        <v>6.0000000000000001E-3</v>
      </c>
      <c r="L1800" s="12">
        <v>82</v>
      </c>
      <c r="M1800" s="12">
        <v>78</v>
      </c>
      <c r="N1800" s="12">
        <v>0.16400000000000001</v>
      </c>
      <c r="O1800" s="12">
        <v>0.69799999999999995</v>
      </c>
      <c r="P1800" s="12">
        <v>0.13800000000000001</v>
      </c>
      <c r="Q1800" s="12">
        <v>406724</v>
      </c>
      <c r="R1800" s="12">
        <v>0.94099999999999995</v>
      </c>
      <c r="S1800" s="17" cm="1">
        <f t="array" ref="S1800:T1800">VLOOKUP(Merged_Sheet!A1800,Merged_Sheet!A1800:F4490,{5,6},0)</f>
        <v>5514253043</v>
      </c>
      <c r="T1800" s="17">
        <v>5514253043</v>
      </c>
      <c r="U1800" s="12" cm="1">
        <f t="array" ref="U1800:Z1800">VLOOKUP(Merged_Sheet!A1800,BUSINESS!A1800:J4490,{5,6,7,8,9,10},0)</f>
        <v>0</v>
      </c>
      <c r="V1800" s="12">
        <v>0</v>
      </c>
      <c r="W1800" s="12">
        <v>0</v>
      </c>
      <c r="X1800" s="12">
        <v>0</v>
      </c>
      <c r="Y1800" s="12">
        <v>0.46899999999999997</v>
      </c>
      <c r="Z1800" s="12">
        <v>0.88</v>
      </c>
      <c r="AA1800" s="17" cm="1">
        <f t="array" ref="AA1800:AB1800">VLOOKUP(Merged_Sheet!A1800,Merged_Sheet!A1800:F4490,{5,6},0)</f>
        <v>5514253043</v>
      </c>
      <c r="AB1800" s="17">
        <v>5514253043</v>
      </c>
      <c r="AC1800" s="16">
        <f t="shared" si="169"/>
        <v>13557.727213048653</v>
      </c>
      <c r="AD1800" s="12">
        <f t="shared" si="170"/>
        <v>13557.727213048653</v>
      </c>
      <c r="AE1800" s="12">
        <f t="shared" si="171"/>
        <v>13557.727213048653</v>
      </c>
      <c r="AF1800" s="12">
        <f t="shared" si="172"/>
        <v>13557.727213048653</v>
      </c>
      <c r="AG1800" s="12">
        <f t="shared" si="173"/>
        <v>5.9000000000000052E-2</v>
      </c>
    </row>
    <row r="1801" spans="1:33" ht="14.5" x14ac:dyDescent="0.35">
      <c r="A1801" s="12" t="str">
        <f t="shared" si="168"/>
        <v>North Macedonia-Europe-2005</v>
      </c>
      <c r="B1801" s="13" t="s">
        <v>62</v>
      </c>
      <c r="C1801" s="14" t="s">
        <v>203</v>
      </c>
      <c r="D1801" s="15">
        <v>2005</v>
      </c>
      <c r="E1801" s="16" cm="1">
        <f t="array" ref="E1801:I1801">VLOOKUP(Merged_Sheet!A1801,GDP!A1801:I4491,{5,6,7,8,9},0)</f>
        <v>5985809060</v>
      </c>
      <c r="F1801" s="16">
        <v>5985809060</v>
      </c>
      <c r="G1801" s="12">
        <v>8.1000000000000003E-2</v>
      </c>
      <c r="H1801" s="12">
        <v>231</v>
      </c>
      <c r="I1801" s="12">
        <v>0.121</v>
      </c>
      <c r="J1801" s="12" cm="1">
        <f t="array" ref="J1801:R1801">VLOOKUP(Merged_Sheet!A1801,'HUMAN RESOURCES'!A1801:M4491,{5,6,7,8,9,10,11,12,13},0)</f>
        <v>8.9999999999999993E-3</v>
      </c>
      <c r="K1801" s="12">
        <v>3.0000000000000001E-3</v>
      </c>
      <c r="L1801" s="12">
        <v>85</v>
      </c>
      <c r="M1801" s="12">
        <v>80</v>
      </c>
      <c r="N1801" s="12">
        <v>0</v>
      </c>
      <c r="O1801" s="12">
        <v>0</v>
      </c>
      <c r="P1801" s="12">
        <v>0</v>
      </c>
      <c r="Q1801" s="12">
        <v>30377</v>
      </c>
      <c r="R1801" s="12">
        <v>0.94</v>
      </c>
      <c r="S1801" s="17" cm="1">
        <f t="array" ref="S1801:T1801">VLOOKUP(Merged_Sheet!A1801,Merged_Sheet!A1801:F4491,{5,6},0)</f>
        <v>5985809060</v>
      </c>
      <c r="T1801" s="17">
        <v>5985809060</v>
      </c>
      <c r="U1801" s="12" cm="1">
        <f t="array" ref="U1801:Z1801">VLOOKUP(Merged_Sheet!A1801,BUSINESS!A1801:J4491,{5,6,7,8,9,10},0)</f>
        <v>0</v>
      </c>
      <c r="V1801" s="12">
        <v>0</v>
      </c>
      <c r="W1801" s="12">
        <v>0</v>
      </c>
      <c r="X1801" s="12">
        <v>0</v>
      </c>
      <c r="Y1801" s="12">
        <v>0.504</v>
      </c>
      <c r="Z1801" s="12">
        <v>0.57599999999999996</v>
      </c>
      <c r="AA1801" s="17" cm="1">
        <f t="array" ref="AA1801:AB1801">VLOOKUP(Merged_Sheet!A1801,Merged_Sheet!A1801:F4491,{5,6},0)</f>
        <v>5985809060</v>
      </c>
      <c r="AB1801" s="17">
        <v>5985809060</v>
      </c>
      <c r="AC1801" s="16">
        <f t="shared" si="169"/>
        <v>197050.69822563123</v>
      </c>
      <c r="AD1801" s="12">
        <f t="shared" si="170"/>
        <v>197050.69822563123</v>
      </c>
      <c r="AE1801" s="12">
        <f t="shared" si="171"/>
        <v>197050.69822563123</v>
      </c>
      <c r="AF1801" s="12">
        <f t="shared" si="172"/>
        <v>197050.69822563123</v>
      </c>
      <c r="AG1801" s="12">
        <f t="shared" si="173"/>
        <v>6.0000000000000053E-2</v>
      </c>
    </row>
    <row r="1802" spans="1:33" ht="14.5" x14ac:dyDescent="0.35">
      <c r="A1802" s="12" t="str">
        <f t="shared" si="168"/>
        <v>North Macedonia-Europe-2006</v>
      </c>
      <c r="B1802" s="13" t="s">
        <v>62</v>
      </c>
      <c r="C1802" s="14" t="s">
        <v>203</v>
      </c>
      <c r="D1802" s="15">
        <v>2006</v>
      </c>
      <c r="E1802" s="16" cm="1">
        <f t="array" ref="E1802:I1802">VLOOKUP(Merged_Sheet!A1802,GDP!A1802:I4492,{5,6,7,8,9},0)</f>
        <v>6560546900</v>
      </c>
      <c r="F1802" s="16">
        <v>6560546900</v>
      </c>
      <c r="G1802" s="12">
        <v>7.8E-2</v>
      </c>
      <c r="H1802" s="12">
        <v>246</v>
      </c>
      <c r="I1802" s="12">
        <v>0.113</v>
      </c>
      <c r="J1802" s="12" cm="1">
        <f t="array" ref="J1802:R1802">VLOOKUP(Merged_Sheet!A1802,'HUMAN RESOURCES'!A1802:M4492,{5,6,7,8,9,10,11,12,13},0)</f>
        <v>0.01</v>
      </c>
      <c r="K1802" s="12">
        <v>3.0000000000000001E-3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12">
        <v>81292</v>
      </c>
      <c r="R1802" s="12">
        <v>0.89400000000000002</v>
      </c>
      <c r="S1802" s="17" cm="1">
        <f t="array" ref="S1802:T1802">VLOOKUP(Merged_Sheet!A1802,Merged_Sheet!A1802:F4492,{5,6},0)</f>
        <v>6560546900</v>
      </c>
      <c r="T1802" s="17">
        <v>6560546900</v>
      </c>
      <c r="U1802" s="12" cm="1">
        <f t="array" ref="U1802:Z1802">VLOOKUP(Merged_Sheet!A1802,BUSINESS!A1802:J4492,{5,6,7,8,9,10},0)</f>
        <v>0</v>
      </c>
      <c r="V1802" s="12">
        <v>0</v>
      </c>
      <c r="W1802" s="12">
        <v>0</v>
      </c>
      <c r="X1802" s="12">
        <v>0</v>
      </c>
      <c r="Y1802" s="12">
        <v>0.70899999999999996</v>
      </c>
      <c r="Z1802" s="12">
        <v>0.78100000000000003</v>
      </c>
      <c r="AA1802" s="17" cm="1">
        <f t="array" ref="AA1802:AB1802">VLOOKUP(Merged_Sheet!A1802,Merged_Sheet!A1802:F4492,{5,6},0)</f>
        <v>6560546900</v>
      </c>
      <c r="AB1802" s="17">
        <v>6560546900</v>
      </c>
      <c r="AC1802" s="16">
        <f t="shared" si="169"/>
        <v>80703.475126703735</v>
      </c>
      <c r="AD1802" s="12">
        <f t="shared" si="170"/>
        <v>80703.475126703735</v>
      </c>
      <c r="AE1802" s="12">
        <f t="shared" si="171"/>
        <v>80703.475126703735</v>
      </c>
      <c r="AF1802" s="12">
        <f t="shared" si="172"/>
        <v>80703.475126703735</v>
      </c>
      <c r="AG1802" s="12">
        <f t="shared" si="173"/>
        <v>0.10599999999999998</v>
      </c>
    </row>
    <row r="1803" spans="1:33" ht="14.5" x14ac:dyDescent="0.35">
      <c r="A1803" s="12" t="str">
        <f t="shared" si="168"/>
        <v>North Macedonia-Europe-2007</v>
      </c>
      <c r="B1803" s="13" t="s">
        <v>62</v>
      </c>
      <c r="C1803" s="14" t="s">
        <v>203</v>
      </c>
      <c r="D1803" s="15">
        <v>2007</v>
      </c>
      <c r="E1803" s="16" cm="1">
        <f t="array" ref="E1803:I1803">VLOOKUP(Merged_Sheet!A1803,GDP!A1803:I4493,{5,6,7,8,9},0)</f>
        <v>8159825620</v>
      </c>
      <c r="F1803" s="16">
        <v>8159825620</v>
      </c>
      <c r="G1803" s="12">
        <v>7.0000000000000007E-2</v>
      </c>
      <c r="H1803" s="12">
        <v>272</v>
      </c>
      <c r="I1803" s="12">
        <v>0.10199999999999999</v>
      </c>
      <c r="J1803" s="12" cm="1">
        <f t="array" ref="J1803:R1803">VLOOKUP(Merged_Sheet!A1803,'HUMAN RESOURCES'!A1803:M4493,{5,6,7,8,9,10,11,12,13},0)</f>
        <v>0.01</v>
      </c>
      <c r="K1803" s="12">
        <v>1.2E-2</v>
      </c>
      <c r="L1803" s="12">
        <v>74</v>
      </c>
      <c r="M1803" s="12">
        <v>63</v>
      </c>
      <c r="N1803" s="12">
        <v>0.14099999999999999</v>
      </c>
      <c r="O1803" s="12">
        <v>0.69799999999999995</v>
      </c>
      <c r="P1803" s="12">
        <v>0.161</v>
      </c>
      <c r="Q1803" s="12">
        <v>46509350</v>
      </c>
      <c r="R1803" s="12">
        <v>0.68100000000000005</v>
      </c>
      <c r="S1803" s="17" cm="1">
        <f t="array" ref="S1803:T1803">VLOOKUP(Merged_Sheet!A1803,Merged_Sheet!A1803:F4493,{5,6},0)</f>
        <v>8159825620</v>
      </c>
      <c r="T1803" s="17">
        <v>8159825620</v>
      </c>
      <c r="U1803" s="12" cm="1">
        <f t="array" ref="U1803:Z1803">VLOOKUP(Merged_Sheet!A1803,BUSINESS!A1803:J4493,{5,6,7,8,9,10},0)</f>
        <v>0.56599999999999995</v>
      </c>
      <c r="V1803" s="12">
        <v>27</v>
      </c>
      <c r="W1803" s="12">
        <v>0</v>
      </c>
      <c r="X1803" s="12">
        <v>2085</v>
      </c>
      <c r="Y1803" s="12">
        <v>6.6000000000000003E-2</v>
      </c>
      <c r="Z1803" s="12">
        <v>1.1839999999999999</v>
      </c>
      <c r="AA1803" s="17" cm="1">
        <f t="array" ref="AA1803:AB1803">VLOOKUP(Merged_Sheet!A1803,Merged_Sheet!A1803:F4493,{5,6},0)</f>
        <v>8159825620</v>
      </c>
      <c r="AB1803" s="17">
        <v>8159825620</v>
      </c>
      <c r="AC1803" s="16">
        <f t="shared" si="169"/>
        <v>175.44484324119773</v>
      </c>
      <c r="AD1803" s="12">
        <f t="shared" si="170"/>
        <v>175.44484324119773</v>
      </c>
      <c r="AE1803" s="12">
        <f t="shared" si="171"/>
        <v>175.44484324119773</v>
      </c>
      <c r="AF1803" s="12">
        <f t="shared" si="172"/>
        <v>175.44484324119773</v>
      </c>
      <c r="AG1803" s="12">
        <f t="shared" si="173"/>
        <v>0.31899999999999995</v>
      </c>
    </row>
    <row r="1804" spans="1:33" ht="14.5" x14ac:dyDescent="0.35">
      <c r="A1804" s="12" t="str">
        <f t="shared" si="168"/>
        <v>North Macedonia-Europe-2008</v>
      </c>
      <c r="B1804" s="13" t="s">
        <v>62</v>
      </c>
      <c r="C1804" s="14" t="s">
        <v>203</v>
      </c>
      <c r="D1804" s="15">
        <v>2008</v>
      </c>
      <c r="E1804" s="16" cm="1">
        <f t="array" ref="E1804:I1804">VLOOKUP(Merged_Sheet!A1804,GDP!A1804:I4494,{5,6,7,8,9},0)</f>
        <v>9834034351</v>
      </c>
      <c r="F1804" s="16">
        <v>9834034351</v>
      </c>
      <c r="G1804" s="12">
        <v>6.9000000000000006E-2</v>
      </c>
      <c r="H1804" s="12">
        <v>325</v>
      </c>
      <c r="I1804" s="12">
        <v>9.7000000000000003E-2</v>
      </c>
      <c r="J1804" s="12" cm="1">
        <f t="array" ref="J1804:R1804">VLOOKUP(Merged_Sheet!A1804,'HUMAN RESOURCES'!A1804:M4494,{5,6,7,8,9,10,11,12,13},0)</f>
        <v>0.01</v>
      </c>
      <c r="K1804" s="12">
        <v>7.0000000000000001E-3</v>
      </c>
      <c r="L1804" s="12">
        <v>77</v>
      </c>
      <c r="M1804" s="12">
        <v>65</v>
      </c>
      <c r="N1804" s="12">
        <v>0.159</v>
      </c>
      <c r="O1804" s="12">
        <v>0.68799999999999994</v>
      </c>
      <c r="P1804" s="12">
        <v>0.154</v>
      </c>
      <c r="Q1804" s="12">
        <v>3231294</v>
      </c>
      <c r="R1804" s="12">
        <v>0.66800000000000004</v>
      </c>
      <c r="S1804" s="17" cm="1">
        <f t="array" ref="S1804:T1804">VLOOKUP(Merged_Sheet!A1804,Merged_Sheet!A1804:F4494,{5,6},0)</f>
        <v>9834034351</v>
      </c>
      <c r="T1804" s="17">
        <v>9834034351</v>
      </c>
      <c r="U1804" s="12" cm="1">
        <f t="array" ref="U1804:Z1804">VLOOKUP(Merged_Sheet!A1804,BUSINESS!A1804:J4494,{5,6,7,8,9,10},0)</f>
        <v>0.46200000000000002</v>
      </c>
      <c r="V1804" s="12">
        <v>26</v>
      </c>
      <c r="W1804" s="12">
        <v>0</v>
      </c>
      <c r="X1804" s="12">
        <v>166</v>
      </c>
      <c r="Y1804" s="12">
        <v>0.499</v>
      </c>
      <c r="Z1804" s="12">
        <v>1.54</v>
      </c>
      <c r="AA1804" s="17" cm="1">
        <f t="array" ref="AA1804:AB1804">VLOOKUP(Merged_Sheet!A1804,Merged_Sheet!A1804:F4494,{5,6},0)</f>
        <v>9834034351</v>
      </c>
      <c r="AB1804" s="17">
        <v>9834034351</v>
      </c>
      <c r="AC1804" s="16">
        <f t="shared" si="169"/>
        <v>3043.3734445086088</v>
      </c>
      <c r="AD1804" s="12">
        <f t="shared" si="170"/>
        <v>3043.3734445086088</v>
      </c>
      <c r="AE1804" s="12">
        <f t="shared" si="171"/>
        <v>3043.3734445086088</v>
      </c>
      <c r="AF1804" s="12">
        <f t="shared" si="172"/>
        <v>3043.3734445086088</v>
      </c>
      <c r="AG1804" s="12">
        <f t="shared" si="173"/>
        <v>0.33199999999999996</v>
      </c>
    </row>
    <row r="1805" spans="1:33" ht="14.5" x14ac:dyDescent="0.35">
      <c r="A1805" s="12" t="str">
        <f t="shared" si="168"/>
        <v>North Macedonia-Europe-2009</v>
      </c>
      <c r="B1805" s="13" t="s">
        <v>62</v>
      </c>
      <c r="C1805" s="14" t="s">
        <v>203</v>
      </c>
      <c r="D1805" s="15">
        <v>2009</v>
      </c>
      <c r="E1805" s="16" cm="1">
        <f t="array" ref="E1805:I1805">VLOOKUP(Merged_Sheet!A1805,GDP!A1805:I4495,{5,6,7,8,9},0)</f>
        <v>9313573965</v>
      </c>
      <c r="F1805" s="16">
        <v>9313573965</v>
      </c>
      <c r="G1805" s="12">
        <v>6.9000000000000006E-2</v>
      </c>
      <c r="H1805" s="12">
        <v>306</v>
      </c>
      <c r="I1805" s="12">
        <v>0.10100000000000001</v>
      </c>
      <c r="J1805" s="12" cm="1">
        <f t="array" ref="J1805:R1805">VLOOKUP(Merged_Sheet!A1805,'HUMAN RESOURCES'!A1805:M4495,{5,6,7,8,9,10,11,12,13},0)</f>
        <v>0.01</v>
      </c>
      <c r="K1805" s="12">
        <v>1.4999999999999999E-2</v>
      </c>
      <c r="L1805" s="12">
        <v>76</v>
      </c>
      <c r="M1805" s="12">
        <v>69</v>
      </c>
      <c r="N1805" s="12">
        <v>0.15</v>
      </c>
      <c r="O1805" s="12">
        <v>0.70099999999999996</v>
      </c>
      <c r="P1805" s="12">
        <v>0.14899999999999999</v>
      </c>
      <c r="Q1805" s="12">
        <v>20882982</v>
      </c>
      <c r="R1805" s="12">
        <v>0.53400000000000003</v>
      </c>
      <c r="S1805" s="17" cm="1">
        <f t="array" ref="S1805:T1805">VLOOKUP(Merged_Sheet!A1805,Merged_Sheet!A1805:F4495,{5,6},0)</f>
        <v>9313573965</v>
      </c>
      <c r="T1805" s="17">
        <v>9313573965</v>
      </c>
      <c r="U1805" s="12" cm="1">
        <f t="array" ref="U1805:Z1805">VLOOKUP(Merged_Sheet!A1805,BUSINESS!A1805:J4495,{5,6,7,8,9,10},0)</f>
        <v>0.45600000000000002</v>
      </c>
      <c r="V1805" s="12">
        <v>9</v>
      </c>
      <c r="W1805" s="12">
        <v>0</v>
      </c>
      <c r="X1805" s="12">
        <v>202</v>
      </c>
      <c r="Y1805" s="12">
        <v>0.28299999999999997</v>
      </c>
      <c r="Z1805" s="12">
        <v>0.92700000000000005</v>
      </c>
      <c r="AA1805" s="17" cm="1">
        <f t="array" ref="AA1805:AB1805">VLOOKUP(Merged_Sheet!A1805,Merged_Sheet!A1805:F4495,{5,6},0)</f>
        <v>9313573965</v>
      </c>
      <c r="AB1805" s="17">
        <v>9313573965</v>
      </c>
      <c r="AC1805" s="16">
        <f t="shared" si="169"/>
        <v>445.98869859678086</v>
      </c>
      <c r="AD1805" s="12">
        <f t="shared" si="170"/>
        <v>445.98869859678086</v>
      </c>
      <c r="AE1805" s="12">
        <f t="shared" si="171"/>
        <v>445.98869859678086</v>
      </c>
      <c r="AF1805" s="12">
        <f t="shared" si="172"/>
        <v>445.98869859678086</v>
      </c>
      <c r="AG1805" s="12">
        <f t="shared" si="173"/>
        <v>0.46599999999999997</v>
      </c>
    </row>
    <row r="1806" spans="1:33" ht="14.5" x14ac:dyDescent="0.35">
      <c r="A1806" s="12" t="str">
        <f t="shared" si="168"/>
        <v>North Macedonia-Europe-2010</v>
      </c>
      <c r="B1806" s="13" t="s">
        <v>62</v>
      </c>
      <c r="C1806" s="14" t="s">
        <v>203</v>
      </c>
      <c r="D1806" s="15">
        <v>2010</v>
      </c>
      <c r="E1806" s="16" cm="1">
        <f t="array" ref="E1806:I1806">VLOOKUP(Merged_Sheet!A1806,GDP!A1806:I4496,{5,6,7,8,9},0)</f>
        <v>9338674078</v>
      </c>
      <c r="F1806" s="16">
        <v>9338674078</v>
      </c>
      <c r="G1806" s="12">
        <v>7.0000000000000007E-2</v>
      </c>
      <c r="H1806" s="12">
        <v>309</v>
      </c>
      <c r="I1806" s="12">
        <v>9.5000000000000001E-2</v>
      </c>
      <c r="J1806" s="12" cm="1">
        <f t="array" ref="J1806:R1806">VLOOKUP(Merged_Sheet!A1806,'HUMAN RESOURCES'!A1806:M4496,{5,6,7,8,9,10,11,12,13},0)</f>
        <v>0.01</v>
      </c>
      <c r="K1806" s="12">
        <v>1.2E-2</v>
      </c>
      <c r="L1806" s="12">
        <v>76</v>
      </c>
      <c r="M1806" s="12">
        <v>69</v>
      </c>
      <c r="N1806" s="12">
        <v>0.13300000000000001</v>
      </c>
      <c r="O1806" s="12">
        <v>0.68899999999999995</v>
      </c>
      <c r="P1806" s="12">
        <v>0.17699999999999999</v>
      </c>
      <c r="Q1806" s="12">
        <v>7545338</v>
      </c>
      <c r="R1806" s="12">
        <v>0.71299999999999997</v>
      </c>
      <c r="S1806" s="17" cm="1">
        <f t="array" ref="S1806:T1806">VLOOKUP(Merged_Sheet!A1806,Merged_Sheet!A1806:F4496,{5,6},0)</f>
        <v>9338674078</v>
      </c>
      <c r="T1806" s="17">
        <v>9338674078</v>
      </c>
      <c r="U1806" s="12" cm="1">
        <f t="array" ref="U1806:Z1806">VLOOKUP(Merged_Sheet!A1806,BUSINESS!A1806:J4496,{5,6,7,8,9,10},0)</f>
        <v>0.35799999999999998</v>
      </c>
      <c r="V1806" s="12">
        <v>32</v>
      </c>
      <c r="W1806" s="12">
        <v>0</v>
      </c>
      <c r="X1806" s="12">
        <v>616</v>
      </c>
      <c r="Y1806" s="12">
        <v>0.33600000000000002</v>
      </c>
      <c r="Z1806" s="12">
        <v>1.3089999999999999</v>
      </c>
      <c r="AA1806" s="17" cm="1">
        <f t="array" ref="AA1806:AB1806">VLOOKUP(Merged_Sheet!A1806,Merged_Sheet!A1806:F4496,{5,6},0)</f>
        <v>9338674078</v>
      </c>
      <c r="AB1806" s="17">
        <v>9338674078</v>
      </c>
      <c r="AC1806" s="16">
        <f t="shared" si="169"/>
        <v>1237.6747175540711</v>
      </c>
      <c r="AD1806" s="12">
        <f t="shared" si="170"/>
        <v>1237.6747175540711</v>
      </c>
      <c r="AE1806" s="12">
        <f t="shared" si="171"/>
        <v>1237.6747175540711</v>
      </c>
      <c r="AF1806" s="12">
        <f t="shared" si="172"/>
        <v>1237.6747175540711</v>
      </c>
      <c r="AG1806" s="12">
        <f t="shared" si="173"/>
        <v>0.28700000000000003</v>
      </c>
    </row>
    <row r="1807" spans="1:33" ht="14.5" x14ac:dyDescent="0.35">
      <c r="A1807" s="12" t="str">
        <f t="shared" si="168"/>
        <v>North Macedonia-Europe-2011</v>
      </c>
      <c r="B1807" s="13" t="s">
        <v>62</v>
      </c>
      <c r="C1807" s="14" t="s">
        <v>203</v>
      </c>
      <c r="D1807" s="15">
        <v>2011</v>
      </c>
      <c r="E1807" s="16" cm="1">
        <f t="array" ref="E1807:I1807">VLOOKUP(Merged_Sheet!A1807,GDP!A1807:I4497,{5,6,7,8,9},0)</f>
        <v>10395222334</v>
      </c>
      <c r="F1807" s="16">
        <v>10395222334</v>
      </c>
      <c r="G1807" s="12">
        <v>6.9000000000000006E-2</v>
      </c>
      <c r="H1807" s="12">
        <v>344</v>
      </c>
      <c r="I1807" s="12">
        <v>8.8999999999999996E-2</v>
      </c>
      <c r="J1807" s="12" cm="1">
        <f t="array" ref="J1807:R1807">VLOOKUP(Merged_Sheet!A1807,'HUMAN RESOURCES'!A1807:M4497,{5,6,7,8,9,10,11,12,13},0)</f>
        <v>0.01</v>
      </c>
      <c r="K1807" s="12">
        <v>7.0000000000000001E-3</v>
      </c>
      <c r="L1807" s="12">
        <v>77</v>
      </c>
      <c r="M1807" s="12">
        <v>69</v>
      </c>
      <c r="N1807" s="12">
        <v>0.151</v>
      </c>
      <c r="O1807" s="12">
        <v>0.68899999999999995</v>
      </c>
      <c r="P1807" s="12">
        <v>0.161</v>
      </c>
      <c r="Q1807" s="12">
        <v>10055780</v>
      </c>
      <c r="R1807" s="12">
        <v>0.67400000000000004</v>
      </c>
      <c r="S1807" s="17" cm="1">
        <f t="array" ref="S1807:T1807">VLOOKUP(Merged_Sheet!A1807,Merged_Sheet!A1807:F4497,{5,6},0)</f>
        <v>10395222334</v>
      </c>
      <c r="T1807" s="17">
        <v>10395222334</v>
      </c>
      <c r="U1807" s="12" cm="1">
        <f t="array" ref="U1807:Z1807">VLOOKUP(Merged_Sheet!A1807,BUSINESS!A1807:J4497,{5,6,7,8,9,10},0)</f>
        <v>0.55300000000000005</v>
      </c>
      <c r="V1807" s="12">
        <v>16</v>
      </c>
      <c r="W1807" s="12">
        <v>0</v>
      </c>
      <c r="X1807" s="12">
        <v>340</v>
      </c>
      <c r="Y1807" s="12">
        <v>0.53300000000000003</v>
      </c>
      <c r="Z1807" s="12">
        <v>1.0960000000000001</v>
      </c>
      <c r="AA1807" s="17" cm="1">
        <f t="array" ref="AA1807:AB1807">VLOOKUP(Merged_Sheet!A1807,Merged_Sheet!A1807:F4497,{5,6},0)</f>
        <v>10395222334</v>
      </c>
      <c r="AB1807" s="17">
        <v>10395222334</v>
      </c>
      <c r="AC1807" s="16">
        <f t="shared" si="169"/>
        <v>1033.7559427513331</v>
      </c>
      <c r="AD1807" s="12">
        <f t="shared" si="170"/>
        <v>1033.7559427513331</v>
      </c>
      <c r="AE1807" s="12">
        <f t="shared" si="171"/>
        <v>1033.7559427513331</v>
      </c>
      <c r="AF1807" s="12">
        <f t="shared" si="172"/>
        <v>1033.7559427513331</v>
      </c>
      <c r="AG1807" s="12">
        <f t="shared" si="173"/>
        <v>0.32599999999999996</v>
      </c>
    </row>
    <row r="1808" spans="1:33" ht="14.5" x14ac:dyDescent="0.35">
      <c r="A1808" s="12" t="str">
        <f t="shared" si="168"/>
        <v>North Macedonia-Europe-2012</v>
      </c>
      <c r="B1808" s="13" t="s">
        <v>62</v>
      </c>
      <c r="C1808" s="14" t="s">
        <v>203</v>
      </c>
      <c r="D1808" s="15">
        <v>2012</v>
      </c>
      <c r="E1808" s="16" cm="1">
        <f t="array" ref="E1808:I1808">VLOOKUP(Merged_Sheet!A1808,GDP!A1808:I4498,{5,6,7,8,9},0)</f>
        <v>9576482628</v>
      </c>
      <c r="F1808" s="16">
        <v>9576482628</v>
      </c>
      <c r="G1808" s="12">
        <v>7.0999999999999994E-2</v>
      </c>
      <c r="H1808" s="12">
        <v>327</v>
      </c>
      <c r="I1808" s="12">
        <v>8.5000000000000006E-2</v>
      </c>
      <c r="J1808" s="12" cm="1">
        <f t="array" ref="J1808:R1808">VLOOKUP(Merged_Sheet!A1808,'HUMAN RESOURCES'!A1808:M4498,{5,6,7,8,9,10,11,12,13},0)</f>
        <v>0.01</v>
      </c>
      <c r="K1808" s="12">
        <v>8.0000000000000002E-3</v>
      </c>
      <c r="L1808" s="12">
        <v>78</v>
      </c>
      <c r="M1808" s="12">
        <v>71</v>
      </c>
      <c r="N1808" s="12">
        <v>0.159</v>
      </c>
      <c r="O1808" s="12">
        <v>0.72199999999999998</v>
      </c>
      <c r="P1808" s="12">
        <v>0.11899999999999999</v>
      </c>
      <c r="Q1808" s="12">
        <v>5374622</v>
      </c>
      <c r="R1808" s="12">
        <v>0.55300000000000005</v>
      </c>
      <c r="S1808" s="17" cm="1">
        <f t="array" ref="S1808:T1808">VLOOKUP(Merged_Sheet!A1808,Merged_Sheet!A1808:F4498,{5,6},0)</f>
        <v>9576482628</v>
      </c>
      <c r="T1808" s="17">
        <v>9576482628</v>
      </c>
      <c r="U1808" s="12" cm="1">
        <f t="array" ref="U1808:Z1808">VLOOKUP(Merged_Sheet!A1808,BUSINESS!A1808:J4498,{5,6,7,8,9,10},0)</f>
        <v>0.47299999999999998</v>
      </c>
      <c r="V1808" s="12">
        <v>27</v>
      </c>
      <c r="W1808" s="12">
        <v>0</v>
      </c>
      <c r="X1808" s="12">
        <v>325</v>
      </c>
      <c r="Y1808" s="12">
        <v>0.61799999999999999</v>
      </c>
      <c r="Z1808" s="12">
        <v>1.123</v>
      </c>
      <c r="AA1808" s="17" cm="1">
        <f t="array" ref="AA1808:AB1808">VLOOKUP(Merged_Sheet!A1808,Merged_Sheet!A1808:F4498,{5,6},0)</f>
        <v>9576482628</v>
      </c>
      <c r="AB1808" s="17">
        <v>9576482628</v>
      </c>
      <c r="AC1808" s="16">
        <f t="shared" si="169"/>
        <v>1781.796492478913</v>
      </c>
      <c r="AD1808" s="12">
        <f t="shared" si="170"/>
        <v>1781.796492478913</v>
      </c>
      <c r="AE1808" s="12">
        <f t="shared" si="171"/>
        <v>1781.796492478913</v>
      </c>
      <c r="AF1808" s="12">
        <f t="shared" si="172"/>
        <v>1781.796492478913</v>
      </c>
      <c r="AG1808" s="12">
        <f t="shared" si="173"/>
        <v>0.44699999999999995</v>
      </c>
    </row>
    <row r="1809" spans="1:33" ht="14.5" x14ac:dyDescent="0.35">
      <c r="A1809" s="12" t="str">
        <f t="shared" si="168"/>
        <v>Norway-Europe-2000</v>
      </c>
      <c r="B1809" s="13" t="s">
        <v>62</v>
      </c>
      <c r="C1809" s="14" t="s">
        <v>204</v>
      </c>
      <c r="D1809" s="15">
        <v>2000</v>
      </c>
      <c r="E1809" s="16" cm="1">
        <f t="array" ref="E1809:I1809">VLOOKUP(Merged_Sheet!A1809,GDP!A1809:I4499,{5,6,7,8,9},0)</f>
        <v>168000000000</v>
      </c>
      <c r="F1809" s="16">
        <v>168000000000</v>
      </c>
      <c r="G1809" s="12">
        <v>9.0999999999999998E-2</v>
      </c>
      <c r="H1809" s="12">
        <v>3432</v>
      </c>
      <c r="I1809" s="12">
        <v>8.8999999999999996E-2</v>
      </c>
      <c r="J1809" s="12" cm="1">
        <f t="array" ref="J1809:R1809">VLOOKUP(Merged_Sheet!A1809,'HUMAN RESOURCES'!A1809:M4499,{5,6,7,8,9,10,11,12,13},0)</f>
        <v>0.01</v>
      </c>
      <c r="K1809" s="12">
        <v>6.0000000000000001E-3</v>
      </c>
      <c r="L1809" s="12">
        <v>80</v>
      </c>
      <c r="M1809" s="12">
        <v>71</v>
      </c>
      <c r="N1809" s="12">
        <v>0.156</v>
      </c>
      <c r="O1809" s="12">
        <v>0.71</v>
      </c>
      <c r="P1809" s="12">
        <v>0.13300000000000001</v>
      </c>
      <c r="Q1809" s="12">
        <v>38120560</v>
      </c>
      <c r="R1809" s="12">
        <v>0.61199999999999999</v>
      </c>
      <c r="S1809" s="17" cm="1">
        <f t="array" ref="S1809:T1809">VLOOKUP(Merged_Sheet!A1809,Merged_Sheet!A1809:F4499,{5,6},0)</f>
        <v>168000000000</v>
      </c>
      <c r="T1809" s="17">
        <v>168000000000</v>
      </c>
      <c r="U1809" s="12" cm="1">
        <f t="array" ref="U1809:Z1809">VLOOKUP(Merged_Sheet!A1809,BUSINESS!A1809:J4499,{5,6,7,8,9,10},0)</f>
        <v>0.434</v>
      </c>
      <c r="V1809" s="12">
        <v>31</v>
      </c>
      <c r="W1809" s="12">
        <v>0</v>
      </c>
      <c r="X1809" s="12">
        <v>418</v>
      </c>
      <c r="Y1809" s="12">
        <v>0.48599999999999999</v>
      </c>
      <c r="Z1809" s="12">
        <v>1.0840000000000001</v>
      </c>
      <c r="AA1809" s="17" cm="1">
        <f t="array" ref="AA1809:AB1809">VLOOKUP(Merged_Sheet!A1809,Merged_Sheet!A1809:F4499,{5,6},0)</f>
        <v>168000000000</v>
      </c>
      <c r="AB1809" s="17">
        <v>168000000000</v>
      </c>
      <c r="AC1809" s="16">
        <f t="shared" si="169"/>
        <v>4407.0706201587809</v>
      </c>
      <c r="AD1809" s="12">
        <f t="shared" si="170"/>
        <v>4407.0706201587809</v>
      </c>
      <c r="AE1809" s="12">
        <f t="shared" si="171"/>
        <v>4407.0706201587809</v>
      </c>
      <c r="AF1809" s="12">
        <f t="shared" si="172"/>
        <v>4407.0706201587809</v>
      </c>
      <c r="AG1809" s="12">
        <f t="shared" si="173"/>
        <v>0.38800000000000001</v>
      </c>
    </row>
    <row r="1810" spans="1:33" ht="14.5" x14ac:dyDescent="0.35">
      <c r="A1810" s="12" t="str">
        <f t="shared" si="168"/>
        <v>Norway-Europe-2001</v>
      </c>
      <c r="B1810" s="13" t="s">
        <v>62</v>
      </c>
      <c r="C1810" s="14" t="s">
        <v>204</v>
      </c>
      <c r="D1810" s="15">
        <v>2001</v>
      </c>
      <c r="E1810" s="16" cm="1">
        <f t="array" ref="E1810:I1810">VLOOKUP(Merged_Sheet!A1810,GDP!A1810:I4500,{5,6,7,8,9},0)</f>
        <v>171000000000</v>
      </c>
      <c r="F1810" s="16">
        <v>171000000000</v>
      </c>
      <c r="G1810" s="12">
        <v>9.8000000000000004E-2</v>
      </c>
      <c r="H1810" s="12">
        <v>3705</v>
      </c>
      <c r="I1810" s="12">
        <v>8.6999999999999994E-2</v>
      </c>
      <c r="J1810" s="12" cm="1">
        <f t="array" ref="J1810:R1810">VLOOKUP(Merged_Sheet!A1810,'HUMAN RESOURCES'!A1810:M4500,{5,6,7,8,9,10,11,12,13},0)</f>
        <v>0.01</v>
      </c>
      <c r="K1810" s="12">
        <v>3.0000000000000001E-3</v>
      </c>
      <c r="L1810" s="12">
        <v>82</v>
      </c>
      <c r="M1810" s="12">
        <v>75</v>
      </c>
      <c r="N1810" s="12">
        <v>0.154</v>
      </c>
      <c r="O1810" s="12">
        <v>0.67100000000000004</v>
      </c>
      <c r="P1810" s="12">
        <v>0.17499999999999999</v>
      </c>
      <c r="Q1810" s="12">
        <v>10542964</v>
      </c>
      <c r="R1810" s="12">
        <v>0.58699999999999997</v>
      </c>
      <c r="S1810" s="17" cm="1">
        <f t="array" ref="S1810:T1810">VLOOKUP(Merged_Sheet!A1810,Merged_Sheet!A1810:F4500,{5,6},0)</f>
        <v>171000000000</v>
      </c>
      <c r="T1810" s="17">
        <v>171000000000</v>
      </c>
      <c r="U1810" s="12" cm="1">
        <f t="array" ref="U1810:Z1810">VLOOKUP(Merged_Sheet!A1810,BUSINESS!A1810:J4500,{5,6,7,8,9,10},0)</f>
        <v>0.42899999999999999</v>
      </c>
      <c r="V1810" s="12">
        <v>6</v>
      </c>
      <c r="W1810" s="12">
        <v>0</v>
      </c>
      <c r="X1810" s="12">
        <v>328</v>
      </c>
      <c r="Y1810" s="12">
        <v>0.42099999999999999</v>
      </c>
      <c r="Z1810" s="12">
        <v>1.2769999999999999</v>
      </c>
      <c r="AA1810" s="17" cm="1">
        <f t="array" ref="AA1810:AB1810">VLOOKUP(Merged_Sheet!A1810,Merged_Sheet!A1810:F4500,{5,6},0)</f>
        <v>171000000000</v>
      </c>
      <c r="AB1810" s="17">
        <v>171000000000</v>
      </c>
      <c r="AC1810" s="16">
        <f t="shared" si="169"/>
        <v>16219.347803900308</v>
      </c>
      <c r="AD1810" s="12">
        <f t="shared" si="170"/>
        <v>16219.347803900308</v>
      </c>
      <c r="AE1810" s="12">
        <f t="shared" si="171"/>
        <v>16219.347803900308</v>
      </c>
      <c r="AF1810" s="12">
        <f t="shared" si="172"/>
        <v>16219.347803900308</v>
      </c>
      <c r="AG1810" s="12">
        <f t="shared" si="173"/>
        <v>0.41300000000000003</v>
      </c>
    </row>
    <row r="1811" spans="1:33" ht="14.5" x14ac:dyDescent="0.35">
      <c r="A1811" s="12" t="str">
        <f t="shared" si="168"/>
        <v>Norway-Europe-2002</v>
      </c>
      <c r="B1811" s="13" t="s">
        <v>62</v>
      </c>
      <c r="C1811" s="14" t="s">
        <v>204</v>
      </c>
      <c r="D1811" s="15">
        <v>2002</v>
      </c>
      <c r="E1811" s="16" cm="1">
        <f t="array" ref="E1811:I1811">VLOOKUP(Merged_Sheet!A1811,GDP!A1811:I4501,{5,6,7,8,9},0)</f>
        <v>192000000000</v>
      </c>
      <c r="F1811" s="16">
        <v>192000000000</v>
      </c>
      <c r="G1811" s="12">
        <v>0.104</v>
      </c>
      <c r="H1811" s="12">
        <v>4418</v>
      </c>
      <c r="I1811" s="12">
        <v>8.6999999999999994E-2</v>
      </c>
      <c r="J1811" s="12" cm="1">
        <f t="array" ref="J1811:R1811">VLOOKUP(Merged_Sheet!A1811,'HUMAN RESOURCES'!A1811:M4501,{5,6,7,8,9,10,11,12,13},0)</f>
        <v>0.01</v>
      </c>
      <c r="K1811" s="12">
        <v>3.0000000000000001E-3</v>
      </c>
      <c r="L1811" s="12">
        <v>82</v>
      </c>
      <c r="M1811" s="12">
        <v>75</v>
      </c>
      <c r="N1811" s="12">
        <v>0.14000000000000001</v>
      </c>
      <c r="O1811" s="12">
        <v>0.7</v>
      </c>
      <c r="P1811" s="12">
        <v>0.16</v>
      </c>
      <c r="Q1811" s="12">
        <v>2018122</v>
      </c>
      <c r="R1811" s="12">
        <v>0.503</v>
      </c>
      <c r="S1811" s="17" cm="1">
        <f t="array" ref="S1811:T1811">VLOOKUP(Merged_Sheet!A1811,Merged_Sheet!A1811:F4501,{5,6},0)</f>
        <v>192000000000</v>
      </c>
      <c r="T1811" s="17">
        <v>192000000000</v>
      </c>
      <c r="U1811" s="12" cm="1">
        <f t="array" ref="U1811:Z1811">VLOOKUP(Merged_Sheet!A1811,BUSINESS!A1811:J4501,{5,6,7,8,9,10},0)</f>
        <v>0.38400000000000001</v>
      </c>
      <c r="V1811" s="12">
        <v>60</v>
      </c>
      <c r="W1811" s="12">
        <v>0</v>
      </c>
      <c r="X1811" s="12">
        <v>260</v>
      </c>
      <c r="Y1811" s="12">
        <v>0.56699999999999995</v>
      </c>
      <c r="Z1811" s="12">
        <v>0.95499999999999996</v>
      </c>
      <c r="AA1811" s="17" cm="1">
        <f t="array" ref="AA1811:AB1811">VLOOKUP(Merged_Sheet!A1811,Merged_Sheet!A1811:F4501,{5,6},0)</f>
        <v>192000000000</v>
      </c>
      <c r="AB1811" s="17">
        <v>192000000000</v>
      </c>
      <c r="AC1811" s="16">
        <f t="shared" si="169"/>
        <v>95137.95498983709</v>
      </c>
      <c r="AD1811" s="12">
        <f t="shared" si="170"/>
        <v>95137.95498983709</v>
      </c>
      <c r="AE1811" s="12">
        <f t="shared" si="171"/>
        <v>95137.95498983709</v>
      </c>
      <c r="AF1811" s="12">
        <f t="shared" si="172"/>
        <v>95137.95498983709</v>
      </c>
      <c r="AG1811" s="12">
        <f t="shared" si="173"/>
        <v>0.497</v>
      </c>
    </row>
    <row r="1812" spans="1:33" ht="14.5" x14ac:dyDescent="0.35">
      <c r="A1812" s="12" t="str">
        <f t="shared" si="168"/>
        <v>Norway-Europe-2003</v>
      </c>
      <c r="B1812" s="13" t="s">
        <v>62</v>
      </c>
      <c r="C1812" s="14" t="s">
        <v>204</v>
      </c>
      <c r="D1812" s="15">
        <v>2003</v>
      </c>
      <c r="E1812" s="16" cm="1">
        <f t="array" ref="E1812:I1812">VLOOKUP(Merged_Sheet!A1812,GDP!A1812:I4502,{5,6,7,8,9},0)</f>
        <v>225000000000</v>
      </c>
      <c r="F1812" s="16">
        <v>225000000000</v>
      </c>
      <c r="G1812" s="12">
        <v>0.106</v>
      </c>
      <c r="H1812" s="12">
        <v>5220</v>
      </c>
      <c r="I1812" s="12">
        <v>4.7E-2</v>
      </c>
      <c r="J1812" s="12" cm="1">
        <f t="array" ref="J1812:R1812">VLOOKUP(Merged_Sheet!A1812,'HUMAN RESOURCES'!A1812:M4502,{5,6,7,8,9,10,11,12,13},0)</f>
        <v>0.01</v>
      </c>
      <c r="K1812" s="12">
        <v>4.0000000000000001E-3</v>
      </c>
      <c r="L1812" s="12">
        <v>82</v>
      </c>
      <c r="M1812" s="12">
        <v>77</v>
      </c>
      <c r="N1812" s="12">
        <v>0.14399999999999999</v>
      </c>
      <c r="O1812" s="12">
        <v>0.66800000000000004</v>
      </c>
      <c r="P1812" s="12">
        <v>0.188</v>
      </c>
      <c r="Q1812" s="12">
        <v>11163002</v>
      </c>
      <c r="R1812" s="12">
        <v>0.752</v>
      </c>
      <c r="S1812" s="17" cm="1">
        <f t="array" ref="S1812:T1812">VLOOKUP(Merged_Sheet!A1812,Merged_Sheet!A1812:F4502,{5,6},0)</f>
        <v>225000000000</v>
      </c>
      <c r="T1812" s="17">
        <v>225000000000</v>
      </c>
      <c r="U1812" s="12" cm="1">
        <f t="array" ref="U1812:Z1812">VLOOKUP(Merged_Sheet!A1812,BUSINESS!A1812:J4502,{5,6,7,8,9,10},0)</f>
        <v>0.48899999999999999</v>
      </c>
      <c r="V1812" s="12">
        <v>38</v>
      </c>
      <c r="W1812" s="12">
        <v>0</v>
      </c>
      <c r="X1812" s="12">
        <v>264</v>
      </c>
      <c r="Y1812" s="12">
        <v>0.35899999999999999</v>
      </c>
      <c r="Z1812" s="12">
        <v>1.111</v>
      </c>
      <c r="AA1812" s="17" cm="1">
        <f t="array" ref="AA1812:AB1812">VLOOKUP(Merged_Sheet!A1812,Merged_Sheet!A1812:F4502,{5,6},0)</f>
        <v>225000000000</v>
      </c>
      <c r="AB1812" s="17">
        <v>225000000000</v>
      </c>
      <c r="AC1812" s="16">
        <f t="shared" si="169"/>
        <v>20155.868466206492</v>
      </c>
      <c r="AD1812" s="12">
        <f t="shared" si="170"/>
        <v>20155.868466206492</v>
      </c>
      <c r="AE1812" s="12">
        <f t="shared" si="171"/>
        <v>20155.868466206492</v>
      </c>
      <c r="AF1812" s="12">
        <f t="shared" si="172"/>
        <v>20155.868466206492</v>
      </c>
      <c r="AG1812" s="12">
        <f t="shared" si="173"/>
        <v>0.248</v>
      </c>
    </row>
    <row r="1813" spans="1:33" ht="14.5" x14ac:dyDescent="0.35">
      <c r="A1813" s="12" t="str">
        <f t="shared" si="168"/>
        <v>Norway-Europe-2004</v>
      </c>
      <c r="B1813" s="13" t="s">
        <v>62</v>
      </c>
      <c r="C1813" s="14" t="s">
        <v>204</v>
      </c>
      <c r="D1813" s="15">
        <v>2004</v>
      </c>
      <c r="E1813" s="16" cm="1">
        <f t="array" ref="E1813:I1813">VLOOKUP(Merged_Sheet!A1813,GDP!A1813:I4503,{5,6,7,8,9},0)</f>
        <v>260000000000</v>
      </c>
      <c r="F1813" s="16">
        <v>260000000000</v>
      </c>
      <c r="G1813" s="12">
        <v>0.10100000000000001</v>
      </c>
      <c r="H1813" s="12">
        <v>5733</v>
      </c>
      <c r="I1813" s="12">
        <v>0.04</v>
      </c>
      <c r="J1813" s="12" cm="1">
        <f t="array" ref="J1813:R1813">VLOOKUP(Merged_Sheet!A1813,'HUMAN RESOURCES'!A1813:M4503,{5,6,7,8,9,10,11,12,13},0)</f>
        <v>0.01</v>
      </c>
      <c r="K1813" s="12">
        <v>0</v>
      </c>
      <c r="L1813" s="12">
        <v>84</v>
      </c>
      <c r="M1813" s="12">
        <v>79</v>
      </c>
      <c r="N1813" s="12">
        <v>0</v>
      </c>
      <c r="O1813" s="12">
        <v>0</v>
      </c>
      <c r="P1813" s="12">
        <v>0</v>
      </c>
      <c r="Q1813" s="12">
        <v>35308</v>
      </c>
      <c r="R1813" s="12">
        <v>0.14599999999999999</v>
      </c>
      <c r="S1813" s="17" cm="1">
        <f t="array" ref="S1813:T1813">VLOOKUP(Merged_Sheet!A1813,Merged_Sheet!A1813:F4503,{5,6},0)</f>
        <v>260000000000</v>
      </c>
      <c r="T1813" s="17">
        <v>260000000000</v>
      </c>
      <c r="U1813" s="12" cm="1">
        <f t="array" ref="U1813:Z1813">VLOOKUP(Merged_Sheet!A1813,BUSINESS!A1813:J4503,{5,6,7,8,9,10},0)</f>
        <v>0</v>
      </c>
      <c r="V1813" s="12">
        <v>0</v>
      </c>
      <c r="W1813" s="12">
        <v>0</v>
      </c>
      <c r="X1813" s="12">
        <v>0</v>
      </c>
      <c r="Y1813" s="12">
        <v>0.65100000000000002</v>
      </c>
      <c r="Z1813" s="12">
        <v>0.90700000000000003</v>
      </c>
      <c r="AA1813" s="17" cm="1">
        <f t="array" ref="AA1813:AB1813">VLOOKUP(Merged_Sheet!A1813,Merged_Sheet!A1813:F4503,{5,6},0)</f>
        <v>260000000000</v>
      </c>
      <c r="AB1813" s="17">
        <v>260000000000</v>
      </c>
      <c r="AC1813" s="16">
        <f t="shared" si="169"/>
        <v>7363770.2503681881</v>
      </c>
      <c r="AD1813" s="12">
        <f t="shared" si="170"/>
        <v>7363770.2503681881</v>
      </c>
      <c r="AE1813" s="12">
        <f t="shared" si="171"/>
        <v>7363770.2503681881</v>
      </c>
      <c r="AF1813" s="12">
        <f t="shared" si="172"/>
        <v>7363770.2503681881</v>
      </c>
      <c r="AG1813" s="12">
        <f t="shared" si="173"/>
        <v>0.85399999999999998</v>
      </c>
    </row>
    <row r="1814" spans="1:33" ht="14.5" x14ac:dyDescent="0.35">
      <c r="A1814" s="12" t="str">
        <f t="shared" si="168"/>
        <v>Norway-Europe-2005</v>
      </c>
      <c r="B1814" s="13" t="s">
        <v>62</v>
      </c>
      <c r="C1814" s="14" t="s">
        <v>204</v>
      </c>
      <c r="D1814" s="15">
        <v>2005</v>
      </c>
      <c r="E1814" s="16" cm="1">
        <f t="array" ref="E1814:I1814">VLOOKUP(Merged_Sheet!A1814,GDP!A1814:I4504,{5,6,7,8,9},0)</f>
        <v>304000000000</v>
      </c>
      <c r="F1814" s="16">
        <v>304000000000</v>
      </c>
      <c r="G1814" s="12">
        <v>9.5000000000000001E-2</v>
      </c>
      <c r="H1814" s="12">
        <v>6293</v>
      </c>
      <c r="I1814" s="12">
        <v>0.04</v>
      </c>
      <c r="J1814" s="12" cm="1">
        <f t="array" ref="J1814:R1814">VLOOKUP(Merged_Sheet!A1814,'HUMAN RESOURCES'!A1814:M4504,{5,6,7,8,9,10,11,12,13},0)</f>
        <v>0.01</v>
      </c>
      <c r="K1814" s="12">
        <v>4.0000000000000001E-3</v>
      </c>
      <c r="L1814" s="12">
        <v>84</v>
      </c>
      <c r="M1814" s="12">
        <v>79</v>
      </c>
      <c r="N1814" s="12">
        <v>0.14099999999999999</v>
      </c>
      <c r="O1814" s="12">
        <v>0.66</v>
      </c>
      <c r="P1814" s="12">
        <v>0.19900000000000001</v>
      </c>
      <c r="Q1814" s="12">
        <v>58438310</v>
      </c>
      <c r="R1814" s="12">
        <v>0.68</v>
      </c>
      <c r="S1814" s="17" cm="1">
        <f t="array" ref="S1814:T1814">VLOOKUP(Merged_Sheet!A1814,Merged_Sheet!A1814:F4504,{5,6},0)</f>
        <v>304000000000</v>
      </c>
      <c r="T1814" s="17">
        <v>304000000000</v>
      </c>
      <c r="U1814" s="12" cm="1">
        <f t="array" ref="U1814:Z1814">VLOOKUP(Merged_Sheet!A1814,BUSINESS!A1814:J4504,{5,6,7,8,9,10},0)</f>
        <v>0.754</v>
      </c>
      <c r="V1814" s="12">
        <v>13</v>
      </c>
      <c r="W1814" s="12">
        <v>0</v>
      </c>
      <c r="X1814" s="12">
        <v>340</v>
      </c>
      <c r="Y1814" s="12">
        <v>0.40799999999999997</v>
      </c>
      <c r="Z1814" s="12">
        <v>1.51</v>
      </c>
      <c r="AA1814" s="17" cm="1">
        <f t="array" ref="AA1814:AB1814">VLOOKUP(Merged_Sheet!A1814,Merged_Sheet!A1814:F4504,{5,6},0)</f>
        <v>304000000000</v>
      </c>
      <c r="AB1814" s="17">
        <v>304000000000</v>
      </c>
      <c r="AC1814" s="16">
        <f t="shared" si="169"/>
        <v>5202.066931778143</v>
      </c>
      <c r="AD1814" s="12">
        <f t="shared" si="170"/>
        <v>5202.066931778143</v>
      </c>
      <c r="AE1814" s="12">
        <f t="shared" si="171"/>
        <v>5202.066931778143</v>
      </c>
      <c r="AF1814" s="12">
        <f t="shared" si="172"/>
        <v>5202.066931778143</v>
      </c>
      <c r="AG1814" s="12">
        <f t="shared" si="173"/>
        <v>0.31999999999999995</v>
      </c>
    </row>
    <row r="1815" spans="1:33" ht="14.5" x14ac:dyDescent="0.35">
      <c r="A1815" s="12" t="str">
        <f t="shared" si="168"/>
        <v>Norway-Europe-2006</v>
      </c>
      <c r="B1815" s="13" t="s">
        <v>62</v>
      </c>
      <c r="C1815" s="14" t="s">
        <v>204</v>
      </c>
      <c r="D1815" s="15">
        <v>2006</v>
      </c>
      <c r="E1815" s="16" cm="1">
        <f t="array" ref="E1815:I1815">VLOOKUP(Merged_Sheet!A1815,GDP!A1815:I4505,{5,6,7,8,9},0)</f>
        <v>340000000000</v>
      </c>
      <c r="F1815" s="16">
        <v>340000000000</v>
      </c>
      <c r="G1815" s="12">
        <v>9.1999999999999998E-2</v>
      </c>
      <c r="H1815" s="12">
        <v>6778</v>
      </c>
      <c r="I1815" s="12">
        <v>4.7E-2</v>
      </c>
      <c r="J1815" s="12" cm="1">
        <f t="array" ref="J1815:R1815">VLOOKUP(Merged_Sheet!A1815,'HUMAN RESOURCES'!A1815:M4505,{5,6,7,8,9,10,11,12,13},0)</f>
        <v>0.01</v>
      </c>
      <c r="K1815" s="12">
        <v>4.0000000000000001E-3</v>
      </c>
      <c r="L1815" s="12">
        <v>84</v>
      </c>
      <c r="M1815" s="12">
        <v>79</v>
      </c>
      <c r="N1815" s="12">
        <v>0.157</v>
      </c>
      <c r="O1815" s="12">
        <v>0.68100000000000005</v>
      </c>
      <c r="P1815" s="12">
        <v>0.16200000000000001</v>
      </c>
      <c r="Q1815" s="12">
        <v>7551117</v>
      </c>
      <c r="R1815" s="12">
        <v>0.73599999999999999</v>
      </c>
      <c r="S1815" s="17" cm="1">
        <f t="array" ref="S1815:T1815">VLOOKUP(Merged_Sheet!A1815,Merged_Sheet!A1815:F4505,{5,6},0)</f>
        <v>340000000000</v>
      </c>
      <c r="T1815" s="17">
        <v>340000000000</v>
      </c>
      <c r="U1815" s="12" cm="1">
        <f t="array" ref="U1815:Z1815">VLOOKUP(Merged_Sheet!A1815,BUSINESS!A1815:J4505,{5,6,7,8,9,10},0)</f>
        <v>0.27900000000000003</v>
      </c>
      <c r="V1815" s="12">
        <v>18</v>
      </c>
      <c r="W1815" s="12">
        <v>0</v>
      </c>
      <c r="X1815" s="12">
        <v>63</v>
      </c>
      <c r="Y1815" s="12">
        <v>0.77200000000000002</v>
      </c>
      <c r="Z1815" s="12">
        <v>1.085</v>
      </c>
      <c r="AA1815" s="17" cm="1">
        <f t="array" ref="AA1815:AB1815">VLOOKUP(Merged_Sheet!A1815,Merged_Sheet!A1815:F4505,{5,6},0)</f>
        <v>340000000000</v>
      </c>
      <c r="AB1815" s="17">
        <v>340000000000</v>
      </c>
      <c r="AC1815" s="16">
        <f t="shared" si="169"/>
        <v>45026.451053532874</v>
      </c>
      <c r="AD1815" s="12">
        <f t="shared" si="170"/>
        <v>45026.451053532874</v>
      </c>
      <c r="AE1815" s="12">
        <f t="shared" si="171"/>
        <v>45026.451053532874</v>
      </c>
      <c r="AF1815" s="12">
        <f t="shared" si="172"/>
        <v>45026.451053532874</v>
      </c>
      <c r="AG1815" s="12">
        <f t="shared" si="173"/>
        <v>0.26400000000000001</v>
      </c>
    </row>
    <row r="1816" spans="1:33" ht="14.5" x14ac:dyDescent="0.35">
      <c r="A1816" s="12" t="str">
        <f t="shared" si="168"/>
        <v>Norway-Europe-2007</v>
      </c>
      <c r="B1816" s="13" t="s">
        <v>62</v>
      </c>
      <c r="C1816" s="14" t="s">
        <v>204</v>
      </c>
      <c r="D1816" s="15">
        <v>2007</v>
      </c>
      <c r="E1816" s="16" cm="1">
        <f t="array" ref="E1816:I1816">VLOOKUP(Merged_Sheet!A1816,GDP!A1816:I4506,{5,6,7,8,9},0)</f>
        <v>393000000000</v>
      </c>
      <c r="F1816" s="16">
        <v>393000000000</v>
      </c>
      <c r="G1816" s="12">
        <v>9.5000000000000001E-2</v>
      </c>
      <c r="H1816" s="12">
        <v>7978</v>
      </c>
      <c r="I1816" s="12">
        <v>6.6000000000000003E-2</v>
      </c>
      <c r="J1816" s="12" cm="1">
        <f t="array" ref="J1816:R1816">VLOOKUP(Merged_Sheet!A1816,'HUMAN RESOURCES'!A1816:M4506,{5,6,7,8,9,10,11,12,13},0)</f>
        <v>1.0999999999999999E-2</v>
      </c>
      <c r="K1816" s="12">
        <v>0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12">
        <v>81812</v>
      </c>
      <c r="R1816" s="12">
        <v>0.51900000000000002</v>
      </c>
      <c r="S1816" s="17" cm="1">
        <f t="array" ref="S1816:T1816">VLOOKUP(Merged_Sheet!A1816,Merged_Sheet!A1816:F4506,{5,6},0)</f>
        <v>393000000000</v>
      </c>
      <c r="T1816" s="17">
        <v>393000000000</v>
      </c>
      <c r="U1816" s="12" cm="1">
        <f t="array" ref="U1816:Z1816">VLOOKUP(Merged_Sheet!A1816,BUSINESS!A1816:J4506,{5,6,7,8,9,10},0)</f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7" cm="1">
        <f t="array" ref="AA1816:AB1816">VLOOKUP(Merged_Sheet!A1816,Merged_Sheet!A1816:F4506,{5,6},0)</f>
        <v>393000000000</v>
      </c>
      <c r="AB1816" s="17">
        <v>393000000000</v>
      </c>
      <c r="AC1816" s="16">
        <f t="shared" si="169"/>
        <v>4803696.2792744339</v>
      </c>
      <c r="AD1816" s="12">
        <f t="shared" si="170"/>
        <v>4803696.2792744339</v>
      </c>
      <c r="AE1816" s="12">
        <f t="shared" si="171"/>
        <v>4803696.2792744339</v>
      </c>
      <c r="AF1816" s="12">
        <f t="shared" si="172"/>
        <v>4803696.2792744339</v>
      </c>
      <c r="AG1816" s="12">
        <f t="shared" si="173"/>
        <v>0.48099999999999998</v>
      </c>
    </row>
    <row r="1817" spans="1:33" ht="14.5" x14ac:dyDescent="0.35">
      <c r="A1817" s="12" t="str">
        <f t="shared" si="168"/>
        <v>Norway-Europe-2008</v>
      </c>
      <c r="B1817" s="13" t="s">
        <v>62</v>
      </c>
      <c r="C1817" s="14" t="s">
        <v>204</v>
      </c>
      <c r="D1817" s="15">
        <v>2008</v>
      </c>
      <c r="E1817" s="16" cm="1">
        <f t="array" ref="E1817:I1817">VLOOKUP(Merged_Sheet!A1817,GDP!A1817:I4507,{5,6,7,8,9},0)</f>
        <v>454000000000</v>
      </c>
      <c r="F1817" s="16">
        <v>454000000000</v>
      </c>
      <c r="G1817" s="12">
        <v>0.09</v>
      </c>
      <c r="H1817" s="12">
        <v>8626</v>
      </c>
      <c r="I1817" s="12">
        <v>7.2999999999999995E-2</v>
      </c>
      <c r="J1817" s="12" cm="1">
        <f t="array" ref="J1817:R1817">VLOOKUP(Merged_Sheet!A1817,'HUMAN RESOURCES'!A1817:M4507,{5,6,7,8,9,10,11,12,13},0)</f>
        <v>1.0999999999999999E-2</v>
      </c>
      <c r="K1817" s="12">
        <v>1.2E-2</v>
      </c>
      <c r="L1817" s="12">
        <v>74</v>
      </c>
      <c r="M1817" s="12">
        <v>61</v>
      </c>
      <c r="N1817" s="12">
        <v>0.14699999999999999</v>
      </c>
      <c r="O1817" s="12">
        <v>0.71599999999999997</v>
      </c>
      <c r="P1817" s="12">
        <v>0.13700000000000001</v>
      </c>
      <c r="Q1817" s="12">
        <v>142114903</v>
      </c>
      <c r="R1817" s="12">
        <v>0.73599999999999999</v>
      </c>
      <c r="S1817" s="17" cm="1">
        <f t="array" ref="S1817:T1817">VLOOKUP(Merged_Sheet!A1817,Merged_Sheet!A1817:F4507,{5,6},0)</f>
        <v>454000000000</v>
      </c>
      <c r="T1817" s="17">
        <v>454000000000</v>
      </c>
      <c r="U1817" s="12" cm="1">
        <f t="array" ref="U1817:Z1817">VLOOKUP(Merged_Sheet!A1817,BUSINESS!A1817:J4507,{5,6,7,8,9,10},0)</f>
        <v>0.51200000000000001</v>
      </c>
      <c r="V1817" s="12">
        <v>29</v>
      </c>
      <c r="W1817" s="12">
        <v>0</v>
      </c>
      <c r="X1817" s="12">
        <v>448</v>
      </c>
      <c r="Y1817" s="12">
        <v>0.247</v>
      </c>
      <c r="Z1817" s="12">
        <v>1.1919999999999999</v>
      </c>
      <c r="AA1817" s="17" cm="1">
        <f t="array" ref="AA1817:AB1817">VLOOKUP(Merged_Sheet!A1817,Merged_Sheet!A1817:F4507,{5,6},0)</f>
        <v>454000000000</v>
      </c>
      <c r="AB1817" s="17">
        <v>454000000000</v>
      </c>
      <c r="AC1817" s="16">
        <f t="shared" si="169"/>
        <v>3194.5981062943133</v>
      </c>
      <c r="AD1817" s="12">
        <f t="shared" si="170"/>
        <v>3194.5981062943133</v>
      </c>
      <c r="AE1817" s="12">
        <f t="shared" si="171"/>
        <v>3194.5981062943133</v>
      </c>
      <c r="AF1817" s="12">
        <f t="shared" si="172"/>
        <v>3194.5981062943133</v>
      </c>
      <c r="AG1817" s="12">
        <f t="shared" si="173"/>
        <v>0.26400000000000001</v>
      </c>
    </row>
    <row r="1818" spans="1:33" ht="14.5" x14ac:dyDescent="0.35">
      <c r="A1818" s="12" t="str">
        <f t="shared" si="168"/>
        <v>Norway-Europe-2009</v>
      </c>
      <c r="B1818" s="13" t="s">
        <v>62</v>
      </c>
      <c r="C1818" s="14" t="s">
        <v>204</v>
      </c>
      <c r="D1818" s="15">
        <v>2009</v>
      </c>
      <c r="E1818" s="16" cm="1">
        <f t="array" ref="E1818:I1818">VLOOKUP(Merged_Sheet!A1818,GDP!A1818:I4508,{5,6,7,8,9},0)</f>
        <v>379000000000</v>
      </c>
      <c r="F1818" s="16">
        <v>379000000000</v>
      </c>
      <c r="G1818" s="12">
        <v>0.10100000000000001</v>
      </c>
      <c r="H1818" s="12">
        <v>7944</v>
      </c>
      <c r="I1818" s="12">
        <v>4.2999999999999997E-2</v>
      </c>
      <c r="J1818" s="12" cm="1">
        <f t="array" ref="J1818:R1818">VLOOKUP(Merged_Sheet!A1818,'HUMAN RESOURCES'!A1818:M4508,{5,6,7,8,9,10,11,12,13},0)</f>
        <v>1.0999999999999999E-2</v>
      </c>
      <c r="K1818" s="12">
        <v>6.0000000000000001E-3</v>
      </c>
      <c r="L1818" s="12">
        <v>76</v>
      </c>
      <c r="M1818" s="12">
        <v>65</v>
      </c>
      <c r="N1818" s="12">
        <v>0.15</v>
      </c>
      <c r="O1818" s="12">
        <v>0.70499999999999996</v>
      </c>
      <c r="P1818" s="12">
        <v>0.14499999999999999</v>
      </c>
      <c r="Q1818" s="12">
        <v>9560000</v>
      </c>
      <c r="R1818" s="12">
        <v>0.73299999999999998</v>
      </c>
      <c r="S1818" s="17" cm="1">
        <f t="array" ref="S1818:T1818">VLOOKUP(Merged_Sheet!A1818,Merged_Sheet!A1818:F4508,{5,6},0)</f>
        <v>379000000000</v>
      </c>
      <c r="T1818" s="17">
        <v>379000000000</v>
      </c>
      <c r="U1818" s="12" cm="1">
        <f t="array" ref="U1818:Z1818">VLOOKUP(Merged_Sheet!A1818,BUSINESS!A1818:J4508,{5,6,7,8,9,10},0)</f>
        <v>1.208</v>
      </c>
      <c r="V1818" s="12">
        <v>48</v>
      </c>
      <c r="W1818" s="12">
        <v>0</v>
      </c>
      <c r="X1818" s="12">
        <v>987</v>
      </c>
      <c r="Y1818" s="12">
        <v>0.19700000000000001</v>
      </c>
      <c r="Z1818" s="12">
        <v>0.72599999999999998</v>
      </c>
      <c r="AA1818" s="17" cm="1">
        <f t="array" ref="AA1818:AB1818">VLOOKUP(Merged_Sheet!A1818,Merged_Sheet!A1818:F4508,{5,6},0)</f>
        <v>379000000000</v>
      </c>
      <c r="AB1818" s="17">
        <v>379000000000</v>
      </c>
      <c r="AC1818" s="16">
        <f t="shared" si="169"/>
        <v>39644.351464435145</v>
      </c>
      <c r="AD1818" s="12">
        <f t="shared" si="170"/>
        <v>39644.351464435145</v>
      </c>
      <c r="AE1818" s="12">
        <f t="shared" si="171"/>
        <v>39644.351464435145</v>
      </c>
      <c r="AF1818" s="12">
        <f t="shared" si="172"/>
        <v>39644.351464435145</v>
      </c>
      <c r="AG1818" s="12">
        <f t="shared" si="173"/>
        <v>0.26700000000000002</v>
      </c>
    </row>
    <row r="1819" spans="1:33" ht="14.5" x14ac:dyDescent="0.35">
      <c r="A1819" s="12" t="str">
        <f t="shared" si="168"/>
        <v>Norway-Europe-2010</v>
      </c>
      <c r="B1819" s="13" t="s">
        <v>62</v>
      </c>
      <c r="C1819" s="14" t="s">
        <v>204</v>
      </c>
      <c r="D1819" s="15">
        <v>2010</v>
      </c>
      <c r="E1819" s="16" cm="1">
        <f t="array" ref="E1819:I1819">VLOOKUP(Merged_Sheet!A1819,GDP!A1819:I4509,{5,6,7,8,9},0)</f>
        <v>421000000000</v>
      </c>
      <c r="F1819" s="16">
        <v>421000000000</v>
      </c>
      <c r="G1819" s="12">
        <v>0.1</v>
      </c>
      <c r="H1819" s="12">
        <v>8694</v>
      </c>
      <c r="I1819" s="12">
        <v>0</v>
      </c>
      <c r="J1819" s="12" cm="1">
        <f t="array" ref="J1819:R1819">VLOOKUP(Merged_Sheet!A1819,'HUMAN RESOURCES'!A1819:M4509,{5,6,7,8,9,10,11,12,13},0)</f>
        <v>1.0999999999999999E-2</v>
      </c>
      <c r="K1819" s="12">
        <v>0.01</v>
      </c>
      <c r="L1819" s="12">
        <v>77</v>
      </c>
      <c r="M1819" s="12">
        <v>66</v>
      </c>
      <c r="N1819" s="12">
        <v>0.14199999999999999</v>
      </c>
      <c r="O1819" s="12">
        <v>0.68</v>
      </c>
      <c r="P1819" s="12">
        <v>0.17799999999999999</v>
      </c>
      <c r="Q1819" s="12">
        <v>2200325</v>
      </c>
      <c r="R1819" s="12">
        <v>0.67900000000000005</v>
      </c>
      <c r="S1819" s="17" cm="1">
        <f t="array" ref="S1819:T1819">VLOOKUP(Merged_Sheet!A1819,Merged_Sheet!A1819:F4509,{5,6},0)</f>
        <v>421000000000</v>
      </c>
      <c r="T1819" s="17">
        <v>421000000000</v>
      </c>
      <c r="U1819" s="12" cm="1">
        <f t="array" ref="U1819:Z1819">VLOOKUP(Merged_Sheet!A1819,BUSINESS!A1819:J4509,{5,6,7,8,9,10},0)</f>
        <v>0.36399999999999999</v>
      </c>
      <c r="V1819" s="12">
        <v>16</v>
      </c>
      <c r="W1819" s="12">
        <v>0</v>
      </c>
      <c r="X1819" s="12">
        <v>279</v>
      </c>
      <c r="Y1819" s="12">
        <v>0.59199999999999997</v>
      </c>
      <c r="Z1819" s="12">
        <v>1.0229999999999999</v>
      </c>
      <c r="AA1819" s="17" cm="1">
        <f t="array" ref="AA1819:AB1819">VLOOKUP(Merged_Sheet!A1819,Merged_Sheet!A1819:F4509,{5,6},0)</f>
        <v>421000000000</v>
      </c>
      <c r="AB1819" s="17">
        <v>421000000000</v>
      </c>
      <c r="AC1819" s="16">
        <f t="shared" si="169"/>
        <v>191335.3709111154</v>
      </c>
      <c r="AD1819" s="12">
        <f t="shared" si="170"/>
        <v>191335.3709111154</v>
      </c>
      <c r="AE1819" s="12">
        <f t="shared" si="171"/>
        <v>191335.3709111154</v>
      </c>
      <c r="AF1819" s="12">
        <f t="shared" si="172"/>
        <v>191335.3709111154</v>
      </c>
      <c r="AG1819" s="12">
        <f t="shared" si="173"/>
        <v>0.32099999999999995</v>
      </c>
    </row>
    <row r="1820" spans="1:33" ht="14.5" x14ac:dyDescent="0.35">
      <c r="A1820" s="12" t="str">
        <f t="shared" si="168"/>
        <v>Norway-Europe-2011</v>
      </c>
      <c r="B1820" s="13" t="s">
        <v>62</v>
      </c>
      <c r="C1820" s="14" t="s">
        <v>204</v>
      </c>
      <c r="D1820" s="15">
        <v>2011</v>
      </c>
      <c r="E1820" s="16" cm="1">
        <f t="array" ref="E1820:I1820">VLOOKUP(Merged_Sheet!A1820,GDP!A1820:I4510,{5,6,7,8,9},0)</f>
        <v>491000000000</v>
      </c>
      <c r="F1820" s="16">
        <v>491000000000</v>
      </c>
      <c r="G1820" s="12">
        <v>9.9000000000000005E-2</v>
      </c>
      <c r="H1820" s="12">
        <v>9908</v>
      </c>
      <c r="I1820" s="12">
        <v>0</v>
      </c>
      <c r="J1820" s="12" cm="1">
        <f t="array" ref="J1820:R1820">VLOOKUP(Merged_Sheet!A1820,'HUMAN RESOURCES'!A1820:M4510,{5,6,7,8,9,10,11,12,13},0)</f>
        <v>1.0999999999999999E-2</v>
      </c>
      <c r="K1820" s="12">
        <v>1.0999999999999999E-2</v>
      </c>
      <c r="L1820" s="12">
        <v>77</v>
      </c>
      <c r="M1820" s="12">
        <v>72</v>
      </c>
      <c r="N1820" s="12">
        <v>0.187</v>
      </c>
      <c r="O1820" s="12">
        <v>0.69899999999999995</v>
      </c>
      <c r="P1820" s="12">
        <v>0.114</v>
      </c>
      <c r="Q1820" s="12">
        <v>2096620</v>
      </c>
      <c r="R1820" s="12">
        <v>0.57199999999999995</v>
      </c>
      <c r="S1820" s="17" cm="1">
        <f t="array" ref="S1820:T1820">VLOOKUP(Merged_Sheet!A1820,Merged_Sheet!A1820:F4510,{5,6},0)</f>
        <v>491000000000</v>
      </c>
      <c r="T1820" s="17">
        <v>491000000000</v>
      </c>
      <c r="U1820" s="12" cm="1">
        <f t="array" ref="U1820:Z1820">VLOOKUP(Merged_Sheet!A1820,BUSINESS!A1820:J4510,{5,6,7,8,9,10},0)</f>
        <v>0.20300000000000001</v>
      </c>
      <c r="V1820" s="12">
        <v>15</v>
      </c>
      <c r="W1820" s="12">
        <v>0</v>
      </c>
      <c r="X1820" s="12">
        <v>192</v>
      </c>
      <c r="Y1820" s="12">
        <v>0.36299999999999999</v>
      </c>
      <c r="Z1820" s="12">
        <v>0.85599999999999998</v>
      </c>
      <c r="AA1820" s="17" cm="1">
        <f t="array" ref="AA1820:AB1820">VLOOKUP(Merged_Sheet!A1820,Merged_Sheet!A1820:F4510,{5,6},0)</f>
        <v>491000000000</v>
      </c>
      <c r="AB1820" s="17">
        <v>491000000000</v>
      </c>
      <c r="AC1820" s="16">
        <f t="shared" si="169"/>
        <v>234186.45248065935</v>
      </c>
      <c r="AD1820" s="12">
        <f t="shared" si="170"/>
        <v>234186.45248065935</v>
      </c>
      <c r="AE1820" s="12">
        <f t="shared" si="171"/>
        <v>234186.45248065935</v>
      </c>
      <c r="AF1820" s="12">
        <f t="shared" si="172"/>
        <v>234186.45248065935</v>
      </c>
      <c r="AG1820" s="12">
        <f t="shared" si="173"/>
        <v>0.42800000000000005</v>
      </c>
    </row>
    <row r="1821" spans="1:33" ht="14.5" x14ac:dyDescent="0.35">
      <c r="A1821" s="12" t="str">
        <f t="shared" si="168"/>
        <v>Norway-Europe-2012</v>
      </c>
      <c r="B1821" s="13" t="s">
        <v>62</v>
      </c>
      <c r="C1821" s="14" t="s">
        <v>204</v>
      </c>
      <c r="D1821" s="15">
        <v>2012</v>
      </c>
      <c r="E1821" s="16" cm="1">
        <f t="array" ref="E1821:I1821">VLOOKUP(Merged_Sheet!A1821,GDP!A1821:I4511,{5,6,7,8,9},0)</f>
        <v>500000000000</v>
      </c>
      <c r="F1821" s="16">
        <v>500000000000</v>
      </c>
      <c r="G1821" s="12">
        <v>0.09</v>
      </c>
      <c r="H1821" s="12">
        <v>9055</v>
      </c>
      <c r="I1821" s="12">
        <v>0</v>
      </c>
      <c r="J1821" s="12" cm="1">
        <f t="array" ref="J1821:R1821">VLOOKUP(Merged_Sheet!A1821,'HUMAN RESOURCES'!A1821:M4511,{5,6,7,8,9,10,11,12,13},0)</f>
        <v>1.0999999999999999E-2</v>
      </c>
      <c r="K1821" s="12">
        <v>4.0000000000000001E-3</v>
      </c>
      <c r="L1821" s="12">
        <v>80</v>
      </c>
      <c r="M1821" s="12">
        <v>74</v>
      </c>
      <c r="N1821" s="12">
        <v>0.14299999999999999</v>
      </c>
      <c r="O1821" s="12">
        <v>0.71199999999999997</v>
      </c>
      <c r="P1821" s="12">
        <v>0.14499999999999999</v>
      </c>
      <c r="Q1821" s="12">
        <v>10298828</v>
      </c>
      <c r="R1821" s="12">
        <v>0.73499999999999999</v>
      </c>
      <c r="S1821" s="17" cm="1">
        <f t="array" ref="S1821:T1821">VLOOKUP(Merged_Sheet!A1821,Merged_Sheet!A1821:F4511,{5,6},0)</f>
        <v>500000000000</v>
      </c>
      <c r="T1821" s="17">
        <v>500000000000</v>
      </c>
      <c r="U1821" s="12" cm="1">
        <f t="array" ref="U1821:Z1821">VLOOKUP(Merged_Sheet!A1821,BUSINESS!A1821:J4511,{5,6,7,8,9,10},0)</f>
        <v>0.47699999999999998</v>
      </c>
      <c r="V1821" s="12">
        <v>17</v>
      </c>
      <c r="W1821" s="12">
        <v>0</v>
      </c>
      <c r="X1821" s="12">
        <v>808</v>
      </c>
      <c r="Y1821" s="12">
        <v>0.51900000000000002</v>
      </c>
      <c r="Z1821" s="12">
        <v>1.28</v>
      </c>
      <c r="AA1821" s="17" cm="1">
        <f t="array" ref="AA1821:AB1821">VLOOKUP(Merged_Sheet!A1821,Merged_Sheet!A1821:F4511,{5,6},0)</f>
        <v>500000000000</v>
      </c>
      <c r="AB1821" s="17">
        <v>500000000000</v>
      </c>
      <c r="AC1821" s="16">
        <f t="shared" si="169"/>
        <v>48549.213560999371</v>
      </c>
      <c r="AD1821" s="12">
        <f t="shared" si="170"/>
        <v>48549.213560999371</v>
      </c>
      <c r="AE1821" s="12">
        <f t="shared" si="171"/>
        <v>48549.213560999371</v>
      </c>
      <c r="AF1821" s="12">
        <f t="shared" si="172"/>
        <v>48549.213560999371</v>
      </c>
      <c r="AG1821" s="12">
        <f t="shared" si="173"/>
        <v>0.26500000000000001</v>
      </c>
    </row>
    <row r="1822" spans="1:33" ht="14.5" x14ac:dyDescent="0.35">
      <c r="A1822" s="12" t="str">
        <f t="shared" si="168"/>
        <v>Oman-Middle East-2000</v>
      </c>
      <c r="B1822" s="13" t="s">
        <v>79</v>
      </c>
      <c r="C1822" s="14" t="s">
        <v>205</v>
      </c>
      <c r="D1822" s="15">
        <v>2000</v>
      </c>
      <c r="E1822" s="16" cm="1">
        <f t="array" ref="E1822:I1822">VLOOKUP(Merged_Sheet!A1822,GDP!A1822:I4512,{5,6,7,8,9},0)</f>
        <v>19867880550</v>
      </c>
      <c r="F1822" s="16">
        <v>19867880550</v>
      </c>
      <c r="G1822" s="12">
        <v>3.1E-2</v>
      </c>
      <c r="H1822" s="12">
        <v>264</v>
      </c>
      <c r="I1822" s="12">
        <v>0.10100000000000001</v>
      </c>
      <c r="J1822" s="12" cm="1">
        <f t="array" ref="J1822:R1822">VLOOKUP(Merged_Sheet!A1822,'HUMAN RESOURCES'!A1822:M4512,{5,6,7,8,9,10,11,12,13},0)</f>
        <v>1.0999999999999999E-2</v>
      </c>
      <c r="K1822" s="12">
        <v>3.0000000000000001E-3</v>
      </c>
      <c r="L1822" s="12">
        <v>83</v>
      </c>
      <c r="M1822" s="12">
        <v>76</v>
      </c>
      <c r="N1822" s="12">
        <v>0.17</v>
      </c>
      <c r="O1822" s="12">
        <v>0.66800000000000004</v>
      </c>
      <c r="P1822" s="12">
        <v>0.16300000000000001</v>
      </c>
      <c r="Q1822" s="12">
        <v>5288720</v>
      </c>
      <c r="R1822" s="12">
        <v>0.83199999999999996</v>
      </c>
      <c r="S1822" s="17" cm="1">
        <f t="array" ref="S1822:T1822">VLOOKUP(Merged_Sheet!A1822,Merged_Sheet!A1822:F4512,{5,6},0)</f>
        <v>19867880550</v>
      </c>
      <c r="T1822" s="17">
        <v>19867880550</v>
      </c>
      <c r="U1822" s="12" cm="1">
        <f t="array" ref="U1822:Z1822">VLOOKUP(Merged_Sheet!A1822,BUSINESS!A1822:J4512,{5,6,7,8,9,10},0)</f>
        <v>0.47799999999999998</v>
      </c>
      <c r="V1822" s="12">
        <v>14</v>
      </c>
      <c r="W1822" s="12">
        <v>0</v>
      </c>
      <c r="X1822" s="12">
        <v>269</v>
      </c>
      <c r="Y1822" s="12">
        <v>0.80800000000000005</v>
      </c>
      <c r="Z1822" s="12">
        <v>1.149</v>
      </c>
      <c r="AA1822" s="17" cm="1">
        <f t="array" ref="AA1822:AB1822">VLOOKUP(Merged_Sheet!A1822,Merged_Sheet!A1822:F4512,{5,6},0)</f>
        <v>19867880550</v>
      </c>
      <c r="AB1822" s="17">
        <v>19867880550</v>
      </c>
      <c r="AC1822" s="16">
        <f t="shared" si="169"/>
        <v>3756.6519970805789</v>
      </c>
      <c r="AD1822" s="12">
        <f t="shared" si="170"/>
        <v>3756.6519970805789</v>
      </c>
      <c r="AE1822" s="12">
        <f t="shared" si="171"/>
        <v>3756.6519970805789</v>
      </c>
      <c r="AF1822" s="12">
        <f t="shared" si="172"/>
        <v>3756.6519970805789</v>
      </c>
      <c r="AG1822" s="12">
        <f t="shared" si="173"/>
        <v>0.16800000000000004</v>
      </c>
    </row>
    <row r="1823" spans="1:33" ht="14.5" x14ac:dyDescent="0.35">
      <c r="A1823" s="12" t="str">
        <f t="shared" si="168"/>
        <v>Oman-Middle East-2001</v>
      </c>
      <c r="B1823" s="13" t="s">
        <v>79</v>
      </c>
      <c r="C1823" s="14" t="s">
        <v>205</v>
      </c>
      <c r="D1823" s="15">
        <v>2001</v>
      </c>
      <c r="E1823" s="16" cm="1">
        <f t="array" ref="E1823:I1823">VLOOKUP(Merged_Sheet!A1823,GDP!A1823:I4513,{5,6,7,8,9},0)</f>
        <v>19949284975</v>
      </c>
      <c r="F1823" s="16">
        <v>19949284975</v>
      </c>
      <c r="G1823" s="12">
        <v>3.1E-2</v>
      </c>
      <c r="H1823" s="12">
        <v>263</v>
      </c>
      <c r="I1823" s="12">
        <v>9.1999999999999998E-2</v>
      </c>
      <c r="J1823" s="12" cm="1">
        <f t="array" ref="J1823:R1823">VLOOKUP(Merged_Sheet!A1823,'HUMAN RESOURCES'!A1823:M4513,{5,6,7,8,9,10,11,12,13},0)</f>
        <v>1.0999999999999999E-2</v>
      </c>
      <c r="K1823" s="12">
        <v>2E-3</v>
      </c>
      <c r="L1823" s="12">
        <v>82</v>
      </c>
      <c r="M1823" s="12">
        <v>77</v>
      </c>
      <c r="N1823" s="12">
        <v>0.182</v>
      </c>
      <c r="O1823" s="12">
        <v>0.67500000000000004</v>
      </c>
      <c r="P1823" s="12">
        <v>0.14299999999999999</v>
      </c>
      <c r="Q1823" s="12">
        <v>479993</v>
      </c>
      <c r="R1823" s="12">
        <v>0.874</v>
      </c>
      <c r="S1823" s="17" cm="1">
        <f t="array" ref="S1823:T1823">VLOOKUP(Merged_Sheet!A1823,Merged_Sheet!A1823:F4513,{5,6},0)</f>
        <v>19949284975</v>
      </c>
      <c r="T1823" s="17">
        <v>19949284975</v>
      </c>
      <c r="U1823" s="12" cm="1">
        <f t="array" ref="U1823:Z1823">VLOOKUP(Merged_Sheet!A1823,BUSINESS!A1823:J4513,{5,6,7,8,9,10},0)</f>
        <v>0.2</v>
      </c>
      <c r="V1823" s="12">
        <v>26</v>
      </c>
      <c r="W1823" s="12">
        <v>0</v>
      </c>
      <c r="X1823" s="12">
        <v>59</v>
      </c>
      <c r="Y1823" s="12">
        <v>0.78900000000000003</v>
      </c>
      <c r="Z1823" s="12">
        <v>1.4370000000000001</v>
      </c>
      <c r="AA1823" s="17" cm="1">
        <f t="array" ref="AA1823:AB1823">VLOOKUP(Merged_Sheet!A1823,Merged_Sheet!A1823:F4513,{5,6},0)</f>
        <v>19949284975</v>
      </c>
      <c r="AB1823" s="17">
        <v>19949284975</v>
      </c>
      <c r="AC1823" s="16">
        <f t="shared" si="169"/>
        <v>41561.616471490212</v>
      </c>
      <c r="AD1823" s="12">
        <f t="shared" si="170"/>
        <v>41561.616471490212</v>
      </c>
      <c r="AE1823" s="12">
        <f t="shared" si="171"/>
        <v>41561.616471490212</v>
      </c>
      <c r="AF1823" s="12">
        <f t="shared" si="172"/>
        <v>41561.616471490212</v>
      </c>
      <c r="AG1823" s="12">
        <f t="shared" si="173"/>
        <v>0.126</v>
      </c>
    </row>
    <row r="1824" spans="1:33" ht="14.5" x14ac:dyDescent="0.35">
      <c r="A1824" s="12" t="str">
        <f t="shared" si="168"/>
        <v>Oman-Middle East-2002</v>
      </c>
      <c r="B1824" s="13" t="s">
        <v>79</v>
      </c>
      <c r="C1824" s="14" t="s">
        <v>205</v>
      </c>
      <c r="D1824" s="15">
        <v>2002</v>
      </c>
      <c r="E1824" s="16" cm="1">
        <f t="array" ref="E1824:I1824">VLOOKUP(Merged_Sheet!A1824,GDP!A1824:I4514,{5,6,7,8,9},0)</f>
        <v>20049414986</v>
      </c>
      <c r="F1824" s="16">
        <v>20049414986</v>
      </c>
      <c r="G1824" s="12">
        <v>3.2000000000000001E-2</v>
      </c>
      <c r="H1824" s="12">
        <v>278</v>
      </c>
      <c r="I1824" s="12">
        <v>8.5000000000000006E-2</v>
      </c>
      <c r="J1824" s="12" cm="1">
        <f t="array" ref="J1824:R1824">VLOOKUP(Merged_Sheet!A1824,'HUMAN RESOURCES'!A1824:M4514,{5,6,7,8,9,10,11,12,13},0)</f>
        <v>1.0999999999999999E-2</v>
      </c>
      <c r="K1824" s="12">
        <v>4.0000000000000001E-3</v>
      </c>
      <c r="L1824" s="12">
        <v>82</v>
      </c>
      <c r="M1824" s="12">
        <v>78</v>
      </c>
      <c r="N1824" s="12">
        <v>0.18099999999999999</v>
      </c>
      <c r="O1824" s="12">
        <v>0.67400000000000004</v>
      </c>
      <c r="P1824" s="12">
        <v>0.14399999999999999</v>
      </c>
      <c r="Q1824" s="12">
        <v>16381696</v>
      </c>
      <c r="R1824" s="12">
        <v>0.84499999999999997</v>
      </c>
      <c r="S1824" s="17" cm="1">
        <f t="array" ref="S1824:T1824">VLOOKUP(Merged_Sheet!A1824,Merged_Sheet!A1824:F4514,{5,6},0)</f>
        <v>20049414986</v>
      </c>
      <c r="T1824" s="17">
        <v>20049414986</v>
      </c>
      <c r="U1824" s="12" cm="1">
        <f t="array" ref="U1824:Z1824">VLOOKUP(Merged_Sheet!A1824,BUSINESS!A1824:J4514,{5,6,7,8,9,10},0)</f>
        <v>0.41799999999999998</v>
      </c>
      <c r="V1824" s="12">
        <v>8</v>
      </c>
      <c r="W1824" s="12">
        <v>0</v>
      </c>
      <c r="X1824" s="12">
        <v>180</v>
      </c>
      <c r="Y1824" s="12">
        <v>0.85799999999999998</v>
      </c>
      <c r="Z1824" s="12">
        <v>1.173</v>
      </c>
      <c r="AA1824" s="17" cm="1">
        <f t="array" ref="AA1824:AB1824">VLOOKUP(Merged_Sheet!A1824,Merged_Sheet!A1824:F4514,{5,6},0)</f>
        <v>20049414986</v>
      </c>
      <c r="AB1824" s="17">
        <v>20049414986</v>
      </c>
      <c r="AC1824" s="16">
        <f t="shared" si="169"/>
        <v>1223.8912861037099</v>
      </c>
      <c r="AD1824" s="12">
        <f t="shared" si="170"/>
        <v>1223.8912861037099</v>
      </c>
      <c r="AE1824" s="12">
        <f t="shared" si="171"/>
        <v>1223.8912861037099</v>
      </c>
      <c r="AF1824" s="12">
        <f t="shared" si="172"/>
        <v>1223.8912861037099</v>
      </c>
      <c r="AG1824" s="12">
        <f t="shared" si="173"/>
        <v>0.15500000000000003</v>
      </c>
    </row>
    <row r="1825" spans="1:33" ht="14.5" x14ac:dyDescent="0.35">
      <c r="A1825" s="12" t="str">
        <f t="shared" si="168"/>
        <v>Oman-Middle East-2003</v>
      </c>
      <c r="B1825" s="13" t="s">
        <v>79</v>
      </c>
      <c r="C1825" s="14" t="s">
        <v>205</v>
      </c>
      <c r="D1825" s="15">
        <v>2003</v>
      </c>
      <c r="E1825" s="16" cm="1">
        <f t="array" ref="E1825:I1825">VLOOKUP(Merged_Sheet!A1825,GDP!A1825:I4515,{5,6,7,8,9},0)</f>
        <v>21542262852</v>
      </c>
      <c r="F1825" s="16">
        <v>21542262852</v>
      </c>
      <c r="G1825" s="12">
        <v>3.2000000000000001E-2</v>
      </c>
      <c r="H1825" s="12">
        <v>294</v>
      </c>
      <c r="I1825" s="12">
        <v>8.2000000000000003E-2</v>
      </c>
      <c r="J1825" s="12" cm="1">
        <f t="array" ref="J1825:R1825">VLOOKUP(Merged_Sheet!A1825,'HUMAN RESOURCES'!A1825:M4515,{5,6,7,8,9,10,11,12,13},0)</f>
        <v>1.0999999999999999E-2</v>
      </c>
      <c r="K1825" s="12">
        <v>4.0000000000000001E-3</v>
      </c>
      <c r="L1825" s="12">
        <v>84</v>
      </c>
      <c r="M1825" s="12">
        <v>78</v>
      </c>
      <c r="N1825" s="12">
        <v>0.14599999999999999</v>
      </c>
      <c r="O1825" s="12">
        <v>0.68600000000000005</v>
      </c>
      <c r="P1825" s="12">
        <v>0.16800000000000001</v>
      </c>
      <c r="Q1825" s="12">
        <v>45226803</v>
      </c>
      <c r="R1825" s="12">
        <v>0.77700000000000002</v>
      </c>
      <c r="S1825" s="17" cm="1">
        <f t="array" ref="S1825:T1825">VLOOKUP(Merged_Sheet!A1825,Merged_Sheet!A1825:F4515,{5,6},0)</f>
        <v>21542262852</v>
      </c>
      <c r="T1825" s="17">
        <v>21542262852</v>
      </c>
      <c r="U1825" s="12" cm="1">
        <f t="array" ref="U1825:Z1825">VLOOKUP(Merged_Sheet!A1825,BUSINESS!A1825:J4515,{5,6,7,8,9,10},0)</f>
        <v>0.621</v>
      </c>
      <c r="V1825" s="12">
        <v>47</v>
      </c>
      <c r="W1825" s="12">
        <v>0</v>
      </c>
      <c r="X1825" s="12">
        <v>298</v>
      </c>
      <c r="Y1825" s="12">
        <v>0.55100000000000005</v>
      </c>
      <c r="Z1825" s="12">
        <v>1.0840000000000001</v>
      </c>
      <c r="AA1825" s="17" cm="1">
        <f t="array" ref="AA1825:AB1825">VLOOKUP(Merged_Sheet!A1825,Merged_Sheet!A1825:F4515,{5,6},0)</f>
        <v>21542262852</v>
      </c>
      <c r="AB1825" s="17">
        <v>21542262852</v>
      </c>
      <c r="AC1825" s="16">
        <f t="shared" si="169"/>
        <v>476.31628642864717</v>
      </c>
      <c r="AD1825" s="12">
        <f t="shared" si="170"/>
        <v>476.31628642864717</v>
      </c>
      <c r="AE1825" s="12">
        <f t="shared" si="171"/>
        <v>476.31628642864717</v>
      </c>
      <c r="AF1825" s="12">
        <f t="shared" si="172"/>
        <v>476.31628642864717</v>
      </c>
      <c r="AG1825" s="12">
        <f t="shared" si="173"/>
        <v>0.22299999999999998</v>
      </c>
    </row>
    <row r="1826" spans="1:33" ht="14.5" x14ac:dyDescent="0.35">
      <c r="A1826" s="12" t="str">
        <f t="shared" si="168"/>
        <v>Oman-Middle East-2004</v>
      </c>
      <c r="B1826" s="13" t="s">
        <v>79</v>
      </c>
      <c r="C1826" s="14" t="s">
        <v>205</v>
      </c>
      <c r="D1826" s="15">
        <v>2004</v>
      </c>
      <c r="E1826" s="16" cm="1">
        <f t="array" ref="E1826:I1826">VLOOKUP(Merged_Sheet!A1826,GDP!A1826:I4516,{5,6,7,8,9},0)</f>
        <v>24673602280</v>
      </c>
      <c r="F1826" s="16">
        <v>24673602280</v>
      </c>
      <c r="G1826" s="12">
        <v>0.03</v>
      </c>
      <c r="H1826" s="12">
        <v>310</v>
      </c>
      <c r="I1826" s="12">
        <v>7.5999999999999998E-2</v>
      </c>
      <c r="J1826" s="12" cm="1">
        <f t="array" ref="J1826:R1826">VLOOKUP(Merged_Sheet!A1826,'HUMAN RESOURCES'!A1826:M4516,{5,6,7,8,9,10,11,12,13},0)</f>
        <v>1.2E-2</v>
      </c>
      <c r="K1826" s="12">
        <v>1.7000000000000001E-2</v>
      </c>
      <c r="L1826" s="12">
        <v>72</v>
      </c>
      <c r="M1826" s="12">
        <v>64</v>
      </c>
      <c r="N1826" s="12">
        <v>0.17699999999999999</v>
      </c>
      <c r="O1826" s="12">
        <v>0.71</v>
      </c>
      <c r="P1826" s="12">
        <v>0.113</v>
      </c>
      <c r="Q1826" s="12">
        <v>3576910</v>
      </c>
      <c r="R1826" s="12">
        <v>0.45100000000000001</v>
      </c>
      <c r="S1826" s="17" cm="1">
        <f t="array" ref="S1826:T1826">VLOOKUP(Merged_Sheet!A1826,Merged_Sheet!A1826:F4516,{5,6},0)</f>
        <v>24673602280</v>
      </c>
      <c r="T1826" s="17">
        <v>24673602280</v>
      </c>
      <c r="U1826" s="12" cm="1">
        <f t="array" ref="U1826:Z1826">VLOOKUP(Merged_Sheet!A1826,BUSINESS!A1826:J4516,{5,6,7,8,9,10},0)</f>
        <v>0.42499999999999999</v>
      </c>
      <c r="V1826" s="12">
        <v>23</v>
      </c>
      <c r="W1826" s="12">
        <v>0</v>
      </c>
      <c r="X1826" s="12">
        <v>234</v>
      </c>
      <c r="Y1826" s="12">
        <v>0.20499999999999999</v>
      </c>
      <c r="Z1826" s="12">
        <v>0.51300000000000001</v>
      </c>
      <c r="AA1826" s="17" cm="1">
        <f t="array" ref="AA1826:AB1826">VLOOKUP(Merged_Sheet!A1826,Merged_Sheet!A1826:F4516,{5,6},0)</f>
        <v>24673602280</v>
      </c>
      <c r="AB1826" s="17">
        <v>24673602280</v>
      </c>
      <c r="AC1826" s="16">
        <f t="shared" si="169"/>
        <v>6898.0215549175127</v>
      </c>
      <c r="AD1826" s="12">
        <f t="shared" si="170"/>
        <v>6898.0215549175127</v>
      </c>
      <c r="AE1826" s="12">
        <f t="shared" si="171"/>
        <v>6898.0215549175127</v>
      </c>
      <c r="AF1826" s="12">
        <f t="shared" si="172"/>
        <v>6898.0215549175127</v>
      </c>
      <c r="AG1826" s="12">
        <f t="shared" si="173"/>
        <v>0.54899999999999993</v>
      </c>
    </row>
    <row r="1827" spans="1:33" ht="14.5" x14ac:dyDescent="0.35">
      <c r="A1827" s="12" t="str">
        <f t="shared" si="168"/>
        <v>Oman-Middle East-2005</v>
      </c>
      <c r="B1827" s="13" t="s">
        <v>79</v>
      </c>
      <c r="C1827" s="14" t="s">
        <v>205</v>
      </c>
      <c r="D1827" s="15">
        <v>2005</v>
      </c>
      <c r="E1827" s="16" cm="1">
        <f t="array" ref="E1827:I1827">VLOOKUP(Merged_Sheet!A1827,GDP!A1827:I4517,{5,6,7,8,9},0)</f>
        <v>30905071771</v>
      </c>
      <c r="F1827" s="16">
        <v>30905071771</v>
      </c>
      <c r="G1827" s="12">
        <v>2.5999999999999999E-2</v>
      </c>
      <c r="H1827" s="12">
        <v>331</v>
      </c>
      <c r="I1827" s="12">
        <v>7.0999999999999994E-2</v>
      </c>
      <c r="J1827" s="12" cm="1">
        <f t="array" ref="J1827:R1827">VLOOKUP(Merged_Sheet!A1827,'HUMAN RESOURCES'!A1827:M4517,{5,6,7,8,9,10,11,12,13},0)</f>
        <v>1.2E-2</v>
      </c>
      <c r="K1827" s="12">
        <v>5.0000000000000001E-3</v>
      </c>
      <c r="L1827" s="12">
        <v>79</v>
      </c>
      <c r="M1827" s="12">
        <v>67</v>
      </c>
      <c r="N1827" s="12">
        <v>0.151</v>
      </c>
      <c r="O1827" s="12">
        <v>0.67800000000000005</v>
      </c>
      <c r="P1827" s="12">
        <v>0.17199999999999999</v>
      </c>
      <c r="Q1827" s="12">
        <v>1340680</v>
      </c>
      <c r="R1827" s="12">
        <v>0.68500000000000005</v>
      </c>
      <c r="S1827" s="17" cm="1">
        <f t="array" ref="S1827:T1827">VLOOKUP(Merged_Sheet!A1827,Merged_Sheet!A1827:F4517,{5,6},0)</f>
        <v>30905071771</v>
      </c>
      <c r="T1827" s="17">
        <v>30905071771</v>
      </c>
      <c r="U1827" s="12" cm="1">
        <f t="array" ref="U1827:Z1827">VLOOKUP(Merged_Sheet!A1827,BUSINESS!A1827:J4517,{5,6,7,8,9,10},0)</f>
        <v>0.48399999999999999</v>
      </c>
      <c r="V1827" s="12">
        <v>7</v>
      </c>
      <c r="W1827" s="12">
        <v>0</v>
      </c>
      <c r="X1827" s="12">
        <v>81</v>
      </c>
      <c r="Y1827" s="12">
        <v>0.66200000000000003</v>
      </c>
      <c r="Z1827" s="12">
        <v>1.2809999999999999</v>
      </c>
      <c r="AA1827" s="17" cm="1">
        <f t="array" ref="AA1827:AB1827">VLOOKUP(Merged_Sheet!A1827,Merged_Sheet!A1827:F4517,{5,6},0)</f>
        <v>30905071771</v>
      </c>
      <c r="AB1827" s="17">
        <v>30905071771</v>
      </c>
      <c r="AC1827" s="16">
        <f t="shared" si="169"/>
        <v>23051.788473759585</v>
      </c>
      <c r="AD1827" s="12">
        <f t="shared" si="170"/>
        <v>23051.788473759585</v>
      </c>
      <c r="AE1827" s="12">
        <f t="shared" si="171"/>
        <v>23051.788473759585</v>
      </c>
      <c r="AF1827" s="12">
        <f t="shared" si="172"/>
        <v>23051.788473759585</v>
      </c>
      <c r="AG1827" s="12">
        <f t="shared" si="173"/>
        <v>0.31499999999999995</v>
      </c>
    </row>
    <row r="1828" spans="1:33" ht="14.5" x14ac:dyDescent="0.35">
      <c r="A1828" s="12" t="str">
        <f t="shared" si="168"/>
        <v>Oman-Middle East-2006</v>
      </c>
      <c r="B1828" s="13" t="s">
        <v>79</v>
      </c>
      <c r="C1828" s="14" t="s">
        <v>205</v>
      </c>
      <c r="D1828" s="15">
        <v>2006</v>
      </c>
      <c r="E1828" s="16" cm="1">
        <f t="array" ref="E1828:I1828">VLOOKUP(Merged_Sheet!A1828,GDP!A1828:I4518,{5,6,7,8,9},0)</f>
        <v>36803641389</v>
      </c>
      <c r="F1828" s="16">
        <v>36803641389</v>
      </c>
      <c r="G1828" s="12">
        <v>2.3E-2</v>
      </c>
      <c r="H1828" s="12">
        <v>346</v>
      </c>
      <c r="I1828" s="12">
        <v>7.3999999999999996E-2</v>
      </c>
      <c r="J1828" s="12" cm="1">
        <f t="array" ref="J1828:R1828">VLOOKUP(Merged_Sheet!A1828,'HUMAN RESOURCES'!A1828:M4518,{5,6,7,8,9,10,11,12,13},0)</f>
        <v>1.2E-2</v>
      </c>
      <c r="K1828" s="12">
        <v>4.0000000000000001E-3</v>
      </c>
      <c r="L1828" s="12">
        <v>81</v>
      </c>
      <c r="M1828" s="12">
        <v>76</v>
      </c>
      <c r="N1828" s="12">
        <v>0.185</v>
      </c>
      <c r="O1828" s="12">
        <v>0.65900000000000003</v>
      </c>
      <c r="P1828" s="12">
        <v>0.156</v>
      </c>
      <c r="Q1828" s="12">
        <v>5461438</v>
      </c>
      <c r="R1828" s="12">
        <v>0.86299999999999999</v>
      </c>
      <c r="S1828" s="17" cm="1">
        <f t="array" ref="S1828:T1828">VLOOKUP(Merged_Sheet!A1828,Merged_Sheet!A1828:F4518,{5,6},0)</f>
        <v>36803641389</v>
      </c>
      <c r="T1828" s="17">
        <v>36803641389</v>
      </c>
      <c r="U1828" s="12" cm="1">
        <f t="array" ref="U1828:Z1828">VLOOKUP(Merged_Sheet!A1828,BUSINESS!A1828:J4518,{5,6,7,8,9,10},0)</f>
        <v>0.32</v>
      </c>
      <c r="V1828" s="12">
        <v>6</v>
      </c>
      <c r="W1828" s="12">
        <v>0</v>
      </c>
      <c r="X1828" s="12">
        <v>135</v>
      </c>
      <c r="Y1828" s="12">
        <v>0.85</v>
      </c>
      <c r="Z1828" s="12">
        <v>1.1539999999999999</v>
      </c>
      <c r="AA1828" s="17" cm="1">
        <f t="array" ref="AA1828:AB1828">VLOOKUP(Merged_Sheet!A1828,Merged_Sheet!A1828:F4518,{5,6},0)</f>
        <v>36803641389</v>
      </c>
      <c r="AB1828" s="17">
        <v>36803641389</v>
      </c>
      <c r="AC1828" s="16">
        <f t="shared" si="169"/>
        <v>6738.8188585130874</v>
      </c>
      <c r="AD1828" s="12">
        <f t="shared" si="170"/>
        <v>6738.8188585130874</v>
      </c>
      <c r="AE1828" s="12">
        <f t="shared" si="171"/>
        <v>6738.8188585130874</v>
      </c>
      <c r="AF1828" s="12">
        <f t="shared" si="172"/>
        <v>6738.8188585130874</v>
      </c>
      <c r="AG1828" s="12">
        <f t="shared" si="173"/>
        <v>0.13700000000000001</v>
      </c>
    </row>
    <row r="1829" spans="1:33" ht="14.5" x14ac:dyDescent="0.35">
      <c r="A1829" s="12" t="str">
        <f t="shared" si="168"/>
        <v>Oman-Middle East-2007</v>
      </c>
      <c r="B1829" s="13" t="s">
        <v>79</v>
      </c>
      <c r="C1829" s="14" t="s">
        <v>205</v>
      </c>
      <c r="D1829" s="15">
        <v>2007</v>
      </c>
      <c r="E1829" s="16" cm="1">
        <f t="array" ref="E1829:I1829">VLOOKUP(Merged_Sheet!A1829,GDP!A1829:I4519,{5,6,7,8,9},0)</f>
        <v>41901170689</v>
      </c>
      <c r="F1829" s="16">
        <v>41901170689</v>
      </c>
      <c r="G1829" s="12">
        <v>2.5000000000000001E-2</v>
      </c>
      <c r="H1829" s="12">
        <v>403</v>
      </c>
      <c r="I1829" s="12">
        <v>7.2999999999999995E-2</v>
      </c>
      <c r="J1829" s="12" cm="1">
        <f t="array" ref="J1829:R1829">VLOOKUP(Merged_Sheet!A1829,'HUMAN RESOURCES'!A1829:M4519,{5,6,7,8,9,10,11,12,13},0)</f>
        <v>1.2E-2</v>
      </c>
      <c r="K1829" s="12">
        <v>4.0000000000000001E-3</v>
      </c>
      <c r="L1829" s="12">
        <v>81</v>
      </c>
      <c r="M1829" s="12">
        <v>77</v>
      </c>
      <c r="N1829" s="12">
        <v>0.19</v>
      </c>
      <c r="O1829" s="12">
        <v>0.7</v>
      </c>
      <c r="P1829" s="12">
        <v>0.11</v>
      </c>
      <c r="Q1829" s="12">
        <v>1063095</v>
      </c>
      <c r="R1829" s="12">
        <v>0.68</v>
      </c>
      <c r="S1829" s="17" cm="1">
        <f t="array" ref="S1829:T1829">VLOOKUP(Merged_Sheet!A1829,Merged_Sheet!A1829:F4519,{5,6},0)</f>
        <v>41901170689</v>
      </c>
      <c r="T1829" s="17">
        <v>41901170689</v>
      </c>
      <c r="U1829" s="12" cm="1">
        <f t="array" ref="U1829:Z1829">VLOOKUP(Merged_Sheet!A1829,BUSINESS!A1829:J4519,{5,6,7,8,9,10},0)</f>
        <v>0</v>
      </c>
      <c r="V1829" s="12">
        <v>0</v>
      </c>
      <c r="W1829" s="12">
        <v>0</v>
      </c>
      <c r="X1829" s="12">
        <v>0</v>
      </c>
      <c r="Y1829" s="12">
        <v>0.40799999999999997</v>
      </c>
      <c r="Z1829" s="12">
        <v>0.93</v>
      </c>
      <c r="AA1829" s="17" cm="1">
        <f t="array" ref="AA1829:AB1829">VLOOKUP(Merged_Sheet!A1829,Merged_Sheet!A1829:F4519,{5,6},0)</f>
        <v>41901170689</v>
      </c>
      <c r="AB1829" s="17">
        <v>41901170689</v>
      </c>
      <c r="AC1829" s="16">
        <f t="shared" si="169"/>
        <v>39414.323921192365</v>
      </c>
      <c r="AD1829" s="12">
        <f t="shared" si="170"/>
        <v>39414.323921192365</v>
      </c>
      <c r="AE1829" s="12">
        <f t="shared" si="171"/>
        <v>39414.323921192365</v>
      </c>
      <c r="AF1829" s="12">
        <f t="shared" si="172"/>
        <v>39414.323921192365</v>
      </c>
      <c r="AG1829" s="12">
        <f t="shared" si="173"/>
        <v>0.31999999999999995</v>
      </c>
    </row>
    <row r="1830" spans="1:33" ht="14.5" x14ac:dyDescent="0.35">
      <c r="A1830" s="12" t="str">
        <f t="shared" si="168"/>
        <v>Oman-Middle East-2008</v>
      </c>
      <c r="B1830" s="13" t="s">
        <v>79</v>
      </c>
      <c r="C1830" s="14" t="s">
        <v>205</v>
      </c>
      <c r="D1830" s="15">
        <v>2008</v>
      </c>
      <c r="E1830" s="16" cm="1">
        <f t="array" ref="E1830:I1830">VLOOKUP(Merged_Sheet!A1830,GDP!A1830:I4520,{5,6,7,8,9},0)</f>
        <v>60743823637</v>
      </c>
      <c r="F1830" s="16">
        <v>60743823637</v>
      </c>
      <c r="G1830" s="12">
        <v>2.1000000000000001E-2</v>
      </c>
      <c r="H1830" s="12">
        <v>473</v>
      </c>
      <c r="I1830" s="12">
        <v>7.0999999999999994E-2</v>
      </c>
      <c r="J1830" s="12" cm="1">
        <f t="array" ref="J1830:R1830">VLOOKUP(Merged_Sheet!A1830,'HUMAN RESOURCES'!A1830:M4520,{5,6,7,8,9,10,11,12,13},0)</f>
        <v>1.2E-2</v>
      </c>
      <c r="K1830" s="12">
        <v>4.0000000000000001E-3</v>
      </c>
      <c r="L1830" s="12">
        <v>83</v>
      </c>
      <c r="M1830" s="12">
        <v>77</v>
      </c>
      <c r="N1830" s="12">
        <v>0.16900000000000001</v>
      </c>
      <c r="O1830" s="12">
        <v>0.65900000000000003</v>
      </c>
      <c r="P1830" s="12">
        <v>0.17199999999999999</v>
      </c>
      <c r="Q1830" s="12">
        <v>10625700</v>
      </c>
      <c r="R1830" s="12">
        <v>0.97499999999999998</v>
      </c>
      <c r="S1830" s="17" cm="1">
        <f t="array" ref="S1830:T1830">VLOOKUP(Merged_Sheet!A1830,Merged_Sheet!A1830:F4520,{5,6},0)</f>
        <v>60743823637</v>
      </c>
      <c r="T1830" s="17">
        <v>60743823637</v>
      </c>
      <c r="U1830" s="12" cm="1">
        <f t="array" ref="U1830:Z1830">VLOOKUP(Merged_Sheet!A1830,BUSINESS!A1830:J4520,{5,6,7,8,9,10},0)</f>
        <v>0.57299999999999995</v>
      </c>
      <c r="V1830" s="12">
        <v>4</v>
      </c>
      <c r="W1830" s="12">
        <v>0</v>
      </c>
      <c r="X1830" s="12">
        <v>156</v>
      </c>
      <c r="Y1830" s="12">
        <v>0.64400000000000002</v>
      </c>
      <c r="Z1830" s="12">
        <v>1.006</v>
      </c>
      <c r="AA1830" s="17" cm="1">
        <f t="array" ref="AA1830:AB1830">VLOOKUP(Merged_Sheet!A1830,Merged_Sheet!A1830:F4520,{5,6},0)</f>
        <v>60743823637</v>
      </c>
      <c r="AB1830" s="17">
        <v>60743823637</v>
      </c>
      <c r="AC1830" s="16">
        <f t="shared" si="169"/>
        <v>5716.6891251399911</v>
      </c>
      <c r="AD1830" s="12">
        <f t="shared" si="170"/>
        <v>5716.6891251399911</v>
      </c>
      <c r="AE1830" s="12">
        <f t="shared" si="171"/>
        <v>5716.6891251399911</v>
      </c>
      <c r="AF1830" s="12">
        <f t="shared" si="172"/>
        <v>5716.6891251399911</v>
      </c>
      <c r="AG1830" s="12">
        <f t="shared" si="173"/>
        <v>2.5000000000000022E-2</v>
      </c>
    </row>
    <row r="1831" spans="1:33" ht="14.5" x14ac:dyDescent="0.35">
      <c r="A1831" s="12" t="str">
        <f t="shared" si="168"/>
        <v>Oman-Middle East-2009</v>
      </c>
      <c r="B1831" s="13" t="s">
        <v>79</v>
      </c>
      <c r="C1831" s="14" t="s">
        <v>205</v>
      </c>
      <c r="D1831" s="15">
        <v>2009</v>
      </c>
      <c r="E1831" s="16" cm="1">
        <f t="array" ref="E1831:I1831">VLOOKUP(Merged_Sheet!A1831,GDP!A1831:I4521,{5,6,7,8,9},0)</f>
        <v>48242913263</v>
      </c>
      <c r="F1831" s="16">
        <v>48242913263</v>
      </c>
      <c r="G1831" s="12">
        <v>0.03</v>
      </c>
      <c r="H1831" s="12">
        <v>511</v>
      </c>
      <c r="I1831" s="12">
        <v>7.3999999999999996E-2</v>
      </c>
      <c r="J1831" s="12" cm="1">
        <f t="array" ref="J1831:R1831">VLOOKUP(Merged_Sheet!A1831,'HUMAN RESOURCES'!A1831:M4521,{5,6,7,8,9,10,11,12,13},0)</f>
        <v>1.2E-2</v>
      </c>
      <c r="K1831" s="12">
        <v>3.0000000000000001E-3</v>
      </c>
      <c r="L1831" s="12">
        <v>83</v>
      </c>
      <c r="M1831" s="12">
        <v>78</v>
      </c>
      <c r="N1831" s="12">
        <v>0.193</v>
      </c>
      <c r="O1831" s="12">
        <v>0.66</v>
      </c>
      <c r="P1831" s="12">
        <v>0.14699999999999999</v>
      </c>
      <c r="Q1831" s="12">
        <v>4709153</v>
      </c>
      <c r="R1831" s="12">
        <v>0.78200000000000003</v>
      </c>
      <c r="S1831" s="17" cm="1">
        <f t="array" ref="S1831:T1831">VLOOKUP(Merged_Sheet!A1831,Merged_Sheet!A1831:F4521,{5,6},0)</f>
        <v>48242913263</v>
      </c>
      <c r="T1831" s="17">
        <v>48242913263</v>
      </c>
      <c r="U1831" s="12" cm="1">
        <f t="array" ref="U1831:Z1831">VLOOKUP(Merged_Sheet!A1831,BUSINESS!A1831:J4521,{5,6,7,8,9,10},0)</f>
        <v>0.41099999999999998</v>
      </c>
      <c r="V1831" s="12">
        <v>7</v>
      </c>
      <c r="W1831" s="12">
        <v>0</v>
      </c>
      <c r="X1831" s="12">
        <v>87</v>
      </c>
      <c r="Y1831" s="12">
        <v>0.86899999999999999</v>
      </c>
      <c r="Z1831" s="12">
        <v>1.0669999999999999</v>
      </c>
      <c r="AA1831" s="17" cm="1">
        <f t="array" ref="AA1831:AB1831">VLOOKUP(Merged_Sheet!A1831,Merged_Sheet!A1831:F4521,{5,6},0)</f>
        <v>48242913263</v>
      </c>
      <c r="AB1831" s="17">
        <v>48242913263</v>
      </c>
      <c r="AC1831" s="16">
        <f t="shared" si="169"/>
        <v>10244.499013516868</v>
      </c>
      <c r="AD1831" s="12">
        <f t="shared" si="170"/>
        <v>10244.499013516868</v>
      </c>
      <c r="AE1831" s="12">
        <f t="shared" si="171"/>
        <v>10244.499013516868</v>
      </c>
      <c r="AF1831" s="12">
        <f t="shared" si="172"/>
        <v>10244.499013516868</v>
      </c>
      <c r="AG1831" s="12">
        <f t="shared" si="173"/>
        <v>0.21799999999999997</v>
      </c>
    </row>
    <row r="1832" spans="1:33" ht="14.5" x14ac:dyDescent="0.35">
      <c r="A1832" s="12" t="str">
        <f t="shared" si="168"/>
        <v>Oman-Middle East-2010</v>
      </c>
      <c r="B1832" s="13" t="s">
        <v>79</v>
      </c>
      <c r="C1832" s="14" t="s">
        <v>205</v>
      </c>
      <c r="D1832" s="15">
        <v>2010</v>
      </c>
      <c r="E1832" s="16" cm="1">
        <f t="array" ref="E1832:I1832">VLOOKUP(Merged_Sheet!A1832,GDP!A1832:I4522,{5,6,7,8,9},0)</f>
        <v>58813004375</v>
      </c>
      <c r="F1832" s="16">
        <v>58813004375</v>
      </c>
      <c r="G1832" s="12">
        <v>2.8000000000000001E-2</v>
      </c>
      <c r="H1832" s="12">
        <v>582</v>
      </c>
      <c r="I1832" s="12">
        <v>6.8000000000000005E-2</v>
      </c>
      <c r="J1832" s="12" cm="1">
        <f t="array" ref="J1832:R1832">VLOOKUP(Merged_Sheet!A1832,'HUMAN RESOURCES'!A1832:M4522,{5,6,7,8,9,10,11,12,13},0)</f>
        <v>1.2E-2</v>
      </c>
      <c r="K1832" s="12">
        <v>3.0000000000000001E-3</v>
      </c>
      <c r="L1832" s="12">
        <v>83</v>
      </c>
      <c r="M1832" s="12">
        <v>79</v>
      </c>
      <c r="N1832" s="12">
        <v>0.16900000000000001</v>
      </c>
      <c r="O1832" s="12">
        <v>0.65600000000000003</v>
      </c>
      <c r="P1832" s="12">
        <v>0.17499999999999999</v>
      </c>
      <c r="Q1832" s="12">
        <v>9148092</v>
      </c>
      <c r="R1832" s="12">
        <v>0.84599999999999997</v>
      </c>
      <c r="S1832" s="17" cm="1">
        <f t="array" ref="S1832:T1832">VLOOKUP(Merged_Sheet!A1832,Merged_Sheet!A1832:F4522,{5,6},0)</f>
        <v>58813004375</v>
      </c>
      <c r="T1832" s="17">
        <v>58813004375</v>
      </c>
      <c r="U1832" s="12" cm="1">
        <f t="array" ref="U1832:Z1832">VLOOKUP(Merged_Sheet!A1832,BUSINESS!A1832:J4522,{5,6,7,8,9,10},0)</f>
        <v>0.53700000000000003</v>
      </c>
      <c r="V1832" s="12">
        <v>16</v>
      </c>
      <c r="W1832" s="12">
        <v>0</v>
      </c>
      <c r="X1832" s="12">
        <v>122</v>
      </c>
      <c r="Y1832" s="12">
        <v>0.82</v>
      </c>
      <c r="Z1832" s="12">
        <v>1.105</v>
      </c>
      <c r="AA1832" s="17" cm="1">
        <f t="array" ref="AA1832:AB1832">VLOOKUP(Merged_Sheet!A1832,Merged_Sheet!A1832:F4522,{5,6},0)</f>
        <v>58813004375</v>
      </c>
      <c r="AB1832" s="17">
        <v>58813004375</v>
      </c>
      <c r="AC1832" s="16">
        <f t="shared" si="169"/>
        <v>6428.9913541534124</v>
      </c>
      <c r="AD1832" s="12">
        <f t="shared" si="170"/>
        <v>6428.9913541534124</v>
      </c>
      <c r="AE1832" s="12">
        <f t="shared" si="171"/>
        <v>6428.9913541534124</v>
      </c>
      <c r="AF1832" s="12">
        <f t="shared" si="172"/>
        <v>6428.9913541534124</v>
      </c>
      <c r="AG1832" s="12">
        <f t="shared" si="173"/>
        <v>0.15400000000000003</v>
      </c>
    </row>
    <row r="1833" spans="1:33" ht="14.5" x14ac:dyDescent="0.35">
      <c r="A1833" s="12" t="str">
        <f t="shared" si="168"/>
        <v>Oman-Middle East-2011</v>
      </c>
      <c r="B1833" s="13" t="s">
        <v>79</v>
      </c>
      <c r="C1833" s="14" t="s">
        <v>205</v>
      </c>
      <c r="D1833" s="15">
        <v>2011</v>
      </c>
      <c r="E1833" s="16" cm="1">
        <f t="array" ref="E1833:I1833">VLOOKUP(Merged_Sheet!A1833,GDP!A1833:I4523,{5,6,7,8,9},0)</f>
        <v>69971912138</v>
      </c>
      <c r="F1833" s="16">
        <v>69971912138</v>
      </c>
      <c r="G1833" s="12">
        <v>2.4E-2</v>
      </c>
      <c r="H1833" s="12">
        <v>610</v>
      </c>
      <c r="I1833" s="12">
        <v>6.2E-2</v>
      </c>
      <c r="J1833" s="12" cm="1">
        <f t="array" ref="J1833:R1833">VLOOKUP(Merged_Sheet!A1833,'HUMAN RESOURCES'!A1833:M4523,{5,6,7,8,9,10,11,12,13},0)</f>
        <v>1.2999999999999999E-2</v>
      </c>
      <c r="K1833" s="12">
        <v>8.0000000000000002E-3</v>
      </c>
      <c r="L1833" s="12">
        <v>76</v>
      </c>
      <c r="M1833" s="12">
        <v>72</v>
      </c>
      <c r="N1833" s="12">
        <v>0.19900000000000001</v>
      </c>
      <c r="O1833" s="12">
        <v>0.67300000000000004</v>
      </c>
      <c r="P1833" s="12">
        <v>0.128</v>
      </c>
      <c r="Q1833" s="12">
        <v>617800</v>
      </c>
      <c r="R1833" s="12">
        <v>0.626</v>
      </c>
      <c r="S1833" s="17" cm="1">
        <f t="array" ref="S1833:T1833">VLOOKUP(Merged_Sheet!A1833,Merged_Sheet!A1833:F4523,{5,6},0)</f>
        <v>69971912138</v>
      </c>
      <c r="T1833" s="17">
        <v>69971912138</v>
      </c>
      <c r="U1833" s="12" cm="1">
        <f t="array" ref="U1833:Z1833">VLOOKUP(Merged_Sheet!A1833,BUSINESS!A1833:J4523,{5,6,7,8,9,10},0)</f>
        <v>0.30399999999999999</v>
      </c>
      <c r="V1833" s="12">
        <v>24</v>
      </c>
      <c r="W1833" s="12">
        <v>0</v>
      </c>
      <c r="X1833" s="12">
        <v>372</v>
      </c>
      <c r="Y1833" s="12">
        <v>0.308</v>
      </c>
      <c r="Z1833" s="12">
        <v>1.4570000000000001</v>
      </c>
      <c r="AA1833" s="17" cm="1">
        <f t="array" ref="AA1833:AB1833">VLOOKUP(Merged_Sheet!A1833,Merged_Sheet!A1833:F4523,{5,6},0)</f>
        <v>69971912138</v>
      </c>
      <c r="AB1833" s="17">
        <v>69971912138</v>
      </c>
      <c r="AC1833" s="16">
        <f t="shared" si="169"/>
        <v>113259.81246034315</v>
      </c>
      <c r="AD1833" s="12">
        <f t="shared" si="170"/>
        <v>113259.81246034315</v>
      </c>
      <c r="AE1833" s="12">
        <f t="shared" si="171"/>
        <v>113259.81246034315</v>
      </c>
      <c r="AF1833" s="12">
        <f t="shared" si="172"/>
        <v>113259.81246034315</v>
      </c>
      <c r="AG1833" s="12">
        <f t="shared" si="173"/>
        <v>0.374</v>
      </c>
    </row>
    <row r="1834" spans="1:33" ht="14.5" x14ac:dyDescent="0.35">
      <c r="A1834" s="12" t="str">
        <f t="shared" si="168"/>
        <v>Oman-Middle East-2012</v>
      </c>
      <c r="B1834" s="13" t="s">
        <v>79</v>
      </c>
      <c r="C1834" s="14" t="s">
        <v>205</v>
      </c>
      <c r="D1834" s="15">
        <v>2012</v>
      </c>
      <c r="E1834" s="16" cm="1">
        <f t="array" ref="E1834:I1834">VLOOKUP(Merged_Sheet!A1834,GDP!A1834:I4524,{5,6,7,8,9},0)</f>
        <v>78289467471</v>
      </c>
      <c r="F1834" s="16">
        <v>78289467471</v>
      </c>
      <c r="G1834" s="12">
        <v>2.5999999999999999E-2</v>
      </c>
      <c r="H1834" s="12">
        <v>690</v>
      </c>
      <c r="I1834" s="12">
        <v>5.7000000000000002E-2</v>
      </c>
      <c r="J1834" s="12" cm="1">
        <f t="array" ref="J1834:R1834">VLOOKUP(Merged_Sheet!A1834,'HUMAN RESOURCES'!A1834:M4524,{5,6,7,8,9,10,11,12,13},0)</f>
        <v>1.2999999999999999E-2</v>
      </c>
      <c r="K1834" s="12">
        <v>1.7000000000000001E-2</v>
      </c>
      <c r="L1834" s="12">
        <v>80</v>
      </c>
      <c r="M1834" s="12">
        <v>73</v>
      </c>
      <c r="N1834" s="12">
        <v>0.25</v>
      </c>
      <c r="O1834" s="12">
        <v>0.65800000000000003</v>
      </c>
      <c r="P1834" s="12">
        <v>9.1999999999999998E-2</v>
      </c>
      <c r="Q1834" s="12">
        <v>2940880</v>
      </c>
      <c r="R1834" s="12">
        <v>0.48899999999999999</v>
      </c>
      <c r="S1834" s="17" cm="1">
        <f t="array" ref="S1834:T1834">VLOOKUP(Merged_Sheet!A1834,Merged_Sheet!A1834:F4524,{5,6},0)</f>
        <v>78289467471</v>
      </c>
      <c r="T1834" s="17">
        <v>78289467471</v>
      </c>
      <c r="U1834" s="12" cm="1">
        <f t="array" ref="U1834:Z1834">VLOOKUP(Merged_Sheet!A1834,BUSINESS!A1834:J4524,{5,6,7,8,9,10},0)</f>
        <v>0.45900000000000002</v>
      </c>
      <c r="V1834" s="12">
        <v>36</v>
      </c>
      <c r="W1834" s="12">
        <v>0</v>
      </c>
      <c r="X1834" s="12">
        <v>364</v>
      </c>
      <c r="Y1834" s="12">
        <v>0.15</v>
      </c>
      <c r="Z1834" s="12">
        <v>0.73399999999999999</v>
      </c>
      <c r="AA1834" s="17" cm="1">
        <f t="array" ref="AA1834:AB1834">VLOOKUP(Merged_Sheet!A1834,Merged_Sheet!A1834:F4524,{5,6},0)</f>
        <v>78289467471</v>
      </c>
      <c r="AB1834" s="17">
        <v>78289467471</v>
      </c>
      <c r="AC1834" s="16">
        <f t="shared" si="169"/>
        <v>26621.102347256605</v>
      </c>
      <c r="AD1834" s="12">
        <f t="shared" si="170"/>
        <v>26621.102347256605</v>
      </c>
      <c r="AE1834" s="12">
        <f t="shared" si="171"/>
        <v>26621.102347256605</v>
      </c>
      <c r="AF1834" s="12">
        <f t="shared" si="172"/>
        <v>26621.102347256605</v>
      </c>
      <c r="AG1834" s="12">
        <f t="shared" si="173"/>
        <v>0.51100000000000001</v>
      </c>
    </row>
    <row r="1835" spans="1:33" ht="14.5" x14ac:dyDescent="0.35">
      <c r="A1835" s="12" t="str">
        <f t="shared" si="168"/>
        <v>Pakistan-Asia-2000</v>
      </c>
      <c r="B1835" s="13" t="s">
        <v>60</v>
      </c>
      <c r="C1835" s="14" t="s">
        <v>206</v>
      </c>
      <c r="D1835" s="15">
        <v>2000</v>
      </c>
      <c r="E1835" s="16" cm="1">
        <f t="array" ref="E1835:I1835">VLOOKUP(Merged_Sheet!A1835,GDP!A1835:I4525,{5,6,7,8,9},0)</f>
        <v>73952374970</v>
      </c>
      <c r="F1835" s="16">
        <v>73952374970</v>
      </c>
      <c r="G1835" s="12">
        <v>0.03</v>
      </c>
      <c r="H1835" s="12">
        <v>15</v>
      </c>
      <c r="I1835" s="12">
        <v>0</v>
      </c>
      <c r="J1835" s="12" cm="1">
        <f t="array" ref="J1835:R1835">VLOOKUP(Merged_Sheet!A1835,'HUMAN RESOURCES'!A1835:M4525,{5,6,7,8,9,10,11,12,13},0)</f>
        <v>1.2999999999999999E-2</v>
      </c>
      <c r="K1835" s="12">
        <v>5.0000000000000001E-3</v>
      </c>
      <c r="L1835" s="12">
        <v>82</v>
      </c>
      <c r="M1835" s="12">
        <v>77</v>
      </c>
      <c r="N1835" s="12">
        <v>0.17699999999999999</v>
      </c>
      <c r="O1835" s="12">
        <v>0.66200000000000003</v>
      </c>
      <c r="P1835" s="12">
        <v>0.161</v>
      </c>
      <c r="Q1835" s="12">
        <v>61322463</v>
      </c>
      <c r="R1835" s="12">
        <v>0.80500000000000005</v>
      </c>
      <c r="S1835" s="17" cm="1">
        <f t="array" ref="S1835:T1835">VLOOKUP(Merged_Sheet!A1835,Merged_Sheet!A1835:F4525,{5,6},0)</f>
        <v>73952374970</v>
      </c>
      <c r="T1835" s="17">
        <v>73952374970</v>
      </c>
      <c r="U1835" s="12" cm="1">
        <f t="array" ref="U1835:Z1835">VLOOKUP(Merged_Sheet!A1835,BUSINESS!A1835:J4525,{5,6,7,8,9,10},0)</f>
        <v>0.34499999999999997</v>
      </c>
      <c r="V1835" s="12">
        <v>13</v>
      </c>
      <c r="W1835" s="12">
        <v>0</v>
      </c>
      <c r="X1835" s="12">
        <v>105</v>
      </c>
      <c r="Y1835" s="12">
        <v>0.751</v>
      </c>
      <c r="Z1835" s="12">
        <v>1.2110000000000001</v>
      </c>
      <c r="AA1835" s="17" cm="1">
        <f t="array" ref="AA1835:AB1835">VLOOKUP(Merged_Sheet!A1835,Merged_Sheet!A1835:F4525,{5,6},0)</f>
        <v>73952374970</v>
      </c>
      <c r="AB1835" s="17">
        <v>73952374970</v>
      </c>
      <c r="AC1835" s="16">
        <f t="shared" si="169"/>
        <v>1205.9589806430313</v>
      </c>
      <c r="AD1835" s="12">
        <f t="shared" si="170"/>
        <v>1205.9589806430313</v>
      </c>
      <c r="AE1835" s="12">
        <f t="shared" si="171"/>
        <v>1205.9589806430313</v>
      </c>
      <c r="AF1835" s="12">
        <f t="shared" si="172"/>
        <v>1205.9589806430313</v>
      </c>
      <c r="AG1835" s="12">
        <f t="shared" si="173"/>
        <v>0.19499999999999995</v>
      </c>
    </row>
    <row r="1836" spans="1:33" ht="14.5" x14ac:dyDescent="0.35">
      <c r="A1836" s="12" t="str">
        <f t="shared" si="168"/>
        <v>Pakistan-Asia-2001</v>
      </c>
      <c r="B1836" s="13" t="s">
        <v>60</v>
      </c>
      <c r="C1836" s="14" t="s">
        <v>206</v>
      </c>
      <c r="D1836" s="15">
        <v>2001</v>
      </c>
      <c r="E1836" s="16" cm="1">
        <f t="array" ref="E1836:I1836">VLOOKUP(Merged_Sheet!A1836,GDP!A1836:I4526,{5,6,7,8,9},0)</f>
        <v>72309738921</v>
      </c>
      <c r="F1836" s="16">
        <v>72309738921</v>
      </c>
      <c r="G1836" s="12">
        <v>2.8000000000000001E-2</v>
      </c>
      <c r="H1836" s="12">
        <v>13</v>
      </c>
      <c r="I1836" s="12">
        <v>0</v>
      </c>
      <c r="J1836" s="12" cm="1">
        <f t="array" ref="J1836:R1836">VLOOKUP(Merged_Sheet!A1836,'HUMAN RESOURCES'!A1836:M4526,{5,6,7,8,9,10,11,12,13},0)</f>
        <v>1.2999999999999999E-2</v>
      </c>
      <c r="K1836" s="12">
        <v>4.0000000000000001E-3</v>
      </c>
      <c r="L1836" s="12">
        <v>85</v>
      </c>
      <c r="M1836" s="12">
        <v>78</v>
      </c>
      <c r="N1836" s="12">
        <v>0.184</v>
      </c>
      <c r="O1836" s="12">
        <v>0.65100000000000002</v>
      </c>
      <c r="P1836" s="12">
        <v>0.16500000000000001</v>
      </c>
      <c r="Q1836" s="12">
        <v>64012572</v>
      </c>
      <c r="R1836" s="12">
        <v>0.77600000000000002</v>
      </c>
      <c r="S1836" s="17" cm="1">
        <f t="array" ref="S1836:T1836">VLOOKUP(Merged_Sheet!A1836,Merged_Sheet!A1836:F4526,{5,6},0)</f>
        <v>72309738921</v>
      </c>
      <c r="T1836" s="17">
        <v>72309738921</v>
      </c>
      <c r="U1836" s="12" cm="1">
        <f t="array" ref="U1836:Z1836">VLOOKUP(Merged_Sheet!A1836,BUSINESS!A1836:J4526,{5,6,7,8,9,10},0)</f>
        <v>0.65</v>
      </c>
      <c r="V1836" s="12">
        <v>7</v>
      </c>
      <c r="W1836" s="12">
        <v>0</v>
      </c>
      <c r="X1836" s="12">
        <v>132</v>
      </c>
      <c r="Y1836" s="12">
        <v>0.66100000000000003</v>
      </c>
      <c r="Z1836" s="12">
        <v>0.89</v>
      </c>
      <c r="AA1836" s="17" cm="1">
        <f t="array" ref="AA1836:AB1836">VLOOKUP(Merged_Sheet!A1836,Merged_Sheet!A1836:F4526,{5,6},0)</f>
        <v>72309738921</v>
      </c>
      <c r="AB1836" s="17">
        <v>72309738921</v>
      </c>
      <c r="AC1836" s="16">
        <f t="shared" si="169"/>
        <v>1129.6177713496654</v>
      </c>
      <c r="AD1836" s="12">
        <f t="shared" si="170"/>
        <v>1129.6177713496654</v>
      </c>
      <c r="AE1836" s="12">
        <f t="shared" si="171"/>
        <v>1129.6177713496654</v>
      </c>
      <c r="AF1836" s="12">
        <f t="shared" si="172"/>
        <v>1129.6177713496654</v>
      </c>
      <c r="AG1836" s="12">
        <f t="shared" si="173"/>
        <v>0.22399999999999998</v>
      </c>
    </row>
    <row r="1837" spans="1:33" ht="14.5" x14ac:dyDescent="0.35">
      <c r="A1837" s="12" t="str">
        <f t="shared" si="168"/>
        <v>Pakistan-Asia-2002</v>
      </c>
      <c r="B1837" s="13" t="s">
        <v>60</v>
      </c>
      <c r="C1837" s="14" t="s">
        <v>206</v>
      </c>
      <c r="D1837" s="15">
        <v>2002</v>
      </c>
      <c r="E1837" s="16" cm="1">
        <f t="array" ref="E1837:I1837">VLOOKUP(Merged_Sheet!A1837,GDP!A1837:I4527,{5,6,7,8,9},0)</f>
        <v>72306820396</v>
      </c>
      <c r="F1837" s="16">
        <v>72306820396</v>
      </c>
      <c r="G1837" s="12">
        <v>0.03</v>
      </c>
      <c r="H1837" s="12">
        <v>15</v>
      </c>
      <c r="I1837" s="12">
        <v>0</v>
      </c>
      <c r="J1837" s="12" cm="1">
        <f t="array" ref="J1837:R1837">VLOOKUP(Merged_Sheet!A1837,'HUMAN RESOURCES'!A1837:M4527,{5,6,7,8,9,10,11,12,13},0)</f>
        <v>1.4E-2</v>
      </c>
      <c r="K1837" s="12">
        <v>0</v>
      </c>
      <c r="L1837" s="12">
        <v>83</v>
      </c>
      <c r="M1837" s="12">
        <v>78</v>
      </c>
      <c r="N1837" s="12">
        <v>0</v>
      </c>
      <c r="O1837" s="12">
        <v>0</v>
      </c>
      <c r="P1837" s="12">
        <v>0</v>
      </c>
      <c r="Q1837" s="12">
        <v>49554</v>
      </c>
      <c r="R1837" s="12">
        <v>0.40300000000000002</v>
      </c>
      <c r="S1837" s="17" cm="1">
        <f t="array" ref="S1837:T1837">VLOOKUP(Merged_Sheet!A1837,Merged_Sheet!A1837:F4527,{5,6},0)</f>
        <v>72306820396</v>
      </c>
      <c r="T1837" s="17">
        <v>72306820396</v>
      </c>
      <c r="U1837" s="12" cm="1">
        <f t="array" ref="U1837:Z1837">VLOOKUP(Merged_Sheet!A1837,BUSINESS!A1837:J4527,{5,6,7,8,9,10},0)</f>
        <v>0</v>
      </c>
      <c r="V1837" s="12">
        <v>0</v>
      </c>
      <c r="W1837" s="12">
        <v>0</v>
      </c>
      <c r="X1837" s="12">
        <v>0</v>
      </c>
      <c r="Y1837" s="12">
        <v>0.76</v>
      </c>
      <c r="Z1837" s="12">
        <v>1.0529999999999999</v>
      </c>
      <c r="AA1837" s="17" cm="1">
        <f t="array" ref="AA1837:AB1837">VLOOKUP(Merged_Sheet!A1837,Merged_Sheet!A1837:F4527,{5,6},0)</f>
        <v>72306820396</v>
      </c>
      <c r="AB1837" s="17">
        <v>72306820396</v>
      </c>
      <c r="AC1837" s="16">
        <f t="shared" si="169"/>
        <v>1459152.0441538524</v>
      </c>
      <c r="AD1837" s="12">
        <f t="shared" si="170"/>
        <v>1459152.0441538524</v>
      </c>
      <c r="AE1837" s="12">
        <f t="shared" si="171"/>
        <v>1459152.0441538524</v>
      </c>
      <c r="AF1837" s="12">
        <f t="shared" si="172"/>
        <v>1459152.0441538524</v>
      </c>
      <c r="AG1837" s="12">
        <f t="shared" si="173"/>
        <v>0.59699999999999998</v>
      </c>
    </row>
    <row r="1838" spans="1:33" ht="14.5" x14ac:dyDescent="0.35">
      <c r="A1838" s="12" t="str">
        <f t="shared" si="168"/>
        <v>Pakistan-Asia-2003</v>
      </c>
      <c r="B1838" s="13" t="s">
        <v>60</v>
      </c>
      <c r="C1838" s="14" t="s">
        <v>206</v>
      </c>
      <c r="D1838" s="15">
        <v>2003</v>
      </c>
      <c r="E1838" s="16" cm="1">
        <f t="array" ref="E1838:I1838">VLOOKUP(Merged_Sheet!A1838,GDP!A1838:I4528,{5,6,7,8,9},0)</f>
        <v>83244801093</v>
      </c>
      <c r="F1838" s="16">
        <v>83244801093</v>
      </c>
      <c r="G1838" s="12">
        <v>2.9000000000000001E-2</v>
      </c>
      <c r="H1838" s="12">
        <v>16</v>
      </c>
      <c r="I1838" s="12">
        <v>0</v>
      </c>
      <c r="J1838" s="12" cm="1">
        <f t="array" ref="J1838:R1838">VLOOKUP(Merged_Sheet!A1838,'HUMAN RESOURCES'!A1838:M4528,{5,6,7,8,9,10,11,12,13},0)</f>
        <v>1.4999999999999999E-2</v>
      </c>
      <c r="K1838" s="12">
        <v>2E-3</v>
      </c>
      <c r="L1838" s="12">
        <v>83</v>
      </c>
      <c r="M1838" s="12">
        <v>80</v>
      </c>
      <c r="N1838" s="12">
        <v>0.215</v>
      </c>
      <c r="O1838" s="12">
        <v>0.66600000000000004</v>
      </c>
      <c r="P1838" s="12">
        <v>0.11799999999999999</v>
      </c>
      <c r="Q1838" s="12">
        <v>311566</v>
      </c>
      <c r="R1838" s="12">
        <v>0.93300000000000005</v>
      </c>
      <c r="S1838" s="17" cm="1">
        <f t="array" ref="S1838:T1838">VLOOKUP(Merged_Sheet!A1838,Merged_Sheet!A1838:F4528,{5,6},0)</f>
        <v>83244801093</v>
      </c>
      <c r="T1838" s="17">
        <v>83244801093</v>
      </c>
      <c r="U1838" s="12" cm="1">
        <f t="array" ref="U1838:Z1838">VLOOKUP(Merged_Sheet!A1838,BUSINESS!A1838:J4528,{5,6,7,8,9,10},0)</f>
        <v>0.26200000000000001</v>
      </c>
      <c r="V1838" s="12">
        <v>5</v>
      </c>
      <c r="W1838" s="12">
        <v>0</v>
      </c>
      <c r="X1838" s="12">
        <v>140</v>
      </c>
      <c r="Y1838" s="12">
        <v>0.90600000000000003</v>
      </c>
      <c r="Z1838" s="12">
        <v>1.069</v>
      </c>
      <c r="AA1838" s="17" cm="1">
        <f t="array" ref="AA1838:AB1838">VLOOKUP(Merged_Sheet!A1838,Merged_Sheet!A1838:F4528,{5,6},0)</f>
        <v>83244801093</v>
      </c>
      <c r="AB1838" s="17">
        <v>83244801093</v>
      </c>
      <c r="AC1838" s="16">
        <f t="shared" si="169"/>
        <v>267181.91681056342</v>
      </c>
      <c r="AD1838" s="12">
        <f t="shared" si="170"/>
        <v>267181.91681056342</v>
      </c>
      <c r="AE1838" s="12">
        <f t="shared" si="171"/>
        <v>267181.91681056342</v>
      </c>
      <c r="AF1838" s="12">
        <f t="shared" si="172"/>
        <v>267181.91681056342</v>
      </c>
      <c r="AG1838" s="12">
        <f t="shared" si="173"/>
        <v>6.6999999999999948E-2</v>
      </c>
    </row>
    <row r="1839" spans="1:33" ht="14.5" x14ac:dyDescent="0.35">
      <c r="A1839" s="12" t="str">
        <f t="shared" si="168"/>
        <v>Pakistan-Asia-2004</v>
      </c>
      <c r="B1839" s="13" t="s">
        <v>60</v>
      </c>
      <c r="C1839" s="14" t="s">
        <v>206</v>
      </c>
      <c r="D1839" s="15">
        <v>2004</v>
      </c>
      <c r="E1839" s="16" cm="1">
        <f t="array" ref="E1839:I1839">VLOOKUP(Merged_Sheet!A1839,GDP!A1839:I4529,{5,6,7,8,9},0)</f>
        <v>97977766198</v>
      </c>
      <c r="F1839" s="16">
        <v>97977766198</v>
      </c>
      <c r="G1839" s="12">
        <v>2.8000000000000001E-2</v>
      </c>
      <c r="H1839" s="12">
        <v>18</v>
      </c>
      <c r="I1839" s="12">
        <v>7.2999999999999995E-2</v>
      </c>
      <c r="J1839" s="12" cm="1">
        <f t="array" ref="J1839:R1839">VLOOKUP(Merged_Sheet!A1839,'HUMAN RESOURCES'!A1839:M4529,{5,6,7,8,9,10,11,12,13},0)</f>
        <v>1.6E-2</v>
      </c>
      <c r="K1839" s="12">
        <v>4.0000000000000001E-3</v>
      </c>
      <c r="L1839" s="12">
        <v>82</v>
      </c>
      <c r="M1839" s="12">
        <v>77</v>
      </c>
      <c r="N1839" s="12">
        <v>0.20799999999999999</v>
      </c>
      <c r="O1839" s="12">
        <v>0.68100000000000005</v>
      </c>
      <c r="P1839" s="12">
        <v>0.111</v>
      </c>
      <c r="Q1839" s="12">
        <v>4398942</v>
      </c>
      <c r="R1839" s="12">
        <v>0.61</v>
      </c>
      <c r="S1839" s="17" cm="1">
        <f t="array" ref="S1839:T1839">VLOOKUP(Merged_Sheet!A1839,Merged_Sheet!A1839:F4529,{5,6},0)</f>
        <v>97977766198</v>
      </c>
      <c r="T1839" s="17">
        <v>97977766198</v>
      </c>
      <c r="U1839" s="12" cm="1">
        <f t="array" ref="U1839:Z1839">VLOOKUP(Merged_Sheet!A1839,BUSINESS!A1839:J4529,{5,6,7,8,9,10},0)</f>
        <v>0.253</v>
      </c>
      <c r="V1839" s="12">
        <v>13</v>
      </c>
      <c r="W1839" s="12">
        <v>0</v>
      </c>
      <c r="X1839" s="12">
        <v>76</v>
      </c>
      <c r="Y1839" s="12">
        <v>0.61199999999999999</v>
      </c>
      <c r="Z1839" s="12">
        <v>1.159</v>
      </c>
      <c r="AA1839" s="17" cm="1">
        <f t="array" ref="AA1839:AB1839">VLOOKUP(Merged_Sheet!A1839,Merged_Sheet!A1839:F4529,{5,6},0)</f>
        <v>97977766198</v>
      </c>
      <c r="AB1839" s="17">
        <v>97977766198</v>
      </c>
      <c r="AC1839" s="16">
        <f t="shared" si="169"/>
        <v>22273.029787162457</v>
      </c>
      <c r="AD1839" s="12">
        <f t="shared" si="170"/>
        <v>22273.029787162457</v>
      </c>
      <c r="AE1839" s="12">
        <f t="shared" si="171"/>
        <v>22273.029787162457</v>
      </c>
      <c r="AF1839" s="12">
        <f t="shared" si="172"/>
        <v>22273.029787162457</v>
      </c>
      <c r="AG1839" s="12">
        <f t="shared" si="173"/>
        <v>0.39</v>
      </c>
    </row>
    <row r="1840" spans="1:33" ht="14.5" x14ac:dyDescent="0.35">
      <c r="A1840" s="12" t="str">
        <f t="shared" si="168"/>
        <v>Pakistan-Asia-2005</v>
      </c>
      <c r="B1840" s="13" t="s">
        <v>60</v>
      </c>
      <c r="C1840" s="14" t="s">
        <v>206</v>
      </c>
      <c r="D1840" s="15">
        <v>2005</v>
      </c>
      <c r="E1840" s="16" cm="1">
        <f t="array" ref="E1840:I1840">VLOOKUP(Merged_Sheet!A1840,GDP!A1840:I4530,{5,6,7,8,9},0)</f>
        <v>110000000000</v>
      </c>
      <c r="F1840" s="16">
        <v>110000000000</v>
      </c>
      <c r="G1840" s="12">
        <v>3.2000000000000001E-2</v>
      </c>
      <c r="H1840" s="12">
        <v>22</v>
      </c>
      <c r="I1840" s="12">
        <v>9.0999999999999998E-2</v>
      </c>
      <c r="J1840" s="12" cm="1">
        <f t="array" ref="J1840:R1840">VLOOKUP(Merged_Sheet!A1840,'HUMAN RESOURCES'!A1840:M4530,{5,6,7,8,9,10,11,12,13},0)</f>
        <v>1.9E-2</v>
      </c>
      <c r="K1840" s="12">
        <v>0</v>
      </c>
      <c r="L1840" s="12">
        <v>71</v>
      </c>
      <c r="M1840" s="12">
        <v>67</v>
      </c>
      <c r="N1840" s="12">
        <v>0</v>
      </c>
      <c r="O1840" s="12">
        <v>0</v>
      </c>
      <c r="P1840" s="12">
        <v>0</v>
      </c>
      <c r="Q1840" s="12">
        <v>1733404</v>
      </c>
      <c r="R1840" s="12">
        <v>0</v>
      </c>
      <c r="S1840" s="17" cm="1">
        <f t="array" ref="S1840:T1840">VLOOKUP(Merged_Sheet!A1840,Merged_Sheet!A1840:F4530,{5,6},0)</f>
        <v>110000000000</v>
      </c>
      <c r="T1840" s="17">
        <v>110000000000</v>
      </c>
      <c r="U1840" s="12" cm="1">
        <f t="array" ref="U1840:Z1840">VLOOKUP(Merged_Sheet!A1840,BUSINESS!A1840:J4530,{5,6,7,8,9,10},0)</f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7" cm="1">
        <f t="array" ref="AA1840:AB1840">VLOOKUP(Merged_Sheet!A1840,Merged_Sheet!A1840:F4530,{5,6},0)</f>
        <v>110000000000</v>
      </c>
      <c r="AB1840" s="17">
        <v>110000000000</v>
      </c>
      <c r="AC1840" s="16">
        <f t="shared" si="169"/>
        <v>63458.951288908989</v>
      </c>
      <c r="AD1840" s="12">
        <f t="shared" si="170"/>
        <v>63458.951288908989</v>
      </c>
      <c r="AE1840" s="12">
        <f t="shared" si="171"/>
        <v>63458.951288908989</v>
      </c>
      <c r="AF1840" s="12">
        <f t="shared" si="172"/>
        <v>63458.951288908989</v>
      </c>
      <c r="AG1840" s="12">
        <f t="shared" si="173"/>
        <v>1</v>
      </c>
    </row>
    <row r="1841" spans="1:33" ht="14.5" x14ac:dyDescent="0.35">
      <c r="A1841" s="12" t="str">
        <f t="shared" si="168"/>
        <v>Pakistan-Asia-2006</v>
      </c>
      <c r="B1841" s="13" t="s">
        <v>60</v>
      </c>
      <c r="C1841" s="14" t="s">
        <v>206</v>
      </c>
      <c r="D1841" s="15">
        <v>2006</v>
      </c>
      <c r="E1841" s="16" cm="1">
        <f t="array" ref="E1841:I1841">VLOOKUP(Merged_Sheet!A1841,GDP!A1841:I4531,{5,6,7,8,9},0)</f>
        <v>137000000000</v>
      </c>
      <c r="F1841" s="16">
        <v>137000000000</v>
      </c>
      <c r="G1841" s="12">
        <v>3.6999999999999998E-2</v>
      </c>
      <c r="H1841" s="12">
        <v>29</v>
      </c>
      <c r="I1841" s="12">
        <v>0.11</v>
      </c>
      <c r="J1841" s="12" cm="1">
        <f t="array" ref="J1841:R1841">VLOOKUP(Merged_Sheet!A1841,'HUMAN RESOURCES'!A1841:M4531,{5,6,7,8,9,10,11,12,13},0)</f>
        <v>1.9E-2</v>
      </c>
      <c r="K1841" s="12">
        <v>2.3E-2</v>
      </c>
      <c r="L1841" s="12">
        <v>77</v>
      </c>
      <c r="M1841" s="12">
        <v>70</v>
      </c>
      <c r="N1841" s="12">
        <v>0.27800000000000002</v>
      </c>
      <c r="O1841" s="12">
        <v>0.65500000000000003</v>
      </c>
      <c r="P1841" s="12">
        <v>6.8000000000000005E-2</v>
      </c>
      <c r="Q1841" s="12">
        <v>69496513</v>
      </c>
      <c r="R1841" s="12">
        <v>0.69</v>
      </c>
      <c r="S1841" s="17" cm="1">
        <f t="array" ref="S1841:T1841">VLOOKUP(Merged_Sheet!A1841,Merged_Sheet!A1841:F4531,{5,6},0)</f>
        <v>137000000000</v>
      </c>
      <c r="T1841" s="17">
        <v>137000000000</v>
      </c>
      <c r="U1841" s="12" cm="1">
        <f t="array" ref="U1841:Z1841">VLOOKUP(Merged_Sheet!A1841,BUSINESS!A1841:J4531,{5,6,7,8,9,10},0)</f>
        <v>0.443</v>
      </c>
      <c r="V1841" s="12">
        <v>6</v>
      </c>
      <c r="W1841" s="12">
        <v>0</v>
      </c>
      <c r="X1841" s="12">
        <v>223</v>
      </c>
      <c r="Y1841" s="12">
        <v>0.28599999999999998</v>
      </c>
      <c r="Z1841" s="12">
        <v>0.89200000000000002</v>
      </c>
      <c r="AA1841" s="17" cm="1">
        <f t="array" ref="AA1841:AB1841">VLOOKUP(Merged_Sheet!A1841,Merged_Sheet!A1841:F4531,{5,6},0)</f>
        <v>137000000000</v>
      </c>
      <c r="AB1841" s="17">
        <v>137000000000</v>
      </c>
      <c r="AC1841" s="16">
        <f t="shared" si="169"/>
        <v>1971.3219280512678</v>
      </c>
      <c r="AD1841" s="12">
        <f t="shared" si="170"/>
        <v>1971.3219280512678</v>
      </c>
      <c r="AE1841" s="12">
        <f t="shared" si="171"/>
        <v>1971.3219280512678</v>
      </c>
      <c r="AF1841" s="12">
        <f t="shared" si="172"/>
        <v>1971.3219280512678</v>
      </c>
      <c r="AG1841" s="12">
        <f t="shared" si="173"/>
        <v>0.31000000000000005</v>
      </c>
    </row>
    <row r="1842" spans="1:33" ht="14.5" x14ac:dyDescent="0.35">
      <c r="A1842" s="12" t="str">
        <f t="shared" si="168"/>
        <v>Pakistan-Asia-2007</v>
      </c>
      <c r="B1842" s="13" t="s">
        <v>60</v>
      </c>
      <c r="C1842" s="14" t="s">
        <v>206</v>
      </c>
      <c r="D1842" s="15">
        <v>2007</v>
      </c>
      <c r="E1842" s="16" cm="1">
        <f t="array" ref="E1842:I1842">VLOOKUP(Merged_Sheet!A1842,GDP!A1842:I4532,{5,6,7,8,9},0)</f>
        <v>152000000000</v>
      </c>
      <c r="F1842" s="16">
        <v>152000000000</v>
      </c>
      <c r="G1842" s="12">
        <v>3.5000000000000003E-2</v>
      </c>
      <c r="H1842" s="12">
        <v>31</v>
      </c>
      <c r="I1842" s="12">
        <v>0.11799999999999999</v>
      </c>
      <c r="J1842" s="12" cm="1">
        <f t="array" ref="J1842:R1842">VLOOKUP(Merged_Sheet!A1842,'HUMAN RESOURCES'!A1842:M4532,{5,6,7,8,9,10,11,12,13},0)</f>
        <v>0</v>
      </c>
      <c r="K1842" s="12">
        <v>0</v>
      </c>
      <c r="L1842" s="12">
        <v>0</v>
      </c>
      <c r="M1842" s="12">
        <v>0</v>
      </c>
      <c r="N1842" s="12">
        <v>0</v>
      </c>
      <c r="O1842" s="12">
        <v>0</v>
      </c>
      <c r="P1842" s="12">
        <v>0</v>
      </c>
      <c r="Q1842" s="12">
        <v>82561</v>
      </c>
      <c r="R1842" s="12">
        <v>0.52</v>
      </c>
      <c r="S1842" s="17" cm="1">
        <f t="array" ref="S1842:T1842">VLOOKUP(Merged_Sheet!A1842,Merged_Sheet!A1842:F4532,{5,6},0)</f>
        <v>152000000000</v>
      </c>
      <c r="T1842" s="17">
        <v>152000000000</v>
      </c>
      <c r="U1842" s="12" cm="1">
        <f t="array" ref="U1842:Z1842">VLOOKUP(Merged_Sheet!A1842,BUSINESS!A1842:J4532,{5,6,7,8,9,10},0)</f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7" cm="1">
        <f t="array" ref="AA1842:AB1842">VLOOKUP(Merged_Sheet!A1842,Merged_Sheet!A1842:F4532,{5,6},0)</f>
        <v>152000000000</v>
      </c>
      <c r="AB1842" s="17">
        <v>152000000000</v>
      </c>
      <c r="AC1842" s="16">
        <f t="shared" si="169"/>
        <v>1841062.9716209832</v>
      </c>
      <c r="AD1842" s="12">
        <f t="shared" si="170"/>
        <v>1841062.9716209832</v>
      </c>
      <c r="AE1842" s="12">
        <f t="shared" si="171"/>
        <v>1841062.9716209832</v>
      </c>
      <c r="AF1842" s="12">
        <f t="shared" si="172"/>
        <v>1841062.9716209832</v>
      </c>
      <c r="AG1842" s="12">
        <f t="shared" si="173"/>
        <v>0.48</v>
      </c>
    </row>
    <row r="1843" spans="1:33" ht="14.5" x14ac:dyDescent="0.35">
      <c r="A1843" s="12" t="str">
        <f t="shared" si="168"/>
        <v>Pakistan-Asia-2008</v>
      </c>
      <c r="B1843" s="13" t="s">
        <v>60</v>
      </c>
      <c r="C1843" s="14" t="s">
        <v>206</v>
      </c>
      <c r="D1843" s="15">
        <v>2008</v>
      </c>
      <c r="E1843" s="16" cm="1">
        <f t="array" ref="E1843:I1843">VLOOKUP(Merged_Sheet!A1843,GDP!A1843:I4533,{5,6,7,8,9},0)</f>
        <v>170000000000</v>
      </c>
      <c r="F1843" s="16">
        <v>170000000000</v>
      </c>
      <c r="G1843" s="12">
        <v>3.3000000000000002E-2</v>
      </c>
      <c r="H1843" s="12">
        <v>29</v>
      </c>
      <c r="I1843" s="12">
        <v>0.129</v>
      </c>
      <c r="J1843" s="12" cm="1">
        <f t="array" ref="J1843:R1843">VLOOKUP(Merged_Sheet!A1843,'HUMAN RESOURCES'!A1843:M4533,{5,6,7,8,9,10,11,12,13},0)</f>
        <v>0</v>
      </c>
      <c r="K1843" s="12">
        <v>3.0000000000000001E-3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2">
        <v>35686</v>
      </c>
      <c r="R1843" s="12">
        <v>1</v>
      </c>
      <c r="S1843" s="17" cm="1">
        <f t="array" ref="S1843:T1843">VLOOKUP(Merged_Sheet!A1843,Merged_Sheet!A1843:F4533,{5,6},0)</f>
        <v>170000000000</v>
      </c>
      <c r="T1843" s="17">
        <v>170000000000</v>
      </c>
      <c r="U1843" s="12" cm="1">
        <f t="array" ref="U1843:Z1843">VLOOKUP(Merged_Sheet!A1843,BUSINESS!A1843:J4533,{5,6,7,8,9,10},0)</f>
        <v>0</v>
      </c>
      <c r="V1843" s="12">
        <v>0</v>
      </c>
      <c r="W1843" s="12">
        <v>0</v>
      </c>
      <c r="X1843" s="12">
        <v>0</v>
      </c>
      <c r="Y1843" s="12">
        <v>0.67300000000000004</v>
      </c>
      <c r="Z1843" s="12">
        <v>0.61599999999999999</v>
      </c>
      <c r="AA1843" s="17" cm="1">
        <f t="array" ref="AA1843:AB1843">VLOOKUP(Merged_Sheet!A1843,Merged_Sheet!A1843:F4533,{5,6},0)</f>
        <v>170000000000</v>
      </c>
      <c r="AB1843" s="17">
        <v>170000000000</v>
      </c>
      <c r="AC1843" s="16">
        <f t="shared" si="169"/>
        <v>4763772.9081432493</v>
      </c>
      <c r="AD1843" s="12">
        <f t="shared" si="170"/>
        <v>4763772.9081432493</v>
      </c>
      <c r="AE1843" s="12">
        <f t="shared" si="171"/>
        <v>4763772.9081432493</v>
      </c>
      <c r="AF1843" s="12">
        <f t="shared" si="172"/>
        <v>4763772.9081432493</v>
      </c>
      <c r="AG1843" s="12">
        <f t="shared" si="173"/>
        <v>0</v>
      </c>
    </row>
    <row r="1844" spans="1:33" ht="14.5" x14ac:dyDescent="0.35">
      <c r="A1844" s="12" t="str">
        <f t="shared" si="168"/>
        <v>Pakistan-Asia-2009</v>
      </c>
      <c r="B1844" s="13" t="s">
        <v>60</v>
      </c>
      <c r="C1844" s="14" t="s">
        <v>206</v>
      </c>
      <c r="D1844" s="15">
        <v>2009</v>
      </c>
      <c r="E1844" s="16" cm="1">
        <f t="array" ref="E1844:I1844">VLOOKUP(Merged_Sheet!A1844,GDP!A1844:I4534,{5,6,7,8,9},0)</f>
        <v>168000000000</v>
      </c>
      <c r="F1844" s="16">
        <v>168000000000</v>
      </c>
      <c r="G1844" s="12">
        <v>0.03</v>
      </c>
      <c r="H1844" s="12">
        <v>28</v>
      </c>
      <c r="I1844" s="12">
        <v>0.14499999999999999</v>
      </c>
      <c r="J1844" s="12" cm="1">
        <f t="array" ref="J1844:R1844">VLOOKUP(Merged_Sheet!A1844,'HUMAN RESOURCES'!A1844:M4534,{5,6,7,8,9,10,11,12,13},0)</f>
        <v>0</v>
      </c>
      <c r="K1844" s="12">
        <v>0</v>
      </c>
      <c r="L1844" s="12">
        <v>83</v>
      </c>
      <c r="M1844" s="12">
        <v>78</v>
      </c>
      <c r="N1844" s="12">
        <v>0</v>
      </c>
      <c r="O1844" s="12">
        <v>0</v>
      </c>
      <c r="P1844" s="12">
        <v>0</v>
      </c>
      <c r="Q1844" s="12">
        <v>49601</v>
      </c>
      <c r="R1844" s="12">
        <v>0.40500000000000003</v>
      </c>
      <c r="S1844" s="17" cm="1">
        <f t="array" ref="S1844:T1844">VLOOKUP(Merged_Sheet!A1844,Merged_Sheet!A1844:F4534,{5,6},0)</f>
        <v>168000000000</v>
      </c>
      <c r="T1844" s="17">
        <v>168000000000</v>
      </c>
      <c r="U1844" s="12" cm="1">
        <f t="array" ref="U1844:Z1844">VLOOKUP(Merged_Sheet!A1844,BUSINESS!A1844:J4534,{5,6,7,8,9,10},0)</f>
        <v>0</v>
      </c>
      <c r="V1844" s="12">
        <v>0</v>
      </c>
      <c r="W1844" s="12">
        <v>0</v>
      </c>
      <c r="X1844" s="12">
        <v>0</v>
      </c>
      <c r="Y1844" s="12">
        <v>0.75600000000000001</v>
      </c>
      <c r="Z1844" s="12">
        <v>1.1060000000000001</v>
      </c>
      <c r="AA1844" s="17" cm="1">
        <f t="array" ref="AA1844:AB1844">VLOOKUP(Merged_Sheet!A1844,Merged_Sheet!A1844:F4534,{5,6},0)</f>
        <v>168000000000</v>
      </c>
      <c r="AB1844" s="17">
        <v>168000000000</v>
      </c>
      <c r="AC1844" s="16">
        <f t="shared" si="169"/>
        <v>3387028.4873288847</v>
      </c>
      <c r="AD1844" s="12">
        <f t="shared" si="170"/>
        <v>3387028.4873288847</v>
      </c>
      <c r="AE1844" s="12">
        <f t="shared" si="171"/>
        <v>3387028.4873288847</v>
      </c>
      <c r="AF1844" s="12">
        <f t="shared" si="172"/>
        <v>3387028.4873288847</v>
      </c>
      <c r="AG1844" s="12">
        <f t="shared" si="173"/>
        <v>0.59499999999999997</v>
      </c>
    </row>
    <row r="1845" spans="1:33" ht="14.5" x14ac:dyDescent="0.35">
      <c r="A1845" s="12" t="str">
        <f t="shared" si="168"/>
        <v>Pakistan-Asia-2010</v>
      </c>
      <c r="B1845" s="13" t="s">
        <v>60</v>
      </c>
      <c r="C1845" s="14" t="s">
        <v>206</v>
      </c>
      <c r="D1845" s="15">
        <v>2010</v>
      </c>
      <c r="E1845" s="16" cm="1">
        <f t="array" ref="E1845:I1845">VLOOKUP(Merged_Sheet!A1845,GDP!A1845:I4535,{5,6,7,8,9},0)</f>
        <v>177000000000</v>
      </c>
      <c r="F1845" s="16">
        <v>177000000000</v>
      </c>
      <c r="G1845" s="12">
        <v>0.03</v>
      </c>
      <c r="H1845" s="12">
        <v>30</v>
      </c>
      <c r="I1845" s="12">
        <v>0.14000000000000001</v>
      </c>
      <c r="J1845" s="12" cm="1">
        <f t="array" ref="J1845:R1845">VLOOKUP(Merged_Sheet!A1845,'HUMAN RESOURCES'!A1845:M4535,{5,6,7,8,9,10,11,12,13},0)</f>
        <v>8.0000000000000002E-3</v>
      </c>
      <c r="K1845" s="12">
        <v>7.0000000000000001E-3</v>
      </c>
      <c r="L1845" s="12">
        <v>78</v>
      </c>
      <c r="M1845" s="12">
        <v>73</v>
      </c>
      <c r="N1845" s="12">
        <v>0.18099999999999999</v>
      </c>
      <c r="O1845" s="12">
        <v>0.67400000000000004</v>
      </c>
      <c r="P1845" s="12">
        <v>0.14399999999999999</v>
      </c>
      <c r="Q1845" s="12">
        <v>3861201</v>
      </c>
      <c r="R1845" s="12">
        <v>0.39200000000000002</v>
      </c>
      <c r="S1845" s="17" cm="1">
        <f t="array" ref="S1845:T1845">VLOOKUP(Merged_Sheet!A1845,Merged_Sheet!A1845:F4535,{5,6},0)</f>
        <v>177000000000</v>
      </c>
      <c r="T1845" s="17">
        <v>177000000000</v>
      </c>
      <c r="U1845" s="12" cm="1">
        <f t="array" ref="U1845:Z1845">VLOOKUP(Merged_Sheet!A1845,BUSINESS!A1845:J4535,{5,6,7,8,9,10},0)</f>
        <v>0.42799999999999999</v>
      </c>
      <c r="V1845" s="12">
        <v>69</v>
      </c>
      <c r="W1845" s="12">
        <v>0</v>
      </c>
      <c r="X1845" s="12">
        <v>428</v>
      </c>
      <c r="Y1845" s="12">
        <v>0.34699999999999998</v>
      </c>
      <c r="Z1845" s="12">
        <v>0.82299999999999995</v>
      </c>
      <c r="AA1845" s="17" cm="1">
        <f t="array" ref="AA1845:AB1845">VLOOKUP(Merged_Sheet!A1845,Merged_Sheet!A1845:F4535,{5,6},0)</f>
        <v>177000000000</v>
      </c>
      <c r="AB1845" s="17">
        <v>177000000000</v>
      </c>
      <c r="AC1845" s="16">
        <f t="shared" si="169"/>
        <v>45840.659421770586</v>
      </c>
      <c r="AD1845" s="12">
        <f t="shared" si="170"/>
        <v>45840.659421770586</v>
      </c>
      <c r="AE1845" s="12">
        <f t="shared" si="171"/>
        <v>45840.659421770586</v>
      </c>
      <c r="AF1845" s="12">
        <f t="shared" si="172"/>
        <v>45840.659421770586</v>
      </c>
      <c r="AG1845" s="12">
        <f t="shared" si="173"/>
        <v>0.60799999999999998</v>
      </c>
    </row>
    <row r="1846" spans="1:33" ht="14.5" x14ac:dyDescent="0.35">
      <c r="A1846" s="12" t="str">
        <f t="shared" si="168"/>
        <v>Pakistan-Asia-2011</v>
      </c>
      <c r="B1846" s="13" t="s">
        <v>60</v>
      </c>
      <c r="C1846" s="14" t="s">
        <v>206</v>
      </c>
      <c r="D1846" s="15">
        <v>2011</v>
      </c>
      <c r="E1846" s="16" cm="1">
        <f t="array" ref="E1846:I1846">VLOOKUP(Merged_Sheet!A1846,GDP!A1846:I4536,{5,6,7,8,9},0)</f>
        <v>214000000000</v>
      </c>
      <c r="F1846" s="16">
        <v>214000000000</v>
      </c>
      <c r="G1846" s="12">
        <v>0.03</v>
      </c>
      <c r="H1846" s="12">
        <v>36</v>
      </c>
      <c r="I1846" s="12">
        <v>0.14399999999999999</v>
      </c>
      <c r="J1846" s="12" cm="1">
        <f t="array" ref="J1846:R1846">VLOOKUP(Merged_Sheet!A1846,'HUMAN RESOURCES'!A1846:M4536,{5,6,7,8,9,10,11,12,13},0)</f>
        <v>8.0000000000000002E-3</v>
      </c>
      <c r="K1846" s="12">
        <v>4.0000000000000001E-3</v>
      </c>
      <c r="L1846" s="12">
        <v>82</v>
      </c>
      <c r="M1846" s="12">
        <v>77</v>
      </c>
      <c r="N1846" s="12">
        <v>0.13700000000000001</v>
      </c>
      <c r="O1846" s="12">
        <v>0.66</v>
      </c>
      <c r="P1846" s="12">
        <v>0.20200000000000001</v>
      </c>
      <c r="Q1846" s="12">
        <v>82110097</v>
      </c>
      <c r="R1846" s="12">
        <v>0.73899999999999999</v>
      </c>
      <c r="S1846" s="17" cm="1">
        <f t="array" ref="S1846:T1846">VLOOKUP(Merged_Sheet!A1846,Merged_Sheet!A1846:F4536,{5,6},0)</f>
        <v>214000000000</v>
      </c>
      <c r="T1846" s="17">
        <v>214000000000</v>
      </c>
      <c r="U1846" s="12" cm="1">
        <f t="array" ref="U1846:Z1846">VLOOKUP(Merged_Sheet!A1846,BUSINESS!A1846:J4536,{5,6,7,8,9,10},0)</f>
        <v>0.49399999999999999</v>
      </c>
      <c r="V1846" s="12">
        <v>18</v>
      </c>
      <c r="W1846" s="12">
        <v>0</v>
      </c>
      <c r="X1846" s="12">
        <v>196</v>
      </c>
      <c r="Y1846" s="12">
        <v>0.78</v>
      </c>
      <c r="Z1846" s="12">
        <v>1.266</v>
      </c>
      <c r="AA1846" s="17" cm="1">
        <f t="array" ref="AA1846:AB1846">VLOOKUP(Merged_Sheet!A1846,Merged_Sheet!A1846:F4536,{5,6},0)</f>
        <v>214000000000</v>
      </c>
      <c r="AB1846" s="17">
        <v>214000000000</v>
      </c>
      <c r="AC1846" s="16">
        <f t="shared" si="169"/>
        <v>2606.2568163815467</v>
      </c>
      <c r="AD1846" s="12">
        <f t="shared" si="170"/>
        <v>2606.2568163815467</v>
      </c>
      <c r="AE1846" s="12">
        <f t="shared" si="171"/>
        <v>2606.2568163815467</v>
      </c>
      <c r="AF1846" s="12">
        <f t="shared" si="172"/>
        <v>2606.2568163815467</v>
      </c>
      <c r="AG1846" s="12">
        <f t="shared" si="173"/>
        <v>0.26100000000000001</v>
      </c>
    </row>
    <row r="1847" spans="1:33" ht="14.5" x14ac:dyDescent="0.35">
      <c r="A1847" s="12" t="str">
        <f t="shared" si="168"/>
        <v>Pakistan-Asia-2012</v>
      </c>
      <c r="B1847" s="13" t="s">
        <v>60</v>
      </c>
      <c r="C1847" s="14" t="s">
        <v>206</v>
      </c>
      <c r="D1847" s="15">
        <v>2012</v>
      </c>
      <c r="E1847" s="16" cm="1">
        <f t="array" ref="E1847:I1847">VLOOKUP(Merged_Sheet!A1847,GDP!A1847:I4537,{5,6,7,8,9},0)</f>
        <v>225000000000</v>
      </c>
      <c r="F1847" s="16">
        <v>225000000000</v>
      </c>
      <c r="G1847" s="12">
        <v>3.1E-2</v>
      </c>
      <c r="H1847" s="12">
        <v>39</v>
      </c>
      <c r="I1847" s="12">
        <v>0.13500000000000001</v>
      </c>
      <c r="J1847" s="12" cm="1">
        <f t="array" ref="J1847:R1847">VLOOKUP(Merged_Sheet!A1847,'HUMAN RESOURCES'!A1847:M4537,{5,6,7,8,9,10,11,12,13},0)</f>
        <v>8.9999999999999993E-3</v>
      </c>
      <c r="K1847" s="12">
        <v>7.0000000000000001E-3</v>
      </c>
      <c r="L1847" s="12">
        <v>76</v>
      </c>
      <c r="M1847" s="12">
        <v>71</v>
      </c>
      <c r="N1847" s="12">
        <v>0.17299999999999999</v>
      </c>
      <c r="O1847" s="12">
        <v>0.68899999999999995</v>
      </c>
      <c r="P1847" s="12">
        <v>0.13800000000000001</v>
      </c>
      <c r="Q1847" s="12">
        <v>7350221</v>
      </c>
      <c r="R1847" s="12">
        <v>0.55100000000000005</v>
      </c>
      <c r="S1847" s="17" cm="1">
        <f t="array" ref="S1847:T1847">VLOOKUP(Merged_Sheet!A1847,Merged_Sheet!A1847:F4537,{5,6},0)</f>
        <v>225000000000</v>
      </c>
      <c r="T1847" s="17">
        <v>225000000000</v>
      </c>
      <c r="U1847" s="12" cm="1">
        <f t="array" ref="U1847:Z1847">VLOOKUP(Merged_Sheet!A1847,BUSINESS!A1847:J4537,{5,6,7,8,9,10},0)</f>
        <v>0.34</v>
      </c>
      <c r="V1847" s="12">
        <v>23</v>
      </c>
      <c r="W1847" s="12">
        <v>0</v>
      </c>
      <c r="X1847" s="12">
        <v>279</v>
      </c>
      <c r="Y1847" s="12">
        <v>0.35599999999999998</v>
      </c>
      <c r="Z1847" s="12">
        <v>1.198</v>
      </c>
      <c r="AA1847" s="17" cm="1">
        <f t="array" ref="AA1847:AB1847">VLOOKUP(Merged_Sheet!A1847,Merged_Sheet!A1847:F4537,{5,6},0)</f>
        <v>225000000000</v>
      </c>
      <c r="AB1847" s="17">
        <v>225000000000</v>
      </c>
      <c r="AC1847" s="16">
        <f t="shared" si="169"/>
        <v>30611.324475821883</v>
      </c>
      <c r="AD1847" s="12">
        <f t="shared" si="170"/>
        <v>30611.324475821883</v>
      </c>
      <c r="AE1847" s="12">
        <f t="shared" si="171"/>
        <v>30611.324475821883</v>
      </c>
      <c r="AF1847" s="12">
        <f t="shared" si="172"/>
        <v>30611.324475821883</v>
      </c>
      <c r="AG1847" s="12">
        <f t="shared" si="173"/>
        <v>0.44899999999999995</v>
      </c>
    </row>
    <row r="1848" spans="1:33" ht="14.5" x14ac:dyDescent="0.35">
      <c r="A1848" s="12" t="str">
        <f t="shared" si="168"/>
        <v>Panama-The Americas-2000</v>
      </c>
      <c r="B1848" s="13" t="s">
        <v>70</v>
      </c>
      <c r="C1848" s="14" t="s">
        <v>207</v>
      </c>
      <c r="D1848" s="15">
        <v>2000</v>
      </c>
      <c r="E1848" s="16" cm="1">
        <f t="array" ref="E1848:I1848">VLOOKUP(Merged_Sheet!A1848,GDP!A1848:I4538,{5,6,7,8,9},0)</f>
        <v>11620500000</v>
      </c>
      <c r="F1848" s="16">
        <v>11620500000</v>
      </c>
      <c r="G1848" s="12">
        <v>7.8E-2</v>
      </c>
      <c r="H1848" s="12">
        <v>295</v>
      </c>
      <c r="I1848" s="12">
        <v>0.105</v>
      </c>
      <c r="J1848" s="12" cm="1">
        <f t="array" ref="J1848:R1848">VLOOKUP(Merged_Sheet!A1848,'HUMAN RESOURCES'!A1848:M4538,{5,6,7,8,9,10,11,12,13},0)</f>
        <v>8.9999999999999993E-3</v>
      </c>
      <c r="K1848" s="12">
        <v>4.0000000000000001E-3</v>
      </c>
      <c r="L1848" s="12">
        <v>83</v>
      </c>
      <c r="M1848" s="12">
        <v>78</v>
      </c>
      <c r="N1848" s="12">
        <v>0.152</v>
      </c>
      <c r="O1848" s="12">
        <v>0.67700000000000005</v>
      </c>
      <c r="P1848" s="12">
        <v>0.17100000000000001</v>
      </c>
      <c r="Q1848" s="12">
        <v>8336926</v>
      </c>
      <c r="R1848" s="12">
        <v>0.65800000000000003</v>
      </c>
      <c r="S1848" s="17" cm="1">
        <f t="array" ref="S1848:T1848">VLOOKUP(Merged_Sheet!A1848,Merged_Sheet!A1848:F4538,{5,6},0)</f>
        <v>11620500000</v>
      </c>
      <c r="T1848" s="17">
        <v>11620500000</v>
      </c>
      <c r="U1848" s="12" cm="1">
        <f t="array" ref="U1848:Z1848">VLOOKUP(Merged_Sheet!A1848,BUSINESS!A1848:J4538,{5,6,7,8,9,10},0)</f>
        <v>0.52400000000000002</v>
      </c>
      <c r="V1848" s="12">
        <v>25</v>
      </c>
      <c r="W1848" s="12">
        <v>0</v>
      </c>
      <c r="X1848" s="12">
        <v>170</v>
      </c>
      <c r="Y1848" s="12">
        <v>0.72899999999999998</v>
      </c>
      <c r="Z1848" s="12">
        <v>1.2969999999999999</v>
      </c>
      <c r="AA1848" s="17" cm="1">
        <f t="array" ref="AA1848:AB1848">VLOOKUP(Merged_Sheet!A1848,Merged_Sheet!A1848:F4538,{5,6},0)</f>
        <v>11620500000</v>
      </c>
      <c r="AB1848" s="17">
        <v>11620500000</v>
      </c>
      <c r="AC1848" s="16">
        <f t="shared" si="169"/>
        <v>1393.8590794736574</v>
      </c>
      <c r="AD1848" s="12">
        <f t="shared" si="170"/>
        <v>1393.8590794736574</v>
      </c>
      <c r="AE1848" s="12">
        <f t="shared" si="171"/>
        <v>1393.8590794736574</v>
      </c>
      <c r="AF1848" s="12">
        <f t="shared" si="172"/>
        <v>1393.8590794736574</v>
      </c>
      <c r="AG1848" s="12">
        <f t="shared" si="173"/>
        <v>0.34199999999999997</v>
      </c>
    </row>
    <row r="1849" spans="1:33" ht="14.5" x14ac:dyDescent="0.35">
      <c r="A1849" s="12" t="str">
        <f t="shared" si="168"/>
        <v>Panama-The Americas-2001</v>
      </c>
      <c r="B1849" s="13" t="s">
        <v>70</v>
      </c>
      <c r="C1849" s="14" t="s">
        <v>207</v>
      </c>
      <c r="D1849" s="15">
        <v>2001</v>
      </c>
      <c r="E1849" s="16" cm="1">
        <f t="array" ref="E1849:I1849">VLOOKUP(Merged_Sheet!A1849,GDP!A1849:I4539,{5,6,7,8,9},0)</f>
        <v>11807500000</v>
      </c>
      <c r="F1849" s="16">
        <v>11807500000</v>
      </c>
      <c r="G1849" s="12">
        <v>7.6999999999999999E-2</v>
      </c>
      <c r="H1849" s="12">
        <v>293</v>
      </c>
      <c r="I1849" s="12">
        <v>0.11</v>
      </c>
      <c r="J1849" s="12" cm="1">
        <f t="array" ref="J1849:R1849">VLOOKUP(Merged_Sheet!A1849,'HUMAN RESOURCES'!A1849:M4539,{5,6,7,8,9,10,11,12,13},0)</f>
        <v>0.01</v>
      </c>
      <c r="K1849" s="12">
        <v>3.0000000000000001E-3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2">
        <v>79969</v>
      </c>
      <c r="R1849" s="12">
        <v>0.88900000000000001</v>
      </c>
      <c r="S1849" s="17" cm="1">
        <f t="array" ref="S1849:T1849">VLOOKUP(Merged_Sheet!A1849,Merged_Sheet!A1849:F4539,{5,6},0)</f>
        <v>11807500000</v>
      </c>
      <c r="T1849" s="17">
        <v>11807500000</v>
      </c>
      <c r="U1849" s="12" cm="1">
        <f t="array" ref="U1849:Z1849">VLOOKUP(Merged_Sheet!A1849,BUSINESS!A1849:J4539,{5,6,7,8,9,10},0)</f>
        <v>0</v>
      </c>
      <c r="V1849" s="12">
        <v>0</v>
      </c>
      <c r="W1849" s="12">
        <v>0</v>
      </c>
      <c r="X1849" s="12">
        <v>0</v>
      </c>
      <c r="Y1849" s="12">
        <v>0.7</v>
      </c>
      <c r="Z1849" s="12">
        <v>0.80300000000000005</v>
      </c>
      <c r="AA1849" s="17" cm="1">
        <f t="array" ref="AA1849:AB1849">VLOOKUP(Merged_Sheet!A1849,Merged_Sheet!A1849:F4539,{5,6},0)</f>
        <v>11807500000</v>
      </c>
      <c r="AB1849" s="17">
        <v>11807500000</v>
      </c>
      <c r="AC1849" s="16">
        <f t="shared" si="169"/>
        <v>147650.96474884017</v>
      </c>
      <c r="AD1849" s="12">
        <f t="shared" si="170"/>
        <v>147650.96474884017</v>
      </c>
      <c r="AE1849" s="12">
        <f t="shared" si="171"/>
        <v>147650.96474884017</v>
      </c>
      <c r="AF1849" s="12">
        <f t="shared" si="172"/>
        <v>147650.96474884017</v>
      </c>
      <c r="AG1849" s="12">
        <f t="shared" si="173"/>
        <v>0.11099999999999999</v>
      </c>
    </row>
    <row r="1850" spans="1:33" ht="14.5" x14ac:dyDescent="0.35">
      <c r="A1850" s="12" t="str">
        <f t="shared" si="168"/>
        <v>Panama-The Americas-2002</v>
      </c>
      <c r="B1850" s="13" t="s">
        <v>70</v>
      </c>
      <c r="C1850" s="14" t="s">
        <v>207</v>
      </c>
      <c r="D1850" s="15">
        <v>2002</v>
      </c>
      <c r="E1850" s="16" cm="1">
        <f t="array" ref="E1850:I1850">VLOOKUP(Merged_Sheet!A1850,GDP!A1850:I4540,{5,6,7,8,9},0)</f>
        <v>12272400000</v>
      </c>
      <c r="F1850" s="16">
        <v>12272400000</v>
      </c>
      <c r="G1850" s="12">
        <v>0.08</v>
      </c>
      <c r="H1850" s="12">
        <v>310</v>
      </c>
      <c r="I1850" s="12">
        <v>0.106</v>
      </c>
      <c r="J1850" s="12" cm="1">
        <f t="array" ref="J1850:R1850">VLOOKUP(Merged_Sheet!A1850,'HUMAN RESOURCES'!A1850:M4540,{5,6,7,8,9,10,11,12,13},0)</f>
        <v>0.01</v>
      </c>
      <c r="K1850" s="12">
        <v>1.2E-2</v>
      </c>
      <c r="L1850" s="12">
        <v>77</v>
      </c>
      <c r="M1850" s="12">
        <v>70</v>
      </c>
      <c r="N1850" s="12">
        <v>0.13300000000000001</v>
      </c>
      <c r="O1850" s="12">
        <v>0.68799999999999994</v>
      </c>
      <c r="P1850" s="12">
        <v>0.17899999999999999</v>
      </c>
      <c r="Q1850" s="12">
        <v>7492561</v>
      </c>
      <c r="R1850" s="12">
        <v>0.71599999999999997</v>
      </c>
      <c r="S1850" s="17" cm="1">
        <f t="array" ref="S1850:T1850">VLOOKUP(Merged_Sheet!A1850,Merged_Sheet!A1850:F4540,{5,6},0)</f>
        <v>12272400000</v>
      </c>
      <c r="T1850" s="17">
        <v>12272400000</v>
      </c>
      <c r="U1850" s="12" cm="1">
        <f t="array" ref="U1850:Z1850">VLOOKUP(Merged_Sheet!A1850,BUSINESS!A1850:J4540,{5,6,7,8,9,10},0)</f>
        <v>0.33900000000000002</v>
      </c>
      <c r="V1850" s="12">
        <v>49</v>
      </c>
      <c r="W1850" s="12">
        <v>0</v>
      </c>
      <c r="X1850" s="12">
        <v>616</v>
      </c>
      <c r="Y1850" s="12">
        <v>0.39700000000000002</v>
      </c>
      <c r="Z1850" s="12">
        <v>1.39</v>
      </c>
      <c r="AA1850" s="17" cm="1">
        <f t="array" ref="AA1850:AB1850">VLOOKUP(Merged_Sheet!A1850,Merged_Sheet!A1850:F4540,{5,6},0)</f>
        <v>12272400000</v>
      </c>
      <c r="AB1850" s="17">
        <v>12272400000</v>
      </c>
      <c r="AC1850" s="16">
        <f t="shared" si="169"/>
        <v>1637.9446226730754</v>
      </c>
      <c r="AD1850" s="12">
        <f t="shared" si="170"/>
        <v>1637.9446226730754</v>
      </c>
      <c r="AE1850" s="12">
        <f t="shared" si="171"/>
        <v>1637.9446226730754</v>
      </c>
      <c r="AF1850" s="12">
        <f t="shared" si="172"/>
        <v>1637.9446226730754</v>
      </c>
      <c r="AG1850" s="12">
        <f t="shared" si="173"/>
        <v>0.28400000000000003</v>
      </c>
    </row>
    <row r="1851" spans="1:33" ht="14.5" x14ac:dyDescent="0.35">
      <c r="A1851" s="12" t="str">
        <f t="shared" si="168"/>
        <v>Panama-The Americas-2003</v>
      </c>
      <c r="B1851" s="13" t="s">
        <v>70</v>
      </c>
      <c r="C1851" s="14" t="s">
        <v>207</v>
      </c>
      <c r="D1851" s="15">
        <v>2003</v>
      </c>
      <c r="E1851" s="16" cm="1">
        <f t="array" ref="E1851:I1851">VLOOKUP(Merged_Sheet!A1851,GDP!A1851:I4541,{5,6,7,8,9},0)</f>
        <v>12933200000</v>
      </c>
      <c r="F1851" s="16">
        <v>12933200000</v>
      </c>
      <c r="G1851" s="12">
        <v>7.5999999999999998E-2</v>
      </c>
      <c r="H1851" s="12">
        <v>303</v>
      </c>
      <c r="I1851" s="12">
        <v>9.9000000000000005E-2</v>
      </c>
      <c r="J1851" s="12" cm="1">
        <f t="array" ref="J1851:R1851">VLOOKUP(Merged_Sheet!A1851,'HUMAN RESOURCES'!A1851:M4541,{5,6,7,8,9,10,11,12,13},0)</f>
        <v>0.01</v>
      </c>
      <c r="K1851" s="12">
        <v>6.0000000000000001E-3</v>
      </c>
      <c r="L1851" s="12">
        <v>78</v>
      </c>
      <c r="M1851" s="12">
        <v>70</v>
      </c>
      <c r="N1851" s="12">
        <v>0.14899999999999999</v>
      </c>
      <c r="O1851" s="12">
        <v>0.68799999999999994</v>
      </c>
      <c r="P1851" s="12">
        <v>0.16300000000000001</v>
      </c>
      <c r="Q1851" s="12">
        <v>10038188</v>
      </c>
      <c r="R1851" s="12">
        <v>0.67900000000000005</v>
      </c>
      <c r="S1851" s="17" cm="1">
        <f t="array" ref="S1851:T1851">VLOOKUP(Merged_Sheet!A1851,Merged_Sheet!A1851:F4541,{5,6},0)</f>
        <v>12933200000</v>
      </c>
      <c r="T1851" s="17">
        <v>12933200000</v>
      </c>
      <c r="U1851" s="12" cm="1">
        <f t="array" ref="U1851:Z1851">VLOOKUP(Merged_Sheet!A1851,BUSINESS!A1851:J4541,{5,6,7,8,9,10},0)</f>
        <v>0.56599999999999995</v>
      </c>
      <c r="V1851" s="12">
        <v>5</v>
      </c>
      <c r="W1851" s="12">
        <v>0</v>
      </c>
      <c r="X1851" s="12">
        <v>330</v>
      </c>
      <c r="Y1851" s="12">
        <v>0.61</v>
      </c>
      <c r="Z1851" s="12">
        <v>1.2170000000000001</v>
      </c>
      <c r="AA1851" s="17" cm="1">
        <f t="array" ref="AA1851:AB1851">VLOOKUP(Merged_Sheet!A1851,Merged_Sheet!A1851:F4541,{5,6},0)</f>
        <v>12933200000</v>
      </c>
      <c r="AB1851" s="17">
        <v>12933200000</v>
      </c>
      <c r="AC1851" s="16">
        <f t="shared" si="169"/>
        <v>1288.3998586199023</v>
      </c>
      <c r="AD1851" s="12">
        <f t="shared" si="170"/>
        <v>1288.3998586199023</v>
      </c>
      <c r="AE1851" s="12">
        <f t="shared" si="171"/>
        <v>1288.3998586199023</v>
      </c>
      <c r="AF1851" s="12">
        <f t="shared" si="172"/>
        <v>1288.3998586199023</v>
      </c>
      <c r="AG1851" s="12">
        <f t="shared" si="173"/>
        <v>0.32099999999999995</v>
      </c>
    </row>
    <row r="1852" spans="1:33" ht="14.5" x14ac:dyDescent="0.35">
      <c r="A1852" s="12" t="str">
        <f t="shared" si="168"/>
        <v>Panama-The Americas-2004</v>
      </c>
      <c r="B1852" s="13" t="s">
        <v>70</v>
      </c>
      <c r="C1852" s="14" t="s">
        <v>207</v>
      </c>
      <c r="D1852" s="15">
        <v>2004</v>
      </c>
      <c r="E1852" s="16" cm="1">
        <f t="array" ref="E1852:I1852">VLOOKUP(Merged_Sheet!A1852,GDP!A1852:I4542,{5,6,7,8,9},0)</f>
        <v>14179300000</v>
      </c>
      <c r="F1852" s="16">
        <v>14179300000</v>
      </c>
      <c r="G1852" s="12">
        <v>8.1000000000000003E-2</v>
      </c>
      <c r="H1852" s="12">
        <v>347</v>
      </c>
      <c r="I1852" s="12">
        <v>8.7999999999999995E-2</v>
      </c>
      <c r="J1852" s="12" cm="1">
        <f t="array" ref="J1852:R1852">VLOOKUP(Merged_Sheet!A1852,'HUMAN RESOURCES'!A1852:M4542,{5,6,7,8,9,10,11,12,13},0)</f>
        <v>0.01</v>
      </c>
      <c r="K1852" s="12">
        <v>5.0000000000000001E-3</v>
      </c>
      <c r="L1852" s="12">
        <v>80</v>
      </c>
      <c r="M1852" s="12">
        <v>72</v>
      </c>
      <c r="N1852" s="12">
        <v>0.156</v>
      </c>
      <c r="O1852" s="12">
        <v>0.67100000000000004</v>
      </c>
      <c r="P1852" s="12">
        <v>0.17299999999999999</v>
      </c>
      <c r="Q1852" s="12">
        <v>4434508</v>
      </c>
      <c r="R1852" s="12">
        <v>0.56999999999999995</v>
      </c>
      <c r="S1852" s="17" cm="1">
        <f t="array" ref="S1852:T1852">VLOOKUP(Merged_Sheet!A1852,Merged_Sheet!A1852:F4542,{5,6},0)</f>
        <v>14179300000</v>
      </c>
      <c r="T1852" s="17">
        <v>14179300000</v>
      </c>
      <c r="U1852" s="12" cm="1">
        <f t="array" ref="U1852:Z1852">VLOOKUP(Merged_Sheet!A1852,BUSINESS!A1852:J4542,{5,6,7,8,9,10},0)</f>
        <v>0.214</v>
      </c>
      <c r="V1852" s="12">
        <v>22</v>
      </c>
      <c r="W1852" s="12">
        <v>0</v>
      </c>
      <c r="X1852" s="12">
        <v>196</v>
      </c>
      <c r="Y1852" s="12">
        <v>0.442</v>
      </c>
      <c r="Z1852" s="12">
        <v>1.0449999999999999</v>
      </c>
      <c r="AA1852" s="17" cm="1">
        <f t="array" ref="AA1852:AB1852">VLOOKUP(Merged_Sheet!A1852,Merged_Sheet!A1852:F4542,{5,6},0)</f>
        <v>14179300000</v>
      </c>
      <c r="AB1852" s="17">
        <v>14179300000</v>
      </c>
      <c r="AC1852" s="16">
        <f t="shared" si="169"/>
        <v>3197.4911309214008</v>
      </c>
      <c r="AD1852" s="12">
        <f t="shared" si="170"/>
        <v>3197.4911309214008</v>
      </c>
      <c r="AE1852" s="12">
        <f t="shared" si="171"/>
        <v>3197.4911309214008</v>
      </c>
      <c r="AF1852" s="12">
        <f t="shared" si="172"/>
        <v>3197.4911309214008</v>
      </c>
      <c r="AG1852" s="12">
        <f t="shared" si="173"/>
        <v>0.43000000000000005</v>
      </c>
    </row>
    <row r="1853" spans="1:33" ht="14.5" x14ac:dyDescent="0.35">
      <c r="A1853" s="12" t="str">
        <f t="shared" si="168"/>
        <v>Panama-The Americas-2005</v>
      </c>
      <c r="B1853" s="13" t="s">
        <v>70</v>
      </c>
      <c r="C1853" s="14" t="s">
        <v>207</v>
      </c>
      <c r="D1853" s="15">
        <v>2005</v>
      </c>
      <c r="E1853" s="16" cm="1">
        <f t="array" ref="E1853:I1853">VLOOKUP(Merged_Sheet!A1853,GDP!A1853:I4543,{5,6,7,8,9},0)</f>
        <v>15464700000</v>
      </c>
      <c r="F1853" s="16">
        <v>15464700000</v>
      </c>
      <c r="G1853" s="12">
        <v>7.4999999999999997E-2</v>
      </c>
      <c r="H1853" s="12">
        <v>344</v>
      </c>
      <c r="I1853" s="12">
        <v>8.6999999999999994E-2</v>
      </c>
      <c r="J1853" s="12" cm="1">
        <f t="array" ref="J1853:R1853">VLOOKUP(Merged_Sheet!A1853,'HUMAN RESOURCES'!A1853:M4543,{5,6,7,8,9,10,11,12,13},0)</f>
        <v>0.01</v>
      </c>
      <c r="K1853" s="12">
        <v>3.0000000000000001E-3</v>
      </c>
      <c r="L1853" s="12">
        <v>82</v>
      </c>
      <c r="M1853" s="12">
        <v>76</v>
      </c>
      <c r="N1853" s="12">
        <v>0.153</v>
      </c>
      <c r="O1853" s="12">
        <v>0.67</v>
      </c>
      <c r="P1853" s="12">
        <v>0.17599999999999999</v>
      </c>
      <c r="Q1853" s="12">
        <v>10558177</v>
      </c>
      <c r="R1853" s="12">
        <v>0.59399999999999997</v>
      </c>
      <c r="S1853" s="17" cm="1">
        <f t="array" ref="S1853:T1853">VLOOKUP(Merged_Sheet!A1853,Merged_Sheet!A1853:F4543,{5,6},0)</f>
        <v>15464700000</v>
      </c>
      <c r="T1853" s="17">
        <v>15464700000</v>
      </c>
      <c r="U1853" s="12" cm="1">
        <f t="array" ref="U1853:Z1853">VLOOKUP(Merged_Sheet!A1853,BUSINESS!A1853:J4543,{5,6,7,8,9,10},0)</f>
        <v>0.42499999999999999</v>
      </c>
      <c r="V1853" s="12">
        <v>5</v>
      </c>
      <c r="W1853" s="12">
        <v>0</v>
      </c>
      <c r="X1853" s="12">
        <v>328</v>
      </c>
      <c r="Y1853" s="12">
        <v>0.441</v>
      </c>
      <c r="Z1853" s="12">
        <v>1.329</v>
      </c>
      <c r="AA1853" s="17" cm="1">
        <f t="array" ref="AA1853:AB1853">VLOOKUP(Merged_Sheet!A1853,Merged_Sheet!A1853:F4543,{5,6},0)</f>
        <v>15464700000</v>
      </c>
      <c r="AB1853" s="17">
        <v>15464700000</v>
      </c>
      <c r="AC1853" s="16">
        <f t="shared" si="169"/>
        <v>1464.7130844652443</v>
      </c>
      <c r="AD1853" s="12">
        <f t="shared" si="170"/>
        <v>1464.7130844652443</v>
      </c>
      <c r="AE1853" s="12">
        <f t="shared" si="171"/>
        <v>1464.7130844652443</v>
      </c>
      <c r="AF1853" s="12">
        <f t="shared" si="172"/>
        <v>1464.7130844652443</v>
      </c>
      <c r="AG1853" s="12">
        <f t="shared" si="173"/>
        <v>0.40600000000000003</v>
      </c>
    </row>
    <row r="1854" spans="1:33" ht="14.5" x14ac:dyDescent="0.35">
      <c r="A1854" s="12" t="str">
        <f t="shared" si="168"/>
        <v>Panama-The Americas-2006</v>
      </c>
      <c r="B1854" s="13" t="s">
        <v>70</v>
      </c>
      <c r="C1854" s="14" t="s">
        <v>207</v>
      </c>
      <c r="D1854" s="15">
        <v>2006</v>
      </c>
      <c r="E1854" s="16" cm="1">
        <f t="array" ref="E1854:I1854">VLOOKUP(Merged_Sheet!A1854,GDP!A1854:I4544,{5,6,7,8,9},0)</f>
        <v>17137000000</v>
      </c>
      <c r="F1854" s="16">
        <v>17137000000</v>
      </c>
      <c r="G1854" s="12">
        <v>7.0000000000000007E-2</v>
      </c>
      <c r="H1854" s="12">
        <v>350</v>
      </c>
      <c r="I1854" s="12">
        <v>8.4000000000000005E-2</v>
      </c>
      <c r="J1854" s="12" cm="1">
        <f t="array" ref="J1854:R1854">VLOOKUP(Merged_Sheet!A1854,'HUMAN RESOURCES'!A1854:M4544,{5,6,7,8,9,10,11,12,13},0)</f>
        <v>0.01</v>
      </c>
      <c r="K1854" s="12">
        <v>6.0000000000000001E-3</v>
      </c>
      <c r="L1854" s="12">
        <v>82</v>
      </c>
      <c r="M1854" s="12">
        <v>77</v>
      </c>
      <c r="N1854" s="12">
        <v>0.16200000000000001</v>
      </c>
      <c r="O1854" s="12">
        <v>0.69899999999999995</v>
      </c>
      <c r="P1854" s="12">
        <v>0.13900000000000001</v>
      </c>
      <c r="Q1854" s="12">
        <v>409379</v>
      </c>
      <c r="R1854" s="12">
        <v>0.94299999999999995</v>
      </c>
      <c r="S1854" s="17" cm="1">
        <f t="array" ref="S1854:T1854">VLOOKUP(Merged_Sheet!A1854,Merged_Sheet!A1854:F4544,{5,6},0)</f>
        <v>17137000000</v>
      </c>
      <c r="T1854" s="17">
        <v>17137000000</v>
      </c>
      <c r="U1854" s="12" cm="1">
        <f t="array" ref="U1854:Z1854">VLOOKUP(Merged_Sheet!A1854,BUSINESS!A1854:J4544,{5,6,7,8,9,10},0)</f>
        <v>0</v>
      </c>
      <c r="V1854" s="12">
        <v>0</v>
      </c>
      <c r="W1854" s="12">
        <v>0</v>
      </c>
      <c r="X1854" s="12">
        <v>0</v>
      </c>
      <c r="Y1854" s="12">
        <v>0.501</v>
      </c>
      <c r="Z1854" s="12">
        <v>0.91600000000000004</v>
      </c>
      <c r="AA1854" s="17" cm="1">
        <f t="array" ref="AA1854:AB1854">VLOOKUP(Merged_Sheet!A1854,Merged_Sheet!A1854:F4544,{5,6},0)</f>
        <v>17137000000</v>
      </c>
      <c r="AB1854" s="17">
        <v>17137000000</v>
      </c>
      <c r="AC1854" s="16">
        <f t="shared" si="169"/>
        <v>41860.965022631841</v>
      </c>
      <c r="AD1854" s="12">
        <f t="shared" si="170"/>
        <v>41860.965022631841</v>
      </c>
      <c r="AE1854" s="12">
        <f t="shared" si="171"/>
        <v>41860.965022631841</v>
      </c>
      <c r="AF1854" s="12">
        <f t="shared" si="172"/>
        <v>41860.965022631841</v>
      </c>
      <c r="AG1854" s="12">
        <f t="shared" si="173"/>
        <v>5.7000000000000051E-2</v>
      </c>
    </row>
    <row r="1855" spans="1:33" ht="14.5" x14ac:dyDescent="0.35">
      <c r="A1855" s="12" t="str">
        <f t="shared" si="168"/>
        <v>Panama-The Americas-2007</v>
      </c>
      <c r="B1855" s="13" t="s">
        <v>70</v>
      </c>
      <c r="C1855" s="14" t="s">
        <v>207</v>
      </c>
      <c r="D1855" s="15">
        <v>2007</v>
      </c>
      <c r="E1855" s="16" cm="1">
        <f t="array" ref="E1855:I1855">VLOOKUP(Merged_Sheet!A1855,GDP!A1855:I4545,{5,6,7,8,9},0)</f>
        <v>21121900000</v>
      </c>
      <c r="F1855" s="16">
        <v>21121900000</v>
      </c>
      <c r="G1855" s="12">
        <v>6.7000000000000004E-2</v>
      </c>
      <c r="H1855" s="12">
        <v>382</v>
      </c>
      <c r="I1855" s="12">
        <v>8.3000000000000004E-2</v>
      </c>
      <c r="J1855" s="12" cm="1">
        <f t="array" ref="J1855:R1855">VLOOKUP(Merged_Sheet!A1855,'HUMAN RESOURCES'!A1855:M4545,{5,6,7,8,9,10,11,12,13},0)</f>
        <v>0.01</v>
      </c>
      <c r="K1855" s="12">
        <v>4.0000000000000001E-3</v>
      </c>
      <c r="L1855" s="12">
        <v>85</v>
      </c>
      <c r="M1855" s="12">
        <v>79</v>
      </c>
      <c r="N1855" s="12">
        <v>0.14000000000000001</v>
      </c>
      <c r="O1855" s="12">
        <v>0.66</v>
      </c>
      <c r="P1855" s="12">
        <v>0.2</v>
      </c>
      <c r="Q1855" s="12">
        <v>58826731</v>
      </c>
      <c r="R1855" s="12">
        <v>0.68100000000000005</v>
      </c>
      <c r="S1855" s="17" cm="1">
        <f t="array" ref="S1855:T1855">VLOOKUP(Merged_Sheet!A1855,Merged_Sheet!A1855:F4545,{5,6},0)</f>
        <v>21121900000</v>
      </c>
      <c r="T1855" s="17">
        <v>21121900000</v>
      </c>
      <c r="U1855" s="12" cm="1">
        <f t="array" ref="U1855:Z1855">VLOOKUP(Merged_Sheet!A1855,BUSINESS!A1855:J4545,{5,6,7,8,9,10},0)</f>
        <v>0.72499999999999998</v>
      </c>
      <c r="V1855" s="12">
        <v>10</v>
      </c>
      <c r="W1855" s="12">
        <v>0</v>
      </c>
      <c r="X1855" s="12">
        <v>314</v>
      </c>
      <c r="Y1855" s="12">
        <v>0.44500000000000001</v>
      </c>
      <c r="Z1855" s="12">
        <v>1.5089999999999999</v>
      </c>
      <c r="AA1855" s="17" cm="1">
        <f t="array" ref="AA1855:AB1855">VLOOKUP(Merged_Sheet!A1855,Merged_Sheet!A1855:F4545,{5,6},0)</f>
        <v>21121900000</v>
      </c>
      <c r="AB1855" s="17">
        <v>21121900000</v>
      </c>
      <c r="AC1855" s="16">
        <f t="shared" si="169"/>
        <v>359.0527578355493</v>
      </c>
      <c r="AD1855" s="12">
        <f t="shared" si="170"/>
        <v>359.0527578355493</v>
      </c>
      <c r="AE1855" s="12">
        <f t="shared" si="171"/>
        <v>359.0527578355493</v>
      </c>
      <c r="AF1855" s="12">
        <f t="shared" si="172"/>
        <v>359.0527578355493</v>
      </c>
      <c r="AG1855" s="12">
        <f t="shared" si="173"/>
        <v>0.31899999999999995</v>
      </c>
    </row>
    <row r="1856" spans="1:33" ht="14.5" x14ac:dyDescent="0.35">
      <c r="A1856" s="12" t="str">
        <f t="shared" si="168"/>
        <v>Panama-The Americas-2008</v>
      </c>
      <c r="B1856" s="13" t="s">
        <v>70</v>
      </c>
      <c r="C1856" s="14" t="s">
        <v>207</v>
      </c>
      <c r="D1856" s="15">
        <v>2008</v>
      </c>
      <c r="E1856" s="16" cm="1">
        <f t="array" ref="E1856:I1856">VLOOKUP(Merged_Sheet!A1856,GDP!A1856:I4546,{5,6,7,8,9},0)</f>
        <v>24884000000</v>
      </c>
      <c r="F1856" s="16">
        <v>24884000000</v>
      </c>
      <c r="G1856" s="12">
        <v>7.2999999999999995E-2</v>
      </c>
      <c r="H1856" s="12">
        <v>473</v>
      </c>
      <c r="I1856" s="12">
        <v>8.2000000000000003E-2</v>
      </c>
      <c r="J1856" s="12" cm="1">
        <f t="array" ref="J1856:R1856">VLOOKUP(Merged_Sheet!A1856,'HUMAN RESOURCES'!A1856:M4546,{5,6,7,8,9,10,11,12,13},0)</f>
        <v>0.01</v>
      </c>
      <c r="K1856" s="12">
        <v>4.0000000000000001E-3</v>
      </c>
      <c r="L1856" s="12">
        <v>84</v>
      </c>
      <c r="M1856" s="12">
        <v>80</v>
      </c>
      <c r="N1856" s="12">
        <v>0.155</v>
      </c>
      <c r="O1856" s="12">
        <v>0.68100000000000005</v>
      </c>
      <c r="P1856" s="12">
        <v>0.16400000000000001</v>
      </c>
      <c r="Q1856" s="12">
        <v>7647675</v>
      </c>
      <c r="R1856" s="12">
        <v>0.73599999999999999</v>
      </c>
      <c r="S1856" s="17" cm="1">
        <f t="array" ref="S1856:T1856">VLOOKUP(Merged_Sheet!A1856,Merged_Sheet!A1856:F4546,{5,6},0)</f>
        <v>24884000000</v>
      </c>
      <c r="T1856" s="17">
        <v>24884000000</v>
      </c>
      <c r="U1856" s="12" cm="1">
        <f t="array" ref="U1856:Z1856">VLOOKUP(Merged_Sheet!A1856,BUSINESS!A1856:J4546,{5,6,7,8,9,10},0)</f>
        <v>0.27800000000000002</v>
      </c>
      <c r="V1856" s="12">
        <v>18</v>
      </c>
      <c r="W1856" s="12">
        <v>0</v>
      </c>
      <c r="X1856" s="12">
        <v>63</v>
      </c>
      <c r="Y1856" s="12">
        <v>0.79200000000000004</v>
      </c>
      <c r="Z1856" s="12">
        <v>1.163</v>
      </c>
      <c r="AA1856" s="17" cm="1">
        <f t="array" ref="AA1856:AB1856">VLOOKUP(Merged_Sheet!A1856,Merged_Sheet!A1856:F4546,{5,6},0)</f>
        <v>24884000000</v>
      </c>
      <c r="AB1856" s="17">
        <v>24884000000</v>
      </c>
      <c r="AC1856" s="16">
        <f t="shared" si="169"/>
        <v>3253.799357321016</v>
      </c>
      <c r="AD1856" s="12">
        <f t="shared" si="170"/>
        <v>3253.799357321016</v>
      </c>
      <c r="AE1856" s="12">
        <f t="shared" si="171"/>
        <v>3253.799357321016</v>
      </c>
      <c r="AF1856" s="12">
        <f t="shared" si="172"/>
        <v>3253.799357321016</v>
      </c>
      <c r="AG1856" s="12">
        <f t="shared" si="173"/>
        <v>0.26400000000000001</v>
      </c>
    </row>
    <row r="1857" spans="1:33" ht="14.5" x14ac:dyDescent="0.35">
      <c r="A1857" s="12" t="str">
        <f t="shared" si="168"/>
        <v>Panama-The Americas-2009</v>
      </c>
      <c r="B1857" s="13" t="s">
        <v>70</v>
      </c>
      <c r="C1857" s="14" t="s">
        <v>207</v>
      </c>
      <c r="D1857" s="15">
        <v>2009</v>
      </c>
      <c r="E1857" s="16" cm="1">
        <f t="array" ref="E1857:I1857">VLOOKUP(Merged_Sheet!A1857,GDP!A1857:I4547,{5,6,7,8,9},0)</f>
        <v>25925100000</v>
      </c>
      <c r="F1857" s="16">
        <v>25925100000</v>
      </c>
      <c r="G1857" s="12">
        <v>8.1000000000000003E-2</v>
      </c>
      <c r="H1857" s="12">
        <v>541</v>
      </c>
      <c r="I1857" s="12">
        <v>8.2000000000000003E-2</v>
      </c>
      <c r="J1857" s="12" cm="1">
        <f t="array" ref="J1857:R1857">VLOOKUP(Merged_Sheet!A1857,'HUMAN RESOURCES'!A1857:M4547,{5,6,7,8,9,10,11,12,13},0)</f>
        <v>0.01</v>
      </c>
      <c r="K1857" s="12">
        <v>0</v>
      </c>
      <c r="L1857" s="12">
        <v>86</v>
      </c>
      <c r="M1857" s="12">
        <v>80</v>
      </c>
      <c r="N1857" s="12">
        <v>0</v>
      </c>
      <c r="O1857" s="12">
        <v>0</v>
      </c>
      <c r="P1857" s="12">
        <v>0</v>
      </c>
      <c r="Q1857" s="12">
        <v>35582</v>
      </c>
      <c r="R1857" s="12">
        <v>0.14599999999999999</v>
      </c>
      <c r="S1857" s="17" cm="1">
        <f t="array" ref="S1857:T1857">VLOOKUP(Merged_Sheet!A1857,Merged_Sheet!A1857:F4547,{5,6},0)</f>
        <v>25925100000</v>
      </c>
      <c r="T1857" s="17">
        <v>25925100000</v>
      </c>
      <c r="U1857" s="12" cm="1">
        <f t="array" ref="U1857:Z1857">VLOOKUP(Merged_Sheet!A1857,BUSINESS!A1857:J4547,{5,6,7,8,9,10},0)</f>
        <v>0</v>
      </c>
      <c r="V1857" s="12">
        <v>0</v>
      </c>
      <c r="W1857" s="12">
        <v>0</v>
      </c>
      <c r="X1857" s="12">
        <v>0</v>
      </c>
      <c r="Y1857" s="12">
        <v>0.7</v>
      </c>
      <c r="Z1857" s="12">
        <v>0.95599999999999996</v>
      </c>
      <c r="AA1857" s="17" cm="1">
        <f t="array" ref="AA1857:AB1857">VLOOKUP(Merged_Sheet!A1857,Merged_Sheet!A1857:F4547,{5,6},0)</f>
        <v>25925100000</v>
      </c>
      <c r="AB1857" s="17">
        <v>25925100000</v>
      </c>
      <c r="AC1857" s="16">
        <f t="shared" si="169"/>
        <v>728601.54010454728</v>
      </c>
      <c r="AD1857" s="12">
        <f t="shared" si="170"/>
        <v>728601.54010454728</v>
      </c>
      <c r="AE1857" s="12">
        <f t="shared" si="171"/>
        <v>728601.54010454728</v>
      </c>
      <c r="AF1857" s="12">
        <f t="shared" si="172"/>
        <v>728601.54010454728</v>
      </c>
      <c r="AG1857" s="12">
        <f t="shared" si="173"/>
        <v>0.85399999999999998</v>
      </c>
    </row>
    <row r="1858" spans="1:33" ht="14.5" x14ac:dyDescent="0.35">
      <c r="A1858" s="12" t="str">
        <f t="shared" si="168"/>
        <v>Panama-The Americas-2010</v>
      </c>
      <c r="B1858" s="13" t="s">
        <v>70</v>
      </c>
      <c r="C1858" s="14" t="s">
        <v>207</v>
      </c>
      <c r="D1858" s="15">
        <v>2010</v>
      </c>
      <c r="E1858" s="16" cm="1">
        <f t="array" ref="E1858:I1858">VLOOKUP(Merged_Sheet!A1858,GDP!A1858:I4548,{5,6,7,8,9},0)</f>
        <v>28814100000</v>
      </c>
      <c r="F1858" s="16">
        <v>28814100000</v>
      </c>
      <c r="G1858" s="12">
        <v>8.5000000000000006E-2</v>
      </c>
      <c r="H1858" s="12">
        <v>627</v>
      </c>
      <c r="I1858" s="12">
        <v>7.6999999999999999E-2</v>
      </c>
      <c r="J1858" s="12" cm="1">
        <f t="array" ref="J1858:R1858">VLOOKUP(Merged_Sheet!A1858,'HUMAN RESOURCES'!A1858:M4548,{5,6,7,8,9,10,11,12,13},0)</f>
        <v>1.0999999999999999E-2</v>
      </c>
      <c r="K1858" s="12">
        <v>1.0999999999999999E-2</v>
      </c>
      <c r="L1858" s="12">
        <v>74</v>
      </c>
      <c r="M1858" s="12">
        <v>63</v>
      </c>
      <c r="N1858" s="12">
        <v>0.13900000000000001</v>
      </c>
      <c r="O1858" s="12">
        <v>0.7</v>
      </c>
      <c r="P1858" s="12">
        <v>0.16</v>
      </c>
      <c r="Q1858" s="12">
        <v>46258200</v>
      </c>
      <c r="R1858" s="12">
        <v>0.68300000000000005</v>
      </c>
      <c r="S1858" s="17" cm="1">
        <f t="array" ref="S1858:T1858">VLOOKUP(Merged_Sheet!A1858,Merged_Sheet!A1858:F4548,{5,6},0)</f>
        <v>28814100000</v>
      </c>
      <c r="T1858" s="17">
        <v>28814100000</v>
      </c>
      <c r="U1858" s="12" cm="1">
        <f t="array" ref="U1858:Z1858">VLOOKUP(Merged_Sheet!A1858,BUSINESS!A1858:J4548,{5,6,7,8,9,10},0)</f>
        <v>0.57199999999999995</v>
      </c>
      <c r="V1858" s="12">
        <v>27</v>
      </c>
      <c r="W1858" s="12">
        <v>0</v>
      </c>
      <c r="X1858" s="12">
        <v>848</v>
      </c>
      <c r="Y1858" s="12">
        <v>0.11</v>
      </c>
      <c r="Z1858" s="12">
        <v>1.198</v>
      </c>
      <c r="AA1858" s="17" cm="1">
        <f t="array" ref="AA1858:AB1858">VLOOKUP(Merged_Sheet!A1858,Merged_Sheet!A1858:F4548,{5,6},0)</f>
        <v>28814100000</v>
      </c>
      <c r="AB1858" s="17">
        <v>28814100000</v>
      </c>
      <c r="AC1858" s="16">
        <f t="shared" si="169"/>
        <v>622.89712958999701</v>
      </c>
      <c r="AD1858" s="12">
        <f t="shared" si="170"/>
        <v>622.89712958999701</v>
      </c>
      <c r="AE1858" s="12">
        <f t="shared" si="171"/>
        <v>622.89712958999701</v>
      </c>
      <c r="AF1858" s="12">
        <f t="shared" si="172"/>
        <v>622.89712958999701</v>
      </c>
      <c r="AG1858" s="12">
        <f t="shared" si="173"/>
        <v>0.31699999999999995</v>
      </c>
    </row>
    <row r="1859" spans="1:33" ht="14.5" x14ac:dyDescent="0.35">
      <c r="A1859" s="12" t="str">
        <f t="shared" ref="A1859:A1922" si="174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6" cm="1">
        <f t="array" ref="E1859:I1859">VLOOKUP(Merged_Sheet!A1859,GDP!A1859:I4549,{5,6,7,8,9},0)</f>
        <v>33270500000</v>
      </c>
      <c r="F1859" s="16">
        <v>33270500000</v>
      </c>
      <c r="G1859" s="12">
        <v>7.9000000000000001E-2</v>
      </c>
      <c r="H1859" s="12">
        <v>664</v>
      </c>
      <c r="I1859" s="12">
        <v>6.9000000000000006E-2</v>
      </c>
      <c r="J1859" s="12" cm="1">
        <f t="array" ref="J1859:R1859">VLOOKUP(Merged_Sheet!A1859,'HUMAN RESOURCES'!A1859:M4549,{5,6,7,8,9,10,11,12,13},0)</f>
        <v>1.0999999999999999E-2</v>
      </c>
      <c r="K1859" s="12">
        <v>6.0000000000000001E-3</v>
      </c>
      <c r="L1859" s="12">
        <v>77</v>
      </c>
      <c r="M1859" s="12">
        <v>65</v>
      </c>
      <c r="N1859" s="12">
        <v>0.14799999999999999</v>
      </c>
      <c r="O1859" s="12">
        <v>0.70799999999999996</v>
      </c>
      <c r="P1859" s="12">
        <v>0.14299999999999999</v>
      </c>
      <c r="Q1859" s="12">
        <v>9528000</v>
      </c>
      <c r="R1859" s="12">
        <v>0.73699999999999999</v>
      </c>
      <c r="S1859" s="17" cm="1">
        <f t="array" ref="S1859:T1859">VLOOKUP(Merged_Sheet!A1859,Merged_Sheet!A1859:F4549,{5,6},0)</f>
        <v>33270500000</v>
      </c>
      <c r="T1859" s="17">
        <v>33270500000</v>
      </c>
      <c r="U1859" s="12" cm="1">
        <f t="array" ref="U1859:Z1859">VLOOKUP(Merged_Sheet!A1859,BUSINESS!A1859:J4549,{5,6,7,8,9,10},0)</f>
        <v>1.175</v>
      </c>
      <c r="V1859" s="12">
        <v>31</v>
      </c>
      <c r="W1859" s="12">
        <v>0</v>
      </c>
      <c r="X1859" s="12">
        <v>987</v>
      </c>
      <c r="Y1859" s="12">
        <v>0.23</v>
      </c>
      <c r="Z1859" s="12">
        <v>0.85099999999999998</v>
      </c>
      <c r="AA1859" s="17" cm="1">
        <f t="array" ref="AA1859:AB1859">VLOOKUP(Merged_Sheet!A1859,Merged_Sheet!A1859:F4549,{5,6},0)</f>
        <v>33270500000</v>
      </c>
      <c r="AB1859" s="17">
        <v>33270500000</v>
      </c>
      <c r="AC1859" s="16">
        <f t="shared" ref="AC1859:AC1922" si="175">F1859/Q1859</f>
        <v>3491.8660789252731</v>
      </c>
      <c r="AD1859" s="12">
        <f t="shared" ref="AD1859:AD1922" si="176">AB1859/Q1859</f>
        <v>3491.8660789252731</v>
      </c>
      <c r="AE1859" s="12">
        <f t="shared" ref="AE1859:AE1922" si="177">AA1859/Q1859</f>
        <v>3491.8660789252731</v>
      </c>
      <c r="AF1859" s="12">
        <f t="shared" ref="AF1859:AF1922" si="178">T1859/Q1859</f>
        <v>3491.8660789252731</v>
      </c>
      <c r="AG1859" s="12">
        <f t="shared" ref="AG1859:AG1922" si="179">1-R1859</f>
        <v>0.26300000000000001</v>
      </c>
    </row>
    <row r="1860" spans="1:33" ht="14.5" x14ac:dyDescent="0.35">
      <c r="A1860" s="12" t="str">
        <f t="shared" si="174"/>
        <v>Panama-The Americas-2012</v>
      </c>
      <c r="B1860" s="13" t="s">
        <v>70</v>
      </c>
      <c r="C1860" s="14" t="s">
        <v>207</v>
      </c>
      <c r="D1860" s="15">
        <v>2012</v>
      </c>
      <c r="E1860" s="16" cm="1">
        <f t="array" ref="E1860:I1860">VLOOKUP(Merged_Sheet!A1860,GDP!A1860:I4550,{5,6,7,8,9},0)</f>
        <v>37956200000</v>
      </c>
      <c r="F1860" s="16">
        <v>37956200000</v>
      </c>
      <c r="G1860" s="12">
        <v>7.5999999999999998E-2</v>
      </c>
      <c r="H1860" s="12">
        <v>723</v>
      </c>
      <c r="I1860" s="12">
        <v>6.9000000000000006E-2</v>
      </c>
      <c r="J1860" s="12" cm="1">
        <f t="array" ref="J1860:R1860">VLOOKUP(Merged_Sheet!A1860,'HUMAN RESOURCES'!A1860:M4550,{5,6,7,8,9,10,11,12,13},0)</f>
        <v>1.0999999999999999E-2</v>
      </c>
      <c r="K1860" s="12">
        <v>7.0000000000000001E-3</v>
      </c>
      <c r="L1860" s="12">
        <v>78</v>
      </c>
      <c r="M1860" s="12">
        <v>66</v>
      </c>
      <c r="N1860" s="12">
        <v>0.156</v>
      </c>
      <c r="O1860" s="12">
        <v>0.69</v>
      </c>
      <c r="P1860" s="12">
        <v>0.154</v>
      </c>
      <c r="Q1860" s="12">
        <v>3198231</v>
      </c>
      <c r="R1860" s="12">
        <v>0.66800000000000004</v>
      </c>
      <c r="S1860" s="17" cm="1">
        <f t="array" ref="S1860:T1860">VLOOKUP(Merged_Sheet!A1860,Merged_Sheet!A1860:F4550,{5,6},0)</f>
        <v>37956200000</v>
      </c>
      <c r="T1860" s="17">
        <v>37956200000</v>
      </c>
      <c r="U1860" s="12" cm="1">
        <f t="array" ref="U1860:Z1860">VLOOKUP(Merged_Sheet!A1860,BUSINESS!A1860:J4550,{5,6,7,8,9,10},0)</f>
        <v>0.45600000000000002</v>
      </c>
      <c r="V1860" s="12">
        <v>26</v>
      </c>
      <c r="W1860" s="12">
        <v>0</v>
      </c>
      <c r="X1860" s="12">
        <v>166</v>
      </c>
      <c r="Y1860" s="12">
        <v>0.55200000000000005</v>
      </c>
      <c r="Z1860" s="12">
        <v>1.5980000000000001</v>
      </c>
      <c r="AA1860" s="17" cm="1">
        <f t="array" ref="AA1860:AB1860">VLOOKUP(Merged_Sheet!A1860,Merged_Sheet!A1860:F4550,{5,6},0)</f>
        <v>37956200000</v>
      </c>
      <c r="AB1860" s="17">
        <v>37956200000</v>
      </c>
      <c r="AC1860" s="16">
        <f t="shared" si="175"/>
        <v>11867.873208658162</v>
      </c>
      <c r="AD1860" s="12">
        <f t="shared" si="176"/>
        <v>11867.873208658162</v>
      </c>
      <c r="AE1860" s="12">
        <f t="shared" si="177"/>
        <v>11867.873208658162</v>
      </c>
      <c r="AF1860" s="12">
        <f t="shared" si="178"/>
        <v>11867.873208658162</v>
      </c>
      <c r="AG1860" s="12">
        <f t="shared" si="179"/>
        <v>0.33199999999999996</v>
      </c>
    </row>
    <row r="1861" spans="1:33" ht="14.5" x14ac:dyDescent="0.35">
      <c r="A1861" s="12" t="str">
        <f t="shared" si="174"/>
        <v>Papua New Guinea-Oceania-2000</v>
      </c>
      <c r="B1861" s="13" t="s">
        <v>66</v>
      </c>
      <c r="C1861" s="14" t="s">
        <v>208</v>
      </c>
      <c r="D1861" s="15">
        <v>2000</v>
      </c>
      <c r="E1861" s="16" cm="1">
        <f t="array" ref="E1861:I1861">VLOOKUP(Merged_Sheet!A1861,GDP!A1861:I4551,{5,6,7,8,9},0)</f>
        <v>3521348155</v>
      </c>
      <c r="F1861" s="16">
        <v>3521348155</v>
      </c>
      <c r="G1861" s="12">
        <v>0.04</v>
      </c>
      <c r="H1861" s="12">
        <v>26</v>
      </c>
      <c r="I1861" s="12">
        <v>0.17499999999999999</v>
      </c>
      <c r="J1861" s="12" cm="1">
        <f t="array" ref="J1861:R1861">VLOOKUP(Merged_Sheet!A1861,'HUMAN RESOURCES'!A1861:M4551,{5,6,7,8,9,10,11,12,13},0)</f>
        <v>1.0999999999999999E-2</v>
      </c>
      <c r="K1861" s="12">
        <v>8.9999999999999993E-3</v>
      </c>
      <c r="L1861" s="12">
        <v>78</v>
      </c>
      <c r="M1861" s="12">
        <v>67</v>
      </c>
      <c r="N1861" s="12">
        <v>0.14099999999999999</v>
      </c>
      <c r="O1861" s="12">
        <v>0.67900000000000005</v>
      </c>
      <c r="P1861" s="12">
        <v>0.18</v>
      </c>
      <c r="Q1861" s="12">
        <v>2177322</v>
      </c>
      <c r="R1861" s="12">
        <v>0.67800000000000005</v>
      </c>
      <c r="S1861" s="17" cm="1">
        <f t="array" ref="S1861:T1861">VLOOKUP(Merged_Sheet!A1861,Merged_Sheet!A1861:F4551,{5,6},0)</f>
        <v>3521348155</v>
      </c>
      <c r="T1861" s="17">
        <v>3521348155</v>
      </c>
      <c r="U1861" s="12" cm="1">
        <f t="array" ref="U1861:Z1861">VLOOKUP(Merged_Sheet!A1861,BUSINESS!A1861:J4551,{5,6,7,8,9,10},0)</f>
        <v>0.36799999999999999</v>
      </c>
      <c r="V1861" s="12">
        <v>16</v>
      </c>
      <c r="W1861" s="12">
        <v>0</v>
      </c>
      <c r="X1861" s="12">
        <v>279</v>
      </c>
      <c r="Y1861" s="12">
        <v>0.63400000000000001</v>
      </c>
      <c r="Z1861" s="12">
        <v>1.075</v>
      </c>
      <c r="AA1861" s="17" cm="1">
        <f t="array" ref="AA1861:AB1861">VLOOKUP(Merged_Sheet!A1861,Merged_Sheet!A1861:F4551,{5,6},0)</f>
        <v>3521348155</v>
      </c>
      <c r="AB1861" s="17">
        <v>3521348155</v>
      </c>
      <c r="AC1861" s="16">
        <f t="shared" si="175"/>
        <v>1617.2840558263777</v>
      </c>
      <c r="AD1861" s="12">
        <f t="shared" si="176"/>
        <v>1617.2840558263777</v>
      </c>
      <c r="AE1861" s="12">
        <f t="shared" si="177"/>
        <v>1617.2840558263777</v>
      </c>
      <c r="AF1861" s="12">
        <f t="shared" si="178"/>
        <v>1617.2840558263777</v>
      </c>
      <c r="AG1861" s="12">
        <f t="shared" si="179"/>
        <v>0.32199999999999995</v>
      </c>
    </row>
    <row r="1862" spans="1:33" ht="14.5" x14ac:dyDescent="0.35">
      <c r="A1862" s="12" t="str">
        <f t="shared" si="174"/>
        <v>Papua New Guinea-Oceania-2001</v>
      </c>
      <c r="B1862" s="13" t="s">
        <v>66</v>
      </c>
      <c r="C1862" s="14" t="s">
        <v>208</v>
      </c>
      <c r="D1862" s="15">
        <v>2001</v>
      </c>
      <c r="E1862" s="16" cm="1">
        <f t="array" ref="E1862:I1862">VLOOKUP(Merged_Sheet!A1862,GDP!A1862:I4552,{5,6,7,8,9},0)</f>
        <v>3081029666</v>
      </c>
      <c r="F1862" s="16">
        <v>3081029666</v>
      </c>
      <c r="G1862" s="12">
        <v>4.4999999999999998E-2</v>
      </c>
      <c r="H1862" s="12">
        <v>25</v>
      </c>
      <c r="I1862" s="12">
        <v>0.16200000000000001</v>
      </c>
      <c r="J1862" s="12" cm="1">
        <f t="array" ref="J1862:R1862">VLOOKUP(Merged_Sheet!A1862,'HUMAN RESOURCES'!A1862:M4552,{5,6,7,8,9,10,11,12,13},0)</f>
        <v>1.0999999999999999E-2</v>
      </c>
      <c r="K1862" s="12">
        <v>1.4E-2</v>
      </c>
      <c r="L1862" s="12">
        <v>76</v>
      </c>
      <c r="M1862" s="12">
        <v>69</v>
      </c>
      <c r="N1862" s="12">
        <v>0.15</v>
      </c>
      <c r="O1862" s="12">
        <v>0.70199999999999996</v>
      </c>
      <c r="P1862" s="12">
        <v>0.14899999999999999</v>
      </c>
      <c r="Q1862" s="12">
        <v>20537875</v>
      </c>
      <c r="R1862" s="12">
        <v>0.53600000000000003</v>
      </c>
      <c r="S1862" s="17" cm="1">
        <f t="array" ref="S1862:T1862">VLOOKUP(Merged_Sheet!A1862,Merged_Sheet!A1862:F4552,{5,6},0)</f>
        <v>3081029666</v>
      </c>
      <c r="T1862" s="17">
        <v>3081029666</v>
      </c>
      <c r="U1862" s="12" cm="1">
        <f t="array" ref="U1862:Z1862">VLOOKUP(Merged_Sheet!A1862,BUSINESS!A1862:J4552,{5,6,7,8,9,10},0)</f>
        <v>0.45400000000000001</v>
      </c>
      <c r="V1862" s="12">
        <v>9</v>
      </c>
      <c r="W1862" s="12">
        <v>0</v>
      </c>
      <c r="X1862" s="12">
        <v>202</v>
      </c>
      <c r="Y1862" s="12">
        <v>0.32400000000000001</v>
      </c>
      <c r="Z1862" s="12">
        <v>1.1140000000000001</v>
      </c>
      <c r="AA1862" s="17" cm="1">
        <f t="array" ref="AA1862:AB1862">VLOOKUP(Merged_Sheet!A1862,Merged_Sheet!A1862:F4552,{5,6},0)</f>
        <v>3081029666</v>
      </c>
      <c r="AB1862" s="17">
        <v>3081029666</v>
      </c>
      <c r="AC1862" s="16">
        <f t="shared" si="175"/>
        <v>150.01696455938114</v>
      </c>
      <c r="AD1862" s="12">
        <f t="shared" si="176"/>
        <v>150.01696455938114</v>
      </c>
      <c r="AE1862" s="12">
        <f t="shared" si="177"/>
        <v>150.01696455938114</v>
      </c>
      <c r="AF1862" s="12">
        <f t="shared" si="178"/>
        <v>150.01696455938114</v>
      </c>
      <c r="AG1862" s="12">
        <f t="shared" si="179"/>
        <v>0.46399999999999997</v>
      </c>
    </row>
    <row r="1863" spans="1:33" ht="14.5" x14ac:dyDescent="0.35">
      <c r="A1863" s="12" t="str">
        <f t="shared" si="174"/>
        <v>Papua New Guinea-Oceania-2002</v>
      </c>
      <c r="B1863" s="13" t="s">
        <v>66</v>
      </c>
      <c r="C1863" s="14" t="s">
        <v>208</v>
      </c>
      <c r="D1863" s="15">
        <v>2002</v>
      </c>
      <c r="E1863" s="16" cm="1">
        <f t="array" ref="E1863:I1863">VLOOKUP(Merged_Sheet!A1863,GDP!A1863:I4553,{5,6,7,8,9},0)</f>
        <v>2999542369</v>
      </c>
      <c r="F1863" s="16">
        <v>2999542369</v>
      </c>
      <c r="G1863" s="12">
        <v>4.5999999999999999E-2</v>
      </c>
      <c r="H1863" s="12">
        <v>24</v>
      </c>
      <c r="I1863" s="12">
        <v>0.13900000000000001</v>
      </c>
      <c r="J1863" s="12" cm="1">
        <f t="array" ref="J1863:R1863">VLOOKUP(Merged_Sheet!A1863,'HUMAN RESOURCES'!A1863:M4553,{5,6,7,8,9,10,11,12,13},0)</f>
        <v>1.0999999999999999E-2</v>
      </c>
      <c r="K1863" s="12">
        <v>7.0000000000000001E-3</v>
      </c>
      <c r="L1863" s="12">
        <v>79</v>
      </c>
      <c r="M1863" s="12">
        <v>71</v>
      </c>
      <c r="N1863" s="12">
        <v>0.156</v>
      </c>
      <c r="O1863" s="12">
        <v>0.72399999999999998</v>
      </c>
      <c r="P1863" s="12">
        <v>0.12</v>
      </c>
      <c r="Q1863" s="12">
        <v>5379233</v>
      </c>
      <c r="R1863" s="12">
        <v>0.55100000000000005</v>
      </c>
      <c r="S1863" s="17" cm="1">
        <f t="array" ref="S1863:T1863">VLOOKUP(Merged_Sheet!A1863,Merged_Sheet!A1863:F4553,{5,6},0)</f>
        <v>2999542369</v>
      </c>
      <c r="T1863" s="17">
        <v>2999542369</v>
      </c>
      <c r="U1863" s="12" cm="1">
        <f t="array" ref="U1863:Z1863">VLOOKUP(Merged_Sheet!A1863,BUSINESS!A1863:J4553,{5,6,7,8,9,10},0)</f>
        <v>0.46500000000000002</v>
      </c>
      <c r="V1863" s="12">
        <v>18</v>
      </c>
      <c r="W1863" s="12">
        <v>0</v>
      </c>
      <c r="X1863" s="12">
        <v>325</v>
      </c>
      <c r="Y1863" s="12">
        <v>0.66100000000000003</v>
      </c>
      <c r="Z1863" s="12">
        <v>1.0189999999999999</v>
      </c>
      <c r="AA1863" s="17" cm="1">
        <f t="array" ref="AA1863:AB1863">VLOOKUP(Merged_Sheet!A1863,Merged_Sheet!A1863:F4553,{5,6},0)</f>
        <v>2999542369</v>
      </c>
      <c r="AB1863" s="17">
        <v>2999542369</v>
      </c>
      <c r="AC1863" s="16">
        <f t="shared" si="175"/>
        <v>557.6152527693074</v>
      </c>
      <c r="AD1863" s="12">
        <f t="shared" si="176"/>
        <v>557.6152527693074</v>
      </c>
      <c r="AE1863" s="12">
        <f t="shared" si="177"/>
        <v>557.6152527693074</v>
      </c>
      <c r="AF1863" s="12">
        <f t="shared" si="178"/>
        <v>557.6152527693074</v>
      </c>
      <c r="AG1863" s="12">
        <f t="shared" si="179"/>
        <v>0.44899999999999995</v>
      </c>
    </row>
    <row r="1864" spans="1:33" ht="14.5" x14ac:dyDescent="0.35">
      <c r="A1864" s="12" t="str">
        <f t="shared" si="174"/>
        <v>Papua New Guinea-Oceania-2003</v>
      </c>
      <c r="B1864" s="13" t="s">
        <v>66</v>
      </c>
      <c r="C1864" s="14" t="s">
        <v>208</v>
      </c>
      <c r="D1864" s="15">
        <v>2003</v>
      </c>
      <c r="E1864" s="16" cm="1">
        <f t="array" ref="E1864:I1864">VLOOKUP(Merged_Sheet!A1864,GDP!A1864:I4554,{5,6,7,8,9},0)</f>
        <v>3536459120</v>
      </c>
      <c r="F1864" s="16">
        <v>3536459120</v>
      </c>
      <c r="G1864" s="12">
        <v>4.1000000000000002E-2</v>
      </c>
      <c r="H1864" s="12">
        <v>25</v>
      </c>
      <c r="I1864" s="12">
        <v>0.13400000000000001</v>
      </c>
      <c r="J1864" s="12" cm="1">
        <f t="array" ref="J1864:R1864">VLOOKUP(Merged_Sheet!A1864,'HUMAN RESOURCES'!A1864:M4554,{5,6,7,8,9,10,11,12,13},0)</f>
        <v>1.0999999999999999E-2</v>
      </c>
      <c r="K1864" s="12">
        <v>6.0000000000000001E-3</v>
      </c>
      <c r="L1864" s="12">
        <v>80</v>
      </c>
      <c r="M1864" s="12">
        <v>71</v>
      </c>
      <c r="N1864" s="12">
        <v>0.154</v>
      </c>
      <c r="O1864" s="12">
        <v>0.71299999999999997</v>
      </c>
      <c r="P1864" s="12">
        <v>0.13300000000000001</v>
      </c>
      <c r="Q1864" s="12">
        <v>38125759</v>
      </c>
      <c r="R1864" s="12">
        <v>0.61099999999999999</v>
      </c>
      <c r="S1864" s="17" cm="1">
        <f t="array" ref="S1864:T1864">VLOOKUP(Merged_Sheet!A1864,Merged_Sheet!A1864:F4554,{5,6},0)</f>
        <v>3536459120</v>
      </c>
      <c r="T1864" s="17">
        <v>3536459120</v>
      </c>
      <c r="U1864" s="12" cm="1">
        <f t="array" ref="U1864:Z1864">VLOOKUP(Merged_Sheet!A1864,BUSINESS!A1864:J4554,{5,6,7,8,9,10},0)</f>
        <v>0.45100000000000001</v>
      </c>
      <c r="V1864" s="12">
        <v>31</v>
      </c>
      <c r="W1864" s="12">
        <v>0</v>
      </c>
      <c r="X1864" s="12">
        <v>418</v>
      </c>
      <c r="Y1864" s="12">
        <v>0.53100000000000003</v>
      </c>
      <c r="Z1864" s="12">
        <v>1.1499999999999999</v>
      </c>
      <c r="AA1864" s="17" cm="1">
        <f t="array" ref="AA1864:AB1864">VLOOKUP(Merged_Sheet!A1864,Merged_Sheet!A1864:F4554,{5,6},0)</f>
        <v>3536459120</v>
      </c>
      <c r="AB1864" s="17">
        <v>3536459120</v>
      </c>
      <c r="AC1864" s="16">
        <f t="shared" si="175"/>
        <v>92.757736836137482</v>
      </c>
      <c r="AD1864" s="12">
        <f t="shared" si="176"/>
        <v>92.757736836137482</v>
      </c>
      <c r="AE1864" s="12">
        <f t="shared" si="177"/>
        <v>92.757736836137482</v>
      </c>
      <c r="AF1864" s="12">
        <f t="shared" si="178"/>
        <v>92.757736836137482</v>
      </c>
      <c r="AG1864" s="12">
        <f t="shared" si="179"/>
        <v>0.38900000000000001</v>
      </c>
    </row>
    <row r="1865" spans="1:33" ht="14.5" x14ac:dyDescent="0.35">
      <c r="A1865" s="12" t="str">
        <f t="shared" si="174"/>
        <v>Papua New Guinea-Oceania-2004</v>
      </c>
      <c r="B1865" s="13" t="s">
        <v>66</v>
      </c>
      <c r="C1865" s="14" t="s">
        <v>208</v>
      </c>
      <c r="D1865" s="15">
        <v>2004</v>
      </c>
      <c r="E1865" s="16" cm="1">
        <f t="array" ref="E1865:I1865">VLOOKUP(Merged_Sheet!A1865,GDP!A1865:I4555,{5,6,7,8,9},0)</f>
        <v>3927114457</v>
      </c>
      <c r="F1865" s="16">
        <v>3927114457</v>
      </c>
      <c r="G1865" s="12">
        <v>4.5999999999999999E-2</v>
      </c>
      <c r="H1865" s="12">
        <v>30</v>
      </c>
      <c r="I1865" s="12">
        <v>0.13300000000000001</v>
      </c>
      <c r="J1865" s="12" cm="1">
        <f t="array" ref="J1865:R1865">VLOOKUP(Merged_Sheet!A1865,'HUMAN RESOURCES'!A1865:M4555,{5,6,7,8,9,10,11,12,13},0)</f>
        <v>1.0999999999999999E-2</v>
      </c>
      <c r="K1865" s="12">
        <v>0.01</v>
      </c>
      <c r="L1865" s="12">
        <v>77</v>
      </c>
      <c r="M1865" s="12">
        <v>72</v>
      </c>
      <c r="N1865" s="12">
        <v>0.182</v>
      </c>
      <c r="O1865" s="12">
        <v>0.70299999999999996</v>
      </c>
      <c r="P1865" s="12">
        <v>0.115</v>
      </c>
      <c r="Q1865" s="12">
        <v>2098769</v>
      </c>
      <c r="R1865" s="12">
        <v>0.57099999999999995</v>
      </c>
      <c r="S1865" s="17" cm="1">
        <f t="array" ref="S1865:T1865">VLOOKUP(Merged_Sheet!A1865,Merged_Sheet!A1865:F4555,{5,6},0)</f>
        <v>3927114457</v>
      </c>
      <c r="T1865" s="17">
        <v>3927114457</v>
      </c>
      <c r="U1865" s="12" cm="1">
        <f t="array" ref="U1865:Z1865">VLOOKUP(Merged_Sheet!A1865,BUSINESS!A1865:J4555,{5,6,7,8,9,10},0)</f>
        <v>0.17399999999999999</v>
      </c>
      <c r="V1865" s="12">
        <v>9</v>
      </c>
      <c r="W1865" s="12">
        <v>0</v>
      </c>
      <c r="X1865" s="12">
        <v>150</v>
      </c>
      <c r="Y1865" s="12">
        <v>0.46</v>
      </c>
      <c r="Z1865" s="12">
        <v>0.93700000000000006</v>
      </c>
      <c r="AA1865" s="17" cm="1">
        <f t="array" ref="AA1865:AB1865">VLOOKUP(Merged_Sheet!A1865,Merged_Sheet!A1865:F4555,{5,6},0)</f>
        <v>3927114457</v>
      </c>
      <c r="AB1865" s="17">
        <v>3927114457</v>
      </c>
      <c r="AC1865" s="16">
        <f t="shared" si="175"/>
        <v>1871.1513544368152</v>
      </c>
      <c r="AD1865" s="12">
        <f t="shared" si="176"/>
        <v>1871.1513544368152</v>
      </c>
      <c r="AE1865" s="12">
        <f t="shared" si="177"/>
        <v>1871.1513544368152</v>
      </c>
      <c r="AF1865" s="12">
        <f t="shared" si="178"/>
        <v>1871.1513544368152</v>
      </c>
      <c r="AG1865" s="12">
        <f t="shared" si="179"/>
        <v>0.42900000000000005</v>
      </c>
    </row>
    <row r="1866" spans="1:33" ht="14.5" x14ac:dyDescent="0.35">
      <c r="A1866" s="12" t="str">
        <f t="shared" si="174"/>
        <v>Papua New Guinea-Oceania-2005</v>
      </c>
      <c r="B1866" s="13" t="s">
        <v>66</v>
      </c>
      <c r="C1866" s="14" t="s">
        <v>208</v>
      </c>
      <c r="D1866" s="15">
        <v>2005</v>
      </c>
      <c r="E1866" s="16" cm="1">
        <f t="array" ref="E1866:I1866">VLOOKUP(Merged_Sheet!A1866,GDP!A1866:I4556,{5,6,7,8,9},0)</f>
        <v>4901584516</v>
      </c>
      <c r="F1866" s="16">
        <v>4901584516</v>
      </c>
      <c r="G1866" s="12">
        <v>0.04</v>
      </c>
      <c r="H1866" s="12">
        <v>32</v>
      </c>
      <c r="I1866" s="12">
        <v>0.115</v>
      </c>
      <c r="J1866" s="12" cm="1">
        <f t="array" ref="J1866:R1866">VLOOKUP(Merged_Sheet!A1866,'HUMAN RESOURCES'!A1866:M4556,{5,6,7,8,9,10,11,12,13},0)</f>
        <v>1.0999999999999999E-2</v>
      </c>
      <c r="K1866" s="12">
        <v>3.0000000000000001E-3</v>
      </c>
      <c r="L1866" s="12">
        <v>82</v>
      </c>
      <c r="M1866" s="12">
        <v>75</v>
      </c>
      <c r="N1866" s="12">
        <v>0.13900000000000001</v>
      </c>
      <c r="O1866" s="12">
        <v>0.69799999999999995</v>
      </c>
      <c r="P1866" s="12">
        <v>0.16200000000000001</v>
      </c>
      <c r="Q1866" s="12">
        <v>2021316</v>
      </c>
      <c r="R1866" s="12">
        <v>0.502</v>
      </c>
      <c r="S1866" s="17" cm="1">
        <f t="array" ref="S1866:T1866">VLOOKUP(Merged_Sheet!A1866,Merged_Sheet!A1866:F4556,{5,6},0)</f>
        <v>4901584516</v>
      </c>
      <c r="T1866" s="17">
        <v>4901584516</v>
      </c>
      <c r="U1866" s="12" cm="1">
        <f t="array" ref="U1866:Z1866">VLOOKUP(Merged_Sheet!A1866,BUSINESS!A1866:J4556,{5,6,7,8,9,10},0)</f>
        <v>0.35799999999999998</v>
      </c>
      <c r="V1866" s="12">
        <v>19</v>
      </c>
      <c r="W1866" s="12">
        <v>0</v>
      </c>
      <c r="X1866" s="12">
        <v>260</v>
      </c>
      <c r="Y1866" s="12">
        <v>0.57999999999999996</v>
      </c>
      <c r="Z1866" s="12">
        <v>1.0109999999999999</v>
      </c>
      <c r="AA1866" s="17" cm="1">
        <f t="array" ref="AA1866:AB1866">VLOOKUP(Merged_Sheet!A1866,Merged_Sheet!A1866:F4556,{5,6},0)</f>
        <v>4901584516</v>
      </c>
      <c r="AB1866" s="17">
        <v>4901584516</v>
      </c>
      <c r="AC1866" s="16">
        <f t="shared" si="175"/>
        <v>2424.9471710509392</v>
      </c>
      <c r="AD1866" s="12">
        <f t="shared" si="176"/>
        <v>2424.9471710509392</v>
      </c>
      <c r="AE1866" s="12">
        <f t="shared" si="177"/>
        <v>2424.9471710509392</v>
      </c>
      <c r="AF1866" s="12">
        <f t="shared" si="178"/>
        <v>2424.9471710509392</v>
      </c>
      <c r="AG1866" s="12">
        <f t="shared" si="179"/>
        <v>0.498</v>
      </c>
    </row>
    <row r="1867" spans="1:33" ht="14.5" x14ac:dyDescent="0.35">
      <c r="A1867" s="12" t="str">
        <f t="shared" si="174"/>
        <v>Papua New Guinea-Oceania-2006</v>
      </c>
      <c r="B1867" s="13" t="s">
        <v>66</v>
      </c>
      <c r="C1867" s="14" t="s">
        <v>208</v>
      </c>
      <c r="D1867" s="15">
        <v>2006</v>
      </c>
      <c r="E1867" s="16" cm="1">
        <f t="array" ref="E1867:I1867">VLOOKUP(Merged_Sheet!A1867,GDP!A1867:I4557,{5,6,7,8,9},0)</f>
        <v>5598700444</v>
      </c>
      <c r="F1867" s="16">
        <v>5598700444</v>
      </c>
      <c r="G1867" s="12">
        <v>3.5000000000000003E-2</v>
      </c>
      <c r="H1867" s="12">
        <v>31</v>
      </c>
      <c r="I1867" s="12">
        <v>0.106</v>
      </c>
      <c r="J1867" s="12" cm="1">
        <f t="array" ref="J1867:R1867">VLOOKUP(Merged_Sheet!A1867,'HUMAN RESOURCES'!A1867:M4557,{5,6,7,8,9,10,11,12,13},0)</f>
        <v>1.0999999999999999E-2</v>
      </c>
      <c r="K1867" s="12">
        <v>3.0000000000000001E-3</v>
      </c>
      <c r="L1867" s="12">
        <v>83</v>
      </c>
      <c r="M1867" s="12">
        <v>76</v>
      </c>
      <c r="N1867" s="12">
        <v>0.16800000000000001</v>
      </c>
      <c r="O1867" s="12">
        <v>0.66800000000000004</v>
      </c>
      <c r="P1867" s="12">
        <v>0.16500000000000001</v>
      </c>
      <c r="Q1867" s="12">
        <v>5313399</v>
      </c>
      <c r="R1867" s="12">
        <v>0.83299999999999996</v>
      </c>
      <c r="S1867" s="17" cm="1">
        <f t="array" ref="S1867:T1867">VLOOKUP(Merged_Sheet!A1867,Merged_Sheet!A1867:F4557,{5,6},0)</f>
        <v>5598700444</v>
      </c>
      <c r="T1867" s="17">
        <v>5598700444</v>
      </c>
      <c r="U1867" s="12" cm="1">
        <f t="array" ref="U1867:Z1867">VLOOKUP(Merged_Sheet!A1867,BUSINESS!A1867:J4557,{5,6,7,8,9,10},0)</f>
        <v>0.47799999999999998</v>
      </c>
      <c r="V1867" s="12">
        <v>14</v>
      </c>
      <c r="W1867" s="12">
        <v>0</v>
      </c>
      <c r="X1867" s="12">
        <v>269</v>
      </c>
      <c r="Y1867" s="12">
        <v>0.83699999999999997</v>
      </c>
      <c r="Z1867" s="12">
        <v>1.284</v>
      </c>
      <c r="AA1867" s="17" cm="1">
        <f t="array" ref="AA1867:AB1867">VLOOKUP(Merged_Sheet!A1867,Merged_Sheet!A1867:F4557,{5,6},0)</f>
        <v>5598700444</v>
      </c>
      <c r="AB1867" s="17">
        <v>5598700444</v>
      </c>
      <c r="AC1867" s="16">
        <f t="shared" si="175"/>
        <v>1053.6947148143777</v>
      </c>
      <c r="AD1867" s="12">
        <f t="shared" si="176"/>
        <v>1053.6947148143777</v>
      </c>
      <c r="AE1867" s="12">
        <f t="shared" si="177"/>
        <v>1053.6947148143777</v>
      </c>
      <c r="AF1867" s="12">
        <f t="shared" si="178"/>
        <v>1053.6947148143777</v>
      </c>
      <c r="AG1867" s="12">
        <f t="shared" si="179"/>
        <v>0.16700000000000004</v>
      </c>
    </row>
    <row r="1868" spans="1:33" ht="14.5" x14ac:dyDescent="0.35">
      <c r="A1868" s="12" t="str">
        <f t="shared" si="174"/>
        <v>Papua New Guinea-Oceania-2007</v>
      </c>
      <c r="B1868" s="13" t="s">
        <v>66</v>
      </c>
      <c r="C1868" s="14" t="s">
        <v>208</v>
      </c>
      <c r="D1868" s="15">
        <v>2007</v>
      </c>
      <c r="E1868" s="16" cm="1">
        <f t="array" ref="E1868:I1868">VLOOKUP(Merged_Sheet!A1868,GDP!A1868:I4558,{5,6,7,8,9},0)</f>
        <v>6329292929</v>
      </c>
      <c r="F1868" s="16">
        <v>6329292929</v>
      </c>
      <c r="G1868" s="12">
        <v>4.2000000000000003E-2</v>
      </c>
      <c r="H1868" s="12">
        <v>41</v>
      </c>
      <c r="I1868" s="12">
        <v>9.8000000000000004E-2</v>
      </c>
      <c r="J1868" s="12" cm="1">
        <f t="array" ref="J1868:R1868">VLOOKUP(Merged_Sheet!A1868,'HUMAN RESOURCES'!A1868:M4558,{5,6,7,8,9,10,11,12,13},0)</f>
        <v>1.0999999999999999E-2</v>
      </c>
      <c r="K1868" s="12">
        <v>4.0000000000000001E-3</v>
      </c>
      <c r="L1868" s="12">
        <v>82</v>
      </c>
      <c r="M1868" s="12">
        <v>78</v>
      </c>
      <c r="N1868" s="12">
        <v>0.17899999999999999</v>
      </c>
      <c r="O1868" s="12">
        <v>0.67400000000000004</v>
      </c>
      <c r="P1868" s="12">
        <v>0.14699999999999999</v>
      </c>
      <c r="Q1868" s="12">
        <v>16445593</v>
      </c>
      <c r="R1868" s="12">
        <v>0.85399999999999998</v>
      </c>
      <c r="S1868" s="17" cm="1">
        <f t="array" ref="S1868:T1868">VLOOKUP(Merged_Sheet!A1868,Merged_Sheet!A1868:F4558,{5,6},0)</f>
        <v>6329292929</v>
      </c>
      <c r="T1868" s="17">
        <v>6329292929</v>
      </c>
      <c r="U1868" s="12" cm="1">
        <f t="array" ref="U1868:Z1868">VLOOKUP(Merged_Sheet!A1868,BUSINESS!A1868:J4558,{5,6,7,8,9,10},0)</f>
        <v>0.38200000000000001</v>
      </c>
      <c r="V1868" s="12">
        <v>8</v>
      </c>
      <c r="W1868" s="12">
        <v>0</v>
      </c>
      <c r="X1868" s="12">
        <v>180</v>
      </c>
      <c r="Y1868" s="12">
        <v>0.874</v>
      </c>
      <c r="Z1868" s="12">
        <v>1.25</v>
      </c>
      <c r="AA1868" s="17" cm="1">
        <f t="array" ref="AA1868:AB1868">VLOOKUP(Merged_Sheet!A1868,Merged_Sheet!A1868:F4558,{5,6},0)</f>
        <v>6329292929</v>
      </c>
      <c r="AB1868" s="17">
        <v>6329292929</v>
      </c>
      <c r="AC1868" s="16">
        <f t="shared" si="175"/>
        <v>384.8625543025417</v>
      </c>
      <c r="AD1868" s="12">
        <f t="shared" si="176"/>
        <v>384.8625543025417</v>
      </c>
      <c r="AE1868" s="12">
        <f t="shared" si="177"/>
        <v>384.8625543025417</v>
      </c>
      <c r="AF1868" s="12">
        <f t="shared" si="178"/>
        <v>384.8625543025417</v>
      </c>
      <c r="AG1868" s="12">
        <f t="shared" si="179"/>
        <v>0.14600000000000002</v>
      </c>
    </row>
    <row r="1869" spans="1:33" ht="14.5" x14ac:dyDescent="0.35">
      <c r="A1869" s="12" t="str">
        <f t="shared" si="174"/>
        <v>Papua New Guinea-Oceania-2008</v>
      </c>
      <c r="B1869" s="13" t="s">
        <v>66</v>
      </c>
      <c r="C1869" s="14" t="s">
        <v>208</v>
      </c>
      <c r="D1869" s="15">
        <v>2008</v>
      </c>
      <c r="E1869" s="16" cm="1">
        <f t="array" ref="E1869:I1869">VLOOKUP(Merged_Sheet!A1869,GDP!A1869:I4559,{5,6,7,8,9},0)</f>
        <v>8010370370</v>
      </c>
      <c r="F1869" s="16">
        <v>8010370370</v>
      </c>
      <c r="G1869" s="12">
        <v>4.5999999999999999E-2</v>
      </c>
      <c r="H1869" s="12">
        <v>56</v>
      </c>
      <c r="I1869" s="12">
        <v>9.1999999999999998E-2</v>
      </c>
      <c r="J1869" s="12" cm="1">
        <f t="array" ref="J1869:R1869">VLOOKUP(Merged_Sheet!A1869,'HUMAN RESOURCES'!A1869:M4559,{5,6,7,8,9,10,11,12,13},0)</f>
        <v>1.0999999999999999E-2</v>
      </c>
      <c r="K1869" s="12">
        <v>4.0000000000000001E-3</v>
      </c>
      <c r="L1869" s="12">
        <v>83</v>
      </c>
      <c r="M1869" s="12">
        <v>78</v>
      </c>
      <c r="N1869" s="12">
        <v>0.14399999999999999</v>
      </c>
      <c r="O1869" s="12">
        <v>0.66800000000000004</v>
      </c>
      <c r="P1869" s="12">
        <v>0.188</v>
      </c>
      <c r="Q1869" s="12">
        <v>11186439</v>
      </c>
      <c r="R1869" s="12">
        <v>0.75600000000000001</v>
      </c>
      <c r="S1869" s="17" cm="1">
        <f t="array" ref="S1869:T1869">VLOOKUP(Merged_Sheet!A1869,Merged_Sheet!A1869:F4559,{5,6},0)</f>
        <v>8010370370</v>
      </c>
      <c r="T1869" s="17">
        <v>8010370370</v>
      </c>
      <c r="U1869" s="12" cm="1">
        <f t="array" ref="U1869:Z1869">VLOOKUP(Merged_Sheet!A1869,BUSINESS!A1869:J4559,{5,6,7,8,9,10},0)</f>
        <v>0.46700000000000003</v>
      </c>
      <c r="V1869" s="12">
        <v>19</v>
      </c>
      <c r="W1869" s="12">
        <v>0</v>
      </c>
      <c r="X1869" s="12">
        <v>224</v>
      </c>
      <c r="Y1869" s="12">
        <v>0.38200000000000001</v>
      </c>
      <c r="Z1869" s="12">
        <v>1.2450000000000001</v>
      </c>
      <c r="AA1869" s="17" cm="1">
        <f t="array" ref="AA1869:AB1869">VLOOKUP(Merged_Sheet!A1869,Merged_Sheet!A1869:F4559,{5,6},0)</f>
        <v>8010370370</v>
      </c>
      <c r="AB1869" s="17">
        <v>8010370370</v>
      </c>
      <c r="AC1869" s="16">
        <f t="shared" si="175"/>
        <v>716.07867079058849</v>
      </c>
      <c r="AD1869" s="12">
        <f t="shared" si="176"/>
        <v>716.07867079058849</v>
      </c>
      <c r="AE1869" s="12">
        <f t="shared" si="177"/>
        <v>716.07867079058849</v>
      </c>
      <c r="AF1869" s="12">
        <f t="shared" si="178"/>
        <v>716.07867079058849</v>
      </c>
      <c r="AG1869" s="12">
        <f t="shared" si="179"/>
        <v>0.24399999999999999</v>
      </c>
    </row>
    <row r="1870" spans="1:33" ht="14.5" x14ac:dyDescent="0.35">
      <c r="A1870" s="12" t="str">
        <f t="shared" si="174"/>
        <v>Papua New Guinea-Oceania-2009</v>
      </c>
      <c r="B1870" s="13" t="s">
        <v>66</v>
      </c>
      <c r="C1870" s="14" t="s">
        <v>208</v>
      </c>
      <c r="D1870" s="15">
        <v>2009</v>
      </c>
      <c r="E1870" s="16" cm="1">
        <f t="array" ref="E1870:I1870">VLOOKUP(Merged_Sheet!A1870,GDP!A1870:I4560,{5,6,7,8,9},0)</f>
        <v>7914594203</v>
      </c>
      <c r="F1870" s="16">
        <v>7914594203</v>
      </c>
      <c r="G1870" s="12">
        <v>4.2000000000000003E-2</v>
      </c>
      <c r="H1870" s="12">
        <v>50</v>
      </c>
      <c r="I1870" s="12">
        <v>0.10100000000000001</v>
      </c>
      <c r="J1870" s="12" cm="1">
        <f t="array" ref="J1870:R1870">VLOOKUP(Merged_Sheet!A1870,'HUMAN RESOURCES'!A1870:M4560,{5,6,7,8,9,10,11,12,13},0)</f>
        <v>1.0999999999999999E-2</v>
      </c>
      <c r="K1870" s="12">
        <v>4.0000000000000001E-3</v>
      </c>
      <c r="L1870" s="12">
        <v>84</v>
      </c>
      <c r="M1870" s="12">
        <v>78</v>
      </c>
      <c r="N1870" s="12">
        <v>0.14699999999999999</v>
      </c>
      <c r="O1870" s="12">
        <v>0.68400000000000005</v>
      </c>
      <c r="P1870" s="12">
        <v>0.16900000000000001</v>
      </c>
      <c r="Q1870" s="12">
        <v>45954106</v>
      </c>
      <c r="R1870" s="12">
        <v>0.78</v>
      </c>
      <c r="S1870" s="17" cm="1">
        <f t="array" ref="S1870:T1870">VLOOKUP(Merged_Sheet!A1870,Merged_Sheet!A1870:F4560,{5,6},0)</f>
        <v>7914594203</v>
      </c>
      <c r="T1870" s="17">
        <v>7914594203</v>
      </c>
      <c r="U1870" s="12" cm="1">
        <f t="array" ref="U1870:Z1870">VLOOKUP(Merged_Sheet!A1870,BUSINESS!A1870:J4560,{5,6,7,8,9,10},0)</f>
        <v>0.60299999999999998</v>
      </c>
      <c r="V1870" s="12">
        <v>47</v>
      </c>
      <c r="W1870" s="12">
        <v>0</v>
      </c>
      <c r="X1870" s="12">
        <v>234</v>
      </c>
      <c r="Y1870" s="12">
        <v>0.59599999999999997</v>
      </c>
      <c r="Z1870" s="12">
        <v>1.097</v>
      </c>
      <c r="AA1870" s="17" cm="1">
        <f t="array" ref="AA1870:AB1870">VLOOKUP(Merged_Sheet!A1870,Merged_Sheet!A1870:F4560,{5,6},0)</f>
        <v>7914594203</v>
      </c>
      <c r="AB1870" s="17">
        <v>7914594203</v>
      </c>
      <c r="AC1870" s="16">
        <f t="shared" si="175"/>
        <v>172.22822707072137</v>
      </c>
      <c r="AD1870" s="12">
        <f t="shared" si="176"/>
        <v>172.22822707072137</v>
      </c>
      <c r="AE1870" s="12">
        <f t="shared" si="177"/>
        <v>172.22822707072137</v>
      </c>
      <c r="AF1870" s="12">
        <f t="shared" si="178"/>
        <v>172.22822707072137</v>
      </c>
      <c r="AG1870" s="12">
        <f t="shared" si="179"/>
        <v>0.21999999999999997</v>
      </c>
    </row>
    <row r="1871" spans="1:33" ht="14.5" x14ac:dyDescent="0.35">
      <c r="A1871" s="12" t="str">
        <f t="shared" si="174"/>
        <v>Papua New Guinea-Oceania-2010</v>
      </c>
      <c r="B1871" s="13" t="s">
        <v>66</v>
      </c>
      <c r="C1871" s="14" t="s">
        <v>208</v>
      </c>
      <c r="D1871" s="15">
        <v>2010</v>
      </c>
      <c r="E1871" s="16" cm="1">
        <f t="array" ref="E1871:I1871">VLOOKUP(Merged_Sheet!A1871,GDP!A1871:I4561,{5,6,7,8,9},0)</f>
        <v>9480047959</v>
      </c>
      <c r="F1871" s="16">
        <v>9480047959</v>
      </c>
      <c r="G1871" s="12">
        <v>4.1000000000000002E-2</v>
      </c>
      <c r="H1871" s="12">
        <v>57</v>
      </c>
      <c r="I1871" s="12">
        <v>0.104</v>
      </c>
      <c r="J1871" s="12" cm="1">
        <f t="array" ref="J1871:R1871">VLOOKUP(Merged_Sheet!A1871,'HUMAN RESOURCES'!A1871:M4561,{5,6,7,8,9,10,11,12,13},0)</f>
        <v>1.0999999999999999E-2</v>
      </c>
      <c r="K1871" s="12">
        <v>3.0000000000000001E-3</v>
      </c>
      <c r="L1871" s="12">
        <v>86</v>
      </c>
      <c r="M1871" s="12">
        <v>80</v>
      </c>
      <c r="N1871" s="12">
        <v>0</v>
      </c>
      <c r="O1871" s="12">
        <v>0</v>
      </c>
      <c r="P1871" s="12">
        <v>0</v>
      </c>
      <c r="Q1871" s="12">
        <v>30549</v>
      </c>
      <c r="R1871" s="12">
        <v>0.94099999999999995</v>
      </c>
      <c r="S1871" s="17" cm="1">
        <f t="array" ref="S1871:T1871">VLOOKUP(Merged_Sheet!A1871,Merged_Sheet!A1871:F4561,{5,6},0)</f>
        <v>9480047959</v>
      </c>
      <c r="T1871" s="17">
        <v>9480047959</v>
      </c>
      <c r="U1871" s="12" cm="1">
        <f t="array" ref="U1871:Z1871">VLOOKUP(Merged_Sheet!A1871,BUSINESS!A1871:J4561,{5,6,7,8,9,10},0)</f>
        <v>0</v>
      </c>
      <c r="V1871" s="12">
        <v>0</v>
      </c>
      <c r="W1871" s="12">
        <v>0</v>
      </c>
      <c r="X1871" s="12">
        <v>0</v>
      </c>
      <c r="Y1871" s="12">
        <v>0.54500000000000004</v>
      </c>
      <c r="Z1871" s="12">
        <v>0.79900000000000004</v>
      </c>
      <c r="AA1871" s="17" cm="1">
        <f t="array" ref="AA1871:AB1871">VLOOKUP(Merged_Sheet!A1871,Merged_Sheet!A1871:F4561,{5,6},0)</f>
        <v>9480047959</v>
      </c>
      <c r="AB1871" s="17">
        <v>9480047959</v>
      </c>
      <c r="AC1871" s="16">
        <f t="shared" si="175"/>
        <v>310322.69334511767</v>
      </c>
      <c r="AD1871" s="12">
        <f t="shared" si="176"/>
        <v>310322.69334511767</v>
      </c>
      <c r="AE1871" s="12">
        <f t="shared" si="177"/>
        <v>310322.69334511767</v>
      </c>
      <c r="AF1871" s="12">
        <f t="shared" si="178"/>
        <v>310322.69334511767</v>
      </c>
      <c r="AG1871" s="12">
        <f t="shared" si="179"/>
        <v>5.9000000000000052E-2</v>
      </c>
    </row>
    <row r="1872" spans="1:33" ht="14.5" x14ac:dyDescent="0.35">
      <c r="A1872" s="12" t="str">
        <f t="shared" si="174"/>
        <v>Papua New Guinea-Oceania-2011</v>
      </c>
      <c r="B1872" s="13" t="s">
        <v>66</v>
      </c>
      <c r="C1872" s="14" t="s">
        <v>208</v>
      </c>
      <c r="D1872" s="15">
        <v>2011</v>
      </c>
      <c r="E1872" s="16" cm="1">
        <f t="array" ref="E1872:I1872">VLOOKUP(Merged_Sheet!A1872,GDP!A1872:I4562,{5,6,7,8,9},0)</f>
        <v>12393604089</v>
      </c>
      <c r="F1872" s="16">
        <v>12393604089</v>
      </c>
      <c r="G1872" s="12">
        <v>4.2000000000000003E-2</v>
      </c>
      <c r="H1872" s="12">
        <v>74</v>
      </c>
      <c r="I1872" s="12">
        <v>0.108</v>
      </c>
      <c r="J1872" s="12" cm="1">
        <f t="array" ref="J1872:R1872">VLOOKUP(Merged_Sheet!A1872,'HUMAN RESOURCES'!A1872:M4562,{5,6,7,8,9,10,11,12,13},0)</f>
        <v>1.2E-2</v>
      </c>
      <c r="K1872" s="12">
        <v>1.2E-2</v>
      </c>
      <c r="L1872" s="12">
        <v>74</v>
      </c>
      <c r="M1872" s="12">
        <v>62</v>
      </c>
      <c r="N1872" s="12">
        <v>0.14699999999999999</v>
      </c>
      <c r="O1872" s="12">
        <v>0.71799999999999997</v>
      </c>
      <c r="P1872" s="12">
        <v>0.13500000000000001</v>
      </c>
      <c r="Q1872" s="12">
        <v>141956409</v>
      </c>
      <c r="R1872" s="12">
        <v>0.73599999999999999</v>
      </c>
      <c r="S1872" s="17" cm="1">
        <f t="array" ref="S1872:T1872">VLOOKUP(Merged_Sheet!A1872,Merged_Sheet!A1872:F4562,{5,6},0)</f>
        <v>12393604089</v>
      </c>
      <c r="T1872" s="17">
        <v>12393604089</v>
      </c>
      <c r="U1872" s="12" cm="1">
        <f t="array" ref="U1872:Z1872">VLOOKUP(Merged_Sheet!A1872,BUSINESS!A1872:J4562,{5,6,7,8,9,10},0)</f>
        <v>0.48299999999999998</v>
      </c>
      <c r="V1872" s="12">
        <v>29</v>
      </c>
      <c r="W1872" s="12">
        <v>0</v>
      </c>
      <c r="X1872" s="12">
        <v>448</v>
      </c>
      <c r="Y1872" s="12">
        <v>0.26800000000000002</v>
      </c>
      <c r="Z1872" s="12">
        <v>1.389</v>
      </c>
      <c r="AA1872" s="17" cm="1">
        <f t="array" ref="AA1872:AB1872">VLOOKUP(Merged_Sheet!A1872,Merged_Sheet!A1872:F4562,{5,6},0)</f>
        <v>12393604089</v>
      </c>
      <c r="AB1872" s="17">
        <v>12393604089</v>
      </c>
      <c r="AC1872" s="16">
        <f t="shared" si="175"/>
        <v>87.305703041558345</v>
      </c>
      <c r="AD1872" s="12">
        <f t="shared" si="176"/>
        <v>87.305703041558345</v>
      </c>
      <c r="AE1872" s="12">
        <f t="shared" si="177"/>
        <v>87.305703041558345</v>
      </c>
      <c r="AF1872" s="12">
        <f t="shared" si="178"/>
        <v>87.305703041558345</v>
      </c>
      <c r="AG1872" s="12">
        <f t="shared" si="179"/>
        <v>0.26400000000000001</v>
      </c>
    </row>
    <row r="1873" spans="1:33" ht="14.5" x14ac:dyDescent="0.35">
      <c r="A1873" s="12" t="str">
        <f t="shared" si="174"/>
        <v>Papua New Guinea-Oceania-2012</v>
      </c>
      <c r="B1873" s="13" t="s">
        <v>66</v>
      </c>
      <c r="C1873" s="14" t="s">
        <v>208</v>
      </c>
      <c r="D1873" s="15">
        <v>2012</v>
      </c>
      <c r="E1873" s="16" cm="1">
        <f t="array" ref="E1873:I1873">VLOOKUP(Merged_Sheet!A1873,GDP!A1873:I4563,{5,6,7,8,9},0)</f>
        <v>15653921367</v>
      </c>
      <c r="F1873" s="16">
        <v>15653921367</v>
      </c>
      <c r="G1873" s="12">
        <v>5.1999999999999998E-2</v>
      </c>
      <c r="H1873" s="12">
        <v>114</v>
      </c>
      <c r="I1873" s="12">
        <v>0.108</v>
      </c>
      <c r="J1873" s="12" cm="1">
        <f t="array" ref="J1873:R1873">VLOOKUP(Merged_Sheet!A1873,'HUMAN RESOURCES'!A1873:M4563,{5,6,7,8,9,10,11,12,13},0)</f>
        <v>1.2E-2</v>
      </c>
      <c r="K1873" s="12">
        <v>1.6E-2</v>
      </c>
      <c r="L1873" s="12">
        <v>72</v>
      </c>
      <c r="M1873" s="12">
        <v>64</v>
      </c>
      <c r="N1873" s="12">
        <v>0.17199999999999999</v>
      </c>
      <c r="O1873" s="12">
        <v>0.71499999999999997</v>
      </c>
      <c r="P1873" s="12">
        <v>0.112</v>
      </c>
      <c r="Q1873" s="12">
        <v>3570108</v>
      </c>
      <c r="R1873" s="12">
        <v>0.45</v>
      </c>
      <c r="S1873" s="17" cm="1">
        <f t="array" ref="S1873:T1873">VLOOKUP(Merged_Sheet!A1873,Merged_Sheet!A1873:F4563,{5,6},0)</f>
        <v>15653921367</v>
      </c>
      <c r="T1873" s="17">
        <v>15653921367</v>
      </c>
      <c r="U1873" s="12" cm="1">
        <f t="array" ref="U1873:Z1873">VLOOKUP(Merged_Sheet!A1873,BUSINESS!A1873:J4563,{5,6,7,8,9,10},0)</f>
        <v>0.42</v>
      </c>
      <c r="V1873" s="12">
        <v>15</v>
      </c>
      <c r="W1873" s="12">
        <v>0</v>
      </c>
      <c r="X1873" s="12">
        <v>234</v>
      </c>
      <c r="Y1873" s="12">
        <v>0.23400000000000001</v>
      </c>
      <c r="Z1873" s="12">
        <v>0.66600000000000004</v>
      </c>
      <c r="AA1873" s="17" cm="1">
        <f t="array" ref="AA1873:AB1873">VLOOKUP(Merged_Sheet!A1873,Merged_Sheet!A1873:F4563,{5,6},0)</f>
        <v>15653921367</v>
      </c>
      <c r="AB1873" s="17">
        <v>15653921367</v>
      </c>
      <c r="AC1873" s="16">
        <f t="shared" si="175"/>
        <v>4384.719276559701</v>
      </c>
      <c r="AD1873" s="12">
        <f t="shared" si="176"/>
        <v>4384.719276559701</v>
      </c>
      <c r="AE1873" s="12">
        <f t="shared" si="177"/>
        <v>4384.719276559701</v>
      </c>
      <c r="AF1873" s="12">
        <f t="shared" si="178"/>
        <v>4384.719276559701</v>
      </c>
      <c r="AG1873" s="12">
        <f t="shared" si="179"/>
        <v>0.55000000000000004</v>
      </c>
    </row>
    <row r="1874" spans="1:33" ht="14.5" x14ac:dyDescent="0.35">
      <c r="A1874" s="12" t="str">
        <f t="shared" si="174"/>
        <v>Paraguay-The Americas-2000</v>
      </c>
      <c r="B1874" s="13" t="s">
        <v>70</v>
      </c>
      <c r="C1874" s="14" t="s">
        <v>209</v>
      </c>
      <c r="D1874" s="15">
        <v>2000</v>
      </c>
      <c r="E1874" s="16" cm="1">
        <f t="array" ref="E1874:I1874">VLOOKUP(Merged_Sheet!A1874,GDP!A1874:I4564,{5,6,7,8,9},0)</f>
        <v>8195993231</v>
      </c>
      <c r="F1874" s="16">
        <v>8195993231</v>
      </c>
      <c r="G1874" s="12">
        <v>8.1000000000000003E-2</v>
      </c>
      <c r="H1874" s="12">
        <v>124</v>
      </c>
      <c r="I1874" s="12">
        <v>0.26800000000000002</v>
      </c>
      <c r="J1874" s="12" cm="1">
        <f t="array" ref="J1874:R1874">VLOOKUP(Merged_Sheet!A1874,'HUMAN RESOURCES'!A1874:M4564,{5,6,7,8,9,10,11,12,13},0)</f>
        <v>1.2E-2</v>
      </c>
      <c r="K1874" s="12">
        <v>4.0000000000000001E-3</v>
      </c>
      <c r="L1874" s="12">
        <v>79</v>
      </c>
      <c r="M1874" s="12">
        <v>69</v>
      </c>
      <c r="N1874" s="12">
        <v>0.151</v>
      </c>
      <c r="O1874" s="12">
        <v>0.67600000000000005</v>
      </c>
      <c r="P1874" s="12">
        <v>0.17299999999999999</v>
      </c>
      <c r="Q1874" s="12">
        <v>1337090</v>
      </c>
      <c r="R1874" s="12">
        <v>0.68400000000000005</v>
      </c>
      <c r="S1874" s="17" cm="1">
        <f t="array" ref="S1874:T1874">VLOOKUP(Merged_Sheet!A1874,Merged_Sheet!A1874:F4564,{5,6},0)</f>
        <v>8195993231</v>
      </c>
      <c r="T1874" s="17">
        <v>8195993231</v>
      </c>
      <c r="U1874" s="12" cm="1">
        <f t="array" ref="U1874:Z1874">VLOOKUP(Merged_Sheet!A1874,BUSINESS!A1874:J4564,{5,6,7,8,9,10},0)</f>
        <v>0.47899999999999998</v>
      </c>
      <c r="V1874" s="12">
        <v>7</v>
      </c>
      <c r="W1874" s="12">
        <v>0</v>
      </c>
      <c r="X1874" s="12">
        <v>81</v>
      </c>
      <c r="Y1874" s="12">
        <v>0.70599999999999996</v>
      </c>
      <c r="Z1874" s="12">
        <v>1.242</v>
      </c>
      <c r="AA1874" s="17" cm="1">
        <f t="array" ref="AA1874:AB1874">VLOOKUP(Merged_Sheet!A1874,Merged_Sheet!A1874:F4564,{5,6},0)</f>
        <v>8195993231</v>
      </c>
      <c r="AB1874" s="17">
        <v>8195993231</v>
      </c>
      <c r="AC1874" s="16">
        <f t="shared" si="175"/>
        <v>6129.7244246834543</v>
      </c>
      <c r="AD1874" s="12">
        <f t="shared" si="176"/>
        <v>6129.7244246834543</v>
      </c>
      <c r="AE1874" s="12">
        <f t="shared" si="177"/>
        <v>6129.7244246834543</v>
      </c>
      <c r="AF1874" s="12">
        <f t="shared" si="178"/>
        <v>6129.7244246834543</v>
      </c>
      <c r="AG1874" s="12">
        <f t="shared" si="179"/>
        <v>0.31599999999999995</v>
      </c>
    </row>
    <row r="1875" spans="1:33" ht="14.5" x14ac:dyDescent="0.35">
      <c r="A1875" s="12" t="str">
        <f t="shared" si="174"/>
        <v>Paraguay-The Americas-2001</v>
      </c>
      <c r="B1875" s="13" t="s">
        <v>70</v>
      </c>
      <c r="C1875" s="14" t="s">
        <v>209</v>
      </c>
      <c r="D1875" s="15">
        <v>2001</v>
      </c>
      <c r="E1875" s="16" cm="1">
        <f t="array" ref="E1875:I1875">VLOOKUP(Merged_Sheet!A1875,GDP!A1875:I4565,{5,6,7,8,9},0)</f>
        <v>7662595076</v>
      </c>
      <c r="F1875" s="16">
        <v>7662595076</v>
      </c>
      <c r="G1875" s="12">
        <v>7.5999999999999998E-2</v>
      </c>
      <c r="H1875" s="12">
        <v>107</v>
      </c>
      <c r="I1875" s="12">
        <v>0.28299999999999997</v>
      </c>
      <c r="J1875" s="12" cm="1">
        <f t="array" ref="J1875:R1875">VLOOKUP(Merged_Sheet!A1875,'HUMAN RESOURCES'!A1875:M4565,{5,6,7,8,9,10,11,12,13},0)</f>
        <v>1.2E-2</v>
      </c>
      <c r="K1875" s="12">
        <v>7.0000000000000001E-3</v>
      </c>
      <c r="L1875" s="12">
        <v>76</v>
      </c>
      <c r="M1875" s="12">
        <v>72</v>
      </c>
      <c r="N1875" s="12">
        <v>0.19800000000000001</v>
      </c>
      <c r="O1875" s="12">
        <v>0.67600000000000005</v>
      </c>
      <c r="P1875" s="12">
        <v>0.126</v>
      </c>
      <c r="Q1875" s="12">
        <v>618649</v>
      </c>
      <c r="R1875" s="12">
        <v>0.627</v>
      </c>
      <c r="S1875" s="17" cm="1">
        <f t="array" ref="S1875:T1875">VLOOKUP(Merged_Sheet!A1875,Merged_Sheet!A1875:F4565,{5,6},0)</f>
        <v>7662595076</v>
      </c>
      <c r="T1875" s="17">
        <v>7662595076</v>
      </c>
      <c r="U1875" s="12" cm="1">
        <f t="array" ref="U1875:Z1875">VLOOKUP(Merged_Sheet!A1875,BUSINESS!A1875:J4565,{5,6,7,8,9,10},0)</f>
        <v>0.31</v>
      </c>
      <c r="V1875" s="12">
        <v>21</v>
      </c>
      <c r="W1875" s="12">
        <v>0</v>
      </c>
      <c r="X1875" s="12">
        <v>372</v>
      </c>
      <c r="Y1875" s="12">
        <v>0.32900000000000001</v>
      </c>
      <c r="Z1875" s="12">
        <v>1.8720000000000001</v>
      </c>
      <c r="AA1875" s="17" cm="1">
        <f t="array" ref="AA1875:AB1875">VLOOKUP(Merged_Sheet!A1875,Merged_Sheet!A1875:F4565,{5,6},0)</f>
        <v>7662595076</v>
      </c>
      <c r="AB1875" s="17">
        <v>7662595076</v>
      </c>
      <c r="AC1875" s="16">
        <f t="shared" si="175"/>
        <v>12386.013839834866</v>
      </c>
      <c r="AD1875" s="12">
        <f t="shared" si="176"/>
        <v>12386.013839834866</v>
      </c>
      <c r="AE1875" s="12">
        <f t="shared" si="177"/>
        <v>12386.013839834866</v>
      </c>
      <c r="AF1875" s="12">
        <f t="shared" si="178"/>
        <v>12386.013839834866</v>
      </c>
      <c r="AG1875" s="12">
        <f t="shared" si="179"/>
        <v>0.373</v>
      </c>
    </row>
    <row r="1876" spans="1:33" ht="14.5" x14ac:dyDescent="0.35">
      <c r="A1876" s="12" t="str">
        <f t="shared" si="174"/>
        <v>Paraguay-The Americas-2002</v>
      </c>
      <c r="B1876" s="13" t="s">
        <v>70</v>
      </c>
      <c r="C1876" s="14" t="s">
        <v>209</v>
      </c>
      <c r="D1876" s="15">
        <v>2002</v>
      </c>
      <c r="E1876" s="16" cm="1">
        <f t="array" ref="E1876:I1876">VLOOKUP(Merged_Sheet!A1876,GDP!A1876:I4566,{5,6,7,8,9},0)</f>
        <v>6325151760</v>
      </c>
      <c r="F1876" s="16">
        <v>6325151760</v>
      </c>
      <c r="G1876" s="12">
        <v>7.0000000000000007E-2</v>
      </c>
      <c r="H1876" s="12">
        <v>79</v>
      </c>
      <c r="I1876" s="12">
        <v>0.38700000000000001</v>
      </c>
      <c r="J1876" s="12" cm="1">
        <f t="array" ref="J1876:R1876">VLOOKUP(Merged_Sheet!A1876,'HUMAN RESOURCES'!A1876:M4566,{5,6,7,8,9,10,11,12,13},0)</f>
        <v>1.2E-2</v>
      </c>
      <c r="K1876" s="12">
        <v>4.0000000000000001E-3</v>
      </c>
      <c r="L1876" s="12">
        <v>80</v>
      </c>
      <c r="M1876" s="12">
        <v>74</v>
      </c>
      <c r="N1876" s="12">
        <v>0.14199999999999999</v>
      </c>
      <c r="O1876" s="12">
        <v>0.71099999999999997</v>
      </c>
      <c r="P1876" s="12">
        <v>0.14699999999999999</v>
      </c>
      <c r="Q1876" s="12">
        <v>10384603</v>
      </c>
      <c r="R1876" s="12">
        <v>0.73399999999999999</v>
      </c>
      <c r="S1876" s="17" cm="1">
        <f t="array" ref="S1876:T1876">VLOOKUP(Merged_Sheet!A1876,Merged_Sheet!A1876:F4566,{5,6},0)</f>
        <v>6325151760</v>
      </c>
      <c r="T1876" s="17">
        <v>6325151760</v>
      </c>
      <c r="U1876" s="12" cm="1">
        <f t="array" ref="U1876:Z1876">VLOOKUP(Merged_Sheet!A1876,BUSINESS!A1876:J4566,{5,6,7,8,9,10},0)</f>
        <v>0.47699999999999998</v>
      </c>
      <c r="V1876" s="12">
        <v>20</v>
      </c>
      <c r="W1876" s="12">
        <v>0</v>
      </c>
      <c r="X1876" s="12">
        <v>808</v>
      </c>
      <c r="Y1876" s="12">
        <v>0.63</v>
      </c>
      <c r="Z1876" s="12">
        <v>1.3240000000000001</v>
      </c>
      <c r="AA1876" s="17" cm="1">
        <f t="array" ref="AA1876:AB1876">VLOOKUP(Merged_Sheet!A1876,Merged_Sheet!A1876:F4566,{5,6},0)</f>
        <v>6325151760</v>
      </c>
      <c r="AB1876" s="17">
        <v>6325151760</v>
      </c>
      <c r="AC1876" s="16">
        <f t="shared" si="175"/>
        <v>609.08941439552382</v>
      </c>
      <c r="AD1876" s="12">
        <f t="shared" si="176"/>
        <v>609.08941439552382</v>
      </c>
      <c r="AE1876" s="12">
        <f t="shared" si="177"/>
        <v>609.08941439552382</v>
      </c>
      <c r="AF1876" s="12">
        <f t="shared" si="178"/>
        <v>609.08941439552382</v>
      </c>
      <c r="AG1876" s="12">
        <f t="shared" si="179"/>
        <v>0.26600000000000001</v>
      </c>
    </row>
    <row r="1877" spans="1:33" ht="14.5" x14ac:dyDescent="0.35">
      <c r="A1877" s="12" t="str">
        <f t="shared" si="174"/>
        <v>Paraguay-The Americas-2003</v>
      </c>
      <c r="B1877" s="13" t="s">
        <v>70</v>
      </c>
      <c r="C1877" s="14" t="s">
        <v>209</v>
      </c>
      <c r="D1877" s="15">
        <v>2003</v>
      </c>
      <c r="E1877" s="16" cm="1">
        <f t="array" ref="E1877:I1877">VLOOKUP(Merged_Sheet!A1877,GDP!A1877:I4567,{5,6,7,8,9},0)</f>
        <v>6588103836</v>
      </c>
      <c r="F1877" s="16">
        <v>6588103836</v>
      </c>
      <c r="G1877" s="12">
        <v>6.0999999999999999E-2</v>
      </c>
      <c r="H1877" s="12">
        <v>71</v>
      </c>
      <c r="I1877" s="12">
        <v>0.5</v>
      </c>
      <c r="J1877" s="12" cm="1">
        <f t="array" ref="J1877:R1877">VLOOKUP(Merged_Sheet!A1877,'HUMAN RESOURCES'!A1877:M4567,{5,6,7,8,9,10,11,12,13},0)</f>
        <v>1.2E-2</v>
      </c>
      <c r="K1877" s="12">
        <v>4.0000000000000001E-3</v>
      </c>
      <c r="L1877" s="12">
        <v>81</v>
      </c>
      <c r="M1877" s="12">
        <v>76</v>
      </c>
      <c r="N1877" s="12">
        <v>0.183</v>
      </c>
      <c r="O1877" s="12">
        <v>0.65700000000000003</v>
      </c>
      <c r="P1877" s="12">
        <v>0.159</v>
      </c>
      <c r="Q1877" s="12">
        <v>5493621</v>
      </c>
      <c r="R1877" s="12">
        <v>0.86499999999999999</v>
      </c>
      <c r="S1877" s="17" cm="1">
        <f t="array" ref="S1877:T1877">VLOOKUP(Merged_Sheet!A1877,Merged_Sheet!A1877:F4567,{5,6},0)</f>
        <v>6588103836</v>
      </c>
      <c r="T1877" s="17">
        <v>6588103836</v>
      </c>
      <c r="U1877" s="12" cm="1">
        <f t="array" ref="U1877:Z1877">VLOOKUP(Merged_Sheet!A1877,BUSINESS!A1877:J4567,{5,6,7,8,9,10},0)</f>
        <v>0.29199999999999998</v>
      </c>
      <c r="V1877" s="12">
        <v>6</v>
      </c>
      <c r="W1877" s="12">
        <v>0</v>
      </c>
      <c r="X1877" s="12">
        <v>135</v>
      </c>
      <c r="Y1877" s="12">
        <v>0.85</v>
      </c>
      <c r="Z1877" s="12">
        <v>1.1930000000000001</v>
      </c>
      <c r="AA1877" s="17" cm="1">
        <f t="array" ref="AA1877:AB1877">VLOOKUP(Merged_Sheet!A1877,Merged_Sheet!A1877:F4567,{5,6},0)</f>
        <v>6588103836</v>
      </c>
      <c r="AB1877" s="17">
        <v>6588103836</v>
      </c>
      <c r="AC1877" s="16">
        <f t="shared" si="175"/>
        <v>1199.2279474685276</v>
      </c>
      <c r="AD1877" s="12">
        <f t="shared" si="176"/>
        <v>1199.2279474685276</v>
      </c>
      <c r="AE1877" s="12">
        <f t="shared" si="177"/>
        <v>1199.2279474685276</v>
      </c>
      <c r="AF1877" s="12">
        <f t="shared" si="178"/>
        <v>1199.2279474685276</v>
      </c>
      <c r="AG1877" s="12">
        <f t="shared" si="179"/>
        <v>0.13500000000000001</v>
      </c>
    </row>
    <row r="1878" spans="1:33" ht="14.5" x14ac:dyDescent="0.35">
      <c r="A1878" s="12" t="str">
        <f t="shared" si="174"/>
        <v>Paraguay-The Americas-2004</v>
      </c>
      <c r="B1878" s="13" t="s">
        <v>70</v>
      </c>
      <c r="C1878" s="14" t="s">
        <v>209</v>
      </c>
      <c r="D1878" s="15">
        <v>2004</v>
      </c>
      <c r="E1878" s="16" cm="1">
        <f t="array" ref="E1878:I1878">VLOOKUP(Merged_Sheet!A1878,GDP!A1878:I4568,{5,6,7,8,9},0)</f>
        <v>8033877360</v>
      </c>
      <c r="F1878" s="16">
        <v>8033877360</v>
      </c>
      <c r="G1878" s="12">
        <v>5.8999999999999997E-2</v>
      </c>
      <c r="H1878" s="12">
        <v>82</v>
      </c>
      <c r="I1878" s="12">
        <v>0.33500000000000002</v>
      </c>
      <c r="J1878" s="12" cm="1">
        <f t="array" ref="J1878:R1878">VLOOKUP(Merged_Sheet!A1878,'HUMAN RESOURCES'!A1878:M4568,{5,6,7,8,9,10,11,12,13},0)</f>
        <v>1.2E-2</v>
      </c>
      <c r="K1878" s="12">
        <v>3.0000000000000001E-3</v>
      </c>
      <c r="L1878" s="12">
        <v>81</v>
      </c>
      <c r="M1878" s="12">
        <v>77</v>
      </c>
      <c r="N1878" s="12">
        <v>0.186</v>
      </c>
      <c r="O1878" s="12">
        <v>0.70299999999999996</v>
      </c>
      <c r="P1878" s="12">
        <v>0.112</v>
      </c>
      <c r="Q1878" s="12">
        <v>1077089</v>
      </c>
      <c r="R1878" s="12">
        <v>0.67800000000000005</v>
      </c>
      <c r="S1878" s="17" cm="1">
        <f t="array" ref="S1878:T1878">VLOOKUP(Merged_Sheet!A1878,Merged_Sheet!A1878:F4568,{5,6},0)</f>
        <v>8033877360</v>
      </c>
      <c r="T1878" s="17">
        <v>8033877360</v>
      </c>
      <c r="U1878" s="12" cm="1">
        <f t="array" ref="U1878:Z1878">VLOOKUP(Merged_Sheet!A1878,BUSINESS!A1878:J4568,{5,6,7,8,9,10},0)</f>
        <v>0.20599999999999999</v>
      </c>
      <c r="V1878" s="12">
        <v>8</v>
      </c>
      <c r="W1878" s="12">
        <v>0</v>
      </c>
      <c r="X1878" s="12">
        <v>149</v>
      </c>
      <c r="Y1878" s="12">
        <v>0.42299999999999999</v>
      </c>
      <c r="Z1878" s="12">
        <v>0.94399999999999995</v>
      </c>
      <c r="AA1878" s="17" cm="1">
        <f t="array" ref="AA1878:AB1878">VLOOKUP(Merged_Sheet!A1878,Merged_Sheet!A1878:F4568,{5,6},0)</f>
        <v>8033877360</v>
      </c>
      <c r="AB1878" s="17">
        <v>8033877360</v>
      </c>
      <c r="AC1878" s="16">
        <f t="shared" si="175"/>
        <v>7458.8797768800905</v>
      </c>
      <c r="AD1878" s="12">
        <f t="shared" si="176"/>
        <v>7458.8797768800905</v>
      </c>
      <c r="AE1878" s="12">
        <f t="shared" si="177"/>
        <v>7458.8797768800905</v>
      </c>
      <c r="AF1878" s="12">
        <f t="shared" si="178"/>
        <v>7458.8797768800905</v>
      </c>
      <c r="AG1878" s="12">
        <f t="shared" si="179"/>
        <v>0.32199999999999995</v>
      </c>
    </row>
    <row r="1879" spans="1:33" ht="14.5" x14ac:dyDescent="0.35">
      <c r="A1879" s="12" t="str">
        <f t="shared" si="174"/>
        <v>Paraguay-The Americas-2005</v>
      </c>
      <c r="B1879" s="13" t="s">
        <v>70</v>
      </c>
      <c r="C1879" s="14" t="s">
        <v>209</v>
      </c>
      <c r="D1879" s="15">
        <v>2005</v>
      </c>
      <c r="E1879" s="16" cm="1">
        <f t="array" ref="E1879:I1879">VLOOKUP(Merged_Sheet!A1879,GDP!A1879:I4569,{5,6,7,8,9},0)</f>
        <v>8734651406</v>
      </c>
      <c r="F1879" s="16">
        <v>8734651406</v>
      </c>
      <c r="G1879" s="12">
        <v>5.6000000000000001E-2</v>
      </c>
      <c r="H1879" s="12">
        <v>82</v>
      </c>
      <c r="I1879" s="12">
        <v>0.29899999999999999</v>
      </c>
      <c r="J1879" s="12" cm="1">
        <f t="array" ref="J1879:R1879">VLOOKUP(Merged_Sheet!A1879,'HUMAN RESOURCES'!A1879:M4569,{5,6,7,8,9,10,11,12,13},0)</f>
        <v>1.2E-2</v>
      </c>
      <c r="K1879" s="12">
        <v>4.0000000000000001E-3</v>
      </c>
      <c r="L1879" s="12">
        <v>83</v>
      </c>
      <c r="M1879" s="12">
        <v>77</v>
      </c>
      <c r="N1879" s="12">
        <v>0.16800000000000001</v>
      </c>
      <c r="O1879" s="12">
        <v>0.66100000000000003</v>
      </c>
      <c r="P1879" s="12">
        <v>0.17100000000000001</v>
      </c>
      <c r="Q1879" s="12">
        <v>10709973</v>
      </c>
      <c r="R1879" s="12">
        <v>0.97499999999999998</v>
      </c>
      <c r="S1879" s="17" cm="1">
        <f t="array" ref="S1879:T1879">VLOOKUP(Merged_Sheet!A1879,Merged_Sheet!A1879:F4569,{5,6},0)</f>
        <v>8734651406</v>
      </c>
      <c r="T1879" s="17">
        <v>8734651406</v>
      </c>
      <c r="U1879" s="12" cm="1">
        <f t="array" ref="U1879:Z1879">VLOOKUP(Merged_Sheet!A1879,BUSINESS!A1879:J4569,{5,6,7,8,9,10},0)</f>
        <v>0.55200000000000005</v>
      </c>
      <c r="V1879" s="12">
        <v>4</v>
      </c>
      <c r="W1879" s="12">
        <v>0</v>
      </c>
      <c r="X1879" s="12">
        <v>156</v>
      </c>
      <c r="Y1879" s="12">
        <v>0.66</v>
      </c>
      <c r="Z1879" s="12">
        <v>1.0529999999999999</v>
      </c>
      <c r="AA1879" s="17" cm="1">
        <f t="array" ref="AA1879:AB1879">VLOOKUP(Merged_Sheet!A1879,Merged_Sheet!A1879:F4569,{5,6},0)</f>
        <v>8734651406</v>
      </c>
      <c r="AB1879" s="17">
        <v>8734651406</v>
      </c>
      <c r="AC1879" s="16">
        <f t="shared" si="175"/>
        <v>815.56241140850682</v>
      </c>
      <c r="AD1879" s="12">
        <f t="shared" si="176"/>
        <v>815.56241140850682</v>
      </c>
      <c r="AE1879" s="12">
        <f t="shared" si="177"/>
        <v>815.56241140850682</v>
      </c>
      <c r="AF1879" s="12">
        <f t="shared" si="178"/>
        <v>815.56241140850682</v>
      </c>
      <c r="AG1879" s="12">
        <f t="shared" si="179"/>
        <v>2.5000000000000022E-2</v>
      </c>
    </row>
    <row r="1880" spans="1:33" ht="14.5" x14ac:dyDescent="0.35">
      <c r="A1880" s="12" t="str">
        <f t="shared" si="174"/>
        <v>Paraguay-The Americas-2006</v>
      </c>
      <c r="B1880" s="13" t="s">
        <v>70</v>
      </c>
      <c r="C1880" s="14" t="s">
        <v>209</v>
      </c>
      <c r="D1880" s="15">
        <v>2006</v>
      </c>
      <c r="E1880" s="16" cm="1">
        <f t="array" ref="E1880:I1880">VLOOKUP(Merged_Sheet!A1880,GDP!A1880:I4570,{5,6,7,8,9},0)</f>
        <v>10662013273</v>
      </c>
      <c r="F1880" s="16">
        <v>10662013273</v>
      </c>
      <c r="G1880" s="12">
        <v>5.7000000000000002E-2</v>
      </c>
      <c r="H1880" s="12">
        <v>101</v>
      </c>
      <c r="I1880" s="12">
        <v>0.30099999999999999</v>
      </c>
      <c r="J1880" s="12" cm="1">
        <f t="array" ref="J1880:R1880">VLOOKUP(Merged_Sheet!A1880,'HUMAN RESOURCES'!A1880:M4570,{5,6,7,8,9,10,11,12,13},0)</f>
        <v>1.2E-2</v>
      </c>
      <c r="K1880" s="12">
        <v>2E-3</v>
      </c>
      <c r="L1880" s="12">
        <v>83</v>
      </c>
      <c r="M1880" s="12">
        <v>78</v>
      </c>
      <c r="N1880" s="12">
        <v>0.18</v>
      </c>
      <c r="O1880" s="12">
        <v>0.67900000000000005</v>
      </c>
      <c r="P1880" s="12">
        <v>0.14099999999999999</v>
      </c>
      <c r="Q1880" s="12">
        <v>488650</v>
      </c>
      <c r="R1880" s="12">
        <v>0.878</v>
      </c>
      <c r="S1880" s="17" cm="1">
        <f t="array" ref="S1880:T1880">VLOOKUP(Merged_Sheet!A1880,Merged_Sheet!A1880:F4570,{5,6},0)</f>
        <v>10662013273</v>
      </c>
      <c r="T1880" s="17">
        <v>10662013273</v>
      </c>
      <c r="U1880" s="12" cm="1">
        <f t="array" ref="U1880:Z1880">VLOOKUP(Merged_Sheet!A1880,BUSINESS!A1880:J4570,{5,6,7,8,9,10},0)</f>
        <v>0.2</v>
      </c>
      <c r="V1880" s="12">
        <v>26</v>
      </c>
      <c r="W1880" s="12">
        <v>0</v>
      </c>
      <c r="X1880" s="12">
        <v>59</v>
      </c>
      <c r="Y1880" s="12">
        <v>0.82199999999999995</v>
      </c>
      <c r="Z1880" s="12">
        <v>1.4510000000000001</v>
      </c>
      <c r="AA1880" s="17" cm="1">
        <f t="array" ref="AA1880:AB1880">VLOOKUP(Merged_Sheet!A1880,Merged_Sheet!A1880:F4570,{5,6},0)</f>
        <v>10662013273</v>
      </c>
      <c r="AB1880" s="17">
        <v>10662013273</v>
      </c>
      <c r="AC1880" s="16">
        <f t="shared" si="175"/>
        <v>21819.325228691294</v>
      </c>
      <c r="AD1880" s="12">
        <f t="shared" si="176"/>
        <v>21819.325228691294</v>
      </c>
      <c r="AE1880" s="12">
        <f t="shared" si="177"/>
        <v>21819.325228691294</v>
      </c>
      <c r="AF1880" s="12">
        <f t="shared" si="178"/>
        <v>21819.325228691294</v>
      </c>
      <c r="AG1880" s="12">
        <f t="shared" si="179"/>
        <v>0.122</v>
      </c>
    </row>
    <row r="1881" spans="1:33" ht="14.5" x14ac:dyDescent="0.35">
      <c r="A1881" s="12" t="str">
        <f t="shared" si="174"/>
        <v>Paraguay-The Americas-2007</v>
      </c>
      <c r="B1881" s="13" t="s">
        <v>70</v>
      </c>
      <c r="C1881" s="14" t="s">
        <v>209</v>
      </c>
      <c r="D1881" s="15">
        <v>2007</v>
      </c>
      <c r="E1881" s="16" cm="1">
        <f t="array" ref="E1881:I1881">VLOOKUP(Merged_Sheet!A1881,GDP!A1881:I4571,{5,6,7,8,9},0)</f>
        <v>13794909537</v>
      </c>
      <c r="F1881" s="16">
        <v>13794909537</v>
      </c>
      <c r="G1881" s="12">
        <v>0.06</v>
      </c>
      <c r="H1881" s="12">
        <v>135</v>
      </c>
      <c r="I1881" s="12">
        <v>0.25</v>
      </c>
      <c r="J1881" s="12" cm="1">
        <f t="array" ref="J1881:R1881">VLOOKUP(Merged_Sheet!A1881,'HUMAN RESOURCES'!A1881:M4571,{5,6,7,8,9,10,11,12,13},0)</f>
        <v>1.2E-2</v>
      </c>
      <c r="K1881" s="12">
        <v>3.0000000000000001E-3</v>
      </c>
      <c r="L1881" s="12">
        <v>83</v>
      </c>
      <c r="M1881" s="12">
        <v>79</v>
      </c>
      <c r="N1881" s="12">
        <v>0.16700000000000001</v>
      </c>
      <c r="O1881" s="12">
        <v>0.65600000000000003</v>
      </c>
      <c r="P1881" s="12">
        <v>0.17699999999999999</v>
      </c>
      <c r="Q1881" s="12">
        <v>9219637</v>
      </c>
      <c r="R1881" s="12">
        <v>0.84699999999999998</v>
      </c>
      <c r="S1881" s="17" cm="1">
        <f t="array" ref="S1881:T1881">VLOOKUP(Merged_Sheet!A1881,Merged_Sheet!A1881:F4571,{5,6},0)</f>
        <v>13794909537</v>
      </c>
      <c r="T1881" s="17">
        <v>13794909537</v>
      </c>
      <c r="U1881" s="12" cm="1">
        <f t="array" ref="U1881:Z1881">VLOOKUP(Merged_Sheet!A1881,BUSINESS!A1881:J4571,{5,6,7,8,9,10},0)</f>
        <v>0.53700000000000003</v>
      </c>
      <c r="V1881" s="12">
        <v>16</v>
      </c>
      <c r="W1881" s="12">
        <v>0</v>
      </c>
      <c r="X1881" s="12">
        <v>122</v>
      </c>
      <c r="Y1881" s="12">
        <v>0.9</v>
      </c>
      <c r="Z1881" s="12">
        <v>1.0840000000000001</v>
      </c>
      <c r="AA1881" s="17" cm="1">
        <f t="array" ref="AA1881:AB1881">VLOOKUP(Merged_Sheet!A1881,Merged_Sheet!A1881:F4571,{5,6},0)</f>
        <v>13794909537</v>
      </c>
      <c r="AB1881" s="17">
        <v>13794909537</v>
      </c>
      <c r="AC1881" s="16">
        <f t="shared" si="175"/>
        <v>1496.2530018264276</v>
      </c>
      <c r="AD1881" s="12">
        <f t="shared" si="176"/>
        <v>1496.2530018264276</v>
      </c>
      <c r="AE1881" s="12">
        <f t="shared" si="177"/>
        <v>1496.2530018264276</v>
      </c>
      <c r="AF1881" s="12">
        <f t="shared" si="178"/>
        <v>1496.2530018264276</v>
      </c>
      <c r="AG1881" s="12">
        <f t="shared" si="179"/>
        <v>0.15300000000000002</v>
      </c>
    </row>
    <row r="1882" spans="1:33" ht="14.5" x14ac:dyDescent="0.35">
      <c r="A1882" s="12" t="str">
        <f t="shared" si="174"/>
        <v>Paraguay-The Americas-2008</v>
      </c>
      <c r="B1882" s="13" t="s">
        <v>70</v>
      </c>
      <c r="C1882" s="14" t="s">
        <v>209</v>
      </c>
      <c r="D1882" s="15">
        <v>2008</v>
      </c>
      <c r="E1882" s="16" cm="1">
        <f t="array" ref="E1882:I1882">VLOOKUP(Merged_Sheet!A1882,GDP!A1882:I4572,{5,6,7,8,9},0)</f>
        <v>18504128632</v>
      </c>
      <c r="F1882" s="16">
        <v>18504128632</v>
      </c>
      <c r="G1882" s="12">
        <v>5.6000000000000001E-2</v>
      </c>
      <c r="H1882" s="12">
        <v>167</v>
      </c>
      <c r="I1882" s="12">
        <v>0.25800000000000001</v>
      </c>
      <c r="J1882" s="12" cm="1">
        <f t="array" ref="J1882:R1882">VLOOKUP(Merged_Sheet!A1882,'HUMAN RESOURCES'!A1882:M4572,{5,6,7,8,9,10,11,12,13},0)</f>
        <v>1.2999999999999999E-2</v>
      </c>
      <c r="K1882" s="12">
        <v>1.6E-2</v>
      </c>
      <c r="L1882" s="12">
        <v>80</v>
      </c>
      <c r="M1882" s="12">
        <v>74</v>
      </c>
      <c r="N1882" s="12">
        <v>0.24299999999999999</v>
      </c>
      <c r="O1882" s="12">
        <v>0.66200000000000003</v>
      </c>
      <c r="P1882" s="12">
        <v>9.5000000000000001E-2</v>
      </c>
      <c r="Q1882" s="12">
        <v>2912559</v>
      </c>
      <c r="R1882" s="12">
        <v>0.5</v>
      </c>
      <c r="S1882" s="17" cm="1">
        <f t="array" ref="S1882:T1882">VLOOKUP(Merged_Sheet!A1882,Merged_Sheet!A1882:F4572,{5,6},0)</f>
        <v>18504128632</v>
      </c>
      <c r="T1882" s="17">
        <v>18504128632</v>
      </c>
      <c r="U1882" s="12" cm="1">
        <f t="array" ref="U1882:Z1882">VLOOKUP(Merged_Sheet!A1882,BUSINESS!A1882:J4572,{5,6,7,8,9,10},0)</f>
        <v>0.46200000000000002</v>
      </c>
      <c r="V1882" s="12">
        <v>9</v>
      </c>
      <c r="W1882" s="12">
        <v>0</v>
      </c>
      <c r="X1882" s="12">
        <v>368</v>
      </c>
      <c r="Y1882" s="12">
        <v>0.23899999999999999</v>
      </c>
      <c r="Z1882" s="12">
        <v>0.58899999999999997</v>
      </c>
      <c r="AA1882" s="17" cm="1">
        <f t="array" ref="AA1882:AB1882">VLOOKUP(Merged_Sheet!A1882,Merged_Sheet!A1882:F4572,{5,6},0)</f>
        <v>18504128632</v>
      </c>
      <c r="AB1882" s="17">
        <v>18504128632</v>
      </c>
      <c r="AC1882" s="16">
        <f t="shared" si="175"/>
        <v>6353.2201860975174</v>
      </c>
      <c r="AD1882" s="12">
        <f t="shared" si="176"/>
        <v>6353.2201860975174</v>
      </c>
      <c r="AE1882" s="12">
        <f t="shared" si="177"/>
        <v>6353.2201860975174</v>
      </c>
      <c r="AF1882" s="12">
        <f t="shared" si="178"/>
        <v>6353.2201860975174</v>
      </c>
      <c r="AG1882" s="12">
        <f t="shared" si="179"/>
        <v>0.5</v>
      </c>
    </row>
    <row r="1883" spans="1:33" ht="14.5" x14ac:dyDescent="0.35">
      <c r="A1883" s="12" t="str">
        <f t="shared" si="174"/>
        <v>Paraguay-The Americas-2009</v>
      </c>
      <c r="B1883" s="13" t="s">
        <v>70</v>
      </c>
      <c r="C1883" s="14" t="s">
        <v>209</v>
      </c>
      <c r="D1883" s="15">
        <v>2009</v>
      </c>
      <c r="E1883" s="16" cm="1">
        <f t="array" ref="E1883:I1883">VLOOKUP(Merged_Sheet!A1883,GDP!A1883:I4573,{5,6,7,8,9},0)</f>
        <v>15929903100</v>
      </c>
      <c r="F1883" s="16">
        <v>15929903100</v>
      </c>
      <c r="G1883" s="12">
        <v>7.4999999999999997E-2</v>
      </c>
      <c r="H1883" s="12">
        <v>187</v>
      </c>
      <c r="I1883" s="12">
        <v>0.28299999999999997</v>
      </c>
      <c r="J1883" s="12" cm="1">
        <f t="array" ref="J1883:R1883">VLOOKUP(Merged_Sheet!A1883,'HUMAN RESOURCES'!A1883:M4573,{5,6,7,8,9,10,11,12,13},0)</f>
        <v>1.2999999999999999E-2</v>
      </c>
      <c r="K1883" s="12">
        <v>5.0000000000000001E-3</v>
      </c>
      <c r="L1883" s="12">
        <v>82</v>
      </c>
      <c r="M1883" s="12">
        <v>78</v>
      </c>
      <c r="N1883" s="12">
        <v>0.17599999999999999</v>
      </c>
      <c r="O1883" s="12">
        <v>0.66100000000000003</v>
      </c>
      <c r="P1883" s="12">
        <v>0.16200000000000001</v>
      </c>
      <c r="Q1883" s="12">
        <v>61806995</v>
      </c>
      <c r="R1883" s="12">
        <v>0.80800000000000005</v>
      </c>
      <c r="S1883" s="17" cm="1">
        <f t="array" ref="S1883:T1883">VLOOKUP(Merged_Sheet!A1883,Merged_Sheet!A1883:F4573,{5,6},0)</f>
        <v>15929903100</v>
      </c>
      <c r="T1883" s="17">
        <v>15929903100</v>
      </c>
      <c r="U1883" s="12" cm="1">
        <f t="array" ref="U1883:Z1883">VLOOKUP(Merged_Sheet!A1883,BUSINESS!A1883:J4573,{5,6,7,8,9,10},0)</f>
        <v>0.34200000000000003</v>
      </c>
      <c r="V1883" s="12">
        <v>13</v>
      </c>
      <c r="W1883" s="12">
        <v>0</v>
      </c>
      <c r="X1883" s="12">
        <v>105</v>
      </c>
      <c r="Y1883" s="12">
        <v>0.78400000000000003</v>
      </c>
      <c r="Z1883" s="12">
        <v>1.222</v>
      </c>
      <c r="AA1883" s="17" cm="1">
        <f t="array" ref="AA1883:AB1883">VLOOKUP(Merged_Sheet!A1883,Merged_Sheet!A1883:F4573,{5,6},0)</f>
        <v>15929903100</v>
      </c>
      <c r="AB1883" s="17">
        <v>15929903100</v>
      </c>
      <c r="AC1883" s="16">
        <f t="shared" si="175"/>
        <v>257.73624975619668</v>
      </c>
      <c r="AD1883" s="12">
        <f t="shared" si="176"/>
        <v>257.73624975619668</v>
      </c>
      <c r="AE1883" s="12">
        <f t="shared" si="177"/>
        <v>257.73624975619668</v>
      </c>
      <c r="AF1883" s="12">
        <f t="shared" si="178"/>
        <v>257.73624975619668</v>
      </c>
      <c r="AG1883" s="12">
        <f t="shared" si="179"/>
        <v>0.19199999999999995</v>
      </c>
    </row>
    <row r="1884" spans="1:33" ht="14.5" x14ac:dyDescent="0.35">
      <c r="A1884" s="12" t="str">
        <f t="shared" si="174"/>
        <v>Paraguay-The Americas-2010</v>
      </c>
      <c r="B1884" s="13" t="s">
        <v>70</v>
      </c>
      <c r="C1884" s="14" t="s">
        <v>209</v>
      </c>
      <c r="D1884" s="15">
        <v>2010</v>
      </c>
      <c r="E1884" s="16" cm="1">
        <f t="array" ref="E1884:I1884">VLOOKUP(Merged_Sheet!A1884,GDP!A1884:I4574,{5,6,7,8,9},0)</f>
        <v>20030529733</v>
      </c>
      <c r="F1884" s="16">
        <v>20030529733</v>
      </c>
      <c r="G1884" s="12">
        <v>8.6999999999999994E-2</v>
      </c>
      <c r="H1884" s="12">
        <v>271</v>
      </c>
      <c r="I1884" s="12">
        <v>0.26</v>
      </c>
      <c r="J1884" s="12" cm="1">
        <f t="array" ref="J1884:R1884">VLOOKUP(Merged_Sheet!A1884,'HUMAN RESOURCES'!A1884:M4574,{5,6,7,8,9,10,11,12,13},0)</f>
        <v>1.2999999999999999E-2</v>
      </c>
      <c r="K1884" s="12">
        <v>3.0000000000000001E-3</v>
      </c>
      <c r="L1884" s="12">
        <v>83</v>
      </c>
      <c r="M1884" s="12">
        <v>78</v>
      </c>
      <c r="N1884" s="12">
        <v>0.191</v>
      </c>
      <c r="O1884" s="12">
        <v>0.66100000000000003</v>
      </c>
      <c r="P1884" s="12">
        <v>0.14799999999999999</v>
      </c>
      <c r="Q1884" s="12">
        <v>4768212</v>
      </c>
      <c r="R1884" s="12">
        <v>0.78500000000000003</v>
      </c>
      <c r="S1884" s="17" cm="1">
        <f t="array" ref="S1884:T1884">VLOOKUP(Merged_Sheet!A1884,Merged_Sheet!A1884:F4574,{5,6},0)</f>
        <v>20030529733</v>
      </c>
      <c r="T1884" s="17">
        <v>20030529733</v>
      </c>
      <c r="U1884" s="12" cm="1">
        <f t="array" ref="U1884:Z1884">VLOOKUP(Merged_Sheet!A1884,BUSINESS!A1884:J4574,{5,6,7,8,9,10},0)</f>
        <v>0.40699999999999997</v>
      </c>
      <c r="V1884" s="12">
        <v>7</v>
      </c>
      <c r="W1884" s="12">
        <v>0</v>
      </c>
      <c r="X1884" s="12">
        <v>87</v>
      </c>
      <c r="Y1884" s="12">
        <v>0.90600000000000003</v>
      </c>
      <c r="Z1884" s="12">
        <v>1.091</v>
      </c>
      <c r="AA1884" s="17" cm="1">
        <f t="array" ref="AA1884:AB1884">VLOOKUP(Merged_Sheet!A1884,Merged_Sheet!A1884:F4574,{5,6},0)</f>
        <v>20030529733</v>
      </c>
      <c r="AB1884" s="17">
        <v>20030529733</v>
      </c>
      <c r="AC1884" s="16">
        <f t="shared" si="175"/>
        <v>4200.8471378789363</v>
      </c>
      <c r="AD1884" s="12">
        <f t="shared" si="176"/>
        <v>4200.8471378789363</v>
      </c>
      <c r="AE1884" s="12">
        <f t="shared" si="177"/>
        <v>4200.8471378789363</v>
      </c>
      <c r="AF1884" s="12">
        <f t="shared" si="178"/>
        <v>4200.8471378789363</v>
      </c>
      <c r="AG1884" s="12">
        <f t="shared" si="179"/>
        <v>0.21499999999999997</v>
      </c>
    </row>
    <row r="1885" spans="1:33" ht="14.5" x14ac:dyDescent="0.35">
      <c r="A1885" s="12" t="str">
        <f t="shared" si="174"/>
        <v>Paraguay-The Americas-2011</v>
      </c>
      <c r="B1885" s="13" t="s">
        <v>70</v>
      </c>
      <c r="C1885" s="14" t="s">
        <v>209</v>
      </c>
      <c r="D1885" s="15">
        <v>2011</v>
      </c>
      <c r="E1885" s="16" cm="1">
        <f t="array" ref="E1885:I1885">VLOOKUP(Merged_Sheet!A1885,GDP!A1885:I4575,{5,6,7,8,9},0)</f>
        <v>25071193102</v>
      </c>
      <c r="F1885" s="16">
        <v>25071193102</v>
      </c>
      <c r="G1885" s="12">
        <v>8.8999999999999996E-2</v>
      </c>
      <c r="H1885" s="12">
        <v>352</v>
      </c>
      <c r="I1885" s="12">
        <v>0.17399999999999999</v>
      </c>
      <c r="J1885" s="12" cm="1">
        <f t="array" ref="J1885:R1885">VLOOKUP(Merged_Sheet!A1885,'HUMAN RESOURCES'!A1885:M4575,{5,6,7,8,9,10,11,12,13},0)</f>
        <v>1.2999999999999999E-2</v>
      </c>
      <c r="K1885" s="12">
        <v>4.0000000000000001E-3</v>
      </c>
      <c r="L1885" s="12">
        <v>85</v>
      </c>
      <c r="M1885" s="12">
        <v>78</v>
      </c>
      <c r="N1885" s="12">
        <v>0.184</v>
      </c>
      <c r="O1885" s="12">
        <v>0.65100000000000002</v>
      </c>
      <c r="P1885" s="12">
        <v>0.16500000000000001</v>
      </c>
      <c r="Q1885" s="12">
        <v>64371099</v>
      </c>
      <c r="R1885" s="12">
        <v>0.77900000000000003</v>
      </c>
      <c r="S1885" s="17" cm="1">
        <f t="array" ref="S1885:T1885">VLOOKUP(Merged_Sheet!A1885,Merged_Sheet!A1885:F4575,{5,6},0)</f>
        <v>25071193102</v>
      </c>
      <c r="T1885" s="17">
        <v>25071193102</v>
      </c>
      <c r="U1885" s="12" cm="1">
        <f t="array" ref="U1885:Z1885">VLOOKUP(Merged_Sheet!A1885,BUSINESS!A1885:J4575,{5,6,7,8,9,10},0)</f>
        <v>0.64500000000000002</v>
      </c>
      <c r="V1885" s="12">
        <v>7</v>
      </c>
      <c r="W1885" s="12">
        <v>0</v>
      </c>
      <c r="X1885" s="12">
        <v>132</v>
      </c>
      <c r="Y1885" s="12">
        <v>0.70699999999999996</v>
      </c>
      <c r="Z1885" s="12">
        <v>0.92700000000000005</v>
      </c>
      <c r="AA1885" s="17" cm="1">
        <f t="array" ref="AA1885:AB1885">VLOOKUP(Merged_Sheet!A1885,Merged_Sheet!A1885:F4575,{5,6},0)</f>
        <v>25071193102</v>
      </c>
      <c r="AB1885" s="17">
        <v>25071193102</v>
      </c>
      <c r="AC1885" s="16">
        <f t="shared" si="175"/>
        <v>389.47902850004164</v>
      </c>
      <c r="AD1885" s="12">
        <f t="shared" si="176"/>
        <v>389.47902850004164</v>
      </c>
      <c r="AE1885" s="12">
        <f t="shared" si="177"/>
        <v>389.47902850004164</v>
      </c>
      <c r="AF1885" s="12">
        <f t="shared" si="178"/>
        <v>389.47902850004164</v>
      </c>
      <c r="AG1885" s="12">
        <f t="shared" si="179"/>
        <v>0.22099999999999997</v>
      </c>
    </row>
    <row r="1886" spans="1:33" ht="14.5" x14ac:dyDescent="0.35">
      <c r="A1886" s="12" t="str">
        <f t="shared" si="174"/>
        <v>Paraguay-The Americas-2012</v>
      </c>
      <c r="B1886" s="13" t="s">
        <v>70</v>
      </c>
      <c r="C1886" s="14" t="s">
        <v>209</v>
      </c>
      <c r="D1886" s="15">
        <v>2012</v>
      </c>
      <c r="E1886" s="16" cm="1">
        <f t="array" ref="E1886:I1886">VLOOKUP(Merged_Sheet!A1886,GDP!A1886:I4576,{5,6,7,8,9},0)</f>
        <v>24611040343</v>
      </c>
      <c r="F1886" s="16">
        <v>24611040343</v>
      </c>
      <c r="G1886" s="12">
        <v>0.10299999999999999</v>
      </c>
      <c r="H1886" s="12">
        <v>392</v>
      </c>
      <c r="I1886" s="12">
        <v>0.17199999999999999</v>
      </c>
      <c r="J1886" s="12" cm="1">
        <f t="array" ref="J1886:R1886">VLOOKUP(Merged_Sheet!A1886,'HUMAN RESOURCES'!A1886:M4576,{5,6,7,8,9,10,11,12,13},0)</f>
        <v>1.4999999999999999E-2</v>
      </c>
      <c r="K1886" s="12">
        <v>2E-3</v>
      </c>
      <c r="L1886" s="12">
        <v>83</v>
      </c>
      <c r="M1886" s="12">
        <v>80</v>
      </c>
      <c r="N1886" s="12">
        <v>0.21299999999999999</v>
      </c>
      <c r="O1886" s="12">
        <v>0.66800000000000004</v>
      </c>
      <c r="P1886" s="12">
        <v>0.11899999999999999</v>
      </c>
      <c r="Q1886" s="12">
        <v>317414</v>
      </c>
      <c r="R1886" s="12">
        <v>0.93400000000000005</v>
      </c>
      <c r="S1886" s="17" cm="1">
        <f t="array" ref="S1886:T1886">VLOOKUP(Merged_Sheet!A1886,Merged_Sheet!A1886:F4576,{5,6},0)</f>
        <v>24611040343</v>
      </c>
      <c r="T1886" s="17">
        <v>24611040343</v>
      </c>
      <c r="U1886" s="12" cm="1">
        <f t="array" ref="U1886:Z1886">VLOOKUP(Merged_Sheet!A1886,BUSINESS!A1886:J4576,{5,6,7,8,9,10},0)</f>
        <v>0.25800000000000001</v>
      </c>
      <c r="V1886" s="12">
        <v>5</v>
      </c>
      <c r="W1886" s="12">
        <v>0</v>
      </c>
      <c r="X1886" s="12">
        <v>140</v>
      </c>
      <c r="Y1886" s="12">
        <v>0.91</v>
      </c>
      <c r="Z1886" s="12">
        <v>1.089</v>
      </c>
      <c r="AA1886" s="17" cm="1">
        <f t="array" ref="AA1886:AB1886">VLOOKUP(Merged_Sheet!A1886,Merged_Sheet!A1886:F4576,{5,6},0)</f>
        <v>24611040343</v>
      </c>
      <c r="AB1886" s="17">
        <v>24611040343</v>
      </c>
      <c r="AC1886" s="16">
        <f t="shared" si="175"/>
        <v>77536.089595922051</v>
      </c>
      <c r="AD1886" s="12">
        <f t="shared" si="176"/>
        <v>77536.089595922051</v>
      </c>
      <c r="AE1886" s="12">
        <f t="shared" si="177"/>
        <v>77536.089595922051</v>
      </c>
      <c r="AF1886" s="12">
        <f t="shared" si="178"/>
        <v>77536.089595922051</v>
      </c>
      <c r="AG1886" s="12">
        <f t="shared" si="179"/>
        <v>6.5999999999999948E-2</v>
      </c>
    </row>
    <row r="1887" spans="1:33" ht="14.5" x14ac:dyDescent="0.35">
      <c r="A1887" s="12" t="str">
        <f t="shared" si="174"/>
        <v>Peru-The Americas-2000</v>
      </c>
      <c r="B1887" s="13" t="s">
        <v>70</v>
      </c>
      <c r="C1887" s="14" t="s">
        <v>210</v>
      </c>
      <c r="D1887" s="15">
        <v>2000</v>
      </c>
      <c r="E1887" s="16" cm="1">
        <f t="array" ref="E1887:I1887">VLOOKUP(Merged_Sheet!A1887,GDP!A1887:I4577,{5,6,7,8,9},0)</f>
        <v>50681123109</v>
      </c>
      <c r="F1887" s="16">
        <v>50681123109</v>
      </c>
      <c r="G1887" s="12">
        <v>4.7E-2</v>
      </c>
      <c r="H1887" s="12">
        <v>96</v>
      </c>
      <c r="I1887" s="12">
        <v>0.3</v>
      </c>
      <c r="J1887" s="12" cm="1">
        <f t="array" ref="J1887:R1887">VLOOKUP(Merged_Sheet!A1887,'HUMAN RESOURCES'!A1887:M4577,{5,6,7,8,9,10,11,12,13},0)</f>
        <v>1.7000000000000001E-2</v>
      </c>
      <c r="K1887" s="12">
        <v>4.0000000000000001E-3</v>
      </c>
      <c r="L1887" s="12">
        <v>82</v>
      </c>
      <c r="M1887" s="12">
        <v>78</v>
      </c>
      <c r="N1887" s="12">
        <v>0.21</v>
      </c>
      <c r="O1887" s="12">
        <v>0.67900000000000005</v>
      </c>
      <c r="P1887" s="12">
        <v>0.111</v>
      </c>
      <c r="Q1887" s="12">
        <v>4489544</v>
      </c>
      <c r="R1887" s="12">
        <v>0.61299999999999999</v>
      </c>
      <c r="S1887" s="17" cm="1">
        <f t="array" ref="S1887:T1887">VLOOKUP(Merged_Sheet!A1887,Merged_Sheet!A1887:F4577,{5,6},0)</f>
        <v>50681123109</v>
      </c>
      <c r="T1887" s="17">
        <v>50681123109</v>
      </c>
      <c r="U1887" s="12" cm="1">
        <f t="array" ref="U1887:Z1887">VLOOKUP(Merged_Sheet!A1887,BUSINESS!A1887:J4577,{5,6,7,8,9,10},0)</f>
        <v>0.254</v>
      </c>
      <c r="V1887" s="12">
        <v>13</v>
      </c>
      <c r="W1887" s="12">
        <v>0</v>
      </c>
      <c r="X1887" s="12">
        <v>76</v>
      </c>
      <c r="Y1887" s="12">
        <v>0.65300000000000002</v>
      </c>
      <c r="Z1887" s="12">
        <v>1.1599999999999999</v>
      </c>
      <c r="AA1887" s="17" cm="1">
        <f t="array" ref="AA1887:AB1887">VLOOKUP(Merged_Sheet!A1887,Merged_Sheet!A1887:F4577,{5,6},0)</f>
        <v>50681123109</v>
      </c>
      <c r="AB1887" s="17">
        <v>50681123109</v>
      </c>
      <c r="AC1887" s="16">
        <f t="shared" si="175"/>
        <v>11288.701727614207</v>
      </c>
      <c r="AD1887" s="12">
        <f t="shared" si="176"/>
        <v>11288.701727614207</v>
      </c>
      <c r="AE1887" s="12">
        <f t="shared" si="177"/>
        <v>11288.701727614207</v>
      </c>
      <c r="AF1887" s="12">
        <f t="shared" si="178"/>
        <v>11288.701727614207</v>
      </c>
      <c r="AG1887" s="12">
        <f t="shared" si="179"/>
        <v>0.38700000000000001</v>
      </c>
    </row>
    <row r="1888" spans="1:33" ht="14.5" x14ac:dyDescent="0.35">
      <c r="A1888" s="12" t="str">
        <f t="shared" si="174"/>
        <v>Peru-The Americas-2001</v>
      </c>
      <c r="B1888" s="13" t="s">
        <v>70</v>
      </c>
      <c r="C1888" s="14" t="s">
        <v>210</v>
      </c>
      <c r="D1888" s="15">
        <v>2001</v>
      </c>
      <c r="E1888" s="16" cm="1">
        <f t="array" ref="E1888:I1888">VLOOKUP(Merged_Sheet!A1888,GDP!A1888:I4578,{5,6,7,8,9},0)</f>
        <v>51295103189</v>
      </c>
      <c r="F1888" s="16">
        <v>51295103189</v>
      </c>
      <c r="G1888" s="12">
        <v>4.7E-2</v>
      </c>
      <c r="H1888" s="12">
        <v>96</v>
      </c>
      <c r="I1888" s="12">
        <v>0.25</v>
      </c>
      <c r="J1888" s="12" cm="1">
        <f t="array" ref="J1888:R1888">VLOOKUP(Merged_Sheet!A1888,'HUMAN RESOURCES'!A1888:M4578,{5,6,7,8,9,10,11,12,13},0)</f>
        <v>1.7999999999999999E-2</v>
      </c>
      <c r="K1888" s="12">
        <v>2.1999999999999999E-2</v>
      </c>
      <c r="L1888" s="12">
        <v>77</v>
      </c>
      <c r="M1888" s="12">
        <v>70</v>
      </c>
      <c r="N1888" s="12">
        <v>0.27400000000000002</v>
      </c>
      <c r="O1888" s="12">
        <v>0.65700000000000003</v>
      </c>
      <c r="P1888" s="12">
        <v>6.9000000000000006E-2</v>
      </c>
      <c r="Q1888" s="12">
        <v>70363511</v>
      </c>
      <c r="R1888" s="12">
        <v>0.69599999999999995</v>
      </c>
      <c r="S1888" s="17" cm="1">
        <f t="array" ref="S1888:T1888">VLOOKUP(Merged_Sheet!A1888,Merged_Sheet!A1888:F4578,{5,6},0)</f>
        <v>51295103189</v>
      </c>
      <c r="T1888" s="17">
        <v>51295103189</v>
      </c>
      <c r="U1888" s="12" cm="1">
        <f t="array" ref="U1888:Z1888">VLOOKUP(Merged_Sheet!A1888,BUSINESS!A1888:J4578,{5,6,7,8,9,10},0)</f>
        <v>0.443</v>
      </c>
      <c r="V1888" s="12">
        <v>6</v>
      </c>
      <c r="W1888" s="12">
        <v>0</v>
      </c>
      <c r="X1888" s="12">
        <v>223</v>
      </c>
      <c r="Y1888" s="12">
        <v>0.34399999999999997</v>
      </c>
      <c r="Z1888" s="12">
        <v>0.93500000000000005</v>
      </c>
      <c r="AA1888" s="17" cm="1">
        <f t="array" ref="AA1888:AB1888">VLOOKUP(Merged_Sheet!A1888,Merged_Sheet!A1888:F4578,{5,6},0)</f>
        <v>51295103189</v>
      </c>
      <c r="AB1888" s="17">
        <v>51295103189</v>
      </c>
      <c r="AC1888" s="16">
        <f t="shared" si="175"/>
        <v>729.00147334887822</v>
      </c>
      <c r="AD1888" s="12">
        <f t="shared" si="176"/>
        <v>729.00147334887822</v>
      </c>
      <c r="AE1888" s="12">
        <f t="shared" si="177"/>
        <v>729.00147334887822</v>
      </c>
      <c r="AF1888" s="12">
        <f t="shared" si="178"/>
        <v>729.00147334887822</v>
      </c>
      <c r="AG1888" s="12">
        <f t="shared" si="179"/>
        <v>0.30400000000000005</v>
      </c>
    </row>
    <row r="1889" spans="1:33" ht="14.5" x14ac:dyDescent="0.35">
      <c r="A1889" s="12" t="str">
        <f t="shared" si="174"/>
        <v>Peru-The Americas-2002</v>
      </c>
      <c r="B1889" s="13" t="s">
        <v>70</v>
      </c>
      <c r="C1889" s="14" t="s">
        <v>210</v>
      </c>
      <c r="D1889" s="15">
        <v>2002</v>
      </c>
      <c r="E1889" s="16" cm="1">
        <f t="array" ref="E1889:I1889">VLOOKUP(Merged_Sheet!A1889,GDP!A1889:I4579,{5,6,7,8,9},0)</f>
        <v>53992755100</v>
      </c>
      <c r="F1889" s="16">
        <v>53992755100</v>
      </c>
      <c r="G1889" s="12">
        <v>4.8000000000000001E-2</v>
      </c>
      <c r="H1889" s="12">
        <v>102</v>
      </c>
      <c r="I1889" s="12">
        <v>0.20799999999999999</v>
      </c>
      <c r="J1889" s="12" cm="1">
        <f t="array" ref="J1889:R1889">VLOOKUP(Merged_Sheet!A1889,'HUMAN RESOURCES'!A1889:M4579,{5,6,7,8,9,10,11,12,13},0)</f>
        <v>1.9E-2</v>
      </c>
      <c r="K1889" s="12">
        <v>0</v>
      </c>
      <c r="L1889" s="12">
        <v>72</v>
      </c>
      <c r="M1889" s="12">
        <v>67</v>
      </c>
      <c r="N1889" s="12">
        <v>0</v>
      </c>
      <c r="O1889" s="12">
        <v>0</v>
      </c>
      <c r="P1889" s="12">
        <v>0</v>
      </c>
      <c r="Q1889" s="12">
        <v>1747383</v>
      </c>
      <c r="R1889" s="12">
        <v>0</v>
      </c>
      <c r="S1889" s="17" cm="1">
        <f t="array" ref="S1889:T1889">VLOOKUP(Merged_Sheet!A1889,Merged_Sheet!A1889:F4579,{5,6},0)</f>
        <v>53992755100</v>
      </c>
      <c r="T1889" s="17">
        <v>53992755100</v>
      </c>
      <c r="U1889" s="12" cm="1">
        <f t="array" ref="U1889:Z1889">VLOOKUP(Merged_Sheet!A1889,BUSINESS!A1889:J4579,{5,6,7,8,9,10},0)</f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7" cm="1">
        <f t="array" ref="AA1889:AB1889">VLOOKUP(Merged_Sheet!A1889,Merged_Sheet!A1889:F4579,{5,6},0)</f>
        <v>53992755100</v>
      </c>
      <c r="AB1889" s="17">
        <v>53992755100</v>
      </c>
      <c r="AC1889" s="16">
        <f t="shared" si="175"/>
        <v>30899.210476466807</v>
      </c>
      <c r="AD1889" s="12">
        <f t="shared" si="176"/>
        <v>30899.210476466807</v>
      </c>
      <c r="AE1889" s="12">
        <f t="shared" si="177"/>
        <v>30899.210476466807</v>
      </c>
      <c r="AF1889" s="12">
        <f t="shared" si="178"/>
        <v>30899.210476466807</v>
      </c>
      <c r="AG1889" s="12">
        <f t="shared" si="179"/>
        <v>1</v>
      </c>
    </row>
    <row r="1890" spans="1:33" ht="14.5" x14ac:dyDescent="0.35">
      <c r="A1890" s="12" t="str">
        <f t="shared" si="174"/>
        <v>Peru-The Americas-2003</v>
      </c>
      <c r="B1890" s="13" t="s">
        <v>70</v>
      </c>
      <c r="C1890" s="14" t="s">
        <v>210</v>
      </c>
      <c r="D1890" s="15">
        <v>2003</v>
      </c>
      <c r="E1890" s="16" cm="1">
        <f t="array" ref="E1890:I1890">VLOOKUP(Merged_Sheet!A1890,GDP!A1890:I4580,{5,6,7,8,9},0)</f>
        <v>57840001637</v>
      </c>
      <c r="F1890" s="16">
        <v>57840001637</v>
      </c>
      <c r="G1890" s="12">
        <v>4.4999999999999998E-2</v>
      </c>
      <c r="H1890" s="12">
        <v>102</v>
      </c>
      <c r="I1890" s="12">
        <v>0.21</v>
      </c>
      <c r="J1890" s="12" cm="1">
        <f t="array" ref="J1890:R1890">VLOOKUP(Merged_Sheet!A1890,'HUMAN RESOURCES'!A1890:M4580,{5,6,7,8,9,10,11,12,13},0)</f>
        <v>0</v>
      </c>
      <c r="K1890" s="12">
        <v>0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12">
        <v>83293</v>
      </c>
      <c r="R1890" s="12">
        <v>0.52</v>
      </c>
      <c r="S1890" s="17" cm="1">
        <f t="array" ref="S1890:T1890">VLOOKUP(Merged_Sheet!A1890,Merged_Sheet!A1890:F4580,{5,6},0)</f>
        <v>57840001637</v>
      </c>
      <c r="T1890" s="17">
        <v>57840001637</v>
      </c>
      <c r="U1890" s="12" cm="1">
        <f t="array" ref="U1890:Z1890">VLOOKUP(Merged_Sheet!A1890,BUSINESS!A1890:J4580,{5,6,7,8,9,10},0)</f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7" cm="1">
        <f t="array" ref="AA1890:AB1890">VLOOKUP(Merged_Sheet!A1890,Merged_Sheet!A1890:F4580,{5,6},0)</f>
        <v>57840001637</v>
      </c>
      <c r="AB1890" s="17">
        <v>57840001637</v>
      </c>
      <c r="AC1890" s="16">
        <f t="shared" si="175"/>
        <v>694416.11704464955</v>
      </c>
      <c r="AD1890" s="12">
        <f t="shared" si="176"/>
        <v>694416.11704464955</v>
      </c>
      <c r="AE1890" s="12">
        <f t="shared" si="177"/>
        <v>694416.11704464955</v>
      </c>
      <c r="AF1890" s="12">
        <f t="shared" si="178"/>
        <v>694416.11704464955</v>
      </c>
      <c r="AG1890" s="12">
        <f t="shared" si="179"/>
        <v>0.48</v>
      </c>
    </row>
    <row r="1891" spans="1:33" ht="14.5" x14ac:dyDescent="0.35">
      <c r="A1891" s="12" t="str">
        <f t="shared" si="174"/>
        <v>Peru-The Americas-2004</v>
      </c>
      <c r="B1891" s="13" t="s">
        <v>70</v>
      </c>
      <c r="C1891" s="14" t="s">
        <v>210</v>
      </c>
      <c r="D1891" s="15">
        <v>2004</v>
      </c>
      <c r="E1891" s="16" cm="1">
        <f t="array" ref="E1891:I1891">VLOOKUP(Merged_Sheet!A1891,GDP!A1891:I4581,{5,6,7,8,9},0)</f>
        <v>65702520516</v>
      </c>
      <c r="F1891" s="16">
        <v>65702520516</v>
      </c>
      <c r="G1891" s="12">
        <v>4.3999999999999997E-2</v>
      </c>
      <c r="H1891" s="12">
        <v>111</v>
      </c>
      <c r="I1891" s="12">
        <v>0.247</v>
      </c>
      <c r="J1891" s="12" cm="1">
        <f t="array" ref="J1891:R1891">VLOOKUP(Merged_Sheet!A1891,'HUMAN RESOURCES'!A1891:M4581,{5,6,7,8,9,10,11,12,13},0)</f>
        <v>0</v>
      </c>
      <c r="K1891" s="12">
        <v>3.0000000000000001E-3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12">
        <v>36314</v>
      </c>
      <c r="R1891" s="12">
        <v>1</v>
      </c>
      <c r="S1891" s="17" cm="1">
        <f t="array" ref="S1891:T1891">VLOOKUP(Merged_Sheet!A1891,Merged_Sheet!A1891:F4581,{5,6},0)</f>
        <v>65702520516</v>
      </c>
      <c r="T1891" s="17">
        <v>65702520516</v>
      </c>
      <c r="U1891" s="12" cm="1">
        <f t="array" ref="U1891:Z1891">VLOOKUP(Merged_Sheet!A1891,BUSINESS!A1891:J4581,{5,6,7,8,9,10},0)</f>
        <v>0</v>
      </c>
      <c r="V1891" s="12">
        <v>0</v>
      </c>
      <c r="W1891" s="12">
        <v>0</v>
      </c>
      <c r="X1891" s="12">
        <v>0</v>
      </c>
      <c r="Y1891" s="12">
        <v>0.70099999999999996</v>
      </c>
      <c r="Z1891" s="12">
        <v>0.63300000000000001</v>
      </c>
      <c r="AA1891" s="17" cm="1">
        <f t="array" ref="AA1891:AB1891">VLOOKUP(Merged_Sheet!A1891,Merged_Sheet!A1891:F4581,{5,6},0)</f>
        <v>65702520516</v>
      </c>
      <c r="AB1891" s="17">
        <v>65702520516</v>
      </c>
      <c r="AC1891" s="16">
        <f t="shared" si="175"/>
        <v>1809288.9936663546</v>
      </c>
      <c r="AD1891" s="12">
        <f t="shared" si="176"/>
        <v>1809288.9936663546</v>
      </c>
      <c r="AE1891" s="12">
        <f t="shared" si="177"/>
        <v>1809288.9936663546</v>
      </c>
      <c r="AF1891" s="12">
        <f t="shared" si="178"/>
        <v>1809288.9936663546</v>
      </c>
      <c r="AG1891" s="12">
        <f t="shared" si="179"/>
        <v>0</v>
      </c>
    </row>
    <row r="1892" spans="1:33" ht="14.5" x14ac:dyDescent="0.35">
      <c r="A1892" s="12" t="str">
        <f t="shared" si="174"/>
        <v>Peru-The Americas-2005</v>
      </c>
      <c r="B1892" s="13" t="s">
        <v>70</v>
      </c>
      <c r="C1892" s="14" t="s">
        <v>210</v>
      </c>
      <c r="D1892" s="15">
        <v>2005</v>
      </c>
      <c r="E1892" s="16" cm="1">
        <f t="array" ref="E1892:I1892">VLOOKUP(Merged_Sheet!A1892,GDP!A1892:I4582,{5,6,7,8,9},0)</f>
        <v>74147754854</v>
      </c>
      <c r="F1892" s="16">
        <v>74147754854</v>
      </c>
      <c r="G1892" s="12">
        <v>4.4999999999999998E-2</v>
      </c>
      <c r="H1892" s="12">
        <v>128</v>
      </c>
      <c r="I1892" s="12">
        <v>0.255</v>
      </c>
      <c r="J1892" s="12" cm="1">
        <f t="array" ref="J1892:R1892">VLOOKUP(Merged_Sheet!A1892,'HUMAN RESOURCES'!A1892:M4582,{5,6,7,8,9,10,11,12,13},0)</f>
        <v>0</v>
      </c>
      <c r="K1892" s="12">
        <v>0</v>
      </c>
      <c r="L1892" s="12">
        <v>84</v>
      </c>
      <c r="M1892" s="12">
        <v>78</v>
      </c>
      <c r="N1892" s="12">
        <v>0</v>
      </c>
      <c r="O1892" s="12">
        <v>0</v>
      </c>
      <c r="P1892" s="12">
        <v>0</v>
      </c>
      <c r="Q1892" s="12">
        <v>49600</v>
      </c>
      <c r="R1892" s="12">
        <v>0.40699999999999997</v>
      </c>
      <c r="S1892" s="17" cm="1">
        <f t="array" ref="S1892:T1892">VLOOKUP(Merged_Sheet!A1892,Merged_Sheet!A1892:F4582,{5,6},0)</f>
        <v>74147754854</v>
      </c>
      <c r="T1892" s="17">
        <v>74147754854</v>
      </c>
      <c r="U1892" s="12" cm="1">
        <f t="array" ref="U1892:Z1892">VLOOKUP(Merged_Sheet!A1892,BUSINESS!A1892:J4582,{5,6,7,8,9,10},0)</f>
        <v>0</v>
      </c>
      <c r="V1892" s="12">
        <v>0</v>
      </c>
      <c r="W1892" s="12">
        <v>0</v>
      </c>
      <c r="X1892" s="12">
        <v>0</v>
      </c>
      <c r="Y1892" s="12">
        <v>0.752</v>
      </c>
      <c r="Z1892" s="12">
        <v>1.149</v>
      </c>
      <c r="AA1892" s="17" cm="1">
        <f t="array" ref="AA1892:AB1892">VLOOKUP(Merged_Sheet!A1892,Merged_Sheet!A1892:F4582,{5,6},0)</f>
        <v>74147754854</v>
      </c>
      <c r="AB1892" s="17">
        <v>74147754854</v>
      </c>
      <c r="AC1892" s="16">
        <f t="shared" si="175"/>
        <v>1494914.4123790322</v>
      </c>
      <c r="AD1892" s="12">
        <f t="shared" si="176"/>
        <v>1494914.4123790322</v>
      </c>
      <c r="AE1892" s="12">
        <f t="shared" si="177"/>
        <v>1494914.4123790322</v>
      </c>
      <c r="AF1892" s="12">
        <f t="shared" si="178"/>
        <v>1494914.4123790322</v>
      </c>
      <c r="AG1892" s="12">
        <f t="shared" si="179"/>
        <v>0.59299999999999997</v>
      </c>
    </row>
    <row r="1893" spans="1:33" ht="14.5" x14ac:dyDescent="0.35">
      <c r="A1893" s="12" t="str">
        <f t="shared" si="174"/>
        <v>Peru-The Americas-2006</v>
      </c>
      <c r="B1893" s="13" t="s">
        <v>70</v>
      </c>
      <c r="C1893" s="14" t="s">
        <v>210</v>
      </c>
      <c r="D1893" s="15">
        <v>2006</v>
      </c>
      <c r="E1893" s="16" cm="1">
        <f t="array" ref="E1893:I1893">VLOOKUP(Merged_Sheet!A1893,GDP!A1893:I4583,{5,6,7,8,9},0)</f>
        <v>87554128440</v>
      </c>
      <c r="F1893" s="16">
        <v>87554128440</v>
      </c>
      <c r="G1893" s="12">
        <v>4.4999999999999998E-2</v>
      </c>
      <c r="H1893" s="12">
        <v>149</v>
      </c>
      <c r="I1893" s="12">
        <v>0.23899999999999999</v>
      </c>
      <c r="J1893" s="12" cm="1">
        <f t="array" ref="J1893:R1893">VLOOKUP(Merged_Sheet!A1893,'HUMAN RESOURCES'!A1893:M4583,{5,6,7,8,9,10,11,12,13},0)</f>
        <v>8.0000000000000002E-3</v>
      </c>
      <c r="K1893" s="12">
        <v>4.0000000000000001E-3</v>
      </c>
      <c r="L1893" s="12">
        <v>83</v>
      </c>
      <c r="M1893" s="12">
        <v>77</v>
      </c>
      <c r="N1893" s="12">
        <v>0.13600000000000001</v>
      </c>
      <c r="O1893" s="12">
        <v>0.65900000000000003</v>
      </c>
      <c r="P1893" s="12">
        <v>0.20599999999999999</v>
      </c>
      <c r="Q1893" s="12">
        <v>81902307</v>
      </c>
      <c r="R1893" s="12">
        <v>0.74099999999999999</v>
      </c>
      <c r="S1893" s="17" cm="1">
        <f t="array" ref="S1893:T1893">VLOOKUP(Merged_Sheet!A1893,Merged_Sheet!A1893:F4583,{5,6},0)</f>
        <v>87554128440</v>
      </c>
      <c r="T1893" s="17">
        <v>87554128440</v>
      </c>
      <c r="U1893" s="12" cm="1">
        <f t="array" ref="U1893:Z1893">VLOOKUP(Merged_Sheet!A1893,BUSINESS!A1893:J4583,{5,6,7,8,9,10},0)</f>
        <v>0.439</v>
      </c>
      <c r="V1893" s="12">
        <v>18</v>
      </c>
      <c r="W1893" s="12">
        <v>0</v>
      </c>
      <c r="X1893" s="12">
        <v>196</v>
      </c>
      <c r="Y1893" s="12">
        <v>0.79</v>
      </c>
      <c r="Z1893" s="12">
        <v>1.262</v>
      </c>
      <c r="AA1893" s="17" cm="1">
        <f t="array" ref="AA1893:AB1893">VLOOKUP(Merged_Sheet!A1893,Merged_Sheet!A1893:F4583,{5,6},0)</f>
        <v>87554128440</v>
      </c>
      <c r="AB1893" s="17">
        <v>87554128440</v>
      </c>
      <c r="AC1893" s="16">
        <f t="shared" si="175"/>
        <v>1069.0068649714592</v>
      </c>
      <c r="AD1893" s="12">
        <f t="shared" si="176"/>
        <v>1069.0068649714592</v>
      </c>
      <c r="AE1893" s="12">
        <f t="shared" si="177"/>
        <v>1069.0068649714592</v>
      </c>
      <c r="AF1893" s="12">
        <f t="shared" si="178"/>
        <v>1069.0068649714592</v>
      </c>
      <c r="AG1893" s="12">
        <f t="shared" si="179"/>
        <v>0.25900000000000001</v>
      </c>
    </row>
    <row r="1894" spans="1:33" ht="14.5" x14ac:dyDescent="0.35">
      <c r="A1894" s="12" t="str">
        <f t="shared" si="174"/>
        <v>Peru-The Americas-2007</v>
      </c>
      <c r="B1894" s="13" t="s">
        <v>70</v>
      </c>
      <c r="C1894" s="14" t="s">
        <v>210</v>
      </c>
      <c r="D1894" s="15">
        <v>2007</v>
      </c>
      <c r="E1894" s="16" cm="1">
        <f t="array" ref="E1894:I1894">VLOOKUP(Merged_Sheet!A1894,GDP!A1894:I4584,{5,6,7,8,9},0)</f>
        <v>102000000000</v>
      </c>
      <c r="F1894" s="16">
        <v>102000000000</v>
      </c>
      <c r="G1894" s="12">
        <v>5.0999999999999997E-2</v>
      </c>
      <c r="H1894" s="12">
        <v>192</v>
      </c>
      <c r="I1894" s="12">
        <v>0.22900000000000001</v>
      </c>
      <c r="J1894" s="12" cm="1">
        <f t="array" ref="J1894:R1894">VLOOKUP(Merged_Sheet!A1894,'HUMAN RESOURCES'!A1894:M4584,{5,6,7,8,9,10,11,12,13},0)</f>
        <v>8.9999999999999993E-3</v>
      </c>
      <c r="K1894" s="12">
        <v>7.0000000000000001E-3</v>
      </c>
      <c r="L1894" s="12">
        <v>78</v>
      </c>
      <c r="M1894" s="12">
        <v>73</v>
      </c>
      <c r="N1894" s="12">
        <v>0.17799999999999999</v>
      </c>
      <c r="O1894" s="12">
        <v>0.67400000000000004</v>
      </c>
      <c r="P1894" s="12">
        <v>0.14799999999999999</v>
      </c>
      <c r="Q1894" s="12">
        <v>3853446</v>
      </c>
      <c r="R1894" s="12">
        <v>0.39200000000000002</v>
      </c>
      <c r="S1894" s="17" cm="1">
        <f t="array" ref="S1894:T1894">VLOOKUP(Merged_Sheet!A1894,Merged_Sheet!A1894:F4584,{5,6},0)</f>
        <v>102000000000</v>
      </c>
      <c r="T1894" s="17">
        <v>102000000000</v>
      </c>
      <c r="U1894" s="12" cm="1">
        <f t="array" ref="U1894:Z1894">VLOOKUP(Merged_Sheet!A1894,BUSINESS!A1894:J4584,{5,6,7,8,9,10},0)</f>
        <v>0.25900000000000001</v>
      </c>
      <c r="V1894" s="12">
        <v>69</v>
      </c>
      <c r="W1894" s="12">
        <v>0</v>
      </c>
      <c r="X1894" s="12">
        <v>422</v>
      </c>
      <c r="Y1894" s="12">
        <v>0.377</v>
      </c>
      <c r="Z1894" s="12">
        <v>0.84499999999999997</v>
      </c>
      <c r="AA1894" s="17" cm="1">
        <f t="array" ref="AA1894:AB1894">VLOOKUP(Merged_Sheet!A1894,Merged_Sheet!A1894:F4584,{5,6},0)</f>
        <v>102000000000</v>
      </c>
      <c r="AB1894" s="17">
        <v>102000000000</v>
      </c>
      <c r="AC1894" s="16">
        <f t="shared" si="175"/>
        <v>26469.814290897029</v>
      </c>
      <c r="AD1894" s="12">
        <f t="shared" si="176"/>
        <v>26469.814290897029</v>
      </c>
      <c r="AE1894" s="12">
        <f t="shared" si="177"/>
        <v>26469.814290897029</v>
      </c>
      <c r="AF1894" s="12">
        <f t="shared" si="178"/>
        <v>26469.814290897029</v>
      </c>
      <c r="AG1894" s="12">
        <f t="shared" si="179"/>
        <v>0.60799999999999998</v>
      </c>
    </row>
    <row r="1895" spans="1:33" ht="14.5" x14ac:dyDescent="0.35">
      <c r="A1895" s="12" t="str">
        <f t="shared" si="174"/>
        <v>Peru-The Americas-2008</v>
      </c>
      <c r="B1895" s="13" t="s">
        <v>70</v>
      </c>
      <c r="C1895" s="14" t="s">
        <v>210</v>
      </c>
      <c r="D1895" s="15">
        <v>2008</v>
      </c>
      <c r="E1895" s="16" cm="1">
        <f t="array" ref="E1895:I1895">VLOOKUP(Merged_Sheet!A1895,GDP!A1895:I4585,{5,6,7,8,9},0)</f>
        <v>121000000000</v>
      </c>
      <c r="F1895" s="16">
        <v>121000000000</v>
      </c>
      <c r="G1895" s="12">
        <v>5.7000000000000002E-2</v>
      </c>
      <c r="H1895" s="12">
        <v>255</v>
      </c>
      <c r="I1895" s="12">
        <v>0.23699999999999999</v>
      </c>
      <c r="J1895" s="12" cm="1">
        <f t="array" ref="J1895:R1895">VLOOKUP(Merged_Sheet!A1895,'HUMAN RESOURCES'!A1895:M4585,{5,6,7,8,9,10,11,12,13},0)</f>
        <v>8.9999999999999993E-3</v>
      </c>
      <c r="K1895" s="12">
        <v>3.0000000000000001E-3</v>
      </c>
      <c r="L1895" s="12">
        <v>82</v>
      </c>
      <c r="M1895" s="12">
        <v>76</v>
      </c>
      <c r="N1895" s="12">
        <v>0.153</v>
      </c>
      <c r="O1895" s="12">
        <v>0.66900000000000004</v>
      </c>
      <c r="P1895" s="12">
        <v>0.17799999999999999</v>
      </c>
      <c r="Q1895" s="12">
        <v>10568247</v>
      </c>
      <c r="R1895" s="12">
        <v>0.6</v>
      </c>
      <c r="S1895" s="17" cm="1">
        <f t="array" ref="S1895:T1895">VLOOKUP(Merged_Sheet!A1895,Merged_Sheet!A1895:F4585,{5,6},0)</f>
        <v>121000000000</v>
      </c>
      <c r="T1895" s="17">
        <v>121000000000</v>
      </c>
      <c r="U1895" s="12" cm="1">
        <f t="array" ref="U1895:Z1895">VLOOKUP(Merged_Sheet!A1895,BUSINESS!A1895:J4585,{5,6,7,8,9,10},0)</f>
        <v>0.42299999999999999</v>
      </c>
      <c r="V1895" s="12">
        <v>5</v>
      </c>
      <c r="W1895" s="12">
        <v>0</v>
      </c>
      <c r="X1895" s="12">
        <v>328</v>
      </c>
      <c r="Y1895" s="12">
        <v>0.48299999999999998</v>
      </c>
      <c r="Z1895" s="12">
        <v>1.115</v>
      </c>
      <c r="AA1895" s="17" cm="1">
        <f t="array" ref="AA1895:AB1895">VLOOKUP(Merged_Sheet!A1895,Merged_Sheet!A1895:F4585,{5,6},0)</f>
        <v>121000000000</v>
      </c>
      <c r="AB1895" s="17">
        <v>121000000000</v>
      </c>
      <c r="AC1895" s="16">
        <f t="shared" si="175"/>
        <v>11449.391748697773</v>
      </c>
      <c r="AD1895" s="12">
        <f t="shared" si="176"/>
        <v>11449.391748697773</v>
      </c>
      <c r="AE1895" s="12">
        <f t="shared" si="177"/>
        <v>11449.391748697773</v>
      </c>
      <c r="AF1895" s="12">
        <f t="shared" si="178"/>
        <v>11449.391748697773</v>
      </c>
      <c r="AG1895" s="12">
        <f t="shared" si="179"/>
        <v>0.4</v>
      </c>
    </row>
    <row r="1896" spans="1:33" ht="14.5" x14ac:dyDescent="0.35">
      <c r="A1896" s="12" t="str">
        <f t="shared" si="174"/>
        <v>Peru-The Americas-2009</v>
      </c>
      <c r="B1896" s="13" t="s">
        <v>70</v>
      </c>
      <c r="C1896" s="14" t="s">
        <v>210</v>
      </c>
      <c r="D1896" s="15">
        <v>2009</v>
      </c>
      <c r="E1896" s="16" cm="1">
        <f t="array" ref="E1896:I1896">VLOOKUP(Merged_Sheet!A1896,GDP!A1896:I4586,{5,6,7,8,9},0)</f>
        <v>121000000000</v>
      </c>
      <c r="F1896" s="16">
        <v>121000000000</v>
      </c>
      <c r="G1896" s="12">
        <v>5.2999999999999999E-2</v>
      </c>
      <c r="H1896" s="12">
        <v>234</v>
      </c>
      <c r="I1896" s="12">
        <v>0.21</v>
      </c>
      <c r="J1896" s="12" cm="1">
        <f t="array" ref="J1896:R1896">VLOOKUP(Merged_Sheet!A1896,'HUMAN RESOURCES'!A1896:M4586,{5,6,7,8,9,10,11,12,13},0)</f>
        <v>8.9999999999999993E-3</v>
      </c>
      <c r="K1896" s="12">
        <v>4.0000000000000001E-3</v>
      </c>
      <c r="L1896" s="12">
        <v>83</v>
      </c>
      <c r="M1896" s="12">
        <v>77</v>
      </c>
      <c r="N1896" s="12">
        <v>0.15</v>
      </c>
      <c r="O1896" s="12">
        <v>0.67500000000000004</v>
      </c>
      <c r="P1896" s="12">
        <v>0.17499999999999999</v>
      </c>
      <c r="Q1896" s="12">
        <v>8365275</v>
      </c>
      <c r="R1896" s="12">
        <v>0.65800000000000003</v>
      </c>
      <c r="S1896" s="17" cm="1">
        <f t="array" ref="S1896:T1896">VLOOKUP(Merged_Sheet!A1896,Merged_Sheet!A1896:F4586,{5,6},0)</f>
        <v>121000000000</v>
      </c>
      <c r="T1896" s="17">
        <v>121000000000</v>
      </c>
      <c r="U1896" s="12" cm="1">
        <f t="array" ref="U1896:Z1896">VLOOKUP(Merged_Sheet!A1896,BUSINESS!A1896:J4586,{5,6,7,8,9,10},0)</f>
        <v>0.53400000000000003</v>
      </c>
      <c r="V1896" s="12">
        <v>25</v>
      </c>
      <c r="W1896" s="12">
        <v>0</v>
      </c>
      <c r="X1896" s="12">
        <v>170</v>
      </c>
      <c r="Y1896" s="12">
        <v>0.73499999999999999</v>
      </c>
      <c r="Z1896" s="12">
        <v>1.3660000000000001</v>
      </c>
      <c r="AA1896" s="17" cm="1">
        <f t="array" ref="AA1896:AB1896">VLOOKUP(Merged_Sheet!A1896,Merged_Sheet!A1896:F4586,{5,6},0)</f>
        <v>121000000000</v>
      </c>
      <c r="AB1896" s="17">
        <v>121000000000</v>
      </c>
      <c r="AC1896" s="16">
        <f t="shared" si="175"/>
        <v>14464.557351671045</v>
      </c>
      <c r="AD1896" s="12">
        <f t="shared" si="176"/>
        <v>14464.557351671045</v>
      </c>
      <c r="AE1896" s="12">
        <f t="shared" si="177"/>
        <v>14464.557351671045</v>
      </c>
      <c r="AF1896" s="12">
        <f t="shared" si="178"/>
        <v>14464.557351671045</v>
      </c>
      <c r="AG1896" s="12">
        <f t="shared" si="179"/>
        <v>0.34199999999999997</v>
      </c>
    </row>
    <row r="1897" spans="1:33" ht="14.5" x14ac:dyDescent="0.35">
      <c r="A1897" s="12" t="str">
        <f t="shared" si="174"/>
        <v>Peru-The Americas-2010</v>
      </c>
      <c r="B1897" s="13" t="s">
        <v>70</v>
      </c>
      <c r="C1897" s="14" t="s">
        <v>210</v>
      </c>
      <c r="D1897" s="15">
        <v>2010</v>
      </c>
      <c r="E1897" s="16" cm="1">
        <f t="array" ref="E1897:I1897">VLOOKUP(Merged_Sheet!A1897,GDP!A1897:I4587,{5,6,7,8,9},0)</f>
        <v>149000000000</v>
      </c>
      <c r="F1897" s="16">
        <v>149000000000</v>
      </c>
      <c r="G1897" s="12">
        <v>4.9000000000000002E-2</v>
      </c>
      <c r="H1897" s="12">
        <v>257</v>
      </c>
      <c r="I1897" s="12">
        <v>0.19</v>
      </c>
      <c r="J1897" s="12" cm="1">
        <f t="array" ref="J1897:R1897">VLOOKUP(Merged_Sheet!A1897,'HUMAN RESOURCES'!A1897:M4587,{5,6,7,8,9,10,11,12,13},0)</f>
        <v>0.01</v>
      </c>
      <c r="K1897" s="12">
        <v>3.0000000000000001E-3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78659</v>
      </c>
      <c r="R1897" s="12">
        <v>0.88400000000000001</v>
      </c>
      <c r="S1897" s="17" cm="1">
        <f t="array" ref="S1897:T1897">VLOOKUP(Merged_Sheet!A1897,Merged_Sheet!A1897:F4587,{5,6},0)</f>
        <v>149000000000</v>
      </c>
      <c r="T1897" s="17">
        <v>149000000000</v>
      </c>
      <c r="U1897" s="12" cm="1">
        <f t="array" ref="U1897:Z1897">VLOOKUP(Merged_Sheet!A1897,BUSINESS!A1897:J4587,{5,6,7,8,9,10},0)</f>
        <v>0</v>
      </c>
      <c r="V1897" s="12">
        <v>0</v>
      </c>
      <c r="W1897" s="12">
        <v>0</v>
      </c>
      <c r="X1897" s="12">
        <v>0</v>
      </c>
      <c r="Y1897" s="12">
        <v>0.78500000000000003</v>
      </c>
      <c r="Z1897" s="12">
        <v>0.82099999999999995</v>
      </c>
      <c r="AA1897" s="17" cm="1">
        <f t="array" ref="AA1897:AB1897">VLOOKUP(Merged_Sheet!A1897,Merged_Sheet!A1897:F4587,{5,6},0)</f>
        <v>149000000000</v>
      </c>
      <c r="AB1897" s="17">
        <v>149000000000</v>
      </c>
      <c r="AC1897" s="16">
        <f t="shared" si="175"/>
        <v>1894252.4059548175</v>
      </c>
      <c r="AD1897" s="12">
        <f t="shared" si="176"/>
        <v>1894252.4059548175</v>
      </c>
      <c r="AE1897" s="12">
        <f t="shared" si="177"/>
        <v>1894252.4059548175</v>
      </c>
      <c r="AF1897" s="12">
        <f t="shared" si="178"/>
        <v>1894252.4059548175</v>
      </c>
      <c r="AG1897" s="12">
        <f t="shared" si="179"/>
        <v>0.11599999999999999</v>
      </c>
    </row>
    <row r="1898" spans="1:33" ht="14.5" x14ac:dyDescent="0.35">
      <c r="A1898" s="12" t="str">
        <f t="shared" si="174"/>
        <v>Peru-The Americas-2011</v>
      </c>
      <c r="B1898" s="13" t="s">
        <v>70</v>
      </c>
      <c r="C1898" s="14" t="s">
        <v>210</v>
      </c>
      <c r="D1898" s="15">
        <v>2011</v>
      </c>
      <c r="E1898" s="16" cm="1">
        <f t="array" ref="E1898:I1898">VLOOKUP(Merged_Sheet!A1898,GDP!A1898:I4588,{5,6,7,8,9},0)</f>
        <v>171000000000</v>
      </c>
      <c r="F1898" s="16">
        <v>171000000000</v>
      </c>
      <c r="G1898" s="12">
        <v>4.7E-2</v>
      </c>
      <c r="H1898" s="12">
        <v>283</v>
      </c>
      <c r="I1898" s="12">
        <v>0.187</v>
      </c>
      <c r="J1898" s="12" cm="1">
        <f t="array" ref="J1898:R1898">VLOOKUP(Merged_Sheet!A1898,'HUMAN RESOURCES'!A1898:M4588,{5,6,7,8,9,10,11,12,13},0)</f>
        <v>0.01</v>
      </c>
      <c r="K1898" s="12">
        <v>8.9999999999999993E-3</v>
      </c>
      <c r="L1898" s="12">
        <v>78</v>
      </c>
      <c r="M1898" s="12">
        <v>68</v>
      </c>
      <c r="N1898" s="12">
        <v>0.14099999999999999</v>
      </c>
      <c r="O1898" s="12">
        <v>0.67700000000000005</v>
      </c>
      <c r="P1898" s="12">
        <v>0.182</v>
      </c>
      <c r="Q1898" s="12">
        <v>2141669</v>
      </c>
      <c r="R1898" s="12">
        <v>0.67800000000000005</v>
      </c>
      <c r="S1898" s="17" cm="1">
        <f t="array" ref="S1898:T1898">VLOOKUP(Merged_Sheet!A1898,Merged_Sheet!A1898:F4588,{5,6},0)</f>
        <v>171000000000</v>
      </c>
      <c r="T1898" s="17">
        <v>171000000000</v>
      </c>
      <c r="U1898" s="12" cm="1">
        <f t="array" ref="U1898:Z1898">VLOOKUP(Merged_Sheet!A1898,BUSINESS!A1898:J4588,{5,6,7,8,9,10},0)</f>
        <v>0.377</v>
      </c>
      <c r="V1898" s="12">
        <v>16</v>
      </c>
      <c r="W1898" s="12">
        <v>0</v>
      </c>
      <c r="X1898" s="12">
        <v>279</v>
      </c>
      <c r="Y1898" s="12">
        <v>0.66800000000000004</v>
      </c>
      <c r="Z1898" s="12">
        <v>1.091</v>
      </c>
      <c r="AA1898" s="17" cm="1">
        <f t="array" ref="AA1898:AB1898">VLOOKUP(Merged_Sheet!A1898,Merged_Sheet!A1898:F4588,{5,6},0)</f>
        <v>171000000000</v>
      </c>
      <c r="AB1898" s="17">
        <v>171000000000</v>
      </c>
      <c r="AC1898" s="16">
        <f t="shared" si="175"/>
        <v>79844.270986786476</v>
      </c>
      <c r="AD1898" s="12">
        <f t="shared" si="176"/>
        <v>79844.270986786476</v>
      </c>
      <c r="AE1898" s="12">
        <f t="shared" si="177"/>
        <v>79844.270986786476</v>
      </c>
      <c r="AF1898" s="12">
        <f t="shared" si="178"/>
        <v>79844.270986786476</v>
      </c>
      <c r="AG1898" s="12">
        <f t="shared" si="179"/>
        <v>0.32199999999999995</v>
      </c>
    </row>
    <row r="1899" spans="1:33" ht="14.5" x14ac:dyDescent="0.35">
      <c r="A1899" s="12" t="str">
        <f t="shared" si="174"/>
        <v>Peru-The Americas-2012</v>
      </c>
      <c r="B1899" s="13" t="s">
        <v>70</v>
      </c>
      <c r="C1899" s="14" t="s">
        <v>210</v>
      </c>
      <c r="D1899" s="15">
        <v>2012</v>
      </c>
      <c r="E1899" s="16" cm="1">
        <f t="array" ref="E1899:I1899">VLOOKUP(Merged_Sheet!A1899,GDP!A1899:I4589,{5,6,7,8,9},0)</f>
        <v>193000000000</v>
      </c>
      <c r="F1899" s="16">
        <v>193000000000</v>
      </c>
      <c r="G1899" s="12">
        <v>5.0999999999999997E-2</v>
      </c>
      <c r="H1899" s="12">
        <v>337</v>
      </c>
      <c r="I1899" s="12">
        <v>0.192</v>
      </c>
      <c r="J1899" s="12" cm="1">
        <f t="array" ref="J1899:R1899">VLOOKUP(Merged_Sheet!A1899,'HUMAN RESOURCES'!A1899:M4589,{5,6,7,8,9,10,11,12,13},0)</f>
        <v>0.01</v>
      </c>
      <c r="K1899" s="12">
        <v>6.0000000000000001E-3</v>
      </c>
      <c r="L1899" s="12">
        <v>78</v>
      </c>
      <c r="M1899" s="12">
        <v>70</v>
      </c>
      <c r="N1899" s="12">
        <v>0.14699999999999999</v>
      </c>
      <c r="O1899" s="12">
        <v>0.68700000000000006</v>
      </c>
      <c r="P1899" s="12">
        <v>0.16500000000000001</v>
      </c>
      <c r="Q1899" s="12">
        <v>10022650</v>
      </c>
      <c r="R1899" s="12">
        <v>0.68400000000000005</v>
      </c>
      <c r="S1899" s="17" cm="1">
        <f t="array" ref="S1899:T1899">VLOOKUP(Merged_Sheet!A1899,Merged_Sheet!A1899:F4589,{5,6},0)</f>
        <v>193000000000</v>
      </c>
      <c r="T1899" s="17">
        <v>193000000000</v>
      </c>
      <c r="U1899" s="12" cm="1">
        <f t="array" ref="U1899:Z1899">VLOOKUP(Merged_Sheet!A1899,BUSINESS!A1899:J4589,{5,6,7,8,9,10},0)</f>
        <v>0.56599999999999995</v>
      </c>
      <c r="V1899" s="12">
        <v>4</v>
      </c>
      <c r="W1899" s="12">
        <v>0</v>
      </c>
      <c r="X1899" s="12">
        <v>330</v>
      </c>
      <c r="Y1899" s="12">
        <v>0.62</v>
      </c>
      <c r="Z1899" s="12">
        <v>1.1759999999999999</v>
      </c>
      <c r="AA1899" s="17" cm="1">
        <f t="array" ref="AA1899:AB1899">VLOOKUP(Merged_Sheet!A1899,Merged_Sheet!A1899:F4589,{5,6},0)</f>
        <v>193000000000</v>
      </c>
      <c r="AB1899" s="17">
        <v>193000000000</v>
      </c>
      <c r="AC1899" s="16">
        <f t="shared" si="175"/>
        <v>19256.384289584093</v>
      </c>
      <c r="AD1899" s="12">
        <f t="shared" si="176"/>
        <v>19256.384289584093</v>
      </c>
      <c r="AE1899" s="12">
        <f t="shared" si="177"/>
        <v>19256.384289584093</v>
      </c>
      <c r="AF1899" s="12">
        <f t="shared" si="178"/>
        <v>19256.384289584093</v>
      </c>
      <c r="AG1899" s="12">
        <f t="shared" si="179"/>
        <v>0.31599999999999995</v>
      </c>
    </row>
    <row r="1900" spans="1:33" ht="14.5" x14ac:dyDescent="0.35">
      <c r="A1900" s="12" t="str">
        <f t="shared" si="174"/>
        <v>Philippines-Asia-2000</v>
      </c>
      <c r="B1900" s="13" t="s">
        <v>60</v>
      </c>
      <c r="C1900" s="14" t="s">
        <v>211</v>
      </c>
      <c r="D1900" s="15">
        <v>2000</v>
      </c>
      <c r="E1900" s="16" cm="1">
        <f t="array" ref="E1900:I1900">VLOOKUP(Merged_Sheet!A1900,GDP!A1900:I4590,{5,6,7,8,9},0)</f>
        <v>81026294681</v>
      </c>
      <c r="F1900" s="16">
        <v>81026294681</v>
      </c>
      <c r="G1900" s="12">
        <v>3.2000000000000001E-2</v>
      </c>
      <c r="H1900" s="12">
        <v>33</v>
      </c>
      <c r="I1900" s="12">
        <v>0.109</v>
      </c>
      <c r="J1900" s="12" cm="1">
        <f t="array" ref="J1900:R1900">VLOOKUP(Merged_Sheet!A1900,'HUMAN RESOURCES'!A1900:M4590,{5,6,7,8,9,10,11,12,13},0)</f>
        <v>0.01</v>
      </c>
      <c r="K1900" s="12">
        <v>7.0000000000000001E-3</v>
      </c>
      <c r="L1900" s="12">
        <v>76</v>
      </c>
      <c r="M1900" s="12">
        <v>71</v>
      </c>
      <c r="N1900" s="12">
        <v>0.17100000000000001</v>
      </c>
      <c r="O1900" s="12">
        <v>0.69199999999999995</v>
      </c>
      <c r="P1900" s="12">
        <v>0.13700000000000001</v>
      </c>
      <c r="Q1900" s="12">
        <v>7320807</v>
      </c>
      <c r="R1900" s="12">
        <v>0.55200000000000005</v>
      </c>
      <c r="S1900" s="17" cm="1">
        <f t="array" ref="S1900:T1900">VLOOKUP(Merged_Sheet!A1900,Merged_Sheet!A1900:F4590,{5,6},0)</f>
        <v>81026294681</v>
      </c>
      <c r="T1900" s="17">
        <v>81026294681</v>
      </c>
      <c r="U1900" s="12" cm="1">
        <f t="array" ref="U1900:Z1900">VLOOKUP(Merged_Sheet!A1900,BUSINESS!A1900:J4590,{5,6,7,8,9,10},0)</f>
        <v>0.34</v>
      </c>
      <c r="V1900" s="12">
        <v>13</v>
      </c>
      <c r="W1900" s="12">
        <v>0</v>
      </c>
      <c r="X1900" s="12">
        <v>279</v>
      </c>
      <c r="Y1900" s="12">
        <v>0.38100000000000001</v>
      </c>
      <c r="Z1900" s="12">
        <v>1.244</v>
      </c>
      <c r="AA1900" s="17" cm="1">
        <f t="array" ref="AA1900:AB1900">VLOOKUP(Merged_Sheet!A1900,Merged_Sheet!A1900:F4590,{5,6},0)</f>
        <v>81026294681</v>
      </c>
      <c r="AB1900" s="17">
        <v>81026294681</v>
      </c>
      <c r="AC1900" s="16">
        <f t="shared" si="175"/>
        <v>11067.945744369439</v>
      </c>
      <c r="AD1900" s="12">
        <f t="shared" si="176"/>
        <v>11067.945744369439</v>
      </c>
      <c r="AE1900" s="12">
        <f t="shared" si="177"/>
        <v>11067.945744369439</v>
      </c>
      <c r="AF1900" s="12">
        <f t="shared" si="178"/>
        <v>11067.945744369439</v>
      </c>
      <c r="AG1900" s="12">
        <f t="shared" si="179"/>
        <v>0.44799999999999995</v>
      </c>
    </row>
    <row r="1901" spans="1:33" ht="14.5" x14ac:dyDescent="0.35">
      <c r="A1901" s="12" t="str">
        <f t="shared" si="174"/>
        <v>Philippines-Asia-2001</v>
      </c>
      <c r="B1901" s="13" t="s">
        <v>60</v>
      </c>
      <c r="C1901" s="14" t="s">
        <v>211</v>
      </c>
      <c r="D1901" s="15">
        <v>2001</v>
      </c>
      <c r="E1901" s="16" cm="1">
        <f t="array" ref="E1901:I1901">VLOOKUP(Merged_Sheet!A1901,GDP!A1901:I4591,{5,6,7,8,9},0)</f>
        <v>76261998623</v>
      </c>
      <c r="F1901" s="16">
        <v>76261998623</v>
      </c>
      <c r="G1901" s="12">
        <v>0.03</v>
      </c>
      <c r="H1901" s="12">
        <v>29</v>
      </c>
      <c r="I1901" s="12">
        <v>0.124</v>
      </c>
      <c r="J1901" s="12" cm="1">
        <f t="array" ref="J1901:R1901">VLOOKUP(Merged_Sheet!A1901,'HUMAN RESOURCES'!A1901:M4591,{5,6,7,8,9,10,11,12,13},0)</f>
        <v>0.01</v>
      </c>
      <c r="K1901" s="12">
        <v>5.0000000000000001E-3</v>
      </c>
      <c r="L1901" s="12">
        <v>80</v>
      </c>
      <c r="M1901" s="12">
        <v>73</v>
      </c>
      <c r="N1901" s="12">
        <v>0.154</v>
      </c>
      <c r="O1901" s="12">
        <v>0.67200000000000004</v>
      </c>
      <c r="P1901" s="12">
        <v>0.17399999999999999</v>
      </c>
      <c r="Q1901" s="12">
        <v>4429078</v>
      </c>
      <c r="R1901" s="12">
        <v>0.57299999999999995</v>
      </c>
      <c r="S1901" s="17" cm="1">
        <f t="array" ref="S1901:T1901">VLOOKUP(Merged_Sheet!A1901,Merged_Sheet!A1901:F4591,{5,6},0)</f>
        <v>76261998623</v>
      </c>
      <c r="T1901" s="17">
        <v>76261998623</v>
      </c>
      <c r="U1901" s="12" cm="1">
        <f t="array" ref="U1901:Z1901">VLOOKUP(Merged_Sheet!A1901,BUSINESS!A1901:J4591,{5,6,7,8,9,10},0)</f>
        <v>0.214</v>
      </c>
      <c r="V1901" s="12">
        <v>22</v>
      </c>
      <c r="W1901" s="12">
        <v>0</v>
      </c>
      <c r="X1901" s="12">
        <v>196</v>
      </c>
      <c r="Y1901" s="12">
        <v>0.50600000000000001</v>
      </c>
      <c r="Z1901" s="12">
        <v>1.075</v>
      </c>
      <c r="AA1901" s="17" cm="1">
        <f t="array" ref="AA1901:AB1901">VLOOKUP(Merged_Sheet!A1901,Merged_Sheet!A1901:F4591,{5,6},0)</f>
        <v>76261998623</v>
      </c>
      <c r="AB1901" s="17">
        <v>76261998623</v>
      </c>
      <c r="AC1901" s="16">
        <f t="shared" si="175"/>
        <v>17218.481729831808</v>
      </c>
      <c r="AD1901" s="12">
        <f t="shared" si="176"/>
        <v>17218.481729831808</v>
      </c>
      <c r="AE1901" s="12">
        <f t="shared" si="177"/>
        <v>17218.481729831808</v>
      </c>
      <c r="AF1901" s="12">
        <f t="shared" si="178"/>
        <v>17218.481729831808</v>
      </c>
      <c r="AG1901" s="12">
        <f t="shared" si="179"/>
        <v>0.42700000000000005</v>
      </c>
    </row>
    <row r="1902" spans="1:33" ht="14.5" x14ac:dyDescent="0.35">
      <c r="A1902" s="12" t="str">
        <f t="shared" si="174"/>
        <v>Philippines-Asia-2002</v>
      </c>
      <c r="B1902" s="13" t="s">
        <v>60</v>
      </c>
      <c r="C1902" s="14" t="s">
        <v>211</v>
      </c>
      <c r="D1902" s="15">
        <v>2002</v>
      </c>
      <c r="E1902" s="16" cm="1">
        <f t="array" ref="E1902:I1902">VLOOKUP(Merged_Sheet!A1902,GDP!A1902:I4592,{5,6,7,8,9},0)</f>
        <v>81357657790</v>
      </c>
      <c r="F1902" s="16">
        <v>81357657790</v>
      </c>
      <c r="G1902" s="12">
        <v>2.8000000000000001E-2</v>
      </c>
      <c r="H1902" s="12">
        <v>28</v>
      </c>
      <c r="I1902" s="12">
        <v>9.0999999999999998E-2</v>
      </c>
      <c r="J1902" s="12" cm="1">
        <f t="array" ref="J1902:R1902">VLOOKUP(Merged_Sheet!A1902,'HUMAN RESOURCES'!A1902:M4592,{5,6,7,8,9,10,11,12,13},0)</f>
        <v>0.01</v>
      </c>
      <c r="K1902" s="12">
        <v>6.0000000000000001E-3</v>
      </c>
      <c r="L1902" s="12">
        <v>83</v>
      </c>
      <c r="M1902" s="12">
        <v>78</v>
      </c>
      <c r="N1902" s="12">
        <v>0.159</v>
      </c>
      <c r="O1902" s="12">
        <v>0.69899999999999995</v>
      </c>
      <c r="P1902" s="12">
        <v>0.14099999999999999</v>
      </c>
      <c r="Q1902" s="12">
        <v>412477</v>
      </c>
      <c r="R1902" s="12">
        <v>0.94499999999999995</v>
      </c>
      <c r="S1902" s="17" cm="1">
        <f t="array" ref="S1902:T1902">VLOOKUP(Merged_Sheet!A1902,Merged_Sheet!A1902:F4592,{5,6},0)</f>
        <v>81357657790</v>
      </c>
      <c r="T1902" s="17">
        <v>81357657790</v>
      </c>
      <c r="U1902" s="12" cm="1">
        <f t="array" ref="U1902:Z1902">VLOOKUP(Merged_Sheet!A1902,BUSINESS!A1902:J4592,{5,6,7,8,9,10},0)</f>
        <v>0</v>
      </c>
      <c r="V1902" s="12">
        <v>0</v>
      </c>
      <c r="W1902" s="12">
        <v>0</v>
      </c>
      <c r="X1902" s="12">
        <v>0</v>
      </c>
      <c r="Y1902" s="12">
        <v>0.58899999999999997</v>
      </c>
      <c r="Z1902" s="12">
        <v>0.998</v>
      </c>
      <c r="AA1902" s="17" cm="1">
        <f t="array" ref="AA1902:AB1902">VLOOKUP(Merged_Sheet!A1902,Merged_Sheet!A1902:F4592,{5,6},0)</f>
        <v>81357657790</v>
      </c>
      <c r="AB1902" s="17">
        <v>81357657790</v>
      </c>
      <c r="AC1902" s="16">
        <f t="shared" si="175"/>
        <v>197241.68326961261</v>
      </c>
      <c r="AD1902" s="12">
        <f t="shared" si="176"/>
        <v>197241.68326961261</v>
      </c>
      <c r="AE1902" s="12">
        <f t="shared" si="177"/>
        <v>197241.68326961261</v>
      </c>
      <c r="AF1902" s="12">
        <f t="shared" si="178"/>
        <v>197241.68326961261</v>
      </c>
      <c r="AG1902" s="12">
        <f t="shared" si="179"/>
        <v>5.5000000000000049E-2</v>
      </c>
    </row>
    <row r="1903" spans="1:33" ht="14.5" x14ac:dyDescent="0.35">
      <c r="A1903" s="12" t="str">
        <f t="shared" si="174"/>
        <v>Philippines-Asia-2003</v>
      </c>
      <c r="B1903" s="13" t="s">
        <v>60</v>
      </c>
      <c r="C1903" s="14" t="s">
        <v>211</v>
      </c>
      <c r="D1903" s="15">
        <v>2003</v>
      </c>
      <c r="E1903" s="16" cm="1">
        <f t="array" ref="E1903:I1903">VLOOKUP(Merged_Sheet!A1903,GDP!A1903:I4593,{5,6,7,8,9},0)</f>
        <v>83908205720</v>
      </c>
      <c r="F1903" s="16">
        <v>83908205720</v>
      </c>
      <c r="G1903" s="12">
        <v>3.2000000000000001E-2</v>
      </c>
      <c r="H1903" s="12">
        <v>33</v>
      </c>
      <c r="I1903" s="12">
        <v>9.5000000000000001E-2</v>
      </c>
      <c r="J1903" s="12" cm="1">
        <f t="array" ref="J1903:R1903">VLOOKUP(Merged_Sheet!A1903,'HUMAN RESOURCES'!A1903:M4593,{5,6,7,8,9,10,11,12,13},0)</f>
        <v>0.01</v>
      </c>
      <c r="K1903" s="12">
        <v>4.0000000000000001E-3</v>
      </c>
      <c r="L1903" s="12">
        <v>85</v>
      </c>
      <c r="M1903" s="12">
        <v>79</v>
      </c>
      <c r="N1903" s="12">
        <v>0.14000000000000001</v>
      </c>
      <c r="O1903" s="12">
        <v>0.65800000000000003</v>
      </c>
      <c r="P1903" s="12">
        <v>0.20100000000000001</v>
      </c>
      <c r="Q1903" s="12">
        <v>59095365</v>
      </c>
      <c r="R1903" s="12">
        <v>0.68200000000000005</v>
      </c>
      <c r="S1903" s="17" cm="1">
        <f t="array" ref="S1903:T1903">VLOOKUP(Merged_Sheet!A1903,Merged_Sheet!A1903:F4593,{5,6},0)</f>
        <v>83908205720</v>
      </c>
      <c r="T1903" s="17">
        <v>83908205720</v>
      </c>
      <c r="U1903" s="12" cm="1">
        <f t="array" ref="U1903:Z1903">VLOOKUP(Merged_Sheet!A1903,BUSINESS!A1903:J4593,{5,6,7,8,9,10},0)</f>
        <v>0.67700000000000005</v>
      </c>
      <c r="V1903" s="12">
        <v>10</v>
      </c>
      <c r="W1903" s="12">
        <v>0</v>
      </c>
      <c r="X1903" s="12">
        <v>314</v>
      </c>
      <c r="Y1903" s="12">
        <v>0.48799999999999999</v>
      </c>
      <c r="Z1903" s="12">
        <v>1.4950000000000001</v>
      </c>
      <c r="AA1903" s="17" cm="1">
        <f t="array" ref="AA1903:AB1903">VLOOKUP(Merged_Sheet!A1903,Merged_Sheet!A1903:F4593,{5,6},0)</f>
        <v>83908205720</v>
      </c>
      <c r="AB1903" s="17">
        <v>83908205720</v>
      </c>
      <c r="AC1903" s="16">
        <f t="shared" si="175"/>
        <v>1419.8779501573431</v>
      </c>
      <c r="AD1903" s="12">
        <f t="shared" si="176"/>
        <v>1419.8779501573431</v>
      </c>
      <c r="AE1903" s="12">
        <f t="shared" si="177"/>
        <v>1419.8779501573431</v>
      </c>
      <c r="AF1903" s="12">
        <f t="shared" si="178"/>
        <v>1419.8779501573431</v>
      </c>
      <c r="AG1903" s="12">
        <f t="shared" si="179"/>
        <v>0.31799999999999995</v>
      </c>
    </row>
    <row r="1904" spans="1:33" ht="14.5" x14ac:dyDescent="0.35">
      <c r="A1904" s="12" t="str">
        <f t="shared" si="174"/>
        <v>Philippines-Asia-2004</v>
      </c>
      <c r="B1904" s="13" t="s">
        <v>60</v>
      </c>
      <c r="C1904" s="14" t="s">
        <v>211</v>
      </c>
      <c r="D1904" s="15">
        <v>2004</v>
      </c>
      <c r="E1904" s="16" cm="1">
        <f t="array" ref="E1904:I1904">VLOOKUP(Merged_Sheet!A1904,GDP!A1904:I4594,{5,6,7,8,9},0)</f>
        <v>91371236939</v>
      </c>
      <c r="F1904" s="16">
        <v>91371236939</v>
      </c>
      <c r="G1904" s="12">
        <v>3.2000000000000001E-2</v>
      </c>
      <c r="H1904" s="12">
        <v>35</v>
      </c>
      <c r="I1904" s="12">
        <v>0.10100000000000001</v>
      </c>
      <c r="J1904" s="12" cm="1">
        <f t="array" ref="J1904:R1904">VLOOKUP(Merged_Sheet!A1904,'HUMAN RESOURCES'!A1904:M4594,{5,6,7,8,9,10,11,12,13},0)</f>
        <v>0.01</v>
      </c>
      <c r="K1904" s="12">
        <v>4.0000000000000001E-3</v>
      </c>
      <c r="L1904" s="12">
        <v>84</v>
      </c>
      <c r="M1904" s="12">
        <v>80</v>
      </c>
      <c r="N1904" s="12">
        <v>0.152</v>
      </c>
      <c r="O1904" s="12">
        <v>0.68100000000000005</v>
      </c>
      <c r="P1904" s="12">
        <v>0.16700000000000001</v>
      </c>
      <c r="Q1904" s="12">
        <v>7743831</v>
      </c>
      <c r="R1904" s="12">
        <v>0.73599999999999999</v>
      </c>
      <c r="S1904" s="17" cm="1">
        <f t="array" ref="S1904:T1904">VLOOKUP(Merged_Sheet!A1904,Merged_Sheet!A1904:F4594,{5,6},0)</f>
        <v>91371236939</v>
      </c>
      <c r="T1904" s="17">
        <v>91371236939</v>
      </c>
      <c r="U1904" s="12" cm="1">
        <f t="array" ref="U1904:Z1904">VLOOKUP(Merged_Sheet!A1904,BUSINESS!A1904:J4594,{5,6,7,8,9,10},0)</f>
        <v>0.28699999999999998</v>
      </c>
      <c r="V1904" s="12">
        <v>18</v>
      </c>
      <c r="W1904" s="12">
        <v>0</v>
      </c>
      <c r="X1904" s="12">
        <v>63</v>
      </c>
      <c r="Y1904" s="12">
        <v>0.81299999999999994</v>
      </c>
      <c r="Z1904" s="12">
        <v>1.204</v>
      </c>
      <c r="AA1904" s="17" cm="1">
        <f t="array" ref="AA1904:AB1904">VLOOKUP(Merged_Sheet!A1904,Merged_Sheet!A1904:F4594,{5,6},0)</f>
        <v>91371236939</v>
      </c>
      <c r="AB1904" s="17">
        <v>91371236939</v>
      </c>
      <c r="AC1904" s="16">
        <f t="shared" si="175"/>
        <v>11799.229210838925</v>
      </c>
      <c r="AD1904" s="12">
        <f t="shared" si="176"/>
        <v>11799.229210838925</v>
      </c>
      <c r="AE1904" s="12">
        <f t="shared" si="177"/>
        <v>11799.229210838925</v>
      </c>
      <c r="AF1904" s="12">
        <f t="shared" si="178"/>
        <v>11799.229210838925</v>
      </c>
      <c r="AG1904" s="12">
        <f t="shared" si="179"/>
        <v>0.26400000000000001</v>
      </c>
    </row>
    <row r="1905" spans="1:33" ht="14.5" x14ac:dyDescent="0.35">
      <c r="A1905" s="12" t="str">
        <f t="shared" si="174"/>
        <v>Philippines-Asia-2005</v>
      </c>
      <c r="B1905" s="13" t="s">
        <v>60</v>
      </c>
      <c r="C1905" s="14" t="s">
        <v>211</v>
      </c>
      <c r="D1905" s="15">
        <v>2005</v>
      </c>
      <c r="E1905" s="16" cm="1">
        <f t="array" ref="E1905:I1905">VLOOKUP(Merged_Sheet!A1905,GDP!A1905:I4595,{5,6,7,8,9},0)</f>
        <v>103000000000</v>
      </c>
      <c r="F1905" s="16">
        <v>103000000000</v>
      </c>
      <c r="G1905" s="12">
        <v>3.9E-2</v>
      </c>
      <c r="H1905" s="12">
        <v>47</v>
      </c>
      <c r="I1905" s="12">
        <v>0.10199999999999999</v>
      </c>
      <c r="J1905" s="12" cm="1">
        <f t="array" ref="J1905:R1905">VLOOKUP(Merged_Sheet!A1905,'HUMAN RESOURCES'!A1905:M4595,{5,6,7,8,9,10,11,12,13},0)</f>
        <v>1.0999999999999999E-2</v>
      </c>
      <c r="K1905" s="12">
        <v>1.0999999999999999E-2</v>
      </c>
      <c r="L1905" s="12">
        <v>75</v>
      </c>
      <c r="M1905" s="12">
        <v>64</v>
      </c>
      <c r="N1905" s="12">
        <v>0.13900000000000001</v>
      </c>
      <c r="O1905" s="12">
        <v>0.70199999999999996</v>
      </c>
      <c r="P1905" s="12">
        <v>0.159</v>
      </c>
      <c r="Q1905" s="12">
        <v>46053300</v>
      </c>
      <c r="R1905" s="12">
        <v>0.68500000000000005</v>
      </c>
      <c r="S1905" s="17" cm="1">
        <f t="array" ref="S1905:T1905">VLOOKUP(Merged_Sheet!A1905,Merged_Sheet!A1905:F4595,{5,6},0)</f>
        <v>103000000000</v>
      </c>
      <c r="T1905" s="17">
        <v>103000000000</v>
      </c>
      <c r="U1905" s="12" cm="1">
        <f t="array" ref="U1905:Z1905">VLOOKUP(Merged_Sheet!A1905,BUSINESS!A1905:J4595,{5,6,7,8,9,10},0)</f>
        <v>0.57199999999999995</v>
      </c>
      <c r="V1905" s="12">
        <v>27</v>
      </c>
      <c r="W1905" s="12">
        <v>0</v>
      </c>
      <c r="X1905" s="12">
        <v>736</v>
      </c>
      <c r="Y1905" s="12">
        <v>0.17899999999999999</v>
      </c>
      <c r="Z1905" s="12">
        <v>1.1879999999999999</v>
      </c>
      <c r="AA1905" s="17" cm="1">
        <f t="array" ref="AA1905:AB1905">VLOOKUP(Merged_Sheet!A1905,Merged_Sheet!A1905:F4595,{5,6},0)</f>
        <v>103000000000</v>
      </c>
      <c r="AB1905" s="17">
        <v>103000000000</v>
      </c>
      <c r="AC1905" s="16">
        <f t="shared" si="175"/>
        <v>2236.5389668058533</v>
      </c>
      <c r="AD1905" s="12">
        <f t="shared" si="176"/>
        <v>2236.5389668058533</v>
      </c>
      <c r="AE1905" s="12">
        <f t="shared" si="177"/>
        <v>2236.5389668058533</v>
      </c>
      <c r="AF1905" s="12">
        <f t="shared" si="178"/>
        <v>2236.5389668058533</v>
      </c>
      <c r="AG1905" s="12">
        <f t="shared" si="179"/>
        <v>0.31499999999999995</v>
      </c>
    </row>
    <row r="1906" spans="1:33" ht="14.5" x14ac:dyDescent="0.35">
      <c r="A1906" s="12" t="str">
        <f t="shared" si="174"/>
        <v>Philippines-Asia-2006</v>
      </c>
      <c r="B1906" s="13" t="s">
        <v>60</v>
      </c>
      <c r="C1906" s="14" t="s">
        <v>211</v>
      </c>
      <c r="D1906" s="15">
        <v>2006</v>
      </c>
      <c r="E1906" s="16" cm="1">
        <f t="array" ref="E1906:I1906">VLOOKUP(Merged_Sheet!A1906,GDP!A1906:I4596,{5,6,7,8,9},0)</f>
        <v>122000000000</v>
      </c>
      <c r="F1906" s="16">
        <v>122000000000</v>
      </c>
      <c r="G1906" s="12">
        <v>0.04</v>
      </c>
      <c r="H1906" s="12">
        <v>55</v>
      </c>
      <c r="I1906" s="12">
        <v>9.8000000000000004E-2</v>
      </c>
      <c r="J1906" s="12" cm="1">
        <f t="array" ref="J1906:R1906">VLOOKUP(Merged_Sheet!A1906,'HUMAN RESOURCES'!A1906:M4596,{5,6,7,8,9,10,11,12,13},0)</f>
        <v>1.0999999999999999E-2</v>
      </c>
      <c r="K1906" s="12">
        <v>5.0000000000000001E-3</v>
      </c>
      <c r="L1906" s="12">
        <v>76</v>
      </c>
      <c r="M1906" s="12">
        <v>65</v>
      </c>
      <c r="N1906" s="12">
        <v>0.14799999999999999</v>
      </c>
      <c r="O1906" s="12">
        <v>0.71099999999999997</v>
      </c>
      <c r="P1906" s="12">
        <v>0.14099999999999999</v>
      </c>
      <c r="Q1906" s="12">
        <v>9507000</v>
      </c>
      <c r="R1906" s="12">
        <v>0.74199999999999999</v>
      </c>
      <c r="S1906" s="17" cm="1">
        <f t="array" ref="S1906:T1906">VLOOKUP(Merged_Sheet!A1906,Merged_Sheet!A1906:F4596,{5,6},0)</f>
        <v>122000000000</v>
      </c>
      <c r="T1906" s="17">
        <v>122000000000</v>
      </c>
      <c r="U1906" s="12" cm="1">
        <f t="array" ref="U1906:Z1906">VLOOKUP(Merged_Sheet!A1906,BUSINESS!A1906:J4596,{5,6,7,8,9,10},0)</f>
        <v>0.997</v>
      </c>
      <c r="V1906" s="12">
        <v>10</v>
      </c>
      <c r="W1906" s="12">
        <v>0</v>
      </c>
      <c r="X1906" s="12">
        <v>900</v>
      </c>
      <c r="Y1906" s="12">
        <v>0.27400000000000002</v>
      </c>
      <c r="Z1906" s="12">
        <v>1.0169999999999999</v>
      </c>
      <c r="AA1906" s="17" cm="1">
        <f t="array" ref="AA1906:AB1906">VLOOKUP(Merged_Sheet!A1906,Merged_Sheet!A1906:F4596,{5,6},0)</f>
        <v>122000000000</v>
      </c>
      <c r="AB1906" s="17">
        <v>122000000000</v>
      </c>
      <c r="AC1906" s="16">
        <f t="shared" si="175"/>
        <v>12832.649626590934</v>
      </c>
      <c r="AD1906" s="12">
        <f t="shared" si="176"/>
        <v>12832.649626590934</v>
      </c>
      <c r="AE1906" s="12">
        <f t="shared" si="177"/>
        <v>12832.649626590934</v>
      </c>
      <c r="AF1906" s="12">
        <f t="shared" si="178"/>
        <v>12832.649626590934</v>
      </c>
      <c r="AG1906" s="12">
        <f t="shared" si="179"/>
        <v>0.25800000000000001</v>
      </c>
    </row>
    <row r="1907" spans="1:33" ht="14.5" x14ac:dyDescent="0.35">
      <c r="A1907" s="12" t="str">
        <f t="shared" si="174"/>
        <v>Philippines-Asia-2007</v>
      </c>
      <c r="B1907" s="13" t="s">
        <v>60</v>
      </c>
      <c r="C1907" s="14" t="s">
        <v>211</v>
      </c>
      <c r="D1907" s="15">
        <v>2007</v>
      </c>
      <c r="E1907" s="16" cm="1">
        <f t="array" ref="E1907:I1907">VLOOKUP(Merged_Sheet!A1907,GDP!A1907:I4597,{5,6,7,8,9},0)</f>
        <v>149000000000</v>
      </c>
      <c r="F1907" s="16">
        <v>149000000000</v>
      </c>
      <c r="G1907" s="12">
        <v>3.9E-2</v>
      </c>
      <c r="H1907" s="12">
        <v>65</v>
      </c>
      <c r="I1907" s="12">
        <v>8.6999999999999994E-2</v>
      </c>
      <c r="J1907" s="12" cm="1">
        <f t="array" ref="J1907:R1907">VLOOKUP(Merged_Sheet!A1907,'HUMAN RESOURCES'!A1907:M4597,{5,6,7,8,9,10,11,12,13},0)</f>
        <v>1.0999999999999999E-2</v>
      </c>
      <c r="K1907" s="12">
        <v>1.2999999999999999E-2</v>
      </c>
      <c r="L1907" s="12">
        <v>77</v>
      </c>
      <c r="M1907" s="12">
        <v>70</v>
      </c>
      <c r="N1907" s="12">
        <v>0.15</v>
      </c>
      <c r="O1907" s="12">
        <v>0.70199999999999996</v>
      </c>
      <c r="P1907" s="12">
        <v>0.14799999999999999</v>
      </c>
      <c r="Q1907" s="12">
        <v>20367487</v>
      </c>
      <c r="R1907" s="12">
        <v>0.53700000000000003</v>
      </c>
      <c r="S1907" s="17" cm="1">
        <f t="array" ref="S1907:T1907">VLOOKUP(Merged_Sheet!A1907,Merged_Sheet!A1907:F4597,{5,6},0)</f>
        <v>149000000000</v>
      </c>
      <c r="T1907" s="17">
        <v>149000000000</v>
      </c>
      <c r="U1907" s="12" cm="1">
        <f t="array" ref="U1907:Z1907">VLOOKUP(Merged_Sheet!A1907,BUSINESS!A1907:J4597,{5,6,7,8,9,10},0)</f>
        <v>0.45100000000000001</v>
      </c>
      <c r="V1907" s="12">
        <v>9</v>
      </c>
      <c r="W1907" s="12">
        <v>0</v>
      </c>
      <c r="X1907" s="12">
        <v>202</v>
      </c>
      <c r="Y1907" s="12">
        <v>0.36599999999999999</v>
      </c>
      <c r="Z1907" s="12">
        <v>1.145</v>
      </c>
      <c r="AA1907" s="17" cm="1">
        <f t="array" ref="AA1907:AB1907">VLOOKUP(Merged_Sheet!A1907,Merged_Sheet!A1907:F4597,{5,6},0)</f>
        <v>149000000000</v>
      </c>
      <c r="AB1907" s="17">
        <v>149000000000</v>
      </c>
      <c r="AC1907" s="16">
        <f t="shared" si="175"/>
        <v>7315.5809550780614</v>
      </c>
      <c r="AD1907" s="12">
        <f t="shared" si="176"/>
        <v>7315.5809550780614</v>
      </c>
      <c r="AE1907" s="12">
        <f t="shared" si="177"/>
        <v>7315.5809550780614</v>
      </c>
      <c r="AF1907" s="12">
        <f t="shared" si="178"/>
        <v>7315.5809550780614</v>
      </c>
      <c r="AG1907" s="12">
        <f t="shared" si="179"/>
        <v>0.46299999999999997</v>
      </c>
    </row>
    <row r="1908" spans="1:33" ht="14.5" x14ac:dyDescent="0.35">
      <c r="A1908" s="12" t="str">
        <f t="shared" si="174"/>
        <v>Philippines-Asia-2008</v>
      </c>
      <c r="B1908" s="13" t="s">
        <v>60</v>
      </c>
      <c r="C1908" s="14" t="s">
        <v>211</v>
      </c>
      <c r="D1908" s="15">
        <v>2008</v>
      </c>
      <c r="E1908" s="16" cm="1">
        <f t="array" ref="E1908:I1908">VLOOKUP(Merged_Sheet!A1908,GDP!A1908:I4598,{5,6,7,8,9},0)</f>
        <v>174000000000</v>
      </c>
      <c r="F1908" s="16">
        <v>174000000000</v>
      </c>
      <c r="G1908" s="12">
        <v>3.7999999999999999E-2</v>
      </c>
      <c r="H1908" s="12">
        <v>74</v>
      </c>
      <c r="I1908" s="12">
        <v>8.7999999999999995E-2</v>
      </c>
      <c r="J1908" s="12" cm="1">
        <f t="array" ref="J1908:R1908">VLOOKUP(Merged_Sheet!A1908,'HUMAN RESOURCES'!A1908:M4598,{5,6,7,8,9,10,11,12,13},0)</f>
        <v>1.0999999999999999E-2</v>
      </c>
      <c r="K1908" s="12">
        <v>1.2E-2</v>
      </c>
      <c r="L1908" s="12">
        <v>77</v>
      </c>
      <c r="M1908" s="12">
        <v>70</v>
      </c>
      <c r="N1908" s="12">
        <v>0.13300000000000001</v>
      </c>
      <c r="O1908" s="12">
        <v>0.68600000000000005</v>
      </c>
      <c r="P1908" s="12">
        <v>0.18099999999999999</v>
      </c>
      <c r="Q1908" s="12">
        <v>7444443</v>
      </c>
      <c r="R1908" s="12">
        <v>0.72</v>
      </c>
      <c r="S1908" s="17" cm="1">
        <f t="array" ref="S1908:T1908">VLOOKUP(Merged_Sheet!A1908,Merged_Sheet!A1908:F4598,{5,6},0)</f>
        <v>174000000000</v>
      </c>
      <c r="T1908" s="17">
        <v>174000000000</v>
      </c>
      <c r="U1908" s="12" cm="1">
        <f t="array" ref="U1908:Z1908">VLOOKUP(Merged_Sheet!A1908,BUSINESS!A1908:J4598,{5,6,7,8,9,10},0)</f>
        <v>0.30399999999999999</v>
      </c>
      <c r="V1908" s="12">
        <v>18</v>
      </c>
      <c r="W1908" s="12">
        <v>0</v>
      </c>
      <c r="X1908" s="12">
        <v>616</v>
      </c>
      <c r="Y1908" s="12">
        <v>0.45</v>
      </c>
      <c r="Z1908" s="12">
        <v>1.4039999999999999</v>
      </c>
      <c r="AA1908" s="17" cm="1">
        <f t="array" ref="AA1908:AB1908">VLOOKUP(Merged_Sheet!A1908,Merged_Sheet!A1908:F4598,{5,6},0)</f>
        <v>174000000000</v>
      </c>
      <c r="AB1908" s="17">
        <v>174000000000</v>
      </c>
      <c r="AC1908" s="16">
        <f t="shared" si="175"/>
        <v>23373.138863444856</v>
      </c>
      <c r="AD1908" s="12">
        <f t="shared" si="176"/>
        <v>23373.138863444856</v>
      </c>
      <c r="AE1908" s="12">
        <f t="shared" si="177"/>
        <v>23373.138863444856</v>
      </c>
      <c r="AF1908" s="12">
        <f t="shared" si="178"/>
        <v>23373.138863444856</v>
      </c>
      <c r="AG1908" s="12">
        <f t="shared" si="179"/>
        <v>0.28000000000000003</v>
      </c>
    </row>
    <row r="1909" spans="1:33" ht="14.5" x14ac:dyDescent="0.35">
      <c r="A1909" s="12" t="str">
        <f t="shared" si="174"/>
        <v>Philippines-Asia-2009</v>
      </c>
      <c r="B1909" s="13" t="s">
        <v>60</v>
      </c>
      <c r="C1909" s="14" t="s">
        <v>211</v>
      </c>
      <c r="D1909" s="15">
        <v>2009</v>
      </c>
      <c r="E1909" s="16" cm="1">
        <f t="array" ref="E1909:I1909">VLOOKUP(Merged_Sheet!A1909,GDP!A1909:I4599,{5,6,7,8,9},0)</f>
        <v>168000000000</v>
      </c>
      <c r="F1909" s="16">
        <v>168000000000</v>
      </c>
      <c r="G1909" s="12">
        <v>4.2999999999999997E-2</v>
      </c>
      <c r="H1909" s="12">
        <v>78</v>
      </c>
      <c r="I1909" s="12">
        <v>8.5999999999999993E-2</v>
      </c>
      <c r="J1909" s="12" cm="1">
        <f t="array" ref="J1909:R1909">VLOOKUP(Merged_Sheet!A1909,'HUMAN RESOURCES'!A1909:M4599,{5,6,7,8,9,10,11,12,13},0)</f>
        <v>1.0999999999999999E-2</v>
      </c>
      <c r="K1909" s="12">
        <v>7.0000000000000001E-3</v>
      </c>
      <c r="L1909" s="12">
        <v>79</v>
      </c>
      <c r="M1909" s="12">
        <v>71</v>
      </c>
      <c r="N1909" s="12">
        <v>0.153</v>
      </c>
      <c r="O1909" s="12">
        <v>0.72599999999999998</v>
      </c>
      <c r="P1909" s="12">
        <v>0.121</v>
      </c>
      <c r="Q1909" s="12">
        <v>5386406</v>
      </c>
      <c r="R1909" s="12">
        <v>0.55000000000000004</v>
      </c>
      <c r="S1909" s="17" cm="1">
        <f t="array" ref="S1909:T1909">VLOOKUP(Merged_Sheet!A1909,Merged_Sheet!A1909:F4599,{5,6},0)</f>
        <v>168000000000</v>
      </c>
      <c r="T1909" s="17">
        <v>168000000000</v>
      </c>
      <c r="U1909" s="12" cm="1">
        <f t="array" ref="U1909:Z1909">VLOOKUP(Merged_Sheet!A1909,BUSINESS!A1909:J4599,{5,6,7,8,9,10},0)</f>
        <v>0.47499999999999998</v>
      </c>
      <c r="V1909" s="12">
        <v>18</v>
      </c>
      <c r="W1909" s="12">
        <v>0</v>
      </c>
      <c r="X1909" s="12">
        <v>257</v>
      </c>
      <c r="Y1909" s="12">
        <v>0.7</v>
      </c>
      <c r="Z1909" s="12">
        <v>1.0129999999999999</v>
      </c>
      <c r="AA1909" s="17" cm="1">
        <f t="array" ref="AA1909:AB1909">VLOOKUP(Merged_Sheet!A1909,Merged_Sheet!A1909:F4599,{5,6},0)</f>
        <v>168000000000</v>
      </c>
      <c r="AB1909" s="17">
        <v>168000000000</v>
      </c>
      <c r="AC1909" s="16">
        <f t="shared" si="175"/>
        <v>31189.628111954429</v>
      </c>
      <c r="AD1909" s="12">
        <f t="shared" si="176"/>
        <v>31189.628111954429</v>
      </c>
      <c r="AE1909" s="12">
        <f t="shared" si="177"/>
        <v>31189.628111954429</v>
      </c>
      <c r="AF1909" s="12">
        <f t="shared" si="178"/>
        <v>31189.628111954429</v>
      </c>
      <c r="AG1909" s="12">
        <f t="shared" si="179"/>
        <v>0.44999999999999996</v>
      </c>
    </row>
    <row r="1910" spans="1:33" ht="14.5" x14ac:dyDescent="0.35">
      <c r="A1910" s="12" t="str">
        <f t="shared" si="174"/>
        <v>Philippines-Asia-2010</v>
      </c>
      <c r="B1910" s="13" t="s">
        <v>60</v>
      </c>
      <c r="C1910" s="14" t="s">
        <v>211</v>
      </c>
      <c r="D1910" s="15">
        <v>2010</v>
      </c>
      <c r="E1910" s="16" cm="1">
        <f t="array" ref="E1910:I1910">VLOOKUP(Merged_Sheet!A1910,GDP!A1910:I4600,{5,6,7,8,9},0)</f>
        <v>200000000000</v>
      </c>
      <c r="F1910" s="16">
        <v>200000000000</v>
      </c>
      <c r="G1910" s="12">
        <v>4.2000000000000003E-2</v>
      </c>
      <c r="H1910" s="12">
        <v>90</v>
      </c>
      <c r="I1910" s="12">
        <v>7.6999999999999999E-2</v>
      </c>
      <c r="J1910" s="12" cm="1">
        <f t="array" ref="J1910:R1910">VLOOKUP(Merged_Sheet!A1910,'HUMAN RESOURCES'!A1910:M4600,{5,6,7,8,9,10,11,12,13},0)</f>
        <v>1.0999999999999999E-2</v>
      </c>
      <c r="K1910" s="12">
        <v>0.01</v>
      </c>
      <c r="L1910" s="12">
        <v>77</v>
      </c>
      <c r="M1910" s="12">
        <v>72</v>
      </c>
      <c r="N1910" s="12">
        <v>0.17799999999999999</v>
      </c>
      <c r="O1910" s="12">
        <v>0.70699999999999996</v>
      </c>
      <c r="P1910" s="12">
        <v>0.115</v>
      </c>
      <c r="Q1910" s="12">
        <v>2100558</v>
      </c>
      <c r="R1910" s="12">
        <v>0.56999999999999995</v>
      </c>
      <c r="S1910" s="17" cm="1">
        <f t="array" ref="S1910:T1910">VLOOKUP(Merged_Sheet!A1910,Merged_Sheet!A1910:F4600,{5,6},0)</f>
        <v>200000000000</v>
      </c>
      <c r="T1910" s="17">
        <v>200000000000</v>
      </c>
      <c r="U1910" s="12" cm="1">
        <f t="array" ref="U1910:Z1910">VLOOKUP(Merged_Sheet!A1910,BUSINESS!A1910:J4600,{5,6,7,8,9,10},0)</f>
        <v>0.14599999999999999</v>
      </c>
      <c r="V1910" s="12">
        <v>4</v>
      </c>
      <c r="W1910" s="12">
        <v>0</v>
      </c>
      <c r="X1910" s="12">
        <v>150</v>
      </c>
      <c r="Y1910" s="12">
        <v>0.51800000000000002</v>
      </c>
      <c r="Z1910" s="12">
        <v>0.92500000000000004</v>
      </c>
      <c r="AA1910" s="17" cm="1">
        <f t="array" ref="AA1910:AB1910">VLOOKUP(Merged_Sheet!A1910,Merged_Sheet!A1910:F4600,{5,6},0)</f>
        <v>200000000000</v>
      </c>
      <c r="AB1910" s="17">
        <v>200000000000</v>
      </c>
      <c r="AC1910" s="16">
        <f t="shared" si="175"/>
        <v>95212.795838058271</v>
      </c>
      <c r="AD1910" s="12">
        <f t="shared" si="176"/>
        <v>95212.795838058271</v>
      </c>
      <c r="AE1910" s="12">
        <f t="shared" si="177"/>
        <v>95212.795838058271</v>
      </c>
      <c r="AF1910" s="12">
        <f t="shared" si="178"/>
        <v>95212.795838058271</v>
      </c>
      <c r="AG1910" s="12">
        <f t="shared" si="179"/>
        <v>0.43000000000000005</v>
      </c>
    </row>
    <row r="1911" spans="1:33" ht="14.5" x14ac:dyDescent="0.35">
      <c r="A1911" s="12" t="str">
        <f t="shared" si="174"/>
        <v>Philippines-Asia-2011</v>
      </c>
      <c r="B1911" s="13" t="s">
        <v>60</v>
      </c>
      <c r="C1911" s="14" t="s">
        <v>211</v>
      </c>
      <c r="D1911" s="15">
        <v>2011</v>
      </c>
      <c r="E1911" s="16" cm="1">
        <f t="array" ref="E1911:I1911">VLOOKUP(Merged_Sheet!A1911,GDP!A1911:I4601,{5,6,7,8,9},0)</f>
        <v>224000000000</v>
      </c>
      <c r="F1911" s="16">
        <v>224000000000</v>
      </c>
      <c r="G1911" s="12">
        <v>4.3999999999999997E-2</v>
      </c>
      <c r="H1911" s="12">
        <v>105</v>
      </c>
      <c r="I1911" s="12">
        <v>6.7000000000000004E-2</v>
      </c>
      <c r="J1911" s="12" cm="1">
        <f t="array" ref="J1911:R1911">VLOOKUP(Merged_Sheet!A1911,'HUMAN RESOURCES'!A1911:M4601,{5,6,7,8,9,10,11,12,13},0)</f>
        <v>1.0999999999999999E-2</v>
      </c>
      <c r="K1911" s="12">
        <v>5.0000000000000001E-3</v>
      </c>
      <c r="L1911" s="12">
        <v>80</v>
      </c>
      <c r="M1911" s="12">
        <v>72</v>
      </c>
      <c r="N1911" s="12">
        <v>0.152</v>
      </c>
      <c r="O1911" s="12">
        <v>0.71499999999999997</v>
      </c>
      <c r="P1911" s="12">
        <v>0.13400000000000001</v>
      </c>
      <c r="Q1911" s="12">
        <v>38151603</v>
      </c>
      <c r="R1911" s="12">
        <v>0.61</v>
      </c>
      <c r="S1911" s="17" cm="1">
        <f t="array" ref="S1911:T1911">VLOOKUP(Merged_Sheet!A1911,Merged_Sheet!A1911:F4601,{5,6},0)</f>
        <v>224000000000</v>
      </c>
      <c r="T1911" s="17">
        <v>224000000000</v>
      </c>
      <c r="U1911" s="12" cm="1">
        <f t="array" ref="U1911:Z1911">VLOOKUP(Merged_Sheet!A1911,BUSINESS!A1911:J4601,{5,6,7,8,9,10},0)</f>
        <v>0.42199999999999999</v>
      </c>
      <c r="V1911" s="12">
        <v>32</v>
      </c>
      <c r="W1911" s="12">
        <v>0</v>
      </c>
      <c r="X1911" s="12">
        <v>395</v>
      </c>
      <c r="Y1911" s="12">
        <v>0.59</v>
      </c>
      <c r="Z1911" s="12">
        <v>1.173</v>
      </c>
      <c r="AA1911" s="17" cm="1">
        <f t="array" ref="AA1911:AB1911">VLOOKUP(Merged_Sheet!A1911,Merged_Sheet!A1911:F4601,{5,6},0)</f>
        <v>224000000000</v>
      </c>
      <c r="AB1911" s="17">
        <v>224000000000</v>
      </c>
      <c r="AC1911" s="16">
        <f t="shared" si="175"/>
        <v>5871.3129301539439</v>
      </c>
      <c r="AD1911" s="12">
        <f t="shared" si="176"/>
        <v>5871.3129301539439</v>
      </c>
      <c r="AE1911" s="12">
        <f t="shared" si="177"/>
        <v>5871.3129301539439</v>
      </c>
      <c r="AF1911" s="12">
        <f t="shared" si="178"/>
        <v>5871.3129301539439</v>
      </c>
      <c r="AG1911" s="12">
        <f t="shared" si="179"/>
        <v>0.39</v>
      </c>
    </row>
    <row r="1912" spans="1:33" ht="14.5" x14ac:dyDescent="0.35">
      <c r="A1912" s="12" t="str">
        <f t="shared" si="174"/>
        <v>Philippines-Asia-2012</v>
      </c>
      <c r="B1912" s="13" t="s">
        <v>60</v>
      </c>
      <c r="C1912" s="14" t="s">
        <v>211</v>
      </c>
      <c r="D1912" s="15">
        <v>2012</v>
      </c>
      <c r="E1912" s="16" cm="1">
        <f t="array" ref="E1912:I1912">VLOOKUP(Merged_Sheet!A1912,GDP!A1912:I4602,{5,6,7,8,9},0)</f>
        <v>250000000000</v>
      </c>
      <c r="F1912" s="16">
        <v>250000000000</v>
      </c>
      <c r="G1912" s="12">
        <v>4.5999999999999999E-2</v>
      </c>
      <c r="H1912" s="12">
        <v>119</v>
      </c>
      <c r="I1912" s="12">
        <v>5.7000000000000002E-2</v>
      </c>
      <c r="J1912" s="12" cm="1">
        <f t="array" ref="J1912:R1912">VLOOKUP(Merged_Sheet!A1912,'HUMAN RESOURCES'!A1912:M4602,{5,6,7,8,9,10,11,12,13},0)</f>
        <v>1.0999999999999999E-2</v>
      </c>
      <c r="K1912" s="12">
        <v>4.0000000000000001E-3</v>
      </c>
      <c r="L1912" s="12">
        <v>80</v>
      </c>
      <c r="M1912" s="12">
        <v>74</v>
      </c>
      <c r="N1912" s="12">
        <v>0.14199999999999999</v>
      </c>
      <c r="O1912" s="12">
        <v>0.70799999999999996</v>
      </c>
      <c r="P1912" s="12">
        <v>0.15</v>
      </c>
      <c r="Q1912" s="12">
        <v>10443936</v>
      </c>
      <c r="R1912" s="12">
        <v>0.73299999999999998</v>
      </c>
      <c r="S1912" s="17" cm="1">
        <f t="array" ref="S1912:T1912">VLOOKUP(Merged_Sheet!A1912,Merged_Sheet!A1912:F4602,{5,6},0)</f>
        <v>250000000000</v>
      </c>
      <c r="T1912" s="17">
        <v>250000000000</v>
      </c>
      <c r="U1912" s="12" cm="1">
        <f t="array" ref="U1912:Z1912">VLOOKUP(Merged_Sheet!A1912,BUSINESS!A1912:J4602,{5,6,7,8,9,10},0)</f>
        <v>0.46400000000000002</v>
      </c>
      <c r="V1912" s="12">
        <v>20</v>
      </c>
      <c r="W1912" s="12">
        <v>0</v>
      </c>
      <c r="X1912" s="12">
        <v>613</v>
      </c>
      <c r="Y1912" s="12">
        <v>0.64400000000000002</v>
      </c>
      <c r="Z1912" s="12">
        <v>1.246</v>
      </c>
      <c r="AA1912" s="17" cm="1">
        <f t="array" ref="AA1912:AB1912">VLOOKUP(Merged_Sheet!A1912,Merged_Sheet!A1912:F4602,{5,6},0)</f>
        <v>250000000000</v>
      </c>
      <c r="AB1912" s="17">
        <v>250000000000</v>
      </c>
      <c r="AC1912" s="16">
        <f t="shared" si="175"/>
        <v>23937.335502630427</v>
      </c>
      <c r="AD1912" s="12">
        <f t="shared" si="176"/>
        <v>23937.335502630427</v>
      </c>
      <c r="AE1912" s="12">
        <f t="shared" si="177"/>
        <v>23937.335502630427</v>
      </c>
      <c r="AF1912" s="12">
        <f t="shared" si="178"/>
        <v>23937.335502630427</v>
      </c>
      <c r="AG1912" s="12">
        <f t="shared" si="179"/>
        <v>0.26700000000000002</v>
      </c>
    </row>
    <row r="1913" spans="1:33" ht="14.5" x14ac:dyDescent="0.35">
      <c r="A1913" s="12" t="str">
        <f t="shared" si="174"/>
        <v>Poland-Europe-2000</v>
      </c>
      <c r="B1913" s="13" t="s">
        <v>62</v>
      </c>
      <c r="C1913" s="14" t="s">
        <v>212</v>
      </c>
      <c r="D1913" s="15">
        <v>2000</v>
      </c>
      <c r="E1913" s="16" cm="1">
        <f t="array" ref="E1913:I1913">VLOOKUP(Merged_Sheet!A1913,GDP!A1913:I4603,{5,6,7,8,9},0)</f>
        <v>171000000000</v>
      </c>
      <c r="F1913" s="16">
        <v>171000000000</v>
      </c>
      <c r="G1913" s="12">
        <v>5.5E-2</v>
      </c>
      <c r="H1913" s="12">
        <v>247</v>
      </c>
      <c r="I1913" s="12">
        <v>0.2</v>
      </c>
      <c r="J1913" s="12" cm="1">
        <f t="array" ref="J1913:R1913">VLOOKUP(Merged_Sheet!A1913,'HUMAN RESOURCES'!A1913:M4603,{5,6,7,8,9,10,11,12,13},0)</f>
        <v>1.0999999999999999E-2</v>
      </c>
      <c r="K1913" s="12">
        <v>3.0000000000000001E-3</v>
      </c>
      <c r="L1913" s="12">
        <v>82</v>
      </c>
      <c r="M1913" s="12">
        <v>76</v>
      </c>
      <c r="N1913" s="12">
        <v>0.14000000000000001</v>
      </c>
      <c r="O1913" s="12">
        <v>0.69599999999999995</v>
      </c>
      <c r="P1913" s="12">
        <v>0.16500000000000001</v>
      </c>
      <c r="Q1913" s="12">
        <v>2039669</v>
      </c>
      <c r="R1913" s="12">
        <v>0.501</v>
      </c>
      <c r="S1913" s="17" cm="1">
        <f t="array" ref="S1913:T1913">VLOOKUP(Merged_Sheet!A1913,Merged_Sheet!A1913:F4603,{5,6},0)</f>
        <v>171000000000</v>
      </c>
      <c r="T1913" s="17">
        <v>171000000000</v>
      </c>
      <c r="U1913" s="12" cm="1">
        <f t="array" ref="U1913:Z1913">VLOOKUP(Merged_Sheet!A1913,BUSINESS!A1913:J4603,{5,6,7,8,9,10},0)</f>
        <v>0.36699999999999999</v>
      </c>
      <c r="V1913" s="12">
        <v>6</v>
      </c>
      <c r="W1913" s="12">
        <v>0</v>
      </c>
      <c r="X1913" s="12">
        <v>260</v>
      </c>
      <c r="Y1913" s="12">
        <v>0.64</v>
      </c>
      <c r="Z1913" s="12">
        <v>1.0269999999999999</v>
      </c>
      <c r="AA1913" s="17" cm="1">
        <f t="array" ref="AA1913:AB1913">VLOOKUP(Merged_Sheet!A1913,Merged_Sheet!A1913:F4603,{5,6},0)</f>
        <v>171000000000</v>
      </c>
      <c r="AB1913" s="17">
        <v>171000000000</v>
      </c>
      <c r="AC1913" s="16">
        <f t="shared" si="175"/>
        <v>83837.132397462527</v>
      </c>
      <c r="AD1913" s="12">
        <f t="shared" si="176"/>
        <v>83837.132397462527</v>
      </c>
      <c r="AE1913" s="12">
        <f t="shared" si="177"/>
        <v>83837.132397462527</v>
      </c>
      <c r="AF1913" s="12">
        <f t="shared" si="178"/>
        <v>83837.132397462527</v>
      </c>
      <c r="AG1913" s="12">
        <f t="shared" si="179"/>
        <v>0.499</v>
      </c>
    </row>
    <row r="1914" spans="1:33" ht="14.5" x14ac:dyDescent="0.35">
      <c r="A1914" s="12" t="str">
        <f t="shared" si="174"/>
        <v>Poland-Europe-2001</v>
      </c>
      <c r="B1914" s="13" t="s">
        <v>62</v>
      </c>
      <c r="C1914" s="14" t="s">
        <v>212</v>
      </c>
      <c r="D1914" s="15">
        <v>2001</v>
      </c>
      <c r="E1914" s="16" cm="1">
        <f t="array" ref="E1914:I1914">VLOOKUP(Merged_Sheet!A1914,GDP!A1914:I4604,{5,6,7,8,9},0)</f>
        <v>190000000000</v>
      </c>
      <c r="F1914" s="16">
        <v>190000000000</v>
      </c>
      <c r="G1914" s="12">
        <v>5.8999999999999997E-2</v>
      </c>
      <c r="H1914" s="12">
        <v>292</v>
      </c>
      <c r="I1914" s="12">
        <v>0.184</v>
      </c>
      <c r="J1914" s="12" cm="1">
        <f t="array" ref="J1914:R1914">VLOOKUP(Merged_Sheet!A1914,'HUMAN RESOURCES'!A1914:M4604,{5,6,7,8,9,10,11,12,13},0)</f>
        <v>1.0999999999999999E-2</v>
      </c>
      <c r="K1914" s="12">
        <v>4.0000000000000001E-3</v>
      </c>
      <c r="L1914" s="12">
        <v>81</v>
      </c>
      <c r="M1914" s="12">
        <v>77</v>
      </c>
      <c r="N1914" s="12">
        <v>0.18099999999999999</v>
      </c>
      <c r="O1914" s="12">
        <v>0.65600000000000003</v>
      </c>
      <c r="P1914" s="12">
        <v>0.16300000000000001</v>
      </c>
      <c r="Q1914" s="12">
        <v>5523095</v>
      </c>
      <c r="R1914" s="12">
        <v>0.86699999999999999</v>
      </c>
      <c r="S1914" s="17" cm="1">
        <f t="array" ref="S1914:T1914">VLOOKUP(Merged_Sheet!A1914,Merged_Sheet!A1914:F4604,{5,6},0)</f>
        <v>190000000000</v>
      </c>
      <c r="T1914" s="17">
        <v>190000000000</v>
      </c>
      <c r="U1914" s="12" cm="1">
        <f t="array" ref="U1914:Z1914">VLOOKUP(Merged_Sheet!A1914,BUSINESS!A1914:J4604,{5,6,7,8,9,10},0)</f>
        <v>0.28199999999999997</v>
      </c>
      <c r="V1914" s="12">
        <v>6</v>
      </c>
      <c r="W1914" s="12">
        <v>0</v>
      </c>
      <c r="X1914" s="12">
        <v>135</v>
      </c>
      <c r="Y1914" s="12">
        <v>0.86799999999999999</v>
      </c>
      <c r="Z1914" s="12">
        <v>1.2370000000000001</v>
      </c>
      <c r="AA1914" s="17" cm="1">
        <f t="array" ref="AA1914:AB1914">VLOOKUP(Merged_Sheet!A1914,Merged_Sheet!A1914:F4604,{5,6},0)</f>
        <v>190000000000</v>
      </c>
      <c r="AB1914" s="17">
        <v>190000000000</v>
      </c>
      <c r="AC1914" s="16">
        <f t="shared" si="175"/>
        <v>34401.00161232063</v>
      </c>
      <c r="AD1914" s="12">
        <f t="shared" si="176"/>
        <v>34401.00161232063</v>
      </c>
      <c r="AE1914" s="12">
        <f t="shared" si="177"/>
        <v>34401.00161232063</v>
      </c>
      <c r="AF1914" s="12">
        <f t="shared" si="178"/>
        <v>34401.00161232063</v>
      </c>
      <c r="AG1914" s="12">
        <f t="shared" si="179"/>
        <v>0.13300000000000001</v>
      </c>
    </row>
    <row r="1915" spans="1:33" ht="14.5" x14ac:dyDescent="0.35">
      <c r="A1915" s="12" t="str">
        <f t="shared" si="174"/>
        <v>Poland-Europe-2002</v>
      </c>
      <c r="B1915" s="13" t="s">
        <v>62</v>
      </c>
      <c r="C1915" s="14" t="s">
        <v>212</v>
      </c>
      <c r="D1915" s="15">
        <v>2002</v>
      </c>
      <c r="E1915" s="16" cm="1">
        <f t="array" ref="E1915:I1915">VLOOKUP(Merged_Sheet!A1915,GDP!A1915:I4605,{5,6,7,8,9},0)</f>
        <v>198000000000</v>
      </c>
      <c r="F1915" s="16">
        <v>198000000000</v>
      </c>
      <c r="G1915" s="12">
        <v>6.3E-2</v>
      </c>
      <c r="H1915" s="12">
        <v>328</v>
      </c>
      <c r="I1915" s="12">
        <v>0.12</v>
      </c>
      <c r="J1915" s="12" cm="1">
        <f t="array" ref="J1915:R1915">VLOOKUP(Merged_Sheet!A1915,'HUMAN RESOURCES'!A1915:M4605,{5,6,7,8,9,10,11,12,13},0)</f>
        <v>1.0999999999999999E-2</v>
      </c>
      <c r="K1915" s="12">
        <v>3.0000000000000001E-3</v>
      </c>
      <c r="L1915" s="12">
        <v>83</v>
      </c>
      <c r="M1915" s="12">
        <v>77</v>
      </c>
      <c r="N1915" s="12">
        <v>0.16600000000000001</v>
      </c>
      <c r="O1915" s="12">
        <v>0.66600000000000004</v>
      </c>
      <c r="P1915" s="12">
        <v>0.16700000000000001</v>
      </c>
      <c r="Q1915" s="12">
        <v>5338871</v>
      </c>
      <c r="R1915" s="12">
        <v>0.83399999999999996</v>
      </c>
      <c r="S1915" s="17" cm="1">
        <f t="array" ref="S1915:T1915">VLOOKUP(Merged_Sheet!A1915,Merged_Sheet!A1915:F4605,{5,6},0)</f>
        <v>198000000000</v>
      </c>
      <c r="T1915" s="17">
        <v>198000000000</v>
      </c>
      <c r="U1915" s="12" cm="1">
        <f t="array" ref="U1915:Z1915">VLOOKUP(Merged_Sheet!A1915,BUSINESS!A1915:J4605,{5,6,7,8,9,10},0)</f>
        <v>0.47699999999999998</v>
      </c>
      <c r="V1915" s="12">
        <v>14</v>
      </c>
      <c r="W1915" s="12">
        <v>0</v>
      </c>
      <c r="X1915" s="12">
        <v>243</v>
      </c>
      <c r="Y1915" s="12">
        <v>0.82499999999999996</v>
      </c>
      <c r="Z1915" s="12">
        <v>1.4410000000000001</v>
      </c>
      <c r="AA1915" s="17" cm="1">
        <f t="array" ref="AA1915:AB1915">VLOOKUP(Merged_Sheet!A1915,Merged_Sheet!A1915:F4605,{5,6},0)</f>
        <v>198000000000</v>
      </c>
      <c r="AB1915" s="17">
        <v>198000000000</v>
      </c>
      <c r="AC1915" s="16">
        <f t="shared" si="175"/>
        <v>37086.492631119952</v>
      </c>
      <c r="AD1915" s="12">
        <f t="shared" si="176"/>
        <v>37086.492631119952</v>
      </c>
      <c r="AE1915" s="12">
        <f t="shared" si="177"/>
        <v>37086.492631119952</v>
      </c>
      <c r="AF1915" s="12">
        <f t="shared" si="178"/>
        <v>37086.492631119952</v>
      </c>
      <c r="AG1915" s="12">
        <f t="shared" si="179"/>
        <v>0.16600000000000004</v>
      </c>
    </row>
    <row r="1916" spans="1:33" ht="14.5" x14ac:dyDescent="0.35">
      <c r="A1916" s="12" t="str">
        <f t="shared" si="174"/>
        <v>Poland-Europe-2003</v>
      </c>
      <c r="B1916" s="13" t="s">
        <v>62</v>
      </c>
      <c r="C1916" s="14" t="s">
        <v>212</v>
      </c>
      <c r="D1916" s="15">
        <v>2003</v>
      </c>
      <c r="E1916" s="16" cm="1">
        <f t="array" ref="E1916:I1916">VLOOKUP(Merged_Sheet!A1916,GDP!A1916:I4606,{5,6,7,8,9},0)</f>
        <v>217000000000</v>
      </c>
      <c r="F1916" s="16">
        <v>217000000000</v>
      </c>
      <c r="G1916" s="12">
        <v>6.2E-2</v>
      </c>
      <c r="H1916" s="12">
        <v>354</v>
      </c>
      <c r="I1916" s="12">
        <v>7.2999999999999995E-2</v>
      </c>
      <c r="J1916" s="12" cm="1">
        <f t="array" ref="J1916:R1916">VLOOKUP(Merged_Sheet!A1916,'HUMAN RESOURCES'!A1916:M4606,{5,6,7,8,9,10,11,12,13},0)</f>
        <v>1.0999999999999999E-2</v>
      </c>
      <c r="K1916" s="12">
        <v>4.0000000000000001E-3</v>
      </c>
      <c r="L1916" s="12">
        <v>83</v>
      </c>
      <c r="M1916" s="12">
        <v>78</v>
      </c>
      <c r="N1916" s="12">
        <v>0.14499999999999999</v>
      </c>
      <c r="O1916" s="12">
        <v>0.66700000000000004</v>
      </c>
      <c r="P1916" s="12">
        <v>0.189</v>
      </c>
      <c r="Q1916" s="12">
        <v>11187085</v>
      </c>
      <c r="R1916" s="12">
        <v>0.75900000000000001</v>
      </c>
      <c r="S1916" s="17" cm="1">
        <f t="array" ref="S1916:T1916">VLOOKUP(Merged_Sheet!A1916,Merged_Sheet!A1916:F4606,{5,6},0)</f>
        <v>217000000000</v>
      </c>
      <c r="T1916" s="17">
        <v>217000000000</v>
      </c>
      <c r="U1916" s="12" cm="1">
        <f t="array" ref="U1916:Z1916">VLOOKUP(Merged_Sheet!A1916,BUSINESS!A1916:J4606,{5,6,7,8,9,10},0)</f>
        <v>0.46700000000000003</v>
      </c>
      <c r="V1916" s="12">
        <v>19</v>
      </c>
      <c r="W1916" s="12">
        <v>0</v>
      </c>
      <c r="X1916" s="12">
        <v>224</v>
      </c>
      <c r="Y1916" s="12">
        <v>0.42399999999999999</v>
      </c>
      <c r="Z1916" s="12">
        <v>1.198</v>
      </c>
      <c r="AA1916" s="17" cm="1">
        <f t="array" ref="AA1916:AB1916">VLOOKUP(Merged_Sheet!A1916,Merged_Sheet!A1916:F4606,{5,6},0)</f>
        <v>217000000000</v>
      </c>
      <c r="AB1916" s="17">
        <v>217000000000</v>
      </c>
      <c r="AC1916" s="16">
        <f t="shared" si="175"/>
        <v>19397.367589501646</v>
      </c>
      <c r="AD1916" s="12">
        <f t="shared" si="176"/>
        <v>19397.367589501646</v>
      </c>
      <c r="AE1916" s="12">
        <f t="shared" si="177"/>
        <v>19397.367589501646</v>
      </c>
      <c r="AF1916" s="12">
        <f t="shared" si="178"/>
        <v>19397.367589501646</v>
      </c>
      <c r="AG1916" s="12">
        <f t="shared" si="179"/>
        <v>0.24099999999999999</v>
      </c>
    </row>
    <row r="1917" spans="1:33" ht="14.5" x14ac:dyDescent="0.35">
      <c r="A1917" s="12" t="str">
        <f t="shared" si="174"/>
        <v>Poland-Europe-2004</v>
      </c>
      <c r="B1917" s="13" t="s">
        <v>62</v>
      </c>
      <c r="C1917" s="14" t="s">
        <v>212</v>
      </c>
      <c r="D1917" s="15">
        <v>2004</v>
      </c>
      <c r="E1917" s="16" cm="1">
        <f t="array" ref="E1917:I1917">VLOOKUP(Merged_Sheet!A1917,GDP!A1917:I4607,{5,6,7,8,9},0)</f>
        <v>253000000000</v>
      </c>
      <c r="F1917" s="16">
        <v>253000000000</v>
      </c>
      <c r="G1917" s="12">
        <v>6.2E-2</v>
      </c>
      <c r="H1917" s="12">
        <v>410</v>
      </c>
      <c r="I1917" s="12">
        <v>7.5999999999999998E-2</v>
      </c>
      <c r="J1917" s="12" cm="1">
        <f t="array" ref="J1917:R1917">VLOOKUP(Merged_Sheet!A1917,'HUMAN RESOURCES'!A1917:M4607,{5,6,7,8,9,10,11,12,13},0)</f>
        <v>1.0999999999999999E-2</v>
      </c>
      <c r="K1917" s="12">
        <v>2E-3</v>
      </c>
      <c r="L1917" s="12">
        <v>83</v>
      </c>
      <c r="M1917" s="12">
        <v>78</v>
      </c>
      <c r="N1917" s="12">
        <v>0.17799999999999999</v>
      </c>
      <c r="O1917" s="12">
        <v>0.68200000000000005</v>
      </c>
      <c r="P1917" s="12">
        <v>0.14000000000000001</v>
      </c>
      <c r="Q1917" s="12">
        <v>497783</v>
      </c>
      <c r="R1917" s="12">
        <v>0.88200000000000001</v>
      </c>
      <c r="S1917" s="17" cm="1">
        <f t="array" ref="S1917:T1917">VLOOKUP(Merged_Sheet!A1917,Merged_Sheet!A1917:F4607,{5,6},0)</f>
        <v>253000000000</v>
      </c>
      <c r="T1917" s="17">
        <v>253000000000</v>
      </c>
      <c r="U1917" s="12" cm="1">
        <f t="array" ref="U1917:Z1917">VLOOKUP(Merged_Sheet!A1917,BUSINESS!A1917:J4607,{5,6,7,8,9,10},0)</f>
        <v>0.2</v>
      </c>
      <c r="V1917" s="12">
        <v>24</v>
      </c>
      <c r="W1917" s="12">
        <v>0</v>
      </c>
      <c r="X1917" s="12">
        <v>59</v>
      </c>
      <c r="Y1917" s="12">
        <v>0.873</v>
      </c>
      <c r="Z1917" s="12">
        <v>1.4450000000000001</v>
      </c>
      <c r="AA1917" s="17" cm="1">
        <f t="array" ref="AA1917:AB1917">VLOOKUP(Merged_Sheet!A1917,Merged_Sheet!A1917:F4607,{5,6},0)</f>
        <v>253000000000</v>
      </c>
      <c r="AB1917" s="17">
        <v>253000000000</v>
      </c>
      <c r="AC1917" s="16">
        <f t="shared" si="175"/>
        <v>508253.5964466444</v>
      </c>
      <c r="AD1917" s="12">
        <f t="shared" si="176"/>
        <v>508253.5964466444</v>
      </c>
      <c r="AE1917" s="12">
        <f t="shared" si="177"/>
        <v>508253.5964466444</v>
      </c>
      <c r="AF1917" s="12">
        <f t="shared" si="178"/>
        <v>508253.5964466444</v>
      </c>
      <c r="AG1917" s="12">
        <f t="shared" si="179"/>
        <v>0.11799999999999999</v>
      </c>
    </row>
    <row r="1918" spans="1:33" ht="14.5" x14ac:dyDescent="0.35">
      <c r="A1918" s="12" t="str">
        <f t="shared" si="174"/>
        <v>Poland-Europe-2005</v>
      </c>
      <c r="B1918" s="13" t="s">
        <v>62</v>
      </c>
      <c r="C1918" s="14" t="s">
        <v>212</v>
      </c>
      <c r="D1918" s="15">
        <v>2005</v>
      </c>
      <c r="E1918" s="16" cm="1">
        <f t="array" ref="E1918:I1918">VLOOKUP(Merged_Sheet!A1918,GDP!A1918:I4608,{5,6,7,8,9},0)</f>
        <v>304000000000</v>
      </c>
      <c r="F1918" s="16">
        <v>304000000000</v>
      </c>
      <c r="G1918" s="12">
        <v>6.2E-2</v>
      </c>
      <c r="H1918" s="12">
        <v>494</v>
      </c>
      <c r="I1918" s="12">
        <v>6.8000000000000005E-2</v>
      </c>
      <c r="J1918" s="12" cm="1">
        <f t="array" ref="J1918:R1918">VLOOKUP(Merged_Sheet!A1918,'HUMAN RESOURCES'!A1918:M4608,{5,6,7,8,9,10,11,12,13},0)</f>
        <v>1.0999999999999999E-2</v>
      </c>
      <c r="K1918" s="12">
        <v>4.0000000000000001E-3</v>
      </c>
      <c r="L1918" s="12">
        <v>83</v>
      </c>
      <c r="M1918" s="12">
        <v>79</v>
      </c>
      <c r="N1918" s="12">
        <v>0.17699999999999999</v>
      </c>
      <c r="O1918" s="12">
        <v>0.67300000000000004</v>
      </c>
      <c r="P1918" s="12">
        <v>0.15</v>
      </c>
      <c r="Q1918" s="12">
        <v>16530388</v>
      </c>
      <c r="R1918" s="12">
        <v>0.86199999999999999</v>
      </c>
      <c r="S1918" s="17" cm="1">
        <f t="array" ref="S1918:T1918">VLOOKUP(Merged_Sheet!A1918,Merged_Sheet!A1918:F4608,{5,6},0)</f>
        <v>304000000000</v>
      </c>
      <c r="T1918" s="17">
        <v>304000000000</v>
      </c>
      <c r="U1918" s="12" cm="1">
        <f t="array" ref="U1918:Z1918">VLOOKUP(Merged_Sheet!A1918,BUSINESS!A1918:J4608,{5,6,7,8,9,10},0)</f>
        <v>0.38500000000000001</v>
      </c>
      <c r="V1918" s="12">
        <v>8</v>
      </c>
      <c r="W1918" s="12">
        <v>0</v>
      </c>
      <c r="X1918" s="12">
        <v>164</v>
      </c>
      <c r="Y1918" s="12">
        <v>0.89600000000000002</v>
      </c>
      <c r="Z1918" s="12">
        <v>1.2170000000000001</v>
      </c>
      <c r="AA1918" s="17" cm="1">
        <f t="array" ref="AA1918:AB1918">VLOOKUP(Merged_Sheet!A1918,Merged_Sheet!A1918:F4608,{5,6},0)</f>
        <v>304000000000</v>
      </c>
      <c r="AB1918" s="17">
        <v>304000000000</v>
      </c>
      <c r="AC1918" s="16">
        <f t="shared" si="175"/>
        <v>18390.372930145379</v>
      </c>
      <c r="AD1918" s="12">
        <f t="shared" si="176"/>
        <v>18390.372930145379</v>
      </c>
      <c r="AE1918" s="12">
        <f t="shared" si="177"/>
        <v>18390.372930145379</v>
      </c>
      <c r="AF1918" s="12">
        <f t="shared" si="178"/>
        <v>18390.372930145379</v>
      </c>
      <c r="AG1918" s="12">
        <f t="shared" si="179"/>
        <v>0.13800000000000001</v>
      </c>
    </row>
    <row r="1919" spans="1:33" ht="14.5" x14ac:dyDescent="0.35">
      <c r="A1919" s="12" t="str">
        <f t="shared" si="174"/>
        <v>Poland-Europe-2006</v>
      </c>
      <c r="B1919" s="13" t="s">
        <v>62</v>
      </c>
      <c r="C1919" s="14" t="s">
        <v>212</v>
      </c>
      <c r="D1919" s="15">
        <v>2006</v>
      </c>
      <c r="E1919" s="16" cm="1">
        <f t="array" ref="E1919:I1919">VLOOKUP(Merged_Sheet!A1919,GDP!A1919:I4609,{5,6,7,8,9},0)</f>
        <v>342000000000</v>
      </c>
      <c r="F1919" s="16">
        <v>342000000000</v>
      </c>
      <c r="G1919" s="12">
        <v>6.2E-2</v>
      </c>
      <c r="H1919" s="12">
        <v>554</v>
      </c>
      <c r="I1919" s="12">
        <v>5.5E-2</v>
      </c>
      <c r="J1919" s="12" cm="1">
        <f t="array" ref="J1919:R1919">VLOOKUP(Merged_Sheet!A1919,'HUMAN RESOURCES'!A1919:M4609,{5,6,7,8,9,10,11,12,13},0)</f>
        <v>1.0999999999999999E-2</v>
      </c>
      <c r="K1919" s="12">
        <v>4.0000000000000001E-3</v>
      </c>
      <c r="L1919" s="12">
        <v>85</v>
      </c>
      <c r="M1919" s="12">
        <v>79</v>
      </c>
      <c r="N1919" s="12">
        <v>0.14799999999999999</v>
      </c>
      <c r="O1919" s="12">
        <v>0.68200000000000005</v>
      </c>
      <c r="P1919" s="12">
        <v>0.17</v>
      </c>
      <c r="Q1919" s="12">
        <v>46362946</v>
      </c>
      <c r="R1919" s="12">
        <v>0.78200000000000003</v>
      </c>
      <c r="S1919" s="17" cm="1">
        <f t="array" ref="S1919:T1919">VLOOKUP(Merged_Sheet!A1919,Merged_Sheet!A1919:F4609,{5,6},0)</f>
        <v>342000000000</v>
      </c>
      <c r="T1919" s="17">
        <v>342000000000</v>
      </c>
      <c r="U1919" s="12" cm="1">
        <f t="array" ref="U1919:Z1919">VLOOKUP(Merged_Sheet!A1919,BUSINESS!A1919:J4609,{5,6,7,8,9,10},0)</f>
        <v>0.57099999999999995</v>
      </c>
      <c r="V1919" s="12">
        <v>47</v>
      </c>
      <c r="W1919" s="12">
        <v>0</v>
      </c>
      <c r="X1919" s="12">
        <v>213</v>
      </c>
      <c r="Y1919" s="12">
        <v>0.624</v>
      </c>
      <c r="Z1919" s="12">
        <v>1.1160000000000001</v>
      </c>
      <c r="AA1919" s="17" cm="1">
        <f t="array" ref="AA1919:AB1919">VLOOKUP(Merged_Sheet!A1919,Merged_Sheet!A1919:F4609,{5,6},0)</f>
        <v>342000000000</v>
      </c>
      <c r="AB1919" s="17">
        <v>342000000000</v>
      </c>
      <c r="AC1919" s="16">
        <f t="shared" si="175"/>
        <v>7376.5804269642404</v>
      </c>
      <c r="AD1919" s="12">
        <f t="shared" si="176"/>
        <v>7376.5804269642404</v>
      </c>
      <c r="AE1919" s="12">
        <f t="shared" si="177"/>
        <v>7376.5804269642404</v>
      </c>
      <c r="AF1919" s="12">
        <f t="shared" si="178"/>
        <v>7376.5804269642404</v>
      </c>
      <c r="AG1919" s="12">
        <f t="shared" si="179"/>
        <v>0.21799999999999997</v>
      </c>
    </row>
    <row r="1920" spans="1:33" ht="14.5" x14ac:dyDescent="0.35">
      <c r="A1920" s="12" t="str">
        <f t="shared" si="174"/>
        <v>Poland-Europe-2007</v>
      </c>
      <c r="B1920" s="13" t="s">
        <v>62</v>
      </c>
      <c r="C1920" s="14" t="s">
        <v>212</v>
      </c>
      <c r="D1920" s="15">
        <v>2007</v>
      </c>
      <c r="E1920" s="16" cm="1">
        <f t="array" ref="E1920:I1920">VLOOKUP(Merged_Sheet!A1920,GDP!A1920:I4610,{5,6,7,8,9},0)</f>
        <v>425000000000</v>
      </c>
      <c r="F1920" s="16">
        <v>425000000000</v>
      </c>
      <c r="G1920" s="12">
        <v>6.3E-2</v>
      </c>
      <c r="H1920" s="12">
        <v>706</v>
      </c>
      <c r="I1920" s="12">
        <v>0</v>
      </c>
      <c r="J1920" s="12" cm="1">
        <f t="array" ref="J1920:R1920">VLOOKUP(Merged_Sheet!A1920,'HUMAN RESOURCES'!A1920:M4610,{5,6,7,8,9,10,11,12,13},0)</f>
        <v>1.0999999999999999E-2</v>
      </c>
      <c r="K1920" s="12">
        <v>0</v>
      </c>
      <c r="L1920" s="12">
        <v>84</v>
      </c>
      <c r="M1920" s="12">
        <v>80</v>
      </c>
      <c r="N1920" s="12">
        <v>0</v>
      </c>
      <c r="O1920" s="12">
        <v>0</v>
      </c>
      <c r="P1920" s="12">
        <v>0</v>
      </c>
      <c r="Q1920" s="12">
        <v>35851</v>
      </c>
      <c r="R1920" s="12">
        <v>0.14499999999999999</v>
      </c>
      <c r="S1920" s="17" cm="1">
        <f t="array" ref="S1920:T1920">VLOOKUP(Merged_Sheet!A1920,Merged_Sheet!A1920:F4610,{5,6},0)</f>
        <v>425000000000</v>
      </c>
      <c r="T1920" s="17">
        <v>425000000000</v>
      </c>
      <c r="U1920" s="12" cm="1">
        <f t="array" ref="U1920:Z1920">VLOOKUP(Merged_Sheet!A1920,BUSINESS!A1920:J4610,{5,6,7,8,9,10},0)</f>
        <v>0</v>
      </c>
      <c r="V1920" s="12">
        <v>0</v>
      </c>
      <c r="W1920" s="12">
        <v>0</v>
      </c>
      <c r="X1920" s="12">
        <v>0</v>
      </c>
      <c r="Y1920" s="12">
        <v>0.75</v>
      </c>
      <c r="Z1920" s="12">
        <v>0.97599999999999998</v>
      </c>
      <c r="AA1920" s="17" cm="1">
        <f t="array" ref="AA1920:AB1920">VLOOKUP(Merged_Sheet!A1920,Merged_Sheet!A1920:F4610,{5,6},0)</f>
        <v>425000000000</v>
      </c>
      <c r="AB1920" s="17">
        <v>425000000000</v>
      </c>
      <c r="AC1920" s="16">
        <f t="shared" si="175"/>
        <v>11854620.51267747</v>
      </c>
      <c r="AD1920" s="12">
        <f t="shared" si="176"/>
        <v>11854620.51267747</v>
      </c>
      <c r="AE1920" s="12">
        <f t="shared" si="177"/>
        <v>11854620.51267747</v>
      </c>
      <c r="AF1920" s="12">
        <f t="shared" si="178"/>
        <v>11854620.51267747</v>
      </c>
      <c r="AG1920" s="12">
        <f t="shared" si="179"/>
        <v>0.85499999999999998</v>
      </c>
    </row>
    <row r="1921" spans="1:33" ht="14.5" x14ac:dyDescent="0.35">
      <c r="A1921" s="12" t="str">
        <f t="shared" si="174"/>
        <v>Poland-Europe-2008</v>
      </c>
      <c r="B1921" s="13" t="s">
        <v>62</v>
      </c>
      <c r="C1921" s="14" t="s">
        <v>212</v>
      </c>
      <c r="D1921" s="15">
        <v>2008</v>
      </c>
      <c r="E1921" s="16" cm="1">
        <f t="array" ref="E1921:I1921">VLOOKUP(Merged_Sheet!A1921,GDP!A1921:I4611,{5,6,7,8,9},0)</f>
        <v>529000000000</v>
      </c>
      <c r="F1921" s="16">
        <v>529000000000</v>
      </c>
      <c r="G1921" s="12">
        <v>6.9000000000000006E-2</v>
      </c>
      <c r="H1921" s="12">
        <v>956</v>
      </c>
      <c r="I1921" s="12">
        <v>0</v>
      </c>
      <c r="J1921" s="12" cm="1">
        <f t="array" ref="J1921:R1921">VLOOKUP(Merged_Sheet!A1921,'HUMAN RESOURCES'!A1921:M4611,{5,6,7,8,9,10,11,12,13},0)</f>
        <v>1.0999999999999999E-2</v>
      </c>
      <c r="K1921" s="12">
        <v>3.0000000000000001E-3</v>
      </c>
      <c r="L1921" s="12">
        <v>86</v>
      </c>
      <c r="M1921" s="12">
        <v>80</v>
      </c>
      <c r="N1921" s="12">
        <v>0</v>
      </c>
      <c r="O1921" s="12">
        <v>0</v>
      </c>
      <c r="P1921" s="12">
        <v>0</v>
      </c>
      <c r="Q1921" s="12">
        <v>30698</v>
      </c>
      <c r="R1921" s="12">
        <v>0.94099999999999995</v>
      </c>
      <c r="S1921" s="17" cm="1">
        <f t="array" ref="S1921:T1921">VLOOKUP(Merged_Sheet!A1921,Merged_Sheet!A1921:F4611,{5,6},0)</f>
        <v>529000000000</v>
      </c>
      <c r="T1921" s="17">
        <v>529000000000</v>
      </c>
      <c r="U1921" s="12" cm="1">
        <f t="array" ref="U1921:Z1921">VLOOKUP(Merged_Sheet!A1921,BUSINESS!A1921:J4611,{5,6,7,8,9,10},0)</f>
        <v>0</v>
      </c>
      <c r="V1921" s="12">
        <v>0</v>
      </c>
      <c r="W1921" s="12">
        <v>0</v>
      </c>
      <c r="X1921" s="12">
        <v>0</v>
      </c>
      <c r="Y1921" s="12">
        <v>0.54200000000000004</v>
      </c>
      <c r="Z1921" s="12">
        <v>0.97599999999999998</v>
      </c>
      <c r="AA1921" s="17" cm="1">
        <f t="array" ref="AA1921:AB1921">VLOOKUP(Merged_Sheet!A1921,Merged_Sheet!A1921:F4611,{5,6},0)</f>
        <v>529000000000</v>
      </c>
      <c r="AB1921" s="17">
        <v>529000000000</v>
      </c>
      <c r="AC1921" s="16">
        <f t="shared" si="175"/>
        <v>17232392.989771321</v>
      </c>
      <c r="AD1921" s="12">
        <f t="shared" si="176"/>
        <v>17232392.989771321</v>
      </c>
      <c r="AE1921" s="12">
        <f t="shared" si="177"/>
        <v>17232392.989771321</v>
      </c>
      <c r="AF1921" s="12">
        <f t="shared" si="178"/>
        <v>17232392.989771321</v>
      </c>
      <c r="AG1921" s="12">
        <f t="shared" si="179"/>
        <v>5.9000000000000052E-2</v>
      </c>
    </row>
    <row r="1922" spans="1:33" ht="14.5" x14ac:dyDescent="0.35">
      <c r="A1922" s="12" t="str">
        <f t="shared" si="174"/>
        <v>Poland-Europe-2009</v>
      </c>
      <c r="B1922" s="13" t="s">
        <v>62</v>
      </c>
      <c r="C1922" s="14" t="s">
        <v>212</v>
      </c>
      <c r="D1922" s="15">
        <v>2009</v>
      </c>
      <c r="E1922" s="16" cm="1">
        <f t="array" ref="E1922:I1922">VLOOKUP(Merged_Sheet!A1922,GDP!A1922:I4612,{5,6,7,8,9},0)</f>
        <v>431000000000</v>
      </c>
      <c r="F1922" s="16">
        <v>431000000000</v>
      </c>
      <c r="G1922" s="12">
        <v>7.1999999999999995E-2</v>
      </c>
      <c r="H1922" s="12">
        <v>813</v>
      </c>
      <c r="I1922" s="12">
        <v>0</v>
      </c>
      <c r="J1922" s="12" cm="1">
        <f t="array" ref="J1922:R1922">VLOOKUP(Merged_Sheet!A1922,'HUMAN RESOURCES'!A1922:M4612,{5,6,7,8,9,10,11,12,13},0)</f>
        <v>1.2E-2</v>
      </c>
      <c r="K1922" s="12">
        <v>1.0999999999999999E-2</v>
      </c>
      <c r="L1922" s="12">
        <v>75</v>
      </c>
      <c r="M1922" s="12">
        <v>63</v>
      </c>
      <c r="N1922" s="12">
        <v>0.14799999999999999</v>
      </c>
      <c r="O1922" s="12">
        <v>0.72</v>
      </c>
      <c r="P1922" s="12">
        <v>0.13300000000000001</v>
      </c>
      <c r="Q1922" s="12">
        <v>141909244</v>
      </c>
      <c r="R1922" s="12">
        <v>0.73599999999999999</v>
      </c>
      <c r="S1922" s="17" cm="1">
        <f t="array" ref="S1922:T1922">VLOOKUP(Merged_Sheet!A1922,Merged_Sheet!A1922:F4612,{5,6},0)</f>
        <v>431000000000</v>
      </c>
      <c r="T1922" s="17">
        <v>431000000000</v>
      </c>
      <c r="U1922" s="12" cm="1">
        <f t="array" ref="U1922:Z1922">VLOOKUP(Merged_Sheet!A1922,BUSINESS!A1922:J4612,{5,6,7,8,9,10},0)</f>
        <v>0.48299999999999998</v>
      </c>
      <c r="V1922" s="12">
        <v>29</v>
      </c>
      <c r="W1922" s="12">
        <v>0</v>
      </c>
      <c r="X1922" s="12">
        <v>320</v>
      </c>
      <c r="Y1922" s="12">
        <v>0.28999999999999998</v>
      </c>
      <c r="Z1922" s="12">
        <v>1.601</v>
      </c>
      <c r="AA1922" s="17" cm="1">
        <f t="array" ref="AA1922:AB1922">VLOOKUP(Merged_Sheet!A1922,Merged_Sheet!A1922:F4612,{5,6},0)</f>
        <v>431000000000</v>
      </c>
      <c r="AB1922" s="17">
        <v>431000000000</v>
      </c>
      <c r="AC1922" s="16">
        <f t="shared" si="175"/>
        <v>3037.1523929758937</v>
      </c>
      <c r="AD1922" s="12">
        <f t="shared" si="176"/>
        <v>3037.1523929758937</v>
      </c>
      <c r="AE1922" s="12">
        <f t="shared" si="177"/>
        <v>3037.1523929758937</v>
      </c>
      <c r="AF1922" s="12">
        <f t="shared" si="178"/>
        <v>3037.1523929758937</v>
      </c>
      <c r="AG1922" s="12">
        <f t="shared" si="179"/>
        <v>0.26400000000000001</v>
      </c>
    </row>
    <row r="1923" spans="1:33" ht="14.5" x14ac:dyDescent="0.35">
      <c r="A1923" s="12" t="str">
        <f t="shared" ref="A1923:A1986" si="18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6" cm="1">
        <f t="array" ref="E1923:I1923">VLOOKUP(Merged_Sheet!A1923,GDP!A1923:I4613,{5,6,7,8,9},0)</f>
        <v>470000000000</v>
      </c>
      <c r="F1923" s="16">
        <v>470000000000</v>
      </c>
      <c r="G1923" s="12">
        <v>7.0000000000000007E-2</v>
      </c>
      <c r="H1923" s="12">
        <v>860</v>
      </c>
      <c r="I1923" s="12">
        <v>0</v>
      </c>
      <c r="J1923" s="12" cm="1">
        <f t="array" ref="J1923:R1923">VLOOKUP(Merged_Sheet!A1923,'HUMAN RESOURCES'!A1923:M4613,{5,6,7,8,9,10,11,12,13},0)</f>
        <v>1.2E-2</v>
      </c>
      <c r="K1923" s="12">
        <v>1.6E-2</v>
      </c>
      <c r="L1923" s="12">
        <v>72</v>
      </c>
      <c r="M1923" s="12">
        <v>65</v>
      </c>
      <c r="N1923" s="12">
        <v>0.16900000000000001</v>
      </c>
      <c r="O1923" s="12">
        <v>0.71899999999999997</v>
      </c>
      <c r="P1923" s="12">
        <v>0.112</v>
      </c>
      <c r="Q1923" s="12">
        <v>3565604</v>
      </c>
      <c r="R1923" s="12">
        <v>0.44900000000000001</v>
      </c>
      <c r="S1923" s="17" cm="1">
        <f t="array" ref="S1923:T1923">VLOOKUP(Merged_Sheet!A1923,Merged_Sheet!A1923:F4613,{5,6},0)</f>
        <v>470000000000</v>
      </c>
      <c r="T1923" s="17">
        <v>470000000000</v>
      </c>
      <c r="U1923" s="12" cm="1">
        <f t="array" ref="U1923:Z1923">VLOOKUP(Merged_Sheet!A1923,BUSINESS!A1923:J4613,{5,6,7,8,9,10},0)</f>
        <v>0.31</v>
      </c>
      <c r="V1923" s="12">
        <v>10</v>
      </c>
      <c r="W1923" s="12">
        <v>0</v>
      </c>
      <c r="X1923" s="12">
        <v>228</v>
      </c>
      <c r="Y1923" s="12">
        <v>0.27500000000000002</v>
      </c>
      <c r="Z1923" s="12">
        <v>0.59299999999999997</v>
      </c>
      <c r="AA1923" s="17" cm="1">
        <f t="array" ref="AA1923:AB1923">VLOOKUP(Merged_Sheet!A1923,Merged_Sheet!A1923:F4613,{5,6},0)</f>
        <v>470000000000</v>
      </c>
      <c r="AB1923" s="17">
        <v>470000000000</v>
      </c>
      <c r="AC1923" s="16">
        <f t="shared" ref="AC1923:AC1986" si="181">F1923/Q1923</f>
        <v>131814.97440545837</v>
      </c>
      <c r="AD1923" s="12">
        <f t="shared" ref="AD1923:AD1986" si="182">AB1923/Q1923</f>
        <v>131814.97440545837</v>
      </c>
      <c r="AE1923" s="12">
        <f t="shared" ref="AE1923:AE1986" si="183">AA1923/Q1923</f>
        <v>131814.97440545837</v>
      </c>
      <c r="AF1923" s="12">
        <f t="shared" ref="AF1923:AF1986" si="184">T1923/Q1923</f>
        <v>131814.97440545837</v>
      </c>
      <c r="AG1923" s="12">
        <f t="shared" ref="AG1923:AG1986" si="185">1-R1923</f>
        <v>0.55099999999999993</v>
      </c>
    </row>
    <row r="1924" spans="1:33" ht="14.5" x14ac:dyDescent="0.35">
      <c r="A1924" s="12" t="str">
        <f t="shared" si="180"/>
        <v>Poland-Europe-2011</v>
      </c>
      <c r="B1924" s="13" t="s">
        <v>62</v>
      </c>
      <c r="C1924" s="14" t="s">
        <v>212</v>
      </c>
      <c r="D1924" s="15">
        <v>2011</v>
      </c>
      <c r="E1924" s="16" cm="1">
        <f t="array" ref="E1924:I1924">VLOOKUP(Merged_Sheet!A1924,GDP!A1924:I4614,{5,6,7,8,9},0)</f>
        <v>516000000000</v>
      </c>
      <c r="F1924" s="16">
        <v>516000000000</v>
      </c>
      <c r="G1924" s="12">
        <v>6.8000000000000005E-2</v>
      </c>
      <c r="H1924" s="12">
        <v>915</v>
      </c>
      <c r="I1924" s="12">
        <v>0</v>
      </c>
      <c r="J1924" s="12" cm="1">
        <f t="array" ref="J1924:R1924">VLOOKUP(Merged_Sheet!A1924,'HUMAN RESOURCES'!A1924:M4614,{5,6,7,8,9,10,11,12,13},0)</f>
        <v>1.2E-2</v>
      </c>
      <c r="K1924" s="12">
        <v>6.0000000000000001E-3</v>
      </c>
      <c r="L1924" s="12">
        <v>79</v>
      </c>
      <c r="M1924" s="12">
        <v>68</v>
      </c>
      <c r="N1924" s="12">
        <v>0.154</v>
      </c>
      <c r="O1924" s="12">
        <v>0.69199999999999995</v>
      </c>
      <c r="P1924" s="12">
        <v>0.155</v>
      </c>
      <c r="Q1924" s="12">
        <v>3162916</v>
      </c>
      <c r="R1924" s="12">
        <v>0.66800000000000004</v>
      </c>
      <c r="S1924" s="17" cm="1">
        <f t="array" ref="S1924:T1924">VLOOKUP(Merged_Sheet!A1924,Merged_Sheet!A1924:F4614,{5,6},0)</f>
        <v>516000000000</v>
      </c>
      <c r="T1924" s="17">
        <v>516000000000</v>
      </c>
      <c r="U1924" s="12" cm="1">
        <f t="array" ref="U1924:Z1924">VLOOKUP(Merged_Sheet!A1924,BUSINESS!A1924:J4614,{5,6,7,8,9,10},0)</f>
        <v>0.436</v>
      </c>
      <c r="V1924" s="12">
        <v>26</v>
      </c>
      <c r="W1924" s="12">
        <v>0</v>
      </c>
      <c r="X1924" s="12">
        <v>166</v>
      </c>
      <c r="Y1924" s="12">
        <v>0.59799999999999998</v>
      </c>
      <c r="Z1924" s="12">
        <v>1.599</v>
      </c>
      <c r="AA1924" s="17" cm="1">
        <f t="array" ref="AA1924:AB1924">VLOOKUP(Merged_Sheet!A1924,Merged_Sheet!A1924:F4614,{5,6},0)</f>
        <v>516000000000</v>
      </c>
      <c r="AB1924" s="17">
        <v>516000000000</v>
      </c>
      <c r="AC1924" s="16">
        <f t="shared" si="181"/>
        <v>163140.59557699287</v>
      </c>
      <c r="AD1924" s="12">
        <f t="shared" si="182"/>
        <v>163140.59557699287</v>
      </c>
      <c r="AE1924" s="12">
        <f t="shared" si="183"/>
        <v>163140.59557699287</v>
      </c>
      <c r="AF1924" s="12">
        <f t="shared" si="184"/>
        <v>163140.59557699287</v>
      </c>
      <c r="AG1924" s="12">
        <f t="shared" si="185"/>
        <v>0.33199999999999996</v>
      </c>
    </row>
    <row r="1925" spans="1:33" ht="14.5" x14ac:dyDescent="0.35">
      <c r="A1925" s="12" t="str">
        <f t="shared" si="180"/>
        <v>Poland-Europe-2012</v>
      </c>
      <c r="B1925" s="13" t="s">
        <v>62</v>
      </c>
      <c r="C1925" s="14" t="s">
        <v>212</v>
      </c>
      <c r="D1925" s="15">
        <v>2012</v>
      </c>
      <c r="E1925" s="16" cm="1">
        <f t="array" ref="E1925:I1925">VLOOKUP(Merged_Sheet!A1925,GDP!A1925:I4615,{5,6,7,8,9},0)</f>
        <v>490000000000</v>
      </c>
      <c r="F1925" s="16">
        <v>490000000000</v>
      </c>
      <c r="G1925" s="12">
        <v>6.7000000000000004E-2</v>
      </c>
      <c r="H1925" s="12">
        <v>854</v>
      </c>
      <c r="I1925" s="12">
        <v>0</v>
      </c>
      <c r="J1925" s="12" cm="1">
        <f t="array" ref="J1925:R1925">VLOOKUP(Merged_Sheet!A1925,'HUMAN RESOURCES'!A1925:M4615,{5,6,7,8,9,10,11,12,13},0)</f>
        <v>1.2E-2</v>
      </c>
      <c r="K1925" s="12">
        <v>4.0000000000000001E-3</v>
      </c>
      <c r="L1925" s="12">
        <v>80</v>
      </c>
      <c r="M1925" s="12">
        <v>70</v>
      </c>
      <c r="N1925" s="12">
        <v>0.153</v>
      </c>
      <c r="O1925" s="12">
        <v>0.67400000000000004</v>
      </c>
      <c r="P1925" s="12">
        <v>0.17399999999999999</v>
      </c>
      <c r="Q1925" s="12">
        <v>1334515</v>
      </c>
      <c r="R1925" s="12">
        <v>0.68200000000000005</v>
      </c>
      <c r="S1925" s="17" cm="1">
        <f t="array" ref="S1925:T1925">VLOOKUP(Merged_Sheet!A1925,Merged_Sheet!A1925:F4615,{5,6},0)</f>
        <v>490000000000</v>
      </c>
      <c r="T1925" s="17">
        <v>490000000000</v>
      </c>
      <c r="U1925" s="12" cm="1">
        <f t="array" ref="U1925:Z1925">VLOOKUP(Merged_Sheet!A1925,BUSINESS!A1925:J4615,{5,6,7,8,9,10},0)</f>
        <v>0.48099999999999998</v>
      </c>
      <c r="V1925" s="12">
        <v>7</v>
      </c>
      <c r="W1925" s="12">
        <v>0</v>
      </c>
      <c r="X1925" s="12">
        <v>81</v>
      </c>
      <c r="Y1925" s="12">
        <v>0.72499999999999998</v>
      </c>
      <c r="Z1925" s="12">
        <v>1.2050000000000001</v>
      </c>
      <c r="AA1925" s="17" cm="1">
        <f t="array" ref="AA1925:AB1925">VLOOKUP(Merged_Sheet!A1925,Merged_Sheet!A1925:F4615,{5,6},0)</f>
        <v>490000000000</v>
      </c>
      <c r="AB1925" s="17">
        <v>490000000000</v>
      </c>
      <c r="AC1925" s="16">
        <f t="shared" si="181"/>
        <v>367174.59151826694</v>
      </c>
      <c r="AD1925" s="12">
        <f t="shared" si="182"/>
        <v>367174.59151826694</v>
      </c>
      <c r="AE1925" s="12">
        <f t="shared" si="183"/>
        <v>367174.59151826694</v>
      </c>
      <c r="AF1925" s="12">
        <f t="shared" si="184"/>
        <v>367174.59151826694</v>
      </c>
      <c r="AG1925" s="12">
        <f t="shared" si="185"/>
        <v>0.31799999999999995</v>
      </c>
    </row>
    <row r="1926" spans="1:33" ht="14.5" x14ac:dyDescent="0.35">
      <c r="A1926" s="12" t="str">
        <f t="shared" si="180"/>
        <v>Portugal-Europe-2000</v>
      </c>
      <c r="B1926" s="13" t="s">
        <v>62</v>
      </c>
      <c r="C1926" s="14" t="s">
        <v>213</v>
      </c>
      <c r="D1926" s="15">
        <v>2000</v>
      </c>
      <c r="E1926" s="16" cm="1">
        <f t="array" ref="E1926:I1926">VLOOKUP(Merged_Sheet!A1926,GDP!A1926:I4616,{5,6,7,8,9},0)</f>
        <v>117000000000</v>
      </c>
      <c r="F1926" s="16">
        <v>117000000000</v>
      </c>
      <c r="G1926" s="12">
        <v>9.2999999999999999E-2</v>
      </c>
      <c r="H1926" s="12">
        <v>1070</v>
      </c>
      <c r="I1926" s="12">
        <v>0</v>
      </c>
      <c r="J1926" s="12" cm="1">
        <f t="array" ref="J1926:R1926">VLOOKUP(Merged_Sheet!A1926,'HUMAN RESOURCES'!A1926:M4616,{5,6,7,8,9,10,11,12,13},0)</f>
        <v>1.2E-2</v>
      </c>
      <c r="K1926" s="12">
        <v>7.0000000000000001E-3</v>
      </c>
      <c r="L1926" s="12">
        <v>77</v>
      </c>
      <c r="M1926" s="12">
        <v>72</v>
      </c>
      <c r="N1926" s="12">
        <v>0.19600000000000001</v>
      </c>
      <c r="O1926" s="12">
        <v>0.67900000000000005</v>
      </c>
      <c r="P1926" s="12">
        <v>0.125</v>
      </c>
      <c r="Q1926" s="12">
        <v>619408</v>
      </c>
      <c r="R1926" s="12">
        <v>0.629</v>
      </c>
      <c r="S1926" s="17" cm="1">
        <f t="array" ref="S1926:T1926">VLOOKUP(Merged_Sheet!A1926,Merged_Sheet!A1926:F4616,{5,6},0)</f>
        <v>117000000000</v>
      </c>
      <c r="T1926" s="17">
        <v>117000000000</v>
      </c>
      <c r="U1926" s="12" cm="1">
        <f t="array" ref="U1926:Z1926">VLOOKUP(Merged_Sheet!A1926,BUSINESS!A1926:J4616,{5,6,7,8,9,10},0)</f>
        <v>0.26300000000000001</v>
      </c>
      <c r="V1926" s="12">
        <v>12</v>
      </c>
      <c r="W1926" s="12">
        <v>0</v>
      </c>
      <c r="X1926" s="12">
        <v>372</v>
      </c>
      <c r="Y1926" s="12">
        <v>0.35099999999999998</v>
      </c>
      <c r="Z1926" s="12">
        <v>2.089</v>
      </c>
      <c r="AA1926" s="17" cm="1">
        <f t="array" ref="AA1926:AB1926">VLOOKUP(Merged_Sheet!A1926,Merged_Sheet!A1926:F4616,{5,6},0)</f>
        <v>117000000000</v>
      </c>
      <c r="AB1926" s="17">
        <v>117000000000</v>
      </c>
      <c r="AC1926" s="16">
        <f t="shared" si="181"/>
        <v>188890.03693849611</v>
      </c>
      <c r="AD1926" s="12">
        <f t="shared" si="182"/>
        <v>188890.03693849611</v>
      </c>
      <c r="AE1926" s="12">
        <f t="shared" si="183"/>
        <v>188890.03693849611</v>
      </c>
      <c r="AF1926" s="12">
        <f t="shared" si="184"/>
        <v>188890.03693849611</v>
      </c>
      <c r="AG1926" s="12">
        <f t="shared" si="185"/>
        <v>0.371</v>
      </c>
    </row>
    <row r="1927" spans="1:33" ht="14.5" x14ac:dyDescent="0.35">
      <c r="A1927" s="12" t="str">
        <f t="shared" si="180"/>
        <v>Portugal-Europe-2001</v>
      </c>
      <c r="B1927" s="13" t="s">
        <v>62</v>
      </c>
      <c r="C1927" s="14" t="s">
        <v>213</v>
      </c>
      <c r="D1927" s="15">
        <v>2001</v>
      </c>
      <c r="E1927" s="16" cm="1">
        <f t="array" ref="E1927:I1927">VLOOKUP(Merged_Sheet!A1927,GDP!A1927:I4617,{5,6,7,8,9},0)</f>
        <v>120000000000</v>
      </c>
      <c r="F1927" s="16">
        <v>120000000000</v>
      </c>
      <c r="G1927" s="12">
        <v>9.2999999999999999E-2</v>
      </c>
      <c r="H1927" s="12">
        <v>1087</v>
      </c>
      <c r="I1927" s="12">
        <v>0</v>
      </c>
      <c r="J1927" s="12" cm="1">
        <f t="array" ref="J1927:R1927">VLOOKUP(Merged_Sheet!A1927,'HUMAN RESOURCES'!A1927:M4617,{5,6,7,8,9,10,11,12,13},0)</f>
        <v>1.2E-2</v>
      </c>
      <c r="K1927" s="12">
        <v>3.0000000000000001E-3</v>
      </c>
      <c r="L1927" s="12">
        <v>81</v>
      </c>
      <c r="M1927" s="12">
        <v>77</v>
      </c>
      <c r="N1927" s="12">
        <v>0.18099999999999999</v>
      </c>
      <c r="O1927" s="12">
        <v>0.70499999999999996</v>
      </c>
      <c r="P1927" s="12">
        <v>0.114</v>
      </c>
      <c r="Q1927" s="12">
        <v>1090553</v>
      </c>
      <c r="R1927" s="12">
        <v>0.67700000000000005</v>
      </c>
      <c r="S1927" s="17" cm="1">
        <f t="array" ref="S1927:T1927">VLOOKUP(Merged_Sheet!A1927,Merged_Sheet!A1927:F4617,{5,6},0)</f>
        <v>120000000000</v>
      </c>
      <c r="T1927" s="17">
        <v>120000000000</v>
      </c>
      <c r="U1927" s="12" cm="1">
        <f t="array" ref="U1927:Z1927">VLOOKUP(Merged_Sheet!A1927,BUSINESS!A1927:J4617,{5,6,7,8,9,10},0)</f>
        <v>0.20599999999999999</v>
      </c>
      <c r="V1927" s="12">
        <v>8</v>
      </c>
      <c r="W1927" s="12">
        <v>0</v>
      </c>
      <c r="X1927" s="12">
        <v>149</v>
      </c>
      <c r="Y1927" s="12">
        <v>0.498</v>
      </c>
      <c r="Z1927" s="12">
        <v>0.89600000000000002</v>
      </c>
      <c r="AA1927" s="17" cm="1">
        <f t="array" ref="AA1927:AB1927">VLOOKUP(Merged_Sheet!A1927,Merged_Sheet!A1927:F4617,{5,6},0)</f>
        <v>120000000000</v>
      </c>
      <c r="AB1927" s="17">
        <v>120000000000</v>
      </c>
      <c r="AC1927" s="16">
        <f t="shared" si="181"/>
        <v>110035.9175574227</v>
      </c>
      <c r="AD1927" s="12">
        <f t="shared" si="182"/>
        <v>110035.9175574227</v>
      </c>
      <c r="AE1927" s="12">
        <f t="shared" si="183"/>
        <v>110035.9175574227</v>
      </c>
      <c r="AF1927" s="12">
        <f t="shared" si="184"/>
        <v>110035.9175574227</v>
      </c>
      <c r="AG1927" s="12">
        <f t="shared" si="185"/>
        <v>0.32299999999999995</v>
      </c>
    </row>
    <row r="1928" spans="1:33" ht="14.5" x14ac:dyDescent="0.35">
      <c r="A1928" s="12" t="str">
        <f t="shared" si="180"/>
        <v>Portugal-Europe-2002</v>
      </c>
      <c r="B1928" s="13" t="s">
        <v>62</v>
      </c>
      <c r="C1928" s="14" t="s">
        <v>213</v>
      </c>
      <c r="D1928" s="15">
        <v>2002</v>
      </c>
      <c r="E1928" s="16" cm="1">
        <f t="array" ref="E1928:I1928">VLOOKUP(Merged_Sheet!A1928,GDP!A1928:I4618,{5,6,7,8,9},0)</f>
        <v>132000000000</v>
      </c>
      <c r="F1928" s="16">
        <v>132000000000</v>
      </c>
      <c r="G1928" s="12">
        <v>9.2999999999999999E-2</v>
      </c>
      <c r="H1928" s="12">
        <v>1190</v>
      </c>
      <c r="I1928" s="12">
        <v>0</v>
      </c>
      <c r="J1928" s="12" cm="1">
        <f t="array" ref="J1928:R1928">VLOOKUP(Merged_Sheet!A1928,'HUMAN RESOURCES'!A1928:M4618,{5,6,7,8,9,10,11,12,13},0)</f>
        <v>1.2E-2</v>
      </c>
      <c r="K1928" s="12">
        <v>4.0000000000000001E-3</v>
      </c>
      <c r="L1928" s="12">
        <v>83</v>
      </c>
      <c r="M1928" s="12">
        <v>77</v>
      </c>
      <c r="N1928" s="12">
        <v>0.16800000000000001</v>
      </c>
      <c r="O1928" s="12">
        <v>0.66100000000000003</v>
      </c>
      <c r="P1928" s="12">
        <v>0.17100000000000001</v>
      </c>
      <c r="Q1928" s="12">
        <v>10796493</v>
      </c>
      <c r="R1928" s="12">
        <v>0.97599999999999998</v>
      </c>
      <c r="S1928" s="17" cm="1">
        <f t="array" ref="S1928:T1928">VLOOKUP(Merged_Sheet!A1928,Merged_Sheet!A1928:F4618,{5,6},0)</f>
        <v>132000000000</v>
      </c>
      <c r="T1928" s="17">
        <v>132000000000</v>
      </c>
      <c r="U1928" s="12" cm="1">
        <f t="array" ref="U1928:Z1928">VLOOKUP(Merged_Sheet!A1928,BUSINESS!A1928:J4618,{5,6,7,8,9,10},0)</f>
        <v>0.54500000000000004</v>
      </c>
      <c r="V1928" s="12">
        <v>4</v>
      </c>
      <c r="W1928" s="12">
        <v>0</v>
      </c>
      <c r="X1928" s="12">
        <v>156</v>
      </c>
      <c r="Y1928" s="12">
        <v>0.7</v>
      </c>
      <c r="Z1928" s="12">
        <v>1.0840000000000001</v>
      </c>
      <c r="AA1928" s="17" cm="1">
        <f t="array" ref="AA1928:AB1928">VLOOKUP(Merged_Sheet!A1928,Merged_Sheet!A1928:F4618,{5,6},0)</f>
        <v>132000000000</v>
      </c>
      <c r="AB1928" s="17">
        <v>132000000000</v>
      </c>
      <c r="AC1928" s="16">
        <f t="shared" si="181"/>
        <v>12226.192338567718</v>
      </c>
      <c r="AD1928" s="12">
        <f t="shared" si="182"/>
        <v>12226.192338567718</v>
      </c>
      <c r="AE1928" s="12">
        <f t="shared" si="183"/>
        <v>12226.192338567718</v>
      </c>
      <c r="AF1928" s="12">
        <f t="shared" si="184"/>
        <v>12226.192338567718</v>
      </c>
      <c r="AG1928" s="12">
        <f t="shared" si="185"/>
        <v>2.4000000000000021E-2</v>
      </c>
    </row>
    <row r="1929" spans="1:33" ht="14.5" x14ac:dyDescent="0.35">
      <c r="A1929" s="12" t="str">
        <f t="shared" si="180"/>
        <v>Portugal-Europe-2003</v>
      </c>
      <c r="B1929" s="13" t="s">
        <v>62</v>
      </c>
      <c r="C1929" s="14" t="s">
        <v>213</v>
      </c>
      <c r="D1929" s="15">
        <v>2003</v>
      </c>
      <c r="E1929" s="16" cm="1">
        <f t="array" ref="E1929:I1929">VLOOKUP(Merged_Sheet!A1929,GDP!A1929:I4619,{5,6,7,8,9},0)</f>
        <v>162000000000</v>
      </c>
      <c r="F1929" s="16">
        <v>162000000000</v>
      </c>
      <c r="G1929" s="12">
        <v>9.7000000000000003E-2</v>
      </c>
      <c r="H1929" s="12">
        <v>1514</v>
      </c>
      <c r="I1929" s="12">
        <v>0</v>
      </c>
      <c r="J1929" s="12" cm="1">
        <f t="array" ref="J1929:R1929">VLOOKUP(Merged_Sheet!A1929,'HUMAN RESOURCES'!A1929:M4619,{5,6,7,8,9,10,11,12,13},0)</f>
        <v>1.2E-2</v>
      </c>
      <c r="K1929" s="12">
        <v>3.0000000000000001E-3</v>
      </c>
      <c r="L1929" s="12">
        <v>83</v>
      </c>
      <c r="M1929" s="12">
        <v>79</v>
      </c>
      <c r="N1929" s="12">
        <v>0.16600000000000001</v>
      </c>
      <c r="O1929" s="12">
        <v>0.65500000000000003</v>
      </c>
      <c r="P1929" s="12">
        <v>0.17899999999999999</v>
      </c>
      <c r="Q1929" s="12">
        <v>9298515</v>
      </c>
      <c r="R1929" s="12">
        <v>0.84899999999999998</v>
      </c>
      <c r="S1929" s="17" cm="1">
        <f t="array" ref="S1929:T1929">VLOOKUP(Merged_Sheet!A1929,Merged_Sheet!A1929:F4619,{5,6},0)</f>
        <v>162000000000</v>
      </c>
      <c r="T1929" s="17">
        <v>162000000000</v>
      </c>
      <c r="U1929" s="12" cm="1">
        <f t="array" ref="U1929:Z1929">VLOOKUP(Merged_Sheet!A1929,BUSINESS!A1929:J4619,{5,6,7,8,9,10},0)</f>
        <v>0.53900000000000003</v>
      </c>
      <c r="V1929" s="12">
        <v>16</v>
      </c>
      <c r="W1929" s="12">
        <v>0</v>
      </c>
      <c r="X1929" s="12">
        <v>122</v>
      </c>
      <c r="Y1929" s="12">
        <v>0.91</v>
      </c>
      <c r="Z1929" s="12">
        <v>1.121</v>
      </c>
      <c r="AA1929" s="17" cm="1">
        <f t="array" ref="AA1929:AB1929">VLOOKUP(Merged_Sheet!A1929,Merged_Sheet!A1929:F4619,{5,6},0)</f>
        <v>162000000000</v>
      </c>
      <c r="AB1929" s="17">
        <v>162000000000</v>
      </c>
      <c r="AC1929" s="16">
        <f t="shared" si="181"/>
        <v>17422.136760547248</v>
      </c>
      <c r="AD1929" s="12">
        <f t="shared" si="182"/>
        <v>17422.136760547248</v>
      </c>
      <c r="AE1929" s="12">
        <f t="shared" si="183"/>
        <v>17422.136760547248</v>
      </c>
      <c r="AF1929" s="12">
        <f t="shared" si="184"/>
        <v>17422.136760547248</v>
      </c>
      <c r="AG1929" s="12">
        <f t="shared" si="185"/>
        <v>0.15100000000000002</v>
      </c>
    </row>
    <row r="1930" spans="1:33" ht="14.5" x14ac:dyDescent="0.35">
      <c r="A1930" s="12" t="str">
        <f t="shared" si="180"/>
        <v>Portugal-Europe-2004</v>
      </c>
      <c r="B1930" s="13" t="s">
        <v>62</v>
      </c>
      <c r="C1930" s="14" t="s">
        <v>213</v>
      </c>
      <c r="D1930" s="15">
        <v>2004</v>
      </c>
      <c r="E1930" s="16" cm="1">
        <f t="array" ref="E1930:I1930">VLOOKUP(Merged_Sheet!A1930,GDP!A1930:I4620,{5,6,7,8,9},0)</f>
        <v>185000000000</v>
      </c>
      <c r="F1930" s="16">
        <v>185000000000</v>
      </c>
      <c r="G1930" s="12">
        <v>0.1</v>
      </c>
      <c r="H1930" s="12">
        <v>1779</v>
      </c>
      <c r="I1930" s="12">
        <v>0</v>
      </c>
      <c r="J1930" s="12" cm="1">
        <f t="array" ref="J1930:R1930">VLOOKUP(Merged_Sheet!A1930,'HUMAN RESOURCES'!A1930:M4620,{5,6,7,8,9,10,11,12,13},0)</f>
        <v>1.2999999999999999E-2</v>
      </c>
      <c r="K1930" s="12">
        <v>1.4999999999999999E-2</v>
      </c>
      <c r="L1930" s="12">
        <v>80</v>
      </c>
      <c r="M1930" s="12">
        <v>74</v>
      </c>
      <c r="N1930" s="12">
        <v>0.23599999999999999</v>
      </c>
      <c r="O1930" s="12">
        <v>0.66600000000000004</v>
      </c>
      <c r="P1930" s="12">
        <v>9.8000000000000004E-2</v>
      </c>
      <c r="Q1930" s="12">
        <v>2884303</v>
      </c>
      <c r="R1930" s="12">
        <v>0.51100000000000001</v>
      </c>
      <c r="S1930" s="17" cm="1">
        <f t="array" ref="S1930:T1930">VLOOKUP(Merged_Sheet!A1930,Merged_Sheet!A1930:F4620,{5,6},0)</f>
        <v>185000000000</v>
      </c>
      <c r="T1930" s="17">
        <v>185000000000</v>
      </c>
      <c r="U1930" s="12" cm="1">
        <f t="array" ref="U1930:Z1930">VLOOKUP(Merged_Sheet!A1930,BUSINESS!A1930:J4620,{5,6,7,8,9,10},0)</f>
        <v>0.37</v>
      </c>
      <c r="V1930" s="12">
        <v>6</v>
      </c>
      <c r="W1930" s="12">
        <v>0</v>
      </c>
      <c r="X1930" s="12">
        <v>368</v>
      </c>
      <c r="Y1930" s="12">
        <v>0.41199999999999998</v>
      </c>
      <c r="Z1930" s="12">
        <v>0.78200000000000003</v>
      </c>
      <c r="AA1930" s="17" cm="1">
        <f t="array" ref="AA1930:AB1930">VLOOKUP(Merged_Sheet!A1930,Merged_Sheet!A1930:F4620,{5,6},0)</f>
        <v>185000000000</v>
      </c>
      <c r="AB1930" s="17">
        <v>185000000000</v>
      </c>
      <c r="AC1930" s="16">
        <f t="shared" si="181"/>
        <v>64140.279297979439</v>
      </c>
      <c r="AD1930" s="12">
        <f t="shared" si="182"/>
        <v>64140.279297979439</v>
      </c>
      <c r="AE1930" s="12">
        <f t="shared" si="183"/>
        <v>64140.279297979439</v>
      </c>
      <c r="AF1930" s="12">
        <f t="shared" si="184"/>
        <v>64140.279297979439</v>
      </c>
      <c r="AG1930" s="12">
        <f t="shared" si="185"/>
        <v>0.48899999999999999</v>
      </c>
    </row>
    <row r="1931" spans="1:33" ht="14.5" x14ac:dyDescent="0.35">
      <c r="A1931" s="12" t="str">
        <f t="shared" si="180"/>
        <v>Portugal-Europe-2005</v>
      </c>
      <c r="B1931" s="13" t="s">
        <v>62</v>
      </c>
      <c r="C1931" s="14" t="s">
        <v>213</v>
      </c>
      <c r="D1931" s="15">
        <v>2005</v>
      </c>
      <c r="E1931" s="16" cm="1">
        <f t="array" ref="E1931:I1931">VLOOKUP(Merged_Sheet!A1931,GDP!A1931:I4621,{5,6,7,8,9},0)</f>
        <v>192000000000</v>
      </c>
      <c r="F1931" s="16">
        <v>192000000000</v>
      </c>
      <c r="G1931" s="12">
        <v>0.104</v>
      </c>
      <c r="H1931" s="12">
        <v>1886</v>
      </c>
      <c r="I1931" s="12">
        <v>0</v>
      </c>
      <c r="J1931" s="12" cm="1">
        <f t="array" ref="J1931:R1931">VLOOKUP(Merged_Sheet!A1931,'HUMAN RESOURCES'!A1931:M4621,{5,6,7,8,9,10,11,12,13},0)</f>
        <v>1.2999999999999999E-2</v>
      </c>
      <c r="K1931" s="12">
        <v>5.0000000000000001E-3</v>
      </c>
      <c r="L1931" s="12">
        <v>82</v>
      </c>
      <c r="M1931" s="12">
        <v>78</v>
      </c>
      <c r="N1931" s="12">
        <v>0.17599999999999999</v>
      </c>
      <c r="O1931" s="12">
        <v>0.66</v>
      </c>
      <c r="P1931" s="12">
        <v>0.16400000000000001</v>
      </c>
      <c r="Q1931" s="12">
        <v>62276270</v>
      </c>
      <c r="R1931" s="12">
        <v>0.81</v>
      </c>
      <c r="S1931" s="17" cm="1">
        <f t="array" ref="S1931:T1931">VLOOKUP(Merged_Sheet!A1931,Merged_Sheet!A1931:F4621,{5,6},0)</f>
        <v>192000000000</v>
      </c>
      <c r="T1931" s="17">
        <v>192000000000</v>
      </c>
      <c r="U1931" s="12" cm="1">
        <f t="array" ref="U1931:Z1931">VLOOKUP(Merged_Sheet!A1931,BUSINESS!A1931:J4621,{5,6,7,8,9,10},0)</f>
        <v>0.34899999999999998</v>
      </c>
      <c r="V1931" s="12">
        <v>12</v>
      </c>
      <c r="W1931" s="12">
        <v>0</v>
      </c>
      <c r="X1931" s="12">
        <v>110</v>
      </c>
      <c r="Y1931" s="12">
        <v>0.83599999999999997</v>
      </c>
      <c r="Z1931" s="12">
        <v>1.24</v>
      </c>
      <c r="AA1931" s="17" cm="1">
        <f t="array" ref="AA1931:AB1931">VLOOKUP(Merged_Sheet!A1931,Merged_Sheet!A1931:F4621,{5,6},0)</f>
        <v>192000000000</v>
      </c>
      <c r="AB1931" s="17">
        <v>192000000000</v>
      </c>
      <c r="AC1931" s="16">
        <f t="shared" si="181"/>
        <v>3083.0362833226845</v>
      </c>
      <c r="AD1931" s="12">
        <f t="shared" si="182"/>
        <v>3083.0362833226845</v>
      </c>
      <c r="AE1931" s="12">
        <f t="shared" si="183"/>
        <v>3083.0362833226845</v>
      </c>
      <c r="AF1931" s="12">
        <f t="shared" si="184"/>
        <v>3083.0362833226845</v>
      </c>
      <c r="AG1931" s="12">
        <f t="shared" si="185"/>
        <v>0.18999999999999995</v>
      </c>
    </row>
    <row r="1932" spans="1:33" ht="14.5" x14ac:dyDescent="0.35">
      <c r="A1932" s="12" t="str">
        <f t="shared" si="180"/>
        <v>Portugal-Europe-2006</v>
      </c>
      <c r="B1932" s="13" t="s">
        <v>62</v>
      </c>
      <c r="C1932" s="14" t="s">
        <v>213</v>
      </c>
      <c r="D1932" s="15">
        <v>2006</v>
      </c>
      <c r="E1932" s="16" cm="1">
        <f t="array" ref="E1932:I1932">VLOOKUP(Merged_Sheet!A1932,GDP!A1932:I4622,{5,6,7,8,9},0)</f>
        <v>202000000000</v>
      </c>
      <c r="F1932" s="16">
        <v>202000000000</v>
      </c>
      <c r="G1932" s="12">
        <v>0.1</v>
      </c>
      <c r="H1932" s="12">
        <v>1915</v>
      </c>
      <c r="I1932" s="12">
        <v>0</v>
      </c>
      <c r="J1932" s="12" cm="1">
        <f t="array" ref="J1932:R1932">VLOOKUP(Merged_Sheet!A1932,'HUMAN RESOURCES'!A1932:M4622,{5,6,7,8,9,10,11,12,13},0)</f>
        <v>1.2999999999999999E-2</v>
      </c>
      <c r="K1932" s="12">
        <v>4.0000000000000001E-3</v>
      </c>
      <c r="L1932" s="12">
        <v>85</v>
      </c>
      <c r="M1932" s="12">
        <v>78</v>
      </c>
      <c r="N1932" s="12">
        <v>0.184</v>
      </c>
      <c r="O1932" s="12">
        <v>0.65</v>
      </c>
      <c r="P1932" s="12">
        <v>0.16600000000000001</v>
      </c>
      <c r="Q1932" s="12">
        <v>64702921</v>
      </c>
      <c r="R1932" s="12">
        <v>0.78100000000000003</v>
      </c>
      <c r="S1932" s="17" cm="1">
        <f t="array" ref="S1932:T1932">VLOOKUP(Merged_Sheet!A1932,Merged_Sheet!A1932:F4622,{5,6},0)</f>
        <v>202000000000</v>
      </c>
      <c r="T1932" s="17">
        <v>202000000000</v>
      </c>
      <c r="U1932" s="12" cm="1">
        <f t="array" ref="U1932:Z1932">VLOOKUP(Merged_Sheet!A1932,BUSINESS!A1932:J4622,{5,6,7,8,9,10},0)</f>
        <v>0.64800000000000002</v>
      </c>
      <c r="V1932" s="12">
        <v>7</v>
      </c>
      <c r="W1932" s="12">
        <v>0</v>
      </c>
      <c r="X1932" s="12">
        <v>132</v>
      </c>
      <c r="Y1932" s="12">
        <v>0.71599999999999997</v>
      </c>
      <c r="Z1932" s="12">
        <v>0.92100000000000004</v>
      </c>
      <c r="AA1932" s="17" cm="1">
        <f t="array" ref="AA1932:AB1932">VLOOKUP(Merged_Sheet!A1932,Merged_Sheet!A1932:F4622,{5,6},0)</f>
        <v>202000000000</v>
      </c>
      <c r="AB1932" s="17">
        <v>202000000000</v>
      </c>
      <c r="AC1932" s="16">
        <f t="shared" si="181"/>
        <v>3121.9610626234326</v>
      </c>
      <c r="AD1932" s="12">
        <f t="shared" si="182"/>
        <v>3121.9610626234326</v>
      </c>
      <c r="AE1932" s="12">
        <f t="shared" si="183"/>
        <v>3121.9610626234326</v>
      </c>
      <c r="AF1932" s="12">
        <f t="shared" si="184"/>
        <v>3121.9610626234326</v>
      </c>
      <c r="AG1932" s="12">
        <f t="shared" si="185"/>
        <v>0.21899999999999997</v>
      </c>
    </row>
    <row r="1933" spans="1:33" ht="14.5" x14ac:dyDescent="0.35">
      <c r="A1933" s="12" t="str">
        <f t="shared" si="180"/>
        <v>Portugal-Europe-2007</v>
      </c>
      <c r="B1933" s="13" t="s">
        <v>62</v>
      </c>
      <c r="C1933" s="14" t="s">
        <v>213</v>
      </c>
      <c r="D1933" s="15">
        <v>2007</v>
      </c>
      <c r="E1933" s="16" cm="1">
        <f t="array" ref="E1933:I1933">VLOOKUP(Merged_Sheet!A1933,GDP!A1933:I4623,{5,6,7,8,9},0)</f>
        <v>232000000000</v>
      </c>
      <c r="F1933" s="16">
        <v>232000000000</v>
      </c>
      <c r="G1933" s="12">
        <v>0.1</v>
      </c>
      <c r="H1933" s="12">
        <v>2185</v>
      </c>
      <c r="I1933" s="12">
        <v>0</v>
      </c>
      <c r="J1933" s="12" cm="1">
        <f t="array" ref="J1933:R1933">VLOOKUP(Merged_Sheet!A1933,'HUMAN RESOURCES'!A1933:M4623,{5,6,7,8,9,10,11,12,13},0)</f>
        <v>1.2999999999999999E-2</v>
      </c>
      <c r="K1933" s="12">
        <v>3.0000000000000001E-3</v>
      </c>
      <c r="L1933" s="12">
        <v>83</v>
      </c>
      <c r="M1933" s="12">
        <v>79</v>
      </c>
      <c r="N1933" s="12">
        <v>0.189</v>
      </c>
      <c r="O1933" s="12">
        <v>0.66200000000000003</v>
      </c>
      <c r="P1933" s="12">
        <v>0.14899999999999999</v>
      </c>
      <c r="Q1933" s="12">
        <v>4828726</v>
      </c>
      <c r="R1933" s="12">
        <v>0.78800000000000003</v>
      </c>
      <c r="S1933" s="17" cm="1">
        <f t="array" ref="S1933:T1933">VLOOKUP(Merged_Sheet!A1933,Merged_Sheet!A1933:F4623,{5,6},0)</f>
        <v>232000000000</v>
      </c>
      <c r="T1933" s="17">
        <v>232000000000</v>
      </c>
      <c r="U1933" s="12" cm="1">
        <f t="array" ref="U1933:Z1933">VLOOKUP(Merged_Sheet!A1933,BUSINESS!A1933:J4623,{5,6,7,8,9,10},0)</f>
        <v>0.40699999999999997</v>
      </c>
      <c r="V1933" s="12">
        <v>7</v>
      </c>
      <c r="W1933" s="12">
        <v>0</v>
      </c>
      <c r="X1933" s="12">
        <v>87</v>
      </c>
      <c r="Y1933" s="12">
        <v>0.92100000000000004</v>
      </c>
      <c r="Z1933" s="12">
        <v>1.107</v>
      </c>
      <c r="AA1933" s="17" cm="1">
        <f t="array" ref="AA1933:AB1933">VLOOKUP(Merged_Sheet!A1933,Merged_Sheet!A1933:F4623,{5,6},0)</f>
        <v>232000000000</v>
      </c>
      <c r="AB1933" s="17">
        <v>232000000000</v>
      </c>
      <c r="AC1933" s="16">
        <f t="shared" si="181"/>
        <v>48045.799243941365</v>
      </c>
      <c r="AD1933" s="12">
        <f t="shared" si="182"/>
        <v>48045.799243941365</v>
      </c>
      <c r="AE1933" s="12">
        <f t="shared" si="183"/>
        <v>48045.799243941365</v>
      </c>
      <c r="AF1933" s="12">
        <f t="shared" si="184"/>
        <v>48045.799243941365</v>
      </c>
      <c r="AG1933" s="12">
        <f t="shared" si="185"/>
        <v>0.21199999999999997</v>
      </c>
    </row>
    <row r="1934" spans="1:33" ht="14.5" x14ac:dyDescent="0.35">
      <c r="A1934" s="12" t="str">
        <f t="shared" si="180"/>
        <v>Portugal-Europe-2008</v>
      </c>
      <c r="B1934" s="13" t="s">
        <v>62</v>
      </c>
      <c r="C1934" s="14" t="s">
        <v>213</v>
      </c>
      <c r="D1934" s="15">
        <v>2008</v>
      </c>
      <c r="E1934" s="16" cm="1">
        <f t="array" ref="E1934:I1934">VLOOKUP(Merged_Sheet!A1934,GDP!A1934:I4624,{5,6,7,8,9},0)</f>
        <v>252000000000</v>
      </c>
      <c r="F1934" s="16">
        <v>252000000000</v>
      </c>
      <c r="G1934" s="12">
        <v>0.10199999999999999</v>
      </c>
      <c r="H1934" s="12">
        <v>2425</v>
      </c>
      <c r="I1934" s="12">
        <v>0</v>
      </c>
      <c r="J1934" s="12" cm="1">
        <f t="array" ref="J1934:R1934">VLOOKUP(Merged_Sheet!A1934,'HUMAN RESOURCES'!A1934:M4624,{5,6,7,8,9,10,11,12,13},0)</f>
        <v>1.6E-2</v>
      </c>
      <c r="K1934" s="12">
        <v>2E-3</v>
      </c>
      <c r="L1934" s="12">
        <v>84</v>
      </c>
      <c r="M1934" s="12">
        <v>80</v>
      </c>
      <c r="N1934" s="12">
        <v>0.21099999999999999</v>
      </c>
      <c r="O1934" s="12">
        <v>0.66900000000000004</v>
      </c>
      <c r="P1934" s="12">
        <v>0.12</v>
      </c>
      <c r="Q1934" s="12">
        <v>318499</v>
      </c>
      <c r="R1934" s="12">
        <v>0.93500000000000005</v>
      </c>
      <c r="S1934" s="17" cm="1">
        <f t="array" ref="S1934:T1934">VLOOKUP(Merged_Sheet!A1934,Merged_Sheet!A1934:F4624,{5,6},0)</f>
        <v>252000000000</v>
      </c>
      <c r="T1934" s="17">
        <v>252000000000</v>
      </c>
      <c r="U1934" s="12" cm="1">
        <f t="array" ref="U1934:Z1934">VLOOKUP(Merged_Sheet!A1934,BUSINESS!A1934:J4624,{5,6,7,8,9,10},0)</f>
        <v>0.24299999999999999</v>
      </c>
      <c r="V1934" s="12">
        <v>5</v>
      </c>
      <c r="W1934" s="12">
        <v>0</v>
      </c>
      <c r="X1934" s="12">
        <v>140</v>
      </c>
      <c r="Y1934" s="12">
        <v>0.93</v>
      </c>
      <c r="Z1934" s="12">
        <v>1.083</v>
      </c>
      <c r="AA1934" s="17" cm="1">
        <f t="array" ref="AA1934:AB1934">VLOOKUP(Merged_Sheet!A1934,Merged_Sheet!A1934:F4624,{5,6},0)</f>
        <v>252000000000</v>
      </c>
      <c r="AB1934" s="17">
        <v>252000000000</v>
      </c>
      <c r="AC1934" s="16">
        <f t="shared" si="181"/>
        <v>791211.27538861975</v>
      </c>
      <c r="AD1934" s="12">
        <f t="shared" si="182"/>
        <v>791211.27538861975</v>
      </c>
      <c r="AE1934" s="12">
        <f t="shared" si="183"/>
        <v>791211.27538861975</v>
      </c>
      <c r="AF1934" s="12">
        <f t="shared" si="184"/>
        <v>791211.27538861975</v>
      </c>
      <c r="AG1934" s="12">
        <f t="shared" si="185"/>
        <v>6.4999999999999947E-2</v>
      </c>
    </row>
    <row r="1935" spans="1:33" ht="14.5" x14ac:dyDescent="0.35">
      <c r="A1935" s="12" t="str">
        <f t="shared" si="180"/>
        <v>Portugal-Europe-2009</v>
      </c>
      <c r="B1935" s="13" t="s">
        <v>62</v>
      </c>
      <c r="C1935" s="14" t="s">
        <v>213</v>
      </c>
      <c r="D1935" s="15">
        <v>2009</v>
      </c>
      <c r="E1935" s="16" cm="1">
        <f t="array" ref="E1935:I1935">VLOOKUP(Merged_Sheet!A1935,GDP!A1935:I4625,{5,6,7,8,9},0)</f>
        <v>234000000000</v>
      </c>
      <c r="F1935" s="16">
        <v>234000000000</v>
      </c>
      <c r="G1935" s="12">
        <v>0.108</v>
      </c>
      <c r="H1935" s="12">
        <v>2382</v>
      </c>
      <c r="I1935" s="12">
        <v>0</v>
      </c>
      <c r="J1935" s="12" cm="1">
        <f t="array" ref="J1935:R1935">VLOOKUP(Merged_Sheet!A1935,'HUMAN RESOURCES'!A1935:M4625,{5,6,7,8,9,10,11,12,13},0)</f>
        <v>1.7000000000000001E-2</v>
      </c>
      <c r="K1935" s="12">
        <v>4.0000000000000001E-3</v>
      </c>
      <c r="L1935" s="12">
        <v>83</v>
      </c>
      <c r="M1935" s="12">
        <v>78</v>
      </c>
      <c r="N1935" s="12">
        <v>0.21199999999999999</v>
      </c>
      <c r="O1935" s="12">
        <v>0.67600000000000005</v>
      </c>
      <c r="P1935" s="12">
        <v>0.112</v>
      </c>
      <c r="Q1935" s="12">
        <v>4535375</v>
      </c>
      <c r="R1935" s="12">
        <v>0.61599999999999999</v>
      </c>
      <c r="S1935" s="17" cm="1">
        <f t="array" ref="S1935:T1935">VLOOKUP(Merged_Sheet!A1935,Merged_Sheet!A1935:F4625,{5,6},0)</f>
        <v>234000000000</v>
      </c>
      <c r="T1935" s="17">
        <v>234000000000</v>
      </c>
      <c r="U1935" s="12" cm="1">
        <f t="array" ref="U1935:Z1935">VLOOKUP(Merged_Sheet!A1935,BUSINESS!A1935:J4625,{5,6,7,8,9,10},0)</f>
        <v>0.255</v>
      </c>
      <c r="V1935" s="12">
        <v>13</v>
      </c>
      <c r="W1935" s="12">
        <v>0</v>
      </c>
      <c r="X1935" s="12">
        <v>76</v>
      </c>
      <c r="Y1935" s="12">
        <v>0.67400000000000004</v>
      </c>
      <c r="Z1935" s="12">
        <v>1.0669999999999999</v>
      </c>
      <c r="AA1935" s="17" cm="1">
        <f t="array" ref="AA1935:AB1935">VLOOKUP(Merged_Sheet!A1935,Merged_Sheet!A1935:F4625,{5,6},0)</f>
        <v>234000000000</v>
      </c>
      <c r="AB1935" s="17">
        <v>234000000000</v>
      </c>
      <c r="AC1935" s="16">
        <f t="shared" si="181"/>
        <v>51594.410605517733</v>
      </c>
      <c r="AD1935" s="12">
        <f t="shared" si="182"/>
        <v>51594.410605517733</v>
      </c>
      <c r="AE1935" s="12">
        <f t="shared" si="183"/>
        <v>51594.410605517733</v>
      </c>
      <c r="AF1935" s="12">
        <f t="shared" si="184"/>
        <v>51594.410605517733</v>
      </c>
      <c r="AG1935" s="12">
        <f t="shared" si="185"/>
        <v>0.38400000000000001</v>
      </c>
    </row>
    <row r="1936" spans="1:33" ht="14.5" x14ac:dyDescent="0.35">
      <c r="A1936" s="12" t="str">
        <f t="shared" si="180"/>
        <v>Portugal-Europe-2010</v>
      </c>
      <c r="B1936" s="13" t="s">
        <v>62</v>
      </c>
      <c r="C1936" s="14" t="s">
        <v>213</v>
      </c>
      <c r="D1936" s="15">
        <v>2010</v>
      </c>
      <c r="E1936" s="16" cm="1">
        <f t="array" ref="E1936:I1936">VLOOKUP(Merged_Sheet!A1936,GDP!A1936:I4626,{5,6,7,8,9},0)</f>
        <v>229000000000</v>
      </c>
      <c r="F1936" s="16">
        <v>229000000000</v>
      </c>
      <c r="G1936" s="12">
        <v>0.108</v>
      </c>
      <c r="H1936" s="12">
        <v>2324</v>
      </c>
      <c r="I1936" s="12">
        <v>0</v>
      </c>
      <c r="J1936" s="12" cm="1">
        <f t="array" ref="J1936:R1936">VLOOKUP(Merged_Sheet!A1936,'HUMAN RESOURCES'!A1936:M4626,{5,6,7,8,9,10,11,12,13},0)</f>
        <v>1.7999999999999999E-2</v>
      </c>
      <c r="K1936" s="12">
        <v>2.1000000000000001E-2</v>
      </c>
      <c r="L1936" s="12">
        <v>77</v>
      </c>
      <c r="M1936" s="12">
        <v>70</v>
      </c>
      <c r="N1936" s="12">
        <v>0.27100000000000002</v>
      </c>
      <c r="O1936" s="12">
        <v>0.66</v>
      </c>
      <c r="P1936" s="12">
        <v>6.9000000000000006E-2</v>
      </c>
      <c r="Q1936" s="12">
        <v>71241080</v>
      </c>
      <c r="R1936" s="12">
        <v>0.70099999999999996</v>
      </c>
      <c r="S1936" s="17" cm="1">
        <f t="array" ref="S1936:T1936">VLOOKUP(Merged_Sheet!A1936,Merged_Sheet!A1936:F4626,{5,6},0)</f>
        <v>229000000000</v>
      </c>
      <c r="T1936" s="17">
        <v>229000000000</v>
      </c>
      <c r="U1936" s="12" cm="1">
        <f t="array" ref="U1936:Z1936">VLOOKUP(Merged_Sheet!A1936,BUSINESS!A1936:J4626,{5,6,7,8,9,10},0)</f>
        <v>0.433</v>
      </c>
      <c r="V1936" s="12">
        <v>6</v>
      </c>
      <c r="W1936" s="12">
        <v>0</v>
      </c>
      <c r="X1936" s="12">
        <v>223</v>
      </c>
      <c r="Y1936" s="12">
        <v>0.36399999999999999</v>
      </c>
      <c r="Z1936" s="12">
        <v>0.88100000000000001</v>
      </c>
      <c r="AA1936" s="17" cm="1">
        <f t="array" ref="AA1936:AB1936">VLOOKUP(Merged_Sheet!A1936,Merged_Sheet!A1936:F4626,{5,6},0)</f>
        <v>229000000000</v>
      </c>
      <c r="AB1936" s="17">
        <v>229000000000</v>
      </c>
      <c r="AC1936" s="16">
        <f t="shared" si="181"/>
        <v>3214.4375127384369</v>
      </c>
      <c r="AD1936" s="12">
        <f t="shared" si="182"/>
        <v>3214.4375127384369</v>
      </c>
      <c r="AE1936" s="12">
        <f t="shared" si="183"/>
        <v>3214.4375127384369</v>
      </c>
      <c r="AF1936" s="12">
        <f t="shared" si="184"/>
        <v>3214.4375127384369</v>
      </c>
      <c r="AG1936" s="12">
        <f t="shared" si="185"/>
        <v>0.29900000000000004</v>
      </c>
    </row>
    <row r="1937" spans="1:33" ht="14.5" x14ac:dyDescent="0.35">
      <c r="A1937" s="12" t="str">
        <f t="shared" si="180"/>
        <v>Portugal-Europe-2011</v>
      </c>
      <c r="B1937" s="13" t="s">
        <v>62</v>
      </c>
      <c r="C1937" s="14" t="s">
        <v>213</v>
      </c>
      <c r="D1937" s="15">
        <v>2011</v>
      </c>
      <c r="E1937" s="16" cm="1">
        <f t="array" ref="E1937:I1937">VLOOKUP(Merged_Sheet!A1937,GDP!A1937:I4627,{5,6,7,8,9},0)</f>
        <v>238000000000</v>
      </c>
      <c r="F1937" s="16">
        <v>238000000000</v>
      </c>
      <c r="G1937" s="12">
        <v>0.10199999999999999</v>
      </c>
      <c r="H1937" s="12">
        <v>2302</v>
      </c>
      <c r="I1937" s="12">
        <v>0</v>
      </c>
      <c r="J1937" s="12" cm="1">
        <f t="array" ref="J1937:R1937">VLOOKUP(Merged_Sheet!A1937,'HUMAN RESOURCES'!A1937:M4627,{5,6,7,8,9,10,11,12,13},0)</f>
        <v>1.9E-2</v>
      </c>
      <c r="K1937" s="12">
        <v>0</v>
      </c>
      <c r="L1937" s="12">
        <v>72</v>
      </c>
      <c r="M1937" s="12">
        <v>68</v>
      </c>
      <c r="N1937" s="12">
        <v>0</v>
      </c>
      <c r="O1937" s="12">
        <v>0</v>
      </c>
      <c r="P1937" s="12">
        <v>0</v>
      </c>
      <c r="Q1937" s="12">
        <v>1761474</v>
      </c>
      <c r="R1937" s="12">
        <v>0</v>
      </c>
      <c r="S1937" s="17" cm="1">
        <f t="array" ref="S1937:T1937">VLOOKUP(Merged_Sheet!A1937,Merged_Sheet!A1937:F4627,{5,6},0)</f>
        <v>238000000000</v>
      </c>
      <c r="T1937" s="17">
        <v>238000000000</v>
      </c>
      <c r="U1937" s="12" cm="1">
        <f t="array" ref="U1937:Z1937">VLOOKUP(Merged_Sheet!A1937,BUSINESS!A1937:J4627,{5,6,7,8,9,10},0)</f>
        <v>0.28299999999999997</v>
      </c>
      <c r="V1937" s="12">
        <v>52</v>
      </c>
      <c r="W1937" s="12">
        <v>0</v>
      </c>
      <c r="X1937" s="12">
        <v>163</v>
      </c>
      <c r="Y1937" s="12">
        <v>0</v>
      </c>
      <c r="Z1937" s="12">
        <v>0</v>
      </c>
      <c r="AA1937" s="17" cm="1">
        <f t="array" ref="AA1937:AB1937">VLOOKUP(Merged_Sheet!A1937,Merged_Sheet!A1937:F4627,{5,6},0)</f>
        <v>238000000000</v>
      </c>
      <c r="AB1937" s="17">
        <v>238000000000</v>
      </c>
      <c r="AC1937" s="16">
        <f t="shared" si="181"/>
        <v>135114.11465624813</v>
      </c>
      <c r="AD1937" s="12">
        <f t="shared" si="182"/>
        <v>135114.11465624813</v>
      </c>
      <c r="AE1937" s="12">
        <f t="shared" si="183"/>
        <v>135114.11465624813</v>
      </c>
      <c r="AF1937" s="12">
        <f t="shared" si="184"/>
        <v>135114.11465624813</v>
      </c>
      <c r="AG1937" s="12">
        <f t="shared" si="185"/>
        <v>1</v>
      </c>
    </row>
    <row r="1938" spans="1:33" ht="14.5" x14ac:dyDescent="0.35">
      <c r="A1938" s="12" t="str">
        <f t="shared" si="180"/>
        <v>Portugal-Europe-2012</v>
      </c>
      <c r="B1938" s="13" t="s">
        <v>62</v>
      </c>
      <c r="C1938" s="14" t="s">
        <v>213</v>
      </c>
      <c r="D1938" s="15">
        <v>2012</v>
      </c>
      <c r="E1938" s="16" cm="1">
        <f t="array" ref="E1938:I1938">VLOOKUP(Merged_Sheet!A1938,GDP!A1938:I4628,{5,6,7,8,9},0)</f>
        <v>212000000000</v>
      </c>
      <c r="F1938" s="16">
        <v>212000000000</v>
      </c>
      <c r="G1938" s="12">
        <v>9.4E-2</v>
      </c>
      <c r="H1938" s="12">
        <v>1905</v>
      </c>
      <c r="I1938" s="12">
        <v>0</v>
      </c>
      <c r="J1938" s="12" cm="1">
        <f t="array" ref="J1938:R1938">VLOOKUP(Merged_Sheet!A1938,'HUMAN RESOURCES'!A1938:M4628,{5,6,7,8,9,10,11,12,13},0)</f>
        <v>0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83992</v>
      </c>
      <c r="R1938" s="12">
        <v>0.52</v>
      </c>
      <c r="S1938" s="17" cm="1">
        <f t="array" ref="S1938:T1938">VLOOKUP(Merged_Sheet!A1938,Merged_Sheet!A1938:F4628,{5,6},0)</f>
        <v>212000000000</v>
      </c>
      <c r="T1938" s="17">
        <v>212000000000</v>
      </c>
      <c r="U1938" s="12" cm="1">
        <f t="array" ref="U1938:Z1938">VLOOKUP(Merged_Sheet!A1938,BUSINESS!A1938:J4628,{5,6,7,8,9,10},0)</f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7" cm="1">
        <f t="array" ref="AA1938:AB1938">VLOOKUP(Merged_Sheet!A1938,Merged_Sheet!A1938:F4628,{5,6},0)</f>
        <v>212000000000</v>
      </c>
      <c r="AB1938" s="17">
        <v>212000000000</v>
      </c>
      <c r="AC1938" s="16">
        <f t="shared" si="181"/>
        <v>2524049.9095151918</v>
      </c>
      <c r="AD1938" s="12">
        <f t="shared" si="182"/>
        <v>2524049.9095151918</v>
      </c>
      <c r="AE1938" s="12">
        <f t="shared" si="183"/>
        <v>2524049.9095151918</v>
      </c>
      <c r="AF1938" s="12">
        <f t="shared" si="184"/>
        <v>2524049.9095151918</v>
      </c>
      <c r="AG1938" s="12">
        <f t="shared" si="185"/>
        <v>0.48</v>
      </c>
    </row>
    <row r="1939" spans="1:33" ht="14.5" x14ac:dyDescent="0.35">
      <c r="A1939" s="12" t="str">
        <f t="shared" si="180"/>
        <v>Puerto Rico-The Americas-2000</v>
      </c>
      <c r="B1939" s="13" t="s">
        <v>70</v>
      </c>
      <c r="C1939" s="14" t="s">
        <v>214</v>
      </c>
      <c r="D1939" s="15">
        <v>2000</v>
      </c>
      <c r="E1939" s="16" cm="1">
        <f t="array" ref="E1939:I1939">VLOOKUP(Merged_Sheet!A1939,GDP!A1939:I4629,{5,6,7,8,9},0)</f>
        <v>61701810000</v>
      </c>
      <c r="F1939" s="16">
        <v>61701810000</v>
      </c>
      <c r="G1939" s="12">
        <v>0</v>
      </c>
      <c r="H1939" s="12">
        <v>0</v>
      </c>
      <c r="I1939" s="12">
        <v>0</v>
      </c>
      <c r="J1939" s="12" cm="1">
        <f t="array" ref="J1939:R1939">VLOOKUP(Merged_Sheet!A1939,'HUMAN RESOURCES'!A1939:M4629,{5,6,7,8,9,10,11,12,13},0)</f>
        <v>0</v>
      </c>
      <c r="K1939" s="12">
        <v>3.0000000000000001E-3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36845</v>
      </c>
      <c r="R1939" s="12">
        <v>1</v>
      </c>
      <c r="S1939" s="17" cm="1">
        <f t="array" ref="S1939:T1939">VLOOKUP(Merged_Sheet!A1939,Merged_Sheet!A1939:F4629,{5,6},0)</f>
        <v>61701810000</v>
      </c>
      <c r="T1939" s="17">
        <v>61701810000</v>
      </c>
      <c r="U1939" s="12" cm="1">
        <f t="array" ref="U1939:Z1939">VLOOKUP(Merged_Sheet!A1939,BUSINESS!A1939:J4629,{5,6,7,8,9,10},0)</f>
        <v>0</v>
      </c>
      <c r="V1939" s="12">
        <v>0</v>
      </c>
      <c r="W1939" s="12">
        <v>0</v>
      </c>
      <c r="X1939" s="12">
        <v>0</v>
      </c>
      <c r="Y1939" s="12">
        <v>0.75</v>
      </c>
      <c r="Z1939" s="12">
        <v>0.63500000000000001</v>
      </c>
      <c r="AA1939" s="17" cm="1">
        <f t="array" ref="AA1939:AB1939">VLOOKUP(Merged_Sheet!A1939,Merged_Sheet!A1939:F4629,{5,6},0)</f>
        <v>61701810000</v>
      </c>
      <c r="AB1939" s="17">
        <v>61701810000</v>
      </c>
      <c r="AC1939" s="16">
        <f t="shared" si="181"/>
        <v>1674631.836070023</v>
      </c>
      <c r="AD1939" s="12">
        <f t="shared" si="182"/>
        <v>1674631.836070023</v>
      </c>
      <c r="AE1939" s="12">
        <f t="shared" si="183"/>
        <v>1674631.836070023</v>
      </c>
      <c r="AF1939" s="12">
        <f t="shared" si="184"/>
        <v>1674631.836070023</v>
      </c>
      <c r="AG1939" s="12">
        <f t="shared" si="185"/>
        <v>0</v>
      </c>
    </row>
    <row r="1940" spans="1:33" ht="14.5" x14ac:dyDescent="0.35">
      <c r="A1940" s="12" t="str">
        <f t="shared" si="180"/>
        <v>Puerto Rico-The Americas-2001</v>
      </c>
      <c r="B1940" s="13" t="s">
        <v>70</v>
      </c>
      <c r="C1940" s="14" t="s">
        <v>214</v>
      </c>
      <c r="D1940" s="15">
        <v>2001</v>
      </c>
      <c r="E1940" s="16" cm="1">
        <f t="array" ref="E1940:I1940">VLOOKUP(Merged_Sheet!A1940,GDP!A1940:I4630,{5,6,7,8,9},0)</f>
        <v>69668635000</v>
      </c>
      <c r="F1940" s="16">
        <v>69668635000</v>
      </c>
      <c r="G1940" s="12">
        <v>0</v>
      </c>
      <c r="H1940" s="12">
        <v>0</v>
      </c>
      <c r="I1940" s="12">
        <v>0</v>
      </c>
      <c r="J1940" s="12" cm="1">
        <f t="array" ref="J1940:R1940">VLOOKUP(Merged_Sheet!A1940,'HUMAN RESOURCES'!A1940:M4630,{5,6,7,8,9,10,11,12,13},0)</f>
        <v>0</v>
      </c>
      <c r="K1940" s="12">
        <v>0</v>
      </c>
      <c r="L1940" s="12">
        <v>84</v>
      </c>
      <c r="M1940" s="12">
        <v>79</v>
      </c>
      <c r="N1940" s="12">
        <v>0</v>
      </c>
      <c r="O1940" s="12">
        <v>0</v>
      </c>
      <c r="P1940" s="12">
        <v>0</v>
      </c>
      <c r="Q1940" s="12">
        <v>49581</v>
      </c>
      <c r="R1940" s="12">
        <v>0.40899999999999997</v>
      </c>
      <c r="S1940" s="17" cm="1">
        <f t="array" ref="S1940:T1940">VLOOKUP(Merged_Sheet!A1940,Merged_Sheet!A1940:F4630,{5,6},0)</f>
        <v>69668635000</v>
      </c>
      <c r="T1940" s="17">
        <v>69668635000</v>
      </c>
      <c r="U1940" s="12" cm="1">
        <f t="array" ref="U1940:Z1940">VLOOKUP(Merged_Sheet!A1940,BUSINESS!A1940:J4630,{5,6,7,8,9,10},0)</f>
        <v>0</v>
      </c>
      <c r="V1940" s="12">
        <v>0</v>
      </c>
      <c r="W1940" s="12">
        <v>0</v>
      </c>
      <c r="X1940" s="12">
        <v>0</v>
      </c>
      <c r="Y1940" s="12">
        <v>0.752</v>
      </c>
      <c r="Z1940" s="12">
        <v>1.1990000000000001</v>
      </c>
      <c r="AA1940" s="17" cm="1">
        <f t="array" ref="AA1940:AB1940">VLOOKUP(Merged_Sheet!A1940,Merged_Sheet!A1940:F4630,{5,6},0)</f>
        <v>69668635000</v>
      </c>
      <c r="AB1940" s="17">
        <v>69668635000</v>
      </c>
      <c r="AC1940" s="16">
        <f t="shared" si="181"/>
        <v>1405147.8388898973</v>
      </c>
      <c r="AD1940" s="12">
        <f t="shared" si="182"/>
        <v>1405147.8388898973</v>
      </c>
      <c r="AE1940" s="12">
        <f t="shared" si="183"/>
        <v>1405147.8388898973</v>
      </c>
      <c r="AF1940" s="12">
        <f t="shared" si="184"/>
        <v>1405147.8388898973</v>
      </c>
      <c r="AG1940" s="12">
        <f t="shared" si="185"/>
        <v>0.59099999999999997</v>
      </c>
    </row>
    <row r="1941" spans="1:33" ht="14.5" x14ac:dyDescent="0.35">
      <c r="A1941" s="12" t="str">
        <f t="shared" si="180"/>
        <v>Puerto Rico-The Americas-2002</v>
      </c>
      <c r="B1941" s="13" t="s">
        <v>70</v>
      </c>
      <c r="C1941" s="14" t="s">
        <v>214</v>
      </c>
      <c r="D1941" s="15">
        <v>2002</v>
      </c>
      <c r="E1941" s="16" cm="1">
        <f t="array" ref="E1941:I1941">VLOOKUP(Merged_Sheet!A1941,GDP!A1941:I4631,{5,6,7,8,9},0)</f>
        <v>72546194000</v>
      </c>
      <c r="F1941" s="16">
        <v>72546194000</v>
      </c>
      <c r="G1941" s="12">
        <v>0</v>
      </c>
      <c r="H1941" s="12">
        <v>0</v>
      </c>
      <c r="I1941" s="12">
        <v>0</v>
      </c>
      <c r="J1941" s="12" cm="1">
        <f t="array" ref="J1941:R1941">VLOOKUP(Merged_Sheet!A1941,'HUMAN RESOURCES'!A1941:M4631,{5,6,7,8,9,10,11,12,13},0)</f>
        <v>8.0000000000000002E-3</v>
      </c>
      <c r="K1941" s="12">
        <v>4.0000000000000001E-3</v>
      </c>
      <c r="L1941" s="12">
        <v>83</v>
      </c>
      <c r="M1941" s="12">
        <v>78</v>
      </c>
      <c r="N1941" s="12">
        <v>0.13400000000000001</v>
      </c>
      <c r="O1941" s="12">
        <v>0.65800000000000003</v>
      </c>
      <c r="P1941" s="12">
        <v>0.20799999999999999</v>
      </c>
      <c r="Q1941" s="12">
        <v>81776930</v>
      </c>
      <c r="R1941" s="12">
        <v>0.74299999999999999</v>
      </c>
      <c r="S1941" s="17" cm="1">
        <f t="array" ref="S1941:T1941">VLOOKUP(Merged_Sheet!A1941,Merged_Sheet!A1941:F4631,{5,6},0)</f>
        <v>72546194000</v>
      </c>
      <c r="T1941" s="17">
        <v>72546194000</v>
      </c>
      <c r="U1941" s="12" cm="1">
        <f t="array" ref="U1941:Z1941">VLOOKUP(Merged_Sheet!A1941,BUSINESS!A1941:J4631,{5,6,7,8,9,10},0)</f>
        <v>0.47</v>
      </c>
      <c r="V1941" s="12">
        <v>15</v>
      </c>
      <c r="W1941" s="12">
        <v>0</v>
      </c>
      <c r="X1941" s="12">
        <v>215</v>
      </c>
      <c r="Y1941" s="12">
        <v>0.82</v>
      </c>
      <c r="Z1941" s="12">
        <v>1.0649999999999999</v>
      </c>
      <c r="AA1941" s="17" cm="1">
        <f t="array" ref="AA1941:AB1941">VLOOKUP(Merged_Sheet!A1941,Merged_Sheet!A1941:F4631,{5,6},0)</f>
        <v>72546194000</v>
      </c>
      <c r="AB1941" s="17">
        <v>72546194000</v>
      </c>
      <c r="AC1941" s="16">
        <f t="shared" si="181"/>
        <v>887.12298199504437</v>
      </c>
      <c r="AD1941" s="12">
        <f t="shared" si="182"/>
        <v>887.12298199504437</v>
      </c>
      <c r="AE1941" s="12">
        <f t="shared" si="183"/>
        <v>887.12298199504437</v>
      </c>
      <c r="AF1941" s="12">
        <f t="shared" si="184"/>
        <v>887.12298199504437</v>
      </c>
      <c r="AG1941" s="12">
        <f t="shared" si="185"/>
        <v>0.25700000000000001</v>
      </c>
    </row>
    <row r="1942" spans="1:33" ht="14.5" x14ac:dyDescent="0.35">
      <c r="A1942" s="12" t="str">
        <f t="shared" si="180"/>
        <v>Puerto Rico-The Americas-2003</v>
      </c>
      <c r="B1942" s="13" t="s">
        <v>70</v>
      </c>
      <c r="C1942" s="14" t="s">
        <v>214</v>
      </c>
      <c r="D1942" s="15">
        <v>2003</v>
      </c>
      <c r="E1942" s="16" cm="1">
        <f t="array" ref="E1942:I1942">VLOOKUP(Merged_Sheet!A1942,GDP!A1942:I4632,{5,6,7,8,9},0)</f>
        <v>75833996000</v>
      </c>
      <c r="F1942" s="16">
        <v>75833996000</v>
      </c>
      <c r="G1942" s="12">
        <v>0</v>
      </c>
      <c r="H1942" s="12">
        <v>0</v>
      </c>
      <c r="I1942" s="12">
        <v>0</v>
      </c>
      <c r="J1942" s="12" cm="1">
        <f t="array" ref="J1942:R1942">VLOOKUP(Merged_Sheet!A1942,'HUMAN RESOURCES'!A1942:M4632,{5,6,7,8,9,10,11,12,13},0)</f>
        <v>8.9999999999999993E-3</v>
      </c>
      <c r="K1942" s="12">
        <v>8.0000000000000002E-3</v>
      </c>
      <c r="L1942" s="12">
        <v>78</v>
      </c>
      <c r="M1942" s="12">
        <v>69</v>
      </c>
      <c r="N1942" s="12">
        <v>0.14199999999999999</v>
      </c>
      <c r="O1942" s="12">
        <v>0.67500000000000004</v>
      </c>
      <c r="P1942" s="12">
        <v>0.184</v>
      </c>
      <c r="Q1942" s="12">
        <v>2097555</v>
      </c>
      <c r="R1942" s="12">
        <v>0.67700000000000005</v>
      </c>
      <c r="S1942" s="17" cm="1">
        <f t="array" ref="S1942:T1942">VLOOKUP(Merged_Sheet!A1942,Merged_Sheet!A1942:F4632,{5,6},0)</f>
        <v>75833996000</v>
      </c>
      <c r="T1942" s="17">
        <v>75833996000</v>
      </c>
      <c r="U1942" s="12" cm="1">
        <f t="array" ref="U1942:Z1942">VLOOKUP(Merged_Sheet!A1942,BUSINESS!A1942:J4632,{5,6,7,8,9,10},0)</f>
        <v>0.376</v>
      </c>
      <c r="V1942" s="12">
        <v>16</v>
      </c>
      <c r="W1942" s="12">
        <v>0</v>
      </c>
      <c r="X1942" s="12">
        <v>293</v>
      </c>
      <c r="Y1942" s="12">
        <v>0.68400000000000005</v>
      </c>
      <c r="Z1942" s="12">
        <v>1.103</v>
      </c>
      <c r="AA1942" s="17" cm="1">
        <f t="array" ref="AA1942:AB1942">VLOOKUP(Merged_Sheet!A1942,Merged_Sheet!A1942:F4632,{5,6},0)</f>
        <v>75833996000</v>
      </c>
      <c r="AB1942" s="17">
        <v>75833996000</v>
      </c>
      <c r="AC1942" s="16">
        <f t="shared" si="181"/>
        <v>36153.519693166571</v>
      </c>
      <c r="AD1942" s="12">
        <f t="shared" si="182"/>
        <v>36153.519693166571</v>
      </c>
      <c r="AE1942" s="12">
        <f t="shared" si="183"/>
        <v>36153.519693166571</v>
      </c>
      <c r="AF1942" s="12">
        <f t="shared" si="184"/>
        <v>36153.519693166571</v>
      </c>
      <c r="AG1942" s="12">
        <f t="shared" si="185"/>
        <v>0.32299999999999995</v>
      </c>
    </row>
    <row r="1943" spans="1:33" ht="14.5" x14ac:dyDescent="0.35">
      <c r="A1943" s="12" t="str">
        <f t="shared" si="180"/>
        <v>Puerto Rico-The Americas-2004</v>
      </c>
      <c r="B1943" s="13" t="s">
        <v>70</v>
      </c>
      <c r="C1943" s="14" t="s">
        <v>214</v>
      </c>
      <c r="D1943" s="15">
        <v>2004</v>
      </c>
      <c r="E1943" s="16" cm="1">
        <f t="array" ref="E1943:I1943">VLOOKUP(Merged_Sheet!A1943,GDP!A1943:I4633,{5,6,7,8,9},0)</f>
        <v>80322313000</v>
      </c>
      <c r="F1943" s="16">
        <v>80322313000</v>
      </c>
      <c r="G1943" s="12">
        <v>0</v>
      </c>
      <c r="H1943" s="12">
        <v>0</v>
      </c>
      <c r="I1943" s="12">
        <v>0</v>
      </c>
      <c r="J1943" s="12" cm="1">
        <f t="array" ref="J1943:R1943">VLOOKUP(Merged_Sheet!A1943,'HUMAN RESOURCES'!A1943:M4633,{5,6,7,8,9,10,11,12,13},0)</f>
        <v>8.9999999999999993E-3</v>
      </c>
      <c r="K1943" s="12">
        <v>7.0000000000000001E-3</v>
      </c>
      <c r="L1943" s="12">
        <v>77</v>
      </c>
      <c r="M1943" s="12">
        <v>71</v>
      </c>
      <c r="N1943" s="12">
        <v>0.16900000000000001</v>
      </c>
      <c r="O1943" s="12">
        <v>0.69399999999999995</v>
      </c>
      <c r="P1943" s="12">
        <v>0.13700000000000001</v>
      </c>
      <c r="Q1943" s="12">
        <v>7291436</v>
      </c>
      <c r="R1943" s="12">
        <v>0.55200000000000005</v>
      </c>
      <c r="S1943" s="17" cm="1">
        <f t="array" ref="S1943:T1943">VLOOKUP(Merged_Sheet!A1943,Merged_Sheet!A1943:F4633,{5,6},0)</f>
        <v>80322313000</v>
      </c>
      <c r="T1943" s="17">
        <v>80322313000</v>
      </c>
      <c r="U1943" s="12" cm="1">
        <f t="array" ref="U1943:Z1943">VLOOKUP(Merged_Sheet!A1943,BUSINESS!A1943:J4633,{5,6,7,8,9,10},0)</f>
        <v>0.34</v>
      </c>
      <c r="V1943" s="12">
        <v>13</v>
      </c>
      <c r="W1943" s="12">
        <v>0</v>
      </c>
      <c r="X1943" s="12">
        <v>279</v>
      </c>
      <c r="Y1943" s="12">
        <v>0.40899999999999997</v>
      </c>
      <c r="Z1943" s="12">
        <v>1.2529999999999999</v>
      </c>
      <c r="AA1943" s="17" cm="1">
        <f t="array" ref="AA1943:AB1943">VLOOKUP(Merged_Sheet!A1943,Merged_Sheet!A1943:F4633,{5,6},0)</f>
        <v>80322313000</v>
      </c>
      <c r="AB1943" s="17">
        <v>80322313000</v>
      </c>
      <c r="AC1943" s="16">
        <f t="shared" si="181"/>
        <v>11015.979979800961</v>
      </c>
      <c r="AD1943" s="12">
        <f t="shared" si="182"/>
        <v>11015.979979800961</v>
      </c>
      <c r="AE1943" s="12">
        <f t="shared" si="183"/>
        <v>11015.979979800961</v>
      </c>
      <c r="AF1943" s="12">
        <f t="shared" si="184"/>
        <v>11015.979979800961</v>
      </c>
      <c r="AG1943" s="12">
        <f t="shared" si="185"/>
        <v>0.44799999999999995</v>
      </c>
    </row>
    <row r="1944" spans="1:33" ht="14.5" x14ac:dyDescent="0.35">
      <c r="A1944" s="12" t="str">
        <f t="shared" si="180"/>
        <v>Puerto Rico-The Americas-2005</v>
      </c>
      <c r="B1944" s="13" t="s">
        <v>70</v>
      </c>
      <c r="C1944" s="14" t="s">
        <v>214</v>
      </c>
      <c r="D1944" s="15">
        <v>2005</v>
      </c>
      <c r="E1944" s="16" cm="1">
        <f t="array" ref="E1944:I1944">VLOOKUP(Merged_Sheet!A1944,GDP!A1944:I4634,{5,6,7,8,9},0)</f>
        <v>83914521341</v>
      </c>
      <c r="F1944" s="16">
        <v>83914521341</v>
      </c>
      <c r="G1944" s="12">
        <v>0</v>
      </c>
      <c r="H1944" s="12">
        <v>0</v>
      </c>
      <c r="I1944" s="12">
        <v>0</v>
      </c>
      <c r="J1944" s="12" cm="1">
        <f t="array" ref="J1944:R1944">VLOOKUP(Merged_Sheet!A1944,'HUMAN RESOURCES'!A1944:M4634,{5,6,7,8,9,10,11,12,13},0)</f>
        <v>8.9999999999999993E-3</v>
      </c>
      <c r="K1944" s="12">
        <v>6.0000000000000001E-3</v>
      </c>
      <c r="L1944" s="12">
        <v>78</v>
      </c>
      <c r="M1944" s="12">
        <v>71</v>
      </c>
      <c r="N1944" s="12">
        <v>0.14599999999999999</v>
      </c>
      <c r="O1944" s="12">
        <v>0.68600000000000005</v>
      </c>
      <c r="P1944" s="12">
        <v>0.16700000000000001</v>
      </c>
      <c r="Q1944" s="12">
        <v>10000023</v>
      </c>
      <c r="R1944" s="12">
        <v>0.68899999999999995</v>
      </c>
      <c r="S1944" s="17" cm="1">
        <f t="array" ref="S1944:T1944">VLOOKUP(Merged_Sheet!A1944,Merged_Sheet!A1944:F4634,{5,6},0)</f>
        <v>83914521341</v>
      </c>
      <c r="T1944" s="17">
        <v>83914521341</v>
      </c>
      <c r="U1944" s="12" cm="1">
        <f t="array" ref="U1944:Z1944">VLOOKUP(Merged_Sheet!A1944,BUSINESS!A1944:J4634,{5,6,7,8,9,10},0)</f>
        <v>0.54600000000000004</v>
      </c>
      <c r="V1944" s="12">
        <v>4</v>
      </c>
      <c r="W1944" s="12">
        <v>0</v>
      </c>
      <c r="X1944" s="12">
        <v>277</v>
      </c>
      <c r="Y1944" s="12">
        <v>0.65</v>
      </c>
      <c r="Z1944" s="12">
        <v>1.1990000000000001</v>
      </c>
      <c r="AA1944" s="17" cm="1">
        <f t="array" ref="AA1944:AB1944">VLOOKUP(Merged_Sheet!A1944,Merged_Sheet!A1944:F4634,{5,6},0)</f>
        <v>83914521341</v>
      </c>
      <c r="AB1944" s="17">
        <v>83914521341</v>
      </c>
      <c r="AC1944" s="16">
        <f t="shared" si="181"/>
        <v>8391.4328338044816</v>
      </c>
      <c r="AD1944" s="12">
        <f t="shared" si="182"/>
        <v>8391.4328338044816</v>
      </c>
      <c r="AE1944" s="12">
        <f t="shared" si="183"/>
        <v>8391.4328338044816</v>
      </c>
      <c r="AF1944" s="12">
        <f t="shared" si="184"/>
        <v>8391.4328338044816</v>
      </c>
      <c r="AG1944" s="12">
        <f t="shared" si="185"/>
        <v>0.31100000000000005</v>
      </c>
    </row>
    <row r="1945" spans="1:33" ht="14.5" x14ac:dyDescent="0.35">
      <c r="A1945" s="12" t="str">
        <f t="shared" si="180"/>
        <v>Puerto Rico-The Americas-2006</v>
      </c>
      <c r="B1945" s="13" t="s">
        <v>70</v>
      </c>
      <c r="C1945" s="14" t="s">
        <v>214</v>
      </c>
      <c r="D1945" s="15">
        <v>2006</v>
      </c>
      <c r="E1945" s="16" cm="1">
        <f t="array" ref="E1945:I1945">VLOOKUP(Merged_Sheet!A1945,GDP!A1945:I4635,{5,6,7,8,9},0)</f>
        <v>87276164365</v>
      </c>
      <c r="F1945" s="16">
        <v>87276164365</v>
      </c>
      <c r="G1945" s="12">
        <v>0</v>
      </c>
      <c r="H1945" s="12">
        <v>0</v>
      </c>
      <c r="I1945" s="12">
        <v>0</v>
      </c>
      <c r="J1945" s="12" cm="1">
        <f t="array" ref="J1945:R1945">VLOOKUP(Merged_Sheet!A1945,'HUMAN RESOURCES'!A1945:M4635,{5,6,7,8,9,10,11,12,13},0)</f>
        <v>8.9999999999999993E-3</v>
      </c>
      <c r="K1945" s="12">
        <v>7.0000000000000001E-3</v>
      </c>
      <c r="L1945" s="12">
        <v>78</v>
      </c>
      <c r="M1945" s="12">
        <v>73</v>
      </c>
      <c r="N1945" s="12">
        <v>0.17399999999999999</v>
      </c>
      <c r="O1945" s="12">
        <v>0.67500000000000004</v>
      </c>
      <c r="P1945" s="12">
        <v>0.151</v>
      </c>
      <c r="Q1945" s="12">
        <v>3845929</v>
      </c>
      <c r="R1945" s="12">
        <v>0.39200000000000002</v>
      </c>
      <c r="S1945" s="17" cm="1">
        <f t="array" ref="S1945:T1945">VLOOKUP(Merged_Sheet!A1945,Merged_Sheet!A1945:F4635,{5,6},0)</f>
        <v>87276164365</v>
      </c>
      <c r="T1945" s="17">
        <v>87276164365</v>
      </c>
      <c r="U1945" s="12" cm="1">
        <f t="array" ref="U1945:Z1945">VLOOKUP(Merged_Sheet!A1945,BUSINESS!A1945:J4635,{5,6,7,8,9,10},0)</f>
        <v>0.222</v>
      </c>
      <c r="V1945" s="12">
        <v>64</v>
      </c>
      <c r="W1945" s="12">
        <v>0</v>
      </c>
      <c r="X1945" s="12">
        <v>422</v>
      </c>
      <c r="Y1945" s="12">
        <v>0.52</v>
      </c>
      <c r="Z1945" s="12">
        <v>0.80900000000000005</v>
      </c>
      <c r="AA1945" s="17" cm="1">
        <f t="array" ref="AA1945:AB1945">VLOOKUP(Merged_Sheet!A1945,Merged_Sheet!A1945:F4635,{5,6},0)</f>
        <v>87276164365</v>
      </c>
      <c r="AB1945" s="17">
        <v>87276164365</v>
      </c>
      <c r="AC1945" s="16">
        <f t="shared" si="181"/>
        <v>22693.129375243276</v>
      </c>
      <c r="AD1945" s="12">
        <f t="shared" si="182"/>
        <v>22693.129375243276</v>
      </c>
      <c r="AE1945" s="12">
        <f t="shared" si="183"/>
        <v>22693.129375243276</v>
      </c>
      <c r="AF1945" s="12">
        <f t="shared" si="184"/>
        <v>22693.129375243276</v>
      </c>
      <c r="AG1945" s="12">
        <f t="shared" si="185"/>
        <v>0.60799999999999998</v>
      </c>
    </row>
    <row r="1946" spans="1:33" ht="14.5" x14ac:dyDescent="0.35">
      <c r="A1946" s="12" t="str">
        <f t="shared" si="180"/>
        <v>Puerto Rico-The Americas-2007</v>
      </c>
      <c r="B1946" s="13" t="s">
        <v>70</v>
      </c>
      <c r="C1946" s="14" t="s">
        <v>214</v>
      </c>
      <c r="D1946" s="15">
        <v>2007</v>
      </c>
      <c r="E1946" s="16" cm="1">
        <f t="array" ref="E1946:I1946">VLOOKUP(Merged_Sheet!A1946,GDP!A1946:I4636,{5,6,7,8,9},0)</f>
        <v>89524131617</v>
      </c>
      <c r="F1946" s="16">
        <v>89524131617</v>
      </c>
      <c r="G1946" s="12">
        <v>0</v>
      </c>
      <c r="H1946" s="12">
        <v>0</v>
      </c>
      <c r="I1946" s="12">
        <v>0</v>
      </c>
      <c r="J1946" s="12" cm="1">
        <f t="array" ref="J1946:R1946">VLOOKUP(Merged_Sheet!A1946,'HUMAN RESOURCES'!A1946:M4636,{5,6,7,8,9,10,11,12,13},0)</f>
        <v>8.9999999999999993E-3</v>
      </c>
      <c r="K1946" s="12">
        <v>4.0000000000000001E-3</v>
      </c>
      <c r="L1946" s="12">
        <v>83</v>
      </c>
      <c r="M1946" s="12">
        <v>78</v>
      </c>
      <c r="N1946" s="12">
        <v>0.14799999999999999</v>
      </c>
      <c r="O1946" s="12">
        <v>0.67400000000000004</v>
      </c>
      <c r="P1946" s="12">
        <v>0.17799999999999999</v>
      </c>
      <c r="Q1946" s="12">
        <v>8389771</v>
      </c>
      <c r="R1946" s="12">
        <v>0.65900000000000003</v>
      </c>
      <c r="S1946" s="17" cm="1">
        <f t="array" ref="S1946:T1946">VLOOKUP(Merged_Sheet!A1946,Merged_Sheet!A1946:F4636,{5,6},0)</f>
        <v>89524131617</v>
      </c>
      <c r="T1946" s="17">
        <v>89524131617</v>
      </c>
      <c r="U1946" s="12" cm="1">
        <f t="array" ref="U1946:Z1946">VLOOKUP(Merged_Sheet!A1946,BUSINESS!A1946:J4636,{5,6,7,8,9,10},0)</f>
        <v>0.53200000000000003</v>
      </c>
      <c r="V1946" s="12">
        <v>25</v>
      </c>
      <c r="W1946" s="12">
        <v>0</v>
      </c>
      <c r="X1946" s="12">
        <v>170</v>
      </c>
      <c r="Y1946" s="12">
        <v>0.752</v>
      </c>
      <c r="Z1946" s="12">
        <v>1.4570000000000001</v>
      </c>
      <c r="AA1946" s="17" cm="1">
        <f t="array" ref="AA1946:AB1946">VLOOKUP(Merged_Sheet!A1946,Merged_Sheet!A1946:F4636,{5,6},0)</f>
        <v>89524131617</v>
      </c>
      <c r="AB1946" s="17">
        <v>89524131617</v>
      </c>
      <c r="AC1946" s="16">
        <f t="shared" si="181"/>
        <v>10670.628747435419</v>
      </c>
      <c r="AD1946" s="12">
        <f t="shared" si="182"/>
        <v>10670.628747435419</v>
      </c>
      <c r="AE1946" s="12">
        <f t="shared" si="183"/>
        <v>10670.628747435419</v>
      </c>
      <c r="AF1946" s="12">
        <f t="shared" si="184"/>
        <v>10670.628747435419</v>
      </c>
      <c r="AG1946" s="12">
        <f t="shared" si="185"/>
        <v>0.34099999999999997</v>
      </c>
    </row>
    <row r="1947" spans="1:33" ht="14.5" x14ac:dyDescent="0.35">
      <c r="A1947" s="12" t="str">
        <f t="shared" si="180"/>
        <v>Puerto Rico-The Americas-2008</v>
      </c>
      <c r="B1947" s="13" t="s">
        <v>70</v>
      </c>
      <c r="C1947" s="14" t="s">
        <v>214</v>
      </c>
      <c r="D1947" s="15">
        <v>2008</v>
      </c>
      <c r="E1947" s="16" cm="1">
        <f t="array" ref="E1947:I1947">VLOOKUP(Merged_Sheet!A1947,GDP!A1947:I4637,{5,6,7,8,9},0)</f>
        <v>93639316000</v>
      </c>
      <c r="F1947" s="16">
        <v>93639316000</v>
      </c>
      <c r="G1947" s="12">
        <v>0</v>
      </c>
      <c r="H1947" s="12">
        <v>0</v>
      </c>
      <c r="I1947" s="12">
        <v>0</v>
      </c>
      <c r="J1947" s="12" cm="1">
        <f t="array" ref="J1947:R1947">VLOOKUP(Merged_Sheet!A1947,'HUMAN RESOURCES'!A1947:M4637,{5,6,7,8,9,10,11,12,13},0)</f>
        <v>8.9999999999999993E-3</v>
      </c>
      <c r="K1947" s="12">
        <v>6.0000000000000001E-3</v>
      </c>
      <c r="L1947" s="12">
        <v>84</v>
      </c>
      <c r="M1947" s="12">
        <v>79</v>
      </c>
      <c r="N1947" s="12">
        <v>0.156</v>
      </c>
      <c r="O1947" s="12">
        <v>0.69899999999999995</v>
      </c>
      <c r="P1947" s="12">
        <v>0.14499999999999999</v>
      </c>
      <c r="Q1947" s="12">
        <v>414508</v>
      </c>
      <c r="R1947" s="12">
        <v>0.94699999999999995</v>
      </c>
      <c r="S1947" s="17" cm="1">
        <f t="array" ref="S1947:T1947">VLOOKUP(Merged_Sheet!A1947,Merged_Sheet!A1947:F4637,{5,6},0)</f>
        <v>93639316000</v>
      </c>
      <c r="T1947" s="17">
        <v>93639316000</v>
      </c>
      <c r="U1947" s="12" cm="1">
        <f t="array" ref="U1947:Z1947">VLOOKUP(Merged_Sheet!A1947,BUSINESS!A1947:J4637,{5,6,7,8,9,10},0)</f>
        <v>0</v>
      </c>
      <c r="V1947" s="12">
        <v>0</v>
      </c>
      <c r="W1947" s="12">
        <v>0</v>
      </c>
      <c r="X1947" s="12">
        <v>0</v>
      </c>
      <c r="Y1947" s="12">
        <v>0.63</v>
      </c>
      <c r="Z1947" s="12">
        <v>1.073</v>
      </c>
      <c r="AA1947" s="17" cm="1">
        <f t="array" ref="AA1947:AB1947">VLOOKUP(Merged_Sheet!A1947,Merged_Sheet!A1947:F4637,{5,6},0)</f>
        <v>93639316000</v>
      </c>
      <c r="AB1947" s="17">
        <v>93639316000</v>
      </c>
      <c r="AC1947" s="16">
        <f t="shared" si="181"/>
        <v>225904.72560240093</v>
      </c>
      <c r="AD1947" s="12">
        <f t="shared" si="182"/>
        <v>225904.72560240093</v>
      </c>
      <c r="AE1947" s="12">
        <f t="shared" si="183"/>
        <v>225904.72560240093</v>
      </c>
      <c r="AF1947" s="12">
        <f t="shared" si="184"/>
        <v>225904.72560240093</v>
      </c>
      <c r="AG1947" s="12">
        <f t="shared" si="185"/>
        <v>5.3000000000000047E-2</v>
      </c>
    </row>
    <row r="1948" spans="1:33" ht="14.5" x14ac:dyDescent="0.35">
      <c r="A1948" s="12" t="str">
        <f t="shared" si="180"/>
        <v>Puerto Rico-The Americas-2009</v>
      </c>
      <c r="B1948" s="13" t="s">
        <v>70</v>
      </c>
      <c r="C1948" s="14" t="s">
        <v>214</v>
      </c>
      <c r="D1948" s="15">
        <v>2009</v>
      </c>
      <c r="E1948" s="16" cm="1">
        <f t="array" ref="E1948:I1948">VLOOKUP(Merged_Sheet!A1948,GDP!A1948:I4638,{5,6,7,8,9},0)</f>
        <v>96385638000</v>
      </c>
      <c r="F1948" s="16">
        <v>96385638000</v>
      </c>
      <c r="G1948" s="12">
        <v>0</v>
      </c>
      <c r="H1948" s="12">
        <v>0</v>
      </c>
      <c r="I1948" s="12">
        <v>0</v>
      </c>
      <c r="J1948" s="12" cm="1">
        <f t="array" ref="J1948:R1948">VLOOKUP(Merged_Sheet!A1948,'HUMAN RESOURCES'!A1948:M4638,{5,6,7,8,9,10,11,12,13},0)</f>
        <v>8.9999999999999993E-3</v>
      </c>
      <c r="K1948" s="12">
        <v>0</v>
      </c>
      <c r="L1948" s="12">
        <v>84</v>
      </c>
      <c r="M1948" s="12">
        <v>80</v>
      </c>
      <c r="N1948" s="12">
        <v>0</v>
      </c>
      <c r="O1948" s="12">
        <v>0</v>
      </c>
      <c r="P1948" s="12">
        <v>0</v>
      </c>
      <c r="Q1948" s="12">
        <v>36120</v>
      </c>
      <c r="R1948" s="12">
        <v>0.14499999999999999</v>
      </c>
      <c r="S1948" s="17" cm="1">
        <f t="array" ref="S1948:T1948">VLOOKUP(Merged_Sheet!A1948,Merged_Sheet!A1948:F4638,{5,6},0)</f>
        <v>96385638000</v>
      </c>
      <c r="T1948" s="17">
        <v>96385638000</v>
      </c>
      <c r="U1948" s="12" cm="1">
        <f t="array" ref="U1948:Z1948">VLOOKUP(Merged_Sheet!A1948,BUSINESS!A1948:J4638,{5,6,7,8,9,10},0)</f>
        <v>0</v>
      </c>
      <c r="V1948" s="12">
        <v>0</v>
      </c>
      <c r="W1948" s="12">
        <v>0</v>
      </c>
      <c r="X1948" s="12">
        <v>0</v>
      </c>
      <c r="Y1948" s="12">
        <v>0.8</v>
      </c>
      <c r="Z1948" s="12">
        <v>0.98299999999999998</v>
      </c>
      <c r="AA1948" s="17" cm="1">
        <f t="array" ref="AA1948:AB1948">VLOOKUP(Merged_Sheet!A1948,Merged_Sheet!A1948:F4638,{5,6},0)</f>
        <v>96385638000</v>
      </c>
      <c r="AB1948" s="17">
        <v>96385638000</v>
      </c>
      <c r="AC1948" s="16">
        <f t="shared" si="181"/>
        <v>2668483.8870431893</v>
      </c>
      <c r="AD1948" s="12">
        <f t="shared" si="182"/>
        <v>2668483.8870431893</v>
      </c>
      <c r="AE1948" s="12">
        <f t="shared" si="183"/>
        <v>2668483.8870431893</v>
      </c>
      <c r="AF1948" s="12">
        <f t="shared" si="184"/>
        <v>2668483.8870431893</v>
      </c>
      <c r="AG1948" s="12">
        <f t="shared" si="185"/>
        <v>0.85499999999999998</v>
      </c>
    </row>
    <row r="1949" spans="1:33" ht="14.5" x14ac:dyDescent="0.35">
      <c r="A1949" s="12" t="str">
        <f t="shared" si="180"/>
        <v>Puerto Rico-The Americas-2010</v>
      </c>
      <c r="B1949" s="13" t="s">
        <v>70</v>
      </c>
      <c r="C1949" s="14" t="s">
        <v>214</v>
      </c>
      <c r="D1949" s="15">
        <v>2010</v>
      </c>
      <c r="E1949" s="16" cm="1">
        <f t="array" ref="E1949:I1949">VLOOKUP(Merged_Sheet!A1949,GDP!A1949:I4639,{5,6,7,8,9},0)</f>
        <v>98381268000</v>
      </c>
      <c r="F1949" s="16">
        <v>98381268000</v>
      </c>
      <c r="G1949" s="12">
        <v>0</v>
      </c>
      <c r="H1949" s="12">
        <v>0</v>
      </c>
      <c r="I1949" s="12">
        <v>0</v>
      </c>
      <c r="J1949" s="12" cm="1">
        <f t="array" ref="J1949:R1949">VLOOKUP(Merged_Sheet!A1949,'HUMAN RESOURCES'!A1949:M4639,{5,6,7,8,9,10,11,12,13},0)</f>
        <v>8.9999999999999993E-3</v>
      </c>
      <c r="K1949" s="12">
        <v>3.0000000000000001E-3</v>
      </c>
      <c r="L1949" s="12">
        <v>85</v>
      </c>
      <c r="M1949" s="12">
        <v>80</v>
      </c>
      <c r="N1949" s="12">
        <v>0.14000000000000001</v>
      </c>
      <c r="O1949" s="12">
        <v>0.65700000000000003</v>
      </c>
      <c r="P1949" s="12">
        <v>0.20300000000000001</v>
      </c>
      <c r="Q1949" s="12">
        <v>59277417</v>
      </c>
      <c r="R1949" s="12">
        <v>0.68300000000000005</v>
      </c>
      <c r="S1949" s="17" cm="1">
        <f t="array" ref="S1949:T1949">VLOOKUP(Merged_Sheet!A1949,Merged_Sheet!A1949:F4639,{5,6},0)</f>
        <v>98381268000</v>
      </c>
      <c r="T1949" s="17">
        <v>98381268000</v>
      </c>
      <c r="U1949" s="12" cm="1">
        <f t="array" ref="U1949:Z1949">VLOOKUP(Merged_Sheet!A1949,BUSINESS!A1949:J4639,{5,6,7,8,9,10},0)</f>
        <v>0.67700000000000005</v>
      </c>
      <c r="V1949" s="12">
        <v>6</v>
      </c>
      <c r="W1949" s="12">
        <v>0</v>
      </c>
      <c r="X1949" s="12">
        <v>285</v>
      </c>
      <c r="Y1949" s="12">
        <v>0.53700000000000003</v>
      </c>
      <c r="Z1949" s="12">
        <v>1.548</v>
      </c>
      <c r="AA1949" s="17" cm="1">
        <f t="array" ref="AA1949:AB1949">VLOOKUP(Merged_Sheet!A1949,Merged_Sheet!A1949:F4639,{5,6},0)</f>
        <v>98381268000</v>
      </c>
      <c r="AB1949" s="17">
        <v>98381268000</v>
      </c>
      <c r="AC1949" s="16">
        <f t="shared" si="181"/>
        <v>1659.6753532631153</v>
      </c>
      <c r="AD1949" s="12">
        <f t="shared" si="182"/>
        <v>1659.6753532631153</v>
      </c>
      <c r="AE1949" s="12">
        <f t="shared" si="183"/>
        <v>1659.6753532631153</v>
      </c>
      <c r="AF1949" s="12">
        <f t="shared" si="184"/>
        <v>1659.6753532631153</v>
      </c>
      <c r="AG1949" s="12">
        <f t="shared" si="185"/>
        <v>0.31699999999999995</v>
      </c>
    </row>
    <row r="1950" spans="1:33" ht="14.5" x14ac:dyDescent="0.35">
      <c r="A1950" s="12" t="str">
        <f t="shared" si="180"/>
        <v>Puerto Rico-The Americas-2011</v>
      </c>
      <c r="B1950" s="13" t="s">
        <v>70</v>
      </c>
      <c r="C1950" s="14" t="s">
        <v>214</v>
      </c>
      <c r="D1950" s="15">
        <v>2011</v>
      </c>
      <c r="E1950" s="16" cm="1">
        <f t="array" ref="E1950:I1950">VLOOKUP(Merged_Sheet!A1950,GDP!A1950:I4640,{5,6,7,8,9},0)</f>
        <v>100000000000</v>
      </c>
      <c r="F1950" s="16">
        <v>100000000000</v>
      </c>
      <c r="G1950" s="12">
        <v>0</v>
      </c>
      <c r="H1950" s="12">
        <v>0</v>
      </c>
      <c r="I1950" s="12">
        <v>0</v>
      </c>
      <c r="J1950" s="12" cm="1">
        <f t="array" ref="J1950:R1950">VLOOKUP(Merged_Sheet!A1950,'HUMAN RESOURCES'!A1950:M4640,{5,6,7,8,9,10,11,12,13},0)</f>
        <v>0.01</v>
      </c>
      <c r="K1950" s="12">
        <v>2E-3</v>
      </c>
      <c r="L1950" s="12">
        <v>0</v>
      </c>
      <c r="M1950" s="12">
        <v>0</v>
      </c>
      <c r="N1950" s="12">
        <v>0</v>
      </c>
      <c r="O1950" s="12">
        <v>0</v>
      </c>
      <c r="P1950" s="12">
        <v>0</v>
      </c>
      <c r="Q1950" s="12">
        <v>77907</v>
      </c>
      <c r="R1950" s="12">
        <v>0.878</v>
      </c>
      <c r="S1950" s="17" cm="1">
        <f t="array" ref="S1950:T1950">VLOOKUP(Merged_Sheet!A1950,Merged_Sheet!A1950:F4640,{5,6},0)</f>
        <v>100000000000</v>
      </c>
      <c r="T1950" s="17">
        <v>100000000000</v>
      </c>
      <c r="U1950" s="12" cm="1">
        <f t="array" ref="U1950:Z1950">VLOOKUP(Merged_Sheet!A1950,BUSINESS!A1950:J4640,{5,6,7,8,9,10},0)</f>
        <v>0</v>
      </c>
      <c r="V1950" s="12">
        <v>0</v>
      </c>
      <c r="W1950" s="12">
        <v>0</v>
      </c>
      <c r="X1950" s="12">
        <v>0</v>
      </c>
      <c r="Y1950" s="12">
        <v>0.81</v>
      </c>
      <c r="Z1950" s="12">
        <v>0.84099999999999997</v>
      </c>
      <c r="AA1950" s="17" cm="1">
        <f t="array" ref="AA1950:AB1950">VLOOKUP(Merged_Sheet!A1950,Merged_Sheet!A1950:F4640,{5,6},0)</f>
        <v>100000000000</v>
      </c>
      <c r="AB1950" s="17">
        <v>100000000000</v>
      </c>
      <c r="AC1950" s="16">
        <f t="shared" si="181"/>
        <v>1283581.7063935206</v>
      </c>
      <c r="AD1950" s="12">
        <f t="shared" si="182"/>
        <v>1283581.7063935206</v>
      </c>
      <c r="AE1950" s="12">
        <f t="shared" si="183"/>
        <v>1283581.7063935206</v>
      </c>
      <c r="AF1950" s="12">
        <f t="shared" si="184"/>
        <v>1283581.7063935206</v>
      </c>
      <c r="AG1950" s="12">
        <f t="shared" si="185"/>
        <v>0.122</v>
      </c>
    </row>
    <row r="1951" spans="1:33" ht="14.5" x14ac:dyDescent="0.35">
      <c r="A1951" s="12" t="str">
        <f t="shared" si="180"/>
        <v>Puerto Rico-The Americas-2012</v>
      </c>
      <c r="B1951" s="13" t="s">
        <v>70</v>
      </c>
      <c r="C1951" s="14" t="s">
        <v>214</v>
      </c>
      <c r="D1951" s="15">
        <v>2012</v>
      </c>
      <c r="E1951" s="16" cm="1">
        <f t="array" ref="E1951:I1951">VLOOKUP(Merged_Sheet!A1951,GDP!A1951:I4641,{5,6,7,8,9},0)</f>
        <v>101000000000</v>
      </c>
      <c r="F1951" s="16">
        <v>101000000000</v>
      </c>
      <c r="G1951" s="12">
        <v>0</v>
      </c>
      <c r="H1951" s="12">
        <v>0</v>
      </c>
      <c r="I1951" s="12">
        <v>0</v>
      </c>
      <c r="J1951" s="12" cm="1">
        <f t="array" ref="J1951:R1951">VLOOKUP(Merged_Sheet!A1951,'HUMAN RESOURCES'!A1951:M4641,{5,6,7,8,9,10,11,12,13},0)</f>
        <v>0.01</v>
      </c>
      <c r="K1951" s="12">
        <v>1.0999999999999999E-2</v>
      </c>
      <c r="L1951" s="12">
        <v>77</v>
      </c>
      <c r="M1951" s="12">
        <v>70</v>
      </c>
      <c r="N1951" s="12">
        <v>0.13300000000000001</v>
      </c>
      <c r="O1951" s="12">
        <v>0.68300000000000005</v>
      </c>
      <c r="P1951" s="12">
        <v>0.183</v>
      </c>
      <c r="Q1951" s="12">
        <v>7395599</v>
      </c>
      <c r="R1951" s="12">
        <v>0.72299999999999998</v>
      </c>
      <c r="S1951" s="17" cm="1">
        <f t="array" ref="S1951:T1951">VLOOKUP(Merged_Sheet!A1951,Merged_Sheet!A1951:F4641,{5,6},0)</f>
        <v>101000000000</v>
      </c>
      <c r="T1951" s="17">
        <v>101000000000</v>
      </c>
      <c r="U1951" s="12" cm="1">
        <f t="array" ref="U1951:Z1951">VLOOKUP(Merged_Sheet!A1951,BUSINESS!A1951:J4641,{5,6,7,8,9,10},0)</f>
        <v>0.28000000000000003</v>
      </c>
      <c r="V1951" s="12">
        <v>18</v>
      </c>
      <c r="W1951" s="12">
        <v>0</v>
      </c>
      <c r="X1951" s="12">
        <v>616</v>
      </c>
      <c r="Y1951" s="12">
        <v>0.46200000000000002</v>
      </c>
      <c r="Z1951" s="12">
        <v>1.38</v>
      </c>
      <c r="AA1951" s="17" cm="1">
        <f t="array" ref="AA1951:AB1951">VLOOKUP(Merged_Sheet!A1951,Merged_Sheet!A1951:F4641,{5,6},0)</f>
        <v>101000000000</v>
      </c>
      <c r="AB1951" s="17">
        <v>101000000000</v>
      </c>
      <c r="AC1951" s="16">
        <f t="shared" si="181"/>
        <v>13656.770736217581</v>
      </c>
      <c r="AD1951" s="12">
        <f t="shared" si="182"/>
        <v>13656.770736217581</v>
      </c>
      <c r="AE1951" s="12">
        <f t="shared" si="183"/>
        <v>13656.770736217581</v>
      </c>
      <c r="AF1951" s="12">
        <f t="shared" si="184"/>
        <v>13656.770736217581</v>
      </c>
      <c r="AG1951" s="12">
        <f t="shared" si="185"/>
        <v>0.27700000000000002</v>
      </c>
    </row>
    <row r="1952" spans="1:33" ht="14.5" x14ac:dyDescent="0.35">
      <c r="A1952" s="12" t="str">
        <f t="shared" si="180"/>
        <v>Qatar-Middle East-2000</v>
      </c>
      <c r="B1952" s="13" t="s">
        <v>79</v>
      </c>
      <c r="C1952" s="14" t="s">
        <v>215</v>
      </c>
      <c r="D1952" s="15">
        <v>2000</v>
      </c>
      <c r="E1952" s="16" cm="1">
        <f t="array" ref="E1952:I1952">VLOOKUP(Merged_Sheet!A1952,GDP!A1952:I4642,{5,6,7,8,9},0)</f>
        <v>17759889598</v>
      </c>
      <c r="F1952" s="16">
        <v>17759889598</v>
      </c>
      <c r="G1952" s="12">
        <v>2.1999999999999999E-2</v>
      </c>
      <c r="H1952" s="12">
        <v>652</v>
      </c>
      <c r="I1952" s="12">
        <v>0</v>
      </c>
      <c r="J1952" s="12" cm="1">
        <f t="array" ref="J1952:R1952">VLOOKUP(Merged_Sheet!A1952,'HUMAN RESOURCES'!A1952:M4642,{5,6,7,8,9,10,11,12,13},0)</f>
        <v>0.01</v>
      </c>
      <c r="K1952" s="12">
        <v>5.0000000000000001E-3</v>
      </c>
      <c r="L1952" s="12">
        <v>80</v>
      </c>
      <c r="M1952" s="12">
        <v>74</v>
      </c>
      <c r="N1952" s="12">
        <v>0.153</v>
      </c>
      <c r="O1952" s="12">
        <v>0.67200000000000004</v>
      </c>
      <c r="P1952" s="12">
        <v>0.17499999999999999</v>
      </c>
      <c r="Q1952" s="12">
        <v>4417781</v>
      </c>
      <c r="R1952" s="12">
        <v>0.57499999999999996</v>
      </c>
      <c r="S1952" s="17" cm="1">
        <f t="array" ref="S1952:T1952">VLOOKUP(Merged_Sheet!A1952,Merged_Sheet!A1952:F4642,{5,6},0)</f>
        <v>17759889598</v>
      </c>
      <c r="T1952" s="17">
        <v>17759889598</v>
      </c>
      <c r="U1952" s="12" cm="1">
        <f t="array" ref="U1952:Z1952">VLOOKUP(Merged_Sheet!A1952,BUSINESS!A1952:J4642,{5,6,7,8,9,10},0)</f>
        <v>0.221</v>
      </c>
      <c r="V1952" s="12">
        <v>9</v>
      </c>
      <c r="W1952" s="12">
        <v>0</v>
      </c>
      <c r="X1952" s="12">
        <v>196</v>
      </c>
      <c r="Y1952" s="12">
        <v>0.56599999999999995</v>
      </c>
      <c r="Z1952" s="12">
        <v>1.1359999999999999</v>
      </c>
      <c r="AA1952" s="17" cm="1">
        <f t="array" ref="AA1952:AB1952">VLOOKUP(Merged_Sheet!A1952,Merged_Sheet!A1952:F4642,{5,6},0)</f>
        <v>17759889598</v>
      </c>
      <c r="AB1952" s="17">
        <v>17759889598</v>
      </c>
      <c r="AC1952" s="16">
        <f t="shared" si="181"/>
        <v>4020.0928017934798</v>
      </c>
      <c r="AD1952" s="12">
        <f t="shared" si="182"/>
        <v>4020.0928017934798</v>
      </c>
      <c r="AE1952" s="12">
        <f t="shared" si="183"/>
        <v>4020.0928017934798</v>
      </c>
      <c r="AF1952" s="12">
        <f t="shared" si="184"/>
        <v>4020.0928017934798</v>
      </c>
      <c r="AG1952" s="12">
        <f t="shared" si="185"/>
        <v>0.42500000000000004</v>
      </c>
    </row>
    <row r="1953" spans="1:33" ht="14.5" x14ac:dyDescent="0.35">
      <c r="A1953" s="12" t="str">
        <f t="shared" si="180"/>
        <v>Qatar-Middle East-2001</v>
      </c>
      <c r="B1953" s="13" t="s">
        <v>79</v>
      </c>
      <c r="C1953" s="14" t="s">
        <v>215</v>
      </c>
      <c r="D1953" s="15">
        <v>2001</v>
      </c>
      <c r="E1953" s="16" cm="1">
        <f t="array" ref="E1953:I1953">VLOOKUP(Merged_Sheet!A1953,GDP!A1953:I4643,{5,6,7,8,9},0)</f>
        <v>17538461033</v>
      </c>
      <c r="F1953" s="16">
        <v>17538461033</v>
      </c>
      <c r="G1953" s="12">
        <v>2.5999999999999999E-2</v>
      </c>
      <c r="H1953" s="12">
        <v>732</v>
      </c>
      <c r="I1953" s="12">
        <v>0</v>
      </c>
      <c r="J1953" s="12" cm="1">
        <f t="array" ref="J1953:R1953">VLOOKUP(Merged_Sheet!A1953,'HUMAN RESOURCES'!A1953:M4643,{5,6,7,8,9,10,11,12,13},0)</f>
        <v>0.01</v>
      </c>
      <c r="K1953" s="12">
        <v>3.0000000000000001E-3</v>
      </c>
      <c r="L1953" s="12">
        <v>82</v>
      </c>
      <c r="M1953" s="12">
        <v>76</v>
      </c>
      <c r="N1953" s="12">
        <v>0.151</v>
      </c>
      <c r="O1953" s="12">
        <v>0.66800000000000004</v>
      </c>
      <c r="P1953" s="12">
        <v>0.18</v>
      </c>
      <c r="Q1953" s="12">
        <v>10573100</v>
      </c>
      <c r="R1953" s="12">
        <v>0.60599999999999998</v>
      </c>
      <c r="S1953" s="17" cm="1">
        <f t="array" ref="S1953:T1953">VLOOKUP(Merged_Sheet!A1953,Merged_Sheet!A1953:F4643,{5,6},0)</f>
        <v>17538461033</v>
      </c>
      <c r="T1953" s="17">
        <v>17538461033</v>
      </c>
      <c r="U1953" s="12" cm="1">
        <f t="array" ref="U1953:Z1953">VLOOKUP(Merged_Sheet!A1953,BUSINESS!A1953:J4643,{5,6,7,8,9,10},0)</f>
        <v>0.42599999999999999</v>
      </c>
      <c r="V1953" s="12">
        <v>5</v>
      </c>
      <c r="W1953" s="12">
        <v>0</v>
      </c>
      <c r="X1953" s="12">
        <v>298</v>
      </c>
      <c r="Y1953" s="12">
        <v>0.53300000000000003</v>
      </c>
      <c r="Z1953" s="12">
        <v>1.153</v>
      </c>
      <c r="AA1953" s="17" cm="1">
        <f t="array" ref="AA1953:AB1953">VLOOKUP(Merged_Sheet!A1953,Merged_Sheet!A1953:F4643,{5,6},0)</f>
        <v>17538461033</v>
      </c>
      <c r="AB1953" s="17">
        <v>17538461033</v>
      </c>
      <c r="AC1953" s="16">
        <f t="shared" si="181"/>
        <v>1658.7813444495937</v>
      </c>
      <c r="AD1953" s="12">
        <f t="shared" si="182"/>
        <v>1658.7813444495937</v>
      </c>
      <c r="AE1953" s="12">
        <f t="shared" si="183"/>
        <v>1658.7813444495937</v>
      </c>
      <c r="AF1953" s="12">
        <f t="shared" si="184"/>
        <v>1658.7813444495937</v>
      </c>
      <c r="AG1953" s="12">
        <f t="shared" si="185"/>
        <v>0.39400000000000002</v>
      </c>
    </row>
    <row r="1954" spans="1:33" ht="14.5" x14ac:dyDescent="0.35">
      <c r="A1954" s="12" t="str">
        <f t="shared" si="180"/>
        <v>Qatar-Middle East-2002</v>
      </c>
      <c r="B1954" s="13" t="s">
        <v>79</v>
      </c>
      <c r="C1954" s="14" t="s">
        <v>215</v>
      </c>
      <c r="D1954" s="15">
        <v>2002</v>
      </c>
      <c r="E1954" s="16" cm="1">
        <f t="array" ref="E1954:I1954">VLOOKUP(Merged_Sheet!A1954,GDP!A1954:I4644,{5,6,7,8,9},0)</f>
        <v>19363735706</v>
      </c>
      <c r="F1954" s="16">
        <v>19363735706</v>
      </c>
      <c r="G1954" s="12">
        <v>2.7E-2</v>
      </c>
      <c r="H1954" s="12">
        <v>833</v>
      </c>
      <c r="I1954" s="12">
        <v>0</v>
      </c>
      <c r="J1954" s="12" cm="1">
        <f t="array" ref="J1954:R1954">VLOOKUP(Merged_Sheet!A1954,'HUMAN RESOURCES'!A1954:M4644,{5,6,7,8,9,10,11,12,13},0)</f>
        <v>0.01</v>
      </c>
      <c r="K1954" s="12">
        <v>4.0000000000000001E-3</v>
      </c>
      <c r="L1954" s="12">
        <v>83</v>
      </c>
      <c r="M1954" s="12">
        <v>78</v>
      </c>
      <c r="N1954" s="12">
        <v>0.14499999999999999</v>
      </c>
      <c r="O1954" s="12">
        <v>0.66500000000000004</v>
      </c>
      <c r="P1954" s="12">
        <v>0.19</v>
      </c>
      <c r="Q1954" s="12">
        <v>11153454</v>
      </c>
      <c r="R1954" s="12">
        <v>0.76300000000000001</v>
      </c>
      <c r="S1954" s="17" cm="1">
        <f t="array" ref="S1954:T1954">VLOOKUP(Merged_Sheet!A1954,Merged_Sheet!A1954:F4644,{5,6},0)</f>
        <v>19363735706</v>
      </c>
      <c r="T1954" s="17">
        <v>19363735706</v>
      </c>
      <c r="U1954" s="12" cm="1">
        <f t="array" ref="U1954:Z1954">VLOOKUP(Merged_Sheet!A1954,BUSINESS!A1954:J4644,{5,6,7,8,9,10},0)</f>
        <v>0.46700000000000003</v>
      </c>
      <c r="V1954" s="12">
        <v>19</v>
      </c>
      <c r="W1954" s="12">
        <v>0</v>
      </c>
      <c r="X1954" s="12">
        <v>224</v>
      </c>
      <c r="Y1954" s="12">
        <v>0.44400000000000001</v>
      </c>
      <c r="Z1954" s="12">
        <v>1.1060000000000001</v>
      </c>
      <c r="AA1954" s="17" cm="1">
        <f t="array" ref="AA1954:AB1954">VLOOKUP(Merged_Sheet!A1954,Merged_Sheet!A1954:F4644,{5,6},0)</f>
        <v>19363735706</v>
      </c>
      <c r="AB1954" s="17">
        <v>19363735706</v>
      </c>
      <c r="AC1954" s="16">
        <f t="shared" si="181"/>
        <v>1736.1201028847208</v>
      </c>
      <c r="AD1954" s="12">
        <f t="shared" si="182"/>
        <v>1736.1201028847208</v>
      </c>
      <c r="AE1954" s="12">
        <f t="shared" si="183"/>
        <v>1736.1201028847208</v>
      </c>
      <c r="AF1954" s="12">
        <f t="shared" si="184"/>
        <v>1736.1201028847208</v>
      </c>
      <c r="AG1954" s="12">
        <f t="shared" si="185"/>
        <v>0.23699999999999999</v>
      </c>
    </row>
    <row r="1955" spans="1:33" ht="14.5" x14ac:dyDescent="0.35">
      <c r="A1955" s="12" t="str">
        <f t="shared" si="180"/>
        <v>Qatar-Middle East-2003</v>
      </c>
      <c r="B1955" s="13" t="s">
        <v>79</v>
      </c>
      <c r="C1955" s="14" t="s">
        <v>215</v>
      </c>
      <c r="D1955" s="15">
        <v>2003</v>
      </c>
      <c r="E1955" s="16" cm="1">
        <f t="array" ref="E1955:I1955">VLOOKUP(Merged_Sheet!A1955,GDP!A1955:I4645,{5,6,7,8,9},0)</f>
        <v>23533790531</v>
      </c>
      <c r="F1955" s="16">
        <v>23533790531</v>
      </c>
      <c r="G1955" s="12">
        <v>4.1000000000000002E-2</v>
      </c>
      <c r="H1955" s="12">
        <v>1476</v>
      </c>
      <c r="I1955" s="12">
        <v>0</v>
      </c>
      <c r="J1955" s="12" cm="1">
        <f t="array" ref="J1955:R1955">VLOOKUP(Merged_Sheet!A1955,'HUMAN RESOURCES'!A1955:M4645,{5,6,7,8,9,10,11,12,13},0)</f>
        <v>0.01</v>
      </c>
      <c r="K1955" s="12">
        <v>4.0000000000000001E-3</v>
      </c>
      <c r="L1955" s="12">
        <v>85</v>
      </c>
      <c r="M1955" s="12">
        <v>79</v>
      </c>
      <c r="N1955" s="12">
        <v>0.14899999999999999</v>
      </c>
      <c r="O1955" s="12">
        <v>0.68</v>
      </c>
      <c r="P1955" s="12">
        <v>0.17100000000000001</v>
      </c>
      <c r="Q1955" s="12">
        <v>46576897</v>
      </c>
      <c r="R1955" s="12">
        <v>0.78400000000000003</v>
      </c>
      <c r="S1955" s="17" cm="1">
        <f t="array" ref="S1955:T1955">VLOOKUP(Merged_Sheet!A1955,Merged_Sheet!A1955:F4645,{5,6},0)</f>
        <v>23533790531</v>
      </c>
      <c r="T1955" s="17">
        <v>23533790531</v>
      </c>
      <c r="U1955" s="12" cm="1">
        <f t="array" ref="U1955:Z1955">VLOOKUP(Merged_Sheet!A1955,BUSINESS!A1955:J4645,{5,6,7,8,9,10},0)</f>
        <v>0.56799999999999995</v>
      </c>
      <c r="V1955" s="12">
        <v>47</v>
      </c>
      <c r="W1955" s="12">
        <v>0</v>
      </c>
      <c r="X1955" s="12">
        <v>197</v>
      </c>
      <c r="Y1955" s="12">
        <v>0.65800000000000003</v>
      </c>
      <c r="Z1955" s="12">
        <v>1.113</v>
      </c>
      <c r="AA1955" s="17" cm="1">
        <f t="array" ref="AA1955:AB1955">VLOOKUP(Merged_Sheet!A1955,Merged_Sheet!A1955:F4645,{5,6},0)</f>
        <v>23533790531</v>
      </c>
      <c r="AB1955" s="17">
        <v>23533790531</v>
      </c>
      <c r="AC1955" s="16">
        <f t="shared" si="181"/>
        <v>505.26746191357489</v>
      </c>
      <c r="AD1955" s="12">
        <f t="shared" si="182"/>
        <v>505.26746191357489</v>
      </c>
      <c r="AE1955" s="12">
        <f t="shared" si="183"/>
        <v>505.26746191357489</v>
      </c>
      <c r="AF1955" s="12">
        <f t="shared" si="184"/>
        <v>505.26746191357489</v>
      </c>
      <c r="AG1955" s="12">
        <f t="shared" si="185"/>
        <v>0.21599999999999997</v>
      </c>
    </row>
    <row r="1956" spans="1:33" ht="14.5" x14ac:dyDescent="0.35">
      <c r="A1956" s="12" t="str">
        <f t="shared" si="180"/>
        <v>Qatar-Middle East-2004</v>
      </c>
      <c r="B1956" s="13" t="s">
        <v>79</v>
      </c>
      <c r="C1956" s="14" t="s">
        <v>215</v>
      </c>
      <c r="D1956" s="15">
        <v>2004</v>
      </c>
      <c r="E1956" s="16" cm="1">
        <f t="array" ref="E1956:I1956">VLOOKUP(Merged_Sheet!A1956,GDP!A1956:I4646,{5,6,7,8,9},0)</f>
        <v>31734065019</v>
      </c>
      <c r="F1956" s="16">
        <v>31734065019</v>
      </c>
      <c r="G1956" s="12">
        <v>3.5999999999999997E-2</v>
      </c>
      <c r="H1956" s="12">
        <v>1589</v>
      </c>
      <c r="I1956" s="12">
        <v>7.0000000000000007E-2</v>
      </c>
      <c r="J1956" s="12" cm="1">
        <f t="array" ref="J1956:R1956">VLOOKUP(Merged_Sheet!A1956,'HUMAN RESOURCES'!A1956:M4646,{5,6,7,8,9,10,11,12,13},0)</f>
        <v>0.01</v>
      </c>
      <c r="K1956" s="12">
        <v>4.0000000000000001E-3</v>
      </c>
      <c r="L1956" s="12">
        <v>85</v>
      </c>
      <c r="M1956" s="12">
        <v>80</v>
      </c>
      <c r="N1956" s="12">
        <v>0.151</v>
      </c>
      <c r="O1956" s="12">
        <v>0.68</v>
      </c>
      <c r="P1956" s="12">
        <v>0.16900000000000001</v>
      </c>
      <c r="Q1956" s="12">
        <v>7824909</v>
      </c>
      <c r="R1956" s="12">
        <v>0.73699999999999999</v>
      </c>
      <c r="S1956" s="17" cm="1">
        <f t="array" ref="S1956:T1956">VLOOKUP(Merged_Sheet!A1956,Merged_Sheet!A1956:F4646,{5,6},0)</f>
        <v>31734065019</v>
      </c>
      <c r="T1956" s="17">
        <v>31734065019</v>
      </c>
      <c r="U1956" s="12" cm="1">
        <f t="array" ref="U1956:Z1956">VLOOKUP(Merged_Sheet!A1956,BUSINESS!A1956:J4646,{5,6,7,8,9,10},0)</f>
        <v>0.28799999999999998</v>
      </c>
      <c r="V1956" s="12">
        <v>18</v>
      </c>
      <c r="W1956" s="12">
        <v>0</v>
      </c>
      <c r="X1956" s="12">
        <v>63</v>
      </c>
      <c r="Y1956" s="12">
        <v>0.83899999999999997</v>
      </c>
      <c r="Z1956" s="12">
        <v>1.232</v>
      </c>
      <c r="AA1956" s="17" cm="1">
        <f t="array" ref="AA1956:AB1956">VLOOKUP(Merged_Sheet!A1956,Merged_Sheet!A1956:F4646,{5,6},0)</f>
        <v>31734065019</v>
      </c>
      <c r="AB1956" s="17">
        <v>31734065019</v>
      </c>
      <c r="AC1956" s="16">
        <f t="shared" si="181"/>
        <v>4055.5187311443492</v>
      </c>
      <c r="AD1956" s="12">
        <f t="shared" si="182"/>
        <v>4055.5187311443492</v>
      </c>
      <c r="AE1956" s="12">
        <f t="shared" si="183"/>
        <v>4055.5187311443492</v>
      </c>
      <c r="AF1956" s="12">
        <f t="shared" si="184"/>
        <v>4055.5187311443492</v>
      </c>
      <c r="AG1956" s="12">
        <f t="shared" si="185"/>
        <v>0.26300000000000001</v>
      </c>
    </row>
    <row r="1957" spans="1:33" ht="14.5" x14ac:dyDescent="0.35">
      <c r="A1957" s="12" t="str">
        <f t="shared" si="180"/>
        <v>Qatar-Middle East-2005</v>
      </c>
      <c r="B1957" s="13" t="s">
        <v>79</v>
      </c>
      <c r="C1957" s="14" t="s">
        <v>215</v>
      </c>
      <c r="D1957" s="15">
        <v>2005</v>
      </c>
      <c r="E1957" s="16" cm="1">
        <f t="array" ref="E1957:I1957">VLOOKUP(Merged_Sheet!A1957,GDP!A1957:I4647,{5,6,7,8,9},0)</f>
        <v>44530493222</v>
      </c>
      <c r="F1957" s="16">
        <v>44530493222</v>
      </c>
      <c r="G1957" s="12">
        <v>0.03</v>
      </c>
      <c r="H1957" s="12">
        <v>1634</v>
      </c>
      <c r="I1957" s="12">
        <v>6.7000000000000004E-2</v>
      </c>
      <c r="J1957" s="12" cm="1">
        <f t="array" ref="J1957:R1957">VLOOKUP(Merged_Sheet!A1957,'HUMAN RESOURCES'!A1957:M4647,{5,6,7,8,9,10,11,12,13},0)</f>
        <v>1.0999999999999999E-2</v>
      </c>
      <c r="K1957" s="12">
        <v>0.01</v>
      </c>
      <c r="L1957" s="12">
        <v>76</v>
      </c>
      <c r="M1957" s="12">
        <v>65</v>
      </c>
      <c r="N1957" s="12">
        <v>0.13900000000000001</v>
      </c>
      <c r="O1957" s="12">
        <v>0.70299999999999996</v>
      </c>
      <c r="P1957" s="12">
        <v>0.158</v>
      </c>
      <c r="Q1957" s="12">
        <v>45870700</v>
      </c>
      <c r="R1957" s="12">
        <v>0.68700000000000006</v>
      </c>
      <c r="S1957" s="17" cm="1">
        <f t="array" ref="S1957:T1957">VLOOKUP(Merged_Sheet!A1957,Merged_Sheet!A1957:F4647,{5,6},0)</f>
        <v>44530493222</v>
      </c>
      <c r="T1957" s="17">
        <v>44530493222</v>
      </c>
      <c r="U1957" s="12" cm="1">
        <f t="array" ref="U1957:Z1957">VLOOKUP(Merged_Sheet!A1957,BUSINESS!A1957:J4647,{5,6,7,8,9,10},0)</f>
        <v>0.55500000000000005</v>
      </c>
      <c r="V1957" s="12">
        <v>27</v>
      </c>
      <c r="W1957" s="12">
        <v>0</v>
      </c>
      <c r="X1957" s="12">
        <v>657</v>
      </c>
      <c r="Y1957" s="12">
        <v>0.23300000000000001</v>
      </c>
      <c r="Z1957" s="12">
        <v>1.171</v>
      </c>
      <c r="AA1957" s="17" cm="1">
        <f t="array" ref="AA1957:AB1957">VLOOKUP(Merged_Sheet!A1957,Merged_Sheet!A1957:F4647,{5,6},0)</f>
        <v>44530493222</v>
      </c>
      <c r="AB1957" s="17">
        <v>44530493222</v>
      </c>
      <c r="AC1957" s="16">
        <f t="shared" si="181"/>
        <v>970.78294471198387</v>
      </c>
      <c r="AD1957" s="12">
        <f t="shared" si="182"/>
        <v>970.78294471198387</v>
      </c>
      <c r="AE1957" s="12">
        <f t="shared" si="183"/>
        <v>970.78294471198387</v>
      </c>
      <c r="AF1957" s="12">
        <f t="shared" si="184"/>
        <v>970.78294471198387</v>
      </c>
      <c r="AG1957" s="12">
        <f t="shared" si="185"/>
        <v>0.31299999999999994</v>
      </c>
    </row>
    <row r="1958" spans="1:33" ht="14.5" x14ac:dyDescent="0.35">
      <c r="A1958" s="12" t="str">
        <f t="shared" si="180"/>
        <v>Qatar-Middle East-2006</v>
      </c>
      <c r="B1958" s="13" t="s">
        <v>79</v>
      </c>
      <c r="C1958" s="14" t="s">
        <v>215</v>
      </c>
      <c r="D1958" s="15">
        <v>2006</v>
      </c>
      <c r="E1958" s="16" cm="1">
        <f t="array" ref="E1958:I1958">VLOOKUP(Merged_Sheet!A1958,GDP!A1958:I4648,{5,6,7,8,9},0)</f>
        <v>60882141103</v>
      </c>
      <c r="F1958" s="16">
        <v>60882141103</v>
      </c>
      <c r="G1958" s="12">
        <v>2.5999999999999999E-2</v>
      </c>
      <c r="H1958" s="12">
        <v>1625</v>
      </c>
      <c r="I1958" s="12">
        <v>7.1999999999999995E-2</v>
      </c>
      <c r="J1958" s="12" cm="1">
        <f t="array" ref="J1958:R1958">VLOOKUP(Merged_Sheet!A1958,'HUMAN RESOURCES'!A1958:M4648,{5,6,7,8,9,10,11,12,13},0)</f>
        <v>1.0999999999999999E-2</v>
      </c>
      <c r="K1958" s="12">
        <v>5.0000000000000001E-3</v>
      </c>
      <c r="L1958" s="12">
        <v>77</v>
      </c>
      <c r="M1958" s="12">
        <v>65</v>
      </c>
      <c r="N1958" s="12">
        <v>0.14799999999999999</v>
      </c>
      <c r="O1958" s="12">
        <v>0.71199999999999997</v>
      </c>
      <c r="P1958" s="12">
        <v>0.13900000000000001</v>
      </c>
      <c r="Q1958" s="12">
        <v>9490000</v>
      </c>
      <c r="R1958" s="12">
        <v>0.746</v>
      </c>
      <c r="S1958" s="17" cm="1">
        <f t="array" ref="S1958:T1958">VLOOKUP(Merged_Sheet!A1958,Merged_Sheet!A1958:F4648,{5,6},0)</f>
        <v>60882141103</v>
      </c>
      <c r="T1958" s="17">
        <v>60882141103</v>
      </c>
      <c r="U1958" s="12" cm="1">
        <f t="array" ref="U1958:Z1958">VLOOKUP(Merged_Sheet!A1958,BUSINESS!A1958:J4648,{5,6,7,8,9,10},0)</f>
        <v>0.80500000000000005</v>
      </c>
      <c r="V1958" s="12">
        <v>10</v>
      </c>
      <c r="W1958" s="12">
        <v>0</v>
      </c>
      <c r="X1958" s="12">
        <v>798</v>
      </c>
      <c r="Y1958" s="12">
        <v>0.318</v>
      </c>
      <c r="Z1958" s="12">
        <v>1.089</v>
      </c>
      <c r="AA1958" s="17" cm="1">
        <f t="array" ref="AA1958:AB1958">VLOOKUP(Merged_Sheet!A1958,Merged_Sheet!A1958:F4648,{5,6},0)</f>
        <v>60882141103</v>
      </c>
      <c r="AB1958" s="17">
        <v>60882141103</v>
      </c>
      <c r="AC1958" s="16">
        <f t="shared" si="181"/>
        <v>6415.3994839831403</v>
      </c>
      <c r="AD1958" s="12">
        <f t="shared" si="182"/>
        <v>6415.3994839831403</v>
      </c>
      <c r="AE1958" s="12">
        <f t="shared" si="183"/>
        <v>6415.3994839831403</v>
      </c>
      <c r="AF1958" s="12">
        <f t="shared" si="184"/>
        <v>6415.3994839831403</v>
      </c>
      <c r="AG1958" s="12">
        <f t="shared" si="185"/>
        <v>0.254</v>
      </c>
    </row>
    <row r="1959" spans="1:33" ht="14.5" x14ac:dyDescent="0.35">
      <c r="A1959" s="12" t="str">
        <f t="shared" si="180"/>
        <v>Qatar-Middle East-2007</v>
      </c>
      <c r="B1959" s="13" t="s">
        <v>79</v>
      </c>
      <c r="C1959" s="14" t="s">
        <v>215</v>
      </c>
      <c r="D1959" s="15">
        <v>2007</v>
      </c>
      <c r="E1959" s="16" cm="1">
        <f t="array" ref="E1959:I1959">VLOOKUP(Merged_Sheet!A1959,GDP!A1959:I4649,{5,6,7,8,9},0)</f>
        <v>79712085615</v>
      </c>
      <c r="F1959" s="16">
        <v>79712085615</v>
      </c>
      <c r="G1959" s="12">
        <v>2.3E-2</v>
      </c>
      <c r="H1959" s="12">
        <v>1600</v>
      </c>
      <c r="I1959" s="12">
        <v>7.3999999999999996E-2</v>
      </c>
      <c r="J1959" s="12" cm="1">
        <f t="array" ref="J1959:R1959">VLOOKUP(Merged_Sheet!A1959,'HUMAN RESOURCES'!A1959:M4649,{5,6,7,8,9,10,11,12,13},0)</f>
        <v>1.0999999999999999E-2</v>
      </c>
      <c r="K1959" s="12">
        <v>1.2E-2</v>
      </c>
      <c r="L1959" s="12">
        <v>77</v>
      </c>
      <c r="M1959" s="12">
        <v>70</v>
      </c>
      <c r="N1959" s="12">
        <v>0.15</v>
      </c>
      <c r="O1959" s="12">
        <v>0.70099999999999996</v>
      </c>
      <c r="P1959" s="12">
        <v>0.14799999999999999</v>
      </c>
      <c r="Q1959" s="12">
        <v>20246871</v>
      </c>
      <c r="R1959" s="12">
        <v>0.53800000000000003</v>
      </c>
      <c r="S1959" s="17" cm="1">
        <f t="array" ref="S1959:T1959">VLOOKUP(Merged_Sheet!A1959,Merged_Sheet!A1959:F4649,{5,6},0)</f>
        <v>79712085615</v>
      </c>
      <c r="T1959" s="17">
        <v>79712085615</v>
      </c>
      <c r="U1959" s="12" cm="1">
        <f t="array" ref="U1959:Z1959">VLOOKUP(Merged_Sheet!A1959,BUSINESS!A1959:J4649,{5,6,7,8,9,10},0)</f>
        <v>0.435</v>
      </c>
      <c r="V1959" s="12">
        <v>9</v>
      </c>
      <c r="W1959" s="12">
        <v>0</v>
      </c>
      <c r="X1959" s="12">
        <v>222</v>
      </c>
      <c r="Y1959" s="12">
        <v>0.39900000000000002</v>
      </c>
      <c r="Z1959" s="12">
        <v>1.1140000000000001</v>
      </c>
      <c r="AA1959" s="17" cm="1">
        <f t="array" ref="AA1959:AB1959">VLOOKUP(Merged_Sheet!A1959,Merged_Sheet!A1959:F4649,{5,6},0)</f>
        <v>79712085615</v>
      </c>
      <c r="AB1959" s="17">
        <v>79712085615</v>
      </c>
      <c r="AC1959" s="16">
        <f t="shared" si="181"/>
        <v>3937.0076302160469</v>
      </c>
      <c r="AD1959" s="12">
        <f t="shared" si="182"/>
        <v>3937.0076302160469</v>
      </c>
      <c r="AE1959" s="12">
        <f t="shared" si="183"/>
        <v>3937.0076302160469</v>
      </c>
      <c r="AF1959" s="12">
        <f t="shared" si="184"/>
        <v>3937.0076302160469</v>
      </c>
      <c r="AG1959" s="12">
        <f t="shared" si="185"/>
        <v>0.46199999999999997</v>
      </c>
    </row>
    <row r="1960" spans="1:33" ht="14.5" x14ac:dyDescent="0.35">
      <c r="A1960" s="12" t="str">
        <f t="shared" si="180"/>
        <v>Qatar-Middle East-2008</v>
      </c>
      <c r="B1960" s="13" t="s">
        <v>79</v>
      </c>
      <c r="C1960" s="14" t="s">
        <v>215</v>
      </c>
      <c r="D1960" s="15">
        <v>2008</v>
      </c>
      <c r="E1960" s="16" cm="1">
        <f t="array" ref="E1960:I1960">VLOOKUP(Merged_Sheet!A1960,GDP!A1960:I4650,{5,6,7,8,9},0)</f>
        <v>115000000000</v>
      </c>
      <c r="F1960" s="16">
        <v>115000000000</v>
      </c>
      <c r="G1960" s="12">
        <v>1.9E-2</v>
      </c>
      <c r="H1960" s="12">
        <v>1590</v>
      </c>
      <c r="I1960" s="12">
        <v>6.8000000000000005E-2</v>
      </c>
      <c r="J1960" s="12" cm="1">
        <f t="array" ref="J1960:R1960">VLOOKUP(Merged_Sheet!A1960,'HUMAN RESOURCES'!A1960:M4650,{5,6,7,8,9,10,11,12,13},0)</f>
        <v>1.0999999999999999E-2</v>
      </c>
      <c r="K1960" s="12">
        <v>7.0000000000000001E-3</v>
      </c>
      <c r="L1960" s="12">
        <v>79</v>
      </c>
      <c r="M1960" s="12">
        <v>72</v>
      </c>
      <c r="N1960" s="12">
        <v>0.151</v>
      </c>
      <c r="O1960" s="12">
        <v>0.72599999999999998</v>
      </c>
      <c r="P1960" s="12">
        <v>0.123</v>
      </c>
      <c r="Q1960" s="12">
        <v>5391428</v>
      </c>
      <c r="R1960" s="12">
        <v>0.54700000000000004</v>
      </c>
      <c r="S1960" s="17" cm="1">
        <f t="array" ref="S1960:T1960">VLOOKUP(Merged_Sheet!A1960,Merged_Sheet!A1960:F4650,{5,6},0)</f>
        <v>115000000000</v>
      </c>
      <c r="T1960" s="17">
        <v>115000000000</v>
      </c>
      <c r="U1960" s="12" cm="1">
        <f t="array" ref="U1960:Z1960">VLOOKUP(Merged_Sheet!A1960,BUSINESS!A1960:J4650,{5,6,7,8,9,10},0)</f>
        <v>0.47399999999999998</v>
      </c>
      <c r="V1960" s="12">
        <v>18</v>
      </c>
      <c r="W1960" s="12">
        <v>0</v>
      </c>
      <c r="X1960" s="12">
        <v>257</v>
      </c>
      <c r="Y1960" s="12">
        <v>0.75700000000000001</v>
      </c>
      <c r="Z1960" s="12">
        <v>1.0900000000000001</v>
      </c>
      <c r="AA1960" s="17" cm="1">
        <f t="array" ref="AA1960:AB1960">VLOOKUP(Merged_Sheet!A1960,Merged_Sheet!A1960:F4650,{5,6},0)</f>
        <v>115000000000</v>
      </c>
      <c r="AB1960" s="17">
        <v>115000000000</v>
      </c>
      <c r="AC1960" s="16">
        <f t="shared" si="181"/>
        <v>21330.155943842707</v>
      </c>
      <c r="AD1960" s="12">
        <f t="shared" si="182"/>
        <v>21330.155943842707</v>
      </c>
      <c r="AE1960" s="12">
        <f t="shared" si="183"/>
        <v>21330.155943842707</v>
      </c>
      <c r="AF1960" s="12">
        <f t="shared" si="184"/>
        <v>21330.155943842707</v>
      </c>
      <c r="AG1960" s="12">
        <f t="shared" si="185"/>
        <v>0.45299999999999996</v>
      </c>
    </row>
    <row r="1961" spans="1:33" ht="14.5" x14ac:dyDescent="0.35">
      <c r="A1961" s="12" t="str">
        <f t="shared" si="180"/>
        <v>Qatar-Middle East-2009</v>
      </c>
      <c r="B1961" s="13" t="s">
        <v>79</v>
      </c>
      <c r="C1961" s="14" t="s">
        <v>215</v>
      </c>
      <c r="D1961" s="15">
        <v>2009</v>
      </c>
      <c r="E1961" s="16" cm="1">
        <f t="array" ref="E1961:I1961">VLOOKUP(Merged_Sheet!A1961,GDP!A1961:I4651,{5,6,7,8,9},0)</f>
        <v>97798348830</v>
      </c>
      <c r="F1961" s="16">
        <v>97798348830</v>
      </c>
      <c r="G1961" s="12">
        <v>2.5999999999999999E-2</v>
      </c>
      <c r="H1961" s="12">
        <v>1647</v>
      </c>
      <c r="I1961" s="12">
        <v>7.0000000000000007E-2</v>
      </c>
      <c r="J1961" s="12" cm="1">
        <f t="array" ref="J1961:R1961">VLOOKUP(Merged_Sheet!A1961,'HUMAN RESOURCES'!A1961:M4651,{5,6,7,8,9,10,11,12,13},0)</f>
        <v>1.0999999999999999E-2</v>
      </c>
      <c r="K1961" s="12">
        <v>5.0000000000000001E-3</v>
      </c>
      <c r="L1961" s="12">
        <v>81</v>
      </c>
      <c r="M1961" s="12">
        <v>72</v>
      </c>
      <c r="N1961" s="12">
        <v>0.15</v>
      </c>
      <c r="O1961" s="12">
        <v>0.71499999999999997</v>
      </c>
      <c r="P1961" s="12">
        <v>0.13500000000000001</v>
      </c>
      <c r="Q1961" s="12">
        <v>38183683</v>
      </c>
      <c r="R1961" s="12">
        <v>0.60899999999999999</v>
      </c>
      <c r="S1961" s="17" cm="1">
        <f t="array" ref="S1961:T1961">VLOOKUP(Merged_Sheet!A1961,Merged_Sheet!A1961:F4651,{5,6},0)</f>
        <v>97798348830</v>
      </c>
      <c r="T1961" s="17">
        <v>97798348830</v>
      </c>
      <c r="U1961" s="12" cm="1">
        <f t="array" ref="U1961:Z1961">VLOOKUP(Merged_Sheet!A1961,BUSINESS!A1961:J4651,{5,6,7,8,9,10},0)</f>
        <v>0.40100000000000002</v>
      </c>
      <c r="V1961" s="12">
        <v>32</v>
      </c>
      <c r="W1961" s="12">
        <v>0</v>
      </c>
      <c r="X1961" s="12">
        <v>325</v>
      </c>
      <c r="Y1961" s="12">
        <v>0.623</v>
      </c>
      <c r="Z1961" s="12">
        <v>1.2290000000000001</v>
      </c>
      <c r="AA1961" s="17" cm="1">
        <f t="array" ref="AA1961:AB1961">VLOOKUP(Merged_Sheet!A1961,Merged_Sheet!A1961:F4651,{5,6},0)</f>
        <v>97798348830</v>
      </c>
      <c r="AB1961" s="17">
        <v>97798348830</v>
      </c>
      <c r="AC1961" s="16">
        <f t="shared" si="181"/>
        <v>2561.2602333305563</v>
      </c>
      <c r="AD1961" s="12">
        <f t="shared" si="182"/>
        <v>2561.2602333305563</v>
      </c>
      <c r="AE1961" s="12">
        <f t="shared" si="183"/>
        <v>2561.2602333305563</v>
      </c>
      <c r="AF1961" s="12">
        <f t="shared" si="184"/>
        <v>2561.2602333305563</v>
      </c>
      <c r="AG1961" s="12">
        <f t="shared" si="185"/>
        <v>0.39100000000000001</v>
      </c>
    </row>
    <row r="1962" spans="1:33" ht="14.5" x14ac:dyDescent="0.35">
      <c r="A1962" s="12" t="str">
        <f t="shared" si="180"/>
        <v>Qatar-Middle East-2010</v>
      </c>
      <c r="B1962" s="13" t="s">
        <v>79</v>
      </c>
      <c r="C1962" s="14" t="s">
        <v>215</v>
      </c>
      <c r="D1962" s="15">
        <v>2010</v>
      </c>
      <c r="E1962" s="16" cm="1">
        <f t="array" ref="E1962:I1962">VLOOKUP(Merged_Sheet!A1962,GDP!A1962:I4652,{5,6,7,8,9},0)</f>
        <v>125000000000</v>
      </c>
      <c r="F1962" s="16">
        <v>125000000000</v>
      </c>
      <c r="G1962" s="12">
        <v>2.1000000000000001E-2</v>
      </c>
      <c r="H1962" s="12">
        <v>1496</v>
      </c>
      <c r="I1962" s="12">
        <v>7.2999999999999995E-2</v>
      </c>
      <c r="J1962" s="12" cm="1">
        <f t="array" ref="J1962:R1962">VLOOKUP(Merged_Sheet!A1962,'HUMAN RESOURCES'!A1962:M4652,{5,6,7,8,9,10,11,12,13},0)</f>
        <v>1.0999999999999999E-2</v>
      </c>
      <c r="K1962" s="12">
        <v>8.9999999999999993E-3</v>
      </c>
      <c r="L1962" s="12">
        <v>77</v>
      </c>
      <c r="M1962" s="12">
        <v>73</v>
      </c>
      <c r="N1962" s="12">
        <v>0.17399999999999999</v>
      </c>
      <c r="O1962" s="12">
        <v>0.70899999999999996</v>
      </c>
      <c r="P1962" s="12">
        <v>0.11700000000000001</v>
      </c>
      <c r="Q1962" s="12">
        <v>2102216</v>
      </c>
      <c r="R1962" s="12">
        <v>0.56999999999999995</v>
      </c>
      <c r="S1962" s="17" cm="1">
        <f t="array" ref="S1962:T1962">VLOOKUP(Merged_Sheet!A1962,Merged_Sheet!A1962:F4652,{5,6},0)</f>
        <v>125000000000</v>
      </c>
      <c r="T1962" s="17">
        <v>125000000000</v>
      </c>
      <c r="U1962" s="12" cm="1">
        <f t="array" ref="U1962:Z1962">VLOOKUP(Merged_Sheet!A1962,BUSINESS!A1962:J4652,{5,6,7,8,9,10},0)</f>
        <v>8.3000000000000004E-2</v>
      </c>
      <c r="V1962" s="12">
        <v>3</v>
      </c>
      <c r="W1962" s="12">
        <v>0</v>
      </c>
      <c r="X1962" s="12">
        <v>119</v>
      </c>
      <c r="Y1962" s="12">
        <v>0.51900000000000002</v>
      </c>
      <c r="Z1962" s="12">
        <v>1.024</v>
      </c>
      <c r="AA1962" s="17" cm="1">
        <f t="array" ref="AA1962:AB1962">VLOOKUP(Merged_Sheet!A1962,Merged_Sheet!A1962:F4652,{5,6},0)</f>
        <v>125000000000</v>
      </c>
      <c r="AB1962" s="17">
        <v>125000000000</v>
      </c>
      <c r="AC1962" s="16">
        <f t="shared" si="181"/>
        <v>59461.063943952475</v>
      </c>
      <c r="AD1962" s="12">
        <f t="shared" si="182"/>
        <v>59461.063943952475</v>
      </c>
      <c r="AE1962" s="12">
        <f t="shared" si="183"/>
        <v>59461.063943952475</v>
      </c>
      <c r="AF1962" s="12">
        <f t="shared" si="184"/>
        <v>59461.063943952475</v>
      </c>
      <c r="AG1962" s="12">
        <f t="shared" si="185"/>
        <v>0.43000000000000005</v>
      </c>
    </row>
    <row r="1963" spans="1:33" ht="14.5" x14ac:dyDescent="0.35">
      <c r="A1963" s="12" t="str">
        <f t="shared" si="180"/>
        <v>Qatar-Middle East-2011</v>
      </c>
      <c r="B1963" s="13" t="s">
        <v>79</v>
      </c>
      <c r="C1963" s="14" t="s">
        <v>215</v>
      </c>
      <c r="D1963" s="15">
        <v>2011</v>
      </c>
      <c r="E1963" s="16" cm="1">
        <f t="array" ref="E1963:I1963">VLOOKUP(Merged_Sheet!A1963,GDP!A1963:I4653,{5,6,7,8,9},0)</f>
        <v>170000000000</v>
      </c>
      <c r="F1963" s="16">
        <v>170000000000</v>
      </c>
      <c r="G1963" s="12">
        <v>1.9E-2</v>
      </c>
      <c r="H1963" s="12">
        <v>1738</v>
      </c>
      <c r="I1963" s="12">
        <v>5.5E-2</v>
      </c>
      <c r="J1963" s="12" cm="1">
        <f t="array" ref="J1963:R1963">VLOOKUP(Merged_Sheet!A1963,'HUMAN RESOURCES'!A1963:M4653,{5,6,7,8,9,10,11,12,13},0)</f>
        <v>1.0999999999999999E-2</v>
      </c>
      <c r="K1963" s="12">
        <v>3.0000000000000001E-3</v>
      </c>
      <c r="L1963" s="12">
        <v>81</v>
      </c>
      <c r="M1963" s="12">
        <v>74</v>
      </c>
      <c r="N1963" s="12">
        <v>0.14199999999999999</v>
      </c>
      <c r="O1963" s="12">
        <v>0.70399999999999996</v>
      </c>
      <c r="P1963" s="12">
        <v>0.154</v>
      </c>
      <c r="Q1963" s="12">
        <v>10474410</v>
      </c>
      <c r="R1963" s="12">
        <v>0.73299999999999998</v>
      </c>
      <c r="S1963" s="17" cm="1">
        <f t="array" ref="S1963:T1963">VLOOKUP(Merged_Sheet!A1963,Merged_Sheet!A1963:F4653,{5,6},0)</f>
        <v>170000000000</v>
      </c>
      <c r="T1963" s="17">
        <v>170000000000</v>
      </c>
      <c r="U1963" s="12" cm="1">
        <f t="array" ref="U1963:Z1963">VLOOKUP(Merged_Sheet!A1963,BUSINESS!A1963:J4653,{5,6,7,8,9,10},0)</f>
        <v>0.48</v>
      </c>
      <c r="V1963" s="12">
        <v>20</v>
      </c>
      <c r="W1963" s="12">
        <v>0</v>
      </c>
      <c r="X1963" s="12">
        <v>557</v>
      </c>
      <c r="Y1963" s="12">
        <v>0.68799999999999994</v>
      </c>
      <c r="Z1963" s="12">
        <v>1.226</v>
      </c>
      <c r="AA1963" s="17" cm="1">
        <f t="array" ref="AA1963:AB1963">VLOOKUP(Merged_Sheet!A1963,Merged_Sheet!A1963:F4653,{5,6},0)</f>
        <v>170000000000</v>
      </c>
      <c r="AB1963" s="17">
        <v>170000000000</v>
      </c>
      <c r="AC1963" s="16">
        <f t="shared" si="181"/>
        <v>16230.031094830163</v>
      </c>
      <c r="AD1963" s="12">
        <f t="shared" si="182"/>
        <v>16230.031094830163</v>
      </c>
      <c r="AE1963" s="12">
        <f t="shared" si="183"/>
        <v>16230.031094830163</v>
      </c>
      <c r="AF1963" s="12">
        <f t="shared" si="184"/>
        <v>16230.031094830163</v>
      </c>
      <c r="AG1963" s="12">
        <f t="shared" si="185"/>
        <v>0.26700000000000002</v>
      </c>
    </row>
    <row r="1964" spans="1:33" ht="14.5" x14ac:dyDescent="0.35">
      <c r="A1964" s="12" t="str">
        <f t="shared" si="180"/>
        <v>Qatar-Middle East-2012</v>
      </c>
      <c r="B1964" s="13" t="s">
        <v>79</v>
      </c>
      <c r="C1964" s="14" t="s">
        <v>215</v>
      </c>
      <c r="D1964" s="15">
        <v>2012</v>
      </c>
      <c r="E1964" s="16" cm="1">
        <f t="array" ref="E1964:I1964">VLOOKUP(Merged_Sheet!A1964,GDP!A1964:I4654,{5,6,7,8,9},0)</f>
        <v>190000000000</v>
      </c>
      <c r="F1964" s="16">
        <v>190000000000</v>
      </c>
      <c r="G1964" s="12">
        <v>2.1999999999999999E-2</v>
      </c>
      <c r="H1964" s="12">
        <v>2029</v>
      </c>
      <c r="I1964" s="12">
        <v>5.3999999999999999E-2</v>
      </c>
      <c r="J1964" s="12" cm="1">
        <f t="array" ref="J1964:R1964">VLOOKUP(Merged_Sheet!A1964,'HUMAN RESOURCES'!A1964:M4654,{5,6,7,8,9,10,11,12,13},0)</f>
        <v>1.0999999999999999E-2</v>
      </c>
      <c r="K1964" s="12">
        <v>3.0000000000000001E-3</v>
      </c>
      <c r="L1964" s="12">
        <v>83</v>
      </c>
      <c r="M1964" s="12">
        <v>76</v>
      </c>
      <c r="N1964" s="12">
        <v>0.14000000000000001</v>
      </c>
      <c r="O1964" s="12">
        <v>0.69299999999999995</v>
      </c>
      <c r="P1964" s="12">
        <v>0.16700000000000001</v>
      </c>
      <c r="Q1964" s="12">
        <v>2048583</v>
      </c>
      <c r="R1964" s="12">
        <v>0.5</v>
      </c>
      <c r="S1964" s="17" cm="1">
        <f t="array" ref="S1964:T1964">VLOOKUP(Merged_Sheet!A1964,Merged_Sheet!A1964:F4654,{5,6},0)</f>
        <v>190000000000</v>
      </c>
      <c r="T1964" s="17">
        <v>190000000000</v>
      </c>
      <c r="U1964" s="12" cm="1">
        <f t="array" ref="U1964:Z1964">VLOOKUP(Merged_Sheet!A1964,BUSINESS!A1964:J4654,{5,6,7,8,9,10},0)</f>
        <v>0.34599999999999997</v>
      </c>
      <c r="V1964" s="12">
        <v>6</v>
      </c>
      <c r="W1964" s="12">
        <v>0</v>
      </c>
      <c r="X1964" s="12">
        <v>260</v>
      </c>
      <c r="Y1964" s="12">
        <v>0.7</v>
      </c>
      <c r="Z1964" s="12">
        <v>1.0329999999999999</v>
      </c>
      <c r="AA1964" s="17" cm="1">
        <f t="array" ref="AA1964:AB1964">VLOOKUP(Merged_Sheet!A1964,Merged_Sheet!A1964:F4654,{5,6},0)</f>
        <v>190000000000</v>
      </c>
      <c r="AB1964" s="17">
        <v>190000000000</v>
      </c>
      <c r="AC1964" s="16">
        <f t="shared" si="181"/>
        <v>92747.035389827986</v>
      </c>
      <c r="AD1964" s="12">
        <f t="shared" si="182"/>
        <v>92747.035389827986</v>
      </c>
      <c r="AE1964" s="12">
        <f t="shared" si="183"/>
        <v>92747.035389827986</v>
      </c>
      <c r="AF1964" s="12">
        <f t="shared" si="184"/>
        <v>92747.035389827986</v>
      </c>
      <c r="AG1964" s="12">
        <f t="shared" si="185"/>
        <v>0.5</v>
      </c>
    </row>
    <row r="1965" spans="1:33" ht="14.5" x14ac:dyDescent="0.35">
      <c r="A1965" s="12" t="str">
        <f t="shared" si="180"/>
        <v>Romania-Europe-2000</v>
      </c>
      <c r="B1965" s="13" t="s">
        <v>62</v>
      </c>
      <c r="C1965" s="14" t="s">
        <v>216</v>
      </c>
      <c r="D1965" s="15">
        <v>2000</v>
      </c>
      <c r="E1965" s="16" cm="1">
        <f t="array" ref="E1965:I1965">VLOOKUP(Merged_Sheet!A1965,GDP!A1965:I4655,{5,6,7,8,9},0)</f>
        <v>37305099928</v>
      </c>
      <c r="F1965" s="16">
        <v>37305099928</v>
      </c>
      <c r="G1965" s="12">
        <v>4.2999999999999997E-2</v>
      </c>
      <c r="H1965" s="12">
        <v>72</v>
      </c>
      <c r="I1965" s="12">
        <v>0.53900000000000003</v>
      </c>
      <c r="J1965" s="12" cm="1">
        <f t="array" ref="J1965:R1965">VLOOKUP(Merged_Sheet!A1965,'HUMAN RESOURCES'!A1965:M4655,{5,6,7,8,9,10,11,12,13},0)</f>
        <v>1.0999999999999999E-2</v>
      </c>
      <c r="K1965" s="12">
        <v>3.0000000000000001E-3</v>
      </c>
      <c r="L1965" s="12">
        <v>81</v>
      </c>
      <c r="M1965" s="12">
        <v>77</v>
      </c>
      <c r="N1965" s="12">
        <v>0.18</v>
      </c>
      <c r="O1965" s="12">
        <v>0.65400000000000003</v>
      </c>
      <c r="P1965" s="12">
        <v>0.16700000000000001</v>
      </c>
      <c r="Q1965" s="12">
        <v>5547683</v>
      </c>
      <c r="R1965" s="12">
        <v>0.86799999999999999</v>
      </c>
      <c r="S1965" s="17" cm="1">
        <f t="array" ref="S1965:T1965">VLOOKUP(Merged_Sheet!A1965,Merged_Sheet!A1965:F4655,{5,6},0)</f>
        <v>37305099928</v>
      </c>
      <c r="T1965" s="17">
        <v>37305099928</v>
      </c>
      <c r="U1965" s="12" cm="1">
        <f t="array" ref="U1965:Z1965">VLOOKUP(Merged_Sheet!A1965,BUSINESS!A1965:J4655,{5,6,7,8,9,10},0)</f>
        <v>0.28100000000000003</v>
      </c>
      <c r="V1965" s="12">
        <v>6</v>
      </c>
      <c r="W1965" s="12">
        <v>0</v>
      </c>
      <c r="X1965" s="12">
        <v>135</v>
      </c>
      <c r="Y1965" s="12">
        <v>0.88700000000000001</v>
      </c>
      <c r="Z1965" s="12">
        <v>1.157</v>
      </c>
      <c r="AA1965" s="17" cm="1">
        <f t="array" ref="AA1965:AB1965">VLOOKUP(Merged_Sheet!A1965,Merged_Sheet!A1965:F4655,{5,6},0)</f>
        <v>37305099928</v>
      </c>
      <c r="AB1965" s="17">
        <v>37305099928</v>
      </c>
      <c r="AC1965" s="16">
        <f t="shared" si="181"/>
        <v>6724.4469318091897</v>
      </c>
      <c r="AD1965" s="12">
        <f t="shared" si="182"/>
        <v>6724.4469318091897</v>
      </c>
      <c r="AE1965" s="12">
        <f t="shared" si="183"/>
        <v>6724.4469318091897</v>
      </c>
      <c r="AF1965" s="12">
        <f t="shared" si="184"/>
        <v>6724.4469318091897</v>
      </c>
      <c r="AG1965" s="12">
        <f t="shared" si="185"/>
        <v>0.13200000000000001</v>
      </c>
    </row>
    <row r="1966" spans="1:33" ht="14.5" x14ac:dyDescent="0.35">
      <c r="A1966" s="12" t="str">
        <f t="shared" si="180"/>
        <v>Romania-Europe-2001</v>
      </c>
      <c r="B1966" s="13" t="s">
        <v>62</v>
      </c>
      <c r="C1966" s="14" t="s">
        <v>216</v>
      </c>
      <c r="D1966" s="15">
        <v>2001</v>
      </c>
      <c r="E1966" s="16" cm="1">
        <f t="array" ref="E1966:I1966">VLOOKUP(Merged_Sheet!A1966,GDP!A1966:I4656,{5,6,7,8,9},0)</f>
        <v>40585886769</v>
      </c>
      <c r="F1966" s="16">
        <v>40585886769</v>
      </c>
      <c r="G1966" s="12">
        <v>4.3999999999999997E-2</v>
      </c>
      <c r="H1966" s="12">
        <v>79</v>
      </c>
      <c r="I1966" s="12">
        <v>0.45400000000000001</v>
      </c>
      <c r="J1966" s="12" cm="1">
        <f t="array" ref="J1966:R1966">VLOOKUP(Merged_Sheet!A1966,'HUMAN RESOURCES'!A1966:M4656,{5,6,7,8,9,10,11,12,13},0)</f>
        <v>1.0999999999999999E-2</v>
      </c>
      <c r="K1966" s="12">
        <v>3.0000000000000001E-3</v>
      </c>
      <c r="L1966" s="12">
        <v>83</v>
      </c>
      <c r="M1966" s="12">
        <v>77</v>
      </c>
      <c r="N1966" s="12">
        <v>0.16500000000000001</v>
      </c>
      <c r="O1966" s="12">
        <v>0.66400000000000003</v>
      </c>
      <c r="P1966" s="12">
        <v>0.17100000000000001</v>
      </c>
      <c r="Q1966" s="12">
        <v>5363352</v>
      </c>
      <c r="R1966" s="12">
        <v>0.83599999999999997</v>
      </c>
      <c r="S1966" s="17" cm="1">
        <f t="array" ref="S1966:T1966">VLOOKUP(Merged_Sheet!A1966,Merged_Sheet!A1966:F4656,{5,6},0)</f>
        <v>40585886769</v>
      </c>
      <c r="T1966" s="17">
        <v>40585886769</v>
      </c>
      <c r="U1966" s="12" cm="1">
        <f t="array" ref="U1966:Z1966">VLOOKUP(Merged_Sheet!A1966,BUSINESS!A1966:J4656,{5,6,7,8,9,10},0)</f>
        <v>0.40799999999999997</v>
      </c>
      <c r="V1966" s="12">
        <v>14</v>
      </c>
      <c r="W1966" s="12">
        <v>0</v>
      </c>
      <c r="X1966" s="12">
        <v>243</v>
      </c>
      <c r="Y1966" s="12">
        <v>0.86899999999999999</v>
      </c>
      <c r="Z1966" s="12">
        <v>1.5629999999999999</v>
      </c>
      <c r="AA1966" s="17" cm="1">
        <f t="array" ref="AA1966:AB1966">VLOOKUP(Merged_Sheet!A1966,Merged_Sheet!A1966:F4656,{5,6},0)</f>
        <v>40585886769</v>
      </c>
      <c r="AB1966" s="17">
        <v>40585886769</v>
      </c>
      <c r="AC1966" s="16">
        <f t="shared" si="181"/>
        <v>7567.2614381826888</v>
      </c>
      <c r="AD1966" s="12">
        <f t="shared" si="182"/>
        <v>7567.2614381826888</v>
      </c>
      <c r="AE1966" s="12">
        <f t="shared" si="183"/>
        <v>7567.2614381826888</v>
      </c>
      <c r="AF1966" s="12">
        <f t="shared" si="184"/>
        <v>7567.2614381826888</v>
      </c>
      <c r="AG1966" s="12">
        <f t="shared" si="185"/>
        <v>0.16400000000000003</v>
      </c>
    </row>
    <row r="1967" spans="1:33" ht="14.5" x14ac:dyDescent="0.35">
      <c r="A1967" s="12" t="str">
        <f t="shared" si="180"/>
        <v>Romania-Europe-2002</v>
      </c>
      <c r="B1967" s="13" t="s">
        <v>62</v>
      </c>
      <c r="C1967" s="14" t="s">
        <v>216</v>
      </c>
      <c r="D1967" s="15">
        <v>2002</v>
      </c>
      <c r="E1967" s="16" cm="1">
        <f t="array" ref="E1967:I1967">VLOOKUP(Merged_Sheet!A1967,GDP!A1967:I4657,{5,6,7,8,9},0)</f>
        <v>45988510814</v>
      </c>
      <c r="F1967" s="16">
        <v>45988510814</v>
      </c>
      <c r="G1967" s="12">
        <v>4.5999999999999999E-2</v>
      </c>
      <c r="H1967" s="12">
        <v>97</v>
      </c>
      <c r="I1967" s="12">
        <v>0.35399999999999998</v>
      </c>
      <c r="J1967" s="12" cm="1">
        <f t="array" ref="J1967:R1967">VLOOKUP(Merged_Sheet!A1967,'HUMAN RESOURCES'!A1967:M4657,{5,6,7,8,9,10,11,12,13},0)</f>
        <v>1.0999999999999999E-2</v>
      </c>
      <c r="K1967" s="12">
        <v>4.0000000000000001E-3</v>
      </c>
      <c r="L1967" s="12">
        <v>83</v>
      </c>
      <c r="M1967" s="12">
        <v>79</v>
      </c>
      <c r="N1967" s="12">
        <v>0.17499999999999999</v>
      </c>
      <c r="O1967" s="12">
        <v>0.67100000000000004</v>
      </c>
      <c r="P1967" s="12">
        <v>0.154</v>
      </c>
      <c r="Q1967" s="12">
        <v>16615394</v>
      </c>
      <c r="R1967" s="12">
        <v>0.871</v>
      </c>
      <c r="S1967" s="17" cm="1">
        <f t="array" ref="S1967:T1967">VLOOKUP(Merged_Sheet!A1967,Merged_Sheet!A1967:F4657,{5,6},0)</f>
        <v>45988510814</v>
      </c>
      <c r="T1967" s="17">
        <v>45988510814</v>
      </c>
      <c r="U1967" s="12" cm="1">
        <f t="array" ref="U1967:Z1967">VLOOKUP(Merged_Sheet!A1967,BUSINESS!A1967:J4657,{5,6,7,8,9,10},0)</f>
        <v>0.39400000000000002</v>
      </c>
      <c r="V1967" s="12">
        <v>8</v>
      </c>
      <c r="W1967" s="12">
        <v>0</v>
      </c>
      <c r="X1967" s="12">
        <v>134</v>
      </c>
      <c r="Y1967" s="12">
        <v>0.90700000000000003</v>
      </c>
      <c r="Z1967" s="12">
        <v>1.1539999999999999</v>
      </c>
      <c r="AA1967" s="17" cm="1">
        <f t="array" ref="AA1967:AB1967">VLOOKUP(Merged_Sheet!A1967,Merged_Sheet!A1967:F4657,{5,6},0)</f>
        <v>45988510814</v>
      </c>
      <c r="AB1967" s="17">
        <v>45988510814</v>
      </c>
      <c r="AC1967" s="16">
        <f t="shared" si="181"/>
        <v>2767.8254764226476</v>
      </c>
      <c r="AD1967" s="12">
        <f t="shared" si="182"/>
        <v>2767.8254764226476</v>
      </c>
      <c r="AE1967" s="12">
        <f t="shared" si="183"/>
        <v>2767.8254764226476</v>
      </c>
      <c r="AF1967" s="12">
        <f t="shared" si="184"/>
        <v>2767.8254764226476</v>
      </c>
      <c r="AG1967" s="12">
        <f t="shared" si="185"/>
        <v>0.129</v>
      </c>
    </row>
    <row r="1968" spans="1:33" ht="14.5" x14ac:dyDescent="0.35">
      <c r="A1968" s="12" t="str">
        <f t="shared" si="180"/>
        <v>Romania-Europe-2003</v>
      </c>
      <c r="B1968" s="13" t="s">
        <v>62</v>
      </c>
      <c r="C1968" s="14" t="s">
        <v>216</v>
      </c>
      <c r="D1968" s="15">
        <v>2003</v>
      </c>
      <c r="E1968" s="16" cm="1">
        <f t="array" ref="E1968:I1968">VLOOKUP(Merged_Sheet!A1968,GDP!A1968:I4658,{5,6,7,8,9},0)</f>
        <v>59466017706</v>
      </c>
      <c r="F1968" s="16">
        <v>59466017706</v>
      </c>
      <c r="G1968" s="12">
        <v>5.2999999999999999E-2</v>
      </c>
      <c r="H1968" s="12">
        <v>146</v>
      </c>
      <c r="I1968" s="12">
        <v>0.254</v>
      </c>
      <c r="J1968" s="12" cm="1">
        <f t="array" ref="J1968:R1968">VLOOKUP(Merged_Sheet!A1968,'HUMAN RESOURCES'!A1968:M4658,{5,6,7,8,9,10,11,12,13},0)</f>
        <v>1.0999999999999999E-2</v>
      </c>
      <c r="K1968" s="12">
        <v>3.0000000000000001E-3</v>
      </c>
      <c r="L1968" s="12">
        <v>86</v>
      </c>
      <c r="M1968" s="12">
        <v>80</v>
      </c>
      <c r="N1968" s="12">
        <v>0</v>
      </c>
      <c r="O1968" s="12">
        <v>0</v>
      </c>
      <c r="P1968" s="12">
        <v>0</v>
      </c>
      <c r="Q1968" s="12">
        <v>30861</v>
      </c>
      <c r="R1968" s="12">
        <v>0.94099999999999995</v>
      </c>
      <c r="S1968" s="17" cm="1">
        <f t="array" ref="S1968:T1968">VLOOKUP(Merged_Sheet!A1968,Merged_Sheet!A1968:F4658,{5,6},0)</f>
        <v>59466017706</v>
      </c>
      <c r="T1968" s="17">
        <v>59466017706</v>
      </c>
      <c r="U1968" s="12" cm="1">
        <f t="array" ref="U1968:Z1968">VLOOKUP(Merged_Sheet!A1968,BUSINESS!A1968:J4658,{5,6,7,8,9,10},0)</f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0.99099999999999999</v>
      </c>
      <c r="AA1968" s="17" cm="1">
        <f t="array" ref="AA1968:AB1968">VLOOKUP(Merged_Sheet!A1968,Merged_Sheet!A1968:F4658,{5,6},0)</f>
        <v>59466017706</v>
      </c>
      <c r="AB1968" s="17">
        <v>59466017706</v>
      </c>
      <c r="AC1968" s="16">
        <f t="shared" si="181"/>
        <v>1926898.6003693982</v>
      </c>
      <c r="AD1968" s="12">
        <f t="shared" si="182"/>
        <v>1926898.6003693982</v>
      </c>
      <c r="AE1968" s="12">
        <f t="shared" si="183"/>
        <v>1926898.6003693982</v>
      </c>
      <c r="AF1968" s="12">
        <f t="shared" si="184"/>
        <v>1926898.6003693982</v>
      </c>
      <c r="AG1968" s="12">
        <f t="shared" si="185"/>
        <v>5.9000000000000052E-2</v>
      </c>
    </row>
    <row r="1969" spans="1:33" ht="14.5" x14ac:dyDescent="0.35">
      <c r="A1969" s="12" t="str">
        <f t="shared" si="180"/>
        <v>Romania-Europe-2004</v>
      </c>
      <c r="B1969" s="13" t="s">
        <v>62</v>
      </c>
      <c r="C1969" s="14" t="s">
        <v>216</v>
      </c>
      <c r="D1969" s="15">
        <v>2004</v>
      </c>
      <c r="E1969" s="16" cm="1">
        <f t="array" ref="E1969:I1969">VLOOKUP(Merged_Sheet!A1969,GDP!A1969:I4659,{5,6,7,8,9},0)</f>
        <v>75794733525</v>
      </c>
      <c r="F1969" s="16">
        <v>75794733525</v>
      </c>
      <c r="G1969" s="12">
        <v>5.3999999999999999E-2</v>
      </c>
      <c r="H1969" s="12">
        <v>190</v>
      </c>
      <c r="I1969" s="12">
        <v>0.25600000000000001</v>
      </c>
      <c r="J1969" s="12" cm="1">
        <f t="array" ref="J1969:R1969">VLOOKUP(Merged_Sheet!A1969,'HUMAN RESOURCES'!A1969:M4659,{5,6,7,8,9,10,11,12,13},0)</f>
        <v>1.2E-2</v>
      </c>
      <c r="K1969" s="12">
        <v>1.4999999999999999E-2</v>
      </c>
      <c r="L1969" s="12">
        <v>72</v>
      </c>
      <c r="M1969" s="12">
        <v>65</v>
      </c>
      <c r="N1969" s="12">
        <v>0.16700000000000001</v>
      </c>
      <c r="O1969" s="12">
        <v>0.72199999999999998</v>
      </c>
      <c r="P1969" s="12">
        <v>0.112</v>
      </c>
      <c r="Q1969" s="12">
        <v>3562045</v>
      </c>
      <c r="R1969" s="12">
        <v>0.44900000000000001</v>
      </c>
      <c r="S1969" s="17" cm="1">
        <f t="array" ref="S1969:T1969">VLOOKUP(Merged_Sheet!A1969,Merged_Sheet!A1969:F4659,{5,6},0)</f>
        <v>75794733525</v>
      </c>
      <c r="T1969" s="17">
        <v>75794733525</v>
      </c>
      <c r="U1969" s="12" cm="1">
        <f t="array" ref="U1969:Z1969">VLOOKUP(Merged_Sheet!A1969,BUSINESS!A1969:J4659,{5,6,7,8,9,10},0)</f>
        <v>0.30399999999999999</v>
      </c>
      <c r="V1969" s="12">
        <v>10</v>
      </c>
      <c r="W1969" s="12">
        <v>0</v>
      </c>
      <c r="X1969" s="12">
        <v>228</v>
      </c>
      <c r="Y1969" s="12">
        <v>0.32300000000000001</v>
      </c>
      <c r="Z1969" s="12">
        <v>0.71399999999999997</v>
      </c>
      <c r="AA1969" s="17" cm="1">
        <f t="array" ref="AA1969:AB1969">VLOOKUP(Merged_Sheet!A1969,Merged_Sheet!A1969:F4659,{5,6},0)</f>
        <v>75794733525</v>
      </c>
      <c r="AB1969" s="17">
        <v>75794733525</v>
      </c>
      <c r="AC1969" s="16">
        <f t="shared" si="181"/>
        <v>21278.432340130457</v>
      </c>
      <c r="AD1969" s="12">
        <f t="shared" si="182"/>
        <v>21278.432340130457</v>
      </c>
      <c r="AE1969" s="12">
        <f t="shared" si="183"/>
        <v>21278.432340130457</v>
      </c>
      <c r="AF1969" s="12">
        <f t="shared" si="184"/>
        <v>21278.432340130457</v>
      </c>
      <c r="AG1969" s="12">
        <f t="shared" si="185"/>
        <v>0.55099999999999993</v>
      </c>
    </row>
    <row r="1970" spans="1:33" ht="14.5" x14ac:dyDescent="0.35">
      <c r="A1970" s="12" t="str">
        <f t="shared" si="180"/>
        <v>Romania-Europe-2005</v>
      </c>
      <c r="B1970" s="13" t="s">
        <v>62</v>
      </c>
      <c r="C1970" s="14" t="s">
        <v>216</v>
      </c>
      <c r="D1970" s="15">
        <v>2005</v>
      </c>
      <c r="E1970" s="16" cm="1">
        <f t="array" ref="E1970:I1970">VLOOKUP(Merged_Sheet!A1970,GDP!A1970:I4660,{5,6,7,8,9},0)</f>
        <v>99172613716</v>
      </c>
      <c r="F1970" s="16">
        <v>99172613716</v>
      </c>
      <c r="G1970" s="12">
        <v>5.5E-2</v>
      </c>
      <c r="H1970" s="12">
        <v>251</v>
      </c>
      <c r="I1970" s="12">
        <v>0.19600000000000001</v>
      </c>
      <c r="J1970" s="12" cm="1">
        <f t="array" ref="J1970:R1970">VLOOKUP(Merged_Sheet!A1970,'HUMAN RESOURCES'!A1970:M4660,{5,6,7,8,9,10,11,12,13},0)</f>
        <v>1.2E-2</v>
      </c>
      <c r="K1970" s="12">
        <v>6.0000000000000001E-3</v>
      </c>
      <c r="L1970" s="12">
        <v>79</v>
      </c>
      <c r="M1970" s="12">
        <v>68</v>
      </c>
      <c r="N1970" s="12">
        <v>0.152</v>
      </c>
      <c r="O1970" s="12">
        <v>0.69299999999999995</v>
      </c>
      <c r="P1970" s="12">
        <v>0.155</v>
      </c>
      <c r="Q1970" s="12">
        <v>3097282</v>
      </c>
      <c r="R1970" s="12">
        <v>0.66800000000000004</v>
      </c>
      <c r="S1970" s="17" cm="1">
        <f t="array" ref="S1970:T1970">VLOOKUP(Merged_Sheet!A1970,Merged_Sheet!A1970:F4660,{5,6},0)</f>
        <v>99172613716</v>
      </c>
      <c r="T1970" s="17">
        <v>99172613716</v>
      </c>
      <c r="U1970" s="12" cm="1">
        <f t="array" ref="U1970:Z1970">VLOOKUP(Merged_Sheet!A1970,BUSINESS!A1970:J4660,{5,6,7,8,9,10},0)</f>
        <v>0.45100000000000001</v>
      </c>
      <c r="V1970" s="12">
        <v>22</v>
      </c>
      <c r="W1970" s="12">
        <v>0</v>
      </c>
      <c r="X1970" s="12">
        <v>175</v>
      </c>
      <c r="Y1970" s="12">
        <v>0.621</v>
      </c>
      <c r="Z1970" s="12">
        <v>1.5940000000000001</v>
      </c>
      <c r="AA1970" s="17" cm="1">
        <f t="array" ref="AA1970:AB1970">VLOOKUP(Merged_Sheet!A1970,Merged_Sheet!A1970:F4660,{5,6},0)</f>
        <v>99172613716</v>
      </c>
      <c r="AB1970" s="17">
        <v>99172613716</v>
      </c>
      <c r="AC1970" s="16">
        <f t="shared" si="181"/>
        <v>32019.239357604507</v>
      </c>
      <c r="AD1970" s="12">
        <f t="shared" si="182"/>
        <v>32019.239357604507</v>
      </c>
      <c r="AE1970" s="12">
        <f t="shared" si="183"/>
        <v>32019.239357604507</v>
      </c>
      <c r="AF1970" s="12">
        <f t="shared" si="184"/>
        <v>32019.239357604507</v>
      </c>
      <c r="AG1970" s="12">
        <f t="shared" si="185"/>
        <v>0.33199999999999996</v>
      </c>
    </row>
    <row r="1971" spans="1:33" ht="14.5" x14ac:dyDescent="0.35">
      <c r="A1971" s="12" t="str">
        <f t="shared" si="180"/>
        <v>Romania-Europe-2006</v>
      </c>
      <c r="B1971" s="13" t="s">
        <v>62</v>
      </c>
      <c r="C1971" s="14" t="s">
        <v>216</v>
      </c>
      <c r="D1971" s="15">
        <v>2006</v>
      </c>
      <c r="E1971" s="16" cm="1">
        <f t="array" ref="E1971:I1971">VLOOKUP(Merged_Sheet!A1971,GDP!A1971:I4661,{5,6,7,8,9},0)</f>
        <v>123000000000</v>
      </c>
      <c r="F1971" s="16">
        <v>123000000000</v>
      </c>
      <c r="G1971" s="12">
        <v>5.0999999999999997E-2</v>
      </c>
      <c r="H1971" s="12">
        <v>289</v>
      </c>
      <c r="I1971" s="12">
        <v>0.14000000000000001</v>
      </c>
      <c r="J1971" s="12" cm="1">
        <f t="array" ref="J1971:R1971">VLOOKUP(Merged_Sheet!A1971,'HUMAN RESOURCES'!A1971:M4661,{5,6,7,8,9,10,11,12,13},0)</f>
        <v>1.2E-2</v>
      </c>
      <c r="K1971" s="12">
        <v>4.0000000000000001E-3</v>
      </c>
      <c r="L1971" s="12">
        <v>81</v>
      </c>
      <c r="M1971" s="12">
        <v>71</v>
      </c>
      <c r="N1971" s="12">
        <v>0.154</v>
      </c>
      <c r="O1971" s="12">
        <v>0.67100000000000004</v>
      </c>
      <c r="P1971" s="12">
        <v>0.17499999999999999</v>
      </c>
      <c r="Q1971" s="12">
        <v>1331475</v>
      </c>
      <c r="R1971" s="12">
        <v>0.68100000000000005</v>
      </c>
      <c r="S1971" s="17" cm="1">
        <f t="array" ref="S1971:T1971">VLOOKUP(Merged_Sheet!A1971,Merged_Sheet!A1971:F4661,{5,6},0)</f>
        <v>123000000000</v>
      </c>
      <c r="T1971" s="17">
        <v>123000000000</v>
      </c>
      <c r="U1971" s="12" cm="1">
        <f t="array" ref="U1971:Z1971">VLOOKUP(Merged_Sheet!A1971,BUSINESS!A1971:J4661,{5,6,7,8,9,10},0)</f>
        <v>0.48599999999999999</v>
      </c>
      <c r="V1971" s="12">
        <v>7</v>
      </c>
      <c r="W1971" s="12">
        <v>0</v>
      </c>
      <c r="X1971" s="12">
        <v>81</v>
      </c>
      <c r="Y1971" s="12">
        <v>0.74099999999999999</v>
      </c>
      <c r="Z1971" s="12">
        <v>1.2729999999999999</v>
      </c>
      <c r="AA1971" s="17" cm="1">
        <f t="array" ref="AA1971:AB1971">VLOOKUP(Merged_Sheet!A1971,Merged_Sheet!A1971:F4661,{5,6},0)</f>
        <v>123000000000</v>
      </c>
      <c r="AB1971" s="17">
        <v>123000000000</v>
      </c>
      <c r="AC1971" s="16">
        <f t="shared" si="181"/>
        <v>92378.752886836024</v>
      </c>
      <c r="AD1971" s="12">
        <f t="shared" si="182"/>
        <v>92378.752886836024</v>
      </c>
      <c r="AE1971" s="12">
        <f t="shared" si="183"/>
        <v>92378.752886836024</v>
      </c>
      <c r="AF1971" s="12">
        <f t="shared" si="184"/>
        <v>92378.752886836024</v>
      </c>
      <c r="AG1971" s="12">
        <f t="shared" si="185"/>
        <v>0.31899999999999995</v>
      </c>
    </row>
    <row r="1972" spans="1:33" ht="14.5" x14ac:dyDescent="0.35">
      <c r="A1972" s="12" t="str">
        <f t="shared" si="180"/>
        <v>Romania-Europe-2007</v>
      </c>
      <c r="B1972" s="13" t="s">
        <v>62</v>
      </c>
      <c r="C1972" s="14" t="s">
        <v>216</v>
      </c>
      <c r="D1972" s="15">
        <v>2007</v>
      </c>
      <c r="E1972" s="16" cm="1">
        <f t="array" ref="E1972:I1972">VLOOKUP(Merged_Sheet!A1972,GDP!A1972:I4662,{5,6,7,8,9},0)</f>
        <v>171000000000</v>
      </c>
      <c r="F1972" s="16">
        <v>171000000000</v>
      </c>
      <c r="G1972" s="12">
        <v>5.1999999999999998E-2</v>
      </c>
      <c r="H1972" s="12">
        <v>414</v>
      </c>
      <c r="I1972" s="12">
        <v>0.13300000000000001</v>
      </c>
      <c r="J1972" s="12" cm="1">
        <f t="array" ref="J1972:R1972">VLOOKUP(Merged_Sheet!A1972,'HUMAN RESOURCES'!A1972:M4662,{5,6,7,8,9,10,11,12,13},0)</f>
        <v>1.2E-2</v>
      </c>
      <c r="K1972" s="12">
        <v>6.0000000000000001E-3</v>
      </c>
      <c r="L1972" s="12">
        <v>77</v>
      </c>
      <c r="M1972" s="12">
        <v>72</v>
      </c>
      <c r="N1972" s="12">
        <v>0.19500000000000001</v>
      </c>
      <c r="O1972" s="12">
        <v>0.68100000000000005</v>
      </c>
      <c r="P1972" s="12">
        <v>0.125</v>
      </c>
      <c r="Q1972" s="12">
        <v>620078</v>
      </c>
      <c r="R1972" s="12">
        <v>0.63100000000000001</v>
      </c>
      <c r="S1972" s="17" cm="1">
        <f t="array" ref="S1972:T1972">VLOOKUP(Merged_Sheet!A1972,Merged_Sheet!A1972:F4662,{5,6},0)</f>
        <v>171000000000</v>
      </c>
      <c r="T1972" s="17">
        <v>171000000000</v>
      </c>
      <c r="U1972" s="12" cm="1">
        <f t="array" ref="U1972:Z1972">VLOOKUP(Merged_Sheet!A1972,BUSINESS!A1972:J4662,{5,6,7,8,9,10},0)</f>
        <v>0.254</v>
      </c>
      <c r="V1972" s="12">
        <v>10</v>
      </c>
      <c r="W1972" s="12">
        <v>0</v>
      </c>
      <c r="X1972" s="12">
        <v>372</v>
      </c>
      <c r="Y1972" s="12">
        <v>0.375</v>
      </c>
      <c r="Z1972" s="12">
        <v>1.887</v>
      </c>
      <c r="AA1972" s="17" cm="1">
        <f t="array" ref="AA1972:AB1972">VLOOKUP(Merged_Sheet!A1972,Merged_Sheet!A1972:F4662,{5,6},0)</f>
        <v>171000000000</v>
      </c>
      <c r="AB1972" s="17">
        <v>171000000000</v>
      </c>
      <c r="AC1972" s="16">
        <f t="shared" si="181"/>
        <v>275771.75774660608</v>
      </c>
      <c r="AD1972" s="12">
        <f t="shared" si="182"/>
        <v>275771.75774660608</v>
      </c>
      <c r="AE1972" s="12">
        <f t="shared" si="183"/>
        <v>275771.75774660608</v>
      </c>
      <c r="AF1972" s="12">
        <f t="shared" si="184"/>
        <v>275771.75774660608</v>
      </c>
      <c r="AG1972" s="12">
        <f t="shared" si="185"/>
        <v>0.36899999999999999</v>
      </c>
    </row>
    <row r="1973" spans="1:33" ht="14.5" x14ac:dyDescent="0.35">
      <c r="A1973" s="12" t="str">
        <f t="shared" si="180"/>
        <v>Romania-Europe-2008</v>
      </c>
      <c r="B1973" s="13" t="s">
        <v>62</v>
      </c>
      <c r="C1973" s="14" t="s">
        <v>216</v>
      </c>
      <c r="D1973" s="15">
        <v>2008</v>
      </c>
      <c r="E1973" s="16" cm="1">
        <f t="array" ref="E1973:I1973">VLOOKUP(Merged_Sheet!A1973,GDP!A1973:I4663,{5,6,7,8,9},0)</f>
        <v>204000000000</v>
      </c>
      <c r="F1973" s="16">
        <v>204000000000</v>
      </c>
      <c r="G1973" s="12">
        <v>5.3999999999999999E-2</v>
      </c>
      <c r="H1973" s="12">
        <v>516</v>
      </c>
      <c r="I1973" s="12">
        <v>0.15</v>
      </c>
      <c r="J1973" s="12" cm="1">
        <f t="array" ref="J1973:R1973">VLOOKUP(Merged_Sheet!A1973,'HUMAN RESOURCES'!A1973:M4663,{5,6,7,8,9,10,11,12,13},0)</f>
        <v>1.2E-2</v>
      </c>
      <c r="K1973" s="12">
        <v>3.0000000000000001E-3</v>
      </c>
      <c r="L1973" s="12">
        <v>81</v>
      </c>
      <c r="M1973" s="12">
        <v>77</v>
      </c>
      <c r="N1973" s="12">
        <v>0.17799999999999999</v>
      </c>
      <c r="O1973" s="12">
        <v>0.70699999999999996</v>
      </c>
      <c r="P1973" s="12">
        <v>0.11600000000000001</v>
      </c>
      <c r="Q1973" s="12">
        <v>1103685</v>
      </c>
      <c r="R1973" s="12">
        <v>0.67600000000000005</v>
      </c>
      <c r="S1973" s="17" cm="1">
        <f t="array" ref="S1973:T1973">VLOOKUP(Merged_Sheet!A1973,Merged_Sheet!A1973:F4663,{5,6},0)</f>
        <v>204000000000</v>
      </c>
      <c r="T1973" s="17">
        <v>204000000000</v>
      </c>
      <c r="U1973" s="12" cm="1">
        <f t="array" ref="U1973:Z1973">VLOOKUP(Merged_Sheet!A1973,BUSINESS!A1973:J4663,{5,6,7,8,9,10},0)</f>
        <v>0.223</v>
      </c>
      <c r="V1973" s="12">
        <v>8</v>
      </c>
      <c r="W1973" s="12">
        <v>0</v>
      </c>
      <c r="X1973" s="12">
        <v>149</v>
      </c>
      <c r="Y1973" s="12">
        <v>0.53</v>
      </c>
      <c r="Z1973" s="12">
        <v>0.93700000000000006</v>
      </c>
      <c r="AA1973" s="17" cm="1">
        <f t="array" ref="AA1973:AB1973">VLOOKUP(Merged_Sheet!A1973,Merged_Sheet!A1973:F4663,{5,6},0)</f>
        <v>204000000000</v>
      </c>
      <c r="AB1973" s="17">
        <v>204000000000</v>
      </c>
      <c r="AC1973" s="16">
        <f t="shared" si="181"/>
        <v>184835.3470419549</v>
      </c>
      <c r="AD1973" s="12">
        <f t="shared" si="182"/>
        <v>184835.3470419549</v>
      </c>
      <c r="AE1973" s="12">
        <f t="shared" si="183"/>
        <v>184835.3470419549</v>
      </c>
      <c r="AF1973" s="12">
        <f t="shared" si="184"/>
        <v>184835.3470419549</v>
      </c>
      <c r="AG1973" s="12">
        <f t="shared" si="185"/>
        <v>0.32399999999999995</v>
      </c>
    </row>
    <row r="1974" spans="1:33" ht="14.5" x14ac:dyDescent="0.35">
      <c r="A1974" s="12" t="str">
        <f t="shared" si="180"/>
        <v>Romania-Europe-2009</v>
      </c>
      <c r="B1974" s="13" t="s">
        <v>62</v>
      </c>
      <c r="C1974" s="14" t="s">
        <v>216</v>
      </c>
      <c r="D1974" s="15">
        <v>2009</v>
      </c>
      <c r="E1974" s="16" cm="1">
        <f t="array" ref="E1974:I1974">VLOOKUP(Merged_Sheet!A1974,GDP!A1974:I4664,{5,6,7,8,9},0)</f>
        <v>164000000000</v>
      </c>
      <c r="F1974" s="16">
        <v>164000000000</v>
      </c>
      <c r="G1974" s="12">
        <v>5.6000000000000001E-2</v>
      </c>
      <c r="H1974" s="12">
        <v>431</v>
      </c>
      <c r="I1974" s="12">
        <v>0.17299999999999999</v>
      </c>
      <c r="J1974" s="12" cm="1">
        <f t="array" ref="J1974:R1974">VLOOKUP(Merged_Sheet!A1974,'HUMAN RESOURCES'!A1974:M4664,{5,6,7,8,9,10,11,12,13},0)</f>
        <v>1.2E-2</v>
      </c>
      <c r="K1974" s="12">
        <v>4.0000000000000001E-3</v>
      </c>
      <c r="L1974" s="12">
        <v>83</v>
      </c>
      <c r="M1974" s="12">
        <v>78</v>
      </c>
      <c r="N1974" s="12">
        <v>0.16800000000000001</v>
      </c>
      <c r="O1974" s="12">
        <v>0.66100000000000003</v>
      </c>
      <c r="P1974" s="12">
        <v>0.17199999999999999</v>
      </c>
      <c r="Q1974" s="12">
        <v>10920272</v>
      </c>
      <c r="R1974" s="12">
        <v>0.97599999999999998</v>
      </c>
      <c r="S1974" s="17" cm="1">
        <f t="array" ref="S1974:T1974">VLOOKUP(Merged_Sheet!A1974,Merged_Sheet!A1974:F4664,{5,6},0)</f>
        <v>164000000000</v>
      </c>
      <c r="T1974" s="17">
        <v>164000000000</v>
      </c>
      <c r="U1974" s="12" cm="1">
        <f t="array" ref="U1974:Z1974">VLOOKUP(Merged_Sheet!A1974,BUSINESS!A1974:J4664,{5,6,7,8,9,10},0)</f>
        <v>0.56699999999999995</v>
      </c>
      <c r="V1974" s="12">
        <v>4</v>
      </c>
      <c r="W1974" s="12">
        <v>0</v>
      </c>
      <c r="X1974" s="12">
        <v>156</v>
      </c>
      <c r="Y1974" s="12">
        <v>0.75</v>
      </c>
      <c r="Z1974" s="12">
        <v>1.111</v>
      </c>
      <c r="AA1974" s="17" cm="1">
        <f t="array" ref="AA1974:AB1974">VLOOKUP(Merged_Sheet!A1974,Merged_Sheet!A1974:F4664,{5,6},0)</f>
        <v>164000000000</v>
      </c>
      <c r="AB1974" s="17">
        <v>164000000000</v>
      </c>
      <c r="AC1974" s="16">
        <f t="shared" si="181"/>
        <v>15017.940945060709</v>
      </c>
      <c r="AD1974" s="12">
        <f t="shared" si="182"/>
        <v>15017.940945060709</v>
      </c>
      <c r="AE1974" s="12">
        <f t="shared" si="183"/>
        <v>15017.940945060709</v>
      </c>
      <c r="AF1974" s="12">
        <f t="shared" si="184"/>
        <v>15017.940945060709</v>
      </c>
      <c r="AG1974" s="12">
        <f t="shared" si="185"/>
        <v>2.4000000000000021E-2</v>
      </c>
    </row>
    <row r="1975" spans="1:33" ht="14.5" x14ac:dyDescent="0.35">
      <c r="A1975" s="12" t="str">
        <f t="shared" si="180"/>
        <v>Romania-Europe-2010</v>
      </c>
      <c r="B1975" s="13" t="s">
        <v>62</v>
      </c>
      <c r="C1975" s="14" t="s">
        <v>216</v>
      </c>
      <c r="D1975" s="15">
        <v>2010</v>
      </c>
      <c r="E1975" s="16" cm="1">
        <f t="array" ref="E1975:I1975">VLOOKUP(Merged_Sheet!A1975,GDP!A1975:I4665,{5,6,7,8,9},0)</f>
        <v>165000000000</v>
      </c>
      <c r="F1975" s="16">
        <v>165000000000</v>
      </c>
      <c r="G1975" s="12">
        <v>5.8999999999999997E-2</v>
      </c>
      <c r="H1975" s="12">
        <v>457</v>
      </c>
      <c r="I1975" s="12">
        <v>0.14099999999999999</v>
      </c>
      <c r="J1975" s="12" cm="1">
        <f t="array" ref="J1975:R1975">VLOOKUP(Merged_Sheet!A1975,'HUMAN RESOURCES'!A1975:M4665,{5,6,7,8,9,10,11,12,13},0)</f>
        <v>1.2E-2</v>
      </c>
      <c r="K1975" s="12">
        <v>2E-3</v>
      </c>
      <c r="L1975" s="12">
        <v>84</v>
      </c>
      <c r="M1975" s="12">
        <v>78</v>
      </c>
      <c r="N1975" s="12">
        <v>0.17599999999999999</v>
      </c>
      <c r="O1975" s="12">
        <v>0.68400000000000005</v>
      </c>
      <c r="P1975" s="12">
        <v>0.14000000000000001</v>
      </c>
      <c r="Q1975" s="12">
        <v>506953</v>
      </c>
      <c r="R1975" s="12">
        <v>0.88500000000000001</v>
      </c>
      <c r="S1975" s="17" cm="1">
        <f t="array" ref="S1975:T1975">VLOOKUP(Merged_Sheet!A1975,Merged_Sheet!A1975:F4665,{5,6},0)</f>
        <v>165000000000</v>
      </c>
      <c r="T1975" s="17">
        <v>165000000000</v>
      </c>
      <c r="U1975" s="12" cm="1">
        <f t="array" ref="U1975:Z1975">VLOOKUP(Merged_Sheet!A1975,BUSINESS!A1975:J4665,{5,6,7,8,9,10},0)</f>
        <v>0.2</v>
      </c>
      <c r="V1975" s="12">
        <v>19</v>
      </c>
      <c r="W1975" s="12">
        <v>0</v>
      </c>
      <c r="X1975" s="12">
        <v>59</v>
      </c>
      <c r="Y1975" s="12">
        <v>0.90600000000000003</v>
      </c>
      <c r="Z1975" s="12">
        <v>1.431</v>
      </c>
      <c r="AA1975" s="17" cm="1">
        <f t="array" ref="AA1975:AB1975">VLOOKUP(Merged_Sheet!A1975,Merged_Sheet!A1975:F4665,{5,6},0)</f>
        <v>165000000000</v>
      </c>
      <c r="AB1975" s="17">
        <v>165000000000</v>
      </c>
      <c r="AC1975" s="16">
        <f t="shared" si="181"/>
        <v>325473.95912441588</v>
      </c>
      <c r="AD1975" s="12">
        <f t="shared" si="182"/>
        <v>325473.95912441588</v>
      </c>
      <c r="AE1975" s="12">
        <f t="shared" si="183"/>
        <v>325473.95912441588</v>
      </c>
      <c r="AF1975" s="12">
        <f t="shared" si="184"/>
        <v>325473.95912441588</v>
      </c>
      <c r="AG1975" s="12">
        <f t="shared" si="185"/>
        <v>0.11499999999999999</v>
      </c>
    </row>
    <row r="1976" spans="1:33" ht="14.5" x14ac:dyDescent="0.35">
      <c r="A1976" s="12" t="str">
        <f t="shared" si="180"/>
        <v>Romania-Europe-2011</v>
      </c>
      <c r="B1976" s="13" t="s">
        <v>62</v>
      </c>
      <c r="C1976" s="14" t="s">
        <v>216</v>
      </c>
      <c r="D1976" s="15">
        <v>2011</v>
      </c>
      <c r="E1976" s="16" cm="1">
        <f t="array" ref="E1976:I1976">VLOOKUP(Merged_Sheet!A1976,GDP!A1976:I4666,{5,6,7,8,9},0)</f>
        <v>183000000000</v>
      </c>
      <c r="F1976" s="16">
        <v>183000000000</v>
      </c>
      <c r="G1976" s="12">
        <v>5.6000000000000001E-2</v>
      </c>
      <c r="H1976" s="12">
        <v>480</v>
      </c>
      <c r="I1976" s="12">
        <v>0.121</v>
      </c>
      <c r="J1976" s="12" cm="1">
        <f t="array" ref="J1976:R1976">VLOOKUP(Merged_Sheet!A1976,'HUMAN RESOURCES'!A1976:M4666,{5,6,7,8,9,10,11,12,13},0)</f>
        <v>1.2E-2</v>
      </c>
      <c r="K1976" s="12">
        <v>3.0000000000000001E-3</v>
      </c>
      <c r="L1976" s="12">
        <v>84</v>
      </c>
      <c r="M1976" s="12">
        <v>80</v>
      </c>
      <c r="N1976" s="12">
        <v>0.16500000000000001</v>
      </c>
      <c r="O1976" s="12">
        <v>0.65300000000000002</v>
      </c>
      <c r="P1976" s="12">
        <v>0.182</v>
      </c>
      <c r="Q1976" s="12">
        <v>9378126</v>
      </c>
      <c r="R1976" s="12">
        <v>0.85099999999999998</v>
      </c>
      <c r="S1976" s="17" cm="1">
        <f t="array" ref="S1976:T1976">VLOOKUP(Merged_Sheet!A1976,Merged_Sheet!A1976:F4666,{5,6},0)</f>
        <v>183000000000</v>
      </c>
      <c r="T1976" s="17">
        <v>183000000000</v>
      </c>
      <c r="U1976" s="12" cm="1">
        <f t="array" ref="U1976:Z1976">VLOOKUP(Merged_Sheet!A1976,BUSINESS!A1976:J4666,{5,6,7,8,9,10},0)</f>
        <v>0.52</v>
      </c>
      <c r="V1976" s="12">
        <v>16</v>
      </c>
      <c r="W1976" s="12">
        <v>0</v>
      </c>
      <c r="X1976" s="12">
        <v>122</v>
      </c>
      <c r="Y1976" s="12">
        <v>0.9</v>
      </c>
      <c r="Z1976" s="12">
        <v>1.1719999999999999</v>
      </c>
      <c r="AA1976" s="17" cm="1">
        <f t="array" ref="AA1976:AB1976">VLOOKUP(Merged_Sheet!A1976,Merged_Sheet!A1976:F4666,{5,6},0)</f>
        <v>183000000000</v>
      </c>
      <c r="AB1976" s="17">
        <v>183000000000</v>
      </c>
      <c r="AC1976" s="16">
        <f t="shared" si="181"/>
        <v>19513.493420753784</v>
      </c>
      <c r="AD1976" s="12">
        <f t="shared" si="182"/>
        <v>19513.493420753784</v>
      </c>
      <c r="AE1976" s="12">
        <f t="shared" si="183"/>
        <v>19513.493420753784</v>
      </c>
      <c r="AF1976" s="12">
        <f t="shared" si="184"/>
        <v>19513.493420753784</v>
      </c>
      <c r="AG1976" s="12">
        <f t="shared" si="185"/>
        <v>0.14900000000000002</v>
      </c>
    </row>
    <row r="1977" spans="1:33" ht="14.5" x14ac:dyDescent="0.35">
      <c r="A1977" s="12" t="str">
        <f t="shared" si="180"/>
        <v>Romania-Europe-2012</v>
      </c>
      <c r="B1977" s="13" t="s">
        <v>62</v>
      </c>
      <c r="C1977" s="14" t="s">
        <v>216</v>
      </c>
      <c r="D1977" s="15">
        <v>2012</v>
      </c>
      <c r="E1977" s="16" cm="1">
        <f t="array" ref="E1977:I1977">VLOOKUP(Merged_Sheet!A1977,GDP!A1977:I4667,{5,6,7,8,9},0)</f>
        <v>169000000000</v>
      </c>
      <c r="F1977" s="16">
        <v>169000000000</v>
      </c>
      <c r="G1977" s="12">
        <v>5.0999999999999997E-2</v>
      </c>
      <c r="H1977" s="12">
        <v>420</v>
      </c>
      <c r="I1977" s="12">
        <v>0.113</v>
      </c>
      <c r="J1977" s="12" cm="1">
        <f t="array" ref="J1977:R1977">VLOOKUP(Merged_Sheet!A1977,'HUMAN RESOURCES'!A1977:M4667,{5,6,7,8,9,10,11,12,13},0)</f>
        <v>1.2999999999999999E-2</v>
      </c>
      <c r="K1977" s="12">
        <v>0.01</v>
      </c>
      <c r="L1977" s="12">
        <v>75</v>
      </c>
      <c r="M1977" s="12">
        <v>63</v>
      </c>
      <c r="N1977" s="12">
        <v>0.14899999999999999</v>
      </c>
      <c r="O1977" s="12">
        <v>0.72</v>
      </c>
      <c r="P1977" s="12">
        <v>0.13100000000000001</v>
      </c>
      <c r="Q1977" s="12">
        <v>142385523</v>
      </c>
      <c r="R1977" s="12">
        <v>0.73699999999999999</v>
      </c>
      <c r="S1977" s="17" cm="1">
        <f t="array" ref="S1977:T1977">VLOOKUP(Merged_Sheet!A1977,Merged_Sheet!A1977:F4667,{5,6},0)</f>
        <v>169000000000</v>
      </c>
      <c r="T1977" s="17">
        <v>169000000000</v>
      </c>
      <c r="U1977" s="12" cm="1">
        <f t="array" ref="U1977:Z1977">VLOOKUP(Merged_Sheet!A1977,BUSINESS!A1977:J4667,{5,6,7,8,9,10},0)</f>
        <v>0.46500000000000002</v>
      </c>
      <c r="V1977" s="12">
        <v>29</v>
      </c>
      <c r="W1977" s="12">
        <v>0</v>
      </c>
      <c r="X1977" s="12">
        <v>320</v>
      </c>
      <c r="Y1977" s="12">
        <v>0.43</v>
      </c>
      <c r="Z1977" s="12">
        <v>1.655</v>
      </c>
      <c r="AA1977" s="17" cm="1">
        <f t="array" ref="AA1977:AB1977">VLOOKUP(Merged_Sheet!A1977,Merged_Sheet!A1977:F4667,{5,6},0)</f>
        <v>169000000000</v>
      </c>
      <c r="AB1977" s="17">
        <v>169000000000</v>
      </c>
      <c r="AC1977" s="16">
        <f t="shared" si="181"/>
        <v>1186.9184200699954</v>
      </c>
      <c r="AD1977" s="12">
        <f t="shared" si="182"/>
        <v>1186.9184200699954</v>
      </c>
      <c r="AE1977" s="12">
        <f t="shared" si="183"/>
        <v>1186.9184200699954</v>
      </c>
      <c r="AF1977" s="12">
        <f t="shared" si="184"/>
        <v>1186.9184200699954</v>
      </c>
      <c r="AG1977" s="12">
        <f t="shared" si="185"/>
        <v>0.26300000000000001</v>
      </c>
    </row>
    <row r="1978" spans="1:33" ht="14.5" x14ac:dyDescent="0.35">
      <c r="A1978" s="12" t="str">
        <f t="shared" si="180"/>
        <v>Russia-Europe-2000</v>
      </c>
      <c r="B1978" s="13" t="s">
        <v>62</v>
      </c>
      <c r="C1978" s="14" t="s">
        <v>217</v>
      </c>
      <c r="D1978" s="15">
        <v>2000</v>
      </c>
      <c r="E1978" s="16" cm="1">
        <f t="array" ref="E1978:I1978">VLOOKUP(Merged_Sheet!A1978,GDP!A1978:I4668,{5,6,7,8,9},0)</f>
        <v>260000000000</v>
      </c>
      <c r="F1978" s="16">
        <v>260000000000</v>
      </c>
      <c r="G1978" s="12">
        <v>5.3999999999999999E-2</v>
      </c>
      <c r="H1978" s="12">
        <v>96</v>
      </c>
      <c r="I1978" s="12">
        <v>0.24399999999999999</v>
      </c>
      <c r="J1978" s="12" cm="1">
        <f t="array" ref="J1978:R1978">VLOOKUP(Merged_Sheet!A1978,'HUMAN RESOURCES'!A1978:M4668,{5,6,7,8,9,10,11,12,13},0)</f>
        <v>1.2999999999999999E-2</v>
      </c>
      <c r="K1978" s="12">
        <v>1.4999999999999999E-2</v>
      </c>
      <c r="L1978" s="12">
        <v>80</v>
      </c>
      <c r="M1978" s="12">
        <v>74</v>
      </c>
      <c r="N1978" s="12">
        <v>0.22800000000000001</v>
      </c>
      <c r="O1978" s="12">
        <v>0.67100000000000004</v>
      </c>
      <c r="P1978" s="12">
        <v>0.10100000000000001</v>
      </c>
      <c r="Q1978" s="12">
        <v>2856673</v>
      </c>
      <c r="R1978" s="12">
        <v>0.52200000000000002</v>
      </c>
      <c r="S1978" s="17" cm="1">
        <f t="array" ref="S1978:T1978">VLOOKUP(Merged_Sheet!A1978,Merged_Sheet!A1978:F4668,{5,6},0)</f>
        <v>260000000000</v>
      </c>
      <c r="T1978" s="17">
        <v>260000000000</v>
      </c>
      <c r="U1978" s="12" cm="1">
        <f t="array" ref="U1978:Z1978">VLOOKUP(Merged_Sheet!A1978,BUSINESS!A1978:J4668,{5,6,7,8,9,10},0)</f>
        <v>0.33100000000000002</v>
      </c>
      <c r="V1978" s="12">
        <v>6</v>
      </c>
      <c r="W1978" s="12">
        <v>0</v>
      </c>
      <c r="X1978" s="12">
        <v>360</v>
      </c>
      <c r="Y1978" s="12">
        <v>0.45</v>
      </c>
      <c r="Z1978" s="12">
        <v>0.85499999999999998</v>
      </c>
      <c r="AA1978" s="17" cm="1">
        <f t="array" ref="AA1978:AB1978">VLOOKUP(Merged_Sheet!A1978,Merged_Sheet!A1978:F4668,{5,6},0)</f>
        <v>260000000000</v>
      </c>
      <c r="AB1978" s="17">
        <v>260000000000</v>
      </c>
      <c r="AC1978" s="16">
        <f t="shared" si="181"/>
        <v>91014.967411390797</v>
      </c>
      <c r="AD1978" s="12">
        <f t="shared" si="182"/>
        <v>91014.967411390797</v>
      </c>
      <c r="AE1978" s="12">
        <f t="shared" si="183"/>
        <v>91014.967411390797</v>
      </c>
      <c r="AF1978" s="12">
        <f t="shared" si="184"/>
        <v>91014.967411390797</v>
      </c>
      <c r="AG1978" s="12">
        <f t="shared" si="185"/>
        <v>0.47799999999999998</v>
      </c>
    </row>
    <row r="1979" spans="1:33" ht="14.5" x14ac:dyDescent="0.35">
      <c r="A1979" s="12" t="str">
        <f t="shared" si="180"/>
        <v>Russia-Europe-2001</v>
      </c>
      <c r="B1979" s="13" t="s">
        <v>62</v>
      </c>
      <c r="C1979" s="14" t="s">
        <v>217</v>
      </c>
      <c r="D1979" s="15">
        <v>2001</v>
      </c>
      <c r="E1979" s="16" cm="1">
        <f t="array" ref="E1979:I1979">VLOOKUP(Merged_Sheet!A1979,GDP!A1979:I4669,{5,6,7,8,9},0)</f>
        <v>307000000000</v>
      </c>
      <c r="F1979" s="16">
        <v>307000000000</v>
      </c>
      <c r="G1979" s="12">
        <v>5.7000000000000002E-2</v>
      </c>
      <c r="H1979" s="12">
        <v>119</v>
      </c>
      <c r="I1979" s="12">
        <v>0.17899999999999999</v>
      </c>
      <c r="J1979" s="12" cm="1">
        <f t="array" ref="J1979:R1979">VLOOKUP(Merged_Sheet!A1979,'HUMAN RESOURCES'!A1979:M4669,{5,6,7,8,9,10,11,12,13},0)</f>
        <v>1.2999999999999999E-2</v>
      </c>
      <c r="K1979" s="12">
        <v>4.0000000000000001E-3</v>
      </c>
      <c r="L1979" s="12">
        <v>85</v>
      </c>
      <c r="M1979" s="12">
        <v>78</v>
      </c>
      <c r="N1979" s="12">
        <v>0.184</v>
      </c>
      <c r="O1979" s="12">
        <v>0.64800000000000002</v>
      </c>
      <c r="P1979" s="12">
        <v>0.16800000000000001</v>
      </c>
      <c r="Q1979" s="12">
        <v>65023142</v>
      </c>
      <c r="R1979" s="12">
        <v>0.78300000000000003</v>
      </c>
      <c r="S1979" s="17" cm="1">
        <f t="array" ref="S1979:T1979">VLOOKUP(Merged_Sheet!A1979,Merged_Sheet!A1979:F4669,{5,6},0)</f>
        <v>307000000000</v>
      </c>
      <c r="T1979" s="17">
        <v>307000000000</v>
      </c>
      <c r="U1979" s="12" cm="1">
        <f t="array" ref="U1979:Z1979">VLOOKUP(Merged_Sheet!A1979,BUSINESS!A1979:J4669,{5,6,7,8,9,10},0)</f>
        <v>0.64800000000000002</v>
      </c>
      <c r="V1979" s="12">
        <v>7</v>
      </c>
      <c r="W1979" s="12">
        <v>0</v>
      </c>
      <c r="X1979" s="12">
        <v>132</v>
      </c>
      <c r="Y1979" s="12">
        <v>0.77300000000000002</v>
      </c>
      <c r="Z1979" s="12">
        <v>0.91400000000000003</v>
      </c>
      <c r="AA1979" s="17" cm="1">
        <f t="array" ref="AA1979:AB1979">VLOOKUP(Merged_Sheet!A1979,Merged_Sheet!A1979:F4669,{5,6},0)</f>
        <v>307000000000</v>
      </c>
      <c r="AB1979" s="17">
        <v>307000000000</v>
      </c>
      <c r="AC1979" s="16">
        <f t="shared" si="181"/>
        <v>4721.3959608411415</v>
      </c>
      <c r="AD1979" s="12">
        <f t="shared" si="182"/>
        <v>4721.3959608411415</v>
      </c>
      <c r="AE1979" s="12">
        <f t="shared" si="183"/>
        <v>4721.3959608411415</v>
      </c>
      <c r="AF1979" s="12">
        <f t="shared" si="184"/>
        <v>4721.3959608411415</v>
      </c>
      <c r="AG1979" s="12">
        <f t="shared" si="185"/>
        <v>0.21699999999999997</v>
      </c>
    </row>
    <row r="1980" spans="1:33" ht="14.5" x14ac:dyDescent="0.35">
      <c r="A1980" s="12" t="str">
        <f t="shared" si="180"/>
        <v>Russia-Europe-2002</v>
      </c>
      <c r="B1980" s="13" t="s">
        <v>62</v>
      </c>
      <c r="C1980" s="14" t="s">
        <v>217</v>
      </c>
      <c r="D1980" s="15">
        <v>2002</v>
      </c>
      <c r="E1980" s="16" cm="1">
        <f t="array" ref="E1980:I1980">VLOOKUP(Merged_Sheet!A1980,GDP!A1980:I4670,{5,6,7,8,9},0)</f>
        <v>345000000000</v>
      </c>
      <c r="F1980" s="16">
        <v>345000000000</v>
      </c>
      <c r="G1980" s="12">
        <v>0.06</v>
      </c>
      <c r="H1980" s="12">
        <v>142</v>
      </c>
      <c r="I1980" s="12">
        <v>0.157</v>
      </c>
      <c r="J1980" s="12" cm="1">
        <f t="array" ref="J1980:R1980">VLOOKUP(Merged_Sheet!A1980,'HUMAN RESOURCES'!A1980:M4670,{5,6,7,8,9,10,11,12,13},0)</f>
        <v>1.2999999999999999E-2</v>
      </c>
      <c r="K1980" s="12">
        <v>4.0000000000000001E-3</v>
      </c>
      <c r="L1980" s="12">
        <v>82</v>
      </c>
      <c r="M1980" s="12">
        <v>79</v>
      </c>
      <c r="N1980" s="12">
        <v>0.17599999999999999</v>
      </c>
      <c r="O1980" s="12">
        <v>0.65900000000000003</v>
      </c>
      <c r="P1980" s="12">
        <v>0.16600000000000001</v>
      </c>
      <c r="Q1980" s="12">
        <v>62766365</v>
      </c>
      <c r="R1980" s="12">
        <v>0.81299999999999994</v>
      </c>
      <c r="S1980" s="17" cm="1">
        <f t="array" ref="S1980:T1980">VLOOKUP(Merged_Sheet!A1980,Merged_Sheet!A1980:F4670,{5,6},0)</f>
        <v>345000000000</v>
      </c>
      <c r="T1980" s="17">
        <v>345000000000</v>
      </c>
      <c r="U1980" s="12" cm="1">
        <f t="array" ref="U1980:Z1980">VLOOKUP(Merged_Sheet!A1980,BUSINESS!A1980:J4670,{5,6,7,8,9,10},0)</f>
        <v>0.36099999999999999</v>
      </c>
      <c r="V1980" s="12">
        <v>12</v>
      </c>
      <c r="W1980" s="12">
        <v>0</v>
      </c>
      <c r="X1980" s="12">
        <v>110</v>
      </c>
      <c r="Y1980" s="12">
        <v>0.85</v>
      </c>
      <c r="Z1980" s="12">
        <v>1.236</v>
      </c>
      <c r="AA1980" s="17" cm="1">
        <f t="array" ref="AA1980:AB1980">VLOOKUP(Merged_Sheet!A1980,Merged_Sheet!A1980:F4670,{5,6},0)</f>
        <v>345000000000</v>
      </c>
      <c r="AB1980" s="17">
        <v>345000000000</v>
      </c>
      <c r="AC1980" s="16">
        <f t="shared" si="181"/>
        <v>5496.5744790223234</v>
      </c>
      <c r="AD1980" s="12">
        <f t="shared" si="182"/>
        <v>5496.5744790223234</v>
      </c>
      <c r="AE1980" s="12">
        <f t="shared" si="183"/>
        <v>5496.5744790223234</v>
      </c>
      <c r="AF1980" s="12">
        <f t="shared" si="184"/>
        <v>5496.5744790223234</v>
      </c>
      <c r="AG1980" s="12">
        <f t="shared" si="185"/>
        <v>0.18700000000000006</v>
      </c>
    </row>
    <row r="1981" spans="1:33" ht="14.5" x14ac:dyDescent="0.35">
      <c r="A1981" s="12" t="str">
        <f t="shared" si="180"/>
        <v>Russia-Europe-2003</v>
      </c>
      <c r="B1981" s="13" t="s">
        <v>62</v>
      </c>
      <c r="C1981" s="14" t="s">
        <v>217</v>
      </c>
      <c r="D1981" s="15">
        <v>2003</v>
      </c>
      <c r="E1981" s="16" cm="1">
        <f t="array" ref="E1981:I1981">VLOOKUP(Merged_Sheet!A1981,GDP!A1981:I4671,{5,6,7,8,9},0)</f>
        <v>430000000000</v>
      </c>
      <c r="F1981" s="16">
        <v>430000000000</v>
      </c>
      <c r="G1981" s="12">
        <v>5.6000000000000001E-2</v>
      </c>
      <c r="H1981" s="12">
        <v>167</v>
      </c>
      <c r="I1981" s="12">
        <v>0.13</v>
      </c>
      <c r="J1981" s="12" cm="1">
        <f t="array" ref="J1981:R1981">VLOOKUP(Merged_Sheet!A1981,'HUMAN RESOURCES'!A1981:M4671,{5,6,7,8,9,10,11,12,13},0)</f>
        <v>1.2999999999999999E-2</v>
      </c>
      <c r="K1981" s="12">
        <v>3.0000000000000001E-3</v>
      </c>
      <c r="L1981" s="12">
        <v>83</v>
      </c>
      <c r="M1981" s="12">
        <v>79</v>
      </c>
      <c r="N1981" s="12">
        <v>0.188</v>
      </c>
      <c r="O1981" s="12">
        <v>0.66200000000000003</v>
      </c>
      <c r="P1981" s="12">
        <v>0.15</v>
      </c>
      <c r="Q1981" s="12">
        <v>4889252</v>
      </c>
      <c r="R1981" s="12">
        <v>0.79100000000000004</v>
      </c>
      <c r="S1981" s="17" cm="1">
        <f t="array" ref="S1981:T1981">VLOOKUP(Merged_Sheet!A1981,Merged_Sheet!A1981:F4671,{5,6},0)</f>
        <v>430000000000</v>
      </c>
      <c r="T1981" s="17">
        <v>430000000000</v>
      </c>
      <c r="U1981" s="12" cm="1">
        <f t="array" ref="U1981:Z1981">VLOOKUP(Merged_Sheet!A1981,BUSINESS!A1981:J4671,{5,6,7,8,9,10},0)</f>
        <v>0.40699999999999997</v>
      </c>
      <c r="V1981" s="12">
        <v>7</v>
      </c>
      <c r="W1981" s="12">
        <v>0</v>
      </c>
      <c r="X1981" s="12">
        <v>87</v>
      </c>
      <c r="Y1981" s="12">
        <v>0.93400000000000005</v>
      </c>
      <c r="Z1981" s="12">
        <v>1.145</v>
      </c>
      <c r="AA1981" s="17" cm="1">
        <f t="array" ref="AA1981:AB1981">VLOOKUP(Merged_Sheet!A1981,Merged_Sheet!A1981:F4671,{5,6},0)</f>
        <v>430000000000</v>
      </c>
      <c r="AB1981" s="17">
        <v>430000000000</v>
      </c>
      <c r="AC1981" s="16">
        <f t="shared" si="181"/>
        <v>87948.013315738281</v>
      </c>
      <c r="AD1981" s="12">
        <f t="shared" si="182"/>
        <v>87948.013315738281</v>
      </c>
      <c r="AE1981" s="12">
        <f t="shared" si="183"/>
        <v>87948.013315738281</v>
      </c>
      <c r="AF1981" s="12">
        <f t="shared" si="184"/>
        <v>87948.013315738281</v>
      </c>
      <c r="AG1981" s="12">
        <f t="shared" si="185"/>
        <v>0.20899999999999996</v>
      </c>
    </row>
    <row r="1982" spans="1:33" ht="14.5" x14ac:dyDescent="0.35">
      <c r="A1982" s="12" t="str">
        <f t="shared" si="180"/>
        <v>Russia-Europe-2004</v>
      </c>
      <c r="B1982" s="13" t="s">
        <v>62</v>
      </c>
      <c r="C1982" s="14" t="s">
        <v>217</v>
      </c>
      <c r="D1982" s="15">
        <v>2004</v>
      </c>
      <c r="E1982" s="16" cm="1">
        <f t="array" ref="E1982:I1982">VLOOKUP(Merged_Sheet!A1982,GDP!A1982:I4672,{5,6,7,8,9},0)</f>
        <v>591000000000</v>
      </c>
      <c r="F1982" s="16">
        <v>591000000000</v>
      </c>
      <c r="G1982" s="12">
        <v>5.1999999999999998E-2</v>
      </c>
      <c r="H1982" s="12">
        <v>212</v>
      </c>
      <c r="I1982" s="12">
        <v>0.114</v>
      </c>
      <c r="J1982" s="12" cm="1">
        <f t="array" ref="J1982:R1982">VLOOKUP(Merged_Sheet!A1982,'HUMAN RESOURCES'!A1982:M4672,{5,6,7,8,9,10,11,12,13},0)</f>
        <v>1.4999999999999999E-2</v>
      </c>
      <c r="K1982" s="12">
        <v>2E-3</v>
      </c>
      <c r="L1982" s="12">
        <v>84</v>
      </c>
      <c r="M1982" s="12">
        <v>80</v>
      </c>
      <c r="N1982" s="12">
        <v>0.20899999999999999</v>
      </c>
      <c r="O1982" s="12">
        <v>0.66900000000000004</v>
      </c>
      <c r="P1982" s="12">
        <v>0.121</v>
      </c>
      <c r="Q1982" s="12">
        <v>318041</v>
      </c>
      <c r="R1982" s="12">
        <v>0.93600000000000005</v>
      </c>
      <c r="S1982" s="17" cm="1">
        <f t="array" ref="S1982:T1982">VLOOKUP(Merged_Sheet!A1982,Merged_Sheet!A1982:F4672,{5,6},0)</f>
        <v>591000000000</v>
      </c>
      <c r="T1982" s="17">
        <v>591000000000</v>
      </c>
      <c r="U1982" s="12" cm="1">
        <f t="array" ref="U1982:Z1982">VLOOKUP(Merged_Sheet!A1982,BUSINESS!A1982:J4672,{5,6,7,8,9,10},0)</f>
        <v>0.26100000000000001</v>
      </c>
      <c r="V1982" s="12">
        <v>5</v>
      </c>
      <c r="W1982" s="12">
        <v>0</v>
      </c>
      <c r="X1982" s="12">
        <v>140</v>
      </c>
      <c r="Y1982" s="12">
        <v>0.93400000000000005</v>
      </c>
      <c r="Z1982" s="12">
        <v>1.0720000000000001</v>
      </c>
      <c r="AA1982" s="17" cm="1">
        <f t="array" ref="AA1982:AB1982">VLOOKUP(Merged_Sheet!A1982,Merged_Sheet!A1982:F4672,{5,6},0)</f>
        <v>591000000000</v>
      </c>
      <c r="AB1982" s="17">
        <v>591000000000</v>
      </c>
      <c r="AC1982" s="16">
        <f t="shared" si="181"/>
        <v>1858250.9802195313</v>
      </c>
      <c r="AD1982" s="12">
        <f t="shared" si="182"/>
        <v>1858250.9802195313</v>
      </c>
      <c r="AE1982" s="12">
        <f t="shared" si="183"/>
        <v>1858250.9802195313</v>
      </c>
      <c r="AF1982" s="12">
        <f t="shared" si="184"/>
        <v>1858250.9802195313</v>
      </c>
      <c r="AG1982" s="12">
        <f t="shared" si="185"/>
        <v>6.3999999999999946E-2</v>
      </c>
    </row>
    <row r="1983" spans="1:33" ht="14.5" x14ac:dyDescent="0.35">
      <c r="A1983" s="12" t="str">
        <f t="shared" si="180"/>
        <v>Russia-Europe-2005</v>
      </c>
      <c r="B1983" s="13" t="s">
        <v>62</v>
      </c>
      <c r="C1983" s="14" t="s">
        <v>217</v>
      </c>
      <c r="D1983" s="15">
        <v>2005</v>
      </c>
      <c r="E1983" s="16" cm="1">
        <f t="array" ref="E1983:I1983">VLOOKUP(Merged_Sheet!A1983,GDP!A1983:I4673,{5,6,7,8,9},0)</f>
        <v>764000000000</v>
      </c>
      <c r="F1983" s="16">
        <v>764000000000</v>
      </c>
      <c r="G1983" s="12">
        <v>5.1999999999999998E-2</v>
      </c>
      <c r="H1983" s="12">
        <v>277</v>
      </c>
      <c r="I1983" s="12">
        <v>0.107</v>
      </c>
      <c r="J1983" s="12" cm="1">
        <f t="array" ref="J1983:R1983">VLOOKUP(Merged_Sheet!A1983,'HUMAN RESOURCES'!A1983:M4673,{5,6,7,8,9,10,11,12,13},0)</f>
        <v>1.7000000000000001E-2</v>
      </c>
      <c r="K1983" s="12">
        <v>4.0000000000000001E-3</v>
      </c>
      <c r="L1983" s="12">
        <v>83</v>
      </c>
      <c r="M1983" s="12">
        <v>79</v>
      </c>
      <c r="N1983" s="12">
        <v>0.21299999999999999</v>
      </c>
      <c r="O1983" s="12">
        <v>0.67300000000000004</v>
      </c>
      <c r="P1983" s="12">
        <v>0.113</v>
      </c>
      <c r="Q1983" s="12">
        <v>4560155</v>
      </c>
      <c r="R1983" s="12">
        <v>0.61799999999999999</v>
      </c>
      <c r="S1983" s="17" cm="1">
        <f t="array" ref="S1983:T1983">VLOOKUP(Merged_Sheet!A1983,Merged_Sheet!A1983:F4673,{5,6},0)</f>
        <v>764000000000</v>
      </c>
      <c r="T1983" s="17">
        <v>764000000000</v>
      </c>
      <c r="U1983" s="12" cm="1">
        <f t="array" ref="U1983:Z1983">VLOOKUP(Merged_Sheet!A1983,BUSINESS!A1983:J4673,{5,6,7,8,9,10},0)</f>
        <v>0.253</v>
      </c>
      <c r="V1983" s="12">
        <v>13</v>
      </c>
      <c r="W1983" s="12">
        <v>0</v>
      </c>
      <c r="X1983" s="12">
        <v>76</v>
      </c>
      <c r="Y1983" s="12">
        <v>0.69899999999999995</v>
      </c>
      <c r="Z1983" s="12">
        <v>1.052</v>
      </c>
      <c r="AA1983" s="17" cm="1">
        <f t="array" ref="AA1983:AB1983">VLOOKUP(Merged_Sheet!A1983,Merged_Sheet!A1983:F4673,{5,6},0)</f>
        <v>764000000000</v>
      </c>
      <c r="AB1983" s="17">
        <v>764000000000</v>
      </c>
      <c r="AC1983" s="16">
        <f t="shared" si="181"/>
        <v>167538.16482115191</v>
      </c>
      <c r="AD1983" s="12">
        <f t="shared" si="182"/>
        <v>167538.16482115191</v>
      </c>
      <c r="AE1983" s="12">
        <f t="shared" si="183"/>
        <v>167538.16482115191</v>
      </c>
      <c r="AF1983" s="12">
        <f t="shared" si="184"/>
        <v>167538.16482115191</v>
      </c>
      <c r="AG1983" s="12">
        <f t="shared" si="185"/>
        <v>0.38200000000000001</v>
      </c>
    </row>
    <row r="1984" spans="1:33" ht="14.5" x14ac:dyDescent="0.35">
      <c r="A1984" s="12" t="str">
        <f t="shared" si="180"/>
        <v>Russia-Europe-2006</v>
      </c>
      <c r="B1984" s="13" t="s">
        <v>62</v>
      </c>
      <c r="C1984" s="14" t="s">
        <v>217</v>
      </c>
      <c r="D1984" s="15">
        <v>2006</v>
      </c>
      <c r="E1984" s="16" cm="1">
        <f t="array" ref="E1984:I1984">VLOOKUP(Merged_Sheet!A1984,GDP!A1984:I4674,{5,6,7,8,9},0)</f>
        <v>990000000000</v>
      </c>
      <c r="F1984" s="16">
        <v>990000000000</v>
      </c>
      <c r="G1984" s="12">
        <v>5.2999999999999999E-2</v>
      </c>
      <c r="H1984" s="12">
        <v>365</v>
      </c>
      <c r="I1984" s="12">
        <v>0.104</v>
      </c>
      <c r="J1984" s="12" cm="1">
        <f t="array" ref="J1984:R1984">VLOOKUP(Merged_Sheet!A1984,'HUMAN RESOURCES'!A1984:M4674,{5,6,7,8,9,10,11,12,13},0)</f>
        <v>1.7999999999999999E-2</v>
      </c>
      <c r="K1984" s="12">
        <v>0.02</v>
      </c>
      <c r="L1984" s="12">
        <v>78</v>
      </c>
      <c r="M1984" s="12">
        <v>71</v>
      </c>
      <c r="N1984" s="12">
        <v>0.26700000000000002</v>
      </c>
      <c r="O1984" s="12">
        <v>0.66200000000000003</v>
      </c>
      <c r="P1984" s="12">
        <v>7.0999999999999994E-2</v>
      </c>
      <c r="Q1984" s="12">
        <v>72137546</v>
      </c>
      <c r="R1984" s="12">
        <v>0.70699999999999996</v>
      </c>
      <c r="S1984" s="17" cm="1">
        <f t="array" ref="S1984:T1984">VLOOKUP(Merged_Sheet!A1984,Merged_Sheet!A1984:F4674,{5,6},0)</f>
        <v>990000000000</v>
      </c>
      <c r="T1984" s="17">
        <v>990000000000</v>
      </c>
      <c r="U1984" s="12" cm="1">
        <f t="array" ref="U1984:Z1984">VLOOKUP(Merged_Sheet!A1984,BUSINESS!A1984:J4674,{5,6,7,8,9,10},0)</f>
        <v>0.433</v>
      </c>
      <c r="V1984" s="12">
        <v>6</v>
      </c>
      <c r="W1984" s="12">
        <v>0</v>
      </c>
      <c r="X1984" s="12">
        <v>226</v>
      </c>
      <c r="Y1984" s="12">
        <v>0.39800000000000002</v>
      </c>
      <c r="Z1984" s="12">
        <v>0.85599999999999998</v>
      </c>
      <c r="AA1984" s="17" cm="1">
        <f t="array" ref="AA1984:AB1984">VLOOKUP(Merged_Sheet!A1984,Merged_Sheet!A1984:F4674,{5,6},0)</f>
        <v>990000000000</v>
      </c>
      <c r="AB1984" s="17">
        <v>990000000000</v>
      </c>
      <c r="AC1984" s="16">
        <f t="shared" si="181"/>
        <v>13723.782619386582</v>
      </c>
      <c r="AD1984" s="12">
        <f t="shared" si="182"/>
        <v>13723.782619386582</v>
      </c>
      <c r="AE1984" s="12">
        <f t="shared" si="183"/>
        <v>13723.782619386582</v>
      </c>
      <c r="AF1984" s="12">
        <f t="shared" si="184"/>
        <v>13723.782619386582</v>
      </c>
      <c r="AG1984" s="12">
        <f t="shared" si="185"/>
        <v>0.29300000000000004</v>
      </c>
    </row>
    <row r="1985" spans="1:33" ht="14.5" x14ac:dyDescent="0.35">
      <c r="A1985" s="12" t="str">
        <f t="shared" si="180"/>
        <v>Russia-Europe-2007</v>
      </c>
      <c r="B1985" s="13" t="s">
        <v>62</v>
      </c>
      <c r="C1985" s="14" t="s">
        <v>217</v>
      </c>
      <c r="D1985" s="15">
        <v>2007</v>
      </c>
      <c r="E1985" s="16" cm="1">
        <f t="array" ref="E1985:I1985">VLOOKUP(Merged_Sheet!A1985,GDP!A1985:I4675,{5,6,7,8,9},0)</f>
        <v>1300000000000</v>
      </c>
      <c r="F1985" s="16">
        <v>1300000000000</v>
      </c>
      <c r="G1985" s="12">
        <v>5.3999999999999999E-2</v>
      </c>
      <c r="H1985" s="12">
        <v>487</v>
      </c>
      <c r="I1985" s="12">
        <v>0.1</v>
      </c>
      <c r="J1985" s="12" cm="1">
        <f t="array" ref="J1985:R1985">VLOOKUP(Merged_Sheet!A1985,'HUMAN RESOURCES'!A1985:M4675,{5,6,7,8,9,10,11,12,13},0)</f>
        <v>1.9E-2</v>
      </c>
      <c r="K1985" s="12">
        <v>0</v>
      </c>
      <c r="L1985" s="12">
        <v>72</v>
      </c>
      <c r="M1985" s="12">
        <v>68</v>
      </c>
      <c r="N1985" s="12">
        <v>0.27500000000000002</v>
      </c>
      <c r="O1985" s="12">
        <v>0.65900000000000003</v>
      </c>
      <c r="P1985" s="12">
        <v>6.7000000000000004E-2</v>
      </c>
      <c r="Q1985" s="12">
        <v>1775680</v>
      </c>
      <c r="R1985" s="12">
        <v>0</v>
      </c>
      <c r="S1985" s="17" cm="1">
        <f t="array" ref="S1985:T1985">VLOOKUP(Merged_Sheet!A1985,Merged_Sheet!A1985:F4675,{5,6},0)</f>
        <v>1300000000000</v>
      </c>
      <c r="T1985" s="17">
        <v>1300000000000</v>
      </c>
      <c r="U1985" s="12" cm="1">
        <f t="array" ref="U1985:Z1985">VLOOKUP(Merged_Sheet!A1985,BUSINESS!A1985:J4675,{5,6,7,8,9,10},0)</f>
        <v>0.16500000000000001</v>
      </c>
      <c r="V1985" s="12">
        <v>58</v>
      </c>
      <c r="W1985" s="12">
        <v>0</v>
      </c>
      <c r="X1985" s="12">
        <v>163</v>
      </c>
      <c r="Y1985" s="12">
        <v>0</v>
      </c>
      <c r="Z1985" s="12">
        <v>0</v>
      </c>
      <c r="AA1985" s="17" cm="1">
        <f t="array" ref="AA1985:AB1985">VLOOKUP(Merged_Sheet!A1985,Merged_Sheet!A1985:F4675,{5,6},0)</f>
        <v>1300000000000</v>
      </c>
      <c r="AB1985" s="17">
        <v>1300000000000</v>
      </c>
      <c r="AC1985" s="16">
        <f t="shared" si="181"/>
        <v>732113.89439538657</v>
      </c>
      <c r="AD1985" s="12">
        <f t="shared" si="182"/>
        <v>732113.89439538657</v>
      </c>
      <c r="AE1985" s="12">
        <f t="shared" si="183"/>
        <v>732113.89439538657</v>
      </c>
      <c r="AF1985" s="12">
        <f t="shared" si="184"/>
        <v>732113.89439538657</v>
      </c>
      <c r="AG1985" s="12">
        <f t="shared" si="185"/>
        <v>1</v>
      </c>
    </row>
    <row r="1986" spans="1:33" ht="14.5" x14ac:dyDescent="0.35">
      <c r="A1986" s="12" t="str">
        <f t="shared" si="180"/>
        <v>Russia-Europe-2008</v>
      </c>
      <c r="B1986" s="13" t="s">
        <v>62</v>
      </c>
      <c r="C1986" s="14" t="s">
        <v>217</v>
      </c>
      <c r="D1986" s="15">
        <v>2008</v>
      </c>
      <c r="E1986" s="16" cm="1">
        <f t="array" ref="E1986:I1986">VLOOKUP(Merged_Sheet!A1986,GDP!A1986:I4676,{5,6,7,8,9},0)</f>
        <v>1660000000000</v>
      </c>
      <c r="F1986" s="16">
        <v>1660000000000</v>
      </c>
      <c r="G1986" s="12">
        <v>5.0999999999999997E-2</v>
      </c>
      <c r="H1986" s="12">
        <v>594</v>
      </c>
      <c r="I1986" s="12">
        <v>0.122</v>
      </c>
      <c r="J1986" s="12" cm="1">
        <f t="array" ref="J1986:R1986">VLOOKUP(Merged_Sheet!A1986,'HUMAN RESOURCES'!A1986:M4676,{5,6,7,8,9,10,11,12,13},0)</f>
        <v>0</v>
      </c>
      <c r="K1986" s="12">
        <v>0</v>
      </c>
      <c r="L1986" s="12">
        <v>0</v>
      </c>
      <c r="M1986" s="12">
        <v>0</v>
      </c>
      <c r="N1986" s="12">
        <v>0</v>
      </c>
      <c r="O1986" s="12">
        <v>0</v>
      </c>
      <c r="P1986" s="12">
        <v>0</v>
      </c>
      <c r="Q1986" s="12">
        <v>84654</v>
      </c>
      <c r="R1986" s="12">
        <v>0.52</v>
      </c>
      <c r="S1986" s="17" cm="1">
        <f t="array" ref="S1986:T1986">VLOOKUP(Merged_Sheet!A1986,Merged_Sheet!A1986:F4676,{5,6},0)</f>
        <v>1660000000000</v>
      </c>
      <c r="T1986" s="17">
        <v>1660000000000</v>
      </c>
      <c r="U1986" s="12" cm="1">
        <f t="array" ref="U1986:Z1986">VLOOKUP(Merged_Sheet!A1986,BUSINESS!A1986:J4676,{5,6,7,8,9,10},0)</f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7" cm="1">
        <f t="array" ref="AA1986:AB1986">VLOOKUP(Merged_Sheet!A1986,Merged_Sheet!A1986:F4676,{5,6},0)</f>
        <v>1660000000000</v>
      </c>
      <c r="AB1986" s="17">
        <v>1660000000000</v>
      </c>
      <c r="AC1986" s="16">
        <f t="shared" si="181"/>
        <v>19609232.877359606</v>
      </c>
      <c r="AD1986" s="12">
        <f t="shared" si="182"/>
        <v>19609232.877359606</v>
      </c>
      <c r="AE1986" s="12">
        <f t="shared" si="183"/>
        <v>19609232.877359606</v>
      </c>
      <c r="AF1986" s="12">
        <f t="shared" si="184"/>
        <v>19609232.877359606</v>
      </c>
      <c r="AG1986" s="12">
        <f t="shared" si="185"/>
        <v>0.48</v>
      </c>
    </row>
    <row r="1987" spans="1:33" ht="14.5" x14ac:dyDescent="0.35">
      <c r="A1987" s="12" t="str">
        <f t="shared" ref="A1987:A2050" si="186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6" cm="1">
        <f t="array" ref="E1987:I1987">VLOOKUP(Merged_Sheet!A1987,GDP!A1987:I4677,{5,6,7,8,9},0)</f>
        <v>1220000000000</v>
      </c>
      <c r="F1987" s="16">
        <v>1220000000000</v>
      </c>
      <c r="G1987" s="12">
        <v>6.2E-2</v>
      </c>
      <c r="H1987" s="12">
        <v>525</v>
      </c>
      <c r="I1987" s="12">
        <v>0.153</v>
      </c>
      <c r="J1987" s="12" cm="1">
        <f t="array" ref="J1987:R1987">VLOOKUP(Merged_Sheet!A1987,'HUMAN RESOURCES'!A1987:M4677,{5,6,7,8,9,10,11,12,13},0)</f>
        <v>0</v>
      </c>
      <c r="K1987" s="12">
        <v>2E-3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2">
        <v>77865</v>
      </c>
      <c r="R1987" s="12">
        <v>0.873</v>
      </c>
      <c r="S1987" s="17" cm="1">
        <f t="array" ref="S1987:T1987">VLOOKUP(Merged_Sheet!A1987,Merged_Sheet!A1987:F4677,{5,6},0)</f>
        <v>1220000000000</v>
      </c>
      <c r="T1987" s="17">
        <v>1220000000000</v>
      </c>
      <c r="U1987" s="12" cm="1">
        <f t="array" ref="U1987:Z1987">VLOOKUP(Merged_Sheet!A1987,BUSINESS!A1987:J4677,{5,6,7,8,9,10},0)</f>
        <v>0</v>
      </c>
      <c r="V1987" s="12">
        <v>0</v>
      </c>
      <c r="W1987" s="12">
        <v>0</v>
      </c>
      <c r="X1987" s="12">
        <v>0</v>
      </c>
      <c r="Y1987" s="12">
        <v>0.81</v>
      </c>
      <c r="Z1987" s="12">
        <v>0.83499999999999996</v>
      </c>
      <c r="AA1987" s="17" cm="1">
        <f t="array" ref="AA1987:AB1987">VLOOKUP(Merged_Sheet!A1987,Merged_Sheet!A1987:F4677,{5,6},0)</f>
        <v>1220000000000</v>
      </c>
      <c r="AB1987" s="17">
        <v>1220000000000</v>
      </c>
      <c r="AC1987" s="16">
        <f t="shared" ref="AC1987:AC2050" si="187">F1987/Q1987</f>
        <v>15668143.581840364</v>
      </c>
      <c r="AD1987" s="12">
        <f t="shared" ref="AD1987:AD2050" si="188">AB1987/Q1987</f>
        <v>15668143.581840364</v>
      </c>
      <c r="AE1987" s="12">
        <f t="shared" ref="AE1987:AE2050" si="189">AA1987/Q1987</f>
        <v>15668143.581840364</v>
      </c>
      <c r="AF1987" s="12">
        <f t="shared" ref="AF1987:AF2050" si="190">T1987/Q1987</f>
        <v>15668143.581840364</v>
      </c>
      <c r="AG1987" s="12">
        <f t="shared" ref="AG1987:AG2050" si="191">1-R1987</f>
        <v>0.127</v>
      </c>
    </row>
    <row r="1988" spans="1:33" ht="14.5" x14ac:dyDescent="0.35">
      <c r="A1988" s="12" t="str">
        <f t="shared" si="186"/>
        <v>Russia-Europe-2010</v>
      </c>
      <c r="B1988" s="13" t="s">
        <v>62</v>
      </c>
      <c r="C1988" s="14" t="s">
        <v>217</v>
      </c>
      <c r="D1988" s="15">
        <v>2010</v>
      </c>
      <c r="E1988" s="16" cm="1">
        <f t="array" ref="E1988:I1988">VLOOKUP(Merged_Sheet!A1988,GDP!A1988:I4678,{5,6,7,8,9},0)</f>
        <v>1520000000000</v>
      </c>
      <c r="F1988" s="16">
        <v>1520000000000</v>
      </c>
      <c r="G1988" s="12">
        <v>6.3E-2</v>
      </c>
      <c r="H1988" s="12">
        <v>669</v>
      </c>
      <c r="I1988" s="12">
        <v>0.108</v>
      </c>
      <c r="J1988" s="12" cm="1">
        <f t="array" ref="J1988:R1988">VLOOKUP(Merged_Sheet!A1988,'HUMAN RESOURCES'!A1988:M4678,{5,6,7,8,9,10,11,12,13},0)</f>
        <v>0</v>
      </c>
      <c r="K1988" s="12">
        <v>3.0000000000000001E-3</v>
      </c>
      <c r="L1988" s="12">
        <v>0</v>
      </c>
      <c r="M1988" s="12">
        <v>0</v>
      </c>
      <c r="N1988" s="12">
        <v>0</v>
      </c>
      <c r="O1988" s="12">
        <v>0</v>
      </c>
      <c r="P1988" s="12">
        <v>0</v>
      </c>
      <c r="Q1988" s="12">
        <v>37261</v>
      </c>
      <c r="R1988" s="12">
        <v>1</v>
      </c>
      <c r="S1988" s="17" cm="1">
        <f t="array" ref="S1988:T1988">VLOOKUP(Merged_Sheet!A1988,Merged_Sheet!A1988:F4678,{5,6},0)</f>
        <v>1520000000000</v>
      </c>
      <c r="T1988" s="17">
        <v>1520000000000</v>
      </c>
      <c r="U1988" s="12" cm="1">
        <f t="array" ref="U1988:Z1988">VLOOKUP(Merged_Sheet!A1988,BUSINESS!A1988:J4678,{5,6,7,8,9,10},0)</f>
        <v>0</v>
      </c>
      <c r="V1988" s="12">
        <v>0</v>
      </c>
      <c r="W1988" s="12">
        <v>0</v>
      </c>
      <c r="X1988" s="12">
        <v>0</v>
      </c>
      <c r="Y1988" s="12">
        <v>0.80300000000000005</v>
      </c>
      <c r="Z1988" s="12">
        <v>0.85299999999999998</v>
      </c>
      <c r="AA1988" s="17" cm="1">
        <f t="array" ref="AA1988:AB1988">VLOOKUP(Merged_Sheet!A1988,Merged_Sheet!A1988:F4678,{5,6},0)</f>
        <v>1520000000000</v>
      </c>
      <c r="AB1988" s="17">
        <v>1520000000000</v>
      </c>
      <c r="AC1988" s="16">
        <f t="shared" si="187"/>
        <v>40793322.777166471</v>
      </c>
      <c r="AD1988" s="12">
        <f t="shared" si="188"/>
        <v>40793322.777166471</v>
      </c>
      <c r="AE1988" s="12">
        <f t="shared" si="189"/>
        <v>40793322.777166471</v>
      </c>
      <c r="AF1988" s="12">
        <f t="shared" si="190"/>
        <v>40793322.777166471</v>
      </c>
      <c r="AG1988" s="12">
        <f t="shared" si="191"/>
        <v>0</v>
      </c>
    </row>
    <row r="1989" spans="1:33" ht="14.5" x14ac:dyDescent="0.35">
      <c r="A1989" s="12" t="str">
        <f t="shared" si="186"/>
        <v>Russia-Europe-2011</v>
      </c>
      <c r="B1989" s="13" t="s">
        <v>62</v>
      </c>
      <c r="C1989" s="14" t="s">
        <v>217</v>
      </c>
      <c r="D1989" s="15">
        <v>2011</v>
      </c>
      <c r="E1989" s="16" cm="1">
        <f t="array" ref="E1989:I1989">VLOOKUP(Merged_Sheet!A1989,GDP!A1989:I4679,{5,6,7,8,9},0)</f>
        <v>1900000000000</v>
      </c>
      <c r="F1989" s="16">
        <v>1900000000000</v>
      </c>
      <c r="G1989" s="12">
        <v>6.0999999999999999E-2</v>
      </c>
      <c r="H1989" s="12">
        <v>803</v>
      </c>
      <c r="I1989" s="12">
        <v>8.5000000000000006E-2</v>
      </c>
      <c r="J1989" s="12" cm="1">
        <f t="array" ref="J1989:R1989">VLOOKUP(Merged_Sheet!A1989,'HUMAN RESOURCES'!A1989:M4679,{5,6,7,8,9,10,11,12,13},0)</f>
        <v>8.0000000000000002E-3</v>
      </c>
      <c r="K1989" s="12">
        <v>3.0000000000000001E-3</v>
      </c>
      <c r="L1989" s="12">
        <v>83</v>
      </c>
      <c r="M1989" s="12">
        <v>78</v>
      </c>
      <c r="N1989" s="12">
        <v>0.13300000000000001</v>
      </c>
      <c r="O1989" s="12">
        <v>0.65700000000000003</v>
      </c>
      <c r="P1989" s="12">
        <v>0.21</v>
      </c>
      <c r="Q1989" s="12">
        <v>81797673</v>
      </c>
      <c r="R1989" s="12">
        <v>0.745</v>
      </c>
      <c r="S1989" s="17" cm="1">
        <f t="array" ref="S1989:T1989">VLOOKUP(Merged_Sheet!A1989,Merged_Sheet!A1989:F4679,{5,6},0)</f>
        <v>1900000000000</v>
      </c>
      <c r="T1989" s="17">
        <v>1900000000000</v>
      </c>
      <c r="U1989" s="12" cm="1">
        <f t="array" ref="U1989:Z1989">VLOOKUP(Merged_Sheet!A1989,BUSINESS!A1989:J4679,{5,6,7,8,9,10},0)</f>
        <v>0.45600000000000002</v>
      </c>
      <c r="V1989" s="12">
        <v>15</v>
      </c>
      <c r="W1989" s="12">
        <v>0</v>
      </c>
      <c r="X1989" s="12">
        <v>221</v>
      </c>
      <c r="Y1989" s="12">
        <v>0.81299999999999994</v>
      </c>
      <c r="Z1989" s="12">
        <v>1.097</v>
      </c>
      <c r="AA1989" s="17" cm="1">
        <f t="array" ref="AA1989:AB1989">VLOOKUP(Merged_Sheet!A1989,Merged_Sheet!A1989:F4679,{5,6},0)</f>
        <v>1900000000000</v>
      </c>
      <c r="AB1989" s="17">
        <v>1900000000000</v>
      </c>
      <c r="AC1989" s="16">
        <f t="shared" si="187"/>
        <v>23228.044641318829</v>
      </c>
      <c r="AD1989" s="12">
        <f t="shared" si="188"/>
        <v>23228.044641318829</v>
      </c>
      <c r="AE1989" s="12">
        <f t="shared" si="189"/>
        <v>23228.044641318829</v>
      </c>
      <c r="AF1989" s="12">
        <f t="shared" si="190"/>
        <v>23228.044641318829</v>
      </c>
      <c r="AG1989" s="12">
        <f t="shared" si="191"/>
        <v>0.255</v>
      </c>
    </row>
    <row r="1990" spans="1:33" ht="14.5" x14ac:dyDescent="0.35">
      <c r="A1990" s="12" t="str">
        <f t="shared" si="186"/>
        <v>Russia-Europe-2012</v>
      </c>
      <c r="B1990" s="13" t="s">
        <v>62</v>
      </c>
      <c r="C1990" s="14" t="s">
        <v>217</v>
      </c>
      <c r="D1990" s="15">
        <v>2012</v>
      </c>
      <c r="E1990" s="16" cm="1">
        <f t="array" ref="E1990:I1990">VLOOKUP(Merged_Sheet!A1990,GDP!A1990:I4680,{5,6,7,8,9},0)</f>
        <v>2020000000000</v>
      </c>
      <c r="F1990" s="16">
        <v>2020000000000</v>
      </c>
      <c r="G1990" s="12">
        <v>6.3E-2</v>
      </c>
      <c r="H1990" s="12">
        <v>887</v>
      </c>
      <c r="I1990" s="12">
        <v>9.0999999999999998E-2</v>
      </c>
      <c r="J1990" s="12" cm="1">
        <f t="array" ref="J1990:R1990">VLOOKUP(Merged_Sheet!A1990,'HUMAN RESOURCES'!A1990:M4680,{5,6,7,8,9,10,11,12,13},0)</f>
        <v>8.9999999999999993E-3</v>
      </c>
      <c r="K1990" s="12">
        <v>8.0000000000000002E-3</v>
      </c>
      <c r="L1990" s="12">
        <v>79</v>
      </c>
      <c r="M1990" s="12">
        <v>69</v>
      </c>
      <c r="N1990" s="12">
        <v>0.14299999999999999</v>
      </c>
      <c r="O1990" s="12">
        <v>0.67200000000000004</v>
      </c>
      <c r="P1990" s="12">
        <v>0.185</v>
      </c>
      <c r="Q1990" s="12">
        <v>2059709</v>
      </c>
      <c r="R1990" s="12">
        <v>0.67600000000000005</v>
      </c>
      <c r="S1990" s="17" cm="1">
        <f t="array" ref="S1990:T1990">VLOOKUP(Merged_Sheet!A1990,Merged_Sheet!A1990:F4680,{5,6},0)</f>
        <v>2020000000000</v>
      </c>
      <c r="T1990" s="17">
        <v>2020000000000</v>
      </c>
      <c r="U1990" s="12" cm="1">
        <f t="array" ref="U1990:Z1990">VLOOKUP(Merged_Sheet!A1990,BUSINESS!A1990:J4680,{5,6,7,8,9,10},0)</f>
        <v>0.371</v>
      </c>
      <c r="V1990" s="12">
        <v>16</v>
      </c>
      <c r="W1990" s="12">
        <v>0</v>
      </c>
      <c r="X1990" s="12">
        <v>290</v>
      </c>
      <c r="Y1990" s="12">
        <v>0.69699999999999995</v>
      </c>
      <c r="Z1990" s="12">
        <v>1.1140000000000001</v>
      </c>
      <c r="AA1990" s="17" cm="1">
        <f t="array" ref="AA1990:AB1990">VLOOKUP(Merged_Sheet!A1990,Merged_Sheet!A1990:F4680,{5,6},0)</f>
        <v>2020000000000</v>
      </c>
      <c r="AB1990" s="17">
        <v>2020000000000</v>
      </c>
      <c r="AC1990" s="16">
        <f t="shared" si="187"/>
        <v>980721.06302395149</v>
      </c>
      <c r="AD1990" s="12">
        <f t="shared" si="188"/>
        <v>980721.06302395149</v>
      </c>
      <c r="AE1990" s="12">
        <f t="shared" si="189"/>
        <v>980721.06302395149</v>
      </c>
      <c r="AF1990" s="12">
        <f t="shared" si="190"/>
        <v>980721.06302395149</v>
      </c>
      <c r="AG1990" s="12">
        <f t="shared" si="191"/>
        <v>0.32399999999999995</v>
      </c>
    </row>
    <row r="1991" spans="1:33" ht="14.5" x14ac:dyDescent="0.35">
      <c r="A1991" s="12" t="str">
        <f t="shared" si="186"/>
        <v>Rwanda-Africa-2000</v>
      </c>
      <c r="B1991" s="13" t="s">
        <v>64</v>
      </c>
      <c r="C1991" s="14" t="s">
        <v>218</v>
      </c>
      <c r="D1991" s="15">
        <v>2000</v>
      </c>
      <c r="E1991" s="16" cm="1">
        <f t="array" ref="E1991:I1991">VLOOKUP(Merged_Sheet!A1991,GDP!A1991:I4681,{5,6,7,8,9},0)</f>
        <v>1734938190</v>
      </c>
      <c r="F1991" s="16">
        <v>1734938190</v>
      </c>
      <c r="G1991" s="12">
        <v>4.2000000000000003E-2</v>
      </c>
      <c r="H1991" s="12">
        <v>9</v>
      </c>
      <c r="I1991" s="12">
        <v>0.17</v>
      </c>
      <c r="J1991" s="12" cm="1">
        <f t="array" ref="J1991:R1991">VLOOKUP(Merged_Sheet!A1991,'HUMAN RESOURCES'!A1991:M4681,{5,6,7,8,9,10,11,12,13},0)</f>
        <v>8.9999999999999993E-3</v>
      </c>
      <c r="K1991" s="12">
        <v>6.0000000000000001E-3</v>
      </c>
      <c r="L1991" s="12">
        <v>79</v>
      </c>
      <c r="M1991" s="12">
        <v>71</v>
      </c>
      <c r="N1991" s="12">
        <v>0.14599999999999999</v>
      </c>
      <c r="O1991" s="12">
        <v>0.68500000000000005</v>
      </c>
      <c r="P1991" s="12">
        <v>0.16900000000000001</v>
      </c>
      <c r="Q1991" s="12">
        <v>9971727</v>
      </c>
      <c r="R1991" s="12">
        <v>0.69299999999999995</v>
      </c>
      <c r="S1991" s="17" cm="1">
        <f t="array" ref="S1991:T1991">VLOOKUP(Merged_Sheet!A1991,Merged_Sheet!A1991:F4681,{5,6},0)</f>
        <v>1734938190</v>
      </c>
      <c r="T1991" s="17">
        <v>1734938190</v>
      </c>
      <c r="U1991" s="12" cm="1">
        <f t="array" ref="U1991:Z1991">VLOOKUP(Merged_Sheet!A1991,BUSINESS!A1991:J4681,{5,6,7,8,9,10},0)</f>
        <v>0.52</v>
      </c>
      <c r="V1991" s="12">
        <v>4</v>
      </c>
      <c r="W1991" s="12">
        <v>0</v>
      </c>
      <c r="X1991" s="12">
        <v>277</v>
      </c>
      <c r="Y1991" s="12">
        <v>0.68</v>
      </c>
      <c r="Z1991" s="12">
        <v>1.169</v>
      </c>
      <c r="AA1991" s="17" cm="1">
        <f t="array" ref="AA1991:AB1991">VLOOKUP(Merged_Sheet!A1991,Merged_Sheet!A1991:F4681,{5,6},0)</f>
        <v>1734938190</v>
      </c>
      <c r="AB1991" s="17">
        <v>1734938190</v>
      </c>
      <c r="AC1991" s="16">
        <f t="shared" si="187"/>
        <v>173.98572885118094</v>
      </c>
      <c r="AD1991" s="12">
        <f t="shared" si="188"/>
        <v>173.98572885118094</v>
      </c>
      <c r="AE1991" s="12">
        <f t="shared" si="189"/>
        <v>173.98572885118094</v>
      </c>
      <c r="AF1991" s="12">
        <f t="shared" si="190"/>
        <v>173.98572885118094</v>
      </c>
      <c r="AG1991" s="12">
        <f t="shared" si="191"/>
        <v>0.30700000000000005</v>
      </c>
    </row>
    <row r="1992" spans="1:33" ht="14.5" x14ac:dyDescent="0.35">
      <c r="A1992" s="12" t="str">
        <f t="shared" si="186"/>
        <v>Rwanda-Africa-2001</v>
      </c>
      <c r="B1992" s="13" t="s">
        <v>64</v>
      </c>
      <c r="C1992" s="14" t="s">
        <v>218</v>
      </c>
      <c r="D1992" s="15">
        <v>2001</v>
      </c>
      <c r="E1992" s="16" cm="1">
        <f t="array" ref="E1992:I1992">VLOOKUP(Merged_Sheet!A1992,GDP!A1992:I4682,{5,6,7,8,9},0)</f>
        <v>1674685126</v>
      </c>
      <c r="F1992" s="16">
        <v>1674685126</v>
      </c>
      <c r="G1992" s="12">
        <v>4.3999999999999997E-2</v>
      </c>
      <c r="H1992" s="12">
        <v>8</v>
      </c>
      <c r="I1992" s="12">
        <v>0.17299999999999999</v>
      </c>
      <c r="J1992" s="12" cm="1">
        <f t="array" ref="J1992:R1992">VLOOKUP(Merged_Sheet!A1992,'HUMAN RESOURCES'!A1992:M4682,{5,6,7,8,9,10,11,12,13},0)</f>
        <v>8.9999999999999993E-3</v>
      </c>
      <c r="K1992" s="12">
        <v>6.0000000000000001E-3</v>
      </c>
      <c r="L1992" s="12">
        <v>77</v>
      </c>
      <c r="M1992" s="12">
        <v>72</v>
      </c>
      <c r="N1992" s="12">
        <v>0.16700000000000001</v>
      </c>
      <c r="O1992" s="12">
        <v>0.69499999999999995</v>
      </c>
      <c r="P1992" s="12">
        <v>0.13800000000000001</v>
      </c>
      <c r="Q1992" s="12">
        <v>7234099</v>
      </c>
      <c r="R1992" s="12">
        <v>0.55300000000000005</v>
      </c>
      <c r="S1992" s="17" cm="1">
        <f t="array" ref="S1992:T1992">VLOOKUP(Merged_Sheet!A1992,Merged_Sheet!A1992:F4682,{5,6},0)</f>
        <v>1674685126</v>
      </c>
      <c r="T1992" s="17">
        <v>1674685126</v>
      </c>
      <c r="U1992" s="12" cm="1">
        <f t="array" ref="U1992:Z1992">VLOOKUP(Merged_Sheet!A1992,BUSINESS!A1992:J4682,{5,6,7,8,9,10},0)</f>
        <v>0.34</v>
      </c>
      <c r="V1992" s="12">
        <v>13</v>
      </c>
      <c r="W1992" s="12">
        <v>0</v>
      </c>
      <c r="X1992" s="12">
        <v>279</v>
      </c>
      <c r="Y1992" s="12">
        <v>0.42199999999999999</v>
      </c>
      <c r="Z1992" s="12">
        <v>1.302</v>
      </c>
      <c r="AA1992" s="17" cm="1">
        <f t="array" ref="AA1992:AB1992">VLOOKUP(Merged_Sheet!A1992,Merged_Sheet!A1992:F4682,{5,6},0)</f>
        <v>1674685126</v>
      </c>
      <c r="AB1992" s="17">
        <v>1674685126</v>
      </c>
      <c r="AC1992" s="16">
        <f t="shared" si="187"/>
        <v>231.49878457566035</v>
      </c>
      <c r="AD1992" s="12">
        <f t="shared" si="188"/>
        <v>231.49878457566035</v>
      </c>
      <c r="AE1992" s="12">
        <f t="shared" si="189"/>
        <v>231.49878457566035</v>
      </c>
      <c r="AF1992" s="12">
        <f t="shared" si="190"/>
        <v>231.49878457566035</v>
      </c>
      <c r="AG1992" s="12">
        <f t="shared" si="191"/>
        <v>0.44699999999999995</v>
      </c>
    </row>
    <row r="1993" spans="1:33" ht="14.5" x14ac:dyDescent="0.35">
      <c r="A1993" s="12" t="str">
        <f t="shared" si="186"/>
        <v>Rwanda-Africa-2002</v>
      </c>
      <c r="B1993" s="13" t="s">
        <v>64</v>
      </c>
      <c r="C1993" s="14" t="s">
        <v>218</v>
      </c>
      <c r="D1993" s="15">
        <v>2002</v>
      </c>
      <c r="E1993" s="16" cm="1">
        <f t="array" ref="E1993:I1993">VLOOKUP(Merged_Sheet!A1993,GDP!A1993:I4683,{5,6,7,8,9},0)</f>
        <v>1677447003</v>
      </c>
      <c r="F1993" s="16">
        <v>1677447003</v>
      </c>
      <c r="G1993" s="12">
        <v>4.2000000000000003E-2</v>
      </c>
      <c r="H1993" s="12">
        <v>8</v>
      </c>
      <c r="I1993" s="12">
        <v>0.16400000000000001</v>
      </c>
      <c r="J1993" s="12" cm="1">
        <f t="array" ref="J1993:R1993">VLOOKUP(Merged_Sheet!A1993,'HUMAN RESOURCES'!A1993:M4683,{5,6,7,8,9,10,11,12,13},0)</f>
        <v>8.9999999999999993E-3</v>
      </c>
      <c r="K1993" s="12">
        <v>6.0000000000000001E-3</v>
      </c>
      <c r="L1993" s="12">
        <v>79</v>
      </c>
      <c r="M1993" s="12">
        <v>73</v>
      </c>
      <c r="N1993" s="12">
        <v>0.16900000000000001</v>
      </c>
      <c r="O1993" s="12">
        <v>0.67800000000000005</v>
      </c>
      <c r="P1993" s="12">
        <v>0.153</v>
      </c>
      <c r="Q1993" s="12">
        <v>3839322</v>
      </c>
      <c r="R1993" s="12">
        <v>0.39300000000000002</v>
      </c>
      <c r="S1993" s="17" cm="1">
        <f t="array" ref="S1993:T1993">VLOOKUP(Merged_Sheet!A1993,Merged_Sheet!A1993:F4683,{5,6},0)</f>
        <v>1677447003</v>
      </c>
      <c r="T1993" s="17">
        <v>1677447003</v>
      </c>
      <c r="U1993" s="12" cm="1">
        <f t="array" ref="U1993:Z1993">VLOOKUP(Merged_Sheet!A1993,BUSINESS!A1993:J4683,{5,6,7,8,9,10},0)</f>
        <v>0.23699999999999999</v>
      </c>
      <c r="V1993" s="12">
        <v>40</v>
      </c>
      <c r="W1993" s="12">
        <v>0</v>
      </c>
      <c r="X1993" s="12">
        <v>422</v>
      </c>
      <c r="Y1993" s="12">
        <v>0.6</v>
      </c>
      <c r="Z1993" s="12">
        <v>0.82599999999999996</v>
      </c>
      <c r="AA1993" s="17" cm="1">
        <f t="array" ref="AA1993:AB1993">VLOOKUP(Merged_Sheet!A1993,Merged_Sheet!A1993:F4683,{5,6},0)</f>
        <v>1677447003</v>
      </c>
      <c r="AB1993" s="17">
        <v>1677447003</v>
      </c>
      <c r="AC1993" s="16">
        <f t="shared" si="187"/>
        <v>436.91229935910559</v>
      </c>
      <c r="AD1993" s="12">
        <f t="shared" si="188"/>
        <v>436.91229935910559</v>
      </c>
      <c r="AE1993" s="12">
        <f t="shared" si="189"/>
        <v>436.91229935910559</v>
      </c>
      <c r="AF1993" s="12">
        <f t="shared" si="190"/>
        <v>436.91229935910559</v>
      </c>
      <c r="AG1993" s="12">
        <f t="shared" si="191"/>
        <v>0.60699999999999998</v>
      </c>
    </row>
    <row r="1994" spans="1:33" ht="14.5" x14ac:dyDescent="0.35">
      <c r="A1994" s="12" t="str">
        <f t="shared" si="186"/>
        <v>Rwanda-Africa-2003</v>
      </c>
      <c r="B1994" s="13" t="s">
        <v>64</v>
      </c>
      <c r="C1994" s="14" t="s">
        <v>218</v>
      </c>
      <c r="D1994" s="15">
        <v>2003</v>
      </c>
      <c r="E1994" s="16" cm="1">
        <f t="array" ref="E1994:I1994">VLOOKUP(Merged_Sheet!A1994,GDP!A1994:I4684,{5,6,7,8,9},0)</f>
        <v>1845979351</v>
      </c>
      <c r="F1994" s="16">
        <v>1845979351</v>
      </c>
      <c r="G1994" s="12">
        <v>6.3E-2</v>
      </c>
      <c r="H1994" s="12">
        <v>13</v>
      </c>
      <c r="I1994" s="12">
        <v>0.17100000000000001</v>
      </c>
      <c r="J1994" s="12" cm="1">
        <f t="array" ref="J1994:R1994">VLOOKUP(Merged_Sheet!A1994,'HUMAN RESOURCES'!A1994:M4684,{5,6,7,8,9,10,11,12,13},0)</f>
        <v>8.9999999999999993E-3</v>
      </c>
      <c r="K1994" s="12">
        <v>3.0000000000000001E-3</v>
      </c>
      <c r="L1994" s="12">
        <v>84</v>
      </c>
      <c r="M1994" s="12">
        <v>77</v>
      </c>
      <c r="N1994" s="12">
        <v>0.15</v>
      </c>
      <c r="O1994" s="12">
        <v>0.66700000000000004</v>
      </c>
      <c r="P1994" s="12">
        <v>0.182</v>
      </c>
      <c r="Q1994" s="12">
        <v>10557560</v>
      </c>
      <c r="R1994" s="12">
        <v>0.61199999999999999</v>
      </c>
      <c r="S1994" s="17" cm="1">
        <f t="array" ref="S1994:T1994">VLOOKUP(Merged_Sheet!A1994,Merged_Sheet!A1994:F4684,{5,6},0)</f>
        <v>1845979351</v>
      </c>
      <c r="T1994" s="17">
        <v>1845979351</v>
      </c>
      <c r="U1994" s="12" cm="1">
        <f t="array" ref="U1994:Z1994">VLOOKUP(Merged_Sheet!A1994,BUSINESS!A1994:J4684,{5,6,7,8,9,10},0)</f>
        <v>0.42699999999999999</v>
      </c>
      <c r="V1994" s="12">
        <v>4</v>
      </c>
      <c r="W1994" s="12">
        <v>0</v>
      </c>
      <c r="X1994" s="12">
        <v>275</v>
      </c>
      <c r="Y1994" s="12">
        <v>0.55200000000000005</v>
      </c>
      <c r="Z1994" s="12">
        <v>1.1639999999999999</v>
      </c>
      <c r="AA1994" s="17" cm="1">
        <f t="array" ref="AA1994:AB1994">VLOOKUP(Merged_Sheet!A1994,Merged_Sheet!A1994:F4684,{5,6},0)</f>
        <v>1845979351</v>
      </c>
      <c r="AB1994" s="17">
        <v>1845979351</v>
      </c>
      <c r="AC1994" s="16">
        <f t="shared" si="187"/>
        <v>174.84905139066223</v>
      </c>
      <c r="AD1994" s="12">
        <f t="shared" si="188"/>
        <v>174.84905139066223</v>
      </c>
      <c r="AE1994" s="12">
        <f t="shared" si="189"/>
        <v>174.84905139066223</v>
      </c>
      <c r="AF1994" s="12">
        <f t="shared" si="190"/>
        <v>174.84905139066223</v>
      </c>
      <c r="AG1994" s="12">
        <f t="shared" si="191"/>
        <v>0.38800000000000001</v>
      </c>
    </row>
    <row r="1995" spans="1:33" ht="14.5" x14ac:dyDescent="0.35">
      <c r="A1995" s="12" t="str">
        <f t="shared" si="186"/>
        <v>Rwanda-Africa-2004</v>
      </c>
      <c r="B1995" s="13" t="s">
        <v>64</v>
      </c>
      <c r="C1995" s="14" t="s">
        <v>218</v>
      </c>
      <c r="D1995" s="15">
        <v>2004</v>
      </c>
      <c r="E1995" s="16" cm="1">
        <f t="array" ref="E1995:I1995">VLOOKUP(Merged_Sheet!A1995,GDP!A1995:I4685,{5,6,7,8,9},0)</f>
        <v>2089188921</v>
      </c>
      <c r="F1995" s="16">
        <v>2089188921</v>
      </c>
      <c r="G1995" s="12">
        <v>5.8000000000000003E-2</v>
      </c>
      <c r="H1995" s="12">
        <v>13</v>
      </c>
      <c r="I1995" s="12">
        <v>0.16500000000000001</v>
      </c>
      <c r="J1995" s="12" cm="1">
        <f t="array" ref="J1995:R1995">VLOOKUP(Merged_Sheet!A1995,'HUMAN RESOURCES'!A1995:M4685,{5,6,7,8,9,10,11,12,13},0)</f>
        <v>8.9999999999999993E-3</v>
      </c>
      <c r="K1995" s="12">
        <v>3.0000000000000001E-3</v>
      </c>
      <c r="L1995" s="12">
        <v>84</v>
      </c>
      <c r="M1995" s="12">
        <v>78</v>
      </c>
      <c r="N1995" s="12">
        <v>0.14599999999999999</v>
      </c>
      <c r="O1995" s="12">
        <v>0.67300000000000004</v>
      </c>
      <c r="P1995" s="12">
        <v>0.18099999999999999</v>
      </c>
      <c r="Q1995" s="12">
        <v>8406187</v>
      </c>
      <c r="R1995" s="12">
        <v>0.65900000000000003</v>
      </c>
      <c r="S1995" s="17" cm="1">
        <f t="array" ref="S1995:T1995">VLOOKUP(Merged_Sheet!A1995,Merged_Sheet!A1995:F4685,{5,6},0)</f>
        <v>2089188921</v>
      </c>
      <c r="T1995" s="17">
        <v>2089188921</v>
      </c>
      <c r="U1995" s="12" cm="1">
        <f t="array" ref="U1995:Z1995">VLOOKUP(Merged_Sheet!A1995,BUSINESS!A1995:J4685,{5,6,7,8,9,10},0)</f>
        <v>0.52300000000000002</v>
      </c>
      <c r="V1995" s="12">
        <v>25</v>
      </c>
      <c r="W1995" s="12">
        <v>0</v>
      </c>
      <c r="X1995" s="12">
        <v>170</v>
      </c>
      <c r="Y1995" s="12">
        <v>0.78700000000000003</v>
      </c>
      <c r="Z1995" s="12">
        <v>1.544</v>
      </c>
      <c r="AA1995" s="17" cm="1">
        <f t="array" ref="AA1995:AB1995">VLOOKUP(Merged_Sheet!A1995,Merged_Sheet!A1995:F4685,{5,6},0)</f>
        <v>2089188921</v>
      </c>
      <c r="AB1995" s="17">
        <v>2089188921</v>
      </c>
      <c r="AC1995" s="16">
        <f t="shared" si="187"/>
        <v>248.52991267027488</v>
      </c>
      <c r="AD1995" s="12">
        <f t="shared" si="188"/>
        <v>248.52991267027488</v>
      </c>
      <c r="AE1995" s="12">
        <f t="shared" si="189"/>
        <v>248.52991267027488</v>
      </c>
      <c r="AF1995" s="12">
        <f t="shared" si="190"/>
        <v>248.52991267027488</v>
      </c>
      <c r="AG1995" s="12">
        <f t="shared" si="191"/>
        <v>0.34099999999999997</v>
      </c>
    </row>
    <row r="1996" spans="1:33" ht="14.5" x14ac:dyDescent="0.35">
      <c r="A1996" s="12" t="str">
        <f t="shared" si="186"/>
        <v>Rwanda-Africa-2005</v>
      </c>
      <c r="B1996" s="13" t="s">
        <v>64</v>
      </c>
      <c r="C1996" s="14" t="s">
        <v>218</v>
      </c>
      <c r="D1996" s="15">
        <v>2005</v>
      </c>
      <c r="E1996" s="16" cm="1">
        <f t="array" ref="E1996:I1996">VLOOKUP(Merged_Sheet!A1996,GDP!A1996:I4686,{5,6,7,8,9},0)</f>
        <v>2581286407</v>
      </c>
      <c r="F1996" s="16">
        <v>2581286407</v>
      </c>
      <c r="G1996" s="12">
        <v>6.0999999999999999E-2</v>
      </c>
      <c r="H1996" s="12">
        <v>17</v>
      </c>
      <c r="I1996" s="12">
        <v>0.161</v>
      </c>
      <c r="J1996" s="12" cm="1">
        <f t="array" ref="J1996:R1996">VLOOKUP(Merged_Sheet!A1996,'HUMAN RESOURCES'!A1996:M4686,{5,6,7,8,9,10,11,12,13},0)</f>
        <v>8.9999999999999993E-3</v>
      </c>
      <c r="K1996" s="12">
        <v>3.0000000000000001E-3</v>
      </c>
      <c r="L1996" s="12">
        <v>85</v>
      </c>
      <c r="M1996" s="12">
        <v>80</v>
      </c>
      <c r="N1996" s="12">
        <v>0.14000000000000001</v>
      </c>
      <c r="O1996" s="12">
        <v>0.65400000000000003</v>
      </c>
      <c r="P1996" s="12">
        <v>0.20499999999999999</v>
      </c>
      <c r="Q1996" s="12">
        <v>59379449</v>
      </c>
      <c r="R1996" s="12">
        <v>0.68400000000000005</v>
      </c>
      <c r="S1996" s="17" cm="1">
        <f t="array" ref="S1996:T1996">VLOOKUP(Merged_Sheet!A1996,Merged_Sheet!A1996:F4686,{5,6},0)</f>
        <v>2581286407</v>
      </c>
      <c r="T1996" s="17">
        <v>2581286407</v>
      </c>
      <c r="U1996" s="12" cm="1">
        <f t="array" ref="U1996:Z1996">VLOOKUP(Merged_Sheet!A1996,BUSINESS!A1996:J4686,{5,6,7,8,9,10},0)</f>
        <v>0.67700000000000005</v>
      </c>
      <c r="V1996" s="12">
        <v>6</v>
      </c>
      <c r="W1996" s="12">
        <v>0</v>
      </c>
      <c r="X1996" s="12">
        <v>285</v>
      </c>
      <c r="Y1996" s="12">
        <v>0.54400000000000004</v>
      </c>
      <c r="Z1996" s="12">
        <v>1.581</v>
      </c>
      <c r="AA1996" s="17" cm="1">
        <f t="array" ref="AA1996:AB1996">VLOOKUP(Merged_Sheet!A1996,Merged_Sheet!A1996:F4686,{5,6},0)</f>
        <v>2581286407</v>
      </c>
      <c r="AB1996" s="17">
        <v>2581286407</v>
      </c>
      <c r="AC1996" s="16">
        <f t="shared" si="187"/>
        <v>43.471040073140458</v>
      </c>
      <c r="AD1996" s="12">
        <f t="shared" si="188"/>
        <v>43.471040073140458</v>
      </c>
      <c r="AE1996" s="12">
        <f t="shared" si="189"/>
        <v>43.471040073140458</v>
      </c>
      <c r="AF1996" s="12">
        <f t="shared" si="190"/>
        <v>43.471040073140458</v>
      </c>
      <c r="AG1996" s="12">
        <f t="shared" si="191"/>
        <v>0.31599999999999995</v>
      </c>
    </row>
    <row r="1997" spans="1:33" ht="14.5" x14ac:dyDescent="0.35">
      <c r="A1997" s="12" t="str">
        <f t="shared" si="186"/>
        <v>Rwanda-Africa-2006</v>
      </c>
      <c r="B1997" s="13" t="s">
        <v>64</v>
      </c>
      <c r="C1997" s="14" t="s">
        <v>218</v>
      </c>
      <c r="D1997" s="15">
        <v>2006</v>
      </c>
      <c r="E1997" s="16" cm="1">
        <f t="array" ref="E1997:I1997">VLOOKUP(Merged_Sheet!A1997,GDP!A1997:I4687,{5,6,7,8,9},0)</f>
        <v>3110327823</v>
      </c>
      <c r="F1997" s="16">
        <v>3110327823</v>
      </c>
      <c r="G1997" s="12">
        <v>0.1</v>
      </c>
      <c r="H1997" s="12">
        <v>32</v>
      </c>
      <c r="I1997" s="12">
        <v>0.161</v>
      </c>
      <c r="J1997" s="12" cm="1">
        <f t="array" ref="J1997:R1997">VLOOKUP(Merged_Sheet!A1997,'HUMAN RESOURCES'!A1997:M4687,{5,6,7,8,9,10,11,12,13},0)</f>
        <v>0.01</v>
      </c>
      <c r="K1997" s="12">
        <v>1.2E-2</v>
      </c>
      <c r="L1997" s="12">
        <v>78</v>
      </c>
      <c r="M1997" s="12">
        <v>71</v>
      </c>
      <c r="N1997" s="12">
        <v>0.15</v>
      </c>
      <c r="O1997" s="12">
        <v>0.70099999999999996</v>
      </c>
      <c r="P1997" s="12">
        <v>0.14899999999999999</v>
      </c>
      <c r="Q1997" s="12">
        <v>20147528</v>
      </c>
      <c r="R1997" s="12">
        <v>0.54</v>
      </c>
      <c r="S1997" s="17" cm="1">
        <f t="array" ref="S1997:T1997">VLOOKUP(Merged_Sheet!A1997,Merged_Sheet!A1997:F4687,{5,6},0)</f>
        <v>3110327823</v>
      </c>
      <c r="T1997" s="17">
        <v>3110327823</v>
      </c>
      <c r="U1997" s="12" cm="1">
        <f t="array" ref="U1997:Z1997">VLOOKUP(Merged_Sheet!A1997,BUSINESS!A1997:J4687,{5,6,7,8,9,10},0)</f>
        <v>0.43099999999999999</v>
      </c>
      <c r="V1997" s="12">
        <v>14</v>
      </c>
      <c r="W1997" s="12">
        <v>0</v>
      </c>
      <c r="X1997" s="12">
        <v>222</v>
      </c>
      <c r="Y1997" s="12">
        <v>0.4</v>
      </c>
      <c r="Z1997" s="12">
        <v>1.0740000000000001</v>
      </c>
      <c r="AA1997" s="17" cm="1">
        <f t="array" ref="AA1997:AB1997">VLOOKUP(Merged_Sheet!A1997,Merged_Sheet!A1997:F4687,{5,6},0)</f>
        <v>3110327823</v>
      </c>
      <c r="AB1997" s="17">
        <v>3110327823</v>
      </c>
      <c r="AC1997" s="16">
        <f t="shared" si="187"/>
        <v>154.37763992684364</v>
      </c>
      <c r="AD1997" s="12">
        <f t="shared" si="188"/>
        <v>154.37763992684364</v>
      </c>
      <c r="AE1997" s="12">
        <f t="shared" si="189"/>
        <v>154.37763992684364</v>
      </c>
      <c r="AF1997" s="12">
        <f t="shared" si="190"/>
        <v>154.37763992684364</v>
      </c>
      <c r="AG1997" s="12">
        <f t="shared" si="191"/>
        <v>0.45999999999999996</v>
      </c>
    </row>
    <row r="1998" spans="1:33" ht="14.5" x14ac:dyDescent="0.35">
      <c r="A1998" s="12" t="str">
        <f t="shared" si="186"/>
        <v>Rwanda-Africa-2007</v>
      </c>
      <c r="B1998" s="13" t="s">
        <v>64</v>
      </c>
      <c r="C1998" s="14" t="s">
        <v>218</v>
      </c>
      <c r="D1998" s="15">
        <v>2007</v>
      </c>
      <c r="E1998" s="16" cm="1">
        <f t="array" ref="E1998:I1998">VLOOKUP(Merged_Sheet!A1998,GDP!A1998:I4688,{5,6,7,8,9},0)</f>
        <v>3707800459</v>
      </c>
      <c r="F1998" s="16">
        <v>3707800459</v>
      </c>
      <c r="G1998" s="12">
        <v>0.1</v>
      </c>
      <c r="H1998" s="12">
        <v>38</v>
      </c>
      <c r="I1998" s="12">
        <v>0.161</v>
      </c>
      <c r="J1998" s="12" cm="1">
        <f t="array" ref="J1998:R1998">VLOOKUP(Merged_Sheet!A1998,'HUMAN RESOURCES'!A1998:M4688,{5,6,7,8,9,10,11,12,13},0)</f>
        <v>0.01</v>
      </c>
      <c r="K1998" s="12">
        <v>1.0999999999999999E-2</v>
      </c>
      <c r="L1998" s="12">
        <v>78</v>
      </c>
      <c r="M1998" s="12">
        <v>71</v>
      </c>
      <c r="N1998" s="12">
        <v>0.13400000000000001</v>
      </c>
      <c r="O1998" s="12">
        <v>0.68</v>
      </c>
      <c r="P1998" s="12">
        <v>0.186</v>
      </c>
      <c r="Q1998" s="12">
        <v>7348328</v>
      </c>
      <c r="R1998" s="12">
        <v>0.72599999999999998</v>
      </c>
      <c r="S1998" s="17" cm="1">
        <f t="array" ref="S1998:T1998">VLOOKUP(Merged_Sheet!A1998,Merged_Sheet!A1998:F4688,{5,6},0)</f>
        <v>3707800459</v>
      </c>
      <c r="T1998" s="17">
        <v>3707800459</v>
      </c>
      <c r="U1998" s="12" cm="1">
        <f t="array" ref="U1998:Z1998">VLOOKUP(Merged_Sheet!A1998,BUSINESS!A1998:J4688,{5,6,7,8,9,10},0)</f>
        <v>0.27200000000000002</v>
      </c>
      <c r="V1998" s="12">
        <v>18</v>
      </c>
      <c r="W1998" s="12">
        <v>0</v>
      </c>
      <c r="X1998" s="12">
        <v>500</v>
      </c>
      <c r="Y1998" s="12">
        <v>0.48</v>
      </c>
      <c r="Z1998" s="12">
        <v>1.4279999999999999</v>
      </c>
      <c r="AA1998" s="17" cm="1">
        <f t="array" ref="AA1998:AB1998">VLOOKUP(Merged_Sheet!A1998,Merged_Sheet!A1998:F4688,{5,6},0)</f>
        <v>3707800459</v>
      </c>
      <c r="AB1998" s="17">
        <v>3707800459</v>
      </c>
      <c r="AC1998" s="16">
        <f t="shared" si="187"/>
        <v>504.57743026713018</v>
      </c>
      <c r="AD1998" s="12">
        <f t="shared" si="188"/>
        <v>504.57743026713018</v>
      </c>
      <c r="AE1998" s="12">
        <f t="shared" si="189"/>
        <v>504.57743026713018</v>
      </c>
      <c r="AF1998" s="12">
        <f t="shared" si="190"/>
        <v>504.57743026713018</v>
      </c>
      <c r="AG1998" s="12">
        <f t="shared" si="191"/>
        <v>0.27400000000000002</v>
      </c>
    </row>
    <row r="1999" spans="1:33" ht="14.5" x14ac:dyDescent="0.35">
      <c r="A1999" s="12" t="str">
        <f t="shared" si="186"/>
        <v>Rwanda-Africa-2008</v>
      </c>
      <c r="B1999" s="13" t="s">
        <v>64</v>
      </c>
      <c r="C1999" s="14" t="s">
        <v>218</v>
      </c>
      <c r="D1999" s="15">
        <v>2008</v>
      </c>
      <c r="E1999" s="16" cm="1">
        <f t="array" ref="E1999:I1999">VLOOKUP(Merged_Sheet!A1999,GDP!A1999:I4689,{5,6,7,8,9},0)</f>
        <v>4674053754</v>
      </c>
      <c r="F1999" s="16">
        <v>4674053754</v>
      </c>
      <c r="G1999" s="12">
        <v>0.10100000000000001</v>
      </c>
      <c r="H1999" s="12">
        <v>47</v>
      </c>
      <c r="I1999" s="12">
        <v>0.16500000000000001</v>
      </c>
      <c r="J1999" s="12" cm="1">
        <f t="array" ref="J1999:R1999">VLOOKUP(Merged_Sheet!A1999,'HUMAN RESOURCES'!A1999:M4689,{5,6,7,8,9,10,11,12,13},0)</f>
        <v>0.01</v>
      </c>
      <c r="K1999" s="12">
        <v>5.0000000000000001E-3</v>
      </c>
      <c r="L1999" s="12">
        <v>81</v>
      </c>
      <c r="M1999" s="12">
        <v>73</v>
      </c>
      <c r="N1999" s="12">
        <v>0.14899999999999999</v>
      </c>
      <c r="O1999" s="12">
        <v>0.71299999999999997</v>
      </c>
      <c r="P1999" s="12">
        <v>0.13700000000000001</v>
      </c>
      <c r="Q1999" s="12">
        <v>38534157</v>
      </c>
      <c r="R1999" s="12">
        <v>0.60799999999999998</v>
      </c>
      <c r="S1999" s="17" cm="1">
        <f t="array" ref="S1999:T1999">VLOOKUP(Merged_Sheet!A1999,Merged_Sheet!A1999:F4689,{5,6},0)</f>
        <v>4674053754</v>
      </c>
      <c r="T1999" s="17">
        <v>4674053754</v>
      </c>
      <c r="U1999" s="12" cm="1">
        <f t="array" ref="U1999:Z1999">VLOOKUP(Merged_Sheet!A1999,BUSINESS!A1999:J4689,{5,6,7,8,9,10},0)</f>
        <v>0.39500000000000002</v>
      </c>
      <c r="V1999" s="12">
        <v>32</v>
      </c>
      <c r="W1999" s="12">
        <v>0</v>
      </c>
      <c r="X1999" s="12">
        <v>296</v>
      </c>
      <c r="Y1999" s="12">
        <v>0.61899999999999999</v>
      </c>
      <c r="Z1999" s="12">
        <v>1.3129999999999999</v>
      </c>
      <c r="AA1999" s="17" cm="1">
        <f t="array" ref="AA1999:AB1999">VLOOKUP(Merged_Sheet!A1999,Merged_Sheet!A1999:F4689,{5,6},0)</f>
        <v>4674053754</v>
      </c>
      <c r="AB1999" s="17">
        <v>4674053754</v>
      </c>
      <c r="AC1999" s="16">
        <f t="shared" si="187"/>
        <v>121.29638009208298</v>
      </c>
      <c r="AD1999" s="12">
        <f t="shared" si="188"/>
        <v>121.29638009208298</v>
      </c>
      <c r="AE1999" s="12">
        <f t="shared" si="189"/>
        <v>121.29638009208298</v>
      </c>
      <c r="AF1999" s="12">
        <f t="shared" si="190"/>
        <v>121.29638009208298</v>
      </c>
      <c r="AG1999" s="12">
        <f t="shared" si="191"/>
        <v>0.39200000000000002</v>
      </c>
    </row>
    <row r="2000" spans="1:33" ht="14.5" x14ac:dyDescent="0.35">
      <c r="A2000" s="12" t="str">
        <f t="shared" si="186"/>
        <v>Rwanda-Africa-2009</v>
      </c>
      <c r="B2000" s="13" t="s">
        <v>64</v>
      </c>
      <c r="C2000" s="14" t="s">
        <v>218</v>
      </c>
      <c r="D2000" s="15">
        <v>2009</v>
      </c>
      <c r="E2000" s="16" cm="1">
        <f t="array" ref="E2000:I2000">VLOOKUP(Merged_Sheet!A2000,GDP!A2000:I4690,{5,6,7,8,9},0)</f>
        <v>5208687775</v>
      </c>
      <c r="F2000" s="16">
        <v>5208687775</v>
      </c>
      <c r="G2000" s="12">
        <v>0.1</v>
      </c>
      <c r="H2000" s="12">
        <v>50</v>
      </c>
      <c r="I2000" s="12">
        <v>0.161</v>
      </c>
      <c r="J2000" s="12" cm="1">
        <f t="array" ref="J2000:R2000">VLOOKUP(Merged_Sheet!A2000,'HUMAN RESOURCES'!A2000:M4690,{5,6,7,8,9,10,11,12,13},0)</f>
        <v>0.01</v>
      </c>
      <c r="K2000" s="12">
        <v>4.0000000000000001E-3</v>
      </c>
      <c r="L2000" s="12">
        <v>80</v>
      </c>
      <c r="M2000" s="12">
        <v>74</v>
      </c>
      <c r="N2000" s="12">
        <v>0.151</v>
      </c>
      <c r="O2000" s="12">
        <v>0.67100000000000004</v>
      </c>
      <c r="P2000" s="12">
        <v>0.17699999999999999</v>
      </c>
      <c r="Q2000" s="12">
        <v>4280622</v>
      </c>
      <c r="R2000" s="12">
        <v>0.57799999999999996</v>
      </c>
      <c r="S2000" s="17" cm="1">
        <f t="array" ref="S2000:T2000">VLOOKUP(Merged_Sheet!A2000,Merged_Sheet!A2000:F4690,{5,6},0)</f>
        <v>5208687775</v>
      </c>
      <c r="T2000" s="17">
        <v>5208687775</v>
      </c>
      <c r="U2000" s="12" cm="1">
        <f t="array" ref="U2000:Z2000">VLOOKUP(Merged_Sheet!A2000,BUSINESS!A2000:J4690,{5,6,7,8,9,10},0)</f>
        <v>0.219</v>
      </c>
      <c r="V2000" s="12">
        <v>8</v>
      </c>
      <c r="W2000" s="12">
        <v>0</v>
      </c>
      <c r="X2000" s="12">
        <v>196</v>
      </c>
      <c r="Y2000" s="12">
        <v>0.57799999999999996</v>
      </c>
      <c r="Z2000" s="12">
        <v>1.1830000000000001</v>
      </c>
      <c r="AA2000" s="17" cm="1">
        <f t="array" ref="AA2000:AB2000">VLOOKUP(Merged_Sheet!A2000,Merged_Sheet!A2000:F4690,{5,6},0)</f>
        <v>5208687775</v>
      </c>
      <c r="AB2000" s="17">
        <v>5208687775</v>
      </c>
      <c r="AC2000" s="16">
        <f t="shared" si="187"/>
        <v>1216.8062900671912</v>
      </c>
      <c r="AD2000" s="12">
        <f t="shared" si="188"/>
        <v>1216.8062900671912</v>
      </c>
      <c r="AE2000" s="12">
        <f t="shared" si="189"/>
        <v>1216.8062900671912</v>
      </c>
      <c r="AF2000" s="12">
        <f t="shared" si="190"/>
        <v>1216.8062900671912</v>
      </c>
      <c r="AG2000" s="12">
        <f t="shared" si="191"/>
        <v>0.42200000000000004</v>
      </c>
    </row>
    <row r="2001" spans="1:33" ht="14.5" x14ac:dyDescent="0.35">
      <c r="A2001" s="12" t="str">
        <f t="shared" si="186"/>
        <v>Rwanda-Africa-2010</v>
      </c>
      <c r="B2001" s="13" t="s">
        <v>64</v>
      </c>
      <c r="C2001" s="14" t="s">
        <v>218</v>
      </c>
      <c r="D2001" s="15">
        <v>2010</v>
      </c>
      <c r="E2001" s="16" cm="1">
        <f t="array" ref="E2001:I2001">VLOOKUP(Merged_Sheet!A2001,GDP!A2001:I4691,{5,6,7,8,9},0)</f>
        <v>5624809049</v>
      </c>
      <c r="F2001" s="16">
        <v>5624809049</v>
      </c>
      <c r="G2001" s="12">
        <v>0.108</v>
      </c>
      <c r="H2001" s="12">
        <v>56</v>
      </c>
      <c r="I2001" s="12">
        <v>0.16700000000000001</v>
      </c>
      <c r="J2001" s="12" cm="1">
        <f t="array" ref="J2001:R2001">VLOOKUP(Merged_Sheet!A2001,'HUMAN RESOURCES'!A2001:M4691,{5,6,7,8,9,10,11,12,13},0)</f>
        <v>0.01</v>
      </c>
      <c r="K2001" s="12">
        <v>3.0000000000000001E-3</v>
      </c>
      <c r="L2001" s="12">
        <v>81</v>
      </c>
      <c r="M2001" s="12">
        <v>75</v>
      </c>
      <c r="N2001" s="12">
        <v>0.14299999999999999</v>
      </c>
      <c r="O2001" s="12">
        <v>0.69899999999999995</v>
      </c>
      <c r="P2001" s="12">
        <v>0.158</v>
      </c>
      <c r="Q2001" s="12">
        <v>10496088</v>
      </c>
      <c r="R2001" s="12">
        <v>0.73199999999999998</v>
      </c>
      <c r="S2001" s="17" cm="1">
        <f t="array" ref="S2001:T2001">VLOOKUP(Merged_Sheet!A2001,Merged_Sheet!A2001:F4691,{5,6},0)</f>
        <v>5624809049</v>
      </c>
      <c r="T2001" s="17">
        <v>5624809049</v>
      </c>
      <c r="U2001" s="12" cm="1">
        <f t="array" ref="U2001:Z2001">VLOOKUP(Merged_Sheet!A2001,BUSINESS!A2001:J4691,{5,6,7,8,9,10},0)</f>
        <v>0.48099999999999998</v>
      </c>
      <c r="V2001" s="12">
        <v>20</v>
      </c>
      <c r="W2001" s="12">
        <v>0</v>
      </c>
      <c r="X2001" s="12">
        <v>557</v>
      </c>
      <c r="Y2001" s="12">
        <v>0.70499999999999996</v>
      </c>
      <c r="Z2001" s="12">
        <v>1.2410000000000001</v>
      </c>
      <c r="AA2001" s="17" cm="1">
        <f t="array" ref="AA2001:AB2001">VLOOKUP(Merged_Sheet!A2001,Merged_Sheet!A2001:F4691,{5,6},0)</f>
        <v>5624809049</v>
      </c>
      <c r="AB2001" s="17">
        <v>5624809049</v>
      </c>
      <c r="AC2001" s="16">
        <f t="shared" si="187"/>
        <v>535.89575935338962</v>
      </c>
      <c r="AD2001" s="12">
        <f t="shared" si="188"/>
        <v>535.89575935338962</v>
      </c>
      <c r="AE2001" s="12">
        <f t="shared" si="189"/>
        <v>535.89575935338962</v>
      </c>
      <c r="AF2001" s="12">
        <f t="shared" si="190"/>
        <v>535.89575935338962</v>
      </c>
      <c r="AG2001" s="12">
        <f t="shared" si="191"/>
        <v>0.26800000000000002</v>
      </c>
    </row>
    <row r="2002" spans="1:33" ht="14.5" x14ac:dyDescent="0.35">
      <c r="A2002" s="12" t="str">
        <f t="shared" si="186"/>
        <v>Rwanda-Africa-2011</v>
      </c>
      <c r="B2002" s="13" t="s">
        <v>64</v>
      </c>
      <c r="C2002" s="14" t="s">
        <v>218</v>
      </c>
      <c r="D2002" s="15">
        <v>2011</v>
      </c>
      <c r="E2002" s="16" cm="1">
        <f t="array" ref="E2002:I2002">VLOOKUP(Merged_Sheet!A2002,GDP!A2002:I4692,{5,6,7,8,9},0)</f>
        <v>6406727020</v>
      </c>
      <c r="F2002" s="16">
        <v>6406727020</v>
      </c>
      <c r="G2002" s="12">
        <v>0.11</v>
      </c>
      <c r="H2002" s="12">
        <v>62</v>
      </c>
      <c r="I2002" s="12">
        <v>0</v>
      </c>
      <c r="J2002" s="12" cm="1">
        <f t="array" ref="J2002:R2002">VLOOKUP(Merged_Sheet!A2002,'HUMAN RESOURCES'!A2002:M4692,{5,6,7,8,9,10,11,12,13},0)</f>
        <v>0.01</v>
      </c>
      <c r="K2002" s="12">
        <v>4.0000000000000001E-3</v>
      </c>
      <c r="L2002" s="12">
        <v>84</v>
      </c>
      <c r="M2002" s="12">
        <v>78</v>
      </c>
      <c r="N2002" s="12">
        <v>0.14599999999999999</v>
      </c>
      <c r="O2002" s="12">
        <v>0.66300000000000003</v>
      </c>
      <c r="P2002" s="12">
        <v>0.192</v>
      </c>
      <c r="Q2002" s="12">
        <v>11123213</v>
      </c>
      <c r="R2002" s="12">
        <v>0.76600000000000001</v>
      </c>
      <c r="S2002" s="17" cm="1">
        <f t="array" ref="S2002:T2002">VLOOKUP(Merged_Sheet!A2002,Merged_Sheet!A2002:F4692,{5,6},0)</f>
        <v>6406727020</v>
      </c>
      <c r="T2002" s="17">
        <v>6406727020</v>
      </c>
      <c r="U2002" s="12" cm="1">
        <f t="array" ref="U2002:Z2002">VLOOKUP(Merged_Sheet!A2002,BUSINESS!A2002:J4692,{5,6,7,8,9,10},0)</f>
        <v>0.45900000000000002</v>
      </c>
      <c r="V2002" s="12">
        <v>11</v>
      </c>
      <c r="W2002" s="12">
        <v>0</v>
      </c>
      <c r="X2002" s="12">
        <v>224</v>
      </c>
      <c r="Y2002" s="12">
        <v>0.51600000000000001</v>
      </c>
      <c r="Z2002" s="12">
        <v>1.091</v>
      </c>
      <c r="AA2002" s="17" cm="1">
        <f t="array" ref="AA2002:AB2002">VLOOKUP(Merged_Sheet!A2002,Merged_Sheet!A2002:F4692,{5,6},0)</f>
        <v>6406727020</v>
      </c>
      <c r="AB2002" s="17">
        <v>6406727020</v>
      </c>
      <c r="AC2002" s="16">
        <f t="shared" si="187"/>
        <v>575.97809373964162</v>
      </c>
      <c r="AD2002" s="12">
        <f t="shared" si="188"/>
        <v>575.97809373964162</v>
      </c>
      <c r="AE2002" s="12">
        <f t="shared" si="189"/>
        <v>575.97809373964162</v>
      </c>
      <c r="AF2002" s="12">
        <f t="shared" si="190"/>
        <v>575.97809373964162</v>
      </c>
      <c r="AG2002" s="12">
        <f t="shared" si="191"/>
        <v>0.23399999999999999</v>
      </c>
    </row>
    <row r="2003" spans="1:33" ht="14.5" x14ac:dyDescent="0.35">
      <c r="A2003" s="12" t="str">
        <f t="shared" si="186"/>
        <v>Rwanda-Africa-2012</v>
      </c>
      <c r="B2003" s="13" t="s">
        <v>64</v>
      </c>
      <c r="C2003" s="14" t="s">
        <v>218</v>
      </c>
      <c r="D2003" s="15">
        <v>2012</v>
      </c>
      <c r="E2003" s="16" cm="1">
        <f t="array" ref="E2003:I2003">VLOOKUP(Merged_Sheet!A2003,GDP!A2003:I4693,{5,6,7,8,9},0)</f>
        <v>7133378888</v>
      </c>
      <c r="F2003" s="16">
        <v>7133378888</v>
      </c>
      <c r="G2003" s="12">
        <v>0.107</v>
      </c>
      <c r="H2003" s="12">
        <v>66</v>
      </c>
      <c r="I2003" s="12">
        <v>0</v>
      </c>
      <c r="J2003" s="12" cm="1">
        <f t="array" ref="J2003:R2003">VLOOKUP(Merged_Sheet!A2003,'HUMAN RESOURCES'!A2003:M4693,{5,6,7,8,9,10,11,12,13},0)</f>
        <v>0.01</v>
      </c>
      <c r="K2003" s="12">
        <v>5.0000000000000001E-3</v>
      </c>
      <c r="L2003" s="12">
        <v>83</v>
      </c>
      <c r="M2003" s="12">
        <v>79</v>
      </c>
      <c r="N2003" s="12">
        <v>0.153</v>
      </c>
      <c r="O2003" s="12">
        <v>0.69699999999999995</v>
      </c>
      <c r="P2003" s="12">
        <v>0.15</v>
      </c>
      <c r="Q2003" s="12">
        <v>416268</v>
      </c>
      <c r="R2003" s="12">
        <v>0.94799999999999995</v>
      </c>
      <c r="S2003" s="17" cm="1">
        <f t="array" ref="S2003:T2003">VLOOKUP(Merged_Sheet!A2003,Merged_Sheet!A2003:F4693,{5,6},0)</f>
        <v>7133378888</v>
      </c>
      <c r="T2003" s="17">
        <v>7133378888</v>
      </c>
      <c r="U2003" s="12" cm="1">
        <f t="array" ref="U2003:Z2003">VLOOKUP(Merged_Sheet!A2003,BUSINESS!A2003:J4693,{5,6,7,8,9,10},0)</f>
        <v>0.41</v>
      </c>
      <c r="V2003" s="12">
        <v>40</v>
      </c>
      <c r="W2003" s="12">
        <v>0</v>
      </c>
      <c r="X2003" s="12">
        <v>139</v>
      </c>
      <c r="Y2003" s="12">
        <v>0.68</v>
      </c>
      <c r="Z2003" s="12">
        <v>1.224</v>
      </c>
      <c r="AA2003" s="17" cm="1">
        <f t="array" ref="AA2003:AB2003">VLOOKUP(Merged_Sheet!A2003,Merged_Sheet!A2003:F4693,{5,6},0)</f>
        <v>7133378888</v>
      </c>
      <c r="AB2003" s="17">
        <v>7133378888</v>
      </c>
      <c r="AC2003" s="16">
        <f t="shared" si="187"/>
        <v>17136.505539700385</v>
      </c>
      <c r="AD2003" s="12">
        <f t="shared" si="188"/>
        <v>17136.505539700385</v>
      </c>
      <c r="AE2003" s="12">
        <f t="shared" si="189"/>
        <v>17136.505539700385</v>
      </c>
      <c r="AF2003" s="12">
        <f t="shared" si="190"/>
        <v>17136.505539700385</v>
      </c>
      <c r="AG2003" s="12">
        <f t="shared" si="191"/>
        <v>5.2000000000000046E-2</v>
      </c>
    </row>
    <row r="2004" spans="1:33" ht="14.5" x14ac:dyDescent="0.35">
      <c r="A2004" s="12" t="str">
        <f t="shared" si="186"/>
        <v>Samoa-Oceania-2000</v>
      </c>
      <c r="B2004" s="13" t="s">
        <v>66</v>
      </c>
      <c r="C2004" s="14" t="s">
        <v>219</v>
      </c>
      <c r="D2004" s="15">
        <v>2000</v>
      </c>
      <c r="E2004" s="16" cm="1">
        <f t="array" ref="E2004:I2004">VLOOKUP(Merged_Sheet!A2004,GDP!A2004:I4694,{5,6,7,8,9},0)</f>
        <v>239698992</v>
      </c>
      <c r="F2004" s="16">
        <v>239698992</v>
      </c>
      <c r="G2004" s="12">
        <v>0.06</v>
      </c>
      <c r="H2004" s="12">
        <v>80</v>
      </c>
      <c r="I2004" s="12">
        <v>0</v>
      </c>
      <c r="J2004" s="12" cm="1">
        <f t="array" ref="J2004:R2004">VLOOKUP(Merged_Sheet!A2004,'HUMAN RESOURCES'!A2004:M4694,{5,6,7,8,9,10,11,12,13},0)</f>
        <v>0.01</v>
      </c>
      <c r="K2004" s="12">
        <v>3.0000000000000001E-3</v>
      </c>
      <c r="L2004" s="12">
        <v>86</v>
      </c>
      <c r="M2004" s="12">
        <v>80</v>
      </c>
      <c r="N2004" s="12">
        <v>0</v>
      </c>
      <c r="O2004" s="12">
        <v>0</v>
      </c>
      <c r="P2004" s="12">
        <v>0</v>
      </c>
      <c r="Q2004" s="12">
        <v>31048</v>
      </c>
      <c r="R2004" s="12">
        <v>0.94099999999999995</v>
      </c>
      <c r="S2004" s="17" cm="1">
        <f t="array" ref="S2004:T2004">VLOOKUP(Merged_Sheet!A2004,Merged_Sheet!A2004:F4694,{5,6},0)</f>
        <v>239698992</v>
      </c>
      <c r="T2004" s="17">
        <v>239698992</v>
      </c>
      <c r="U2004" s="12" cm="1">
        <f t="array" ref="U2004:Z2004">VLOOKUP(Merged_Sheet!A2004,BUSINESS!A2004:J4694,{5,6,7,8,9,10},0)</f>
        <v>0</v>
      </c>
      <c r="V2004" s="12">
        <v>0</v>
      </c>
      <c r="W2004" s="12">
        <v>0</v>
      </c>
      <c r="X2004" s="12">
        <v>0</v>
      </c>
      <c r="Y2004" s="12">
        <v>0.496</v>
      </c>
      <c r="Z2004" s="12">
        <v>1.1419999999999999</v>
      </c>
      <c r="AA2004" s="17" cm="1">
        <f t="array" ref="AA2004:AB2004">VLOOKUP(Merged_Sheet!A2004,Merged_Sheet!A2004:F4694,{5,6},0)</f>
        <v>239698992</v>
      </c>
      <c r="AB2004" s="17">
        <v>239698992</v>
      </c>
      <c r="AC2004" s="16">
        <f t="shared" si="187"/>
        <v>7720.2715794898222</v>
      </c>
      <c r="AD2004" s="12">
        <f t="shared" si="188"/>
        <v>7720.2715794898222</v>
      </c>
      <c r="AE2004" s="12">
        <f t="shared" si="189"/>
        <v>7720.2715794898222</v>
      </c>
      <c r="AF2004" s="12">
        <f t="shared" si="190"/>
        <v>7720.2715794898222</v>
      </c>
      <c r="AG2004" s="12">
        <f t="shared" si="191"/>
        <v>5.9000000000000052E-2</v>
      </c>
    </row>
    <row r="2005" spans="1:33" ht="14.5" x14ac:dyDescent="0.35">
      <c r="A2005" s="12" t="str">
        <f t="shared" si="186"/>
        <v>Samoa-Oceania-2001</v>
      </c>
      <c r="B2005" s="13" t="s">
        <v>66</v>
      </c>
      <c r="C2005" s="14" t="s">
        <v>219</v>
      </c>
      <c r="D2005" s="15">
        <v>2001</v>
      </c>
      <c r="E2005" s="16" cm="1">
        <f t="array" ref="E2005:I2005">VLOOKUP(Merged_Sheet!A2005,GDP!A2005:I4695,{5,6,7,8,9},0)</f>
        <v>243324190</v>
      </c>
      <c r="F2005" s="16">
        <v>243324190</v>
      </c>
      <c r="G2005" s="12">
        <v>5.8000000000000003E-2</v>
      </c>
      <c r="H2005" s="12">
        <v>79</v>
      </c>
      <c r="I2005" s="12">
        <v>0</v>
      </c>
      <c r="J2005" s="12" cm="1">
        <f t="array" ref="J2005:R2005">VLOOKUP(Merged_Sheet!A2005,'HUMAN RESOURCES'!A2005:M4695,{5,6,7,8,9,10,11,12,13},0)</f>
        <v>0.01</v>
      </c>
      <c r="K2005" s="12">
        <v>4.0000000000000001E-3</v>
      </c>
      <c r="L2005" s="12">
        <v>86</v>
      </c>
      <c r="M2005" s="12">
        <v>80</v>
      </c>
      <c r="N2005" s="12">
        <v>0.151</v>
      </c>
      <c r="O2005" s="12">
        <v>0.67700000000000005</v>
      </c>
      <c r="P2005" s="12">
        <v>0.17299999999999999</v>
      </c>
      <c r="Q2005" s="12">
        <v>46742697</v>
      </c>
      <c r="R2005" s="12">
        <v>0.78700000000000003</v>
      </c>
      <c r="S2005" s="17" cm="1">
        <f t="array" ref="S2005:T2005">VLOOKUP(Merged_Sheet!A2005,Merged_Sheet!A2005:F4695,{5,6},0)</f>
        <v>243324190</v>
      </c>
      <c r="T2005" s="17">
        <v>243324190</v>
      </c>
      <c r="U2005" s="12" cm="1">
        <f t="array" ref="U2005:Z2005">VLOOKUP(Merged_Sheet!A2005,BUSINESS!A2005:J4695,{5,6,7,8,9,10},0)</f>
        <v>0.38700000000000001</v>
      </c>
      <c r="V2005" s="12">
        <v>28</v>
      </c>
      <c r="W2005" s="12">
        <v>0</v>
      </c>
      <c r="X2005" s="12">
        <v>187</v>
      </c>
      <c r="Y2005" s="12">
        <v>0.67600000000000005</v>
      </c>
      <c r="Z2005" s="12">
        <v>1.131</v>
      </c>
      <c r="AA2005" s="17" cm="1">
        <f t="array" ref="AA2005:AB2005">VLOOKUP(Merged_Sheet!A2005,Merged_Sheet!A2005:F4695,{5,6},0)</f>
        <v>243324190</v>
      </c>
      <c r="AB2005" s="17">
        <v>243324190</v>
      </c>
      <c r="AC2005" s="16">
        <f t="shared" si="187"/>
        <v>5.2056086964772268</v>
      </c>
      <c r="AD2005" s="12">
        <f t="shared" si="188"/>
        <v>5.2056086964772268</v>
      </c>
      <c r="AE2005" s="12">
        <f t="shared" si="189"/>
        <v>5.2056086964772268</v>
      </c>
      <c r="AF2005" s="12">
        <f t="shared" si="190"/>
        <v>5.2056086964772268</v>
      </c>
      <c r="AG2005" s="12">
        <f t="shared" si="191"/>
        <v>0.21299999999999997</v>
      </c>
    </row>
    <row r="2006" spans="1:33" ht="14.5" x14ac:dyDescent="0.35">
      <c r="A2006" s="12" t="str">
        <f t="shared" si="186"/>
        <v>Samoa-Oceania-2002</v>
      </c>
      <c r="B2006" s="13" t="s">
        <v>66</v>
      </c>
      <c r="C2006" s="14" t="s">
        <v>219</v>
      </c>
      <c r="D2006" s="15">
        <v>2002</v>
      </c>
      <c r="E2006" s="16" cm="1">
        <f t="array" ref="E2006:I2006">VLOOKUP(Merged_Sheet!A2006,GDP!A2006:I4696,{5,6,7,8,9},0)</f>
        <v>256677700</v>
      </c>
      <c r="F2006" s="16">
        <v>256677700</v>
      </c>
      <c r="G2006" s="12">
        <v>5.5E-2</v>
      </c>
      <c r="H2006" s="12">
        <v>83</v>
      </c>
      <c r="I2006" s="12">
        <v>0.114</v>
      </c>
      <c r="J2006" s="12" cm="1">
        <f t="array" ref="J2006:R2006">VLOOKUP(Merged_Sheet!A2006,'HUMAN RESOURCES'!A2006:M4696,{5,6,7,8,9,10,11,12,13},0)</f>
        <v>0.01</v>
      </c>
      <c r="K2006" s="12">
        <v>4.0000000000000001E-3</v>
      </c>
      <c r="L2006" s="12">
        <v>85</v>
      </c>
      <c r="M2006" s="12">
        <v>81</v>
      </c>
      <c r="N2006" s="12">
        <v>0.14899999999999999</v>
      </c>
      <c r="O2006" s="12">
        <v>0.67900000000000005</v>
      </c>
      <c r="P2006" s="12">
        <v>0.17199999999999999</v>
      </c>
      <c r="Q2006" s="12">
        <v>7912398</v>
      </c>
      <c r="R2006" s="12">
        <v>0.73699999999999999</v>
      </c>
      <c r="S2006" s="17" cm="1">
        <f t="array" ref="S2006:T2006">VLOOKUP(Merged_Sheet!A2006,Merged_Sheet!A2006:F4696,{5,6},0)</f>
        <v>256677700</v>
      </c>
      <c r="T2006" s="17">
        <v>256677700</v>
      </c>
      <c r="U2006" s="12" cm="1">
        <f t="array" ref="U2006:Z2006">VLOOKUP(Merged_Sheet!A2006,BUSINESS!A2006:J4696,{5,6,7,8,9,10},0)</f>
        <v>0.28899999999999998</v>
      </c>
      <c r="V2006" s="12">
        <v>18</v>
      </c>
      <c r="W2006" s="12">
        <v>0</v>
      </c>
      <c r="X2006" s="12">
        <v>63</v>
      </c>
      <c r="Y2006" s="12">
        <v>0.85199999999999998</v>
      </c>
      <c r="Z2006" s="12">
        <v>1.274</v>
      </c>
      <c r="AA2006" s="17" cm="1">
        <f t="array" ref="AA2006:AB2006">VLOOKUP(Merged_Sheet!A2006,Merged_Sheet!A2006:F4696,{5,6},0)</f>
        <v>256677700</v>
      </c>
      <c r="AB2006" s="17">
        <v>256677700</v>
      </c>
      <c r="AC2006" s="16">
        <f t="shared" si="187"/>
        <v>32.439937930321506</v>
      </c>
      <c r="AD2006" s="12">
        <f t="shared" si="188"/>
        <v>32.439937930321506</v>
      </c>
      <c r="AE2006" s="12">
        <f t="shared" si="189"/>
        <v>32.439937930321506</v>
      </c>
      <c r="AF2006" s="12">
        <f t="shared" si="190"/>
        <v>32.439937930321506</v>
      </c>
      <c r="AG2006" s="12">
        <f t="shared" si="191"/>
        <v>0.26300000000000001</v>
      </c>
    </row>
    <row r="2007" spans="1:33" ht="14.5" x14ac:dyDescent="0.35">
      <c r="A2007" s="12" t="str">
        <f t="shared" si="186"/>
        <v>Samoa-Oceania-2003</v>
      </c>
      <c r="B2007" s="13" t="s">
        <v>66</v>
      </c>
      <c r="C2007" s="14" t="s">
        <v>219</v>
      </c>
      <c r="D2007" s="15">
        <v>2003</v>
      </c>
      <c r="E2007" s="16" cm="1">
        <f t="array" ref="E2007:I2007">VLOOKUP(Merged_Sheet!A2007,GDP!A2007:I4697,{5,6,7,8,9},0)</f>
        <v>301905953</v>
      </c>
      <c r="F2007" s="16">
        <v>301905953</v>
      </c>
      <c r="G2007" s="12">
        <v>5.0999999999999997E-2</v>
      </c>
      <c r="H2007" s="12">
        <v>93</v>
      </c>
      <c r="I2007" s="12">
        <v>0.113</v>
      </c>
      <c r="J2007" s="12" cm="1">
        <f t="array" ref="J2007:R2007">VLOOKUP(Merged_Sheet!A2007,'HUMAN RESOURCES'!A2007:M4697,{5,6,7,8,9,10,11,12,13},0)</f>
        <v>1.0999999999999999E-2</v>
      </c>
      <c r="K2007" s="12">
        <v>0.01</v>
      </c>
      <c r="L2007" s="12">
        <v>76</v>
      </c>
      <c r="M2007" s="12">
        <v>66</v>
      </c>
      <c r="N2007" s="12">
        <v>0.14000000000000001</v>
      </c>
      <c r="O2007" s="12">
        <v>0.70399999999999996</v>
      </c>
      <c r="P2007" s="12">
        <v>0.156</v>
      </c>
      <c r="Q2007" s="12">
        <v>45706100</v>
      </c>
      <c r="R2007" s="12">
        <v>0.68899999999999995</v>
      </c>
      <c r="S2007" s="17" cm="1">
        <f t="array" ref="S2007:T2007">VLOOKUP(Merged_Sheet!A2007,Merged_Sheet!A2007:F4697,{5,6},0)</f>
        <v>301905953</v>
      </c>
      <c r="T2007" s="17">
        <v>301905953</v>
      </c>
      <c r="U2007" s="12" cm="1">
        <f t="array" ref="U2007:Z2007">VLOOKUP(Merged_Sheet!A2007,BUSINESS!A2007:J4697,{5,6,7,8,9,10},0)</f>
        <v>0.57099999999999995</v>
      </c>
      <c r="V2007" s="12">
        <v>24</v>
      </c>
      <c r="W2007" s="12">
        <v>0</v>
      </c>
      <c r="X2007" s="12">
        <v>657</v>
      </c>
      <c r="Y2007" s="12">
        <v>0.28699999999999998</v>
      </c>
      <c r="Z2007" s="12">
        <v>1.2130000000000001</v>
      </c>
      <c r="AA2007" s="17" cm="1">
        <f t="array" ref="AA2007:AB2007">VLOOKUP(Merged_Sheet!A2007,Merged_Sheet!A2007:F4697,{5,6},0)</f>
        <v>301905953</v>
      </c>
      <c r="AB2007" s="17">
        <v>301905953</v>
      </c>
      <c r="AC2007" s="16">
        <f t="shared" si="187"/>
        <v>6.6053754969249185</v>
      </c>
      <c r="AD2007" s="12">
        <f t="shared" si="188"/>
        <v>6.6053754969249185</v>
      </c>
      <c r="AE2007" s="12">
        <f t="shared" si="189"/>
        <v>6.6053754969249185</v>
      </c>
      <c r="AF2007" s="12">
        <f t="shared" si="190"/>
        <v>6.6053754969249185</v>
      </c>
      <c r="AG2007" s="12">
        <f t="shared" si="191"/>
        <v>0.31100000000000005</v>
      </c>
    </row>
    <row r="2008" spans="1:33" ht="14.5" x14ac:dyDescent="0.35">
      <c r="A2008" s="12" t="str">
        <f t="shared" si="186"/>
        <v>Samoa-Oceania-2004</v>
      </c>
      <c r="B2008" s="13" t="s">
        <v>66</v>
      </c>
      <c r="C2008" s="14" t="s">
        <v>219</v>
      </c>
      <c r="D2008" s="15">
        <v>2004</v>
      </c>
      <c r="E2008" s="16" cm="1">
        <f t="array" ref="E2008:I2008">VLOOKUP(Merged_Sheet!A2008,GDP!A2008:I4698,{5,6,7,8,9},0)</f>
        <v>374507188</v>
      </c>
      <c r="F2008" s="16">
        <v>374507188</v>
      </c>
      <c r="G2008" s="12">
        <v>4.9000000000000002E-2</v>
      </c>
      <c r="H2008" s="12">
        <v>106</v>
      </c>
      <c r="I2008" s="12">
        <v>0.112</v>
      </c>
      <c r="J2008" s="12" cm="1">
        <f t="array" ref="J2008:R2008">VLOOKUP(Merged_Sheet!A2008,'HUMAN RESOURCES'!A2008:M4698,{5,6,7,8,9,10,11,12,13},0)</f>
        <v>1.0999999999999999E-2</v>
      </c>
      <c r="K2008" s="12">
        <v>5.0000000000000001E-3</v>
      </c>
      <c r="L2008" s="12">
        <v>79</v>
      </c>
      <c r="M2008" s="12">
        <v>68</v>
      </c>
      <c r="N2008" s="12">
        <v>0.151</v>
      </c>
      <c r="O2008" s="12">
        <v>0.69299999999999995</v>
      </c>
      <c r="P2008" s="12">
        <v>0.155</v>
      </c>
      <c r="Q2008" s="12">
        <v>3028115</v>
      </c>
      <c r="R2008" s="12">
        <v>0.66700000000000004</v>
      </c>
      <c r="S2008" s="17" cm="1">
        <f t="array" ref="S2008:T2008">VLOOKUP(Merged_Sheet!A2008,Merged_Sheet!A2008:F4698,{5,6},0)</f>
        <v>374507188</v>
      </c>
      <c r="T2008" s="17">
        <v>374507188</v>
      </c>
      <c r="U2008" s="12" cm="1">
        <f t="array" ref="U2008:Z2008">VLOOKUP(Merged_Sheet!A2008,BUSINESS!A2008:J4698,{5,6,7,8,9,10},0)</f>
        <v>0.43099999999999999</v>
      </c>
      <c r="V2008" s="12">
        <v>22</v>
      </c>
      <c r="W2008" s="12">
        <v>0</v>
      </c>
      <c r="X2008" s="12">
        <v>175</v>
      </c>
      <c r="Y2008" s="12">
        <v>0.63600000000000001</v>
      </c>
      <c r="Z2008" s="12">
        <v>1.6220000000000001</v>
      </c>
      <c r="AA2008" s="17" cm="1">
        <f t="array" ref="AA2008:AB2008">VLOOKUP(Merged_Sheet!A2008,Merged_Sheet!A2008:F4698,{5,6},0)</f>
        <v>374507188</v>
      </c>
      <c r="AB2008" s="17">
        <v>374507188</v>
      </c>
      <c r="AC2008" s="16">
        <f t="shared" si="187"/>
        <v>123.67667278158194</v>
      </c>
      <c r="AD2008" s="12">
        <f t="shared" si="188"/>
        <v>123.67667278158194</v>
      </c>
      <c r="AE2008" s="12">
        <f t="shared" si="189"/>
        <v>123.67667278158194</v>
      </c>
      <c r="AF2008" s="12">
        <f t="shared" si="190"/>
        <v>123.67667278158194</v>
      </c>
      <c r="AG2008" s="12">
        <f t="shared" si="191"/>
        <v>0.33299999999999996</v>
      </c>
    </row>
    <row r="2009" spans="1:33" ht="14.5" x14ac:dyDescent="0.35">
      <c r="A2009" s="12" t="str">
        <f t="shared" si="186"/>
        <v>Samoa-Oceania-2005</v>
      </c>
      <c r="B2009" s="13" t="s">
        <v>66</v>
      </c>
      <c r="C2009" s="14" t="s">
        <v>219</v>
      </c>
      <c r="D2009" s="15">
        <v>2005</v>
      </c>
      <c r="E2009" s="16" cm="1">
        <f t="array" ref="E2009:I2009">VLOOKUP(Merged_Sheet!A2009,GDP!A2009:I4699,{5,6,7,8,9},0)</f>
        <v>412220560</v>
      </c>
      <c r="F2009" s="16">
        <v>412220560</v>
      </c>
      <c r="G2009" s="12">
        <v>0.05</v>
      </c>
      <c r="H2009" s="12">
        <v>114</v>
      </c>
      <c r="I2009" s="12">
        <v>0.114</v>
      </c>
      <c r="J2009" s="12" cm="1">
        <f t="array" ref="J2009:R2009">VLOOKUP(Merged_Sheet!A2009,'HUMAN RESOURCES'!A2009:M4699,{5,6,7,8,9,10,11,12,13},0)</f>
        <v>1.0999999999999999E-2</v>
      </c>
      <c r="K2009" s="12">
        <v>3.0000000000000001E-3</v>
      </c>
      <c r="L2009" s="12">
        <v>81</v>
      </c>
      <c r="M2009" s="12">
        <v>71</v>
      </c>
      <c r="N2009" s="12">
        <v>0.155</v>
      </c>
      <c r="O2009" s="12">
        <v>0.66800000000000004</v>
      </c>
      <c r="P2009" s="12">
        <v>0.17599999999999999</v>
      </c>
      <c r="Q2009" s="12">
        <v>1327439</v>
      </c>
      <c r="R2009" s="12">
        <v>0.68</v>
      </c>
      <c r="S2009" s="17" cm="1">
        <f t="array" ref="S2009:T2009">VLOOKUP(Merged_Sheet!A2009,Merged_Sheet!A2009:F4699,{5,6},0)</f>
        <v>412220560</v>
      </c>
      <c r="T2009" s="17">
        <v>412220560</v>
      </c>
      <c r="U2009" s="12" cm="1">
        <f t="array" ref="U2009:Z2009">VLOOKUP(Merged_Sheet!A2009,BUSINESS!A2009:J4699,{5,6,7,8,9,10},0)</f>
        <v>0.57599999999999996</v>
      </c>
      <c r="V2009" s="12">
        <v>7</v>
      </c>
      <c r="W2009" s="12">
        <v>0</v>
      </c>
      <c r="X2009" s="12">
        <v>81</v>
      </c>
      <c r="Y2009" s="12">
        <v>0.76500000000000001</v>
      </c>
      <c r="Z2009" s="12">
        <v>1.4390000000000001</v>
      </c>
      <c r="AA2009" s="17" cm="1">
        <f t="array" ref="AA2009:AB2009">VLOOKUP(Merged_Sheet!A2009,Merged_Sheet!A2009:F4699,{5,6},0)</f>
        <v>412220560</v>
      </c>
      <c r="AB2009" s="17">
        <v>412220560</v>
      </c>
      <c r="AC2009" s="16">
        <f t="shared" si="187"/>
        <v>310.53823188862162</v>
      </c>
      <c r="AD2009" s="12">
        <f t="shared" si="188"/>
        <v>310.53823188862162</v>
      </c>
      <c r="AE2009" s="12">
        <f t="shared" si="189"/>
        <v>310.53823188862162</v>
      </c>
      <c r="AF2009" s="12">
        <f t="shared" si="190"/>
        <v>310.53823188862162</v>
      </c>
      <c r="AG2009" s="12">
        <f t="shared" si="191"/>
        <v>0.31999999999999995</v>
      </c>
    </row>
    <row r="2010" spans="1:33" ht="14.5" x14ac:dyDescent="0.35">
      <c r="A2010" s="12" t="str">
        <f t="shared" si="186"/>
        <v>Samoa-Oceania-2006</v>
      </c>
      <c r="B2010" s="13" t="s">
        <v>66</v>
      </c>
      <c r="C2010" s="14" t="s">
        <v>219</v>
      </c>
      <c r="D2010" s="15">
        <v>2006</v>
      </c>
      <c r="E2010" s="16" cm="1">
        <f t="array" ref="E2010:I2010">VLOOKUP(Merged_Sheet!A2010,GDP!A2010:I4700,{5,6,7,8,9},0)</f>
        <v>453082900</v>
      </c>
      <c r="F2010" s="16">
        <v>453082900</v>
      </c>
      <c r="G2010" s="12">
        <v>5.1999999999999998E-2</v>
      </c>
      <c r="H2010" s="12">
        <v>129</v>
      </c>
      <c r="I2010" s="12">
        <v>0.11700000000000001</v>
      </c>
      <c r="J2010" s="12" cm="1">
        <f t="array" ref="J2010:R2010">VLOOKUP(Merged_Sheet!A2010,'HUMAN RESOURCES'!A2010:M4700,{5,6,7,8,9,10,11,12,13},0)</f>
        <v>1.0999999999999999E-2</v>
      </c>
      <c r="K2010" s="12">
        <v>7.0000000000000001E-3</v>
      </c>
      <c r="L2010" s="12">
        <v>80</v>
      </c>
      <c r="M2010" s="12">
        <v>72</v>
      </c>
      <c r="N2010" s="12">
        <v>0.15</v>
      </c>
      <c r="O2010" s="12">
        <v>0.72499999999999998</v>
      </c>
      <c r="P2010" s="12">
        <v>0.125</v>
      </c>
      <c r="Q2010" s="12">
        <v>5398384</v>
      </c>
      <c r="R2010" s="12">
        <v>0.54400000000000004</v>
      </c>
      <c r="S2010" s="17" cm="1">
        <f t="array" ref="S2010:T2010">VLOOKUP(Merged_Sheet!A2010,Merged_Sheet!A2010:F4700,{5,6},0)</f>
        <v>453082900</v>
      </c>
      <c r="T2010" s="17">
        <v>453082900</v>
      </c>
      <c r="U2010" s="12" cm="1">
        <f t="array" ref="U2010:Z2010">VLOOKUP(Merged_Sheet!A2010,BUSINESS!A2010:J4700,{5,6,7,8,9,10},0)</f>
        <v>0.47599999999999998</v>
      </c>
      <c r="V2010" s="12">
        <v>18</v>
      </c>
      <c r="W2010" s="12">
        <v>0</v>
      </c>
      <c r="X2010" s="12">
        <v>231</v>
      </c>
      <c r="Y2010" s="12">
        <v>0.74399999999999999</v>
      </c>
      <c r="Z2010" s="12">
        <v>1.1000000000000001</v>
      </c>
      <c r="AA2010" s="17" cm="1">
        <f t="array" ref="AA2010:AB2010">VLOOKUP(Merged_Sheet!A2010,Merged_Sheet!A2010:F4700,{5,6},0)</f>
        <v>453082900</v>
      </c>
      <c r="AB2010" s="17">
        <v>453082900</v>
      </c>
      <c r="AC2010" s="16">
        <f t="shared" si="187"/>
        <v>83.929357378059805</v>
      </c>
      <c r="AD2010" s="12">
        <f t="shared" si="188"/>
        <v>83.929357378059805</v>
      </c>
      <c r="AE2010" s="12">
        <f t="shared" si="189"/>
        <v>83.929357378059805</v>
      </c>
      <c r="AF2010" s="12">
        <f t="shared" si="190"/>
        <v>83.929357378059805</v>
      </c>
      <c r="AG2010" s="12">
        <f t="shared" si="191"/>
        <v>0.45599999999999996</v>
      </c>
    </row>
    <row r="2011" spans="1:33" ht="14.5" x14ac:dyDescent="0.35">
      <c r="A2011" s="12" t="str">
        <f t="shared" si="186"/>
        <v>Samoa-Oceania-2007</v>
      </c>
      <c r="B2011" s="13" t="s">
        <v>66</v>
      </c>
      <c r="C2011" s="14" t="s">
        <v>219</v>
      </c>
      <c r="D2011" s="15">
        <v>2007</v>
      </c>
      <c r="E2011" s="16" cm="1">
        <f t="array" ref="E2011:I2011">VLOOKUP(Merged_Sheet!A2011,GDP!A2011:I4701,{5,6,7,8,9},0)</f>
        <v>490916835</v>
      </c>
      <c r="F2011" s="16">
        <v>490916835</v>
      </c>
      <c r="G2011" s="12">
        <v>5.8999999999999997E-2</v>
      </c>
      <c r="H2011" s="12">
        <v>164</v>
      </c>
      <c r="I2011" s="12">
        <v>0.127</v>
      </c>
      <c r="J2011" s="12" cm="1">
        <f t="array" ref="J2011:R2011">VLOOKUP(Merged_Sheet!A2011,'HUMAN RESOURCES'!A2011:M4701,{5,6,7,8,9,10,11,12,13},0)</f>
        <v>1.0999999999999999E-2</v>
      </c>
      <c r="K2011" s="12">
        <v>8.0000000000000002E-3</v>
      </c>
      <c r="L2011" s="12">
        <v>77</v>
      </c>
      <c r="M2011" s="12">
        <v>73</v>
      </c>
      <c r="N2011" s="12">
        <v>0.17100000000000001</v>
      </c>
      <c r="O2011" s="12">
        <v>0.71</v>
      </c>
      <c r="P2011" s="12">
        <v>0.11799999999999999</v>
      </c>
      <c r="Q2011" s="12">
        <v>2103890</v>
      </c>
      <c r="R2011" s="12">
        <v>0.56999999999999995</v>
      </c>
      <c r="S2011" s="17" cm="1">
        <f t="array" ref="S2011:T2011">VLOOKUP(Merged_Sheet!A2011,Merged_Sheet!A2011:F4701,{5,6},0)</f>
        <v>490916835</v>
      </c>
      <c r="T2011" s="17">
        <v>490916835</v>
      </c>
      <c r="U2011" s="12" cm="1">
        <f t="array" ref="U2011:Z2011">VLOOKUP(Merged_Sheet!A2011,BUSINESS!A2011:J4701,{5,6,7,8,9,10},0)</f>
        <v>8.4000000000000005E-2</v>
      </c>
      <c r="V2011" s="12">
        <v>3</v>
      </c>
      <c r="W2011" s="12">
        <v>0</v>
      </c>
      <c r="X2011" s="12">
        <v>119</v>
      </c>
      <c r="Y2011" s="12">
        <v>0.56699999999999995</v>
      </c>
      <c r="Z2011" s="12">
        <v>1.052</v>
      </c>
      <c r="AA2011" s="17" cm="1">
        <f t="array" ref="AA2011:AB2011">VLOOKUP(Merged_Sheet!A2011,Merged_Sheet!A2011:F4701,{5,6},0)</f>
        <v>490916835</v>
      </c>
      <c r="AB2011" s="17">
        <v>490916835</v>
      </c>
      <c r="AC2011" s="16">
        <f t="shared" si="187"/>
        <v>233.33769113404219</v>
      </c>
      <c r="AD2011" s="12">
        <f t="shared" si="188"/>
        <v>233.33769113404219</v>
      </c>
      <c r="AE2011" s="12">
        <f t="shared" si="189"/>
        <v>233.33769113404219</v>
      </c>
      <c r="AF2011" s="12">
        <f t="shared" si="190"/>
        <v>233.33769113404219</v>
      </c>
      <c r="AG2011" s="12">
        <f t="shared" si="191"/>
        <v>0.43000000000000005</v>
      </c>
    </row>
    <row r="2012" spans="1:33" ht="14.5" x14ac:dyDescent="0.35">
      <c r="A2012" s="12" t="str">
        <f t="shared" si="186"/>
        <v>Samoa-Oceania-2008</v>
      </c>
      <c r="B2012" s="13" t="s">
        <v>66</v>
      </c>
      <c r="C2012" s="14" t="s">
        <v>219</v>
      </c>
      <c r="D2012" s="15">
        <v>2008</v>
      </c>
      <c r="E2012" s="16" cm="1">
        <f t="array" ref="E2012:I2012">VLOOKUP(Merged_Sheet!A2012,GDP!A2012:I4702,{5,6,7,8,9},0)</f>
        <v>573939144</v>
      </c>
      <c r="F2012" s="16">
        <v>573939144</v>
      </c>
      <c r="G2012" s="12">
        <v>5.0999999999999997E-2</v>
      </c>
      <c r="H2012" s="12">
        <v>153</v>
      </c>
      <c r="I2012" s="12">
        <v>0.127</v>
      </c>
      <c r="J2012" s="12" cm="1">
        <f t="array" ref="J2012:R2012">VLOOKUP(Merged_Sheet!A2012,'HUMAN RESOURCES'!A2012:M4702,{5,6,7,8,9,10,11,12,13},0)</f>
        <v>1.0999999999999999E-2</v>
      </c>
      <c r="K2012" s="12">
        <v>3.0000000000000001E-3</v>
      </c>
      <c r="L2012" s="12">
        <v>83</v>
      </c>
      <c r="M2012" s="12">
        <v>77</v>
      </c>
      <c r="N2012" s="12">
        <v>0.14099999999999999</v>
      </c>
      <c r="O2012" s="12">
        <v>0.69099999999999995</v>
      </c>
      <c r="P2012" s="12">
        <v>0.16900000000000001</v>
      </c>
      <c r="Q2012" s="12">
        <v>2052843</v>
      </c>
      <c r="R2012" s="12">
        <v>0.499</v>
      </c>
      <c r="S2012" s="17" cm="1">
        <f t="array" ref="S2012:T2012">VLOOKUP(Merged_Sheet!A2012,Merged_Sheet!A2012:F4702,{5,6},0)</f>
        <v>573939144</v>
      </c>
      <c r="T2012" s="17">
        <v>573939144</v>
      </c>
      <c r="U2012" s="12" cm="1">
        <f t="array" ref="U2012:Z2012">VLOOKUP(Merged_Sheet!A2012,BUSINESS!A2012:J4702,{5,6,7,8,9,10},0)</f>
        <v>0.33900000000000002</v>
      </c>
      <c r="V2012" s="12">
        <v>6</v>
      </c>
      <c r="W2012" s="12">
        <v>0</v>
      </c>
      <c r="X2012" s="12">
        <v>260</v>
      </c>
      <c r="Y2012" s="12">
        <v>0.67300000000000004</v>
      </c>
      <c r="Z2012" s="12">
        <v>1.052</v>
      </c>
      <c r="AA2012" s="17" cm="1">
        <f t="array" ref="AA2012:AB2012">VLOOKUP(Merged_Sheet!A2012,Merged_Sheet!A2012:F4702,{5,6},0)</f>
        <v>573939144</v>
      </c>
      <c r="AB2012" s="17">
        <v>573939144</v>
      </c>
      <c r="AC2012" s="16">
        <f t="shared" si="187"/>
        <v>279.5825808403273</v>
      </c>
      <c r="AD2012" s="12">
        <f t="shared" si="188"/>
        <v>279.5825808403273</v>
      </c>
      <c r="AE2012" s="12">
        <f t="shared" si="189"/>
        <v>279.5825808403273</v>
      </c>
      <c r="AF2012" s="12">
        <f t="shared" si="190"/>
        <v>279.5825808403273</v>
      </c>
      <c r="AG2012" s="12">
        <f t="shared" si="191"/>
        <v>0.501</v>
      </c>
    </row>
    <row r="2013" spans="1:33" ht="14.5" x14ac:dyDescent="0.35">
      <c r="A2013" s="12" t="str">
        <f t="shared" si="186"/>
        <v>Samoa-Oceania-2009</v>
      </c>
      <c r="B2013" s="13" t="s">
        <v>66</v>
      </c>
      <c r="C2013" s="14" t="s">
        <v>219</v>
      </c>
      <c r="D2013" s="15">
        <v>2009</v>
      </c>
      <c r="E2013" s="16" cm="1">
        <f t="array" ref="E2013:I2013">VLOOKUP(Merged_Sheet!A2013,GDP!A2013:I4703,{5,6,7,8,9},0)</f>
        <v>501065927</v>
      </c>
      <c r="F2013" s="16">
        <v>501065927</v>
      </c>
      <c r="G2013" s="12">
        <v>5.7000000000000002E-2</v>
      </c>
      <c r="H2013" s="12">
        <v>160</v>
      </c>
      <c r="I2013" s="12">
        <v>0.121</v>
      </c>
      <c r="J2013" s="12" cm="1">
        <f t="array" ref="J2013:R2013">VLOOKUP(Merged_Sheet!A2013,'HUMAN RESOURCES'!A2013:M4703,{5,6,7,8,9,10,11,12,13},0)</f>
        <v>1.0999999999999999E-2</v>
      </c>
      <c r="K2013" s="12">
        <v>2E-3</v>
      </c>
      <c r="L2013" s="12">
        <v>84</v>
      </c>
      <c r="M2013" s="12">
        <v>77</v>
      </c>
      <c r="N2013" s="12">
        <v>0.16400000000000001</v>
      </c>
      <c r="O2013" s="12">
        <v>0.65900000000000003</v>
      </c>
      <c r="P2013" s="12">
        <v>0.17699999999999999</v>
      </c>
      <c r="Q2013" s="12">
        <v>5388272</v>
      </c>
      <c r="R2013" s="12">
        <v>0.83699999999999997</v>
      </c>
      <c r="S2013" s="17" cm="1">
        <f t="array" ref="S2013:T2013">VLOOKUP(Merged_Sheet!A2013,Merged_Sheet!A2013:F4703,{5,6},0)</f>
        <v>501065927</v>
      </c>
      <c r="T2013" s="17">
        <v>501065927</v>
      </c>
      <c r="U2013" s="12" cm="1">
        <f t="array" ref="U2013:Z2013">VLOOKUP(Merged_Sheet!A2013,BUSINESS!A2013:J4703,{5,6,7,8,9,10},0)</f>
        <v>0.39</v>
      </c>
      <c r="V2013" s="12">
        <v>14</v>
      </c>
      <c r="W2013" s="12">
        <v>0</v>
      </c>
      <c r="X2013" s="12">
        <v>93</v>
      </c>
      <c r="Y2013" s="12">
        <v>0.88700000000000001</v>
      </c>
      <c r="Z2013" s="12">
        <v>1.659</v>
      </c>
      <c r="AA2013" s="17" cm="1">
        <f t="array" ref="AA2013:AB2013">VLOOKUP(Merged_Sheet!A2013,Merged_Sheet!A2013:F4703,{5,6},0)</f>
        <v>501065927</v>
      </c>
      <c r="AB2013" s="17">
        <v>501065927</v>
      </c>
      <c r="AC2013" s="16">
        <f t="shared" si="187"/>
        <v>92.991951222952366</v>
      </c>
      <c r="AD2013" s="12">
        <f t="shared" si="188"/>
        <v>92.991951222952366</v>
      </c>
      <c r="AE2013" s="12">
        <f t="shared" si="189"/>
        <v>92.991951222952366</v>
      </c>
      <c r="AF2013" s="12">
        <f t="shared" si="190"/>
        <v>92.991951222952366</v>
      </c>
      <c r="AG2013" s="12">
        <f t="shared" si="191"/>
        <v>0.16300000000000003</v>
      </c>
    </row>
    <row r="2014" spans="1:33" ht="14.5" x14ac:dyDescent="0.35">
      <c r="A2014" s="12" t="str">
        <f t="shared" si="186"/>
        <v>Samoa-Oceania-2010</v>
      </c>
      <c r="B2014" s="13" t="s">
        <v>66</v>
      </c>
      <c r="C2014" s="14" t="s">
        <v>219</v>
      </c>
      <c r="D2014" s="15">
        <v>2010</v>
      </c>
      <c r="E2014" s="16" cm="1">
        <f t="array" ref="E2014:I2014">VLOOKUP(Merged_Sheet!A2014,GDP!A2014:I4704,{5,6,7,8,9},0)</f>
        <v>572971727</v>
      </c>
      <c r="F2014" s="16">
        <v>572971727</v>
      </c>
      <c r="G2014" s="12">
        <v>6.4000000000000001E-2</v>
      </c>
      <c r="H2014" s="12">
        <v>201</v>
      </c>
      <c r="I2014" s="12">
        <v>0.107</v>
      </c>
      <c r="J2014" s="12" cm="1">
        <f t="array" ref="J2014:R2014">VLOOKUP(Merged_Sheet!A2014,'HUMAN RESOURCES'!A2014:M4704,{5,6,7,8,9,10,11,12,13},0)</f>
        <v>1.0999999999999999E-2</v>
      </c>
      <c r="K2014" s="12">
        <v>3.0000000000000001E-3</v>
      </c>
      <c r="L2014" s="12">
        <v>82</v>
      </c>
      <c r="M2014" s="12">
        <v>78</v>
      </c>
      <c r="N2014" s="12">
        <v>0.17799999999999999</v>
      </c>
      <c r="O2014" s="12">
        <v>0.65100000000000002</v>
      </c>
      <c r="P2014" s="12">
        <v>0.17100000000000001</v>
      </c>
      <c r="Q2014" s="12">
        <v>5570572</v>
      </c>
      <c r="R2014" s="12">
        <v>0.87</v>
      </c>
      <c r="S2014" s="17" cm="1">
        <f t="array" ref="S2014:T2014">VLOOKUP(Merged_Sheet!A2014,Merged_Sheet!A2014:F4704,{5,6},0)</f>
        <v>572971727</v>
      </c>
      <c r="T2014" s="17">
        <v>572971727</v>
      </c>
      <c r="U2014" s="12" cm="1">
        <f t="array" ref="U2014:Z2014">VLOOKUP(Merged_Sheet!A2014,BUSINESS!A2014:J4704,{5,6,7,8,9,10},0)</f>
        <v>0.26400000000000001</v>
      </c>
      <c r="V2014" s="12">
        <v>6</v>
      </c>
      <c r="W2014" s="12">
        <v>0</v>
      </c>
      <c r="X2014" s="12">
        <v>135</v>
      </c>
      <c r="Y2014" s="12">
        <v>0.89800000000000002</v>
      </c>
      <c r="Z2014" s="12">
        <v>1.2869999999999999</v>
      </c>
      <c r="AA2014" s="17" cm="1">
        <f t="array" ref="AA2014:AB2014">VLOOKUP(Merged_Sheet!A2014,Merged_Sheet!A2014:F4704,{5,6},0)</f>
        <v>572971727</v>
      </c>
      <c r="AB2014" s="17">
        <v>572971727</v>
      </c>
      <c r="AC2014" s="16">
        <f t="shared" si="187"/>
        <v>102.85689279305608</v>
      </c>
      <c r="AD2014" s="12">
        <f t="shared" si="188"/>
        <v>102.85689279305608</v>
      </c>
      <c r="AE2014" s="12">
        <f t="shared" si="189"/>
        <v>102.85689279305608</v>
      </c>
      <c r="AF2014" s="12">
        <f t="shared" si="190"/>
        <v>102.85689279305608</v>
      </c>
      <c r="AG2014" s="12">
        <f t="shared" si="191"/>
        <v>0.13</v>
      </c>
    </row>
    <row r="2015" spans="1:33" ht="14.5" x14ac:dyDescent="0.35">
      <c r="A2015" s="12" t="str">
        <f t="shared" si="186"/>
        <v>Samoa-Oceania-2011</v>
      </c>
      <c r="B2015" s="13" t="s">
        <v>66</v>
      </c>
      <c r="C2015" s="14" t="s">
        <v>219</v>
      </c>
      <c r="D2015" s="15">
        <v>2011</v>
      </c>
      <c r="E2015" s="16" cm="1">
        <f t="array" ref="E2015:I2015">VLOOKUP(Merged_Sheet!A2015,GDP!A2015:I4705,{5,6,7,8,9},0)</f>
        <v>631791993</v>
      </c>
      <c r="F2015" s="16">
        <v>631791993</v>
      </c>
      <c r="G2015" s="12">
        <v>7.0000000000000007E-2</v>
      </c>
      <c r="H2015" s="12">
        <v>245</v>
      </c>
      <c r="I2015" s="12">
        <v>0.1</v>
      </c>
      <c r="J2015" s="12" cm="1">
        <f t="array" ref="J2015:R2015">VLOOKUP(Merged_Sheet!A2015,'HUMAN RESOURCES'!A2015:M4705,{5,6,7,8,9,10,11,12,13},0)</f>
        <v>1.0999999999999999E-2</v>
      </c>
      <c r="K2015" s="12">
        <v>4.0000000000000001E-3</v>
      </c>
      <c r="L2015" s="12">
        <v>83</v>
      </c>
      <c r="M2015" s="12">
        <v>79</v>
      </c>
      <c r="N2015" s="12">
        <v>0.17299999999999999</v>
      </c>
      <c r="O2015" s="12">
        <v>0.66700000000000004</v>
      </c>
      <c r="P2015" s="12">
        <v>0.159</v>
      </c>
      <c r="Q2015" s="12">
        <v>16693074</v>
      </c>
      <c r="R2015" s="12">
        <v>0.878</v>
      </c>
      <c r="S2015" s="17" cm="1">
        <f t="array" ref="S2015:T2015">VLOOKUP(Merged_Sheet!A2015,Merged_Sheet!A2015:F4705,{5,6},0)</f>
        <v>631791993</v>
      </c>
      <c r="T2015" s="17">
        <v>631791993</v>
      </c>
      <c r="U2015" s="12" cm="1">
        <f t="array" ref="U2015:Z2015">VLOOKUP(Merged_Sheet!A2015,BUSINESS!A2015:J4705,{5,6,7,8,9,10},0)</f>
        <v>0.39600000000000002</v>
      </c>
      <c r="V2015" s="12">
        <v>8</v>
      </c>
      <c r="W2015" s="12">
        <v>0</v>
      </c>
      <c r="X2015" s="12">
        <v>127</v>
      </c>
      <c r="Y2015" s="12">
        <v>0.91400000000000003</v>
      </c>
      <c r="Z2015" s="12">
        <v>1.19</v>
      </c>
      <c r="AA2015" s="17" cm="1">
        <f t="array" ref="AA2015:AB2015">VLOOKUP(Merged_Sheet!A2015,Merged_Sheet!A2015:F4705,{5,6},0)</f>
        <v>631791993</v>
      </c>
      <c r="AB2015" s="17">
        <v>631791993</v>
      </c>
      <c r="AC2015" s="16">
        <f t="shared" si="187"/>
        <v>37.8475524040689</v>
      </c>
      <c r="AD2015" s="12">
        <f t="shared" si="188"/>
        <v>37.8475524040689</v>
      </c>
      <c r="AE2015" s="12">
        <f t="shared" si="189"/>
        <v>37.8475524040689</v>
      </c>
      <c r="AF2015" s="12">
        <f t="shared" si="190"/>
        <v>37.8475524040689</v>
      </c>
      <c r="AG2015" s="12">
        <f t="shared" si="191"/>
        <v>0.122</v>
      </c>
    </row>
    <row r="2016" spans="1:33" ht="14.5" x14ac:dyDescent="0.35">
      <c r="A2016" s="12" t="str">
        <f t="shared" si="186"/>
        <v>Samoa-Oceania-2012</v>
      </c>
      <c r="B2016" s="13" t="s">
        <v>66</v>
      </c>
      <c r="C2016" s="14" t="s">
        <v>219</v>
      </c>
      <c r="D2016" s="15">
        <v>2012</v>
      </c>
      <c r="E2016" s="16" cm="1">
        <f t="array" ref="E2016:I2016">VLOOKUP(Merged_Sheet!A2016,GDP!A2016:I4706,{5,6,7,8,9},0)</f>
        <v>684273267</v>
      </c>
      <c r="F2016" s="16">
        <v>684273267</v>
      </c>
      <c r="G2016" s="12">
        <v>6.8000000000000005E-2</v>
      </c>
      <c r="H2016" s="12">
        <v>245</v>
      </c>
      <c r="I2016" s="12">
        <v>9.9000000000000005E-2</v>
      </c>
      <c r="J2016" s="12" cm="1">
        <f t="array" ref="J2016:R2016">VLOOKUP(Merged_Sheet!A2016,'HUMAN RESOURCES'!A2016:M4706,{5,6,7,8,9,10,11,12,13},0)</f>
        <v>1.0999999999999999E-2</v>
      </c>
      <c r="K2016" s="12">
        <v>2E-3</v>
      </c>
      <c r="L2016" s="12">
        <v>84</v>
      </c>
      <c r="M2016" s="12">
        <v>79</v>
      </c>
      <c r="N2016" s="12">
        <v>0.17499999999999999</v>
      </c>
      <c r="O2016" s="12">
        <v>0.68500000000000005</v>
      </c>
      <c r="P2016" s="12">
        <v>0.14000000000000001</v>
      </c>
      <c r="Q2016" s="12">
        <v>518347</v>
      </c>
      <c r="R2016" s="12">
        <v>0.88900000000000001</v>
      </c>
      <c r="S2016" s="17" cm="1">
        <f t="array" ref="S2016:T2016">VLOOKUP(Merged_Sheet!A2016,Merged_Sheet!A2016:F4706,{5,6},0)</f>
        <v>684273267</v>
      </c>
      <c r="T2016" s="17">
        <v>684273267</v>
      </c>
      <c r="U2016" s="12" cm="1">
        <f t="array" ref="U2016:Z2016">VLOOKUP(Merged_Sheet!A2016,BUSINESS!A2016:J4706,{5,6,7,8,9,10},0)</f>
        <v>0.19800000000000001</v>
      </c>
      <c r="V2016" s="12">
        <v>19</v>
      </c>
      <c r="W2016" s="12">
        <v>0</v>
      </c>
      <c r="X2016" s="12">
        <v>59</v>
      </c>
      <c r="Y2016" s="12">
        <v>0.9</v>
      </c>
      <c r="Z2016" s="12">
        <v>1.482</v>
      </c>
      <c r="AA2016" s="17" cm="1">
        <f t="array" ref="AA2016:AB2016">VLOOKUP(Merged_Sheet!A2016,Merged_Sheet!A2016:F4706,{5,6},0)</f>
        <v>684273267</v>
      </c>
      <c r="AB2016" s="17">
        <v>684273267</v>
      </c>
      <c r="AC2016" s="16">
        <f t="shared" si="187"/>
        <v>1320.1065444576702</v>
      </c>
      <c r="AD2016" s="12">
        <f t="shared" si="188"/>
        <v>1320.1065444576702</v>
      </c>
      <c r="AE2016" s="12">
        <f t="shared" si="189"/>
        <v>1320.1065444576702</v>
      </c>
      <c r="AF2016" s="12">
        <f t="shared" si="190"/>
        <v>1320.1065444576702</v>
      </c>
      <c r="AG2016" s="12">
        <f t="shared" si="191"/>
        <v>0.11099999999999999</v>
      </c>
    </row>
    <row r="2017" spans="1:33" ht="14.5" x14ac:dyDescent="0.35">
      <c r="A2017" s="12" t="str">
        <f t="shared" si="186"/>
        <v>San Marino-Europe-2000</v>
      </c>
      <c r="B2017" s="13" t="s">
        <v>62</v>
      </c>
      <c r="C2017" s="14" t="s">
        <v>220</v>
      </c>
      <c r="D2017" s="15">
        <v>2000</v>
      </c>
      <c r="E2017" s="16" cm="1">
        <f t="array" ref="E2017:I2017">VLOOKUP(Merged_Sheet!A2017,GDP!A2017:I4707,{5,6,7,8,9},0)</f>
        <v>773907642</v>
      </c>
      <c r="F2017" s="16">
        <v>773907642</v>
      </c>
      <c r="G2017" s="12">
        <v>5.2999999999999999E-2</v>
      </c>
      <c r="H2017" s="12">
        <v>2161</v>
      </c>
      <c r="I2017" s="12">
        <v>9.1999999999999998E-2</v>
      </c>
      <c r="J2017" s="12" cm="1">
        <f t="array" ref="J2017:R2017">VLOOKUP(Merged_Sheet!A2017,'HUMAN RESOURCES'!A2017:M4707,{5,6,7,8,9,10,11,12,13},0)</f>
        <v>1.0999999999999999E-2</v>
      </c>
      <c r="K2017" s="12">
        <v>0</v>
      </c>
      <c r="L2017" s="12">
        <v>84</v>
      </c>
      <c r="M2017" s="12">
        <v>80</v>
      </c>
      <c r="N2017" s="12">
        <v>0</v>
      </c>
      <c r="O2017" s="12">
        <v>0</v>
      </c>
      <c r="P2017" s="12">
        <v>0</v>
      </c>
      <c r="Q2017" s="12">
        <v>36388</v>
      </c>
      <c r="R2017" s="12">
        <v>0.14399999999999999</v>
      </c>
      <c r="S2017" s="17" cm="1">
        <f t="array" ref="S2017:T2017">VLOOKUP(Merged_Sheet!A2017,Merged_Sheet!A2017:F4707,{5,6},0)</f>
        <v>773907642</v>
      </c>
      <c r="T2017" s="17">
        <v>773907642</v>
      </c>
      <c r="U2017" s="12" cm="1">
        <f t="array" ref="U2017:Z2017">VLOOKUP(Merged_Sheet!A2017,BUSINESS!A2017:J4707,{5,6,7,8,9,10},0)</f>
        <v>0</v>
      </c>
      <c r="V2017" s="12">
        <v>0</v>
      </c>
      <c r="W2017" s="12">
        <v>0</v>
      </c>
      <c r="X2017" s="12">
        <v>0</v>
      </c>
      <c r="Y2017" s="12">
        <v>0.85</v>
      </c>
      <c r="Z2017" s="12">
        <v>1.016</v>
      </c>
      <c r="AA2017" s="17" cm="1">
        <f t="array" ref="AA2017:AB2017">VLOOKUP(Merged_Sheet!A2017,Merged_Sheet!A2017:F4707,{5,6},0)</f>
        <v>773907642</v>
      </c>
      <c r="AB2017" s="17">
        <v>773907642</v>
      </c>
      <c r="AC2017" s="16">
        <f t="shared" si="187"/>
        <v>21268.210453995824</v>
      </c>
      <c r="AD2017" s="12">
        <f t="shared" si="188"/>
        <v>21268.210453995824</v>
      </c>
      <c r="AE2017" s="12">
        <f t="shared" si="189"/>
        <v>21268.210453995824</v>
      </c>
      <c r="AF2017" s="12">
        <f t="shared" si="190"/>
        <v>21268.210453995824</v>
      </c>
      <c r="AG2017" s="12">
        <f t="shared" si="191"/>
        <v>0.85599999999999998</v>
      </c>
    </row>
    <row r="2018" spans="1:33" ht="14.5" x14ac:dyDescent="0.35">
      <c r="A2018" s="12" t="str">
        <f t="shared" si="186"/>
        <v>San Marino-Europe-2001</v>
      </c>
      <c r="B2018" s="13" t="s">
        <v>62</v>
      </c>
      <c r="C2018" s="14" t="s">
        <v>220</v>
      </c>
      <c r="D2018" s="15">
        <v>2001</v>
      </c>
      <c r="E2018" s="16" cm="1">
        <f t="array" ref="E2018:I2018">VLOOKUP(Merged_Sheet!A2018,GDP!A2018:I4708,{5,6,7,8,9},0)</f>
        <v>815205233</v>
      </c>
      <c r="F2018" s="16">
        <v>815205233</v>
      </c>
      <c r="G2018" s="12">
        <v>5.1999999999999998E-2</v>
      </c>
      <c r="H2018" s="12">
        <v>2183</v>
      </c>
      <c r="I2018" s="12">
        <v>8.7999999999999995E-2</v>
      </c>
      <c r="J2018" s="12" cm="1">
        <f t="array" ref="J2018:R2018">VLOOKUP(Merged_Sheet!A2018,'HUMAN RESOURCES'!A2018:M4708,{5,6,7,8,9,10,11,12,13},0)</f>
        <v>1.2E-2</v>
      </c>
      <c r="K2018" s="12">
        <v>1.4E-2</v>
      </c>
      <c r="L2018" s="12">
        <v>73</v>
      </c>
      <c r="M2018" s="12">
        <v>65</v>
      </c>
      <c r="N2018" s="12">
        <v>0.16500000000000001</v>
      </c>
      <c r="O2018" s="12">
        <v>0.72299999999999998</v>
      </c>
      <c r="P2018" s="12">
        <v>0.112</v>
      </c>
      <c r="Q2018" s="12">
        <v>3559986</v>
      </c>
      <c r="R2018" s="12">
        <v>0.44900000000000001</v>
      </c>
      <c r="S2018" s="17" cm="1">
        <f t="array" ref="S2018:T2018">VLOOKUP(Merged_Sheet!A2018,Merged_Sheet!A2018:F4708,{5,6},0)</f>
        <v>815205233</v>
      </c>
      <c r="T2018" s="17">
        <v>815205233</v>
      </c>
      <c r="U2018" s="12" cm="1">
        <f t="array" ref="U2018:Z2018">VLOOKUP(Merged_Sheet!A2018,BUSINESS!A2018:J4708,{5,6,7,8,9,10},0)</f>
        <v>0.308</v>
      </c>
      <c r="V2018" s="12">
        <v>9</v>
      </c>
      <c r="W2018" s="12">
        <v>0</v>
      </c>
      <c r="X2018" s="12">
        <v>228</v>
      </c>
      <c r="Y2018" s="12">
        <v>0.38</v>
      </c>
      <c r="Z2018" s="12">
        <v>0.90800000000000003</v>
      </c>
      <c r="AA2018" s="17" cm="1">
        <f t="array" ref="AA2018:AB2018">VLOOKUP(Merged_Sheet!A2018,Merged_Sheet!A2018:F4708,{5,6},0)</f>
        <v>815205233</v>
      </c>
      <c r="AB2018" s="17">
        <v>815205233</v>
      </c>
      <c r="AC2018" s="16">
        <f t="shared" si="187"/>
        <v>228.99113451569752</v>
      </c>
      <c r="AD2018" s="12">
        <f t="shared" si="188"/>
        <v>228.99113451569752</v>
      </c>
      <c r="AE2018" s="12">
        <f t="shared" si="189"/>
        <v>228.99113451569752</v>
      </c>
      <c r="AF2018" s="12">
        <f t="shared" si="190"/>
        <v>228.99113451569752</v>
      </c>
      <c r="AG2018" s="12">
        <f t="shared" si="191"/>
        <v>0.55099999999999993</v>
      </c>
    </row>
    <row r="2019" spans="1:33" ht="14.5" x14ac:dyDescent="0.35">
      <c r="A2019" s="12" t="str">
        <f t="shared" si="186"/>
        <v>San Marino-Europe-2002</v>
      </c>
      <c r="B2019" s="13" t="s">
        <v>62</v>
      </c>
      <c r="C2019" s="14" t="s">
        <v>220</v>
      </c>
      <c r="D2019" s="15">
        <v>2002</v>
      </c>
      <c r="E2019" s="16" cm="1">
        <f t="array" ref="E2019:I2019">VLOOKUP(Merged_Sheet!A2019,GDP!A2019:I4709,{5,6,7,8,9},0)</f>
        <v>879957210</v>
      </c>
      <c r="F2019" s="16">
        <v>879957210</v>
      </c>
      <c r="G2019" s="12">
        <v>6.5000000000000002E-2</v>
      </c>
      <c r="H2019" s="12">
        <v>2894</v>
      </c>
      <c r="I2019" s="12">
        <v>0.08</v>
      </c>
      <c r="J2019" s="12" cm="1">
        <f t="array" ref="J2019:R2019">VLOOKUP(Merged_Sheet!A2019,'HUMAN RESOURCES'!A2019:M4709,{5,6,7,8,9,10,11,12,13},0)</f>
        <v>1.2E-2</v>
      </c>
      <c r="K2019" s="12">
        <v>4.0000000000000001E-3</v>
      </c>
      <c r="L2019" s="12">
        <v>77</v>
      </c>
      <c r="M2019" s="12">
        <v>65</v>
      </c>
      <c r="N2019" s="12">
        <v>0.14899999999999999</v>
      </c>
      <c r="O2019" s="12">
        <v>0.71199999999999997</v>
      </c>
      <c r="P2019" s="12">
        <v>0.13800000000000001</v>
      </c>
      <c r="Q2019" s="12">
        <v>9473000</v>
      </c>
      <c r="R2019" s="12">
        <v>0.75</v>
      </c>
      <c r="S2019" s="17" cm="1">
        <f t="array" ref="S2019:T2019">VLOOKUP(Merged_Sheet!A2019,Merged_Sheet!A2019:F4709,{5,6},0)</f>
        <v>879957210</v>
      </c>
      <c r="T2019" s="17">
        <v>879957210</v>
      </c>
      <c r="U2019" s="12" cm="1">
        <f t="array" ref="U2019:Z2019">VLOOKUP(Merged_Sheet!A2019,BUSINESS!A2019:J4709,{5,6,7,8,9,10},0)</f>
        <v>0.623</v>
      </c>
      <c r="V2019" s="12">
        <v>10</v>
      </c>
      <c r="W2019" s="12">
        <v>0</v>
      </c>
      <c r="X2019" s="12">
        <v>654</v>
      </c>
      <c r="Y2019" s="12">
        <v>0.39600000000000002</v>
      </c>
      <c r="Z2019" s="12">
        <v>1.1319999999999999</v>
      </c>
      <c r="AA2019" s="17" cm="1">
        <f t="array" ref="AA2019:AB2019">VLOOKUP(Merged_Sheet!A2019,Merged_Sheet!A2019:F4709,{5,6},0)</f>
        <v>879957210</v>
      </c>
      <c r="AB2019" s="17">
        <v>879957210</v>
      </c>
      <c r="AC2019" s="16">
        <f t="shared" si="187"/>
        <v>92.891080966958725</v>
      </c>
      <c r="AD2019" s="12">
        <f t="shared" si="188"/>
        <v>92.891080966958725</v>
      </c>
      <c r="AE2019" s="12">
        <f t="shared" si="189"/>
        <v>92.891080966958725</v>
      </c>
      <c r="AF2019" s="12">
        <f t="shared" si="190"/>
        <v>92.891080966958725</v>
      </c>
      <c r="AG2019" s="12">
        <f t="shared" si="191"/>
        <v>0.25</v>
      </c>
    </row>
    <row r="2020" spans="1:33" ht="14.5" x14ac:dyDescent="0.35">
      <c r="A2020" s="12" t="str">
        <f t="shared" si="186"/>
        <v>San Marino-Europe-2003</v>
      </c>
      <c r="B2020" s="13" t="s">
        <v>62</v>
      </c>
      <c r="C2020" s="14" t="s">
        <v>220</v>
      </c>
      <c r="D2020" s="15">
        <v>2003</v>
      </c>
      <c r="E2020" s="16" cm="1">
        <f t="array" ref="E2020:I2020">VLOOKUP(Merged_Sheet!A2020,GDP!A2020:I4710,{5,6,7,8,9},0)</f>
        <v>1122981525</v>
      </c>
      <c r="F2020" s="16">
        <v>1122981525</v>
      </c>
      <c r="G2020" s="12">
        <v>5.0999999999999997E-2</v>
      </c>
      <c r="H2020" s="12">
        <v>2837</v>
      </c>
      <c r="I2020" s="12">
        <v>7.4999999999999997E-2</v>
      </c>
      <c r="J2020" s="12" cm="1">
        <f t="array" ref="J2020:R2020">VLOOKUP(Merged_Sheet!A2020,'HUMAN RESOURCES'!A2020:M4710,{5,6,7,8,9,10,11,12,13},0)</f>
        <v>1.2E-2</v>
      </c>
      <c r="K2020" s="12">
        <v>6.0000000000000001E-3</v>
      </c>
      <c r="L2020" s="12">
        <v>77</v>
      </c>
      <c r="M2020" s="12">
        <v>72</v>
      </c>
      <c r="N2020" s="12">
        <v>0.193</v>
      </c>
      <c r="O2020" s="12">
        <v>0.68200000000000005</v>
      </c>
      <c r="P2020" s="12">
        <v>0.126</v>
      </c>
      <c r="Q2020" s="12">
        <v>620644</v>
      </c>
      <c r="R2020" s="12">
        <v>0.63300000000000001</v>
      </c>
      <c r="S2020" s="17" cm="1">
        <f t="array" ref="S2020:T2020">VLOOKUP(Merged_Sheet!A2020,Merged_Sheet!A2020:F4710,{5,6},0)</f>
        <v>1122981525</v>
      </c>
      <c r="T2020" s="17">
        <v>1122981525</v>
      </c>
      <c r="U2020" s="12" cm="1">
        <f t="array" ref="U2020:Z2020">VLOOKUP(Merged_Sheet!A2020,BUSINESS!A2020:J4710,{5,6,7,8,9,10},0)</f>
        <v>0.20899999999999999</v>
      </c>
      <c r="V2020" s="12">
        <v>10</v>
      </c>
      <c r="W2020" s="12">
        <v>0</v>
      </c>
      <c r="X2020" s="12">
        <v>372</v>
      </c>
      <c r="Y2020" s="12">
        <v>0.35599999999999998</v>
      </c>
      <c r="Z2020" s="12">
        <v>1.8680000000000001</v>
      </c>
      <c r="AA2020" s="17" cm="1">
        <f t="array" ref="AA2020:AB2020">VLOOKUP(Merged_Sheet!A2020,Merged_Sheet!A2020:F4710,{5,6},0)</f>
        <v>1122981525</v>
      </c>
      <c r="AB2020" s="17">
        <v>1122981525</v>
      </c>
      <c r="AC2020" s="16">
        <f t="shared" si="187"/>
        <v>1809.3811025322084</v>
      </c>
      <c r="AD2020" s="12">
        <f t="shared" si="188"/>
        <v>1809.3811025322084</v>
      </c>
      <c r="AE2020" s="12">
        <f t="shared" si="189"/>
        <v>1809.3811025322084</v>
      </c>
      <c r="AF2020" s="12">
        <f t="shared" si="190"/>
        <v>1809.3811025322084</v>
      </c>
      <c r="AG2020" s="12">
        <f t="shared" si="191"/>
        <v>0.36699999999999999</v>
      </c>
    </row>
    <row r="2021" spans="1:33" ht="14.5" x14ac:dyDescent="0.35">
      <c r="A2021" s="12" t="str">
        <f t="shared" si="186"/>
        <v>San Marino-Europe-2004</v>
      </c>
      <c r="B2021" s="13" t="s">
        <v>62</v>
      </c>
      <c r="C2021" s="14" t="s">
        <v>220</v>
      </c>
      <c r="D2021" s="15">
        <v>2004</v>
      </c>
      <c r="E2021" s="16" cm="1">
        <f t="array" ref="E2021:I2021">VLOOKUP(Merged_Sheet!A2021,GDP!A2021:I4711,{5,6,7,8,9},0)</f>
        <v>1317357835</v>
      </c>
      <c r="F2021" s="16">
        <v>1317357835</v>
      </c>
      <c r="G2021" s="12">
        <v>5.2999999999999999E-2</v>
      </c>
      <c r="H2021" s="12">
        <v>3359</v>
      </c>
      <c r="I2021" s="12">
        <v>7.0999999999999994E-2</v>
      </c>
      <c r="J2021" s="12" cm="1">
        <f t="array" ref="J2021:R2021">VLOOKUP(Merged_Sheet!A2021,'HUMAN RESOURCES'!A2021:M4711,{5,6,7,8,9,10,11,12,13},0)</f>
        <v>1.2E-2</v>
      </c>
      <c r="K2021" s="12">
        <v>3.0000000000000001E-3</v>
      </c>
      <c r="L2021" s="12">
        <v>82</v>
      </c>
      <c r="M2021" s="12">
        <v>77</v>
      </c>
      <c r="N2021" s="12">
        <v>0.17399999999999999</v>
      </c>
      <c r="O2021" s="12">
        <v>0.70799999999999996</v>
      </c>
      <c r="P2021" s="12">
        <v>0.11799999999999999</v>
      </c>
      <c r="Q2021" s="12">
        <v>1116513</v>
      </c>
      <c r="R2021" s="12">
        <v>0.67400000000000004</v>
      </c>
      <c r="S2021" s="17" cm="1">
        <f t="array" ref="S2021:T2021">VLOOKUP(Merged_Sheet!A2021,Merged_Sheet!A2021:F4711,{5,6},0)</f>
        <v>1317357835</v>
      </c>
      <c r="T2021" s="17">
        <v>1317357835</v>
      </c>
      <c r="U2021" s="12" cm="1">
        <f t="array" ref="U2021:Z2021">VLOOKUP(Merged_Sheet!A2021,BUSINESS!A2021:J4711,{5,6,7,8,9,10},0)</f>
        <v>0.22</v>
      </c>
      <c r="V2021" s="12">
        <v>8</v>
      </c>
      <c r="W2021" s="12">
        <v>0</v>
      </c>
      <c r="X2021" s="12">
        <v>149</v>
      </c>
      <c r="Y2021" s="12">
        <v>0.56899999999999995</v>
      </c>
      <c r="Z2021" s="12">
        <v>0.97699999999999998</v>
      </c>
      <c r="AA2021" s="17" cm="1">
        <f t="array" ref="AA2021:AB2021">VLOOKUP(Merged_Sheet!A2021,Merged_Sheet!A2021:F4711,{5,6},0)</f>
        <v>1317357835</v>
      </c>
      <c r="AB2021" s="17">
        <v>1317357835</v>
      </c>
      <c r="AC2021" s="16">
        <f t="shared" si="187"/>
        <v>1179.8858007027236</v>
      </c>
      <c r="AD2021" s="12">
        <f t="shared" si="188"/>
        <v>1179.8858007027236</v>
      </c>
      <c r="AE2021" s="12">
        <f t="shared" si="189"/>
        <v>1179.8858007027236</v>
      </c>
      <c r="AF2021" s="12">
        <f t="shared" si="190"/>
        <v>1179.8858007027236</v>
      </c>
      <c r="AG2021" s="12">
        <f t="shared" si="191"/>
        <v>0.32599999999999996</v>
      </c>
    </row>
    <row r="2022" spans="1:33" ht="14.5" x14ac:dyDescent="0.35">
      <c r="A2022" s="12" t="str">
        <f t="shared" si="186"/>
        <v>San Marino-Europe-2005</v>
      </c>
      <c r="B2022" s="13" t="s">
        <v>62</v>
      </c>
      <c r="C2022" s="14" t="s">
        <v>220</v>
      </c>
      <c r="D2022" s="15">
        <v>2005</v>
      </c>
      <c r="E2022" s="16" cm="1">
        <f t="array" ref="E2022:I2022">VLOOKUP(Merged_Sheet!A2022,GDP!A2022:I4712,{5,6,7,8,9},0)</f>
        <v>1375416604</v>
      </c>
      <c r="F2022" s="16">
        <v>1375416604</v>
      </c>
      <c r="G2022" s="12">
        <v>5.2999999999999999E-2</v>
      </c>
      <c r="H2022" s="12">
        <v>3399</v>
      </c>
      <c r="I2022" s="12">
        <v>7.1999999999999995E-2</v>
      </c>
      <c r="J2022" s="12" cm="1">
        <f t="array" ref="J2022:R2022">VLOOKUP(Merged_Sheet!A2022,'HUMAN RESOURCES'!A2022:M4712,{5,6,7,8,9,10,11,12,13},0)</f>
        <v>1.2E-2</v>
      </c>
      <c r="K2022" s="12">
        <v>4.0000000000000001E-3</v>
      </c>
      <c r="L2022" s="12">
        <v>83</v>
      </c>
      <c r="M2022" s="12">
        <v>78</v>
      </c>
      <c r="N2022" s="12">
        <v>0.16800000000000001</v>
      </c>
      <c r="O2022" s="12">
        <v>0.65800000000000003</v>
      </c>
      <c r="P2022" s="12">
        <v>0.17399999999999999</v>
      </c>
      <c r="Q2022" s="12">
        <v>11047744</v>
      </c>
      <c r="R2022" s="12">
        <v>0.97699999999999998</v>
      </c>
      <c r="S2022" s="17" cm="1">
        <f t="array" ref="S2022:T2022">VLOOKUP(Merged_Sheet!A2022,Merged_Sheet!A2022:F4712,{5,6},0)</f>
        <v>1375416604</v>
      </c>
      <c r="T2022" s="17">
        <v>1375416604</v>
      </c>
      <c r="U2022" s="12" cm="1">
        <f t="array" ref="U2022:Z2022">VLOOKUP(Merged_Sheet!A2022,BUSINESS!A2022:J4712,{5,6,7,8,9,10},0)</f>
        <v>0.56999999999999995</v>
      </c>
      <c r="V2022" s="12">
        <v>4</v>
      </c>
      <c r="W2022" s="12">
        <v>0</v>
      </c>
      <c r="X2022" s="12">
        <v>156</v>
      </c>
      <c r="Y2022" s="12">
        <v>0.81599999999999995</v>
      </c>
      <c r="Z2022" s="12">
        <v>1.135</v>
      </c>
      <c r="AA2022" s="17" cm="1">
        <f t="array" ref="AA2022:AB2022">VLOOKUP(Merged_Sheet!A2022,Merged_Sheet!A2022:F4712,{5,6},0)</f>
        <v>1375416604</v>
      </c>
      <c r="AB2022" s="17">
        <v>1375416604</v>
      </c>
      <c r="AC2022" s="16">
        <f t="shared" si="187"/>
        <v>124.49750863162652</v>
      </c>
      <c r="AD2022" s="12">
        <f t="shared" si="188"/>
        <v>124.49750863162652</v>
      </c>
      <c r="AE2022" s="12">
        <f t="shared" si="189"/>
        <v>124.49750863162652</v>
      </c>
      <c r="AF2022" s="12">
        <f t="shared" si="190"/>
        <v>124.49750863162652</v>
      </c>
      <c r="AG2022" s="12">
        <f t="shared" si="191"/>
        <v>2.300000000000002E-2</v>
      </c>
    </row>
    <row r="2023" spans="1:33" ht="14.5" x14ac:dyDescent="0.35">
      <c r="A2023" s="12" t="str">
        <f t="shared" si="186"/>
        <v>San Marino-Europe-2006</v>
      </c>
      <c r="B2023" s="13" t="s">
        <v>62</v>
      </c>
      <c r="C2023" s="14" t="s">
        <v>220</v>
      </c>
      <c r="D2023" s="15">
        <v>2006</v>
      </c>
      <c r="E2023" s="16" cm="1">
        <f t="array" ref="E2023:I2023">VLOOKUP(Merged_Sheet!A2023,GDP!A2023:I4713,{5,6,7,8,9},0)</f>
        <v>1469075398</v>
      </c>
      <c r="F2023" s="16">
        <v>1469075398</v>
      </c>
      <c r="G2023" s="12">
        <v>5.0999999999999997E-2</v>
      </c>
      <c r="H2023" s="12">
        <v>3444</v>
      </c>
      <c r="I2023" s="12">
        <v>6.7000000000000004E-2</v>
      </c>
      <c r="J2023" s="12" cm="1">
        <f t="array" ref="J2023:R2023">VLOOKUP(Merged_Sheet!A2023,'HUMAN RESOURCES'!A2023:M4713,{5,6,7,8,9,10,11,12,13},0)</f>
        <v>1.2E-2</v>
      </c>
      <c r="K2023" s="12">
        <v>0</v>
      </c>
      <c r="L2023" s="12">
        <v>84</v>
      </c>
      <c r="M2023" s="12">
        <v>79</v>
      </c>
      <c r="N2023" s="12">
        <v>0</v>
      </c>
      <c r="O2023" s="12">
        <v>0</v>
      </c>
      <c r="P2023" s="12">
        <v>0</v>
      </c>
      <c r="Q2023" s="12">
        <v>49551</v>
      </c>
      <c r="R2023" s="12">
        <v>0.41099999999999998</v>
      </c>
      <c r="S2023" s="17" cm="1">
        <f t="array" ref="S2023:T2023">VLOOKUP(Merged_Sheet!A2023,Merged_Sheet!A2023:F4713,{5,6},0)</f>
        <v>1469075398</v>
      </c>
      <c r="T2023" s="17">
        <v>1469075398</v>
      </c>
      <c r="U2023" s="12" cm="1">
        <f t="array" ref="U2023:Z2023">VLOOKUP(Merged_Sheet!A2023,BUSINESS!A2023:J4713,{5,6,7,8,9,10},0)</f>
        <v>0</v>
      </c>
      <c r="V2023" s="12">
        <v>0</v>
      </c>
      <c r="W2023" s="12">
        <v>0</v>
      </c>
      <c r="X2023" s="12">
        <v>0</v>
      </c>
      <c r="Y2023" s="12">
        <v>0.80700000000000005</v>
      </c>
      <c r="Z2023" s="12">
        <v>1.18</v>
      </c>
      <c r="AA2023" s="17" cm="1">
        <f t="array" ref="AA2023:AB2023">VLOOKUP(Merged_Sheet!A2023,Merged_Sheet!A2023:F4713,{5,6},0)</f>
        <v>1469075398</v>
      </c>
      <c r="AB2023" s="17">
        <v>1469075398</v>
      </c>
      <c r="AC2023" s="16">
        <f t="shared" si="187"/>
        <v>29647.74470747311</v>
      </c>
      <c r="AD2023" s="12">
        <f t="shared" si="188"/>
        <v>29647.74470747311</v>
      </c>
      <c r="AE2023" s="12">
        <f t="shared" si="189"/>
        <v>29647.74470747311</v>
      </c>
      <c r="AF2023" s="12">
        <f t="shared" si="190"/>
        <v>29647.74470747311</v>
      </c>
      <c r="AG2023" s="12">
        <f t="shared" si="191"/>
        <v>0.58899999999999997</v>
      </c>
    </row>
    <row r="2024" spans="1:33" ht="14.5" x14ac:dyDescent="0.35">
      <c r="A2024" s="12" t="str">
        <f t="shared" si="186"/>
        <v>San Marino-Europe-2007</v>
      </c>
      <c r="B2024" s="13" t="s">
        <v>62</v>
      </c>
      <c r="C2024" s="14" t="s">
        <v>220</v>
      </c>
      <c r="D2024" s="15">
        <v>2007</v>
      </c>
      <c r="E2024" s="16" cm="1">
        <f t="array" ref="E2024:I2024">VLOOKUP(Merged_Sheet!A2024,GDP!A2024:I4714,{5,6,7,8,9},0)</f>
        <v>1687653983</v>
      </c>
      <c r="F2024" s="16">
        <v>1687653983</v>
      </c>
      <c r="G2024" s="12">
        <v>0.05</v>
      </c>
      <c r="H2024" s="12">
        <v>3872</v>
      </c>
      <c r="I2024" s="12">
        <v>7.5999999999999998E-2</v>
      </c>
      <c r="J2024" s="12" cm="1">
        <f t="array" ref="J2024:R2024">VLOOKUP(Merged_Sheet!A2024,'HUMAN RESOURCES'!A2024:M4714,{5,6,7,8,9,10,11,12,13},0)</f>
        <v>1.2E-2</v>
      </c>
      <c r="K2024" s="12">
        <v>3.0000000000000001E-3</v>
      </c>
      <c r="L2024" s="12">
        <v>84</v>
      </c>
      <c r="M2024" s="12">
        <v>79</v>
      </c>
      <c r="N2024" s="12">
        <v>0.187</v>
      </c>
      <c r="O2024" s="12">
        <v>0.66100000000000003</v>
      </c>
      <c r="P2024" s="12">
        <v>0.152</v>
      </c>
      <c r="Q2024" s="12">
        <v>4953088</v>
      </c>
      <c r="R2024" s="12">
        <v>0.79400000000000004</v>
      </c>
      <c r="S2024" s="17" cm="1">
        <f t="array" ref="S2024:T2024">VLOOKUP(Merged_Sheet!A2024,Merged_Sheet!A2024:F4714,{5,6},0)</f>
        <v>1687653983</v>
      </c>
      <c r="T2024" s="17">
        <v>1687653983</v>
      </c>
      <c r="U2024" s="12" cm="1">
        <f t="array" ref="U2024:Z2024">VLOOKUP(Merged_Sheet!A2024,BUSINESS!A2024:J4714,{5,6,7,8,9,10},0)</f>
        <v>0.40699999999999997</v>
      </c>
      <c r="V2024" s="12">
        <v>7</v>
      </c>
      <c r="W2024" s="12">
        <v>0</v>
      </c>
      <c r="X2024" s="12">
        <v>87</v>
      </c>
      <c r="Y2024" s="12">
        <v>0.93500000000000005</v>
      </c>
      <c r="Z2024" s="12">
        <v>1.1579999999999999</v>
      </c>
      <c r="AA2024" s="17" cm="1">
        <f t="array" ref="AA2024:AB2024">VLOOKUP(Merged_Sheet!A2024,Merged_Sheet!A2024:F4714,{5,6},0)</f>
        <v>1687653983</v>
      </c>
      <c r="AB2024" s="17">
        <v>1687653983</v>
      </c>
      <c r="AC2024" s="16">
        <f t="shared" si="187"/>
        <v>340.72763960583779</v>
      </c>
      <c r="AD2024" s="12">
        <f t="shared" si="188"/>
        <v>340.72763960583779</v>
      </c>
      <c r="AE2024" s="12">
        <f t="shared" si="189"/>
        <v>340.72763960583779</v>
      </c>
      <c r="AF2024" s="12">
        <f t="shared" si="190"/>
        <v>340.72763960583779</v>
      </c>
      <c r="AG2024" s="12">
        <f t="shared" si="191"/>
        <v>0.20599999999999996</v>
      </c>
    </row>
    <row r="2025" spans="1:33" ht="14.5" x14ac:dyDescent="0.35">
      <c r="A2025" s="12" t="str">
        <f t="shared" si="186"/>
        <v>San Marino-Europe-2008</v>
      </c>
      <c r="B2025" s="13" t="s">
        <v>62</v>
      </c>
      <c r="C2025" s="14" t="s">
        <v>220</v>
      </c>
      <c r="D2025" s="15">
        <v>2008</v>
      </c>
      <c r="E2025" s="16" cm="1">
        <f t="array" ref="E2025:I2025">VLOOKUP(Merged_Sheet!A2025,GDP!A2025:I4715,{5,6,7,8,9},0)</f>
        <v>1899809580</v>
      </c>
      <c r="F2025" s="16">
        <v>1899809580</v>
      </c>
      <c r="G2025" s="12">
        <v>0.05</v>
      </c>
      <c r="H2025" s="12">
        <v>4069</v>
      </c>
      <c r="I2025" s="12">
        <v>7.9000000000000001E-2</v>
      </c>
      <c r="J2025" s="12" cm="1">
        <f t="array" ref="J2025:R2025">VLOOKUP(Merged_Sheet!A2025,'HUMAN RESOURCES'!A2025:M4715,{5,6,7,8,9,10,11,12,13},0)</f>
        <v>1.2E-2</v>
      </c>
      <c r="K2025" s="12">
        <v>2E-3</v>
      </c>
      <c r="L2025" s="12">
        <v>84</v>
      </c>
      <c r="M2025" s="12">
        <v>80</v>
      </c>
      <c r="N2025" s="12">
        <v>0.16600000000000001</v>
      </c>
      <c r="O2025" s="12">
        <v>0.64900000000000002</v>
      </c>
      <c r="P2025" s="12">
        <v>0.185</v>
      </c>
      <c r="Q2025" s="12">
        <v>9449213</v>
      </c>
      <c r="R2025" s="12">
        <v>0.85199999999999998</v>
      </c>
      <c r="S2025" s="17" cm="1">
        <f t="array" ref="S2025:T2025">VLOOKUP(Merged_Sheet!A2025,Merged_Sheet!A2025:F4715,{5,6},0)</f>
        <v>1899809580</v>
      </c>
      <c r="T2025" s="17">
        <v>1899809580</v>
      </c>
      <c r="U2025" s="12" cm="1">
        <f t="array" ref="U2025:Z2025">VLOOKUP(Merged_Sheet!A2025,BUSINESS!A2025:J4715,{5,6,7,8,9,10},0)</f>
        <v>0.52</v>
      </c>
      <c r="V2025" s="12">
        <v>16</v>
      </c>
      <c r="W2025" s="12">
        <v>0</v>
      </c>
      <c r="X2025" s="12">
        <v>122</v>
      </c>
      <c r="Y2025" s="12">
        <v>0.92800000000000005</v>
      </c>
      <c r="Z2025" s="12">
        <v>1.212</v>
      </c>
      <c r="AA2025" s="17" cm="1">
        <f t="array" ref="AA2025:AB2025">VLOOKUP(Merged_Sheet!A2025,Merged_Sheet!A2025:F4715,{5,6},0)</f>
        <v>1899809580</v>
      </c>
      <c r="AB2025" s="17">
        <v>1899809580</v>
      </c>
      <c r="AC2025" s="16">
        <f t="shared" si="187"/>
        <v>201.05479472205781</v>
      </c>
      <c r="AD2025" s="12">
        <f t="shared" si="188"/>
        <v>201.05479472205781</v>
      </c>
      <c r="AE2025" s="12">
        <f t="shared" si="189"/>
        <v>201.05479472205781</v>
      </c>
      <c r="AF2025" s="12">
        <f t="shared" si="190"/>
        <v>201.05479472205781</v>
      </c>
      <c r="AG2025" s="12">
        <f t="shared" si="191"/>
        <v>0.14800000000000002</v>
      </c>
    </row>
    <row r="2026" spans="1:33" ht="14.5" x14ac:dyDescent="0.35">
      <c r="A2026" s="12" t="str">
        <f t="shared" si="186"/>
        <v>San Marino-Europe-2009</v>
      </c>
      <c r="B2026" s="13" t="s">
        <v>62</v>
      </c>
      <c r="C2026" s="14" t="s">
        <v>220</v>
      </c>
      <c r="D2026" s="15">
        <v>2009</v>
      </c>
      <c r="E2026" s="16" cm="1">
        <f t="array" ref="E2026:I2026">VLOOKUP(Merged_Sheet!A2026,GDP!A2026:I4716,{5,6,7,8,9},0)</f>
        <v>0</v>
      </c>
      <c r="F2026" s="16">
        <v>1899809580</v>
      </c>
      <c r="G2026" s="12">
        <v>5.0999999999999997E-2</v>
      </c>
      <c r="H2026" s="12">
        <v>3548</v>
      </c>
      <c r="I2026" s="12">
        <v>5.7000000000000002E-2</v>
      </c>
      <c r="J2026" s="12" cm="1">
        <f t="array" ref="J2026:R2026">VLOOKUP(Merged_Sheet!A2026,'HUMAN RESOURCES'!A2026:M4716,{5,6,7,8,9,10,11,12,13},0)</f>
        <v>1.2999999999999999E-2</v>
      </c>
      <c r="K2026" s="12">
        <v>0.01</v>
      </c>
      <c r="L2026" s="12">
        <v>76</v>
      </c>
      <c r="M2026" s="12">
        <v>64</v>
      </c>
      <c r="N2026" s="12">
        <v>0.151</v>
      </c>
      <c r="O2026" s="12">
        <v>0.71799999999999997</v>
      </c>
      <c r="P2026" s="12">
        <v>0.13</v>
      </c>
      <c r="Q2026" s="12">
        <v>142956460</v>
      </c>
      <c r="R2026" s="12">
        <v>0.73699999999999999</v>
      </c>
      <c r="S2026" s="17" cm="1">
        <f t="array" ref="S2026:T2026">VLOOKUP(Merged_Sheet!A2026,Merged_Sheet!A2026:F4716,{5,6},0)</f>
        <v>0</v>
      </c>
      <c r="T2026" s="17">
        <v>1899809580</v>
      </c>
      <c r="U2026" s="12" cm="1">
        <f t="array" ref="U2026:Z2026">VLOOKUP(Merged_Sheet!A2026,BUSINESS!A2026:J4716,{5,6,7,8,9,10},0)</f>
        <v>0.46899999999999997</v>
      </c>
      <c r="V2026" s="12">
        <v>29</v>
      </c>
      <c r="W2026" s="12">
        <v>0</v>
      </c>
      <c r="X2026" s="12">
        <v>290</v>
      </c>
      <c r="Y2026" s="12">
        <v>0.49</v>
      </c>
      <c r="Z2026" s="12">
        <v>1.42</v>
      </c>
      <c r="AA2026" s="17" cm="1">
        <f t="array" ref="AA2026:AB2026">VLOOKUP(Merged_Sheet!A2026,Merged_Sheet!A2026:F4716,{5,6},0)</f>
        <v>0</v>
      </c>
      <c r="AB2026" s="17">
        <v>1899809580</v>
      </c>
      <c r="AC2026" s="16">
        <f t="shared" si="187"/>
        <v>13.289427983877049</v>
      </c>
      <c r="AD2026" s="12">
        <f t="shared" si="188"/>
        <v>13.289427983877049</v>
      </c>
      <c r="AE2026" s="12">
        <f t="shared" si="189"/>
        <v>0</v>
      </c>
      <c r="AF2026" s="12">
        <f t="shared" si="190"/>
        <v>13.289427983877049</v>
      </c>
      <c r="AG2026" s="12">
        <f t="shared" si="191"/>
        <v>0.26300000000000001</v>
      </c>
    </row>
    <row r="2027" spans="1:33" ht="14.5" x14ac:dyDescent="0.35">
      <c r="A2027" s="12" t="str">
        <f t="shared" si="186"/>
        <v>San Marino-Europe-2010</v>
      </c>
      <c r="B2027" s="13" t="s">
        <v>62</v>
      </c>
      <c r="C2027" s="14" t="s">
        <v>220</v>
      </c>
      <c r="D2027" s="15">
        <v>2010</v>
      </c>
      <c r="E2027" s="16" cm="1">
        <f t="array" ref="E2027:I2027">VLOOKUP(Merged_Sheet!A2027,GDP!A2027:I4717,{5,6,7,8,9},0)</f>
        <v>0</v>
      </c>
      <c r="F2027" s="16">
        <v>0</v>
      </c>
      <c r="G2027" s="12">
        <v>5.2999999999999999E-2</v>
      </c>
      <c r="H2027" s="12">
        <v>3319</v>
      </c>
      <c r="I2027" s="12">
        <v>5.3999999999999999E-2</v>
      </c>
      <c r="J2027" s="12" cm="1">
        <f t="array" ref="J2027:R2027">VLOOKUP(Merged_Sheet!A2027,'HUMAN RESOURCES'!A2027:M4717,{5,6,7,8,9,10,11,12,13},0)</f>
        <v>1.2999999999999999E-2</v>
      </c>
      <c r="K2027" s="12">
        <v>1.4E-2</v>
      </c>
      <c r="L2027" s="12">
        <v>80</v>
      </c>
      <c r="M2027" s="12">
        <v>74</v>
      </c>
      <c r="N2027" s="12">
        <v>0.221</v>
      </c>
      <c r="O2027" s="12">
        <v>0.67600000000000005</v>
      </c>
      <c r="P2027" s="12">
        <v>0.10299999999999999</v>
      </c>
      <c r="Q2027" s="12">
        <v>2829337</v>
      </c>
      <c r="R2027" s="12">
        <v>0.53200000000000003</v>
      </c>
      <c r="S2027" s="17" cm="1">
        <f t="array" ref="S2027:T2027">VLOOKUP(Merged_Sheet!A2027,Merged_Sheet!A2027:F4717,{5,6},0)</f>
        <v>0</v>
      </c>
      <c r="T2027" s="17">
        <v>0</v>
      </c>
      <c r="U2027" s="12" cm="1">
        <f t="array" ref="U2027:Z2027">VLOOKUP(Merged_Sheet!A2027,BUSINESS!A2027:J4717,{5,6,7,8,9,10},0)</f>
        <v>0.315</v>
      </c>
      <c r="V2027" s="12">
        <v>6</v>
      </c>
      <c r="W2027" s="12">
        <v>0</v>
      </c>
      <c r="X2027" s="12">
        <v>371</v>
      </c>
      <c r="Y2027" s="12">
        <v>0.49</v>
      </c>
      <c r="Z2027" s="12">
        <v>0.98299999999999998</v>
      </c>
      <c r="AA2027" s="17" cm="1">
        <f t="array" ref="AA2027:AB2027">VLOOKUP(Merged_Sheet!A2027,Merged_Sheet!A2027:F4717,{5,6},0)</f>
        <v>0</v>
      </c>
      <c r="AB2027" s="17">
        <v>0</v>
      </c>
      <c r="AC2027" s="16">
        <f t="shared" si="187"/>
        <v>0</v>
      </c>
      <c r="AD2027" s="12">
        <f t="shared" si="188"/>
        <v>0</v>
      </c>
      <c r="AE2027" s="12">
        <f t="shared" si="189"/>
        <v>0</v>
      </c>
      <c r="AF2027" s="12">
        <f t="shared" si="190"/>
        <v>0</v>
      </c>
      <c r="AG2027" s="12">
        <f t="shared" si="191"/>
        <v>0.46799999999999997</v>
      </c>
    </row>
    <row r="2028" spans="1:33" ht="14.5" x14ac:dyDescent="0.35">
      <c r="A2028" s="12" t="str">
        <f t="shared" si="186"/>
        <v>San Marino-Europe-2011</v>
      </c>
      <c r="B2028" s="13" t="s">
        <v>62</v>
      </c>
      <c r="C2028" s="14" t="s">
        <v>220</v>
      </c>
      <c r="D2028" s="15">
        <v>2011</v>
      </c>
      <c r="E2028" s="16" cm="1">
        <f t="array" ref="E2028:I2028">VLOOKUP(Merged_Sheet!A2028,GDP!A2028:I4718,{5,6,7,8,9},0)</f>
        <v>0</v>
      </c>
      <c r="F2028" s="16">
        <v>0</v>
      </c>
      <c r="G2028" s="12">
        <v>5.5E-2</v>
      </c>
      <c r="H2028" s="12">
        <v>3553</v>
      </c>
      <c r="I2028" s="12">
        <v>5.8999999999999997E-2</v>
      </c>
      <c r="J2028" s="12" cm="1">
        <f t="array" ref="J2028:R2028">VLOOKUP(Merged_Sheet!A2028,'HUMAN RESOURCES'!A2028:M4718,{5,6,7,8,9,10,11,12,13},0)</f>
        <v>1.2999999999999999E-2</v>
      </c>
      <c r="K2028" s="12">
        <v>4.0000000000000001E-3</v>
      </c>
      <c r="L2028" s="12">
        <v>83</v>
      </c>
      <c r="M2028" s="12">
        <v>79</v>
      </c>
      <c r="N2028" s="12">
        <v>0.17499999999999999</v>
      </c>
      <c r="O2028" s="12">
        <v>0.65600000000000003</v>
      </c>
      <c r="P2028" s="12">
        <v>0.16900000000000001</v>
      </c>
      <c r="Q2028" s="12">
        <v>63258918</v>
      </c>
      <c r="R2028" s="12">
        <v>0.81599999999999995</v>
      </c>
      <c r="S2028" s="17" cm="1">
        <f t="array" ref="S2028:T2028">VLOOKUP(Merged_Sheet!A2028,Merged_Sheet!A2028:F4718,{5,6},0)</f>
        <v>0</v>
      </c>
      <c r="T2028" s="17">
        <v>0</v>
      </c>
      <c r="U2028" s="12" cm="1">
        <f t="array" ref="U2028:Z2028">VLOOKUP(Merged_Sheet!A2028,BUSINESS!A2028:J4718,{5,6,7,8,9,10},0)</f>
        <v>0.36099999999999999</v>
      </c>
      <c r="V2028" s="12">
        <v>12</v>
      </c>
      <c r="W2028" s="12">
        <v>0</v>
      </c>
      <c r="X2028" s="12">
        <v>110</v>
      </c>
      <c r="Y2028" s="12">
        <v>0.85399999999999998</v>
      </c>
      <c r="Z2028" s="12">
        <v>1.236</v>
      </c>
      <c r="AA2028" s="17" cm="1">
        <f t="array" ref="AA2028:AB2028">VLOOKUP(Merged_Sheet!A2028,Merged_Sheet!A2028:F4718,{5,6},0)</f>
        <v>0</v>
      </c>
      <c r="AB2028" s="17">
        <v>0</v>
      </c>
      <c r="AC2028" s="16">
        <f t="shared" si="187"/>
        <v>0</v>
      </c>
      <c r="AD2028" s="12">
        <f t="shared" si="188"/>
        <v>0</v>
      </c>
      <c r="AE2028" s="12">
        <f t="shared" si="189"/>
        <v>0</v>
      </c>
      <c r="AF2028" s="12">
        <f t="shared" si="190"/>
        <v>0</v>
      </c>
      <c r="AG2028" s="12">
        <f t="shared" si="191"/>
        <v>0.18400000000000005</v>
      </c>
    </row>
    <row r="2029" spans="1:33" ht="14.5" x14ac:dyDescent="0.35">
      <c r="A2029" s="12" t="str">
        <f t="shared" si="186"/>
        <v>San Marino-Europe-2012</v>
      </c>
      <c r="B2029" s="13" t="s">
        <v>62</v>
      </c>
      <c r="C2029" s="14" t="s">
        <v>220</v>
      </c>
      <c r="D2029" s="15">
        <v>2012</v>
      </c>
      <c r="E2029" s="16" cm="1">
        <f t="array" ref="E2029:I2029">VLOOKUP(Merged_Sheet!A2029,GDP!A2029:I4719,{5,6,7,8,9},0)</f>
        <v>0</v>
      </c>
      <c r="F2029" s="16">
        <v>0</v>
      </c>
      <c r="G2029" s="12">
        <v>6.5000000000000002E-2</v>
      </c>
      <c r="H2029" s="12">
        <v>3792</v>
      </c>
      <c r="I2029" s="12">
        <v>0</v>
      </c>
      <c r="J2029" s="12" cm="1">
        <f t="array" ref="J2029:R2029">VLOOKUP(Merged_Sheet!A2029,'HUMAN RESOURCES'!A2029:M4719,{5,6,7,8,9,10,11,12,13},0)</f>
        <v>1.2999999999999999E-2</v>
      </c>
      <c r="K2029" s="12">
        <v>4.0000000000000001E-3</v>
      </c>
      <c r="L2029" s="12">
        <v>86</v>
      </c>
      <c r="M2029" s="12">
        <v>79</v>
      </c>
      <c r="N2029" s="12">
        <v>0.183</v>
      </c>
      <c r="O2029" s="12">
        <v>0.64600000000000002</v>
      </c>
      <c r="P2029" s="12">
        <v>0.17100000000000001</v>
      </c>
      <c r="Q2029" s="12">
        <v>65343588</v>
      </c>
      <c r="R2029" s="12">
        <v>0.78600000000000003</v>
      </c>
      <c r="S2029" s="17" cm="1">
        <f t="array" ref="S2029:T2029">VLOOKUP(Merged_Sheet!A2029,Merged_Sheet!A2029:F4719,{5,6},0)</f>
        <v>0</v>
      </c>
      <c r="T2029" s="17">
        <v>0</v>
      </c>
      <c r="U2029" s="12" cm="1">
        <f t="array" ref="U2029:Z2029">VLOOKUP(Merged_Sheet!A2029,BUSINESS!A2029:J4719,{5,6,7,8,9,10},0)</f>
        <v>0.64700000000000002</v>
      </c>
      <c r="V2029" s="12">
        <v>7</v>
      </c>
      <c r="W2029" s="12">
        <v>0</v>
      </c>
      <c r="X2029" s="12">
        <v>132</v>
      </c>
      <c r="Y2029" s="12">
        <v>0.77800000000000002</v>
      </c>
      <c r="Z2029" s="12">
        <v>0.94099999999999995</v>
      </c>
      <c r="AA2029" s="17" cm="1">
        <f t="array" ref="AA2029:AB2029">VLOOKUP(Merged_Sheet!A2029,Merged_Sheet!A2029:F4719,{5,6},0)</f>
        <v>0</v>
      </c>
      <c r="AB2029" s="17">
        <v>0</v>
      </c>
      <c r="AC2029" s="16">
        <f t="shared" si="187"/>
        <v>0</v>
      </c>
      <c r="AD2029" s="12">
        <f t="shared" si="188"/>
        <v>0</v>
      </c>
      <c r="AE2029" s="12">
        <f t="shared" si="189"/>
        <v>0</v>
      </c>
      <c r="AF2029" s="12">
        <f t="shared" si="190"/>
        <v>0</v>
      </c>
      <c r="AG2029" s="12">
        <f t="shared" si="191"/>
        <v>0.21399999999999997</v>
      </c>
    </row>
    <row r="2030" spans="1:33" ht="14.5" x14ac:dyDescent="0.35">
      <c r="A2030" s="12" t="str">
        <f t="shared" si="186"/>
        <v>Sao Tome and Principe-Africa-2000</v>
      </c>
      <c r="B2030" s="13" t="s">
        <v>64</v>
      </c>
      <c r="C2030" s="14" t="s">
        <v>221</v>
      </c>
      <c r="D2030" s="15">
        <v>2000</v>
      </c>
      <c r="E2030" s="16" cm="1">
        <f t="array" ref="E2030:I2030">VLOOKUP(Merged_Sheet!A2030,GDP!A2030:I4720,{5,6,7,8,9},0)</f>
        <v>76709305</v>
      </c>
      <c r="F2030" s="16">
        <v>76709305</v>
      </c>
      <c r="G2030" s="12">
        <v>8.8999999999999996E-2</v>
      </c>
      <c r="H2030" s="12">
        <v>46</v>
      </c>
      <c r="I2030" s="12">
        <v>0.39700000000000002</v>
      </c>
      <c r="J2030" s="12" cm="1">
        <f t="array" ref="J2030:R2030">VLOOKUP(Merged_Sheet!A2030,'HUMAN RESOURCES'!A2030:M4720,{5,6,7,8,9,10,11,12,13},0)</f>
        <v>1.4E-2</v>
      </c>
      <c r="K2030" s="12">
        <v>2E-3</v>
      </c>
      <c r="L2030" s="12">
        <v>84</v>
      </c>
      <c r="M2030" s="12">
        <v>81</v>
      </c>
      <c r="N2030" s="12">
        <v>0.20799999999999999</v>
      </c>
      <c r="O2030" s="12">
        <v>0.66900000000000004</v>
      </c>
      <c r="P2030" s="12">
        <v>0.123</v>
      </c>
      <c r="Q2030" s="12">
        <v>319014</v>
      </c>
      <c r="R2030" s="12">
        <v>0.93700000000000006</v>
      </c>
      <c r="S2030" s="17" cm="1">
        <f t="array" ref="S2030:T2030">VLOOKUP(Merged_Sheet!A2030,Merged_Sheet!A2030:F4720,{5,6},0)</f>
        <v>76709305</v>
      </c>
      <c r="T2030" s="17">
        <v>76709305</v>
      </c>
      <c r="U2030" s="12" cm="1">
        <f t="array" ref="U2030:Z2030">VLOOKUP(Merged_Sheet!A2030,BUSINESS!A2030:J4720,{5,6,7,8,9,10},0)</f>
        <v>0.29599999999999999</v>
      </c>
      <c r="V2030" s="12">
        <v>5</v>
      </c>
      <c r="W2030" s="12">
        <v>0</v>
      </c>
      <c r="X2030" s="12">
        <v>140</v>
      </c>
      <c r="Y2030" s="12">
        <v>0.94799999999999995</v>
      </c>
      <c r="Z2030" s="12">
        <v>1.0680000000000001</v>
      </c>
      <c r="AA2030" s="17" cm="1">
        <f t="array" ref="AA2030:AB2030">VLOOKUP(Merged_Sheet!A2030,Merged_Sheet!A2030:F4720,{5,6},0)</f>
        <v>76709305</v>
      </c>
      <c r="AB2030" s="17">
        <v>76709305</v>
      </c>
      <c r="AC2030" s="16">
        <f t="shared" si="187"/>
        <v>240.45748775915791</v>
      </c>
      <c r="AD2030" s="12">
        <f t="shared" si="188"/>
        <v>240.45748775915791</v>
      </c>
      <c r="AE2030" s="12">
        <f t="shared" si="189"/>
        <v>240.45748775915791</v>
      </c>
      <c r="AF2030" s="12">
        <f t="shared" si="190"/>
        <v>240.45748775915791</v>
      </c>
      <c r="AG2030" s="12">
        <f t="shared" si="191"/>
        <v>6.2999999999999945E-2</v>
      </c>
    </row>
    <row r="2031" spans="1:33" ht="14.5" x14ac:dyDescent="0.35">
      <c r="A2031" s="12" t="str">
        <f t="shared" si="186"/>
        <v>Sao Tome and Principe-Africa-2001</v>
      </c>
      <c r="B2031" s="13" t="s">
        <v>64</v>
      </c>
      <c r="C2031" s="14" t="s">
        <v>221</v>
      </c>
      <c r="D2031" s="15">
        <v>2001</v>
      </c>
      <c r="E2031" s="16" cm="1">
        <f t="array" ref="E2031:I2031">VLOOKUP(Merged_Sheet!A2031,GDP!A2031:I4721,{5,6,7,8,9},0)</f>
        <v>76553443</v>
      </c>
      <c r="F2031" s="16">
        <v>76553443</v>
      </c>
      <c r="G2031" s="12">
        <v>0.10299999999999999</v>
      </c>
      <c r="H2031" s="12">
        <v>52</v>
      </c>
      <c r="I2031" s="12">
        <v>0.37</v>
      </c>
      <c r="J2031" s="12" cm="1">
        <f t="array" ref="J2031:R2031">VLOOKUP(Merged_Sheet!A2031,'HUMAN RESOURCES'!A2031:M4721,{5,6,7,8,9,10,11,12,13},0)</f>
        <v>1.6E-2</v>
      </c>
      <c r="K2031" s="12">
        <v>3.0000000000000001E-3</v>
      </c>
      <c r="L2031" s="12">
        <v>83</v>
      </c>
      <c r="M2031" s="12">
        <v>79</v>
      </c>
      <c r="N2031" s="12">
        <v>0.215</v>
      </c>
      <c r="O2031" s="12">
        <v>0.67</v>
      </c>
      <c r="P2031" s="12">
        <v>0.115</v>
      </c>
      <c r="Q2031" s="12">
        <v>4576794</v>
      </c>
      <c r="R2031" s="12">
        <v>0.621</v>
      </c>
      <c r="S2031" s="17" cm="1">
        <f t="array" ref="S2031:T2031">VLOOKUP(Merged_Sheet!A2031,Merged_Sheet!A2031:F4721,{5,6},0)</f>
        <v>76553443</v>
      </c>
      <c r="T2031" s="17">
        <v>76553443</v>
      </c>
      <c r="U2031" s="12" cm="1">
        <f t="array" ref="U2031:Z2031">VLOOKUP(Merged_Sheet!A2031,BUSINESS!A2031:J4721,{5,6,7,8,9,10},0)</f>
        <v>0.254</v>
      </c>
      <c r="V2031" s="12">
        <v>13</v>
      </c>
      <c r="W2031" s="12">
        <v>0</v>
      </c>
      <c r="X2031" s="12">
        <v>76</v>
      </c>
      <c r="Y2031" s="12">
        <v>0.749</v>
      </c>
      <c r="Z2031" s="12">
        <v>1.085</v>
      </c>
      <c r="AA2031" s="17" cm="1">
        <f t="array" ref="AA2031:AB2031">VLOOKUP(Merged_Sheet!A2031,Merged_Sheet!A2031:F4721,{5,6},0)</f>
        <v>76553443</v>
      </c>
      <c r="AB2031" s="17">
        <v>76553443</v>
      </c>
      <c r="AC2031" s="16">
        <f t="shared" si="187"/>
        <v>16.726434049686308</v>
      </c>
      <c r="AD2031" s="12">
        <f t="shared" si="188"/>
        <v>16.726434049686308</v>
      </c>
      <c r="AE2031" s="12">
        <f t="shared" si="189"/>
        <v>16.726434049686308</v>
      </c>
      <c r="AF2031" s="12">
        <f t="shared" si="190"/>
        <v>16.726434049686308</v>
      </c>
      <c r="AG2031" s="12">
        <f t="shared" si="191"/>
        <v>0.379</v>
      </c>
    </row>
    <row r="2032" spans="1:33" ht="14.5" x14ac:dyDescent="0.35">
      <c r="A2032" s="12" t="str">
        <f t="shared" si="186"/>
        <v>Sao Tome and Principe-Africa-2002</v>
      </c>
      <c r="B2032" s="13" t="s">
        <v>64</v>
      </c>
      <c r="C2032" s="14" t="s">
        <v>221</v>
      </c>
      <c r="D2032" s="15">
        <v>2002</v>
      </c>
      <c r="E2032" s="16" cm="1">
        <f t="array" ref="E2032:I2032">VLOOKUP(Merged_Sheet!A2032,GDP!A2032:I4722,{5,6,7,8,9},0)</f>
        <v>84617971</v>
      </c>
      <c r="F2032" s="16">
        <v>84617971</v>
      </c>
      <c r="G2032" s="12">
        <v>0.106</v>
      </c>
      <c r="H2032" s="12">
        <v>59</v>
      </c>
      <c r="I2032" s="12">
        <v>0.374</v>
      </c>
      <c r="J2032" s="12" cm="1">
        <f t="array" ref="J2032:R2032">VLOOKUP(Merged_Sheet!A2032,'HUMAN RESOURCES'!A2032:M4722,{5,6,7,8,9,10,11,12,13},0)</f>
        <v>1.7000000000000001E-2</v>
      </c>
      <c r="K2032" s="12">
        <v>1.9E-2</v>
      </c>
      <c r="L2032" s="12">
        <v>78</v>
      </c>
      <c r="M2032" s="12">
        <v>71</v>
      </c>
      <c r="N2032" s="12">
        <v>0.26400000000000001</v>
      </c>
      <c r="O2032" s="12">
        <v>0.66500000000000004</v>
      </c>
      <c r="P2032" s="12">
        <v>7.1999999999999995E-2</v>
      </c>
      <c r="Q2032" s="12">
        <v>73058638</v>
      </c>
      <c r="R2032" s="12">
        <v>0.71299999999999997</v>
      </c>
      <c r="S2032" s="17" cm="1">
        <f t="array" ref="S2032:T2032">VLOOKUP(Merged_Sheet!A2032,Merged_Sheet!A2032:F4722,{5,6},0)</f>
        <v>84617971</v>
      </c>
      <c r="T2032" s="17">
        <v>84617971</v>
      </c>
      <c r="U2032" s="12" cm="1">
        <f t="array" ref="U2032:Z2032">VLOOKUP(Merged_Sheet!A2032,BUSINESS!A2032:J4722,{5,6,7,8,9,10},0)</f>
        <v>0.4</v>
      </c>
      <c r="V2032" s="12">
        <v>6</v>
      </c>
      <c r="W2032" s="12">
        <v>0</v>
      </c>
      <c r="X2032" s="12">
        <v>226</v>
      </c>
      <c r="Y2032" s="12">
        <v>0.43099999999999999</v>
      </c>
      <c r="Z2032" s="12">
        <v>0.89400000000000002</v>
      </c>
      <c r="AA2032" s="17" cm="1">
        <f t="array" ref="AA2032:AB2032">VLOOKUP(Merged_Sheet!A2032,Merged_Sheet!A2032:F4722,{5,6},0)</f>
        <v>84617971</v>
      </c>
      <c r="AB2032" s="17">
        <v>84617971</v>
      </c>
      <c r="AC2032" s="16">
        <f t="shared" si="187"/>
        <v>1.1582199356084355</v>
      </c>
      <c r="AD2032" s="12">
        <f t="shared" si="188"/>
        <v>1.1582199356084355</v>
      </c>
      <c r="AE2032" s="12">
        <f t="shared" si="189"/>
        <v>1.1582199356084355</v>
      </c>
      <c r="AF2032" s="12">
        <f t="shared" si="190"/>
        <v>1.1582199356084355</v>
      </c>
      <c r="AG2032" s="12">
        <f t="shared" si="191"/>
        <v>0.28700000000000003</v>
      </c>
    </row>
    <row r="2033" spans="1:33" ht="14.5" x14ac:dyDescent="0.35">
      <c r="A2033" s="12" t="str">
        <f t="shared" si="186"/>
        <v>Sao Tome and Principe-Africa-2003</v>
      </c>
      <c r="B2033" s="13" t="s">
        <v>64</v>
      </c>
      <c r="C2033" s="14" t="s">
        <v>221</v>
      </c>
      <c r="D2033" s="15">
        <v>2003</v>
      </c>
      <c r="E2033" s="16" cm="1">
        <f t="array" ref="E2033:I2033">VLOOKUP(Merged_Sheet!A2033,GDP!A2033:I4723,{5,6,7,8,9},0)</f>
        <v>101315400</v>
      </c>
      <c r="F2033" s="16">
        <v>101315400</v>
      </c>
      <c r="G2033" s="12">
        <v>0.11799999999999999</v>
      </c>
      <c r="H2033" s="12">
        <v>78</v>
      </c>
      <c r="I2033" s="12">
        <v>0.29599999999999999</v>
      </c>
      <c r="J2033" s="12" cm="1">
        <f t="array" ref="J2033:R2033">VLOOKUP(Merged_Sheet!A2033,'HUMAN RESOURCES'!A2033:M4723,{5,6,7,8,9,10,11,12,13},0)</f>
        <v>1.7999999999999999E-2</v>
      </c>
      <c r="K2033" s="12">
        <v>0</v>
      </c>
      <c r="L2033" s="12">
        <v>72</v>
      </c>
      <c r="M2033" s="12">
        <v>68</v>
      </c>
      <c r="N2033" s="12">
        <v>0</v>
      </c>
      <c r="O2033" s="12">
        <v>0</v>
      </c>
      <c r="P2033" s="12">
        <v>0</v>
      </c>
      <c r="Q2033" s="12">
        <v>1790957</v>
      </c>
      <c r="R2033" s="12">
        <v>0</v>
      </c>
      <c r="S2033" s="17" cm="1">
        <f t="array" ref="S2033:T2033">VLOOKUP(Merged_Sheet!A2033,Merged_Sheet!A2033:F4723,{5,6},0)</f>
        <v>101315400</v>
      </c>
      <c r="T2033" s="17">
        <v>101315400</v>
      </c>
      <c r="U2033" s="12" cm="1">
        <f t="array" ref="U2033:Z2033">VLOOKUP(Merged_Sheet!A2033,BUSINESS!A2033:J4723,{5,6,7,8,9,10},0)</f>
        <v>0.154</v>
      </c>
      <c r="V2033" s="12">
        <v>58</v>
      </c>
      <c r="W2033" s="12">
        <v>0</v>
      </c>
      <c r="X2033" s="12">
        <v>164</v>
      </c>
      <c r="Y2033" s="12">
        <v>0</v>
      </c>
      <c r="Z2033" s="12">
        <v>0</v>
      </c>
      <c r="AA2033" s="17" cm="1">
        <f t="array" ref="AA2033:AB2033">VLOOKUP(Merged_Sheet!A2033,Merged_Sheet!A2033:F4723,{5,6},0)</f>
        <v>101315400</v>
      </c>
      <c r="AB2033" s="17">
        <v>101315400</v>
      </c>
      <c r="AC2033" s="16">
        <f t="shared" si="187"/>
        <v>56.570537427755106</v>
      </c>
      <c r="AD2033" s="12">
        <f t="shared" si="188"/>
        <v>56.570537427755106</v>
      </c>
      <c r="AE2033" s="12">
        <f t="shared" si="189"/>
        <v>56.570537427755106</v>
      </c>
      <c r="AF2033" s="12">
        <f t="shared" si="190"/>
        <v>56.570537427755106</v>
      </c>
      <c r="AG2033" s="12">
        <f t="shared" si="191"/>
        <v>1</v>
      </c>
    </row>
    <row r="2034" spans="1:33" ht="14.5" x14ac:dyDescent="0.35">
      <c r="A2034" s="12" t="str">
        <f t="shared" si="186"/>
        <v>Sao Tome and Principe-Africa-2004</v>
      </c>
      <c r="B2034" s="13" t="s">
        <v>64</v>
      </c>
      <c r="C2034" s="14" t="s">
        <v>221</v>
      </c>
      <c r="D2034" s="15">
        <v>2004</v>
      </c>
      <c r="E2034" s="16" cm="1">
        <f t="array" ref="E2034:I2034">VLOOKUP(Merged_Sheet!A2034,GDP!A2034:I4724,{5,6,7,8,9},0)</f>
        <v>110723362</v>
      </c>
      <c r="F2034" s="16">
        <v>110723362</v>
      </c>
      <c r="G2034" s="12">
        <v>0.11</v>
      </c>
      <c r="H2034" s="12">
        <v>79</v>
      </c>
      <c r="I2034" s="12">
        <v>0.29799999999999999</v>
      </c>
      <c r="J2034" s="12" cm="1">
        <f t="array" ref="J2034:R2034">VLOOKUP(Merged_Sheet!A2034,'HUMAN RESOURCES'!A2034:M4724,{5,6,7,8,9,10,11,12,13},0)</f>
        <v>0</v>
      </c>
      <c r="K2034" s="12">
        <v>0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12">
        <v>85284</v>
      </c>
      <c r="R2034" s="12">
        <v>0.52</v>
      </c>
      <c r="S2034" s="17" cm="1">
        <f t="array" ref="S2034:T2034">VLOOKUP(Merged_Sheet!A2034,Merged_Sheet!A2034:F4724,{5,6},0)</f>
        <v>110723362</v>
      </c>
      <c r="T2034" s="17">
        <v>110723362</v>
      </c>
      <c r="U2034" s="12" cm="1">
        <f t="array" ref="U2034:Z2034">VLOOKUP(Merged_Sheet!A2034,BUSINESS!A2034:J4724,{5,6,7,8,9,10},0)</f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7" cm="1">
        <f t="array" ref="AA2034:AB2034">VLOOKUP(Merged_Sheet!A2034,Merged_Sheet!A2034:F4724,{5,6},0)</f>
        <v>110723362</v>
      </c>
      <c r="AB2034" s="17">
        <v>110723362</v>
      </c>
      <c r="AC2034" s="16">
        <f t="shared" si="187"/>
        <v>1298.2899723277519</v>
      </c>
      <c r="AD2034" s="12">
        <f t="shared" si="188"/>
        <v>1298.2899723277519</v>
      </c>
      <c r="AE2034" s="12">
        <f t="shared" si="189"/>
        <v>1298.2899723277519</v>
      </c>
      <c r="AF2034" s="12">
        <f t="shared" si="190"/>
        <v>1298.2899723277519</v>
      </c>
      <c r="AG2034" s="12">
        <f t="shared" si="191"/>
        <v>0.48</v>
      </c>
    </row>
    <row r="2035" spans="1:33" ht="14.5" x14ac:dyDescent="0.35">
      <c r="A2035" s="12" t="str">
        <f t="shared" si="186"/>
        <v>Sao Tome and Principe-Africa-2005</v>
      </c>
      <c r="B2035" s="13" t="s">
        <v>64</v>
      </c>
      <c r="C2035" s="14" t="s">
        <v>221</v>
      </c>
      <c r="D2035" s="15">
        <v>2005</v>
      </c>
      <c r="E2035" s="16" cm="1">
        <f t="array" ref="E2035:I2035">VLOOKUP(Merged_Sheet!A2035,GDP!A2035:I4725,{5,6,7,8,9},0)</f>
        <v>123258507</v>
      </c>
      <c r="F2035" s="16">
        <v>123258507</v>
      </c>
      <c r="G2035" s="12">
        <v>0.1</v>
      </c>
      <c r="H2035" s="12">
        <v>81</v>
      </c>
      <c r="I2035" s="12">
        <v>0.312</v>
      </c>
      <c r="J2035" s="12" cm="1">
        <f t="array" ref="J2035:R2035">VLOOKUP(Merged_Sheet!A2035,'HUMAN RESOURCES'!A2035:M4725,{5,6,7,8,9,10,11,12,13},0)</f>
        <v>0</v>
      </c>
      <c r="K2035" s="12">
        <v>3.0000000000000001E-3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37579</v>
      </c>
      <c r="R2035" s="12">
        <v>1</v>
      </c>
      <c r="S2035" s="17" cm="1">
        <f t="array" ref="S2035:T2035">VLOOKUP(Merged_Sheet!A2035,Merged_Sheet!A2035:F4725,{5,6},0)</f>
        <v>123258507</v>
      </c>
      <c r="T2035" s="17">
        <v>123258507</v>
      </c>
      <c r="U2035" s="12" cm="1">
        <f t="array" ref="U2035:Z2035">VLOOKUP(Merged_Sheet!A2035,BUSINESS!A2035:J4725,{5,6,7,8,9,10},0)</f>
        <v>0</v>
      </c>
      <c r="V2035" s="12">
        <v>0</v>
      </c>
      <c r="W2035" s="12">
        <v>0</v>
      </c>
      <c r="X2035" s="12">
        <v>0</v>
      </c>
      <c r="Y2035" s="12">
        <v>0.87</v>
      </c>
      <c r="Z2035" s="12">
        <v>0.88300000000000001</v>
      </c>
      <c r="AA2035" s="17" cm="1">
        <f t="array" ref="AA2035:AB2035">VLOOKUP(Merged_Sheet!A2035,Merged_Sheet!A2035:F4725,{5,6},0)</f>
        <v>123258507</v>
      </c>
      <c r="AB2035" s="17">
        <v>123258507</v>
      </c>
      <c r="AC2035" s="16">
        <f t="shared" si="187"/>
        <v>3279.9836876979166</v>
      </c>
      <c r="AD2035" s="12">
        <f t="shared" si="188"/>
        <v>3279.9836876979166</v>
      </c>
      <c r="AE2035" s="12">
        <f t="shared" si="189"/>
        <v>3279.9836876979166</v>
      </c>
      <c r="AF2035" s="12">
        <f t="shared" si="190"/>
        <v>3279.9836876979166</v>
      </c>
      <c r="AG2035" s="12">
        <f t="shared" si="191"/>
        <v>0</v>
      </c>
    </row>
    <row r="2036" spans="1:33" ht="14.5" x14ac:dyDescent="0.35">
      <c r="A2036" s="12" t="str">
        <f t="shared" si="186"/>
        <v>Sao Tome and Principe-Africa-2006</v>
      </c>
      <c r="B2036" s="13" t="s">
        <v>64</v>
      </c>
      <c r="C2036" s="14" t="s">
        <v>221</v>
      </c>
      <c r="D2036" s="15">
        <v>2006</v>
      </c>
      <c r="E2036" s="16" cm="1">
        <f t="array" ref="E2036:I2036">VLOOKUP(Merged_Sheet!A2036,GDP!A2036:I4726,{5,6,7,8,9},0)</f>
        <v>135181862</v>
      </c>
      <c r="F2036" s="16">
        <v>135181862</v>
      </c>
      <c r="G2036" s="12">
        <v>7.8E-2</v>
      </c>
      <c r="H2036" s="12">
        <v>68</v>
      </c>
      <c r="I2036" s="12">
        <v>0.29299999999999998</v>
      </c>
      <c r="J2036" s="12" cm="1">
        <f t="array" ref="J2036:R2036">VLOOKUP(Merged_Sheet!A2036,'HUMAN RESOURCES'!A2036:M4726,{5,6,7,8,9,10,11,12,13},0)</f>
        <v>8.0000000000000002E-3</v>
      </c>
      <c r="K2036" s="12">
        <v>3.0000000000000001E-3</v>
      </c>
      <c r="L2036" s="12">
        <v>83</v>
      </c>
      <c r="M2036" s="12">
        <v>79</v>
      </c>
      <c r="N2036" s="12">
        <v>0.13200000000000001</v>
      </c>
      <c r="O2036" s="12">
        <v>0.65700000000000003</v>
      </c>
      <c r="P2036" s="12">
        <v>0.21099999999999999</v>
      </c>
      <c r="Q2036" s="12">
        <v>80425823</v>
      </c>
      <c r="R2036" s="12">
        <v>0.747</v>
      </c>
      <c r="S2036" s="17" cm="1">
        <f t="array" ref="S2036:T2036">VLOOKUP(Merged_Sheet!A2036,Merged_Sheet!A2036:F4726,{5,6},0)</f>
        <v>135181862</v>
      </c>
      <c r="T2036" s="17">
        <v>135181862</v>
      </c>
      <c r="U2036" s="12" cm="1">
        <f t="array" ref="U2036:Z2036">VLOOKUP(Merged_Sheet!A2036,BUSINESS!A2036:J4726,{5,6,7,8,9,10},0)</f>
        <v>0.45900000000000002</v>
      </c>
      <c r="V2036" s="12">
        <v>15</v>
      </c>
      <c r="W2036" s="12">
        <v>19</v>
      </c>
      <c r="X2036" s="12">
        <v>207</v>
      </c>
      <c r="Y2036" s="12">
        <v>0.82299999999999995</v>
      </c>
      <c r="Z2036" s="12">
        <v>1.1160000000000001</v>
      </c>
      <c r="AA2036" s="17" cm="1">
        <f t="array" ref="AA2036:AB2036">VLOOKUP(Merged_Sheet!A2036,Merged_Sheet!A2036:F4726,{5,6},0)</f>
        <v>135181862</v>
      </c>
      <c r="AB2036" s="17">
        <v>135181862</v>
      </c>
      <c r="AC2036" s="16">
        <f t="shared" si="187"/>
        <v>1.6808265922252359</v>
      </c>
      <c r="AD2036" s="12">
        <f t="shared" si="188"/>
        <v>1.6808265922252359</v>
      </c>
      <c r="AE2036" s="12">
        <f t="shared" si="189"/>
        <v>1.6808265922252359</v>
      </c>
      <c r="AF2036" s="12">
        <f t="shared" si="190"/>
        <v>1.6808265922252359</v>
      </c>
      <c r="AG2036" s="12">
        <f t="shared" si="191"/>
        <v>0.253</v>
      </c>
    </row>
    <row r="2037" spans="1:33" ht="14.5" x14ac:dyDescent="0.35">
      <c r="A2037" s="12" t="str">
        <f t="shared" si="186"/>
        <v>Sao Tome and Principe-Africa-2007</v>
      </c>
      <c r="B2037" s="13" t="s">
        <v>64</v>
      </c>
      <c r="C2037" s="14" t="s">
        <v>221</v>
      </c>
      <c r="D2037" s="15">
        <v>2007</v>
      </c>
      <c r="E2037" s="16" cm="1">
        <f t="array" ref="E2037:I2037">VLOOKUP(Merged_Sheet!A2037,GDP!A2037:I4727,{5,6,7,8,9},0)</f>
        <v>144259257</v>
      </c>
      <c r="F2037" s="16">
        <v>144259257</v>
      </c>
      <c r="G2037" s="12">
        <v>7.0999999999999994E-2</v>
      </c>
      <c r="H2037" s="12">
        <v>66</v>
      </c>
      <c r="I2037" s="12">
        <v>0.32400000000000001</v>
      </c>
      <c r="J2037" s="12" cm="1">
        <f t="array" ref="J2037:R2037">VLOOKUP(Merged_Sheet!A2037,'HUMAN RESOURCES'!A2037:M4727,{5,6,7,8,9,10,11,12,13},0)</f>
        <v>8.9999999999999993E-3</v>
      </c>
      <c r="K2037" s="12">
        <v>5.0000000000000001E-3</v>
      </c>
      <c r="L2037" s="12">
        <v>79</v>
      </c>
      <c r="M2037" s="12">
        <v>72</v>
      </c>
      <c r="N2037" s="12">
        <v>0.14599999999999999</v>
      </c>
      <c r="O2037" s="12">
        <v>0.68300000000000005</v>
      </c>
      <c r="P2037" s="12">
        <v>0.17</v>
      </c>
      <c r="Q2037" s="12">
        <v>9920362</v>
      </c>
      <c r="R2037" s="12">
        <v>0.69799999999999995</v>
      </c>
      <c r="S2037" s="17" cm="1">
        <f t="array" ref="S2037:T2037">VLOOKUP(Merged_Sheet!A2037,Merged_Sheet!A2037:F4727,{5,6},0)</f>
        <v>144259257</v>
      </c>
      <c r="T2037" s="17">
        <v>144259257</v>
      </c>
      <c r="U2037" s="12" cm="1">
        <f t="array" ref="U2037:Z2037">VLOOKUP(Merged_Sheet!A2037,BUSINESS!A2037:J4727,{5,6,7,8,9,10},0)</f>
        <v>0.495</v>
      </c>
      <c r="V2037" s="12">
        <v>5</v>
      </c>
      <c r="W2037" s="12">
        <v>52</v>
      </c>
      <c r="X2037" s="12">
        <v>277</v>
      </c>
      <c r="Y2037" s="12">
        <v>0.70599999999999996</v>
      </c>
      <c r="Z2037" s="12">
        <v>1.161</v>
      </c>
      <c r="AA2037" s="17" cm="1">
        <f t="array" ref="AA2037:AB2037">VLOOKUP(Merged_Sheet!A2037,Merged_Sheet!A2037:F4727,{5,6},0)</f>
        <v>144259257</v>
      </c>
      <c r="AB2037" s="17">
        <v>144259257</v>
      </c>
      <c r="AC2037" s="16">
        <f t="shared" si="187"/>
        <v>14.541733154495773</v>
      </c>
      <c r="AD2037" s="12">
        <f t="shared" si="188"/>
        <v>14.541733154495773</v>
      </c>
      <c r="AE2037" s="12">
        <f t="shared" si="189"/>
        <v>14.541733154495773</v>
      </c>
      <c r="AF2037" s="12">
        <f t="shared" si="190"/>
        <v>14.541733154495773</v>
      </c>
      <c r="AG2037" s="12">
        <f t="shared" si="191"/>
        <v>0.30200000000000005</v>
      </c>
    </row>
    <row r="2038" spans="1:33" ht="14.5" x14ac:dyDescent="0.35">
      <c r="A2038" s="12" t="str">
        <f t="shared" si="186"/>
        <v>Sao Tome and Principe-Africa-2008</v>
      </c>
      <c r="B2038" s="13" t="s">
        <v>64</v>
      </c>
      <c r="C2038" s="14" t="s">
        <v>221</v>
      </c>
      <c r="D2038" s="15">
        <v>2008</v>
      </c>
      <c r="E2038" s="16" cm="1">
        <f t="array" ref="E2038:I2038">VLOOKUP(Merged_Sheet!A2038,GDP!A2038:I4728,{5,6,7,8,9},0)</f>
        <v>183464986</v>
      </c>
      <c r="F2038" s="16">
        <v>183464986</v>
      </c>
      <c r="G2038" s="12">
        <v>6.3E-2</v>
      </c>
      <c r="H2038" s="12">
        <v>75</v>
      </c>
      <c r="I2038" s="12">
        <v>0.32400000000000001</v>
      </c>
      <c r="J2038" s="12" cm="1">
        <f t="array" ref="J2038:R2038">VLOOKUP(Merged_Sheet!A2038,'HUMAN RESOURCES'!A2038:M4728,{5,6,7,8,9,10,11,12,13},0)</f>
        <v>8.9999999999999993E-3</v>
      </c>
      <c r="K2038" s="12">
        <v>6.0000000000000001E-3</v>
      </c>
      <c r="L2038" s="12">
        <v>78</v>
      </c>
      <c r="M2038" s="12">
        <v>73</v>
      </c>
      <c r="N2038" s="12">
        <v>0.16500000000000001</v>
      </c>
      <c r="O2038" s="12">
        <v>0.69499999999999995</v>
      </c>
      <c r="P2038" s="12">
        <v>0.14000000000000001</v>
      </c>
      <c r="Q2038" s="12">
        <v>7199077</v>
      </c>
      <c r="R2038" s="12">
        <v>0.55300000000000005</v>
      </c>
      <c r="S2038" s="17" cm="1">
        <f t="array" ref="S2038:T2038">VLOOKUP(Merged_Sheet!A2038,Merged_Sheet!A2038:F4728,{5,6},0)</f>
        <v>183464986</v>
      </c>
      <c r="T2038" s="17">
        <v>183464986</v>
      </c>
      <c r="U2038" s="12" cm="1">
        <f t="array" ref="U2038:Z2038">VLOOKUP(Merged_Sheet!A2038,BUSINESS!A2038:J4728,{5,6,7,8,9,10},0)</f>
        <v>0.34</v>
      </c>
      <c r="V2038" s="12">
        <v>12</v>
      </c>
      <c r="W2038" s="12">
        <v>87</v>
      </c>
      <c r="X2038" s="12">
        <v>279</v>
      </c>
      <c r="Y2038" s="12">
        <v>0.48099999999999998</v>
      </c>
      <c r="Z2038" s="12">
        <v>1.1779999999999999</v>
      </c>
      <c r="AA2038" s="17" cm="1">
        <f t="array" ref="AA2038:AB2038">VLOOKUP(Merged_Sheet!A2038,Merged_Sheet!A2038:F4728,{5,6},0)</f>
        <v>183464986</v>
      </c>
      <c r="AB2038" s="17">
        <v>183464986</v>
      </c>
      <c r="AC2038" s="16">
        <f t="shared" si="187"/>
        <v>25.48451502880161</v>
      </c>
      <c r="AD2038" s="12">
        <f t="shared" si="188"/>
        <v>25.48451502880161</v>
      </c>
      <c r="AE2038" s="12">
        <f t="shared" si="189"/>
        <v>25.48451502880161</v>
      </c>
      <c r="AF2038" s="12">
        <f t="shared" si="190"/>
        <v>25.48451502880161</v>
      </c>
      <c r="AG2038" s="12">
        <f t="shared" si="191"/>
        <v>0.44699999999999995</v>
      </c>
    </row>
    <row r="2039" spans="1:33" ht="14.5" x14ac:dyDescent="0.35">
      <c r="A2039" s="12" t="str">
        <f t="shared" si="186"/>
        <v>Sao Tome and Principe-Africa-2009</v>
      </c>
      <c r="B2039" s="13" t="s">
        <v>64</v>
      </c>
      <c r="C2039" s="14" t="s">
        <v>221</v>
      </c>
      <c r="D2039" s="15">
        <v>2009</v>
      </c>
      <c r="E2039" s="16" cm="1">
        <f t="array" ref="E2039:I2039">VLOOKUP(Merged_Sheet!A2039,GDP!A2039:I4729,{5,6,7,8,9},0)</f>
        <v>196473839</v>
      </c>
      <c r="F2039" s="16">
        <v>196473839</v>
      </c>
      <c r="G2039" s="12">
        <v>7.4999999999999997E-2</v>
      </c>
      <c r="H2039" s="12">
        <v>94</v>
      </c>
      <c r="I2039" s="12">
        <v>0.311</v>
      </c>
      <c r="J2039" s="12" cm="1">
        <f t="array" ref="J2039:R2039">VLOOKUP(Merged_Sheet!A2039,'HUMAN RESOURCES'!A2039:M4729,{5,6,7,8,9,10,11,12,13},0)</f>
        <v>8.9999999999999993E-3</v>
      </c>
      <c r="K2039" s="12">
        <v>6.0000000000000001E-3</v>
      </c>
      <c r="L2039" s="12">
        <v>79</v>
      </c>
      <c r="M2039" s="12">
        <v>74</v>
      </c>
      <c r="N2039" s="12">
        <v>0.16300000000000001</v>
      </c>
      <c r="O2039" s="12">
        <v>0.68200000000000005</v>
      </c>
      <c r="P2039" s="12">
        <v>0.155</v>
      </c>
      <c r="Q2039" s="12">
        <v>3833916</v>
      </c>
      <c r="R2039" s="12">
        <v>0.39400000000000002</v>
      </c>
      <c r="S2039" s="17" cm="1">
        <f t="array" ref="S2039:T2039">VLOOKUP(Merged_Sheet!A2039,Merged_Sheet!A2039:F4729,{5,6},0)</f>
        <v>196473839</v>
      </c>
      <c r="T2039" s="17">
        <v>196473839</v>
      </c>
      <c r="U2039" s="12" cm="1">
        <f t="array" ref="U2039:Z2039">VLOOKUP(Merged_Sheet!A2039,BUSINESS!A2039:J4729,{5,6,7,8,9,10},0)</f>
        <v>0.23699999999999999</v>
      </c>
      <c r="V2039" s="12">
        <v>37</v>
      </c>
      <c r="W2039" s="12">
        <v>130</v>
      </c>
      <c r="X2039" s="12">
        <v>407</v>
      </c>
      <c r="Y2039" s="12">
        <v>0.65400000000000003</v>
      </c>
      <c r="Z2039" s="12">
        <v>0.876</v>
      </c>
      <c r="AA2039" s="17" cm="1">
        <f t="array" ref="AA2039:AB2039">VLOOKUP(Merged_Sheet!A2039,Merged_Sheet!A2039:F4729,{5,6},0)</f>
        <v>196473839</v>
      </c>
      <c r="AB2039" s="17">
        <v>196473839</v>
      </c>
      <c r="AC2039" s="16">
        <f t="shared" si="187"/>
        <v>51.246255525681832</v>
      </c>
      <c r="AD2039" s="12">
        <f t="shared" si="188"/>
        <v>51.246255525681832</v>
      </c>
      <c r="AE2039" s="12">
        <f t="shared" si="189"/>
        <v>51.246255525681832</v>
      </c>
      <c r="AF2039" s="12">
        <f t="shared" si="190"/>
        <v>51.246255525681832</v>
      </c>
      <c r="AG2039" s="12">
        <f t="shared" si="191"/>
        <v>0.60599999999999998</v>
      </c>
    </row>
    <row r="2040" spans="1:33" ht="14.5" x14ac:dyDescent="0.35">
      <c r="A2040" s="12" t="str">
        <f t="shared" si="186"/>
        <v>Sao Tome and Principe-Africa-2010</v>
      </c>
      <c r="B2040" s="13" t="s">
        <v>64</v>
      </c>
      <c r="C2040" s="14" t="s">
        <v>221</v>
      </c>
      <c r="D2040" s="15">
        <v>2010</v>
      </c>
      <c r="E2040" s="16" cm="1">
        <f t="array" ref="E2040:I2040">VLOOKUP(Merged_Sheet!A2040,GDP!A2040:I4730,{5,6,7,8,9},0)</f>
        <v>201037917</v>
      </c>
      <c r="F2040" s="16">
        <v>201037917</v>
      </c>
      <c r="G2040" s="12">
        <v>7.0999999999999994E-2</v>
      </c>
      <c r="H2040" s="12">
        <v>86</v>
      </c>
      <c r="I2040" s="12">
        <v>0.28899999999999998</v>
      </c>
      <c r="J2040" s="12" cm="1">
        <f t="array" ref="J2040:R2040">VLOOKUP(Merged_Sheet!A2040,'HUMAN RESOURCES'!A2040:M4730,{5,6,7,8,9,10,11,12,13},0)</f>
        <v>8.9999999999999993E-3</v>
      </c>
      <c r="K2040" s="12">
        <v>3.0000000000000001E-3</v>
      </c>
      <c r="L2040" s="12">
        <v>84</v>
      </c>
      <c r="M2040" s="12">
        <v>77</v>
      </c>
      <c r="N2040" s="12">
        <v>0.14899999999999999</v>
      </c>
      <c r="O2040" s="12">
        <v>0.66600000000000004</v>
      </c>
      <c r="P2040" s="12">
        <v>0.185</v>
      </c>
      <c r="Q2040" s="12">
        <v>10514844</v>
      </c>
      <c r="R2040" s="12">
        <v>0.61799999999999999</v>
      </c>
      <c r="S2040" s="17" cm="1">
        <f t="array" ref="S2040:T2040">VLOOKUP(Merged_Sheet!A2040,Merged_Sheet!A2040:F4730,{5,6},0)</f>
        <v>201037917</v>
      </c>
      <c r="T2040" s="17">
        <v>201037917</v>
      </c>
      <c r="U2040" s="12" cm="1">
        <f t="array" ref="U2040:Z2040">VLOOKUP(Merged_Sheet!A2040,BUSINESS!A2040:J4730,{5,6,7,8,9,10},0)</f>
        <v>0.42</v>
      </c>
      <c r="V2040" s="12">
        <v>4</v>
      </c>
      <c r="W2040" s="12">
        <v>29</v>
      </c>
      <c r="X2040" s="12">
        <v>275</v>
      </c>
      <c r="Y2040" s="12">
        <v>0.60299999999999998</v>
      </c>
      <c r="Z2040" s="12">
        <v>1.1399999999999999</v>
      </c>
      <c r="AA2040" s="17" cm="1">
        <f t="array" ref="AA2040:AB2040">VLOOKUP(Merged_Sheet!A2040,Merged_Sheet!A2040:F4730,{5,6},0)</f>
        <v>201037917</v>
      </c>
      <c r="AB2040" s="17">
        <v>201037917</v>
      </c>
      <c r="AC2040" s="16">
        <f t="shared" si="187"/>
        <v>19.119438861860434</v>
      </c>
      <c r="AD2040" s="12">
        <f t="shared" si="188"/>
        <v>19.119438861860434</v>
      </c>
      <c r="AE2040" s="12">
        <f t="shared" si="189"/>
        <v>19.119438861860434</v>
      </c>
      <c r="AF2040" s="12">
        <f t="shared" si="190"/>
        <v>19.119438861860434</v>
      </c>
      <c r="AG2040" s="12">
        <f t="shared" si="191"/>
        <v>0.38200000000000001</v>
      </c>
    </row>
    <row r="2041" spans="1:33" ht="14.5" x14ac:dyDescent="0.35">
      <c r="A2041" s="12" t="str">
        <f t="shared" si="186"/>
        <v>Sao Tome and Principe-Africa-2011</v>
      </c>
      <c r="B2041" s="13" t="s">
        <v>64</v>
      </c>
      <c r="C2041" s="14" t="s">
        <v>221</v>
      </c>
      <c r="D2041" s="15">
        <v>2011</v>
      </c>
      <c r="E2041" s="16" cm="1">
        <f t="array" ref="E2041:I2041">VLOOKUP(Merged_Sheet!A2041,GDP!A2041:I4731,{5,6,7,8,9},0)</f>
        <v>248286778</v>
      </c>
      <c r="F2041" s="16">
        <v>248286778</v>
      </c>
      <c r="G2041" s="12">
        <v>7.5999999999999998E-2</v>
      </c>
      <c r="H2041" s="12">
        <v>108</v>
      </c>
      <c r="I2041" s="12">
        <v>0.27</v>
      </c>
      <c r="J2041" s="12" cm="1">
        <f t="array" ref="J2041:R2041">VLOOKUP(Merged_Sheet!A2041,'HUMAN RESOURCES'!A2041:M4731,{5,6,7,8,9,10,11,12,13},0)</f>
        <v>8.9999999999999993E-3</v>
      </c>
      <c r="K2041" s="12">
        <v>4.0000000000000001E-3</v>
      </c>
      <c r="L2041" s="12">
        <v>83</v>
      </c>
      <c r="M2041" s="12">
        <v>78</v>
      </c>
      <c r="N2041" s="12">
        <v>0.14599999999999999</v>
      </c>
      <c r="O2041" s="12">
        <v>0.66</v>
      </c>
      <c r="P2041" s="12">
        <v>0.19400000000000001</v>
      </c>
      <c r="Q2041" s="12">
        <v>11092771</v>
      </c>
      <c r="R2041" s="12">
        <v>0.77</v>
      </c>
      <c r="S2041" s="17" cm="1">
        <f t="array" ref="S2041:T2041">VLOOKUP(Merged_Sheet!A2041,Merged_Sheet!A2041:F4731,{5,6},0)</f>
        <v>248286778</v>
      </c>
      <c r="T2041" s="17">
        <v>248286778</v>
      </c>
      <c r="U2041" s="12" cm="1">
        <f t="array" ref="U2041:Z2041">VLOOKUP(Merged_Sheet!A2041,BUSINESS!A2041:J4731,{5,6,7,8,9,10},0)</f>
        <v>0.441</v>
      </c>
      <c r="V2041" s="12">
        <v>12</v>
      </c>
      <c r="W2041" s="12">
        <v>89</v>
      </c>
      <c r="X2041" s="12">
        <v>202</v>
      </c>
      <c r="Y2041" s="12">
        <v>0.55100000000000005</v>
      </c>
      <c r="Z2041" s="12">
        <v>1.2010000000000001</v>
      </c>
      <c r="AA2041" s="17" cm="1">
        <f t="array" ref="AA2041:AB2041">VLOOKUP(Merged_Sheet!A2041,Merged_Sheet!A2041:F4731,{5,6},0)</f>
        <v>248286778</v>
      </c>
      <c r="AB2041" s="17">
        <v>248286778</v>
      </c>
      <c r="AC2041" s="16">
        <f t="shared" si="187"/>
        <v>22.382755219593012</v>
      </c>
      <c r="AD2041" s="12">
        <f t="shared" si="188"/>
        <v>22.382755219593012</v>
      </c>
      <c r="AE2041" s="12">
        <f t="shared" si="189"/>
        <v>22.382755219593012</v>
      </c>
      <c r="AF2041" s="12">
        <f t="shared" si="190"/>
        <v>22.382755219593012</v>
      </c>
      <c r="AG2041" s="12">
        <f t="shared" si="191"/>
        <v>0.22999999999999998</v>
      </c>
    </row>
    <row r="2042" spans="1:33" ht="14.5" x14ac:dyDescent="0.35">
      <c r="A2042" s="12" t="str">
        <f t="shared" si="186"/>
        <v>Sao Tome and Principe-Africa-2012</v>
      </c>
      <c r="B2042" s="13" t="s">
        <v>64</v>
      </c>
      <c r="C2042" s="14" t="s">
        <v>221</v>
      </c>
      <c r="D2042" s="15">
        <v>2012</v>
      </c>
      <c r="E2042" s="16" cm="1">
        <f t="array" ref="E2042:I2042">VLOOKUP(Merged_Sheet!A2042,GDP!A2042:I4732,{5,6,7,8,9},0)</f>
        <v>263328450</v>
      </c>
      <c r="F2042" s="16">
        <v>263328450</v>
      </c>
      <c r="G2042" s="12">
        <v>7.9000000000000001E-2</v>
      </c>
      <c r="H2042" s="12">
        <v>109</v>
      </c>
      <c r="I2042" s="12">
        <v>0.26200000000000001</v>
      </c>
      <c r="J2042" s="12" cm="1">
        <f t="array" ref="J2042:R2042">VLOOKUP(Merged_Sheet!A2042,'HUMAN RESOURCES'!A2042:M4732,{5,6,7,8,9,10,11,12,13},0)</f>
        <v>8.9999999999999993E-3</v>
      </c>
      <c r="K2042" s="12">
        <v>3.0000000000000001E-3</v>
      </c>
      <c r="L2042" s="12">
        <v>84</v>
      </c>
      <c r="M2042" s="12">
        <v>78</v>
      </c>
      <c r="N2042" s="12">
        <v>0.14499999999999999</v>
      </c>
      <c r="O2042" s="12">
        <v>0.67200000000000004</v>
      </c>
      <c r="P2042" s="12">
        <v>0.182</v>
      </c>
      <c r="Q2042" s="12">
        <v>8429991</v>
      </c>
      <c r="R2042" s="12">
        <v>0.65900000000000003</v>
      </c>
      <c r="S2042" s="17" cm="1">
        <f t="array" ref="S2042:T2042">VLOOKUP(Merged_Sheet!A2042,Merged_Sheet!A2042:F4732,{5,6},0)</f>
        <v>263328450</v>
      </c>
      <c r="T2042" s="17">
        <v>263328450</v>
      </c>
      <c r="U2042" s="12" cm="1">
        <f t="array" ref="U2042:Z2042">VLOOKUP(Merged_Sheet!A2042,BUSINESS!A2042:J4732,{5,6,7,8,9,10},0)</f>
        <v>0.52400000000000002</v>
      </c>
      <c r="V2042" s="12">
        <v>25</v>
      </c>
      <c r="W2042" s="12">
        <v>28</v>
      </c>
      <c r="X2042" s="12">
        <v>170</v>
      </c>
      <c r="Y2042" s="12">
        <v>0.8</v>
      </c>
      <c r="Z2042" s="12">
        <v>1.605</v>
      </c>
      <c r="AA2042" s="17" cm="1">
        <f t="array" ref="AA2042:AB2042">VLOOKUP(Merged_Sheet!A2042,Merged_Sheet!A2042:F4732,{5,6},0)</f>
        <v>263328450</v>
      </c>
      <c r="AB2042" s="17">
        <v>263328450</v>
      </c>
      <c r="AC2042" s="16">
        <f t="shared" si="187"/>
        <v>31.237097406153815</v>
      </c>
      <c r="AD2042" s="12">
        <f t="shared" si="188"/>
        <v>31.237097406153815</v>
      </c>
      <c r="AE2042" s="12">
        <f t="shared" si="189"/>
        <v>31.237097406153815</v>
      </c>
      <c r="AF2042" s="12">
        <f t="shared" si="190"/>
        <v>31.237097406153815</v>
      </c>
      <c r="AG2042" s="12">
        <f t="shared" si="191"/>
        <v>0.34099999999999997</v>
      </c>
    </row>
    <row r="2043" spans="1:33" ht="14.5" x14ac:dyDescent="0.35">
      <c r="A2043" s="12" t="str">
        <f t="shared" si="186"/>
        <v>Saudi Arabia-Middle East-2000</v>
      </c>
      <c r="B2043" s="13" t="s">
        <v>79</v>
      </c>
      <c r="C2043" s="14" t="s">
        <v>222</v>
      </c>
      <c r="D2043" s="15">
        <v>2000</v>
      </c>
      <c r="E2043" s="16" cm="1">
        <f t="array" ref="E2043:I2043">VLOOKUP(Merged_Sheet!A2043,GDP!A2043:I4733,{5,6,7,8,9},0)</f>
        <v>188000000000</v>
      </c>
      <c r="F2043" s="16">
        <v>188000000000</v>
      </c>
      <c r="G2043" s="12">
        <v>4.2000000000000003E-2</v>
      </c>
      <c r="H2043" s="12">
        <v>398</v>
      </c>
      <c r="I2043" s="12">
        <v>0</v>
      </c>
      <c r="J2043" s="12" cm="1">
        <f t="array" ref="J2043:R2043">VLOOKUP(Merged_Sheet!A2043,'HUMAN RESOURCES'!A2043:M4733,{5,6,7,8,9,10,11,12,13},0)</f>
        <v>8.9999999999999993E-3</v>
      </c>
      <c r="K2043" s="12">
        <v>3.0000000000000001E-3</v>
      </c>
      <c r="L2043" s="12">
        <v>86</v>
      </c>
      <c r="M2043" s="12">
        <v>80</v>
      </c>
      <c r="N2043" s="12">
        <v>0.14000000000000001</v>
      </c>
      <c r="O2043" s="12">
        <v>0.65100000000000002</v>
      </c>
      <c r="P2043" s="12">
        <v>0.20799999999999999</v>
      </c>
      <c r="Q2043" s="12">
        <v>59539717</v>
      </c>
      <c r="R2043" s="12">
        <v>0.68600000000000005</v>
      </c>
      <c r="S2043" s="17" cm="1">
        <f t="array" ref="S2043:T2043">VLOOKUP(Merged_Sheet!A2043,Merged_Sheet!A2043:F4733,{5,6},0)</f>
        <v>188000000000</v>
      </c>
      <c r="T2043" s="17">
        <v>188000000000</v>
      </c>
      <c r="U2043" s="12" cm="1">
        <f t="array" ref="U2043:Z2043">VLOOKUP(Merged_Sheet!A2043,BUSINESS!A2043:J4733,{5,6,7,8,9,10},0)</f>
        <v>0.67700000000000005</v>
      </c>
      <c r="V2043" s="12">
        <v>6</v>
      </c>
      <c r="W2043" s="12">
        <v>67</v>
      </c>
      <c r="X2043" s="12">
        <v>269</v>
      </c>
      <c r="Y2043" s="12">
        <v>0.55800000000000005</v>
      </c>
      <c r="Z2043" s="12">
        <v>1.597</v>
      </c>
      <c r="AA2043" s="17" cm="1">
        <f t="array" ref="AA2043:AB2043">VLOOKUP(Merged_Sheet!A2043,Merged_Sheet!A2043:F4733,{5,6},0)</f>
        <v>188000000000</v>
      </c>
      <c r="AB2043" s="17">
        <v>188000000000</v>
      </c>
      <c r="AC2043" s="16">
        <f t="shared" si="187"/>
        <v>3157.5561570102859</v>
      </c>
      <c r="AD2043" s="12">
        <f t="shared" si="188"/>
        <v>3157.5561570102859</v>
      </c>
      <c r="AE2043" s="12">
        <f t="shared" si="189"/>
        <v>3157.5561570102859</v>
      </c>
      <c r="AF2043" s="12">
        <f t="shared" si="190"/>
        <v>3157.5561570102859</v>
      </c>
      <c r="AG2043" s="12">
        <f t="shared" si="191"/>
        <v>0.31399999999999995</v>
      </c>
    </row>
    <row r="2044" spans="1:33" ht="14.5" x14ac:dyDescent="0.35">
      <c r="A2044" s="12" t="str">
        <f t="shared" si="186"/>
        <v>Saudi Arabia-Middle East-2001</v>
      </c>
      <c r="B2044" s="13" t="s">
        <v>79</v>
      </c>
      <c r="C2044" s="14" t="s">
        <v>222</v>
      </c>
      <c r="D2044" s="15">
        <v>2001</v>
      </c>
      <c r="E2044" s="16" cm="1">
        <f t="array" ref="E2044:I2044">VLOOKUP(Merged_Sheet!A2044,GDP!A2044:I4734,{5,6,7,8,9},0)</f>
        <v>183000000000</v>
      </c>
      <c r="F2044" s="16">
        <v>183000000000</v>
      </c>
      <c r="G2044" s="12">
        <v>4.4999999999999998E-2</v>
      </c>
      <c r="H2044" s="12">
        <v>397</v>
      </c>
      <c r="I2044" s="12">
        <v>0</v>
      </c>
      <c r="J2044" s="12" cm="1">
        <f t="array" ref="J2044:R2044">VLOOKUP(Merged_Sheet!A2044,'HUMAN RESOURCES'!A2044:M4734,{5,6,7,8,9,10,11,12,13},0)</f>
        <v>0.01</v>
      </c>
      <c r="K2044" s="12">
        <v>2E-3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12">
        <v>78360</v>
      </c>
      <c r="R2044" s="12">
        <v>0.86699999999999999</v>
      </c>
      <c r="S2044" s="17" cm="1">
        <f t="array" ref="S2044:T2044">VLOOKUP(Merged_Sheet!A2044,Merged_Sheet!A2044:F4734,{5,6},0)</f>
        <v>183000000000</v>
      </c>
      <c r="T2044" s="17">
        <v>183000000000</v>
      </c>
      <c r="U2044" s="12" cm="1">
        <f t="array" ref="U2044:Z2044">VLOOKUP(Merged_Sheet!A2044,BUSINESS!A2044:J4734,{5,6,7,8,9,10},0)</f>
        <v>0</v>
      </c>
      <c r="V2044" s="12">
        <v>0</v>
      </c>
      <c r="W2044" s="12">
        <v>0</v>
      </c>
      <c r="X2044" s="12">
        <v>0</v>
      </c>
      <c r="Y2044" s="12">
        <v>0.86399999999999999</v>
      </c>
      <c r="Z2044" s="12">
        <v>0.81499999999999995</v>
      </c>
      <c r="AA2044" s="17" cm="1">
        <f t="array" ref="AA2044:AB2044">VLOOKUP(Merged_Sheet!A2044,Merged_Sheet!A2044:F4734,{5,6},0)</f>
        <v>183000000000</v>
      </c>
      <c r="AB2044" s="17">
        <v>183000000000</v>
      </c>
      <c r="AC2044" s="16">
        <f t="shared" si="187"/>
        <v>2335375.1914241961</v>
      </c>
      <c r="AD2044" s="12">
        <f t="shared" si="188"/>
        <v>2335375.1914241961</v>
      </c>
      <c r="AE2044" s="12">
        <f t="shared" si="189"/>
        <v>2335375.1914241961</v>
      </c>
      <c r="AF2044" s="12">
        <f t="shared" si="190"/>
        <v>2335375.1914241961</v>
      </c>
      <c r="AG2044" s="12">
        <f t="shared" si="191"/>
        <v>0.13300000000000001</v>
      </c>
    </row>
    <row r="2045" spans="1:33" ht="14.5" x14ac:dyDescent="0.35">
      <c r="A2045" s="12" t="str">
        <f t="shared" si="186"/>
        <v>Saudi Arabia-Middle East-2002</v>
      </c>
      <c r="B2045" s="13" t="s">
        <v>79</v>
      </c>
      <c r="C2045" s="14" t="s">
        <v>222</v>
      </c>
      <c r="D2045" s="15">
        <v>2002</v>
      </c>
      <c r="E2045" s="16" cm="1">
        <f t="array" ref="E2045:I2045">VLOOKUP(Merged_Sheet!A2045,GDP!A2045:I4735,{5,6,7,8,9},0)</f>
        <v>189000000000</v>
      </c>
      <c r="F2045" s="16">
        <v>189000000000</v>
      </c>
      <c r="G2045" s="12">
        <v>4.2999999999999997E-2</v>
      </c>
      <c r="H2045" s="12">
        <v>375</v>
      </c>
      <c r="I2045" s="12">
        <v>0</v>
      </c>
      <c r="J2045" s="12" cm="1">
        <f t="array" ref="J2045:R2045">VLOOKUP(Merged_Sheet!A2045,'HUMAN RESOURCES'!A2045:M4735,{5,6,7,8,9,10,11,12,13},0)</f>
        <v>0.01</v>
      </c>
      <c r="K2045" s="12">
        <v>3.0000000000000001E-3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31247</v>
      </c>
      <c r="R2045" s="12">
        <v>0.94099999999999995</v>
      </c>
      <c r="S2045" s="17" cm="1">
        <f t="array" ref="S2045:T2045">VLOOKUP(Merged_Sheet!A2045,Merged_Sheet!A2045:F4735,{5,6},0)</f>
        <v>189000000000</v>
      </c>
      <c r="T2045" s="17">
        <v>189000000000</v>
      </c>
      <c r="U2045" s="12" cm="1">
        <f t="array" ref="U2045:Z2045">VLOOKUP(Merged_Sheet!A2045,BUSINESS!A2045:J4735,{5,6,7,8,9,10},0)</f>
        <v>0.42199999999999999</v>
      </c>
      <c r="V2045" s="12">
        <v>40</v>
      </c>
      <c r="W2045" s="12">
        <v>74</v>
      </c>
      <c r="X2045" s="12">
        <v>52</v>
      </c>
      <c r="Y2045" s="12">
        <v>0.50900000000000001</v>
      </c>
      <c r="Z2045" s="12">
        <v>1.1519999999999999</v>
      </c>
      <c r="AA2045" s="17" cm="1">
        <f t="array" ref="AA2045:AB2045">VLOOKUP(Merged_Sheet!A2045,Merged_Sheet!A2045:F4735,{5,6},0)</f>
        <v>189000000000</v>
      </c>
      <c r="AB2045" s="17">
        <v>189000000000</v>
      </c>
      <c r="AC2045" s="16">
        <f t="shared" si="187"/>
        <v>6048580.6637437195</v>
      </c>
      <c r="AD2045" s="12">
        <f t="shared" si="188"/>
        <v>6048580.6637437195</v>
      </c>
      <c r="AE2045" s="12">
        <f t="shared" si="189"/>
        <v>6048580.6637437195</v>
      </c>
      <c r="AF2045" s="12">
        <f t="shared" si="190"/>
        <v>6048580.6637437195</v>
      </c>
      <c r="AG2045" s="12">
        <f t="shared" si="191"/>
        <v>5.9000000000000052E-2</v>
      </c>
    </row>
    <row r="2046" spans="1:33" ht="14.5" x14ac:dyDescent="0.35">
      <c r="A2046" s="12" t="str">
        <f t="shared" si="186"/>
        <v>Saudi Arabia-Middle East-2003</v>
      </c>
      <c r="B2046" s="13" t="s">
        <v>79</v>
      </c>
      <c r="C2046" s="14" t="s">
        <v>222</v>
      </c>
      <c r="D2046" s="15">
        <v>2003</v>
      </c>
      <c r="E2046" s="16" cm="1">
        <f t="array" ref="E2046:I2046">VLOOKUP(Merged_Sheet!A2046,GDP!A2046:I4736,{5,6,7,8,9},0)</f>
        <v>215000000000</v>
      </c>
      <c r="F2046" s="16">
        <v>215000000000</v>
      </c>
      <c r="G2046" s="12">
        <v>0.04</v>
      </c>
      <c r="H2046" s="12">
        <v>384</v>
      </c>
      <c r="I2046" s="12">
        <v>0</v>
      </c>
      <c r="J2046" s="12" cm="1">
        <f t="array" ref="J2046:R2046">VLOOKUP(Merged_Sheet!A2046,'HUMAN RESOURCES'!A2046:M4736,{5,6,7,8,9,10,11,12,13},0)</f>
        <v>0.01</v>
      </c>
      <c r="K2046" s="12">
        <v>5.0000000000000001E-3</v>
      </c>
      <c r="L2046" s="12">
        <v>80</v>
      </c>
      <c r="M2046" s="12">
        <v>68</v>
      </c>
      <c r="N2046" s="12">
        <v>0.151</v>
      </c>
      <c r="O2046" s="12">
        <v>0.69299999999999995</v>
      </c>
      <c r="P2046" s="12">
        <v>0.156</v>
      </c>
      <c r="Q2046" s="12">
        <v>2987773</v>
      </c>
      <c r="R2046" s="12">
        <v>0.66600000000000004</v>
      </c>
      <c r="S2046" s="17" cm="1">
        <f t="array" ref="S2046:T2046">VLOOKUP(Merged_Sheet!A2046,Merged_Sheet!A2046:F4736,{5,6},0)</f>
        <v>215000000000</v>
      </c>
      <c r="T2046" s="17">
        <v>215000000000</v>
      </c>
      <c r="U2046" s="12" cm="1">
        <f t="array" ref="U2046:Z2046">VLOOKUP(Merged_Sheet!A2046,BUSINESS!A2046:J4736,{5,6,7,8,9,10},0)</f>
        <v>0.43</v>
      </c>
      <c r="V2046" s="12">
        <v>20</v>
      </c>
      <c r="W2046" s="12">
        <v>25</v>
      </c>
      <c r="X2046" s="12">
        <v>175</v>
      </c>
      <c r="Y2046" s="12">
        <v>0.67200000000000004</v>
      </c>
      <c r="Z2046" s="12">
        <v>1.651</v>
      </c>
      <c r="AA2046" s="17" cm="1">
        <f t="array" ref="AA2046:AB2046">VLOOKUP(Merged_Sheet!A2046,Merged_Sheet!A2046:F4736,{5,6},0)</f>
        <v>215000000000</v>
      </c>
      <c r="AB2046" s="17">
        <v>215000000000</v>
      </c>
      <c r="AC2046" s="16">
        <f t="shared" si="187"/>
        <v>71959.951442094156</v>
      </c>
      <c r="AD2046" s="12">
        <f t="shared" si="188"/>
        <v>71959.951442094156</v>
      </c>
      <c r="AE2046" s="12">
        <f t="shared" si="189"/>
        <v>71959.951442094156</v>
      </c>
      <c r="AF2046" s="12">
        <f t="shared" si="190"/>
        <v>71959.951442094156</v>
      </c>
      <c r="AG2046" s="12">
        <f t="shared" si="191"/>
        <v>0.33399999999999996</v>
      </c>
    </row>
    <row r="2047" spans="1:33" ht="14.5" x14ac:dyDescent="0.35">
      <c r="A2047" s="12" t="str">
        <f t="shared" si="186"/>
        <v>Saudi Arabia-Middle East-2004</v>
      </c>
      <c r="B2047" s="13" t="s">
        <v>79</v>
      </c>
      <c r="C2047" s="14" t="s">
        <v>222</v>
      </c>
      <c r="D2047" s="15">
        <v>2004</v>
      </c>
      <c r="E2047" s="16" cm="1">
        <f t="array" ref="E2047:I2047">VLOOKUP(Merged_Sheet!A2047,GDP!A2047:I4737,{5,6,7,8,9},0)</f>
        <v>259000000000</v>
      </c>
      <c r="F2047" s="16">
        <v>259000000000</v>
      </c>
      <c r="G2047" s="12">
        <v>3.6999999999999998E-2</v>
      </c>
      <c r="H2047" s="12">
        <v>399</v>
      </c>
      <c r="I2047" s="12">
        <v>0</v>
      </c>
      <c r="J2047" s="12" cm="1">
        <f t="array" ref="J2047:R2047">VLOOKUP(Merged_Sheet!A2047,'HUMAN RESOURCES'!A2047:M4737,{5,6,7,8,9,10,11,12,13},0)</f>
        <v>0.01</v>
      </c>
      <c r="K2047" s="12">
        <v>8.0000000000000002E-3</v>
      </c>
      <c r="L2047" s="12">
        <v>79</v>
      </c>
      <c r="M2047" s="12">
        <v>69</v>
      </c>
      <c r="N2047" s="12">
        <v>0.14599999999999999</v>
      </c>
      <c r="O2047" s="12">
        <v>0.66900000000000004</v>
      </c>
      <c r="P2047" s="12">
        <v>0.185</v>
      </c>
      <c r="Q2047" s="12">
        <v>2034319</v>
      </c>
      <c r="R2047" s="12">
        <v>0.67500000000000004</v>
      </c>
      <c r="S2047" s="17" cm="1">
        <f t="array" ref="S2047:T2047">VLOOKUP(Merged_Sheet!A2047,Merged_Sheet!A2047:F4737,{5,6},0)</f>
        <v>259000000000</v>
      </c>
      <c r="T2047" s="17">
        <v>259000000000</v>
      </c>
      <c r="U2047" s="12" cm="1">
        <f t="array" ref="U2047:Z2047">VLOOKUP(Merged_Sheet!A2047,BUSINESS!A2047:J4737,{5,6,7,8,9,10},0)</f>
        <v>0.35899999999999999</v>
      </c>
      <c r="V2047" s="12">
        <v>16</v>
      </c>
      <c r="W2047" s="12">
        <v>24</v>
      </c>
      <c r="X2047" s="12">
        <v>264</v>
      </c>
      <c r="Y2047" s="12">
        <v>0.73099999999999998</v>
      </c>
      <c r="Z2047" s="12">
        <v>1.121</v>
      </c>
      <c r="AA2047" s="17" cm="1">
        <f t="array" ref="AA2047:AB2047">VLOOKUP(Merged_Sheet!A2047,Merged_Sheet!A2047:F4737,{5,6},0)</f>
        <v>259000000000</v>
      </c>
      <c r="AB2047" s="17">
        <v>259000000000</v>
      </c>
      <c r="AC2047" s="16">
        <f t="shared" si="187"/>
        <v>127315.33255108958</v>
      </c>
      <c r="AD2047" s="12">
        <f t="shared" si="188"/>
        <v>127315.33255108958</v>
      </c>
      <c r="AE2047" s="12">
        <f t="shared" si="189"/>
        <v>127315.33255108958</v>
      </c>
      <c r="AF2047" s="12">
        <f t="shared" si="190"/>
        <v>127315.33255108958</v>
      </c>
      <c r="AG2047" s="12">
        <f t="shared" si="191"/>
        <v>0.32499999999999996</v>
      </c>
    </row>
    <row r="2048" spans="1:33" ht="14.5" x14ac:dyDescent="0.35">
      <c r="A2048" s="12" t="str">
        <f t="shared" si="186"/>
        <v>Saudi Arabia-Middle East-2005</v>
      </c>
      <c r="B2048" s="13" t="s">
        <v>79</v>
      </c>
      <c r="C2048" s="14" t="s">
        <v>222</v>
      </c>
      <c r="D2048" s="15">
        <v>2005</v>
      </c>
      <c r="E2048" s="16" cm="1">
        <f t="array" ref="E2048:I2048">VLOOKUP(Merged_Sheet!A2048,GDP!A2048:I4738,{5,6,7,8,9},0)</f>
        <v>328000000000</v>
      </c>
      <c r="F2048" s="16">
        <v>328000000000</v>
      </c>
      <c r="G2048" s="12">
        <v>3.5000000000000003E-2</v>
      </c>
      <c r="H2048" s="12">
        <v>466</v>
      </c>
      <c r="I2048" s="12">
        <v>0</v>
      </c>
      <c r="J2048" s="12" cm="1">
        <f t="array" ref="J2048:R2048">VLOOKUP(Merged_Sheet!A2048,'HUMAN RESOURCES'!A2048:M4738,{5,6,7,8,9,10,11,12,13},0)</f>
        <v>0.01</v>
      </c>
      <c r="K2048" s="12">
        <v>1.0999999999999999E-2</v>
      </c>
      <c r="L2048" s="12">
        <v>78</v>
      </c>
      <c r="M2048" s="12">
        <v>71</v>
      </c>
      <c r="N2048" s="12">
        <v>0.15</v>
      </c>
      <c r="O2048" s="12">
        <v>0.7</v>
      </c>
      <c r="P2048" s="12">
        <v>0.15</v>
      </c>
      <c r="Q2048" s="12">
        <v>20076727</v>
      </c>
      <c r="R2048" s="12">
        <v>0.54100000000000004</v>
      </c>
      <c r="S2048" s="17" cm="1">
        <f t="array" ref="S2048:T2048">VLOOKUP(Merged_Sheet!A2048,Merged_Sheet!A2048:F4738,{5,6},0)</f>
        <v>328000000000</v>
      </c>
      <c r="T2048" s="17">
        <v>328000000000</v>
      </c>
      <c r="U2048" s="12" cm="1">
        <f t="array" ref="U2048:Z2048">VLOOKUP(Merged_Sheet!A2048,BUSINESS!A2048:J4738,{5,6,7,8,9,10},0)</f>
        <v>0.42899999999999999</v>
      </c>
      <c r="V2048" s="12">
        <v>10</v>
      </c>
      <c r="W2048" s="12">
        <v>73</v>
      </c>
      <c r="X2048" s="12">
        <v>216</v>
      </c>
      <c r="Y2048" s="12">
        <v>0.45900000000000002</v>
      </c>
      <c r="Z2048" s="12">
        <v>1.05</v>
      </c>
      <c r="AA2048" s="17" cm="1">
        <f t="array" ref="AA2048:AB2048">VLOOKUP(Merged_Sheet!A2048,Merged_Sheet!A2048:F4738,{5,6},0)</f>
        <v>328000000000</v>
      </c>
      <c r="AB2048" s="17">
        <v>328000000000</v>
      </c>
      <c r="AC2048" s="16">
        <f t="shared" si="187"/>
        <v>16337.324305899065</v>
      </c>
      <c r="AD2048" s="12">
        <f t="shared" si="188"/>
        <v>16337.324305899065</v>
      </c>
      <c r="AE2048" s="12">
        <f t="shared" si="189"/>
        <v>16337.324305899065</v>
      </c>
      <c r="AF2048" s="12">
        <f t="shared" si="190"/>
        <v>16337.324305899065</v>
      </c>
      <c r="AG2048" s="12">
        <f t="shared" si="191"/>
        <v>0.45899999999999996</v>
      </c>
    </row>
    <row r="2049" spans="1:33" ht="14.5" x14ac:dyDescent="0.35">
      <c r="A2049" s="12" t="str">
        <f t="shared" si="186"/>
        <v>Saudi Arabia-Middle East-2006</v>
      </c>
      <c r="B2049" s="13" t="s">
        <v>79</v>
      </c>
      <c r="C2049" s="14" t="s">
        <v>222</v>
      </c>
      <c r="D2049" s="15">
        <v>2006</v>
      </c>
      <c r="E2049" s="16" cm="1">
        <f t="array" ref="E2049:I2049">VLOOKUP(Merged_Sheet!A2049,GDP!A2049:I4739,{5,6,7,8,9},0)</f>
        <v>377000000000</v>
      </c>
      <c r="F2049" s="16">
        <v>377000000000</v>
      </c>
      <c r="G2049" s="12">
        <v>3.6999999999999998E-2</v>
      </c>
      <c r="H2049" s="12">
        <v>537</v>
      </c>
      <c r="I2049" s="12">
        <v>0</v>
      </c>
      <c r="J2049" s="12" cm="1">
        <f t="array" ref="J2049:R2049">VLOOKUP(Merged_Sheet!A2049,'HUMAN RESOURCES'!A2049:M4739,{5,6,7,8,9,10,11,12,13},0)</f>
        <v>0.01</v>
      </c>
      <c r="K2049" s="12">
        <v>1.0999999999999999E-2</v>
      </c>
      <c r="L2049" s="12">
        <v>78</v>
      </c>
      <c r="M2049" s="12">
        <v>71</v>
      </c>
      <c r="N2049" s="12">
        <v>0.13500000000000001</v>
      </c>
      <c r="O2049" s="12">
        <v>0.67500000000000004</v>
      </c>
      <c r="P2049" s="12">
        <v>0.189</v>
      </c>
      <c r="Q2049" s="12">
        <v>7305888</v>
      </c>
      <c r="R2049" s="12">
        <v>0.73</v>
      </c>
      <c r="S2049" s="17" cm="1">
        <f t="array" ref="S2049:T2049">VLOOKUP(Merged_Sheet!A2049,Merged_Sheet!A2049:F4739,{5,6},0)</f>
        <v>377000000000</v>
      </c>
      <c r="T2049" s="17">
        <v>377000000000</v>
      </c>
      <c r="U2049" s="12" cm="1">
        <f t="array" ref="U2049:Z2049">VLOOKUP(Merged_Sheet!A2049,BUSINESS!A2049:J4739,{5,6,7,8,9,10},0)</f>
        <v>0.27700000000000002</v>
      </c>
      <c r="V2049" s="12">
        <v>18</v>
      </c>
      <c r="W2049" s="12">
        <v>57</v>
      </c>
      <c r="X2049" s="12">
        <v>454</v>
      </c>
      <c r="Y2049" s="12">
        <v>0.51900000000000002</v>
      </c>
      <c r="Z2049" s="12">
        <v>1.4810000000000001</v>
      </c>
      <c r="AA2049" s="17" cm="1">
        <f t="array" ref="AA2049:AB2049">VLOOKUP(Merged_Sheet!A2049,Merged_Sheet!A2049:F4739,{5,6},0)</f>
        <v>377000000000</v>
      </c>
      <c r="AB2049" s="17">
        <v>377000000000</v>
      </c>
      <c r="AC2049" s="16">
        <f t="shared" si="187"/>
        <v>51602.214542571688</v>
      </c>
      <c r="AD2049" s="12">
        <f t="shared" si="188"/>
        <v>51602.214542571688</v>
      </c>
      <c r="AE2049" s="12">
        <f t="shared" si="189"/>
        <v>51602.214542571688</v>
      </c>
      <c r="AF2049" s="12">
        <f t="shared" si="190"/>
        <v>51602.214542571688</v>
      </c>
      <c r="AG2049" s="12">
        <f t="shared" si="191"/>
        <v>0.27</v>
      </c>
    </row>
    <row r="2050" spans="1:33" ht="14.5" x14ac:dyDescent="0.35">
      <c r="A2050" s="12" t="str">
        <f t="shared" si="186"/>
        <v>Saudi Arabia-Middle East-2007</v>
      </c>
      <c r="B2050" s="13" t="s">
        <v>79</v>
      </c>
      <c r="C2050" s="14" t="s">
        <v>222</v>
      </c>
      <c r="D2050" s="15">
        <v>2007</v>
      </c>
      <c r="E2050" s="16" cm="1">
        <f t="array" ref="E2050:I2050">VLOOKUP(Merged_Sheet!A2050,GDP!A2050:I4740,{5,6,7,8,9},0)</f>
        <v>416000000000</v>
      </c>
      <c r="F2050" s="16">
        <v>416000000000</v>
      </c>
      <c r="G2050" s="12">
        <v>3.6999999999999998E-2</v>
      </c>
      <c r="H2050" s="12">
        <v>566</v>
      </c>
      <c r="I2050" s="12">
        <v>0</v>
      </c>
      <c r="J2050" s="12" cm="1">
        <f t="array" ref="J2050:R2050">VLOOKUP(Merged_Sheet!A2050,'HUMAN RESOURCES'!A2050:M4740,{5,6,7,8,9,10,11,12,13},0)</f>
        <v>0.01</v>
      </c>
      <c r="K2050" s="12">
        <v>6.0000000000000001E-3</v>
      </c>
      <c r="L2050" s="12">
        <v>80</v>
      </c>
      <c r="M2050" s="12">
        <v>73</v>
      </c>
      <c r="N2050" s="12">
        <v>0.15</v>
      </c>
      <c r="O2050" s="12">
        <v>0.72299999999999998</v>
      </c>
      <c r="P2050" s="12">
        <v>0.127</v>
      </c>
      <c r="Q2050" s="12">
        <v>5407579</v>
      </c>
      <c r="R2050" s="12">
        <v>0.54200000000000004</v>
      </c>
      <c r="S2050" s="17" cm="1">
        <f t="array" ref="S2050:T2050">VLOOKUP(Merged_Sheet!A2050,Merged_Sheet!A2050:F4740,{5,6},0)</f>
        <v>416000000000</v>
      </c>
      <c r="T2050" s="17">
        <v>416000000000</v>
      </c>
      <c r="U2050" s="12" cm="1">
        <f t="array" ref="U2050:Z2050">VLOOKUP(Merged_Sheet!A2050,BUSINESS!A2050:J4740,{5,6,7,8,9,10},0)</f>
        <v>0.47099999999999997</v>
      </c>
      <c r="V2050" s="12">
        <v>14</v>
      </c>
      <c r="W2050" s="12">
        <v>43</v>
      </c>
      <c r="X2050" s="12">
        <v>207</v>
      </c>
      <c r="Y2050" s="12">
        <v>0.76700000000000002</v>
      </c>
      <c r="Z2050" s="12">
        <v>1.119</v>
      </c>
      <c r="AA2050" s="17" cm="1">
        <f t="array" ref="AA2050:AB2050">VLOOKUP(Merged_Sheet!A2050,Merged_Sheet!A2050:F4740,{5,6},0)</f>
        <v>416000000000</v>
      </c>
      <c r="AB2050" s="17">
        <v>416000000000</v>
      </c>
      <c r="AC2050" s="16">
        <f t="shared" si="187"/>
        <v>76929.065668758602</v>
      </c>
      <c r="AD2050" s="12">
        <f t="shared" si="188"/>
        <v>76929.065668758602</v>
      </c>
      <c r="AE2050" s="12">
        <f t="shared" si="189"/>
        <v>76929.065668758602</v>
      </c>
      <c r="AF2050" s="12">
        <f t="shared" si="190"/>
        <v>76929.065668758602</v>
      </c>
      <c r="AG2050" s="12">
        <f t="shared" si="191"/>
        <v>0.45799999999999996</v>
      </c>
    </row>
    <row r="2051" spans="1:33" ht="14.5" x14ac:dyDescent="0.35">
      <c r="A2051" s="12" t="str">
        <f t="shared" ref="A2051:A2114" si="192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6" cm="1">
        <f t="array" ref="E2051:I2051">VLOOKUP(Merged_Sheet!A2051,GDP!A2051:I4741,{5,6,7,8,9},0)</f>
        <v>520000000000</v>
      </c>
      <c r="F2051" s="16">
        <v>520000000000</v>
      </c>
      <c r="G2051" s="12">
        <v>3.1E-2</v>
      </c>
      <c r="H2051" s="12">
        <v>566</v>
      </c>
      <c r="I2051" s="12">
        <v>0</v>
      </c>
      <c r="J2051" s="12" cm="1">
        <f t="array" ref="J2051:R2051">VLOOKUP(Merged_Sheet!A2051,'HUMAN RESOURCES'!A2051:M4741,{5,6,7,8,9,10,11,12,13},0)</f>
        <v>0.01</v>
      </c>
      <c r="K2051" s="12">
        <v>5.0000000000000001E-3</v>
      </c>
      <c r="L2051" s="12">
        <v>81</v>
      </c>
      <c r="M2051" s="12">
        <v>73</v>
      </c>
      <c r="N2051" s="12">
        <v>0.14899999999999999</v>
      </c>
      <c r="O2051" s="12">
        <v>0.71</v>
      </c>
      <c r="P2051" s="12">
        <v>0.14000000000000001</v>
      </c>
      <c r="Q2051" s="12">
        <v>38535873</v>
      </c>
      <c r="R2051" s="12">
        <v>0.60699999999999998</v>
      </c>
      <c r="S2051" s="17" cm="1">
        <f t="array" ref="S2051:T2051">VLOOKUP(Merged_Sheet!A2051,Merged_Sheet!A2051:F4741,{5,6},0)</f>
        <v>520000000000</v>
      </c>
      <c r="T2051" s="17">
        <v>520000000000</v>
      </c>
      <c r="U2051" s="12" cm="1">
        <f t="array" ref="U2051:Z2051">VLOOKUP(Merged_Sheet!A2051,BUSINESS!A2051:J4741,{5,6,7,8,9,10},0)</f>
        <v>0.39800000000000002</v>
      </c>
      <c r="V2051" s="12">
        <v>32</v>
      </c>
      <c r="W2051" s="12">
        <v>48</v>
      </c>
      <c r="X2051" s="12">
        <v>286</v>
      </c>
      <c r="Y2051" s="12">
        <v>0.623</v>
      </c>
      <c r="Z2051" s="12">
        <v>1.415</v>
      </c>
      <c r="AA2051" s="17" cm="1">
        <f t="array" ref="AA2051:AB2051">VLOOKUP(Merged_Sheet!A2051,Merged_Sheet!A2051:F4741,{5,6},0)</f>
        <v>520000000000</v>
      </c>
      <c r="AB2051" s="17">
        <v>520000000000</v>
      </c>
      <c r="AC2051" s="16">
        <f t="shared" ref="AC2051:AC2114" si="193">F2051/Q2051</f>
        <v>13493.920327171516</v>
      </c>
      <c r="AD2051" s="12">
        <f t="shared" ref="AD2051:AD2114" si="194">AB2051/Q2051</f>
        <v>13493.920327171516</v>
      </c>
      <c r="AE2051" s="12">
        <f t="shared" ref="AE2051:AE2114" si="195">AA2051/Q2051</f>
        <v>13493.920327171516</v>
      </c>
      <c r="AF2051" s="12">
        <f t="shared" ref="AF2051:AF2114" si="196">T2051/Q2051</f>
        <v>13493.920327171516</v>
      </c>
      <c r="AG2051" s="12">
        <f t="shared" ref="AG2051:AG2114" si="197">1-R2051</f>
        <v>0.39300000000000002</v>
      </c>
    </row>
    <row r="2052" spans="1:33" ht="14.5" x14ac:dyDescent="0.35">
      <c r="A2052" s="12" t="str">
        <f t="shared" si="192"/>
        <v>Saudi Arabia-Middle East-2009</v>
      </c>
      <c r="B2052" s="13" t="s">
        <v>79</v>
      </c>
      <c r="C2052" s="14" t="s">
        <v>222</v>
      </c>
      <c r="D2052" s="15">
        <v>2009</v>
      </c>
      <c r="E2052" s="16" cm="1">
        <f t="array" ref="E2052:I2052">VLOOKUP(Merged_Sheet!A2052,GDP!A2052:I4742,{5,6,7,8,9},0)</f>
        <v>429000000000</v>
      </c>
      <c r="F2052" s="16">
        <v>429000000000</v>
      </c>
      <c r="G2052" s="12">
        <v>4.1000000000000002E-2</v>
      </c>
      <c r="H2052" s="12">
        <v>582</v>
      </c>
      <c r="I2052" s="12">
        <v>0</v>
      </c>
      <c r="J2052" s="12" cm="1">
        <f t="array" ref="J2052:R2052">VLOOKUP(Merged_Sheet!A2052,'HUMAN RESOURCES'!A2052:M4742,{5,6,7,8,9,10,11,12,13},0)</f>
        <v>0.01</v>
      </c>
      <c r="K2052" s="12">
        <v>4.0000000000000001E-3</v>
      </c>
      <c r="L2052" s="12">
        <v>80</v>
      </c>
      <c r="M2052" s="12">
        <v>74</v>
      </c>
      <c r="N2052" s="12">
        <v>0.15</v>
      </c>
      <c r="O2052" s="12">
        <v>0.67</v>
      </c>
      <c r="P2052" s="12">
        <v>0.18</v>
      </c>
      <c r="Q2052" s="12">
        <v>4267558</v>
      </c>
      <c r="R2052" s="12">
        <v>0.58099999999999996</v>
      </c>
      <c r="S2052" s="17" cm="1">
        <f t="array" ref="S2052:T2052">VLOOKUP(Merged_Sheet!A2052,Merged_Sheet!A2052:F4742,{5,6},0)</f>
        <v>429000000000</v>
      </c>
      <c r="T2052" s="17">
        <v>429000000000</v>
      </c>
      <c r="U2052" s="12" cm="1">
        <f t="array" ref="U2052:Z2052">VLOOKUP(Merged_Sheet!A2052,BUSINESS!A2052:J4742,{5,6,7,8,9,10},0)</f>
        <v>0.218</v>
      </c>
      <c r="V2052" s="12">
        <v>8</v>
      </c>
      <c r="W2052" s="12">
        <v>88</v>
      </c>
      <c r="X2052" s="12">
        <v>196</v>
      </c>
      <c r="Y2052" s="12">
        <v>0.61899999999999999</v>
      </c>
      <c r="Z2052" s="12">
        <v>1.1539999999999999</v>
      </c>
      <c r="AA2052" s="17" cm="1">
        <f t="array" ref="AA2052:AB2052">VLOOKUP(Merged_Sheet!A2052,Merged_Sheet!A2052:F4742,{5,6},0)</f>
        <v>429000000000</v>
      </c>
      <c r="AB2052" s="17">
        <v>429000000000</v>
      </c>
      <c r="AC2052" s="16">
        <f t="shared" si="193"/>
        <v>100525.87451652678</v>
      </c>
      <c r="AD2052" s="12">
        <f t="shared" si="194"/>
        <v>100525.87451652678</v>
      </c>
      <c r="AE2052" s="12">
        <f t="shared" si="195"/>
        <v>100525.87451652678</v>
      </c>
      <c r="AF2052" s="12">
        <f t="shared" si="196"/>
        <v>100525.87451652678</v>
      </c>
      <c r="AG2052" s="12">
        <f t="shared" si="197"/>
        <v>0.41900000000000004</v>
      </c>
    </row>
    <row r="2053" spans="1:33" ht="14.5" x14ac:dyDescent="0.35">
      <c r="A2053" s="12" t="str">
        <f t="shared" si="192"/>
        <v>Saudi Arabia-Middle East-2010</v>
      </c>
      <c r="B2053" s="13" t="s">
        <v>79</v>
      </c>
      <c r="C2053" s="14" t="s">
        <v>222</v>
      </c>
      <c r="D2053" s="15">
        <v>2010</v>
      </c>
      <c r="E2053" s="16" cm="1">
        <f t="array" ref="E2053:I2053">VLOOKUP(Merged_Sheet!A2053,GDP!A2053:I4743,{5,6,7,8,9},0)</f>
        <v>527000000000</v>
      </c>
      <c r="F2053" s="16">
        <v>527000000000</v>
      </c>
      <c r="G2053" s="12">
        <v>0.04</v>
      </c>
      <c r="H2053" s="12">
        <v>663</v>
      </c>
      <c r="I2053" s="12">
        <v>0</v>
      </c>
      <c r="J2053" s="12" cm="1">
        <f t="array" ref="J2053:R2053">VLOOKUP(Merged_Sheet!A2053,'HUMAN RESOURCES'!A2053:M4743,{5,6,7,8,9,10,11,12,13},0)</f>
        <v>0.01</v>
      </c>
      <c r="K2053" s="12">
        <v>3.0000000000000001E-3</v>
      </c>
      <c r="L2053" s="12">
        <v>81</v>
      </c>
      <c r="M2053" s="12">
        <v>75</v>
      </c>
      <c r="N2053" s="12">
        <v>0.14599999999999999</v>
      </c>
      <c r="O2053" s="12">
        <v>0.69199999999999995</v>
      </c>
      <c r="P2053" s="12">
        <v>0.16200000000000001</v>
      </c>
      <c r="Q2053" s="12">
        <v>10510785</v>
      </c>
      <c r="R2053" s="12">
        <v>0.73099999999999998</v>
      </c>
      <c r="S2053" s="17" cm="1">
        <f t="array" ref="S2053:T2053">VLOOKUP(Merged_Sheet!A2053,Merged_Sheet!A2053:F4743,{5,6},0)</f>
        <v>527000000000</v>
      </c>
      <c r="T2053" s="17">
        <v>527000000000</v>
      </c>
      <c r="U2053" s="12" cm="1">
        <f t="array" ref="U2053:Z2053">VLOOKUP(Merged_Sheet!A2053,BUSINESS!A2053:J4743,{5,6,7,8,9,10},0)</f>
        <v>0.48099999999999998</v>
      </c>
      <c r="V2053" s="12">
        <v>20</v>
      </c>
      <c r="W2053" s="12">
        <v>68</v>
      </c>
      <c r="X2053" s="12">
        <v>413</v>
      </c>
      <c r="Y2053" s="12">
        <v>0.73399999999999999</v>
      </c>
      <c r="Z2053" s="12">
        <v>1.268</v>
      </c>
      <c r="AA2053" s="17" cm="1">
        <f t="array" ref="AA2053:AB2053">VLOOKUP(Merged_Sheet!A2053,Merged_Sheet!A2053:F4743,{5,6},0)</f>
        <v>527000000000</v>
      </c>
      <c r="AB2053" s="17">
        <v>527000000000</v>
      </c>
      <c r="AC2053" s="16">
        <f t="shared" si="193"/>
        <v>50138.976299106107</v>
      </c>
      <c r="AD2053" s="12">
        <f t="shared" si="194"/>
        <v>50138.976299106107</v>
      </c>
      <c r="AE2053" s="12">
        <f t="shared" si="195"/>
        <v>50138.976299106107</v>
      </c>
      <c r="AF2053" s="12">
        <f t="shared" si="196"/>
        <v>50138.976299106107</v>
      </c>
      <c r="AG2053" s="12">
        <f t="shared" si="197"/>
        <v>0.26900000000000002</v>
      </c>
    </row>
    <row r="2054" spans="1:33" ht="14.5" x14ac:dyDescent="0.35">
      <c r="A2054" s="12" t="str">
        <f t="shared" si="192"/>
        <v>Saudi Arabia-Middle East-2011</v>
      </c>
      <c r="B2054" s="13" t="s">
        <v>79</v>
      </c>
      <c r="C2054" s="14" t="s">
        <v>222</v>
      </c>
      <c r="D2054" s="15">
        <v>2011</v>
      </c>
      <c r="E2054" s="16" cm="1">
        <f t="array" ref="E2054:I2054">VLOOKUP(Merged_Sheet!A2054,GDP!A2054:I4744,{5,6,7,8,9},0)</f>
        <v>670000000000</v>
      </c>
      <c r="F2054" s="16">
        <v>670000000000</v>
      </c>
      <c r="G2054" s="12">
        <v>3.5000000000000003E-2</v>
      </c>
      <c r="H2054" s="12">
        <v>721</v>
      </c>
      <c r="I2054" s="12">
        <v>0</v>
      </c>
      <c r="J2054" s="12" cm="1">
        <f t="array" ref="J2054:R2054">VLOOKUP(Merged_Sheet!A2054,'HUMAN RESOURCES'!A2054:M4744,{5,6,7,8,9,10,11,12,13},0)</f>
        <v>0.01</v>
      </c>
      <c r="K2054" s="12">
        <v>3.0000000000000001E-3</v>
      </c>
      <c r="L2054" s="12">
        <v>82</v>
      </c>
      <c r="M2054" s="12">
        <v>78</v>
      </c>
      <c r="N2054" s="12">
        <v>0.17699999999999999</v>
      </c>
      <c r="O2054" s="12">
        <v>0.64900000000000002</v>
      </c>
      <c r="P2054" s="12">
        <v>0.17499999999999999</v>
      </c>
      <c r="Q2054" s="12">
        <v>5591572</v>
      </c>
      <c r="R2054" s="12">
        <v>0.871</v>
      </c>
      <c r="S2054" s="17" cm="1">
        <f t="array" ref="S2054:T2054">VLOOKUP(Merged_Sheet!A2054,Merged_Sheet!A2054:F4744,{5,6},0)</f>
        <v>670000000000</v>
      </c>
      <c r="T2054" s="17">
        <v>670000000000</v>
      </c>
      <c r="U2054" s="12" cm="1">
        <f t="array" ref="U2054:Z2054">VLOOKUP(Merged_Sheet!A2054,BUSINESS!A2054:J4744,{5,6,7,8,9,10},0)</f>
        <v>0.27</v>
      </c>
      <c r="V2054" s="12">
        <v>6</v>
      </c>
      <c r="W2054" s="12">
        <v>5</v>
      </c>
      <c r="X2054" s="12">
        <v>130</v>
      </c>
      <c r="Y2054" s="12">
        <v>0.92300000000000004</v>
      </c>
      <c r="Z2054" s="12">
        <v>1.3029999999999999</v>
      </c>
      <c r="AA2054" s="17" cm="1">
        <f t="array" ref="AA2054:AB2054">VLOOKUP(Merged_Sheet!A2054,Merged_Sheet!A2054:F4744,{5,6},0)</f>
        <v>670000000000</v>
      </c>
      <c r="AB2054" s="17">
        <v>670000000000</v>
      </c>
      <c r="AC2054" s="16">
        <f t="shared" si="193"/>
        <v>119823.19104538044</v>
      </c>
      <c r="AD2054" s="12">
        <f t="shared" si="194"/>
        <v>119823.19104538044</v>
      </c>
      <c r="AE2054" s="12">
        <f t="shared" si="195"/>
        <v>119823.19104538044</v>
      </c>
      <c r="AF2054" s="12">
        <f t="shared" si="196"/>
        <v>119823.19104538044</v>
      </c>
      <c r="AG2054" s="12">
        <f t="shared" si="197"/>
        <v>0.129</v>
      </c>
    </row>
    <row r="2055" spans="1:33" ht="14.5" x14ac:dyDescent="0.35">
      <c r="A2055" s="12" t="str">
        <f t="shared" si="192"/>
        <v>Saudi Arabia-Middle East-2012</v>
      </c>
      <c r="B2055" s="13" t="s">
        <v>79</v>
      </c>
      <c r="C2055" s="14" t="s">
        <v>222</v>
      </c>
      <c r="D2055" s="15">
        <v>2012</v>
      </c>
      <c r="E2055" s="16" cm="1">
        <f t="array" ref="E2055:I2055">VLOOKUP(Merged_Sheet!A2055,GDP!A2055:I4745,{5,6,7,8,9},0)</f>
        <v>734000000000</v>
      </c>
      <c r="F2055" s="16">
        <v>734000000000</v>
      </c>
      <c r="G2055" s="12">
        <v>3.2000000000000001E-2</v>
      </c>
      <c r="H2055" s="12">
        <v>795</v>
      </c>
      <c r="I2055" s="12">
        <v>0</v>
      </c>
      <c r="J2055" s="12" cm="1">
        <f t="array" ref="J2055:R2055">VLOOKUP(Merged_Sheet!A2055,'HUMAN RESOURCES'!A2055:M4745,{5,6,7,8,9,10,11,12,13},0)</f>
        <v>0.01</v>
      </c>
      <c r="K2055" s="12">
        <v>5.0000000000000001E-3</v>
      </c>
      <c r="L2055" s="12">
        <v>83</v>
      </c>
      <c r="M2055" s="12">
        <v>79</v>
      </c>
      <c r="N2055" s="12">
        <v>0.15</v>
      </c>
      <c r="O2055" s="12">
        <v>0.69399999999999995</v>
      </c>
      <c r="P2055" s="12">
        <v>0.156</v>
      </c>
      <c r="Q2055" s="12">
        <v>419455</v>
      </c>
      <c r="R2055" s="12">
        <v>0.95</v>
      </c>
      <c r="S2055" s="17" cm="1">
        <f t="array" ref="S2055:T2055">VLOOKUP(Merged_Sheet!A2055,Merged_Sheet!A2055:F4745,{5,6},0)</f>
        <v>734000000000</v>
      </c>
      <c r="T2055" s="17">
        <v>734000000000</v>
      </c>
      <c r="U2055" s="12" cm="1">
        <f t="array" ref="U2055:Z2055">VLOOKUP(Merged_Sheet!A2055,BUSINESS!A2055:J4745,{5,6,7,8,9,10},0)</f>
        <v>0.40899999999999997</v>
      </c>
      <c r="V2055" s="12">
        <v>40</v>
      </c>
      <c r="W2055" s="12">
        <v>100</v>
      </c>
      <c r="X2055" s="12">
        <v>139</v>
      </c>
      <c r="Y2055" s="12">
        <v>0.68200000000000005</v>
      </c>
      <c r="Z2055" s="12">
        <v>1.244</v>
      </c>
      <c r="AA2055" s="17" cm="1">
        <f t="array" ref="AA2055:AB2055">VLOOKUP(Merged_Sheet!A2055,Merged_Sheet!A2055:F4745,{5,6},0)</f>
        <v>734000000000</v>
      </c>
      <c r="AB2055" s="17">
        <v>734000000000</v>
      </c>
      <c r="AC2055" s="16">
        <f t="shared" si="193"/>
        <v>1749889.7378741463</v>
      </c>
      <c r="AD2055" s="12">
        <f t="shared" si="194"/>
        <v>1749889.7378741463</v>
      </c>
      <c r="AE2055" s="12">
        <f t="shared" si="195"/>
        <v>1749889.7378741463</v>
      </c>
      <c r="AF2055" s="12">
        <f t="shared" si="196"/>
        <v>1749889.7378741463</v>
      </c>
      <c r="AG2055" s="12">
        <f t="shared" si="197"/>
        <v>5.0000000000000044E-2</v>
      </c>
    </row>
    <row r="2056" spans="1:33" ht="14.5" x14ac:dyDescent="0.35">
      <c r="A2056" s="12" t="str">
        <f t="shared" si="192"/>
        <v>Senegal-Africa-2000</v>
      </c>
      <c r="B2056" s="13" t="s">
        <v>64</v>
      </c>
      <c r="C2056" s="14" t="s">
        <v>223</v>
      </c>
      <c r="D2056" s="15">
        <v>2000</v>
      </c>
      <c r="E2056" s="16" cm="1">
        <f t="array" ref="E2056:I2056">VLOOKUP(Merged_Sheet!A2056,GDP!A2056:I4746,{5,6,7,8,9},0)</f>
        <v>4679604922</v>
      </c>
      <c r="F2056" s="16">
        <v>4679604922</v>
      </c>
      <c r="G2056" s="12">
        <v>4.5999999999999999E-2</v>
      </c>
      <c r="H2056" s="12">
        <v>22</v>
      </c>
      <c r="I2056" s="12">
        <v>0</v>
      </c>
      <c r="J2056" s="12" cm="1">
        <f t="array" ref="J2056:R2056">VLOOKUP(Merged_Sheet!A2056,'HUMAN RESOURCES'!A2056:M4746,{5,6,7,8,9,10,11,12,13},0)</f>
        <v>0.01</v>
      </c>
      <c r="K2056" s="12">
        <v>0</v>
      </c>
      <c r="L2056" s="12">
        <v>85</v>
      </c>
      <c r="M2056" s="12">
        <v>80</v>
      </c>
      <c r="N2056" s="12">
        <v>0</v>
      </c>
      <c r="O2056" s="12">
        <v>0</v>
      </c>
      <c r="P2056" s="12">
        <v>0</v>
      </c>
      <c r="Q2056" s="12">
        <v>36656</v>
      </c>
      <c r="R2056" s="12">
        <v>0.14399999999999999</v>
      </c>
      <c r="S2056" s="17" cm="1">
        <f t="array" ref="S2056:T2056">VLOOKUP(Merged_Sheet!A2056,Merged_Sheet!A2056:F4746,{5,6},0)</f>
        <v>4679604922</v>
      </c>
      <c r="T2056" s="17">
        <v>4679604922</v>
      </c>
      <c r="U2056" s="12" cm="1">
        <f t="array" ref="U2056:Z2056">VLOOKUP(Merged_Sheet!A2056,BUSINESS!A2056:J4746,{5,6,7,8,9,10},0)</f>
        <v>0</v>
      </c>
      <c r="V2056" s="12">
        <v>0</v>
      </c>
      <c r="W2056" s="12">
        <v>0</v>
      </c>
      <c r="X2056" s="12">
        <v>0</v>
      </c>
      <c r="Y2056" s="12">
        <v>0.89400000000000002</v>
      </c>
      <c r="Z2056" s="12">
        <v>0.97399999999999998</v>
      </c>
      <c r="AA2056" s="17" cm="1">
        <f t="array" ref="AA2056:AB2056">VLOOKUP(Merged_Sheet!A2056,Merged_Sheet!A2056:F4746,{5,6},0)</f>
        <v>4679604922</v>
      </c>
      <c r="AB2056" s="17">
        <v>4679604922</v>
      </c>
      <c r="AC2056" s="16">
        <f t="shared" si="193"/>
        <v>127662.72702968137</v>
      </c>
      <c r="AD2056" s="12">
        <f t="shared" si="194"/>
        <v>127662.72702968137</v>
      </c>
      <c r="AE2056" s="12">
        <f t="shared" si="195"/>
        <v>127662.72702968137</v>
      </c>
      <c r="AF2056" s="12">
        <f t="shared" si="196"/>
        <v>127662.72702968137</v>
      </c>
      <c r="AG2056" s="12">
        <f t="shared" si="197"/>
        <v>0.85599999999999998</v>
      </c>
    </row>
    <row r="2057" spans="1:33" ht="14.5" x14ac:dyDescent="0.35">
      <c r="A2057" s="12" t="str">
        <f t="shared" si="192"/>
        <v>Senegal-Africa-2001</v>
      </c>
      <c r="B2057" s="13" t="s">
        <v>64</v>
      </c>
      <c r="C2057" s="14" t="s">
        <v>223</v>
      </c>
      <c r="D2057" s="15">
        <v>2001</v>
      </c>
      <c r="E2057" s="16" cm="1">
        <f t="array" ref="E2057:I2057">VLOOKUP(Merged_Sheet!A2057,GDP!A2057:I4747,{5,6,7,8,9},0)</f>
        <v>4877602012</v>
      </c>
      <c r="F2057" s="16">
        <v>4877602012</v>
      </c>
      <c r="G2057" s="12">
        <v>0.05</v>
      </c>
      <c r="H2057" s="12">
        <v>24</v>
      </c>
      <c r="I2057" s="12">
        <v>0</v>
      </c>
      <c r="J2057" s="12" cm="1">
        <f t="array" ref="J2057:R2057">VLOOKUP(Merged_Sheet!A2057,'HUMAN RESOURCES'!A2057:M4747,{5,6,7,8,9,10,11,12,13},0)</f>
        <v>0.01</v>
      </c>
      <c r="K2057" s="12">
        <v>4.0000000000000001E-3</v>
      </c>
      <c r="L2057" s="12">
        <v>85</v>
      </c>
      <c r="M2057" s="12">
        <v>80</v>
      </c>
      <c r="N2057" s="12">
        <v>0.152</v>
      </c>
      <c r="O2057" s="12">
        <v>0.67300000000000004</v>
      </c>
      <c r="P2057" s="12">
        <v>0.17499999999999999</v>
      </c>
      <c r="Q2057" s="12">
        <v>46761264</v>
      </c>
      <c r="R2057" s="12">
        <v>0.78900000000000003</v>
      </c>
      <c r="S2057" s="17" cm="1">
        <f t="array" ref="S2057:T2057">VLOOKUP(Merged_Sheet!A2057,Merged_Sheet!A2057:F4747,{5,6},0)</f>
        <v>4877602012</v>
      </c>
      <c r="T2057" s="17">
        <v>4877602012</v>
      </c>
      <c r="U2057" s="12" cm="1">
        <f t="array" ref="U2057:Z2057">VLOOKUP(Merged_Sheet!A2057,BUSINESS!A2057:J4747,{5,6,7,8,9,10},0)</f>
        <v>0.38700000000000001</v>
      </c>
      <c r="V2057" s="12">
        <v>28</v>
      </c>
      <c r="W2057" s="12">
        <v>46</v>
      </c>
      <c r="X2057" s="12">
        <v>167</v>
      </c>
      <c r="Y2057" s="12">
        <v>0.69799999999999995</v>
      </c>
      <c r="Z2057" s="12">
        <v>1.0840000000000001</v>
      </c>
      <c r="AA2057" s="17" cm="1">
        <f t="array" ref="AA2057:AB2057">VLOOKUP(Merged_Sheet!A2057,Merged_Sheet!A2057:F4747,{5,6},0)</f>
        <v>4877602012</v>
      </c>
      <c r="AB2057" s="17">
        <v>4877602012</v>
      </c>
      <c r="AC2057" s="16">
        <f t="shared" si="193"/>
        <v>104.30860064005114</v>
      </c>
      <c r="AD2057" s="12">
        <f t="shared" si="194"/>
        <v>104.30860064005114</v>
      </c>
      <c r="AE2057" s="12">
        <f t="shared" si="195"/>
        <v>104.30860064005114</v>
      </c>
      <c r="AF2057" s="12">
        <f t="shared" si="196"/>
        <v>104.30860064005114</v>
      </c>
      <c r="AG2057" s="12">
        <f t="shared" si="197"/>
        <v>0.21099999999999997</v>
      </c>
    </row>
    <row r="2058" spans="1:33" ht="14.5" x14ac:dyDescent="0.35">
      <c r="A2058" s="12" t="str">
        <f t="shared" si="192"/>
        <v>Senegal-Africa-2002</v>
      </c>
      <c r="B2058" s="13" t="s">
        <v>64</v>
      </c>
      <c r="C2058" s="14" t="s">
        <v>223</v>
      </c>
      <c r="D2058" s="15">
        <v>2002</v>
      </c>
      <c r="E2058" s="16" cm="1">
        <f t="array" ref="E2058:I2058">VLOOKUP(Merged_Sheet!A2058,GDP!A2058:I4748,{5,6,7,8,9},0)</f>
        <v>5333862344</v>
      </c>
      <c r="F2058" s="16">
        <v>5333862344</v>
      </c>
      <c r="G2058" s="12">
        <v>5.0999999999999997E-2</v>
      </c>
      <c r="H2058" s="12">
        <v>26</v>
      </c>
      <c r="I2058" s="12">
        <v>0</v>
      </c>
      <c r="J2058" s="12" cm="1">
        <f t="array" ref="J2058:R2058">VLOOKUP(Merged_Sheet!A2058,'HUMAN RESOURCES'!A2058:M4748,{5,6,7,8,9,10,11,12,13},0)</f>
        <v>0.01</v>
      </c>
      <c r="K2058" s="12">
        <v>4.0000000000000001E-3</v>
      </c>
      <c r="L2058" s="12">
        <v>85</v>
      </c>
      <c r="M2058" s="12">
        <v>81</v>
      </c>
      <c r="N2058" s="12">
        <v>0.14799999999999999</v>
      </c>
      <c r="O2058" s="12">
        <v>0.67800000000000005</v>
      </c>
      <c r="P2058" s="12">
        <v>0.17399999999999999</v>
      </c>
      <c r="Q2058" s="12">
        <v>7996861</v>
      </c>
      <c r="R2058" s="12">
        <v>0.73699999999999999</v>
      </c>
      <c r="S2058" s="17" cm="1">
        <f t="array" ref="S2058:T2058">VLOOKUP(Merged_Sheet!A2058,Merged_Sheet!A2058:F4748,{5,6},0)</f>
        <v>5333862344</v>
      </c>
      <c r="T2058" s="17">
        <v>5333862344</v>
      </c>
      <c r="U2058" s="12" cm="1">
        <f t="array" ref="U2058:Z2058">VLOOKUP(Merged_Sheet!A2058,BUSINESS!A2058:J4748,{5,6,7,8,9,10},0)</f>
        <v>0.29099999999999998</v>
      </c>
      <c r="V2058" s="12">
        <v>18</v>
      </c>
      <c r="W2058" s="12">
        <v>27</v>
      </c>
      <c r="X2058" s="12">
        <v>63</v>
      </c>
      <c r="Y2058" s="12">
        <v>0.85199999999999998</v>
      </c>
      <c r="Z2058" s="12">
        <v>1.321</v>
      </c>
      <c r="AA2058" s="17" cm="1">
        <f t="array" ref="AA2058:AB2058">VLOOKUP(Merged_Sheet!A2058,Merged_Sheet!A2058:F4748,{5,6},0)</f>
        <v>5333862344</v>
      </c>
      <c r="AB2058" s="17">
        <v>5333862344</v>
      </c>
      <c r="AC2058" s="16">
        <f t="shared" si="193"/>
        <v>666.99450496888721</v>
      </c>
      <c r="AD2058" s="12">
        <f t="shared" si="194"/>
        <v>666.99450496888721</v>
      </c>
      <c r="AE2058" s="12">
        <f t="shared" si="195"/>
        <v>666.99450496888721</v>
      </c>
      <c r="AF2058" s="12">
        <f t="shared" si="196"/>
        <v>666.99450496888721</v>
      </c>
      <c r="AG2058" s="12">
        <f t="shared" si="197"/>
        <v>0.26300000000000001</v>
      </c>
    </row>
    <row r="2059" spans="1:33" ht="14.5" x14ac:dyDescent="0.35">
      <c r="A2059" s="12" t="str">
        <f t="shared" si="192"/>
        <v>Senegal-Africa-2003</v>
      </c>
      <c r="B2059" s="13" t="s">
        <v>64</v>
      </c>
      <c r="C2059" s="14" t="s">
        <v>223</v>
      </c>
      <c r="D2059" s="15">
        <v>2003</v>
      </c>
      <c r="E2059" s="16" cm="1">
        <f t="array" ref="E2059:I2059">VLOOKUP(Merged_Sheet!A2059,GDP!A2059:I4749,{5,6,7,8,9},0)</f>
        <v>6858952717</v>
      </c>
      <c r="F2059" s="16">
        <v>6858952717</v>
      </c>
      <c r="G2059" s="12">
        <v>5.3999999999999999E-2</v>
      </c>
      <c r="H2059" s="12">
        <v>35</v>
      </c>
      <c r="I2059" s="12">
        <v>0</v>
      </c>
      <c r="J2059" s="12" cm="1">
        <f t="array" ref="J2059:R2059">VLOOKUP(Merged_Sheet!A2059,'HUMAN RESOURCES'!A2059:M4749,{5,6,7,8,9,10,11,12,13},0)</f>
        <v>1.0999999999999999E-2</v>
      </c>
      <c r="K2059" s="12">
        <v>8.9999999999999993E-3</v>
      </c>
      <c r="L2059" s="12">
        <v>76</v>
      </c>
      <c r="M2059" s="12">
        <v>66</v>
      </c>
      <c r="N2059" s="12">
        <v>0.14199999999999999</v>
      </c>
      <c r="O2059" s="12">
        <v>0.70499999999999996</v>
      </c>
      <c r="P2059" s="12">
        <v>0.153</v>
      </c>
      <c r="Q2059" s="12">
        <v>45593300</v>
      </c>
      <c r="R2059" s="12">
        <v>0.69099999999999995</v>
      </c>
      <c r="S2059" s="17" cm="1">
        <f t="array" ref="S2059:T2059">VLOOKUP(Merged_Sheet!A2059,Merged_Sheet!A2059:F4749,{5,6},0)</f>
        <v>6858952717</v>
      </c>
      <c r="T2059" s="17">
        <v>6858952717</v>
      </c>
      <c r="U2059" s="12" cm="1">
        <f t="array" ref="U2059:Z2059">VLOOKUP(Merged_Sheet!A2059,BUSINESS!A2059:J4749,{5,6,7,8,9,10},0)</f>
        <v>0.55400000000000005</v>
      </c>
      <c r="V2059" s="12">
        <v>22</v>
      </c>
      <c r="W2059" s="12">
        <v>140</v>
      </c>
      <c r="X2059" s="12">
        <v>491</v>
      </c>
      <c r="Y2059" s="12">
        <v>0.35299999999999998</v>
      </c>
      <c r="Z2059" s="12">
        <v>1.3029999999999999</v>
      </c>
      <c r="AA2059" s="17" cm="1">
        <f t="array" ref="AA2059:AB2059">VLOOKUP(Merged_Sheet!A2059,Merged_Sheet!A2059:F4749,{5,6},0)</f>
        <v>6858952717</v>
      </c>
      <c r="AB2059" s="17">
        <v>6858952717</v>
      </c>
      <c r="AC2059" s="16">
        <f t="shared" si="193"/>
        <v>150.43773354856964</v>
      </c>
      <c r="AD2059" s="12">
        <f t="shared" si="194"/>
        <v>150.43773354856964</v>
      </c>
      <c r="AE2059" s="12">
        <f t="shared" si="195"/>
        <v>150.43773354856964</v>
      </c>
      <c r="AF2059" s="12">
        <f t="shared" si="196"/>
        <v>150.43773354856964</v>
      </c>
      <c r="AG2059" s="12">
        <f t="shared" si="197"/>
        <v>0.30900000000000005</v>
      </c>
    </row>
    <row r="2060" spans="1:33" ht="14.5" x14ac:dyDescent="0.35">
      <c r="A2060" s="12" t="str">
        <f t="shared" si="192"/>
        <v>Senegal-Africa-2004</v>
      </c>
      <c r="B2060" s="13" t="s">
        <v>64</v>
      </c>
      <c r="C2060" s="14" t="s">
        <v>223</v>
      </c>
      <c r="D2060" s="15">
        <v>2004</v>
      </c>
      <c r="E2060" s="16" cm="1">
        <f t="array" ref="E2060:I2060">VLOOKUP(Merged_Sheet!A2060,GDP!A2060:I4750,{5,6,7,8,9},0)</f>
        <v>8031344240</v>
      </c>
      <c r="F2060" s="16">
        <v>8031344240</v>
      </c>
      <c r="G2060" s="12">
        <v>5.7000000000000002E-2</v>
      </c>
      <c r="H2060" s="12">
        <v>42</v>
      </c>
      <c r="I2060" s="12">
        <v>0</v>
      </c>
      <c r="J2060" s="12" cm="1">
        <f t="array" ref="J2060:R2060">VLOOKUP(Merged_Sheet!A2060,'HUMAN RESOURCES'!A2060:M4750,{5,6,7,8,9,10,11,12,13},0)</f>
        <v>1.0999999999999999E-2</v>
      </c>
      <c r="K2060" s="12">
        <v>3.0000000000000001E-3</v>
      </c>
      <c r="L2060" s="12">
        <v>82</v>
      </c>
      <c r="M2060" s="12">
        <v>72</v>
      </c>
      <c r="N2060" s="12">
        <v>0.157</v>
      </c>
      <c r="O2060" s="12">
        <v>0.66500000000000004</v>
      </c>
      <c r="P2060" s="12">
        <v>0.17799999999999999</v>
      </c>
      <c r="Q2060" s="12">
        <v>1325016</v>
      </c>
      <c r="R2060" s="12">
        <v>0.67800000000000005</v>
      </c>
      <c r="S2060" s="17" cm="1">
        <f t="array" ref="S2060:T2060">VLOOKUP(Merged_Sheet!A2060,Merged_Sheet!A2060:F4750,{5,6},0)</f>
        <v>8031344240</v>
      </c>
      <c r="T2060" s="17">
        <v>8031344240</v>
      </c>
      <c r="U2060" s="12" cm="1">
        <f t="array" ref="U2060:Z2060">VLOOKUP(Merged_Sheet!A2060,BUSINESS!A2060:J4750,{5,6,7,8,9,10},0)</f>
        <v>0.66400000000000003</v>
      </c>
      <c r="V2060" s="12">
        <v>7</v>
      </c>
      <c r="W2060" s="12">
        <v>21</v>
      </c>
      <c r="X2060" s="12">
        <v>81</v>
      </c>
      <c r="Y2060" s="12">
        <v>0.78400000000000003</v>
      </c>
      <c r="Z2060" s="12">
        <v>1.6040000000000001</v>
      </c>
      <c r="AA2060" s="17" cm="1">
        <f t="array" ref="AA2060:AB2060">VLOOKUP(Merged_Sheet!A2060,Merged_Sheet!A2060:F4750,{5,6},0)</f>
        <v>8031344240</v>
      </c>
      <c r="AB2060" s="17">
        <v>8031344240</v>
      </c>
      <c r="AC2060" s="16">
        <f t="shared" si="193"/>
        <v>6061.3186859630378</v>
      </c>
      <c r="AD2060" s="12">
        <f t="shared" si="194"/>
        <v>6061.3186859630378</v>
      </c>
      <c r="AE2060" s="12">
        <f t="shared" si="195"/>
        <v>6061.3186859630378</v>
      </c>
      <c r="AF2060" s="12">
        <f t="shared" si="196"/>
        <v>6061.3186859630378</v>
      </c>
      <c r="AG2060" s="12">
        <f t="shared" si="197"/>
        <v>0.32199999999999995</v>
      </c>
    </row>
    <row r="2061" spans="1:33" ht="14.5" x14ac:dyDescent="0.35">
      <c r="A2061" s="12" t="str">
        <f t="shared" si="192"/>
        <v>Senegal-Africa-2005</v>
      </c>
      <c r="B2061" s="13" t="s">
        <v>64</v>
      </c>
      <c r="C2061" s="14" t="s">
        <v>223</v>
      </c>
      <c r="D2061" s="15">
        <v>2005</v>
      </c>
      <c r="E2061" s="16" cm="1">
        <f t="array" ref="E2061:I2061">VLOOKUP(Merged_Sheet!A2061,GDP!A2061:I4751,{5,6,7,8,9},0)</f>
        <v>8707015064</v>
      </c>
      <c r="F2061" s="16">
        <v>8707015064</v>
      </c>
      <c r="G2061" s="12">
        <v>5.3999999999999999E-2</v>
      </c>
      <c r="H2061" s="12">
        <v>41</v>
      </c>
      <c r="I2061" s="12">
        <v>0</v>
      </c>
      <c r="J2061" s="12" cm="1">
        <f t="array" ref="J2061:R2061">VLOOKUP(Merged_Sheet!A2061,'HUMAN RESOURCES'!A2061:M4751,{5,6,7,8,9,10,11,12,13},0)</f>
        <v>1.0999999999999999E-2</v>
      </c>
      <c r="K2061" s="12">
        <v>7.0000000000000001E-3</v>
      </c>
      <c r="L2061" s="12">
        <v>77</v>
      </c>
      <c r="M2061" s="12">
        <v>73</v>
      </c>
      <c r="N2061" s="12">
        <v>0.16900000000000001</v>
      </c>
      <c r="O2061" s="12">
        <v>0.71099999999999997</v>
      </c>
      <c r="P2061" s="12">
        <v>0.12</v>
      </c>
      <c r="Q2061" s="12">
        <v>2105575</v>
      </c>
      <c r="R2061" s="12">
        <v>0.56999999999999995</v>
      </c>
      <c r="S2061" s="17" cm="1">
        <f t="array" ref="S2061:T2061">VLOOKUP(Merged_Sheet!A2061,Merged_Sheet!A2061:F4751,{5,6},0)</f>
        <v>8707015064</v>
      </c>
      <c r="T2061" s="17">
        <v>8707015064</v>
      </c>
      <c r="U2061" s="12" cm="1">
        <f t="array" ref="U2061:Z2061">VLOOKUP(Merged_Sheet!A2061,BUSINESS!A2061:J4751,{5,6,7,8,9,10},0)</f>
        <v>8.2000000000000003E-2</v>
      </c>
      <c r="V2061" s="12">
        <v>2</v>
      </c>
      <c r="W2061" s="12">
        <v>36</v>
      </c>
      <c r="X2061" s="12">
        <v>119</v>
      </c>
      <c r="Y2061" s="12">
        <v>0.57399999999999995</v>
      </c>
      <c r="Z2061" s="12">
        <v>1.0620000000000001</v>
      </c>
      <c r="AA2061" s="17" cm="1">
        <f t="array" ref="AA2061:AB2061">VLOOKUP(Merged_Sheet!A2061,Merged_Sheet!A2061:F4751,{5,6},0)</f>
        <v>8707015064</v>
      </c>
      <c r="AB2061" s="17">
        <v>8707015064</v>
      </c>
      <c r="AC2061" s="16">
        <f t="shared" si="193"/>
        <v>4135.2196259928996</v>
      </c>
      <c r="AD2061" s="12">
        <f t="shared" si="194"/>
        <v>4135.2196259928996</v>
      </c>
      <c r="AE2061" s="12">
        <f t="shared" si="195"/>
        <v>4135.2196259928996</v>
      </c>
      <c r="AF2061" s="12">
        <f t="shared" si="196"/>
        <v>4135.2196259928996</v>
      </c>
      <c r="AG2061" s="12">
        <f t="shared" si="197"/>
        <v>0.43000000000000005</v>
      </c>
    </row>
    <row r="2062" spans="1:33" ht="14.5" x14ac:dyDescent="0.35">
      <c r="A2062" s="12" t="str">
        <f t="shared" si="192"/>
        <v>Senegal-Africa-2006</v>
      </c>
      <c r="B2062" s="13" t="s">
        <v>64</v>
      </c>
      <c r="C2062" s="14" t="s">
        <v>223</v>
      </c>
      <c r="D2062" s="15">
        <v>2006</v>
      </c>
      <c r="E2062" s="16" cm="1">
        <f t="array" ref="E2062:I2062">VLOOKUP(Merged_Sheet!A2062,GDP!A2062:I4752,{5,6,7,8,9},0)</f>
        <v>9358710763</v>
      </c>
      <c r="F2062" s="16">
        <v>9358710763</v>
      </c>
      <c r="G2062" s="12">
        <v>5.3999999999999999E-2</v>
      </c>
      <c r="H2062" s="12">
        <v>44</v>
      </c>
      <c r="I2062" s="12">
        <v>0</v>
      </c>
      <c r="J2062" s="12" cm="1">
        <f t="array" ref="J2062:R2062">VLOOKUP(Merged_Sheet!A2062,'HUMAN RESOURCES'!A2062:M4752,{5,6,7,8,9,10,11,12,13},0)</f>
        <v>1.0999999999999999E-2</v>
      </c>
      <c r="K2062" s="12">
        <v>2E-3</v>
      </c>
      <c r="L2062" s="12">
        <v>83</v>
      </c>
      <c r="M2062" s="12">
        <v>77</v>
      </c>
      <c r="N2062" s="12">
        <v>0.14199999999999999</v>
      </c>
      <c r="O2062" s="12">
        <v>0.68799999999999994</v>
      </c>
      <c r="P2062" s="12">
        <v>0.17100000000000001</v>
      </c>
      <c r="Q2062" s="12">
        <v>2057159</v>
      </c>
      <c r="R2062" s="12">
        <v>0.499</v>
      </c>
      <c r="S2062" s="17" cm="1">
        <f t="array" ref="S2062:T2062">VLOOKUP(Merged_Sheet!A2062,Merged_Sheet!A2062:F4752,{5,6},0)</f>
        <v>9358710763</v>
      </c>
      <c r="T2062" s="17">
        <v>9358710763</v>
      </c>
      <c r="U2062" s="12" cm="1">
        <f t="array" ref="U2062:Z2062">VLOOKUP(Merged_Sheet!A2062,BUSINESS!A2062:J4752,{5,6,7,8,9,10},0)</f>
        <v>0.33900000000000002</v>
      </c>
      <c r="V2062" s="12">
        <v>6</v>
      </c>
      <c r="W2062" s="12">
        <v>31</v>
      </c>
      <c r="X2062" s="12">
        <v>260</v>
      </c>
      <c r="Y2062" s="12">
        <v>0.68300000000000005</v>
      </c>
      <c r="Z2062" s="12">
        <v>1.0840000000000001</v>
      </c>
      <c r="AA2062" s="17" cm="1">
        <f t="array" ref="AA2062:AB2062">VLOOKUP(Merged_Sheet!A2062,Merged_Sheet!A2062:F4752,{5,6},0)</f>
        <v>9358710763</v>
      </c>
      <c r="AB2062" s="17">
        <v>9358710763</v>
      </c>
      <c r="AC2062" s="16">
        <f t="shared" si="193"/>
        <v>4549.3375879064279</v>
      </c>
      <c r="AD2062" s="12">
        <f t="shared" si="194"/>
        <v>4549.3375879064279</v>
      </c>
      <c r="AE2062" s="12">
        <f t="shared" si="195"/>
        <v>4549.3375879064279</v>
      </c>
      <c r="AF2062" s="12">
        <f t="shared" si="196"/>
        <v>4549.3375879064279</v>
      </c>
      <c r="AG2062" s="12">
        <f t="shared" si="197"/>
        <v>0.501</v>
      </c>
    </row>
    <row r="2063" spans="1:33" ht="14.5" x14ac:dyDescent="0.35">
      <c r="A2063" s="12" t="str">
        <f t="shared" si="192"/>
        <v>Senegal-Africa-2007</v>
      </c>
      <c r="B2063" s="13" t="s">
        <v>64</v>
      </c>
      <c r="C2063" s="14" t="s">
        <v>223</v>
      </c>
      <c r="D2063" s="15">
        <v>2007</v>
      </c>
      <c r="E2063" s="16" cm="1">
        <f t="array" ref="E2063:I2063">VLOOKUP(Merged_Sheet!A2063,GDP!A2063:I4753,{5,6,7,8,9},0)</f>
        <v>11284603481</v>
      </c>
      <c r="F2063" s="16">
        <v>11284603481</v>
      </c>
      <c r="G2063" s="12">
        <v>4.7E-2</v>
      </c>
      <c r="H2063" s="12">
        <v>45</v>
      </c>
      <c r="I2063" s="12">
        <v>0</v>
      </c>
      <c r="J2063" s="12" cm="1">
        <f t="array" ref="J2063:R2063">VLOOKUP(Merged_Sheet!A2063,'HUMAN RESOURCES'!A2063:M4753,{5,6,7,8,9,10,11,12,13},0)</f>
        <v>1.0999999999999999E-2</v>
      </c>
      <c r="K2063" s="12">
        <v>4.0000000000000001E-3</v>
      </c>
      <c r="L2063" s="12">
        <v>83</v>
      </c>
      <c r="M2063" s="12">
        <v>78</v>
      </c>
      <c r="N2063" s="12">
        <v>0.16900000000000001</v>
      </c>
      <c r="O2063" s="12">
        <v>0.65500000000000003</v>
      </c>
      <c r="P2063" s="12">
        <v>0.17599999999999999</v>
      </c>
      <c r="Q2063" s="12">
        <v>11128246</v>
      </c>
      <c r="R2063" s="12">
        <v>0.97699999999999998</v>
      </c>
      <c r="S2063" s="17" cm="1">
        <f t="array" ref="S2063:T2063">VLOOKUP(Merged_Sheet!A2063,Merged_Sheet!A2063:F4753,{5,6},0)</f>
        <v>11284603481</v>
      </c>
      <c r="T2063" s="17">
        <v>11284603481</v>
      </c>
      <c r="U2063" s="12" cm="1">
        <f t="array" ref="U2063:Z2063">VLOOKUP(Merged_Sheet!A2063,BUSINESS!A2063:J4753,{5,6,7,8,9,10},0)</f>
        <v>0.57599999999999996</v>
      </c>
      <c r="V2063" s="12">
        <v>4</v>
      </c>
      <c r="W2063" s="12">
        <v>32</v>
      </c>
      <c r="X2063" s="12">
        <v>156</v>
      </c>
      <c r="Y2063" s="12">
        <v>0.80700000000000005</v>
      </c>
      <c r="Z2063" s="12">
        <v>1.113</v>
      </c>
      <c r="AA2063" s="17" cm="1">
        <f t="array" ref="AA2063:AB2063">VLOOKUP(Merged_Sheet!A2063,Merged_Sheet!A2063:F4753,{5,6},0)</f>
        <v>11284603481</v>
      </c>
      <c r="AB2063" s="17">
        <v>11284603481</v>
      </c>
      <c r="AC2063" s="16">
        <f t="shared" si="193"/>
        <v>1014.0505054435353</v>
      </c>
      <c r="AD2063" s="12">
        <f t="shared" si="194"/>
        <v>1014.0505054435353</v>
      </c>
      <c r="AE2063" s="12">
        <f t="shared" si="195"/>
        <v>1014.0505054435353</v>
      </c>
      <c r="AF2063" s="12">
        <f t="shared" si="196"/>
        <v>1014.0505054435353</v>
      </c>
      <c r="AG2063" s="12">
        <f t="shared" si="197"/>
        <v>2.300000000000002E-2</v>
      </c>
    </row>
    <row r="2064" spans="1:33" ht="14.5" x14ac:dyDescent="0.35">
      <c r="A2064" s="12" t="str">
        <f t="shared" si="192"/>
        <v>Senegal-Africa-2008</v>
      </c>
      <c r="B2064" s="13" t="s">
        <v>64</v>
      </c>
      <c r="C2064" s="14" t="s">
        <v>223</v>
      </c>
      <c r="D2064" s="15">
        <v>2008</v>
      </c>
      <c r="E2064" s="16" cm="1">
        <f t="array" ref="E2064:I2064">VLOOKUP(Merged_Sheet!A2064,GDP!A2064:I4754,{5,6,7,8,9},0)</f>
        <v>13386346543</v>
      </c>
      <c r="F2064" s="16">
        <v>13386346543</v>
      </c>
      <c r="G2064" s="12">
        <v>4.9000000000000002E-2</v>
      </c>
      <c r="H2064" s="12">
        <v>54</v>
      </c>
      <c r="I2064" s="12">
        <v>0</v>
      </c>
      <c r="J2064" s="12" cm="1">
        <f t="array" ref="J2064:R2064">VLOOKUP(Merged_Sheet!A2064,'HUMAN RESOURCES'!A2064:M4754,{5,6,7,8,9,10,11,12,13},0)</f>
        <v>1.0999999999999999E-2</v>
      </c>
      <c r="K2064" s="12">
        <v>2E-3</v>
      </c>
      <c r="L2064" s="12">
        <v>84</v>
      </c>
      <c r="M2064" s="12">
        <v>78</v>
      </c>
      <c r="N2064" s="12">
        <v>0.16400000000000001</v>
      </c>
      <c r="O2064" s="12">
        <v>0.65300000000000002</v>
      </c>
      <c r="P2064" s="12">
        <v>0.183</v>
      </c>
      <c r="Q2064" s="12">
        <v>5413971</v>
      </c>
      <c r="R2064" s="12">
        <v>0.83799999999999997</v>
      </c>
      <c r="S2064" s="17" cm="1">
        <f t="array" ref="S2064:T2064">VLOOKUP(Merged_Sheet!A2064,Merged_Sheet!A2064:F4754,{5,6},0)</f>
        <v>13386346543</v>
      </c>
      <c r="T2064" s="17">
        <v>13386346543</v>
      </c>
      <c r="U2064" s="12" cm="1">
        <f t="array" ref="U2064:Z2064">VLOOKUP(Merged_Sheet!A2064,BUSINESS!A2064:J4754,{5,6,7,8,9,10},0)</f>
        <v>0.40600000000000003</v>
      </c>
      <c r="V2064" s="12">
        <v>14</v>
      </c>
      <c r="W2064" s="12">
        <v>12</v>
      </c>
      <c r="X2064" s="12">
        <v>93</v>
      </c>
      <c r="Y2064" s="12">
        <v>0.89900000000000002</v>
      </c>
      <c r="Z2064" s="12">
        <v>1.7230000000000001</v>
      </c>
      <c r="AA2064" s="17" cm="1">
        <f t="array" ref="AA2064:AB2064">VLOOKUP(Merged_Sheet!A2064,Merged_Sheet!A2064:F4754,{5,6},0)</f>
        <v>13386346543</v>
      </c>
      <c r="AB2064" s="17">
        <v>13386346543</v>
      </c>
      <c r="AC2064" s="16">
        <f t="shared" si="193"/>
        <v>2472.5560116594638</v>
      </c>
      <c r="AD2064" s="12">
        <f t="shared" si="194"/>
        <v>2472.5560116594638</v>
      </c>
      <c r="AE2064" s="12">
        <f t="shared" si="195"/>
        <v>2472.5560116594638</v>
      </c>
      <c r="AF2064" s="12">
        <f t="shared" si="196"/>
        <v>2472.5560116594638</v>
      </c>
      <c r="AG2064" s="12">
        <f t="shared" si="197"/>
        <v>0.16200000000000003</v>
      </c>
    </row>
    <row r="2065" spans="1:33" ht="14.5" x14ac:dyDescent="0.35">
      <c r="A2065" s="12" t="str">
        <f t="shared" si="192"/>
        <v>Senegal-Africa-2009</v>
      </c>
      <c r="B2065" s="13" t="s">
        <v>64</v>
      </c>
      <c r="C2065" s="14" t="s">
        <v>223</v>
      </c>
      <c r="D2065" s="15">
        <v>2009</v>
      </c>
      <c r="E2065" s="16" cm="1">
        <f t="array" ref="E2065:I2065">VLOOKUP(Merged_Sheet!A2065,GDP!A2065:I4755,{5,6,7,8,9},0)</f>
        <v>12812994670</v>
      </c>
      <c r="F2065" s="16">
        <v>12812994670</v>
      </c>
      <c r="G2065" s="12">
        <v>4.8000000000000001E-2</v>
      </c>
      <c r="H2065" s="12">
        <v>49</v>
      </c>
      <c r="I2065" s="12">
        <v>0</v>
      </c>
      <c r="J2065" s="12" cm="1">
        <f t="array" ref="J2065:R2065">VLOOKUP(Merged_Sheet!A2065,'HUMAN RESOURCES'!A2065:M4755,{5,6,7,8,9,10,11,12,13},0)</f>
        <v>1.0999999999999999E-2</v>
      </c>
      <c r="K2065" s="12">
        <v>4.0000000000000001E-3</v>
      </c>
      <c r="L2065" s="12">
        <v>83</v>
      </c>
      <c r="M2065" s="12">
        <v>79</v>
      </c>
      <c r="N2065" s="12">
        <v>0.17199999999999999</v>
      </c>
      <c r="O2065" s="12">
        <v>0.66300000000000003</v>
      </c>
      <c r="P2065" s="12">
        <v>0.16400000000000001</v>
      </c>
      <c r="Q2065" s="12">
        <v>16754962</v>
      </c>
      <c r="R2065" s="12">
        <v>0.88600000000000001</v>
      </c>
      <c r="S2065" s="17" cm="1">
        <f t="array" ref="S2065:T2065">VLOOKUP(Merged_Sheet!A2065,Merged_Sheet!A2065:F4755,{5,6},0)</f>
        <v>12812994670</v>
      </c>
      <c r="T2065" s="17">
        <v>12812994670</v>
      </c>
      <c r="U2065" s="12" cm="1">
        <f t="array" ref="U2065:Z2065">VLOOKUP(Merged_Sheet!A2065,BUSINESS!A2065:J4755,{5,6,7,8,9,10},0)</f>
        <v>0.39200000000000002</v>
      </c>
      <c r="V2065" s="12">
        <v>5</v>
      </c>
      <c r="W2065" s="12">
        <v>30</v>
      </c>
      <c r="X2065" s="12">
        <v>127</v>
      </c>
      <c r="Y2065" s="12">
        <v>0.92900000000000005</v>
      </c>
      <c r="Z2065" s="12">
        <v>1.18</v>
      </c>
      <c r="AA2065" s="17" cm="1">
        <f t="array" ref="AA2065:AB2065">VLOOKUP(Merged_Sheet!A2065,Merged_Sheet!A2065:F4755,{5,6},0)</f>
        <v>12812994670</v>
      </c>
      <c r="AB2065" s="17">
        <v>12812994670</v>
      </c>
      <c r="AC2065" s="16">
        <f t="shared" si="193"/>
        <v>764.72836345436053</v>
      </c>
      <c r="AD2065" s="12">
        <f t="shared" si="194"/>
        <v>764.72836345436053</v>
      </c>
      <c r="AE2065" s="12">
        <f t="shared" si="195"/>
        <v>764.72836345436053</v>
      </c>
      <c r="AF2065" s="12">
        <f t="shared" si="196"/>
        <v>764.72836345436053</v>
      </c>
      <c r="AG2065" s="12">
        <f t="shared" si="197"/>
        <v>0.11399999999999999</v>
      </c>
    </row>
    <row r="2066" spans="1:33" ht="14.5" x14ac:dyDescent="0.35">
      <c r="A2066" s="12" t="str">
        <f t="shared" si="192"/>
        <v>Senegal-Africa-2010</v>
      </c>
      <c r="B2066" s="13" t="s">
        <v>64</v>
      </c>
      <c r="C2066" s="14" t="s">
        <v>223</v>
      </c>
      <c r="D2066" s="15">
        <v>2010</v>
      </c>
      <c r="E2066" s="16" cm="1">
        <f t="array" ref="E2066:I2066">VLOOKUP(Merged_Sheet!A2066,GDP!A2066:I4756,{5,6,7,8,9},0)</f>
        <v>12932427724</v>
      </c>
      <c r="F2066" s="16">
        <v>12932427724</v>
      </c>
      <c r="G2066" s="12">
        <v>4.8000000000000001E-2</v>
      </c>
      <c r="H2066" s="12">
        <v>48</v>
      </c>
      <c r="I2066" s="12">
        <v>0</v>
      </c>
      <c r="J2066" s="12" cm="1">
        <f t="array" ref="J2066:R2066">VLOOKUP(Merged_Sheet!A2066,'HUMAN RESOURCES'!A2066:M4756,{5,6,7,8,9,10,11,12,13},0)</f>
        <v>1.0999999999999999E-2</v>
      </c>
      <c r="K2066" s="12">
        <v>2E-3</v>
      </c>
      <c r="L2066" s="12">
        <v>84</v>
      </c>
      <c r="M2066" s="12">
        <v>79</v>
      </c>
      <c r="N2066" s="12">
        <v>0.17499999999999999</v>
      </c>
      <c r="O2066" s="12">
        <v>0.68500000000000005</v>
      </c>
      <c r="P2066" s="12">
        <v>0.14099999999999999</v>
      </c>
      <c r="Q2066" s="12">
        <v>530946</v>
      </c>
      <c r="R2066" s="12">
        <v>0.89200000000000002</v>
      </c>
      <c r="S2066" s="17" cm="1">
        <f t="array" ref="S2066:T2066">VLOOKUP(Merged_Sheet!A2066,Merged_Sheet!A2066:F4756,{5,6},0)</f>
        <v>12932427724</v>
      </c>
      <c r="T2066" s="17">
        <v>12932427724</v>
      </c>
      <c r="U2066" s="12" cm="1">
        <f t="array" ref="U2066:Z2066">VLOOKUP(Merged_Sheet!A2066,BUSINESS!A2066:J4756,{5,6,7,8,9,10},0)</f>
        <v>0.2</v>
      </c>
      <c r="V2066" s="12">
        <v>19</v>
      </c>
      <c r="W2066" s="12">
        <v>56</v>
      </c>
      <c r="X2066" s="12">
        <v>59</v>
      </c>
      <c r="Y2066" s="12">
        <v>0.91900000000000004</v>
      </c>
      <c r="Z2066" s="12">
        <v>1.454</v>
      </c>
      <c r="AA2066" s="17" cm="1">
        <f t="array" ref="AA2066:AB2066">VLOOKUP(Merged_Sheet!A2066,Merged_Sheet!A2066:F4756,{5,6},0)</f>
        <v>12932427724</v>
      </c>
      <c r="AB2066" s="17">
        <v>12932427724</v>
      </c>
      <c r="AC2066" s="16">
        <f t="shared" si="193"/>
        <v>24357.331487571242</v>
      </c>
      <c r="AD2066" s="12">
        <f t="shared" si="194"/>
        <v>24357.331487571242</v>
      </c>
      <c r="AE2066" s="12">
        <f t="shared" si="195"/>
        <v>24357.331487571242</v>
      </c>
      <c r="AF2066" s="12">
        <f t="shared" si="196"/>
        <v>24357.331487571242</v>
      </c>
      <c r="AG2066" s="12">
        <f t="shared" si="197"/>
        <v>0.10799999999999998</v>
      </c>
    </row>
    <row r="2067" spans="1:33" ht="14.5" x14ac:dyDescent="0.35">
      <c r="A2067" s="12" t="str">
        <f t="shared" si="192"/>
        <v>Senegal-Africa-2011</v>
      </c>
      <c r="B2067" s="13" t="s">
        <v>64</v>
      </c>
      <c r="C2067" s="14" t="s">
        <v>223</v>
      </c>
      <c r="D2067" s="15">
        <v>2011</v>
      </c>
      <c r="E2067" s="16" cm="1">
        <f t="array" ref="E2067:I2067">VLOOKUP(Merged_Sheet!A2067,GDP!A2067:I4757,{5,6,7,8,9},0)</f>
        <v>14440676498</v>
      </c>
      <c r="F2067" s="16">
        <v>14440676498</v>
      </c>
      <c r="G2067" s="12">
        <v>0.05</v>
      </c>
      <c r="H2067" s="12">
        <v>54</v>
      </c>
      <c r="I2067" s="12">
        <v>0</v>
      </c>
      <c r="J2067" s="12" cm="1">
        <f t="array" ref="J2067:R2067">VLOOKUP(Merged_Sheet!A2067,'HUMAN RESOURCES'!A2067:M4757,{5,6,7,8,9,10,11,12,13},0)</f>
        <v>1.2E-2</v>
      </c>
      <c r="K2067" s="12">
        <v>1.4E-2</v>
      </c>
      <c r="L2067" s="12">
        <v>73</v>
      </c>
      <c r="M2067" s="12">
        <v>65</v>
      </c>
      <c r="N2067" s="12">
        <v>0.16500000000000001</v>
      </c>
      <c r="O2067" s="12">
        <v>0.72199999999999998</v>
      </c>
      <c r="P2067" s="12">
        <v>0.112</v>
      </c>
      <c r="Q2067" s="12">
        <v>3559519</v>
      </c>
      <c r="R2067" s="12">
        <v>0.44900000000000001</v>
      </c>
      <c r="S2067" s="17" cm="1">
        <f t="array" ref="S2067:T2067">VLOOKUP(Merged_Sheet!A2067,Merged_Sheet!A2067:F4757,{5,6},0)</f>
        <v>14440676498</v>
      </c>
      <c r="T2067" s="17">
        <v>14440676498</v>
      </c>
      <c r="U2067" s="12" cm="1">
        <f t="array" ref="U2067:Z2067">VLOOKUP(Merged_Sheet!A2067,BUSINESS!A2067:J4757,{5,6,7,8,9,10},0)</f>
        <v>0.308</v>
      </c>
      <c r="V2067" s="12">
        <v>9</v>
      </c>
      <c r="W2067" s="12">
        <v>86</v>
      </c>
      <c r="X2067" s="12">
        <v>220</v>
      </c>
      <c r="Y2067" s="12">
        <v>0.434</v>
      </c>
      <c r="Z2067" s="12">
        <v>1.02</v>
      </c>
      <c r="AA2067" s="17" cm="1">
        <f t="array" ref="AA2067:AB2067">VLOOKUP(Merged_Sheet!A2067,Merged_Sheet!A2067:F4757,{5,6},0)</f>
        <v>14440676498</v>
      </c>
      <c r="AB2067" s="17">
        <v>14440676498</v>
      </c>
      <c r="AC2067" s="16">
        <f t="shared" si="193"/>
        <v>4056.9179425647117</v>
      </c>
      <c r="AD2067" s="12">
        <f t="shared" si="194"/>
        <v>4056.9179425647117</v>
      </c>
      <c r="AE2067" s="12">
        <f t="shared" si="195"/>
        <v>4056.9179425647117</v>
      </c>
      <c r="AF2067" s="12">
        <f t="shared" si="196"/>
        <v>4056.9179425647117</v>
      </c>
      <c r="AG2067" s="12">
        <f t="shared" si="197"/>
        <v>0.55099999999999993</v>
      </c>
    </row>
    <row r="2068" spans="1:33" ht="14.5" x14ac:dyDescent="0.35">
      <c r="A2068" s="12" t="str">
        <f t="shared" si="192"/>
        <v>Senegal-Africa-2012</v>
      </c>
      <c r="B2068" s="13" t="s">
        <v>64</v>
      </c>
      <c r="C2068" s="14" t="s">
        <v>223</v>
      </c>
      <c r="D2068" s="15">
        <v>2012</v>
      </c>
      <c r="E2068" s="16" cm="1">
        <f t="array" ref="E2068:I2068">VLOOKUP(Merged_Sheet!A2068,GDP!A2068:I4758,{5,6,7,8,9},0)</f>
        <v>14045680427</v>
      </c>
      <c r="F2068" s="16">
        <v>14045680427</v>
      </c>
      <c r="G2068" s="12">
        <v>0.05</v>
      </c>
      <c r="H2068" s="12">
        <v>51</v>
      </c>
      <c r="I2068" s="12">
        <v>0</v>
      </c>
      <c r="J2068" s="12" cm="1">
        <f t="array" ref="J2068:R2068">VLOOKUP(Merged_Sheet!A2068,'HUMAN RESOURCES'!A2068:M4758,{5,6,7,8,9,10,11,12,13},0)</f>
        <v>1.2E-2</v>
      </c>
      <c r="K2068" s="12">
        <v>4.0000000000000001E-3</v>
      </c>
      <c r="L2068" s="12">
        <v>78</v>
      </c>
      <c r="M2068" s="12">
        <v>67</v>
      </c>
      <c r="N2068" s="12">
        <v>0.151</v>
      </c>
      <c r="O2068" s="12">
        <v>0.71099999999999997</v>
      </c>
      <c r="P2068" s="12">
        <v>0.13800000000000001</v>
      </c>
      <c r="Q2068" s="12">
        <v>9464000</v>
      </c>
      <c r="R2068" s="12">
        <v>0.755</v>
      </c>
      <c r="S2068" s="17" cm="1">
        <f t="array" ref="S2068:T2068">VLOOKUP(Merged_Sheet!A2068,Merged_Sheet!A2068:F4758,{5,6},0)</f>
        <v>14045680427</v>
      </c>
      <c r="T2068" s="17">
        <v>14045680427</v>
      </c>
      <c r="U2068" s="12" cm="1">
        <f t="array" ref="U2068:Z2068">VLOOKUP(Merged_Sheet!A2068,BUSINESS!A2068:J4758,{5,6,7,8,9,10},0)</f>
        <v>0.60499999999999998</v>
      </c>
      <c r="V2068" s="12">
        <v>10</v>
      </c>
      <c r="W2068" s="12">
        <v>64</v>
      </c>
      <c r="X2068" s="12">
        <v>338</v>
      </c>
      <c r="Y2068" s="12">
        <v>0.46899999999999997</v>
      </c>
      <c r="Z2068" s="12">
        <v>1.135</v>
      </c>
      <c r="AA2068" s="17" cm="1">
        <f t="array" ref="AA2068:AB2068">VLOOKUP(Merged_Sheet!A2068,Merged_Sheet!A2068:F4758,{5,6},0)</f>
        <v>14045680427</v>
      </c>
      <c r="AB2068" s="17">
        <v>14045680427</v>
      </c>
      <c r="AC2068" s="16">
        <f t="shared" si="193"/>
        <v>1484.1166976965342</v>
      </c>
      <c r="AD2068" s="12">
        <f t="shared" si="194"/>
        <v>1484.1166976965342</v>
      </c>
      <c r="AE2068" s="12">
        <f t="shared" si="195"/>
        <v>1484.1166976965342</v>
      </c>
      <c r="AF2068" s="12">
        <f t="shared" si="196"/>
        <v>1484.1166976965342</v>
      </c>
      <c r="AG2068" s="12">
        <f t="shared" si="197"/>
        <v>0.245</v>
      </c>
    </row>
    <row r="2069" spans="1:33" ht="14.5" x14ac:dyDescent="0.35">
      <c r="A2069" s="12" t="str">
        <f t="shared" si="192"/>
        <v>Serbia-Europe-2000</v>
      </c>
      <c r="B2069" s="13" t="s">
        <v>62</v>
      </c>
      <c r="C2069" s="14" t="s">
        <v>224</v>
      </c>
      <c r="D2069" s="15">
        <v>2000</v>
      </c>
      <c r="E2069" s="16" cm="1">
        <f t="array" ref="E2069:I2069">VLOOKUP(Merged_Sheet!A2069,GDP!A2069:I4759,{5,6,7,8,9},0)</f>
        <v>6082791506</v>
      </c>
      <c r="F2069" s="16">
        <v>6082791506</v>
      </c>
      <c r="G2069" s="12">
        <v>7.3999999999999996E-2</v>
      </c>
      <c r="H2069" s="12">
        <v>51</v>
      </c>
      <c r="I2069" s="12">
        <v>6.3E-2</v>
      </c>
      <c r="J2069" s="12" cm="1">
        <f t="array" ref="J2069:R2069">VLOOKUP(Merged_Sheet!A2069,'HUMAN RESOURCES'!A2069:M4759,{5,6,7,8,9,10,11,12,13},0)</f>
        <v>1.2E-2</v>
      </c>
      <c r="K2069" s="12">
        <v>5.0000000000000001E-3</v>
      </c>
      <c r="L2069" s="12">
        <v>77</v>
      </c>
      <c r="M2069" s="12">
        <v>72</v>
      </c>
      <c r="N2069" s="12">
        <v>0.19</v>
      </c>
      <c r="O2069" s="12">
        <v>0.68200000000000005</v>
      </c>
      <c r="P2069" s="12">
        <v>0.128</v>
      </c>
      <c r="Q2069" s="12">
        <v>621081</v>
      </c>
      <c r="R2069" s="12">
        <v>0.63500000000000001</v>
      </c>
      <c r="S2069" s="17" cm="1">
        <f t="array" ref="S2069:T2069">VLOOKUP(Merged_Sheet!A2069,Merged_Sheet!A2069:F4759,{5,6},0)</f>
        <v>6082791506</v>
      </c>
      <c r="T2069" s="17">
        <v>6082791506</v>
      </c>
      <c r="U2069" s="12" cm="1">
        <f t="array" ref="U2069:Z2069">VLOOKUP(Merged_Sheet!A2069,BUSINESS!A2069:J4759,{5,6,7,8,9,10},0)</f>
        <v>0.20899999999999999</v>
      </c>
      <c r="V2069" s="12">
        <v>10</v>
      </c>
      <c r="W2069" s="12">
        <v>50</v>
      </c>
      <c r="X2069" s="12">
        <v>320</v>
      </c>
      <c r="Y2069" s="12">
        <v>0.56799999999999995</v>
      </c>
      <c r="Z2069" s="12">
        <v>1.595</v>
      </c>
      <c r="AA2069" s="17" cm="1">
        <f t="array" ref="AA2069:AB2069">VLOOKUP(Merged_Sheet!A2069,Merged_Sheet!A2069:F4759,{5,6},0)</f>
        <v>6082791506</v>
      </c>
      <c r="AB2069" s="17">
        <v>6082791506</v>
      </c>
      <c r="AC2069" s="16">
        <f t="shared" si="193"/>
        <v>9793.8779418465547</v>
      </c>
      <c r="AD2069" s="12">
        <f t="shared" si="194"/>
        <v>9793.8779418465547</v>
      </c>
      <c r="AE2069" s="12">
        <f t="shared" si="195"/>
        <v>9793.8779418465547</v>
      </c>
      <c r="AF2069" s="12">
        <f t="shared" si="196"/>
        <v>9793.8779418465547</v>
      </c>
      <c r="AG2069" s="12">
        <f t="shared" si="197"/>
        <v>0.36499999999999999</v>
      </c>
    </row>
    <row r="2070" spans="1:33" ht="14.5" x14ac:dyDescent="0.35">
      <c r="A2070" s="12" t="str">
        <f t="shared" si="192"/>
        <v>Serbia-Europe-2001</v>
      </c>
      <c r="B2070" s="13" t="s">
        <v>62</v>
      </c>
      <c r="C2070" s="14" t="s">
        <v>224</v>
      </c>
      <c r="D2070" s="15">
        <v>2001</v>
      </c>
      <c r="E2070" s="16" cm="1">
        <f t="array" ref="E2070:I2070">VLOOKUP(Merged_Sheet!A2070,GDP!A2070:I4760,{5,6,7,8,9},0)</f>
        <v>11390468619</v>
      </c>
      <c r="F2070" s="16">
        <v>11390468619</v>
      </c>
      <c r="G2070" s="12">
        <v>7.5999999999999998E-2</v>
      </c>
      <c r="H2070" s="12">
        <v>84</v>
      </c>
      <c r="I2070" s="12">
        <v>0.34499999999999997</v>
      </c>
      <c r="J2070" s="12" cm="1">
        <f t="array" ref="J2070:R2070">VLOOKUP(Merged_Sheet!A2070,'HUMAN RESOURCES'!A2070:M4760,{5,6,7,8,9,10,11,12,13},0)</f>
        <v>1.2E-2</v>
      </c>
      <c r="K2070" s="12">
        <v>3.0000000000000001E-3</v>
      </c>
      <c r="L2070" s="12">
        <v>82</v>
      </c>
      <c r="M2070" s="12">
        <v>78</v>
      </c>
      <c r="N2070" s="12">
        <v>0.17199999999999999</v>
      </c>
      <c r="O2070" s="12">
        <v>0.70799999999999996</v>
      </c>
      <c r="P2070" s="12">
        <v>0.12</v>
      </c>
      <c r="Q2070" s="12">
        <v>1128994</v>
      </c>
      <c r="R2070" s="12">
        <v>0.67300000000000004</v>
      </c>
      <c r="S2070" s="17" cm="1">
        <f t="array" ref="S2070:T2070">VLOOKUP(Merged_Sheet!A2070,Merged_Sheet!A2070:F4760,{5,6},0)</f>
        <v>11390468619</v>
      </c>
      <c r="T2070" s="17">
        <v>11390468619</v>
      </c>
      <c r="U2070" s="12" cm="1">
        <f t="array" ref="U2070:Z2070">VLOOKUP(Merged_Sheet!A2070,BUSINESS!A2070:J4760,{5,6,7,8,9,10},0)</f>
        <v>0.222</v>
      </c>
      <c r="V2070" s="12">
        <v>8</v>
      </c>
      <c r="W2070" s="12">
        <v>38</v>
      </c>
      <c r="X2070" s="12">
        <v>147</v>
      </c>
      <c r="Y2070" s="12">
        <v>0.60699999999999998</v>
      </c>
      <c r="Z2070" s="12">
        <v>0.98399999999999999</v>
      </c>
      <c r="AA2070" s="17" cm="1">
        <f t="array" ref="AA2070:AB2070">VLOOKUP(Merged_Sheet!A2070,Merged_Sheet!A2070:F4760,{5,6},0)</f>
        <v>11390468619</v>
      </c>
      <c r="AB2070" s="17">
        <v>11390468619</v>
      </c>
      <c r="AC2070" s="16">
        <f t="shared" si="193"/>
        <v>10089.042651245269</v>
      </c>
      <c r="AD2070" s="12">
        <f t="shared" si="194"/>
        <v>10089.042651245269</v>
      </c>
      <c r="AE2070" s="12">
        <f t="shared" si="195"/>
        <v>10089.042651245269</v>
      </c>
      <c r="AF2070" s="12">
        <f t="shared" si="196"/>
        <v>10089.042651245269</v>
      </c>
      <c r="AG2070" s="12">
        <f t="shared" si="197"/>
        <v>0.32699999999999996</v>
      </c>
    </row>
    <row r="2071" spans="1:33" ht="14.5" x14ac:dyDescent="0.35">
      <c r="A2071" s="12" t="str">
        <f t="shared" si="192"/>
        <v>Serbia-Europe-2002</v>
      </c>
      <c r="B2071" s="13" t="s">
        <v>62</v>
      </c>
      <c r="C2071" s="14" t="s">
        <v>224</v>
      </c>
      <c r="D2071" s="15">
        <v>2002</v>
      </c>
      <c r="E2071" s="16" cm="1">
        <f t="array" ref="E2071:I2071">VLOOKUP(Merged_Sheet!A2071,GDP!A2071:I4761,{5,6,7,8,9},0)</f>
        <v>15102567925</v>
      </c>
      <c r="F2071" s="16">
        <v>15102567925</v>
      </c>
      <c r="G2071" s="12">
        <v>8.8999999999999996E-2</v>
      </c>
      <c r="H2071" s="12">
        <v>179</v>
      </c>
      <c r="I2071" s="12">
        <v>0.19700000000000001</v>
      </c>
      <c r="J2071" s="12" cm="1">
        <f t="array" ref="J2071:R2071">VLOOKUP(Merged_Sheet!A2071,'HUMAN RESOURCES'!A2071:M4761,{5,6,7,8,9,10,11,12,13},0)</f>
        <v>1.2E-2</v>
      </c>
      <c r="K2071" s="12">
        <v>2E-3</v>
      </c>
      <c r="L2071" s="12">
        <v>84</v>
      </c>
      <c r="M2071" s="12">
        <v>80</v>
      </c>
      <c r="N2071" s="12">
        <v>0.186</v>
      </c>
      <c r="O2071" s="12">
        <v>0.65900000000000003</v>
      </c>
      <c r="P2071" s="12">
        <v>0.155</v>
      </c>
      <c r="Q2071" s="12">
        <v>5018573</v>
      </c>
      <c r="R2071" s="12">
        <v>0.79700000000000004</v>
      </c>
      <c r="S2071" s="17" cm="1">
        <f t="array" ref="S2071:T2071">VLOOKUP(Merged_Sheet!A2071,Merged_Sheet!A2071:F4761,{5,6},0)</f>
        <v>15102567925</v>
      </c>
      <c r="T2071" s="17">
        <v>15102567925</v>
      </c>
      <c r="U2071" s="12" cm="1">
        <f t="array" ref="U2071:Z2071">VLOOKUP(Merged_Sheet!A2071,BUSINESS!A2071:J4761,{5,6,7,8,9,10},0)</f>
        <v>0.40699999999999997</v>
      </c>
      <c r="V2071" s="12">
        <v>7</v>
      </c>
      <c r="W2071" s="12">
        <v>7</v>
      </c>
      <c r="X2071" s="12">
        <v>87</v>
      </c>
      <c r="Y2071" s="12">
        <v>0.94599999999999995</v>
      </c>
      <c r="Z2071" s="12">
        <v>1.167</v>
      </c>
      <c r="AA2071" s="17" cm="1">
        <f t="array" ref="AA2071:AB2071">VLOOKUP(Merged_Sheet!A2071,Merged_Sheet!A2071:F4761,{5,6},0)</f>
        <v>15102567925</v>
      </c>
      <c r="AB2071" s="17">
        <v>15102567925</v>
      </c>
      <c r="AC2071" s="16">
        <f t="shared" si="193"/>
        <v>3009.3351088048335</v>
      </c>
      <c r="AD2071" s="12">
        <f t="shared" si="194"/>
        <v>3009.3351088048335</v>
      </c>
      <c r="AE2071" s="12">
        <f t="shared" si="195"/>
        <v>3009.3351088048335</v>
      </c>
      <c r="AF2071" s="12">
        <f t="shared" si="196"/>
        <v>3009.3351088048335</v>
      </c>
      <c r="AG2071" s="12">
        <f t="shared" si="197"/>
        <v>0.20299999999999996</v>
      </c>
    </row>
    <row r="2072" spans="1:33" ht="14.5" x14ac:dyDescent="0.35">
      <c r="A2072" s="12" t="str">
        <f t="shared" si="192"/>
        <v>Serbia-Europe-2003</v>
      </c>
      <c r="B2072" s="13" t="s">
        <v>62</v>
      </c>
      <c r="C2072" s="14" t="s">
        <v>224</v>
      </c>
      <c r="D2072" s="15">
        <v>2003</v>
      </c>
      <c r="E2072" s="16" cm="1">
        <f t="array" ref="E2072:I2072">VLOOKUP(Merged_Sheet!A2072,GDP!A2072:I4762,{5,6,7,8,9},0)</f>
        <v>19550781969</v>
      </c>
      <c r="F2072" s="16">
        <v>19550781969</v>
      </c>
      <c r="G2072" s="12">
        <v>8.7999999999999995E-2</v>
      </c>
      <c r="H2072" s="12">
        <v>171</v>
      </c>
      <c r="I2072" s="12">
        <v>0.155</v>
      </c>
      <c r="J2072" s="12" cm="1">
        <f t="array" ref="J2072:R2072">VLOOKUP(Merged_Sheet!A2072,'HUMAN RESOURCES'!A2072:M4762,{5,6,7,8,9,10,11,12,13},0)</f>
        <v>1.2E-2</v>
      </c>
      <c r="K2072" s="12">
        <v>2E-3</v>
      </c>
      <c r="L2072" s="12">
        <v>84</v>
      </c>
      <c r="M2072" s="12">
        <v>80</v>
      </c>
      <c r="N2072" s="12">
        <v>0.16700000000000001</v>
      </c>
      <c r="O2072" s="12">
        <v>0.64400000000000002</v>
      </c>
      <c r="P2072" s="12">
        <v>0.189</v>
      </c>
      <c r="Q2072" s="12">
        <v>9519374</v>
      </c>
      <c r="R2072" s="12">
        <v>0.85399999999999998</v>
      </c>
      <c r="S2072" s="17" cm="1">
        <f t="array" ref="S2072:T2072">VLOOKUP(Merged_Sheet!A2072,Merged_Sheet!A2072:F4762,{5,6},0)</f>
        <v>19550781969</v>
      </c>
      <c r="T2072" s="17">
        <v>19550781969</v>
      </c>
      <c r="U2072" s="12" cm="1">
        <f t="array" ref="U2072:Z2072">VLOOKUP(Merged_Sheet!A2072,BUSINESS!A2072:J4762,{5,6,7,8,9,10},0)</f>
        <v>0.52</v>
      </c>
      <c r="V2072" s="12">
        <v>16</v>
      </c>
      <c r="W2072" s="12">
        <v>14</v>
      </c>
      <c r="X2072" s="12">
        <v>122</v>
      </c>
      <c r="Y2072" s="12">
        <v>0.93200000000000005</v>
      </c>
      <c r="Z2072" s="12">
        <v>1.246</v>
      </c>
      <c r="AA2072" s="17" cm="1">
        <f t="array" ref="AA2072:AB2072">VLOOKUP(Merged_Sheet!A2072,Merged_Sheet!A2072:F4762,{5,6},0)</f>
        <v>19550781969</v>
      </c>
      <c r="AB2072" s="17">
        <v>19550781969</v>
      </c>
      <c r="AC2072" s="16">
        <f t="shared" si="193"/>
        <v>2053.7886177179298</v>
      </c>
      <c r="AD2072" s="12">
        <f t="shared" si="194"/>
        <v>2053.7886177179298</v>
      </c>
      <c r="AE2072" s="12">
        <f t="shared" si="195"/>
        <v>2053.7886177179298</v>
      </c>
      <c r="AF2072" s="12">
        <f t="shared" si="196"/>
        <v>2053.7886177179298</v>
      </c>
      <c r="AG2072" s="12">
        <f t="shared" si="197"/>
        <v>0.14600000000000002</v>
      </c>
    </row>
    <row r="2073" spans="1:33" ht="14.5" x14ac:dyDescent="0.35">
      <c r="A2073" s="12" t="str">
        <f t="shared" si="192"/>
        <v>Serbia-Europe-2004</v>
      </c>
      <c r="B2073" s="13" t="s">
        <v>62</v>
      </c>
      <c r="C2073" s="14" t="s">
        <v>224</v>
      </c>
      <c r="D2073" s="15">
        <v>2004</v>
      </c>
      <c r="E2073" s="16" cm="1">
        <f t="array" ref="E2073:I2073">VLOOKUP(Merged_Sheet!A2073,GDP!A2073:I4763,{5,6,7,8,9},0)</f>
        <v>23649854234</v>
      </c>
      <c r="F2073" s="16">
        <v>23649854234</v>
      </c>
      <c r="G2073" s="12">
        <v>8.6999999999999994E-2</v>
      </c>
      <c r="H2073" s="12">
        <v>204</v>
      </c>
      <c r="I2073" s="12">
        <v>0.155</v>
      </c>
      <c r="J2073" s="12" cm="1">
        <f t="array" ref="J2073:R2073">VLOOKUP(Merged_Sheet!A2073,'HUMAN RESOURCES'!A2073:M4763,{5,6,7,8,9,10,11,12,13},0)</f>
        <v>1.2999999999999999E-2</v>
      </c>
      <c r="K2073" s="12">
        <v>8.9999999999999993E-3</v>
      </c>
      <c r="L2073" s="12">
        <v>76</v>
      </c>
      <c r="M2073" s="12">
        <v>65</v>
      </c>
      <c r="N2073" s="12">
        <v>0.154</v>
      </c>
      <c r="O2073" s="12">
        <v>0.71599999999999997</v>
      </c>
      <c r="P2073" s="12">
        <v>0.13</v>
      </c>
      <c r="Q2073" s="12">
        <v>143178000</v>
      </c>
      <c r="R2073" s="12">
        <v>0.73799999999999999</v>
      </c>
      <c r="S2073" s="17" cm="1">
        <f t="array" ref="S2073:T2073">VLOOKUP(Merged_Sheet!A2073,Merged_Sheet!A2073:F4763,{5,6},0)</f>
        <v>23649854234</v>
      </c>
      <c r="T2073" s="17">
        <v>23649854234</v>
      </c>
      <c r="U2073" s="12" cm="1">
        <f t="array" ref="U2073:Z2073">VLOOKUP(Merged_Sheet!A2073,BUSINESS!A2073:J4763,{5,6,7,8,9,10},0)</f>
        <v>0.54100000000000004</v>
      </c>
      <c r="V2073" s="12">
        <v>18</v>
      </c>
      <c r="W2073" s="12">
        <v>111</v>
      </c>
      <c r="X2073" s="12">
        <v>177</v>
      </c>
      <c r="Y2073" s="12">
        <v>0.63800000000000001</v>
      </c>
      <c r="Z2073" s="12">
        <v>1.4530000000000001</v>
      </c>
      <c r="AA2073" s="17" cm="1">
        <f t="array" ref="AA2073:AB2073">VLOOKUP(Merged_Sheet!A2073,Merged_Sheet!A2073:F4763,{5,6},0)</f>
        <v>23649854234</v>
      </c>
      <c r="AB2073" s="17">
        <v>23649854234</v>
      </c>
      <c r="AC2073" s="16">
        <f t="shared" si="193"/>
        <v>165.17798987274583</v>
      </c>
      <c r="AD2073" s="12">
        <f t="shared" si="194"/>
        <v>165.17798987274583</v>
      </c>
      <c r="AE2073" s="12">
        <f t="shared" si="195"/>
        <v>165.17798987274583</v>
      </c>
      <c r="AF2073" s="12">
        <f t="shared" si="196"/>
        <v>165.17798987274583</v>
      </c>
      <c r="AG2073" s="12">
        <f t="shared" si="197"/>
        <v>0.26200000000000001</v>
      </c>
    </row>
    <row r="2074" spans="1:33" ht="14.5" x14ac:dyDescent="0.35">
      <c r="A2074" s="12" t="str">
        <f t="shared" si="192"/>
        <v>Serbia-Europe-2005</v>
      </c>
      <c r="B2074" s="13" t="s">
        <v>62</v>
      </c>
      <c r="C2074" s="14" t="s">
        <v>224</v>
      </c>
      <c r="D2074" s="15">
        <v>2005</v>
      </c>
      <c r="E2074" s="16" cm="1">
        <f t="array" ref="E2074:I2074">VLOOKUP(Merged_Sheet!A2074,GDP!A2074:I4764,{5,6,7,8,9},0)</f>
        <v>25234408773</v>
      </c>
      <c r="F2074" s="16">
        <v>25234408773</v>
      </c>
      <c r="G2074" s="12">
        <v>9.0999999999999998E-2</v>
      </c>
      <c r="H2074" s="12">
        <v>307</v>
      </c>
      <c r="I2074" s="12">
        <v>0.16800000000000001</v>
      </c>
      <c r="J2074" s="12" cm="1">
        <f t="array" ref="J2074:R2074">VLOOKUP(Merged_Sheet!A2074,'HUMAN RESOURCES'!A2074:M4764,{5,6,7,8,9,10,11,12,13},0)</f>
        <v>1.2999999999999999E-2</v>
      </c>
      <c r="K2074" s="12">
        <v>1.4E-2</v>
      </c>
      <c r="L2074" s="12">
        <v>80</v>
      </c>
      <c r="M2074" s="12">
        <v>74</v>
      </c>
      <c r="N2074" s="12">
        <v>0.21299999999999999</v>
      </c>
      <c r="O2074" s="12">
        <v>0.68100000000000005</v>
      </c>
      <c r="P2074" s="12">
        <v>0.106</v>
      </c>
      <c r="Q2074" s="12">
        <v>2801681</v>
      </c>
      <c r="R2074" s="12">
        <v>0.54300000000000004</v>
      </c>
      <c r="S2074" s="17" cm="1">
        <f t="array" ref="S2074:T2074">VLOOKUP(Merged_Sheet!A2074,Merged_Sheet!A2074:F4764,{5,6},0)</f>
        <v>25234408773</v>
      </c>
      <c r="T2074" s="17">
        <v>25234408773</v>
      </c>
      <c r="U2074" s="12" cm="1">
        <f t="array" ref="U2074:Z2074">VLOOKUP(Merged_Sheet!A2074,BUSINESS!A2074:J4764,{5,6,7,8,9,10},0)</f>
        <v>0.32</v>
      </c>
      <c r="V2074" s="12">
        <v>5</v>
      </c>
      <c r="W2074" s="12">
        <v>82</v>
      </c>
      <c r="X2074" s="12">
        <v>357</v>
      </c>
      <c r="Y2074" s="12">
        <v>0.54700000000000004</v>
      </c>
      <c r="Z2074" s="12">
        <v>1.107</v>
      </c>
      <c r="AA2074" s="17" cm="1">
        <f t="array" ref="AA2074:AB2074">VLOOKUP(Merged_Sheet!A2074,Merged_Sheet!A2074:F4764,{5,6},0)</f>
        <v>25234408773</v>
      </c>
      <c r="AB2074" s="17">
        <v>25234408773</v>
      </c>
      <c r="AC2074" s="16">
        <f t="shared" si="193"/>
        <v>9006.8815018554924</v>
      </c>
      <c r="AD2074" s="12">
        <f t="shared" si="194"/>
        <v>9006.8815018554924</v>
      </c>
      <c r="AE2074" s="12">
        <f t="shared" si="195"/>
        <v>9006.8815018554924</v>
      </c>
      <c r="AF2074" s="12">
        <f t="shared" si="196"/>
        <v>9006.8815018554924</v>
      </c>
      <c r="AG2074" s="12">
        <f t="shared" si="197"/>
        <v>0.45699999999999996</v>
      </c>
    </row>
    <row r="2075" spans="1:33" ht="14.5" x14ac:dyDescent="0.35">
      <c r="A2075" s="12" t="str">
        <f t="shared" si="192"/>
        <v>Serbia-Europe-2006</v>
      </c>
      <c r="B2075" s="13" t="s">
        <v>62</v>
      </c>
      <c r="C2075" s="14" t="s">
        <v>224</v>
      </c>
      <c r="D2075" s="15">
        <v>2006</v>
      </c>
      <c r="E2075" s="16" cm="1">
        <f t="array" ref="E2075:I2075">VLOOKUP(Merged_Sheet!A2075,GDP!A2075:I4765,{5,6,7,8,9},0)</f>
        <v>29221081587</v>
      </c>
      <c r="F2075" s="16">
        <v>29221081587</v>
      </c>
      <c r="G2075" s="12">
        <v>9.4E-2</v>
      </c>
      <c r="H2075" s="12">
        <v>371</v>
      </c>
      <c r="I2075" s="12">
        <v>0.16600000000000001</v>
      </c>
      <c r="J2075" s="12" cm="1">
        <f t="array" ref="J2075:R2075">VLOOKUP(Merged_Sheet!A2075,'HUMAN RESOURCES'!A2075:M4765,{5,6,7,8,9,10,11,12,13},0)</f>
        <v>1.2999999999999999E-2</v>
      </c>
      <c r="K2075" s="12">
        <v>4.0000000000000001E-3</v>
      </c>
      <c r="L2075" s="12">
        <v>86</v>
      </c>
      <c r="M2075" s="12">
        <v>79</v>
      </c>
      <c r="N2075" s="12">
        <v>0.183</v>
      </c>
      <c r="O2075" s="12">
        <v>0.64300000000000002</v>
      </c>
      <c r="P2075" s="12">
        <v>0.17499999999999999</v>
      </c>
      <c r="Q2075" s="12">
        <v>65676758</v>
      </c>
      <c r="R2075" s="12">
        <v>0.78800000000000003</v>
      </c>
      <c r="S2075" s="17" cm="1">
        <f t="array" ref="S2075:T2075">VLOOKUP(Merged_Sheet!A2075,Merged_Sheet!A2075:F4765,{5,6},0)</f>
        <v>29221081587</v>
      </c>
      <c r="T2075" s="17">
        <v>29221081587</v>
      </c>
      <c r="U2075" s="12" cm="1">
        <f t="array" ref="U2075:Z2075">VLOOKUP(Merged_Sheet!A2075,BUSINESS!A2075:J4765,{5,6,7,8,9,10},0)</f>
        <v>0.64700000000000002</v>
      </c>
      <c r="V2075" s="12">
        <v>7</v>
      </c>
      <c r="W2075" s="12">
        <v>35</v>
      </c>
      <c r="X2075" s="12">
        <v>132</v>
      </c>
      <c r="Y2075" s="12">
        <v>0.81399999999999995</v>
      </c>
      <c r="Z2075" s="12">
        <v>0.97399999999999998</v>
      </c>
      <c r="AA2075" s="17" cm="1">
        <f t="array" ref="AA2075:AB2075">VLOOKUP(Merged_Sheet!A2075,Merged_Sheet!A2075:F4765,{5,6},0)</f>
        <v>29221081587</v>
      </c>
      <c r="AB2075" s="17">
        <v>29221081587</v>
      </c>
      <c r="AC2075" s="16">
        <f t="shared" si="193"/>
        <v>444.92271660242426</v>
      </c>
      <c r="AD2075" s="12">
        <f t="shared" si="194"/>
        <v>444.92271660242426</v>
      </c>
      <c r="AE2075" s="12">
        <f t="shared" si="195"/>
        <v>444.92271660242426</v>
      </c>
      <c r="AF2075" s="12">
        <f t="shared" si="196"/>
        <v>444.92271660242426</v>
      </c>
      <c r="AG2075" s="12">
        <f t="shared" si="197"/>
        <v>0.21199999999999997</v>
      </c>
    </row>
    <row r="2076" spans="1:33" ht="14.5" x14ac:dyDescent="0.35">
      <c r="A2076" s="12" t="str">
        <f t="shared" si="192"/>
        <v>Serbia-Europe-2007</v>
      </c>
      <c r="B2076" s="13" t="s">
        <v>62</v>
      </c>
      <c r="C2076" s="14" t="s">
        <v>224</v>
      </c>
      <c r="D2076" s="15">
        <v>2007</v>
      </c>
      <c r="E2076" s="16" cm="1">
        <f t="array" ref="E2076:I2076">VLOOKUP(Merged_Sheet!A2076,GDP!A2076:I4766,{5,6,7,8,9},0)</f>
        <v>38952093544</v>
      </c>
      <c r="F2076" s="16">
        <v>38952093544</v>
      </c>
      <c r="G2076" s="12">
        <v>0.104</v>
      </c>
      <c r="H2076" s="12">
        <v>547</v>
      </c>
      <c r="I2076" s="12">
        <v>0.111</v>
      </c>
      <c r="J2076" s="12" cm="1">
        <f t="array" ref="J2076:R2076">VLOOKUP(Merged_Sheet!A2076,'HUMAN RESOURCES'!A2076:M4766,{5,6,7,8,9,10,11,12,13},0)</f>
        <v>1.2999999999999999E-2</v>
      </c>
      <c r="K2076" s="12">
        <v>4.0000000000000001E-3</v>
      </c>
      <c r="L2076" s="12">
        <v>84</v>
      </c>
      <c r="M2076" s="12">
        <v>80</v>
      </c>
      <c r="N2076" s="12">
        <v>0.17499999999999999</v>
      </c>
      <c r="O2076" s="12">
        <v>0.65300000000000002</v>
      </c>
      <c r="P2076" s="12">
        <v>0.17199999999999999</v>
      </c>
      <c r="Q2076" s="12">
        <v>63695687</v>
      </c>
      <c r="R2076" s="12">
        <v>0.81799999999999995</v>
      </c>
      <c r="S2076" s="17" cm="1">
        <f t="array" ref="S2076:T2076">VLOOKUP(Merged_Sheet!A2076,Merged_Sheet!A2076:F4766,{5,6},0)</f>
        <v>38952093544</v>
      </c>
      <c r="T2076" s="17">
        <v>38952093544</v>
      </c>
      <c r="U2076" s="12" cm="1">
        <f t="array" ref="U2076:Z2076">VLOOKUP(Merged_Sheet!A2076,BUSINESS!A2076:J4766,{5,6,7,8,9,10},0)</f>
        <v>0.35</v>
      </c>
      <c r="V2076" s="12">
        <v>12</v>
      </c>
      <c r="W2076" s="12">
        <v>11</v>
      </c>
      <c r="X2076" s="12">
        <v>110</v>
      </c>
      <c r="Y2076" s="12">
        <v>0.875</v>
      </c>
      <c r="Z2076" s="12">
        <v>1.248</v>
      </c>
      <c r="AA2076" s="17" cm="1">
        <f t="array" ref="AA2076:AB2076">VLOOKUP(Merged_Sheet!A2076,Merged_Sheet!A2076:F4766,{5,6},0)</f>
        <v>38952093544</v>
      </c>
      <c r="AB2076" s="17">
        <v>38952093544</v>
      </c>
      <c r="AC2076" s="16">
        <f t="shared" si="193"/>
        <v>611.53424004987971</v>
      </c>
      <c r="AD2076" s="12">
        <f t="shared" si="194"/>
        <v>611.53424004987971</v>
      </c>
      <c r="AE2076" s="12">
        <f t="shared" si="195"/>
        <v>611.53424004987971</v>
      </c>
      <c r="AF2076" s="12">
        <f t="shared" si="196"/>
        <v>611.53424004987971</v>
      </c>
      <c r="AG2076" s="12">
        <f t="shared" si="197"/>
        <v>0.18200000000000005</v>
      </c>
    </row>
    <row r="2077" spans="1:33" ht="14.5" x14ac:dyDescent="0.35">
      <c r="A2077" s="12" t="str">
        <f t="shared" si="192"/>
        <v>Serbia-Europe-2008</v>
      </c>
      <c r="B2077" s="13" t="s">
        <v>62</v>
      </c>
      <c r="C2077" s="14" t="s">
        <v>224</v>
      </c>
      <c r="D2077" s="15">
        <v>2008</v>
      </c>
      <c r="E2077" s="16" cm="1">
        <f t="array" ref="E2077:I2077">VLOOKUP(Merged_Sheet!A2077,GDP!A2077:I4767,{5,6,7,8,9},0)</f>
        <v>47760580366</v>
      </c>
      <c r="F2077" s="16">
        <v>47760580366</v>
      </c>
      <c r="G2077" s="12">
        <v>0.104</v>
      </c>
      <c r="H2077" s="12">
        <v>673</v>
      </c>
      <c r="I2077" s="12">
        <v>0.161</v>
      </c>
      <c r="J2077" s="12" cm="1">
        <f t="array" ref="J2077:R2077">VLOOKUP(Merged_Sheet!A2077,'HUMAN RESOURCES'!A2077:M4767,{5,6,7,8,9,10,11,12,13},0)</f>
        <v>1.2999999999999999E-2</v>
      </c>
      <c r="K2077" s="12">
        <v>0</v>
      </c>
      <c r="L2077" s="12">
        <v>85</v>
      </c>
      <c r="M2077" s="12">
        <v>80</v>
      </c>
      <c r="N2077" s="12">
        <v>0</v>
      </c>
      <c r="O2077" s="12">
        <v>0</v>
      </c>
      <c r="P2077" s="12">
        <v>0</v>
      </c>
      <c r="Q2077" s="12">
        <v>49506</v>
      </c>
      <c r="R2077" s="12">
        <v>0.41299999999999998</v>
      </c>
      <c r="S2077" s="17" cm="1">
        <f t="array" ref="S2077:T2077">VLOOKUP(Merged_Sheet!A2077,Merged_Sheet!A2077:F4767,{5,6},0)</f>
        <v>47760580366</v>
      </c>
      <c r="T2077" s="17">
        <v>47760580366</v>
      </c>
      <c r="U2077" s="12" cm="1">
        <f t="array" ref="U2077:Z2077">VLOOKUP(Merged_Sheet!A2077,BUSINESS!A2077:J4767,{5,6,7,8,9,10},0)</f>
        <v>0</v>
      </c>
      <c r="V2077" s="12">
        <v>0</v>
      </c>
      <c r="W2077" s="12">
        <v>0</v>
      </c>
      <c r="X2077" s="12">
        <v>0</v>
      </c>
      <c r="Y2077" s="12">
        <v>0.85299999999999998</v>
      </c>
      <c r="Z2077" s="12">
        <v>1.1859999999999999</v>
      </c>
      <c r="AA2077" s="17" cm="1">
        <f t="array" ref="AA2077:AB2077">VLOOKUP(Merged_Sheet!A2077,Merged_Sheet!A2077:F4767,{5,6},0)</f>
        <v>47760580366</v>
      </c>
      <c r="AB2077" s="17">
        <v>47760580366</v>
      </c>
      <c r="AC2077" s="16">
        <f t="shared" si="193"/>
        <v>964743.2708358583</v>
      </c>
      <c r="AD2077" s="12">
        <f t="shared" si="194"/>
        <v>964743.2708358583</v>
      </c>
      <c r="AE2077" s="12">
        <f t="shared" si="195"/>
        <v>964743.2708358583</v>
      </c>
      <c r="AF2077" s="12">
        <f t="shared" si="196"/>
        <v>964743.2708358583</v>
      </c>
      <c r="AG2077" s="12">
        <f t="shared" si="197"/>
        <v>0.58699999999999997</v>
      </c>
    </row>
    <row r="2078" spans="1:33" ht="14.5" x14ac:dyDescent="0.35">
      <c r="A2078" s="12" t="str">
        <f t="shared" si="192"/>
        <v>Serbia-Europe-2009</v>
      </c>
      <c r="B2078" s="13" t="s">
        <v>62</v>
      </c>
      <c r="C2078" s="14" t="s">
        <v>224</v>
      </c>
      <c r="D2078" s="15">
        <v>2009</v>
      </c>
      <c r="E2078" s="16" cm="1">
        <f t="array" ref="E2078:I2078">VLOOKUP(Merged_Sheet!A2078,GDP!A2078:I4768,{5,6,7,8,9},0)</f>
        <v>40249472482</v>
      </c>
      <c r="F2078" s="16">
        <v>40249472482</v>
      </c>
      <c r="G2078" s="12">
        <v>0.105</v>
      </c>
      <c r="H2078" s="12">
        <v>577</v>
      </c>
      <c r="I2078" s="12">
        <v>0.11799999999999999</v>
      </c>
      <c r="J2078" s="12" cm="1">
        <f t="array" ref="J2078:R2078">VLOOKUP(Merged_Sheet!A2078,'HUMAN RESOURCES'!A2078:M4768,{5,6,7,8,9,10,11,12,13},0)</f>
        <v>1.4E-2</v>
      </c>
      <c r="K2078" s="12">
        <v>2E-3</v>
      </c>
      <c r="L2078" s="12">
        <v>84</v>
      </c>
      <c r="M2078" s="12">
        <v>82</v>
      </c>
      <c r="N2078" s="12">
        <v>0.20699999999999999</v>
      </c>
      <c r="O2078" s="12">
        <v>0.66700000000000004</v>
      </c>
      <c r="P2078" s="12">
        <v>0.126</v>
      </c>
      <c r="Q2078" s="12">
        <v>320716</v>
      </c>
      <c r="R2078" s="12">
        <v>0.93799999999999994</v>
      </c>
      <c r="S2078" s="17" cm="1">
        <f t="array" ref="S2078:T2078">VLOOKUP(Merged_Sheet!A2078,Merged_Sheet!A2078:F4768,{5,6},0)</f>
        <v>40249472482</v>
      </c>
      <c r="T2078" s="17">
        <v>40249472482</v>
      </c>
      <c r="U2078" s="12" cm="1">
        <f t="array" ref="U2078:Z2078">VLOOKUP(Merged_Sheet!A2078,BUSINESS!A2078:J4768,{5,6,7,8,9,10},0)</f>
        <v>0.30599999999999999</v>
      </c>
      <c r="V2078" s="12">
        <v>5</v>
      </c>
      <c r="W2078" s="12">
        <v>13</v>
      </c>
      <c r="X2078" s="12">
        <v>140</v>
      </c>
      <c r="Y2078" s="12">
        <v>0.96199999999999997</v>
      </c>
      <c r="Z2078" s="12">
        <v>1.081</v>
      </c>
      <c r="AA2078" s="17" cm="1">
        <f t="array" ref="AA2078:AB2078">VLOOKUP(Merged_Sheet!A2078,Merged_Sheet!A2078:F4768,{5,6},0)</f>
        <v>40249472482</v>
      </c>
      <c r="AB2078" s="17">
        <v>40249472482</v>
      </c>
      <c r="AC2078" s="16">
        <f t="shared" si="193"/>
        <v>125498.79794584616</v>
      </c>
      <c r="AD2078" s="12">
        <f t="shared" si="194"/>
        <v>125498.79794584616</v>
      </c>
      <c r="AE2078" s="12">
        <f t="shared" si="195"/>
        <v>125498.79794584616</v>
      </c>
      <c r="AF2078" s="12">
        <f t="shared" si="196"/>
        <v>125498.79794584616</v>
      </c>
      <c r="AG2078" s="12">
        <f t="shared" si="197"/>
        <v>6.2000000000000055E-2</v>
      </c>
    </row>
    <row r="2079" spans="1:33" ht="14.5" x14ac:dyDescent="0.35">
      <c r="A2079" s="12" t="str">
        <f t="shared" si="192"/>
        <v>Serbia-Europe-2010</v>
      </c>
      <c r="B2079" s="13" t="s">
        <v>62</v>
      </c>
      <c r="C2079" s="14" t="s">
        <v>224</v>
      </c>
      <c r="D2079" s="15">
        <v>2010</v>
      </c>
      <c r="E2079" s="16" cm="1">
        <f t="array" ref="E2079:I2079">VLOOKUP(Merged_Sheet!A2079,GDP!A2079:I4769,{5,6,7,8,9},0)</f>
        <v>36990001284</v>
      </c>
      <c r="F2079" s="16">
        <v>36990001284</v>
      </c>
      <c r="G2079" s="12">
        <v>0.107</v>
      </c>
      <c r="H2079" s="12">
        <v>546</v>
      </c>
      <c r="I2079" s="12">
        <v>0.17299999999999999</v>
      </c>
      <c r="J2079" s="12" cm="1">
        <f t="array" ref="J2079:R2079">VLOOKUP(Merged_Sheet!A2079,'HUMAN RESOURCES'!A2079:M4769,{5,6,7,8,9,10,11,12,13},0)</f>
        <v>1.6E-2</v>
      </c>
      <c r="K2079" s="12">
        <v>3.0000000000000001E-3</v>
      </c>
      <c r="L2079" s="12">
        <v>83</v>
      </c>
      <c r="M2079" s="12">
        <v>79</v>
      </c>
      <c r="N2079" s="12">
        <v>0.215</v>
      </c>
      <c r="O2079" s="12">
        <v>0.66700000000000004</v>
      </c>
      <c r="P2079" s="12">
        <v>0.11799999999999999</v>
      </c>
      <c r="Q2079" s="12">
        <v>4586897</v>
      </c>
      <c r="R2079" s="12">
        <v>0.624</v>
      </c>
      <c r="S2079" s="17" cm="1">
        <f t="array" ref="S2079:T2079">VLOOKUP(Merged_Sheet!A2079,Merged_Sheet!A2079:F4769,{5,6},0)</f>
        <v>36990001284</v>
      </c>
      <c r="T2079" s="17">
        <v>36990001284</v>
      </c>
      <c r="U2079" s="12" cm="1">
        <f t="array" ref="U2079:Z2079">VLOOKUP(Merged_Sheet!A2079,BUSINESS!A2079:J4769,{5,6,7,8,9,10},0)</f>
        <v>0.255</v>
      </c>
      <c r="V2079" s="12">
        <v>10</v>
      </c>
      <c r="W2079" s="12">
        <v>15</v>
      </c>
      <c r="X2079" s="12">
        <v>80</v>
      </c>
      <c r="Y2079" s="12">
        <v>0.76900000000000002</v>
      </c>
      <c r="Z2079" s="12">
        <v>1.0720000000000001</v>
      </c>
      <c r="AA2079" s="17" cm="1">
        <f t="array" ref="AA2079:AB2079">VLOOKUP(Merged_Sheet!A2079,Merged_Sheet!A2079:F4769,{5,6},0)</f>
        <v>36990001284</v>
      </c>
      <c r="AB2079" s="17">
        <v>36990001284</v>
      </c>
      <c r="AC2079" s="16">
        <f t="shared" si="193"/>
        <v>8064.2755405233647</v>
      </c>
      <c r="AD2079" s="12">
        <f t="shared" si="194"/>
        <v>8064.2755405233647</v>
      </c>
      <c r="AE2079" s="12">
        <f t="shared" si="195"/>
        <v>8064.2755405233647</v>
      </c>
      <c r="AF2079" s="12">
        <f t="shared" si="196"/>
        <v>8064.2755405233647</v>
      </c>
      <c r="AG2079" s="12">
        <f t="shared" si="197"/>
        <v>0.376</v>
      </c>
    </row>
    <row r="2080" spans="1:33" ht="14.5" x14ac:dyDescent="0.35">
      <c r="A2080" s="12" t="str">
        <f t="shared" si="192"/>
        <v>Serbia-Europe-2011</v>
      </c>
      <c r="B2080" s="13" t="s">
        <v>62</v>
      </c>
      <c r="C2080" s="14" t="s">
        <v>224</v>
      </c>
      <c r="D2080" s="15">
        <v>2011</v>
      </c>
      <c r="E2080" s="16" cm="1">
        <f t="array" ref="E2080:I2080">VLOOKUP(Merged_Sheet!A2080,GDP!A2080:I4770,{5,6,7,8,9},0)</f>
        <v>43749934551</v>
      </c>
      <c r="F2080" s="16">
        <v>43749934551</v>
      </c>
      <c r="G2080" s="12">
        <v>0.10299999999999999</v>
      </c>
      <c r="H2080" s="12">
        <v>622</v>
      </c>
      <c r="I2080" s="12">
        <v>0.17199999999999999</v>
      </c>
      <c r="J2080" s="12" cm="1">
        <f t="array" ref="J2080:R2080">VLOOKUP(Merged_Sheet!A2080,'HUMAN RESOURCES'!A2080:M4770,{5,6,7,8,9,10,11,12,13},0)</f>
        <v>1.7000000000000001E-2</v>
      </c>
      <c r="K2080" s="12">
        <v>1.7000000000000001E-2</v>
      </c>
      <c r="L2080" s="12">
        <v>78</v>
      </c>
      <c r="M2080" s="12">
        <v>72</v>
      </c>
      <c r="N2080" s="12">
        <v>0.26</v>
      </c>
      <c r="O2080" s="12">
        <v>0.66700000000000004</v>
      </c>
      <c r="P2080" s="12">
        <v>7.2999999999999995E-2</v>
      </c>
      <c r="Q2080" s="12">
        <v>73997128</v>
      </c>
      <c r="R2080" s="12">
        <v>0.71799999999999997</v>
      </c>
      <c r="S2080" s="17" cm="1">
        <f t="array" ref="S2080:T2080">VLOOKUP(Merged_Sheet!A2080,Merged_Sheet!A2080:F4770,{5,6},0)</f>
        <v>43749934551</v>
      </c>
      <c r="T2080" s="17">
        <v>43749934551</v>
      </c>
      <c r="U2080" s="12" cm="1">
        <f t="array" ref="U2080:Z2080">VLOOKUP(Merged_Sheet!A2080,BUSINESS!A2080:J4770,{5,6,7,8,9,10},0)</f>
        <v>0.4</v>
      </c>
      <c r="V2080" s="12">
        <v>6</v>
      </c>
      <c r="W2080" s="12">
        <v>72</v>
      </c>
      <c r="X2080" s="12">
        <v>226</v>
      </c>
      <c r="Y2080" s="12">
        <v>0.45100000000000001</v>
      </c>
      <c r="Z2080" s="12">
        <v>0.91500000000000004</v>
      </c>
      <c r="AA2080" s="17" cm="1">
        <f t="array" ref="AA2080:AB2080">VLOOKUP(Merged_Sheet!A2080,Merged_Sheet!A2080:F4770,{5,6},0)</f>
        <v>43749934551</v>
      </c>
      <c r="AB2080" s="17">
        <v>43749934551</v>
      </c>
      <c r="AC2080" s="16">
        <f t="shared" si="193"/>
        <v>591.23827820722988</v>
      </c>
      <c r="AD2080" s="12">
        <f t="shared" si="194"/>
        <v>591.23827820722988</v>
      </c>
      <c r="AE2080" s="12">
        <f t="shared" si="195"/>
        <v>591.23827820722988</v>
      </c>
      <c r="AF2080" s="12">
        <f t="shared" si="196"/>
        <v>591.23827820722988</v>
      </c>
      <c r="AG2080" s="12">
        <f t="shared" si="197"/>
        <v>0.28200000000000003</v>
      </c>
    </row>
    <row r="2081" spans="1:33" ht="14.5" x14ac:dyDescent="0.35">
      <c r="A2081" s="12" t="str">
        <f t="shared" si="192"/>
        <v>Serbia-Europe-2012</v>
      </c>
      <c r="B2081" s="13" t="s">
        <v>62</v>
      </c>
      <c r="C2081" s="14" t="s">
        <v>224</v>
      </c>
      <c r="D2081" s="15">
        <v>2012</v>
      </c>
      <c r="E2081" s="16" cm="1">
        <f t="array" ref="E2081:I2081">VLOOKUP(Merged_Sheet!A2081,GDP!A2081:I4771,{5,6,7,8,9},0)</f>
        <v>38110737579</v>
      </c>
      <c r="F2081" s="16">
        <v>38110737579</v>
      </c>
      <c r="G2081" s="12">
        <v>0.105</v>
      </c>
      <c r="H2081" s="12">
        <v>561</v>
      </c>
      <c r="I2081" s="12">
        <v>0.182</v>
      </c>
      <c r="J2081" s="12" cm="1">
        <f t="array" ref="J2081:R2081">VLOOKUP(Merged_Sheet!A2081,'HUMAN RESOURCES'!A2081:M4771,{5,6,7,8,9,10,11,12,13},0)</f>
        <v>1.7999999999999999E-2</v>
      </c>
      <c r="K2081" s="12">
        <v>0</v>
      </c>
      <c r="L2081" s="12">
        <v>73</v>
      </c>
      <c r="M2081" s="12">
        <v>68</v>
      </c>
      <c r="N2081" s="12">
        <v>0</v>
      </c>
      <c r="O2081" s="12">
        <v>0</v>
      </c>
      <c r="P2081" s="12">
        <v>0</v>
      </c>
      <c r="Q2081" s="12">
        <v>1807106</v>
      </c>
      <c r="R2081" s="12">
        <v>0</v>
      </c>
      <c r="S2081" s="17" cm="1">
        <f t="array" ref="S2081:T2081">VLOOKUP(Merged_Sheet!A2081,Merged_Sheet!A2081:F4771,{5,6},0)</f>
        <v>38110737579</v>
      </c>
      <c r="T2081" s="17">
        <v>38110737579</v>
      </c>
      <c r="U2081" s="12" cm="1">
        <f t="array" ref="U2081:Z2081">VLOOKUP(Merged_Sheet!A2081,BUSINESS!A2081:J4771,{5,6,7,8,9,10},0)</f>
        <v>0.154</v>
      </c>
      <c r="V2081" s="12">
        <v>52</v>
      </c>
      <c r="W2081" s="12">
        <v>96</v>
      </c>
      <c r="X2081" s="12">
        <v>164</v>
      </c>
      <c r="Y2081" s="12">
        <v>0</v>
      </c>
      <c r="Z2081" s="12">
        <v>0</v>
      </c>
      <c r="AA2081" s="17" cm="1">
        <f t="array" ref="AA2081:AB2081">VLOOKUP(Merged_Sheet!A2081,Merged_Sheet!A2081:F4771,{5,6},0)</f>
        <v>38110737579</v>
      </c>
      <c r="AB2081" s="17">
        <v>38110737579</v>
      </c>
      <c r="AC2081" s="16">
        <f t="shared" si="193"/>
        <v>21089.375819127377</v>
      </c>
      <c r="AD2081" s="12">
        <f t="shared" si="194"/>
        <v>21089.375819127377</v>
      </c>
      <c r="AE2081" s="12">
        <f t="shared" si="195"/>
        <v>21089.375819127377</v>
      </c>
      <c r="AF2081" s="12">
        <f t="shared" si="196"/>
        <v>21089.375819127377</v>
      </c>
      <c r="AG2081" s="12">
        <f t="shared" si="197"/>
        <v>1</v>
      </c>
    </row>
    <row r="2082" spans="1:33" ht="14.5" x14ac:dyDescent="0.35">
      <c r="A2082" s="12" t="str">
        <f t="shared" si="192"/>
        <v>Seychelles-Africa-2000</v>
      </c>
      <c r="B2082" s="13" t="s">
        <v>64</v>
      </c>
      <c r="C2082" s="14" t="s">
        <v>225</v>
      </c>
      <c r="D2082" s="15">
        <v>2000</v>
      </c>
      <c r="E2082" s="16" cm="1">
        <f t="array" ref="E2082:I2082">VLOOKUP(Merged_Sheet!A2082,GDP!A2082:I4772,{5,6,7,8,9},0)</f>
        <v>614877971</v>
      </c>
      <c r="F2082" s="16">
        <v>614877971</v>
      </c>
      <c r="G2082" s="12">
        <v>4.8000000000000001E-2</v>
      </c>
      <c r="H2082" s="12">
        <v>371</v>
      </c>
      <c r="I2082" s="12">
        <v>0.107</v>
      </c>
      <c r="J2082" s="12" cm="1">
        <f t="array" ref="J2082:R2082">VLOOKUP(Merged_Sheet!A2082,'HUMAN RESOURCES'!A2082:M4772,{5,6,7,8,9,10,11,12,13},0)</f>
        <v>1.4E-2</v>
      </c>
      <c r="K2082" s="12">
        <v>1.2E-2</v>
      </c>
      <c r="L2082" s="12">
        <v>79</v>
      </c>
      <c r="M2082" s="12">
        <v>75</v>
      </c>
      <c r="N2082" s="12">
        <v>0.27900000000000003</v>
      </c>
      <c r="O2082" s="12">
        <v>0.64600000000000002</v>
      </c>
      <c r="P2082" s="12">
        <v>7.4999999999999997E-2</v>
      </c>
      <c r="Q2082" s="12">
        <v>3986865</v>
      </c>
      <c r="R2082" s="12">
        <v>0.86599999999999999</v>
      </c>
      <c r="S2082" s="17" cm="1">
        <f t="array" ref="S2082:T2082">VLOOKUP(Merged_Sheet!A2082,Merged_Sheet!A2082:F4772,{5,6},0)</f>
        <v>614877971</v>
      </c>
      <c r="T2082" s="17">
        <v>614877971</v>
      </c>
      <c r="U2082" s="12" cm="1">
        <f t="array" ref="U2082:Z2082">VLOOKUP(Merged_Sheet!A2082,BUSINESS!A2082:J4772,{5,6,7,8,9,10},0)</f>
        <v>0.35399999999999998</v>
      </c>
      <c r="V2082" s="12">
        <v>46</v>
      </c>
      <c r="W2082" s="12">
        <v>0</v>
      </c>
      <c r="X2082" s="12">
        <v>180</v>
      </c>
      <c r="Y2082" s="12">
        <v>0.10100000000000001</v>
      </c>
      <c r="Z2082" s="12">
        <v>0.249</v>
      </c>
      <c r="AA2082" s="17" cm="1">
        <f t="array" ref="AA2082:AB2082">VLOOKUP(Merged_Sheet!A2082,Merged_Sheet!A2082:F4772,{5,6},0)</f>
        <v>614877971</v>
      </c>
      <c r="AB2082" s="17">
        <v>614877971</v>
      </c>
      <c r="AC2082" s="16">
        <f t="shared" si="193"/>
        <v>154.22593215471304</v>
      </c>
      <c r="AD2082" s="12">
        <f t="shared" si="194"/>
        <v>154.22593215471304</v>
      </c>
      <c r="AE2082" s="12">
        <f t="shared" si="195"/>
        <v>154.22593215471304</v>
      </c>
      <c r="AF2082" s="12">
        <f t="shared" si="196"/>
        <v>154.22593215471304</v>
      </c>
      <c r="AG2082" s="12">
        <f t="shared" si="197"/>
        <v>0.13400000000000001</v>
      </c>
    </row>
    <row r="2083" spans="1:33" ht="14.5" x14ac:dyDescent="0.35">
      <c r="A2083" s="12" t="str">
        <f t="shared" si="192"/>
        <v>Seychelles-Africa-2001</v>
      </c>
      <c r="B2083" s="13" t="s">
        <v>64</v>
      </c>
      <c r="C2083" s="14" t="s">
        <v>225</v>
      </c>
      <c r="D2083" s="15">
        <v>2001</v>
      </c>
      <c r="E2083" s="16" cm="1">
        <f t="array" ref="E2083:I2083">VLOOKUP(Merged_Sheet!A2083,GDP!A2083:I4773,{5,6,7,8,9},0)</f>
        <v>618433501</v>
      </c>
      <c r="F2083" s="16">
        <v>618433501</v>
      </c>
      <c r="G2083" s="12">
        <v>4.7E-2</v>
      </c>
      <c r="H2083" s="12">
        <v>356</v>
      </c>
      <c r="I2083" s="12">
        <v>0.106</v>
      </c>
      <c r="J2083" s="12" cm="1">
        <f t="array" ref="J2083:R2083">VLOOKUP(Merged_Sheet!A2083,'HUMAN RESOURCES'!A2083:M4773,{5,6,7,8,9,10,11,12,13},0)</f>
        <v>1.4999999999999999E-2</v>
      </c>
      <c r="K2083" s="12">
        <v>8.9999999999999993E-3</v>
      </c>
      <c r="L2083" s="12">
        <v>78</v>
      </c>
      <c r="M2083" s="12">
        <v>77</v>
      </c>
      <c r="N2083" s="12">
        <v>0.23699999999999999</v>
      </c>
      <c r="O2083" s="12">
        <v>0.749</v>
      </c>
      <c r="P2083" s="12">
        <v>1.4E-2</v>
      </c>
      <c r="Q2083" s="12">
        <v>821159</v>
      </c>
      <c r="R2083" s="12">
        <v>0.97399999999999998</v>
      </c>
      <c r="S2083" s="17" cm="1">
        <f t="array" ref="S2083:T2083">VLOOKUP(Merged_Sheet!A2083,Merged_Sheet!A2083:F4773,{5,6},0)</f>
        <v>618433501</v>
      </c>
      <c r="T2083" s="17">
        <v>618433501</v>
      </c>
      <c r="U2083" s="12" cm="1">
        <f t="array" ref="U2083:Z2083">VLOOKUP(Merged_Sheet!A2083,BUSINESS!A2083:J4773,{5,6,7,8,9,10},0)</f>
        <v>0</v>
      </c>
      <c r="V2083" s="12">
        <v>0</v>
      </c>
      <c r="W2083" s="12">
        <v>0</v>
      </c>
      <c r="X2083" s="12">
        <v>0</v>
      </c>
      <c r="Y2083" s="12">
        <v>0.247</v>
      </c>
      <c r="Z2083" s="12">
        <v>0.873</v>
      </c>
      <c r="AA2083" s="17" cm="1">
        <f t="array" ref="AA2083:AB2083">VLOOKUP(Merged_Sheet!A2083,Merged_Sheet!A2083:F4773,{5,6},0)</f>
        <v>618433501</v>
      </c>
      <c r="AB2083" s="17">
        <v>618433501</v>
      </c>
      <c r="AC2083" s="16">
        <f t="shared" si="193"/>
        <v>753.12272166535354</v>
      </c>
      <c r="AD2083" s="12">
        <f t="shared" si="194"/>
        <v>753.12272166535354</v>
      </c>
      <c r="AE2083" s="12">
        <f t="shared" si="195"/>
        <v>753.12272166535354</v>
      </c>
      <c r="AF2083" s="12">
        <f t="shared" si="196"/>
        <v>753.12272166535354</v>
      </c>
      <c r="AG2083" s="12">
        <f t="shared" si="197"/>
        <v>2.6000000000000023E-2</v>
      </c>
    </row>
    <row r="2084" spans="1:33" ht="14.5" x14ac:dyDescent="0.35">
      <c r="A2084" s="12" t="str">
        <f t="shared" si="192"/>
        <v>Seychelles-Africa-2002</v>
      </c>
      <c r="B2084" s="13" t="s">
        <v>64</v>
      </c>
      <c r="C2084" s="14" t="s">
        <v>225</v>
      </c>
      <c r="D2084" s="15">
        <v>2002</v>
      </c>
      <c r="E2084" s="16" cm="1">
        <f t="array" ref="E2084:I2084">VLOOKUP(Merged_Sheet!A2084,GDP!A2084:I4774,{5,6,7,8,9},0)</f>
        <v>698083345</v>
      </c>
      <c r="F2084" s="16">
        <v>698083345</v>
      </c>
      <c r="G2084" s="12">
        <v>4.3999999999999997E-2</v>
      </c>
      <c r="H2084" s="12">
        <v>371</v>
      </c>
      <c r="I2084" s="12">
        <v>0.106</v>
      </c>
      <c r="J2084" s="12" cm="1">
        <f t="array" ref="J2084:R2084">VLOOKUP(Merged_Sheet!A2084,'HUMAN RESOURCES'!A2084:M4774,{5,6,7,8,9,10,11,12,13},0)</f>
        <v>1.6E-2</v>
      </c>
      <c r="K2084" s="12">
        <v>8.0000000000000002E-3</v>
      </c>
      <c r="L2084" s="12">
        <v>77</v>
      </c>
      <c r="M2084" s="12">
        <v>75</v>
      </c>
      <c r="N2084" s="12">
        <v>0.2</v>
      </c>
      <c r="O2084" s="12">
        <v>0.79100000000000004</v>
      </c>
      <c r="P2084" s="12">
        <v>8.0000000000000002E-3</v>
      </c>
      <c r="Q2084" s="12">
        <v>4148883</v>
      </c>
      <c r="R2084" s="12">
        <v>0.82299999999999995</v>
      </c>
      <c r="S2084" s="17" cm="1">
        <f t="array" ref="S2084:T2084">VLOOKUP(Merged_Sheet!A2084,Merged_Sheet!A2084:F4774,{5,6},0)</f>
        <v>698083345</v>
      </c>
      <c r="T2084" s="17">
        <v>698083345</v>
      </c>
      <c r="U2084" s="12" cm="1">
        <f t="array" ref="U2084:Z2084">VLOOKUP(Merged_Sheet!A2084,BUSINESS!A2084:J4774,{5,6,7,8,9,10},0)</f>
        <v>0.14399999999999999</v>
      </c>
      <c r="V2084" s="12">
        <v>19</v>
      </c>
      <c r="W2084" s="12">
        <v>0</v>
      </c>
      <c r="X2084" s="12">
        <v>12</v>
      </c>
      <c r="Y2084" s="12">
        <v>0.4</v>
      </c>
      <c r="Z2084" s="12">
        <v>1.093</v>
      </c>
      <c r="AA2084" s="17" cm="1">
        <f t="array" ref="AA2084:AB2084">VLOOKUP(Merged_Sheet!A2084,Merged_Sheet!A2084:F4774,{5,6},0)</f>
        <v>698083345</v>
      </c>
      <c r="AB2084" s="17">
        <v>698083345</v>
      </c>
      <c r="AC2084" s="16">
        <f t="shared" si="193"/>
        <v>168.25814201075326</v>
      </c>
      <c r="AD2084" s="12">
        <f t="shared" si="194"/>
        <v>168.25814201075326</v>
      </c>
      <c r="AE2084" s="12">
        <f t="shared" si="195"/>
        <v>168.25814201075326</v>
      </c>
      <c r="AF2084" s="12">
        <f t="shared" si="196"/>
        <v>168.25814201075326</v>
      </c>
      <c r="AG2084" s="12">
        <f t="shared" si="197"/>
        <v>0.17700000000000005</v>
      </c>
    </row>
    <row r="2085" spans="1:33" ht="14.5" x14ac:dyDescent="0.35">
      <c r="A2085" s="12" t="str">
        <f t="shared" si="192"/>
        <v>Seychelles-Africa-2003</v>
      </c>
      <c r="B2085" s="13" t="s">
        <v>64</v>
      </c>
      <c r="C2085" s="14" t="s">
        <v>225</v>
      </c>
      <c r="D2085" s="15">
        <v>2003</v>
      </c>
      <c r="E2085" s="16" cm="1">
        <f t="array" ref="E2085:I2085">VLOOKUP(Merged_Sheet!A2085,GDP!A2085:I4775,{5,6,7,8,9},0)</f>
        <v>703096503</v>
      </c>
      <c r="F2085" s="16">
        <v>703096503</v>
      </c>
      <c r="G2085" s="12">
        <v>4.8000000000000001E-2</v>
      </c>
      <c r="H2085" s="12">
        <v>403</v>
      </c>
      <c r="I2085" s="12">
        <v>0.106</v>
      </c>
      <c r="J2085" s="12" cm="1">
        <f t="array" ref="J2085:R2085">VLOOKUP(Merged_Sheet!A2085,'HUMAN RESOURCES'!A2085:M4775,{5,6,7,8,9,10,11,12,13},0)</f>
        <v>1.7999999999999999E-2</v>
      </c>
      <c r="K2085" s="12">
        <v>2.1999999999999999E-2</v>
      </c>
      <c r="L2085" s="12">
        <v>73</v>
      </c>
      <c r="M2085" s="12">
        <v>70</v>
      </c>
      <c r="N2085" s="12">
        <v>0.25800000000000001</v>
      </c>
      <c r="O2085" s="12">
        <v>0.69299999999999995</v>
      </c>
      <c r="P2085" s="12">
        <v>4.9000000000000002E-2</v>
      </c>
      <c r="Q2085" s="12">
        <v>70152384</v>
      </c>
      <c r="R2085" s="12">
        <v>0.67600000000000005</v>
      </c>
      <c r="S2085" s="17" cm="1">
        <f t="array" ref="S2085:T2085">VLOOKUP(Merged_Sheet!A2085,Merged_Sheet!A2085:F4775,{5,6},0)</f>
        <v>703096503</v>
      </c>
      <c r="T2085" s="17">
        <v>703096503</v>
      </c>
      <c r="U2085" s="12" cm="1">
        <f t="array" ref="U2085:Z2085">VLOOKUP(Merged_Sheet!A2085,BUSINESS!A2085:J4775,{5,6,7,8,9,10},0)</f>
        <v>0.442</v>
      </c>
      <c r="V2085" s="12">
        <v>28</v>
      </c>
      <c r="W2085" s="12">
        <v>0</v>
      </c>
      <c r="X2085" s="12">
        <v>344</v>
      </c>
      <c r="Y2085" s="12">
        <v>8.1000000000000003E-2</v>
      </c>
      <c r="Z2085" s="12">
        <v>0.121</v>
      </c>
      <c r="AA2085" s="17" cm="1">
        <f t="array" ref="AA2085:AB2085">VLOOKUP(Merged_Sheet!A2085,Merged_Sheet!A2085:F4775,{5,6},0)</f>
        <v>703096503</v>
      </c>
      <c r="AB2085" s="17">
        <v>703096503</v>
      </c>
      <c r="AC2085" s="16">
        <f t="shared" si="193"/>
        <v>10.022417812629147</v>
      </c>
      <c r="AD2085" s="12">
        <f t="shared" si="194"/>
        <v>10.022417812629147</v>
      </c>
      <c r="AE2085" s="12">
        <f t="shared" si="195"/>
        <v>10.022417812629147</v>
      </c>
      <c r="AF2085" s="12">
        <f t="shared" si="196"/>
        <v>10.022417812629147</v>
      </c>
      <c r="AG2085" s="12">
        <f t="shared" si="197"/>
        <v>0.32399999999999995</v>
      </c>
    </row>
    <row r="2086" spans="1:33" ht="14.5" x14ac:dyDescent="0.35">
      <c r="A2086" s="12" t="str">
        <f t="shared" si="192"/>
        <v>Seychelles-Africa-2004</v>
      </c>
      <c r="B2086" s="13" t="s">
        <v>64</v>
      </c>
      <c r="C2086" s="14" t="s">
        <v>225</v>
      </c>
      <c r="D2086" s="15">
        <v>2004</v>
      </c>
      <c r="E2086" s="16" cm="1">
        <f t="array" ref="E2086:I2086">VLOOKUP(Merged_Sheet!A2086,GDP!A2086:I4776,{5,6,7,8,9},0)</f>
        <v>839319935</v>
      </c>
      <c r="F2086" s="16">
        <v>839319935</v>
      </c>
      <c r="G2086" s="12">
        <v>4.2999999999999997E-2</v>
      </c>
      <c r="H2086" s="12">
        <v>421</v>
      </c>
      <c r="I2086" s="12">
        <v>0.1</v>
      </c>
      <c r="J2086" s="12" cm="1">
        <f t="array" ref="J2086:R2086">VLOOKUP(Merged_Sheet!A2086,'HUMAN RESOURCES'!A2086:M4776,{5,6,7,8,9,10,11,12,13},0)</f>
        <v>1.9E-2</v>
      </c>
      <c r="K2086" s="12">
        <v>8.9999999999999993E-3</v>
      </c>
      <c r="L2086" s="12">
        <v>76</v>
      </c>
      <c r="M2086" s="12">
        <v>75</v>
      </c>
      <c r="N2086" s="12">
        <v>0.26900000000000002</v>
      </c>
      <c r="O2086" s="12">
        <v>0.70899999999999996</v>
      </c>
      <c r="P2086" s="12">
        <v>2.1999999999999999E-2</v>
      </c>
      <c r="Q2086" s="12">
        <v>879534</v>
      </c>
      <c r="R2086" s="12">
        <v>0.88400000000000001</v>
      </c>
      <c r="S2086" s="17" cm="1">
        <f t="array" ref="S2086:T2086">VLOOKUP(Merged_Sheet!A2086,Merged_Sheet!A2086:F4776,{5,6},0)</f>
        <v>839319935</v>
      </c>
      <c r="T2086" s="17">
        <v>839319935</v>
      </c>
      <c r="U2086" s="12" cm="1">
        <f t="array" ref="U2086:Z2086">VLOOKUP(Merged_Sheet!A2086,BUSINESS!A2086:J4776,{5,6,7,8,9,10},0)</f>
        <v>0</v>
      </c>
      <c r="V2086" s="12">
        <v>0</v>
      </c>
      <c r="W2086" s="12">
        <v>0</v>
      </c>
      <c r="X2086" s="12">
        <v>0</v>
      </c>
      <c r="Y2086" s="12">
        <v>0.21299999999999999</v>
      </c>
      <c r="Z2086" s="12">
        <v>0.872</v>
      </c>
      <c r="AA2086" s="17" cm="1">
        <f t="array" ref="AA2086:AB2086">VLOOKUP(Merged_Sheet!A2086,Merged_Sheet!A2086:F4776,{5,6},0)</f>
        <v>839319935</v>
      </c>
      <c r="AB2086" s="17">
        <v>839319935</v>
      </c>
      <c r="AC2086" s="16">
        <f t="shared" si="193"/>
        <v>954.27798697946866</v>
      </c>
      <c r="AD2086" s="12">
        <f t="shared" si="194"/>
        <v>954.27798697946866</v>
      </c>
      <c r="AE2086" s="12">
        <f t="shared" si="195"/>
        <v>954.27798697946866</v>
      </c>
      <c r="AF2086" s="12">
        <f t="shared" si="196"/>
        <v>954.27798697946866</v>
      </c>
      <c r="AG2086" s="12">
        <f t="shared" si="197"/>
        <v>0.11599999999999999</v>
      </c>
    </row>
    <row r="2087" spans="1:33" ht="14.5" x14ac:dyDescent="0.35">
      <c r="A2087" s="12" t="str">
        <f t="shared" si="192"/>
        <v>Seychelles-Africa-2005</v>
      </c>
      <c r="B2087" s="13" t="s">
        <v>64</v>
      </c>
      <c r="C2087" s="14" t="s">
        <v>225</v>
      </c>
      <c r="D2087" s="15">
        <v>2005</v>
      </c>
      <c r="E2087" s="16" cm="1">
        <f t="array" ref="E2087:I2087">VLOOKUP(Merged_Sheet!A2087,GDP!A2087:I4777,{5,6,7,8,9},0)</f>
        <v>919103262</v>
      </c>
      <c r="F2087" s="16">
        <v>919103262</v>
      </c>
      <c r="G2087" s="12">
        <v>0.04</v>
      </c>
      <c r="H2087" s="12">
        <v>423</v>
      </c>
      <c r="I2087" s="12">
        <v>9.8000000000000004E-2</v>
      </c>
      <c r="J2087" s="12" cm="1">
        <f t="array" ref="J2087:R2087">VLOOKUP(Merged_Sheet!A2087,'HUMAN RESOURCES'!A2087:M4777,{5,6,7,8,9,10,11,12,13},0)</f>
        <v>2.1000000000000001E-2</v>
      </c>
      <c r="K2087" s="12">
        <v>0.01</v>
      </c>
      <c r="L2087" s="12">
        <v>75</v>
      </c>
      <c r="M2087" s="12">
        <v>73</v>
      </c>
      <c r="N2087" s="12">
        <v>0.255</v>
      </c>
      <c r="O2087" s="12">
        <v>0.71199999999999997</v>
      </c>
      <c r="P2087" s="12">
        <v>3.3000000000000002E-2</v>
      </c>
      <c r="Q2087" s="12">
        <v>2296314</v>
      </c>
      <c r="R2087" s="12">
        <v>0.98199999999999998</v>
      </c>
      <c r="S2087" s="17" cm="1">
        <f t="array" ref="S2087:T2087">VLOOKUP(Merged_Sheet!A2087,Merged_Sheet!A2087:F4777,{5,6},0)</f>
        <v>919103262</v>
      </c>
      <c r="T2087" s="17">
        <v>919103262</v>
      </c>
      <c r="U2087" s="12" cm="1">
        <f t="array" ref="U2087:Z2087">VLOOKUP(Merged_Sheet!A2087,BUSINESS!A2087:J4777,{5,6,7,8,9,10},0)</f>
        <v>0.107</v>
      </c>
      <c r="V2087" s="12">
        <v>35</v>
      </c>
      <c r="W2087" s="12">
        <v>0</v>
      </c>
      <c r="X2087" s="12">
        <v>98</v>
      </c>
      <c r="Y2087" s="12">
        <v>0.25900000000000001</v>
      </c>
      <c r="Z2087" s="12">
        <v>0.60199999999999998</v>
      </c>
      <c r="AA2087" s="17" cm="1">
        <f t="array" ref="AA2087:AB2087">VLOOKUP(Merged_Sheet!A2087,Merged_Sheet!A2087:F4777,{5,6},0)</f>
        <v>919103262</v>
      </c>
      <c r="AB2087" s="17">
        <v>919103262</v>
      </c>
      <c r="AC2087" s="16">
        <f t="shared" si="193"/>
        <v>400.25156054442033</v>
      </c>
      <c r="AD2087" s="12">
        <f t="shared" si="194"/>
        <v>400.25156054442033</v>
      </c>
      <c r="AE2087" s="12">
        <f t="shared" si="195"/>
        <v>400.25156054442033</v>
      </c>
      <c r="AF2087" s="12">
        <f t="shared" si="196"/>
        <v>400.25156054442033</v>
      </c>
      <c r="AG2087" s="12">
        <f t="shared" si="197"/>
        <v>1.8000000000000016E-2</v>
      </c>
    </row>
    <row r="2088" spans="1:33" ht="14.5" x14ac:dyDescent="0.35">
      <c r="A2088" s="12" t="str">
        <f t="shared" si="192"/>
        <v>Seychelles-Africa-2006</v>
      </c>
      <c r="B2088" s="13" t="s">
        <v>64</v>
      </c>
      <c r="C2088" s="14" t="s">
        <v>225</v>
      </c>
      <c r="D2088" s="15">
        <v>2006</v>
      </c>
      <c r="E2088" s="16" cm="1">
        <f t="array" ref="E2088:I2088">VLOOKUP(Merged_Sheet!A2088,GDP!A2088:I4778,{5,6,7,8,9},0)</f>
        <v>1016419769</v>
      </c>
      <c r="F2088" s="16">
        <v>1016419769</v>
      </c>
      <c r="G2088" s="12">
        <v>3.7999999999999999E-2</v>
      </c>
      <c r="H2088" s="12">
        <v>438</v>
      </c>
      <c r="I2088" s="12">
        <v>0.1</v>
      </c>
      <c r="J2088" s="12" cm="1">
        <f t="array" ref="J2088:R2088">VLOOKUP(Merged_Sheet!A2088,'HUMAN RESOURCES'!A2088:M4778,{5,6,7,8,9,10,11,12,13},0)</f>
        <v>2.1000000000000001E-2</v>
      </c>
      <c r="K2088" s="12">
        <v>5.0000000000000001E-3</v>
      </c>
      <c r="L2088" s="12">
        <v>82</v>
      </c>
      <c r="M2088" s="12">
        <v>78</v>
      </c>
      <c r="N2088" s="12">
        <v>0.27900000000000003</v>
      </c>
      <c r="O2088" s="12">
        <v>0.621</v>
      </c>
      <c r="P2088" s="12">
        <v>0.1</v>
      </c>
      <c r="Q2088" s="12">
        <v>6930100</v>
      </c>
      <c r="R2088" s="12">
        <v>0.91500000000000004</v>
      </c>
      <c r="S2088" s="17" cm="1">
        <f t="array" ref="S2088:T2088">VLOOKUP(Merged_Sheet!A2088,Merged_Sheet!A2088:F4778,{5,6},0)</f>
        <v>1016419769</v>
      </c>
      <c r="T2088" s="17">
        <v>1016419769</v>
      </c>
      <c r="U2088" s="12" cm="1">
        <f t="array" ref="U2088:Z2088">VLOOKUP(Merged_Sheet!A2088,BUSINESS!A2088:J4778,{5,6,7,8,9,10},0)</f>
        <v>0.39100000000000001</v>
      </c>
      <c r="V2088" s="12">
        <v>20</v>
      </c>
      <c r="W2088" s="12">
        <v>0</v>
      </c>
      <c r="X2088" s="12">
        <v>230</v>
      </c>
      <c r="Y2088" s="12">
        <v>0.252</v>
      </c>
      <c r="Z2088" s="12">
        <v>1.175</v>
      </c>
      <c r="AA2088" s="17" cm="1">
        <f t="array" ref="AA2088:AB2088">VLOOKUP(Merged_Sheet!A2088,Merged_Sheet!A2088:F4778,{5,6},0)</f>
        <v>1016419769</v>
      </c>
      <c r="AB2088" s="17">
        <v>1016419769</v>
      </c>
      <c r="AC2088" s="16">
        <f t="shared" si="193"/>
        <v>146.66740292347873</v>
      </c>
      <c r="AD2088" s="12">
        <f t="shared" si="194"/>
        <v>146.66740292347873</v>
      </c>
      <c r="AE2088" s="12">
        <f t="shared" si="195"/>
        <v>146.66740292347873</v>
      </c>
      <c r="AF2088" s="12">
        <f t="shared" si="196"/>
        <v>146.66740292347873</v>
      </c>
      <c r="AG2088" s="12">
        <f t="shared" si="197"/>
        <v>8.4999999999999964E-2</v>
      </c>
    </row>
    <row r="2089" spans="1:33" ht="14.5" x14ac:dyDescent="0.35">
      <c r="A2089" s="12" t="str">
        <f t="shared" si="192"/>
        <v>Seychelles-Africa-2007</v>
      </c>
      <c r="B2089" s="13" t="s">
        <v>64</v>
      </c>
      <c r="C2089" s="14" t="s">
        <v>225</v>
      </c>
      <c r="D2089" s="15">
        <v>2007</v>
      </c>
      <c r="E2089" s="16" cm="1">
        <f t="array" ref="E2089:I2089">VLOOKUP(Merged_Sheet!A2089,GDP!A2089:I4779,{5,6,7,8,9},0)</f>
        <v>1033635773</v>
      </c>
      <c r="F2089" s="16">
        <v>1033635773</v>
      </c>
      <c r="G2089" s="12">
        <v>3.4000000000000002E-2</v>
      </c>
      <c r="H2089" s="12">
        <v>393</v>
      </c>
      <c r="I2089" s="12">
        <v>0.109</v>
      </c>
      <c r="J2089" s="12" cm="1">
        <f t="array" ref="J2089:R2089">VLOOKUP(Merged_Sheet!A2089,'HUMAN RESOURCES'!A2089:M4779,{5,6,7,8,9,10,11,12,13},0)</f>
        <v>2.1999999999999999E-2</v>
      </c>
      <c r="K2089" s="12">
        <v>1.0999999999999999E-2</v>
      </c>
      <c r="L2089" s="12">
        <v>77</v>
      </c>
      <c r="M2089" s="12">
        <v>72</v>
      </c>
      <c r="N2089" s="12">
        <v>0.35099999999999998</v>
      </c>
      <c r="O2089" s="12">
        <v>0.624</v>
      </c>
      <c r="P2089" s="12">
        <v>2.5000000000000001E-2</v>
      </c>
      <c r="Q2089" s="12">
        <v>2522325</v>
      </c>
      <c r="R2089" s="12">
        <v>0.72399999999999998</v>
      </c>
      <c r="S2089" s="17" cm="1">
        <f t="array" ref="S2089:T2089">VLOOKUP(Merged_Sheet!A2089,Merged_Sheet!A2089:F4779,{5,6},0)</f>
        <v>1033635773</v>
      </c>
      <c r="T2089" s="17">
        <v>1033635773</v>
      </c>
      <c r="U2089" s="12" cm="1">
        <f t="array" ref="U2089:Z2089">VLOOKUP(Merged_Sheet!A2089,BUSINESS!A2089:J4779,{5,6,7,8,9,10},0)</f>
        <v>0.19500000000000001</v>
      </c>
      <c r="V2089" s="12">
        <v>35</v>
      </c>
      <c r="W2089" s="12">
        <v>0</v>
      </c>
      <c r="X2089" s="12">
        <v>52</v>
      </c>
      <c r="Y2089" s="12">
        <v>6.7000000000000004E-2</v>
      </c>
      <c r="Z2089" s="12">
        <v>0.52900000000000003</v>
      </c>
      <c r="AA2089" s="17" cm="1">
        <f t="array" ref="AA2089:AB2089">VLOOKUP(Merged_Sheet!A2089,Merged_Sheet!A2089:F4779,{5,6},0)</f>
        <v>1033635773</v>
      </c>
      <c r="AB2089" s="17">
        <v>1033635773</v>
      </c>
      <c r="AC2089" s="16">
        <f t="shared" si="193"/>
        <v>409.79484126748139</v>
      </c>
      <c r="AD2089" s="12">
        <f t="shared" si="194"/>
        <v>409.79484126748139</v>
      </c>
      <c r="AE2089" s="12">
        <f t="shared" si="195"/>
        <v>409.79484126748139</v>
      </c>
      <c r="AF2089" s="12">
        <f t="shared" si="196"/>
        <v>409.79484126748139</v>
      </c>
      <c r="AG2089" s="12">
        <f t="shared" si="197"/>
        <v>0.27600000000000002</v>
      </c>
    </row>
    <row r="2090" spans="1:33" ht="14.5" x14ac:dyDescent="0.35">
      <c r="A2090" s="12" t="str">
        <f t="shared" si="192"/>
        <v>Seychelles-Africa-2008</v>
      </c>
      <c r="B2090" s="13" t="s">
        <v>64</v>
      </c>
      <c r="C2090" s="14" t="s">
        <v>225</v>
      </c>
      <c r="D2090" s="15">
        <v>2008</v>
      </c>
      <c r="E2090" s="16" cm="1">
        <f t="array" ref="E2090:I2090">VLOOKUP(Merged_Sheet!A2090,GDP!A2090:I4780,{5,6,7,8,9},0)</f>
        <v>967211975</v>
      </c>
      <c r="F2090" s="16">
        <v>967211975</v>
      </c>
      <c r="G2090" s="12">
        <v>2.7E-2</v>
      </c>
      <c r="H2090" s="12">
        <v>289</v>
      </c>
      <c r="I2090" s="12">
        <v>0.11799999999999999</v>
      </c>
      <c r="J2090" s="12" cm="1">
        <f t="array" ref="J2090:R2090">VLOOKUP(Merged_Sheet!A2090,'HUMAN RESOURCES'!A2090:M4780,{5,6,7,8,9,10,11,12,13},0)</f>
        <v>2.3E-2</v>
      </c>
      <c r="K2090" s="12">
        <v>1.7000000000000001E-2</v>
      </c>
      <c r="L2090" s="12">
        <v>76</v>
      </c>
      <c r="M2090" s="12">
        <v>72</v>
      </c>
      <c r="N2090" s="12">
        <v>0.34300000000000003</v>
      </c>
      <c r="O2090" s="12">
        <v>0.626</v>
      </c>
      <c r="P2090" s="12">
        <v>3.1E-2</v>
      </c>
      <c r="Q2090" s="12">
        <v>24690067</v>
      </c>
      <c r="R2090" s="12">
        <v>0.81</v>
      </c>
      <c r="S2090" s="17" cm="1">
        <f t="array" ref="S2090:T2090">VLOOKUP(Merged_Sheet!A2090,Merged_Sheet!A2090:F4780,{5,6},0)</f>
        <v>967211975</v>
      </c>
      <c r="T2090" s="17">
        <v>967211975</v>
      </c>
      <c r="U2090" s="12" cm="1">
        <f t="array" ref="U2090:Z2090">VLOOKUP(Merged_Sheet!A2090,BUSINESS!A2090:J4780,{5,6,7,8,9,10},0)</f>
        <v>0.14499999999999999</v>
      </c>
      <c r="V2090" s="12">
        <v>67</v>
      </c>
      <c r="W2090" s="12">
        <v>0</v>
      </c>
      <c r="X2090" s="12">
        <v>69</v>
      </c>
      <c r="Y2090" s="12">
        <v>0.127</v>
      </c>
      <c r="Z2090" s="12">
        <v>0.57399999999999995</v>
      </c>
      <c r="AA2090" s="17" cm="1">
        <f t="array" ref="AA2090:AB2090">VLOOKUP(Merged_Sheet!A2090,Merged_Sheet!A2090:F4780,{5,6},0)</f>
        <v>967211975</v>
      </c>
      <c r="AB2090" s="17">
        <v>967211975</v>
      </c>
      <c r="AC2090" s="16">
        <f t="shared" si="193"/>
        <v>39.174133265819002</v>
      </c>
      <c r="AD2090" s="12">
        <f t="shared" si="194"/>
        <v>39.174133265819002</v>
      </c>
      <c r="AE2090" s="12">
        <f t="shared" si="195"/>
        <v>39.174133265819002</v>
      </c>
      <c r="AF2090" s="12">
        <f t="shared" si="196"/>
        <v>39.174133265819002</v>
      </c>
      <c r="AG2090" s="12">
        <f t="shared" si="197"/>
        <v>0.18999999999999995</v>
      </c>
    </row>
    <row r="2091" spans="1:33" ht="14.5" x14ac:dyDescent="0.35">
      <c r="A2091" s="12" t="str">
        <f t="shared" si="192"/>
        <v>Seychelles-Africa-2009</v>
      </c>
      <c r="B2091" s="13" t="s">
        <v>64</v>
      </c>
      <c r="C2091" s="14" t="s">
        <v>225</v>
      </c>
      <c r="D2091" s="15">
        <v>2009</v>
      </c>
      <c r="E2091" s="16" cm="1">
        <f t="array" ref="E2091:I2091">VLOOKUP(Merged_Sheet!A2091,GDP!A2091:I4781,{5,6,7,8,9},0)</f>
        <v>847424852</v>
      </c>
      <c r="F2091" s="16">
        <v>847424852</v>
      </c>
      <c r="G2091" s="12">
        <v>2.7E-2</v>
      </c>
      <c r="H2091" s="12">
        <v>250</v>
      </c>
      <c r="I2091" s="12">
        <v>0.153</v>
      </c>
      <c r="J2091" s="12" cm="1">
        <f t="array" ref="J2091:R2091">VLOOKUP(Merged_Sheet!A2091,'HUMAN RESOURCES'!A2091:M4781,{5,6,7,8,9,10,11,12,13},0)</f>
        <v>2.7E-2</v>
      </c>
      <c r="K2091" s="12">
        <v>1.6E-2</v>
      </c>
      <c r="L2091" s="12">
        <v>77</v>
      </c>
      <c r="M2091" s="12">
        <v>73</v>
      </c>
      <c r="N2091" s="12">
        <v>0.38600000000000001</v>
      </c>
      <c r="O2091" s="12">
        <v>0.57999999999999996</v>
      </c>
      <c r="P2091" s="12">
        <v>3.4000000000000002E-2</v>
      </c>
      <c r="Q2091" s="12">
        <v>18167367</v>
      </c>
      <c r="R2091" s="12">
        <v>0.53800000000000003</v>
      </c>
      <c r="S2091" s="17" cm="1">
        <f t="array" ref="S2091:T2091">VLOOKUP(Merged_Sheet!A2091,Merged_Sheet!A2091:F4781,{5,6},0)</f>
        <v>847424852</v>
      </c>
      <c r="T2091" s="17">
        <v>847424852</v>
      </c>
      <c r="U2091" s="12" cm="1">
        <f t="array" ref="U2091:Z2091">VLOOKUP(Merged_Sheet!A2091,BUSINESS!A2091:J4781,{5,6,7,8,9,10},0)</f>
        <v>0.433</v>
      </c>
      <c r="V2091" s="12">
        <v>43</v>
      </c>
      <c r="W2091" s="12">
        <v>0</v>
      </c>
      <c r="X2091" s="12">
        <v>336</v>
      </c>
      <c r="Y2091" s="12">
        <v>5.6000000000000001E-2</v>
      </c>
      <c r="Z2091" s="12">
        <v>0.16200000000000001</v>
      </c>
      <c r="AA2091" s="17" cm="1">
        <f t="array" ref="AA2091:AB2091">VLOOKUP(Merged_Sheet!A2091,Merged_Sheet!A2091:F4781,{5,6},0)</f>
        <v>847424852</v>
      </c>
      <c r="AB2091" s="17">
        <v>847424852</v>
      </c>
      <c r="AC2091" s="16">
        <f t="shared" si="193"/>
        <v>46.645441356471743</v>
      </c>
      <c r="AD2091" s="12">
        <f t="shared" si="194"/>
        <v>46.645441356471743</v>
      </c>
      <c r="AE2091" s="12">
        <f t="shared" si="195"/>
        <v>46.645441356471743</v>
      </c>
      <c r="AF2091" s="12">
        <f t="shared" si="196"/>
        <v>46.645441356471743</v>
      </c>
      <c r="AG2091" s="12">
        <f t="shared" si="197"/>
        <v>0.46199999999999997</v>
      </c>
    </row>
    <row r="2092" spans="1:33" ht="14.5" x14ac:dyDescent="0.35">
      <c r="A2092" s="12" t="str">
        <f t="shared" si="192"/>
        <v>Seychelles-Africa-2010</v>
      </c>
      <c r="B2092" s="13" t="s">
        <v>64</v>
      </c>
      <c r="C2092" s="14" t="s">
        <v>225</v>
      </c>
      <c r="D2092" s="15">
        <v>2010</v>
      </c>
      <c r="E2092" s="16" cm="1">
        <f t="array" ref="E2092:I2092">VLOOKUP(Merged_Sheet!A2092,GDP!A2092:I4782,{5,6,7,8,9},0)</f>
        <v>973355738</v>
      </c>
      <c r="F2092" s="16">
        <v>973355738</v>
      </c>
      <c r="G2092" s="12">
        <v>3.6999999999999998E-2</v>
      </c>
      <c r="H2092" s="12">
        <v>394</v>
      </c>
      <c r="I2092" s="12">
        <v>0.127</v>
      </c>
      <c r="J2092" s="12" cm="1">
        <f t="array" ref="J2092:R2092">VLOOKUP(Merged_Sheet!A2092,'HUMAN RESOURCES'!A2092:M4782,{5,6,7,8,9,10,11,12,13},0)</f>
        <v>0.03</v>
      </c>
      <c r="K2092" s="12">
        <v>0.02</v>
      </c>
      <c r="L2092" s="12">
        <v>74</v>
      </c>
      <c r="M2092" s="12">
        <v>71</v>
      </c>
      <c r="N2092" s="12">
        <v>0.379</v>
      </c>
      <c r="O2092" s="12">
        <v>0.58899999999999997</v>
      </c>
      <c r="P2092" s="12">
        <v>3.2000000000000001E-2</v>
      </c>
      <c r="Q2092" s="12">
        <v>5411000</v>
      </c>
      <c r="R2092" s="12">
        <v>0.81200000000000006</v>
      </c>
      <c r="S2092" s="17" cm="1">
        <f t="array" ref="S2092:T2092">VLOOKUP(Merged_Sheet!A2092,Merged_Sheet!A2092:F4782,{5,6},0)</f>
        <v>973355738</v>
      </c>
      <c r="T2092" s="17">
        <v>973355738</v>
      </c>
      <c r="U2092" s="12" cm="1">
        <f t="array" ref="U2092:Z2092">VLOOKUP(Merged_Sheet!A2092,BUSINESS!A2092:J4782,{5,6,7,8,9,10},0)</f>
        <v>0.311</v>
      </c>
      <c r="V2092" s="12">
        <v>16</v>
      </c>
      <c r="W2092" s="12">
        <v>0</v>
      </c>
      <c r="X2092" s="12">
        <v>136</v>
      </c>
      <c r="Y2092" s="12">
        <v>0.129</v>
      </c>
      <c r="Z2092" s="12">
        <v>0.59899999999999998</v>
      </c>
      <c r="AA2092" s="17" cm="1">
        <f t="array" ref="AA2092:AB2092">VLOOKUP(Merged_Sheet!A2092,Merged_Sheet!A2092:F4782,{5,6},0)</f>
        <v>973355738</v>
      </c>
      <c r="AB2092" s="17">
        <v>973355738</v>
      </c>
      <c r="AC2092" s="16">
        <f t="shared" si="193"/>
        <v>179.88463093698022</v>
      </c>
      <c r="AD2092" s="12">
        <f t="shared" si="194"/>
        <v>179.88463093698022</v>
      </c>
      <c r="AE2092" s="12">
        <f t="shared" si="195"/>
        <v>179.88463093698022</v>
      </c>
      <c r="AF2092" s="12">
        <f t="shared" si="196"/>
        <v>179.88463093698022</v>
      </c>
      <c r="AG2092" s="12">
        <f t="shared" si="197"/>
        <v>0.18799999999999994</v>
      </c>
    </row>
    <row r="2093" spans="1:33" ht="14.5" x14ac:dyDescent="0.35">
      <c r="A2093" s="12" t="str">
        <f t="shared" si="192"/>
        <v>Seychelles-Africa-2011</v>
      </c>
      <c r="B2093" s="13" t="s">
        <v>64</v>
      </c>
      <c r="C2093" s="14" t="s">
        <v>225</v>
      </c>
      <c r="D2093" s="15">
        <v>2011</v>
      </c>
      <c r="E2093" s="16" cm="1">
        <f t="array" ref="E2093:I2093">VLOOKUP(Merged_Sheet!A2093,GDP!A2093:I4783,{5,6,7,8,9},0)</f>
        <v>1059593023</v>
      </c>
      <c r="F2093" s="16">
        <v>1059593023</v>
      </c>
      <c r="G2093" s="12">
        <v>3.5999999999999997E-2</v>
      </c>
      <c r="H2093" s="12">
        <v>413</v>
      </c>
      <c r="I2093" s="12">
        <v>0.112</v>
      </c>
      <c r="J2093" s="12" cm="1">
        <f t="array" ref="J2093:R2093">VLOOKUP(Merged_Sheet!A2093,'HUMAN RESOURCES'!A2093:M4783,{5,6,7,8,9,10,11,12,13},0)</f>
        <v>3.4000000000000002E-2</v>
      </c>
      <c r="K2093" s="12">
        <v>3.3000000000000002E-2</v>
      </c>
      <c r="L2093" s="12">
        <v>72</v>
      </c>
      <c r="M2093" s="12">
        <v>67</v>
      </c>
      <c r="N2093" s="12">
        <v>0.41899999999999998</v>
      </c>
      <c r="O2093" s="12">
        <v>0.54600000000000004</v>
      </c>
      <c r="P2093" s="12">
        <v>3.5000000000000003E-2</v>
      </c>
      <c r="Q2093" s="12">
        <v>27377045</v>
      </c>
      <c r="R2093" s="12">
        <v>0.68799999999999994</v>
      </c>
      <c r="S2093" s="17" cm="1">
        <f t="array" ref="S2093:T2093">VLOOKUP(Merged_Sheet!A2093,Merged_Sheet!A2093:F4783,{5,6},0)</f>
        <v>1059593023</v>
      </c>
      <c r="T2093" s="17">
        <v>1059593023</v>
      </c>
      <c r="U2093" s="12" cm="1">
        <f t="array" ref="U2093:Z2093">VLOOKUP(Merged_Sheet!A2093,BUSINESS!A2093:J4783,{5,6,7,8,9,10},0)</f>
        <v>0.24199999999999999</v>
      </c>
      <c r="V2093" s="12">
        <v>32</v>
      </c>
      <c r="W2093" s="12">
        <v>0</v>
      </c>
      <c r="X2093" s="12">
        <v>312</v>
      </c>
      <c r="Y2093" s="12">
        <v>8.9999999999999993E-3</v>
      </c>
      <c r="Z2093" s="12">
        <v>5.6000000000000001E-2</v>
      </c>
      <c r="AA2093" s="17" cm="1">
        <f t="array" ref="AA2093:AB2093">VLOOKUP(Merged_Sheet!A2093,Merged_Sheet!A2093:F4783,{5,6},0)</f>
        <v>1059593023</v>
      </c>
      <c r="AB2093" s="17">
        <v>1059593023</v>
      </c>
      <c r="AC2093" s="16">
        <f t="shared" si="193"/>
        <v>38.703703157152276</v>
      </c>
      <c r="AD2093" s="12">
        <f t="shared" si="194"/>
        <v>38.703703157152276</v>
      </c>
      <c r="AE2093" s="12">
        <f t="shared" si="195"/>
        <v>38.703703157152276</v>
      </c>
      <c r="AF2093" s="12">
        <f t="shared" si="196"/>
        <v>38.703703157152276</v>
      </c>
      <c r="AG2093" s="12">
        <f t="shared" si="197"/>
        <v>0.31200000000000006</v>
      </c>
    </row>
    <row r="2094" spans="1:33" ht="14.5" x14ac:dyDescent="0.35">
      <c r="A2094" s="12" t="str">
        <f t="shared" si="192"/>
        <v>Seychelles-Africa-2012</v>
      </c>
      <c r="B2094" s="13" t="s">
        <v>64</v>
      </c>
      <c r="C2094" s="14" t="s">
        <v>225</v>
      </c>
      <c r="D2094" s="15">
        <v>2012</v>
      </c>
      <c r="E2094" s="16" cm="1">
        <f t="array" ref="E2094:I2094">VLOOKUP(Merged_Sheet!A2094,GDP!A2094:I4784,{5,6,7,8,9},0)</f>
        <v>1032199341</v>
      </c>
      <c r="F2094" s="16">
        <v>1032199341</v>
      </c>
      <c r="G2094" s="12">
        <v>4.7E-2</v>
      </c>
      <c r="H2094" s="12">
        <v>521</v>
      </c>
      <c r="I2094" s="12">
        <v>0.122</v>
      </c>
      <c r="J2094" s="12" cm="1">
        <f t="array" ref="J2094:R2094">VLOOKUP(Merged_Sheet!A2094,'HUMAN RESOURCES'!A2094:M4784,{5,6,7,8,9,10,11,12,13},0)</f>
        <v>3.5000000000000003E-2</v>
      </c>
      <c r="K2094" s="12">
        <v>5.6000000000000001E-2</v>
      </c>
      <c r="L2094" s="12">
        <v>63</v>
      </c>
      <c r="M2094" s="12">
        <v>60</v>
      </c>
      <c r="N2094" s="12">
        <v>0.45700000000000002</v>
      </c>
      <c r="O2094" s="12">
        <v>0.51700000000000002</v>
      </c>
      <c r="P2094" s="12">
        <v>2.5999999999999999E-2</v>
      </c>
      <c r="Q2094" s="12">
        <v>20139661</v>
      </c>
      <c r="R2094" s="12">
        <v>0.28899999999999998</v>
      </c>
      <c r="S2094" s="17" cm="1">
        <f t="array" ref="S2094:T2094">VLOOKUP(Merged_Sheet!A2094,Merged_Sheet!A2094:F4784,{5,6},0)</f>
        <v>1032199341</v>
      </c>
      <c r="T2094" s="17">
        <v>1032199341</v>
      </c>
      <c r="U2094" s="12" cm="1">
        <f t="array" ref="U2094:Z2094">VLOOKUP(Merged_Sheet!A2094,BUSINESS!A2094:J4784,{5,6,7,8,9,10},0)</f>
        <v>1.952</v>
      </c>
      <c r="V2094" s="12">
        <v>63</v>
      </c>
      <c r="W2094" s="12">
        <v>0</v>
      </c>
      <c r="X2094" s="12">
        <v>248</v>
      </c>
      <c r="Y2094" s="12">
        <v>0.01</v>
      </c>
      <c r="Z2094" s="12">
        <v>0.113</v>
      </c>
      <c r="AA2094" s="17" cm="1">
        <f t="array" ref="AA2094:AB2094">VLOOKUP(Merged_Sheet!A2094,Merged_Sheet!A2094:F4784,{5,6},0)</f>
        <v>1032199341</v>
      </c>
      <c r="AB2094" s="17">
        <v>1032199341</v>
      </c>
      <c r="AC2094" s="16">
        <f t="shared" si="193"/>
        <v>51.252071273692245</v>
      </c>
      <c r="AD2094" s="12">
        <f t="shared" si="194"/>
        <v>51.252071273692245</v>
      </c>
      <c r="AE2094" s="12">
        <f t="shared" si="195"/>
        <v>51.252071273692245</v>
      </c>
      <c r="AF2094" s="12">
        <f t="shared" si="196"/>
        <v>51.252071273692245</v>
      </c>
      <c r="AG2094" s="12">
        <f t="shared" si="197"/>
        <v>0.71100000000000008</v>
      </c>
    </row>
    <row r="2095" spans="1:33" ht="14.5" x14ac:dyDescent="0.35">
      <c r="A2095" s="12" t="str">
        <f t="shared" si="192"/>
        <v>Sierra Leone-Africa-2000</v>
      </c>
      <c r="B2095" s="13" t="s">
        <v>64</v>
      </c>
      <c r="C2095" s="14" t="s">
        <v>226</v>
      </c>
      <c r="D2095" s="15">
        <v>2000</v>
      </c>
      <c r="E2095" s="16" cm="1">
        <f t="array" ref="E2095:I2095">VLOOKUP(Merged_Sheet!A2095,GDP!A2095:I4785,{5,6,7,8,9},0)</f>
        <v>635874002</v>
      </c>
      <c r="F2095" s="16">
        <v>635874002</v>
      </c>
      <c r="G2095" s="12">
        <v>0.184</v>
      </c>
      <c r="H2095" s="12">
        <v>28</v>
      </c>
      <c r="I2095" s="12">
        <v>0.26300000000000001</v>
      </c>
      <c r="J2095" s="12" cm="1">
        <f t="array" ref="J2095:R2095">VLOOKUP(Merged_Sheet!A2095,'HUMAN RESOURCES'!A2095:M4785,{5,6,7,8,9,10,11,12,13},0)</f>
        <v>1.4E-2</v>
      </c>
      <c r="K2095" s="12">
        <v>1.0999999999999999E-2</v>
      </c>
      <c r="L2095" s="12">
        <v>80</v>
      </c>
      <c r="M2095" s="12">
        <v>76</v>
      </c>
      <c r="N2095" s="12">
        <v>0.27400000000000002</v>
      </c>
      <c r="O2095" s="12">
        <v>0.65</v>
      </c>
      <c r="P2095" s="12">
        <v>7.5999999999999998E-2</v>
      </c>
      <c r="Q2095" s="12">
        <v>4079823</v>
      </c>
      <c r="R2095" s="12">
        <v>0.86699999999999999</v>
      </c>
      <c r="S2095" s="17" cm="1">
        <f t="array" ref="S2095:T2095">VLOOKUP(Merged_Sheet!A2095,Merged_Sheet!A2095:F4785,{5,6},0)</f>
        <v>635874002</v>
      </c>
      <c r="T2095" s="17">
        <v>635874002</v>
      </c>
      <c r="U2095" s="12" cm="1">
        <f t="array" ref="U2095:Z2095">VLOOKUP(Merged_Sheet!A2095,BUSINESS!A2095:J4785,{5,6,7,8,9,10},0)</f>
        <v>0.35399999999999998</v>
      </c>
      <c r="V2095" s="12">
        <v>46</v>
      </c>
      <c r="W2095" s="12">
        <v>0</v>
      </c>
      <c r="X2095" s="12">
        <v>180</v>
      </c>
      <c r="Y2095" s="12">
        <v>0.15</v>
      </c>
      <c r="Z2095" s="12">
        <v>0.27100000000000002</v>
      </c>
      <c r="AA2095" s="17" cm="1">
        <f t="array" ref="AA2095:AB2095">VLOOKUP(Merged_Sheet!A2095,Merged_Sheet!A2095:F4785,{5,6},0)</f>
        <v>635874002</v>
      </c>
      <c r="AB2095" s="17">
        <v>635874002</v>
      </c>
      <c r="AC2095" s="16">
        <f t="shared" si="193"/>
        <v>155.85823257528574</v>
      </c>
      <c r="AD2095" s="12">
        <f t="shared" si="194"/>
        <v>155.85823257528574</v>
      </c>
      <c r="AE2095" s="12">
        <f t="shared" si="195"/>
        <v>155.85823257528574</v>
      </c>
      <c r="AF2095" s="12">
        <f t="shared" si="196"/>
        <v>155.85823257528574</v>
      </c>
      <c r="AG2095" s="12">
        <f t="shared" si="197"/>
        <v>0.13300000000000001</v>
      </c>
    </row>
    <row r="2096" spans="1:33" ht="14.5" x14ac:dyDescent="0.35">
      <c r="A2096" s="12" t="str">
        <f t="shared" si="192"/>
        <v>Sierra Leone-Africa-2001</v>
      </c>
      <c r="B2096" s="13" t="s">
        <v>64</v>
      </c>
      <c r="C2096" s="14" t="s">
        <v>226</v>
      </c>
      <c r="D2096" s="15">
        <v>2001</v>
      </c>
      <c r="E2096" s="16" cm="1">
        <f t="array" ref="E2096:I2096">VLOOKUP(Merged_Sheet!A2096,GDP!A2096:I4786,{5,6,7,8,9},0)</f>
        <v>1079478388</v>
      </c>
      <c r="F2096" s="16">
        <v>1079478388</v>
      </c>
      <c r="G2096" s="12">
        <v>0.16</v>
      </c>
      <c r="H2096" s="12">
        <v>40</v>
      </c>
      <c r="I2096" s="12">
        <v>0.24299999999999999</v>
      </c>
      <c r="J2096" s="12" cm="1">
        <f t="array" ref="J2096:R2096">VLOOKUP(Merged_Sheet!A2096,'HUMAN RESOURCES'!A2096:M4786,{5,6,7,8,9,10,11,12,13},0)</f>
        <v>1.4E-2</v>
      </c>
      <c r="K2096" s="12">
        <v>8.9999999999999993E-3</v>
      </c>
      <c r="L2096" s="12">
        <v>78</v>
      </c>
      <c r="M2096" s="12">
        <v>77</v>
      </c>
      <c r="N2096" s="12">
        <v>0.21</v>
      </c>
      <c r="O2096" s="12">
        <v>0.77800000000000002</v>
      </c>
      <c r="P2096" s="12">
        <v>1.2999999999999999E-2</v>
      </c>
      <c r="Q2096" s="12">
        <v>967602</v>
      </c>
      <c r="R2096" s="12">
        <v>0.97799999999999998</v>
      </c>
      <c r="S2096" s="17" cm="1">
        <f t="array" ref="S2096:T2096">VLOOKUP(Merged_Sheet!A2096,Merged_Sheet!A2096:F4786,{5,6},0)</f>
        <v>1079478388</v>
      </c>
      <c r="T2096" s="17">
        <v>1079478388</v>
      </c>
      <c r="U2096" s="12" cm="1">
        <f t="array" ref="U2096:Z2096">VLOOKUP(Merged_Sheet!A2096,BUSINESS!A2096:J4786,{5,6,7,8,9,10},0)</f>
        <v>0</v>
      </c>
      <c r="V2096" s="12">
        <v>0</v>
      </c>
      <c r="W2096" s="12">
        <v>0</v>
      </c>
      <c r="X2096" s="12">
        <v>0</v>
      </c>
      <c r="Y2096" s="12">
        <v>0.28999999999999998</v>
      </c>
      <c r="Z2096" s="12">
        <v>0.95099999999999996</v>
      </c>
      <c r="AA2096" s="17" cm="1">
        <f t="array" ref="AA2096:AB2096">VLOOKUP(Merged_Sheet!A2096,Merged_Sheet!A2096:F4786,{5,6},0)</f>
        <v>1079478388</v>
      </c>
      <c r="AB2096" s="17">
        <v>1079478388</v>
      </c>
      <c r="AC2096" s="16">
        <f t="shared" si="193"/>
        <v>1115.6223199207939</v>
      </c>
      <c r="AD2096" s="12">
        <f t="shared" si="194"/>
        <v>1115.6223199207939</v>
      </c>
      <c r="AE2096" s="12">
        <f t="shared" si="195"/>
        <v>1115.6223199207939</v>
      </c>
      <c r="AF2096" s="12">
        <f t="shared" si="196"/>
        <v>1115.6223199207939</v>
      </c>
      <c r="AG2096" s="12">
        <f t="shared" si="197"/>
        <v>2.200000000000002E-2</v>
      </c>
    </row>
    <row r="2097" spans="1:33" ht="14.5" x14ac:dyDescent="0.35">
      <c r="A2097" s="12" t="str">
        <f t="shared" si="192"/>
        <v>Sierra Leone-Africa-2002</v>
      </c>
      <c r="B2097" s="13" t="s">
        <v>64</v>
      </c>
      <c r="C2097" s="14" t="s">
        <v>226</v>
      </c>
      <c r="D2097" s="15">
        <v>2002</v>
      </c>
      <c r="E2097" s="16" cm="1">
        <f t="array" ref="E2097:I2097">VLOOKUP(Merged_Sheet!A2097,GDP!A2097:I4787,{5,6,7,8,9},0)</f>
        <v>1239004288</v>
      </c>
      <c r="F2097" s="16">
        <v>1239004288</v>
      </c>
      <c r="G2097" s="12">
        <v>0.16</v>
      </c>
      <c r="H2097" s="12">
        <v>44</v>
      </c>
      <c r="I2097" s="12">
        <v>0.222</v>
      </c>
      <c r="J2097" s="12" cm="1">
        <f t="array" ref="J2097:R2097">VLOOKUP(Merged_Sheet!A2097,'HUMAN RESOURCES'!A2097:M4787,{5,6,7,8,9,10,11,12,13},0)</f>
        <v>1.6E-2</v>
      </c>
      <c r="K2097" s="12">
        <v>8.0000000000000002E-3</v>
      </c>
      <c r="L2097" s="12">
        <v>77</v>
      </c>
      <c r="M2097" s="12">
        <v>75</v>
      </c>
      <c r="N2097" s="12">
        <v>0.18</v>
      </c>
      <c r="O2097" s="12">
        <v>0.81299999999999994</v>
      </c>
      <c r="P2097" s="12">
        <v>7.0000000000000001E-3</v>
      </c>
      <c r="Q2097" s="12">
        <v>4875639</v>
      </c>
      <c r="R2097" s="12">
        <v>0.82599999999999996</v>
      </c>
      <c r="S2097" s="17" cm="1">
        <f t="array" ref="S2097:T2097">VLOOKUP(Merged_Sheet!A2097,Merged_Sheet!A2097:F4787,{5,6},0)</f>
        <v>1239004288</v>
      </c>
      <c r="T2097" s="17">
        <v>1239004288</v>
      </c>
      <c r="U2097" s="12" cm="1">
        <f t="array" ref="U2097:Z2097">VLOOKUP(Merged_Sheet!A2097,BUSINESS!A2097:J4787,{5,6,7,8,9,10},0)</f>
        <v>0.14399999999999999</v>
      </c>
      <c r="V2097" s="12">
        <v>19</v>
      </c>
      <c r="W2097" s="12">
        <v>0</v>
      </c>
      <c r="X2097" s="12">
        <v>12</v>
      </c>
      <c r="Y2097" s="12">
        <v>0.52</v>
      </c>
      <c r="Z2097" s="12">
        <v>1.1319999999999999</v>
      </c>
      <c r="AA2097" s="17" cm="1">
        <f t="array" ref="AA2097:AB2097">VLOOKUP(Merged_Sheet!A2097,Merged_Sheet!A2097:F4787,{5,6},0)</f>
        <v>1239004288</v>
      </c>
      <c r="AB2097" s="17">
        <v>1239004288</v>
      </c>
      <c r="AC2097" s="16">
        <f t="shared" si="193"/>
        <v>254.12141629025447</v>
      </c>
      <c r="AD2097" s="12">
        <f t="shared" si="194"/>
        <v>254.12141629025447</v>
      </c>
      <c r="AE2097" s="12">
        <f t="shared" si="195"/>
        <v>254.12141629025447</v>
      </c>
      <c r="AF2097" s="12">
        <f t="shared" si="196"/>
        <v>254.12141629025447</v>
      </c>
      <c r="AG2097" s="12">
        <f t="shared" si="197"/>
        <v>0.17400000000000004</v>
      </c>
    </row>
    <row r="2098" spans="1:33" ht="14.5" x14ac:dyDescent="0.35">
      <c r="A2098" s="12" t="str">
        <f t="shared" si="192"/>
        <v>Sierra Leone-Africa-2003</v>
      </c>
      <c r="B2098" s="13" t="s">
        <v>64</v>
      </c>
      <c r="C2098" s="14" t="s">
        <v>226</v>
      </c>
      <c r="D2098" s="15">
        <v>2003</v>
      </c>
      <c r="E2098" s="16" cm="1">
        <f t="array" ref="E2098:I2098">VLOOKUP(Merged_Sheet!A2098,GDP!A2098:I4788,{5,6,7,8,9},0)</f>
        <v>1371442566</v>
      </c>
      <c r="F2098" s="16">
        <v>1371442566</v>
      </c>
      <c r="G2098" s="12">
        <v>0.155</v>
      </c>
      <c r="H2098" s="12">
        <v>45</v>
      </c>
      <c r="I2098" s="12">
        <v>0.2</v>
      </c>
      <c r="J2098" s="12" cm="1">
        <f t="array" ref="J2098:R2098">VLOOKUP(Merged_Sheet!A2098,'HUMAN RESOURCES'!A2098:M4788,{5,6,7,8,9,10,11,12,13},0)</f>
        <v>1.7999999999999999E-2</v>
      </c>
      <c r="K2098" s="12">
        <v>2.1000000000000001E-2</v>
      </c>
      <c r="L2098" s="12">
        <v>74</v>
      </c>
      <c r="M2098" s="12">
        <v>70</v>
      </c>
      <c r="N2098" s="12">
        <v>0.249</v>
      </c>
      <c r="O2098" s="12">
        <v>0.70099999999999996</v>
      </c>
      <c r="P2098" s="12">
        <v>0.05</v>
      </c>
      <c r="Q2098" s="12">
        <v>70976584</v>
      </c>
      <c r="R2098" s="12">
        <v>0.68200000000000005</v>
      </c>
      <c r="S2098" s="17" cm="1">
        <f t="array" ref="S2098:T2098">VLOOKUP(Merged_Sheet!A2098,Merged_Sheet!A2098:F4788,{5,6},0)</f>
        <v>1371442566</v>
      </c>
      <c r="T2098" s="17">
        <v>1371442566</v>
      </c>
      <c r="U2098" s="12" cm="1">
        <f t="array" ref="U2098:Z2098">VLOOKUP(Merged_Sheet!A2098,BUSINESS!A2098:J4788,{5,6,7,8,9,10},0)</f>
        <v>0.442</v>
      </c>
      <c r="V2098" s="12">
        <v>28</v>
      </c>
      <c r="W2098" s="12">
        <v>0</v>
      </c>
      <c r="X2098" s="12">
        <v>344</v>
      </c>
      <c r="Y2098" s="12">
        <v>8.7999999999999995E-2</v>
      </c>
      <c r="Z2098" s="12">
        <v>0.217</v>
      </c>
      <c r="AA2098" s="17" cm="1">
        <f t="array" ref="AA2098:AB2098">VLOOKUP(Merged_Sheet!A2098,Merged_Sheet!A2098:F4788,{5,6},0)</f>
        <v>1371442566</v>
      </c>
      <c r="AB2098" s="17">
        <v>1371442566</v>
      </c>
      <c r="AC2098" s="16">
        <f t="shared" si="193"/>
        <v>19.322465082286858</v>
      </c>
      <c r="AD2098" s="12">
        <f t="shared" si="194"/>
        <v>19.322465082286858</v>
      </c>
      <c r="AE2098" s="12">
        <f t="shared" si="195"/>
        <v>19.322465082286858</v>
      </c>
      <c r="AF2098" s="12">
        <f t="shared" si="196"/>
        <v>19.322465082286858</v>
      </c>
      <c r="AG2098" s="12">
        <f t="shared" si="197"/>
        <v>0.31799999999999995</v>
      </c>
    </row>
    <row r="2099" spans="1:33" ht="14.5" x14ac:dyDescent="0.35">
      <c r="A2099" s="12" t="str">
        <f t="shared" si="192"/>
        <v>Sierra Leone-Africa-2004</v>
      </c>
      <c r="B2099" s="13" t="s">
        <v>64</v>
      </c>
      <c r="C2099" s="14" t="s">
        <v>226</v>
      </c>
      <c r="D2099" s="15">
        <v>2004</v>
      </c>
      <c r="E2099" s="16" cm="1">
        <f t="array" ref="E2099:I2099">VLOOKUP(Merged_Sheet!A2099,GDP!A2099:I4789,{5,6,7,8,9},0)</f>
        <v>1431208677</v>
      </c>
      <c r="F2099" s="16">
        <v>1431208677</v>
      </c>
      <c r="G2099" s="12">
        <v>0.154</v>
      </c>
      <c r="H2099" s="12">
        <v>45</v>
      </c>
      <c r="I2099" s="12">
        <v>0.221</v>
      </c>
      <c r="J2099" s="12" cm="1">
        <f t="array" ref="J2099:R2099">VLOOKUP(Merged_Sheet!A2099,'HUMAN RESOURCES'!A2099:M4789,{5,6,7,8,9,10,11,12,13},0)</f>
        <v>1.7999999999999999E-2</v>
      </c>
      <c r="K2099" s="12">
        <v>8.9999999999999993E-3</v>
      </c>
      <c r="L2099" s="12">
        <v>76</v>
      </c>
      <c r="M2099" s="12">
        <v>75</v>
      </c>
      <c r="N2099" s="12">
        <v>0.252</v>
      </c>
      <c r="O2099" s="12">
        <v>0.72699999999999998</v>
      </c>
      <c r="P2099" s="12">
        <v>2.1999999999999999E-2</v>
      </c>
      <c r="Q2099" s="12">
        <v>950951</v>
      </c>
      <c r="R2099" s="12">
        <v>0.88400000000000001</v>
      </c>
      <c r="S2099" s="17" cm="1">
        <f t="array" ref="S2099:T2099">VLOOKUP(Merged_Sheet!A2099,Merged_Sheet!A2099:F4789,{5,6},0)</f>
        <v>1431208677</v>
      </c>
      <c r="T2099" s="17">
        <v>1431208677</v>
      </c>
      <c r="U2099" s="12" cm="1">
        <f t="array" ref="U2099:Z2099">VLOOKUP(Merged_Sheet!A2099,BUSINESS!A2099:J4789,{5,6,7,8,9,10},0)</f>
        <v>0</v>
      </c>
      <c r="V2099" s="12">
        <v>0</v>
      </c>
      <c r="W2099" s="12">
        <v>0</v>
      </c>
      <c r="X2099" s="12">
        <v>0</v>
      </c>
      <c r="Y2099" s="12">
        <v>0.28199999999999997</v>
      </c>
      <c r="Z2099" s="12">
        <v>0.95399999999999996</v>
      </c>
      <c r="AA2099" s="17" cm="1">
        <f t="array" ref="AA2099:AB2099">VLOOKUP(Merged_Sheet!A2099,Merged_Sheet!A2099:F4789,{5,6},0)</f>
        <v>1431208677</v>
      </c>
      <c r="AB2099" s="17">
        <v>1431208677</v>
      </c>
      <c r="AC2099" s="16">
        <f t="shared" si="193"/>
        <v>1505.0288363964073</v>
      </c>
      <c r="AD2099" s="12">
        <f t="shared" si="194"/>
        <v>1505.0288363964073</v>
      </c>
      <c r="AE2099" s="12">
        <f t="shared" si="195"/>
        <v>1505.0288363964073</v>
      </c>
      <c r="AF2099" s="12">
        <f t="shared" si="196"/>
        <v>1505.0288363964073</v>
      </c>
      <c r="AG2099" s="12">
        <f t="shared" si="197"/>
        <v>0.11599999999999999</v>
      </c>
    </row>
    <row r="2100" spans="1:33" ht="14.5" x14ac:dyDescent="0.35">
      <c r="A2100" s="12" t="str">
        <f t="shared" si="192"/>
        <v>Sierra Leone-Africa-2005</v>
      </c>
      <c r="B2100" s="13" t="s">
        <v>64</v>
      </c>
      <c r="C2100" s="14" t="s">
        <v>226</v>
      </c>
      <c r="D2100" s="15">
        <v>2005</v>
      </c>
      <c r="E2100" s="16" cm="1">
        <f t="array" ref="E2100:I2100">VLOOKUP(Merged_Sheet!A2100,GDP!A2100:I4790,{5,6,7,8,9},0)</f>
        <v>1627853086</v>
      </c>
      <c r="F2100" s="16">
        <v>1627853086</v>
      </c>
      <c r="G2100" s="12">
        <v>0.159</v>
      </c>
      <c r="H2100" s="12">
        <v>51</v>
      </c>
      <c r="I2100" s="12">
        <v>0.246</v>
      </c>
      <c r="J2100" s="12" cm="1">
        <f t="array" ref="J2100:R2100">VLOOKUP(Merged_Sheet!A2100,'HUMAN RESOURCES'!A2100:M4790,{5,6,7,8,9,10,11,12,13},0)</f>
        <v>2.1000000000000001E-2</v>
      </c>
      <c r="K2100" s="12">
        <v>0.01</v>
      </c>
      <c r="L2100" s="12">
        <v>75</v>
      </c>
      <c r="M2100" s="12">
        <v>73</v>
      </c>
      <c r="N2100" s="12">
        <v>0.255</v>
      </c>
      <c r="O2100" s="12">
        <v>0.71499999999999997</v>
      </c>
      <c r="P2100" s="12">
        <v>3.1E-2</v>
      </c>
      <c r="Q2100" s="12">
        <v>2417445</v>
      </c>
      <c r="R2100" s="12">
        <v>0.98199999999999998</v>
      </c>
      <c r="S2100" s="17" cm="1">
        <f t="array" ref="S2100:T2100">VLOOKUP(Merged_Sheet!A2100,Merged_Sheet!A2100:F4790,{5,6},0)</f>
        <v>1627853086</v>
      </c>
      <c r="T2100" s="17">
        <v>1627853086</v>
      </c>
      <c r="U2100" s="12" cm="1">
        <f t="array" ref="U2100:Z2100">VLOOKUP(Merged_Sheet!A2100,BUSINESS!A2100:J4790,{5,6,7,8,9,10},0)</f>
        <v>0.107</v>
      </c>
      <c r="V2100" s="12">
        <v>35</v>
      </c>
      <c r="W2100" s="12">
        <v>0</v>
      </c>
      <c r="X2100" s="12">
        <v>98</v>
      </c>
      <c r="Y2100" s="12">
        <v>0.28799999999999998</v>
      </c>
      <c r="Z2100" s="12">
        <v>0.48799999999999999</v>
      </c>
      <c r="AA2100" s="17" cm="1">
        <f t="array" ref="AA2100:AB2100">VLOOKUP(Merged_Sheet!A2100,Merged_Sheet!A2100:F4790,{5,6},0)</f>
        <v>1627853086</v>
      </c>
      <c r="AB2100" s="17">
        <v>1627853086</v>
      </c>
      <c r="AC2100" s="16">
        <f t="shared" si="193"/>
        <v>673.37750641689888</v>
      </c>
      <c r="AD2100" s="12">
        <f t="shared" si="194"/>
        <v>673.37750641689888</v>
      </c>
      <c r="AE2100" s="12">
        <f t="shared" si="195"/>
        <v>673.37750641689888</v>
      </c>
      <c r="AF2100" s="12">
        <f t="shared" si="196"/>
        <v>673.37750641689888</v>
      </c>
      <c r="AG2100" s="12">
        <f t="shared" si="197"/>
        <v>1.8000000000000016E-2</v>
      </c>
    </row>
    <row r="2101" spans="1:33" ht="14.5" x14ac:dyDescent="0.35">
      <c r="A2101" s="12" t="str">
        <f t="shared" si="192"/>
        <v>Sierra Leone-Africa-2006</v>
      </c>
      <c r="B2101" s="13" t="s">
        <v>64</v>
      </c>
      <c r="C2101" s="14" t="s">
        <v>226</v>
      </c>
      <c r="D2101" s="15">
        <v>2006</v>
      </c>
      <c r="E2101" s="16" cm="1">
        <f t="array" ref="E2101:I2101">VLOOKUP(Merged_Sheet!A2101,GDP!A2101:I4791,{5,6,7,8,9},0)</f>
        <v>1887429109</v>
      </c>
      <c r="F2101" s="16">
        <v>1887429109</v>
      </c>
      <c r="G2101" s="12">
        <v>0.14199999999999999</v>
      </c>
      <c r="H2101" s="12">
        <v>51</v>
      </c>
      <c r="I2101" s="12">
        <v>0.24</v>
      </c>
      <c r="J2101" s="12" cm="1">
        <f t="array" ref="J2101:R2101">VLOOKUP(Merged_Sheet!A2101,'HUMAN RESOURCES'!A2101:M4791,{5,6,7,8,9,10,11,12,13},0)</f>
        <v>2.1000000000000001E-2</v>
      </c>
      <c r="K2101" s="12">
        <v>4.0000000000000001E-3</v>
      </c>
      <c r="L2101" s="12">
        <v>83</v>
      </c>
      <c r="M2101" s="12">
        <v>88</v>
      </c>
      <c r="N2101" s="12">
        <v>0.27700000000000002</v>
      </c>
      <c r="O2101" s="12">
        <v>0.622</v>
      </c>
      <c r="P2101" s="12">
        <v>0.10100000000000001</v>
      </c>
      <c r="Q2101" s="12">
        <v>7053700</v>
      </c>
      <c r="R2101" s="12">
        <v>0.91600000000000004</v>
      </c>
      <c r="S2101" s="17" cm="1">
        <f t="array" ref="S2101:T2101">VLOOKUP(Merged_Sheet!A2101,Merged_Sheet!A2101:F4791,{5,6},0)</f>
        <v>1887429109</v>
      </c>
      <c r="T2101" s="17">
        <v>1887429109</v>
      </c>
      <c r="U2101" s="12" cm="1">
        <f t="array" ref="U2101:Z2101">VLOOKUP(Merged_Sheet!A2101,BUSINESS!A2101:J4791,{5,6,7,8,9,10},0)</f>
        <v>0.38200000000000001</v>
      </c>
      <c r="V2101" s="12">
        <v>20</v>
      </c>
      <c r="W2101" s="12">
        <v>0</v>
      </c>
      <c r="X2101" s="12">
        <v>230</v>
      </c>
      <c r="Y2101" s="12">
        <v>0.27900000000000003</v>
      </c>
      <c r="Z2101" s="12">
        <v>1.2430000000000001</v>
      </c>
      <c r="AA2101" s="17" cm="1">
        <f t="array" ref="AA2101:AB2101">VLOOKUP(Merged_Sheet!A2101,Merged_Sheet!A2101:F4791,{5,6},0)</f>
        <v>1887429109</v>
      </c>
      <c r="AB2101" s="17">
        <v>1887429109</v>
      </c>
      <c r="AC2101" s="16">
        <f t="shared" si="193"/>
        <v>267.58000893148278</v>
      </c>
      <c r="AD2101" s="12">
        <f t="shared" si="194"/>
        <v>267.58000893148278</v>
      </c>
      <c r="AE2101" s="12">
        <f t="shared" si="195"/>
        <v>267.58000893148278</v>
      </c>
      <c r="AF2101" s="12">
        <f t="shared" si="196"/>
        <v>267.58000893148278</v>
      </c>
      <c r="AG2101" s="12">
        <f t="shared" si="197"/>
        <v>8.3999999999999964E-2</v>
      </c>
    </row>
    <row r="2102" spans="1:33" ht="14.5" x14ac:dyDescent="0.35">
      <c r="A2102" s="12" t="str">
        <f t="shared" si="192"/>
        <v>Sierra Leone-Africa-2007</v>
      </c>
      <c r="B2102" s="13" t="s">
        <v>64</v>
      </c>
      <c r="C2102" s="14" t="s">
        <v>226</v>
      </c>
      <c r="D2102" s="15">
        <v>2007</v>
      </c>
      <c r="E2102" s="16" cm="1">
        <f t="array" ref="E2102:I2102">VLOOKUP(Merged_Sheet!A2102,GDP!A2102:I4792,{5,6,7,8,9},0)</f>
        <v>2158653216</v>
      </c>
      <c r="F2102" s="16">
        <v>2158653216</v>
      </c>
      <c r="G2102" s="12">
        <v>0.14000000000000001</v>
      </c>
      <c r="H2102" s="12">
        <v>56</v>
      </c>
      <c r="I2102" s="12">
        <v>0.25</v>
      </c>
      <c r="J2102" s="12" cm="1">
        <f t="array" ref="J2102:R2102">VLOOKUP(Merged_Sheet!A2102,'HUMAN RESOURCES'!A2102:M4792,{5,6,7,8,9,10,11,12,13},0)</f>
        <v>2.1999999999999999E-2</v>
      </c>
      <c r="K2102" s="12">
        <v>1.0999999999999999E-2</v>
      </c>
      <c r="L2102" s="12">
        <v>77</v>
      </c>
      <c r="M2102" s="12">
        <v>73</v>
      </c>
      <c r="N2102" s="12">
        <v>0.34</v>
      </c>
      <c r="O2102" s="12">
        <v>0.63500000000000001</v>
      </c>
      <c r="P2102" s="12">
        <v>2.5000000000000001E-2</v>
      </c>
      <c r="Q2102" s="12">
        <v>2554905</v>
      </c>
      <c r="R2102" s="12">
        <v>0.73</v>
      </c>
      <c r="S2102" s="17" cm="1">
        <f t="array" ref="S2102:T2102">VLOOKUP(Merged_Sheet!A2102,Merged_Sheet!A2102:F4792,{5,6},0)</f>
        <v>2158653216</v>
      </c>
      <c r="T2102" s="17">
        <v>2158653216</v>
      </c>
      <c r="U2102" s="12" cm="1">
        <f t="array" ref="U2102:Z2102">VLOOKUP(Merged_Sheet!A2102,BUSINESS!A2102:J4792,{5,6,7,8,9,10},0)</f>
        <v>0.20300000000000001</v>
      </c>
      <c r="V2102" s="12">
        <v>35</v>
      </c>
      <c r="W2102" s="12">
        <v>0</v>
      </c>
      <c r="X2102" s="12">
        <v>52</v>
      </c>
      <c r="Y2102" s="12">
        <v>8.3000000000000004E-2</v>
      </c>
      <c r="Z2102" s="12">
        <v>0.71199999999999997</v>
      </c>
      <c r="AA2102" s="17" cm="1">
        <f t="array" ref="AA2102:AB2102">VLOOKUP(Merged_Sheet!A2102,Merged_Sheet!A2102:F4792,{5,6},0)</f>
        <v>2158653216</v>
      </c>
      <c r="AB2102" s="17">
        <v>2158653216</v>
      </c>
      <c r="AC2102" s="16">
        <f t="shared" si="193"/>
        <v>844.90547241482557</v>
      </c>
      <c r="AD2102" s="12">
        <f t="shared" si="194"/>
        <v>844.90547241482557</v>
      </c>
      <c r="AE2102" s="12">
        <f t="shared" si="195"/>
        <v>844.90547241482557</v>
      </c>
      <c r="AF2102" s="12">
        <f t="shared" si="196"/>
        <v>844.90547241482557</v>
      </c>
      <c r="AG2102" s="12">
        <f t="shared" si="197"/>
        <v>0.27</v>
      </c>
    </row>
    <row r="2103" spans="1:33" ht="14.5" x14ac:dyDescent="0.35">
      <c r="A2103" s="12" t="str">
        <f t="shared" si="192"/>
        <v>Sierra Leone-Africa-2008</v>
      </c>
      <c r="B2103" s="13" t="s">
        <v>64</v>
      </c>
      <c r="C2103" s="14" t="s">
        <v>226</v>
      </c>
      <c r="D2103" s="15">
        <v>2008</v>
      </c>
      <c r="E2103" s="16" cm="1">
        <f t="array" ref="E2103:I2103">VLOOKUP(Merged_Sheet!A2103,GDP!A2103:I4793,{5,6,7,8,9},0)</f>
        <v>2505620416</v>
      </c>
      <c r="F2103" s="16">
        <v>2505620416</v>
      </c>
      <c r="G2103" s="12">
        <v>0.14199999999999999</v>
      </c>
      <c r="H2103" s="12">
        <v>64</v>
      </c>
      <c r="I2103" s="12">
        <v>0.245</v>
      </c>
      <c r="J2103" s="12" cm="1">
        <f t="array" ref="J2103:R2103">VLOOKUP(Merged_Sheet!A2103,'HUMAN RESOURCES'!A2103:M4793,{5,6,7,8,9,10,11,12,13},0)</f>
        <v>2.3E-2</v>
      </c>
      <c r="K2103" s="12">
        <v>1.6E-2</v>
      </c>
      <c r="L2103" s="12">
        <v>76</v>
      </c>
      <c r="M2103" s="12">
        <v>72</v>
      </c>
      <c r="N2103" s="12">
        <v>0.33500000000000002</v>
      </c>
      <c r="O2103" s="12">
        <v>0.63400000000000001</v>
      </c>
      <c r="P2103" s="12">
        <v>0.03</v>
      </c>
      <c r="Q2103" s="12">
        <v>25371936</v>
      </c>
      <c r="R2103" s="12">
        <v>0.81200000000000006</v>
      </c>
      <c r="S2103" s="17" cm="1">
        <f t="array" ref="S2103:T2103">VLOOKUP(Merged_Sheet!A2103,Merged_Sheet!A2103:F4793,{5,6},0)</f>
        <v>2505620416</v>
      </c>
      <c r="T2103" s="17">
        <v>2505620416</v>
      </c>
      <c r="U2103" s="12" cm="1">
        <f t="array" ref="U2103:Z2103">VLOOKUP(Merged_Sheet!A2103,BUSINESS!A2103:J4793,{5,6,7,8,9,10},0)</f>
        <v>0.14499999999999999</v>
      </c>
      <c r="V2103" s="12">
        <v>42</v>
      </c>
      <c r="W2103" s="12">
        <v>0</v>
      </c>
      <c r="X2103" s="12">
        <v>79</v>
      </c>
      <c r="Y2103" s="12">
        <v>0.19500000000000001</v>
      </c>
      <c r="Z2103" s="12">
        <v>0.77600000000000002</v>
      </c>
      <c r="AA2103" s="17" cm="1">
        <f t="array" ref="AA2103:AB2103">VLOOKUP(Merged_Sheet!A2103,Merged_Sheet!A2103:F4793,{5,6},0)</f>
        <v>2505620416</v>
      </c>
      <c r="AB2103" s="17">
        <v>2505620416</v>
      </c>
      <c r="AC2103" s="16">
        <f t="shared" si="193"/>
        <v>98.755586329714845</v>
      </c>
      <c r="AD2103" s="12">
        <f t="shared" si="194"/>
        <v>98.755586329714845</v>
      </c>
      <c r="AE2103" s="12">
        <f t="shared" si="195"/>
        <v>98.755586329714845</v>
      </c>
      <c r="AF2103" s="12">
        <f t="shared" si="196"/>
        <v>98.755586329714845</v>
      </c>
      <c r="AG2103" s="12">
        <f t="shared" si="197"/>
        <v>0.18799999999999994</v>
      </c>
    </row>
    <row r="2104" spans="1:33" ht="14.5" x14ac:dyDescent="0.35">
      <c r="A2104" s="12" t="str">
        <f t="shared" si="192"/>
        <v>Sierra Leone-Africa-2009</v>
      </c>
      <c r="B2104" s="13" t="s">
        <v>64</v>
      </c>
      <c r="C2104" s="14" t="s">
        <v>226</v>
      </c>
      <c r="D2104" s="15">
        <v>2009</v>
      </c>
      <c r="E2104" s="16" cm="1">
        <f t="array" ref="E2104:I2104">VLOOKUP(Merged_Sheet!A2104,GDP!A2104:I4794,{5,6,7,8,9},0)</f>
        <v>2453972797</v>
      </c>
      <c r="F2104" s="16">
        <v>2453972797</v>
      </c>
      <c r="G2104" s="12">
        <v>0.16900000000000001</v>
      </c>
      <c r="H2104" s="12">
        <v>74</v>
      </c>
      <c r="I2104" s="12">
        <v>0.222</v>
      </c>
      <c r="J2104" s="12" cm="1">
        <f t="array" ref="J2104:R2104">VLOOKUP(Merged_Sheet!A2104,'HUMAN RESOURCES'!A2104:M4794,{5,6,7,8,9,10,11,12,13},0)</f>
        <v>2.7E-2</v>
      </c>
      <c r="K2104" s="12">
        <v>1.4999999999999999E-2</v>
      </c>
      <c r="L2104" s="12">
        <v>77</v>
      </c>
      <c r="M2104" s="12">
        <v>73</v>
      </c>
      <c r="N2104" s="12">
        <v>0.38</v>
      </c>
      <c r="O2104" s="12">
        <v>0.58499999999999996</v>
      </c>
      <c r="P2104" s="12">
        <v>3.4000000000000002E-2</v>
      </c>
      <c r="Q2104" s="12">
        <v>18804914</v>
      </c>
      <c r="R2104" s="12">
        <v>0.54200000000000004</v>
      </c>
      <c r="S2104" s="17" cm="1">
        <f t="array" ref="S2104:T2104">VLOOKUP(Merged_Sheet!A2104,Merged_Sheet!A2104:F4794,{5,6},0)</f>
        <v>2453972797</v>
      </c>
      <c r="T2104" s="17">
        <v>2453972797</v>
      </c>
      <c r="U2104" s="12" cm="1">
        <f t="array" ref="U2104:Z2104">VLOOKUP(Merged_Sheet!A2104,BUSINESS!A2104:J4794,{5,6,7,8,9,10},0)</f>
        <v>0.433</v>
      </c>
      <c r="V2104" s="12">
        <v>43</v>
      </c>
      <c r="W2104" s="12">
        <v>0</v>
      </c>
      <c r="X2104" s="12">
        <v>336</v>
      </c>
      <c r="Y2104" s="12">
        <v>7.8E-2</v>
      </c>
      <c r="Z2104" s="12">
        <v>0.249</v>
      </c>
      <c r="AA2104" s="17" cm="1">
        <f t="array" ref="AA2104:AB2104">VLOOKUP(Merged_Sheet!A2104,Merged_Sheet!A2104:F4794,{5,6},0)</f>
        <v>2453972797</v>
      </c>
      <c r="AB2104" s="17">
        <v>2453972797</v>
      </c>
      <c r="AC2104" s="16">
        <f t="shared" si="193"/>
        <v>130.49635839866113</v>
      </c>
      <c r="AD2104" s="12">
        <f t="shared" si="194"/>
        <v>130.49635839866113</v>
      </c>
      <c r="AE2104" s="12">
        <f t="shared" si="195"/>
        <v>130.49635839866113</v>
      </c>
      <c r="AF2104" s="12">
        <f t="shared" si="196"/>
        <v>130.49635839866113</v>
      </c>
      <c r="AG2104" s="12">
        <f t="shared" si="197"/>
        <v>0.45799999999999996</v>
      </c>
    </row>
    <row r="2105" spans="1:33" ht="14.5" x14ac:dyDescent="0.35">
      <c r="A2105" s="12" t="str">
        <f t="shared" si="192"/>
        <v>Sierra Leone-Africa-2010</v>
      </c>
      <c r="B2105" s="13" t="s">
        <v>64</v>
      </c>
      <c r="C2105" s="14" t="s">
        <v>226</v>
      </c>
      <c r="D2105" s="15">
        <v>2010</v>
      </c>
      <c r="E2105" s="16" cm="1">
        <f t="array" ref="E2105:I2105">VLOOKUP(Merged_Sheet!A2105,GDP!A2105:I4795,{5,6,7,8,9},0)</f>
        <v>2578159463</v>
      </c>
      <c r="F2105" s="16">
        <v>2578159463</v>
      </c>
      <c r="G2105" s="12">
        <v>0.154</v>
      </c>
      <c r="H2105" s="12">
        <v>69</v>
      </c>
      <c r="I2105" s="12">
        <v>0.21299999999999999</v>
      </c>
      <c r="J2105" s="12" cm="1">
        <f t="array" ref="J2105:R2105">VLOOKUP(Merged_Sheet!A2105,'HUMAN RESOURCES'!A2105:M4795,{5,6,7,8,9,10,11,12,13},0)</f>
        <v>0.03</v>
      </c>
      <c r="K2105" s="12">
        <v>0.02</v>
      </c>
      <c r="L2105" s="12">
        <v>74</v>
      </c>
      <c r="M2105" s="12">
        <v>71</v>
      </c>
      <c r="N2105" s="12">
        <v>0.374</v>
      </c>
      <c r="O2105" s="12">
        <v>0.59399999999999997</v>
      </c>
      <c r="P2105" s="12">
        <v>3.2000000000000001E-2</v>
      </c>
      <c r="Q2105" s="12">
        <v>5536000</v>
      </c>
      <c r="R2105" s="12">
        <v>0.81399999999999995</v>
      </c>
      <c r="S2105" s="17" cm="1">
        <f t="array" ref="S2105:T2105">VLOOKUP(Merged_Sheet!A2105,Merged_Sheet!A2105:F4795,{5,6},0)</f>
        <v>2578159463</v>
      </c>
      <c r="T2105" s="17">
        <v>2578159463</v>
      </c>
      <c r="U2105" s="12" cm="1">
        <f t="array" ref="U2105:Z2105">VLOOKUP(Merged_Sheet!A2105,BUSINESS!A2105:J4795,{5,6,7,8,9,10},0)</f>
        <v>0.311</v>
      </c>
      <c r="V2105" s="12">
        <v>16</v>
      </c>
      <c r="W2105" s="12">
        <v>0</v>
      </c>
      <c r="X2105" s="12">
        <v>136</v>
      </c>
      <c r="Y2105" s="12">
        <v>0.13900000000000001</v>
      </c>
      <c r="Z2105" s="12">
        <v>0.8</v>
      </c>
      <c r="AA2105" s="17" cm="1">
        <f t="array" ref="AA2105:AB2105">VLOOKUP(Merged_Sheet!A2105,Merged_Sheet!A2105:F4795,{5,6},0)</f>
        <v>2578159463</v>
      </c>
      <c r="AB2105" s="17">
        <v>2578159463</v>
      </c>
      <c r="AC2105" s="16">
        <f t="shared" si="193"/>
        <v>465.70799548410406</v>
      </c>
      <c r="AD2105" s="12">
        <f t="shared" si="194"/>
        <v>465.70799548410406</v>
      </c>
      <c r="AE2105" s="12">
        <f t="shared" si="195"/>
        <v>465.70799548410406</v>
      </c>
      <c r="AF2105" s="12">
        <f t="shared" si="196"/>
        <v>465.70799548410406</v>
      </c>
      <c r="AG2105" s="12">
        <f t="shared" si="197"/>
        <v>0.18600000000000005</v>
      </c>
    </row>
    <row r="2106" spans="1:33" ht="14.5" x14ac:dyDescent="0.35">
      <c r="A2106" s="12" t="str">
        <f t="shared" si="192"/>
        <v>Sierra Leone-Africa-2011</v>
      </c>
      <c r="B2106" s="13" t="s">
        <v>64</v>
      </c>
      <c r="C2106" s="14" t="s">
        <v>226</v>
      </c>
      <c r="D2106" s="15">
        <v>2011</v>
      </c>
      <c r="E2106" s="16" cm="1">
        <f t="array" ref="E2106:I2106">VLOOKUP(Merged_Sheet!A2106,GDP!A2106:I4796,{5,6,7,8,9},0)</f>
        <v>2932273988</v>
      </c>
      <c r="F2106" s="16">
        <v>2932273988</v>
      </c>
      <c r="G2106" s="12">
        <v>0.16300000000000001</v>
      </c>
      <c r="H2106" s="12">
        <v>82</v>
      </c>
      <c r="I2106" s="12">
        <v>0.21</v>
      </c>
      <c r="J2106" s="12" cm="1">
        <f t="array" ref="J2106:R2106">VLOOKUP(Merged_Sheet!A2106,'HUMAN RESOURCES'!A2106:M4796,{5,6,7,8,9,10,11,12,13},0)</f>
        <v>3.4000000000000002E-2</v>
      </c>
      <c r="K2106" s="12">
        <v>3.3000000000000002E-2</v>
      </c>
      <c r="L2106" s="12">
        <v>72</v>
      </c>
      <c r="M2106" s="12">
        <v>66</v>
      </c>
      <c r="N2106" s="12">
        <v>0.41799999999999998</v>
      </c>
      <c r="O2106" s="12">
        <v>0.54700000000000004</v>
      </c>
      <c r="P2106" s="12">
        <v>3.4000000000000002E-2</v>
      </c>
      <c r="Q2106" s="12">
        <v>28064095</v>
      </c>
      <c r="R2106" s="12">
        <v>0.68799999999999994</v>
      </c>
      <c r="S2106" s="17" cm="1">
        <f t="array" ref="S2106:T2106">VLOOKUP(Merged_Sheet!A2106,Merged_Sheet!A2106:F4796,{5,6},0)</f>
        <v>2932273988</v>
      </c>
      <c r="T2106" s="17">
        <v>2932273988</v>
      </c>
      <c r="U2106" s="12" cm="1">
        <f t="array" ref="U2106:Z2106">VLOOKUP(Merged_Sheet!A2106,BUSINESS!A2106:J4796,{5,6,7,8,9,10},0)</f>
        <v>0.27800000000000002</v>
      </c>
      <c r="V2106" s="12">
        <v>32</v>
      </c>
      <c r="W2106" s="12">
        <v>0</v>
      </c>
      <c r="X2106" s="12">
        <v>312</v>
      </c>
      <c r="Y2106" s="12">
        <v>0.01</v>
      </c>
      <c r="Z2106" s="12">
        <v>0.33300000000000002</v>
      </c>
      <c r="AA2106" s="17" cm="1">
        <f t="array" ref="AA2106:AB2106">VLOOKUP(Merged_Sheet!A2106,Merged_Sheet!A2106:F4796,{5,6},0)</f>
        <v>2932273988</v>
      </c>
      <c r="AB2106" s="17">
        <v>2932273988</v>
      </c>
      <c r="AC2106" s="16">
        <f t="shared" si="193"/>
        <v>104.48489388309154</v>
      </c>
      <c r="AD2106" s="12">
        <f t="shared" si="194"/>
        <v>104.48489388309154</v>
      </c>
      <c r="AE2106" s="12">
        <f t="shared" si="195"/>
        <v>104.48489388309154</v>
      </c>
      <c r="AF2106" s="12">
        <f t="shared" si="196"/>
        <v>104.48489388309154</v>
      </c>
      <c r="AG2106" s="12">
        <f t="shared" si="197"/>
        <v>0.31200000000000006</v>
      </c>
    </row>
    <row r="2107" spans="1:33" ht="14.5" x14ac:dyDescent="0.35">
      <c r="A2107" s="12" t="str">
        <f t="shared" si="192"/>
        <v>Sierra Leone-Africa-2012</v>
      </c>
      <c r="B2107" s="13" t="s">
        <v>64</v>
      </c>
      <c r="C2107" s="14" t="s">
        <v>226</v>
      </c>
      <c r="D2107" s="15">
        <v>2012</v>
      </c>
      <c r="E2107" s="16" cm="1">
        <f t="array" ref="E2107:I2107">VLOOKUP(Merged_Sheet!A2107,GDP!A2107:I4797,{5,6,7,8,9},0)</f>
        <v>3787392596</v>
      </c>
      <c r="F2107" s="16">
        <v>3787392596</v>
      </c>
      <c r="G2107" s="12">
        <v>0.151</v>
      </c>
      <c r="H2107" s="12">
        <v>96</v>
      </c>
      <c r="I2107" s="12">
        <v>0.21</v>
      </c>
      <c r="J2107" s="12" cm="1">
        <f t="array" ref="J2107:R2107">VLOOKUP(Merged_Sheet!A2107,'HUMAN RESOURCES'!A2107:M4797,{5,6,7,8,9,10,11,12,13},0)</f>
        <v>3.5000000000000003E-2</v>
      </c>
      <c r="K2107" s="12">
        <v>5.3999999999999999E-2</v>
      </c>
      <c r="L2107" s="12">
        <v>63</v>
      </c>
      <c r="M2107" s="12">
        <v>60</v>
      </c>
      <c r="N2107" s="12">
        <v>0.44900000000000001</v>
      </c>
      <c r="O2107" s="12">
        <v>0.52400000000000002</v>
      </c>
      <c r="P2107" s="12">
        <v>2.5999999999999999E-2</v>
      </c>
      <c r="Q2107" s="12">
        <v>20661714</v>
      </c>
      <c r="R2107" s="12">
        <v>0.29499999999999998</v>
      </c>
      <c r="S2107" s="17" cm="1">
        <f t="array" ref="S2107:T2107">VLOOKUP(Merged_Sheet!A2107,Merged_Sheet!A2107:F4797,{5,6},0)</f>
        <v>3787392596</v>
      </c>
      <c r="T2107" s="17">
        <v>3787392596</v>
      </c>
      <c r="U2107" s="12" cm="1">
        <f t="array" ref="U2107:Z2107">VLOOKUP(Merged_Sheet!A2107,BUSINESS!A2107:J4797,{5,6,7,8,9,10},0)</f>
        <v>0.47899999999999998</v>
      </c>
      <c r="V2107" s="12">
        <v>63</v>
      </c>
      <c r="W2107" s="12">
        <v>0</v>
      </c>
      <c r="X2107" s="12">
        <v>248</v>
      </c>
      <c r="Y2107" s="12">
        <v>1.2E-2</v>
      </c>
      <c r="Z2107" s="12">
        <v>0.14399999999999999</v>
      </c>
      <c r="AA2107" s="17" cm="1">
        <f t="array" ref="AA2107:AB2107">VLOOKUP(Merged_Sheet!A2107,Merged_Sheet!A2107:F4797,{5,6},0)</f>
        <v>3787392596</v>
      </c>
      <c r="AB2107" s="17">
        <v>3787392596</v>
      </c>
      <c r="AC2107" s="16">
        <f t="shared" si="193"/>
        <v>183.30486018730102</v>
      </c>
      <c r="AD2107" s="12">
        <f t="shared" si="194"/>
        <v>183.30486018730102</v>
      </c>
      <c r="AE2107" s="12">
        <f t="shared" si="195"/>
        <v>183.30486018730102</v>
      </c>
      <c r="AF2107" s="12">
        <f t="shared" si="196"/>
        <v>183.30486018730102</v>
      </c>
      <c r="AG2107" s="12">
        <f t="shared" si="197"/>
        <v>0.70500000000000007</v>
      </c>
    </row>
    <row r="2108" spans="1:33" ht="14.5" x14ac:dyDescent="0.35">
      <c r="A2108" s="12" t="str">
        <f t="shared" si="192"/>
        <v>Singapore-Asia-2000</v>
      </c>
      <c r="B2108" s="13" t="s">
        <v>60</v>
      </c>
      <c r="C2108" s="14" t="s">
        <v>227</v>
      </c>
      <c r="D2108" s="15">
        <v>2000</v>
      </c>
      <c r="E2108" s="16" cm="1">
        <f t="array" ref="E2108:I2108">VLOOKUP(Merged_Sheet!A2108,GDP!A2108:I4798,{5,6,7,8,9},0)</f>
        <v>95835970989</v>
      </c>
      <c r="F2108" s="16">
        <v>95835970989</v>
      </c>
      <c r="G2108" s="12">
        <v>2.7E-2</v>
      </c>
      <c r="H2108" s="12">
        <v>662</v>
      </c>
      <c r="I2108" s="12">
        <v>5.8000000000000003E-2</v>
      </c>
      <c r="J2108" s="12" cm="1">
        <f t="array" ref="J2108:R2108">VLOOKUP(Merged_Sheet!A2108,'HUMAN RESOURCES'!A2108:M4798,{5,6,7,8,9,10,11,12,13},0)</f>
        <v>1.2999999999999999E-2</v>
      </c>
      <c r="K2108" s="12">
        <v>1.0999999999999999E-2</v>
      </c>
      <c r="L2108" s="12">
        <v>80</v>
      </c>
      <c r="M2108" s="12">
        <v>76</v>
      </c>
      <c r="N2108" s="12">
        <v>0.26600000000000001</v>
      </c>
      <c r="O2108" s="12">
        <v>0.65500000000000003</v>
      </c>
      <c r="P2108" s="12">
        <v>7.8E-2</v>
      </c>
      <c r="Q2108" s="12">
        <v>4139813</v>
      </c>
      <c r="R2108" s="12">
        <v>0.86799999999999999</v>
      </c>
      <c r="S2108" s="17" cm="1">
        <f t="array" ref="S2108:T2108">VLOOKUP(Merged_Sheet!A2108,Merged_Sheet!A2108:F4798,{5,6},0)</f>
        <v>95835970989</v>
      </c>
      <c r="T2108" s="17">
        <v>95835970989</v>
      </c>
      <c r="U2108" s="12" cm="1">
        <f t="array" ref="U2108:Z2108">VLOOKUP(Merged_Sheet!A2108,BUSINESS!A2108:J4798,{5,6,7,8,9,10},0)</f>
        <v>0.35399999999999998</v>
      </c>
      <c r="V2108" s="12">
        <v>46</v>
      </c>
      <c r="W2108" s="12">
        <v>0</v>
      </c>
      <c r="X2108" s="12">
        <v>180</v>
      </c>
      <c r="Y2108" s="12">
        <v>0.187</v>
      </c>
      <c r="Z2108" s="12">
        <v>0.30399999999999999</v>
      </c>
      <c r="AA2108" s="17" cm="1">
        <f t="array" ref="AA2108:AB2108">VLOOKUP(Merged_Sheet!A2108,Merged_Sheet!A2108:F4798,{5,6},0)</f>
        <v>95835970989</v>
      </c>
      <c r="AB2108" s="17">
        <v>95835970989</v>
      </c>
      <c r="AC2108" s="16">
        <f t="shared" si="193"/>
        <v>23149.830919657481</v>
      </c>
      <c r="AD2108" s="12">
        <f t="shared" si="194"/>
        <v>23149.830919657481</v>
      </c>
      <c r="AE2108" s="12">
        <f t="shared" si="195"/>
        <v>23149.830919657481</v>
      </c>
      <c r="AF2108" s="12">
        <f t="shared" si="196"/>
        <v>23149.830919657481</v>
      </c>
      <c r="AG2108" s="12">
        <f t="shared" si="197"/>
        <v>0.13200000000000001</v>
      </c>
    </row>
    <row r="2109" spans="1:33" ht="14.5" x14ac:dyDescent="0.35">
      <c r="A2109" s="12" t="str">
        <f t="shared" si="192"/>
        <v>Singapore-Asia-2001</v>
      </c>
      <c r="B2109" s="13" t="s">
        <v>60</v>
      </c>
      <c r="C2109" s="14" t="s">
        <v>227</v>
      </c>
      <c r="D2109" s="15">
        <v>2001</v>
      </c>
      <c r="E2109" s="16" cm="1">
        <f t="array" ref="E2109:I2109">VLOOKUP(Merged_Sheet!A2109,GDP!A2109:I4799,{5,6,7,8,9},0)</f>
        <v>89285087395</v>
      </c>
      <c r="F2109" s="16">
        <v>89285087395</v>
      </c>
      <c r="G2109" s="12">
        <v>2.4E-2</v>
      </c>
      <c r="H2109" s="12">
        <v>526</v>
      </c>
      <c r="I2109" s="12">
        <v>5.6000000000000001E-2</v>
      </c>
      <c r="J2109" s="12" cm="1">
        <f t="array" ref="J2109:R2109">VLOOKUP(Merged_Sheet!A2109,'HUMAN RESOURCES'!A2109:M4799,{5,6,7,8,9,10,11,12,13},0)</f>
        <v>1.2999999999999999E-2</v>
      </c>
      <c r="K2109" s="12">
        <v>8.0000000000000002E-3</v>
      </c>
      <c r="L2109" s="12">
        <v>79</v>
      </c>
      <c r="M2109" s="12">
        <v>77</v>
      </c>
      <c r="N2109" s="12">
        <v>0.183</v>
      </c>
      <c r="O2109" s="12">
        <v>0.80500000000000005</v>
      </c>
      <c r="P2109" s="12">
        <v>1.2E-2</v>
      </c>
      <c r="Q2109" s="12">
        <v>1152459</v>
      </c>
      <c r="R2109" s="12">
        <v>0.98</v>
      </c>
      <c r="S2109" s="17" cm="1">
        <f t="array" ref="S2109:T2109">VLOOKUP(Merged_Sheet!A2109,Merged_Sheet!A2109:F4799,{5,6},0)</f>
        <v>89285087395</v>
      </c>
      <c r="T2109" s="17">
        <v>89285087395</v>
      </c>
      <c r="U2109" s="12" cm="1">
        <f t="array" ref="U2109:Z2109">VLOOKUP(Merged_Sheet!A2109,BUSINESS!A2109:J4799,{5,6,7,8,9,10},0)</f>
        <v>0.113</v>
      </c>
      <c r="V2109" s="12">
        <v>7</v>
      </c>
      <c r="W2109" s="12">
        <v>0</v>
      </c>
      <c r="X2109" s="12">
        <v>36</v>
      </c>
      <c r="Y2109" s="12">
        <v>0.37</v>
      </c>
      <c r="Z2109" s="12">
        <v>1.097</v>
      </c>
      <c r="AA2109" s="17" cm="1">
        <f t="array" ref="AA2109:AB2109">VLOOKUP(Merged_Sheet!A2109,Merged_Sheet!A2109:F4799,{5,6},0)</f>
        <v>89285087395</v>
      </c>
      <c r="AB2109" s="17">
        <v>89285087395</v>
      </c>
      <c r="AC2109" s="16">
        <f t="shared" si="193"/>
        <v>77473.54777480154</v>
      </c>
      <c r="AD2109" s="12">
        <f t="shared" si="194"/>
        <v>77473.54777480154</v>
      </c>
      <c r="AE2109" s="12">
        <f t="shared" si="195"/>
        <v>77473.54777480154</v>
      </c>
      <c r="AF2109" s="12">
        <f t="shared" si="196"/>
        <v>77473.54777480154</v>
      </c>
      <c r="AG2109" s="12">
        <f t="shared" si="197"/>
        <v>2.0000000000000018E-2</v>
      </c>
    </row>
    <row r="2110" spans="1:33" ht="14.5" x14ac:dyDescent="0.35">
      <c r="A2110" s="12" t="str">
        <f t="shared" si="192"/>
        <v>Singapore-Asia-2002</v>
      </c>
      <c r="B2110" s="13" t="s">
        <v>60</v>
      </c>
      <c r="C2110" s="14" t="s">
        <v>227</v>
      </c>
      <c r="D2110" s="15">
        <v>2002</v>
      </c>
      <c r="E2110" s="16" cm="1">
        <f t="array" ref="E2110:I2110">VLOOKUP(Merged_Sheet!A2110,GDP!A2110:I4800,{5,6,7,8,9},0)</f>
        <v>91941791944</v>
      </c>
      <c r="F2110" s="16">
        <v>91941791944</v>
      </c>
      <c r="G2110" s="12">
        <v>2.9000000000000001E-2</v>
      </c>
      <c r="H2110" s="12">
        <v>632</v>
      </c>
      <c r="I2110" s="12">
        <v>5.2999999999999999E-2</v>
      </c>
      <c r="J2110" s="12" cm="1">
        <f t="array" ref="J2110:R2110">VLOOKUP(Merged_Sheet!A2110,'HUMAN RESOURCES'!A2110:M4800,{5,6,7,8,9,10,11,12,13},0)</f>
        <v>1.6E-2</v>
      </c>
      <c r="K2110" s="12">
        <v>8.0000000000000002E-3</v>
      </c>
      <c r="L2110" s="12">
        <v>77</v>
      </c>
      <c r="M2110" s="12">
        <v>75</v>
      </c>
      <c r="N2110" s="12">
        <v>0.16200000000000001</v>
      </c>
      <c r="O2110" s="12">
        <v>0.83299999999999996</v>
      </c>
      <c r="P2110" s="12">
        <v>5.0000000000000001E-3</v>
      </c>
      <c r="Q2110" s="12">
        <v>5797347</v>
      </c>
      <c r="R2110" s="12">
        <v>0.83</v>
      </c>
      <c r="S2110" s="17" cm="1">
        <f t="array" ref="S2110:T2110">VLOOKUP(Merged_Sheet!A2110,Merged_Sheet!A2110:F4800,{5,6},0)</f>
        <v>91941791944</v>
      </c>
      <c r="T2110" s="17">
        <v>91941791944</v>
      </c>
      <c r="U2110" s="12" cm="1">
        <f t="array" ref="U2110:Z2110">VLOOKUP(Merged_Sheet!A2110,BUSINESS!A2110:J4800,{5,6,7,8,9,10},0)</f>
        <v>0.14399999999999999</v>
      </c>
      <c r="V2110" s="12">
        <v>18</v>
      </c>
      <c r="W2110" s="12">
        <v>0</v>
      </c>
      <c r="X2110" s="12">
        <v>12</v>
      </c>
      <c r="Y2110" s="12">
        <v>0.61</v>
      </c>
      <c r="Z2110" s="12">
        <v>1.3340000000000001</v>
      </c>
      <c r="AA2110" s="17" cm="1">
        <f t="array" ref="AA2110:AB2110">VLOOKUP(Merged_Sheet!A2110,Merged_Sheet!A2110:F4800,{5,6},0)</f>
        <v>91941791944</v>
      </c>
      <c r="AB2110" s="17">
        <v>91941791944</v>
      </c>
      <c r="AC2110" s="16">
        <f t="shared" si="193"/>
        <v>15859.287350576047</v>
      </c>
      <c r="AD2110" s="12">
        <f t="shared" si="194"/>
        <v>15859.287350576047</v>
      </c>
      <c r="AE2110" s="12">
        <f t="shared" si="195"/>
        <v>15859.287350576047</v>
      </c>
      <c r="AF2110" s="12">
        <f t="shared" si="196"/>
        <v>15859.287350576047</v>
      </c>
      <c r="AG2110" s="12">
        <f t="shared" si="197"/>
        <v>0.17000000000000004</v>
      </c>
    </row>
    <row r="2111" spans="1:33" ht="14.5" x14ac:dyDescent="0.35">
      <c r="A2111" s="12" t="str">
        <f t="shared" si="192"/>
        <v>Singapore-Asia-2003</v>
      </c>
      <c r="B2111" s="13" t="s">
        <v>60</v>
      </c>
      <c r="C2111" s="14" t="s">
        <v>227</v>
      </c>
      <c r="D2111" s="15">
        <v>2003</v>
      </c>
      <c r="E2111" s="16" cm="1">
        <f t="array" ref="E2111:I2111">VLOOKUP(Merged_Sheet!A2111,GDP!A2111:I4801,{5,6,7,8,9},0)</f>
        <v>97002305536</v>
      </c>
      <c r="F2111" s="16">
        <v>97002305536</v>
      </c>
      <c r="G2111" s="12">
        <v>3.5999999999999997E-2</v>
      </c>
      <c r="H2111" s="12">
        <v>823</v>
      </c>
      <c r="I2111" s="12">
        <v>5.2999999999999999E-2</v>
      </c>
      <c r="J2111" s="12" cm="1">
        <f t="array" ref="J2111:R2111">VLOOKUP(Merged_Sheet!A2111,'HUMAN RESOURCES'!A2111:M4801,{5,6,7,8,9,10,11,12,13},0)</f>
        <v>1.7999999999999999E-2</v>
      </c>
      <c r="K2111" s="12">
        <v>8.9999999999999993E-3</v>
      </c>
      <c r="L2111" s="12">
        <v>77</v>
      </c>
      <c r="M2111" s="12">
        <v>75</v>
      </c>
      <c r="N2111" s="12">
        <v>0.23300000000000001</v>
      </c>
      <c r="O2111" s="12">
        <v>0.746</v>
      </c>
      <c r="P2111" s="12">
        <v>2.1000000000000001E-2</v>
      </c>
      <c r="Q2111" s="12">
        <v>1032353</v>
      </c>
      <c r="R2111" s="12">
        <v>0.88400000000000001</v>
      </c>
      <c r="S2111" s="17" cm="1">
        <f t="array" ref="S2111:T2111">VLOOKUP(Merged_Sheet!A2111,Merged_Sheet!A2111:F4801,{5,6},0)</f>
        <v>97002305536</v>
      </c>
      <c r="T2111" s="17">
        <v>97002305536</v>
      </c>
      <c r="U2111" s="12" cm="1">
        <f t="array" ref="U2111:Z2111">VLOOKUP(Merged_Sheet!A2111,BUSINESS!A2111:J4801,{5,6,7,8,9,10},0)</f>
        <v>0.14699999999999999</v>
      </c>
      <c r="V2111" s="12">
        <v>9</v>
      </c>
      <c r="W2111" s="12">
        <v>0</v>
      </c>
      <c r="X2111" s="12">
        <v>36</v>
      </c>
      <c r="Y2111" s="12">
        <v>0.32900000000000001</v>
      </c>
      <c r="Z2111" s="12">
        <v>1.081</v>
      </c>
      <c r="AA2111" s="17" cm="1">
        <f t="array" ref="AA2111:AB2111">VLOOKUP(Merged_Sheet!A2111,Merged_Sheet!A2111:F4801,{5,6},0)</f>
        <v>97002305536</v>
      </c>
      <c r="AB2111" s="17">
        <v>97002305536</v>
      </c>
      <c r="AC2111" s="16">
        <f t="shared" si="193"/>
        <v>93962.341888869414</v>
      </c>
      <c r="AD2111" s="12">
        <f t="shared" si="194"/>
        <v>93962.341888869414</v>
      </c>
      <c r="AE2111" s="12">
        <f t="shared" si="195"/>
        <v>93962.341888869414</v>
      </c>
      <c r="AF2111" s="12">
        <f t="shared" si="196"/>
        <v>93962.341888869414</v>
      </c>
      <c r="AG2111" s="12">
        <f t="shared" si="197"/>
        <v>0.11599999999999999</v>
      </c>
    </row>
    <row r="2112" spans="1:33" ht="14.5" x14ac:dyDescent="0.35">
      <c r="A2112" s="12" t="str">
        <f t="shared" si="192"/>
        <v>Singapore-Asia-2004</v>
      </c>
      <c r="B2112" s="13" t="s">
        <v>60</v>
      </c>
      <c r="C2112" s="14" t="s">
        <v>227</v>
      </c>
      <c r="D2112" s="15">
        <v>2004</v>
      </c>
      <c r="E2112" s="16" cm="1">
        <f t="array" ref="E2112:I2112">VLOOKUP(Merged_Sheet!A2112,GDP!A2112:I4802,{5,6,7,8,9},0)</f>
        <v>114000000000</v>
      </c>
      <c r="F2112" s="16">
        <v>114000000000</v>
      </c>
      <c r="G2112" s="12">
        <v>3.2000000000000001E-2</v>
      </c>
      <c r="H2112" s="12">
        <v>826</v>
      </c>
      <c r="I2112" s="12">
        <v>5.2999999999999999E-2</v>
      </c>
      <c r="J2112" s="12" cm="1">
        <f t="array" ref="J2112:R2112">VLOOKUP(Merged_Sheet!A2112,'HUMAN RESOURCES'!A2112:M4802,{5,6,7,8,9,10,11,12,13},0)</f>
        <v>1.9E-2</v>
      </c>
      <c r="K2112" s="12">
        <v>1.9E-2</v>
      </c>
      <c r="L2112" s="12">
        <v>74</v>
      </c>
      <c r="M2112" s="12">
        <v>70</v>
      </c>
      <c r="N2112" s="12">
        <v>0.24199999999999999</v>
      </c>
      <c r="O2112" s="12">
        <v>0.70699999999999996</v>
      </c>
      <c r="P2112" s="12">
        <v>5.0999999999999997E-2</v>
      </c>
      <c r="Q2112" s="12">
        <v>71809219</v>
      </c>
      <c r="R2112" s="12">
        <v>0.68899999999999995</v>
      </c>
      <c r="S2112" s="17" cm="1">
        <f t="array" ref="S2112:T2112">VLOOKUP(Merged_Sheet!A2112,Merged_Sheet!A2112:F4802,{5,6},0)</f>
        <v>114000000000</v>
      </c>
      <c r="T2112" s="17">
        <v>114000000000</v>
      </c>
      <c r="U2112" s="12" cm="1">
        <f t="array" ref="U2112:Z2112">VLOOKUP(Merged_Sheet!A2112,BUSINESS!A2112:J4802,{5,6,7,8,9,10},0)</f>
        <v>0.442</v>
      </c>
      <c r="V2112" s="12">
        <v>28</v>
      </c>
      <c r="W2112" s="12">
        <v>0</v>
      </c>
      <c r="X2112" s="12">
        <v>344</v>
      </c>
      <c r="Y2112" s="12">
        <v>9.5000000000000001E-2</v>
      </c>
      <c r="Z2112" s="12">
        <v>0.41499999999999998</v>
      </c>
      <c r="AA2112" s="17" cm="1">
        <f t="array" ref="AA2112:AB2112">VLOOKUP(Merged_Sheet!A2112,Merged_Sheet!A2112:F4802,{5,6},0)</f>
        <v>114000000000</v>
      </c>
      <c r="AB2112" s="17">
        <v>114000000000</v>
      </c>
      <c r="AC2112" s="16">
        <f t="shared" si="193"/>
        <v>1587.5398951212658</v>
      </c>
      <c r="AD2112" s="12">
        <f t="shared" si="194"/>
        <v>1587.5398951212658</v>
      </c>
      <c r="AE2112" s="12">
        <f t="shared" si="195"/>
        <v>1587.5398951212658</v>
      </c>
      <c r="AF2112" s="12">
        <f t="shared" si="196"/>
        <v>1587.5398951212658</v>
      </c>
      <c r="AG2112" s="12">
        <f t="shared" si="197"/>
        <v>0.31100000000000005</v>
      </c>
    </row>
    <row r="2113" spans="1:33" ht="14.5" x14ac:dyDescent="0.35">
      <c r="A2113" s="12" t="str">
        <f t="shared" si="192"/>
        <v>Singapore-Asia-2005</v>
      </c>
      <c r="B2113" s="13" t="s">
        <v>60</v>
      </c>
      <c r="C2113" s="14" t="s">
        <v>227</v>
      </c>
      <c r="D2113" s="15">
        <v>2005</v>
      </c>
      <c r="E2113" s="16" cm="1">
        <f t="array" ref="E2113:I2113">VLOOKUP(Merged_Sheet!A2113,GDP!A2113:I4803,{5,6,7,8,9},0)</f>
        <v>127000000000</v>
      </c>
      <c r="F2113" s="16">
        <v>127000000000</v>
      </c>
      <c r="G2113" s="12">
        <v>3.7999999999999999E-2</v>
      </c>
      <c r="H2113" s="12">
        <v>1058</v>
      </c>
      <c r="I2113" s="12">
        <v>5.2999999999999999E-2</v>
      </c>
      <c r="J2113" s="12" cm="1">
        <f t="array" ref="J2113:R2113">VLOOKUP(Merged_Sheet!A2113,'HUMAN RESOURCES'!A2113:M4803,{5,6,7,8,9,10,11,12,13},0)</f>
        <v>2.1000000000000001E-2</v>
      </c>
      <c r="K2113" s="12">
        <v>0.01</v>
      </c>
      <c r="L2113" s="12">
        <v>75</v>
      </c>
      <c r="M2113" s="12">
        <v>73</v>
      </c>
      <c r="N2113" s="12">
        <v>0.254</v>
      </c>
      <c r="O2113" s="12">
        <v>0.71799999999999997</v>
      </c>
      <c r="P2113" s="12">
        <v>2.8000000000000001E-2</v>
      </c>
      <c r="Q2113" s="12">
        <v>2554920</v>
      </c>
      <c r="R2113" s="12">
        <v>0.98199999999999998</v>
      </c>
      <c r="S2113" s="17" cm="1">
        <f t="array" ref="S2113:T2113">VLOOKUP(Merged_Sheet!A2113,Merged_Sheet!A2113:F4803,{5,6},0)</f>
        <v>127000000000</v>
      </c>
      <c r="T2113" s="17">
        <v>127000000000</v>
      </c>
      <c r="U2113" s="12" cm="1">
        <f t="array" ref="U2113:Z2113">VLOOKUP(Merged_Sheet!A2113,BUSINESS!A2113:J4803,{5,6,7,8,9,10},0)</f>
        <v>0.107</v>
      </c>
      <c r="V2113" s="12">
        <v>35</v>
      </c>
      <c r="W2113" s="12">
        <v>0</v>
      </c>
      <c r="X2113" s="12">
        <v>98</v>
      </c>
      <c r="Y2113" s="12">
        <v>0.34799999999999998</v>
      </c>
      <c r="Z2113" s="12">
        <v>0.55800000000000005</v>
      </c>
      <c r="AA2113" s="17" cm="1">
        <f t="array" ref="AA2113:AB2113">VLOOKUP(Merged_Sheet!A2113,Merged_Sheet!A2113:F4803,{5,6},0)</f>
        <v>127000000000</v>
      </c>
      <c r="AB2113" s="17">
        <v>127000000000</v>
      </c>
      <c r="AC2113" s="16">
        <f t="shared" si="193"/>
        <v>49708.014340957838</v>
      </c>
      <c r="AD2113" s="12">
        <f t="shared" si="194"/>
        <v>49708.014340957838</v>
      </c>
      <c r="AE2113" s="12">
        <f t="shared" si="195"/>
        <v>49708.014340957838</v>
      </c>
      <c r="AF2113" s="12">
        <f t="shared" si="196"/>
        <v>49708.014340957838</v>
      </c>
      <c r="AG2113" s="12">
        <f t="shared" si="197"/>
        <v>1.8000000000000016E-2</v>
      </c>
    </row>
    <row r="2114" spans="1:33" ht="14.5" x14ac:dyDescent="0.35">
      <c r="A2114" s="12" t="str">
        <f t="shared" si="192"/>
        <v>Singapore-Asia-2006</v>
      </c>
      <c r="B2114" s="13" t="s">
        <v>60</v>
      </c>
      <c r="C2114" s="14" t="s">
        <v>227</v>
      </c>
      <c r="D2114" s="15">
        <v>2006</v>
      </c>
      <c r="E2114" s="16" cm="1">
        <f t="array" ref="E2114:I2114">VLOOKUP(Merged_Sheet!A2114,GDP!A2114:I4804,{5,6,7,8,9},0)</f>
        <v>148000000000</v>
      </c>
      <c r="F2114" s="16">
        <v>148000000000</v>
      </c>
      <c r="G2114" s="12">
        <v>3.6999999999999998E-2</v>
      </c>
      <c r="H2114" s="12">
        <v>1167</v>
      </c>
      <c r="I2114" s="12">
        <v>5.2999999999999999E-2</v>
      </c>
      <c r="J2114" s="12" cm="1">
        <f t="array" ref="J2114:R2114">VLOOKUP(Merged_Sheet!A2114,'HUMAN RESOURCES'!A2114:M4804,{5,6,7,8,9,10,11,12,13},0)</f>
        <v>2.1000000000000001E-2</v>
      </c>
      <c r="K2114" s="12">
        <v>4.0000000000000001E-3</v>
      </c>
      <c r="L2114" s="12">
        <v>82</v>
      </c>
      <c r="M2114" s="12">
        <v>88</v>
      </c>
      <c r="N2114" s="12">
        <v>0.27500000000000002</v>
      </c>
      <c r="O2114" s="12">
        <v>0.623</v>
      </c>
      <c r="P2114" s="12">
        <v>0.10199999999999999</v>
      </c>
      <c r="Q2114" s="12">
        <v>7180100</v>
      </c>
      <c r="R2114" s="12">
        <v>0.91600000000000004</v>
      </c>
      <c r="S2114" s="17" cm="1">
        <f t="array" ref="S2114:T2114">VLOOKUP(Merged_Sheet!A2114,Merged_Sheet!A2114:F4804,{5,6},0)</f>
        <v>148000000000</v>
      </c>
      <c r="T2114" s="17">
        <v>148000000000</v>
      </c>
      <c r="U2114" s="12" cm="1">
        <f t="array" ref="U2114:Z2114">VLOOKUP(Merged_Sheet!A2114,BUSINESS!A2114:J4804,{5,6,7,8,9,10},0)</f>
        <v>0.35199999999999998</v>
      </c>
      <c r="V2114" s="12">
        <v>20</v>
      </c>
      <c r="W2114" s="12">
        <v>0</v>
      </c>
      <c r="X2114" s="12">
        <v>230</v>
      </c>
      <c r="Y2114" s="12">
        <v>0.48099999999999998</v>
      </c>
      <c r="Z2114" s="12">
        <v>1.2849999999999999</v>
      </c>
      <c r="AA2114" s="17" cm="1">
        <f t="array" ref="AA2114:AB2114">VLOOKUP(Merged_Sheet!A2114,Merged_Sheet!A2114:F4804,{5,6},0)</f>
        <v>148000000000</v>
      </c>
      <c r="AB2114" s="17">
        <v>148000000000</v>
      </c>
      <c r="AC2114" s="16">
        <f t="shared" si="193"/>
        <v>20612.52628793471</v>
      </c>
      <c r="AD2114" s="12">
        <f t="shared" si="194"/>
        <v>20612.52628793471</v>
      </c>
      <c r="AE2114" s="12">
        <f t="shared" si="195"/>
        <v>20612.52628793471</v>
      </c>
      <c r="AF2114" s="12">
        <f t="shared" si="196"/>
        <v>20612.52628793471</v>
      </c>
      <c r="AG2114" s="12">
        <f t="shared" si="197"/>
        <v>8.3999999999999964E-2</v>
      </c>
    </row>
    <row r="2115" spans="1:33" ht="14.5" x14ac:dyDescent="0.35">
      <c r="A2115" s="12" t="str">
        <f t="shared" ref="A2115:A2178" si="198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6" cm="1">
        <f t="array" ref="E2115:I2115">VLOOKUP(Merged_Sheet!A2115,GDP!A2115:I4805,{5,6,7,8,9},0)</f>
        <v>180000000000</v>
      </c>
      <c r="F2115" s="16">
        <v>180000000000</v>
      </c>
      <c r="G2115" s="12">
        <v>3.5000000000000003E-2</v>
      </c>
      <c r="H2115" s="12">
        <v>1333</v>
      </c>
      <c r="I2115" s="12">
        <v>5.2999999999999999E-2</v>
      </c>
      <c r="J2115" s="12" cm="1">
        <f t="array" ref="J2115:R2115">VLOOKUP(Merged_Sheet!A2115,'HUMAN RESOURCES'!A2115:M4805,{5,6,7,8,9,10,11,12,13},0)</f>
        <v>2.1999999999999999E-2</v>
      </c>
      <c r="K2115" s="12">
        <v>1.6E-2</v>
      </c>
      <c r="L2115" s="12">
        <v>76</v>
      </c>
      <c r="M2115" s="12">
        <v>73</v>
      </c>
      <c r="N2115" s="12">
        <v>0.32800000000000001</v>
      </c>
      <c r="O2115" s="12">
        <v>0.64200000000000002</v>
      </c>
      <c r="P2115" s="12">
        <v>0.03</v>
      </c>
      <c r="Q2115" s="12">
        <v>25915624</v>
      </c>
      <c r="R2115" s="12">
        <v>0.81399999999999995</v>
      </c>
      <c r="S2115" s="17" cm="1">
        <f t="array" ref="S2115:T2115">VLOOKUP(Merged_Sheet!A2115,Merged_Sheet!A2115:F4805,{5,6},0)</f>
        <v>180000000000</v>
      </c>
      <c r="T2115" s="17">
        <v>180000000000</v>
      </c>
      <c r="U2115" s="12" cm="1">
        <f t="array" ref="U2115:Z2115">VLOOKUP(Merged_Sheet!A2115,BUSINESS!A2115:J4805,{5,6,7,8,9,10},0)</f>
        <v>0.14499999999999999</v>
      </c>
      <c r="V2115" s="12">
        <v>20</v>
      </c>
      <c r="W2115" s="12">
        <v>0</v>
      </c>
      <c r="X2115" s="12">
        <v>79</v>
      </c>
      <c r="Y2115" s="12">
        <v>0.3</v>
      </c>
      <c r="Z2115" s="12">
        <v>1.0960000000000001</v>
      </c>
      <c r="AA2115" s="17" cm="1">
        <f t="array" ref="AA2115:AB2115">VLOOKUP(Merged_Sheet!A2115,Merged_Sheet!A2115:F4805,{5,6},0)</f>
        <v>180000000000</v>
      </c>
      <c r="AB2115" s="17">
        <v>180000000000</v>
      </c>
      <c r="AC2115" s="16">
        <f t="shared" ref="AC2115:AC2178" si="199">F2115/Q2115</f>
        <v>6945.6170532494225</v>
      </c>
      <c r="AD2115" s="12">
        <f t="shared" ref="AD2115:AD2178" si="200">AB2115/Q2115</f>
        <v>6945.6170532494225</v>
      </c>
      <c r="AE2115" s="12">
        <f t="shared" ref="AE2115:AE2178" si="201">AA2115/Q2115</f>
        <v>6945.6170532494225</v>
      </c>
      <c r="AF2115" s="12">
        <f t="shared" ref="AF2115:AF2178" si="202">T2115/Q2115</f>
        <v>6945.6170532494225</v>
      </c>
      <c r="AG2115" s="12">
        <f t="shared" ref="AG2115:AG2178" si="203">1-R2115</f>
        <v>0.18600000000000005</v>
      </c>
    </row>
    <row r="2116" spans="1:33" ht="14.5" x14ac:dyDescent="0.35">
      <c r="A2116" s="12" t="str">
        <f t="shared" si="198"/>
        <v>Singapore-Asia-2008</v>
      </c>
      <c r="B2116" s="13" t="s">
        <v>60</v>
      </c>
      <c r="C2116" s="14" t="s">
        <v>227</v>
      </c>
      <c r="D2116" s="15">
        <v>2008</v>
      </c>
      <c r="E2116" s="16" cm="1">
        <f t="array" ref="E2116:I2116">VLOOKUP(Merged_Sheet!A2116,GDP!A2116:I4806,{5,6,7,8,9},0)</f>
        <v>192000000000</v>
      </c>
      <c r="F2116" s="16">
        <v>192000000000</v>
      </c>
      <c r="G2116" s="12">
        <v>0.04</v>
      </c>
      <c r="H2116" s="12">
        <v>1577</v>
      </c>
      <c r="I2116" s="12">
        <v>5.3999999999999999E-2</v>
      </c>
      <c r="J2116" s="12" cm="1">
        <f t="array" ref="J2116:R2116">VLOOKUP(Merged_Sheet!A2116,'HUMAN RESOURCES'!A2116:M4806,{5,6,7,8,9,10,11,12,13},0)</f>
        <v>2.1999999999999999E-2</v>
      </c>
      <c r="K2116" s="12">
        <v>0.01</v>
      </c>
      <c r="L2116" s="12">
        <v>77</v>
      </c>
      <c r="M2116" s="12">
        <v>73</v>
      </c>
      <c r="N2116" s="12">
        <v>0.32700000000000001</v>
      </c>
      <c r="O2116" s="12">
        <v>0.64900000000000002</v>
      </c>
      <c r="P2116" s="12">
        <v>2.4E-2</v>
      </c>
      <c r="Q2116" s="12">
        <v>2569739</v>
      </c>
      <c r="R2116" s="12">
        <v>0.73499999999999999</v>
      </c>
      <c r="S2116" s="17" cm="1">
        <f t="array" ref="S2116:T2116">VLOOKUP(Merged_Sheet!A2116,Merged_Sheet!A2116:F4806,{5,6},0)</f>
        <v>192000000000</v>
      </c>
      <c r="T2116" s="17">
        <v>192000000000</v>
      </c>
      <c r="U2116" s="12" cm="1">
        <f t="array" ref="U2116:Z2116">VLOOKUP(Merged_Sheet!A2116,BUSINESS!A2116:J4806,{5,6,7,8,9,10},0)</f>
        <v>0.12</v>
      </c>
      <c r="V2116" s="12">
        <v>35</v>
      </c>
      <c r="W2116" s="12">
        <v>0</v>
      </c>
      <c r="X2116" s="12">
        <v>62</v>
      </c>
      <c r="Y2116" s="12">
        <v>0.16700000000000001</v>
      </c>
      <c r="Z2116" s="12">
        <v>0.97299999999999998</v>
      </c>
      <c r="AA2116" s="17" cm="1">
        <f t="array" ref="AA2116:AB2116">VLOOKUP(Merged_Sheet!A2116,Merged_Sheet!A2116:F4806,{5,6},0)</f>
        <v>192000000000</v>
      </c>
      <c r="AB2116" s="17">
        <v>192000000000</v>
      </c>
      <c r="AC2116" s="16">
        <f t="shared" si="199"/>
        <v>74715.759071251989</v>
      </c>
      <c r="AD2116" s="12">
        <f t="shared" si="200"/>
        <v>74715.759071251989</v>
      </c>
      <c r="AE2116" s="12">
        <f t="shared" si="201"/>
        <v>74715.759071251989</v>
      </c>
      <c r="AF2116" s="12">
        <f t="shared" si="202"/>
        <v>74715.759071251989</v>
      </c>
      <c r="AG2116" s="12">
        <f t="shared" si="203"/>
        <v>0.26500000000000001</v>
      </c>
    </row>
    <row r="2117" spans="1:33" ht="14.5" x14ac:dyDescent="0.35">
      <c r="A2117" s="12" t="str">
        <f t="shared" si="198"/>
        <v>Singapore-Asia-2009</v>
      </c>
      <c r="B2117" s="13" t="s">
        <v>60</v>
      </c>
      <c r="C2117" s="14" t="s">
        <v>227</v>
      </c>
      <c r="D2117" s="15">
        <v>2009</v>
      </c>
      <c r="E2117" s="16" cm="1">
        <f t="array" ref="E2117:I2117">VLOOKUP(Merged_Sheet!A2117,GDP!A2117:I4807,{5,6,7,8,9},0)</f>
        <v>192000000000</v>
      </c>
      <c r="F2117" s="16">
        <v>192000000000</v>
      </c>
      <c r="G2117" s="12">
        <v>4.4999999999999998E-2</v>
      </c>
      <c r="H2117" s="12">
        <v>1704</v>
      </c>
      <c r="I2117" s="12">
        <v>5.3999999999999999E-2</v>
      </c>
      <c r="J2117" s="12" cm="1">
        <f t="array" ref="J2117:R2117">VLOOKUP(Merged_Sheet!A2117,'HUMAN RESOURCES'!A2117:M4807,{5,6,7,8,9,10,11,12,13},0)</f>
        <v>2.5999999999999999E-2</v>
      </c>
      <c r="K2117" s="12">
        <v>1.4999999999999999E-2</v>
      </c>
      <c r="L2117" s="12">
        <v>77</v>
      </c>
      <c r="M2117" s="12">
        <v>73</v>
      </c>
      <c r="N2117" s="12">
        <v>0.373</v>
      </c>
      <c r="O2117" s="12">
        <v>0.59199999999999997</v>
      </c>
      <c r="P2117" s="12">
        <v>3.5000000000000003E-2</v>
      </c>
      <c r="Q2117" s="12">
        <v>19561477</v>
      </c>
      <c r="R2117" s="12">
        <v>0.54500000000000004</v>
      </c>
      <c r="S2117" s="17" cm="1">
        <f t="array" ref="S2117:T2117">VLOOKUP(Merged_Sheet!A2117,Merged_Sheet!A2117:F4807,{5,6},0)</f>
        <v>192000000000</v>
      </c>
      <c r="T2117" s="17">
        <v>192000000000</v>
      </c>
      <c r="U2117" s="12" cm="1">
        <f t="array" ref="U2117:Z2117">VLOOKUP(Merged_Sheet!A2117,BUSINESS!A2117:J4807,{5,6,7,8,9,10},0)</f>
        <v>0.433</v>
      </c>
      <c r="V2117" s="12">
        <v>43</v>
      </c>
      <c r="W2117" s="12">
        <v>0</v>
      </c>
      <c r="X2117" s="12">
        <v>336</v>
      </c>
      <c r="Y2117" s="12">
        <v>0.115</v>
      </c>
      <c r="Z2117" s="12">
        <v>0.31900000000000001</v>
      </c>
      <c r="AA2117" s="17" cm="1">
        <f t="array" ref="AA2117:AB2117">VLOOKUP(Merged_Sheet!A2117,Merged_Sheet!A2117:F4807,{5,6},0)</f>
        <v>192000000000</v>
      </c>
      <c r="AB2117" s="17">
        <v>192000000000</v>
      </c>
      <c r="AC2117" s="16">
        <f t="shared" si="199"/>
        <v>9815.2097615123839</v>
      </c>
      <c r="AD2117" s="12">
        <f t="shared" si="200"/>
        <v>9815.2097615123839</v>
      </c>
      <c r="AE2117" s="12">
        <f t="shared" si="201"/>
        <v>9815.2097615123839</v>
      </c>
      <c r="AF2117" s="12">
        <f t="shared" si="202"/>
        <v>9815.2097615123839</v>
      </c>
      <c r="AG2117" s="12">
        <f t="shared" si="203"/>
        <v>0.45499999999999996</v>
      </c>
    </row>
    <row r="2118" spans="1:33" ht="14.5" x14ac:dyDescent="0.35">
      <c r="A2118" s="12" t="str">
        <f t="shared" si="198"/>
        <v>Singapore-Asia-2010</v>
      </c>
      <c r="B2118" s="13" t="s">
        <v>60</v>
      </c>
      <c r="C2118" s="14" t="s">
        <v>227</v>
      </c>
      <c r="D2118" s="15">
        <v>2010</v>
      </c>
      <c r="E2118" s="16" cm="1">
        <f t="array" ref="E2118:I2118">VLOOKUP(Merged_Sheet!A2118,GDP!A2118:I4808,{5,6,7,8,9},0)</f>
        <v>236000000000</v>
      </c>
      <c r="F2118" s="16">
        <v>236000000000</v>
      </c>
      <c r="G2118" s="12">
        <v>4.1000000000000002E-2</v>
      </c>
      <c r="H2118" s="12">
        <v>1893</v>
      </c>
      <c r="I2118" s="12">
        <v>5.3999999999999999E-2</v>
      </c>
      <c r="J2118" s="12" cm="1">
        <f t="array" ref="J2118:R2118">VLOOKUP(Merged_Sheet!A2118,'HUMAN RESOURCES'!A2118:M4808,{5,6,7,8,9,10,11,12,13},0)</f>
        <v>0.03</v>
      </c>
      <c r="K2118" s="12">
        <v>1.9E-2</v>
      </c>
      <c r="L2118" s="12">
        <v>75</v>
      </c>
      <c r="M2118" s="12">
        <v>71</v>
      </c>
      <c r="N2118" s="12">
        <v>0.36799999999999999</v>
      </c>
      <c r="O2118" s="12">
        <v>0.6</v>
      </c>
      <c r="P2118" s="12">
        <v>3.3000000000000002E-2</v>
      </c>
      <c r="Q2118" s="12">
        <v>5661000</v>
      </c>
      <c r="R2118" s="12">
        <v>0.81699999999999995</v>
      </c>
      <c r="S2118" s="17" cm="1">
        <f t="array" ref="S2118:T2118">VLOOKUP(Merged_Sheet!A2118,Merged_Sheet!A2118:F4808,{5,6},0)</f>
        <v>236000000000</v>
      </c>
      <c r="T2118" s="17">
        <v>236000000000</v>
      </c>
      <c r="U2118" s="12" cm="1">
        <f t="array" ref="U2118:Z2118">VLOOKUP(Merged_Sheet!A2118,BUSINESS!A2118:J4808,{5,6,7,8,9,10},0)</f>
        <v>0.311</v>
      </c>
      <c r="V2118" s="12">
        <v>13</v>
      </c>
      <c r="W2118" s="12">
        <v>0</v>
      </c>
      <c r="X2118" s="12">
        <v>136</v>
      </c>
      <c r="Y2118" s="12">
        <v>0.2</v>
      </c>
      <c r="Z2118" s="12">
        <v>0.84399999999999997</v>
      </c>
      <c r="AA2118" s="17" cm="1">
        <f t="array" ref="AA2118:AB2118">VLOOKUP(Merged_Sheet!A2118,Merged_Sheet!A2118:F4808,{5,6},0)</f>
        <v>236000000000</v>
      </c>
      <c r="AB2118" s="17">
        <v>236000000000</v>
      </c>
      <c r="AC2118" s="16">
        <f t="shared" si="199"/>
        <v>41688.74757110051</v>
      </c>
      <c r="AD2118" s="12">
        <f t="shared" si="200"/>
        <v>41688.74757110051</v>
      </c>
      <c r="AE2118" s="12">
        <f t="shared" si="201"/>
        <v>41688.74757110051</v>
      </c>
      <c r="AF2118" s="12">
        <f t="shared" si="202"/>
        <v>41688.74757110051</v>
      </c>
      <c r="AG2118" s="12">
        <f t="shared" si="203"/>
        <v>0.18300000000000005</v>
      </c>
    </row>
    <row r="2119" spans="1:33" ht="14.5" x14ac:dyDescent="0.35">
      <c r="A2119" s="12" t="str">
        <f t="shared" si="198"/>
        <v>Singapore-Asia-2011</v>
      </c>
      <c r="B2119" s="13" t="s">
        <v>60</v>
      </c>
      <c r="C2119" s="14" t="s">
        <v>227</v>
      </c>
      <c r="D2119" s="15">
        <v>2011</v>
      </c>
      <c r="E2119" s="16" cm="1">
        <f t="array" ref="E2119:I2119">VLOOKUP(Merged_Sheet!A2119,GDP!A2119:I4809,{5,6,7,8,9},0)</f>
        <v>274000000000</v>
      </c>
      <c r="F2119" s="16">
        <v>274000000000</v>
      </c>
      <c r="G2119" s="12">
        <v>4.2000000000000003E-2</v>
      </c>
      <c r="H2119" s="12">
        <v>2144</v>
      </c>
      <c r="I2119" s="12">
        <v>5.3999999999999999E-2</v>
      </c>
      <c r="J2119" s="12" cm="1">
        <f t="array" ref="J2119:R2119">VLOOKUP(Merged_Sheet!A2119,'HUMAN RESOURCES'!A2119:M4809,{5,6,7,8,9,10,11,12,13},0)</f>
        <v>3.4000000000000002E-2</v>
      </c>
      <c r="K2119" s="12">
        <v>5.1999999999999998E-2</v>
      </c>
      <c r="L2119" s="12">
        <v>63</v>
      </c>
      <c r="M2119" s="12">
        <v>61</v>
      </c>
      <c r="N2119" s="12">
        <v>0.442</v>
      </c>
      <c r="O2119" s="12">
        <v>0.53200000000000003</v>
      </c>
      <c r="P2119" s="12">
        <v>2.5999999999999999E-2</v>
      </c>
      <c r="Q2119" s="12">
        <v>21182162</v>
      </c>
      <c r="R2119" s="12">
        <v>0.3</v>
      </c>
      <c r="S2119" s="17" cm="1">
        <f t="array" ref="S2119:T2119">VLOOKUP(Merged_Sheet!A2119,Merged_Sheet!A2119:F4809,{5,6},0)</f>
        <v>274000000000</v>
      </c>
      <c r="T2119" s="17">
        <v>274000000000</v>
      </c>
      <c r="U2119" s="12" cm="1">
        <f t="array" ref="U2119:Z2119">VLOOKUP(Merged_Sheet!A2119,BUSINESS!A2119:J4809,{5,6,7,8,9,10},0)</f>
        <v>0.47899999999999998</v>
      </c>
      <c r="V2119" s="12">
        <v>63</v>
      </c>
      <c r="W2119" s="12">
        <v>0</v>
      </c>
      <c r="X2119" s="12">
        <v>248</v>
      </c>
      <c r="Y2119" s="12">
        <v>0.05</v>
      </c>
      <c r="Z2119" s="12">
        <v>0.20499999999999999</v>
      </c>
      <c r="AA2119" s="17" cm="1">
        <f t="array" ref="AA2119:AB2119">VLOOKUP(Merged_Sheet!A2119,Merged_Sheet!A2119:F4809,{5,6},0)</f>
        <v>274000000000</v>
      </c>
      <c r="AB2119" s="17">
        <v>274000000000</v>
      </c>
      <c r="AC2119" s="16">
        <f t="shared" si="199"/>
        <v>12935.412353092192</v>
      </c>
      <c r="AD2119" s="12">
        <f t="shared" si="200"/>
        <v>12935.412353092192</v>
      </c>
      <c r="AE2119" s="12">
        <f t="shared" si="201"/>
        <v>12935.412353092192</v>
      </c>
      <c r="AF2119" s="12">
        <f t="shared" si="202"/>
        <v>12935.412353092192</v>
      </c>
      <c r="AG2119" s="12">
        <f t="shared" si="203"/>
        <v>0.7</v>
      </c>
    </row>
    <row r="2120" spans="1:33" ht="14.5" x14ac:dyDescent="0.35">
      <c r="A2120" s="12" t="str">
        <f t="shared" si="198"/>
        <v>Singapore-Asia-2012</v>
      </c>
      <c r="B2120" s="13" t="s">
        <v>60</v>
      </c>
      <c r="C2120" s="14" t="s">
        <v>227</v>
      </c>
      <c r="D2120" s="15">
        <v>2012</v>
      </c>
      <c r="E2120" s="16" cm="1">
        <f t="array" ref="E2120:I2120">VLOOKUP(Merged_Sheet!A2120,GDP!A2120:I4810,{5,6,7,8,9},0)</f>
        <v>287000000000</v>
      </c>
      <c r="F2120" s="16">
        <v>287000000000</v>
      </c>
      <c r="G2120" s="12">
        <v>4.7E-2</v>
      </c>
      <c r="H2120" s="12">
        <v>2426</v>
      </c>
      <c r="I2120" s="12">
        <v>5.3999999999999999E-2</v>
      </c>
      <c r="J2120" s="12" cm="1">
        <f t="array" ref="J2120:R2120">VLOOKUP(Merged_Sheet!A2120,'HUMAN RESOURCES'!A2120:M4810,{5,6,7,8,9,10,11,12,13},0)</f>
        <v>3.4000000000000002E-2</v>
      </c>
      <c r="K2120" s="12">
        <v>3.2000000000000001E-2</v>
      </c>
      <c r="L2120" s="12">
        <v>72</v>
      </c>
      <c r="M2120" s="12">
        <v>66</v>
      </c>
      <c r="N2120" s="12">
        <v>0.41699999999999998</v>
      </c>
      <c r="O2120" s="12">
        <v>0.54800000000000004</v>
      </c>
      <c r="P2120" s="12">
        <v>3.4000000000000002E-2</v>
      </c>
      <c r="Q2120" s="12">
        <v>28740630</v>
      </c>
      <c r="R2120" s="12">
        <v>0.68899999999999995</v>
      </c>
      <c r="S2120" s="17" cm="1">
        <f t="array" ref="S2120:T2120">VLOOKUP(Merged_Sheet!A2120,Merged_Sheet!A2120:F4810,{5,6},0)</f>
        <v>287000000000</v>
      </c>
      <c r="T2120" s="17">
        <v>287000000000</v>
      </c>
      <c r="U2120" s="12" cm="1">
        <f t="array" ref="U2120:Z2120">VLOOKUP(Merged_Sheet!A2120,BUSINESS!A2120:J4810,{5,6,7,8,9,10},0)</f>
        <v>0.27800000000000002</v>
      </c>
      <c r="V2120" s="12">
        <v>32</v>
      </c>
      <c r="W2120" s="12">
        <v>0</v>
      </c>
      <c r="X2120" s="12">
        <v>312</v>
      </c>
      <c r="Y2120" s="12">
        <v>8.9999999999999993E-3</v>
      </c>
      <c r="Z2120" s="12">
        <v>0.48799999999999999</v>
      </c>
      <c r="AA2120" s="17" cm="1">
        <f t="array" ref="AA2120:AB2120">VLOOKUP(Merged_Sheet!A2120,Merged_Sheet!A2120:F4810,{5,6},0)</f>
        <v>287000000000</v>
      </c>
      <c r="AB2120" s="17">
        <v>287000000000</v>
      </c>
      <c r="AC2120" s="16">
        <f t="shared" si="199"/>
        <v>9985.8632187255462</v>
      </c>
      <c r="AD2120" s="12">
        <f t="shared" si="200"/>
        <v>9985.8632187255462</v>
      </c>
      <c r="AE2120" s="12">
        <f t="shared" si="201"/>
        <v>9985.8632187255462</v>
      </c>
      <c r="AF2120" s="12">
        <f t="shared" si="202"/>
        <v>9985.8632187255462</v>
      </c>
      <c r="AG2120" s="12">
        <f t="shared" si="203"/>
        <v>0.31100000000000005</v>
      </c>
    </row>
    <row r="2121" spans="1:33" ht="14.5" x14ac:dyDescent="0.35">
      <c r="A2121" s="12" t="str">
        <f t="shared" si="198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6" cm="1">
        <f t="array" ref="E2121:I2121">VLOOKUP(Merged_Sheet!A2121,GDP!A2121:I4811,{5,6,7,8,9},0)</f>
        <v>0</v>
      </c>
      <c r="F2121" s="16">
        <v>0</v>
      </c>
      <c r="G2121" s="12">
        <v>0</v>
      </c>
      <c r="H2121" s="12">
        <v>0</v>
      </c>
      <c r="I2121" s="12">
        <v>0</v>
      </c>
      <c r="J2121" s="12" cm="1">
        <f t="array" ref="J2121:R2121">VLOOKUP(Merged_Sheet!A2121,'HUMAN RESOURCES'!A2121:M4811,{5,6,7,8,9,10,11,12,13},0)</f>
        <v>1.2999999999999999E-2</v>
      </c>
      <c r="K2121" s="12">
        <v>0.01</v>
      </c>
      <c r="L2121" s="12">
        <v>81</v>
      </c>
      <c r="M2121" s="12">
        <v>76</v>
      </c>
      <c r="N2121" s="12">
        <v>0.25700000000000001</v>
      </c>
      <c r="O2121" s="12">
        <v>0.66200000000000003</v>
      </c>
      <c r="P2121" s="12">
        <v>8.1000000000000003E-2</v>
      </c>
      <c r="Q2121" s="12">
        <v>4186088</v>
      </c>
      <c r="R2121" s="12">
        <v>0.86899999999999999</v>
      </c>
      <c r="S2121" s="17" cm="1">
        <f t="array" ref="S2121:T2121">VLOOKUP(Merged_Sheet!A2121,Merged_Sheet!A2121:F4811,{5,6},0)</f>
        <v>0</v>
      </c>
      <c r="T2121" s="17">
        <v>0</v>
      </c>
      <c r="U2121" s="12" cm="1">
        <f t="array" ref="U2121:Z2121">VLOOKUP(Merged_Sheet!A2121,BUSINESS!A2121:J4811,{5,6,7,8,9,10},0)</f>
        <v>0.36</v>
      </c>
      <c r="V2121" s="12">
        <v>11</v>
      </c>
      <c r="W2121" s="12">
        <v>0</v>
      </c>
      <c r="X2121" s="12">
        <v>180</v>
      </c>
      <c r="Y2121" s="12">
        <v>0.22500000000000001</v>
      </c>
      <c r="Z2121" s="12">
        <v>0.34100000000000003</v>
      </c>
      <c r="AA2121" s="17" cm="1">
        <f t="array" ref="AA2121:AB2121">VLOOKUP(Merged_Sheet!A2121,Merged_Sheet!A2121:F4811,{5,6},0)</f>
        <v>0</v>
      </c>
      <c r="AB2121" s="17">
        <v>0</v>
      </c>
      <c r="AC2121" s="16">
        <f t="shared" si="199"/>
        <v>0</v>
      </c>
      <c r="AD2121" s="12">
        <f t="shared" si="200"/>
        <v>0</v>
      </c>
      <c r="AE2121" s="12">
        <f t="shared" si="201"/>
        <v>0</v>
      </c>
      <c r="AF2121" s="12">
        <f t="shared" si="202"/>
        <v>0</v>
      </c>
      <c r="AG2121" s="12">
        <f t="shared" si="203"/>
        <v>0.13100000000000001</v>
      </c>
    </row>
    <row r="2122" spans="1:33" ht="14.5" x14ac:dyDescent="0.35">
      <c r="A2122" s="12" t="str">
        <f t="shared" si="198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6" cm="1">
        <f t="array" ref="E2122:I2122">VLOOKUP(Merged_Sheet!A2122,GDP!A2122:I4812,{5,6,7,8,9},0)</f>
        <v>0</v>
      </c>
      <c r="F2122" s="16">
        <v>0</v>
      </c>
      <c r="G2122" s="12">
        <v>0</v>
      </c>
      <c r="H2122" s="12">
        <v>0</v>
      </c>
      <c r="I2122" s="12">
        <v>0</v>
      </c>
      <c r="J2122" s="12" cm="1">
        <f t="array" ref="J2122:R2122">VLOOKUP(Merged_Sheet!A2122,'HUMAN RESOURCES'!A2122:M4812,{5,6,7,8,9,10,11,12,13},0)</f>
        <v>1.2999999999999999E-2</v>
      </c>
      <c r="K2122" s="12">
        <v>8.0000000000000002E-3</v>
      </c>
      <c r="L2122" s="12">
        <v>79</v>
      </c>
      <c r="M2122" s="12">
        <v>77</v>
      </c>
      <c r="N2122" s="12">
        <v>0.161</v>
      </c>
      <c r="O2122" s="12">
        <v>0.82699999999999996</v>
      </c>
      <c r="P2122" s="12">
        <v>1.2E-2</v>
      </c>
      <c r="Q2122" s="12">
        <v>1359114</v>
      </c>
      <c r="R2122" s="12">
        <v>0.98299999999999998</v>
      </c>
      <c r="S2122" s="17" cm="1">
        <f t="array" ref="S2122:T2122">VLOOKUP(Merged_Sheet!A2122,Merged_Sheet!A2122:F4812,{5,6},0)</f>
        <v>0</v>
      </c>
      <c r="T2122" s="17">
        <v>0</v>
      </c>
      <c r="U2122" s="12" cm="1">
        <f t="array" ref="U2122:Z2122">VLOOKUP(Merged_Sheet!A2122,BUSINESS!A2122:J4812,{5,6,7,8,9,10},0)</f>
        <v>0.113</v>
      </c>
      <c r="V2122" s="12">
        <v>7</v>
      </c>
      <c r="W2122" s="12">
        <v>0</v>
      </c>
      <c r="X2122" s="12">
        <v>36</v>
      </c>
      <c r="Y2122" s="12">
        <v>0.443</v>
      </c>
      <c r="Z2122" s="12">
        <v>1.052</v>
      </c>
      <c r="AA2122" s="17" cm="1">
        <f t="array" ref="AA2122:AB2122">VLOOKUP(Merged_Sheet!A2122,Merged_Sheet!A2122:F4812,{5,6},0)</f>
        <v>0</v>
      </c>
      <c r="AB2122" s="17">
        <v>0</v>
      </c>
      <c r="AC2122" s="16">
        <f t="shared" si="199"/>
        <v>0</v>
      </c>
      <c r="AD2122" s="12">
        <f t="shared" si="200"/>
        <v>0</v>
      </c>
      <c r="AE2122" s="12">
        <f t="shared" si="201"/>
        <v>0</v>
      </c>
      <c r="AF2122" s="12">
        <f t="shared" si="202"/>
        <v>0</v>
      </c>
      <c r="AG2122" s="12">
        <f t="shared" si="203"/>
        <v>1.7000000000000015E-2</v>
      </c>
    </row>
    <row r="2123" spans="1:33" ht="14.5" x14ac:dyDescent="0.35">
      <c r="A2123" s="12" t="str">
        <f t="shared" si="198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6" cm="1">
        <f t="array" ref="E2123:I2123">VLOOKUP(Merged_Sheet!A2123,GDP!A2123:I4813,{5,6,7,8,9},0)</f>
        <v>0</v>
      </c>
      <c r="F2123" s="16">
        <v>0</v>
      </c>
      <c r="G2123" s="12">
        <v>0</v>
      </c>
      <c r="H2123" s="12">
        <v>0</v>
      </c>
      <c r="I2123" s="12">
        <v>0</v>
      </c>
      <c r="J2123" s="12" cm="1">
        <f t="array" ref="J2123:R2123">VLOOKUP(Merged_Sheet!A2123,'HUMAN RESOURCES'!A2123:M4813,{5,6,7,8,9,10,11,12,13},0)</f>
        <v>1.6E-2</v>
      </c>
      <c r="K2123" s="12">
        <v>8.0000000000000002E-3</v>
      </c>
      <c r="L2123" s="12">
        <v>77</v>
      </c>
      <c r="M2123" s="12">
        <v>75</v>
      </c>
      <c r="N2123" s="12">
        <v>0.14899999999999999</v>
      </c>
      <c r="O2123" s="12">
        <v>0.84699999999999998</v>
      </c>
      <c r="P2123" s="12">
        <v>4.0000000000000001E-3</v>
      </c>
      <c r="Q2123" s="12">
        <v>6798635</v>
      </c>
      <c r="R2123" s="12">
        <v>0.83399999999999996</v>
      </c>
      <c r="S2123" s="17" cm="1">
        <f t="array" ref="S2123:T2123">VLOOKUP(Merged_Sheet!A2123,Merged_Sheet!A2123:F4813,{5,6},0)</f>
        <v>0</v>
      </c>
      <c r="T2123" s="17">
        <v>0</v>
      </c>
      <c r="U2123" s="12" cm="1">
        <f t="array" ref="U2123:Z2123">VLOOKUP(Merged_Sheet!A2123,BUSINESS!A2123:J4813,{5,6,7,8,9,10},0)</f>
        <v>0.14399999999999999</v>
      </c>
      <c r="V2123" s="12">
        <v>18</v>
      </c>
      <c r="W2123" s="12">
        <v>0</v>
      </c>
      <c r="X2123" s="12">
        <v>12</v>
      </c>
      <c r="Y2123" s="12">
        <v>0.63</v>
      </c>
      <c r="Z2123" s="12">
        <v>1.3759999999999999</v>
      </c>
      <c r="AA2123" s="17" cm="1">
        <f t="array" ref="AA2123:AB2123">VLOOKUP(Merged_Sheet!A2123,Merged_Sheet!A2123:F4813,{5,6},0)</f>
        <v>0</v>
      </c>
      <c r="AB2123" s="17">
        <v>0</v>
      </c>
      <c r="AC2123" s="16">
        <f t="shared" si="199"/>
        <v>0</v>
      </c>
      <c r="AD2123" s="12">
        <f t="shared" si="200"/>
        <v>0</v>
      </c>
      <c r="AE2123" s="12">
        <f t="shared" si="201"/>
        <v>0</v>
      </c>
      <c r="AF2123" s="12">
        <f t="shared" si="202"/>
        <v>0</v>
      </c>
      <c r="AG2123" s="12">
        <f t="shared" si="203"/>
        <v>0.16600000000000004</v>
      </c>
    </row>
    <row r="2124" spans="1:33" ht="14.5" x14ac:dyDescent="0.35">
      <c r="A2124" s="12" t="str">
        <f t="shared" si="198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6" cm="1">
        <f t="array" ref="E2124:I2124">VLOOKUP(Merged_Sheet!A2124,GDP!A2124:I4814,{5,6,7,8,9},0)</f>
        <v>0</v>
      </c>
      <c r="F2124" s="16">
        <v>0</v>
      </c>
      <c r="G2124" s="12">
        <v>0</v>
      </c>
      <c r="H2124" s="12">
        <v>0</v>
      </c>
      <c r="I2124" s="12">
        <v>0</v>
      </c>
      <c r="J2124" s="12" cm="1">
        <f t="array" ref="J2124:R2124">VLOOKUP(Merged_Sheet!A2124,'HUMAN RESOURCES'!A2124:M4814,{5,6,7,8,9,10,11,12,13},0)</f>
        <v>1.7000000000000001E-2</v>
      </c>
      <c r="K2124" s="12">
        <v>8.0000000000000002E-3</v>
      </c>
      <c r="L2124" s="12">
        <v>77</v>
      </c>
      <c r="M2124" s="12">
        <v>75</v>
      </c>
      <c r="N2124" s="12">
        <v>0.217</v>
      </c>
      <c r="O2124" s="12">
        <v>0.76300000000000001</v>
      </c>
      <c r="P2124" s="12">
        <v>2.1000000000000001E-2</v>
      </c>
      <c r="Q2124" s="12">
        <v>1116038</v>
      </c>
      <c r="R2124" s="12">
        <v>0.88500000000000001</v>
      </c>
      <c r="S2124" s="17" cm="1">
        <f t="array" ref="S2124:T2124">VLOOKUP(Merged_Sheet!A2124,Merged_Sheet!A2124:F4814,{5,6},0)</f>
        <v>0</v>
      </c>
      <c r="T2124" s="17">
        <v>0</v>
      </c>
      <c r="U2124" s="12" cm="1">
        <f t="array" ref="U2124:Z2124">VLOOKUP(Merged_Sheet!A2124,BUSINESS!A2124:J4814,{5,6,7,8,9,10},0)</f>
        <v>0.13500000000000001</v>
      </c>
      <c r="V2124" s="12">
        <v>9</v>
      </c>
      <c r="W2124" s="12">
        <v>0</v>
      </c>
      <c r="X2124" s="12">
        <v>36</v>
      </c>
      <c r="Y2124" s="12">
        <v>0.52</v>
      </c>
      <c r="Z2124" s="12">
        <v>1.2909999999999999</v>
      </c>
      <c r="AA2124" s="17" cm="1">
        <f t="array" ref="AA2124:AB2124">VLOOKUP(Merged_Sheet!A2124,Merged_Sheet!A2124:F4814,{5,6},0)</f>
        <v>0</v>
      </c>
      <c r="AB2124" s="17">
        <v>0</v>
      </c>
      <c r="AC2124" s="16">
        <f t="shared" si="199"/>
        <v>0</v>
      </c>
      <c r="AD2124" s="12">
        <f t="shared" si="200"/>
        <v>0</v>
      </c>
      <c r="AE2124" s="12">
        <f t="shared" si="201"/>
        <v>0</v>
      </c>
      <c r="AF2124" s="12">
        <f t="shared" si="202"/>
        <v>0</v>
      </c>
      <c r="AG2124" s="12">
        <f t="shared" si="203"/>
        <v>0.11499999999999999</v>
      </c>
    </row>
    <row r="2125" spans="1:33" ht="14.5" x14ac:dyDescent="0.35">
      <c r="A2125" s="12" t="str">
        <f t="shared" si="198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6" cm="1">
        <f t="array" ref="E2125:I2125">VLOOKUP(Merged_Sheet!A2125,GDP!A2125:I4815,{5,6,7,8,9},0)</f>
        <v>0</v>
      </c>
      <c r="F2125" s="16">
        <v>0</v>
      </c>
      <c r="G2125" s="12">
        <v>0</v>
      </c>
      <c r="H2125" s="12">
        <v>0</v>
      </c>
      <c r="I2125" s="12">
        <v>0</v>
      </c>
      <c r="J2125" s="12" cm="1">
        <f t="array" ref="J2125:R2125">VLOOKUP(Merged_Sheet!A2125,'HUMAN RESOURCES'!A2125:M4815,{5,6,7,8,9,10,11,12,13},0)</f>
        <v>1.9E-2</v>
      </c>
      <c r="K2125" s="12">
        <v>1.7999999999999999E-2</v>
      </c>
      <c r="L2125" s="12">
        <v>74</v>
      </c>
      <c r="M2125" s="12">
        <v>71</v>
      </c>
      <c r="N2125" s="12">
        <v>0.23899999999999999</v>
      </c>
      <c r="O2125" s="12">
        <v>0.71</v>
      </c>
      <c r="P2125" s="12">
        <v>5.0999999999999997E-2</v>
      </c>
      <c r="Q2125" s="12">
        <v>72660887</v>
      </c>
      <c r="R2125" s="12">
        <v>0.69499999999999995</v>
      </c>
      <c r="S2125" s="17" cm="1">
        <f t="array" ref="S2125:T2125">VLOOKUP(Merged_Sheet!A2125,Merged_Sheet!A2125:F4815,{5,6},0)</f>
        <v>0</v>
      </c>
      <c r="T2125" s="17">
        <v>0</v>
      </c>
      <c r="U2125" s="12" cm="1">
        <f t="array" ref="U2125:Z2125">VLOOKUP(Merged_Sheet!A2125,BUSINESS!A2125:J4815,{5,6,7,8,9,10},0)</f>
        <v>0.442</v>
      </c>
      <c r="V2125" s="12">
        <v>28</v>
      </c>
      <c r="W2125" s="12">
        <v>0</v>
      </c>
      <c r="X2125" s="12">
        <v>344</v>
      </c>
      <c r="Y2125" s="12">
        <v>0.10199999999999999</v>
      </c>
      <c r="Z2125" s="12">
        <v>0.59199999999999997</v>
      </c>
      <c r="AA2125" s="17" cm="1">
        <f t="array" ref="AA2125:AB2125">VLOOKUP(Merged_Sheet!A2125,Merged_Sheet!A2125:F4815,{5,6},0)</f>
        <v>0</v>
      </c>
      <c r="AB2125" s="17">
        <v>0</v>
      </c>
      <c r="AC2125" s="16">
        <f t="shared" si="199"/>
        <v>0</v>
      </c>
      <c r="AD2125" s="12">
        <f t="shared" si="200"/>
        <v>0</v>
      </c>
      <c r="AE2125" s="12">
        <f t="shared" si="201"/>
        <v>0</v>
      </c>
      <c r="AF2125" s="12">
        <f t="shared" si="202"/>
        <v>0</v>
      </c>
      <c r="AG2125" s="12">
        <f t="shared" si="203"/>
        <v>0.30500000000000005</v>
      </c>
    </row>
    <row r="2126" spans="1:33" ht="14.5" x14ac:dyDescent="0.35">
      <c r="A2126" s="12" t="str">
        <f t="shared" si="198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6" cm="1">
        <f t="array" ref="E2126:I2126">VLOOKUP(Merged_Sheet!A2126,GDP!A2126:I4816,{5,6,7,8,9},0)</f>
        <v>0</v>
      </c>
      <c r="F2126" s="16">
        <v>0</v>
      </c>
      <c r="G2126" s="12">
        <v>0</v>
      </c>
      <c r="H2126" s="12">
        <v>0</v>
      </c>
      <c r="I2126" s="12">
        <v>0</v>
      </c>
      <c r="J2126" s="12" cm="1">
        <f t="array" ref="J2126:R2126">VLOOKUP(Merged_Sheet!A2126,'HUMAN RESOURCES'!A2126:M4816,{5,6,7,8,9,10,11,12,13},0)</f>
        <v>2.1000000000000001E-2</v>
      </c>
      <c r="K2126" s="12">
        <v>0.01</v>
      </c>
      <c r="L2126" s="12">
        <v>75</v>
      </c>
      <c r="M2126" s="12">
        <v>73</v>
      </c>
      <c r="N2126" s="12">
        <v>0.254</v>
      </c>
      <c r="O2126" s="12">
        <v>0.72099999999999997</v>
      </c>
      <c r="P2126" s="12">
        <v>2.5000000000000001E-2</v>
      </c>
      <c r="Q2126" s="12">
        <v>2702221</v>
      </c>
      <c r="R2126" s="12">
        <v>0.98199999999999998</v>
      </c>
      <c r="S2126" s="17" cm="1">
        <f t="array" ref="S2126:T2126">VLOOKUP(Merged_Sheet!A2126,Merged_Sheet!A2126:F4816,{5,6},0)</f>
        <v>0</v>
      </c>
      <c r="T2126" s="17">
        <v>0</v>
      </c>
      <c r="U2126" s="12" cm="1">
        <f t="array" ref="U2126:Z2126">VLOOKUP(Merged_Sheet!A2126,BUSINESS!A2126:J4816,{5,6,7,8,9,10},0)</f>
        <v>0.107</v>
      </c>
      <c r="V2126" s="12">
        <v>35</v>
      </c>
      <c r="W2126" s="12">
        <v>0</v>
      </c>
      <c r="X2126" s="12">
        <v>98</v>
      </c>
      <c r="Y2126" s="12">
        <v>0.42</v>
      </c>
      <c r="Z2126" s="12">
        <v>0.55500000000000005</v>
      </c>
      <c r="AA2126" s="17" cm="1">
        <f t="array" ref="AA2126:AB2126">VLOOKUP(Merged_Sheet!A2126,Merged_Sheet!A2126:F4816,{5,6},0)</f>
        <v>0</v>
      </c>
      <c r="AB2126" s="17">
        <v>0</v>
      </c>
      <c r="AC2126" s="16">
        <f t="shared" si="199"/>
        <v>0</v>
      </c>
      <c r="AD2126" s="12">
        <f t="shared" si="200"/>
        <v>0</v>
      </c>
      <c r="AE2126" s="12">
        <f t="shared" si="201"/>
        <v>0</v>
      </c>
      <c r="AF2126" s="12">
        <f t="shared" si="202"/>
        <v>0</v>
      </c>
      <c r="AG2126" s="12">
        <f t="shared" si="203"/>
        <v>1.8000000000000016E-2</v>
      </c>
    </row>
    <row r="2127" spans="1:33" ht="14.5" x14ac:dyDescent="0.35">
      <c r="A2127" s="12" t="str">
        <f t="shared" si="198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6" cm="1">
        <f t="array" ref="E2127:I2127">VLOOKUP(Merged_Sheet!A2127,GDP!A2127:I4817,{5,6,7,8,9},0)</f>
        <v>0</v>
      </c>
      <c r="F2127" s="16">
        <v>0</v>
      </c>
      <c r="G2127" s="12">
        <v>0</v>
      </c>
      <c r="H2127" s="12">
        <v>0</v>
      </c>
      <c r="I2127" s="12">
        <v>0</v>
      </c>
      <c r="J2127" s="12" cm="1">
        <f t="array" ref="J2127:R2127">VLOOKUP(Merged_Sheet!A2127,'HUMAN RESOURCES'!A2127:M4817,{5,6,7,8,9,10,11,12,13},0)</f>
        <v>2.1999999999999999E-2</v>
      </c>
      <c r="K2127" s="12">
        <v>1.6E-2</v>
      </c>
      <c r="L2127" s="12">
        <v>76</v>
      </c>
      <c r="M2127" s="12">
        <v>73</v>
      </c>
      <c r="N2127" s="12">
        <v>0.32</v>
      </c>
      <c r="O2127" s="12">
        <v>0.65</v>
      </c>
      <c r="P2127" s="12">
        <v>0.03</v>
      </c>
      <c r="Q2127" s="12">
        <v>26366358</v>
      </c>
      <c r="R2127" s="12">
        <v>0.81599999999999995</v>
      </c>
      <c r="S2127" s="17" cm="1">
        <f t="array" ref="S2127:T2127">VLOOKUP(Merged_Sheet!A2127,Merged_Sheet!A2127:F4817,{5,6},0)</f>
        <v>0</v>
      </c>
      <c r="T2127" s="17">
        <v>0</v>
      </c>
      <c r="U2127" s="12" cm="1">
        <f t="array" ref="U2127:Z2127">VLOOKUP(Merged_Sheet!A2127,BUSINESS!A2127:J4817,{5,6,7,8,9,10},0)</f>
        <v>0.14499999999999999</v>
      </c>
      <c r="V2127" s="12">
        <v>20</v>
      </c>
      <c r="W2127" s="12">
        <v>0</v>
      </c>
      <c r="X2127" s="12">
        <v>79</v>
      </c>
      <c r="Y2127" s="12">
        <v>0.36</v>
      </c>
      <c r="Z2127" s="12">
        <v>1.365</v>
      </c>
      <c r="AA2127" s="17" cm="1">
        <f t="array" ref="AA2127:AB2127">VLOOKUP(Merged_Sheet!A2127,Merged_Sheet!A2127:F4817,{5,6},0)</f>
        <v>0</v>
      </c>
      <c r="AB2127" s="17">
        <v>0</v>
      </c>
      <c r="AC2127" s="16">
        <f t="shared" si="199"/>
        <v>0</v>
      </c>
      <c r="AD2127" s="12">
        <f t="shared" si="200"/>
        <v>0</v>
      </c>
      <c r="AE2127" s="12">
        <f t="shared" si="201"/>
        <v>0</v>
      </c>
      <c r="AF2127" s="12">
        <f t="shared" si="202"/>
        <v>0</v>
      </c>
      <c r="AG2127" s="12">
        <f t="shared" si="203"/>
        <v>0.18400000000000005</v>
      </c>
    </row>
    <row r="2128" spans="1:33" ht="14.5" x14ac:dyDescent="0.35">
      <c r="A2128" s="12" t="str">
        <f t="shared" si="198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6" cm="1">
        <f t="array" ref="E2128:I2128">VLOOKUP(Merged_Sheet!A2128,GDP!A2128:I4818,{5,6,7,8,9},0)</f>
        <v>0</v>
      </c>
      <c r="F2128" s="16">
        <v>0</v>
      </c>
      <c r="G2128" s="12">
        <v>0</v>
      </c>
      <c r="H2128" s="12">
        <v>0</v>
      </c>
      <c r="I2128" s="12">
        <v>0</v>
      </c>
      <c r="J2128" s="12" cm="1">
        <f t="array" ref="J2128:R2128">VLOOKUP(Merged_Sheet!A2128,'HUMAN RESOURCES'!A2128:M4818,{5,6,7,8,9,10,11,12,13},0)</f>
        <v>2.1999999999999999E-2</v>
      </c>
      <c r="K2128" s="12">
        <v>0.01</v>
      </c>
      <c r="L2128" s="12">
        <v>78</v>
      </c>
      <c r="M2128" s="12">
        <v>73</v>
      </c>
      <c r="N2128" s="12">
        <v>0.311</v>
      </c>
      <c r="O2128" s="12">
        <v>0.66500000000000004</v>
      </c>
      <c r="P2128" s="12">
        <v>2.4E-2</v>
      </c>
      <c r="Q2128" s="12">
        <v>2593523</v>
      </c>
      <c r="R2128" s="12">
        <v>0.74099999999999999</v>
      </c>
      <c r="S2128" s="17" cm="1">
        <f t="array" ref="S2128:T2128">VLOOKUP(Merged_Sheet!A2128,Merged_Sheet!A2128:F4818,{5,6},0)</f>
        <v>0</v>
      </c>
      <c r="T2128" s="17">
        <v>0</v>
      </c>
      <c r="U2128" s="12" cm="1">
        <f t="array" ref="U2128:Z2128">VLOOKUP(Merged_Sheet!A2128,BUSINESS!A2128:J4818,{5,6,7,8,9,10},0)</f>
        <v>0.216</v>
      </c>
      <c r="V2128" s="12">
        <v>14</v>
      </c>
      <c r="W2128" s="12">
        <v>0</v>
      </c>
      <c r="X2128" s="12">
        <v>62</v>
      </c>
      <c r="Y2128" s="12">
        <v>0.2</v>
      </c>
      <c r="Z2128" s="12">
        <v>1.2410000000000001</v>
      </c>
      <c r="AA2128" s="17" cm="1">
        <f t="array" ref="AA2128:AB2128">VLOOKUP(Merged_Sheet!A2128,Merged_Sheet!A2128:F4818,{5,6},0)</f>
        <v>0</v>
      </c>
      <c r="AB2128" s="17">
        <v>0</v>
      </c>
      <c r="AC2128" s="16">
        <f t="shared" si="199"/>
        <v>0</v>
      </c>
      <c r="AD2128" s="12">
        <f t="shared" si="200"/>
        <v>0</v>
      </c>
      <c r="AE2128" s="12">
        <f t="shared" si="201"/>
        <v>0</v>
      </c>
      <c r="AF2128" s="12">
        <f t="shared" si="202"/>
        <v>0</v>
      </c>
      <c r="AG2128" s="12">
        <f t="shared" si="203"/>
        <v>0.25900000000000001</v>
      </c>
    </row>
    <row r="2129" spans="1:33" ht="14.5" x14ac:dyDescent="0.35">
      <c r="A2129" s="12" t="str">
        <f t="shared" si="198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6" cm="1">
        <f t="array" ref="E2129:I2129">VLOOKUP(Merged_Sheet!A2129,GDP!A2129:I4819,{5,6,7,8,9},0)</f>
        <v>0</v>
      </c>
      <c r="F2129" s="16">
        <v>0</v>
      </c>
      <c r="G2129" s="12">
        <v>0</v>
      </c>
      <c r="H2129" s="12">
        <v>0</v>
      </c>
      <c r="I2129" s="12">
        <v>0</v>
      </c>
      <c r="J2129" s="12" cm="1">
        <f t="array" ref="J2129:R2129">VLOOKUP(Merged_Sheet!A2129,'HUMAN RESOURCES'!A2129:M4819,{5,6,7,8,9,10,11,12,13},0)</f>
        <v>2.1999999999999999E-2</v>
      </c>
      <c r="K2129" s="12">
        <v>4.0000000000000001E-3</v>
      </c>
      <c r="L2129" s="12">
        <v>83</v>
      </c>
      <c r="M2129" s="12">
        <v>79</v>
      </c>
      <c r="N2129" s="12">
        <v>0.27400000000000002</v>
      </c>
      <c r="O2129" s="12">
        <v>0.624</v>
      </c>
      <c r="P2129" s="12">
        <v>0.10299999999999999</v>
      </c>
      <c r="Q2129" s="12">
        <v>7308800</v>
      </c>
      <c r="R2129" s="12">
        <v>0.91700000000000004</v>
      </c>
      <c r="S2129" s="17" cm="1">
        <f t="array" ref="S2129:T2129">VLOOKUP(Merged_Sheet!A2129,Merged_Sheet!A2129:F4819,{5,6},0)</f>
        <v>0</v>
      </c>
      <c r="T2129" s="17">
        <v>0</v>
      </c>
      <c r="U2129" s="12" cm="1">
        <f t="array" ref="U2129:Z2129">VLOOKUP(Merged_Sheet!A2129,BUSINESS!A2129:J4819,{5,6,7,8,9,10},0)</f>
        <v>0.33</v>
      </c>
      <c r="V2129" s="12">
        <v>20</v>
      </c>
      <c r="W2129" s="12">
        <v>0</v>
      </c>
      <c r="X2129" s="12">
        <v>230</v>
      </c>
      <c r="Y2129" s="12">
        <v>0.59399999999999997</v>
      </c>
      <c r="Z2129" s="12">
        <v>1.264</v>
      </c>
      <c r="AA2129" s="17" cm="1">
        <f t="array" ref="AA2129:AB2129">VLOOKUP(Merged_Sheet!A2129,Merged_Sheet!A2129:F4819,{5,6},0)</f>
        <v>0</v>
      </c>
      <c r="AB2129" s="17">
        <v>0</v>
      </c>
      <c r="AC2129" s="16">
        <f t="shared" si="199"/>
        <v>0</v>
      </c>
      <c r="AD2129" s="12">
        <f t="shared" si="200"/>
        <v>0</v>
      </c>
      <c r="AE2129" s="12">
        <f t="shared" si="201"/>
        <v>0</v>
      </c>
      <c r="AF2129" s="12">
        <f t="shared" si="202"/>
        <v>0</v>
      </c>
      <c r="AG2129" s="12">
        <f t="shared" si="203"/>
        <v>8.2999999999999963E-2</v>
      </c>
    </row>
    <row r="2130" spans="1:33" ht="14.5" x14ac:dyDescent="0.35">
      <c r="A2130" s="12" t="str">
        <f t="shared" si="198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6" cm="1">
        <f t="array" ref="E2130:I2130">VLOOKUP(Merged_Sheet!A2130,GDP!A2130:I4820,{5,6,7,8,9},0)</f>
        <v>0</v>
      </c>
      <c r="F2130" s="16">
        <v>0</v>
      </c>
      <c r="G2130" s="12">
        <v>0</v>
      </c>
      <c r="H2130" s="12">
        <v>0</v>
      </c>
      <c r="I2130" s="12">
        <v>0</v>
      </c>
      <c r="J2130" s="12" cm="1">
        <f t="array" ref="J2130:R2130">VLOOKUP(Merged_Sheet!A2130,'HUMAN RESOURCES'!A2130:M4820,{5,6,7,8,9,10,11,12,13},0)</f>
        <v>2.5999999999999999E-2</v>
      </c>
      <c r="K2130" s="12">
        <v>1.4E-2</v>
      </c>
      <c r="L2130" s="12">
        <v>77</v>
      </c>
      <c r="M2130" s="12">
        <v>73</v>
      </c>
      <c r="N2130" s="12">
        <v>0.36699999999999999</v>
      </c>
      <c r="O2130" s="12">
        <v>0.59799999999999998</v>
      </c>
      <c r="P2130" s="12">
        <v>3.5999999999999997E-2</v>
      </c>
      <c r="Q2130" s="12">
        <v>20346056</v>
      </c>
      <c r="R2130" s="12">
        <v>0.54900000000000004</v>
      </c>
      <c r="S2130" s="17" cm="1">
        <f t="array" ref="S2130:T2130">VLOOKUP(Merged_Sheet!A2130,Merged_Sheet!A2130:F4820,{5,6},0)</f>
        <v>0</v>
      </c>
      <c r="T2130" s="17">
        <v>0</v>
      </c>
      <c r="U2130" s="12" cm="1">
        <f t="array" ref="U2130:Z2130">VLOOKUP(Merged_Sheet!A2130,BUSINESS!A2130:J4820,{5,6,7,8,9,10},0)</f>
        <v>0.39800000000000002</v>
      </c>
      <c r="V2130" s="12">
        <v>16</v>
      </c>
      <c r="W2130" s="12">
        <v>0</v>
      </c>
      <c r="X2130" s="12">
        <v>336</v>
      </c>
      <c r="Y2130" s="12">
        <v>0.14000000000000001</v>
      </c>
      <c r="Z2130" s="12">
        <v>0.34699999999999998</v>
      </c>
      <c r="AA2130" s="17" cm="1">
        <f t="array" ref="AA2130:AB2130">VLOOKUP(Merged_Sheet!A2130,Merged_Sheet!A2130:F4820,{5,6},0)</f>
        <v>0</v>
      </c>
      <c r="AB2130" s="17">
        <v>0</v>
      </c>
      <c r="AC2130" s="16">
        <f t="shared" si="199"/>
        <v>0</v>
      </c>
      <c r="AD2130" s="12">
        <f t="shared" si="200"/>
        <v>0</v>
      </c>
      <c r="AE2130" s="12">
        <f t="shared" si="201"/>
        <v>0</v>
      </c>
      <c r="AF2130" s="12">
        <f t="shared" si="202"/>
        <v>0</v>
      </c>
      <c r="AG2130" s="12">
        <f t="shared" si="203"/>
        <v>0.45099999999999996</v>
      </c>
    </row>
    <row r="2131" spans="1:33" ht="14.5" x14ac:dyDescent="0.35">
      <c r="A2131" s="12" t="str">
        <f t="shared" si="198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6" cm="1">
        <f t="array" ref="E2131:I2131">VLOOKUP(Merged_Sheet!A2131,GDP!A2131:I4821,{5,6,7,8,9},0)</f>
        <v>0</v>
      </c>
      <c r="F2131" s="16">
        <v>0</v>
      </c>
      <c r="G2131" s="12">
        <v>0</v>
      </c>
      <c r="H2131" s="12">
        <v>0</v>
      </c>
      <c r="I2131" s="12">
        <v>0</v>
      </c>
      <c r="J2131" s="12" cm="1">
        <f t="array" ref="J2131:R2131">VLOOKUP(Merged_Sheet!A2131,'HUMAN RESOURCES'!A2131:M4821,{5,6,7,8,9,10,11,12,13},0)</f>
        <v>0.03</v>
      </c>
      <c r="K2131" s="12">
        <v>1.9E-2</v>
      </c>
      <c r="L2131" s="12">
        <v>75</v>
      </c>
      <c r="M2131" s="12">
        <v>72</v>
      </c>
      <c r="N2131" s="12">
        <v>0.36199999999999999</v>
      </c>
      <c r="O2131" s="12">
        <v>0.60499999999999998</v>
      </c>
      <c r="P2131" s="12">
        <v>3.3000000000000002E-2</v>
      </c>
      <c r="Q2131" s="12">
        <v>5786000</v>
      </c>
      <c r="R2131" s="12">
        <v>0.82</v>
      </c>
      <c r="S2131" s="17" cm="1">
        <f t="array" ref="S2131:T2131">VLOOKUP(Merged_Sheet!A2131,Merged_Sheet!A2131:F4821,{5,6},0)</f>
        <v>0</v>
      </c>
      <c r="T2131" s="17">
        <v>0</v>
      </c>
      <c r="U2131" s="12" cm="1">
        <f t="array" ref="U2131:Z2131">VLOOKUP(Merged_Sheet!A2131,BUSINESS!A2131:J4821,{5,6,7,8,9,10},0)</f>
        <v>0.311</v>
      </c>
      <c r="V2131" s="12">
        <v>13</v>
      </c>
      <c r="W2131" s="12">
        <v>0</v>
      </c>
      <c r="X2131" s="12">
        <v>136</v>
      </c>
      <c r="Y2131" s="12">
        <v>0.23</v>
      </c>
      <c r="Z2131" s="12">
        <v>0.89900000000000002</v>
      </c>
      <c r="AA2131" s="17" cm="1">
        <f t="array" ref="AA2131:AB2131">VLOOKUP(Merged_Sheet!A2131,Merged_Sheet!A2131:F4821,{5,6},0)</f>
        <v>0</v>
      </c>
      <c r="AB2131" s="17">
        <v>0</v>
      </c>
      <c r="AC2131" s="16">
        <f t="shared" si="199"/>
        <v>0</v>
      </c>
      <c r="AD2131" s="12">
        <f t="shared" si="200"/>
        <v>0</v>
      </c>
      <c r="AE2131" s="12">
        <f t="shared" si="201"/>
        <v>0</v>
      </c>
      <c r="AF2131" s="12">
        <f t="shared" si="202"/>
        <v>0</v>
      </c>
      <c r="AG2131" s="12">
        <f t="shared" si="203"/>
        <v>0.18000000000000005</v>
      </c>
    </row>
    <row r="2132" spans="1:33" ht="14.5" x14ac:dyDescent="0.35">
      <c r="A2132" s="12" t="str">
        <f t="shared" si="198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6" cm="1">
        <f t="array" ref="E2132:I2132">VLOOKUP(Merged_Sheet!A2132,GDP!A2132:I4822,{5,6,7,8,9},0)</f>
        <v>0</v>
      </c>
      <c r="F2132" s="16">
        <v>0</v>
      </c>
      <c r="G2132" s="12">
        <v>0</v>
      </c>
      <c r="H2132" s="12">
        <v>0</v>
      </c>
      <c r="I2132" s="12">
        <v>0</v>
      </c>
      <c r="J2132" s="12" cm="1">
        <f t="array" ref="J2132:R2132">VLOOKUP(Merged_Sheet!A2132,'HUMAN RESOURCES'!A2132:M4822,{5,6,7,8,9,10,11,12,13},0)</f>
        <v>3.3000000000000002E-2</v>
      </c>
      <c r="K2132" s="12">
        <v>0.05</v>
      </c>
      <c r="L2132" s="12">
        <v>63</v>
      </c>
      <c r="M2132" s="12">
        <v>61</v>
      </c>
      <c r="N2132" s="12">
        <v>0.434</v>
      </c>
      <c r="O2132" s="12">
        <v>0.53900000000000003</v>
      </c>
      <c r="P2132" s="12">
        <v>2.7E-2</v>
      </c>
      <c r="Q2132" s="12">
        <v>21703571</v>
      </c>
      <c r="R2132" s="12">
        <v>0.30599999999999999</v>
      </c>
      <c r="S2132" s="17" cm="1">
        <f t="array" ref="S2132:T2132">VLOOKUP(Merged_Sheet!A2132,Merged_Sheet!A2132:F4822,{5,6},0)</f>
        <v>0</v>
      </c>
      <c r="T2132" s="17">
        <v>0</v>
      </c>
      <c r="U2132" s="12" cm="1">
        <f t="array" ref="U2132:Z2132">VLOOKUP(Merged_Sheet!A2132,BUSINESS!A2132:J4822,{5,6,7,8,9,10},0)</f>
        <v>0.47799999999999998</v>
      </c>
      <c r="V2132" s="12">
        <v>13</v>
      </c>
      <c r="W2132" s="12">
        <v>0</v>
      </c>
      <c r="X2132" s="12">
        <v>248</v>
      </c>
      <c r="Y2132" s="12">
        <v>6.9000000000000006E-2</v>
      </c>
      <c r="Z2132" s="12">
        <v>0.29699999999999999</v>
      </c>
      <c r="AA2132" s="17" cm="1">
        <f t="array" ref="AA2132:AB2132">VLOOKUP(Merged_Sheet!A2132,Merged_Sheet!A2132:F4822,{5,6},0)</f>
        <v>0</v>
      </c>
      <c r="AB2132" s="17">
        <v>0</v>
      </c>
      <c r="AC2132" s="16">
        <f t="shared" si="199"/>
        <v>0</v>
      </c>
      <c r="AD2132" s="12">
        <f t="shared" si="200"/>
        <v>0</v>
      </c>
      <c r="AE2132" s="12">
        <f t="shared" si="201"/>
        <v>0</v>
      </c>
      <c r="AF2132" s="12">
        <f t="shared" si="202"/>
        <v>0</v>
      </c>
      <c r="AG2132" s="12">
        <f t="shared" si="203"/>
        <v>0.69399999999999995</v>
      </c>
    </row>
    <row r="2133" spans="1:33" ht="14.5" x14ac:dyDescent="0.35">
      <c r="A2133" s="12" t="str">
        <f t="shared" si="198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6" cm="1">
        <f t="array" ref="E2133:I2133">VLOOKUP(Merged_Sheet!A2133,GDP!A2133:I4823,{5,6,7,8,9},0)</f>
        <v>0</v>
      </c>
      <c r="F2133" s="16">
        <v>0</v>
      </c>
      <c r="G2133" s="12">
        <v>0</v>
      </c>
      <c r="H2133" s="12">
        <v>0</v>
      </c>
      <c r="I2133" s="12">
        <v>0</v>
      </c>
      <c r="J2133" s="12" cm="1">
        <f t="array" ref="J2133:R2133">VLOOKUP(Merged_Sheet!A2133,'HUMAN RESOURCES'!A2133:M4823,{5,6,7,8,9,10,11,12,13},0)</f>
        <v>3.3000000000000002E-2</v>
      </c>
      <c r="K2133" s="12">
        <v>3.1E-2</v>
      </c>
      <c r="L2133" s="12">
        <v>72</v>
      </c>
      <c r="M2133" s="12">
        <v>65</v>
      </c>
      <c r="N2133" s="12">
        <v>0.41599999999999998</v>
      </c>
      <c r="O2133" s="12">
        <v>0.54900000000000004</v>
      </c>
      <c r="P2133" s="12">
        <v>3.4000000000000002E-2</v>
      </c>
      <c r="Q2133" s="12">
        <v>29429829</v>
      </c>
      <c r="R2133" s="12">
        <v>0.68899999999999995</v>
      </c>
      <c r="S2133" s="17" cm="1">
        <f t="array" ref="S2133:T2133">VLOOKUP(Merged_Sheet!A2133,Merged_Sheet!A2133:F4823,{5,6},0)</f>
        <v>0</v>
      </c>
      <c r="T2133" s="17">
        <v>0</v>
      </c>
      <c r="U2133" s="12" cm="1">
        <f t="array" ref="U2133:Z2133">VLOOKUP(Merged_Sheet!A2133,BUSINESS!A2133:J4823,{5,6,7,8,9,10},0)</f>
        <v>0.27800000000000002</v>
      </c>
      <c r="V2133" s="12">
        <v>32</v>
      </c>
      <c r="W2133" s="12">
        <v>0</v>
      </c>
      <c r="X2133" s="12">
        <v>312</v>
      </c>
      <c r="Y2133" s="12">
        <v>0.01</v>
      </c>
      <c r="Z2133" s="12">
        <v>0.59599999999999997</v>
      </c>
      <c r="AA2133" s="17" cm="1">
        <f t="array" ref="AA2133:AB2133">VLOOKUP(Merged_Sheet!A2133,Merged_Sheet!A2133:F4823,{5,6},0)</f>
        <v>0</v>
      </c>
      <c r="AB2133" s="17">
        <v>0</v>
      </c>
      <c r="AC2133" s="16">
        <f t="shared" si="199"/>
        <v>0</v>
      </c>
      <c r="AD2133" s="12">
        <f t="shared" si="200"/>
        <v>0</v>
      </c>
      <c r="AE2133" s="12">
        <f t="shared" si="201"/>
        <v>0</v>
      </c>
      <c r="AF2133" s="12">
        <f t="shared" si="202"/>
        <v>0</v>
      </c>
      <c r="AG2133" s="12">
        <f t="shared" si="203"/>
        <v>0.31100000000000005</v>
      </c>
    </row>
    <row r="2134" spans="1:33" ht="14.5" x14ac:dyDescent="0.35">
      <c r="A2134" s="12" t="str">
        <f t="shared" si="198"/>
        <v>Slovakia-Europe-2000</v>
      </c>
      <c r="B2134" s="13" t="s">
        <v>62</v>
      </c>
      <c r="C2134" s="14" t="s">
        <v>229</v>
      </c>
      <c r="D2134" s="15">
        <v>2000</v>
      </c>
      <c r="E2134" s="16" cm="1">
        <f t="array" ref="E2134:I2134">VLOOKUP(Merged_Sheet!A2134,GDP!A2134:I4824,{5,6,7,8,9},0)</f>
        <v>28724041828</v>
      </c>
      <c r="F2134" s="16">
        <v>28724041828</v>
      </c>
      <c r="G2134" s="12">
        <v>5.5E-2</v>
      </c>
      <c r="H2134" s="12">
        <v>208</v>
      </c>
      <c r="I2134" s="12">
        <v>0.14899999999999999</v>
      </c>
      <c r="J2134" s="12" cm="1">
        <f t="array" ref="J2134:R2134">VLOOKUP(Merged_Sheet!A2134,'HUMAN RESOURCES'!A2134:M4824,{5,6,7,8,9,10,11,12,13},0)</f>
        <v>1.2E-2</v>
      </c>
      <c r="K2134" s="12">
        <v>8.0000000000000002E-3</v>
      </c>
      <c r="L2134" s="12">
        <v>79</v>
      </c>
      <c r="M2134" s="12">
        <v>77</v>
      </c>
      <c r="N2134" s="12">
        <v>0.14599999999999999</v>
      </c>
      <c r="O2134" s="12">
        <v>0.84299999999999997</v>
      </c>
      <c r="P2134" s="12">
        <v>1.0999999999999999E-2</v>
      </c>
      <c r="Q2134" s="12">
        <v>1564082</v>
      </c>
      <c r="R2134" s="12">
        <v>0.98499999999999999</v>
      </c>
      <c r="S2134" s="17" cm="1">
        <f t="array" ref="S2134:T2134">VLOOKUP(Merged_Sheet!A2134,Merged_Sheet!A2134:F4824,{5,6},0)</f>
        <v>28724041828</v>
      </c>
      <c r="T2134" s="17">
        <v>28724041828</v>
      </c>
      <c r="U2134" s="12" cm="1">
        <f t="array" ref="U2134:Z2134">VLOOKUP(Merged_Sheet!A2134,BUSINESS!A2134:J4824,{5,6,7,8,9,10},0)</f>
        <v>0.113</v>
      </c>
      <c r="V2134" s="12">
        <v>7</v>
      </c>
      <c r="W2134" s="12">
        <v>0</v>
      </c>
      <c r="X2134" s="12">
        <v>36</v>
      </c>
      <c r="Y2134" s="12">
        <v>0.53100000000000003</v>
      </c>
      <c r="Z2134" s="12">
        <v>1.246</v>
      </c>
      <c r="AA2134" s="17" cm="1">
        <f t="array" ref="AA2134:AB2134">VLOOKUP(Merged_Sheet!A2134,Merged_Sheet!A2134:F4824,{5,6},0)</f>
        <v>28724041828</v>
      </c>
      <c r="AB2134" s="17">
        <v>28724041828</v>
      </c>
      <c r="AC2134" s="16">
        <f t="shared" si="199"/>
        <v>18364.792784521527</v>
      </c>
      <c r="AD2134" s="12">
        <f t="shared" si="200"/>
        <v>18364.792784521527</v>
      </c>
      <c r="AE2134" s="12">
        <f t="shared" si="201"/>
        <v>18364.792784521527</v>
      </c>
      <c r="AF2134" s="12">
        <f t="shared" si="202"/>
        <v>18364.792784521527</v>
      </c>
      <c r="AG2134" s="12">
        <f t="shared" si="203"/>
        <v>1.5000000000000013E-2</v>
      </c>
    </row>
    <row r="2135" spans="1:33" ht="14.5" x14ac:dyDescent="0.35">
      <c r="A2135" s="12" t="str">
        <f t="shared" si="198"/>
        <v>Slovakia-Europe-2001</v>
      </c>
      <c r="B2135" s="13" t="s">
        <v>62</v>
      </c>
      <c r="C2135" s="14" t="s">
        <v>229</v>
      </c>
      <c r="D2135" s="15">
        <v>2001</v>
      </c>
      <c r="E2135" s="16" cm="1">
        <f t="array" ref="E2135:I2135">VLOOKUP(Merged_Sheet!A2135,GDP!A2135:I4825,{5,6,7,8,9},0)</f>
        <v>30318731991</v>
      </c>
      <c r="F2135" s="16">
        <v>30318731991</v>
      </c>
      <c r="G2135" s="12">
        <v>5.5E-2</v>
      </c>
      <c r="H2135" s="12">
        <v>216</v>
      </c>
      <c r="I2135" s="12">
        <v>0.112</v>
      </c>
      <c r="J2135" s="12" cm="1">
        <f t="array" ref="J2135:R2135">VLOOKUP(Merged_Sheet!A2135,'HUMAN RESOURCES'!A2135:M4825,{5,6,7,8,9,10,11,12,13},0)</f>
        <v>1.2999999999999999E-2</v>
      </c>
      <c r="K2135" s="12">
        <v>8.9999999999999993E-3</v>
      </c>
      <c r="L2135" s="12">
        <v>81</v>
      </c>
      <c r="M2135" s="12">
        <v>77</v>
      </c>
      <c r="N2135" s="12">
        <v>0.247</v>
      </c>
      <c r="O2135" s="12">
        <v>0.67</v>
      </c>
      <c r="P2135" s="12">
        <v>8.3000000000000004E-2</v>
      </c>
      <c r="Q2135" s="12">
        <v>4246924</v>
      </c>
      <c r="R2135" s="12">
        <v>0.871</v>
      </c>
      <c r="S2135" s="17" cm="1">
        <f t="array" ref="S2135:T2135">VLOOKUP(Merged_Sheet!A2135,Merged_Sheet!A2135:F4825,{5,6},0)</f>
        <v>30318731991</v>
      </c>
      <c r="T2135" s="17">
        <v>30318731991</v>
      </c>
      <c r="U2135" s="12" cm="1">
        <f t="array" ref="U2135:Z2135">VLOOKUP(Merged_Sheet!A2135,BUSINESS!A2135:J4825,{5,6,7,8,9,10},0)</f>
        <v>0.30199999999999999</v>
      </c>
      <c r="V2135" s="12">
        <v>9</v>
      </c>
      <c r="W2135" s="12">
        <v>0</v>
      </c>
      <c r="X2135" s="12">
        <v>180</v>
      </c>
      <c r="Y2135" s="12">
        <v>0.30099999999999999</v>
      </c>
      <c r="Z2135" s="12">
        <v>0.56299999999999994</v>
      </c>
      <c r="AA2135" s="17" cm="1">
        <f t="array" ref="AA2135:AB2135">VLOOKUP(Merged_Sheet!A2135,Merged_Sheet!A2135:F4825,{5,6},0)</f>
        <v>30318731991</v>
      </c>
      <c r="AB2135" s="17">
        <v>30318731991</v>
      </c>
      <c r="AC2135" s="16">
        <f t="shared" si="199"/>
        <v>7138.9862382750434</v>
      </c>
      <c r="AD2135" s="12">
        <f t="shared" si="200"/>
        <v>7138.9862382750434</v>
      </c>
      <c r="AE2135" s="12">
        <f t="shared" si="201"/>
        <v>7138.9862382750434</v>
      </c>
      <c r="AF2135" s="12">
        <f t="shared" si="202"/>
        <v>7138.9862382750434</v>
      </c>
      <c r="AG2135" s="12">
        <f t="shared" si="203"/>
        <v>0.129</v>
      </c>
    </row>
    <row r="2136" spans="1:33" ht="14.5" x14ac:dyDescent="0.35">
      <c r="A2136" s="12" t="str">
        <f t="shared" si="198"/>
        <v>Slovakia-Europe-2002</v>
      </c>
      <c r="B2136" s="13" t="s">
        <v>62</v>
      </c>
      <c r="C2136" s="14" t="s">
        <v>229</v>
      </c>
      <c r="D2136" s="15">
        <v>2002</v>
      </c>
      <c r="E2136" s="16" cm="1">
        <f t="array" ref="E2136:I2136">VLOOKUP(Merged_Sheet!A2136,GDP!A2136:I4826,{5,6,7,8,9},0)</f>
        <v>34638306042</v>
      </c>
      <c r="F2136" s="16">
        <v>34638306042</v>
      </c>
      <c r="G2136" s="12">
        <v>5.6000000000000001E-2</v>
      </c>
      <c r="H2136" s="12">
        <v>256</v>
      </c>
      <c r="I2136" s="12">
        <v>0.10299999999999999</v>
      </c>
      <c r="J2136" s="12" cm="1">
        <f t="array" ref="J2136:R2136">VLOOKUP(Merged_Sheet!A2136,'HUMAN RESOURCES'!A2136:M4826,{5,6,7,8,9,10,11,12,13},0)</f>
        <v>1.6E-2</v>
      </c>
      <c r="K2136" s="12">
        <v>8.0000000000000002E-3</v>
      </c>
      <c r="L2136" s="12">
        <v>77</v>
      </c>
      <c r="M2136" s="12">
        <v>75</v>
      </c>
      <c r="N2136" s="12">
        <v>0.14099999999999999</v>
      </c>
      <c r="O2136" s="12">
        <v>0.85499999999999998</v>
      </c>
      <c r="P2136" s="12">
        <v>4.0000000000000001E-3</v>
      </c>
      <c r="Q2136" s="12">
        <v>7718319</v>
      </c>
      <c r="R2136" s="12">
        <v>0.83699999999999997</v>
      </c>
      <c r="S2136" s="17" cm="1">
        <f t="array" ref="S2136:T2136">VLOOKUP(Merged_Sheet!A2136,Merged_Sheet!A2136:F4826,{5,6},0)</f>
        <v>34638306042</v>
      </c>
      <c r="T2136" s="17">
        <v>34638306042</v>
      </c>
      <c r="U2136" s="12" cm="1">
        <f t="array" ref="U2136:Z2136">VLOOKUP(Merged_Sheet!A2136,BUSINESS!A2136:J4826,{5,6,7,8,9,10},0)</f>
        <v>0.14099999999999999</v>
      </c>
      <c r="V2136" s="12">
        <v>15</v>
      </c>
      <c r="W2136" s="12">
        <v>0</v>
      </c>
      <c r="X2136" s="12">
        <v>12</v>
      </c>
      <c r="Y2136" s="12">
        <v>0.64</v>
      </c>
      <c r="Z2136" s="12">
        <v>1.383</v>
      </c>
      <c r="AA2136" s="17" cm="1">
        <f t="array" ref="AA2136:AB2136">VLOOKUP(Merged_Sheet!A2136,Merged_Sheet!A2136:F4826,{5,6},0)</f>
        <v>34638306042</v>
      </c>
      <c r="AB2136" s="17">
        <v>34638306042</v>
      </c>
      <c r="AC2136" s="16">
        <f t="shared" si="199"/>
        <v>4487.804409483464</v>
      </c>
      <c r="AD2136" s="12">
        <f t="shared" si="200"/>
        <v>4487.804409483464</v>
      </c>
      <c r="AE2136" s="12">
        <f t="shared" si="201"/>
        <v>4487.804409483464</v>
      </c>
      <c r="AF2136" s="12">
        <f t="shared" si="202"/>
        <v>4487.804409483464</v>
      </c>
      <c r="AG2136" s="12">
        <f t="shared" si="203"/>
        <v>0.16300000000000003</v>
      </c>
    </row>
    <row r="2137" spans="1:33" ht="14.5" x14ac:dyDescent="0.35">
      <c r="A2137" s="12" t="str">
        <f t="shared" si="198"/>
        <v>Slovakia-Europe-2003</v>
      </c>
      <c r="B2137" s="13" t="s">
        <v>62</v>
      </c>
      <c r="C2137" s="14" t="s">
        <v>229</v>
      </c>
      <c r="D2137" s="15">
        <v>2003</v>
      </c>
      <c r="E2137" s="16" cm="1">
        <f t="array" ref="E2137:I2137">VLOOKUP(Merged_Sheet!A2137,GDP!A2137:I4827,{5,6,7,8,9},0)</f>
        <v>45837416479</v>
      </c>
      <c r="F2137" s="16">
        <v>45837416479</v>
      </c>
      <c r="G2137" s="12">
        <v>5.8000000000000003E-2</v>
      </c>
      <c r="H2137" s="12">
        <v>360</v>
      </c>
      <c r="I2137" s="12">
        <v>8.5000000000000006E-2</v>
      </c>
      <c r="J2137" s="12" cm="1">
        <f t="array" ref="J2137:R2137">VLOOKUP(Merged_Sheet!A2137,'HUMAN RESOURCES'!A2137:M4827,{5,6,7,8,9,10,11,12,13},0)</f>
        <v>1.7000000000000001E-2</v>
      </c>
      <c r="K2137" s="12">
        <v>7.0000000000000001E-3</v>
      </c>
      <c r="L2137" s="12">
        <v>77</v>
      </c>
      <c r="M2137" s="12">
        <v>75</v>
      </c>
      <c r="N2137" s="12">
        <v>0.20499999999999999</v>
      </c>
      <c r="O2137" s="12">
        <v>0.77500000000000002</v>
      </c>
      <c r="P2137" s="12">
        <v>0.02</v>
      </c>
      <c r="Q2137" s="12">
        <v>1191539</v>
      </c>
      <c r="R2137" s="12">
        <v>0.88500000000000001</v>
      </c>
      <c r="S2137" s="17" cm="1">
        <f t="array" ref="S2137:T2137">VLOOKUP(Merged_Sheet!A2137,Merged_Sheet!A2137:F4827,{5,6},0)</f>
        <v>45837416479</v>
      </c>
      <c r="T2137" s="17">
        <v>45837416479</v>
      </c>
      <c r="U2137" s="12" cm="1">
        <f t="array" ref="U2137:Z2137">VLOOKUP(Merged_Sheet!A2137,BUSINESS!A2137:J4827,{5,6,7,8,9,10},0)</f>
        <v>0.13500000000000001</v>
      </c>
      <c r="V2137" s="12">
        <v>9</v>
      </c>
      <c r="W2137" s="12">
        <v>0</v>
      </c>
      <c r="X2137" s="12">
        <v>36</v>
      </c>
      <c r="Y2137" s="12">
        <v>0.53</v>
      </c>
      <c r="Z2137" s="12">
        <v>1.177</v>
      </c>
      <c r="AA2137" s="17" cm="1">
        <f t="array" ref="AA2137:AB2137">VLOOKUP(Merged_Sheet!A2137,Merged_Sheet!A2137:F4827,{5,6},0)</f>
        <v>45837416479</v>
      </c>
      <c r="AB2137" s="17">
        <v>45837416479</v>
      </c>
      <c r="AC2137" s="16">
        <f t="shared" si="199"/>
        <v>38469.086180981067</v>
      </c>
      <c r="AD2137" s="12">
        <f t="shared" si="200"/>
        <v>38469.086180981067</v>
      </c>
      <c r="AE2137" s="12">
        <f t="shared" si="201"/>
        <v>38469.086180981067</v>
      </c>
      <c r="AF2137" s="12">
        <f t="shared" si="202"/>
        <v>38469.086180981067</v>
      </c>
      <c r="AG2137" s="12">
        <f t="shared" si="203"/>
        <v>0.11499999999999999</v>
      </c>
    </row>
    <row r="2138" spans="1:33" ht="14.5" x14ac:dyDescent="0.35">
      <c r="A2138" s="12" t="str">
        <f t="shared" si="198"/>
        <v>Slovakia-Europe-2004</v>
      </c>
      <c r="B2138" s="13" t="s">
        <v>62</v>
      </c>
      <c r="C2138" s="14" t="s">
        <v>229</v>
      </c>
      <c r="D2138" s="15">
        <v>2004</v>
      </c>
      <c r="E2138" s="16" cm="1">
        <f t="array" ref="E2138:I2138">VLOOKUP(Merged_Sheet!A2138,GDP!A2138:I4828,{5,6,7,8,9},0)</f>
        <v>56073225726</v>
      </c>
      <c r="F2138" s="16">
        <v>56073225726</v>
      </c>
      <c r="G2138" s="12">
        <v>7.1999999999999995E-2</v>
      </c>
      <c r="H2138" s="12">
        <v>565</v>
      </c>
      <c r="I2138" s="12">
        <v>9.0999999999999998E-2</v>
      </c>
      <c r="J2138" s="12" cm="1">
        <f t="array" ref="J2138:R2138">VLOOKUP(Merged_Sheet!A2138,'HUMAN RESOURCES'!A2138:M4828,{5,6,7,8,9,10,11,12,13},0)</f>
        <v>1.9E-2</v>
      </c>
      <c r="K2138" s="12">
        <v>1.7000000000000001E-2</v>
      </c>
      <c r="L2138" s="12">
        <v>75</v>
      </c>
      <c r="M2138" s="12">
        <v>71</v>
      </c>
      <c r="N2138" s="12">
        <v>0.23699999999999999</v>
      </c>
      <c r="O2138" s="12">
        <v>0.71199999999999997</v>
      </c>
      <c r="P2138" s="12">
        <v>5.0999999999999997E-2</v>
      </c>
      <c r="Q2138" s="12">
        <v>73542954</v>
      </c>
      <c r="R2138" s="12">
        <v>0.7</v>
      </c>
      <c r="S2138" s="17" cm="1">
        <f t="array" ref="S2138:T2138">VLOOKUP(Merged_Sheet!A2138,Merged_Sheet!A2138:F4828,{5,6},0)</f>
        <v>56073225726</v>
      </c>
      <c r="T2138" s="17">
        <v>56073225726</v>
      </c>
      <c r="U2138" s="12" cm="1">
        <f t="array" ref="U2138:Z2138">VLOOKUP(Merged_Sheet!A2138,BUSINESS!A2138:J4828,{5,6,7,8,9,10},0)</f>
        <v>0.442</v>
      </c>
      <c r="V2138" s="12">
        <v>9</v>
      </c>
      <c r="W2138" s="12">
        <v>0</v>
      </c>
      <c r="X2138" s="12">
        <v>344</v>
      </c>
      <c r="Y2138" s="12">
        <v>0.111</v>
      </c>
      <c r="Z2138" s="12">
        <v>0.71499999999999997</v>
      </c>
      <c r="AA2138" s="17" cm="1">
        <f t="array" ref="AA2138:AB2138">VLOOKUP(Merged_Sheet!A2138,Merged_Sheet!A2138:F4828,{5,6},0)</f>
        <v>56073225726</v>
      </c>
      <c r="AB2138" s="17">
        <v>56073225726</v>
      </c>
      <c r="AC2138" s="16">
        <f t="shared" si="199"/>
        <v>762.45544509947206</v>
      </c>
      <c r="AD2138" s="12">
        <f t="shared" si="200"/>
        <v>762.45544509947206</v>
      </c>
      <c r="AE2138" s="12">
        <f t="shared" si="201"/>
        <v>762.45544509947206</v>
      </c>
      <c r="AF2138" s="12">
        <f t="shared" si="202"/>
        <v>762.45544509947206</v>
      </c>
      <c r="AG2138" s="12">
        <f t="shared" si="203"/>
        <v>0.30000000000000004</v>
      </c>
    </row>
    <row r="2139" spans="1:33" ht="14.5" x14ac:dyDescent="0.35">
      <c r="A2139" s="12" t="str">
        <f t="shared" si="198"/>
        <v>Slovakia-Europe-2005</v>
      </c>
      <c r="B2139" s="13" t="s">
        <v>62</v>
      </c>
      <c r="C2139" s="14" t="s">
        <v>229</v>
      </c>
      <c r="D2139" s="15">
        <v>2005</v>
      </c>
      <c r="E2139" s="16" cm="1">
        <f t="array" ref="E2139:I2139">VLOOKUP(Merged_Sheet!A2139,GDP!A2139:I4829,{5,6,7,8,9},0)</f>
        <v>61328471583</v>
      </c>
      <c r="F2139" s="16">
        <v>61328471583</v>
      </c>
      <c r="G2139" s="12">
        <v>7.0000000000000007E-2</v>
      </c>
      <c r="H2139" s="12">
        <v>627</v>
      </c>
      <c r="I2139" s="12">
        <v>6.7000000000000004E-2</v>
      </c>
      <c r="J2139" s="12" cm="1">
        <f t="array" ref="J2139:R2139">VLOOKUP(Merged_Sheet!A2139,'HUMAN RESOURCES'!A2139:M4829,{5,6,7,8,9,10,11,12,13},0)</f>
        <v>2.1000000000000001E-2</v>
      </c>
      <c r="K2139" s="12">
        <v>0.01</v>
      </c>
      <c r="L2139" s="12">
        <v>75</v>
      </c>
      <c r="M2139" s="12">
        <v>73</v>
      </c>
      <c r="N2139" s="12">
        <v>0.253</v>
      </c>
      <c r="O2139" s="12">
        <v>0.72399999999999998</v>
      </c>
      <c r="P2139" s="12">
        <v>2.3E-2</v>
      </c>
      <c r="Q2139" s="12">
        <v>2850102</v>
      </c>
      <c r="R2139" s="12">
        <v>0.98199999999999998</v>
      </c>
      <c r="S2139" s="17" cm="1">
        <f t="array" ref="S2139:T2139">VLOOKUP(Merged_Sheet!A2139,Merged_Sheet!A2139:F4829,{5,6},0)</f>
        <v>61328471583</v>
      </c>
      <c r="T2139" s="17">
        <v>61328471583</v>
      </c>
      <c r="U2139" s="12" cm="1">
        <f t="array" ref="U2139:Z2139">VLOOKUP(Merged_Sheet!A2139,BUSINESS!A2139:J4829,{5,6,7,8,9,10},0)</f>
        <v>0.107</v>
      </c>
      <c r="V2139" s="12">
        <v>35</v>
      </c>
      <c r="W2139" s="12">
        <v>0</v>
      </c>
      <c r="X2139" s="12">
        <v>98</v>
      </c>
      <c r="Y2139" s="12">
        <v>0.50800000000000001</v>
      </c>
      <c r="Z2139" s="12">
        <v>0.91900000000000004</v>
      </c>
      <c r="AA2139" s="17" cm="1">
        <f t="array" ref="AA2139:AB2139">VLOOKUP(Merged_Sheet!A2139,Merged_Sheet!A2139:F4829,{5,6},0)</f>
        <v>61328471583</v>
      </c>
      <c r="AB2139" s="17">
        <v>61328471583</v>
      </c>
      <c r="AC2139" s="16">
        <f t="shared" si="199"/>
        <v>21517.991841344625</v>
      </c>
      <c r="AD2139" s="12">
        <f t="shared" si="200"/>
        <v>21517.991841344625</v>
      </c>
      <c r="AE2139" s="12">
        <f t="shared" si="201"/>
        <v>21517.991841344625</v>
      </c>
      <c r="AF2139" s="12">
        <f t="shared" si="202"/>
        <v>21517.991841344625</v>
      </c>
      <c r="AG2139" s="12">
        <f t="shared" si="203"/>
        <v>1.8000000000000016E-2</v>
      </c>
    </row>
    <row r="2140" spans="1:33" ht="14.5" x14ac:dyDescent="0.35">
      <c r="A2140" s="12" t="str">
        <f t="shared" si="198"/>
        <v>Slovakia-Europe-2006</v>
      </c>
      <c r="B2140" s="13" t="s">
        <v>62</v>
      </c>
      <c r="C2140" s="14" t="s">
        <v>229</v>
      </c>
      <c r="D2140" s="15">
        <v>2006</v>
      </c>
      <c r="E2140" s="16" cm="1">
        <f t="array" ref="E2140:I2140">VLOOKUP(Merged_Sheet!A2140,GDP!A2140:I4830,{5,6,7,8,9},0)</f>
        <v>69002095095</v>
      </c>
      <c r="F2140" s="16">
        <v>69002095095</v>
      </c>
      <c r="G2140" s="12">
        <v>7.2999999999999995E-2</v>
      </c>
      <c r="H2140" s="12">
        <v>761</v>
      </c>
      <c r="I2140" s="12">
        <v>7.6999999999999999E-2</v>
      </c>
      <c r="J2140" s="12" cm="1">
        <f t="array" ref="J2140:R2140">VLOOKUP(Merged_Sheet!A2140,'HUMAN RESOURCES'!A2140:M4830,{5,6,7,8,9,10,11,12,13},0)</f>
        <v>2.1000000000000001E-2</v>
      </c>
      <c r="K2140" s="12">
        <v>1.4999999999999999E-2</v>
      </c>
      <c r="L2140" s="12">
        <v>77</v>
      </c>
      <c r="M2140" s="12">
        <v>73</v>
      </c>
      <c r="N2140" s="12">
        <v>0.313</v>
      </c>
      <c r="O2140" s="12">
        <v>0.65700000000000003</v>
      </c>
      <c r="P2140" s="12">
        <v>0.03</v>
      </c>
      <c r="Q2140" s="12">
        <v>26796375</v>
      </c>
      <c r="R2140" s="12">
        <v>0.81899999999999995</v>
      </c>
      <c r="S2140" s="17" cm="1">
        <f t="array" ref="S2140:T2140">VLOOKUP(Merged_Sheet!A2140,Merged_Sheet!A2140:F4830,{5,6},0)</f>
        <v>69002095095</v>
      </c>
      <c r="T2140" s="17">
        <v>69002095095</v>
      </c>
      <c r="U2140" s="12" cm="1">
        <f t="array" ref="U2140:Z2140">VLOOKUP(Merged_Sheet!A2140,BUSINESS!A2140:J4830,{5,6,7,8,9,10},0)</f>
        <v>0.14499999999999999</v>
      </c>
      <c r="V2140" s="12">
        <v>21</v>
      </c>
      <c r="W2140" s="12">
        <v>0</v>
      </c>
      <c r="X2140" s="12">
        <v>79</v>
      </c>
      <c r="Y2140" s="12">
        <v>0.38</v>
      </c>
      <c r="Z2140" s="12">
        <v>1.6739999999999999</v>
      </c>
      <c r="AA2140" s="17" cm="1">
        <f t="array" ref="AA2140:AB2140">VLOOKUP(Merged_Sheet!A2140,Merged_Sheet!A2140:F4830,{5,6},0)</f>
        <v>69002095095</v>
      </c>
      <c r="AB2140" s="17">
        <v>69002095095</v>
      </c>
      <c r="AC2140" s="16">
        <f t="shared" si="199"/>
        <v>2575.0533456484318</v>
      </c>
      <c r="AD2140" s="12">
        <f t="shared" si="200"/>
        <v>2575.0533456484318</v>
      </c>
      <c r="AE2140" s="12">
        <f t="shared" si="201"/>
        <v>2575.0533456484318</v>
      </c>
      <c r="AF2140" s="12">
        <f t="shared" si="202"/>
        <v>2575.0533456484318</v>
      </c>
      <c r="AG2140" s="12">
        <f t="shared" si="203"/>
        <v>0.18100000000000005</v>
      </c>
    </row>
    <row r="2141" spans="1:33" ht="14.5" x14ac:dyDescent="0.35">
      <c r="A2141" s="12" t="str">
        <f t="shared" si="198"/>
        <v>Slovakia-Europe-2007</v>
      </c>
      <c r="B2141" s="13" t="s">
        <v>62</v>
      </c>
      <c r="C2141" s="14" t="s">
        <v>229</v>
      </c>
      <c r="D2141" s="15">
        <v>2007</v>
      </c>
      <c r="E2141" s="16" cm="1">
        <f t="array" ref="E2141:I2141">VLOOKUP(Merged_Sheet!A2141,GDP!A2141:I4831,{5,6,7,8,9},0)</f>
        <v>84108560088</v>
      </c>
      <c r="F2141" s="16">
        <v>84108560088</v>
      </c>
      <c r="G2141" s="12">
        <v>7.8E-2</v>
      </c>
      <c r="H2141" s="12">
        <v>1078</v>
      </c>
      <c r="I2141" s="12">
        <v>0.08</v>
      </c>
      <c r="J2141" s="12" cm="1">
        <f t="array" ref="J2141:R2141">VLOOKUP(Merged_Sheet!A2141,'HUMAN RESOURCES'!A2141:M4831,{5,6,7,8,9,10,11,12,13},0)</f>
        <v>2.1999999999999999E-2</v>
      </c>
      <c r="K2141" s="12">
        <v>0.01</v>
      </c>
      <c r="L2141" s="12">
        <v>78</v>
      </c>
      <c r="M2141" s="12">
        <v>74</v>
      </c>
      <c r="N2141" s="12">
        <v>0.29199999999999998</v>
      </c>
      <c r="O2141" s="12">
        <v>0.68300000000000005</v>
      </c>
      <c r="P2141" s="12">
        <v>2.4E-2</v>
      </c>
      <c r="Q2141" s="12">
        <v>2663224</v>
      </c>
      <c r="R2141" s="12">
        <v>0.746</v>
      </c>
      <c r="S2141" s="17" cm="1">
        <f t="array" ref="S2141:T2141">VLOOKUP(Merged_Sheet!A2141,Merged_Sheet!A2141:F4831,{5,6},0)</f>
        <v>84108560088</v>
      </c>
      <c r="T2141" s="17">
        <v>84108560088</v>
      </c>
      <c r="U2141" s="12" cm="1">
        <f t="array" ref="U2141:Z2141">VLOOKUP(Merged_Sheet!A2141,BUSINESS!A2141:J4831,{5,6,7,8,9,10},0)</f>
        <v>0.216</v>
      </c>
      <c r="V2141" s="12">
        <v>12</v>
      </c>
      <c r="W2141" s="12">
        <v>0</v>
      </c>
      <c r="X2141" s="12">
        <v>62</v>
      </c>
      <c r="Y2141" s="12">
        <v>0.26800000000000002</v>
      </c>
      <c r="Z2141" s="12">
        <v>1.4910000000000001</v>
      </c>
      <c r="AA2141" s="17" cm="1">
        <f t="array" ref="AA2141:AB2141">VLOOKUP(Merged_Sheet!A2141,Merged_Sheet!A2141:F4831,{5,6},0)</f>
        <v>84108560088</v>
      </c>
      <c r="AB2141" s="17">
        <v>84108560088</v>
      </c>
      <c r="AC2141" s="16">
        <f t="shared" si="199"/>
        <v>31581.481725908146</v>
      </c>
      <c r="AD2141" s="12">
        <f t="shared" si="200"/>
        <v>31581.481725908146</v>
      </c>
      <c r="AE2141" s="12">
        <f t="shared" si="201"/>
        <v>31581.481725908146</v>
      </c>
      <c r="AF2141" s="12">
        <f t="shared" si="202"/>
        <v>31581.481725908146</v>
      </c>
      <c r="AG2141" s="12">
        <f t="shared" si="203"/>
        <v>0.254</v>
      </c>
    </row>
    <row r="2142" spans="1:33" ht="14.5" x14ac:dyDescent="0.35">
      <c r="A2142" s="12" t="str">
        <f t="shared" si="198"/>
        <v>Slovakia-Europe-2008</v>
      </c>
      <c r="B2142" s="13" t="s">
        <v>62</v>
      </c>
      <c r="C2142" s="14" t="s">
        <v>229</v>
      </c>
      <c r="D2142" s="15">
        <v>2008</v>
      </c>
      <c r="E2142" s="16" cm="1">
        <f t="array" ref="E2142:I2142">VLOOKUP(Merged_Sheet!A2142,GDP!A2142:I4832,{5,6,7,8,9},0)</f>
        <v>97908891167</v>
      </c>
      <c r="F2142" s="16">
        <v>97908891167</v>
      </c>
      <c r="G2142" s="12">
        <v>0.08</v>
      </c>
      <c r="H2142" s="12">
        <v>1400</v>
      </c>
      <c r="I2142" s="12">
        <v>5.8000000000000003E-2</v>
      </c>
      <c r="J2142" s="12" cm="1">
        <f t="array" ref="J2142:R2142">VLOOKUP(Merged_Sheet!A2142,'HUMAN RESOURCES'!A2142:M4832,{5,6,7,8,9,10,11,12,13},0)</f>
        <v>2.1999999999999999E-2</v>
      </c>
      <c r="K2142" s="12">
        <v>4.0000000000000001E-3</v>
      </c>
      <c r="L2142" s="12">
        <v>83</v>
      </c>
      <c r="M2142" s="12">
        <v>80</v>
      </c>
      <c r="N2142" s="12">
        <v>0.27200000000000002</v>
      </c>
      <c r="O2142" s="12">
        <v>0.624</v>
      </c>
      <c r="P2142" s="12">
        <v>0.104</v>
      </c>
      <c r="Q2142" s="12">
        <v>7485600</v>
      </c>
      <c r="R2142" s="12">
        <v>0.91800000000000004</v>
      </c>
      <c r="S2142" s="17" cm="1">
        <f t="array" ref="S2142:T2142">VLOOKUP(Merged_Sheet!A2142,Merged_Sheet!A2142:F4832,{5,6},0)</f>
        <v>97908891167</v>
      </c>
      <c r="T2142" s="17">
        <v>97908891167</v>
      </c>
      <c r="U2142" s="12" cm="1">
        <f t="array" ref="U2142:Z2142">VLOOKUP(Merged_Sheet!A2142,BUSINESS!A2142:J4832,{5,6,7,8,9,10},0)</f>
        <v>0.31900000000000001</v>
      </c>
      <c r="V2142" s="12">
        <v>20</v>
      </c>
      <c r="W2142" s="12">
        <v>0</v>
      </c>
      <c r="X2142" s="12">
        <v>230</v>
      </c>
      <c r="Y2142" s="12">
        <v>0.63100000000000001</v>
      </c>
      <c r="Z2142" s="12">
        <v>1.24</v>
      </c>
      <c r="AA2142" s="17" cm="1">
        <f t="array" ref="AA2142:AB2142">VLOOKUP(Merged_Sheet!A2142,Merged_Sheet!A2142:F4832,{5,6},0)</f>
        <v>97908891167</v>
      </c>
      <c r="AB2142" s="17">
        <v>97908891167</v>
      </c>
      <c r="AC2142" s="16">
        <f t="shared" si="199"/>
        <v>13079.631715159774</v>
      </c>
      <c r="AD2142" s="12">
        <f t="shared" si="200"/>
        <v>13079.631715159774</v>
      </c>
      <c r="AE2142" s="12">
        <f t="shared" si="201"/>
        <v>13079.631715159774</v>
      </c>
      <c r="AF2142" s="12">
        <f t="shared" si="202"/>
        <v>13079.631715159774</v>
      </c>
      <c r="AG2142" s="12">
        <f t="shared" si="203"/>
        <v>8.1999999999999962E-2</v>
      </c>
    </row>
    <row r="2143" spans="1:33" ht="14.5" x14ac:dyDescent="0.35">
      <c r="A2143" s="12" t="str">
        <f t="shared" si="198"/>
        <v>Slovakia-Europe-2009</v>
      </c>
      <c r="B2143" s="13" t="s">
        <v>62</v>
      </c>
      <c r="C2143" s="14" t="s">
        <v>229</v>
      </c>
      <c r="D2143" s="15">
        <v>2009</v>
      </c>
      <c r="E2143" s="16" cm="1">
        <f t="array" ref="E2143:I2143">VLOOKUP(Merged_Sheet!A2143,GDP!A2143:I4833,{5,6,7,8,9},0)</f>
        <v>87239747152</v>
      </c>
      <c r="F2143" s="16">
        <v>87239747152</v>
      </c>
      <c r="G2143" s="12">
        <v>9.1999999999999998E-2</v>
      </c>
      <c r="H2143" s="12">
        <v>1475</v>
      </c>
      <c r="I2143" s="12">
        <v>0</v>
      </c>
      <c r="J2143" s="12" cm="1">
        <f t="array" ref="J2143:R2143">VLOOKUP(Merged_Sheet!A2143,'HUMAN RESOURCES'!A2143:M4833,{5,6,7,8,9,10,11,12,13},0)</f>
        <v>2.5000000000000001E-2</v>
      </c>
      <c r="K2143" s="12">
        <v>1.4E-2</v>
      </c>
      <c r="L2143" s="12">
        <v>77</v>
      </c>
      <c r="M2143" s="12">
        <v>73</v>
      </c>
      <c r="N2143" s="12">
        <v>0.36099999999999999</v>
      </c>
      <c r="O2143" s="12">
        <v>0.60199999999999998</v>
      </c>
      <c r="P2143" s="12">
        <v>3.5999999999999997E-2</v>
      </c>
      <c r="Q2143" s="12">
        <v>21031546</v>
      </c>
      <c r="R2143" s="12">
        <v>0.55300000000000005</v>
      </c>
      <c r="S2143" s="17" cm="1">
        <f t="array" ref="S2143:T2143">VLOOKUP(Merged_Sheet!A2143,Merged_Sheet!A2143:F4833,{5,6},0)</f>
        <v>87239747152</v>
      </c>
      <c r="T2143" s="17">
        <v>87239747152</v>
      </c>
      <c r="U2143" s="12" cm="1">
        <f t="array" ref="U2143:Z2143">VLOOKUP(Merged_Sheet!A2143,BUSINESS!A2143:J4833,{5,6,7,8,9,10},0)</f>
        <v>0.39700000000000002</v>
      </c>
      <c r="V2143" s="12">
        <v>15</v>
      </c>
      <c r="W2143" s="12">
        <v>0</v>
      </c>
      <c r="X2143" s="12">
        <v>336</v>
      </c>
      <c r="Y2143" s="12">
        <v>0.17299999999999999</v>
      </c>
      <c r="Z2143" s="12">
        <v>0.47699999999999998</v>
      </c>
      <c r="AA2143" s="17" cm="1">
        <f t="array" ref="AA2143:AB2143">VLOOKUP(Merged_Sheet!A2143,Merged_Sheet!A2143:F4833,{5,6},0)</f>
        <v>87239747152</v>
      </c>
      <c r="AB2143" s="17">
        <v>87239747152</v>
      </c>
      <c r="AC2143" s="16">
        <f t="shared" si="199"/>
        <v>4148.0425239304805</v>
      </c>
      <c r="AD2143" s="12">
        <f t="shared" si="200"/>
        <v>4148.0425239304805</v>
      </c>
      <c r="AE2143" s="12">
        <f t="shared" si="201"/>
        <v>4148.0425239304805</v>
      </c>
      <c r="AF2143" s="12">
        <f t="shared" si="202"/>
        <v>4148.0425239304805</v>
      </c>
      <c r="AG2143" s="12">
        <f t="shared" si="203"/>
        <v>0.44699999999999995</v>
      </c>
    </row>
    <row r="2144" spans="1:33" ht="14.5" x14ac:dyDescent="0.35">
      <c r="A2144" s="12" t="str">
        <f t="shared" si="198"/>
        <v>Slovakia-Europe-2010</v>
      </c>
      <c r="B2144" s="13" t="s">
        <v>62</v>
      </c>
      <c r="C2144" s="14" t="s">
        <v>229</v>
      </c>
      <c r="D2144" s="15">
        <v>2010</v>
      </c>
      <c r="E2144" s="16" cm="1">
        <f t="array" ref="E2144:I2144">VLOOKUP(Merged_Sheet!A2144,GDP!A2144:I4834,{5,6,7,8,9},0)</f>
        <v>87077443709</v>
      </c>
      <c r="F2144" s="16">
        <v>87077443709</v>
      </c>
      <c r="G2144" s="12">
        <v>0.09</v>
      </c>
      <c r="H2144" s="12">
        <v>1446</v>
      </c>
      <c r="I2144" s="12">
        <v>0</v>
      </c>
      <c r="J2144" s="12" cm="1">
        <f t="array" ref="J2144:R2144">VLOOKUP(Merged_Sheet!A2144,'HUMAN RESOURCES'!A2144:M4834,{5,6,7,8,9,10,11,12,13},0)</f>
        <v>2.9000000000000001E-2</v>
      </c>
      <c r="K2144" s="12">
        <v>1.7999999999999999E-2</v>
      </c>
      <c r="L2144" s="12">
        <v>75</v>
      </c>
      <c r="M2144" s="12">
        <v>72</v>
      </c>
      <c r="N2144" s="12">
        <v>0.35599999999999998</v>
      </c>
      <c r="O2144" s="12">
        <v>0.61</v>
      </c>
      <c r="P2144" s="12">
        <v>3.4000000000000002E-2</v>
      </c>
      <c r="Q2144" s="12">
        <v>5915000</v>
      </c>
      <c r="R2144" s="12">
        <v>0.82199999999999995</v>
      </c>
      <c r="S2144" s="17" cm="1">
        <f t="array" ref="S2144:T2144">VLOOKUP(Merged_Sheet!A2144,Merged_Sheet!A2144:F4834,{5,6},0)</f>
        <v>87077443709</v>
      </c>
      <c r="T2144" s="17">
        <v>87077443709</v>
      </c>
      <c r="U2144" s="12" cm="1">
        <f t="array" ref="U2144:Z2144">VLOOKUP(Merged_Sheet!A2144,BUSINESS!A2144:J4834,{5,6,7,8,9,10},0)</f>
        <v>0.311</v>
      </c>
      <c r="V2144" s="12">
        <v>12</v>
      </c>
      <c r="W2144" s="12">
        <v>0</v>
      </c>
      <c r="X2144" s="12">
        <v>136</v>
      </c>
      <c r="Y2144" s="12">
        <v>0.26</v>
      </c>
      <c r="Z2144" s="12">
        <v>0.97299999999999998</v>
      </c>
      <c r="AA2144" s="17" cm="1">
        <f t="array" ref="AA2144:AB2144">VLOOKUP(Merged_Sheet!A2144,Merged_Sheet!A2144:F4834,{5,6},0)</f>
        <v>87077443709</v>
      </c>
      <c r="AB2144" s="17">
        <v>87077443709</v>
      </c>
      <c r="AC2144" s="16">
        <f t="shared" si="199"/>
        <v>14721.461320202874</v>
      </c>
      <c r="AD2144" s="12">
        <f t="shared" si="200"/>
        <v>14721.461320202874</v>
      </c>
      <c r="AE2144" s="12">
        <f t="shared" si="201"/>
        <v>14721.461320202874</v>
      </c>
      <c r="AF2144" s="12">
        <f t="shared" si="202"/>
        <v>14721.461320202874</v>
      </c>
      <c r="AG2144" s="12">
        <f t="shared" si="203"/>
        <v>0.17800000000000005</v>
      </c>
    </row>
    <row r="2145" spans="1:33" ht="14.5" x14ac:dyDescent="0.35">
      <c r="A2145" s="12" t="str">
        <f t="shared" si="198"/>
        <v>Slovakia-Europe-2011</v>
      </c>
      <c r="B2145" s="13" t="s">
        <v>62</v>
      </c>
      <c r="C2145" s="14" t="s">
        <v>229</v>
      </c>
      <c r="D2145" s="15">
        <v>2011</v>
      </c>
      <c r="E2145" s="16" cm="1">
        <f t="array" ref="E2145:I2145">VLOOKUP(Merged_Sheet!A2145,GDP!A2145:I4835,{5,6,7,8,9},0)</f>
        <v>95877536836</v>
      </c>
      <c r="F2145" s="16">
        <v>95877536836</v>
      </c>
      <c r="G2145" s="12">
        <v>7.9000000000000001E-2</v>
      </c>
      <c r="H2145" s="12">
        <v>1415</v>
      </c>
      <c r="I2145" s="12">
        <v>0</v>
      </c>
      <c r="J2145" s="12" cm="1">
        <f t="array" ref="J2145:R2145">VLOOKUP(Merged_Sheet!A2145,'HUMAN RESOURCES'!A2145:M4835,{5,6,7,8,9,10,11,12,13},0)</f>
        <v>3.3000000000000002E-2</v>
      </c>
      <c r="K2145" s="12">
        <v>4.8000000000000001E-2</v>
      </c>
      <c r="L2145" s="12">
        <v>64</v>
      </c>
      <c r="M2145" s="12">
        <v>61</v>
      </c>
      <c r="N2145" s="12">
        <v>0.42699999999999999</v>
      </c>
      <c r="O2145" s="12">
        <v>0.54700000000000004</v>
      </c>
      <c r="P2145" s="12">
        <v>2.7E-2</v>
      </c>
      <c r="Q2145" s="12">
        <v>22229625</v>
      </c>
      <c r="R2145" s="12">
        <v>0.312</v>
      </c>
      <c r="S2145" s="17" cm="1">
        <f t="array" ref="S2145:T2145">VLOOKUP(Merged_Sheet!A2145,Merged_Sheet!A2145:F4835,{5,6},0)</f>
        <v>95877536836</v>
      </c>
      <c r="T2145" s="17">
        <v>95877536836</v>
      </c>
      <c r="U2145" s="12" cm="1">
        <f t="array" ref="U2145:Z2145">VLOOKUP(Merged_Sheet!A2145,BUSINESS!A2145:J4835,{5,6,7,8,9,10},0)</f>
        <v>0.47799999999999998</v>
      </c>
      <c r="V2145" s="12">
        <v>12</v>
      </c>
      <c r="W2145" s="12">
        <v>0</v>
      </c>
      <c r="X2145" s="12">
        <v>248</v>
      </c>
      <c r="Y2145" s="12">
        <v>0.1</v>
      </c>
      <c r="Z2145" s="12">
        <v>0.374</v>
      </c>
      <c r="AA2145" s="17" cm="1">
        <f t="array" ref="AA2145:AB2145">VLOOKUP(Merged_Sheet!A2145,Merged_Sheet!A2145:F4835,{5,6},0)</f>
        <v>95877536836</v>
      </c>
      <c r="AB2145" s="17">
        <v>95877536836</v>
      </c>
      <c r="AC2145" s="16">
        <f t="shared" si="199"/>
        <v>4313.0523720485617</v>
      </c>
      <c r="AD2145" s="12">
        <f t="shared" si="200"/>
        <v>4313.0523720485617</v>
      </c>
      <c r="AE2145" s="12">
        <f t="shared" si="201"/>
        <v>4313.0523720485617</v>
      </c>
      <c r="AF2145" s="12">
        <f t="shared" si="202"/>
        <v>4313.0523720485617</v>
      </c>
      <c r="AG2145" s="12">
        <f t="shared" si="203"/>
        <v>0.68799999999999994</v>
      </c>
    </row>
    <row r="2146" spans="1:33" ht="14.5" x14ac:dyDescent="0.35">
      <c r="A2146" s="12" t="str">
        <f t="shared" si="198"/>
        <v>Slovakia-Europe-2012</v>
      </c>
      <c r="B2146" s="13" t="s">
        <v>62</v>
      </c>
      <c r="C2146" s="14" t="s">
        <v>229</v>
      </c>
      <c r="D2146" s="15">
        <v>2012</v>
      </c>
      <c r="E2146" s="16" cm="1">
        <f t="array" ref="E2146:I2146">VLOOKUP(Merged_Sheet!A2146,GDP!A2146:I4836,{5,6,7,8,9},0)</f>
        <v>91347809328</v>
      </c>
      <c r="F2146" s="16">
        <v>91347809328</v>
      </c>
      <c r="G2146" s="12">
        <v>7.8E-2</v>
      </c>
      <c r="H2146" s="12">
        <v>1326</v>
      </c>
      <c r="I2146" s="12">
        <v>0</v>
      </c>
      <c r="J2146" s="12" cm="1">
        <f t="array" ref="J2146:R2146">VLOOKUP(Merged_Sheet!A2146,'HUMAN RESOURCES'!A2146:M4836,{5,6,7,8,9,10,11,12,13},0)</f>
        <v>3.3000000000000002E-2</v>
      </c>
      <c r="K2146" s="12">
        <v>3.1E-2</v>
      </c>
      <c r="L2146" s="12">
        <v>72</v>
      </c>
      <c r="M2146" s="12">
        <v>65</v>
      </c>
      <c r="N2146" s="12">
        <v>0.41499999999999998</v>
      </c>
      <c r="O2146" s="12">
        <v>0.55100000000000005</v>
      </c>
      <c r="P2146" s="12">
        <v>3.4000000000000002E-2</v>
      </c>
      <c r="Q2146" s="12">
        <v>30163199</v>
      </c>
      <c r="R2146" s="12">
        <v>0.69</v>
      </c>
      <c r="S2146" s="17" cm="1">
        <f t="array" ref="S2146:T2146">VLOOKUP(Merged_Sheet!A2146,Merged_Sheet!A2146:F4836,{5,6},0)</f>
        <v>91347809328</v>
      </c>
      <c r="T2146" s="17">
        <v>91347809328</v>
      </c>
      <c r="U2146" s="12" cm="1">
        <f t="array" ref="U2146:Z2146">VLOOKUP(Merged_Sheet!A2146,BUSINESS!A2146:J4836,{5,6,7,8,9,10},0)</f>
        <v>0.27800000000000002</v>
      </c>
      <c r="V2146" s="12">
        <v>32</v>
      </c>
      <c r="W2146" s="12">
        <v>0</v>
      </c>
      <c r="X2146" s="12">
        <v>312</v>
      </c>
      <c r="Y2146" s="12">
        <v>1.0999999999999999E-2</v>
      </c>
      <c r="Z2146" s="12">
        <v>0.66700000000000004</v>
      </c>
      <c r="AA2146" s="17" cm="1">
        <f t="array" ref="AA2146:AB2146">VLOOKUP(Merged_Sheet!A2146,Merged_Sheet!A2146:F4836,{5,6},0)</f>
        <v>91347809328</v>
      </c>
      <c r="AB2146" s="17">
        <v>91347809328</v>
      </c>
      <c r="AC2146" s="16">
        <f t="shared" si="199"/>
        <v>3028.4522980470342</v>
      </c>
      <c r="AD2146" s="12">
        <f t="shared" si="200"/>
        <v>3028.4522980470342</v>
      </c>
      <c r="AE2146" s="12">
        <f t="shared" si="201"/>
        <v>3028.4522980470342</v>
      </c>
      <c r="AF2146" s="12">
        <f t="shared" si="202"/>
        <v>3028.4522980470342</v>
      </c>
      <c r="AG2146" s="12">
        <f t="shared" si="203"/>
        <v>0.31000000000000005</v>
      </c>
    </row>
    <row r="2147" spans="1:33" ht="14.5" x14ac:dyDescent="0.35">
      <c r="A2147" s="12" t="str">
        <f t="shared" si="198"/>
        <v>Slovenia-Europe-2000</v>
      </c>
      <c r="B2147" s="13" t="s">
        <v>62</v>
      </c>
      <c r="C2147" s="14" t="s">
        <v>230</v>
      </c>
      <c r="D2147" s="15">
        <v>2000</v>
      </c>
      <c r="E2147" s="16" cm="1">
        <f t="array" ref="E2147:I2147">VLOOKUP(Merged_Sheet!A2147,GDP!A2147:I4837,{5,6,7,8,9},0)</f>
        <v>19979467790</v>
      </c>
      <c r="F2147" s="16">
        <v>19979467790</v>
      </c>
      <c r="G2147" s="12">
        <v>8.3000000000000004E-2</v>
      </c>
      <c r="H2147" s="12">
        <v>831</v>
      </c>
      <c r="I2147" s="12">
        <v>0.158</v>
      </c>
      <c r="J2147" s="12" cm="1">
        <f t="array" ref="J2147:R2147">VLOOKUP(Merged_Sheet!A2147,'HUMAN RESOURCES'!A2147:M4837,{5,6,7,8,9,10,11,12,13},0)</f>
        <v>1.2E-2</v>
      </c>
      <c r="K2147" s="12">
        <v>8.0000000000000002E-3</v>
      </c>
      <c r="L2147" s="12">
        <v>79</v>
      </c>
      <c r="M2147" s="12">
        <v>77</v>
      </c>
      <c r="N2147" s="12">
        <v>0.13700000000000001</v>
      </c>
      <c r="O2147" s="12">
        <v>0.85199999999999998</v>
      </c>
      <c r="P2147" s="12">
        <v>1.0999999999999999E-2</v>
      </c>
      <c r="Q2147" s="12">
        <v>1749713</v>
      </c>
      <c r="R2147" s="12">
        <v>0.98699999999999999</v>
      </c>
      <c r="S2147" s="17" cm="1">
        <f t="array" ref="S2147:T2147">VLOOKUP(Merged_Sheet!A2147,Merged_Sheet!A2147:F4837,{5,6},0)</f>
        <v>19979467790</v>
      </c>
      <c r="T2147" s="17">
        <v>19979467790</v>
      </c>
      <c r="U2147" s="12" cm="1">
        <f t="array" ref="U2147:Z2147">VLOOKUP(Merged_Sheet!A2147,BUSINESS!A2147:J4837,{5,6,7,8,9,10},0)</f>
        <v>0.113</v>
      </c>
      <c r="V2147" s="12">
        <v>10</v>
      </c>
      <c r="W2147" s="12">
        <v>0</v>
      </c>
      <c r="X2147" s="12">
        <v>36</v>
      </c>
      <c r="Y2147" s="12">
        <v>0.69</v>
      </c>
      <c r="Z2147" s="12">
        <v>1.25</v>
      </c>
      <c r="AA2147" s="17" cm="1">
        <f t="array" ref="AA2147:AB2147">VLOOKUP(Merged_Sheet!A2147,Merged_Sheet!A2147:F4837,{5,6},0)</f>
        <v>19979467790</v>
      </c>
      <c r="AB2147" s="17">
        <v>19979467790</v>
      </c>
      <c r="AC2147" s="16">
        <f t="shared" si="199"/>
        <v>11418.71140581341</v>
      </c>
      <c r="AD2147" s="12">
        <f t="shared" si="200"/>
        <v>11418.71140581341</v>
      </c>
      <c r="AE2147" s="12">
        <f t="shared" si="201"/>
        <v>11418.71140581341</v>
      </c>
      <c r="AF2147" s="12">
        <f t="shared" si="202"/>
        <v>11418.71140581341</v>
      </c>
      <c r="AG2147" s="12">
        <f t="shared" si="203"/>
        <v>1.3000000000000012E-2</v>
      </c>
    </row>
    <row r="2148" spans="1:33" ht="14.5" x14ac:dyDescent="0.35">
      <c r="A2148" s="12" t="str">
        <f t="shared" si="198"/>
        <v>Slovenia-Europe-2001</v>
      </c>
      <c r="B2148" s="13" t="s">
        <v>62</v>
      </c>
      <c r="C2148" s="14" t="s">
        <v>230</v>
      </c>
      <c r="D2148" s="15">
        <v>2001</v>
      </c>
      <c r="E2148" s="16" cm="1">
        <f t="array" ref="E2148:I2148">VLOOKUP(Merged_Sheet!A2148,GDP!A2148:I4838,{5,6,7,8,9},0)</f>
        <v>20498926981</v>
      </c>
      <c r="F2148" s="16">
        <v>20498926981</v>
      </c>
      <c r="G2148" s="12">
        <v>8.5999999999999993E-2</v>
      </c>
      <c r="H2148" s="12">
        <v>883</v>
      </c>
      <c r="I2148" s="12">
        <v>0.151</v>
      </c>
      <c r="J2148" s="12" cm="1">
        <f t="array" ref="J2148:R2148">VLOOKUP(Merged_Sheet!A2148,'HUMAN RESOURCES'!A2148:M4838,{5,6,7,8,9,10,11,12,13},0)</f>
        <v>1.2999999999999999E-2</v>
      </c>
      <c r="K2148" s="12">
        <v>8.9999999999999993E-3</v>
      </c>
      <c r="L2148" s="12">
        <v>81</v>
      </c>
      <c r="M2148" s="12">
        <v>77</v>
      </c>
      <c r="N2148" s="12">
        <v>0.23699999999999999</v>
      </c>
      <c r="O2148" s="12">
        <v>0.67800000000000005</v>
      </c>
      <c r="P2148" s="12">
        <v>8.4000000000000005E-2</v>
      </c>
      <c r="Q2148" s="12">
        <v>4341092</v>
      </c>
      <c r="R2148" s="12">
        <v>0.872</v>
      </c>
      <c r="S2148" s="17" cm="1">
        <f t="array" ref="S2148:T2148">VLOOKUP(Merged_Sheet!A2148,Merged_Sheet!A2148:F4838,{5,6},0)</f>
        <v>20498926981</v>
      </c>
      <c r="T2148" s="17">
        <v>20498926981</v>
      </c>
      <c r="U2148" s="12" cm="1">
        <f t="array" ref="U2148:Z2148">VLOOKUP(Merged_Sheet!A2148,BUSINESS!A2148:J4838,{5,6,7,8,9,10},0)</f>
        <v>0.30199999999999999</v>
      </c>
      <c r="V2148" s="12">
        <v>9</v>
      </c>
      <c r="W2148" s="12">
        <v>0</v>
      </c>
      <c r="X2148" s="12">
        <v>180</v>
      </c>
      <c r="Y2148" s="12">
        <v>0.437</v>
      </c>
      <c r="Z2148" s="12">
        <v>0.66</v>
      </c>
      <c r="AA2148" s="17" cm="1">
        <f t="array" ref="AA2148:AB2148">VLOOKUP(Merged_Sheet!A2148,Merged_Sheet!A2148:F4838,{5,6},0)</f>
        <v>20498926981</v>
      </c>
      <c r="AB2148" s="17">
        <v>20498926981</v>
      </c>
      <c r="AC2148" s="16">
        <f t="shared" si="199"/>
        <v>4722.0669317766133</v>
      </c>
      <c r="AD2148" s="12">
        <f t="shared" si="200"/>
        <v>4722.0669317766133</v>
      </c>
      <c r="AE2148" s="12">
        <f t="shared" si="201"/>
        <v>4722.0669317766133</v>
      </c>
      <c r="AF2148" s="12">
        <f t="shared" si="202"/>
        <v>4722.0669317766133</v>
      </c>
      <c r="AG2148" s="12">
        <f t="shared" si="203"/>
        <v>0.128</v>
      </c>
    </row>
    <row r="2149" spans="1:33" ht="14.5" x14ac:dyDescent="0.35">
      <c r="A2149" s="12" t="str">
        <f t="shared" si="198"/>
        <v>Slovenia-Europe-2002</v>
      </c>
      <c r="B2149" s="13" t="s">
        <v>62</v>
      </c>
      <c r="C2149" s="14" t="s">
        <v>230</v>
      </c>
      <c r="D2149" s="15">
        <v>2002</v>
      </c>
      <c r="E2149" s="16" cm="1">
        <f t="array" ref="E2149:I2149">VLOOKUP(Merged_Sheet!A2149,GDP!A2149:I4839,{5,6,7,8,9},0)</f>
        <v>23136352386</v>
      </c>
      <c r="F2149" s="16">
        <v>23136352386</v>
      </c>
      <c r="G2149" s="12">
        <v>8.5999999999999993E-2</v>
      </c>
      <c r="H2149" s="12">
        <v>1000</v>
      </c>
      <c r="I2149" s="12">
        <v>0.13200000000000001</v>
      </c>
      <c r="J2149" s="12" cm="1">
        <f t="array" ref="J2149:R2149">VLOOKUP(Merged_Sheet!A2149,'HUMAN RESOURCES'!A2149:M4839,{5,6,7,8,9,10,11,12,13},0)</f>
        <v>1.6E-2</v>
      </c>
      <c r="K2149" s="12">
        <v>7.0000000000000001E-3</v>
      </c>
      <c r="L2149" s="12">
        <v>77</v>
      </c>
      <c r="M2149" s="12">
        <v>76</v>
      </c>
      <c r="N2149" s="12">
        <v>0.19900000000000001</v>
      </c>
      <c r="O2149" s="12">
        <v>0.78100000000000003</v>
      </c>
      <c r="P2149" s="12">
        <v>0.02</v>
      </c>
      <c r="Q2149" s="12">
        <v>1251513</v>
      </c>
      <c r="R2149" s="12">
        <v>0.88500000000000001</v>
      </c>
      <c r="S2149" s="17" cm="1">
        <f t="array" ref="S2149:T2149">VLOOKUP(Merged_Sheet!A2149,Merged_Sheet!A2149:F4839,{5,6},0)</f>
        <v>23136352386</v>
      </c>
      <c r="T2149" s="17">
        <v>23136352386</v>
      </c>
      <c r="U2149" s="12" cm="1">
        <f t="array" ref="U2149:Z2149">VLOOKUP(Merged_Sheet!A2149,BUSINESS!A2149:J4839,{5,6,7,8,9,10},0)</f>
        <v>0.13500000000000001</v>
      </c>
      <c r="V2149" s="12">
        <v>9</v>
      </c>
      <c r="W2149" s="12">
        <v>0</v>
      </c>
      <c r="X2149" s="12">
        <v>36</v>
      </c>
      <c r="Y2149" s="12">
        <v>0.55000000000000004</v>
      </c>
      <c r="Z2149" s="12">
        <v>1.252</v>
      </c>
      <c r="AA2149" s="17" cm="1">
        <f t="array" ref="AA2149:AB2149">VLOOKUP(Merged_Sheet!A2149,Merged_Sheet!A2149:F4839,{5,6},0)</f>
        <v>23136352386</v>
      </c>
      <c r="AB2149" s="17">
        <v>23136352386</v>
      </c>
      <c r="AC2149" s="16">
        <f t="shared" si="199"/>
        <v>18486.705600341345</v>
      </c>
      <c r="AD2149" s="12">
        <f t="shared" si="200"/>
        <v>18486.705600341345</v>
      </c>
      <c r="AE2149" s="12">
        <f t="shared" si="201"/>
        <v>18486.705600341345</v>
      </c>
      <c r="AF2149" s="12">
        <f t="shared" si="202"/>
        <v>18486.705600341345</v>
      </c>
      <c r="AG2149" s="12">
        <f t="shared" si="203"/>
        <v>0.11499999999999999</v>
      </c>
    </row>
    <row r="2150" spans="1:33" ht="14.5" x14ac:dyDescent="0.35">
      <c r="A2150" s="12" t="str">
        <f t="shared" si="198"/>
        <v>Slovenia-Europe-2003</v>
      </c>
      <c r="B2150" s="13" t="s">
        <v>62</v>
      </c>
      <c r="C2150" s="14" t="s">
        <v>230</v>
      </c>
      <c r="D2150" s="15">
        <v>2003</v>
      </c>
      <c r="E2150" s="16" cm="1">
        <f t="array" ref="E2150:I2150">VLOOKUP(Merged_Sheet!A2150,GDP!A2150:I4840,{5,6,7,8,9},0)</f>
        <v>29152072068</v>
      </c>
      <c r="F2150" s="16">
        <v>29152072068</v>
      </c>
      <c r="G2150" s="12">
        <v>8.5999999999999993E-2</v>
      </c>
      <c r="H2150" s="12">
        <v>1263</v>
      </c>
      <c r="I2150" s="12">
        <v>0.108</v>
      </c>
      <c r="J2150" s="12" cm="1">
        <f t="array" ref="J2150:R2150">VLOOKUP(Merged_Sheet!A2150,'HUMAN RESOURCES'!A2150:M4840,{5,6,7,8,9,10,11,12,13},0)</f>
        <v>1.6E-2</v>
      </c>
      <c r="K2150" s="12">
        <v>8.0000000000000002E-3</v>
      </c>
      <c r="L2150" s="12">
        <v>78</v>
      </c>
      <c r="M2150" s="12">
        <v>76</v>
      </c>
      <c r="N2150" s="12">
        <v>0.13900000000000001</v>
      </c>
      <c r="O2150" s="12">
        <v>0.85799999999999998</v>
      </c>
      <c r="P2150" s="12">
        <v>3.0000000000000001E-3</v>
      </c>
      <c r="Q2150" s="12">
        <v>8441537</v>
      </c>
      <c r="R2150" s="12">
        <v>0.84099999999999997</v>
      </c>
      <c r="S2150" s="17" cm="1">
        <f t="array" ref="S2150:T2150">VLOOKUP(Merged_Sheet!A2150,Merged_Sheet!A2150:F4840,{5,6},0)</f>
        <v>29152072068</v>
      </c>
      <c r="T2150" s="17">
        <v>29152072068</v>
      </c>
      <c r="U2150" s="12" cm="1">
        <f t="array" ref="U2150:Z2150">VLOOKUP(Merged_Sheet!A2150,BUSINESS!A2150:J4840,{5,6,7,8,9,10},0)</f>
        <v>0.14099999999999999</v>
      </c>
      <c r="V2150" s="12">
        <v>15</v>
      </c>
      <c r="W2150" s="12">
        <v>0</v>
      </c>
      <c r="X2150" s="12">
        <v>12</v>
      </c>
      <c r="Y2150" s="12">
        <v>0.68</v>
      </c>
      <c r="Z2150" s="12">
        <v>1.294</v>
      </c>
      <c r="AA2150" s="17" cm="1">
        <f t="array" ref="AA2150:AB2150">VLOOKUP(Merged_Sheet!A2150,Merged_Sheet!A2150:F4840,{5,6},0)</f>
        <v>29152072068</v>
      </c>
      <c r="AB2150" s="17">
        <v>29152072068</v>
      </c>
      <c r="AC2150" s="16">
        <f t="shared" si="199"/>
        <v>3453.4080781734415</v>
      </c>
      <c r="AD2150" s="12">
        <f t="shared" si="200"/>
        <v>3453.4080781734415</v>
      </c>
      <c r="AE2150" s="12">
        <f t="shared" si="201"/>
        <v>3453.4080781734415</v>
      </c>
      <c r="AF2150" s="12">
        <f t="shared" si="202"/>
        <v>3453.4080781734415</v>
      </c>
      <c r="AG2150" s="12">
        <f t="shared" si="203"/>
        <v>0.15900000000000003</v>
      </c>
    </row>
    <row r="2151" spans="1:33" ht="14.5" x14ac:dyDescent="0.35">
      <c r="A2151" s="12" t="str">
        <f t="shared" si="198"/>
        <v>Slovenia-Europe-2004</v>
      </c>
      <c r="B2151" s="13" t="s">
        <v>62</v>
      </c>
      <c r="C2151" s="14" t="s">
        <v>230</v>
      </c>
      <c r="D2151" s="15">
        <v>2004</v>
      </c>
      <c r="E2151" s="16" cm="1">
        <f t="array" ref="E2151:I2151">VLOOKUP(Merged_Sheet!A2151,GDP!A2151:I4841,{5,6,7,8,9},0)</f>
        <v>33837749815</v>
      </c>
      <c r="F2151" s="16">
        <v>33837749815</v>
      </c>
      <c r="G2151" s="12">
        <v>8.3000000000000004E-2</v>
      </c>
      <c r="H2151" s="12">
        <v>1415</v>
      </c>
      <c r="I2151" s="12">
        <v>8.6999999999999994E-2</v>
      </c>
      <c r="J2151" s="12" cm="1">
        <f t="array" ref="J2151:R2151">VLOOKUP(Merged_Sheet!A2151,'HUMAN RESOURCES'!A2151:M4841,{5,6,7,8,9,10,11,12,13},0)</f>
        <v>1.9E-2</v>
      </c>
      <c r="K2151" s="12">
        <v>1.6E-2</v>
      </c>
      <c r="L2151" s="12">
        <v>75</v>
      </c>
      <c r="M2151" s="12">
        <v>71</v>
      </c>
      <c r="N2151" s="12">
        <v>0.23599999999999999</v>
      </c>
      <c r="O2151" s="12">
        <v>0.71199999999999997</v>
      </c>
      <c r="P2151" s="12">
        <v>5.1999999999999998E-2</v>
      </c>
      <c r="Q2151" s="12">
        <v>74462314</v>
      </c>
      <c r="R2151" s="12">
        <v>0.70599999999999996</v>
      </c>
      <c r="S2151" s="17" cm="1">
        <f t="array" ref="S2151:T2151">VLOOKUP(Merged_Sheet!A2151,Merged_Sheet!A2151:F4841,{5,6},0)</f>
        <v>33837749815</v>
      </c>
      <c r="T2151" s="17">
        <v>33837749815</v>
      </c>
      <c r="U2151" s="12" cm="1">
        <f t="array" ref="U2151:Z2151">VLOOKUP(Merged_Sheet!A2151,BUSINESS!A2151:J4841,{5,6,7,8,9,10},0)</f>
        <v>0.441</v>
      </c>
      <c r="V2151" s="12">
        <v>11</v>
      </c>
      <c r="W2151" s="12">
        <v>0</v>
      </c>
      <c r="X2151" s="12">
        <v>344</v>
      </c>
      <c r="Y2151" s="12">
        <v>0.14699999999999999</v>
      </c>
      <c r="Z2151" s="12">
        <v>0.72599999999999998</v>
      </c>
      <c r="AA2151" s="17" cm="1">
        <f t="array" ref="AA2151:AB2151">VLOOKUP(Merged_Sheet!A2151,Merged_Sheet!A2151:F4841,{5,6},0)</f>
        <v>33837749815</v>
      </c>
      <c r="AB2151" s="17">
        <v>33837749815</v>
      </c>
      <c r="AC2151" s="16">
        <f t="shared" si="199"/>
        <v>454.4278574931206</v>
      </c>
      <c r="AD2151" s="12">
        <f t="shared" si="200"/>
        <v>454.4278574931206</v>
      </c>
      <c r="AE2151" s="12">
        <f t="shared" si="201"/>
        <v>454.4278574931206</v>
      </c>
      <c r="AF2151" s="12">
        <f t="shared" si="202"/>
        <v>454.4278574931206</v>
      </c>
      <c r="AG2151" s="12">
        <f t="shared" si="203"/>
        <v>0.29400000000000004</v>
      </c>
    </row>
    <row r="2152" spans="1:33" ht="14.5" x14ac:dyDescent="0.35">
      <c r="A2152" s="12" t="str">
        <f t="shared" si="198"/>
        <v>Slovenia-Europe-2005</v>
      </c>
      <c r="B2152" s="13" t="s">
        <v>62</v>
      </c>
      <c r="C2152" s="14" t="s">
        <v>230</v>
      </c>
      <c r="D2152" s="15">
        <v>2005</v>
      </c>
      <c r="E2152" s="16" cm="1">
        <f t="array" ref="E2152:I2152">VLOOKUP(Merged_Sheet!A2152,GDP!A2152:I4842,{5,6,7,8,9},0)</f>
        <v>35717733757</v>
      </c>
      <c r="F2152" s="16">
        <v>35717733757</v>
      </c>
      <c r="G2152" s="12">
        <v>8.4000000000000005E-2</v>
      </c>
      <c r="H2152" s="12">
        <v>1494</v>
      </c>
      <c r="I2152" s="12">
        <v>7.8E-2</v>
      </c>
      <c r="J2152" s="12" cm="1">
        <f t="array" ref="J2152:R2152">VLOOKUP(Merged_Sheet!A2152,'HUMAN RESOURCES'!A2152:M4842,{5,6,7,8,9,10,11,12,13},0)</f>
        <v>2.1000000000000001E-2</v>
      </c>
      <c r="K2152" s="12">
        <v>8.9999999999999993E-3</v>
      </c>
      <c r="L2152" s="12">
        <v>75</v>
      </c>
      <c r="M2152" s="12">
        <v>73</v>
      </c>
      <c r="N2152" s="12">
        <v>0.252</v>
      </c>
      <c r="O2152" s="12">
        <v>0.72599999999999998</v>
      </c>
      <c r="P2152" s="12">
        <v>2.1000000000000001E-2</v>
      </c>
      <c r="Q2152" s="12">
        <v>2991580</v>
      </c>
      <c r="R2152" s="12">
        <v>0.98299999999999998</v>
      </c>
      <c r="S2152" s="17" cm="1">
        <f t="array" ref="S2152:T2152">VLOOKUP(Merged_Sheet!A2152,Merged_Sheet!A2152:F4842,{5,6},0)</f>
        <v>35717733757</v>
      </c>
      <c r="T2152" s="17">
        <v>35717733757</v>
      </c>
      <c r="U2152" s="12" cm="1">
        <f t="array" ref="U2152:Z2152">VLOOKUP(Merged_Sheet!A2152,BUSINESS!A2152:J4842,{5,6,7,8,9,10},0)</f>
        <v>0.107</v>
      </c>
      <c r="V2152" s="12">
        <v>35</v>
      </c>
      <c r="W2152" s="12">
        <v>0</v>
      </c>
      <c r="X2152" s="12">
        <v>98</v>
      </c>
      <c r="Y2152" s="12">
        <v>0.61399999999999999</v>
      </c>
      <c r="Z2152" s="12">
        <v>1.33</v>
      </c>
      <c r="AA2152" s="17" cm="1">
        <f t="array" ref="AA2152:AB2152">VLOOKUP(Merged_Sheet!A2152,Merged_Sheet!A2152:F4842,{5,6},0)</f>
        <v>35717733757</v>
      </c>
      <c r="AB2152" s="17">
        <v>35717733757</v>
      </c>
      <c r="AC2152" s="16">
        <f t="shared" si="199"/>
        <v>11939.42122791301</v>
      </c>
      <c r="AD2152" s="12">
        <f t="shared" si="200"/>
        <v>11939.42122791301</v>
      </c>
      <c r="AE2152" s="12">
        <f t="shared" si="201"/>
        <v>11939.42122791301</v>
      </c>
      <c r="AF2152" s="12">
        <f t="shared" si="202"/>
        <v>11939.42122791301</v>
      </c>
      <c r="AG2152" s="12">
        <f t="shared" si="203"/>
        <v>1.7000000000000015E-2</v>
      </c>
    </row>
    <row r="2153" spans="1:33" ht="14.5" x14ac:dyDescent="0.35">
      <c r="A2153" s="12" t="str">
        <f t="shared" si="198"/>
        <v>Slovenia-Europe-2006</v>
      </c>
      <c r="B2153" s="13" t="s">
        <v>62</v>
      </c>
      <c r="C2153" s="14" t="s">
        <v>230</v>
      </c>
      <c r="D2153" s="15">
        <v>2006</v>
      </c>
      <c r="E2153" s="16" cm="1">
        <f t="array" ref="E2153:I2153">VLOOKUP(Merged_Sheet!A2153,GDP!A2153:I4843,{5,6,7,8,9},0)</f>
        <v>38945146500</v>
      </c>
      <c r="F2153" s="16">
        <v>38945146500</v>
      </c>
      <c r="G2153" s="12">
        <v>8.3000000000000004E-2</v>
      </c>
      <c r="H2153" s="12">
        <v>1610</v>
      </c>
      <c r="I2153" s="12">
        <v>7.3999999999999996E-2</v>
      </c>
      <c r="J2153" s="12" cm="1">
        <f t="array" ref="J2153:R2153">VLOOKUP(Merged_Sheet!A2153,'HUMAN RESOURCES'!A2153:M4843,{5,6,7,8,9,10,11,12,13},0)</f>
        <v>2.1000000000000001E-2</v>
      </c>
      <c r="K2153" s="12">
        <v>1.4999999999999999E-2</v>
      </c>
      <c r="L2153" s="12">
        <v>77</v>
      </c>
      <c r="M2153" s="12">
        <v>73</v>
      </c>
      <c r="N2153" s="12">
        <v>0.307</v>
      </c>
      <c r="O2153" s="12">
        <v>0.66300000000000003</v>
      </c>
      <c r="P2153" s="12">
        <v>0.03</v>
      </c>
      <c r="Q2153" s="12">
        <v>27258387</v>
      </c>
      <c r="R2153" s="12">
        <v>0.82099999999999995</v>
      </c>
      <c r="S2153" s="17" cm="1">
        <f t="array" ref="S2153:T2153">VLOOKUP(Merged_Sheet!A2153,Merged_Sheet!A2153:F4843,{5,6},0)</f>
        <v>38945146500</v>
      </c>
      <c r="T2153" s="17">
        <v>38945146500</v>
      </c>
      <c r="U2153" s="12" cm="1">
        <f t="array" ref="U2153:Z2153">VLOOKUP(Merged_Sheet!A2153,BUSINESS!A2153:J4843,{5,6,7,8,9,10},0)</f>
        <v>0.14499999999999999</v>
      </c>
      <c r="V2153" s="12">
        <v>21</v>
      </c>
      <c r="W2153" s="12">
        <v>0</v>
      </c>
      <c r="X2153" s="12">
        <v>79</v>
      </c>
      <c r="Y2153" s="12">
        <v>0.41</v>
      </c>
      <c r="Z2153" s="12">
        <v>1.8919999999999999</v>
      </c>
      <c r="AA2153" s="17" cm="1">
        <f t="array" ref="AA2153:AB2153">VLOOKUP(Merged_Sheet!A2153,Merged_Sheet!A2153:F4843,{5,6},0)</f>
        <v>38945146500</v>
      </c>
      <c r="AB2153" s="17">
        <v>38945146500</v>
      </c>
      <c r="AC2153" s="16">
        <f t="shared" si="199"/>
        <v>1428.7399507535058</v>
      </c>
      <c r="AD2153" s="12">
        <f t="shared" si="200"/>
        <v>1428.7399507535058</v>
      </c>
      <c r="AE2153" s="12">
        <f t="shared" si="201"/>
        <v>1428.7399507535058</v>
      </c>
      <c r="AF2153" s="12">
        <f t="shared" si="202"/>
        <v>1428.7399507535058</v>
      </c>
      <c r="AG2153" s="12">
        <f t="shared" si="203"/>
        <v>0.17900000000000005</v>
      </c>
    </row>
    <row r="2154" spans="1:33" ht="14.5" x14ac:dyDescent="0.35">
      <c r="A2154" s="12" t="str">
        <f t="shared" si="198"/>
        <v>Slovenia-Europe-2007</v>
      </c>
      <c r="B2154" s="13" t="s">
        <v>62</v>
      </c>
      <c r="C2154" s="14" t="s">
        <v>230</v>
      </c>
      <c r="D2154" s="15">
        <v>2007</v>
      </c>
      <c r="E2154" s="16" cm="1">
        <f t="array" ref="E2154:I2154">VLOOKUP(Merged_Sheet!A2154,GDP!A2154:I4844,{5,6,7,8,9},0)</f>
        <v>47349639895</v>
      </c>
      <c r="F2154" s="16">
        <v>47349639895</v>
      </c>
      <c r="G2154" s="12">
        <v>7.9000000000000001E-2</v>
      </c>
      <c r="H2154" s="12">
        <v>1850</v>
      </c>
      <c r="I2154" s="12">
        <v>5.8999999999999997E-2</v>
      </c>
      <c r="J2154" s="12" cm="1">
        <f t="array" ref="J2154:R2154">VLOOKUP(Merged_Sheet!A2154,'HUMAN RESOURCES'!A2154:M4844,{5,6,7,8,9,10,11,12,13},0)</f>
        <v>2.1999999999999999E-2</v>
      </c>
      <c r="K2154" s="12">
        <v>0.01</v>
      </c>
      <c r="L2154" s="12">
        <v>78</v>
      </c>
      <c r="M2154" s="12">
        <v>74</v>
      </c>
      <c r="N2154" s="12">
        <v>0.27400000000000002</v>
      </c>
      <c r="O2154" s="12">
        <v>0.70099999999999996</v>
      </c>
      <c r="P2154" s="12">
        <v>2.5000000000000001E-2</v>
      </c>
      <c r="Q2154" s="12">
        <v>2802768</v>
      </c>
      <c r="R2154" s="12">
        <v>0.752</v>
      </c>
      <c r="S2154" s="17" cm="1">
        <f t="array" ref="S2154:T2154">VLOOKUP(Merged_Sheet!A2154,Merged_Sheet!A2154:F4844,{5,6},0)</f>
        <v>47349639895</v>
      </c>
      <c r="T2154" s="17">
        <v>47349639895</v>
      </c>
      <c r="U2154" s="12" cm="1">
        <f t="array" ref="U2154:Z2154">VLOOKUP(Merged_Sheet!A2154,BUSINESS!A2154:J4844,{5,6,7,8,9,10},0)</f>
        <v>0.216</v>
      </c>
      <c r="V2154" s="12">
        <v>12</v>
      </c>
      <c r="W2154" s="12">
        <v>0</v>
      </c>
      <c r="X2154" s="12">
        <v>62</v>
      </c>
      <c r="Y2154" s="12">
        <v>0.35799999999999998</v>
      </c>
      <c r="Z2154" s="12">
        <v>1.643</v>
      </c>
      <c r="AA2154" s="17" cm="1">
        <f t="array" ref="AA2154:AB2154">VLOOKUP(Merged_Sheet!A2154,Merged_Sheet!A2154:F4844,{5,6},0)</f>
        <v>47349639895</v>
      </c>
      <c r="AB2154" s="17">
        <v>47349639895</v>
      </c>
      <c r="AC2154" s="16">
        <f t="shared" si="199"/>
        <v>16893.884864890708</v>
      </c>
      <c r="AD2154" s="12">
        <f t="shared" si="200"/>
        <v>16893.884864890708</v>
      </c>
      <c r="AE2154" s="12">
        <f t="shared" si="201"/>
        <v>16893.884864890708</v>
      </c>
      <c r="AF2154" s="12">
        <f t="shared" si="202"/>
        <v>16893.884864890708</v>
      </c>
      <c r="AG2154" s="12">
        <f t="shared" si="203"/>
        <v>0.248</v>
      </c>
    </row>
    <row r="2155" spans="1:33" ht="14.5" x14ac:dyDescent="0.35">
      <c r="A2155" s="12" t="str">
        <f t="shared" si="198"/>
        <v>Slovenia-Europe-2008</v>
      </c>
      <c r="B2155" s="13" t="s">
        <v>62</v>
      </c>
      <c r="C2155" s="14" t="s">
        <v>230</v>
      </c>
      <c r="D2155" s="15">
        <v>2008</v>
      </c>
      <c r="E2155" s="16" cm="1">
        <f t="array" ref="E2155:I2155">VLOOKUP(Merged_Sheet!A2155,GDP!A2155:I4845,{5,6,7,8,9},0)</f>
        <v>54554616826</v>
      </c>
      <c r="F2155" s="16">
        <v>54554616826</v>
      </c>
      <c r="G2155" s="12">
        <v>8.3000000000000004E-2</v>
      </c>
      <c r="H2155" s="12">
        <v>2265</v>
      </c>
      <c r="I2155" s="12">
        <v>6.7000000000000004E-2</v>
      </c>
      <c r="J2155" s="12" cm="1">
        <f t="array" ref="J2155:R2155">VLOOKUP(Merged_Sheet!A2155,'HUMAN RESOURCES'!A2155:M4845,{5,6,7,8,9,10,11,12,13},0)</f>
        <v>2.1999999999999999E-2</v>
      </c>
      <c r="K2155" s="12">
        <v>4.0000000000000001E-3</v>
      </c>
      <c r="L2155" s="12">
        <v>84</v>
      </c>
      <c r="M2155" s="12">
        <v>80</v>
      </c>
      <c r="N2155" s="12">
        <v>0.27200000000000002</v>
      </c>
      <c r="O2155" s="12">
        <v>0.623</v>
      </c>
      <c r="P2155" s="12">
        <v>0.104</v>
      </c>
      <c r="Q2155" s="12">
        <v>7623600</v>
      </c>
      <c r="R2155" s="12">
        <v>0.91800000000000004</v>
      </c>
      <c r="S2155" s="17" cm="1">
        <f t="array" ref="S2155:T2155">VLOOKUP(Merged_Sheet!A2155,Merged_Sheet!A2155:F4845,{5,6},0)</f>
        <v>54554616826</v>
      </c>
      <c r="T2155" s="17">
        <v>54554616826</v>
      </c>
      <c r="U2155" s="12" cm="1">
        <f t="array" ref="U2155:Z2155">VLOOKUP(Merged_Sheet!A2155,BUSINESS!A2155:J4845,{5,6,7,8,9,10},0)</f>
        <v>0.311</v>
      </c>
      <c r="V2155" s="12">
        <v>20</v>
      </c>
      <c r="W2155" s="12">
        <v>0</v>
      </c>
      <c r="X2155" s="12">
        <v>235</v>
      </c>
      <c r="Y2155" s="12">
        <v>0.67500000000000004</v>
      </c>
      <c r="Z2155" s="12">
        <v>1.228</v>
      </c>
      <c r="AA2155" s="17" cm="1">
        <f t="array" ref="AA2155:AB2155">VLOOKUP(Merged_Sheet!A2155,Merged_Sheet!A2155:F4845,{5,6},0)</f>
        <v>54554616826</v>
      </c>
      <c r="AB2155" s="17">
        <v>54554616826</v>
      </c>
      <c r="AC2155" s="16">
        <f t="shared" si="199"/>
        <v>7156.0177378141561</v>
      </c>
      <c r="AD2155" s="12">
        <f t="shared" si="200"/>
        <v>7156.0177378141561</v>
      </c>
      <c r="AE2155" s="12">
        <f t="shared" si="201"/>
        <v>7156.0177378141561</v>
      </c>
      <c r="AF2155" s="12">
        <f t="shared" si="202"/>
        <v>7156.0177378141561</v>
      </c>
      <c r="AG2155" s="12">
        <f t="shared" si="203"/>
        <v>8.1999999999999962E-2</v>
      </c>
    </row>
    <row r="2156" spans="1:33" ht="14.5" x14ac:dyDescent="0.35">
      <c r="A2156" s="12" t="str">
        <f t="shared" si="198"/>
        <v>Slovenia-Europe-2009</v>
      </c>
      <c r="B2156" s="13" t="s">
        <v>62</v>
      </c>
      <c r="C2156" s="14" t="s">
        <v>230</v>
      </c>
      <c r="D2156" s="15">
        <v>2009</v>
      </c>
      <c r="E2156" s="16" cm="1">
        <f t="array" ref="E2156:I2156">VLOOKUP(Merged_Sheet!A2156,GDP!A2156:I4846,{5,6,7,8,9},0)</f>
        <v>49208375314</v>
      </c>
      <c r="F2156" s="16">
        <v>49208375314</v>
      </c>
      <c r="G2156" s="12">
        <v>9.1999999999999998E-2</v>
      </c>
      <c r="H2156" s="12">
        <v>2235</v>
      </c>
      <c r="I2156" s="12">
        <v>5.8999999999999997E-2</v>
      </c>
      <c r="J2156" s="12" cm="1">
        <f t="array" ref="J2156:R2156">VLOOKUP(Merged_Sheet!A2156,'HUMAN RESOURCES'!A2156:M4846,{5,6,7,8,9,10,11,12,13},0)</f>
        <v>2.5000000000000001E-2</v>
      </c>
      <c r="K2156" s="12">
        <v>1.2999999999999999E-2</v>
      </c>
      <c r="L2156" s="12">
        <v>78</v>
      </c>
      <c r="M2156" s="12">
        <v>72</v>
      </c>
      <c r="N2156" s="12">
        <v>0.35699999999999998</v>
      </c>
      <c r="O2156" s="12">
        <v>0.60499999999999998</v>
      </c>
      <c r="P2156" s="12">
        <v>3.6999999999999998E-2</v>
      </c>
      <c r="Q2156" s="12">
        <v>21532647</v>
      </c>
      <c r="R2156" s="12">
        <v>0.55700000000000005</v>
      </c>
      <c r="S2156" s="17" cm="1">
        <f t="array" ref="S2156:T2156">VLOOKUP(Merged_Sheet!A2156,Merged_Sheet!A2156:F4846,{5,6},0)</f>
        <v>49208375314</v>
      </c>
      <c r="T2156" s="17">
        <v>49208375314</v>
      </c>
      <c r="U2156" s="12" cm="1">
        <f t="array" ref="U2156:Z2156">VLOOKUP(Merged_Sheet!A2156,BUSINESS!A2156:J4846,{5,6,7,8,9,10},0)</f>
        <v>0.39700000000000002</v>
      </c>
      <c r="V2156" s="12">
        <v>13</v>
      </c>
      <c r="W2156" s="12">
        <v>0</v>
      </c>
      <c r="X2156" s="12">
        <v>336</v>
      </c>
      <c r="Y2156" s="12">
        <v>0.20699999999999999</v>
      </c>
      <c r="Z2156" s="12">
        <v>0.54300000000000004</v>
      </c>
      <c r="AA2156" s="17" cm="1">
        <f t="array" ref="AA2156:AB2156">VLOOKUP(Merged_Sheet!A2156,Merged_Sheet!A2156:F4846,{5,6},0)</f>
        <v>49208375314</v>
      </c>
      <c r="AB2156" s="17">
        <v>49208375314</v>
      </c>
      <c r="AC2156" s="16">
        <f t="shared" si="199"/>
        <v>2285.2915070776016</v>
      </c>
      <c r="AD2156" s="12">
        <f t="shared" si="200"/>
        <v>2285.2915070776016</v>
      </c>
      <c r="AE2156" s="12">
        <f t="shared" si="201"/>
        <v>2285.2915070776016</v>
      </c>
      <c r="AF2156" s="12">
        <f t="shared" si="202"/>
        <v>2285.2915070776016</v>
      </c>
      <c r="AG2156" s="12">
        <f t="shared" si="203"/>
        <v>0.44299999999999995</v>
      </c>
    </row>
    <row r="2157" spans="1:33" ht="14.5" x14ac:dyDescent="0.35">
      <c r="A2157" s="12" t="str">
        <f t="shared" si="198"/>
        <v>Slovenia-Europe-2010</v>
      </c>
      <c r="B2157" s="13" t="s">
        <v>62</v>
      </c>
      <c r="C2157" s="14" t="s">
        <v>230</v>
      </c>
      <c r="D2157" s="15">
        <v>2010</v>
      </c>
      <c r="E2157" s="16" cm="1">
        <f t="array" ref="E2157:I2157">VLOOKUP(Merged_Sheet!A2157,GDP!A2157:I4847,{5,6,7,8,9},0)</f>
        <v>46999407184</v>
      </c>
      <c r="F2157" s="16">
        <v>46999407184</v>
      </c>
      <c r="G2157" s="12">
        <v>8.8999999999999996E-2</v>
      </c>
      <c r="H2157" s="12">
        <v>2044</v>
      </c>
      <c r="I2157" s="12">
        <v>0</v>
      </c>
      <c r="J2157" s="12" cm="1">
        <f t="array" ref="J2157:R2157">VLOOKUP(Merged_Sheet!A2157,'HUMAN RESOURCES'!A2157:M4847,{5,6,7,8,9,10,11,12,13},0)</f>
        <v>2.9000000000000001E-2</v>
      </c>
      <c r="K2157" s="12">
        <v>1.7999999999999999E-2</v>
      </c>
      <c r="L2157" s="12">
        <v>75</v>
      </c>
      <c r="M2157" s="12">
        <v>72</v>
      </c>
      <c r="N2157" s="12">
        <v>0.35099999999999998</v>
      </c>
      <c r="O2157" s="12">
        <v>0.61499999999999999</v>
      </c>
      <c r="P2157" s="12">
        <v>3.4000000000000002E-2</v>
      </c>
      <c r="Q2157" s="12">
        <v>6046000</v>
      </c>
      <c r="R2157" s="12">
        <v>0.82499999999999996</v>
      </c>
      <c r="S2157" s="17" cm="1">
        <f t="array" ref="S2157:T2157">VLOOKUP(Merged_Sheet!A2157,Merged_Sheet!A2157:F4847,{5,6},0)</f>
        <v>46999407184</v>
      </c>
      <c r="T2157" s="17">
        <v>46999407184</v>
      </c>
      <c r="U2157" s="12" cm="1">
        <f t="array" ref="U2157:Z2157">VLOOKUP(Merged_Sheet!A2157,BUSINESS!A2157:J4847,{5,6,7,8,9,10},0)</f>
        <v>0.312</v>
      </c>
      <c r="V2157" s="12">
        <v>12</v>
      </c>
      <c r="W2157" s="12">
        <v>0</v>
      </c>
      <c r="X2157" s="12">
        <v>136</v>
      </c>
      <c r="Y2157" s="12">
        <v>0.27200000000000002</v>
      </c>
      <c r="Z2157" s="12">
        <v>1.026</v>
      </c>
      <c r="AA2157" s="17" cm="1">
        <f t="array" ref="AA2157:AB2157">VLOOKUP(Merged_Sheet!A2157,Merged_Sheet!A2157:F4847,{5,6},0)</f>
        <v>46999407184</v>
      </c>
      <c r="AB2157" s="17">
        <v>46999407184</v>
      </c>
      <c r="AC2157" s="16">
        <f t="shared" si="199"/>
        <v>7773.6366496857427</v>
      </c>
      <c r="AD2157" s="12">
        <f t="shared" si="200"/>
        <v>7773.6366496857427</v>
      </c>
      <c r="AE2157" s="12">
        <f t="shared" si="201"/>
        <v>7773.6366496857427</v>
      </c>
      <c r="AF2157" s="12">
        <f t="shared" si="202"/>
        <v>7773.6366496857427</v>
      </c>
      <c r="AG2157" s="12">
        <f t="shared" si="203"/>
        <v>0.17500000000000004</v>
      </c>
    </row>
    <row r="2158" spans="1:33" ht="14.5" x14ac:dyDescent="0.35">
      <c r="A2158" s="12" t="str">
        <f t="shared" si="198"/>
        <v>Slovenia-Europe-2011</v>
      </c>
      <c r="B2158" s="13" t="s">
        <v>62</v>
      </c>
      <c r="C2158" s="14" t="s">
        <v>230</v>
      </c>
      <c r="D2158" s="15">
        <v>2011</v>
      </c>
      <c r="E2158" s="16" cm="1">
        <f t="array" ref="E2158:I2158">VLOOKUP(Merged_Sheet!A2158,GDP!A2158:I4848,{5,6,7,8,9},0)</f>
        <v>50250147802</v>
      </c>
      <c r="F2158" s="16">
        <v>50250147802</v>
      </c>
      <c r="G2158" s="12">
        <v>8.8999999999999996E-2</v>
      </c>
      <c r="H2158" s="12">
        <v>2171</v>
      </c>
      <c r="I2158" s="12">
        <v>0</v>
      </c>
      <c r="J2158" s="12" cm="1">
        <f t="array" ref="J2158:R2158">VLOOKUP(Merged_Sheet!A2158,'HUMAN RESOURCES'!A2158:M4848,{5,6,7,8,9,10,11,12,13},0)</f>
        <v>3.2000000000000001E-2</v>
      </c>
      <c r="K2158" s="12">
        <v>4.5999999999999999E-2</v>
      </c>
      <c r="L2158" s="12">
        <v>64</v>
      </c>
      <c r="M2158" s="12">
        <v>61</v>
      </c>
      <c r="N2158" s="12">
        <v>0.42</v>
      </c>
      <c r="O2158" s="12">
        <v>0.55300000000000005</v>
      </c>
      <c r="P2158" s="12">
        <v>2.7E-2</v>
      </c>
      <c r="Q2158" s="12">
        <v>22763008</v>
      </c>
      <c r="R2158" s="12">
        <v>0.317</v>
      </c>
      <c r="S2158" s="17" cm="1">
        <f t="array" ref="S2158:T2158">VLOOKUP(Merged_Sheet!A2158,Merged_Sheet!A2158:F4848,{5,6},0)</f>
        <v>50250147802</v>
      </c>
      <c r="T2158" s="17">
        <v>50250147802</v>
      </c>
      <c r="U2158" s="12" cm="1">
        <f t="array" ref="U2158:Z2158">VLOOKUP(Merged_Sheet!A2158,BUSINESS!A2158:J4848,{5,6,7,8,9,10},0)</f>
        <v>0.47799999999999998</v>
      </c>
      <c r="V2158" s="12">
        <v>12</v>
      </c>
      <c r="W2158" s="12">
        <v>0</v>
      </c>
      <c r="X2158" s="12">
        <v>248</v>
      </c>
      <c r="Y2158" s="12">
        <v>0.124</v>
      </c>
      <c r="Z2158" s="12">
        <v>0.48699999999999999</v>
      </c>
      <c r="AA2158" s="17" cm="1">
        <f t="array" ref="AA2158:AB2158">VLOOKUP(Merged_Sheet!A2158,Merged_Sheet!A2158:F4848,{5,6},0)</f>
        <v>50250147802</v>
      </c>
      <c r="AB2158" s="17">
        <v>50250147802</v>
      </c>
      <c r="AC2158" s="16">
        <f t="shared" si="199"/>
        <v>2207.5354804602275</v>
      </c>
      <c r="AD2158" s="12">
        <f t="shared" si="200"/>
        <v>2207.5354804602275</v>
      </c>
      <c r="AE2158" s="12">
        <f t="shared" si="201"/>
        <v>2207.5354804602275</v>
      </c>
      <c r="AF2158" s="12">
        <f t="shared" si="202"/>
        <v>2207.5354804602275</v>
      </c>
      <c r="AG2158" s="12">
        <f t="shared" si="203"/>
        <v>0.68300000000000005</v>
      </c>
    </row>
    <row r="2159" spans="1:33" ht="14.5" x14ac:dyDescent="0.35">
      <c r="A2159" s="12" t="str">
        <f t="shared" si="198"/>
        <v>Slovenia-Europe-2012</v>
      </c>
      <c r="B2159" s="13" t="s">
        <v>62</v>
      </c>
      <c r="C2159" s="14" t="s">
        <v>230</v>
      </c>
      <c r="D2159" s="15">
        <v>2012</v>
      </c>
      <c r="E2159" s="16" cm="1">
        <f t="array" ref="E2159:I2159">VLOOKUP(Merged_Sheet!A2159,GDP!A2159:I4849,{5,6,7,8,9},0)</f>
        <v>45379174408</v>
      </c>
      <c r="F2159" s="16">
        <v>45379174408</v>
      </c>
      <c r="G2159" s="12">
        <v>8.7999999999999995E-2</v>
      </c>
      <c r="H2159" s="12">
        <v>1942</v>
      </c>
      <c r="I2159" s="12">
        <v>0</v>
      </c>
      <c r="J2159" s="12" cm="1">
        <f t="array" ref="J2159:R2159">VLOOKUP(Merged_Sheet!A2159,'HUMAN RESOURCES'!A2159:M4849,{5,6,7,8,9,10,11,12,13},0)</f>
        <v>3.2000000000000001E-2</v>
      </c>
      <c r="K2159" s="12">
        <v>0.03</v>
      </c>
      <c r="L2159" s="12">
        <v>73</v>
      </c>
      <c r="M2159" s="12">
        <v>65</v>
      </c>
      <c r="N2159" s="12">
        <v>0.41199999999999998</v>
      </c>
      <c r="O2159" s="12">
        <v>0.55400000000000005</v>
      </c>
      <c r="P2159" s="12">
        <v>3.4000000000000002E-2</v>
      </c>
      <c r="Q2159" s="12">
        <v>30962380</v>
      </c>
      <c r="R2159" s="12">
        <v>0.69</v>
      </c>
      <c r="S2159" s="17" cm="1">
        <f t="array" ref="S2159:T2159">VLOOKUP(Merged_Sheet!A2159,Merged_Sheet!A2159:F4849,{5,6},0)</f>
        <v>45379174408</v>
      </c>
      <c r="T2159" s="17">
        <v>45379174408</v>
      </c>
      <c r="U2159" s="12" cm="1">
        <f t="array" ref="U2159:Z2159">VLOOKUP(Merged_Sheet!A2159,BUSINESS!A2159:J4849,{5,6,7,8,9,10},0)</f>
        <v>0.27800000000000002</v>
      </c>
      <c r="V2159" s="12">
        <v>32</v>
      </c>
      <c r="W2159" s="12">
        <v>0</v>
      </c>
      <c r="X2159" s="12">
        <v>312</v>
      </c>
      <c r="Y2159" s="12">
        <v>2.5000000000000001E-2</v>
      </c>
      <c r="Z2159" s="12">
        <v>0.751</v>
      </c>
      <c r="AA2159" s="17" cm="1">
        <f t="array" ref="AA2159:AB2159">VLOOKUP(Merged_Sheet!A2159,Merged_Sheet!A2159:F4849,{5,6},0)</f>
        <v>45379174408</v>
      </c>
      <c r="AB2159" s="17">
        <v>45379174408</v>
      </c>
      <c r="AC2159" s="16">
        <f t="shared" si="199"/>
        <v>1465.6229400969821</v>
      </c>
      <c r="AD2159" s="12">
        <f t="shared" si="200"/>
        <v>1465.6229400969821</v>
      </c>
      <c r="AE2159" s="12">
        <f t="shared" si="201"/>
        <v>1465.6229400969821</v>
      </c>
      <c r="AF2159" s="12">
        <f t="shared" si="202"/>
        <v>1465.6229400969821</v>
      </c>
      <c r="AG2159" s="12">
        <f t="shared" si="203"/>
        <v>0.31000000000000005</v>
      </c>
    </row>
    <row r="2160" spans="1:33" ht="14.5" x14ac:dyDescent="0.35">
      <c r="A2160" s="12" t="str">
        <f t="shared" si="198"/>
        <v>Solomon Islands-Oceania-2000</v>
      </c>
      <c r="B2160" s="13" t="s">
        <v>66</v>
      </c>
      <c r="C2160" s="14" t="s">
        <v>231</v>
      </c>
      <c r="D2160" s="15">
        <v>2000</v>
      </c>
      <c r="E2160" s="16" cm="1">
        <f t="array" ref="E2160:I2160">VLOOKUP(Merged_Sheet!A2160,GDP!A2160:I4850,{5,6,7,8,9},0)</f>
        <v>435101217</v>
      </c>
      <c r="F2160" s="16">
        <v>435101217</v>
      </c>
      <c r="G2160" s="12">
        <v>4.5999999999999999E-2</v>
      </c>
      <c r="H2160" s="12">
        <v>48</v>
      </c>
      <c r="I2160" s="12">
        <v>0.14599999999999999</v>
      </c>
      <c r="J2160" s="12" cm="1">
        <f t="array" ref="J2160:R2160">VLOOKUP(Merged_Sheet!A2160,'HUMAN RESOURCES'!A2160:M4850,{5,6,7,8,9,10,11,12,13},0)</f>
        <v>1.0999999999999999E-2</v>
      </c>
      <c r="K2160" s="12">
        <v>7.0000000000000001E-3</v>
      </c>
      <c r="L2160" s="12">
        <v>79</v>
      </c>
      <c r="M2160" s="12">
        <v>77</v>
      </c>
      <c r="N2160" s="12">
        <v>0.13400000000000001</v>
      </c>
      <c r="O2160" s="12">
        <v>0.85599999999999998</v>
      </c>
      <c r="P2160" s="12">
        <v>0.01</v>
      </c>
      <c r="Q2160" s="12">
        <v>1910902</v>
      </c>
      <c r="R2160" s="12">
        <v>0.98799999999999999</v>
      </c>
      <c r="S2160" s="17" cm="1">
        <f t="array" ref="S2160:T2160">VLOOKUP(Merged_Sheet!A2160,Merged_Sheet!A2160:F4850,{5,6},0)</f>
        <v>435101217</v>
      </c>
      <c r="T2160" s="17">
        <v>435101217</v>
      </c>
      <c r="U2160" s="12" cm="1">
        <f t="array" ref="U2160:Z2160">VLOOKUP(Merged_Sheet!A2160,BUSINESS!A2160:J4850,{5,6,7,8,9,10},0)</f>
        <v>0.113</v>
      </c>
      <c r="V2160" s="12">
        <v>9</v>
      </c>
      <c r="W2160" s="12">
        <v>0</v>
      </c>
      <c r="X2160" s="12">
        <v>36</v>
      </c>
      <c r="Y2160" s="12">
        <v>0.69</v>
      </c>
      <c r="Z2160" s="12">
        <v>1.2050000000000001</v>
      </c>
      <c r="AA2160" s="17" cm="1">
        <f t="array" ref="AA2160:AB2160">VLOOKUP(Merged_Sheet!A2160,Merged_Sheet!A2160:F4850,{5,6},0)</f>
        <v>435101217</v>
      </c>
      <c r="AB2160" s="17">
        <v>435101217</v>
      </c>
      <c r="AC2160" s="16">
        <f t="shared" si="199"/>
        <v>227.69415543026278</v>
      </c>
      <c r="AD2160" s="12">
        <f t="shared" si="200"/>
        <v>227.69415543026278</v>
      </c>
      <c r="AE2160" s="12">
        <f t="shared" si="201"/>
        <v>227.69415543026278</v>
      </c>
      <c r="AF2160" s="12">
        <f t="shared" si="202"/>
        <v>227.69415543026278</v>
      </c>
      <c r="AG2160" s="12">
        <f t="shared" si="203"/>
        <v>1.2000000000000011E-2</v>
      </c>
    </row>
    <row r="2161" spans="1:33" ht="14.5" x14ac:dyDescent="0.35">
      <c r="A2161" s="12" t="str">
        <f t="shared" si="198"/>
        <v>Solomon Islands-Oceania-2001</v>
      </c>
      <c r="B2161" s="13" t="s">
        <v>66</v>
      </c>
      <c r="C2161" s="14" t="s">
        <v>231</v>
      </c>
      <c r="D2161" s="15">
        <v>2001</v>
      </c>
      <c r="E2161" s="16" cm="1">
        <f t="array" ref="E2161:I2161">VLOOKUP(Merged_Sheet!A2161,GDP!A2161:I4851,{5,6,7,8,9},0)</f>
        <v>400464593</v>
      </c>
      <c r="F2161" s="16">
        <v>400464593</v>
      </c>
      <c r="G2161" s="12">
        <v>6.4000000000000001E-2</v>
      </c>
      <c r="H2161" s="12">
        <v>61</v>
      </c>
      <c r="I2161" s="12">
        <v>0.14599999999999999</v>
      </c>
      <c r="J2161" s="12" cm="1">
        <f t="array" ref="J2161:R2161">VLOOKUP(Merged_Sheet!A2161,'HUMAN RESOURCES'!A2161:M4851,{5,6,7,8,9,10,11,12,13},0)</f>
        <v>1.2999999999999999E-2</v>
      </c>
      <c r="K2161" s="12">
        <v>8.9999999999999993E-3</v>
      </c>
      <c r="L2161" s="12">
        <v>82</v>
      </c>
      <c r="M2161" s="12">
        <v>77</v>
      </c>
      <c r="N2161" s="12">
        <v>0.22700000000000001</v>
      </c>
      <c r="O2161" s="12">
        <v>0.68799999999999994</v>
      </c>
      <c r="P2161" s="12">
        <v>8.5000000000000006E-2</v>
      </c>
      <c r="Q2161" s="12">
        <v>4382790</v>
      </c>
      <c r="R2161" s="12">
        <v>0.873</v>
      </c>
      <c r="S2161" s="17" cm="1">
        <f t="array" ref="S2161:T2161">VLOOKUP(Merged_Sheet!A2161,Merged_Sheet!A2161:F4851,{5,6},0)</f>
        <v>400464593</v>
      </c>
      <c r="T2161" s="17">
        <v>400464593</v>
      </c>
      <c r="U2161" s="12" cm="1">
        <f t="array" ref="U2161:Z2161">VLOOKUP(Merged_Sheet!A2161,BUSINESS!A2161:J4851,{5,6,7,8,9,10},0)</f>
        <v>0.30199999999999999</v>
      </c>
      <c r="V2161" s="12">
        <v>9</v>
      </c>
      <c r="W2161" s="12">
        <v>0</v>
      </c>
      <c r="X2161" s="12">
        <v>180</v>
      </c>
      <c r="Y2161" s="12">
        <v>0.52</v>
      </c>
      <c r="Z2161" s="12">
        <v>0.77200000000000002</v>
      </c>
      <c r="AA2161" s="17" cm="1">
        <f t="array" ref="AA2161:AB2161">VLOOKUP(Merged_Sheet!A2161,Merged_Sheet!A2161:F4851,{5,6},0)</f>
        <v>400464593</v>
      </c>
      <c r="AB2161" s="17">
        <v>400464593</v>
      </c>
      <c r="AC2161" s="16">
        <f t="shared" si="199"/>
        <v>91.372069617754903</v>
      </c>
      <c r="AD2161" s="12">
        <f t="shared" si="200"/>
        <v>91.372069617754903</v>
      </c>
      <c r="AE2161" s="12">
        <f t="shared" si="201"/>
        <v>91.372069617754903</v>
      </c>
      <c r="AF2161" s="12">
        <f t="shared" si="202"/>
        <v>91.372069617754903</v>
      </c>
      <c r="AG2161" s="12">
        <f t="shared" si="203"/>
        <v>0.127</v>
      </c>
    </row>
    <row r="2162" spans="1:33" ht="14.5" x14ac:dyDescent="0.35">
      <c r="A2162" s="12" t="str">
        <f t="shared" si="198"/>
        <v>Solomon Islands-Oceania-2002</v>
      </c>
      <c r="B2162" s="13" t="s">
        <v>66</v>
      </c>
      <c r="C2162" s="14" t="s">
        <v>231</v>
      </c>
      <c r="D2162" s="15">
        <v>2002</v>
      </c>
      <c r="E2162" s="16" cm="1">
        <f t="array" ref="E2162:I2162">VLOOKUP(Merged_Sheet!A2162,GDP!A2162:I4852,{5,6,7,8,9},0)</f>
        <v>341663054</v>
      </c>
      <c r="F2162" s="16">
        <v>341663054</v>
      </c>
      <c r="G2162" s="12">
        <v>6.0999999999999999E-2</v>
      </c>
      <c r="H2162" s="12">
        <v>48</v>
      </c>
      <c r="I2162" s="12">
        <v>0.14599999999999999</v>
      </c>
      <c r="J2162" s="12" cm="1">
        <f t="array" ref="J2162:R2162">VLOOKUP(Merged_Sheet!A2162,'HUMAN RESOURCES'!A2162:M4852,{5,6,7,8,9,10,11,12,13},0)</f>
        <v>1.6E-2</v>
      </c>
      <c r="K2162" s="12">
        <v>6.0000000000000001E-3</v>
      </c>
      <c r="L2162" s="12">
        <v>77</v>
      </c>
      <c r="M2162" s="12">
        <v>76</v>
      </c>
      <c r="N2162" s="12">
        <v>0.19800000000000001</v>
      </c>
      <c r="O2162" s="12">
        <v>0.78100000000000003</v>
      </c>
      <c r="P2162" s="12">
        <v>2.1000000000000001E-2</v>
      </c>
      <c r="Q2162" s="12">
        <v>1292764</v>
      </c>
      <c r="R2162" s="12">
        <v>0.88600000000000001</v>
      </c>
      <c r="S2162" s="17" cm="1">
        <f t="array" ref="S2162:T2162">VLOOKUP(Merged_Sheet!A2162,Merged_Sheet!A2162:F4852,{5,6},0)</f>
        <v>341663054</v>
      </c>
      <c r="T2162" s="17">
        <v>341663054</v>
      </c>
      <c r="U2162" s="12" cm="1">
        <f t="array" ref="U2162:Z2162">VLOOKUP(Merged_Sheet!A2162,BUSINESS!A2162:J4852,{5,6,7,8,9,10},0)</f>
        <v>0.13500000000000001</v>
      </c>
      <c r="V2162" s="12">
        <v>9</v>
      </c>
      <c r="W2162" s="12">
        <v>0</v>
      </c>
      <c r="X2162" s="12">
        <v>36</v>
      </c>
      <c r="Y2162" s="12">
        <v>0.77</v>
      </c>
      <c r="Z2162" s="12">
        <v>1.31</v>
      </c>
      <c r="AA2162" s="17" cm="1">
        <f t="array" ref="AA2162:AB2162">VLOOKUP(Merged_Sheet!A2162,Merged_Sheet!A2162:F4852,{5,6},0)</f>
        <v>341663054</v>
      </c>
      <c r="AB2162" s="17">
        <v>341663054</v>
      </c>
      <c r="AC2162" s="16">
        <f t="shared" si="199"/>
        <v>264.28880600016709</v>
      </c>
      <c r="AD2162" s="12">
        <f t="shared" si="200"/>
        <v>264.28880600016709</v>
      </c>
      <c r="AE2162" s="12">
        <f t="shared" si="201"/>
        <v>264.28880600016709</v>
      </c>
      <c r="AF2162" s="12">
        <f t="shared" si="202"/>
        <v>264.28880600016709</v>
      </c>
      <c r="AG2162" s="12">
        <f t="shared" si="203"/>
        <v>0.11399999999999999</v>
      </c>
    </row>
    <row r="2163" spans="1:33" ht="14.5" x14ac:dyDescent="0.35">
      <c r="A2163" s="12" t="str">
        <f t="shared" si="198"/>
        <v>Solomon Islands-Oceania-2003</v>
      </c>
      <c r="B2163" s="13" t="s">
        <v>66</v>
      </c>
      <c r="C2163" s="14" t="s">
        <v>231</v>
      </c>
      <c r="D2163" s="15">
        <v>2003</v>
      </c>
      <c r="E2163" s="16" cm="1">
        <f t="array" ref="E2163:I2163">VLOOKUP(Merged_Sheet!A2163,GDP!A2163:I4853,{5,6,7,8,9},0)</f>
        <v>332736307</v>
      </c>
      <c r="F2163" s="16">
        <v>332736307</v>
      </c>
      <c r="G2163" s="12">
        <v>0.06</v>
      </c>
      <c r="H2163" s="12">
        <v>45</v>
      </c>
      <c r="I2163" s="12">
        <v>0.14699999999999999</v>
      </c>
      <c r="J2163" s="12" cm="1">
        <f t="array" ref="J2163:R2163">VLOOKUP(Merged_Sheet!A2163,'HUMAN RESOURCES'!A2163:M4853,{5,6,7,8,9,10,11,12,13},0)</f>
        <v>1.6E-2</v>
      </c>
      <c r="K2163" s="12">
        <v>7.0000000000000001E-3</v>
      </c>
      <c r="L2163" s="12">
        <v>78</v>
      </c>
      <c r="M2163" s="12">
        <v>76</v>
      </c>
      <c r="N2163" s="12">
        <v>0.14000000000000001</v>
      </c>
      <c r="O2163" s="12">
        <v>0.85699999999999998</v>
      </c>
      <c r="P2163" s="12">
        <v>3.0000000000000001E-3</v>
      </c>
      <c r="Q2163" s="12">
        <v>8925096</v>
      </c>
      <c r="R2163" s="12">
        <v>0.84399999999999997</v>
      </c>
      <c r="S2163" s="17" cm="1">
        <f t="array" ref="S2163:T2163">VLOOKUP(Merged_Sheet!A2163,Merged_Sheet!A2163:F4853,{5,6},0)</f>
        <v>332736307</v>
      </c>
      <c r="T2163" s="17">
        <v>332736307</v>
      </c>
      <c r="U2163" s="12" cm="1">
        <f t="array" ref="U2163:Z2163">VLOOKUP(Merged_Sheet!A2163,BUSINESS!A2163:J4853,{5,6,7,8,9,10},0)</f>
        <v>0.14099999999999999</v>
      </c>
      <c r="V2163" s="12">
        <v>13</v>
      </c>
      <c r="W2163" s="12">
        <v>0</v>
      </c>
      <c r="X2163" s="12">
        <v>12</v>
      </c>
      <c r="Y2163" s="12">
        <v>0.78</v>
      </c>
      <c r="Z2163" s="12">
        <v>1.3140000000000001</v>
      </c>
      <c r="AA2163" s="17" cm="1">
        <f t="array" ref="AA2163:AB2163">VLOOKUP(Merged_Sheet!A2163,Merged_Sheet!A2163:F4853,{5,6},0)</f>
        <v>332736307</v>
      </c>
      <c r="AB2163" s="17">
        <v>332736307</v>
      </c>
      <c r="AC2163" s="16">
        <f t="shared" si="199"/>
        <v>37.280977930097336</v>
      </c>
      <c r="AD2163" s="12">
        <f t="shared" si="200"/>
        <v>37.280977930097336</v>
      </c>
      <c r="AE2163" s="12">
        <f t="shared" si="201"/>
        <v>37.280977930097336</v>
      </c>
      <c r="AF2163" s="12">
        <f t="shared" si="202"/>
        <v>37.280977930097336</v>
      </c>
      <c r="AG2163" s="12">
        <f t="shared" si="203"/>
        <v>0.15600000000000003</v>
      </c>
    </row>
    <row r="2164" spans="1:33" ht="14.5" x14ac:dyDescent="0.35">
      <c r="A2164" s="12" t="str">
        <f t="shared" si="198"/>
        <v>Solomon Islands-Oceania-2004</v>
      </c>
      <c r="B2164" s="13" t="s">
        <v>66</v>
      </c>
      <c r="C2164" s="14" t="s">
        <v>231</v>
      </c>
      <c r="D2164" s="15">
        <v>2004</v>
      </c>
      <c r="E2164" s="16" cm="1">
        <f t="array" ref="E2164:I2164">VLOOKUP(Merged_Sheet!A2164,GDP!A2164:I4854,{5,6,7,8,9},0)</f>
        <v>375109695</v>
      </c>
      <c r="F2164" s="16">
        <v>375109695</v>
      </c>
      <c r="G2164" s="12">
        <v>5.6000000000000001E-2</v>
      </c>
      <c r="H2164" s="12">
        <v>46</v>
      </c>
      <c r="I2164" s="12">
        <v>0.14299999999999999</v>
      </c>
      <c r="J2164" s="12" cm="1">
        <f t="array" ref="J2164:R2164">VLOOKUP(Merged_Sheet!A2164,'HUMAN RESOURCES'!A2164:M4854,{5,6,7,8,9,10,11,12,13},0)</f>
        <v>1.9E-2</v>
      </c>
      <c r="K2164" s="12">
        <v>1.6E-2</v>
      </c>
      <c r="L2164" s="12">
        <v>75</v>
      </c>
      <c r="M2164" s="12">
        <v>72</v>
      </c>
      <c r="N2164" s="12">
        <v>0.23599999999999999</v>
      </c>
      <c r="O2164" s="12">
        <v>0.71199999999999997</v>
      </c>
      <c r="P2164" s="12">
        <v>5.1999999999999998E-2</v>
      </c>
      <c r="Q2164" s="12">
        <v>75424285</v>
      </c>
      <c r="R2164" s="12">
        <v>0.71199999999999997</v>
      </c>
      <c r="S2164" s="17" cm="1">
        <f t="array" ref="S2164:T2164">VLOOKUP(Merged_Sheet!A2164,Merged_Sheet!A2164:F4854,{5,6},0)</f>
        <v>375109695</v>
      </c>
      <c r="T2164" s="17">
        <v>375109695</v>
      </c>
      <c r="U2164" s="12" cm="1">
        <f t="array" ref="U2164:Z2164">VLOOKUP(Merged_Sheet!A2164,BUSINESS!A2164:J4854,{5,6,7,8,9,10},0)</f>
        <v>0.441</v>
      </c>
      <c r="V2164" s="12">
        <v>11</v>
      </c>
      <c r="W2164" s="12">
        <v>0</v>
      </c>
      <c r="X2164" s="12">
        <v>344</v>
      </c>
      <c r="Y2164" s="12">
        <v>0.21</v>
      </c>
      <c r="Z2164" s="12">
        <v>0.74299999999999999</v>
      </c>
      <c r="AA2164" s="17" cm="1">
        <f t="array" ref="AA2164:AB2164">VLOOKUP(Merged_Sheet!A2164,Merged_Sheet!A2164:F4854,{5,6},0)</f>
        <v>375109695</v>
      </c>
      <c r="AB2164" s="17">
        <v>375109695</v>
      </c>
      <c r="AC2164" s="16">
        <f t="shared" si="199"/>
        <v>4.9733278214039416</v>
      </c>
      <c r="AD2164" s="12">
        <f t="shared" si="200"/>
        <v>4.9733278214039416</v>
      </c>
      <c r="AE2164" s="12">
        <f t="shared" si="201"/>
        <v>4.9733278214039416</v>
      </c>
      <c r="AF2164" s="12">
        <f t="shared" si="202"/>
        <v>4.9733278214039416</v>
      </c>
      <c r="AG2164" s="12">
        <f t="shared" si="203"/>
        <v>0.28800000000000003</v>
      </c>
    </row>
    <row r="2165" spans="1:33" ht="14.5" x14ac:dyDescent="0.35">
      <c r="A2165" s="12" t="str">
        <f t="shared" si="198"/>
        <v>Solomon Islands-Oceania-2005</v>
      </c>
      <c r="B2165" s="13" t="s">
        <v>66</v>
      </c>
      <c r="C2165" s="14" t="s">
        <v>231</v>
      </c>
      <c r="D2165" s="15">
        <v>2005</v>
      </c>
      <c r="E2165" s="16" cm="1">
        <f t="array" ref="E2165:I2165">VLOOKUP(Merged_Sheet!A2165,GDP!A2165:I4855,{5,6,7,8,9},0)</f>
        <v>413909879</v>
      </c>
      <c r="F2165" s="16">
        <v>413909879</v>
      </c>
      <c r="G2165" s="12">
        <v>7.8E-2</v>
      </c>
      <c r="H2165" s="12">
        <v>69</v>
      </c>
      <c r="I2165" s="12">
        <v>0.14099999999999999</v>
      </c>
      <c r="J2165" s="12" cm="1">
        <f t="array" ref="J2165:R2165">VLOOKUP(Merged_Sheet!A2165,'HUMAN RESOURCES'!A2165:M4855,{5,6,7,8,9,10,11,12,13},0)</f>
        <v>0.02</v>
      </c>
      <c r="K2165" s="12">
        <v>1.4E-2</v>
      </c>
      <c r="L2165" s="12">
        <v>77</v>
      </c>
      <c r="M2165" s="12">
        <v>74</v>
      </c>
      <c r="N2165" s="12">
        <v>0.30199999999999999</v>
      </c>
      <c r="O2165" s="12">
        <v>0.66900000000000004</v>
      </c>
      <c r="P2165" s="12">
        <v>2.9000000000000001E-2</v>
      </c>
      <c r="Q2165" s="12">
        <v>27761728</v>
      </c>
      <c r="R2165" s="12">
        <v>0.82299999999999995</v>
      </c>
      <c r="S2165" s="17" cm="1">
        <f t="array" ref="S2165:T2165">VLOOKUP(Merged_Sheet!A2165,Merged_Sheet!A2165:F4855,{5,6},0)</f>
        <v>413909879</v>
      </c>
      <c r="T2165" s="17">
        <v>413909879</v>
      </c>
      <c r="U2165" s="12" cm="1">
        <f t="array" ref="U2165:Z2165">VLOOKUP(Merged_Sheet!A2165,BUSINESS!A2165:J4855,{5,6,7,8,9,10},0)</f>
        <v>0.14499999999999999</v>
      </c>
      <c r="V2165" s="12">
        <v>21</v>
      </c>
      <c r="W2165" s="12">
        <v>0</v>
      </c>
      <c r="X2165" s="12">
        <v>79</v>
      </c>
      <c r="Y2165" s="12">
        <v>0.47499999999999998</v>
      </c>
      <c r="Z2165" s="12">
        <v>1.9350000000000001</v>
      </c>
      <c r="AA2165" s="17" cm="1">
        <f t="array" ref="AA2165:AB2165">VLOOKUP(Merged_Sheet!A2165,Merged_Sheet!A2165:F4855,{5,6},0)</f>
        <v>413909879</v>
      </c>
      <c r="AB2165" s="17">
        <v>413909879</v>
      </c>
      <c r="AC2165" s="16">
        <f t="shared" si="199"/>
        <v>14.909370158802796</v>
      </c>
      <c r="AD2165" s="12">
        <f t="shared" si="200"/>
        <v>14.909370158802796</v>
      </c>
      <c r="AE2165" s="12">
        <f t="shared" si="201"/>
        <v>14.909370158802796</v>
      </c>
      <c r="AF2165" s="12">
        <f t="shared" si="202"/>
        <v>14.909370158802796</v>
      </c>
      <c r="AG2165" s="12">
        <f t="shared" si="203"/>
        <v>0.17700000000000005</v>
      </c>
    </row>
    <row r="2166" spans="1:33" ht="14.5" x14ac:dyDescent="0.35">
      <c r="A2166" s="12" t="str">
        <f t="shared" si="198"/>
        <v>Solomon Islands-Oceania-2006</v>
      </c>
      <c r="B2166" s="13" t="s">
        <v>66</v>
      </c>
      <c r="C2166" s="14" t="s">
        <v>231</v>
      </c>
      <c r="D2166" s="15">
        <v>2006</v>
      </c>
      <c r="E2166" s="16" cm="1">
        <f t="array" ref="E2166:I2166">VLOOKUP(Merged_Sheet!A2166,GDP!A2166:I4856,{5,6,7,8,9},0)</f>
        <v>456735445</v>
      </c>
      <c r="F2166" s="16">
        <v>456735445</v>
      </c>
      <c r="G2166" s="12">
        <v>6.7000000000000004E-2</v>
      </c>
      <c r="H2166" s="12">
        <v>63</v>
      </c>
      <c r="I2166" s="12">
        <v>0.13900000000000001</v>
      </c>
      <c r="J2166" s="12" cm="1">
        <f t="array" ref="J2166:R2166">VLOOKUP(Merged_Sheet!A2166,'HUMAN RESOURCES'!A2166:M4856,{5,6,7,8,9,10,11,12,13},0)</f>
        <v>2.1000000000000001E-2</v>
      </c>
      <c r="K2166" s="12">
        <v>8.9999999999999993E-3</v>
      </c>
      <c r="L2166" s="12">
        <v>75</v>
      </c>
      <c r="M2166" s="12">
        <v>73</v>
      </c>
      <c r="N2166" s="12">
        <v>0.251</v>
      </c>
      <c r="O2166" s="12">
        <v>0.72799999999999998</v>
      </c>
      <c r="P2166" s="12">
        <v>2.1000000000000001E-2</v>
      </c>
      <c r="Q2166" s="12">
        <v>3124705</v>
      </c>
      <c r="R2166" s="12">
        <v>0.98299999999999998</v>
      </c>
      <c r="S2166" s="17" cm="1">
        <f t="array" ref="S2166:T2166">VLOOKUP(Merged_Sheet!A2166,Merged_Sheet!A2166:F4856,{5,6},0)</f>
        <v>456735445</v>
      </c>
      <c r="T2166" s="17">
        <v>456735445</v>
      </c>
      <c r="U2166" s="12" cm="1">
        <f t="array" ref="U2166:Z2166">VLOOKUP(Merged_Sheet!A2166,BUSINESS!A2166:J4856,{5,6,7,8,9,10},0)</f>
        <v>0.107</v>
      </c>
      <c r="V2166" s="12">
        <v>32</v>
      </c>
      <c r="W2166" s="12">
        <v>0</v>
      </c>
      <c r="X2166" s="12">
        <v>98</v>
      </c>
      <c r="Y2166" s="12">
        <v>0.65800000000000003</v>
      </c>
      <c r="Z2166" s="12">
        <v>1.579</v>
      </c>
      <c r="AA2166" s="17" cm="1">
        <f t="array" ref="AA2166:AB2166">VLOOKUP(Merged_Sheet!A2166,Merged_Sheet!A2166:F4856,{5,6},0)</f>
        <v>456735445</v>
      </c>
      <c r="AB2166" s="17">
        <v>456735445</v>
      </c>
      <c r="AC2166" s="16">
        <f t="shared" si="199"/>
        <v>146.1691407668884</v>
      </c>
      <c r="AD2166" s="12">
        <f t="shared" si="200"/>
        <v>146.1691407668884</v>
      </c>
      <c r="AE2166" s="12">
        <f t="shared" si="201"/>
        <v>146.1691407668884</v>
      </c>
      <c r="AF2166" s="12">
        <f t="shared" si="202"/>
        <v>146.1691407668884</v>
      </c>
      <c r="AG2166" s="12">
        <f t="shared" si="203"/>
        <v>1.7000000000000015E-2</v>
      </c>
    </row>
    <row r="2167" spans="1:33" ht="14.5" x14ac:dyDescent="0.35">
      <c r="A2167" s="12" t="str">
        <f t="shared" si="198"/>
        <v>Solomon Islands-Oceania-2007</v>
      </c>
      <c r="B2167" s="13" t="s">
        <v>66</v>
      </c>
      <c r="C2167" s="14" t="s">
        <v>231</v>
      </c>
      <c r="D2167" s="15">
        <v>2007</v>
      </c>
      <c r="E2167" s="16" cm="1">
        <f t="array" ref="E2167:I2167">VLOOKUP(Merged_Sheet!A2167,GDP!A2167:I4857,{5,6,7,8,9},0)</f>
        <v>516209150</v>
      </c>
      <c r="F2167" s="16">
        <v>516209150</v>
      </c>
      <c r="G2167" s="12">
        <v>5.6000000000000001E-2</v>
      </c>
      <c r="H2167" s="12">
        <v>67</v>
      </c>
      <c r="I2167" s="12">
        <v>0.14099999999999999</v>
      </c>
      <c r="J2167" s="12" cm="1">
        <f t="array" ref="J2167:R2167">VLOOKUP(Merged_Sheet!A2167,'HUMAN RESOURCES'!A2167:M4857,{5,6,7,8,9,10,11,12,13},0)</f>
        <v>2.1000000000000001E-2</v>
      </c>
      <c r="K2167" s="12">
        <v>3.0000000000000001E-3</v>
      </c>
      <c r="L2167" s="12">
        <v>84</v>
      </c>
      <c r="M2167" s="12">
        <v>80</v>
      </c>
      <c r="N2167" s="12">
        <v>0.27300000000000002</v>
      </c>
      <c r="O2167" s="12">
        <v>0.622</v>
      </c>
      <c r="P2167" s="12">
        <v>0.105</v>
      </c>
      <c r="Q2167" s="12">
        <v>7765800</v>
      </c>
      <c r="R2167" s="12">
        <v>0.91900000000000004</v>
      </c>
      <c r="S2167" s="17" cm="1">
        <f t="array" ref="S2167:T2167">VLOOKUP(Merged_Sheet!A2167,Merged_Sheet!A2167:F4857,{5,6},0)</f>
        <v>516209150</v>
      </c>
      <c r="T2167" s="17">
        <v>516209150</v>
      </c>
      <c r="U2167" s="12" cm="1">
        <f t="array" ref="U2167:Z2167">VLOOKUP(Merged_Sheet!A2167,BUSINESS!A2167:J4857,{5,6,7,8,9,10},0)</f>
        <v>0.30199999999999999</v>
      </c>
      <c r="V2167" s="12">
        <v>20</v>
      </c>
      <c r="W2167" s="12">
        <v>0</v>
      </c>
      <c r="X2167" s="12">
        <v>235</v>
      </c>
      <c r="Y2167" s="12">
        <v>0.68899999999999995</v>
      </c>
      <c r="Z2167" s="12">
        <v>1.22</v>
      </c>
      <c r="AA2167" s="17" cm="1">
        <f t="array" ref="AA2167:AB2167">VLOOKUP(Merged_Sheet!A2167,Merged_Sheet!A2167:F4857,{5,6},0)</f>
        <v>516209150</v>
      </c>
      <c r="AB2167" s="17">
        <v>516209150</v>
      </c>
      <c r="AC2167" s="16">
        <f t="shared" si="199"/>
        <v>66.472114914110591</v>
      </c>
      <c r="AD2167" s="12">
        <f t="shared" si="200"/>
        <v>66.472114914110591</v>
      </c>
      <c r="AE2167" s="12">
        <f t="shared" si="201"/>
        <v>66.472114914110591</v>
      </c>
      <c r="AF2167" s="12">
        <f t="shared" si="202"/>
        <v>66.472114914110591</v>
      </c>
      <c r="AG2167" s="12">
        <f t="shared" si="203"/>
        <v>8.0999999999999961E-2</v>
      </c>
    </row>
    <row r="2168" spans="1:33" ht="14.5" x14ac:dyDescent="0.35">
      <c r="A2168" s="12" t="str">
        <f t="shared" si="198"/>
        <v>Solomon Islands-Oceania-2008</v>
      </c>
      <c r="B2168" s="13" t="s">
        <v>66</v>
      </c>
      <c r="C2168" s="14" t="s">
        <v>231</v>
      </c>
      <c r="D2168" s="15">
        <v>2008</v>
      </c>
      <c r="E2168" s="16" cm="1">
        <f t="array" ref="E2168:I2168">VLOOKUP(Merged_Sheet!A2168,GDP!A2168:I4858,{5,6,7,8,9},0)</f>
        <v>608292552</v>
      </c>
      <c r="F2168" s="16">
        <v>608292552</v>
      </c>
      <c r="G2168" s="12">
        <v>5.6000000000000001E-2</v>
      </c>
      <c r="H2168" s="12">
        <v>72</v>
      </c>
      <c r="I2168" s="12">
        <v>0.14399999999999999</v>
      </c>
      <c r="J2168" s="12" cm="1">
        <f t="array" ref="J2168:R2168">VLOOKUP(Merged_Sheet!A2168,'HUMAN RESOURCES'!A2168:M4858,{5,6,7,8,9,10,11,12,13},0)</f>
        <v>2.1999999999999999E-2</v>
      </c>
      <c r="K2168" s="12">
        <v>0.01</v>
      </c>
      <c r="L2168" s="12">
        <v>79</v>
      </c>
      <c r="M2168" s="12">
        <v>74</v>
      </c>
      <c r="N2168" s="12">
        <v>0.25700000000000001</v>
      </c>
      <c r="O2168" s="12">
        <v>0.71699999999999997</v>
      </c>
      <c r="P2168" s="12">
        <v>2.5999999999999999E-2</v>
      </c>
      <c r="Q2168" s="12">
        <v>3024774</v>
      </c>
      <c r="R2168" s="12">
        <v>0.75700000000000001</v>
      </c>
      <c r="S2168" s="17" cm="1">
        <f t="array" ref="S2168:T2168">VLOOKUP(Merged_Sheet!A2168,Merged_Sheet!A2168:F4858,{5,6},0)</f>
        <v>608292552</v>
      </c>
      <c r="T2168" s="17">
        <v>608292552</v>
      </c>
      <c r="U2168" s="12" cm="1">
        <f t="array" ref="U2168:Z2168">VLOOKUP(Merged_Sheet!A2168,BUSINESS!A2168:J4858,{5,6,7,8,9,10},0)</f>
        <v>0.22</v>
      </c>
      <c r="V2168" s="12">
        <v>8</v>
      </c>
      <c r="W2168" s="12">
        <v>0</v>
      </c>
      <c r="X2168" s="12">
        <v>62</v>
      </c>
      <c r="Y2168" s="12">
        <v>0.48</v>
      </c>
      <c r="Z2168" s="12">
        <v>1.59</v>
      </c>
      <c r="AA2168" s="17" cm="1">
        <f t="array" ref="AA2168:AB2168">VLOOKUP(Merged_Sheet!A2168,Merged_Sheet!A2168:F4858,{5,6},0)</f>
        <v>608292552</v>
      </c>
      <c r="AB2168" s="17">
        <v>608292552</v>
      </c>
      <c r="AC2168" s="16">
        <f t="shared" si="199"/>
        <v>201.10347153208801</v>
      </c>
      <c r="AD2168" s="12">
        <f t="shared" si="200"/>
        <v>201.10347153208801</v>
      </c>
      <c r="AE2168" s="12">
        <f t="shared" si="201"/>
        <v>201.10347153208801</v>
      </c>
      <c r="AF2168" s="12">
        <f t="shared" si="202"/>
        <v>201.10347153208801</v>
      </c>
      <c r="AG2168" s="12">
        <f t="shared" si="203"/>
        <v>0.24299999999999999</v>
      </c>
    </row>
    <row r="2169" spans="1:33" ht="14.5" x14ac:dyDescent="0.35">
      <c r="A2169" s="12" t="str">
        <f t="shared" si="198"/>
        <v>Solomon Islands-Oceania-2009</v>
      </c>
      <c r="B2169" s="13" t="s">
        <v>66</v>
      </c>
      <c r="C2169" s="14" t="s">
        <v>231</v>
      </c>
      <c r="D2169" s="15">
        <v>2009</v>
      </c>
      <c r="E2169" s="16" cm="1">
        <f t="array" ref="E2169:I2169">VLOOKUP(Merged_Sheet!A2169,GDP!A2169:I4859,{5,6,7,8,9},0)</f>
        <v>597765363</v>
      </c>
      <c r="F2169" s="16">
        <v>597765363</v>
      </c>
      <c r="G2169" s="12">
        <v>7.8E-2</v>
      </c>
      <c r="H2169" s="12">
        <v>91</v>
      </c>
      <c r="I2169" s="12">
        <v>0.153</v>
      </c>
      <c r="J2169" s="12" cm="1">
        <f t="array" ref="J2169:R2169">VLOOKUP(Merged_Sheet!A2169,'HUMAN RESOURCES'!A2169:M4859,{5,6,7,8,9,10,11,12,13},0)</f>
        <v>2.5000000000000001E-2</v>
      </c>
      <c r="K2169" s="12">
        <v>1.2999999999999999E-2</v>
      </c>
      <c r="L2169" s="12">
        <v>78</v>
      </c>
      <c r="M2169" s="12">
        <v>72</v>
      </c>
      <c r="N2169" s="12">
        <v>0.35499999999999998</v>
      </c>
      <c r="O2169" s="12">
        <v>0.60699999999999998</v>
      </c>
      <c r="P2169" s="12">
        <v>3.7999999999999999E-2</v>
      </c>
      <c r="Q2169" s="12">
        <v>21961676</v>
      </c>
      <c r="R2169" s="12">
        <v>0.56100000000000005</v>
      </c>
      <c r="S2169" s="17" cm="1">
        <f t="array" ref="S2169:T2169">VLOOKUP(Merged_Sheet!A2169,Merged_Sheet!A2169:F4859,{5,6},0)</f>
        <v>597765363</v>
      </c>
      <c r="T2169" s="17">
        <v>597765363</v>
      </c>
      <c r="U2169" s="12" cm="1">
        <f t="array" ref="U2169:Z2169">VLOOKUP(Merged_Sheet!A2169,BUSINESS!A2169:J4859,{5,6,7,8,9,10},0)</f>
        <v>0.39700000000000002</v>
      </c>
      <c r="V2169" s="12">
        <v>13</v>
      </c>
      <c r="W2169" s="12">
        <v>0</v>
      </c>
      <c r="X2169" s="12">
        <v>336</v>
      </c>
      <c r="Y2169" s="12">
        <v>0.22500000000000001</v>
      </c>
      <c r="Z2169" s="12">
        <v>0.59199999999999997</v>
      </c>
      <c r="AA2169" s="17" cm="1">
        <f t="array" ref="AA2169:AB2169">VLOOKUP(Merged_Sheet!A2169,Merged_Sheet!A2169:F4859,{5,6},0)</f>
        <v>597765363</v>
      </c>
      <c r="AB2169" s="17">
        <v>597765363</v>
      </c>
      <c r="AC2169" s="16">
        <f t="shared" si="199"/>
        <v>27.218567608410215</v>
      </c>
      <c r="AD2169" s="12">
        <f t="shared" si="200"/>
        <v>27.218567608410215</v>
      </c>
      <c r="AE2169" s="12">
        <f t="shared" si="201"/>
        <v>27.218567608410215</v>
      </c>
      <c r="AF2169" s="12">
        <f t="shared" si="202"/>
        <v>27.218567608410215</v>
      </c>
      <c r="AG2169" s="12">
        <f t="shared" si="203"/>
        <v>0.43899999999999995</v>
      </c>
    </row>
    <row r="2170" spans="1:33" ht="14.5" x14ac:dyDescent="0.35">
      <c r="A2170" s="12" t="str">
        <f t="shared" si="198"/>
        <v>Solomon Islands-Oceania-2010</v>
      </c>
      <c r="B2170" s="13" t="s">
        <v>66</v>
      </c>
      <c r="C2170" s="14" t="s">
        <v>231</v>
      </c>
      <c r="D2170" s="15">
        <v>2010</v>
      </c>
      <c r="E2170" s="16" cm="1">
        <f t="array" ref="E2170:I2170">VLOOKUP(Merged_Sheet!A2170,GDP!A2170:I4860,{5,6,7,8,9},0)</f>
        <v>681587105</v>
      </c>
      <c r="F2170" s="16">
        <v>681587105</v>
      </c>
      <c r="G2170" s="12">
        <v>7.3999999999999996E-2</v>
      </c>
      <c r="H2170" s="12">
        <v>95</v>
      </c>
      <c r="I2170" s="12">
        <v>0.14399999999999999</v>
      </c>
      <c r="J2170" s="12" cm="1">
        <f t="array" ref="J2170:R2170">VLOOKUP(Merged_Sheet!A2170,'HUMAN RESOURCES'!A2170:M4860,{5,6,7,8,9,10,11,12,13},0)</f>
        <v>2.8000000000000001E-2</v>
      </c>
      <c r="K2170" s="12">
        <v>1.7000000000000001E-2</v>
      </c>
      <c r="L2170" s="12">
        <v>75</v>
      </c>
      <c r="M2170" s="12">
        <v>72</v>
      </c>
      <c r="N2170" s="12">
        <v>0.34599999999999997</v>
      </c>
      <c r="O2170" s="12">
        <v>0.62</v>
      </c>
      <c r="P2170" s="12">
        <v>3.4000000000000002E-2</v>
      </c>
      <c r="Q2170" s="12">
        <v>6181000</v>
      </c>
      <c r="R2170" s="12">
        <v>0.82699999999999996</v>
      </c>
      <c r="S2170" s="17" cm="1">
        <f t="array" ref="S2170:T2170">VLOOKUP(Merged_Sheet!A2170,Merged_Sheet!A2170:F4860,{5,6},0)</f>
        <v>681587105</v>
      </c>
      <c r="T2170" s="17">
        <v>681587105</v>
      </c>
      <c r="U2170" s="12" cm="1">
        <f t="array" ref="U2170:Z2170">VLOOKUP(Merged_Sheet!A2170,BUSINESS!A2170:J4860,{5,6,7,8,9,10},0)</f>
        <v>0.27700000000000002</v>
      </c>
      <c r="V2170" s="12">
        <v>12</v>
      </c>
      <c r="W2170" s="12">
        <v>0</v>
      </c>
      <c r="X2170" s="12">
        <v>151</v>
      </c>
      <c r="Y2170" s="12">
        <v>0.34899999999999998</v>
      </c>
      <c r="Z2170" s="12">
        <v>1.1120000000000001</v>
      </c>
      <c r="AA2170" s="17" cm="1">
        <f t="array" ref="AA2170:AB2170">VLOOKUP(Merged_Sheet!A2170,Merged_Sheet!A2170:F4860,{5,6},0)</f>
        <v>681587105</v>
      </c>
      <c r="AB2170" s="17">
        <v>681587105</v>
      </c>
      <c r="AC2170" s="16">
        <f t="shared" si="199"/>
        <v>110.27133230868792</v>
      </c>
      <c r="AD2170" s="12">
        <f t="shared" si="200"/>
        <v>110.27133230868792</v>
      </c>
      <c r="AE2170" s="12">
        <f t="shared" si="201"/>
        <v>110.27133230868792</v>
      </c>
      <c r="AF2170" s="12">
        <f t="shared" si="202"/>
        <v>110.27133230868792</v>
      </c>
      <c r="AG2170" s="12">
        <f t="shared" si="203"/>
        <v>0.17300000000000004</v>
      </c>
    </row>
    <row r="2171" spans="1:33" ht="14.5" x14ac:dyDescent="0.35">
      <c r="A2171" s="12" t="str">
        <f t="shared" si="198"/>
        <v>Solomon Islands-Oceania-2011</v>
      </c>
      <c r="B2171" s="13" t="s">
        <v>66</v>
      </c>
      <c r="C2171" s="14" t="s">
        <v>231</v>
      </c>
      <c r="D2171" s="15">
        <v>2011</v>
      </c>
      <c r="E2171" s="16" cm="1">
        <f t="array" ref="E2171:I2171">VLOOKUP(Merged_Sheet!A2171,GDP!A2171:I4861,{5,6,7,8,9},0)</f>
        <v>868574141</v>
      </c>
      <c r="F2171" s="16">
        <v>868574141</v>
      </c>
      <c r="G2171" s="12">
        <v>7.6999999999999999E-2</v>
      </c>
      <c r="H2171" s="12">
        <v>124</v>
      </c>
      <c r="I2171" s="12">
        <v>0.13200000000000001</v>
      </c>
      <c r="J2171" s="12" cm="1">
        <f t="array" ref="J2171:R2171">VLOOKUP(Merged_Sheet!A2171,'HUMAN RESOURCES'!A2171:M4861,{5,6,7,8,9,10,11,12,13},0)</f>
        <v>3.2000000000000001E-2</v>
      </c>
      <c r="K2171" s="12">
        <v>4.3999999999999997E-2</v>
      </c>
      <c r="L2171" s="12">
        <v>64</v>
      </c>
      <c r="M2171" s="12">
        <v>61</v>
      </c>
      <c r="N2171" s="12">
        <v>0.41299999999999998</v>
      </c>
      <c r="O2171" s="12">
        <v>0.55900000000000005</v>
      </c>
      <c r="P2171" s="12">
        <v>2.8000000000000001E-2</v>
      </c>
      <c r="Q2171" s="12">
        <v>23304206</v>
      </c>
      <c r="R2171" s="12">
        <v>0.32300000000000001</v>
      </c>
      <c r="S2171" s="17" cm="1">
        <f t="array" ref="S2171:T2171">VLOOKUP(Merged_Sheet!A2171,Merged_Sheet!A2171:F4861,{5,6},0)</f>
        <v>868574141</v>
      </c>
      <c r="T2171" s="17">
        <v>868574141</v>
      </c>
      <c r="U2171" s="12" cm="1">
        <f t="array" ref="U2171:Z2171">VLOOKUP(Merged_Sheet!A2171,BUSINESS!A2171:J4861,{5,6,7,8,9,10},0)</f>
        <v>0.32700000000000001</v>
      </c>
      <c r="V2171" s="12">
        <v>12</v>
      </c>
      <c r="W2171" s="12">
        <v>0</v>
      </c>
      <c r="X2171" s="12">
        <v>248</v>
      </c>
      <c r="Y2171" s="12">
        <v>0.14899999999999999</v>
      </c>
      <c r="Z2171" s="12">
        <v>0.501</v>
      </c>
      <c r="AA2171" s="17" cm="1">
        <f t="array" ref="AA2171:AB2171">VLOOKUP(Merged_Sheet!A2171,Merged_Sheet!A2171:F4861,{5,6},0)</f>
        <v>868574141</v>
      </c>
      <c r="AB2171" s="17">
        <v>868574141</v>
      </c>
      <c r="AC2171" s="16">
        <f t="shared" si="199"/>
        <v>37.27113212953919</v>
      </c>
      <c r="AD2171" s="12">
        <f t="shared" si="200"/>
        <v>37.27113212953919</v>
      </c>
      <c r="AE2171" s="12">
        <f t="shared" si="201"/>
        <v>37.27113212953919</v>
      </c>
      <c r="AF2171" s="12">
        <f t="shared" si="202"/>
        <v>37.27113212953919</v>
      </c>
      <c r="AG2171" s="12">
        <f t="shared" si="203"/>
        <v>0.67700000000000005</v>
      </c>
    </row>
    <row r="2172" spans="1:33" ht="14.5" x14ac:dyDescent="0.35">
      <c r="A2172" s="12" t="str">
        <f t="shared" si="198"/>
        <v>Solomon Islands-Oceania-2012</v>
      </c>
      <c r="B2172" s="13" t="s">
        <v>66</v>
      </c>
      <c r="C2172" s="14" t="s">
        <v>231</v>
      </c>
      <c r="D2172" s="15">
        <v>2012</v>
      </c>
      <c r="E2172" s="16" cm="1">
        <f t="array" ref="E2172:I2172">VLOOKUP(Merged_Sheet!A2172,GDP!A2172:I4862,{5,6,7,8,9},0)</f>
        <v>999972421</v>
      </c>
      <c r="F2172" s="16">
        <v>999972421</v>
      </c>
      <c r="G2172" s="12">
        <v>0.08</v>
      </c>
      <c r="H2172" s="12">
        <v>148</v>
      </c>
      <c r="I2172" s="12">
        <v>0.113</v>
      </c>
      <c r="J2172" s="12" cm="1">
        <f t="array" ref="J2172:R2172">VLOOKUP(Merged_Sheet!A2172,'HUMAN RESOURCES'!A2172:M4862,{5,6,7,8,9,10,11,12,13},0)</f>
        <v>3.2000000000000001E-2</v>
      </c>
      <c r="K2172" s="12">
        <v>2.9000000000000001E-2</v>
      </c>
      <c r="L2172" s="12">
        <v>73</v>
      </c>
      <c r="M2172" s="12">
        <v>65</v>
      </c>
      <c r="N2172" s="12">
        <v>0.40899999999999997</v>
      </c>
      <c r="O2172" s="12">
        <v>0.55800000000000005</v>
      </c>
      <c r="P2172" s="12">
        <v>3.3000000000000002E-2</v>
      </c>
      <c r="Q2172" s="12">
        <v>31760020</v>
      </c>
      <c r="R2172" s="12">
        <v>0.69099999999999995</v>
      </c>
      <c r="S2172" s="17" cm="1">
        <f t="array" ref="S2172:T2172">VLOOKUP(Merged_Sheet!A2172,Merged_Sheet!A2172:F4862,{5,6},0)</f>
        <v>999972421</v>
      </c>
      <c r="T2172" s="17">
        <v>999972421</v>
      </c>
      <c r="U2172" s="12" cm="1">
        <f t="array" ref="U2172:Z2172">VLOOKUP(Merged_Sheet!A2172,BUSINESS!A2172:J4862,{5,6,7,8,9,10},0)</f>
        <v>0.27800000000000002</v>
      </c>
      <c r="V2172" s="12">
        <v>32</v>
      </c>
      <c r="W2172" s="12">
        <v>0</v>
      </c>
      <c r="X2172" s="12">
        <v>312</v>
      </c>
      <c r="Y2172" s="12">
        <v>0.05</v>
      </c>
      <c r="Z2172" s="12">
        <v>0.80200000000000005</v>
      </c>
      <c r="AA2172" s="17" cm="1">
        <f t="array" ref="AA2172:AB2172">VLOOKUP(Merged_Sheet!A2172,Merged_Sheet!A2172:F4862,{5,6},0)</f>
        <v>999972421</v>
      </c>
      <c r="AB2172" s="17">
        <v>999972421</v>
      </c>
      <c r="AC2172" s="16">
        <f t="shared" si="199"/>
        <v>31.4852579123061</v>
      </c>
      <c r="AD2172" s="12">
        <f t="shared" si="200"/>
        <v>31.4852579123061</v>
      </c>
      <c r="AE2172" s="12">
        <f t="shared" si="201"/>
        <v>31.4852579123061</v>
      </c>
      <c r="AF2172" s="12">
        <f t="shared" si="202"/>
        <v>31.4852579123061</v>
      </c>
      <c r="AG2172" s="12">
        <f t="shared" si="203"/>
        <v>0.30900000000000005</v>
      </c>
    </row>
    <row r="2173" spans="1:33" ht="14.5" x14ac:dyDescent="0.35">
      <c r="A2173" s="12" t="str">
        <f t="shared" si="198"/>
        <v>Somalia-Africa-2000</v>
      </c>
      <c r="B2173" s="13" t="s">
        <v>64</v>
      </c>
      <c r="C2173" s="14" t="s">
        <v>232</v>
      </c>
      <c r="D2173" s="15">
        <v>2000</v>
      </c>
      <c r="E2173" s="16" cm="1">
        <f t="array" ref="E2173:I2173">VLOOKUP(Merged_Sheet!A2173,GDP!A2173:I4863,{5,6,7,8,9},0)</f>
        <v>0</v>
      </c>
      <c r="F2173" s="16">
        <v>0</v>
      </c>
      <c r="G2173" s="12">
        <v>0</v>
      </c>
      <c r="H2173" s="12">
        <v>0</v>
      </c>
      <c r="I2173" s="12">
        <v>0</v>
      </c>
      <c r="J2173" s="12" cm="1">
        <f t="array" ref="J2173:R2173">VLOOKUP(Merged_Sheet!A2173,'HUMAN RESOURCES'!A2173:M4863,{5,6,7,8,9,10,11,12,13},0)</f>
        <v>1.0999999999999999E-2</v>
      </c>
      <c r="K2173" s="12">
        <v>7.0000000000000001E-3</v>
      </c>
      <c r="L2173" s="12">
        <v>79</v>
      </c>
      <c r="M2173" s="12">
        <v>78</v>
      </c>
      <c r="N2173" s="12">
        <v>0.13300000000000001</v>
      </c>
      <c r="O2173" s="12">
        <v>0.85699999999999998</v>
      </c>
      <c r="P2173" s="12">
        <v>0.01</v>
      </c>
      <c r="Q2173" s="12">
        <v>2050514</v>
      </c>
      <c r="R2173" s="12">
        <v>0.98899999999999999</v>
      </c>
      <c r="S2173" s="17" cm="1">
        <f t="array" ref="S2173:T2173">VLOOKUP(Merged_Sheet!A2173,Merged_Sheet!A2173:F4863,{5,6},0)</f>
        <v>0</v>
      </c>
      <c r="T2173" s="17">
        <v>0</v>
      </c>
      <c r="U2173" s="12" cm="1">
        <f t="array" ref="U2173:Z2173">VLOOKUP(Merged_Sheet!A2173,BUSINESS!A2173:J4863,{5,6,7,8,9,10},0)</f>
        <v>0.113</v>
      </c>
      <c r="V2173" s="12">
        <v>9</v>
      </c>
      <c r="W2173" s="12">
        <v>45</v>
      </c>
      <c r="X2173" s="12">
        <v>48</v>
      </c>
      <c r="Y2173" s="12">
        <v>0.69299999999999995</v>
      </c>
      <c r="Z2173" s="12">
        <v>1.2689999999999999</v>
      </c>
      <c r="AA2173" s="17" cm="1">
        <f t="array" ref="AA2173:AB2173">VLOOKUP(Merged_Sheet!A2173,Merged_Sheet!A2173:F4863,{5,6},0)</f>
        <v>0</v>
      </c>
      <c r="AB2173" s="17">
        <v>0</v>
      </c>
      <c r="AC2173" s="16">
        <f t="shared" si="199"/>
        <v>0</v>
      </c>
      <c r="AD2173" s="12">
        <f t="shared" si="200"/>
        <v>0</v>
      </c>
      <c r="AE2173" s="12">
        <f t="shared" si="201"/>
        <v>0</v>
      </c>
      <c r="AF2173" s="12">
        <f t="shared" si="202"/>
        <v>0</v>
      </c>
      <c r="AG2173" s="12">
        <f t="shared" si="203"/>
        <v>1.100000000000001E-2</v>
      </c>
    </row>
    <row r="2174" spans="1:33" ht="14.5" x14ac:dyDescent="0.35">
      <c r="A2174" s="12" t="str">
        <f t="shared" si="198"/>
        <v>Somalia-Africa-2001</v>
      </c>
      <c r="B2174" s="13" t="s">
        <v>64</v>
      </c>
      <c r="C2174" s="14" t="s">
        <v>232</v>
      </c>
      <c r="D2174" s="15">
        <v>2001</v>
      </c>
      <c r="E2174" s="16" cm="1">
        <f t="array" ref="E2174:I2174">VLOOKUP(Merged_Sheet!A2174,GDP!A2174:I4864,{5,6,7,8,9},0)</f>
        <v>0</v>
      </c>
      <c r="F2174" s="16">
        <v>0</v>
      </c>
      <c r="G2174" s="12">
        <v>0</v>
      </c>
      <c r="H2174" s="12">
        <v>0</v>
      </c>
      <c r="I2174" s="12">
        <v>0</v>
      </c>
      <c r="J2174" s="12" cm="1">
        <f t="array" ref="J2174:R2174">VLOOKUP(Merged_Sheet!A2174,'HUMAN RESOURCES'!A2174:M4864,{5,6,7,8,9,10,11,12,13},0)</f>
        <v>1.2999999999999999E-2</v>
      </c>
      <c r="K2174" s="12">
        <v>8.0000000000000002E-3</v>
      </c>
      <c r="L2174" s="12">
        <v>82</v>
      </c>
      <c r="M2174" s="12">
        <v>78</v>
      </c>
      <c r="N2174" s="12">
        <v>0.216</v>
      </c>
      <c r="O2174" s="12">
        <v>0.69799999999999995</v>
      </c>
      <c r="P2174" s="12">
        <v>8.5999999999999993E-2</v>
      </c>
      <c r="Q2174" s="12">
        <v>4424888</v>
      </c>
      <c r="R2174" s="12">
        <v>0.874</v>
      </c>
      <c r="S2174" s="17" cm="1">
        <f t="array" ref="S2174:T2174">VLOOKUP(Merged_Sheet!A2174,Merged_Sheet!A2174:F4864,{5,6},0)</f>
        <v>0</v>
      </c>
      <c r="T2174" s="17">
        <v>0</v>
      </c>
      <c r="U2174" s="12" cm="1">
        <f t="array" ref="U2174:Z2174">VLOOKUP(Merged_Sheet!A2174,BUSINESS!A2174:J4864,{5,6,7,8,9,10},0)</f>
        <v>0.30199999999999999</v>
      </c>
      <c r="V2174" s="12">
        <v>9</v>
      </c>
      <c r="W2174" s="12">
        <v>105</v>
      </c>
      <c r="X2174" s="12">
        <v>180</v>
      </c>
      <c r="Y2174" s="12">
        <v>0.61199999999999999</v>
      </c>
      <c r="Z2174" s="12">
        <v>0.80800000000000005</v>
      </c>
      <c r="AA2174" s="17" cm="1">
        <f t="array" ref="AA2174:AB2174">VLOOKUP(Merged_Sheet!A2174,Merged_Sheet!A2174:F4864,{5,6},0)</f>
        <v>0</v>
      </c>
      <c r="AB2174" s="17">
        <v>0</v>
      </c>
      <c r="AC2174" s="16">
        <f t="shared" si="199"/>
        <v>0</v>
      </c>
      <c r="AD2174" s="12">
        <f t="shared" si="200"/>
        <v>0</v>
      </c>
      <c r="AE2174" s="12">
        <f t="shared" si="201"/>
        <v>0</v>
      </c>
      <c r="AF2174" s="12">
        <f t="shared" si="202"/>
        <v>0</v>
      </c>
      <c r="AG2174" s="12">
        <f t="shared" si="203"/>
        <v>0.126</v>
      </c>
    </row>
    <row r="2175" spans="1:33" ht="14.5" x14ac:dyDescent="0.35">
      <c r="A2175" s="12" t="str">
        <f t="shared" si="198"/>
        <v>Somalia-Africa-2002</v>
      </c>
      <c r="B2175" s="13" t="s">
        <v>64</v>
      </c>
      <c r="C2175" s="14" t="s">
        <v>232</v>
      </c>
      <c r="D2175" s="15">
        <v>2002</v>
      </c>
      <c r="E2175" s="16" cm="1">
        <f t="array" ref="E2175:I2175">VLOOKUP(Merged_Sheet!A2175,GDP!A2175:I4865,{5,6,7,8,9},0)</f>
        <v>0</v>
      </c>
      <c r="F2175" s="16">
        <v>0</v>
      </c>
      <c r="G2175" s="12">
        <v>0</v>
      </c>
      <c r="H2175" s="12">
        <v>0</v>
      </c>
      <c r="I2175" s="12">
        <v>0</v>
      </c>
      <c r="J2175" s="12" cm="1">
        <f t="array" ref="J2175:R2175">VLOOKUP(Merged_Sheet!A2175,'HUMAN RESOURCES'!A2175:M4865,{5,6,7,8,9,10,11,12,13},0)</f>
        <v>1.4999999999999999E-2</v>
      </c>
      <c r="K2175" s="12">
        <v>7.0000000000000001E-3</v>
      </c>
      <c r="L2175" s="12">
        <v>78</v>
      </c>
      <c r="M2175" s="12">
        <v>76</v>
      </c>
      <c r="N2175" s="12">
        <v>0.14399999999999999</v>
      </c>
      <c r="O2175" s="12">
        <v>0.85199999999999998</v>
      </c>
      <c r="P2175" s="12">
        <v>4.0000000000000001E-3</v>
      </c>
      <c r="Q2175" s="12">
        <v>9205651</v>
      </c>
      <c r="R2175" s="12">
        <v>0.84699999999999998</v>
      </c>
      <c r="S2175" s="17" cm="1">
        <f t="array" ref="S2175:T2175">VLOOKUP(Merged_Sheet!A2175,Merged_Sheet!A2175:F4865,{5,6},0)</f>
        <v>0</v>
      </c>
      <c r="T2175" s="17">
        <v>0</v>
      </c>
      <c r="U2175" s="12" cm="1">
        <f t="array" ref="U2175:Z2175">VLOOKUP(Merged_Sheet!A2175,BUSINESS!A2175:J4865,{5,6,7,8,9,10},0)</f>
        <v>0.14899999999999999</v>
      </c>
      <c r="V2175" s="12">
        <v>8</v>
      </c>
      <c r="W2175" s="12">
        <v>26</v>
      </c>
      <c r="X2175" s="12">
        <v>12</v>
      </c>
      <c r="Y2175" s="12">
        <v>0.85</v>
      </c>
      <c r="Z2175" s="12">
        <v>1.496</v>
      </c>
      <c r="AA2175" s="17" cm="1">
        <f t="array" ref="AA2175:AB2175">VLOOKUP(Merged_Sheet!A2175,Merged_Sheet!A2175:F4865,{5,6},0)</f>
        <v>0</v>
      </c>
      <c r="AB2175" s="17">
        <v>0</v>
      </c>
      <c r="AC2175" s="16">
        <f t="shared" si="199"/>
        <v>0</v>
      </c>
      <c r="AD2175" s="12">
        <f t="shared" si="200"/>
        <v>0</v>
      </c>
      <c r="AE2175" s="12">
        <f t="shared" si="201"/>
        <v>0</v>
      </c>
      <c r="AF2175" s="12">
        <f t="shared" si="202"/>
        <v>0</v>
      </c>
      <c r="AG2175" s="12">
        <f t="shared" si="203"/>
        <v>0.15300000000000002</v>
      </c>
    </row>
    <row r="2176" spans="1:33" ht="14.5" x14ac:dyDescent="0.35">
      <c r="A2176" s="12" t="str">
        <f t="shared" si="198"/>
        <v>Somalia-Africa-2003</v>
      </c>
      <c r="B2176" s="13" t="s">
        <v>64</v>
      </c>
      <c r="C2176" s="14" t="s">
        <v>232</v>
      </c>
      <c r="D2176" s="15">
        <v>2003</v>
      </c>
      <c r="E2176" s="16" cm="1">
        <f t="array" ref="E2176:I2176">VLOOKUP(Merged_Sheet!A2176,GDP!A2176:I4866,{5,6,7,8,9},0)</f>
        <v>0</v>
      </c>
      <c r="F2176" s="16">
        <v>0</v>
      </c>
      <c r="G2176" s="12">
        <v>0</v>
      </c>
      <c r="H2176" s="12">
        <v>0</v>
      </c>
      <c r="I2176" s="12">
        <v>0</v>
      </c>
      <c r="J2176" s="12" cm="1">
        <f t="array" ref="J2176:R2176">VLOOKUP(Merged_Sheet!A2176,'HUMAN RESOURCES'!A2176:M4866,{5,6,7,8,9,10,11,12,13},0)</f>
        <v>1.6E-2</v>
      </c>
      <c r="K2176" s="12">
        <v>6.0000000000000001E-3</v>
      </c>
      <c r="L2176" s="12">
        <v>77</v>
      </c>
      <c r="M2176" s="12">
        <v>76</v>
      </c>
      <c r="N2176" s="12">
        <v>0.20200000000000001</v>
      </c>
      <c r="O2176" s="12">
        <v>0.77700000000000002</v>
      </c>
      <c r="P2176" s="12">
        <v>2.1000000000000001E-2</v>
      </c>
      <c r="Q2176" s="12">
        <v>1317827</v>
      </c>
      <c r="R2176" s="12">
        <v>0.88600000000000001</v>
      </c>
      <c r="S2176" s="17" cm="1">
        <f t="array" ref="S2176:T2176">VLOOKUP(Merged_Sheet!A2176,Merged_Sheet!A2176:F4866,{5,6},0)</f>
        <v>0</v>
      </c>
      <c r="T2176" s="17">
        <v>0</v>
      </c>
      <c r="U2176" s="12" cm="1">
        <f t="array" ref="U2176:Z2176">VLOOKUP(Merged_Sheet!A2176,BUSINESS!A2176:J4866,{5,6,7,8,9,10},0)</f>
        <v>0.13500000000000001</v>
      </c>
      <c r="V2176" s="12">
        <v>9</v>
      </c>
      <c r="W2176" s="12">
        <v>47</v>
      </c>
      <c r="X2176" s="12">
        <v>36</v>
      </c>
      <c r="Y2176" s="12">
        <v>0.88</v>
      </c>
      <c r="Z2176" s="12">
        <v>1.6120000000000001</v>
      </c>
      <c r="AA2176" s="17" cm="1">
        <f t="array" ref="AA2176:AB2176">VLOOKUP(Merged_Sheet!A2176,Merged_Sheet!A2176:F4866,{5,6},0)</f>
        <v>0</v>
      </c>
      <c r="AB2176" s="17">
        <v>0</v>
      </c>
      <c r="AC2176" s="16">
        <f t="shared" si="199"/>
        <v>0</v>
      </c>
      <c r="AD2176" s="12">
        <f t="shared" si="200"/>
        <v>0</v>
      </c>
      <c r="AE2176" s="12">
        <f t="shared" si="201"/>
        <v>0</v>
      </c>
      <c r="AF2176" s="12">
        <f t="shared" si="202"/>
        <v>0</v>
      </c>
      <c r="AG2176" s="12">
        <f t="shared" si="203"/>
        <v>0.11399999999999999</v>
      </c>
    </row>
    <row r="2177" spans="1:33" ht="14.5" x14ac:dyDescent="0.35">
      <c r="A2177" s="12" t="str">
        <f t="shared" si="198"/>
        <v>Somalia-Africa-2004</v>
      </c>
      <c r="B2177" s="13" t="s">
        <v>64</v>
      </c>
      <c r="C2177" s="14" t="s">
        <v>232</v>
      </c>
      <c r="D2177" s="15">
        <v>2004</v>
      </c>
      <c r="E2177" s="16" cm="1">
        <f t="array" ref="E2177:I2177">VLOOKUP(Merged_Sheet!A2177,GDP!A2177:I4867,{5,6,7,8,9},0)</f>
        <v>0</v>
      </c>
      <c r="F2177" s="16">
        <v>0</v>
      </c>
      <c r="G2177" s="12">
        <v>0</v>
      </c>
      <c r="H2177" s="12">
        <v>0</v>
      </c>
      <c r="I2177" s="12">
        <v>0</v>
      </c>
      <c r="J2177" s="12" cm="1">
        <f t="array" ref="J2177:R2177">VLOOKUP(Merged_Sheet!A2177,'HUMAN RESOURCES'!A2177:M4867,{5,6,7,8,9,10,11,12,13},0)</f>
        <v>1.9E-2</v>
      </c>
      <c r="K2177" s="12">
        <v>1.4999999999999999E-2</v>
      </c>
      <c r="L2177" s="12">
        <v>76</v>
      </c>
      <c r="M2177" s="12">
        <v>72</v>
      </c>
      <c r="N2177" s="12">
        <v>0.23699999999999999</v>
      </c>
      <c r="O2177" s="12">
        <v>0.71099999999999997</v>
      </c>
      <c r="P2177" s="12">
        <v>5.1999999999999998E-2</v>
      </c>
      <c r="Q2177" s="12">
        <v>76424443</v>
      </c>
      <c r="R2177" s="12">
        <v>0.71799999999999997</v>
      </c>
      <c r="S2177" s="17" cm="1">
        <f t="array" ref="S2177:T2177">VLOOKUP(Merged_Sheet!A2177,Merged_Sheet!A2177:F4867,{5,6},0)</f>
        <v>0</v>
      </c>
      <c r="T2177" s="17">
        <v>0</v>
      </c>
      <c r="U2177" s="12" cm="1">
        <f t="array" ref="U2177:Z2177">VLOOKUP(Merged_Sheet!A2177,BUSINESS!A2177:J4867,{5,6,7,8,9,10},0)</f>
        <v>0.441</v>
      </c>
      <c r="V2177" s="12">
        <v>16</v>
      </c>
      <c r="W2177" s="12">
        <v>152</v>
      </c>
      <c r="X2177" s="12">
        <v>344</v>
      </c>
      <c r="Y2177" s="12">
        <v>0.27500000000000002</v>
      </c>
      <c r="Z2177" s="12">
        <v>0.76100000000000001</v>
      </c>
      <c r="AA2177" s="17" cm="1">
        <f t="array" ref="AA2177:AB2177">VLOOKUP(Merged_Sheet!A2177,Merged_Sheet!A2177:F4867,{5,6},0)</f>
        <v>0</v>
      </c>
      <c r="AB2177" s="17">
        <v>0</v>
      </c>
      <c r="AC2177" s="16">
        <f t="shared" si="199"/>
        <v>0</v>
      </c>
      <c r="AD2177" s="12">
        <f t="shared" si="200"/>
        <v>0</v>
      </c>
      <c r="AE2177" s="12">
        <f t="shared" si="201"/>
        <v>0</v>
      </c>
      <c r="AF2177" s="12">
        <f t="shared" si="202"/>
        <v>0</v>
      </c>
      <c r="AG2177" s="12">
        <f t="shared" si="203"/>
        <v>0.28200000000000003</v>
      </c>
    </row>
    <row r="2178" spans="1:33" ht="14.5" x14ac:dyDescent="0.35">
      <c r="A2178" s="12" t="str">
        <f t="shared" si="198"/>
        <v>Somalia-Africa-2005</v>
      </c>
      <c r="B2178" s="13" t="s">
        <v>64</v>
      </c>
      <c r="C2178" s="14" t="s">
        <v>232</v>
      </c>
      <c r="D2178" s="15">
        <v>2005</v>
      </c>
      <c r="E2178" s="16" cm="1">
        <f t="array" ref="E2178:I2178">VLOOKUP(Merged_Sheet!A2178,GDP!A2178:I4868,{5,6,7,8,9},0)</f>
        <v>0</v>
      </c>
      <c r="F2178" s="16">
        <v>0</v>
      </c>
      <c r="G2178" s="12">
        <v>0</v>
      </c>
      <c r="H2178" s="12">
        <v>0</v>
      </c>
      <c r="I2178" s="12">
        <v>0</v>
      </c>
      <c r="J2178" s="12" cm="1">
        <f t="array" ref="J2178:R2178">VLOOKUP(Merged_Sheet!A2178,'HUMAN RESOURCES'!A2178:M4868,{5,6,7,8,9,10,11,12,13},0)</f>
        <v>0.02</v>
      </c>
      <c r="K2178" s="12">
        <v>1.4E-2</v>
      </c>
      <c r="L2178" s="12">
        <v>77</v>
      </c>
      <c r="M2178" s="12">
        <v>74</v>
      </c>
      <c r="N2178" s="12">
        <v>0.29699999999999999</v>
      </c>
      <c r="O2178" s="12">
        <v>0.67400000000000004</v>
      </c>
      <c r="P2178" s="12">
        <v>2.9000000000000001E-2</v>
      </c>
      <c r="Q2178" s="12">
        <v>28287855</v>
      </c>
      <c r="R2178" s="12">
        <v>0.82499999999999996</v>
      </c>
      <c r="S2178" s="17" cm="1">
        <f t="array" ref="S2178:T2178">VLOOKUP(Merged_Sheet!A2178,Merged_Sheet!A2178:F4868,{5,6},0)</f>
        <v>0</v>
      </c>
      <c r="T2178" s="17">
        <v>0</v>
      </c>
      <c r="U2178" s="12" cm="1">
        <f t="array" ref="U2178:Z2178">VLOOKUP(Merged_Sheet!A2178,BUSINESS!A2178:J4868,{5,6,7,8,9,10},0)</f>
        <v>0.14499999999999999</v>
      </c>
      <c r="V2178" s="12">
        <v>21</v>
      </c>
      <c r="W2178" s="12">
        <v>22</v>
      </c>
      <c r="X2178" s="12">
        <v>72</v>
      </c>
      <c r="Y2178" s="12">
        <v>0.54</v>
      </c>
      <c r="Z2178" s="12">
        <v>1.8740000000000001</v>
      </c>
      <c r="AA2178" s="17" cm="1">
        <f t="array" ref="AA2178:AB2178">VLOOKUP(Merged_Sheet!A2178,Merged_Sheet!A2178:F4868,{5,6},0)</f>
        <v>0</v>
      </c>
      <c r="AB2178" s="17">
        <v>0</v>
      </c>
      <c r="AC2178" s="16">
        <f t="shared" si="199"/>
        <v>0</v>
      </c>
      <c r="AD2178" s="12">
        <f t="shared" si="200"/>
        <v>0</v>
      </c>
      <c r="AE2178" s="12">
        <f t="shared" si="201"/>
        <v>0</v>
      </c>
      <c r="AF2178" s="12">
        <f t="shared" si="202"/>
        <v>0</v>
      </c>
      <c r="AG2178" s="12">
        <f t="shared" si="203"/>
        <v>0.17500000000000004</v>
      </c>
    </row>
    <row r="2179" spans="1:33" ht="14.5" x14ac:dyDescent="0.35">
      <c r="A2179" s="12" t="str">
        <f t="shared" ref="A2179:A2242" si="204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6" cm="1">
        <f t="array" ref="E2179:I2179">VLOOKUP(Merged_Sheet!A2179,GDP!A2179:I4869,{5,6,7,8,9},0)</f>
        <v>0</v>
      </c>
      <c r="F2179" s="16">
        <v>0</v>
      </c>
      <c r="G2179" s="12">
        <v>0</v>
      </c>
      <c r="H2179" s="12">
        <v>0</v>
      </c>
      <c r="I2179" s="12">
        <v>0</v>
      </c>
      <c r="J2179" s="12" cm="1">
        <f t="array" ref="J2179:R2179">VLOOKUP(Merged_Sheet!A2179,'HUMAN RESOURCES'!A2179:M4869,{5,6,7,8,9,10,11,12,13},0)</f>
        <v>2.1000000000000001E-2</v>
      </c>
      <c r="K2179" s="12">
        <v>8.9999999999999993E-3</v>
      </c>
      <c r="L2179" s="12">
        <v>75</v>
      </c>
      <c r="M2179" s="12">
        <v>73</v>
      </c>
      <c r="N2179" s="12">
        <v>0.249</v>
      </c>
      <c r="O2179" s="12">
        <v>0.72899999999999998</v>
      </c>
      <c r="P2179" s="12">
        <v>2.1999999999999999E-2</v>
      </c>
      <c r="Q2179" s="12">
        <v>3250496</v>
      </c>
      <c r="R2179" s="12">
        <v>0.98299999999999998</v>
      </c>
      <c r="S2179" s="17" cm="1">
        <f t="array" ref="S2179:T2179">VLOOKUP(Merged_Sheet!A2179,Merged_Sheet!A2179:F4869,{5,6},0)</f>
        <v>0</v>
      </c>
      <c r="T2179" s="17">
        <v>0</v>
      </c>
      <c r="U2179" s="12" cm="1">
        <f t="array" ref="U2179:Z2179">VLOOKUP(Merged_Sheet!A2179,BUSINESS!A2179:J4869,{5,6,7,8,9,10},0)</f>
        <v>0.124</v>
      </c>
      <c r="V2179" s="12">
        <v>32</v>
      </c>
      <c r="W2179" s="12">
        <v>101</v>
      </c>
      <c r="X2179" s="12">
        <v>98</v>
      </c>
      <c r="Y2179" s="12">
        <v>0.70499999999999996</v>
      </c>
      <c r="Z2179" s="12">
        <v>1.569</v>
      </c>
      <c r="AA2179" s="17" cm="1">
        <f t="array" ref="AA2179:AB2179">VLOOKUP(Merged_Sheet!A2179,Merged_Sheet!A2179:F4869,{5,6},0)</f>
        <v>0</v>
      </c>
      <c r="AB2179" s="17">
        <v>0</v>
      </c>
      <c r="AC2179" s="16">
        <f t="shared" ref="AC2179:AC2242" si="205">F2179/Q2179</f>
        <v>0</v>
      </c>
      <c r="AD2179" s="12">
        <f t="shared" ref="AD2179:AD2242" si="206">AB2179/Q2179</f>
        <v>0</v>
      </c>
      <c r="AE2179" s="12">
        <f t="shared" ref="AE2179:AE2242" si="207">AA2179/Q2179</f>
        <v>0</v>
      </c>
      <c r="AF2179" s="12">
        <f t="shared" ref="AF2179:AF2242" si="208">T2179/Q2179</f>
        <v>0</v>
      </c>
      <c r="AG2179" s="12">
        <f t="shared" ref="AG2179:AG2242" si="209">1-R2179</f>
        <v>1.7000000000000015E-2</v>
      </c>
    </row>
    <row r="2180" spans="1:33" ht="14.5" x14ac:dyDescent="0.35">
      <c r="A2180" s="12" t="str">
        <f t="shared" si="204"/>
        <v>Somalia-Africa-2007</v>
      </c>
      <c r="B2180" s="13" t="s">
        <v>64</v>
      </c>
      <c r="C2180" s="14" t="s">
        <v>232</v>
      </c>
      <c r="D2180" s="15">
        <v>2007</v>
      </c>
      <c r="E2180" s="16" cm="1">
        <f t="array" ref="E2180:I2180">VLOOKUP(Merged_Sheet!A2180,GDP!A2180:I4870,{5,6,7,8,9},0)</f>
        <v>0</v>
      </c>
      <c r="F2180" s="16">
        <v>0</v>
      </c>
      <c r="G2180" s="12">
        <v>0</v>
      </c>
      <c r="H2180" s="12">
        <v>0</v>
      </c>
      <c r="I2180" s="12">
        <v>0</v>
      </c>
      <c r="J2180" s="12" cm="1">
        <f t="array" ref="J2180:R2180">VLOOKUP(Merged_Sheet!A2180,'HUMAN RESOURCES'!A2180:M4870,{5,6,7,8,9,10,11,12,13},0)</f>
        <v>2.1000000000000001E-2</v>
      </c>
      <c r="K2180" s="12">
        <v>0.01</v>
      </c>
      <c r="L2180" s="12">
        <v>79</v>
      </c>
      <c r="M2180" s="12">
        <v>75</v>
      </c>
      <c r="N2180" s="12">
        <v>0.24199999999999999</v>
      </c>
      <c r="O2180" s="12">
        <v>0.73099999999999998</v>
      </c>
      <c r="P2180" s="12">
        <v>2.8000000000000001E-2</v>
      </c>
      <c r="Q2180" s="12">
        <v>3314001</v>
      </c>
      <c r="R2180" s="12">
        <v>0.76200000000000001</v>
      </c>
      <c r="S2180" s="17" cm="1">
        <f t="array" ref="S2180:T2180">VLOOKUP(Merged_Sheet!A2180,Merged_Sheet!A2180:F4870,{5,6},0)</f>
        <v>0</v>
      </c>
      <c r="T2180" s="17">
        <v>0</v>
      </c>
      <c r="U2180" s="12" cm="1">
        <f t="array" ref="U2180:Z2180">VLOOKUP(Merged_Sheet!A2180,BUSINESS!A2180:J4870,{5,6,7,8,9,10},0)</f>
        <v>0.22</v>
      </c>
      <c r="V2180" s="12">
        <v>8</v>
      </c>
      <c r="W2180" s="12">
        <v>44</v>
      </c>
      <c r="X2180" s="12">
        <v>62</v>
      </c>
      <c r="Y2180" s="12">
        <v>0.6</v>
      </c>
      <c r="Z2180" s="12">
        <v>1.593</v>
      </c>
      <c r="AA2180" s="17" cm="1">
        <f t="array" ref="AA2180:AB2180">VLOOKUP(Merged_Sheet!A2180,Merged_Sheet!A2180:F4870,{5,6},0)</f>
        <v>0</v>
      </c>
      <c r="AB2180" s="17">
        <v>0</v>
      </c>
      <c r="AC2180" s="16">
        <f t="shared" si="205"/>
        <v>0</v>
      </c>
      <c r="AD2180" s="12">
        <f t="shared" si="206"/>
        <v>0</v>
      </c>
      <c r="AE2180" s="12">
        <f t="shared" si="207"/>
        <v>0</v>
      </c>
      <c r="AF2180" s="12">
        <f t="shared" si="208"/>
        <v>0</v>
      </c>
      <c r="AG2180" s="12">
        <f t="shared" si="209"/>
        <v>0.23799999999999999</v>
      </c>
    </row>
    <row r="2181" spans="1:33" ht="14.5" x14ac:dyDescent="0.35">
      <c r="A2181" s="12" t="str">
        <f t="shared" si="204"/>
        <v>Somalia-Africa-2008</v>
      </c>
      <c r="B2181" s="13" t="s">
        <v>64</v>
      </c>
      <c r="C2181" s="14" t="s">
        <v>232</v>
      </c>
      <c r="D2181" s="15">
        <v>2008</v>
      </c>
      <c r="E2181" s="16" cm="1">
        <f t="array" ref="E2181:I2181">VLOOKUP(Merged_Sheet!A2181,GDP!A2181:I4871,{5,6,7,8,9},0)</f>
        <v>0</v>
      </c>
      <c r="F2181" s="16">
        <v>0</v>
      </c>
      <c r="G2181" s="12">
        <v>0</v>
      </c>
      <c r="H2181" s="12">
        <v>0</v>
      </c>
      <c r="I2181" s="12">
        <v>0</v>
      </c>
      <c r="J2181" s="12" cm="1">
        <f t="array" ref="J2181:R2181">VLOOKUP(Merged_Sheet!A2181,'HUMAN RESOURCES'!A2181:M4871,{5,6,7,8,9,10,11,12,13},0)</f>
        <v>2.1999999999999999E-2</v>
      </c>
      <c r="K2181" s="12">
        <v>3.0000000000000001E-3</v>
      </c>
      <c r="L2181" s="12">
        <v>84</v>
      </c>
      <c r="M2181" s="12">
        <v>80</v>
      </c>
      <c r="N2181" s="12">
        <v>0.27500000000000002</v>
      </c>
      <c r="O2181" s="12">
        <v>0.61899999999999999</v>
      </c>
      <c r="P2181" s="12">
        <v>0.105</v>
      </c>
      <c r="Q2181" s="12">
        <v>7910500</v>
      </c>
      <c r="R2181" s="12">
        <v>0.91900000000000004</v>
      </c>
      <c r="S2181" s="17" cm="1">
        <f t="array" ref="S2181:T2181">VLOOKUP(Merged_Sheet!A2181,Merged_Sheet!A2181:F4871,{5,6},0)</f>
        <v>0</v>
      </c>
      <c r="T2181" s="17">
        <v>0</v>
      </c>
      <c r="U2181" s="12" cm="1">
        <f t="array" ref="U2181:Z2181">VLOOKUP(Merged_Sheet!A2181,BUSINESS!A2181:J4871,{5,6,7,8,9,10},0)</f>
        <v>0.28999999999999998</v>
      </c>
      <c r="V2181" s="12">
        <v>21</v>
      </c>
      <c r="W2181" s="12">
        <v>33</v>
      </c>
      <c r="X2181" s="12">
        <v>235</v>
      </c>
      <c r="Y2181" s="12">
        <v>0.70799999999999996</v>
      </c>
      <c r="Z2181" s="12">
        <v>1.2070000000000001</v>
      </c>
      <c r="AA2181" s="17" cm="1">
        <f t="array" ref="AA2181:AB2181">VLOOKUP(Merged_Sheet!A2181,Merged_Sheet!A2181:F4871,{5,6},0)</f>
        <v>0</v>
      </c>
      <c r="AB2181" s="17">
        <v>0</v>
      </c>
      <c r="AC2181" s="16">
        <f t="shared" si="205"/>
        <v>0</v>
      </c>
      <c r="AD2181" s="12">
        <f t="shared" si="206"/>
        <v>0</v>
      </c>
      <c r="AE2181" s="12">
        <f t="shared" si="207"/>
        <v>0</v>
      </c>
      <c r="AF2181" s="12">
        <f t="shared" si="208"/>
        <v>0</v>
      </c>
      <c r="AG2181" s="12">
        <f t="shared" si="209"/>
        <v>8.0999999999999961E-2</v>
      </c>
    </row>
    <row r="2182" spans="1:33" ht="14.5" x14ac:dyDescent="0.35">
      <c r="A2182" s="12" t="str">
        <f t="shared" si="204"/>
        <v>Somalia-Africa-2009</v>
      </c>
      <c r="B2182" s="13" t="s">
        <v>64</v>
      </c>
      <c r="C2182" s="14" t="s">
        <v>232</v>
      </c>
      <c r="D2182" s="15">
        <v>2009</v>
      </c>
      <c r="E2182" s="16" cm="1">
        <f t="array" ref="E2182:I2182">VLOOKUP(Merged_Sheet!A2182,GDP!A2182:I4872,{5,6,7,8,9},0)</f>
        <v>0</v>
      </c>
      <c r="F2182" s="16">
        <v>0</v>
      </c>
      <c r="G2182" s="12">
        <v>0</v>
      </c>
      <c r="H2182" s="12">
        <v>0</v>
      </c>
      <c r="I2182" s="12">
        <v>0</v>
      </c>
      <c r="J2182" s="12" cm="1">
        <f t="array" ref="J2182:R2182">VLOOKUP(Merged_Sheet!A2182,'HUMAN RESOURCES'!A2182:M4872,{5,6,7,8,9,10,11,12,13},0)</f>
        <v>2.4E-2</v>
      </c>
      <c r="K2182" s="12">
        <v>1.2E-2</v>
      </c>
      <c r="L2182" s="12">
        <v>78</v>
      </c>
      <c r="M2182" s="12">
        <v>72</v>
      </c>
      <c r="N2182" s="12">
        <v>0.35399999999999998</v>
      </c>
      <c r="O2182" s="12">
        <v>0.60699999999999998</v>
      </c>
      <c r="P2182" s="12">
        <v>3.9E-2</v>
      </c>
      <c r="Q2182" s="12">
        <v>22399254</v>
      </c>
      <c r="R2182" s="12">
        <v>0.56499999999999995</v>
      </c>
      <c r="S2182" s="17" cm="1">
        <f t="array" ref="S2182:T2182">VLOOKUP(Merged_Sheet!A2182,Merged_Sheet!A2182:F4872,{5,6},0)</f>
        <v>0</v>
      </c>
      <c r="T2182" s="17">
        <v>0</v>
      </c>
      <c r="U2182" s="12" cm="1">
        <f t="array" ref="U2182:Z2182">VLOOKUP(Merged_Sheet!A2182,BUSINESS!A2182:J4872,{5,6,7,8,9,10},0)</f>
        <v>0.39700000000000002</v>
      </c>
      <c r="V2182" s="12">
        <v>13</v>
      </c>
      <c r="W2182" s="12">
        <v>147</v>
      </c>
      <c r="X2182" s="12">
        <v>336</v>
      </c>
      <c r="Y2182" s="12">
        <v>0.24299999999999999</v>
      </c>
      <c r="Z2182" s="12">
        <v>0.59299999999999997</v>
      </c>
      <c r="AA2182" s="17" cm="1">
        <f t="array" ref="AA2182:AB2182">VLOOKUP(Merged_Sheet!A2182,Merged_Sheet!A2182:F4872,{5,6},0)</f>
        <v>0</v>
      </c>
      <c r="AB2182" s="17">
        <v>0</v>
      </c>
      <c r="AC2182" s="16">
        <f t="shared" si="205"/>
        <v>0</v>
      </c>
      <c r="AD2182" s="12">
        <f t="shared" si="206"/>
        <v>0</v>
      </c>
      <c r="AE2182" s="12">
        <f t="shared" si="207"/>
        <v>0</v>
      </c>
      <c r="AF2182" s="12">
        <f t="shared" si="208"/>
        <v>0</v>
      </c>
      <c r="AG2182" s="12">
        <f t="shared" si="209"/>
        <v>0.43500000000000005</v>
      </c>
    </row>
    <row r="2183" spans="1:33" ht="14.5" x14ac:dyDescent="0.35">
      <c r="A2183" s="12" t="str">
        <f t="shared" si="204"/>
        <v>Somalia-Africa-2010</v>
      </c>
      <c r="B2183" s="13" t="s">
        <v>64</v>
      </c>
      <c r="C2183" s="14" t="s">
        <v>232</v>
      </c>
      <c r="D2183" s="15">
        <v>2010</v>
      </c>
      <c r="E2183" s="16" cm="1">
        <f t="array" ref="E2183:I2183">VLOOKUP(Merged_Sheet!A2183,GDP!A2183:I4873,{5,6,7,8,9},0)</f>
        <v>0</v>
      </c>
      <c r="F2183" s="16">
        <v>0</v>
      </c>
      <c r="G2183" s="12">
        <v>0</v>
      </c>
      <c r="H2183" s="12">
        <v>0</v>
      </c>
      <c r="I2183" s="12">
        <v>0</v>
      </c>
      <c r="J2183" s="12" cm="1">
        <f t="array" ref="J2183:R2183">VLOOKUP(Merged_Sheet!A2183,'HUMAN RESOURCES'!A2183:M4873,{5,6,7,8,9,10,11,12,13},0)</f>
        <v>2.8000000000000001E-2</v>
      </c>
      <c r="K2183" s="12">
        <v>1.7000000000000001E-2</v>
      </c>
      <c r="L2183" s="12">
        <v>75</v>
      </c>
      <c r="M2183" s="12">
        <v>72</v>
      </c>
      <c r="N2183" s="12">
        <v>0.34100000000000003</v>
      </c>
      <c r="O2183" s="12">
        <v>0.624</v>
      </c>
      <c r="P2183" s="12">
        <v>3.5000000000000003E-2</v>
      </c>
      <c r="Q2183" s="12">
        <v>6318000</v>
      </c>
      <c r="R2183" s="12">
        <v>0.83</v>
      </c>
      <c r="S2183" s="17" cm="1">
        <f t="array" ref="S2183:T2183">VLOOKUP(Merged_Sheet!A2183,Merged_Sheet!A2183:F4873,{5,6},0)</f>
        <v>0</v>
      </c>
      <c r="T2183" s="17">
        <v>0</v>
      </c>
      <c r="U2183" s="12" cm="1">
        <f t="array" ref="U2183:Z2183">VLOOKUP(Merged_Sheet!A2183,BUSINESS!A2183:J4873,{5,6,7,8,9,10},0)</f>
        <v>0.28100000000000003</v>
      </c>
      <c r="V2183" s="12">
        <v>12</v>
      </c>
      <c r="W2183" s="12">
        <v>119</v>
      </c>
      <c r="X2183" s="12">
        <v>151</v>
      </c>
      <c r="Y2183" s="12">
        <v>0.41</v>
      </c>
      <c r="Z2183" s="12">
        <v>1.282</v>
      </c>
      <c r="AA2183" s="17" cm="1">
        <f t="array" ref="AA2183:AB2183">VLOOKUP(Merged_Sheet!A2183,Merged_Sheet!A2183:F4873,{5,6},0)</f>
        <v>0</v>
      </c>
      <c r="AB2183" s="17">
        <v>0</v>
      </c>
      <c r="AC2183" s="16">
        <f t="shared" si="205"/>
        <v>0</v>
      </c>
      <c r="AD2183" s="12">
        <f t="shared" si="206"/>
        <v>0</v>
      </c>
      <c r="AE2183" s="12">
        <f t="shared" si="207"/>
        <v>0</v>
      </c>
      <c r="AF2183" s="12">
        <f t="shared" si="208"/>
        <v>0</v>
      </c>
      <c r="AG2183" s="12">
        <f t="shared" si="209"/>
        <v>0.17000000000000004</v>
      </c>
    </row>
    <row r="2184" spans="1:33" ht="14.5" x14ac:dyDescent="0.35">
      <c r="A2184" s="12" t="str">
        <f t="shared" si="204"/>
        <v>Somalia-Africa-2011</v>
      </c>
      <c r="B2184" s="13" t="s">
        <v>64</v>
      </c>
      <c r="C2184" s="14" t="s">
        <v>232</v>
      </c>
      <c r="D2184" s="15">
        <v>2011</v>
      </c>
      <c r="E2184" s="16" cm="1">
        <f t="array" ref="E2184:I2184">VLOOKUP(Merged_Sheet!A2184,GDP!A2184:I4874,{5,6,7,8,9},0)</f>
        <v>0</v>
      </c>
      <c r="F2184" s="16">
        <v>0</v>
      </c>
      <c r="G2184" s="12">
        <v>0</v>
      </c>
      <c r="H2184" s="12">
        <v>0</v>
      </c>
      <c r="I2184" s="12">
        <v>0</v>
      </c>
      <c r="J2184" s="12" cm="1">
        <f t="array" ref="J2184:R2184">VLOOKUP(Merged_Sheet!A2184,'HUMAN RESOURCES'!A2184:M4874,{5,6,7,8,9,10,11,12,13},0)</f>
        <v>3.1E-2</v>
      </c>
      <c r="K2184" s="12">
        <v>4.2000000000000003E-2</v>
      </c>
      <c r="L2184" s="12">
        <v>64</v>
      </c>
      <c r="M2184" s="12">
        <v>62</v>
      </c>
      <c r="N2184" s="12">
        <v>0.40699999999999997</v>
      </c>
      <c r="O2184" s="12">
        <v>0.56499999999999995</v>
      </c>
      <c r="P2184" s="12">
        <v>2.8000000000000001E-2</v>
      </c>
      <c r="Q2184" s="12">
        <v>23852409</v>
      </c>
      <c r="R2184" s="12">
        <v>0.32900000000000001</v>
      </c>
      <c r="S2184" s="17" cm="1">
        <f t="array" ref="S2184:T2184">VLOOKUP(Merged_Sheet!A2184,Merged_Sheet!A2184:F4874,{5,6},0)</f>
        <v>0</v>
      </c>
      <c r="T2184" s="17">
        <v>0</v>
      </c>
      <c r="U2184" s="12" cm="1">
        <f t="array" ref="U2184:Z2184">VLOOKUP(Merged_Sheet!A2184,BUSINESS!A2184:J4874,{5,6,7,8,9,10},0)</f>
        <v>0.32700000000000001</v>
      </c>
      <c r="V2184" s="12">
        <v>40</v>
      </c>
      <c r="W2184" s="12">
        <v>129</v>
      </c>
      <c r="X2184" s="12">
        <v>248</v>
      </c>
      <c r="Y2184" s="12">
        <v>0.17399999999999999</v>
      </c>
      <c r="Z2184" s="12">
        <v>0.58299999999999996</v>
      </c>
      <c r="AA2184" s="17" cm="1">
        <f t="array" ref="AA2184:AB2184">VLOOKUP(Merged_Sheet!A2184,Merged_Sheet!A2184:F4874,{5,6},0)</f>
        <v>0</v>
      </c>
      <c r="AB2184" s="17">
        <v>0</v>
      </c>
      <c r="AC2184" s="16">
        <f t="shared" si="205"/>
        <v>0</v>
      </c>
      <c r="AD2184" s="12">
        <f t="shared" si="206"/>
        <v>0</v>
      </c>
      <c r="AE2184" s="12">
        <f t="shared" si="207"/>
        <v>0</v>
      </c>
      <c r="AF2184" s="12">
        <f t="shared" si="208"/>
        <v>0</v>
      </c>
      <c r="AG2184" s="12">
        <f t="shared" si="209"/>
        <v>0.67100000000000004</v>
      </c>
    </row>
    <row r="2185" spans="1:33" ht="14.5" x14ac:dyDescent="0.35">
      <c r="A2185" s="12" t="str">
        <f t="shared" si="204"/>
        <v>Somalia-Africa-2012</v>
      </c>
      <c r="B2185" s="13" t="s">
        <v>64</v>
      </c>
      <c r="C2185" s="14" t="s">
        <v>232</v>
      </c>
      <c r="D2185" s="15">
        <v>2012</v>
      </c>
      <c r="E2185" s="16" cm="1">
        <f t="array" ref="E2185:I2185">VLOOKUP(Merged_Sheet!A2185,GDP!A2185:I4875,{5,6,7,8,9},0)</f>
        <v>0</v>
      </c>
      <c r="F2185" s="16">
        <v>0</v>
      </c>
      <c r="G2185" s="12">
        <v>0</v>
      </c>
      <c r="H2185" s="12">
        <v>0</v>
      </c>
      <c r="I2185" s="12">
        <v>0</v>
      </c>
      <c r="J2185" s="12" cm="1">
        <f t="array" ref="J2185:R2185">VLOOKUP(Merged_Sheet!A2185,'HUMAN RESOURCES'!A2185:M4875,{5,6,7,8,9,10,11,12,13},0)</f>
        <v>3.1E-2</v>
      </c>
      <c r="K2185" s="12">
        <v>2.9000000000000001E-2</v>
      </c>
      <c r="L2185" s="12">
        <v>73</v>
      </c>
      <c r="M2185" s="12">
        <v>66</v>
      </c>
      <c r="N2185" s="12">
        <v>0.40500000000000003</v>
      </c>
      <c r="O2185" s="12">
        <v>0.56200000000000006</v>
      </c>
      <c r="P2185" s="12">
        <v>3.3000000000000002E-2</v>
      </c>
      <c r="Q2185" s="12">
        <v>32578209</v>
      </c>
      <c r="R2185" s="12">
        <v>0.69199999999999995</v>
      </c>
      <c r="S2185" s="17" cm="1">
        <f t="array" ref="S2185:T2185">VLOOKUP(Merged_Sheet!A2185,Merged_Sheet!A2185:F4875,{5,6},0)</f>
        <v>0</v>
      </c>
      <c r="T2185" s="17">
        <v>0</v>
      </c>
      <c r="U2185" s="12" cm="1">
        <f t="array" ref="U2185:Z2185">VLOOKUP(Merged_Sheet!A2185,BUSINESS!A2185:J4875,{5,6,7,8,9,10},0)</f>
        <v>0.27800000000000002</v>
      </c>
      <c r="V2185" s="12">
        <v>29</v>
      </c>
      <c r="W2185" s="12">
        <v>155</v>
      </c>
      <c r="X2185" s="12">
        <v>312</v>
      </c>
      <c r="Y2185" s="12">
        <v>7.0999999999999994E-2</v>
      </c>
      <c r="Z2185" s="12">
        <v>0.81599999999999995</v>
      </c>
      <c r="AA2185" s="17" cm="1">
        <f t="array" ref="AA2185:AB2185">VLOOKUP(Merged_Sheet!A2185,Merged_Sheet!A2185:F4875,{5,6},0)</f>
        <v>0</v>
      </c>
      <c r="AB2185" s="17">
        <v>0</v>
      </c>
      <c r="AC2185" s="16">
        <f t="shared" si="205"/>
        <v>0</v>
      </c>
      <c r="AD2185" s="12">
        <f t="shared" si="206"/>
        <v>0</v>
      </c>
      <c r="AE2185" s="12">
        <f t="shared" si="207"/>
        <v>0</v>
      </c>
      <c r="AF2185" s="12">
        <f t="shared" si="208"/>
        <v>0</v>
      </c>
      <c r="AG2185" s="12">
        <f t="shared" si="209"/>
        <v>0.30800000000000005</v>
      </c>
    </row>
    <row r="2186" spans="1:33" ht="14.5" x14ac:dyDescent="0.35">
      <c r="A2186" s="12" t="str">
        <f t="shared" si="204"/>
        <v>South Africa-Africa-2000</v>
      </c>
      <c r="B2186" s="13" t="s">
        <v>64</v>
      </c>
      <c r="C2186" s="14" t="s">
        <v>233</v>
      </c>
      <c r="D2186" s="15">
        <v>2000</v>
      </c>
      <c r="E2186" s="16" cm="1">
        <f t="array" ref="E2186:I2186">VLOOKUP(Merged_Sheet!A2186,GDP!A2186:I4876,{5,6,7,8,9},0)</f>
        <v>133000000000</v>
      </c>
      <c r="F2186" s="16">
        <v>133000000000</v>
      </c>
      <c r="G2186" s="12">
        <v>8.3000000000000004E-2</v>
      </c>
      <c r="H2186" s="12">
        <v>246</v>
      </c>
      <c r="I2186" s="12">
        <v>0.14499999999999999</v>
      </c>
      <c r="J2186" s="12" cm="1">
        <f t="array" ref="J2186:R2186">VLOOKUP(Merged_Sheet!A2186,'HUMAN RESOURCES'!A2186:M4876,{5,6,7,8,9,10,11,12,13},0)</f>
        <v>0</v>
      </c>
      <c r="K2186" s="12">
        <v>0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12">
        <v>59117</v>
      </c>
      <c r="R2186" s="12">
        <v>0.88100000000000001</v>
      </c>
      <c r="S2186" s="17" cm="1">
        <f t="array" ref="S2186:T2186">VLOOKUP(Merged_Sheet!A2186,Merged_Sheet!A2186:F4876,{5,6},0)</f>
        <v>133000000000</v>
      </c>
      <c r="T2186" s="17">
        <v>133000000000</v>
      </c>
      <c r="U2186" s="12" cm="1">
        <f t="array" ref="U2186:Z2186">VLOOKUP(Merged_Sheet!A2186,BUSINESS!A2186:J4876,{5,6,7,8,9,10},0)</f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7" cm="1">
        <f t="array" ref="AA2186:AB2186">VLOOKUP(Merged_Sheet!A2186,Merged_Sheet!A2186:F4876,{5,6},0)</f>
        <v>133000000000</v>
      </c>
      <c r="AB2186" s="17">
        <v>133000000000</v>
      </c>
      <c r="AC2186" s="16">
        <f t="shared" si="205"/>
        <v>2249775.8681935822</v>
      </c>
      <c r="AD2186" s="12">
        <f t="shared" si="206"/>
        <v>2249775.8681935822</v>
      </c>
      <c r="AE2186" s="12">
        <f t="shared" si="207"/>
        <v>2249775.8681935822</v>
      </c>
      <c r="AF2186" s="12">
        <f t="shared" si="208"/>
        <v>2249775.8681935822</v>
      </c>
      <c r="AG2186" s="12">
        <f t="shared" si="209"/>
        <v>0.11899999999999999</v>
      </c>
    </row>
    <row r="2187" spans="1:33" ht="14.5" x14ac:dyDescent="0.35">
      <c r="A2187" s="12" t="str">
        <f t="shared" si="204"/>
        <v>South Africa-Africa-2001</v>
      </c>
      <c r="B2187" s="13" t="s">
        <v>64</v>
      </c>
      <c r="C2187" s="14" t="s">
        <v>233</v>
      </c>
      <c r="D2187" s="15">
        <v>2001</v>
      </c>
      <c r="E2187" s="16" cm="1">
        <f t="array" ref="E2187:I2187">VLOOKUP(Merged_Sheet!A2187,GDP!A2187:I4877,{5,6,7,8,9},0)</f>
        <v>118000000000</v>
      </c>
      <c r="F2187" s="16">
        <v>118000000000</v>
      </c>
      <c r="G2187" s="12">
        <v>8.5999999999999993E-2</v>
      </c>
      <c r="H2187" s="12">
        <v>223</v>
      </c>
      <c r="I2187" s="12">
        <v>0.13800000000000001</v>
      </c>
      <c r="J2187" s="12" cm="1">
        <f t="array" ref="J2187:R2187">VLOOKUP(Merged_Sheet!A2187,'HUMAN RESOURCES'!A2187:M4877,{5,6,7,8,9,10,11,12,13},0)</f>
        <v>1.2999999999999999E-2</v>
      </c>
      <c r="K2187" s="12">
        <v>5.0000000000000001E-3</v>
      </c>
      <c r="L2187" s="12">
        <v>83</v>
      </c>
      <c r="M2187" s="12">
        <v>79</v>
      </c>
      <c r="N2187" s="12">
        <v>0.19800000000000001</v>
      </c>
      <c r="O2187" s="12">
        <v>0.67300000000000004</v>
      </c>
      <c r="P2187" s="12">
        <v>0.129</v>
      </c>
      <c r="Q2187" s="12">
        <v>20394800</v>
      </c>
      <c r="R2187" s="12">
        <v>0.88</v>
      </c>
      <c r="S2187" s="17" cm="1">
        <f t="array" ref="S2187:T2187">VLOOKUP(Merged_Sheet!A2187,Merged_Sheet!A2187:F4877,{5,6},0)</f>
        <v>118000000000</v>
      </c>
      <c r="T2187" s="17">
        <v>118000000000</v>
      </c>
      <c r="U2187" s="12" cm="1">
        <f t="array" ref="U2187:Z2187">VLOOKUP(Merged_Sheet!A2187,BUSINESS!A2187:J4877,{5,6,7,8,9,10},0)</f>
        <v>0.52100000000000002</v>
      </c>
      <c r="V2187" s="12">
        <v>3</v>
      </c>
      <c r="W2187" s="12">
        <v>0</v>
      </c>
      <c r="X2187" s="12">
        <v>107</v>
      </c>
      <c r="Y2187" s="12">
        <v>0.63</v>
      </c>
      <c r="Z2187" s="12">
        <v>0.89800000000000002</v>
      </c>
      <c r="AA2187" s="17" cm="1">
        <f t="array" ref="AA2187:AB2187">VLOOKUP(Merged_Sheet!A2187,Merged_Sheet!A2187:F4877,{5,6},0)</f>
        <v>118000000000</v>
      </c>
      <c r="AB2187" s="17">
        <v>118000000000</v>
      </c>
      <c r="AC2187" s="16">
        <f t="shared" si="205"/>
        <v>5785.7885343322805</v>
      </c>
      <c r="AD2187" s="12">
        <f t="shared" si="206"/>
        <v>5785.7885343322805</v>
      </c>
      <c r="AE2187" s="12">
        <f t="shared" si="207"/>
        <v>5785.7885343322805</v>
      </c>
      <c r="AF2187" s="12">
        <f t="shared" si="208"/>
        <v>5785.7885343322805</v>
      </c>
      <c r="AG2187" s="12">
        <f t="shared" si="209"/>
        <v>0.12</v>
      </c>
    </row>
    <row r="2188" spans="1:33" ht="14.5" x14ac:dyDescent="0.35">
      <c r="A2188" s="12" t="str">
        <f t="shared" si="204"/>
        <v>South Africa-Africa-2002</v>
      </c>
      <c r="B2188" s="13" t="s">
        <v>64</v>
      </c>
      <c r="C2188" s="14" t="s">
        <v>233</v>
      </c>
      <c r="D2188" s="15">
        <v>2002</v>
      </c>
      <c r="E2188" s="16" cm="1">
        <f t="array" ref="E2188:I2188">VLOOKUP(Merged_Sheet!A2188,GDP!A2188:I4878,{5,6,7,8,9},0)</f>
        <v>111000000000</v>
      </c>
      <c r="F2188" s="16">
        <v>111000000000</v>
      </c>
      <c r="G2188" s="12">
        <v>8.5000000000000006E-2</v>
      </c>
      <c r="H2188" s="12">
        <v>205</v>
      </c>
      <c r="I2188" s="12">
        <v>0.158</v>
      </c>
      <c r="J2188" s="12" cm="1">
        <f t="array" ref="J2188:R2188">VLOOKUP(Merged_Sheet!A2188,'HUMAN RESOURCES'!A2188:M4878,{5,6,7,8,9,10,11,12,13},0)</f>
        <v>1.4E-2</v>
      </c>
      <c r="K2188" s="12">
        <v>5.0000000000000001E-3</v>
      </c>
      <c r="L2188" s="12">
        <v>82</v>
      </c>
      <c r="M2188" s="12">
        <v>78</v>
      </c>
      <c r="N2188" s="12">
        <v>0.215</v>
      </c>
      <c r="O2188" s="12">
        <v>0.66400000000000003</v>
      </c>
      <c r="P2188" s="12">
        <v>0.12</v>
      </c>
      <c r="Q2188" s="12">
        <v>4133900</v>
      </c>
      <c r="R2188" s="12">
        <v>0.86099999999999999</v>
      </c>
      <c r="S2188" s="17" cm="1">
        <f t="array" ref="S2188:T2188">VLOOKUP(Merged_Sheet!A2188,Merged_Sheet!A2188:F4878,{5,6},0)</f>
        <v>111000000000</v>
      </c>
      <c r="T2188" s="17">
        <v>111000000000</v>
      </c>
      <c r="U2188" s="12" cm="1">
        <f t="array" ref="U2188:Z2188">VLOOKUP(Merged_Sheet!A2188,BUSINESS!A2188:J4878,{5,6,7,8,9,10},0)</f>
        <v>0.36599999999999999</v>
      </c>
      <c r="V2188" s="12">
        <v>12</v>
      </c>
      <c r="W2188" s="12">
        <v>0</v>
      </c>
      <c r="X2188" s="12">
        <v>172</v>
      </c>
      <c r="Y2188" s="12">
        <v>0.627</v>
      </c>
      <c r="Z2188" s="12">
        <v>0.85399999999999998</v>
      </c>
      <c r="AA2188" s="17" cm="1">
        <f t="array" ref="AA2188:AB2188">VLOOKUP(Merged_Sheet!A2188,Merged_Sheet!A2188:F4878,{5,6},0)</f>
        <v>111000000000</v>
      </c>
      <c r="AB2188" s="17">
        <v>111000000000</v>
      </c>
      <c r="AC2188" s="16">
        <f t="shared" si="205"/>
        <v>26851.15750260045</v>
      </c>
      <c r="AD2188" s="12">
        <f t="shared" si="206"/>
        <v>26851.15750260045</v>
      </c>
      <c r="AE2188" s="12">
        <f t="shared" si="207"/>
        <v>26851.15750260045</v>
      </c>
      <c r="AF2188" s="12">
        <f t="shared" si="208"/>
        <v>26851.15750260045</v>
      </c>
      <c r="AG2188" s="12">
        <f t="shared" si="209"/>
        <v>0.13900000000000001</v>
      </c>
    </row>
    <row r="2189" spans="1:33" ht="14.5" x14ac:dyDescent="0.35">
      <c r="A2189" s="12" t="str">
        <f t="shared" si="204"/>
        <v>South Africa-Africa-2003</v>
      </c>
      <c r="B2189" s="13" t="s">
        <v>64</v>
      </c>
      <c r="C2189" s="14" t="s">
        <v>233</v>
      </c>
      <c r="D2189" s="15">
        <v>2003</v>
      </c>
      <c r="E2189" s="16" cm="1">
        <f t="array" ref="E2189:I2189">VLOOKUP(Merged_Sheet!A2189,GDP!A2189:I4879,{5,6,7,8,9},0)</f>
        <v>168000000000</v>
      </c>
      <c r="F2189" s="16">
        <v>168000000000</v>
      </c>
      <c r="G2189" s="12">
        <v>8.5999999999999993E-2</v>
      </c>
      <c r="H2189" s="12">
        <v>310</v>
      </c>
      <c r="I2189" s="12">
        <v>0.15</v>
      </c>
      <c r="J2189" s="12" cm="1">
        <f t="array" ref="J2189:R2189">VLOOKUP(Merged_Sheet!A2189,'HUMAN RESOURCES'!A2189:M4879,{5,6,7,8,9,10,11,12,13},0)</f>
        <v>1.7000000000000001E-2</v>
      </c>
      <c r="K2189" s="12">
        <v>0</v>
      </c>
      <c r="L2189" s="12">
        <v>79</v>
      </c>
      <c r="M2189" s="12">
        <v>72</v>
      </c>
      <c r="N2189" s="12">
        <v>0.26900000000000002</v>
      </c>
      <c r="O2189" s="12">
        <v>0.66200000000000003</v>
      </c>
      <c r="P2189" s="12">
        <v>6.9000000000000006E-2</v>
      </c>
      <c r="Q2189" s="12">
        <v>234393</v>
      </c>
      <c r="R2189" s="12">
        <v>0.64</v>
      </c>
      <c r="S2189" s="17" cm="1">
        <f t="array" ref="S2189:T2189">VLOOKUP(Merged_Sheet!A2189,Merged_Sheet!A2189:F4879,{5,6},0)</f>
        <v>168000000000</v>
      </c>
      <c r="T2189" s="17">
        <v>168000000000</v>
      </c>
      <c r="U2189" s="12" cm="1">
        <f t="array" ref="U2189:Z2189">VLOOKUP(Merged_Sheet!A2189,BUSINESS!A2189:J4879,{5,6,7,8,9,10},0)</f>
        <v>0</v>
      </c>
      <c r="V2189" s="12">
        <v>0</v>
      </c>
      <c r="W2189" s="12">
        <v>0</v>
      </c>
      <c r="X2189" s="12">
        <v>0</v>
      </c>
      <c r="Y2189" s="12">
        <v>0.32400000000000001</v>
      </c>
      <c r="Z2189" s="12">
        <v>0.58699999999999997</v>
      </c>
      <c r="AA2189" s="17" cm="1">
        <f t="array" ref="AA2189:AB2189">VLOOKUP(Merged_Sheet!A2189,Merged_Sheet!A2189:F4879,{5,6},0)</f>
        <v>168000000000</v>
      </c>
      <c r="AB2189" s="17">
        <v>168000000000</v>
      </c>
      <c r="AC2189" s="16">
        <f t="shared" si="205"/>
        <v>716744.95398753381</v>
      </c>
      <c r="AD2189" s="12">
        <f t="shared" si="206"/>
        <v>716744.95398753381</v>
      </c>
      <c r="AE2189" s="12">
        <f t="shared" si="207"/>
        <v>716744.95398753381</v>
      </c>
      <c r="AF2189" s="12">
        <f t="shared" si="208"/>
        <v>716744.95398753381</v>
      </c>
      <c r="AG2189" s="12">
        <f t="shared" si="209"/>
        <v>0.36</v>
      </c>
    </row>
    <row r="2190" spans="1:33" ht="14.5" x14ac:dyDescent="0.35">
      <c r="A2190" s="12" t="str">
        <f t="shared" si="204"/>
        <v>South Africa-Africa-2004</v>
      </c>
      <c r="B2190" s="13" t="s">
        <v>64</v>
      </c>
      <c r="C2190" s="14" t="s">
        <v>233</v>
      </c>
      <c r="D2190" s="15">
        <v>2004</v>
      </c>
      <c r="E2190" s="16" cm="1">
        <f t="array" ref="E2190:I2190">VLOOKUP(Merged_Sheet!A2190,GDP!A2190:I4880,{5,6,7,8,9},0)</f>
        <v>219000000000</v>
      </c>
      <c r="F2190" s="16">
        <v>219000000000</v>
      </c>
      <c r="G2190" s="12">
        <v>8.8999999999999996E-2</v>
      </c>
      <c r="H2190" s="12">
        <v>410</v>
      </c>
      <c r="I2190" s="12">
        <v>0.113</v>
      </c>
      <c r="J2190" s="12" cm="1">
        <f t="array" ref="J2190:R2190">VLOOKUP(Merged_Sheet!A2190,'HUMAN RESOURCES'!A2190:M4880,{5,6,7,8,9,10,11,12,13},0)</f>
        <v>1.7999999999999999E-2</v>
      </c>
      <c r="K2190" s="12">
        <v>0</v>
      </c>
      <c r="L2190" s="12">
        <v>77</v>
      </c>
      <c r="M2190" s="12">
        <v>72</v>
      </c>
      <c r="N2190" s="12">
        <v>0.27700000000000002</v>
      </c>
      <c r="O2190" s="12">
        <v>0.67200000000000004</v>
      </c>
      <c r="P2190" s="12">
        <v>0.05</v>
      </c>
      <c r="Q2190" s="12">
        <v>254884</v>
      </c>
      <c r="R2190" s="12">
        <v>0.56399999999999995</v>
      </c>
      <c r="S2190" s="17" cm="1">
        <f t="array" ref="S2190:T2190">VLOOKUP(Merged_Sheet!A2190,Merged_Sheet!A2190:F4880,{5,6},0)</f>
        <v>219000000000</v>
      </c>
      <c r="T2190" s="17">
        <v>219000000000</v>
      </c>
      <c r="U2190" s="12" cm="1">
        <f t="array" ref="U2190:Z2190">VLOOKUP(Merged_Sheet!A2190,BUSINESS!A2190:J4880,{5,6,7,8,9,10},0)</f>
        <v>0</v>
      </c>
      <c r="V2190" s="12">
        <v>0</v>
      </c>
      <c r="W2190" s="12">
        <v>0</v>
      </c>
      <c r="X2190" s="12">
        <v>0</v>
      </c>
      <c r="Y2190" s="12">
        <v>0.215</v>
      </c>
      <c r="Z2190" s="12">
        <v>0.47099999999999997</v>
      </c>
      <c r="AA2190" s="17" cm="1">
        <f t="array" ref="AA2190:AB2190">VLOOKUP(Merged_Sheet!A2190,Merged_Sheet!A2190:F4880,{5,6},0)</f>
        <v>219000000000</v>
      </c>
      <c r="AB2190" s="17">
        <v>219000000000</v>
      </c>
      <c r="AC2190" s="16">
        <f t="shared" si="205"/>
        <v>859214.38772147335</v>
      </c>
      <c r="AD2190" s="12">
        <f t="shared" si="206"/>
        <v>859214.38772147335</v>
      </c>
      <c r="AE2190" s="12">
        <f t="shared" si="207"/>
        <v>859214.38772147335</v>
      </c>
      <c r="AF2190" s="12">
        <f t="shared" si="208"/>
        <v>859214.38772147335</v>
      </c>
      <c r="AG2190" s="12">
        <f t="shared" si="209"/>
        <v>0.43600000000000005</v>
      </c>
    </row>
    <row r="2191" spans="1:33" ht="14.5" x14ac:dyDescent="0.35">
      <c r="A2191" s="12" t="str">
        <f t="shared" si="204"/>
        <v>South Africa-Africa-2005</v>
      </c>
      <c r="B2191" s="13" t="s">
        <v>64</v>
      </c>
      <c r="C2191" s="14" t="s">
        <v>233</v>
      </c>
      <c r="D2191" s="15">
        <v>2005</v>
      </c>
      <c r="E2191" s="16" cm="1">
        <f t="array" ref="E2191:I2191">VLOOKUP(Merged_Sheet!A2191,GDP!A2191:I4881,{5,6,7,8,9},0)</f>
        <v>247000000000</v>
      </c>
      <c r="F2191" s="16">
        <v>247000000000</v>
      </c>
      <c r="G2191" s="12">
        <v>8.7999999999999995E-2</v>
      </c>
      <c r="H2191" s="12">
        <v>450</v>
      </c>
      <c r="I2191" s="12">
        <v>0.106</v>
      </c>
      <c r="J2191" s="12" cm="1">
        <f t="array" ref="J2191:R2191">VLOOKUP(Merged_Sheet!A2191,'HUMAN RESOURCES'!A2191:M4881,{5,6,7,8,9,10,11,12,13},0)</f>
        <v>1.9E-2</v>
      </c>
      <c r="K2191" s="12">
        <v>0</v>
      </c>
      <c r="L2191" s="12">
        <v>79</v>
      </c>
      <c r="M2191" s="12">
        <v>74</v>
      </c>
      <c r="N2191" s="12">
        <v>0.29499999999999998</v>
      </c>
      <c r="O2191" s="12">
        <v>0.64100000000000001</v>
      </c>
      <c r="P2191" s="12">
        <v>6.4000000000000001E-2</v>
      </c>
      <c r="Q2191" s="12">
        <v>158401</v>
      </c>
      <c r="R2191" s="12">
        <v>0.93600000000000005</v>
      </c>
      <c r="S2191" s="17" cm="1">
        <f t="array" ref="S2191:T2191">VLOOKUP(Merged_Sheet!A2191,Merged_Sheet!A2191:F4881,{5,6},0)</f>
        <v>247000000000</v>
      </c>
      <c r="T2191" s="17">
        <v>247000000000</v>
      </c>
      <c r="U2191" s="12" cm="1">
        <f t="array" ref="U2191:Z2191">VLOOKUP(Merged_Sheet!A2191,BUSINESS!A2191:J4881,{5,6,7,8,9,10},0)</f>
        <v>0</v>
      </c>
      <c r="V2191" s="12">
        <v>0</v>
      </c>
      <c r="W2191" s="12">
        <v>0</v>
      </c>
      <c r="X2191" s="12">
        <v>0</v>
      </c>
      <c r="Y2191" s="12">
        <v>0.38600000000000001</v>
      </c>
      <c r="Z2191" s="12">
        <v>0</v>
      </c>
      <c r="AA2191" s="17" cm="1">
        <f t="array" ref="AA2191:AB2191">VLOOKUP(Merged_Sheet!A2191,Merged_Sheet!A2191:F4881,{5,6},0)</f>
        <v>247000000000</v>
      </c>
      <c r="AB2191" s="17">
        <v>247000000000</v>
      </c>
      <c r="AC2191" s="16">
        <f t="shared" si="205"/>
        <v>1559333.5900657193</v>
      </c>
      <c r="AD2191" s="12">
        <f t="shared" si="206"/>
        <v>1559333.5900657193</v>
      </c>
      <c r="AE2191" s="12">
        <f t="shared" si="207"/>
        <v>1559333.5900657193</v>
      </c>
      <c r="AF2191" s="12">
        <f t="shared" si="208"/>
        <v>1559333.5900657193</v>
      </c>
      <c r="AG2191" s="12">
        <f t="shared" si="209"/>
        <v>6.3999999999999946E-2</v>
      </c>
    </row>
    <row r="2192" spans="1:33" ht="14.5" x14ac:dyDescent="0.35">
      <c r="A2192" s="12" t="str">
        <f t="shared" si="204"/>
        <v>South Africa-Africa-2006</v>
      </c>
      <c r="B2192" s="13" t="s">
        <v>64</v>
      </c>
      <c r="C2192" s="14" t="s">
        <v>233</v>
      </c>
      <c r="D2192" s="15">
        <v>2006</v>
      </c>
      <c r="E2192" s="16" cm="1">
        <f t="array" ref="E2192:I2192">VLOOKUP(Merged_Sheet!A2192,GDP!A2192:I4882,{5,6,7,8,9},0)</f>
        <v>261000000000</v>
      </c>
      <c r="F2192" s="16">
        <v>261000000000</v>
      </c>
      <c r="G2192" s="12">
        <v>8.5000000000000006E-2</v>
      </c>
      <c r="H2192" s="12">
        <v>455</v>
      </c>
      <c r="I2192" s="12">
        <v>0.112</v>
      </c>
      <c r="J2192" s="12" cm="1">
        <f t="array" ref="J2192:R2192">VLOOKUP(Merged_Sheet!A2192,'HUMAN RESOURCES'!A2192:M4882,{5,6,7,8,9,10,11,12,13},0)</f>
        <v>2.3E-2</v>
      </c>
      <c r="K2192" s="12">
        <v>0.02</v>
      </c>
      <c r="L2192" s="12">
        <v>71</v>
      </c>
      <c r="M2192" s="12">
        <v>66</v>
      </c>
      <c r="N2192" s="12">
        <v>0.30599999999999999</v>
      </c>
      <c r="O2192" s="12">
        <v>0.65300000000000002</v>
      </c>
      <c r="P2192" s="12">
        <v>4.1000000000000002E-2</v>
      </c>
      <c r="Q2192" s="12">
        <v>822484</v>
      </c>
      <c r="R2192" s="12">
        <v>0.499</v>
      </c>
      <c r="S2192" s="17" cm="1">
        <f t="array" ref="S2192:T2192">VLOOKUP(Merged_Sheet!A2192,Merged_Sheet!A2192:F4882,{5,6},0)</f>
        <v>261000000000</v>
      </c>
      <c r="T2192" s="17">
        <v>261000000000</v>
      </c>
      <c r="U2192" s="12" cm="1">
        <f t="array" ref="U2192:Z2192">VLOOKUP(Merged_Sheet!A2192,BUSINESS!A2192:J4882,{5,6,7,8,9,10},0)</f>
        <v>0.41499999999999998</v>
      </c>
      <c r="V2192" s="12">
        <v>46</v>
      </c>
      <c r="W2192" s="12">
        <v>0</v>
      </c>
      <c r="X2192" s="12">
        <v>140</v>
      </c>
      <c r="Y2192" s="12">
        <v>8.5000000000000006E-2</v>
      </c>
      <c r="Z2192" s="12">
        <v>0.249</v>
      </c>
      <c r="AA2192" s="17" cm="1">
        <f t="array" ref="AA2192:AB2192">VLOOKUP(Merged_Sheet!A2192,Merged_Sheet!A2192:F4882,{5,6},0)</f>
        <v>261000000000</v>
      </c>
      <c r="AB2192" s="17">
        <v>261000000000</v>
      </c>
      <c r="AC2192" s="16">
        <f t="shared" si="205"/>
        <v>317331.40097558132</v>
      </c>
      <c r="AD2192" s="12">
        <f t="shared" si="206"/>
        <v>317331.40097558132</v>
      </c>
      <c r="AE2192" s="12">
        <f t="shared" si="207"/>
        <v>317331.40097558132</v>
      </c>
      <c r="AF2192" s="12">
        <f t="shared" si="208"/>
        <v>317331.40097558132</v>
      </c>
      <c r="AG2192" s="12">
        <f t="shared" si="209"/>
        <v>0.501</v>
      </c>
    </row>
    <row r="2193" spans="1:33" ht="14.5" x14ac:dyDescent="0.35">
      <c r="A2193" s="12" t="str">
        <f t="shared" si="204"/>
        <v>South Africa-Africa-2007</v>
      </c>
      <c r="B2193" s="13" t="s">
        <v>64</v>
      </c>
      <c r="C2193" s="14" t="s">
        <v>233</v>
      </c>
      <c r="D2193" s="15">
        <v>2007</v>
      </c>
      <c r="E2193" s="16" cm="1">
        <f t="array" ref="E2193:I2193">VLOOKUP(Merged_Sheet!A2193,GDP!A2193:I4883,{5,6,7,8,9},0)</f>
        <v>286000000000</v>
      </c>
      <c r="F2193" s="16">
        <v>286000000000</v>
      </c>
      <c r="G2193" s="12">
        <v>7.8E-2</v>
      </c>
      <c r="H2193" s="12">
        <v>449</v>
      </c>
      <c r="I2193" s="12">
        <v>0.13200000000000001</v>
      </c>
      <c r="J2193" s="12" cm="1">
        <f t="array" ref="J2193:R2193">VLOOKUP(Merged_Sheet!A2193,'HUMAN RESOURCES'!A2193:M4883,{5,6,7,8,9,10,11,12,13},0)</f>
        <v>2.5000000000000001E-2</v>
      </c>
      <c r="K2193" s="12">
        <v>0.05</v>
      </c>
      <c r="L2193" s="12">
        <v>69</v>
      </c>
      <c r="M2193" s="12">
        <v>64</v>
      </c>
      <c r="N2193" s="12">
        <v>0.371</v>
      </c>
      <c r="O2193" s="12">
        <v>0.59299999999999997</v>
      </c>
      <c r="P2193" s="12">
        <v>3.5999999999999997E-2</v>
      </c>
      <c r="Q2193" s="12">
        <v>90468</v>
      </c>
      <c r="R2193" s="12">
        <v>0.436</v>
      </c>
      <c r="S2193" s="17" cm="1">
        <f t="array" ref="S2193:T2193">VLOOKUP(Merged_Sheet!A2193,Merged_Sheet!A2193:F4883,{5,6},0)</f>
        <v>286000000000</v>
      </c>
      <c r="T2193" s="17">
        <v>286000000000</v>
      </c>
      <c r="U2193" s="12" cm="1">
        <f t="array" ref="U2193:Z2193">VLOOKUP(Merged_Sheet!A2193,BUSINESS!A2193:J4883,{5,6,7,8,9,10},0)</f>
        <v>0.318</v>
      </c>
      <c r="V2193" s="12">
        <v>31</v>
      </c>
      <c r="W2193" s="12">
        <v>0</v>
      </c>
      <c r="X2193" s="12">
        <v>120</v>
      </c>
      <c r="Y2193" s="12">
        <v>0.04</v>
      </c>
      <c r="Z2193" s="12">
        <v>7.0000000000000001E-3</v>
      </c>
      <c r="AA2193" s="17" cm="1">
        <f t="array" ref="AA2193:AB2193">VLOOKUP(Merged_Sheet!A2193,Merged_Sheet!A2193:F4883,{5,6},0)</f>
        <v>286000000000</v>
      </c>
      <c r="AB2193" s="17">
        <v>286000000000</v>
      </c>
      <c r="AC2193" s="16">
        <f t="shared" si="205"/>
        <v>3161338.815934916</v>
      </c>
      <c r="AD2193" s="12">
        <f t="shared" si="206"/>
        <v>3161338.815934916</v>
      </c>
      <c r="AE2193" s="12">
        <f t="shared" si="207"/>
        <v>3161338.815934916</v>
      </c>
      <c r="AF2193" s="12">
        <f t="shared" si="208"/>
        <v>3161338.815934916</v>
      </c>
      <c r="AG2193" s="12">
        <f t="shared" si="209"/>
        <v>0.56400000000000006</v>
      </c>
    </row>
    <row r="2194" spans="1:33" ht="14.5" x14ac:dyDescent="0.35">
      <c r="A2194" s="12" t="str">
        <f t="shared" si="204"/>
        <v>South Africa-Africa-2008</v>
      </c>
      <c r="B2194" s="13" t="s">
        <v>64</v>
      </c>
      <c r="C2194" s="14" t="s">
        <v>233</v>
      </c>
      <c r="D2194" s="15">
        <v>2008</v>
      </c>
      <c r="E2194" s="16" cm="1">
        <f t="array" ref="E2194:I2194">VLOOKUP(Merged_Sheet!A2194,GDP!A2194:I4884,{5,6,7,8,9},0)</f>
        <v>273000000000</v>
      </c>
      <c r="F2194" s="16">
        <v>273000000000</v>
      </c>
      <c r="G2194" s="12">
        <v>0.08</v>
      </c>
      <c r="H2194" s="12">
        <v>437</v>
      </c>
      <c r="I2194" s="12">
        <v>0.151</v>
      </c>
      <c r="J2194" s="12" cm="1">
        <f t="array" ref="J2194:R2194">VLOOKUP(Merged_Sheet!A2194,'HUMAN RESOURCES'!A2194:M4884,{5,6,7,8,9,10,11,12,13},0)</f>
        <v>2.5999999999999999E-2</v>
      </c>
      <c r="K2194" s="12">
        <v>3.6999999999999998E-2</v>
      </c>
      <c r="L2194" s="12">
        <v>69</v>
      </c>
      <c r="M2194" s="12">
        <v>67</v>
      </c>
      <c r="N2194" s="12">
        <v>0.38800000000000001</v>
      </c>
      <c r="O2194" s="12">
        <v>0.57199999999999995</v>
      </c>
      <c r="P2194" s="12">
        <v>0.04</v>
      </c>
      <c r="Q2194" s="12">
        <v>106198</v>
      </c>
      <c r="R2194" s="12">
        <v>0.223</v>
      </c>
      <c r="S2194" s="17" cm="1">
        <f t="array" ref="S2194:T2194">VLOOKUP(Merged_Sheet!A2194,Merged_Sheet!A2194:F4884,{5,6},0)</f>
        <v>273000000000</v>
      </c>
      <c r="T2194" s="17">
        <v>273000000000</v>
      </c>
      <c r="U2194" s="12" cm="1">
        <f t="array" ref="U2194:Z2194">VLOOKUP(Merged_Sheet!A2194,BUSINESS!A2194:J4884,{5,6,7,8,9,10},0)</f>
        <v>0.59599999999999997</v>
      </c>
      <c r="V2194" s="12">
        <v>16</v>
      </c>
      <c r="W2194" s="12">
        <v>0</v>
      </c>
      <c r="X2194" s="12">
        <v>128</v>
      </c>
      <c r="Y2194" s="12">
        <v>0.11899999999999999</v>
      </c>
      <c r="Z2194" s="12">
        <v>0.13300000000000001</v>
      </c>
      <c r="AA2194" s="17" cm="1">
        <f t="array" ref="AA2194:AB2194">VLOOKUP(Merged_Sheet!A2194,Merged_Sheet!A2194:F4884,{5,6},0)</f>
        <v>273000000000</v>
      </c>
      <c r="AB2194" s="17">
        <v>273000000000</v>
      </c>
      <c r="AC2194" s="16">
        <f t="shared" si="205"/>
        <v>2570669.8807887156</v>
      </c>
      <c r="AD2194" s="12">
        <f t="shared" si="206"/>
        <v>2570669.8807887156</v>
      </c>
      <c r="AE2194" s="12">
        <f t="shared" si="207"/>
        <v>2570669.8807887156</v>
      </c>
      <c r="AF2194" s="12">
        <f t="shared" si="208"/>
        <v>2570669.8807887156</v>
      </c>
      <c r="AG2194" s="12">
        <f t="shared" si="209"/>
        <v>0.77700000000000002</v>
      </c>
    </row>
    <row r="2195" spans="1:33" ht="14.5" x14ac:dyDescent="0.35">
      <c r="A2195" s="12" t="str">
        <f t="shared" si="204"/>
        <v>South Africa-Africa-2009</v>
      </c>
      <c r="B2195" s="13" t="s">
        <v>64</v>
      </c>
      <c r="C2195" s="14" t="s">
        <v>233</v>
      </c>
      <c r="D2195" s="15">
        <v>2009</v>
      </c>
      <c r="E2195" s="16" cm="1">
        <f t="array" ref="E2195:I2195">VLOOKUP(Merged_Sheet!A2195,GDP!A2195:I4885,{5,6,7,8,9},0)</f>
        <v>284000000000</v>
      </c>
      <c r="F2195" s="16">
        <v>284000000000</v>
      </c>
      <c r="G2195" s="12">
        <v>8.6999999999999994E-2</v>
      </c>
      <c r="H2195" s="12">
        <v>484</v>
      </c>
      <c r="I2195" s="12">
        <v>0.11700000000000001</v>
      </c>
      <c r="J2195" s="12" cm="1">
        <f t="array" ref="J2195:R2195">VLOOKUP(Merged_Sheet!A2195,'HUMAN RESOURCES'!A2195:M4885,{5,6,7,8,9,10,11,12,13},0)</f>
        <v>2.9000000000000001E-2</v>
      </c>
      <c r="K2195" s="12">
        <v>1.7999999999999999E-2</v>
      </c>
      <c r="L2195" s="12">
        <v>71</v>
      </c>
      <c r="M2195" s="12">
        <v>67</v>
      </c>
      <c r="N2195" s="12">
        <v>0.39700000000000002</v>
      </c>
      <c r="O2195" s="12">
        <v>0.56999999999999995</v>
      </c>
      <c r="P2195" s="12">
        <v>3.3000000000000002E-2</v>
      </c>
      <c r="Q2195" s="12">
        <v>209375</v>
      </c>
      <c r="R2195" s="12">
        <v>0.23100000000000001</v>
      </c>
      <c r="S2195" s="17" cm="1">
        <f t="array" ref="S2195:T2195">VLOOKUP(Merged_Sheet!A2195,Merged_Sheet!A2195:F4885,{5,6},0)</f>
        <v>284000000000</v>
      </c>
      <c r="T2195" s="17">
        <v>284000000000</v>
      </c>
      <c r="U2195" s="12" cm="1">
        <f t="array" ref="U2195:Z2195">VLOOKUP(Merged_Sheet!A2195,BUSINESS!A2195:J4885,{5,6,7,8,9,10},0)</f>
        <v>8.4000000000000005E-2</v>
      </c>
      <c r="V2195" s="12">
        <v>47</v>
      </c>
      <c r="W2195" s="12">
        <v>0</v>
      </c>
      <c r="X2195" s="12">
        <v>120</v>
      </c>
      <c r="Y2195" s="12">
        <v>5.0999999999999997E-2</v>
      </c>
      <c r="Z2195" s="12">
        <v>6.0999999999999999E-2</v>
      </c>
      <c r="AA2195" s="17" cm="1">
        <f t="array" ref="AA2195:AB2195">VLOOKUP(Merged_Sheet!A2195,Merged_Sheet!A2195:F4885,{5,6},0)</f>
        <v>284000000000</v>
      </c>
      <c r="AB2195" s="17">
        <v>284000000000</v>
      </c>
      <c r="AC2195" s="16">
        <f t="shared" si="205"/>
        <v>1356417.9104477612</v>
      </c>
      <c r="AD2195" s="12">
        <f t="shared" si="206"/>
        <v>1356417.9104477612</v>
      </c>
      <c r="AE2195" s="12">
        <f t="shared" si="207"/>
        <v>1356417.9104477612</v>
      </c>
      <c r="AF2195" s="12">
        <f t="shared" si="208"/>
        <v>1356417.9104477612</v>
      </c>
      <c r="AG2195" s="12">
        <f t="shared" si="209"/>
        <v>0.76900000000000002</v>
      </c>
    </row>
    <row r="2196" spans="1:33" ht="14.5" x14ac:dyDescent="0.35">
      <c r="A2196" s="12" t="str">
        <f t="shared" si="204"/>
        <v>South Africa-Africa-2010</v>
      </c>
      <c r="B2196" s="13" t="s">
        <v>64</v>
      </c>
      <c r="C2196" s="14" t="s">
        <v>233</v>
      </c>
      <c r="D2196" s="15">
        <v>2010</v>
      </c>
      <c r="E2196" s="16" cm="1">
        <f t="array" ref="E2196:I2196">VLOOKUP(Merged_Sheet!A2196,GDP!A2196:I4886,{5,6,7,8,9},0)</f>
        <v>365000000000</v>
      </c>
      <c r="F2196" s="16">
        <v>365000000000</v>
      </c>
      <c r="G2196" s="12">
        <v>8.6999999999999994E-2</v>
      </c>
      <c r="H2196" s="12">
        <v>615</v>
      </c>
      <c r="I2196" s="12">
        <v>9.8000000000000004E-2</v>
      </c>
      <c r="J2196" s="12" cm="1">
        <f t="array" ref="J2196:R2196">VLOOKUP(Merged_Sheet!A2196,'HUMAN RESOURCES'!A2196:M4886,{5,6,7,8,9,10,11,12,13},0)</f>
        <v>2.9000000000000001E-2</v>
      </c>
      <c r="K2196" s="12">
        <v>1.7000000000000001E-2</v>
      </c>
      <c r="L2196" s="12">
        <v>74</v>
      </c>
      <c r="M2196" s="12">
        <v>68</v>
      </c>
      <c r="N2196" s="12">
        <v>0.39600000000000002</v>
      </c>
      <c r="O2196" s="12">
        <v>0.55600000000000005</v>
      </c>
      <c r="P2196" s="12">
        <v>4.8000000000000001E-2</v>
      </c>
      <c r="Q2196" s="12">
        <v>179928</v>
      </c>
      <c r="R2196" s="12">
        <v>0.21199999999999999</v>
      </c>
      <c r="S2196" s="17" cm="1">
        <f t="array" ref="S2196:T2196">VLOOKUP(Merged_Sheet!A2196,Merged_Sheet!A2196:F4886,{5,6},0)</f>
        <v>365000000000</v>
      </c>
      <c r="T2196" s="17">
        <v>365000000000</v>
      </c>
      <c r="U2196" s="12" cm="1">
        <f t="array" ref="U2196:Z2196">VLOOKUP(Merged_Sheet!A2196,BUSINESS!A2196:J4886,{5,6,7,8,9,10},0)</f>
        <v>0.20200000000000001</v>
      </c>
      <c r="V2196" s="12">
        <v>35</v>
      </c>
      <c r="W2196" s="12">
        <v>0</v>
      </c>
      <c r="X2196" s="12">
        <v>224</v>
      </c>
      <c r="Y2196" s="12">
        <v>3.4000000000000002E-2</v>
      </c>
      <c r="Z2196" s="12">
        <v>0.13300000000000001</v>
      </c>
      <c r="AA2196" s="17" cm="1">
        <f t="array" ref="AA2196:AB2196">VLOOKUP(Merged_Sheet!A2196,Merged_Sheet!A2196:F4886,{5,6},0)</f>
        <v>365000000000</v>
      </c>
      <c r="AB2196" s="17">
        <v>365000000000</v>
      </c>
      <c r="AC2196" s="16">
        <f t="shared" si="205"/>
        <v>2028589.213463163</v>
      </c>
      <c r="AD2196" s="12">
        <f t="shared" si="206"/>
        <v>2028589.213463163</v>
      </c>
      <c r="AE2196" s="12">
        <f t="shared" si="207"/>
        <v>2028589.213463163</v>
      </c>
      <c r="AF2196" s="12">
        <f t="shared" si="208"/>
        <v>2028589.213463163</v>
      </c>
      <c r="AG2196" s="12">
        <f t="shared" si="209"/>
        <v>0.78800000000000003</v>
      </c>
    </row>
    <row r="2197" spans="1:33" ht="14.5" x14ac:dyDescent="0.35">
      <c r="A2197" s="12" t="str">
        <f t="shared" si="204"/>
        <v>South Africa-Africa-2011</v>
      </c>
      <c r="B2197" s="13" t="s">
        <v>64</v>
      </c>
      <c r="C2197" s="14" t="s">
        <v>233</v>
      </c>
      <c r="D2197" s="15">
        <v>2011</v>
      </c>
      <c r="E2197" s="16" cm="1">
        <f t="array" ref="E2197:I2197">VLOOKUP(Merged_Sheet!A2197,GDP!A2197:I4887,{5,6,7,8,9},0)</f>
        <v>404000000000</v>
      </c>
      <c r="F2197" s="16">
        <v>404000000000</v>
      </c>
      <c r="G2197" s="12">
        <v>8.6999999999999994E-2</v>
      </c>
      <c r="H2197" s="12">
        <v>670</v>
      </c>
      <c r="I2197" s="12">
        <v>0.09</v>
      </c>
      <c r="J2197" s="12" cm="1">
        <f t="array" ref="J2197:R2197">VLOOKUP(Merged_Sheet!A2197,'HUMAN RESOURCES'!A2197:M4887,{5,6,7,8,9,10,11,12,13},0)</f>
        <v>2.9000000000000001E-2</v>
      </c>
      <c r="K2197" s="12">
        <v>1.2999999999999999E-2</v>
      </c>
      <c r="L2197" s="12">
        <v>74</v>
      </c>
      <c r="M2197" s="12">
        <v>69</v>
      </c>
      <c r="N2197" s="12">
        <v>0.38100000000000001</v>
      </c>
      <c r="O2197" s="12">
        <v>0.55900000000000005</v>
      </c>
      <c r="P2197" s="12">
        <v>0.06</v>
      </c>
      <c r="Q2197" s="12">
        <v>100960</v>
      </c>
      <c r="R2197" s="12">
        <v>0.23200000000000001</v>
      </c>
      <c r="S2197" s="17" cm="1">
        <f t="array" ref="S2197:T2197">VLOOKUP(Merged_Sheet!A2197,Merged_Sheet!A2197:F4887,{5,6},0)</f>
        <v>404000000000</v>
      </c>
      <c r="T2197" s="17">
        <v>404000000000</v>
      </c>
      <c r="U2197" s="12" cm="1">
        <f t="array" ref="U2197:Z2197">VLOOKUP(Merged_Sheet!A2197,BUSINESS!A2197:J4887,{5,6,7,8,9,10},0)</f>
        <v>0.27500000000000002</v>
      </c>
      <c r="V2197" s="12">
        <v>32</v>
      </c>
      <c r="W2197" s="12">
        <v>0</v>
      </c>
      <c r="X2197" s="12">
        <v>164</v>
      </c>
      <c r="Y2197" s="12">
        <v>4.9000000000000002E-2</v>
      </c>
      <c r="Z2197" s="12">
        <v>0.29599999999999999</v>
      </c>
      <c r="AA2197" s="17" cm="1">
        <f t="array" ref="AA2197:AB2197">VLOOKUP(Merged_Sheet!A2197,Merged_Sheet!A2197:F4887,{5,6},0)</f>
        <v>404000000000</v>
      </c>
      <c r="AB2197" s="17">
        <v>404000000000</v>
      </c>
      <c r="AC2197" s="16">
        <f t="shared" si="205"/>
        <v>4001584.7860538829</v>
      </c>
      <c r="AD2197" s="12">
        <f t="shared" si="206"/>
        <v>4001584.7860538829</v>
      </c>
      <c r="AE2197" s="12">
        <f t="shared" si="207"/>
        <v>4001584.7860538829</v>
      </c>
      <c r="AF2197" s="12">
        <f t="shared" si="208"/>
        <v>4001584.7860538829</v>
      </c>
      <c r="AG2197" s="12">
        <f t="shared" si="209"/>
        <v>0.76800000000000002</v>
      </c>
    </row>
    <row r="2198" spans="1:33" ht="14.5" x14ac:dyDescent="0.35">
      <c r="A2198" s="12" t="str">
        <f t="shared" si="204"/>
        <v>South Africa-Africa-2012</v>
      </c>
      <c r="B2198" s="13" t="s">
        <v>64</v>
      </c>
      <c r="C2198" s="14" t="s">
        <v>233</v>
      </c>
      <c r="D2198" s="15">
        <v>2012</v>
      </c>
      <c r="E2198" s="16" cm="1">
        <f t="array" ref="E2198:I2198">VLOOKUP(Merged_Sheet!A2198,GDP!A2198:I4888,{5,6,7,8,9},0)</f>
        <v>382000000000</v>
      </c>
      <c r="F2198" s="16">
        <v>382000000000</v>
      </c>
      <c r="G2198" s="12">
        <v>8.7999999999999995E-2</v>
      </c>
      <c r="H2198" s="12">
        <v>645</v>
      </c>
      <c r="I2198" s="12">
        <v>8.7999999999999995E-2</v>
      </c>
      <c r="J2198" s="12" cm="1">
        <f t="array" ref="J2198:R2198">VLOOKUP(Merged_Sheet!A2198,'HUMAN RESOURCES'!A2198:M4888,{5,6,7,8,9,10,11,12,13},0)</f>
        <v>3.3000000000000002E-2</v>
      </c>
      <c r="K2198" s="12">
        <v>5.6000000000000001E-2</v>
      </c>
      <c r="L2198" s="12">
        <v>63</v>
      </c>
      <c r="M2198" s="12">
        <v>59</v>
      </c>
      <c r="N2198" s="12">
        <v>0.4</v>
      </c>
      <c r="O2198" s="12">
        <v>0.57399999999999995</v>
      </c>
      <c r="P2198" s="12">
        <v>2.5999999999999999E-2</v>
      </c>
      <c r="Q2198" s="12">
        <v>6095959</v>
      </c>
      <c r="R2198" s="12">
        <v>0.13100000000000001</v>
      </c>
      <c r="S2198" s="17" cm="1">
        <f t="array" ref="S2198:T2198">VLOOKUP(Merged_Sheet!A2198,Merged_Sheet!A2198:F4888,{5,6},0)</f>
        <v>382000000000</v>
      </c>
      <c r="T2198" s="17">
        <v>382000000000</v>
      </c>
      <c r="U2198" s="12" cm="1">
        <f t="array" ref="U2198:Z2198">VLOOKUP(Merged_Sheet!A2198,BUSINESS!A2198:J4888,{5,6,7,8,9,10},0)</f>
        <v>0.41599999999999998</v>
      </c>
      <c r="V2198" s="12">
        <v>51</v>
      </c>
      <c r="W2198" s="12">
        <v>0</v>
      </c>
      <c r="X2198" s="12">
        <v>207</v>
      </c>
      <c r="Y2198" s="12">
        <v>1.7000000000000001E-2</v>
      </c>
      <c r="Z2198" s="12">
        <v>1.2E-2</v>
      </c>
      <c r="AA2198" s="17" cm="1">
        <f t="array" ref="AA2198:AB2198">VLOOKUP(Merged_Sheet!A2198,Merged_Sheet!A2198:F4888,{5,6},0)</f>
        <v>382000000000</v>
      </c>
      <c r="AB2198" s="17">
        <v>382000000000</v>
      </c>
      <c r="AC2198" s="16">
        <f t="shared" si="205"/>
        <v>62664.463458497674</v>
      </c>
      <c r="AD2198" s="12">
        <f t="shared" si="206"/>
        <v>62664.463458497674</v>
      </c>
      <c r="AE2198" s="12">
        <f t="shared" si="207"/>
        <v>62664.463458497674</v>
      </c>
      <c r="AF2198" s="12">
        <f t="shared" si="208"/>
        <v>62664.463458497674</v>
      </c>
      <c r="AG2198" s="12">
        <f t="shared" si="209"/>
        <v>0.86899999999999999</v>
      </c>
    </row>
    <row r="2199" spans="1:33" ht="14.5" x14ac:dyDescent="0.35">
      <c r="A2199" s="12" t="str">
        <f t="shared" si="204"/>
        <v>South Korea-Asia-2000</v>
      </c>
      <c r="B2199" s="13" t="s">
        <v>60</v>
      </c>
      <c r="C2199" s="14" t="s">
        <v>234</v>
      </c>
      <c r="D2199" s="15">
        <v>2000</v>
      </c>
      <c r="E2199" s="16" cm="1">
        <f t="array" ref="E2199:I2199">VLOOKUP(Merged_Sheet!A2199,GDP!A2199:I4889,{5,6,7,8,9},0)</f>
        <v>562000000000</v>
      </c>
      <c r="F2199" s="16">
        <v>562000000000</v>
      </c>
      <c r="G2199" s="12">
        <v>4.2999999999999997E-2</v>
      </c>
      <c r="H2199" s="12">
        <v>491</v>
      </c>
      <c r="I2199" s="12">
        <v>8.5000000000000006E-2</v>
      </c>
      <c r="J2199" s="12" cm="1">
        <f t="array" ref="J2199:R2199">VLOOKUP(Merged_Sheet!A2199,'HUMAN RESOURCES'!A2199:M4889,{5,6,7,8,9,10,11,12,13},0)</f>
        <v>3.5000000000000003E-2</v>
      </c>
      <c r="K2199" s="12">
        <v>3.3000000000000002E-2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2">
        <v>52058</v>
      </c>
      <c r="R2199" s="12">
        <v>0.69899999999999995</v>
      </c>
      <c r="S2199" s="17" cm="1">
        <f t="array" ref="S2199:T2199">VLOOKUP(Merged_Sheet!A2199,Merged_Sheet!A2199:F4889,{5,6},0)</f>
        <v>562000000000</v>
      </c>
      <c r="T2199" s="17">
        <v>562000000000</v>
      </c>
      <c r="U2199" s="12" cm="1">
        <f t="array" ref="U2199:Z2199">VLOOKUP(Merged_Sheet!A2199,BUSINESS!A2199:J4889,{5,6,7,8,9,10},0)</f>
        <v>0.64800000000000002</v>
      </c>
      <c r="V2199" s="12">
        <v>17</v>
      </c>
      <c r="W2199" s="12">
        <v>0</v>
      </c>
      <c r="X2199" s="12">
        <v>128</v>
      </c>
      <c r="Y2199" s="12">
        <v>3.9E-2</v>
      </c>
      <c r="Z2199" s="12">
        <v>1.2999999999999999E-2</v>
      </c>
      <c r="AA2199" s="17" cm="1">
        <f t="array" ref="AA2199:AB2199">VLOOKUP(Merged_Sheet!A2199,Merged_Sheet!A2199:F4889,{5,6},0)</f>
        <v>562000000000</v>
      </c>
      <c r="AB2199" s="17">
        <v>562000000000</v>
      </c>
      <c r="AC2199" s="16">
        <f t="shared" si="205"/>
        <v>10795651.004648661</v>
      </c>
      <c r="AD2199" s="12">
        <f t="shared" si="206"/>
        <v>10795651.004648661</v>
      </c>
      <c r="AE2199" s="12">
        <f t="shared" si="207"/>
        <v>10795651.004648661</v>
      </c>
      <c r="AF2199" s="12">
        <f t="shared" si="208"/>
        <v>10795651.004648661</v>
      </c>
      <c r="AG2199" s="12">
        <f t="shared" si="209"/>
        <v>0.30100000000000005</v>
      </c>
    </row>
    <row r="2200" spans="1:33" ht="14.5" x14ac:dyDescent="0.35">
      <c r="A2200" s="12" t="str">
        <f t="shared" si="204"/>
        <v>South Korea-Asia-2001</v>
      </c>
      <c r="B2200" s="13" t="s">
        <v>60</v>
      </c>
      <c r="C2200" s="14" t="s">
        <v>234</v>
      </c>
      <c r="D2200" s="15">
        <v>2001</v>
      </c>
      <c r="E2200" s="16" cm="1">
        <f t="array" ref="E2200:I2200">VLOOKUP(Merged_Sheet!A2200,GDP!A2200:I4890,{5,6,7,8,9},0)</f>
        <v>533000000000</v>
      </c>
      <c r="F2200" s="16">
        <v>533000000000</v>
      </c>
      <c r="G2200" s="12">
        <v>0.05</v>
      </c>
      <c r="H2200" s="12">
        <v>528</v>
      </c>
      <c r="I2200" s="12">
        <v>7.6999999999999999E-2</v>
      </c>
      <c r="J2200" s="12" cm="1">
        <f t="array" ref="J2200:R2200">VLOOKUP(Merged_Sheet!A2200,'HUMAN RESOURCES'!A2200:M4890,{5,6,7,8,9,10,11,12,13},0)</f>
        <v>3.5000000000000003E-2</v>
      </c>
      <c r="K2200" s="12">
        <v>2.9000000000000001E-2</v>
      </c>
      <c r="L2200" s="12">
        <v>67</v>
      </c>
      <c r="M2200" s="12">
        <v>64</v>
      </c>
      <c r="N2200" s="12">
        <v>0.41299999999999998</v>
      </c>
      <c r="O2200" s="12">
        <v>0.55700000000000005</v>
      </c>
      <c r="P2200" s="12">
        <v>0.03</v>
      </c>
      <c r="Q2200" s="12">
        <v>469306</v>
      </c>
      <c r="R2200" s="12">
        <v>0.17799999999999999</v>
      </c>
      <c r="S2200" s="17" cm="1">
        <f t="array" ref="S2200:T2200">VLOOKUP(Merged_Sheet!A2200,Merged_Sheet!A2200:F4890,{5,6},0)</f>
        <v>533000000000</v>
      </c>
      <c r="T2200" s="17">
        <v>533000000000</v>
      </c>
      <c r="U2200" s="12" cm="1">
        <f t="array" ref="U2200:Z2200">VLOOKUP(Merged_Sheet!A2200,BUSINESS!A2200:J4890,{5,6,7,8,9,10},0)</f>
        <v>0.26100000000000001</v>
      </c>
      <c r="V2200" s="12">
        <v>56</v>
      </c>
      <c r="W2200" s="12">
        <v>0</v>
      </c>
      <c r="X2200" s="12">
        <v>80</v>
      </c>
      <c r="Y2200" s="12">
        <v>8.0000000000000002E-3</v>
      </c>
      <c r="Z2200" s="12">
        <v>1.2999999999999999E-2</v>
      </c>
      <c r="AA2200" s="17" cm="1">
        <f t="array" ref="AA2200:AB2200">VLOOKUP(Merged_Sheet!A2200,Merged_Sheet!A2200:F4890,{5,6},0)</f>
        <v>533000000000</v>
      </c>
      <c r="AB2200" s="17">
        <v>533000000000</v>
      </c>
      <c r="AC2200" s="16">
        <f t="shared" si="205"/>
        <v>1135719.5518489003</v>
      </c>
      <c r="AD2200" s="12">
        <f t="shared" si="206"/>
        <v>1135719.5518489003</v>
      </c>
      <c r="AE2200" s="12">
        <f t="shared" si="207"/>
        <v>1135719.5518489003</v>
      </c>
      <c r="AF2200" s="12">
        <f t="shared" si="208"/>
        <v>1135719.5518489003</v>
      </c>
      <c r="AG2200" s="12">
        <f t="shared" si="209"/>
        <v>0.82200000000000006</v>
      </c>
    </row>
    <row r="2201" spans="1:33" ht="14.5" x14ac:dyDescent="0.35">
      <c r="A2201" s="12" t="str">
        <f t="shared" si="204"/>
        <v>South Korea-Asia-2002</v>
      </c>
      <c r="B2201" s="13" t="s">
        <v>60</v>
      </c>
      <c r="C2201" s="14" t="s">
        <v>234</v>
      </c>
      <c r="D2201" s="15">
        <v>2002</v>
      </c>
      <c r="E2201" s="16" cm="1">
        <f t="array" ref="E2201:I2201">VLOOKUP(Merged_Sheet!A2201,GDP!A2201:I4891,{5,6,7,8,9},0)</f>
        <v>609000000000</v>
      </c>
      <c r="F2201" s="16">
        <v>609000000000</v>
      </c>
      <c r="G2201" s="12">
        <v>4.8000000000000001E-2</v>
      </c>
      <c r="H2201" s="12">
        <v>581</v>
      </c>
      <c r="I2201" s="12">
        <v>6.8000000000000005E-2</v>
      </c>
      <c r="J2201" s="12" cm="1">
        <f t="array" ref="J2201:R2201">VLOOKUP(Merged_Sheet!A2201,'HUMAN RESOURCES'!A2201:M4891,{5,6,7,8,9,10,11,12,13},0)</f>
        <v>1.2999999999999999E-2</v>
      </c>
      <c r="K2201" s="12">
        <v>5.0000000000000001E-3</v>
      </c>
      <c r="L2201" s="12">
        <v>84</v>
      </c>
      <c r="M2201" s="12">
        <v>79</v>
      </c>
      <c r="N2201" s="12">
        <v>0.19500000000000001</v>
      </c>
      <c r="O2201" s="12">
        <v>0.67400000000000004</v>
      </c>
      <c r="P2201" s="12">
        <v>0.13</v>
      </c>
      <c r="Q2201" s="12">
        <v>20697900</v>
      </c>
      <c r="R2201" s="12">
        <v>0.88200000000000001</v>
      </c>
      <c r="S2201" s="17" cm="1">
        <f t="array" ref="S2201:T2201">VLOOKUP(Merged_Sheet!A2201,Merged_Sheet!A2201:F4891,{5,6},0)</f>
        <v>609000000000</v>
      </c>
      <c r="T2201" s="17">
        <v>609000000000</v>
      </c>
      <c r="U2201" s="12" cm="1">
        <f t="array" ref="U2201:Z2201">VLOOKUP(Merged_Sheet!A2201,BUSINESS!A2201:J4891,{5,6,7,8,9,10},0)</f>
        <v>0.51100000000000001</v>
      </c>
      <c r="V2201" s="12">
        <v>3</v>
      </c>
      <c r="W2201" s="12">
        <v>0</v>
      </c>
      <c r="X2201" s="12">
        <v>107</v>
      </c>
      <c r="Y2201" s="12">
        <v>0.66</v>
      </c>
      <c r="Z2201" s="12">
        <v>0.94699999999999995</v>
      </c>
      <c r="AA2201" s="17" cm="1">
        <f t="array" ref="AA2201:AB2201">VLOOKUP(Merged_Sheet!A2201,Merged_Sheet!A2201:F4891,{5,6},0)</f>
        <v>609000000000</v>
      </c>
      <c r="AB2201" s="17">
        <v>609000000000</v>
      </c>
      <c r="AC2201" s="16">
        <f t="shared" si="205"/>
        <v>29423.274824982243</v>
      </c>
      <c r="AD2201" s="12">
        <f t="shared" si="206"/>
        <v>29423.274824982243</v>
      </c>
      <c r="AE2201" s="12">
        <f t="shared" si="207"/>
        <v>29423.274824982243</v>
      </c>
      <c r="AF2201" s="12">
        <f t="shared" si="208"/>
        <v>29423.274824982243</v>
      </c>
      <c r="AG2201" s="12">
        <f t="shared" si="209"/>
        <v>0.11799999999999999</v>
      </c>
    </row>
    <row r="2202" spans="1:33" ht="14.5" x14ac:dyDescent="0.35">
      <c r="A2202" s="12" t="str">
        <f t="shared" si="204"/>
        <v>South Korea-Asia-2003</v>
      </c>
      <c r="B2202" s="13" t="s">
        <v>60</v>
      </c>
      <c r="C2202" s="14" t="s">
        <v>234</v>
      </c>
      <c r="D2202" s="15">
        <v>2003</v>
      </c>
      <c r="E2202" s="16" cm="1">
        <f t="array" ref="E2202:I2202">VLOOKUP(Merged_Sheet!A2202,GDP!A2202:I4892,{5,6,7,8,9},0)</f>
        <v>681000000000</v>
      </c>
      <c r="F2202" s="16">
        <v>681000000000</v>
      </c>
      <c r="G2202" s="12">
        <v>5.1999999999999998E-2</v>
      </c>
      <c r="H2202" s="12">
        <v>695</v>
      </c>
      <c r="I2202" s="12">
        <v>6.2E-2</v>
      </c>
      <c r="J2202" s="12" cm="1">
        <f t="array" ref="J2202:R2202">VLOOKUP(Merged_Sheet!A2202,'HUMAN RESOURCES'!A2202:M4892,{5,6,7,8,9,10,11,12,13},0)</f>
        <v>1.4E-2</v>
      </c>
      <c r="K2202" s="12">
        <v>5.0000000000000001E-3</v>
      </c>
      <c r="L2202" s="12">
        <v>82</v>
      </c>
      <c r="M2202" s="12">
        <v>78</v>
      </c>
      <c r="N2202" s="12">
        <v>0.21299999999999999</v>
      </c>
      <c r="O2202" s="12">
        <v>0.66600000000000004</v>
      </c>
      <c r="P2202" s="12">
        <v>0.121</v>
      </c>
      <c r="Q2202" s="12">
        <v>4184600</v>
      </c>
      <c r="R2202" s="12">
        <v>0.86099999999999999</v>
      </c>
      <c r="S2202" s="17" cm="1">
        <f t="array" ref="S2202:T2202">VLOOKUP(Merged_Sheet!A2202,Merged_Sheet!A2202:F4892,{5,6},0)</f>
        <v>681000000000</v>
      </c>
      <c r="T2202" s="17">
        <v>681000000000</v>
      </c>
      <c r="U2202" s="12" cm="1">
        <f t="array" ref="U2202:Z2202">VLOOKUP(Merged_Sheet!A2202,BUSINESS!A2202:J4892,{5,6,7,8,9,10},0)</f>
        <v>0.35399999999999998</v>
      </c>
      <c r="V2202" s="12">
        <v>12</v>
      </c>
      <c r="W2202" s="12">
        <v>0</v>
      </c>
      <c r="X2202" s="12">
        <v>172</v>
      </c>
      <c r="Y2202" s="12">
        <v>0.69</v>
      </c>
      <c r="Z2202" s="12">
        <v>0.90900000000000003</v>
      </c>
      <c r="AA2202" s="17" cm="1">
        <f t="array" ref="AA2202:AB2202">VLOOKUP(Merged_Sheet!A2202,Merged_Sheet!A2202:F4892,{5,6},0)</f>
        <v>681000000000</v>
      </c>
      <c r="AB2202" s="17">
        <v>681000000000</v>
      </c>
      <c r="AC2202" s="16">
        <f t="shared" si="205"/>
        <v>162739.56889547387</v>
      </c>
      <c r="AD2202" s="12">
        <f t="shared" si="206"/>
        <v>162739.56889547387</v>
      </c>
      <c r="AE2202" s="12">
        <f t="shared" si="207"/>
        <v>162739.56889547387</v>
      </c>
      <c r="AF2202" s="12">
        <f t="shared" si="208"/>
        <v>162739.56889547387</v>
      </c>
      <c r="AG2202" s="12">
        <f t="shared" si="209"/>
        <v>0.13900000000000001</v>
      </c>
    </row>
    <row r="2203" spans="1:33" ht="14.5" x14ac:dyDescent="0.35">
      <c r="A2203" s="12" t="str">
        <f t="shared" si="204"/>
        <v>South Korea-Asia-2004</v>
      </c>
      <c r="B2203" s="13" t="s">
        <v>60</v>
      </c>
      <c r="C2203" s="14" t="s">
        <v>234</v>
      </c>
      <c r="D2203" s="15">
        <v>2004</v>
      </c>
      <c r="E2203" s="16" cm="1">
        <f t="array" ref="E2203:I2203">VLOOKUP(Merged_Sheet!A2203,GDP!A2203:I4893,{5,6,7,8,9},0)</f>
        <v>765000000000</v>
      </c>
      <c r="F2203" s="16">
        <v>765000000000</v>
      </c>
      <c r="G2203" s="12">
        <v>5.1999999999999998E-2</v>
      </c>
      <c r="H2203" s="12">
        <v>784</v>
      </c>
      <c r="I2203" s="12">
        <v>5.8999999999999997E-2</v>
      </c>
      <c r="J2203" s="12" cm="1">
        <f t="array" ref="J2203:R2203">VLOOKUP(Merged_Sheet!A2203,'HUMAN RESOURCES'!A2203:M4893,{5,6,7,8,9,10,11,12,13},0)</f>
        <v>1.7999999999999999E-2</v>
      </c>
      <c r="K2203" s="12">
        <v>0</v>
      </c>
      <c r="L2203" s="12">
        <v>77</v>
      </c>
      <c r="M2203" s="12">
        <v>72</v>
      </c>
      <c r="N2203" s="12">
        <v>0.26900000000000002</v>
      </c>
      <c r="O2203" s="12">
        <v>0.67800000000000005</v>
      </c>
      <c r="P2203" s="12">
        <v>5.2999999999999999E-2</v>
      </c>
      <c r="Q2203" s="12">
        <v>257731</v>
      </c>
      <c r="R2203" s="12">
        <v>0.56599999999999995</v>
      </c>
      <c r="S2203" s="17" cm="1">
        <f t="array" ref="S2203:T2203">VLOOKUP(Merged_Sheet!A2203,Merged_Sheet!A2203:F4893,{5,6},0)</f>
        <v>765000000000</v>
      </c>
      <c r="T2203" s="17">
        <v>765000000000</v>
      </c>
      <c r="U2203" s="12" cm="1">
        <f t="array" ref="U2203:Z2203">VLOOKUP(Merged_Sheet!A2203,BUSINESS!A2203:J4893,{5,6,7,8,9,10},0)</f>
        <v>0</v>
      </c>
      <c r="V2203" s="12">
        <v>0</v>
      </c>
      <c r="W2203" s="12">
        <v>0</v>
      </c>
      <c r="X2203" s="12">
        <v>0</v>
      </c>
      <c r="Y2203" s="12">
        <v>0.251</v>
      </c>
      <c r="Z2203" s="12">
        <v>0.59</v>
      </c>
      <c r="AA2203" s="17" cm="1">
        <f t="array" ref="AA2203:AB2203">VLOOKUP(Merged_Sheet!A2203,Merged_Sheet!A2203:F4893,{5,6},0)</f>
        <v>765000000000</v>
      </c>
      <c r="AB2203" s="17">
        <v>765000000000</v>
      </c>
      <c r="AC2203" s="16">
        <f t="shared" si="205"/>
        <v>2968211.0417450755</v>
      </c>
      <c r="AD2203" s="12">
        <f t="shared" si="206"/>
        <v>2968211.0417450755</v>
      </c>
      <c r="AE2203" s="12">
        <f t="shared" si="207"/>
        <v>2968211.0417450755</v>
      </c>
      <c r="AF2203" s="12">
        <f t="shared" si="208"/>
        <v>2968211.0417450755</v>
      </c>
      <c r="AG2203" s="12">
        <f t="shared" si="209"/>
        <v>0.43400000000000005</v>
      </c>
    </row>
    <row r="2204" spans="1:33" ht="14.5" x14ac:dyDescent="0.35">
      <c r="A2204" s="12" t="str">
        <f t="shared" si="204"/>
        <v>South Korea-Asia-2005</v>
      </c>
      <c r="B2204" s="13" t="s">
        <v>60</v>
      </c>
      <c r="C2204" s="14" t="s">
        <v>234</v>
      </c>
      <c r="D2204" s="15">
        <v>2005</v>
      </c>
      <c r="E2204" s="16" cm="1">
        <f t="array" ref="E2204:I2204">VLOOKUP(Merged_Sheet!A2204,GDP!A2204:I4894,{5,6,7,8,9},0)</f>
        <v>898000000000</v>
      </c>
      <c r="F2204" s="16">
        <v>898000000000</v>
      </c>
      <c r="G2204" s="12">
        <v>5.6000000000000001E-2</v>
      </c>
      <c r="H2204" s="12">
        <v>988</v>
      </c>
      <c r="I2204" s="12">
        <v>5.6000000000000001E-2</v>
      </c>
      <c r="J2204" s="12" cm="1">
        <f t="array" ref="J2204:R2204">VLOOKUP(Merged_Sheet!A2204,'HUMAN RESOURCES'!A2204:M4894,{5,6,7,8,9,10,11,12,13},0)</f>
        <v>1.7999999999999999E-2</v>
      </c>
      <c r="K2204" s="12">
        <v>0</v>
      </c>
      <c r="L2204" s="12">
        <v>80</v>
      </c>
      <c r="M2204" s="12">
        <v>73</v>
      </c>
      <c r="N2204" s="12">
        <v>0.26200000000000001</v>
      </c>
      <c r="O2204" s="12">
        <v>0.66400000000000003</v>
      </c>
      <c r="P2204" s="12">
        <v>7.3999999999999996E-2</v>
      </c>
      <c r="Q2204" s="12">
        <v>238459</v>
      </c>
      <c r="R2204" s="12">
        <v>0.64600000000000002</v>
      </c>
      <c r="S2204" s="17" cm="1">
        <f t="array" ref="S2204:T2204">VLOOKUP(Merged_Sheet!A2204,Merged_Sheet!A2204:F4894,{5,6},0)</f>
        <v>898000000000</v>
      </c>
      <c r="T2204" s="17">
        <v>898000000000</v>
      </c>
      <c r="U2204" s="12" cm="1">
        <f t="array" ref="U2204:Z2204">VLOOKUP(Merged_Sheet!A2204,BUSINESS!A2204:J4894,{5,6,7,8,9,10},0)</f>
        <v>0</v>
      </c>
      <c r="V2204" s="12">
        <v>0</v>
      </c>
      <c r="W2204" s="12">
        <v>0</v>
      </c>
      <c r="X2204" s="12">
        <v>0</v>
      </c>
      <c r="Y2204" s="12">
        <v>0.33500000000000002</v>
      </c>
      <c r="Z2204" s="12">
        <v>0.66700000000000004</v>
      </c>
      <c r="AA2204" s="17" cm="1">
        <f t="array" ref="AA2204:AB2204">VLOOKUP(Merged_Sheet!A2204,Merged_Sheet!A2204:F4894,{5,6},0)</f>
        <v>898000000000</v>
      </c>
      <c r="AB2204" s="17">
        <v>898000000000</v>
      </c>
      <c r="AC2204" s="16">
        <f t="shared" si="205"/>
        <v>3765846.5396567127</v>
      </c>
      <c r="AD2204" s="12">
        <f t="shared" si="206"/>
        <v>3765846.5396567127</v>
      </c>
      <c r="AE2204" s="12">
        <f t="shared" si="207"/>
        <v>3765846.5396567127</v>
      </c>
      <c r="AF2204" s="12">
        <f t="shared" si="208"/>
        <v>3765846.5396567127</v>
      </c>
      <c r="AG2204" s="12">
        <f t="shared" si="209"/>
        <v>0.35399999999999998</v>
      </c>
    </row>
    <row r="2205" spans="1:33" ht="14.5" x14ac:dyDescent="0.35">
      <c r="A2205" s="12" t="str">
        <f t="shared" si="204"/>
        <v>South Korea-Asia-2006</v>
      </c>
      <c r="B2205" s="13" t="s">
        <v>60</v>
      </c>
      <c r="C2205" s="14" t="s">
        <v>234</v>
      </c>
      <c r="D2205" s="15">
        <v>2006</v>
      </c>
      <c r="E2205" s="16" cm="1">
        <f t="array" ref="E2205:I2205">VLOOKUP(Merged_Sheet!A2205,GDP!A2205:I4895,{5,6,7,8,9},0)</f>
        <v>1010000000000</v>
      </c>
      <c r="F2205" s="16">
        <v>1010000000000</v>
      </c>
      <c r="G2205" s="12">
        <v>6.0999999999999999E-2</v>
      </c>
      <c r="H2205" s="12">
        <v>1201</v>
      </c>
      <c r="I2205" s="12">
        <v>0.06</v>
      </c>
      <c r="J2205" s="12" cm="1">
        <f t="array" ref="J2205:R2205">VLOOKUP(Merged_Sheet!A2205,'HUMAN RESOURCES'!A2205:M4895,{5,6,7,8,9,10,11,12,13},0)</f>
        <v>1.9E-2</v>
      </c>
      <c r="K2205" s="12">
        <v>0</v>
      </c>
      <c r="L2205" s="12">
        <v>80</v>
      </c>
      <c r="M2205" s="12">
        <v>74</v>
      </c>
      <c r="N2205" s="12">
        <v>0.29199999999999998</v>
      </c>
      <c r="O2205" s="12">
        <v>0.64200000000000002</v>
      </c>
      <c r="P2205" s="12">
        <v>6.6000000000000003E-2</v>
      </c>
      <c r="Q2205" s="12">
        <v>158429</v>
      </c>
      <c r="R2205" s="12">
        <v>0.93700000000000006</v>
      </c>
      <c r="S2205" s="17" cm="1">
        <f t="array" ref="S2205:T2205">VLOOKUP(Merged_Sheet!A2205,Merged_Sheet!A2205:F4895,{5,6},0)</f>
        <v>1010000000000</v>
      </c>
      <c r="T2205" s="17">
        <v>1010000000000</v>
      </c>
      <c r="U2205" s="12" cm="1">
        <f t="array" ref="U2205:Z2205">VLOOKUP(Merged_Sheet!A2205,BUSINESS!A2205:J4895,{5,6,7,8,9,10},0)</f>
        <v>0</v>
      </c>
      <c r="V2205" s="12">
        <v>0</v>
      </c>
      <c r="W2205" s="12">
        <v>0</v>
      </c>
      <c r="X2205" s="12">
        <v>0</v>
      </c>
      <c r="Y2205" s="12">
        <v>0.439</v>
      </c>
      <c r="Z2205" s="12">
        <v>0</v>
      </c>
      <c r="AA2205" s="17" cm="1">
        <f t="array" ref="AA2205:AB2205">VLOOKUP(Merged_Sheet!A2205,Merged_Sheet!A2205:F4895,{5,6},0)</f>
        <v>1010000000000</v>
      </c>
      <c r="AB2205" s="17">
        <v>1010000000000</v>
      </c>
      <c r="AC2205" s="16">
        <f t="shared" si="205"/>
        <v>6375095.4686326366</v>
      </c>
      <c r="AD2205" s="12">
        <f t="shared" si="206"/>
        <v>6375095.4686326366</v>
      </c>
      <c r="AE2205" s="12">
        <f t="shared" si="207"/>
        <v>6375095.4686326366</v>
      </c>
      <c r="AF2205" s="12">
        <f t="shared" si="208"/>
        <v>6375095.4686326366</v>
      </c>
      <c r="AG2205" s="12">
        <f t="shared" si="209"/>
        <v>6.2999999999999945E-2</v>
      </c>
    </row>
    <row r="2206" spans="1:33" ht="14.5" x14ac:dyDescent="0.35">
      <c r="A2206" s="12" t="str">
        <f t="shared" si="204"/>
        <v>South Korea-Asia-2007</v>
      </c>
      <c r="B2206" s="13" t="s">
        <v>60</v>
      </c>
      <c r="C2206" s="14" t="s">
        <v>234</v>
      </c>
      <c r="D2206" s="15">
        <v>2007</v>
      </c>
      <c r="E2206" s="16" cm="1">
        <f t="array" ref="E2206:I2206">VLOOKUP(Merged_Sheet!A2206,GDP!A2206:I4896,{5,6,7,8,9},0)</f>
        <v>1120000000000</v>
      </c>
      <c r="F2206" s="16">
        <v>1120000000000</v>
      </c>
      <c r="G2206" s="12">
        <v>6.4000000000000001E-2</v>
      </c>
      <c r="H2206" s="12">
        <v>1379</v>
      </c>
      <c r="I2206" s="12">
        <v>6.6000000000000003E-2</v>
      </c>
      <c r="J2206" s="12" cm="1">
        <f t="array" ref="J2206:R2206">VLOOKUP(Merged_Sheet!A2206,'HUMAN RESOURCES'!A2206:M4896,{5,6,7,8,9,10,11,12,13},0)</f>
        <v>2.1999999999999999E-2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58652</v>
      </c>
      <c r="R2206" s="12">
        <v>0.88</v>
      </c>
      <c r="S2206" s="17" cm="1">
        <f t="array" ref="S2206:T2206">VLOOKUP(Merged_Sheet!A2206,Merged_Sheet!A2206:F4896,{5,6},0)</f>
        <v>1120000000000</v>
      </c>
      <c r="T2206" s="17">
        <v>1120000000000</v>
      </c>
      <c r="U2206" s="12" cm="1">
        <f t="array" ref="U2206:Z2206">VLOOKUP(Merged_Sheet!A2206,BUSINESS!A2206:J4896,{5,6,7,8,9,10},0)</f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7" cm="1">
        <f t="array" ref="AA2206:AB2206">VLOOKUP(Merged_Sheet!A2206,Merged_Sheet!A2206:F4896,{5,6},0)</f>
        <v>1120000000000</v>
      </c>
      <c r="AB2206" s="17">
        <v>1120000000000</v>
      </c>
      <c r="AC2206" s="16">
        <f t="shared" si="205"/>
        <v>19095683.011662006</v>
      </c>
      <c r="AD2206" s="12">
        <f t="shared" si="206"/>
        <v>19095683.011662006</v>
      </c>
      <c r="AE2206" s="12">
        <f t="shared" si="207"/>
        <v>19095683.011662006</v>
      </c>
      <c r="AF2206" s="12">
        <f t="shared" si="208"/>
        <v>19095683.011662006</v>
      </c>
      <c r="AG2206" s="12">
        <f t="shared" si="209"/>
        <v>0.12</v>
      </c>
    </row>
    <row r="2207" spans="1:33" ht="14.5" x14ac:dyDescent="0.35">
      <c r="A2207" s="12" t="str">
        <f t="shared" si="204"/>
        <v>South Korea-Asia-2008</v>
      </c>
      <c r="B2207" s="13" t="s">
        <v>60</v>
      </c>
      <c r="C2207" s="14" t="s">
        <v>234</v>
      </c>
      <c r="D2207" s="15">
        <v>2008</v>
      </c>
      <c r="E2207" s="16" cm="1">
        <f t="array" ref="E2207:I2207">VLOOKUP(Merged_Sheet!A2207,GDP!A2207:I4897,{5,6,7,8,9},0)</f>
        <v>1000000000000</v>
      </c>
      <c r="F2207" s="16">
        <v>1000000000000</v>
      </c>
      <c r="G2207" s="12">
        <v>6.6000000000000003E-2</v>
      </c>
      <c r="H2207" s="12">
        <v>1253</v>
      </c>
      <c r="I2207" s="12">
        <v>7.1999999999999995E-2</v>
      </c>
      <c r="J2207" s="12" cm="1">
        <f t="array" ref="J2207:R2207">VLOOKUP(Merged_Sheet!A2207,'HUMAN RESOURCES'!A2207:M4897,{5,6,7,8,9,10,11,12,13},0)</f>
        <v>2.3E-2</v>
      </c>
      <c r="K2207" s="12">
        <v>0.02</v>
      </c>
      <c r="L2207" s="12">
        <v>72</v>
      </c>
      <c r="M2207" s="12">
        <v>66</v>
      </c>
      <c r="N2207" s="12">
        <v>0.3</v>
      </c>
      <c r="O2207" s="12">
        <v>0.65700000000000003</v>
      </c>
      <c r="P2207" s="12">
        <v>4.2000000000000003E-2</v>
      </c>
      <c r="Q2207" s="12">
        <v>828060</v>
      </c>
      <c r="R2207" s="12">
        <v>0.503</v>
      </c>
      <c r="S2207" s="17" cm="1">
        <f t="array" ref="S2207:T2207">VLOOKUP(Merged_Sheet!A2207,Merged_Sheet!A2207:F4897,{5,6},0)</f>
        <v>1000000000000</v>
      </c>
      <c r="T2207" s="17">
        <v>1000000000000</v>
      </c>
      <c r="U2207" s="12" cm="1">
        <f t="array" ref="U2207:Z2207">VLOOKUP(Merged_Sheet!A2207,BUSINESS!A2207:J4897,{5,6,7,8,9,10},0)</f>
        <v>0.41499999999999998</v>
      </c>
      <c r="V2207" s="12">
        <v>46</v>
      </c>
      <c r="W2207" s="12">
        <v>0</v>
      </c>
      <c r="X2207" s="12">
        <v>140</v>
      </c>
      <c r="Y2207" s="12">
        <v>9.6000000000000002E-2</v>
      </c>
      <c r="Z2207" s="12">
        <v>0.34399999999999997</v>
      </c>
      <c r="AA2207" s="17" cm="1">
        <f t="array" ref="AA2207:AB2207">VLOOKUP(Merged_Sheet!A2207,Merged_Sheet!A2207:F4897,{5,6},0)</f>
        <v>1000000000000</v>
      </c>
      <c r="AB2207" s="17">
        <v>1000000000000</v>
      </c>
      <c r="AC2207" s="16">
        <f t="shared" si="205"/>
        <v>1207641.9583121997</v>
      </c>
      <c r="AD2207" s="12">
        <f t="shared" si="206"/>
        <v>1207641.9583121997</v>
      </c>
      <c r="AE2207" s="12">
        <f t="shared" si="207"/>
        <v>1207641.9583121997</v>
      </c>
      <c r="AF2207" s="12">
        <f t="shared" si="208"/>
        <v>1207641.9583121997</v>
      </c>
      <c r="AG2207" s="12">
        <f t="shared" si="209"/>
        <v>0.497</v>
      </c>
    </row>
    <row r="2208" spans="1:33" ht="14.5" x14ac:dyDescent="0.35">
      <c r="A2208" s="12" t="str">
        <f t="shared" si="204"/>
        <v>South Korea-Asia-2009</v>
      </c>
      <c r="B2208" s="13" t="s">
        <v>60</v>
      </c>
      <c r="C2208" s="14" t="s">
        <v>234</v>
      </c>
      <c r="D2208" s="15">
        <v>2009</v>
      </c>
      <c r="E2208" s="16" cm="1">
        <f t="array" ref="E2208:I2208">VLOOKUP(Merged_Sheet!A2208,GDP!A2208:I4898,{5,6,7,8,9},0)</f>
        <v>902000000000</v>
      </c>
      <c r="F2208" s="16">
        <v>902000000000</v>
      </c>
      <c r="G2208" s="12">
        <v>7.0999999999999994E-2</v>
      </c>
      <c r="H2208" s="12">
        <v>1204</v>
      </c>
      <c r="I2208" s="12">
        <v>5.6000000000000001E-2</v>
      </c>
      <c r="J2208" s="12" cm="1">
        <f t="array" ref="J2208:R2208">VLOOKUP(Merged_Sheet!A2208,'HUMAN RESOURCES'!A2208:M4898,{5,6,7,8,9,10,11,12,13},0)</f>
        <v>2.4E-2</v>
      </c>
      <c r="K2208" s="12">
        <v>0.05</v>
      </c>
      <c r="L2208" s="12">
        <v>69</v>
      </c>
      <c r="M2208" s="12">
        <v>64</v>
      </c>
      <c r="N2208" s="12">
        <v>0.36399999999999999</v>
      </c>
      <c r="O2208" s="12">
        <v>0.6</v>
      </c>
      <c r="P2208" s="12">
        <v>3.6999999999999998E-2</v>
      </c>
      <c r="Q2208" s="12">
        <v>91953</v>
      </c>
      <c r="R2208" s="12">
        <v>0.436</v>
      </c>
      <c r="S2208" s="17" cm="1">
        <f t="array" ref="S2208:T2208">VLOOKUP(Merged_Sheet!A2208,Merged_Sheet!A2208:F4898,{5,6},0)</f>
        <v>902000000000</v>
      </c>
      <c r="T2208" s="17">
        <v>902000000000</v>
      </c>
      <c r="U2208" s="12" cm="1">
        <f t="array" ref="U2208:Z2208">VLOOKUP(Merged_Sheet!A2208,BUSINESS!A2208:J4898,{5,6,7,8,9,10},0)</f>
        <v>0.318</v>
      </c>
      <c r="V2208" s="12">
        <v>31</v>
      </c>
      <c r="W2208" s="12">
        <v>0</v>
      </c>
      <c r="X2208" s="12">
        <v>120</v>
      </c>
      <c r="Y2208" s="12">
        <v>4.4999999999999998E-2</v>
      </c>
      <c r="Z2208" s="12">
        <v>8.0000000000000002E-3</v>
      </c>
      <c r="AA2208" s="17" cm="1">
        <f t="array" ref="AA2208:AB2208">VLOOKUP(Merged_Sheet!A2208,Merged_Sheet!A2208:F4898,{5,6},0)</f>
        <v>902000000000</v>
      </c>
      <c r="AB2208" s="17">
        <v>902000000000</v>
      </c>
      <c r="AC2208" s="16">
        <f t="shared" si="205"/>
        <v>9809359.1291203108</v>
      </c>
      <c r="AD2208" s="12">
        <f t="shared" si="206"/>
        <v>9809359.1291203108</v>
      </c>
      <c r="AE2208" s="12">
        <f t="shared" si="207"/>
        <v>9809359.1291203108</v>
      </c>
      <c r="AF2208" s="12">
        <f t="shared" si="208"/>
        <v>9809359.1291203108</v>
      </c>
      <c r="AG2208" s="12">
        <f t="shared" si="209"/>
        <v>0.56400000000000006</v>
      </c>
    </row>
    <row r="2209" spans="1:33" ht="14.5" x14ac:dyDescent="0.35">
      <c r="A2209" s="12" t="str">
        <f t="shared" si="204"/>
        <v>South Korea-Asia-2010</v>
      </c>
      <c r="B2209" s="13" t="s">
        <v>60</v>
      </c>
      <c r="C2209" s="14" t="s">
        <v>234</v>
      </c>
      <c r="D2209" s="15">
        <v>2010</v>
      </c>
      <c r="E2209" s="16" cm="1">
        <f t="array" ref="E2209:I2209">VLOOKUP(Merged_Sheet!A2209,GDP!A2209:I4899,{5,6,7,8,9},0)</f>
        <v>1090000000000</v>
      </c>
      <c r="F2209" s="16">
        <v>1090000000000</v>
      </c>
      <c r="G2209" s="12">
        <v>7.2999999999999995E-2</v>
      </c>
      <c r="H2209" s="12">
        <v>1498</v>
      </c>
      <c r="I2209" s="12">
        <v>5.5E-2</v>
      </c>
      <c r="J2209" s="12" cm="1">
        <f t="array" ref="J2209:R2209">VLOOKUP(Merged_Sheet!A2209,'HUMAN RESOURCES'!A2209:M4899,{5,6,7,8,9,10,11,12,13},0)</f>
        <v>2.5000000000000001E-2</v>
      </c>
      <c r="K2209" s="12">
        <v>3.5999999999999997E-2</v>
      </c>
      <c r="L2209" s="12">
        <v>69</v>
      </c>
      <c r="M2209" s="12">
        <v>67</v>
      </c>
      <c r="N2209" s="12">
        <v>0.38500000000000001</v>
      </c>
      <c r="O2209" s="12">
        <v>0.57499999999999996</v>
      </c>
      <c r="P2209" s="12">
        <v>0.04</v>
      </c>
      <c r="Q2209" s="12">
        <v>105686</v>
      </c>
      <c r="R2209" s="12">
        <v>0.223</v>
      </c>
      <c r="S2209" s="17" cm="1">
        <f t="array" ref="S2209:T2209">VLOOKUP(Merged_Sheet!A2209,Merged_Sheet!A2209:F4899,{5,6},0)</f>
        <v>1090000000000</v>
      </c>
      <c r="T2209" s="17">
        <v>1090000000000</v>
      </c>
      <c r="U2209" s="12" cm="1">
        <f t="array" ref="U2209:Z2209">VLOOKUP(Merged_Sheet!A2209,BUSINESS!A2209:J4899,{5,6,7,8,9,10},0)</f>
        <v>0.59599999999999997</v>
      </c>
      <c r="V2209" s="12">
        <v>16</v>
      </c>
      <c r="W2209" s="12">
        <v>0</v>
      </c>
      <c r="X2209" s="12">
        <v>128</v>
      </c>
      <c r="Y2209" s="12">
        <v>0.128</v>
      </c>
      <c r="Z2209" s="12">
        <v>0.17599999999999999</v>
      </c>
      <c r="AA2209" s="17" cm="1">
        <f t="array" ref="AA2209:AB2209">VLOOKUP(Merged_Sheet!A2209,Merged_Sheet!A2209:F4899,{5,6},0)</f>
        <v>1090000000000</v>
      </c>
      <c r="AB2209" s="17">
        <v>1090000000000</v>
      </c>
      <c r="AC2209" s="16">
        <f t="shared" si="205"/>
        <v>10313570.387752399</v>
      </c>
      <c r="AD2209" s="12">
        <f t="shared" si="206"/>
        <v>10313570.387752399</v>
      </c>
      <c r="AE2209" s="12">
        <f t="shared" si="207"/>
        <v>10313570.387752399</v>
      </c>
      <c r="AF2209" s="12">
        <f t="shared" si="208"/>
        <v>10313570.387752399</v>
      </c>
      <c r="AG2209" s="12">
        <f t="shared" si="209"/>
        <v>0.77700000000000002</v>
      </c>
    </row>
    <row r="2210" spans="1:33" ht="14.5" x14ac:dyDescent="0.35">
      <c r="A2210" s="12" t="str">
        <f t="shared" si="204"/>
        <v>South Korea-Asia-2011</v>
      </c>
      <c r="B2210" s="13" t="s">
        <v>60</v>
      </c>
      <c r="C2210" s="14" t="s">
        <v>234</v>
      </c>
      <c r="D2210" s="15">
        <v>2011</v>
      </c>
      <c r="E2210" s="16" cm="1">
        <f t="array" ref="E2210:I2210">VLOOKUP(Merged_Sheet!A2210,GDP!A2210:I4900,{5,6,7,8,9},0)</f>
        <v>1200000000000</v>
      </c>
      <c r="F2210" s="16">
        <v>1200000000000</v>
      </c>
      <c r="G2210" s="12">
        <v>7.3999999999999996E-2</v>
      </c>
      <c r="H2210" s="12">
        <v>1652</v>
      </c>
      <c r="I2210" s="12">
        <v>5.8000000000000003E-2</v>
      </c>
      <c r="J2210" s="12" cm="1">
        <f t="array" ref="J2210:R2210">VLOOKUP(Merged_Sheet!A2210,'HUMAN RESOURCES'!A2210:M4900,{5,6,7,8,9,10,11,12,13},0)</f>
        <v>2.9000000000000001E-2</v>
      </c>
      <c r="K2210" s="12">
        <v>1.7000000000000001E-2</v>
      </c>
      <c r="L2210" s="12">
        <v>72</v>
      </c>
      <c r="M2210" s="12">
        <v>68</v>
      </c>
      <c r="N2210" s="12">
        <v>0.39400000000000002</v>
      </c>
      <c r="O2210" s="12">
        <v>0.57199999999999995</v>
      </c>
      <c r="P2210" s="12">
        <v>3.4000000000000002E-2</v>
      </c>
      <c r="Q2210" s="12">
        <v>214654</v>
      </c>
      <c r="R2210" s="12">
        <v>0.23400000000000001</v>
      </c>
      <c r="S2210" s="17" cm="1">
        <f t="array" ref="S2210:T2210">VLOOKUP(Merged_Sheet!A2210,Merged_Sheet!A2210:F4900,{5,6},0)</f>
        <v>1200000000000</v>
      </c>
      <c r="T2210" s="17">
        <v>1200000000000</v>
      </c>
      <c r="U2210" s="12" cm="1">
        <f t="array" ref="U2210:Z2210">VLOOKUP(Merged_Sheet!A2210,BUSINESS!A2210:J4900,{5,6,7,8,9,10},0)</f>
        <v>8.4000000000000005E-2</v>
      </c>
      <c r="V2210" s="12">
        <v>47</v>
      </c>
      <c r="W2210" s="12">
        <v>0</v>
      </c>
      <c r="X2210" s="12">
        <v>120</v>
      </c>
      <c r="Y2210" s="12">
        <v>5.8999999999999997E-2</v>
      </c>
      <c r="Z2210" s="12">
        <v>7.0000000000000007E-2</v>
      </c>
      <c r="AA2210" s="17" cm="1">
        <f t="array" ref="AA2210:AB2210">VLOOKUP(Merged_Sheet!A2210,Merged_Sheet!A2210:F4900,{5,6},0)</f>
        <v>1200000000000</v>
      </c>
      <c r="AB2210" s="17">
        <v>1200000000000</v>
      </c>
      <c r="AC2210" s="16">
        <f t="shared" si="205"/>
        <v>5590391.9796509733</v>
      </c>
      <c r="AD2210" s="12">
        <f t="shared" si="206"/>
        <v>5590391.9796509733</v>
      </c>
      <c r="AE2210" s="12">
        <f t="shared" si="207"/>
        <v>5590391.9796509733</v>
      </c>
      <c r="AF2210" s="12">
        <f t="shared" si="208"/>
        <v>5590391.9796509733</v>
      </c>
      <c r="AG2210" s="12">
        <f t="shared" si="209"/>
        <v>0.76600000000000001</v>
      </c>
    </row>
    <row r="2211" spans="1:33" ht="14.5" x14ac:dyDescent="0.35">
      <c r="A2211" s="12" t="str">
        <f t="shared" si="204"/>
        <v>South Korea-Asia-2012</v>
      </c>
      <c r="B2211" s="13" t="s">
        <v>60</v>
      </c>
      <c r="C2211" s="14" t="s">
        <v>234</v>
      </c>
      <c r="D2211" s="15">
        <v>2012</v>
      </c>
      <c r="E2211" s="16" cm="1">
        <f t="array" ref="E2211:I2211">VLOOKUP(Merged_Sheet!A2211,GDP!A2211:I4901,{5,6,7,8,9},0)</f>
        <v>1220000000000</v>
      </c>
      <c r="F2211" s="16">
        <v>1220000000000</v>
      </c>
      <c r="G2211" s="12">
        <v>7.4999999999999997E-2</v>
      </c>
      <c r="H2211" s="12">
        <v>1703</v>
      </c>
      <c r="I2211" s="12">
        <v>5.3999999999999999E-2</v>
      </c>
      <c r="J2211" s="12" cm="1">
        <f t="array" ref="J2211:R2211">VLOOKUP(Merged_Sheet!A2211,'HUMAN RESOURCES'!A2211:M4901,{5,6,7,8,9,10,11,12,13},0)</f>
        <v>2.9000000000000001E-2</v>
      </c>
      <c r="K2211" s="12">
        <v>1.6E-2</v>
      </c>
      <c r="L2211" s="12">
        <v>75</v>
      </c>
      <c r="M2211" s="12">
        <v>68</v>
      </c>
      <c r="N2211" s="12">
        <v>0.39300000000000002</v>
      </c>
      <c r="O2211" s="12">
        <v>0.55800000000000005</v>
      </c>
      <c r="P2211" s="12">
        <v>4.9000000000000002E-2</v>
      </c>
      <c r="Q2211" s="12">
        <v>181073</v>
      </c>
      <c r="R2211" s="12">
        <v>0.21</v>
      </c>
      <c r="S2211" s="17" cm="1">
        <f t="array" ref="S2211:T2211">VLOOKUP(Merged_Sheet!A2211,Merged_Sheet!A2211:F4901,{5,6},0)</f>
        <v>1220000000000</v>
      </c>
      <c r="T2211" s="17">
        <v>1220000000000</v>
      </c>
      <c r="U2211" s="12" cm="1">
        <f t="array" ref="U2211:Z2211">VLOOKUP(Merged_Sheet!A2211,BUSINESS!A2211:J4901,{5,6,7,8,9,10},0)</f>
        <v>0.20200000000000001</v>
      </c>
      <c r="V2211" s="12">
        <v>35</v>
      </c>
      <c r="W2211" s="12">
        <v>0</v>
      </c>
      <c r="X2211" s="12">
        <v>224</v>
      </c>
      <c r="Y2211" s="12">
        <v>4.4999999999999998E-2</v>
      </c>
      <c r="Z2211" s="12">
        <v>0.251</v>
      </c>
      <c r="AA2211" s="17" cm="1">
        <f t="array" ref="AA2211:AB2211">VLOOKUP(Merged_Sheet!A2211,Merged_Sheet!A2211:F4901,{5,6},0)</f>
        <v>1220000000000</v>
      </c>
      <c r="AB2211" s="17">
        <v>1220000000000</v>
      </c>
      <c r="AC2211" s="16">
        <f t="shared" si="205"/>
        <v>6737614.1114357188</v>
      </c>
      <c r="AD2211" s="12">
        <f t="shared" si="206"/>
        <v>6737614.1114357188</v>
      </c>
      <c r="AE2211" s="12">
        <f t="shared" si="207"/>
        <v>6737614.1114357188</v>
      </c>
      <c r="AF2211" s="12">
        <f t="shared" si="208"/>
        <v>6737614.1114357188</v>
      </c>
      <c r="AG2211" s="12">
        <f t="shared" si="209"/>
        <v>0.79</v>
      </c>
    </row>
    <row r="2212" spans="1:33" ht="14.5" x14ac:dyDescent="0.35">
      <c r="A2212" s="12" t="str">
        <f t="shared" si="204"/>
        <v>South Sudan-Africa-2000</v>
      </c>
      <c r="B2212" s="13" t="s">
        <v>64</v>
      </c>
      <c r="C2212" s="14" t="s">
        <v>235</v>
      </c>
      <c r="D2212" s="15">
        <v>2000</v>
      </c>
      <c r="E2212" s="16" cm="1">
        <f t="array" ref="E2212:I2212">VLOOKUP(Merged_Sheet!A2212,GDP!A2212:I4902,{5,6,7,8,9},0)</f>
        <v>0</v>
      </c>
      <c r="F2212" s="16">
        <v>0</v>
      </c>
      <c r="G2212" s="12">
        <v>0</v>
      </c>
      <c r="H2212" s="12">
        <v>0</v>
      </c>
      <c r="I2212" s="12">
        <v>0</v>
      </c>
      <c r="J2212" s="12" cm="1">
        <f t="array" ref="J2212:R2212">VLOOKUP(Merged_Sheet!A2212,'HUMAN RESOURCES'!A2212:M4902,{5,6,7,8,9,10,11,12,13},0)</f>
        <v>2.9000000000000001E-2</v>
      </c>
      <c r="K2212" s="12">
        <v>1.2999999999999999E-2</v>
      </c>
      <c r="L2212" s="12">
        <v>74</v>
      </c>
      <c r="M2212" s="12">
        <v>69</v>
      </c>
      <c r="N2212" s="12">
        <v>0.38</v>
      </c>
      <c r="O2212" s="12">
        <v>0.56000000000000005</v>
      </c>
      <c r="P2212" s="12">
        <v>0.06</v>
      </c>
      <c r="Q2212" s="12">
        <v>101617</v>
      </c>
      <c r="R2212" s="12">
        <v>0.23200000000000001</v>
      </c>
      <c r="S2212" s="17" cm="1">
        <f t="array" ref="S2212:T2212">VLOOKUP(Merged_Sheet!A2212,Merged_Sheet!A2212:F4902,{5,6},0)</f>
        <v>0</v>
      </c>
      <c r="T2212" s="17">
        <v>0</v>
      </c>
      <c r="U2212" s="12" cm="1">
        <f t="array" ref="U2212:Z2212">VLOOKUP(Merged_Sheet!A2212,BUSINESS!A2212:J4902,{5,6,7,8,9,10},0)</f>
        <v>0.27500000000000002</v>
      </c>
      <c r="V2212" s="12">
        <v>32</v>
      </c>
      <c r="W2212" s="12">
        <v>0</v>
      </c>
      <c r="X2212" s="12">
        <v>164</v>
      </c>
      <c r="Y2212" s="12">
        <v>5.8999999999999997E-2</v>
      </c>
      <c r="Z2212" s="12">
        <v>0.29599999999999999</v>
      </c>
      <c r="AA2212" s="17" cm="1">
        <f t="array" ref="AA2212:AB2212">VLOOKUP(Merged_Sheet!A2212,Merged_Sheet!A2212:F4902,{5,6},0)</f>
        <v>0</v>
      </c>
      <c r="AB2212" s="17">
        <v>0</v>
      </c>
      <c r="AC2212" s="16">
        <f t="shared" si="205"/>
        <v>0</v>
      </c>
      <c r="AD2212" s="12">
        <f t="shared" si="206"/>
        <v>0</v>
      </c>
      <c r="AE2212" s="12">
        <f t="shared" si="207"/>
        <v>0</v>
      </c>
      <c r="AF2212" s="12">
        <f t="shared" si="208"/>
        <v>0</v>
      </c>
      <c r="AG2212" s="12">
        <f t="shared" si="209"/>
        <v>0.76800000000000002</v>
      </c>
    </row>
    <row r="2213" spans="1:33" ht="14.5" x14ac:dyDescent="0.35">
      <c r="A2213" s="12" t="str">
        <f t="shared" si="204"/>
        <v>South Sudan-Africa-2001</v>
      </c>
      <c r="B2213" s="13" t="s">
        <v>64</v>
      </c>
      <c r="C2213" s="14" t="s">
        <v>235</v>
      </c>
      <c r="D2213" s="15">
        <v>2001</v>
      </c>
      <c r="E2213" s="16" cm="1">
        <f t="array" ref="E2213:I2213">VLOOKUP(Merged_Sheet!A2213,GDP!A2213:I4903,{5,6,7,8,9},0)</f>
        <v>0</v>
      </c>
      <c r="F2213" s="16">
        <v>0</v>
      </c>
      <c r="G2213" s="12">
        <v>0</v>
      </c>
      <c r="H2213" s="12">
        <v>0</v>
      </c>
      <c r="I2213" s="12">
        <v>0</v>
      </c>
      <c r="J2213" s="12" cm="1">
        <f t="array" ref="J2213:R2213">VLOOKUP(Merged_Sheet!A2213,'HUMAN RESOURCES'!A2213:M4903,{5,6,7,8,9,10,11,12,13},0)</f>
        <v>3.2000000000000001E-2</v>
      </c>
      <c r="K2213" s="12">
        <v>5.5E-2</v>
      </c>
      <c r="L2213" s="12">
        <v>63</v>
      </c>
      <c r="M2213" s="12">
        <v>59</v>
      </c>
      <c r="N2213" s="12">
        <v>0.39900000000000002</v>
      </c>
      <c r="O2213" s="12">
        <v>0.57499999999999996</v>
      </c>
      <c r="P2213" s="12">
        <v>2.5999999999999999E-2</v>
      </c>
      <c r="Q2213" s="12">
        <v>6245797</v>
      </c>
      <c r="R2213" s="12">
        <v>0.13100000000000001</v>
      </c>
      <c r="S2213" s="17" cm="1">
        <f t="array" ref="S2213:T2213">VLOOKUP(Merged_Sheet!A2213,Merged_Sheet!A2213:F4903,{5,6},0)</f>
        <v>0</v>
      </c>
      <c r="T2213" s="17">
        <v>0</v>
      </c>
      <c r="U2213" s="12" cm="1">
        <f t="array" ref="U2213:Z2213">VLOOKUP(Merged_Sheet!A2213,BUSINESS!A2213:J4903,{5,6,7,8,9,10},0)</f>
        <v>0.41499999999999998</v>
      </c>
      <c r="V2213" s="12">
        <v>51</v>
      </c>
      <c r="W2213" s="12">
        <v>0</v>
      </c>
      <c r="X2213" s="12">
        <v>207</v>
      </c>
      <c r="Y2213" s="12">
        <v>1.7999999999999999E-2</v>
      </c>
      <c r="Z2213" s="12">
        <v>1.6E-2</v>
      </c>
      <c r="AA2213" s="17" cm="1">
        <f t="array" ref="AA2213:AB2213">VLOOKUP(Merged_Sheet!A2213,Merged_Sheet!A2213:F4903,{5,6},0)</f>
        <v>0</v>
      </c>
      <c r="AB2213" s="17">
        <v>0</v>
      </c>
      <c r="AC2213" s="16">
        <f t="shared" si="205"/>
        <v>0</v>
      </c>
      <c r="AD2213" s="12">
        <f t="shared" si="206"/>
        <v>0</v>
      </c>
      <c r="AE2213" s="12">
        <f t="shared" si="207"/>
        <v>0</v>
      </c>
      <c r="AF2213" s="12">
        <f t="shared" si="208"/>
        <v>0</v>
      </c>
      <c r="AG2213" s="12">
        <f t="shared" si="209"/>
        <v>0.86899999999999999</v>
      </c>
    </row>
    <row r="2214" spans="1:33" ht="14.5" x14ac:dyDescent="0.35">
      <c r="A2214" s="12" t="str">
        <f t="shared" si="204"/>
        <v>South Sudan-Africa-2002</v>
      </c>
      <c r="B2214" s="13" t="s">
        <v>64</v>
      </c>
      <c r="C2214" s="14" t="s">
        <v>235</v>
      </c>
      <c r="D2214" s="15">
        <v>2002</v>
      </c>
      <c r="E2214" s="16" cm="1">
        <f t="array" ref="E2214:I2214">VLOOKUP(Merged_Sheet!A2214,GDP!A2214:I4904,{5,6,7,8,9},0)</f>
        <v>0</v>
      </c>
      <c r="F2214" s="16">
        <v>0</v>
      </c>
      <c r="G2214" s="12">
        <v>0</v>
      </c>
      <c r="H2214" s="12">
        <v>0</v>
      </c>
      <c r="I2214" s="12">
        <v>0</v>
      </c>
      <c r="J2214" s="12" cm="1">
        <f t="array" ref="J2214:R2214">VLOOKUP(Merged_Sheet!A2214,'HUMAN RESOURCES'!A2214:M4904,{5,6,7,8,9,10,11,12,13},0)</f>
        <v>3.4000000000000002E-2</v>
      </c>
      <c r="K2214" s="12">
        <v>2.9000000000000001E-2</v>
      </c>
      <c r="L2214" s="12">
        <v>67</v>
      </c>
      <c r="M2214" s="12">
        <v>65</v>
      </c>
      <c r="N2214" s="12">
        <v>0.41199999999999998</v>
      </c>
      <c r="O2214" s="12">
        <v>0.55700000000000005</v>
      </c>
      <c r="P2214" s="12">
        <v>0.03</v>
      </c>
      <c r="Q2214" s="12">
        <v>480745</v>
      </c>
      <c r="R2214" s="12">
        <v>0.183</v>
      </c>
      <c r="S2214" s="17" cm="1">
        <f t="array" ref="S2214:T2214">VLOOKUP(Merged_Sheet!A2214,Merged_Sheet!A2214:F4904,{5,6},0)</f>
        <v>0</v>
      </c>
      <c r="T2214" s="17">
        <v>0</v>
      </c>
      <c r="U2214" s="12" cm="1">
        <f t="array" ref="U2214:Z2214">VLOOKUP(Merged_Sheet!A2214,BUSINESS!A2214:J4904,{5,6,7,8,9,10},0)</f>
        <v>0.26100000000000001</v>
      </c>
      <c r="V2214" s="12">
        <v>56</v>
      </c>
      <c r="W2214" s="12">
        <v>0</v>
      </c>
      <c r="X2214" s="12">
        <v>80</v>
      </c>
      <c r="Y2214" s="12">
        <v>1.6E-2</v>
      </c>
      <c r="Z2214" s="12">
        <v>1.4999999999999999E-2</v>
      </c>
      <c r="AA2214" s="17" cm="1">
        <f t="array" ref="AA2214:AB2214">VLOOKUP(Merged_Sheet!A2214,Merged_Sheet!A2214:F4904,{5,6},0)</f>
        <v>0</v>
      </c>
      <c r="AB2214" s="17">
        <v>0</v>
      </c>
      <c r="AC2214" s="16">
        <f t="shared" si="205"/>
        <v>0</v>
      </c>
      <c r="AD2214" s="12">
        <f t="shared" si="206"/>
        <v>0</v>
      </c>
      <c r="AE2214" s="12">
        <f t="shared" si="207"/>
        <v>0</v>
      </c>
      <c r="AF2214" s="12">
        <f t="shared" si="208"/>
        <v>0</v>
      </c>
      <c r="AG2214" s="12">
        <f t="shared" si="209"/>
        <v>0.81699999999999995</v>
      </c>
    </row>
    <row r="2215" spans="1:33" ht="14.5" x14ac:dyDescent="0.35">
      <c r="A2215" s="12" t="str">
        <f t="shared" si="204"/>
        <v>South Sudan-Africa-2003</v>
      </c>
      <c r="B2215" s="13" t="s">
        <v>64</v>
      </c>
      <c r="C2215" s="14" t="s">
        <v>235</v>
      </c>
      <c r="D2215" s="15">
        <v>2003</v>
      </c>
      <c r="E2215" s="16" cm="1">
        <f t="array" ref="E2215:I2215">VLOOKUP(Merged_Sheet!A2215,GDP!A2215:I4905,{5,6,7,8,9},0)</f>
        <v>0</v>
      </c>
      <c r="F2215" s="16">
        <v>0</v>
      </c>
      <c r="G2215" s="12">
        <v>0</v>
      </c>
      <c r="H2215" s="12">
        <v>0</v>
      </c>
      <c r="I2215" s="12">
        <v>0</v>
      </c>
      <c r="J2215" s="12" cm="1">
        <f t="array" ref="J2215:R2215">VLOOKUP(Merged_Sheet!A2215,'HUMAN RESOURCES'!A2215:M4905,{5,6,7,8,9,10,11,12,13},0)</f>
        <v>3.5000000000000003E-2</v>
      </c>
      <c r="K2215" s="12">
        <v>3.3000000000000002E-2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52084</v>
      </c>
      <c r="R2215" s="12">
        <v>0.70199999999999996</v>
      </c>
      <c r="S2215" s="17" cm="1">
        <f t="array" ref="S2215:T2215">VLOOKUP(Merged_Sheet!A2215,Merged_Sheet!A2215:F4905,{5,6},0)</f>
        <v>0</v>
      </c>
      <c r="T2215" s="17">
        <v>0</v>
      </c>
      <c r="U2215" s="12" cm="1">
        <f t="array" ref="U2215:Z2215">VLOOKUP(Merged_Sheet!A2215,BUSINESS!A2215:J4905,{5,6,7,8,9,10},0)</f>
        <v>0.64800000000000002</v>
      </c>
      <c r="V2215" s="12">
        <v>17</v>
      </c>
      <c r="W2215" s="12">
        <v>0</v>
      </c>
      <c r="X2215" s="12">
        <v>128</v>
      </c>
      <c r="Y2215" s="12">
        <v>3.7999999999999999E-2</v>
      </c>
      <c r="Z2215" s="12">
        <v>0</v>
      </c>
      <c r="AA2215" s="17" cm="1">
        <f t="array" ref="AA2215:AB2215">VLOOKUP(Merged_Sheet!A2215,Merged_Sheet!A2215:F4905,{5,6},0)</f>
        <v>0</v>
      </c>
      <c r="AB2215" s="17">
        <v>0</v>
      </c>
      <c r="AC2215" s="16">
        <f t="shared" si="205"/>
        <v>0</v>
      </c>
      <c r="AD2215" s="12">
        <f t="shared" si="206"/>
        <v>0</v>
      </c>
      <c r="AE2215" s="12">
        <f t="shared" si="207"/>
        <v>0</v>
      </c>
      <c r="AF2215" s="12">
        <f t="shared" si="208"/>
        <v>0</v>
      </c>
      <c r="AG2215" s="12">
        <f t="shared" si="209"/>
        <v>0.29800000000000004</v>
      </c>
    </row>
    <row r="2216" spans="1:33" ht="14.5" x14ac:dyDescent="0.35">
      <c r="A2216" s="12" t="str">
        <f t="shared" si="204"/>
        <v>South Sudan-Africa-2004</v>
      </c>
      <c r="B2216" s="13" t="s">
        <v>64</v>
      </c>
      <c r="C2216" s="14" t="s">
        <v>235</v>
      </c>
      <c r="D2216" s="15">
        <v>2004</v>
      </c>
      <c r="E2216" s="16" cm="1">
        <f t="array" ref="E2216:I2216">VLOOKUP(Merged_Sheet!A2216,GDP!A2216:I4906,{5,6,7,8,9},0)</f>
        <v>0</v>
      </c>
      <c r="F2216" s="16">
        <v>0</v>
      </c>
      <c r="G2216" s="12">
        <v>0</v>
      </c>
      <c r="H2216" s="12">
        <v>0</v>
      </c>
      <c r="I2216" s="12">
        <v>0</v>
      </c>
      <c r="J2216" s="12" cm="1">
        <f t="array" ref="J2216:R2216">VLOOKUP(Merged_Sheet!A2216,'HUMAN RESOURCES'!A2216:M4906,{5,6,7,8,9,10,11,12,13},0)</f>
        <v>0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57919</v>
      </c>
      <c r="R2216" s="12">
        <v>0.879</v>
      </c>
      <c r="S2216" s="17" cm="1">
        <f t="array" ref="S2216:T2216">VLOOKUP(Merged_Sheet!A2216,Merged_Sheet!A2216:F4906,{5,6},0)</f>
        <v>0</v>
      </c>
      <c r="T2216" s="17">
        <v>0</v>
      </c>
      <c r="U2216" s="12" cm="1">
        <f t="array" ref="U2216:Z2216">VLOOKUP(Merged_Sheet!A2216,BUSINESS!A2216:J4906,{5,6,7,8,9,10},0)</f>
        <v>0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7" cm="1">
        <f t="array" ref="AA2216:AB2216">VLOOKUP(Merged_Sheet!A2216,Merged_Sheet!A2216:F4906,{5,6},0)</f>
        <v>0</v>
      </c>
      <c r="AB2216" s="17">
        <v>0</v>
      </c>
      <c r="AC2216" s="16">
        <f t="shared" si="205"/>
        <v>0</v>
      </c>
      <c r="AD2216" s="12">
        <f t="shared" si="206"/>
        <v>0</v>
      </c>
      <c r="AE2216" s="12">
        <f t="shared" si="207"/>
        <v>0</v>
      </c>
      <c r="AF2216" s="12">
        <f t="shared" si="208"/>
        <v>0</v>
      </c>
      <c r="AG2216" s="12">
        <f t="shared" si="209"/>
        <v>0.121</v>
      </c>
    </row>
    <row r="2217" spans="1:33" ht="14.5" x14ac:dyDescent="0.35">
      <c r="A2217" s="12" t="str">
        <f t="shared" si="204"/>
        <v>South Sudan-Africa-2005</v>
      </c>
      <c r="B2217" s="13" t="s">
        <v>64</v>
      </c>
      <c r="C2217" s="14" t="s">
        <v>235</v>
      </c>
      <c r="D2217" s="15">
        <v>2005</v>
      </c>
      <c r="E2217" s="16" cm="1">
        <f t="array" ref="E2217:I2217">VLOOKUP(Merged_Sheet!A2217,GDP!A2217:I4907,{5,6,7,8,9},0)</f>
        <v>0</v>
      </c>
      <c r="F2217" s="16">
        <v>0</v>
      </c>
      <c r="G2217" s="12">
        <v>0</v>
      </c>
      <c r="H2217" s="12">
        <v>0</v>
      </c>
      <c r="I2217" s="12">
        <v>0</v>
      </c>
      <c r="J2217" s="12" cm="1">
        <f t="array" ref="J2217:R2217">VLOOKUP(Merged_Sheet!A2217,'HUMAN RESOURCES'!A2217:M4907,{5,6,7,8,9,10,11,12,13},0)</f>
        <v>1.4E-2</v>
      </c>
      <c r="K2217" s="12">
        <v>5.0000000000000001E-3</v>
      </c>
      <c r="L2217" s="12">
        <v>84</v>
      </c>
      <c r="M2217" s="12">
        <v>79</v>
      </c>
      <c r="N2217" s="12">
        <v>0.193</v>
      </c>
      <c r="O2217" s="12">
        <v>0.67600000000000005</v>
      </c>
      <c r="P2217" s="12">
        <v>0.13100000000000001</v>
      </c>
      <c r="Q2217" s="12">
        <v>20827600</v>
      </c>
      <c r="R2217" s="12">
        <v>0.88300000000000001</v>
      </c>
      <c r="S2217" s="17" cm="1">
        <f t="array" ref="S2217:T2217">VLOOKUP(Merged_Sheet!A2217,Merged_Sheet!A2217:F4907,{5,6},0)</f>
        <v>0</v>
      </c>
      <c r="T2217" s="17">
        <v>0</v>
      </c>
      <c r="U2217" s="12" cm="1">
        <f t="array" ref="U2217:Z2217">VLOOKUP(Merged_Sheet!A2217,BUSINESS!A2217:J4907,{5,6,7,8,9,10},0)</f>
        <v>0.501</v>
      </c>
      <c r="V2217" s="12">
        <v>3</v>
      </c>
      <c r="W2217" s="12">
        <v>0</v>
      </c>
      <c r="X2217" s="12">
        <v>107</v>
      </c>
      <c r="Y2217" s="12">
        <v>0.69499999999999995</v>
      </c>
      <c r="Z2217" s="12">
        <v>1.0009999999999999</v>
      </c>
      <c r="AA2217" s="17" cm="1">
        <f t="array" ref="AA2217:AB2217">VLOOKUP(Merged_Sheet!A2217,Merged_Sheet!A2217:F4907,{5,6},0)</f>
        <v>0</v>
      </c>
      <c r="AB2217" s="17">
        <v>0</v>
      </c>
      <c r="AC2217" s="16">
        <f t="shared" si="205"/>
        <v>0</v>
      </c>
      <c r="AD2217" s="12">
        <f t="shared" si="206"/>
        <v>0</v>
      </c>
      <c r="AE2217" s="12">
        <f t="shared" si="207"/>
        <v>0</v>
      </c>
      <c r="AF2217" s="12">
        <f t="shared" si="208"/>
        <v>0</v>
      </c>
      <c r="AG2217" s="12">
        <f t="shared" si="209"/>
        <v>0.11699999999999999</v>
      </c>
    </row>
    <row r="2218" spans="1:33" ht="14.5" x14ac:dyDescent="0.35">
      <c r="A2218" s="12" t="str">
        <f t="shared" si="204"/>
        <v>South Sudan-Africa-2006</v>
      </c>
      <c r="B2218" s="13" t="s">
        <v>64</v>
      </c>
      <c r="C2218" s="14" t="s">
        <v>235</v>
      </c>
      <c r="D2218" s="15">
        <v>2006</v>
      </c>
      <c r="E2218" s="16" cm="1">
        <f t="array" ref="E2218:I2218">VLOOKUP(Merged_Sheet!A2218,GDP!A2218:I4908,{5,6,7,8,9},0)</f>
        <v>0</v>
      </c>
      <c r="F2218" s="16">
        <v>0</v>
      </c>
      <c r="G2218" s="12">
        <v>0</v>
      </c>
      <c r="H2218" s="12">
        <v>0</v>
      </c>
      <c r="I2218" s="12">
        <v>0</v>
      </c>
      <c r="J2218" s="12" cm="1">
        <f t="array" ref="J2218:R2218">VLOOKUP(Merged_Sheet!A2218,'HUMAN RESOURCES'!A2218:M4908,{5,6,7,8,9,10,11,12,13},0)</f>
        <v>1.4999999999999999E-2</v>
      </c>
      <c r="K2218" s="12">
        <v>5.0000000000000001E-3</v>
      </c>
      <c r="L2218" s="12">
        <v>82</v>
      </c>
      <c r="M2218" s="12">
        <v>78</v>
      </c>
      <c r="N2218" s="12">
        <v>0.21099999999999999</v>
      </c>
      <c r="O2218" s="12">
        <v>0.66600000000000004</v>
      </c>
      <c r="P2218" s="12">
        <v>0.123</v>
      </c>
      <c r="Q2218" s="12">
        <v>4228300</v>
      </c>
      <c r="R2218" s="12">
        <v>0.86099999999999999</v>
      </c>
      <c r="S2218" s="17" cm="1">
        <f t="array" ref="S2218:T2218">VLOOKUP(Merged_Sheet!A2218,Merged_Sheet!A2218:F4908,{5,6},0)</f>
        <v>0</v>
      </c>
      <c r="T2218" s="17">
        <v>0</v>
      </c>
      <c r="U2218" s="12" cm="1">
        <f t="array" ref="U2218:Z2218">VLOOKUP(Merged_Sheet!A2218,BUSINESS!A2218:J4908,{5,6,7,8,9,10},0)</f>
        <v>0.35499999999999998</v>
      </c>
      <c r="V2218" s="12">
        <v>12</v>
      </c>
      <c r="W2218" s="12">
        <v>0</v>
      </c>
      <c r="X2218" s="12">
        <v>172</v>
      </c>
      <c r="Y2218" s="12">
        <v>0.69799999999999995</v>
      </c>
      <c r="Z2218" s="12">
        <v>1.004</v>
      </c>
      <c r="AA2218" s="17" cm="1">
        <f t="array" ref="AA2218:AB2218">VLOOKUP(Merged_Sheet!A2218,Merged_Sheet!A2218:F4908,{5,6},0)</f>
        <v>0</v>
      </c>
      <c r="AB2218" s="17">
        <v>0</v>
      </c>
      <c r="AC2218" s="16">
        <f t="shared" si="205"/>
        <v>0</v>
      </c>
      <c r="AD2218" s="12">
        <f t="shared" si="206"/>
        <v>0</v>
      </c>
      <c r="AE2218" s="12">
        <f t="shared" si="207"/>
        <v>0</v>
      </c>
      <c r="AF2218" s="12">
        <f t="shared" si="208"/>
        <v>0</v>
      </c>
      <c r="AG2218" s="12">
        <f t="shared" si="209"/>
        <v>0.13900000000000001</v>
      </c>
    </row>
    <row r="2219" spans="1:33" ht="14.5" x14ac:dyDescent="0.35">
      <c r="A2219" s="12" t="str">
        <f t="shared" si="204"/>
        <v>South Sudan-Africa-2007</v>
      </c>
      <c r="B2219" s="13" t="s">
        <v>64</v>
      </c>
      <c r="C2219" s="14" t="s">
        <v>235</v>
      </c>
      <c r="D2219" s="15">
        <v>2007</v>
      </c>
      <c r="E2219" s="16" cm="1">
        <f t="array" ref="E2219:I2219">VLOOKUP(Merged_Sheet!A2219,GDP!A2219:I4909,{5,6,7,8,9},0)</f>
        <v>0</v>
      </c>
      <c r="F2219" s="16">
        <v>0</v>
      </c>
      <c r="G2219" s="12">
        <v>0</v>
      </c>
      <c r="H2219" s="12">
        <v>0</v>
      </c>
      <c r="I2219" s="12">
        <v>0</v>
      </c>
      <c r="J2219" s="12" cm="1">
        <f t="array" ref="J2219:R2219">VLOOKUP(Merged_Sheet!A2219,'HUMAN RESOURCES'!A2219:M4909,{5,6,7,8,9,10,11,12,13},0)</f>
        <v>1.7000000000000001E-2</v>
      </c>
      <c r="K2219" s="12">
        <v>0</v>
      </c>
      <c r="L2219" s="12">
        <v>80</v>
      </c>
      <c r="M2219" s="12">
        <v>72</v>
      </c>
      <c r="N2219" s="12">
        <v>0.255</v>
      </c>
      <c r="O2219" s="12">
        <v>0.66500000000000004</v>
      </c>
      <c r="P2219" s="12">
        <v>0.08</v>
      </c>
      <c r="Q2219" s="12">
        <v>242400</v>
      </c>
      <c r="R2219" s="12">
        <v>0.65300000000000002</v>
      </c>
      <c r="S2219" s="17" cm="1">
        <f t="array" ref="S2219:T2219">VLOOKUP(Merged_Sheet!A2219,Merged_Sheet!A2219:F4909,{5,6},0)</f>
        <v>0</v>
      </c>
      <c r="T2219" s="17">
        <v>0</v>
      </c>
      <c r="U2219" s="12" cm="1">
        <f t="array" ref="U2219:Z2219">VLOOKUP(Merged_Sheet!A2219,BUSINESS!A2219:J4909,{5,6,7,8,9,10},0)</f>
        <v>0</v>
      </c>
      <c r="V2219" s="12">
        <v>0</v>
      </c>
      <c r="W2219" s="12">
        <v>0</v>
      </c>
      <c r="X2219" s="12">
        <v>0</v>
      </c>
      <c r="Y2219" s="12">
        <v>0.35099999999999998</v>
      </c>
      <c r="Z2219" s="12">
        <v>0.748</v>
      </c>
      <c r="AA2219" s="17" cm="1">
        <f t="array" ref="AA2219:AB2219">VLOOKUP(Merged_Sheet!A2219,Merged_Sheet!A2219:F4909,{5,6},0)</f>
        <v>0</v>
      </c>
      <c r="AB2219" s="17">
        <v>0</v>
      </c>
      <c r="AC2219" s="16">
        <f t="shared" si="205"/>
        <v>0</v>
      </c>
      <c r="AD2219" s="12">
        <f t="shared" si="206"/>
        <v>0</v>
      </c>
      <c r="AE2219" s="12">
        <f t="shared" si="207"/>
        <v>0</v>
      </c>
      <c r="AF2219" s="12">
        <f t="shared" si="208"/>
        <v>0</v>
      </c>
      <c r="AG2219" s="12">
        <f t="shared" si="209"/>
        <v>0.34699999999999998</v>
      </c>
    </row>
    <row r="2220" spans="1:33" ht="14.5" x14ac:dyDescent="0.35">
      <c r="A2220" s="12" t="str">
        <f t="shared" si="204"/>
        <v>South Sudan-Africa-2008</v>
      </c>
      <c r="B2220" s="13" t="s">
        <v>64</v>
      </c>
      <c r="C2220" s="14" t="s">
        <v>235</v>
      </c>
      <c r="D2220" s="15">
        <v>2008</v>
      </c>
      <c r="E2220" s="16" cm="1">
        <f t="array" ref="E2220:I2220">VLOOKUP(Merged_Sheet!A2220,GDP!A2220:I4910,{5,6,7,8,9},0)</f>
        <v>16382632812</v>
      </c>
      <c r="F2220" s="16">
        <v>16382632812</v>
      </c>
      <c r="G2220" s="12">
        <v>0.02</v>
      </c>
      <c r="H2220" s="12">
        <v>34</v>
      </c>
      <c r="I2220" s="12">
        <v>0</v>
      </c>
      <c r="J2220" s="12" cm="1">
        <f t="array" ref="J2220:R2220">VLOOKUP(Merged_Sheet!A2220,'HUMAN RESOURCES'!A2220:M4910,{5,6,7,8,9,10,11,12,13},0)</f>
        <v>1.7999999999999999E-2</v>
      </c>
      <c r="K2220" s="12">
        <v>0</v>
      </c>
      <c r="L2220" s="12">
        <v>77</v>
      </c>
      <c r="M2220" s="12">
        <v>73</v>
      </c>
      <c r="N2220" s="12">
        <v>0.26</v>
      </c>
      <c r="O2220" s="12">
        <v>0.68300000000000005</v>
      </c>
      <c r="P2220" s="12">
        <v>5.7000000000000002E-2</v>
      </c>
      <c r="Q2220" s="12">
        <v>260361</v>
      </c>
      <c r="R2220" s="12">
        <v>0.56799999999999995</v>
      </c>
      <c r="S2220" s="17" cm="1">
        <f t="array" ref="S2220:T2220">VLOOKUP(Merged_Sheet!A2220,Merged_Sheet!A2220:F4910,{5,6},0)</f>
        <v>16382632812</v>
      </c>
      <c r="T2220" s="17">
        <v>16382632812</v>
      </c>
      <c r="U2220" s="12" cm="1">
        <f t="array" ref="U2220:Z2220">VLOOKUP(Merged_Sheet!A2220,BUSINESS!A2220:J4910,{5,6,7,8,9,10},0)</f>
        <v>0</v>
      </c>
      <c r="V2220" s="12">
        <v>0</v>
      </c>
      <c r="W2220" s="12">
        <v>0</v>
      </c>
      <c r="X2220" s="12">
        <v>0</v>
      </c>
      <c r="Y2220" s="12">
        <v>0.28599999999999998</v>
      </c>
      <c r="Z2220" s="12">
        <v>0.67200000000000004</v>
      </c>
      <c r="AA2220" s="17" cm="1">
        <f t="array" ref="AA2220:AB2220">VLOOKUP(Merged_Sheet!A2220,Merged_Sheet!A2220:F4910,{5,6},0)</f>
        <v>16382632812</v>
      </c>
      <c r="AB2220" s="17">
        <v>16382632812</v>
      </c>
      <c r="AC2220" s="16">
        <f t="shared" si="205"/>
        <v>62922.760367336123</v>
      </c>
      <c r="AD2220" s="12">
        <f t="shared" si="206"/>
        <v>62922.760367336123</v>
      </c>
      <c r="AE2220" s="12">
        <f t="shared" si="207"/>
        <v>62922.760367336123</v>
      </c>
      <c r="AF2220" s="12">
        <f t="shared" si="208"/>
        <v>62922.760367336123</v>
      </c>
      <c r="AG2220" s="12">
        <f t="shared" si="209"/>
        <v>0.43200000000000005</v>
      </c>
    </row>
    <row r="2221" spans="1:33" ht="14.5" x14ac:dyDescent="0.35">
      <c r="A2221" s="12" t="str">
        <f t="shared" si="204"/>
        <v>South Sudan-Africa-2009</v>
      </c>
      <c r="B2221" s="13" t="s">
        <v>64</v>
      </c>
      <c r="C2221" s="14" t="s">
        <v>235</v>
      </c>
      <c r="D2221" s="15">
        <v>2009</v>
      </c>
      <c r="E2221" s="16" cm="1">
        <f t="array" ref="E2221:I2221">VLOOKUP(Merged_Sheet!A2221,GDP!A2221:I4911,{5,6,7,8,9},0)</f>
        <v>13298986925</v>
      </c>
      <c r="F2221" s="16">
        <v>13298986925</v>
      </c>
      <c r="G2221" s="12">
        <v>2.4E-2</v>
      </c>
      <c r="H2221" s="12">
        <v>30</v>
      </c>
      <c r="I2221" s="12">
        <v>0</v>
      </c>
      <c r="J2221" s="12" cm="1">
        <f t="array" ref="J2221:R2221">VLOOKUP(Merged_Sheet!A2221,'HUMAN RESOURCES'!A2221:M4911,{5,6,7,8,9,10,11,12,13},0)</f>
        <v>1.9E-2</v>
      </c>
      <c r="K2221" s="12">
        <v>0</v>
      </c>
      <c r="L2221" s="12">
        <v>80</v>
      </c>
      <c r="M2221" s="12">
        <v>75</v>
      </c>
      <c r="N2221" s="12">
        <v>0.28799999999999998</v>
      </c>
      <c r="O2221" s="12">
        <v>0.64500000000000002</v>
      </c>
      <c r="P2221" s="12">
        <v>6.7000000000000004E-2</v>
      </c>
      <c r="Q2221" s="12">
        <v>158331</v>
      </c>
      <c r="R2221" s="12">
        <v>0.93799999999999994</v>
      </c>
      <c r="S2221" s="17" cm="1">
        <f t="array" ref="S2221:T2221">VLOOKUP(Merged_Sheet!A2221,Merged_Sheet!A2221:F4911,{5,6},0)</f>
        <v>13298986925</v>
      </c>
      <c r="T2221" s="17">
        <v>13298986925</v>
      </c>
      <c r="U2221" s="12" cm="1">
        <f t="array" ref="U2221:Z2221">VLOOKUP(Merged_Sheet!A2221,BUSINESS!A2221:J4911,{5,6,7,8,9,10},0)</f>
        <v>0</v>
      </c>
      <c r="V2221" s="12">
        <v>0</v>
      </c>
      <c r="W2221" s="12">
        <v>0</v>
      </c>
      <c r="X2221" s="12">
        <v>0</v>
      </c>
      <c r="Y2221" s="12">
        <v>0.46200000000000002</v>
      </c>
      <c r="Z2221" s="12">
        <v>0</v>
      </c>
      <c r="AA2221" s="17" cm="1">
        <f t="array" ref="AA2221:AB2221">VLOOKUP(Merged_Sheet!A2221,Merged_Sheet!A2221:F4911,{5,6},0)</f>
        <v>13298986925</v>
      </c>
      <c r="AB2221" s="17">
        <v>13298986925</v>
      </c>
      <c r="AC2221" s="16">
        <f t="shared" si="205"/>
        <v>83994.839450265586</v>
      </c>
      <c r="AD2221" s="12">
        <f t="shared" si="206"/>
        <v>83994.839450265586</v>
      </c>
      <c r="AE2221" s="12">
        <f t="shared" si="207"/>
        <v>83994.839450265586</v>
      </c>
      <c r="AF2221" s="12">
        <f t="shared" si="208"/>
        <v>83994.839450265586</v>
      </c>
      <c r="AG2221" s="12">
        <f t="shared" si="209"/>
        <v>6.2000000000000055E-2</v>
      </c>
    </row>
    <row r="2222" spans="1:33" ht="14.5" x14ac:dyDescent="0.35">
      <c r="A2222" s="12" t="str">
        <f t="shared" si="204"/>
        <v>South Sudan-Africa-2010</v>
      </c>
      <c r="B2222" s="13" t="s">
        <v>64</v>
      </c>
      <c r="C2222" s="14" t="s">
        <v>235</v>
      </c>
      <c r="D2222" s="15">
        <v>2010</v>
      </c>
      <c r="E2222" s="16" cm="1">
        <f t="array" ref="E2222:I2222">VLOOKUP(Merged_Sheet!A2222,GDP!A2222:I4912,{5,6,7,8,9},0)</f>
        <v>16338510934</v>
      </c>
      <c r="F2222" s="16">
        <v>16338510934</v>
      </c>
      <c r="G2222" s="12">
        <v>2.1000000000000001E-2</v>
      </c>
      <c r="H2222" s="12">
        <v>32</v>
      </c>
      <c r="I2222" s="12">
        <v>0</v>
      </c>
      <c r="J2222" s="12" cm="1">
        <f t="array" ref="J2222:R2222">VLOOKUP(Merged_Sheet!A2222,'HUMAN RESOURCES'!A2222:M4912,{5,6,7,8,9,10,11,12,13},0)</f>
        <v>2.3E-2</v>
      </c>
      <c r="K2222" s="12">
        <v>0.02</v>
      </c>
      <c r="L2222" s="12">
        <v>72</v>
      </c>
      <c r="M2222" s="12">
        <v>66</v>
      </c>
      <c r="N2222" s="12">
        <v>0.29599999999999999</v>
      </c>
      <c r="O2222" s="12">
        <v>0.66</v>
      </c>
      <c r="P2222" s="12">
        <v>4.3999999999999997E-2</v>
      </c>
      <c r="Q2222" s="12">
        <v>835392</v>
      </c>
      <c r="R2222" s="12">
        <v>0.50700000000000001</v>
      </c>
      <c r="S2222" s="17" cm="1">
        <f t="array" ref="S2222:T2222">VLOOKUP(Merged_Sheet!A2222,Merged_Sheet!A2222:F4912,{5,6},0)</f>
        <v>16338510934</v>
      </c>
      <c r="T2222" s="17">
        <v>16338510934</v>
      </c>
      <c r="U2222" s="12" cm="1">
        <f t="array" ref="U2222:Z2222">VLOOKUP(Merged_Sheet!A2222,BUSINESS!A2222:J4912,{5,6,7,8,9,10},0)</f>
        <v>0.41499999999999998</v>
      </c>
      <c r="V2222" s="12">
        <v>46</v>
      </c>
      <c r="W2222" s="12">
        <v>0</v>
      </c>
      <c r="X2222" s="12">
        <v>140</v>
      </c>
      <c r="Y2222" s="12">
        <v>0.109</v>
      </c>
      <c r="Z2222" s="12">
        <v>0.63400000000000001</v>
      </c>
      <c r="AA2222" s="17" cm="1">
        <f t="array" ref="AA2222:AB2222">VLOOKUP(Merged_Sheet!A2222,Merged_Sheet!A2222:F4912,{5,6},0)</f>
        <v>16338510934</v>
      </c>
      <c r="AB2222" s="17">
        <v>16338510934</v>
      </c>
      <c r="AC2222" s="16">
        <f t="shared" si="205"/>
        <v>19557.897291331494</v>
      </c>
      <c r="AD2222" s="12">
        <f t="shared" si="206"/>
        <v>19557.897291331494</v>
      </c>
      <c r="AE2222" s="12">
        <f t="shared" si="207"/>
        <v>19557.897291331494</v>
      </c>
      <c r="AF2222" s="12">
        <f t="shared" si="208"/>
        <v>19557.897291331494</v>
      </c>
      <c r="AG2222" s="12">
        <f t="shared" si="209"/>
        <v>0.49299999999999999</v>
      </c>
    </row>
    <row r="2223" spans="1:33" ht="14.5" x14ac:dyDescent="0.35">
      <c r="A2223" s="12" t="str">
        <f t="shared" si="204"/>
        <v>South Sudan-Africa-2011</v>
      </c>
      <c r="B2223" s="13" t="s">
        <v>64</v>
      </c>
      <c r="C2223" s="14" t="s">
        <v>235</v>
      </c>
      <c r="D2223" s="15">
        <v>2011</v>
      </c>
      <c r="E2223" s="16" cm="1">
        <f t="array" ref="E2223:I2223">VLOOKUP(Merged_Sheet!A2223,GDP!A2223:I4913,{5,6,7,8,9},0)</f>
        <v>20782116982</v>
      </c>
      <c r="F2223" s="16">
        <v>20782116982</v>
      </c>
      <c r="G2223" s="12">
        <v>1.7000000000000001E-2</v>
      </c>
      <c r="H2223" s="12">
        <v>32</v>
      </c>
      <c r="I2223" s="12">
        <v>0</v>
      </c>
      <c r="J2223" s="12" cm="1">
        <f t="array" ref="J2223:R2223">VLOOKUP(Merged_Sheet!A2223,'HUMAN RESOURCES'!A2223:M4913,{5,6,7,8,9,10,11,12,13},0)</f>
        <v>2.4E-2</v>
      </c>
      <c r="K2223" s="12">
        <v>0.05</v>
      </c>
      <c r="L2223" s="12">
        <v>70</v>
      </c>
      <c r="M2223" s="12">
        <v>64</v>
      </c>
      <c r="N2223" s="12">
        <v>0.35699999999999998</v>
      </c>
      <c r="O2223" s="12">
        <v>0.60599999999999998</v>
      </c>
      <c r="P2223" s="12">
        <v>3.6999999999999998E-2</v>
      </c>
      <c r="Q2223" s="12">
        <v>93401</v>
      </c>
      <c r="R2223" s="12">
        <v>0.436</v>
      </c>
      <c r="S2223" s="17" cm="1">
        <f t="array" ref="S2223:T2223">VLOOKUP(Merged_Sheet!A2223,Merged_Sheet!A2223:F4913,{5,6},0)</f>
        <v>20782116982</v>
      </c>
      <c r="T2223" s="17">
        <v>20782116982</v>
      </c>
      <c r="U2223" s="12" cm="1">
        <f t="array" ref="U2223:Z2223">VLOOKUP(Merged_Sheet!A2223,BUSINESS!A2223:J4913,{5,6,7,8,9,10},0)</f>
        <v>0.318</v>
      </c>
      <c r="V2223" s="12">
        <v>31</v>
      </c>
      <c r="W2223" s="12">
        <v>0</v>
      </c>
      <c r="X2223" s="12">
        <v>120</v>
      </c>
      <c r="Y2223" s="12">
        <v>0.06</v>
      </c>
      <c r="Z2223" s="12">
        <v>8.0000000000000002E-3</v>
      </c>
      <c r="AA2223" s="17" cm="1">
        <f t="array" ref="AA2223:AB2223">VLOOKUP(Merged_Sheet!A2223,Merged_Sheet!A2223:F4913,{5,6},0)</f>
        <v>20782116982</v>
      </c>
      <c r="AB2223" s="17">
        <v>20782116982</v>
      </c>
      <c r="AC2223" s="16">
        <f t="shared" si="205"/>
        <v>222504.22353079732</v>
      </c>
      <c r="AD2223" s="12">
        <f t="shared" si="206"/>
        <v>222504.22353079732</v>
      </c>
      <c r="AE2223" s="12">
        <f t="shared" si="207"/>
        <v>222504.22353079732</v>
      </c>
      <c r="AF2223" s="12">
        <f t="shared" si="208"/>
        <v>222504.22353079732</v>
      </c>
      <c r="AG2223" s="12">
        <f t="shared" si="209"/>
        <v>0.56400000000000006</v>
      </c>
    </row>
    <row r="2224" spans="1:33" ht="14.5" x14ac:dyDescent="0.35">
      <c r="A2224" s="12" t="str">
        <f t="shared" si="204"/>
        <v>South Sudan-Africa-2012</v>
      </c>
      <c r="B2224" s="13" t="s">
        <v>64</v>
      </c>
      <c r="C2224" s="14" t="s">
        <v>235</v>
      </c>
      <c r="D2224" s="15">
        <v>2012</v>
      </c>
      <c r="E2224" s="16" cm="1">
        <f t="array" ref="E2224:I2224">VLOOKUP(Merged_Sheet!A2224,GDP!A2224:I4914,{5,6,7,8,9},0)</f>
        <v>10560000000</v>
      </c>
      <c r="F2224" s="16">
        <v>10560000000</v>
      </c>
      <c r="G2224" s="12">
        <v>2.5999999999999999E-2</v>
      </c>
      <c r="H2224" s="12">
        <v>27</v>
      </c>
      <c r="I2224" s="12">
        <v>0</v>
      </c>
      <c r="J2224" s="12" cm="1">
        <f t="array" ref="J2224:R2224">VLOOKUP(Merged_Sheet!A2224,'HUMAN RESOURCES'!A2224:M4914,{5,6,7,8,9,10,11,12,13},0)</f>
        <v>2.5000000000000001E-2</v>
      </c>
      <c r="K2224" s="12">
        <v>3.5000000000000003E-2</v>
      </c>
      <c r="L2224" s="12">
        <v>69</v>
      </c>
      <c r="M2224" s="12">
        <v>67</v>
      </c>
      <c r="N2224" s="12">
        <v>0.38200000000000001</v>
      </c>
      <c r="O2224" s="12">
        <v>0.57899999999999996</v>
      </c>
      <c r="P2224" s="12">
        <v>3.9E-2</v>
      </c>
      <c r="Q2224" s="12">
        <v>105097</v>
      </c>
      <c r="R2224" s="12">
        <v>0.223</v>
      </c>
      <c r="S2224" s="17" cm="1">
        <f t="array" ref="S2224:T2224">VLOOKUP(Merged_Sheet!A2224,Merged_Sheet!A2224:F4914,{5,6},0)</f>
        <v>10560000000</v>
      </c>
      <c r="T2224" s="17">
        <v>10560000000</v>
      </c>
      <c r="U2224" s="12" cm="1">
        <f t="array" ref="U2224:Z2224">VLOOKUP(Merged_Sheet!A2224,BUSINESS!A2224:J4914,{5,6,7,8,9,10},0)</f>
        <v>0.58699999999999997</v>
      </c>
      <c r="V2224" s="12">
        <v>16</v>
      </c>
      <c r="W2224" s="12">
        <v>0</v>
      </c>
      <c r="X2224" s="12">
        <v>128</v>
      </c>
      <c r="Y2224" s="12">
        <v>0.13600000000000001</v>
      </c>
      <c r="Z2224" s="12">
        <v>0.26100000000000001</v>
      </c>
      <c r="AA2224" s="17" cm="1">
        <f t="array" ref="AA2224:AB2224">VLOOKUP(Merged_Sheet!A2224,Merged_Sheet!A2224:F4914,{5,6},0)</f>
        <v>10560000000</v>
      </c>
      <c r="AB2224" s="17">
        <v>10560000000</v>
      </c>
      <c r="AC2224" s="16">
        <f t="shared" si="205"/>
        <v>100478.6054787482</v>
      </c>
      <c r="AD2224" s="12">
        <f t="shared" si="206"/>
        <v>100478.6054787482</v>
      </c>
      <c r="AE2224" s="12">
        <f t="shared" si="207"/>
        <v>100478.6054787482</v>
      </c>
      <c r="AF2224" s="12">
        <f t="shared" si="208"/>
        <v>100478.6054787482</v>
      </c>
      <c r="AG2224" s="12">
        <f t="shared" si="209"/>
        <v>0.77700000000000002</v>
      </c>
    </row>
    <row r="2225" spans="1:33" ht="14.5" x14ac:dyDescent="0.35">
      <c r="A2225" s="12" t="str">
        <f t="shared" si="204"/>
        <v>Spain-Europe-2000</v>
      </c>
      <c r="B2225" s="13" t="s">
        <v>62</v>
      </c>
      <c r="C2225" s="14" t="s">
        <v>236</v>
      </c>
      <c r="D2225" s="15">
        <v>2000</v>
      </c>
      <c r="E2225" s="16" cm="1">
        <f t="array" ref="E2225:I2225">VLOOKUP(Merged_Sheet!A2225,GDP!A2225:I4915,{5,6,7,8,9},0)</f>
        <v>580000000000</v>
      </c>
      <c r="F2225" s="16">
        <v>580000000000</v>
      </c>
      <c r="G2225" s="12">
        <v>7.1999999999999995E-2</v>
      </c>
      <c r="H2225" s="12">
        <v>1045</v>
      </c>
      <c r="I2225" s="12">
        <v>5.1999999999999998E-2</v>
      </c>
      <c r="J2225" s="12" cm="1">
        <f t="array" ref="J2225:R2225">VLOOKUP(Merged_Sheet!A2225,'HUMAN RESOURCES'!A2225:M4915,{5,6,7,8,9,10,11,12,13},0)</f>
        <v>2.8000000000000001E-2</v>
      </c>
      <c r="K2225" s="12">
        <v>1.7000000000000001E-2</v>
      </c>
      <c r="L2225" s="12">
        <v>72</v>
      </c>
      <c r="M2225" s="12">
        <v>68</v>
      </c>
      <c r="N2225" s="12">
        <v>0.39100000000000001</v>
      </c>
      <c r="O2225" s="12">
        <v>0.57299999999999995</v>
      </c>
      <c r="P2225" s="12">
        <v>3.5999999999999997E-2</v>
      </c>
      <c r="Q2225" s="12">
        <v>220001</v>
      </c>
      <c r="R2225" s="12">
        <v>0.23699999999999999</v>
      </c>
      <c r="S2225" s="17" cm="1">
        <f t="array" ref="S2225:T2225">VLOOKUP(Merged_Sheet!A2225,Merged_Sheet!A2225:F4915,{5,6},0)</f>
        <v>580000000000</v>
      </c>
      <c r="T2225" s="17">
        <v>580000000000</v>
      </c>
      <c r="U2225" s="12" cm="1">
        <f t="array" ref="U2225:Z2225">VLOOKUP(Merged_Sheet!A2225,BUSINESS!A2225:J4915,{5,6,7,8,9,10},0)</f>
        <v>8.4000000000000005E-2</v>
      </c>
      <c r="V2225" s="12">
        <v>47</v>
      </c>
      <c r="W2225" s="12">
        <v>0</v>
      </c>
      <c r="X2225" s="12">
        <v>120</v>
      </c>
      <c r="Y2225" s="12">
        <v>6.8000000000000005E-2</v>
      </c>
      <c r="Z2225" s="12">
        <v>0.11799999999999999</v>
      </c>
      <c r="AA2225" s="17" cm="1">
        <f t="array" ref="AA2225:AB2225">VLOOKUP(Merged_Sheet!A2225,Merged_Sheet!A2225:F4915,{5,6},0)</f>
        <v>580000000000</v>
      </c>
      <c r="AB2225" s="17">
        <v>580000000000</v>
      </c>
      <c r="AC2225" s="16">
        <f t="shared" si="205"/>
        <v>2636351.6529470319</v>
      </c>
      <c r="AD2225" s="12">
        <f t="shared" si="206"/>
        <v>2636351.6529470319</v>
      </c>
      <c r="AE2225" s="12">
        <f t="shared" si="207"/>
        <v>2636351.6529470319</v>
      </c>
      <c r="AF2225" s="12">
        <f t="shared" si="208"/>
        <v>2636351.6529470319</v>
      </c>
      <c r="AG2225" s="12">
        <f t="shared" si="209"/>
        <v>0.76300000000000001</v>
      </c>
    </row>
    <row r="2226" spans="1:33" ht="14.5" x14ac:dyDescent="0.35">
      <c r="A2226" s="12" t="str">
        <f t="shared" si="204"/>
        <v>Spain-Europe-2001</v>
      </c>
      <c r="B2226" s="13" t="s">
        <v>62</v>
      </c>
      <c r="C2226" s="14" t="s">
        <v>236</v>
      </c>
      <c r="D2226" s="15">
        <v>2001</v>
      </c>
      <c r="E2226" s="16" cm="1">
        <f t="array" ref="E2226:I2226">VLOOKUP(Merged_Sheet!A2226,GDP!A2226:I4916,{5,6,7,8,9},0)</f>
        <v>609000000000</v>
      </c>
      <c r="F2226" s="16">
        <v>609000000000</v>
      </c>
      <c r="G2226" s="12">
        <v>7.1999999999999995E-2</v>
      </c>
      <c r="H2226" s="12">
        <v>1089</v>
      </c>
      <c r="I2226" s="12">
        <v>5.1999999999999998E-2</v>
      </c>
      <c r="J2226" s="12" cm="1">
        <f t="array" ref="J2226:R2226">VLOOKUP(Merged_Sheet!A2226,'HUMAN RESOURCES'!A2226:M4916,{5,6,7,8,9,10,11,12,13},0)</f>
        <v>2.8000000000000001E-2</v>
      </c>
      <c r="K2226" s="12">
        <v>1.2999999999999999E-2</v>
      </c>
      <c r="L2226" s="12">
        <v>75</v>
      </c>
      <c r="M2226" s="12">
        <v>69</v>
      </c>
      <c r="N2226" s="12">
        <v>0.379</v>
      </c>
      <c r="O2226" s="12">
        <v>0.56100000000000005</v>
      </c>
      <c r="P2226" s="12">
        <v>0.06</v>
      </c>
      <c r="Q2226" s="12">
        <v>102289</v>
      </c>
      <c r="R2226" s="12">
        <v>0.23200000000000001</v>
      </c>
      <c r="S2226" s="17" cm="1">
        <f t="array" ref="S2226:T2226">VLOOKUP(Merged_Sheet!A2226,Merged_Sheet!A2226:F4916,{5,6},0)</f>
        <v>609000000000</v>
      </c>
      <c r="T2226" s="17">
        <v>609000000000</v>
      </c>
      <c r="U2226" s="12" cm="1">
        <f t="array" ref="U2226:Z2226">VLOOKUP(Merged_Sheet!A2226,BUSINESS!A2226:J4916,{5,6,7,8,9,10},0)</f>
        <v>0.27500000000000002</v>
      </c>
      <c r="V2226" s="12">
        <v>32</v>
      </c>
      <c r="W2226" s="12">
        <v>0</v>
      </c>
      <c r="X2226" s="12">
        <v>164</v>
      </c>
      <c r="Y2226" s="12">
        <v>7.1999999999999995E-2</v>
      </c>
      <c r="Z2226" s="12">
        <v>0.45500000000000002</v>
      </c>
      <c r="AA2226" s="17" cm="1">
        <f t="array" ref="AA2226:AB2226">VLOOKUP(Merged_Sheet!A2226,Merged_Sheet!A2226:F4916,{5,6},0)</f>
        <v>609000000000</v>
      </c>
      <c r="AB2226" s="17">
        <v>609000000000</v>
      </c>
      <c r="AC2226" s="16">
        <f t="shared" si="205"/>
        <v>5953719.3637634544</v>
      </c>
      <c r="AD2226" s="12">
        <f t="shared" si="206"/>
        <v>5953719.3637634544</v>
      </c>
      <c r="AE2226" s="12">
        <f t="shared" si="207"/>
        <v>5953719.3637634544</v>
      </c>
      <c r="AF2226" s="12">
        <f t="shared" si="208"/>
        <v>5953719.3637634544</v>
      </c>
      <c r="AG2226" s="12">
        <f t="shared" si="209"/>
        <v>0.76800000000000002</v>
      </c>
    </row>
    <row r="2227" spans="1:33" ht="14.5" x14ac:dyDescent="0.35">
      <c r="A2227" s="12" t="str">
        <f t="shared" si="204"/>
        <v>Spain-Europe-2002</v>
      </c>
      <c r="B2227" s="13" t="s">
        <v>62</v>
      </c>
      <c r="C2227" s="14" t="s">
        <v>236</v>
      </c>
      <c r="D2227" s="15">
        <v>2002</v>
      </c>
      <c r="E2227" s="16" cm="1">
        <f t="array" ref="E2227:I2227">VLOOKUP(Merged_Sheet!A2227,GDP!A2227:I4917,{5,6,7,8,9},0)</f>
        <v>686000000000</v>
      </c>
      <c r="F2227" s="16">
        <v>686000000000</v>
      </c>
      <c r="G2227" s="12">
        <v>7.2999999999999995E-2</v>
      </c>
      <c r="H2227" s="12">
        <v>1215</v>
      </c>
      <c r="I2227" s="12">
        <v>4.2999999999999997E-2</v>
      </c>
      <c r="J2227" s="12" cm="1">
        <f t="array" ref="J2227:R2227">VLOOKUP(Merged_Sheet!A2227,'HUMAN RESOURCES'!A2227:M4917,{5,6,7,8,9,10,11,12,13},0)</f>
        <v>2.9000000000000001E-2</v>
      </c>
      <c r="K2227" s="12">
        <v>1.6E-2</v>
      </c>
      <c r="L2227" s="12">
        <v>75</v>
      </c>
      <c r="M2227" s="12">
        <v>68</v>
      </c>
      <c r="N2227" s="12">
        <v>0.39</v>
      </c>
      <c r="O2227" s="12">
        <v>0.56000000000000005</v>
      </c>
      <c r="P2227" s="12">
        <v>4.9000000000000002E-2</v>
      </c>
      <c r="Q2227" s="12">
        <v>182240</v>
      </c>
      <c r="R2227" s="12">
        <v>0.20799999999999999</v>
      </c>
      <c r="S2227" s="17" cm="1">
        <f t="array" ref="S2227:T2227">VLOOKUP(Merged_Sheet!A2227,Merged_Sheet!A2227:F4917,{5,6},0)</f>
        <v>686000000000</v>
      </c>
      <c r="T2227" s="17">
        <v>686000000000</v>
      </c>
      <c r="U2227" s="12" cm="1">
        <f t="array" ref="U2227:Z2227">VLOOKUP(Merged_Sheet!A2227,BUSINESS!A2227:J4917,{5,6,7,8,9,10},0)</f>
        <v>0.19800000000000001</v>
      </c>
      <c r="V2227" s="12">
        <v>35</v>
      </c>
      <c r="W2227" s="12">
        <v>0</v>
      </c>
      <c r="X2227" s="12">
        <v>224</v>
      </c>
      <c r="Y2227" s="12">
        <v>4.7E-2</v>
      </c>
      <c r="Z2227" s="12">
        <v>0.47199999999999998</v>
      </c>
      <c r="AA2227" s="17" cm="1">
        <f t="array" ref="AA2227:AB2227">VLOOKUP(Merged_Sheet!A2227,Merged_Sheet!A2227:F4917,{5,6},0)</f>
        <v>686000000000</v>
      </c>
      <c r="AB2227" s="17">
        <v>686000000000</v>
      </c>
      <c r="AC2227" s="16">
        <f t="shared" si="205"/>
        <v>3764266.900790167</v>
      </c>
      <c r="AD2227" s="12">
        <f t="shared" si="206"/>
        <v>3764266.900790167</v>
      </c>
      <c r="AE2227" s="12">
        <f t="shared" si="207"/>
        <v>3764266.900790167</v>
      </c>
      <c r="AF2227" s="12">
        <f t="shared" si="208"/>
        <v>3764266.900790167</v>
      </c>
      <c r="AG2227" s="12">
        <f t="shared" si="209"/>
        <v>0.79200000000000004</v>
      </c>
    </row>
    <row r="2228" spans="1:33" ht="14.5" x14ac:dyDescent="0.35">
      <c r="A2228" s="12" t="str">
        <f t="shared" si="204"/>
        <v>Spain-Europe-2003</v>
      </c>
      <c r="B2228" s="13" t="s">
        <v>62</v>
      </c>
      <c r="C2228" s="14" t="s">
        <v>236</v>
      </c>
      <c r="D2228" s="15">
        <v>2003</v>
      </c>
      <c r="E2228" s="16" cm="1">
        <f t="array" ref="E2228:I2228">VLOOKUP(Merged_Sheet!A2228,GDP!A2228:I4918,{5,6,7,8,9},0)</f>
        <v>884000000000</v>
      </c>
      <c r="F2228" s="16">
        <v>884000000000</v>
      </c>
      <c r="G2228" s="12">
        <v>8.2000000000000003E-2</v>
      </c>
      <c r="H2228" s="12">
        <v>1730</v>
      </c>
      <c r="I2228" s="12">
        <v>0</v>
      </c>
      <c r="J2228" s="12" cm="1">
        <f t="array" ref="J2228:R2228">VLOOKUP(Merged_Sheet!A2228,'HUMAN RESOURCES'!A2228:M4918,{5,6,7,8,9,10,11,12,13},0)</f>
        <v>3.2000000000000001E-2</v>
      </c>
      <c r="K2228" s="12">
        <v>5.3999999999999999E-2</v>
      </c>
      <c r="L2228" s="12">
        <v>63</v>
      </c>
      <c r="M2228" s="12">
        <v>59</v>
      </c>
      <c r="N2228" s="12">
        <v>0.39700000000000002</v>
      </c>
      <c r="O2228" s="12">
        <v>0.57599999999999996</v>
      </c>
      <c r="P2228" s="12">
        <v>2.7E-2</v>
      </c>
      <c r="Q2228" s="12">
        <v>6397623</v>
      </c>
      <c r="R2228" s="12">
        <v>0.13100000000000001</v>
      </c>
      <c r="S2228" s="17" cm="1">
        <f t="array" ref="S2228:T2228">VLOOKUP(Merged_Sheet!A2228,Merged_Sheet!A2228:F4918,{5,6},0)</f>
        <v>884000000000</v>
      </c>
      <c r="T2228" s="17">
        <v>884000000000</v>
      </c>
      <c r="U2228" s="12" cm="1">
        <f t="array" ref="U2228:Z2228">VLOOKUP(Merged_Sheet!A2228,BUSINESS!A2228:J4918,{5,6,7,8,9,10},0)</f>
        <v>0.41499999999999998</v>
      </c>
      <c r="V2228" s="12">
        <v>51</v>
      </c>
      <c r="W2228" s="12">
        <v>0</v>
      </c>
      <c r="X2228" s="12">
        <v>207</v>
      </c>
      <c r="Y2228" s="12">
        <v>1.7999999999999999E-2</v>
      </c>
      <c r="Z2228" s="12">
        <v>4.7E-2</v>
      </c>
      <c r="AA2228" s="17" cm="1">
        <f t="array" ref="AA2228:AB2228">VLOOKUP(Merged_Sheet!A2228,Merged_Sheet!A2228:F4918,{5,6},0)</f>
        <v>884000000000</v>
      </c>
      <c r="AB2228" s="17">
        <v>884000000000</v>
      </c>
      <c r="AC2228" s="16">
        <f t="shared" si="205"/>
        <v>138176.31954868237</v>
      </c>
      <c r="AD2228" s="12">
        <f t="shared" si="206"/>
        <v>138176.31954868237</v>
      </c>
      <c r="AE2228" s="12">
        <f t="shared" si="207"/>
        <v>138176.31954868237</v>
      </c>
      <c r="AF2228" s="12">
        <f t="shared" si="208"/>
        <v>138176.31954868237</v>
      </c>
      <c r="AG2228" s="12">
        <f t="shared" si="209"/>
        <v>0.86899999999999999</v>
      </c>
    </row>
    <row r="2229" spans="1:33" ht="14.5" x14ac:dyDescent="0.35">
      <c r="A2229" s="12" t="str">
        <f t="shared" si="204"/>
        <v>Spain-Europe-2004</v>
      </c>
      <c r="B2229" s="13" t="s">
        <v>62</v>
      </c>
      <c r="C2229" s="14" t="s">
        <v>236</v>
      </c>
      <c r="D2229" s="15">
        <v>2004</v>
      </c>
      <c r="E2229" s="16" cm="1">
        <f t="array" ref="E2229:I2229">VLOOKUP(Merged_Sheet!A2229,GDP!A2229:I4919,{5,6,7,8,9},0)</f>
        <v>1040000000000</v>
      </c>
      <c r="F2229" s="16">
        <v>1040000000000</v>
      </c>
      <c r="G2229" s="12">
        <v>8.2000000000000003E-2</v>
      </c>
      <c r="H2229" s="12">
        <v>2028</v>
      </c>
      <c r="I2229" s="12">
        <v>0</v>
      </c>
      <c r="J2229" s="12" cm="1">
        <f t="array" ref="J2229:R2229">VLOOKUP(Merged_Sheet!A2229,'HUMAN RESOURCES'!A2229:M4919,{5,6,7,8,9,10,11,12,13},0)</f>
        <v>3.4000000000000002E-2</v>
      </c>
      <c r="K2229" s="12">
        <v>2.9000000000000001E-2</v>
      </c>
      <c r="L2229" s="12">
        <v>68</v>
      </c>
      <c r="M2229" s="12">
        <v>65</v>
      </c>
      <c r="N2229" s="12">
        <v>0.41099999999999998</v>
      </c>
      <c r="O2229" s="12">
        <v>0.55800000000000005</v>
      </c>
      <c r="P2229" s="12">
        <v>3.1E-2</v>
      </c>
      <c r="Q2229" s="12">
        <v>492148</v>
      </c>
      <c r="R2229" s="12">
        <v>0.187</v>
      </c>
      <c r="S2229" s="17" cm="1">
        <f t="array" ref="S2229:T2229">VLOOKUP(Merged_Sheet!A2229,Merged_Sheet!A2229:F4919,{5,6},0)</f>
        <v>1040000000000</v>
      </c>
      <c r="T2229" s="17">
        <v>1040000000000</v>
      </c>
      <c r="U2229" s="12" cm="1">
        <f t="array" ref="U2229:Z2229">VLOOKUP(Merged_Sheet!A2229,BUSINESS!A2229:J4919,{5,6,7,8,9,10},0)</f>
        <v>0.26100000000000001</v>
      </c>
      <c r="V2229" s="12">
        <v>56</v>
      </c>
      <c r="W2229" s="12">
        <v>0</v>
      </c>
      <c r="X2229" s="12">
        <v>80</v>
      </c>
      <c r="Y2229" s="12">
        <v>0.02</v>
      </c>
      <c r="Z2229" s="12">
        <v>2.1999999999999999E-2</v>
      </c>
      <c r="AA2229" s="17" cm="1">
        <f t="array" ref="AA2229:AB2229">VLOOKUP(Merged_Sheet!A2229,Merged_Sheet!A2229:F4919,{5,6},0)</f>
        <v>1040000000000</v>
      </c>
      <c r="AB2229" s="17">
        <v>1040000000000</v>
      </c>
      <c r="AC2229" s="16">
        <f t="shared" si="205"/>
        <v>2113185.4645350585</v>
      </c>
      <c r="AD2229" s="12">
        <f t="shared" si="206"/>
        <v>2113185.4645350585</v>
      </c>
      <c r="AE2229" s="12">
        <f t="shared" si="207"/>
        <v>2113185.4645350585</v>
      </c>
      <c r="AF2229" s="12">
        <f t="shared" si="208"/>
        <v>2113185.4645350585</v>
      </c>
      <c r="AG2229" s="12">
        <f t="shared" si="209"/>
        <v>0.81299999999999994</v>
      </c>
    </row>
    <row r="2230" spans="1:33" ht="14.5" x14ac:dyDescent="0.35">
      <c r="A2230" s="12" t="str">
        <f t="shared" si="204"/>
        <v>Spain-Europe-2005</v>
      </c>
      <c r="B2230" s="13" t="s">
        <v>62</v>
      </c>
      <c r="C2230" s="14" t="s">
        <v>236</v>
      </c>
      <c r="D2230" s="15">
        <v>2005</v>
      </c>
      <c r="E2230" s="16" cm="1">
        <f t="array" ref="E2230:I2230">VLOOKUP(Merged_Sheet!A2230,GDP!A2230:I4920,{5,6,7,8,9},0)</f>
        <v>1130000000000</v>
      </c>
      <c r="F2230" s="16">
        <v>1130000000000</v>
      </c>
      <c r="G2230" s="12">
        <v>8.3000000000000004E-2</v>
      </c>
      <c r="H2230" s="12">
        <v>2178</v>
      </c>
      <c r="I2230" s="12">
        <v>0</v>
      </c>
      <c r="J2230" s="12" cm="1">
        <f t="array" ref="J2230:R2230">VLOOKUP(Merged_Sheet!A2230,'HUMAN RESOURCES'!A2230:M4920,{5,6,7,8,9,10,11,12,13},0)</f>
        <v>3.5000000000000003E-2</v>
      </c>
      <c r="K2230" s="12">
        <v>3.2000000000000001E-2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52150</v>
      </c>
      <c r="R2230" s="12">
        <v>0.70499999999999996</v>
      </c>
      <c r="S2230" s="17" cm="1">
        <f t="array" ref="S2230:T2230">VLOOKUP(Merged_Sheet!A2230,Merged_Sheet!A2230:F4920,{5,6},0)</f>
        <v>1130000000000</v>
      </c>
      <c r="T2230" s="17">
        <v>1130000000000</v>
      </c>
      <c r="U2230" s="12" cm="1">
        <f t="array" ref="U2230:Z2230">VLOOKUP(Merged_Sheet!A2230,BUSINESS!A2230:J4920,{5,6,7,8,9,10},0)</f>
        <v>0.64800000000000002</v>
      </c>
      <c r="V2230" s="12">
        <v>17</v>
      </c>
      <c r="W2230" s="12">
        <v>0</v>
      </c>
      <c r="X2230" s="12">
        <v>128</v>
      </c>
      <c r="Y2230" s="12">
        <v>0.04</v>
      </c>
      <c r="Z2230" s="12">
        <v>0</v>
      </c>
      <c r="AA2230" s="17" cm="1">
        <f t="array" ref="AA2230:AB2230">VLOOKUP(Merged_Sheet!A2230,Merged_Sheet!A2230:F4920,{5,6},0)</f>
        <v>1130000000000</v>
      </c>
      <c r="AB2230" s="17">
        <v>1130000000000</v>
      </c>
      <c r="AC2230" s="16">
        <f t="shared" si="205"/>
        <v>21668264.621284757</v>
      </c>
      <c r="AD2230" s="12">
        <f t="shared" si="206"/>
        <v>21668264.621284757</v>
      </c>
      <c r="AE2230" s="12">
        <f t="shared" si="207"/>
        <v>21668264.621284757</v>
      </c>
      <c r="AF2230" s="12">
        <f t="shared" si="208"/>
        <v>21668264.621284757</v>
      </c>
      <c r="AG2230" s="12">
        <f t="shared" si="209"/>
        <v>0.29500000000000004</v>
      </c>
    </row>
    <row r="2231" spans="1:33" ht="14.5" x14ac:dyDescent="0.35">
      <c r="A2231" s="12" t="str">
        <f t="shared" si="204"/>
        <v>Spain-Europe-2006</v>
      </c>
      <c r="B2231" s="13" t="s">
        <v>62</v>
      </c>
      <c r="C2231" s="14" t="s">
        <v>236</v>
      </c>
      <c r="D2231" s="15">
        <v>2006</v>
      </c>
      <c r="E2231" s="16" cm="1">
        <f t="array" ref="E2231:I2231">VLOOKUP(Merged_Sheet!A2231,GDP!A2231:I4921,{5,6,7,8,9},0)</f>
        <v>1240000000000</v>
      </c>
      <c r="F2231" s="16">
        <v>1240000000000</v>
      </c>
      <c r="G2231" s="12">
        <v>8.4000000000000005E-2</v>
      </c>
      <c r="H2231" s="12">
        <v>2371</v>
      </c>
      <c r="I2231" s="12">
        <v>0</v>
      </c>
      <c r="J2231" s="12" cm="1">
        <f t="array" ref="J2231:R2231">VLOOKUP(Merged_Sheet!A2231,'HUMAN RESOURCES'!A2231:M4921,{5,6,7,8,9,10,11,12,13},0)</f>
        <v>0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57053</v>
      </c>
      <c r="R2231" s="12">
        <v>0.878</v>
      </c>
      <c r="S2231" s="17" cm="1">
        <f t="array" ref="S2231:T2231">VLOOKUP(Merged_Sheet!A2231,Merged_Sheet!A2231:F4921,{5,6},0)</f>
        <v>1240000000000</v>
      </c>
      <c r="T2231" s="17">
        <v>1240000000000</v>
      </c>
      <c r="U2231" s="12" cm="1">
        <f t="array" ref="U2231:Z2231">VLOOKUP(Merged_Sheet!A2231,BUSINESS!A2231:J4921,{5,6,7,8,9,10},0)</f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7" cm="1">
        <f t="array" ref="AA2231:AB2231">VLOOKUP(Merged_Sheet!A2231,Merged_Sheet!A2231:F4921,{5,6},0)</f>
        <v>1240000000000</v>
      </c>
      <c r="AB2231" s="17">
        <v>1240000000000</v>
      </c>
      <c r="AC2231" s="16">
        <f t="shared" si="205"/>
        <v>21734176.993322</v>
      </c>
      <c r="AD2231" s="12">
        <f t="shared" si="206"/>
        <v>21734176.993322</v>
      </c>
      <c r="AE2231" s="12">
        <f t="shared" si="207"/>
        <v>21734176.993322</v>
      </c>
      <c r="AF2231" s="12">
        <f t="shared" si="208"/>
        <v>21734176.993322</v>
      </c>
      <c r="AG2231" s="12">
        <f t="shared" si="209"/>
        <v>0.122</v>
      </c>
    </row>
    <row r="2232" spans="1:33" ht="14.5" x14ac:dyDescent="0.35">
      <c r="A2232" s="12" t="str">
        <f t="shared" si="204"/>
        <v>Spain-Europe-2007</v>
      </c>
      <c r="B2232" s="13" t="s">
        <v>62</v>
      </c>
      <c r="C2232" s="14" t="s">
        <v>236</v>
      </c>
      <c r="D2232" s="15">
        <v>2007</v>
      </c>
      <c r="E2232" s="16" cm="1">
        <f t="array" ref="E2232:I2232">VLOOKUP(Merged_Sheet!A2232,GDP!A2232:I4922,{5,6,7,8,9},0)</f>
        <v>1440000000000</v>
      </c>
      <c r="F2232" s="16">
        <v>1440000000000</v>
      </c>
      <c r="G2232" s="12">
        <v>8.5000000000000006E-2</v>
      </c>
      <c r="H2232" s="12">
        <v>2752</v>
      </c>
      <c r="I2232" s="12">
        <v>0</v>
      </c>
      <c r="J2232" s="12" cm="1">
        <f t="array" ref="J2232:R2232">VLOOKUP(Merged_Sheet!A2232,'HUMAN RESOURCES'!A2232:M4922,{5,6,7,8,9,10,11,12,13},0)</f>
        <v>0</v>
      </c>
      <c r="K2232" s="12">
        <v>3.2000000000000001E-2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52245</v>
      </c>
      <c r="R2232" s="12">
        <v>0.70799999999999996</v>
      </c>
      <c r="S2232" s="17" cm="1">
        <f t="array" ref="S2232:T2232">VLOOKUP(Merged_Sheet!A2232,Merged_Sheet!A2232:F4922,{5,6},0)</f>
        <v>1440000000000</v>
      </c>
      <c r="T2232" s="17">
        <v>1440000000000</v>
      </c>
      <c r="U2232" s="12" cm="1">
        <f t="array" ref="U2232:Z2232">VLOOKUP(Merged_Sheet!A2232,BUSINESS!A2232:J4922,{5,6,7,8,9,10},0)</f>
        <v>0.64800000000000002</v>
      </c>
      <c r="V2232" s="12">
        <v>17</v>
      </c>
      <c r="W2232" s="12">
        <v>0</v>
      </c>
      <c r="X2232" s="12">
        <v>128</v>
      </c>
      <c r="Y2232" s="12">
        <v>4.5999999999999999E-2</v>
      </c>
      <c r="Z2232" s="12">
        <v>0</v>
      </c>
      <c r="AA2232" s="17" cm="1">
        <f t="array" ref="AA2232:AB2232">VLOOKUP(Merged_Sheet!A2232,Merged_Sheet!A2232:F4922,{5,6},0)</f>
        <v>1440000000000</v>
      </c>
      <c r="AB2232" s="17">
        <v>1440000000000</v>
      </c>
      <c r="AC2232" s="16">
        <f t="shared" si="205"/>
        <v>27562446.16709733</v>
      </c>
      <c r="AD2232" s="12">
        <f t="shared" si="206"/>
        <v>27562446.16709733</v>
      </c>
      <c r="AE2232" s="12">
        <f t="shared" si="207"/>
        <v>27562446.16709733</v>
      </c>
      <c r="AF2232" s="12">
        <f t="shared" si="208"/>
        <v>27562446.16709733</v>
      </c>
      <c r="AG2232" s="12">
        <f t="shared" si="209"/>
        <v>0.29200000000000004</v>
      </c>
    </row>
    <row r="2233" spans="1:33" ht="14.5" x14ac:dyDescent="0.35">
      <c r="A2233" s="12" t="str">
        <f t="shared" si="204"/>
        <v>Spain-Europe-2008</v>
      </c>
      <c r="B2233" s="13" t="s">
        <v>62</v>
      </c>
      <c r="C2233" s="14" t="s">
        <v>236</v>
      </c>
      <c r="D2233" s="15">
        <v>2008</v>
      </c>
      <c r="E2233" s="16" cm="1">
        <f t="array" ref="E2233:I2233">VLOOKUP(Merged_Sheet!A2233,GDP!A2233:I4923,{5,6,7,8,9},0)</f>
        <v>1590000000000</v>
      </c>
      <c r="F2233" s="16">
        <v>1590000000000</v>
      </c>
      <c r="G2233" s="12">
        <v>8.8999999999999996E-2</v>
      </c>
      <c r="H2233" s="12">
        <v>3146</v>
      </c>
      <c r="I2233" s="12">
        <v>0</v>
      </c>
      <c r="J2233" s="12" cm="1">
        <f t="array" ref="J2233:R2233">VLOOKUP(Merged_Sheet!A2233,'HUMAN RESOURCES'!A2233:M4923,{5,6,7,8,9,10,11,12,13},0)</f>
        <v>1.4E-2</v>
      </c>
      <c r="K2233" s="12">
        <v>4.0000000000000001E-3</v>
      </c>
      <c r="L2233" s="12">
        <v>84</v>
      </c>
      <c r="M2233" s="12">
        <v>79</v>
      </c>
      <c r="N2233" s="12">
        <v>0.192</v>
      </c>
      <c r="O2233" s="12">
        <v>0.67700000000000005</v>
      </c>
      <c r="P2233" s="12">
        <v>0.13200000000000001</v>
      </c>
      <c r="Q2233" s="12">
        <v>21249200</v>
      </c>
      <c r="R2233" s="12">
        <v>0.88400000000000001</v>
      </c>
      <c r="S2233" s="17" cm="1">
        <f t="array" ref="S2233:T2233">VLOOKUP(Merged_Sheet!A2233,Merged_Sheet!A2233:F4923,{5,6},0)</f>
        <v>1590000000000</v>
      </c>
      <c r="T2233" s="17">
        <v>1590000000000</v>
      </c>
      <c r="U2233" s="12" cm="1">
        <f t="array" ref="U2233:Z2233">VLOOKUP(Merged_Sheet!A2233,BUSINESS!A2233:J4923,{5,6,7,8,9,10},0)</f>
        <v>0.499</v>
      </c>
      <c r="V2233" s="12">
        <v>3</v>
      </c>
      <c r="W2233" s="12">
        <v>0</v>
      </c>
      <c r="X2233" s="12">
        <v>107</v>
      </c>
      <c r="Y2233" s="12">
        <v>0.71699999999999997</v>
      </c>
      <c r="Z2233" s="12">
        <v>1.022</v>
      </c>
      <c r="AA2233" s="17" cm="1">
        <f t="array" ref="AA2233:AB2233">VLOOKUP(Merged_Sheet!A2233,Merged_Sheet!A2233:F4923,{5,6},0)</f>
        <v>1590000000000</v>
      </c>
      <c r="AB2233" s="17">
        <v>1590000000000</v>
      </c>
      <c r="AC2233" s="16">
        <f t="shared" si="205"/>
        <v>74826.346403629315</v>
      </c>
      <c r="AD2233" s="12">
        <f t="shared" si="206"/>
        <v>74826.346403629315</v>
      </c>
      <c r="AE2233" s="12">
        <f t="shared" si="207"/>
        <v>74826.346403629315</v>
      </c>
      <c r="AF2233" s="12">
        <f t="shared" si="208"/>
        <v>74826.346403629315</v>
      </c>
      <c r="AG2233" s="12">
        <f t="shared" si="209"/>
        <v>0.11599999999999999</v>
      </c>
    </row>
    <row r="2234" spans="1:33" ht="14.5" x14ac:dyDescent="0.35">
      <c r="A2234" s="12" t="str">
        <f t="shared" si="204"/>
        <v>Spain-Europe-2009</v>
      </c>
      <c r="B2234" s="13" t="s">
        <v>62</v>
      </c>
      <c r="C2234" s="14" t="s">
        <v>236</v>
      </c>
      <c r="D2234" s="15">
        <v>2009</v>
      </c>
      <c r="E2234" s="16" cm="1">
        <f t="array" ref="E2234:I2234">VLOOKUP(Merged_Sheet!A2234,GDP!A2234:I4924,{5,6,7,8,9},0)</f>
        <v>1450000000000</v>
      </c>
      <c r="F2234" s="16">
        <v>1450000000000</v>
      </c>
      <c r="G2234" s="12">
        <v>9.6000000000000002E-2</v>
      </c>
      <c r="H2234" s="12">
        <v>3058</v>
      </c>
      <c r="I2234" s="12">
        <v>0</v>
      </c>
      <c r="J2234" s="12" cm="1">
        <f t="array" ref="J2234:R2234">VLOOKUP(Merged_Sheet!A2234,'HUMAN RESOURCES'!A2234:M4924,{5,6,7,8,9,10,11,12,13},0)</f>
        <v>1.4999999999999999E-2</v>
      </c>
      <c r="K2234" s="12">
        <v>5.0000000000000001E-3</v>
      </c>
      <c r="L2234" s="12">
        <v>82</v>
      </c>
      <c r="M2234" s="12">
        <v>78</v>
      </c>
      <c r="N2234" s="12">
        <v>0.20799999999999999</v>
      </c>
      <c r="O2234" s="12">
        <v>0.66600000000000004</v>
      </c>
      <c r="P2234" s="12">
        <v>0.125</v>
      </c>
      <c r="Q2234" s="12">
        <v>4268900</v>
      </c>
      <c r="R2234" s="12">
        <v>0.86099999999999999</v>
      </c>
      <c r="S2234" s="17" cm="1">
        <f t="array" ref="S2234:T2234">VLOOKUP(Merged_Sheet!A2234,Merged_Sheet!A2234:F4924,{5,6},0)</f>
        <v>1450000000000</v>
      </c>
      <c r="T2234" s="17">
        <v>1450000000000</v>
      </c>
      <c r="U2234" s="12" cm="1">
        <f t="array" ref="U2234:Z2234">VLOOKUP(Merged_Sheet!A2234,BUSINESS!A2234:J4924,{5,6,7,8,9,10},0)</f>
        <v>0.36</v>
      </c>
      <c r="V2234" s="12">
        <v>1</v>
      </c>
      <c r="W2234" s="12">
        <v>0</v>
      </c>
      <c r="X2234" s="12">
        <v>172</v>
      </c>
      <c r="Y2234" s="12">
        <v>0.72</v>
      </c>
      <c r="Z2234" s="12">
        <v>1.08</v>
      </c>
      <c r="AA2234" s="17" cm="1">
        <f t="array" ref="AA2234:AB2234">VLOOKUP(Merged_Sheet!A2234,Merged_Sheet!A2234:F4924,{5,6},0)</f>
        <v>1450000000000</v>
      </c>
      <c r="AB2234" s="17">
        <v>1450000000000</v>
      </c>
      <c r="AC2234" s="16">
        <f t="shared" si="205"/>
        <v>339665.95610110334</v>
      </c>
      <c r="AD2234" s="12">
        <f t="shared" si="206"/>
        <v>339665.95610110334</v>
      </c>
      <c r="AE2234" s="12">
        <f t="shared" si="207"/>
        <v>339665.95610110334</v>
      </c>
      <c r="AF2234" s="12">
        <f t="shared" si="208"/>
        <v>339665.95610110334</v>
      </c>
      <c r="AG2234" s="12">
        <f t="shared" si="209"/>
        <v>0.13900000000000001</v>
      </c>
    </row>
    <row r="2235" spans="1:33" ht="14.5" x14ac:dyDescent="0.35">
      <c r="A2235" s="12" t="str">
        <f t="shared" si="204"/>
        <v>Spain-Europe-2010</v>
      </c>
      <c r="B2235" s="13" t="s">
        <v>62</v>
      </c>
      <c r="C2235" s="14" t="s">
        <v>236</v>
      </c>
      <c r="D2235" s="15">
        <v>2010</v>
      </c>
      <c r="E2235" s="16" cm="1">
        <f t="array" ref="E2235:I2235">VLOOKUP(Merged_Sheet!A2235,GDP!A2235:I4925,{5,6,7,8,9},0)</f>
        <v>1380000000000</v>
      </c>
      <c r="F2235" s="16">
        <v>1380000000000</v>
      </c>
      <c r="G2235" s="12">
        <v>9.6000000000000002E-2</v>
      </c>
      <c r="H2235" s="12">
        <v>2902</v>
      </c>
      <c r="I2235" s="12">
        <v>0</v>
      </c>
      <c r="J2235" s="12" cm="1">
        <f t="array" ref="J2235:R2235">VLOOKUP(Merged_Sheet!A2235,'HUMAN RESOURCES'!A2235:M4925,{5,6,7,8,9,10,11,12,13},0)</f>
        <v>1.6E-2</v>
      </c>
      <c r="K2235" s="12">
        <v>0</v>
      </c>
      <c r="L2235" s="12">
        <v>81</v>
      </c>
      <c r="M2235" s="12">
        <v>72</v>
      </c>
      <c r="N2235" s="12">
        <v>0.248</v>
      </c>
      <c r="O2235" s="12">
        <v>0.66700000000000004</v>
      </c>
      <c r="P2235" s="12">
        <v>8.5999999999999993E-2</v>
      </c>
      <c r="Q2235" s="12">
        <v>243985</v>
      </c>
      <c r="R2235" s="12">
        <v>0.66</v>
      </c>
      <c r="S2235" s="17" cm="1">
        <f t="array" ref="S2235:T2235">VLOOKUP(Merged_Sheet!A2235,Merged_Sheet!A2235:F4925,{5,6},0)</f>
        <v>1380000000000</v>
      </c>
      <c r="T2235" s="17">
        <v>1380000000000</v>
      </c>
      <c r="U2235" s="12" cm="1">
        <f t="array" ref="U2235:Z2235">VLOOKUP(Merged_Sheet!A2235,BUSINESS!A2235:J4925,{5,6,7,8,9,10},0)</f>
        <v>0</v>
      </c>
      <c r="V2235" s="12">
        <v>0</v>
      </c>
      <c r="W2235" s="12">
        <v>0</v>
      </c>
      <c r="X2235" s="12">
        <v>0</v>
      </c>
      <c r="Y2235" s="12">
        <v>0.34499999999999997</v>
      </c>
      <c r="Z2235" s="12">
        <v>0.82099999999999995</v>
      </c>
      <c r="AA2235" s="17" cm="1">
        <f t="array" ref="AA2235:AB2235">VLOOKUP(Merged_Sheet!A2235,Merged_Sheet!A2235:F4925,{5,6},0)</f>
        <v>1380000000000</v>
      </c>
      <c r="AB2235" s="17">
        <v>1380000000000</v>
      </c>
      <c r="AC2235" s="16">
        <f t="shared" si="205"/>
        <v>5656085.415086993</v>
      </c>
      <c r="AD2235" s="12">
        <f t="shared" si="206"/>
        <v>5656085.415086993</v>
      </c>
      <c r="AE2235" s="12">
        <f t="shared" si="207"/>
        <v>5656085.415086993</v>
      </c>
      <c r="AF2235" s="12">
        <f t="shared" si="208"/>
        <v>5656085.415086993</v>
      </c>
      <c r="AG2235" s="12">
        <f t="shared" si="209"/>
        <v>0.33999999999999997</v>
      </c>
    </row>
    <row r="2236" spans="1:33" ht="14.5" x14ac:dyDescent="0.35">
      <c r="A2236" s="12" t="str">
        <f t="shared" si="204"/>
        <v>Spain-Europe-2011</v>
      </c>
      <c r="B2236" s="13" t="s">
        <v>62</v>
      </c>
      <c r="C2236" s="14" t="s">
        <v>236</v>
      </c>
      <c r="D2236" s="15">
        <v>2011</v>
      </c>
      <c r="E2236" s="16" cm="1">
        <f t="array" ref="E2236:I2236">VLOOKUP(Merged_Sheet!A2236,GDP!A2236:I4926,{5,6,7,8,9},0)</f>
        <v>1450000000000</v>
      </c>
      <c r="F2236" s="16">
        <v>1450000000000</v>
      </c>
      <c r="G2236" s="12">
        <v>9.2999999999999999E-2</v>
      </c>
      <c r="H2236" s="12">
        <v>2978</v>
      </c>
      <c r="I2236" s="12">
        <v>0</v>
      </c>
      <c r="J2236" s="12" cm="1">
        <f t="array" ref="J2236:R2236">VLOOKUP(Merged_Sheet!A2236,'HUMAN RESOURCES'!A2236:M4926,{5,6,7,8,9,10,11,12,13},0)</f>
        <v>1.7000000000000001E-2</v>
      </c>
      <c r="K2236" s="12">
        <v>0</v>
      </c>
      <c r="L2236" s="12">
        <v>78</v>
      </c>
      <c r="M2236" s="12">
        <v>73</v>
      </c>
      <c r="N2236" s="12">
        <v>0.251</v>
      </c>
      <c r="O2236" s="12">
        <v>0.68799999999999994</v>
      </c>
      <c r="P2236" s="12">
        <v>6.0999999999999999E-2</v>
      </c>
      <c r="Q2236" s="12">
        <v>262877</v>
      </c>
      <c r="R2236" s="12">
        <v>0.56699999999999995</v>
      </c>
      <c r="S2236" s="17" cm="1">
        <f t="array" ref="S2236:T2236">VLOOKUP(Merged_Sheet!A2236,Merged_Sheet!A2236:F4926,{5,6},0)</f>
        <v>1450000000000</v>
      </c>
      <c r="T2236" s="17">
        <v>1450000000000</v>
      </c>
      <c r="U2236" s="12" cm="1">
        <f t="array" ref="U2236:Z2236">VLOOKUP(Merged_Sheet!A2236,BUSINESS!A2236:J4926,{5,6,7,8,9,10},0)</f>
        <v>0</v>
      </c>
      <c r="V2236" s="12">
        <v>0</v>
      </c>
      <c r="W2236" s="12">
        <v>0</v>
      </c>
      <c r="X2236" s="12">
        <v>0</v>
      </c>
      <c r="Y2236" s="12">
        <v>0.33900000000000002</v>
      </c>
      <c r="Z2236" s="12">
        <v>0.71199999999999997</v>
      </c>
      <c r="AA2236" s="17" cm="1">
        <f t="array" ref="AA2236:AB2236">VLOOKUP(Merged_Sheet!A2236,Merged_Sheet!A2236:F4926,{5,6},0)</f>
        <v>1450000000000</v>
      </c>
      <c r="AB2236" s="17">
        <v>1450000000000</v>
      </c>
      <c r="AC2236" s="16">
        <f t="shared" si="205"/>
        <v>5515887.658486669</v>
      </c>
      <c r="AD2236" s="12">
        <f t="shared" si="206"/>
        <v>5515887.658486669</v>
      </c>
      <c r="AE2236" s="12">
        <f t="shared" si="207"/>
        <v>5515887.658486669</v>
      </c>
      <c r="AF2236" s="12">
        <f t="shared" si="208"/>
        <v>5515887.658486669</v>
      </c>
      <c r="AG2236" s="12">
        <f t="shared" si="209"/>
        <v>0.43300000000000005</v>
      </c>
    </row>
    <row r="2237" spans="1:33" ht="14.5" x14ac:dyDescent="0.35">
      <c r="A2237" s="12" t="str">
        <f t="shared" si="204"/>
        <v>Spain-Europe-2012</v>
      </c>
      <c r="B2237" s="13" t="s">
        <v>62</v>
      </c>
      <c r="C2237" s="14" t="s">
        <v>236</v>
      </c>
      <c r="D2237" s="15">
        <v>2012</v>
      </c>
      <c r="E2237" s="16" cm="1">
        <f t="array" ref="E2237:I2237">VLOOKUP(Merged_Sheet!A2237,GDP!A2237:I4927,{5,6,7,8,9},0)</f>
        <v>1320000000000</v>
      </c>
      <c r="F2237" s="16">
        <v>1320000000000</v>
      </c>
      <c r="G2237" s="12">
        <v>9.6000000000000002E-2</v>
      </c>
      <c r="H2237" s="12">
        <v>2808</v>
      </c>
      <c r="I2237" s="12">
        <v>0</v>
      </c>
      <c r="J2237" s="12" cm="1">
        <f t="array" ref="J2237:R2237">VLOOKUP(Merged_Sheet!A2237,'HUMAN RESOURCES'!A2237:M4927,{5,6,7,8,9,10,11,12,13},0)</f>
        <v>1.7999999999999999E-2</v>
      </c>
      <c r="K2237" s="12">
        <v>0</v>
      </c>
      <c r="L2237" s="12">
        <v>80</v>
      </c>
      <c r="M2237" s="12">
        <v>75</v>
      </c>
      <c r="N2237" s="12">
        <v>0.28399999999999997</v>
      </c>
      <c r="O2237" s="12">
        <v>0.64700000000000002</v>
      </c>
      <c r="P2237" s="12">
        <v>6.9000000000000006E-2</v>
      </c>
      <c r="Q2237" s="12">
        <v>158310</v>
      </c>
      <c r="R2237" s="12">
        <v>0.93899999999999995</v>
      </c>
      <c r="S2237" s="17" cm="1">
        <f t="array" ref="S2237:T2237">VLOOKUP(Merged_Sheet!A2237,Merged_Sheet!A2237:F4927,{5,6},0)</f>
        <v>1320000000000</v>
      </c>
      <c r="T2237" s="17">
        <v>1320000000000</v>
      </c>
      <c r="U2237" s="12" cm="1">
        <f t="array" ref="U2237:Z2237">VLOOKUP(Merged_Sheet!A2237,BUSINESS!A2237:J4927,{5,6,7,8,9,10},0)</f>
        <v>0</v>
      </c>
      <c r="V2237" s="12">
        <v>0</v>
      </c>
      <c r="W2237" s="12">
        <v>0</v>
      </c>
      <c r="X2237" s="12">
        <v>0</v>
      </c>
      <c r="Y2237" s="12">
        <v>0.48399999999999999</v>
      </c>
      <c r="Z2237" s="12">
        <v>0</v>
      </c>
      <c r="AA2237" s="17" cm="1">
        <f t="array" ref="AA2237:AB2237">VLOOKUP(Merged_Sheet!A2237,Merged_Sheet!A2237:F4927,{5,6},0)</f>
        <v>1320000000000</v>
      </c>
      <c r="AB2237" s="17">
        <v>1320000000000</v>
      </c>
      <c r="AC2237" s="16">
        <f t="shared" si="205"/>
        <v>8338070.8736024257</v>
      </c>
      <c r="AD2237" s="12">
        <f t="shared" si="206"/>
        <v>8338070.8736024257</v>
      </c>
      <c r="AE2237" s="12">
        <f t="shared" si="207"/>
        <v>8338070.8736024257</v>
      </c>
      <c r="AF2237" s="12">
        <f t="shared" si="208"/>
        <v>8338070.8736024257</v>
      </c>
      <c r="AG2237" s="12">
        <f t="shared" si="209"/>
        <v>6.1000000000000054E-2</v>
      </c>
    </row>
    <row r="2238" spans="1:33" ht="14.5" x14ac:dyDescent="0.35">
      <c r="A2238" s="12" t="str">
        <f t="shared" si="204"/>
        <v>Sri Lanka-Asia-2000</v>
      </c>
      <c r="B2238" s="13" t="s">
        <v>60</v>
      </c>
      <c r="C2238" s="14" t="s">
        <v>237</v>
      </c>
      <c r="D2238" s="15">
        <v>2000</v>
      </c>
      <c r="E2238" s="16" cm="1">
        <f t="array" ref="E2238:I2238">VLOOKUP(Merged_Sheet!A2238,GDP!A2238:I4928,{5,6,7,8,9},0)</f>
        <v>16330810304</v>
      </c>
      <c r="F2238" s="16">
        <v>16330810304</v>
      </c>
      <c r="G2238" s="12">
        <v>3.6999999999999998E-2</v>
      </c>
      <c r="H2238" s="12">
        <v>32</v>
      </c>
      <c r="I2238" s="12">
        <v>0.16200000000000001</v>
      </c>
      <c r="J2238" s="12" cm="1">
        <f t="array" ref="J2238:R2238">VLOOKUP(Merged_Sheet!A2238,'HUMAN RESOURCES'!A2238:M4928,{5,6,7,8,9,10,11,12,13},0)</f>
        <v>2.1999999999999999E-2</v>
      </c>
      <c r="K2238" s="12">
        <v>0.02</v>
      </c>
      <c r="L2238" s="12">
        <v>72</v>
      </c>
      <c r="M2238" s="12">
        <v>66</v>
      </c>
      <c r="N2238" s="12">
        <v>0.29399999999999998</v>
      </c>
      <c r="O2238" s="12">
        <v>0.66100000000000003</v>
      </c>
      <c r="P2238" s="12">
        <v>4.4999999999999998E-2</v>
      </c>
      <c r="Q2238" s="12">
        <v>843851</v>
      </c>
      <c r="R2238" s="12">
        <v>0.51100000000000001</v>
      </c>
      <c r="S2238" s="17" cm="1">
        <f t="array" ref="S2238:T2238">VLOOKUP(Merged_Sheet!A2238,Merged_Sheet!A2238:F4928,{5,6},0)</f>
        <v>16330810304</v>
      </c>
      <c r="T2238" s="17">
        <v>16330810304</v>
      </c>
      <c r="U2238" s="12" cm="1">
        <f t="array" ref="U2238:Z2238">VLOOKUP(Merged_Sheet!A2238,BUSINESS!A2238:J4928,{5,6,7,8,9,10},0)</f>
        <v>0.41499999999999998</v>
      </c>
      <c r="V2238" s="12">
        <v>46</v>
      </c>
      <c r="W2238" s="12">
        <v>0</v>
      </c>
      <c r="X2238" s="12">
        <v>140</v>
      </c>
      <c r="Y2238" s="12">
        <v>0.13</v>
      </c>
      <c r="Z2238" s="12">
        <v>0.71099999999999997</v>
      </c>
      <c r="AA2238" s="17" cm="1">
        <f t="array" ref="AA2238:AB2238">VLOOKUP(Merged_Sheet!A2238,Merged_Sheet!A2238:F4928,{5,6},0)</f>
        <v>16330810304</v>
      </c>
      <c r="AB2238" s="17">
        <v>16330810304</v>
      </c>
      <c r="AC2238" s="16">
        <f t="shared" si="205"/>
        <v>19352.717842367907</v>
      </c>
      <c r="AD2238" s="12">
        <f t="shared" si="206"/>
        <v>19352.717842367907</v>
      </c>
      <c r="AE2238" s="12">
        <f t="shared" si="207"/>
        <v>19352.717842367907</v>
      </c>
      <c r="AF2238" s="12">
        <f t="shared" si="208"/>
        <v>19352.717842367907</v>
      </c>
      <c r="AG2238" s="12">
        <f t="shared" si="209"/>
        <v>0.48899999999999999</v>
      </c>
    </row>
    <row r="2239" spans="1:33" ht="14.5" x14ac:dyDescent="0.35">
      <c r="A2239" s="12" t="str">
        <f t="shared" si="204"/>
        <v>Sri Lanka-Asia-2001</v>
      </c>
      <c r="B2239" s="13" t="s">
        <v>60</v>
      </c>
      <c r="C2239" s="14" t="s">
        <v>237</v>
      </c>
      <c r="D2239" s="15">
        <v>2001</v>
      </c>
      <c r="E2239" s="16" cm="1">
        <f t="array" ref="E2239:I2239">VLOOKUP(Merged_Sheet!A2239,GDP!A2239:I4929,{5,6,7,8,9},0)</f>
        <v>15746224410</v>
      </c>
      <c r="F2239" s="16">
        <v>15746224410</v>
      </c>
      <c r="G2239" s="12">
        <v>3.6999999999999998E-2</v>
      </c>
      <c r="H2239" s="12">
        <v>31</v>
      </c>
      <c r="I2239" s="12">
        <v>0.19400000000000001</v>
      </c>
      <c r="J2239" s="12" cm="1">
        <f t="array" ref="J2239:R2239">VLOOKUP(Merged_Sheet!A2239,'HUMAN RESOURCES'!A2239:M4929,{5,6,7,8,9,10,11,12,13},0)</f>
        <v>2.4E-2</v>
      </c>
      <c r="K2239" s="12">
        <v>4.9000000000000002E-2</v>
      </c>
      <c r="L2239" s="12">
        <v>70</v>
      </c>
      <c r="M2239" s="12">
        <v>64</v>
      </c>
      <c r="N2239" s="12">
        <v>0.35</v>
      </c>
      <c r="O2239" s="12">
        <v>0.61299999999999999</v>
      </c>
      <c r="P2239" s="12">
        <v>3.6999999999999998E-2</v>
      </c>
      <c r="Q2239" s="12">
        <v>94832</v>
      </c>
      <c r="R2239" s="12">
        <v>0.436</v>
      </c>
      <c r="S2239" s="17" cm="1">
        <f t="array" ref="S2239:T2239">VLOOKUP(Merged_Sheet!A2239,Merged_Sheet!A2239:F4929,{5,6},0)</f>
        <v>15746224410</v>
      </c>
      <c r="T2239" s="17">
        <v>15746224410</v>
      </c>
      <c r="U2239" s="12" cm="1">
        <f t="array" ref="U2239:Z2239">VLOOKUP(Merged_Sheet!A2239,BUSINESS!A2239:J4929,{5,6,7,8,9,10},0)</f>
        <v>0.318</v>
      </c>
      <c r="V2239" s="12">
        <v>31</v>
      </c>
      <c r="W2239" s="12">
        <v>0</v>
      </c>
      <c r="X2239" s="12">
        <v>120</v>
      </c>
      <c r="Y2239" s="12">
        <v>7.0000000000000007E-2</v>
      </c>
      <c r="Z2239" s="12">
        <v>1.0999999999999999E-2</v>
      </c>
      <c r="AA2239" s="17" cm="1">
        <f t="array" ref="AA2239:AB2239">VLOOKUP(Merged_Sheet!A2239,Merged_Sheet!A2239:F4929,{5,6},0)</f>
        <v>15746224410</v>
      </c>
      <c r="AB2239" s="17">
        <v>15746224410</v>
      </c>
      <c r="AC2239" s="16">
        <f t="shared" si="205"/>
        <v>166043.36521427365</v>
      </c>
      <c r="AD2239" s="12">
        <f t="shared" si="206"/>
        <v>166043.36521427365</v>
      </c>
      <c r="AE2239" s="12">
        <f t="shared" si="207"/>
        <v>166043.36521427365</v>
      </c>
      <c r="AF2239" s="12">
        <f t="shared" si="208"/>
        <v>166043.36521427365</v>
      </c>
      <c r="AG2239" s="12">
        <f t="shared" si="209"/>
        <v>0.56400000000000006</v>
      </c>
    </row>
    <row r="2240" spans="1:33" ht="14.5" x14ac:dyDescent="0.35">
      <c r="A2240" s="12" t="str">
        <f t="shared" si="204"/>
        <v>Sri Lanka-Asia-2002</v>
      </c>
      <c r="B2240" s="13" t="s">
        <v>60</v>
      </c>
      <c r="C2240" s="14" t="s">
        <v>237</v>
      </c>
      <c r="D2240" s="15">
        <v>2002</v>
      </c>
      <c r="E2240" s="16" cm="1">
        <f t="array" ref="E2240:I2240">VLOOKUP(Merged_Sheet!A2240,GDP!A2240:I4930,{5,6,7,8,9},0)</f>
        <v>17102623876</v>
      </c>
      <c r="F2240" s="16">
        <v>17102623876</v>
      </c>
      <c r="G2240" s="12">
        <v>3.9E-2</v>
      </c>
      <c r="H2240" s="12">
        <v>34</v>
      </c>
      <c r="I2240" s="12">
        <v>0.13200000000000001</v>
      </c>
      <c r="J2240" s="12" cm="1">
        <f t="array" ref="J2240:R2240">VLOOKUP(Merged_Sheet!A2240,'HUMAN RESOURCES'!A2240:M4930,{5,6,7,8,9,10,11,12,13},0)</f>
        <v>2.4E-2</v>
      </c>
      <c r="K2240" s="12">
        <v>3.4000000000000002E-2</v>
      </c>
      <c r="L2240" s="12">
        <v>69</v>
      </c>
      <c r="M2240" s="12">
        <v>68</v>
      </c>
      <c r="N2240" s="12">
        <v>0.378</v>
      </c>
      <c r="O2240" s="12">
        <v>0.58299999999999996</v>
      </c>
      <c r="P2240" s="12">
        <v>3.9E-2</v>
      </c>
      <c r="Q2240" s="12">
        <v>104498</v>
      </c>
      <c r="R2240" s="12">
        <v>0.223</v>
      </c>
      <c r="S2240" s="17" cm="1">
        <f t="array" ref="S2240:T2240">VLOOKUP(Merged_Sheet!A2240,Merged_Sheet!A2240:F4930,{5,6},0)</f>
        <v>17102623876</v>
      </c>
      <c r="T2240" s="17">
        <v>17102623876</v>
      </c>
      <c r="U2240" s="12" cm="1">
        <f t="array" ref="U2240:Z2240">VLOOKUP(Merged_Sheet!A2240,BUSINESS!A2240:J4930,{5,6,7,8,9,10},0)</f>
        <v>0.58699999999999997</v>
      </c>
      <c r="V2240" s="12">
        <v>16</v>
      </c>
      <c r="W2240" s="12">
        <v>0</v>
      </c>
      <c r="X2240" s="12">
        <v>128</v>
      </c>
      <c r="Y2240" s="12">
        <v>0.14499999999999999</v>
      </c>
      <c r="Z2240" s="12">
        <v>0.26300000000000001</v>
      </c>
      <c r="AA2240" s="17" cm="1">
        <f t="array" ref="AA2240:AB2240">VLOOKUP(Merged_Sheet!A2240,Merged_Sheet!A2240:F4930,{5,6},0)</f>
        <v>17102623876</v>
      </c>
      <c r="AB2240" s="17">
        <v>17102623876</v>
      </c>
      <c r="AC2240" s="16">
        <f t="shared" si="205"/>
        <v>163664.60483454229</v>
      </c>
      <c r="AD2240" s="12">
        <f t="shared" si="206"/>
        <v>163664.60483454229</v>
      </c>
      <c r="AE2240" s="12">
        <f t="shared" si="207"/>
        <v>163664.60483454229</v>
      </c>
      <c r="AF2240" s="12">
        <f t="shared" si="208"/>
        <v>163664.60483454229</v>
      </c>
      <c r="AG2240" s="12">
        <f t="shared" si="209"/>
        <v>0.77700000000000002</v>
      </c>
    </row>
    <row r="2241" spans="1:33" ht="14.5" x14ac:dyDescent="0.35">
      <c r="A2241" s="12" t="str">
        <f t="shared" si="204"/>
        <v>Sri Lanka-Asia-2003</v>
      </c>
      <c r="B2241" s="13" t="s">
        <v>60</v>
      </c>
      <c r="C2241" s="14" t="s">
        <v>237</v>
      </c>
      <c r="D2241" s="15">
        <v>2003</v>
      </c>
      <c r="E2241" s="16" cm="1">
        <f t="array" ref="E2241:I2241">VLOOKUP(Merged_Sheet!A2241,GDP!A2241:I4931,{5,6,7,8,9},0)</f>
        <v>18881765437</v>
      </c>
      <c r="F2241" s="16">
        <v>18881765437</v>
      </c>
      <c r="G2241" s="12">
        <v>3.9E-2</v>
      </c>
      <c r="H2241" s="12">
        <v>38</v>
      </c>
      <c r="I2241" s="12">
        <v>0.10299999999999999</v>
      </c>
      <c r="J2241" s="12" cm="1">
        <f t="array" ref="J2241:R2241">VLOOKUP(Merged_Sheet!A2241,'HUMAN RESOURCES'!A2241:M4931,{5,6,7,8,9,10,11,12,13},0)</f>
        <v>2.8000000000000001E-2</v>
      </c>
      <c r="K2241" s="12">
        <v>1.7000000000000001E-2</v>
      </c>
      <c r="L2241" s="12">
        <v>72</v>
      </c>
      <c r="M2241" s="12">
        <v>68</v>
      </c>
      <c r="N2241" s="12">
        <v>0.38800000000000001</v>
      </c>
      <c r="O2241" s="12">
        <v>0.57399999999999995</v>
      </c>
      <c r="P2241" s="12">
        <v>3.6999999999999998E-2</v>
      </c>
      <c r="Q2241" s="12">
        <v>225398</v>
      </c>
      <c r="R2241" s="12">
        <v>0.24</v>
      </c>
      <c r="S2241" s="17" cm="1">
        <f t="array" ref="S2241:T2241">VLOOKUP(Merged_Sheet!A2241,Merged_Sheet!A2241:F4931,{5,6},0)</f>
        <v>18881765437</v>
      </c>
      <c r="T2241" s="17">
        <v>18881765437</v>
      </c>
      <c r="U2241" s="12" cm="1">
        <f t="array" ref="U2241:Z2241">VLOOKUP(Merged_Sheet!A2241,BUSINESS!A2241:J4931,{5,6,7,8,9,10},0)</f>
        <v>8.4000000000000005E-2</v>
      </c>
      <c r="V2241" s="12">
        <v>47</v>
      </c>
      <c r="W2241" s="12">
        <v>0</v>
      </c>
      <c r="X2241" s="12">
        <v>120</v>
      </c>
      <c r="Y2241" s="12">
        <v>7.2999999999999995E-2</v>
      </c>
      <c r="Z2241" s="12">
        <v>0.16</v>
      </c>
      <c r="AA2241" s="17" cm="1">
        <f t="array" ref="AA2241:AB2241">VLOOKUP(Merged_Sheet!A2241,Merged_Sheet!A2241:F4931,{5,6},0)</f>
        <v>18881765437</v>
      </c>
      <c r="AB2241" s="17">
        <v>18881765437</v>
      </c>
      <c r="AC2241" s="16">
        <f t="shared" si="205"/>
        <v>83770.776302362938</v>
      </c>
      <c r="AD2241" s="12">
        <f t="shared" si="206"/>
        <v>83770.776302362938</v>
      </c>
      <c r="AE2241" s="12">
        <f t="shared" si="207"/>
        <v>83770.776302362938</v>
      </c>
      <c r="AF2241" s="12">
        <f t="shared" si="208"/>
        <v>83770.776302362938</v>
      </c>
      <c r="AG2241" s="12">
        <f t="shared" si="209"/>
        <v>0.76</v>
      </c>
    </row>
    <row r="2242" spans="1:33" ht="14.5" x14ac:dyDescent="0.35">
      <c r="A2242" s="12" t="str">
        <f t="shared" si="204"/>
        <v>Sri Lanka-Asia-2004</v>
      </c>
      <c r="B2242" s="13" t="s">
        <v>60</v>
      </c>
      <c r="C2242" s="14" t="s">
        <v>237</v>
      </c>
      <c r="D2242" s="15">
        <v>2004</v>
      </c>
      <c r="E2242" s="16" cm="1">
        <f t="array" ref="E2242:I2242">VLOOKUP(Merged_Sheet!A2242,GDP!A2242:I4932,{5,6,7,8,9},0)</f>
        <v>20662525941</v>
      </c>
      <c r="F2242" s="16">
        <v>20662525941</v>
      </c>
      <c r="G2242" s="12">
        <v>4.2000000000000003E-2</v>
      </c>
      <c r="H2242" s="12">
        <v>44</v>
      </c>
      <c r="I2242" s="12">
        <v>9.5000000000000001E-2</v>
      </c>
      <c r="J2242" s="12" cm="1">
        <f t="array" ref="J2242:R2242">VLOOKUP(Merged_Sheet!A2242,'HUMAN RESOURCES'!A2242:M4932,{5,6,7,8,9,10,11,12,13},0)</f>
        <v>2.8000000000000001E-2</v>
      </c>
      <c r="K2242" s="12">
        <v>1.2E-2</v>
      </c>
      <c r="L2242" s="12">
        <v>75</v>
      </c>
      <c r="M2242" s="12">
        <v>69</v>
      </c>
      <c r="N2242" s="12">
        <v>0.377</v>
      </c>
      <c r="O2242" s="12">
        <v>0.56299999999999994</v>
      </c>
      <c r="P2242" s="12">
        <v>5.8999999999999997E-2</v>
      </c>
      <c r="Q2242" s="12">
        <v>102947</v>
      </c>
      <c r="R2242" s="12">
        <v>0.23300000000000001</v>
      </c>
      <c r="S2242" s="17" cm="1">
        <f t="array" ref="S2242:T2242">VLOOKUP(Merged_Sheet!A2242,Merged_Sheet!A2242:F4932,{5,6},0)</f>
        <v>20662525941</v>
      </c>
      <c r="T2242" s="17">
        <v>20662525941</v>
      </c>
      <c r="U2242" s="12" cm="1">
        <f t="array" ref="U2242:Z2242">VLOOKUP(Merged_Sheet!A2242,BUSINESS!A2242:J4932,{5,6,7,8,9,10},0)</f>
        <v>0.27500000000000002</v>
      </c>
      <c r="V2242" s="12">
        <v>25</v>
      </c>
      <c r="W2242" s="12">
        <v>0</v>
      </c>
      <c r="X2242" s="12">
        <v>164</v>
      </c>
      <c r="Y2242" s="12">
        <v>8.1000000000000003E-2</v>
      </c>
      <c r="Z2242" s="12">
        <v>0.49</v>
      </c>
      <c r="AA2242" s="17" cm="1">
        <f t="array" ref="AA2242:AB2242">VLOOKUP(Merged_Sheet!A2242,Merged_Sheet!A2242:F4932,{5,6},0)</f>
        <v>20662525941</v>
      </c>
      <c r="AB2242" s="17">
        <v>20662525941</v>
      </c>
      <c r="AC2242" s="16">
        <f t="shared" si="205"/>
        <v>200710.32609983778</v>
      </c>
      <c r="AD2242" s="12">
        <f t="shared" si="206"/>
        <v>200710.32609983778</v>
      </c>
      <c r="AE2242" s="12">
        <f t="shared" si="207"/>
        <v>200710.32609983778</v>
      </c>
      <c r="AF2242" s="12">
        <f t="shared" si="208"/>
        <v>200710.32609983778</v>
      </c>
      <c r="AG2242" s="12">
        <f t="shared" si="209"/>
        <v>0.76700000000000002</v>
      </c>
    </row>
    <row r="2243" spans="1:33" ht="14.5" x14ac:dyDescent="0.35">
      <c r="A2243" s="12" t="str">
        <f t="shared" ref="A2243:A2306" si="210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6" cm="1">
        <f t="array" ref="E2243:I2243">VLOOKUP(Merged_Sheet!A2243,GDP!A2243:I4933,{5,6,7,8,9},0)</f>
        <v>24405791045</v>
      </c>
      <c r="F2243" s="16">
        <v>24405791045</v>
      </c>
      <c r="G2243" s="12">
        <v>0.04</v>
      </c>
      <c r="H2243" s="12">
        <v>49</v>
      </c>
      <c r="I2243" s="12">
        <v>0.108</v>
      </c>
      <c r="J2243" s="12" cm="1">
        <f t="array" ref="J2243:R2243">VLOOKUP(Merged_Sheet!A2243,'HUMAN RESOURCES'!A2243:M4933,{5,6,7,8,9,10,11,12,13},0)</f>
        <v>2.9000000000000001E-2</v>
      </c>
      <c r="K2243" s="12">
        <v>1.6E-2</v>
      </c>
      <c r="L2243" s="12">
        <v>75</v>
      </c>
      <c r="M2243" s="12">
        <v>69</v>
      </c>
      <c r="N2243" s="12">
        <v>0.38800000000000001</v>
      </c>
      <c r="O2243" s="12">
        <v>0.56299999999999994</v>
      </c>
      <c r="P2243" s="12">
        <v>0.05</v>
      </c>
      <c r="Q2243" s="12">
        <v>183444</v>
      </c>
      <c r="R2243" s="12">
        <v>0.20499999999999999</v>
      </c>
      <c r="S2243" s="17" cm="1">
        <f t="array" ref="S2243:T2243">VLOOKUP(Merged_Sheet!A2243,Merged_Sheet!A2243:F4933,{5,6},0)</f>
        <v>24405791045</v>
      </c>
      <c r="T2243" s="17">
        <v>24405791045</v>
      </c>
      <c r="U2243" s="12" cm="1">
        <f t="array" ref="U2243:Z2243">VLOOKUP(Merged_Sheet!A2243,BUSINESS!A2243:J4933,{5,6,7,8,9,10},0)</f>
        <v>0.189</v>
      </c>
      <c r="V2243" s="12">
        <v>35</v>
      </c>
      <c r="W2243" s="12">
        <v>0</v>
      </c>
      <c r="X2243" s="12">
        <v>224</v>
      </c>
      <c r="Y2243" s="12">
        <v>0.05</v>
      </c>
      <c r="Z2243" s="12">
        <v>0</v>
      </c>
      <c r="AA2243" s="17" cm="1">
        <f t="array" ref="AA2243:AB2243">VLOOKUP(Merged_Sheet!A2243,Merged_Sheet!A2243:F4933,{5,6},0)</f>
        <v>24405791045</v>
      </c>
      <c r="AB2243" s="17">
        <v>24405791045</v>
      </c>
      <c r="AC2243" s="16">
        <f t="shared" ref="AC2243:AC2306" si="211">F2243/Q2243</f>
        <v>133042.18750681408</v>
      </c>
      <c r="AD2243" s="12">
        <f t="shared" ref="AD2243:AD2306" si="212">AB2243/Q2243</f>
        <v>133042.18750681408</v>
      </c>
      <c r="AE2243" s="12">
        <f t="shared" ref="AE2243:AE2306" si="213">AA2243/Q2243</f>
        <v>133042.18750681408</v>
      </c>
      <c r="AF2243" s="12">
        <f t="shared" ref="AF2243:AF2306" si="214">T2243/Q2243</f>
        <v>133042.18750681408</v>
      </c>
      <c r="AG2243" s="12">
        <f t="shared" ref="AG2243:AG2306" si="215">1-R2243</f>
        <v>0.79500000000000004</v>
      </c>
    </row>
    <row r="2244" spans="1:33" ht="14.5" x14ac:dyDescent="0.35">
      <c r="A2244" s="12" t="str">
        <f t="shared" si="210"/>
        <v>Sri Lanka-Asia-2006</v>
      </c>
      <c r="B2244" s="13" t="s">
        <v>60</v>
      </c>
      <c r="C2244" s="14" t="s">
        <v>237</v>
      </c>
      <c r="D2244" s="15">
        <v>2006</v>
      </c>
      <c r="E2244" s="16" cm="1">
        <f t="array" ref="E2244:I2244">VLOOKUP(Merged_Sheet!A2244,GDP!A2244:I4934,{5,6,7,8,9},0)</f>
        <v>28267410543</v>
      </c>
      <c r="F2244" s="16">
        <v>28267410543</v>
      </c>
      <c r="G2244" s="12">
        <v>0.04</v>
      </c>
      <c r="H2244" s="12">
        <v>57</v>
      </c>
      <c r="I2244" s="12">
        <v>0.129</v>
      </c>
      <c r="J2244" s="12" cm="1">
        <f t="array" ref="J2244:R2244">VLOOKUP(Merged_Sheet!A2244,'HUMAN RESOURCES'!A2244:M4934,{5,6,7,8,9,10,11,12,13},0)</f>
        <v>3.1E-2</v>
      </c>
      <c r="K2244" s="12">
        <v>5.2999999999999999E-2</v>
      </c>
      <c r="L2244" s="12">
        <v>64</v>
      </c>
      <c r="M2244" s="12">
        <v>60</v>
      </c>
      <c r="N2244" s="12">
        <v>0.39500000000000002</v>
      </c>
      <c r="O2244" s="12">
        <v>0.57799999999999996</v>
      </c>
      <c r="P2244" s="12">
        <v>2.7E-2</v>
      </c>
      <c r="Q2244" s="12">
        <v>6550877</v>
      </c>
      <c r="R2244" s="12">
        <v>0.13100000000000001</v>
      </c>
      <c r="S2244" s="17" cm="1">
        <f t="array" ref="S2244:T2244">VLOOKUP(Merged_Sheet!A2244,Merged_Sheet!A2244:F4934,{5,6},0)</f>
        <v>28267410543</v>
      </c>
      <c r="T2244" s="17">
        <v>28267410543</v>
      </c>
      <c r="U2244" s="12" cm="1">
        <f t="array" ref="U2244:Z2244">VLOOKUP(Merged_Sheet!A2244,BUSINESS!A2244:J4934,{5,6,7,8,9,10},0)</f>
        <v>0.41499999999999998</v>
      </c>
      <c r="V2244" s="12">
        <v>51</v>
      </c>
      <c r="W2244" s="12">
        <v>0</v>
      </c>
      <c r="X2244" s="12">
        <v>194</v>
      </c>
      <c r="Y2244" s="12">
        <v>1.2E-2</v>
      </c>
      <c r="Z2244" s="12">
        <v>0.13300000000000001</v>
      </c>
      <c r="AA2244" s="17" cm="1">
        <f t="array" ref="AA2244:AB2244">VLOOKUP(Merged_Sheet!A2244,Merged_Sheet!A2244:F4934,{5,6},0)</f>
        <v>28267410543</v>
      </c>
      <c r="AB2244" s="17">
        <v>28267410543</v>
      </c>
      <c r="AC2244" s="16">
        <f t="shared" si="211"/>
        <v>4315.0574408586817</v>
      </c>
      <c r="AD2244" s="12">
        <f t="shared" si="212"/>
        <v>4315.0574408586817</v>
      </c>
      <c r="AE2244" s="12">
        <f t="shared" si="213"/>
        <v>4315.0574408586817</v>
      </c>
      <c r="AF2244" s="12">
        <f t="shared" si="214"/>
        <v>4315.0574408586817</v>
      </c>
      <c r="AG2244" s="12">
        <f t="shared" si="215"/>
        <v>0.86899999999999999</v>
      </c>
    </row>
    <row r="2245" spans="1:33" ht="14.5" x14ac:dyDescent="0.35">
      <c r="A2245" s="12" t="str">
        <f t="shared" si="210"/>
        <v>Sri Lanka-Asia-2007</v>
      </c>
      <c r="B2245" s="13" t="s">
        <v>60</v>
      </c>
      <c r="C2245" s="14" t="s">
        <v>237</v>
      </c>
      <c r="D2245" s="15">
        <v>2007</v>
      </c>
      <c r="E2245" s="16" cm="1">
        <f t="array" ref="E2245:I2245">VLOOKUP(Merged_Sheet!A2245,GDP!A2245:I4935,{5,6,7,8,9},0)</f>
        <v>32351184234</v>
      </c>
      <c r="F2245" s="16">
        <v>32351184234</v>
      </c>
      <c r="G2245" s="12">
        <v>3.6999999999999998E-2</v>
      </c>
      <c r="H2245" s="12">
        <v>59</v>
      </c>
      <c r="I2245" s="12">
        <v>0.17100000000000001</v>
      </c>
      <c r="J2245" s="12" cm="1">
        <f t="array" ref="J2245:R2245">VLOOKUP(Merged_Sheet!A2245,'HUMAN RESOURCES'!A2245:M4935,{5,6,7,8,9,10,11,12,13},0)</f>
        <v>3.4000000000000002E-2</v>
      </c>
      <c r="K2245" s="12">
        <v>2.8000000000000001E-2</v>
      </c>
      <c r="L2245" s="12">
        <v>68</v>
      </c>
      <c r="M2245" s="12">
        <v>65</v>
      </c>
      <c r="N2245" s="12">
        <v>0.41</v>
      </c>
      <c r="O2245" s="12">
        <v>0.55800000000000005</v>
      </c>
      <c r="P2245" s="12">
        <v>3.2000000000000001E-2</v>
      </c>
      <c r="Q2245" s="12">
        <v>503541</v>
      </c>
      <c r="R2245" s="12">
        <v>0.191</v>
      </c>
      <c r="S2245" s="17" cm="1">
        <f t="array" ref="S2245:T2245">VLOOKUP(Merged_Sheet!A2245,Merged_Sheet!A2245:F4935,{5,6},0)</f>
        <v>32351184234</v>
      </c>
      <c r="T2245" s="17">
        <v>32351184234</v>
      </c>
      <c r="U2245" s="12" cm="1">
        <f t="array" ref="U2245:Z2245">VLOOKUP(Merged_Sheet!A2245,BUSINESS!A2245:J4935,{5,6,7,8,9,10},0)</f>
        <v>0.26100000000000001</v>
      </c>
      <c r="V2245" s="12">
        <v>56</v>
      </c>
      <c r="W2245" s="12">
        <v>0</v>
      </c>
      <c r="X2245" s="12">
        <v>80</v>
      </c>
      <c r="Y2245" s="12">
        <v>0.03</v>
      </c>
      <c r="Z2245" s="12">
        <v>0.06</v>
      </c>
      <c r="AA2245" s="17" cm="1">
        <f t="array" ref="AA2245:AB2245">VLOOKUP(Merged_Sheet!A2245,Merged_Sheet!A2245:F4935,{5,6},0)</f>
        <v>32351184234</v>
      </c>
      <c r="AB2245" s="17">
        <v>32351184234</v>
      </c>
      <c r="AC2245" s="16">
        <f t="shared" si="211"/>
        <v>64247.368603549665</v>
      </c>
      <c r="AD2245" s="12">
        <f t="shared" si="212"/>
        <v>64247.368603549665</v>
      </c>
      <c r="AE2245" s="12">
        <f t="shared" si="213"/>
        <v>64247.368603549665</v>
      </c>
      <c r="AF2245" s="12">
        <f t="shared" si="214"/>
        <v>64247.368603549665</v>
      </c>
      <c r="AG2245" s="12">
        <f t="shared" si="215"/>
        <v>0.80899999999999994</v>
      </c>
    </row>
    <row r="2246" spans="1:33" ht="14.5" x14ac:dyDescent="0.35">
      <c r="A2246" s="12" t="str">
        <f t="shared" si="210"/>
        <v>Sri Lanka-Asia-2008</v>
      </c>
      <c r="B2246" s="13" t="s">
        <v>60</v>
      </c>
      <c r="C2246" s="14" t="s">
        <v>237</v>
      </c>
      <c r="D2246" s="15">
        <v>2008</v>
      </c>
      <c r="E2246" s="16" cm="1">
        <f t="array" ref="E2246:I2246">VLOOKUP(Merged_Sheet!A2246,GDP!A2246:I4936,{5,6,7,8,9},0)</f>
        <v>40715240469</v>
      </c>
      <c r="F2246" s="16">
        <v>40715240469</v>
      </c>
      <c r="G2246" s="12">
        <v>3.4000000000000002E-2</v>
      </c>
      <c r="H2246" s="12">
        <v>68</v>
      </c>
      <c r="I2246" s="12">
        <v>0.189</v>
      </c>
      <c r="J2246" s="12" cm="1">
        <f t="array" ref="J2246:R2246">VLOOKUP(Merged_Sheet!A2246,'HUMAN RESOURCES'!A2246:M4936,{5,6,7,8,9,10,11,12,13},0)</f>
        <v>0</v>
      </c>
      <c r="K2246" s="12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2">
        <v>56245</v>
      </c>
      <c r="R2246" s="12">
        <v>0.877</v>
      </c>
      <c r="S2246" s="17" cm="1">
        <f t="array" ref="S2246:T2246">VLOOKUP(Merged_Sheet!A2246,Merged_Sheet!A2246:F4936,{5,6},0)</f>
        <v>40715240469</v>
      </c>
      <c r="T2246" s="17">
        <v>40715240469</v>
      </c>
      <c r="U2246" s="12" cm="1">
        <f t="array" ref="U2246:Z2246">VLOOKUP(Merged_Sheet!A2246,BUSINESS!A2246:J4936,{5,6,7,8,9,10},0)</f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7" cm="1">
        <f t="array" ref="AA2246:AB2246">VLOOKUP(Merged_Sheet!A2246,Merged_Sheet!A2246:F4936,{5,6},0)</f>
        <v>40715240469</v>
      </c>
      <c r="AB2246" s="17">
        <v>40715240469</v>
      </c>
      <c r="AC2246" s="16">
        <f t="shared" si="211"/>
        <v>723890.84307938488</v>
      </c>
      <c r="AD2246" s="12">
        <f t="shared" si="212"/>
        <v>723890.84307938488</v>
      </c>
      <c r="AE2246" s="12">
        <f t="shared" si="213"/>
        <v>723890.84307938488</v>
      </c>
      <c r="AF2246" s="12">
        <f t="shared" si="214"/>
        <v>723890.84307938488</v>
      </c>
      <c r="AG2246" s="12">
        <f t="shared" si="215"/>
        <v>0.123</v>
      </c>
    </row>
    <row r="2247" spans="1:33" ht="14.5" x14ac:dyDescent="0.35">
      <c r="A2247" s="12" t="str">
        <f t="shared" si="210"/>
        <v>Sri Lanka-Asia-2009</v>
      </c>
      <c r="B2247" s="13" t="s">
        <v>60</v>
      </c>
      <c r="C2247" s="14" t="s">
        <v>237</v>
      </c>
      <c r="D2247" s="15">
        <v>2009</v>
      </c>
      <c r="E2247" s="16" cm="1">
        <f t="array" ref="E2247:I2247">VLOOKUP(Merged_Sheet!A2247,GDP!A2247:I4937,{5,6,7,8,9},0)</f>
        <v>42067974595</v>
      </c>
      <c r="F2247" s="16">
        <v>42067974595</v>
      </c>
      <c r="G2247" s="12">
        <v>3.3000000000000002E-2</v>
      </c>
      <c r="H2247" s="12">
        <v>68</v>
      </c>
      <c r="I2247" s="12">
        <v>0.157</v>
      </c>
      <c r="J2247" s="12" cm="1">
        <f t="array" ref="J2247:R2247">VLOOKUP(Merged_Sheet!A2247,'HUMAN RESOURCES'!A2247:M4937,{5,6,7,8,9,10,11,12,13},0)</f>
        <v>0</v>
      </c>
      <c r="K2247" s="12">
        <v>3.2000000000000001E-2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52341</v>
      </c>
      <c r="R2247" s="12">
        <v>0.71099999999999997</v>
      </c>
      <c r="S2247" s="17" cm="1">
        <f t="array" ref="S2247:T2247">VLOOKUP(Merged_Sheet!A2247,Merged_Sheet!A2247:F4937,{5,6},0)</f>
        <v>42067974595</v>
      </c>
      <c r="T2247" s="17">
        <v>42067974595</v>
      </c>
      <c r="U2247" s="12" cm="1">
        <f t="array" ref="U2247:Z2247">VLOOKUP(Merged_Sheet!A2247,BUSINESS!A2247:J4937,{5,6,7,8,9,10},0)</f>
        <v>0.64800000000000002</v>
      </c>
      <c r="V2247" s="12">
        <v>17</v>
      </c>
      <c r="W2247" s="12">
        <v>0</v>
      </c>
      <c r="X2247" s="12">
        <v>128</v>
      </c>
      <c r="Y2247" s="12">
        <v>5.6000000000000001E-2</v>
      </c>
      <c r="Z2247" s="12">
        <v>0</v>
      </c>
      <c r="AA2247" s="17" cm="1">
        <f t="array" ref="AA2247:AB2247">VLOOKUP(Merged_Sheet!A2247,Merged_Sheet!A2247:F4937,{5,6},0)</f>
        <v>42067974595</v>
      </c>
      <c r="AB2247" s="17">
        <v>42067974595</v>
      </c>
      <c r="AC2247" s="16">
        <f t="shared" si="211"/>
        <v>803728.9045872261</v>
      </c>
      <c r="AD2247" s="12">
        <f t="shared" si="212"/>
        <v>803728.9045872261</v>
      </c>
      <c r="AE2247" s="12">
        <f t="shared" si="213"/>
        <v>803728.9045872261</v>
      </c>
      <c r="AF2247" s="12">
        <f t="shared" si="214"/>
        <v>803728.9045872261</v>
      </c>
      <c r="AG2247" s="12">
        <f t="shared" si="215"/>
        <v>0.28900000000000003</v>
      </c>
    </row>
    <row r="2248" spans="1:33" ht="14.5" x14ac:dyDescent="0.35">
      <c r="A2248" s="12" t="str">
        <f t="shared" si="210"/>
        <v>Sri Lanka-Asia-2010</v>
      </c>
      <c r="B2248" s="13" t="s">
        <v>60</v>
      </c>
      <c r="C2248" s="14" t="s">
        <v>237</v>
      </c>
      <c r="D2248" s="15">
        <v>2010</v>
      </c>
      <c r="E2248" s="16" cm="1">
        <f t="array" ref="E2248:I2248">VLOOKUP(Merged_Sheet!A2248,GDP!A2248:I4938,{5,6,7,8,9},0)</f>
        <v>49567521670</v>
      </c>
      <c r="F2248" s="16">
        <v>49567521670</v>
      </c>
      <c r="G2248" s="12">
        <v>3.4000000000000002E-2</v>
      </c>
      <c r="H2248" s="12">
        <v>82</v>
      </c>
      <c r="I2248" s="12">
        <v>0.10199999999999999</v>
      </c>
      <c r="J2248" s="12" cm="1">
        <f t="array" ref="J2248:R2248">VLOOKUP(Merged_Sheet!A2248,'HUMAN RESOURCES'!A2248:M4938,{5,6,7,8,9,10,11,12,13},0)</f>
        <v>1.4E-2</v>
      </c>
      <c r="K2248" s="12">
        <v>5.0000000000000001E-3</v>
      </c>
      <c r="L2248" s="12">
        <v>83</v>
      </c>
      <c r="M2248" s="12">
        <v>79</v>
      </c>
      <c r="N2248" s="12">
        <v>0.20699999999999999</v>
      </c>
      <c r="O2248" s="12">
        <v>0.66600000000000004</v>
      </c>
      <c r="P2248" s="12">
        <v>0.127</v>
      </c>
      <c r="Q2248" s="12">
        <v>4315800</v>
      </c>
      <c r="R2248" s="12">
        <v>0.86099999999999999</v>
      </c>
      <c r="S2248" s="17" cm="1">
        <f t="array" ref="S2248:T2248">VLOOKUP(Merged_Sheet!A2248,Merged_Sheet!A2248:F4938,{5,6},0)</f>
        <v>49567521670</v>
      </c>
      <c r="T2248" s="17">
        <v>49567521670</v>
      </c>
      <c r="U2248" s="12" cm="1">
        <f t="array" ref="U2248:Z2248">VLOOKUP(Merged_Sheet!A2248,BUSINESS!A2248:J4938,{5,6,7,8,9,10},0)</f>
        <v>0.33200000000000002</v>
      </c>
      <c r="V2248" s="12">
        <v>1</v>
      </c>
      <c r="W2248" s="12">
        <v>0</v>
      </c>
      <c r="X2248" s="12">
        <v>172</v>
      </c>
      <c r="Y2248" s="12">
        <v>0.79700000000000004</v>
      </c>
      <c r="Z2248" s="12">
        <v>1.087</v>
      </c>
      <c r="AA2248" s="17" cm="1">
        <f t="array" ref="AA2248:AB2248">VLOOKUP(Merged_Sheet!A2248,Merged_Sheet!A2248:F4938,{5,6},0)</f>
        <v>49567521670</v>
      </c>
      <c r="AB2248" s="17">
        <v>49567521670</v>
      </c>
      <c r="AC2248" s="16">
        <f t="shared" si="211"/>
        <v>11485.129447611103</v>
      </c>
      <c r="AD2248" s="12">
        <f t="shared" si="212"/>
        <v>11485.129447611103</v>
      </c>
      <c r="AE2248" s="12">
        <f t="shared" si="213"/>
        <v>11485.129447611103</v>
      </c>
      <c r="AF2248" s="12">
        <f t="shared" si="214"/>
        <v>11485.129447611103</v>
      </c>
      <c r="AG2248" s="12">
        <f t="shared" si="215"/>
        <v>0.13900000000000001</v>
      </c>
    </row>
    <row r="2249" spans="1:33" ht="14.5" x14ac:dyDescent="0.35">
      <c r="A2249" s="12" t="str">
        <f t="shared" si="210"/>
        <v>Sri Lanka-Asia-2011</v>
      </c>
      <c r="B2249" s="13" t="s">
        <v>60</v>
      </c>
      <c r="C2249" s="14" t="s">
        <v>237</v>
      </c>
      <c r="D2249" s="15">
        <v>2011</v>
      </c>
      <c r="E2249" s="16" cm="1">
        <f t="array" ref="E2249:I2249">VLOOKUP(Merged_Sheet!A2249,GDP!A2249:I4939,{5,6,7,8,9},0)</f>
        <v>59178013928</v>
      </c>
      <c r="F2249" s="16">
        <v>59178013928</v>
      </c>
      <c r="G2249" s="12">
        <v>3.3000000000000002E-2</v>
      </c>
      <c r="H2249" s="12">
        <v>93</v>
      </c>
      <c r="I2249" s="12">
        <v>9.4E-2</v>
      </c>
      <c r="J2249" s="12" cm="1">
        <f t="array" ref="J2249:R2249">VLOOKUP(Merged_Sheet!A2249,'HUMAN RESOURCES'!A2249:M4939,{5,6,7,8,9,10,11,12,13},0)</f>
        <v>1.4E-2</v>
      </c>
      <c r="K2249" s="12">
        <v>4.0000000000000001E-3</v>
      </c>
      <c r="L2249" s="12">
        <v>84</v>
      </c>
      <c r="M2249" s="12">
        <v>79</v>
      </c>
      <c r="N2249" s="12">
        <v>0.19</v>
      </c>
      <c r="O2249" s="12">
        <v>0.67700000000000005</v>
      </c>
      <c r="P2249" s="12">
        <v>0.13300000000000001</v>
      </c>
      <c r="Q2249" s="12">
        <v>21691700</v>
      </c>
      <c r="R2249" s="12">
        <v>0.88600000000000001</v>
      </c>
      <c r="S2249" s="17" cm="1">
        <f t="array" ref="S2249:T2249">VLOOKUP(Merged_Sheet!A2249,Merged_Sheet!A2249:F4939,{5,6},0)</f>
        <v>59178013928</v>
      </c>
      <c r="T2249" s="17">
        <v>59178013928</v>
      </c>
      <c r="U2249" s="12" cm="1">
        <f t="array" ref="U2249:Z2249">VLOOKUP(Merged_Sheet!A2249,BUSINESS!A2249:J4939,{5,6,7,8,9,10},0)</f>
        <v>0.47599999999999998</v>
      </c>
      <c r="V2249" s="12">
        <v>3</v>
      </c>
      <c r="W2249" s="12">
        <v>0</v>
      </c>
      <c r="X2249" s="12">
        <v>107</v>
      </c>
      <c r="Y2249" s="12">
        <v>0.74299999999999999</v>
      </c>
      <c r="Z2249" s="12">
        <v>1.0069999999999999</v>
      </c>
      <c r="AA2249" s="17" cm="1">
        <f t="array" ref="AA2249:AB2249">VLOOKUP(Merged_Sheet!A2249,Merged_Sheet!A2249:F4939,{5,6},0)</f>
        <v>59178013928</v>
      </c>
      <c r="AB2249" s="17">
        <v>59178013928</v>
      </c>
      <c r="AC2249" s="16">
        <f t="shared" si="211"/>
        <v>2728.1408985003482</v>
      </c>
      <c r="AD2249" s="12">
        <f t="shared" si="212"/>
        <v>2728.1408985003482</v>
      </c>
      <c r="AE2249" s="12">
        <f t="shared" si="213"/>
        <v>2728.1408985003482</v>
      </c>
      <c r="AF2249" s="12">
        <f t="shared" si="214"/>
        <v>2728.1408985003482</v>
      </c>
      <c r="AG2249" s="12">
        <f t="shared" si="215"/>
        <v>0.11399999999999999</v>
      </c>
    </row>
    <row r="2250" spans="1:33" ht="14.5" x14ac:dyDescent="0.35">
      <c r="A2250" s="12" t="str">
        <f t="shared" si="210"/>
        <v>Sri Lanka-Asia-2012</v>
      </c>
      <c r="B2250" s="13" t="s">
        <v>60</v>
      </c>
      <c r="C2250" s="14" t="s">
        <v>237</v>
      </c>
      <c r="D2250" s="15">
        <v>2012</v>
      </c>
      <c r="E2250" s="16" cm="1">
        <f t="array" ref="E2250:I2250">VLOOKUP(Merged_Sheet!A2250,GDP!A2250:I4940,{5,6,7,8,9},0)</f>
        <v>59393056426</v>
      </c>
      <c r="F2250" s="16">
        <v>59393056426</v>
      </c>
      <c r="G2250" s="12">
        <v>3.1E-2</v>
      </c>
      <c r="H2250" s="12">
        <v>89</v>
      </c>
      <c r="I2250" s="12">
        <v>0.13300000000000001</v>
      </c>
      <c r="J2250" s="12" cm="1">
        <f t="array" ref="J2250:R2250">VLOOKUP(Merged_Sheet!A2250,'HUMAN RESOURCES'!A2250:M4940,{5,6,7,8,9,10,11,12,13},0)</f>
        <v>1.6E-2</v>
      </c>
      <c r="K2250" s="12">
        <v>0</v>
      </c>
      <c r="L2250" s="12">
        <v>81</v>
      </c>
      <c r="M2250" s="12">
        <v>72</v>
      </c>
      <c r="N2250" s="12">
        <v>0.24099999999999999</v>
      </c>
      <c r="O2250" s="12">
        <v>0.66800000000000004</v>
      </c>
      <c r="P2250" s="12">
        <v>9.0999999999999998E-2</v>
      </c>
      <c r="Q2250" s="12">
        <v>245580</v>
      </c>
      <c r="R2250" s="12">
        <v>0.66600000000000004</v>
      </c>
      <c r="S2250" s="17" cm="1">
        <f t="array" ref="S2250:T2250">VLOOKUP(Merged_Sheet!A2250,Merged_Sheet!A2250:F4940,{5,6},0)</f>
        <v>59393056426</v>
      </c>
      <c r="T2250" s="17">
        <v>59393056426</v>
      </c>
      <c r="U2250" s="12" cm="1">
        <f t="array" ref="U2250:Z2250">VLOOKUP(Merged_Sheet!A2250,BUSINESS!A2250:J4940,{5,6,7,8,9,10},0)</f>
        <v>0</v>
      </c>
      <c r="V2250" s="12">
        <v>0</v>
      </c>
      <c r="W2250" s="12">
        <v>0</v>
      </c>
      <c r="X2250" s="12">
        <v>0</v>
      </c>
      <c r="Y2250" s="12">
        <v>0.34</v>
      </c>
      <c r="Z2250" s="12">
        <v>0.86299999999999999</v>
      </c>
      <c r="AA2250" s="17" cm="1">
        <f t="array" ref="AA2250:AB2250">VLOOKUP(Merged_Sheet!A2250,Merged_Sheet!A2250:F4940,{5,6},0)</f>
        <v>59393056426</v>
      </c>
      <c r="AB2250" s="17">
        <v>59393056426</v>
      </c>
      <c r="AC2250" s="16">
        <f t="shared" si="211"/>
        <v>241848.1001140158</v>
      </c>
      <c r="AD2250" s="12">
        <f t="shared" si="212"/>
        <v>241848.1001140158</v>
      </c>
      <c r="AE2250" s="12">
        <f t="shared" si="213"/>
        <v>241848.1001140158</v>
      </c>
      <c r="AF2250" s="12">
        <f t="shared" si="214"/>
        <v>241848.1001140158</v>
      </c>
      <c r="AG2250" s="12">
        <f t="shared" si="215"/>
        <v>0.33399999999999996</v>
      </c>
    </row>
    <row r="2251" spans="1:33" ht="14.5" x14ac:dyDescent="0.35">
      <c r="A2251" s="12" t="str">
        <f t="shared" si="210"/>
        <v>St. Kitts and Nevis-The Americas-2000</v>
      </c>
      <c r="B2251" s="13" t="s">
        <v>70</v>
      </c>
      <c r="C2251" s="14" t="s">
        <v>238</v>
      </c>
      <c r="D2251" s="15">
        <v>2000</v>
      </c>
      <c r="E2251" s="16" cm="1">
        <f t="array" ref="E2251:I2251">VLOOKUP(Merged_Sheet!A2251,GDP!A2251:I4941,{5,6,7,8,9},0)</f>
        <v>416566954</v>
      </c>
      <c r="F2251" s="16">
        <v>416566954</v>
      </c>
      <c r="G2251" s="12">
        <v>4.2999999999999997E-2</v>
      </c>
      <c r="H2251" s="12">
        <v>392</v>
      </c>
      <c r="I2251" s="12">
        <v>0.111</v>
      </c>
      <c r="J2251" s="12" cm="1">
        <f t="array" ref="J2251:R2251">VLOOKUP(Merged_Sheet!A2251,'HUMAN RESOURCES'!A2251:M4941,{5,6,7,8,9,10,11,12,13},0)</f>
        <v>1.7000000000000001E-2</v>
      </c>
      <c r="K2251" s="12">
        <v>0</v>
      </c>
      <c r="L2251" s="12">
        <v>78</v>
      </c>
      <c r="M2251" s="12">
        <v>73</v>
      </c>
      <c r="N2251" s="12">
        <v>0.24399999999999999</v>
      </c>
      <c r="O2251" s="12">
        <v>0.69199999999999995</v>
      </c>
      <c r="P2251" s="12">
        <v>6.5000000000000002E-2</v>
      </c>
      <c r="Q2251" s="12">
        <v>265412</v>
      </c>
      <c r="R2251" s="12">
        <v>0.56599999999999995</v>
      </c>
      <c r="S2251" s="17" cm="1">
        <f t="array" ref="S2251:T2251">VLOOKUP(Merged_Sheet!A2251,Merged_Sheet!A2251:F4941,{5,6},0)</f>
        <v>416566954</v>
      </c>
      <c r="T2251" s="17">
        <v>416566954</v>
      </c>
      <c r="U2251" s="12" cm="1">
        <f t="array" ref="U2251:Z2251">VLOOKUP(Merged_Sheet!A2251,BUSINESS!A2251:J4941,{5,6,7,8,9,10},0)</f>
        <v>0</v>
      </c>
      <c r="V2251" s="12">
        <v>0</v>
      </c>
      <c r="W2251" s="12">
        <v>0</v>
      </c>
      <c r="X2251" s="12">
        <v>0</v>
      </c>
      <c r="Y2251" s="12">
        <v>0.44600000000000001</v>
      </c>
      <c r="Z2251" s="12">
        <v>0.78500000000000003</v>
      </c>
      <c r="AA2251" s="17" cm="1">
        <f t="array" ref="AA2251:AB2251">VLOOKUP(Merged_Sheet!A2251,Merged_Sheet!A2251:F4941,{5,6},0)</f>
        <v>416566954</v>
      </c>
      <c r="AB2251" s="17">
        <v>416566954</v>
      </c>
      <c r="AC2251" s="16">
        <f t="shared" si="211"/>
        <v>1569.5106249905807</v>
      </c>
      <c r="AD2251" s="12">
        <f t="shared" si="212"/>
        <v>1569.5106249905807</v>
      </c>
      <c r="AE2251" s="12">
        <f t="shared" si="213"/>
        <v>1569.5106249905807</v>
      </c>
      <c r="AF2251" s="12">
        <f t="shared" si="214"/>
        <v>1569.5106249905807</v>
      </c>
      <c r="AG2251" s="12">
        <f t="shared" si="215"/>
        <v>0.43400000000000005</v>
      </c>
    </row>
    <row r="2252" spans="1:33" ht="14.5" x14ac:dyDescent="0.35">
      <c r="A2252" s="12" t="str">
        <f t="shared" si="210"/>
        <v>St. Kitts and Nevis-The Americas-2001</v>
      </c>
      <c r="B2252" s="13" t="s">
        <v>70</v>
      </c>
      <c r="C2252" s="14" t="s">
        <v>238</v>
      </c>
      <c r="D2252" s="15">
        <v>2001</v>
      </c>
      <c r="E2252" s="16" cm="1">
        <f t="array" ref="E2252:I2252">VLOOKUP(Merged_Sheet!A2252,GDP!A2252:I4942,{5,6,7,8,9},0)</f>
        <v>455905602</v>
      </c>
      <c r="F2252" s="16">
        <v>455905602</v>
      </c>
      <c r="G2252" s="12">
        <v>3.7999999999999999E-2</v>
      </c>
      <c r="H2252" s="12">
        <v>378</v>
      </c>
      <c r="I2252" s="12">
        <v>0.111</v>
      </c>
      <c r="J2252" s="12" cm="1">
        <f t="array" ref="J2252:R2252">VLOOKUP(Merged_Sheet!A2252,'HUMAN RESOURCES'!A2252:M4942,{5,6,7,8,9,10,11,12,13},0)</f>
        <v>1.7999999999999999E-2</v>
      </c>
      <c r="K2252" s="12">
        <v>0</v>
      </c>
      <c r="L2252" s="12">
        <v>81</v>
      </c>
      <c r="M2252" s="12">
        <v>75</v>
      </c>
      <c r="N2252" s="12">
        <v>0.27900000000000003</v>
      </c>
      <c r="O2252" s="12">
        <v>0.65</v>
      </c>
      <c r="P2252" s="12">
        <v>7.0999999999999994E-2</v>
      </c>
      <c r="Q2252" s="12">
        <v>158621</v>
      </c>
      <c r="R2252" s="12">
        <v>0.94</v>
      </c>
      <c r="S2252" s="17" cm="1">
        <f t="array" ref="S2252:T2252">VLOOKUP(Merged_Sheet!A2252,Merged_Sheet!A2252:F4942,{5,6},0)</f>
        <v>455905602</v>
      </c>
      <c r="T2252" s="17">
        <v>455905602</v>
      </c>
      <c r="U2252" s="12" cm="1">
        <f t="array" ref="U2252:Z2252">VLOOKUP(Merged_Sheet!A2252,BUSINESS!A2252:J4942,{5,6,7,8,9,10},0)</f>
        <v>0</v>
      </c>
      <c r="V2252" s="12">
        <v>0</v>
      </c>
      <c r="W2252" s="12">
        <v>0</v>
      </c>
      <c r="X2252" s="12">
        <v>0</v>
      </c>
      <c r="Y2252" s="12">
        <v>0.50600000000000001</v>
      </c>
      <c r="Z2252" s="12">
        <v>0</v>
      </c>
      <c r="AA2252" s="17" cm="1">
        <f t="array" ref="AA2252:AB2252">VLOOKUP(Merged_Sheet!A2252,Merged_Sheet!A2252:F4942,{5,6},0)</f>
        <v>455905602</v>
      </c>
      <c r="AB2252" s="17">
        <v>455905602</v>
      </c>
      <c r="AC2252" s="16">
        <f t="shared" si="211"/>
        <v>2874.1818674702595</v>
      </c>
      <c r="AD2252" s="12">
        <f t="shared" si="212"/>
        <v>2874.1818674702595</v>
      </c>
      <c r="AE2252" s="12">
        <f t="shared" si="213"/>
        <v>2874.1818674702595</v>
      </c>
      <c r="AF2252" s="12">
        <f t="shared" si="214"/>
        <v>2874.1818674702595</v>
      </c>
      <c r="AG2252" s="12">
        <f t="shared" si="215"/>
        <v>6.0000000000000053E-2</v>
      </c>
    </row>
    <row r="2253" spans="1:33" ht="14.5" x14ac:dyDescent="0.35">
      <c r="A2253" s="12" t="str">
        <f t="shared" si="210"/>
        <v>St. Kitts and Nevis-The Americas-2002</v>
      </c>
      <c r="B2253" s="13" t="s">
        <v>70</v>
      </c>
      <c r="C2253" s="14" t="s">
        <v>238</v>
      </c>
      <c r="D2253" s="15">
        <v>2002</v>
      </c>
      <c r="E2253" s="16" cm="1">
        <f t="array" ref="E2253:I2253">VLOOKUP(Merged_Sheet!A2253,GDP!A2253:I4943,{5,6,7,8,9},0)</f>
        <v>478067954</v>
      </c>
      <c r="F2253" s="16">
        <v>478067954</v>
      </c>
      <c r="G2253" s="12">
        <v>3.6999999999999998E-2</v>
      </c>
      <c r="H2253" s="12">
        <v>374</v>
      </c>
      <c r="I2253" s="12">
        <v>0.109</v>
      </c>
      <c r="J2253" s="12" cm="1">
        <f t="array" ref="J2253:R2253">VLOOKUP(Merged_Sheet!A2253,'HUMAN RESOURCES'!A2253:M4943,{5,6,7,8,9,10,11,12,13},0)</f>
        <v>2.1999999999999999E-2</v>
      </c>
      <c r="K2253" s="12">
        <v>0.02</v>
      </c>
      <c r="L2253" s="12">
        <v>72</v>
      </c>
      <c r="M2253" s="12">
        <v>66</v>
      </c>
      <c r="N2253" s="12">
        <v>0.29199999999999998</v>
      </c>
      <c r="O2253" s="12">
        <v>0.66200000000000003</v>
      </c>
      <c r="P2253" s="12">
        <v>4.7E-2</v>
      </c>
      <c r="Q2253" s="12">
        <v>852479</v>
      </c>
      <c r="R2253" s="12">
        <v>0.51400000000000001</v>
      </c>
      <c r="S2253" s="17" cm="1">
        <f t="array" ref="S2253:T2253">VLOOKUP(Merged_Sheet!A2253,Merged_Sheet!A2253:F4943,{5,6},0)</f>
        <v>478067954</v>
      </c>
      <c r="T2253" s="17">
        <v>478067954</v>
      </c>
      <c r="U2253" s="12" cm="1">
        <f t="array" ref="U2253:Z2253">VLOOKUP(Merged_Sheet!A2253,BUSINESS!A2253:J4943,{5,6,7,8,9,10},0)</f>
        <v>0.41199999999999998</v>
      </c>
      <c r="V2253" s="12">
        <v>46</v>
      </c>
      <c r="W2253" s="12">
        <v>0</v>
      </c>
      <c r="X2253" s="12">
        <v>150</v>
      </c>
      <c r="Y2253" s="12">
        <v>0.17</v>
      </c>
      <c r="Z2253" s="12">
        <v>0.751</v>
      </c>
      <c r="AA2253" s="17" cm="1">
        <f t="array" ref="AA2253:AB2253">VLOOKUP(Merged_Sheet!A2253,Merged_Sheet!A2253:F4943,{5,6},0)</f>
        <v>478067954</v>
      </c>
      <c r="AB2253" s="17">
        <v>478067954</v>
      </c>
      <c r="AC2253" s="16">
        <f t="shared" si="211"/>
        <v>560.79733811624681</v>
      </c>
      <c r="AD2253" s="12">
        <f t="shared" si="212"/>
        <v>560.79733811624681</v>
      </c>
      <c r="AE2253" s="12">
        <f t="shared" si="213"/>
        <v>560.79733811624681</v>
      </c>
      <c r="AF2253" s="12">
        <f t="shared" si="214"/>
        <v>560.79733811624681</v>
      </c>
      <c r="AG2253" s="12">
        <f t="shared" si="215"/>
        <v>0.48599999999999999</v>
      </c>
    </row>
    <row r="2254" spans="1:33" ht="14.5" x14ac:dyDescent="0.35">
      <c r="A2254" s="12" t="str">
        <f t="shared" si="210"/>
        <v>St. Kitts and Nevis-The Americas-2003</v>
      </c>
      <c r="B2254" s="13" t="s">
        <v>70</v>
      </c>
      <c r="C2254" s="14" t="s">
        <v>238</v>
      </c>
      <c r="D2254" s="15">
        <v>2003</v>
      </c>
      <c r="E2254" s="16" cm="1">
        <f t="array" ref="E2254:I2254">VLOOKUP(Merged_Sheet!A2254,GDP!A2254:I4944,{5,6,7,8,9},0)</f>
        <v>461576906</v>
      </c>
      <c r="F2254" s="16">
        <v>461576906</v>
      </c>
      <c r="G2254" s="12">
        <v>3.6999999999999998E-2</v>
      </c>
      <c r="H2254" s="12">
        <v>359</v>
      </c>
      <c r="I2254" s="12">
        <v>0.122</v>
      </c>
      <c r="J2254" s="12" cm="1">
        <f t="array" ref="J2254:R2254">VLOOKUP(Merged_Sheet!A2254,'HUMAN RESOURCES'!A2254:M4944,{5,6,7,8,9,10,11,12,13},0)</f>
        <v>2.4E-2</v>
      </c>
      <c r="K2254" s="12">
        <v>4.9000000000000002E-2</v>
      </c>
      <c r="L2254" s="12">
        <v>70</v>
      </c>
      <c r="M2254" s="12">
        <v>65</v>
      </c>
      <c r="N2254" s="12">
        <v>0.34300000000000003</v>
      </c>
      <c r="O2254" s="12">
        <v>0.61899999999999999</v>
      </c>
      <c r="P2254" s="12">
        <v>3.7999999999999999E-2</v>
      </c>
      <c r="Q2254" s="12">
        <v>96272</v>
      </c>
      <c r="R2254" s="12">
        <v>0.437</v>
      </c>
      <c r="S2254" s="17" cm="1">
        <f t="array" ref="S2254:T2254">VLOOKUP(Merged_Sheet!A2254,Merged_Sheet!A2254:F4944,{5,6},0)</f>
        <v>461576906</v>
      </c>
      <c r="T2254" s="17">
        <v>461576906</v>
      </c>
      <c r="U2254" s="12" cm="1">
        <f t="array" ref="U2254:Z2254">VLOOKUP(Merged_Sheet!A2254,BUSINESS!A2254:J4944,{5,6,7,8,9,10},0)</f>
        <v>0.318</v>
      </c>
      <c r="V2254" s="12">
        <v>31</v>
      </c>
      <c r="W2254" s="12">
        <v>0</v>
      </c>
      <c r="X2254" s="12">
        <v>120</v>
      </c>
      <c r="Y2254" s="12">
        <v>0.09</v>
      </c>
      <c r="Z2254" s="12">
        <v>0.10299999999999999</v>
      </c>
      <c r="AA2254" s="17" cm="1">
        <f t="array" ref="AA2254:AB2254">VLOOKUP(Merged_Sheet!A2254,Merged_Sheet!A2254:F4944,{5,6},0)</f>
        <v>461576906</v>
      </c>
      <c r="AB2254" s="17">
        <v>461576906</v>
      </c>
      <c r="AC2254" s="16">
        <f t="shared" si="211"/>
        <v>4794.5083305634034</v>
      </c>
      <c r="AD2254" s="12">
        <f t="shared" si="212"/>
        <v>4794.5083305634034</v>
      </c>
      <c r="AE2254" s="12">
        <f t="shared" si="213"/>
        <v>4794.5083305634034</v>
      </c>
      <c r="AF2254" s="12">
        <f t="shared" si="214"/>
        <v>4794.5083305634034</v>
      </c>
      <c r="AG2254" s="12">
        <f t="shared" si="215"/>
        <v>0.56299999999999994</v>
      </c>
    </row>
    <row r="2255" spans="1:33" ht="14.5" x14ac:dyDescent="0.35">
      <c r="A2255" s="12" t="str">
        <f t="shared" si="210"/>
        <v>St. Kitts and Nevis-The Americas-2004</v>
      </c>
      <c r="B2255" s="13" t="s">
        <v>70</v>
      </c>
      <c r="C2255" s="14" t="s">
        <v>238</v>
      </c>
      <c r="D2255" s="15">
        <v>2004</v>
      </c>
      <c r="E2255" s="16" cm="1">
        <f t="array" ref="E2255:I2255">VLOOKUP(Merged_Sheet!A2255,GDP!A2255:I4945,{5,6,7,8,9},0)</f>
        <v>497548517</v>
      </c>
      <c r="F2255" s="16">
        <v>497548517</v>
      </c>
      <c r="G2255" s="12">
        <v>3.5000000000000003E-2</v>
      </c>
      <c r="H2255" s="12">
        <v>363</v>
      </c>
      <c r="I2255" s="12">
        <v>0.10299999999999999</v>
      </c>
      <c r="J2255" s="12" cm="1">
        <f t="array" ref="J2255:R2255">VLOOKUP(Merged_Sheet!A2255,'HUMAN RESOURCES'!A2255:M4945,{5,6,7,8,9,10,11,12,13},0)</f>
        <v>2.4E-2</v>
      </c>
      <c r="K2255" s="12">
        <v>3.3000000000000002E-2</v>
      </c>
      <c r="L2255" s="12">
        <v>69</v>
      </c>
      <c r="M2255" s="12">
        <v>68</v>
      </c>
      <c r="N2255" s="12">
        <v>0.374</v>
      </c>
      <c r="O2255" s="12">
        <v>0.58799999999999997</v>
      </c>
      <c r="P2255" s="12">
        <v>3.9E-2</v>
      </c>
      <c r="Q2255" s="12">
        <v>103983</v>
      </c>
      <c r="R2255" s="12">
        <v>0.223</v>
      </c>
      <c r="S2255" s="17" cm="1">
        <f t="array" ref="S2255:T2255">VLOOKUP(Merged_Sheet!A2255,Merged_Sheet!A2255:F4945,{5,6},0)</f>
        <v>497548517</v>
      </c>
      <c r="T2255" s="17">
        <v>497548517</v>
      </c>
      <c r="U2255" s="12" cm="1">
        <f t="array" ref="U2255:Z2255">VLOOKUP(Merged_Sheet!A2255,BUSINESS!A2255:J4945,{5,6,7,8,9,10},0)</f>
        <v>0.58699999999999997</v>
      </c>
      <c r="V2255" s="12">
        <v>16</v>
      </c>
      <c r="W2255" s="12">
        <v>0</v>
      </c>
      <c r="X2255" s="12">
        <v>128</v>
      </c>
      <c r="Y2255" s="12">
        <v>0.154</v>
      </c>
      <c r="Z2255" s="12">
        <v>0.26400000000000001</v>
      </c>
      <c r="AA2255" s="17" cm="1">
        <f t="array" ref="AA2255:AB2255">VLOOKUP(Merged_Sheet!A2255,Merged_Sheet!A2255:F4945,{5,6},0)</f>
        <v>497548517</v>
      </c>
      <c r="AB2255" s="17">
        <v>497548517</v>
      </c>
      <c r="AC2255" s="16">
        <f t="shared" si="211"/>
        <v>4784.902503293808</v>
      </c>
      <c r="AD2255" s="12">
        <f t="shared" si="212"/>
        <v>4784.902503293808</v>
      </c>
      <c r="AE2255" s="12">
        <f t="shared" si="213"/>
        <v>4784.902503293808</v>
      </c>
      <c r="AF2255" s="12">
        <f t="shared" si="214"/>
        <v>4784.902503293808</v>
      </c>
      <c r="AG2255" s="12">
        <f t="shared" si="215"/>
        <v>0.77700000000000002</v>
      </c>
    </row>
    <row r="2256" spans="1:33" ht="14.5" x14ac:dyDescent="0.35">
      <c r="A2256" s="12" t="str">
        <f t="shared" si="210"/>
        <v>St. Kitts and Nevis-The Americas-2005</v>
      </c>
      <c r="B2256" s="13" t="s">
        <v>70</v>
      </c>
      <c r="C2256" s="14" t="s">
        <v>238</v>
      </c>
      <c r="D2256" s="15">
        <v>2005</v>
      </c>
      <c r="E2256" s="16" cm="1">
        <f t="array" ref="E2256:I2256">VLOOKUP(Merged_Sheet!A2256,GDP!A2256:I4946,{5,6,7,8,9},0)</f>
        <v>536410666</v>
      </c>
      <c r="F2256" s="16">
        <v>536410666</v>
      </c>
      <c r="G2256" s="12">
        <v>3.5999999999999997E-2</v>
      </c>
      <c r="H2256" s="12">
        <v>389</v>
      </c>
      <c r="I2256" s="12">
        <v>0.1</v>
      </c>
      <c r="J2256" s="12" cm="1">
        <f t="array" ref="J2256:R2256">VLOOKUP(Merged_Sheet!A2256,'HUMAN RESOURCES'!A2256:M4946,{5,6,7,8,9,10,11,12,13},0)</f>
        <v>2.8000000000000001E-2</v>
      </c>
      <c r="K2256" s="12">
        <v>1.6E-2</v>
      </c>
      <c r="L2256" s="12">
        <v>73</v>
      </c>
      <c r="M2256" s="12">
        <v>69</v>
      </c>
      <c r="N2256" s="12">
        <v>0.38500000000000001</v>
      </c>
      <c r="O2256" s="12">
        <v>0.57599999999999996</v>
      </c>
      <c r="P2256" s="12">
        <v>3.9E-2</v>
      </c>
      <c r="Q2256" s="12">
        <v>230833</v>
      </c>
      <c r="R2256" s="12">
        <v>0.24299999999999999</v>
      </c>
      <c r="S2256" s="17" cm="1">
        <f t="array" ref="S2256:T2256">VLOOKUP(Merged_Sheet!A2256,Merged_Sheet!A2256:F4946,{5,6},0)</f>
        <v>536410666</v>
      </c>
      <c r="T2256" s="17">
        <v>536410666</v>
      </c>
      <c r="U2256" s="12" cm="1">
        <f t="array" ref="U2256:Z2256">VLOOKUP(Merged_Sheet!A2256,BUSINESS!A2256:J4946,{5,6,7,8,9,10},0)</f>
        <v>8.4000000000000005E-2</v>
      </c>
      <c r="V2256" s="12">
        <v>47</v>
      </c>
      <c r="W2256" s="12">
        <v>0</v>
      </c>
      <c r="X2256" s="12">
        <v>120</v>
      </c>
      <c r="Y2256" s="12">
        <v>7.4999999999999997E-2</v>
      </c>
      <c r="Z2256" s="12">
        <v>0.56999999999999995</v>
      </c>
      <c r="AA2256" s="17" cm="1">
        <f t="array" ref="AA2256:AB2256">VLOOKUP(Merged_Sheet!A2256,Merged_Sheet!A2256:F4946,{5,6},0)</f>
        <v>536410666</v>
      </c>
      <c r="AB2256" s="17">
        <v>536410666</v>
      </c>
      <c r="AC2256" s="16">
        <f t="shared" si="211"/>
        <v>2323.8040748073281</v>
      </c>
      <c r="AD2256" s="12">
        <f t="shared" si="212"/>
        <v>2323.8040748073281</v>
      </c>
      <c r="AE2256" s="12">
        <f t="shared" si="213"/>
        <v>2323.8040748073281</v>
      </c>
      <c r="AF2256" s="12">
        <f t="shared" si="214"/>
        <v>2323.8040748073281</v>
      </c>
      <c r="AG2256" s="12">
        <f t="shared" si="215"/>
        <v>0.75700000000000001</v>
      </c>
    </row>
    <row r="2257" spans="1:33" ht="14.5" x14ac:dyDescent="0.35">
      <c r="A2257" s="12" t="str">
        <f t="shared" si="210"/>
        <v>St. Kitts and Nevis-The Americas-2006</v>
      </c>
      <c r="B2257" s="13" t="s">
        <v>70</v>
      </c>
      <c r="C2257" s="14" t="s">
        <v>238</v>
      </c>
      <c r="D2257" s="15">
        <v>2006</v>
      </c>
      <c r="E2257" s="16" cm="1">
        <f t="array" ref="E2257:I2257">VLOOKUP(Merged_Sheet!A2257,GDP!A2257:I4947,{5,6,7,8,9},0)</f>
        <v>629511778</v>
      </c>
      <c r="F2257" s="16">
        <v>629511778</v>
      </c>
      <c r="G2257" s="12">
        <v>0.04</v>
      </c>
      <c r="H2257" s="12">
        <v>517</v>
      </c>
      <c r="I2257" s="12">
        <v>9.2999999999999999E-2</v>
      </c>
      <c r="J2257" s="12" cm="1">
        <f t="array" ref="J2257:R2257">VLOOKUP(Merged_Sheet!A2257,'HUMAN RESOURCES'!A2257:M4947,{5,6,7,8,9,10,11,12,13},0)</f>
        <v>2.8000000000000001E-2</v>
      </c>
      <c r="K2257" s="12">
        <v>1.6E-2</v>
      </c>
      <c r="L2257" s="12">
        <v>75</v>
      </c>
      <c r="M2257" s="12">
        <v>69</v>
      </c>
      <c r="N2257" s="12">
        <v>0.38500000000000001</v>
      </c>
      <c r="O2257" s="12">
        <v>0.56499999999999995</v>
      </c>
      <c r="P2257" s="12">
        <v>0.05</v>
      </c>
      <c r="Q2257" s="12">
        <v>184704</v>
      </c>
      <c r="R2257" s="12">
        <v>0.20300000000000001</v>
      </c>
      <c r="S2257" s="17" cm="1">
        <f t="array" ref="S2257:T2257">VLOOKUP(Merged_Sheet!A2257,Merged_Sheet!A2257:F4947,{5,6},0)</f>
        <v>629511778</v>
      </c>
      <c r="T2257" s="17">
        <v>629511778</v>
      </c>
      <c r="U2257" s="12" cm="1">
        <f t="array" ref="U2257:Z2257">VLOOKUP(Merged_Sheet!A2257,BUSINESS!A2257:J4947,{5,6,7,8,9,10},0)</f>
        <v>0.189</v>
      </c>
      <c r="V2257" s="12">
        <v>9</v>
      </c>
      <c r="W2257" s="12">
        <v>0</v>
      </c>
      <c r="X2257" s="12">
        <v>224</v>
      </c>
      <c r="Y2257" s="12">
        <v>0.06</v>
      </c>
      <c r="Z2257" s="12">
        <v>0</v>
      </c>
      <c r="AA2257" s="17" cm="1">
        <f t="array" ref="AA2257:AB2257">VLOOKUP(Merged_Sheet!A2257,Merged_Sheet!A2257:F4947,{5,6},0)</f>
        <v>629511778</v>
      </c>
      <c r="AB2257" s="17">
        <v>629511778</v>
      </c>
      <c r="AC2257" s="16">
        <f t="shared" si="211"/>
        <v>3408.219518797644</v>
      </c>
      <c r="AD2257" s="12">
        <f t="shared" si="212"/>
        <v>3408.219518797644</v>
      </c>
      <c r="AE2257" s="12">
        <f t="shared" si="213"/>
        <v>3408.219518797644</v>
      </c>
      <c r="AF2257" s="12">
        <f t="shared" si="214"/>
        <v>3408.219518797644</v>
      </c>
      <c r="AG2257" s="12">
        <f t="shared" si="215"/>
        <v>0.79699999999999993</v>
      </c>
    </row>
    <row r="2258" spans="1:33" ht="14.5" x14ac:dyDescent="0.35">
      <c r="A2258" s="12" t="str">
        <f t="shared" si="210"/>
        <v>St. Kitts and Nevis-The Americas-2007</v>
      </c>
      <c r="B2258" s="13" t="s">
        <v>70</v>
      </c>
      <c r="C2258" s="14" t="s">
        <v>238</v>
      </c>
      <c r="D2258" s="15">
        <v>2007</v>
      </c>
      <c r="E2258" s="16" cm="1">
        <f t="array" ref="E2258:I2258">VLOOKUP(Merged_Sheet!A2258,GDP!A2258:I4948,{5,6,7,8,9},0)</f>
        <v>684074062</v>
      </c>
      <c r="F2258" s="16">
        <v>684074062</v>
      </c>
      <c r="G2258" s="12">
        <v>4.1000000000000002E-2</v>
      </c>
      <c r="H2258" s="12">
        <v>551</v>
      </c>
      <c r="I2258" s="12">
        <v>9.2999999999999999E-2</v>
      </c>
      <c r="J2258" s="12" cm="1">
        <f t="array" ref="J2258:R2258">VLOOKUP(Merged_Sheet!A2258,'HUMAN RESOURCES'!A2258:M4948,{5,6,7,8,9,10,11,12,13},0)</f>
        <v>2.8000000000000001E-2</v>
      </c>
      <c r="K2258" s="12">
        <v>1.2E-2</v>
      </c>
      <c r="L2258" s="12">
        <v>75</v>
      </c>
      <c r="M2258" s="12">
        <v>69</v>
      </c>
      <c r="N2258" s="12">
        <v>0.376</v>
      </c>
      <c r="O2258" s="12">
        <v>0.56499999999999995</v>
      </c>
      <c r="P2258" s="12">
        <v>5.8999999999999997E-2</v>
      </c>
      <c r="Q2258" s="12">
        <v>103557</v>
      </c>
      <c r="R2258" s="12">
        <v>0.23300000000000001</v>
      </c>
      <c r="S2258" s="17" cm="1">
        <f t="array" ref="S2258:T2258">VLOOKUP(Merged_Sheet!A2258,Merged_Sheet!A2258:F4948,{5,6},0)</f>
        <v>684074062</v>
      </c>
      <c r="T2258" s="17">
        <v>684074062</v>
      </c>
      <c r="U2258" s="12" cm="1">
        <f t="array" ref="U2258:Z2258">VLOOKUP(Merged_Sheet!A2258,BUSINESS!A2258:J4948,{5,6,7,8,9,10},0)</f>
        <v>0.27500000000000002</v>
      </c>
      <c r="V2258" s="12">
        <v>25</v>
      </c>
      <c r="W2258" s="12">
        <v>0</v>
      </c>
      <c r="X2258" s="12">
        <v>164</v>
      </c>
      <c r="Y2258" s="12">
        <v>0.1</v>
      </c>
      <c r="Z2258" s="12">
        <v>0.51200000000000001</v>
      </c>
      <c r="AA2258" s="17" cm="1">
        <f t="array" ref="AA2258:AB2258">VLOOKUP(Merged_Sheet!A2258,Merged_Sheet!A2258:F4948,{5,6},0)</f>
        <v>684074062</v>
      </c>
      <c r="AB2258" s="17">
        <v>684074062</v>
      </c>
      <c r="AC2258" s="16">
        <f t="shared" si="211"/>
        <v>6605.773264965188</v>
      </c>
      <c r="AD2258" s="12">
        <f t="shared" si="212"/>
        <v>6605.773264965188</v>
      </c>
      <c r="AE2258" s="12">
        <f t="shared" si="213"/>
        <v>6605.773264965188</v>
      </c>
      <c r="AF2258" s="12">
        <f t="shared" si="214"/>
        <v>6605.773264965188</v>
      </c>
      <c r="AG2258" s="12">
        <f t="shared" si="215"/>
        <v>0.76700000000000002</v>
      </c>
    </row>
    <row r="2259" spans="1:33" ht="14.5" x14ac:dyDescent="0.35">
      <c r="A2259" s="12" t="str">
        <f t="shared" si="210"/>
        <v>St. Kitts and Nevis-The Americas-2008</v>
      </c>
      <c r="B2259" s="13" t="s">
        <v>70</v>
      </c>
      <c r="C2259" s="14" t="s">
        <v>238</v>
      </c>
      <c r="D2259" s="15">
        <v>2008</v>
      </c>
      <c r="E2259" s="16" cm="1">
        <f t="array" ref="E2259:I2259">VLOOKUP(Merged_Sheet!A2259,GDP!A2259:I4949,{5,6,7,8,9},0)</f>
        <v>734814815</v>
      </c>
      <c r="F2259" s="16">
        <v>734814815</v>
      </c>
      <c r="G2259" s="12">
        <v>4.2000000000000003E-2</v>
      </c>
      <c r="H2259" s="12">
        <v>603</v>
      </c>
      <c r="I2259" s="12">
        <v>8.6999999999999994E-2</v>
      </c>
      <c r="J2259" s="12" cm="1">
        <f t="array" ref="J2259:R2259">VLOOKUP(Merged_Sheet!A2259,'HUMAN RESOURCES'!A2259:M4949,{5,6,7,8,9,10,11,12,13},0)</f>
        <v>3.1E-2</v>
      </c>
      <c r="K2259" s="12">
        <v>5.1999999999999998E-2</v>
      </c>
      <c r="L2259" s="12">
        <v>64</v>
      </c>
      <c r="M2259" s="12">
        <v>60</v>
      </c>
      <c r="N2259" s="12">
        <v>0.39300000000000002</v>
      </c>
      <c r="O2259" s="12">
        <v>0.57899999999999996</v>
      </c>
      <c r="P2259" s="12">
        <v>2.7E-2</v>
      </c>
      <c r="Q2259" s="12">
        <v>6704829</v>
      </c>
      <c r="R2259" s="12">
        <v>0.13</v>
      </c>
      <c r="S2259" s="17" cm="1">
        <f t="array" ref="S2259:T2259">VLOOKUP(Merged_Sheet!A2259,Merged_Sheet!A2259:F4949,{5,6},0)</f>
        <v>734814815</v>
      </c>
      <c r="T2259" s="17">
        <v>734814815</v>
      </c>
      <c r="U2259" s="12" cm="1">
        <f t="array" ref="U2259:Z2259">VLOOKUP(Merged_Sheet!A2259,BUSINESS!A2259:J4949,{5,6,7,8,9,10},0)</f>
        <v>0.42099999999999999</v>
      </c>
      <c r="V2259" s="12">
        <v>51</v>
      </c>
      <c r="W2259" s="12">
        <v>0</v>
      </c>
      <c r="X2259" s="12">
        <v>194</v>
      </c>
      <c r="Y2259" s="12">
        <v>1.6E-2</v>
      </c>
      <c r="Z2259" s="12">
        <v>0.21099999999999999</v>
      </c>
      <c r="AA2259" s="17" cm="1">
        <f t="array" ref="AA2259:AB2259">VLOOKUP(Merged_Sheet!A2259,Merged_Sheet!A2259:F4949,{5,6},0)</f>
        <v>734814815</v>
      </c>
      <c r="AB2259" s="17">
        <v>734814815</v>
      </c>
      <c r="AC2259" s="16">
        <f t="shared" si="211"/>
        <v>109.59486289657798</v>
      </c>
      <c r="AD2259" s="12">
        <f t="shared" si="212"/>
        <v>109.59486289657798</v>
      </c>
      <c r="AE2259" s="12">
        <f t="shared" si="213"/>
        <v>109.59486289657798</v>
      </c>
      <c r="AF2259" s="12">
        <f t="shared" si="214"/>
        <v>109.59486289657798</v>
      </c>
      <c r="AG2259" s="12">
        <f t="shared" si="215"/>
        <v>0.87</v>
      </c>
    </row>
    <row r="2260" spans="1:33" ht="14.5" x14ac:dyDescent="0.35">
      <c r="A2260" s="12" t="str">
        <f t="shared" si="210"/>
        <v>St. Kitts and Nevis-The Americas-2009</v>
      </c>
      <c r="B2260" s="13" t="s">
        <v>70</v>
      </c>
      <c r="C2260" s="14" t="s">
        <v>238</v>
      </c>
      <c r="D2260" s="15">
        <v>2009</v>
      </c>
      <c r="E2260" s="16" cm="1">
        <f t="array" ref="E2260:I2260">VLOOKUP(Merged_Sheet!A2260,GDP!A2260:I4950,{5,6,7,8,9},0)</f>
        <v>708888889</v>
      </c>
      <c r="F2260" s="16">
        <v>708888889</v>
      </c>
      <c r="G2260" s="12">
        <v>0.05</v>
      </c>
      <c r="H2260" s="12">
        <v>686</v>
      </c>
      <c r="I2260" s="12">
        <v>8.7999999999999995E-2</v>
      </c>
      <c r="J2260" s="12" cm="1">
        <f t="array" ref="J2260:R2260">VLOOKUP(Merged_Sheet!A2260,'HUMAN RESOURCES'!A2260:M4950,{5,6,7,8,9,10,11,12,13},0)</f>
        <v>3.3000000000000002E-2</v>
      </c>
      <c r="K2260" s="12">
        <v>2.8000000000000001E-2</v>
      </c>
      <c r="L2260" s="12">
        <v>68</v>
      </c>
      <c r="M2260" s="12">
        <v>66</v>
      </c>
      <c r="N2260" s="12">
        <v>0.40899999999999997</v>
      </c>
      <c r="O2260" s="12">
        <v>0.55900000000000005</v>
      </c>
      <c r="P2260" s="12">
        <v>3.2000000000000001E-2</v>
      </c>
      <c r="Q2260" s="12">
        <v>514964</v>
      </c>
      <c r="R2260" s="12">
        <v>0.19600000000000001</v>
      </c>
      <c r="S2260" s="17" cm="1">
        <f t="array" ref="S2260:T2260">VLOOKUP(Merged_Sheet!A2260,Merged_Sheet!A2260:F4950,{5,6},0)</f>
        <v>708888889</v>
      </c>
      <c r="T2260" s="17">
        <v>708888889</v>
      </c>
      <c r="U2260" s="12" cm="1">
        <f t="array" ref="U2260:Z2260">VLOOKUP(Merged_Sheet!A2260,BUSINESS!A2260:J4950,{5,6,7,8,9,10},0)</f>
        <v>0.26100000000000001</v>
      </c>
      <c r="V2260" s="12">
        <v>56</v>
      </c>
      <c r="W2260" s="12">
        <v>0</v>
      </c>
      <c r="X2260" s="12">
        <v>80</v>
      </c>
      <c r="Y2260" s="12">
        <v>0.04</v>
      </c>
      <c r="Z2260" s="12">
        <v>9.7000000000000003E-2</v>
      </c>
      <c r="AA2260" s="17" cm="1">
        <f t="array" ref="AA2260:AB2260">VLOOKUP(Merged_Sheet!A2260,Merged_Sheet!A2260:F4950,{5,6},0)</f>
        <v>708888889</v>
      </c>
      <c r="AB2260" s="17">
        <v>708888889</v>
      </c>
      <c r="AC2260" s="16">
        <f t="shared" si="211"/>
        <v>1376.5795065286118</v>
      </c>
      <c r="AD2260" s="12">
        <f t="shared" si="212"/>
        <v>1376.5795065286118</v>
      </c>
      <c r="AE2260" s="12">
        <f t="shared" si="213"/>
        <v>1376.5795065286118</v>
      </c>
      <c r="AF2260" s="12">
        <f t="shared" si="214"/>
        <v>1376.5795065286118</v>
      </c>
      <c r="AG2260" s="12">
        <f t="shared" si="215"/>
        <v>0.80400000000000005</v>
      </c>
    </row>
    <row r="2261" spans="1:33" ht="14.5" x14ac:dyDescent="0.35">
      <c r="A2261" s="12" t="str">
        <f t="shared" si="210"/>
        <v>St. Kitts and Nevis-The Americas-2010</v>
      </c>
      <c r="B2261" s="13" t="s">
        <v>70</v>
      </c>
      <c r="C2261" s="14" t="s">
        <v>238</v>
      </c>
      <c r="D2261" s="15">
        <v>2010</v>
      </c>
      <c r="E2261" s="16" cm="1">
        <f t="array" ref="E2261:I2261">VLOOKUP(Merged_Sheet!A2261,GDP!A2261:I4951,{5,6,7,8,9},0)</f>
        <v>692222222</v>
      </c>
      <c r="F2261" s="16">
        <v>692222222</v>
      </c>
      <c r="G2261" s="12">
        <v>5.3999999999999999E-2</v>
      </c>
      <c r="H2261" s="12">
        <v>739</v>
      </c>
      <c r="I2261" s="12">
        <v>8.5999999999999993E-2</v>
      </c>
      <c r="J2261" s="12" cm="1">
        <f t="array" ref="J2261:R2261">VLOOKUP(Merged_Sheet!A2261,'HUMAN RESOURCES'!A2261:M4951,{5,6,7,8,9,10,11,12,13},0)</f>
        <v>0</v>
      </c>
      <c r="K2261" s="12">
        <v>3.2000000000000001E-2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52428</v>
      </c>
      <c r="R2261" s="12">
        <v>0.71299999999999997</v>
      </c>
      <c r="S2261" s="17" cm="1">
        <f t="array" ref="S2261:T2261">VLOOKUP(Merged_Sheet!A2261,Merged_Sheet!A2261:F4951,{5,6},0)</f>
        <v>692222222</v>
      </c>
      <c r="T2261" s="17">
        <v>692222222</v>
      </c>
      <c r="U2261" s="12" cm="1">
        <f t="array" ref="U2261:Z2261">VLOOKUP(Merged_Sheet!A2261,BUSINESS!A2261:J4951,{5,6,7,8,9,10},0)</f>
        <v>0.64800000000000002</v>
      </c>
      <c r="V2261" s="12">
        <v>17</v>
      </c>
      <c r="W2261" s="12">
        <v>0</v>
      </c>
      <c r="X2261" s="12">
        <v>128</v>
      </c>
      <c r="Y2261" s="12">
        <v>7.0000000000000007E-2</v>
      </c>
      <c r="Z2261" s="12">
        <v>0</v>
      </c>
      <c r="AA2261" s="17" cm="1">
        <f t="array" ref="AA2261:AB2261">VLOOKUP(Merged_Sheet!A2261,Merged_Sheet!A2261:F4951,{5,6},0)</f>
        <v>692222222</v>
      </c>
      <c r="AB2261" s="17">
        <v>692222222</v>
      </c>
      <c r="AC2261" s="16">
        <f t="shared" si="211"/>
        <v>13203.292553597314</v>
      </c>
      <c r="AD2261" s="12">
        <f t="shared" si="212"/>
        <v>13203.292553597314</v>
      </c>
      <c r="AE2261" s="12">
        <f t="shared" si="213"/>
        <v>13203.292553597314</v>
      </c>
      <c r="AF2261" s="12">
        <f t="shared" si="214"/>
        <v>13203.292553597314</v>
      </c>
      <c r="AG2261" s="12">
        <f t="shared" si="215"/>
        <v>0.28700000000000003</v>
      </c>
    </row>
    <row r="2262" spans="1:33" ht="14.5" x14ac:dyDescent="0.35">
      <c r="A2262" s="12" t="str">
        <f t="shared" si="210"/>
        <v>St. Kitts and Nevis-The Americas-2011</v>
      </c>
      <c r="B2262" s="13" t="s">
        <v>70</v>
      </c>
      <c r="C2262" s="14" t="s">
        <v>238</v>
      </c>
      <c r="D2262" s="15">
        <v>2011</v>
      </c>
      <c r="E2262" s="16" cm="1">
        <f t="array" ref="E2262:I2262">VLOOKUP(Merged_Sheet!A2262,GDP!A2262:I4952,{5,6,7,8,9},0)</f>
        <v>728148148</v>
      </c>
      <c r="F2262" s="16">
        <v>728148148</v>
      </c>
      <c r="G2262" s="12">
        <v>5.8000000000000003E-2</v>
      </c>
      <c r="H2262" s="12">
        <v>820</v>
      </c>
      <c r="I2262" s="12">
        <v>9.4E-2</v>
      </c>
      <c r="J2262" s="12" cm="1">
        <f t="array" ref="J2262:R2262">VLOOKUP(Merged_Sheet!A2262,'HUMAN RESOURCES'!A2262:M4952,{5,6,7,8,9,10,11,12,13},0)</f>
        <v>1.4E-2</v>
      </c>
      <c r="K2262" s="12">
        <v>4.0000000000000001E-3</v>
      </c>
      <c r="L2262" s="12">
        <v>84</v>
      </c>
      <c r="M2262" s="12">
        <v>80</v>
      </c>
      <c r="N2262" s="12">
        <v>0.189</v>
      </c>
      <c r="O2262" s="12">
        <v>0.67600000000000005</v>
      </c>
      <c r="P2262" s="12">
        <v>0.13400000000000001</v>
      </c>
      <c r="Q2262" s="12">
        <v>22031800</v>
      </c>
      <c r="R2262" s="12">
        <v>0.88700000000000001</v>
      </c>
      <c r="S2262" s="17" cm="1">
        <f t="array" ref="S2262:T2262">VLOOKUP(Merged_Sheet!A2262,Merged_Sheet!A2262:F4952,{5,6},0)</f>
        <v>728148148</v>
      </c>
      <c r="T2262" s="17">
        <v>728148148</v>
      </c>
      <c r="U2262" s="12" cm="1">
        <f t="array" ref="U2262:Z2262">VLOOKUP(Merged_Sheet!A2262,BUSINESS!A2262:J4952,{5,6,7,8,9,10},0)</f>
        <v>0.47499999999999998</v>
      </c>
      <c r="V2262" s="12">
        <v>3</v>
      </c>
      <c r="W2262" s="12">
        <v>0</v>
      </c>
      <c r="X2262" s="12">
        <v>109</v>
      </c>
      <c r="Y2262" s="12">
        <v>0.76</v>
      </c>
      <c r="Z2262" s="12">
        <v>1.004</v>
      </c>
      <c r="AA2262" s="17" cm="1">
        <f t="array" ref="AA2262:AB2262">VLOOKUP(Merged_Sheet!A2262,Merged_Sheet!A2262:F4952,{5,6},0)</f>
        <v>728148148</v>
      </c>
      <c r="AB2262" s="17">
        <v>728148148</v>
      </c>
      <c r="AC2262" s="16">
        <f t="shared" si="211"/>
        <v>33.049871004638753</v>
      </c>
      <c r="AD2262" s="12">
        <f t="shared" si="212"/>
        <v>33.049871004638753</v>
      </c>
      <c r="AE2262" s="12">
        <f t="shared" si="213"/>
        <v>33.049871004638753</v>
      </c>
      <c r="AF2262" s="12">
        <f t="shared" si="214"/>
        <v>33.049871004638753</v>
      </c>
      <c r="AG2262" s="12">
        <f t="shared" si="215"/>
        <v>0.11299999999999999</v>
      </c>
    </row>
    <row r="2263" spans="1:33" ht="14.5" x14ac:dyDescent="0.35">
      <c r="A2263" s="12" t="str">
        <f t="shared" si="210"/>
        <v>St. Kitts and Nevis-The Americas-2012</v>
      </c>
      <c r="B2263" s="13" t="s">
        <v>70</v>
      </c>
      <c r="C2263" s="14" t="s">
        <v>238</v>
      </c>
      <c r="D2263" s="15">
        <v>2012</v>
      </c>
      <c r="E2263" s="16" cm="1">
        <f t="array" ref="E2263:I2263">VLOOKUP(Merged_Sheet!A2263,GDP!A2263:I4953,{5,6,7,8,9},0)</f>
        <v>731851852</v>
      </c>
      <c r="F2263" s="16">
        <v>731851852</v>
      </c>
      <c r="G2263" s="12">
        <v>5.8999999999999997E-2</v>
      </c>
      <c r="H2263" s="12">
        <v>825</v>
      </c>
      <c r="I2263" s="12">
        <v>8.6999999999999994E-2</v>
      </c>
      <c r="J2263" s="12" cm="1">
        <f t="array" ref="J2263:R2263">VLOOKUP(Merged_Sheet!A2263,'HUMAN RESOURCES'!A2263:M4953,{5,6,7,8,9,10,11,12,13},0)</f>
        <v>1.4999999999999999E-2</v>
      </c>
      <c r="K2263" s="12">
        <v>5.0000000000000001E-3</v>
      </c>
      <c r="L2263" s="12">
        <v>83</v>
      </c>
      <c r="M2263" s="12">
        <v>79</v>
      </c>
      <c r="N2263" s="12">
        <v>0.20499999999999999</v>
      </c>
      <c r="O2263" s="12">
        <v>0.66500000000000004</v>
      </c>
      <c r="P2263" s="12">
        <v>0.13</v>
      </c>
      <c r="Q2263" s="12">
        <v>4367800</v>
      </c>
      <c r="R2263" s="12">
        <v>0.86199999999999999</v>
      </c>
      <c r="S2263" s="17" cm="1">
        <f t="array" ref="S2263:T2263">VLOOKUP(Merged_Sheet!A2263,Merged_Sheet!A2263:F4953,{5,6},0)</f>
        <v>731851852</v>
      </c>
      <c r="T2263" s="17">
        <v>731851852</v>
      </c>
      <c r="U2263" s="12" cm="1">
        <f t="array" ref="U2263:Z2263">VLOOKUP(Merged_Sheet!A2263,BUSINESS!A2263:J4953,{5,6,7,8,9,10},0)</f>
        <v>0.34699999999999998</v>
      </c>
      <c r="V2263" s="12">
        <v>1</v>
      </c>
      <c r="W2263" s="12">
        <v>0</v>
      </c>
      <c r="X2263" s="12">
        <v>172</v>
      </c>
      <c r="Y2263" s="12">
        <v>0.80500000000000005</v>
      </c>
      <c r="Z2263" s="12">
        <v>1.0780000000000001</v>
      </c>
      <c r="AA2263" s="17" cm="1">
        <f t="array" ref="AA2263:AB2263">VLOOKUP(Merged_Sheet!A2263,Merged_Sheet!A2263:F4953,{5,6},0)</f>
        <v>731851852</v>
      </c>
      <c r="AB2263" s="17">
        <v>731851852</v>
      </c>
      <c r="AC2263" s="16">
        <f t="shared" si="211"/>
        <v>167.55617290168965</v>
      </c>
      <c r="AD2263" s="12">
        <f t="shared" si="212"/>
        <v>167.55617290168965</v>
      </c>
      <c r="AE2263" s="12">
        <f t="shared" si="213"/>
        <v>167.55617290168965</v>
      </c>
      <c r="AF2263" s="12">
        <f t="shared" si="214"/>
        <v>167.55617290168965</v>
      </c>
      <c r="AG2263" s="12">
        <f t="shared" si="215"/>
        <v>0.13800000000000001</v>
      </c>
    </row>
    <row r="2264" spans="1:33" ht="14.5" x14ac:dyDescent="0.35">
      <c r="A2264" s="12" t="str">
        <f t="shared" si="210"/>
        <v>St. Lucia-The Americas-2000</v>
      </c>
      <c r="B2264" s="13" t="s">
        <v>70</v>
      </c>
      <c r="C2264" s="14" t="s">
        <v>239</v>
      </c>
      <c r="D2264" s="15">
        <v>2000</v>
      </c>
      <c r="E2264" s="16" cm="1">
        <f t="array" ref="E2264:I2264">VLOOKUP(Merged_Sheet!A2264,GDP!A2264:I4954,{5,6,7,8,9},0)</f>
        <v>764457723</v>
      </c>
      <c r="F2264" s="16">
        <v>764457723</v>
      </c>
      <c r="G2264" s="12">
        <v>5.6000000000000001E-2</v>
      </c>
      <c r="H2264" s="12">
        <v>272</v>
      </c>
      <c r="I2264" s="12">
        <v>0.13100000000000001</v>
      </c>
      <c r="J2264" s="12" cm="1">
        <f t="array" ref="J2264:R2264">VLOOKUP(Merged_Sheet!A2264,'HUMAN RESOURCES'!A2264:M4954,{5,6,7,8,9,10,11,12,13},0)</f>
        <v>1.7000000000000001E-2</v>
      </c>
      <c r="K2264" s="12">
        <v>0</v>
      </c>
      <c r="L2264" s="12">
        <v>78</v>
      </c>
      <c r="M2264" s="12">
        <v>73</v>
      </c>
      <c r="N2264" s="12">
        <v>0.23799999999999999</v>
      </c>
      <c r="O2264" s="12">
        <v>0.69499999999999995</v>
      </c>
      <c r="P2264" s="12">
        <v>6.8000000000000005E-2</v>
      </c>
      <c r="Q2264" s="12">
        <v>268065</v>
      </c>
      <c r="R2264" s="12">
        <v>0.56499999999999995</v>
      </c>
      <c r="S2264" s="17" cm="1">
        <f t="array" ref="S2264:T2264">VLOOKUP(Merged_Sheet!A2264,Merged_Sheet!A2264:F4954,{5,6},0)</f>
        <v>764457723</v>
      </c>
      <c r="T2264" s="17">
        <v>764457723</v>
      </c>
      <c r="U2264" s="12" cm="1">
        <f t="array" ref="U2264:Z2264">VLOOKUP(Merged_Sheet!A2264,BUSINESS!A2264:J4954,{5,6,7,8,9,10},0)</f>
        <v>0</v>
      </c>
      <c r="V2264" s="12">
        <v>0</v>
      </c>
      <c r="W2264" s="12">
        <v>0</v>
      </c>
      <c r="X2264" s="12">
        <v>0</v>
      </c>
      <c r="Y2264" s="12">
        <v>0.49</v>
      </c>
      <c r="Z2264" s="12">
        <v>0.80500000000000005</v>
      </c>
      <c r="AA2264" s="17" cm="1">
        <f t="array" ref="AA2264:AB2264">VLOOKUP(Merged_Sheet!A2264,Merged_Sheet!A2264:F4954,{5,6},0)</f>
        <v>764457723</v>
      </c>
      <c r="AB2264" s="17">
        <v>764457723</v>
      </c>
      <c r="AC2264" s="16">
        <f t="shared" si="211"/>
        <v>2851.7625314755751</v>
      </c>
      <c r="AD2264" s="12">
        <f t="shared" si="212"/>
        <v>2851.7625314755751</v>
      </c>
      <c r="AE2264" s="12">
        <f t="shared" si="213"/>
        <v>2851.7625314755751</v>
      </c>
      <c r="AF2264" s="12">
        <f t="shared" si="214"/>
        <v>2851.7625314755751</v>
      </c>
      <c r="AG2264" s="12">
        <f t="shared" si="215"/>
        <v>0.43500000000000005</v>
      </c>
    </row>
    <row r="2265" spans="1:33" ht="14.5" x14ac:dyDescent="0.35">
      <c r="A2265" s="12" t="str">
        <f t="shared" si="210"/>
        <v>St. Lucia-The Americas-2001</v>
      </c>
      <c r="B2265" s="13" t="s">
        <v>70</v>
      </c>
      <c r="C2265" s="14" t="s">
        <v>239</v>
      </c>
      <c r="D2265" s="15">
        <v>2001</v>
      </c>
      <c r="E2265" s="16" cm="1">
        <f t="array" ref="E2265:I2265">VLOOKUP(Merged_Sheet!A2265,GDP!A2265:I4955,{5,6,7,8,9},0)</f>
        <v>708290496</v>
      </c>
      <c r="F2265" s="16">
        <v>708290496</v>
      </c>
      <c r="G2265" s="12">
        <v>6.2E-2</v>
      </c>
      <c r="H2265" s="12">
        <v>278</v>
      </c>
      <c r="I2265" s="12">
        <v>0.13</v>
      </c>
      <c r="J2265" s="12" cm="1">
        <f t="array" ref="J2265:R2265">VLOOKUP(Merged_Sheet!A2265,'HUMAN RESOURCES'!A2265:M4955,{5,6,7,8,9,10,11,12,13},0)</f>
        <v>1.7000000000000001E-2</v>
      </c>
      <c r="K2265" s="12">
        <v>0</v>
      </c>
      <c r="L2265" s="12">
        <v>79</v>
      </c>
      <c r="M2265" s="12">
        <v>73</v>
      </c>
      <c r="N2265" s="12">
        <v>0.23499999999999999</v>
      </c>
      <c r="O2265" s="12">
        <v>0.67</v>
      </c>
      <c r="P2265" s="12">
        <v>9.5000000000000001E-2</v>
      </c>
      <c r="Q2265" s="12">
        <v>250000</v>
      </c>
      <c r="R2265" s="12">
        <v>0.67300000000000004</v>
      </c>
      <c r="S2265" s="17" cm="1">
        <f t="array" ref="S2265:T2265">VLOOKUP(Merged_Sheet!A2265,Merged_Sheet!A2265:F4955,{5,6},0)</f>
        <v>708290496</v>
      </c>
      <c r="T2265" s="17">
        <v>708290496</v>
      </c>
      <c r="U2265" s="12" cm="1">
        <f t="array" ref="U2265:Z2265">VLOOKUP(Merged_Sheet!A2265,BUSINESS!A2265:J4955,{5,6,7,8,9,10},0)</f>
        <v>0</v>
      </c>
      <c r="V2265" s="12">
        <v>0</v>
      </c>
      <c r="W2265" s="12">
        <v>0</v>
      </c>
      <c r="X2265" s="12">
        <v>0</v>
      </c>
      <c r="Y2265" s="12">
        <v>0.42</v>
      </c>
      <c r="Z2265" s="12">
        <v>0.89600000000000002</v>
      </c>
      <c r="AA2265" s="17" cm="1">
        <f t="array" ref="AA2265:AB2265">VLOOKUP(Merged_Sheet!A2265,Merged_Sheet!A2265:F4955,{5,6},0)</f>
        <v>708290496</v>
      </c>
      <c r="AB2265" s="17">
        <v>708290496</v>
      </c>
      <c r="AC2265" s="16">
        <f t="shared" si="211"/>
        <v>2833.1619839999998</v>
      </c>
      <c r="AD2265" s="12">
        <f t="shared" si="212"/>
        <v>2833.1619839999998</v>
      </c>
      <c r="AE2265" s="12">
        <f t="shared" si="213"/>
        <v>2833.1619839999998</v>
      </c>
      <c r="AF2265" s="12">
        <f t="shared" si="214"/>
        <v>2833.1619839999998</v>
      </c>
      <c r="AG2265" s="12">
        <f t="shared" si="215"/>
        <v>0.32699999999999996</v>
      </c>
    </row>
    <row r="2266" spans="1:33" ht="14.5" x14ac:dyDescent="0.35">
      <c r="A2266" s="12" t="str">
        <f t="shared" si="210"/>
        <v>St. Lucia-The Americas-2002</v>
      </c>
      <c r="B2266" s="13" t="s">
        <v>70</v>
      </c>
      <c r="C2266" s="14" t="s">
        <v>239</v>
      </c>
      <c r="D2266" s="15">
        <v>2002</v>
      </c>
      <c r="E2266" s="16" cm="1">
        <f t="array" ref="E2266:I2266">VLOOKUP(Merged_Sheet!A2266,GDP!A2266:I4956,{5,6,7,8,9},0)</f>
        <v>723027643</v>
      </c>
      <c r="F2266" s="16">
        <v>723027643</v>
      </c>
      <c r="G2266" s="12">
        <v>6.4000000000000001E-2</v>
      </c>
      <c r="H2266" s="12">
        <v>289</v>
      </c>
      <c r="I2266" s="12">
        <v>0.126</v>
      </c>
      <c r="J2266" s="12" cm="1">
        <f t="array" ref="J2266:R2266">VLOOKUP(Merged_Sheet!A2266,'HUMAN RESOURCES'!A2266:M4956,{5,6,7,8,9,10,11,12,13},0)</f>
        <v>1.7999999999999999E-2</v>
      </c>
      <c r="K2266" s="12">
        <v>0</v>
      </c>
      <c r="L2266" s="12">
        <v>81</v>
      </c>
      <c r="M2266" s="12">
        <v>75</v>
      </c>
      <c r="N2266" s="12">
        <v>0.27500000000000002</v>
      </c>
      <c r="O2266" s="12">
        <v>0.65200000000000002</v>
      </c>
      <c r="P2266" s="12">
        <v>7.2999999999999995E-2</v>
      </c>
      <c r="Q2266" s="12">
        <v>159440</v>
      </c>
      <c r="R2266" s="12">
        <v>0.94099999999999995</v>
      </c>
      <c r="S2266" s="17" cm="1">
        <f t="array" ref="S2266:T2266">VLOOKUP(Merged_Sheet!A2266,Merged_Sheet!A2266:F4956,{5,6},0)</f>
        <v>723027643</v>
      </c>
      <c r="T2266" s="17">
        <v>723027643</v>
      </c>
      <c r="U2266" s="12" cm="1">
        <f t="array" ref="U2266:Z2266">VLOOKUP(Merged_Sheet!A2266,BUSINESS!A2266:J4956,{5,6,7,8,9,10},0)</f>
        <v>0</v>
      </c>
      <c r="V2266" s="12">
        <v>0</v>
      </c>
      <c r="W2266" s="12">
        <v>0</v>
      </c>
      <c r="X2266" s="12">
        <v>0</v>
      </c>
      <c r="Y2266" s="12">
        <v>0.54</v>
      </c>
      <c r="Z2266" s="12">
        <v>0</v>
      </c>
      <c r="AA2266" s="17" cm="1">
        <f t="array" ref="AA2266:AB2266">VLOOKUP(Merged_Sheet!A2266,Merged_Sheet!A2266:F4956,{5,6},0)</f>
        <v>723027643</v>
      </c>
      <c r="AB2266" s="17">
        <v>723027643</v>
      </c>
      <c r="AC2266" s="16">
        <f t="shared" si="211"/>
        <v>4534.7945496738585</v>
      </c>
      <c r="AD2266" s="12">
        <f t="shared" si="212"/>
        <v>4534.7945496738585</v>
      </c>
      <c r="AE2266" s="12">
        <f t="shared" si="213"/>
        <v>4534.7945496738585</v>
      </c>
      <c r="AF2266" s="12">
        <f t="shared" si="214"/>
        <v>4534.7945496738585</v>
      </c>
      <c r="AG2266" s="12">
        <f t="shared" si="215"/>
        <v>5.9000000000000052E-2</v>
      </c>
    </row>
    <row r="2267" spans="1:33" ht="14.5" x14ac:dyDescent="0.35">
      <c r="A2267" s="12" t="str">
        <f t="shared" si="210"/>
        <v>St. Lucia-The Americas-2003</v>
      </c>
      <c r="B2267" s="13" t="s">
        <v>70</v>
      </c>
      <c r="C2267" s="14" t="s">
        <v>239</v>
      </c>
      <c r="D2267" s="15">
        <v>2003</v>
      </c>
      <c r="E2267" s="16" cm="1">
        <f t="array" ref="E2267:I2267">VLOOKUP(Merged_Sheet!A2267,GDP!A2267:I4957,{5,6,7,8,9},0)</f>
        <v>781338353</v>
      </c>
      <c r="F2267" s="16">
        <v>781338353</v>
      </c>
      <c r="G2267" s="12">
        <v>6.2E-2</v>
      </c>
      <c r="H2267" s="12">
        <v>299</v>
      </c>
      <c r="I2267" s="12">
        <v>0.15</v>
      </c>
      <c r="J2267" s="12" cm="1">
        <f t="array" ref="J2267:R2267">VLOOKUP(Merged_Sheet!A2267,'HUMAN RESOURCES'!A2267:M4957,{5,6,7,8,9,10,11,12,13},0)</f>
        <v>1.9E-2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55636</v>
      </c>
      <c r="R2267" s="12">
        <v>0.876</v>
      </c>
      <c r="S2267" s="17" cm="1">
        <f t="array" ref="S2267:T2267">VLOOKUP(Merged_Sheet!A2267,Merged_Sheet!A2267:F4957,{5,6},0)</f>
        <v>781338353</v>
      </c>
      <c r="T2267" s="17">
        <v>781338353</v>
      </c>
      <c r="U2267" s="12" cm="1">
        <f t="array" ref="U2267:Z2267">VLOOKUP(Merged_Sheet!A2267,BUSINESS!A2267:J4957,{5,6,7,8,9,10},0)</f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7" cm="1">
        <f t="array" ref="AA2267:AB2267">VLOOKUP(Merged_Sheet!A2267,Merged_Sheet!A2267:F4957,{5,6},0)</f>
        <v>781338353</v>
      </c>
      <c r="AB2267" s="17">
        <v>781338353</v>
      </c>
      <c r="AC2267" s="16">
        <f t="shared" si="211"/>
        <v>14043.754996764685</v>
      </c>
      <c r="AD2267" s="12">
        <f t="shared" si="212"/>
        <v>14043.754996764685</v>
      </c>
      <c r="AE2267" s="12">
        <f t="shared" si="213"/>
        <v>14043.754996764685</v>
      </c>
      <c r="AF2267" s="12">
        <f t="shared" si="214"/>
        <v>14043.754996764685</v>
      </c>
      <c r="AG2267" s="12">
        <f t="shared" si="215"/>
        <v>0.124</v>
      </c>
    </row>
    <row r="2268" spans="1:33" ht="14.5" x14ac:dyDescent="0.35">
      <c r="A2268" s="12" t="str">
        <f t="shared" si="210"/>
        <v>St. Lucia-The Americas-2004</v>
      </c>
      <c r="B2268" s="13" t="s">
        <v>70</v>
      </c>
      <c r="C2268" s="14" t="s">
        <v>239</v>
      </c>
      <c r="D2268" s="15">
        <v>2004</v>
      </c>
      <c r="E2268" s="16" cm="1">
        <f t="array" ref="E2268:I2268">VLOOKUP(Merged_Sheet!A2268,GDP!A2268:I4958,{5,6,7,8,9},0)</f>
        <v>858255380</v>
      </c>
      <c r="F2268" s="16">
        <v>858255380</v>
      </c>
      <c r="G2268" s="12">
        <v>6.3E-2</v>
      </c>
      <c r="H2268" s="12">
        <v>330</v>
      </c>
      <c r="I2268" s="12">
        <v>0.111</v>
      </c>
      <c r="J2268" s="12" cm="1">
        <f t="array" ref="J2268:R2268">VLOOKUP(Merged_Sheet!A2268,'HUMAN RESOURCES'!A2268:M4958,{5,6,7,8,9,10,11,12,13},0)</f>
        <v>2.1999999999999999E-2</v>
      </c>
      <c r="K2268" s="12">
        <v>0.02</v>
      </c>
      <c r="L2268" s="12">
        <v>72</v>
      </c>
      <c r="M2268" s="12">
        <v>66</v>
      </c>
      <c r="N2268" s="12">
        <v>0.28999999999999998</v>
      </c>
      <c r="O2268" s="12">
        <v>0.66100000000000003</v>
      </c>
      <c r="P2268" s="12">
        <v>4.8000000000000001E-2</v>
      </c>
      <c r="Q2268" s="12">
        <v>860559</v>
      </c>
      <c r="R2268" s="12">
        <v>0.51800000000000002</v>
      </c>
      <c r="S2268" s="17" cm="1">
        <f t="array" ref="S2268:T2268">VLOOKUP(Merged_Sheet!A2268,Merged_Sheet!A2268:F4958,{5,6},0)</f>
        <v>858255380</v>
      </c>
      <c r="T2268" s="17">
        <v>858255380</v>
      </c>
      <c r="U2268" s="12" cm="1">
        <f t="array" ref="U2268:Z2268">VLOOKUP(Merged_Sheet!A2268,BUSINESS!A2268:J4958,{5,6,7,8,9,10},0)</f>
        <v>0.39300000000000002</v>
      </c>
      <c r="V2268" s="12">
        <v>46</v>
      </c>
      <c r="W2268" s="12">
        <v>0</v>
      </c>
      <c r="X2268" s="12">
        <v>163</v>
      </c>
      <c r="Y2268" s="12">
        <v>0.2</v>
      </c>
      <c r="Z2268" s="12">
        <v>0.81100000000000005</v>
      </c>
      <c r="AA2268" s="17" cm="1">
        <f t="array" ref="AA2268:AB2268">VLOOKUP(Merged_Sheet!A2268,Merged_Sheet!A2268:F4958,{5,6},0)</f>
        <v>858255380</v>
      </c>
      <c r="AB2268" s="17">
        <v>858255380</v>
      </c>
      <c r="AC2268" s="16">
        <f t="shared" si="211"/>
        <v>997.32311207017767</v>
      </c>
      <c r="AD2268" s="12">
        <f t="shared" si="212"/>
        <v>997.32311207017767</v>
      </c>
      <c r="AE2268" s="12">
        <f t="shared" si="213"/>
        <v>997.32311207017767</v>
      </c>
      <c r="AF2268" s="12">
        <f t="shared" si="214"/>
        <v>997.32311207017767</v>
      </c>
      <c r="AG2268" s="12">
        <f t="shared" si="215"/>
        <v>0.48199999999999998</v>
      </c>
    </row>
    <row r="2269" spans="1:33" ht="14.5" x14ac:dyDescent="0.35">
      <c r="A2269" s="12" t="str">
        <f t="shared" si="210"/>
        <v>St. Lucia-The Americas-2005</v>
      </c>
      <c r="B2269" s="13" t="s">
        <v>70</v>
      </c>
      <c r="C2269" s="14" t="s">
        <v>239</v>
      </c>
      <c r="D2269" s="15">
        <v>2005</v>
      </c>
      <c r="E2269" s="16" cm="1">
        <f t="array" ref="E2269:I2269">VLOOKUP(Merged_Sheet!A2269,GDP!A2269:I4959,{5,6,7,8,9},0)</f>
        <v>908558307</v>
      </c>
      <c r="F2269" s="16">
        <v>908558307</v>
      </c>
      <c r="G2269" s="12">
        <v>6.3E-2</v>
      </c>
      <c r="H2269" s="12">
        <v>348</v>
      </c>
      <c r="I2269" s="12">
        <v>0.106</v>
      </c>
      <c r="J2269" s="12" cm="1">
        <f t="array" ref="J2269:R2269">VLOOKUP(Merged_Sheet!A2269,'HUMAN RESOURCES'!A2269:M4959,{5,6,7,8,9,10,11,12,13},0)</f>
        <v>2.3E-2</v>
      </c>
      <c r="K2269" s="12">
        <v>4.8000000000000001E-2</v>
      </c>
      <c r="L2269" s="12">
        <v>71</v>
      </c>
      <c r="M2269" s="12">
        <v>65</v>
      </c>
      <c r="N2269" s="12">
        <v>0.33600000000000002</v>
      </c>
      <c r="O2269" s="12">
        <v>0.626</v>
      </c>
      <c r="P2269" s="12">
        <v>3.9E-2</v>
      </c>
      <c r="Q2269" s="12">
        <v>97743</v>
      </c>
      <c r="R2269" s="12">
        <v>0.438</v>
      </c>
      <c r="S2269" s="17" cm="1">
        <f t="array" ref="S2269:T2269">VLOOKUP(Merged_Sheet!A2269,Merged_Sheet!A2269:F4959,{5,6},0)</f>
        <v>908558307</v>
      </c>
      <c r="T2269" s="17">
        <v>908558307</v>
      </c>
      <c r="U2269" s="12" cm="1">
        <f t="array" ref="U2269:Z2269">VLOOKUP(Merged_Sheet!A2269,BUSINESS!A2269:J4959,{5,6,7,8,9,10},0)</f>
        <v>0.318</v>
      </c>
      <c r="V2269" s="12">
        <v>31</v>
      </c>
      <c r="W2269" s="12">
        <v>0</v>
      </c>
      <c r="X2269" s="12">
        <v>120</v>
      </c>
      <c r="Y2269" s="12">
        <v>9.0999999999999998E-2</v>
      </c>
      <c r="Z2269" s="12">
        <v>0.108</v>
      </c>
      <c r="AA2269" s="17" cm="1">
        <f t="array" ref="AA2269:AB2269">VLOOKUP(Merged_Sheet!A2269,Merged_Sheet!A2269:F4959,{5,6},0)</f>
        <v>908558307</v>
      </c>
      <c r="AB2269" s="17">
        <v>908558307</v>
      </c>
      <c r="AC2269" s="16">
        <f t="shared" si="211"/>
        <v>9295.3797919032568</v>
      </c>
      <c r="AD2269" s="12">
        <f t="shared" si="212"/>
        <v>9295.3797919032568</v>
      </c>
      <c r="AE2269" s="12">
        <f t="shared" si="213"/>
        <v>9295.3797919032568</v>
      </c>
      <c r="AF2269" s="12">
        <f t="shared" si="214"/>
        <v>9295.3797919032568</v>
      </c>
      <c r="AG2269" s="12">
        <f t="shared" si="215"/>
        <v>0.56200000000000006</v>
      </c>
    </row>
    <row r="2270" spans="1:33" ht="14.5" x14ac:dyDescent="0.35">
      <c r="A2270" s="12" t="str">
        <f t="shared" si="210"/>
        <v>St. Lucia-The Americas-2006</v>
      </c>
      <c r="B2270" s="13" t="s">
        <v>70</v>
      </c>
      <c r="C2270" s="14" t="s">
        <v>239</v>
      </c>
      <c r="D2270" s="15">
        <v>2006</v>
      </c>
      <c r="E2270" s="16" cm="1">
        <f t="array" ref="E2270:I2270">VLOOKUP(Merged_Sheet!A2270,GDP!A2270:I4960,{5,6,7,8,9},0)</f>
        <v>1018069267</v>
      </c>
      <c r="F2270" s="16">
        <v>1018069267</v>
      </c>
      <c r="G2270" s="12">
        <v>6.5000000000000002E-2</v>
      </c>
      <c r="H2270" s="12">
        <v>393</v>
      </c>
      <c r="I2270" s="12">
        <v>0.108</v>
      </c>
      <c r="J2270" s="12" cm="1">
        <f t="array" ref="J2270:R2270">VLOOKUP(Merged_Sheet!A2270,'HUMAN RESOURCES'!A2270:M4960,{5,6,7,8,9,10,11,12,13},0)</f>
        <v>2.4E-2</v>
      </c>
      <c r="K2270" s="12">
        <v>3.3000000000000002E-2</v>
      </c>
      <c r="L2270" s="12">
        <v>69</v>
      </c>
      <c r="M2270" s="12">
        <v>68</v>
      </c>
      <c r="N2270" s="12">
        <v>0.36899999999999999</v>
      </c>
      <c r="O2270" s="12">
        <v>0.59299999999999997</v>
      </c>
      <c r="P2270" s="12">
        <v>3.7999999999999999E-2</v>
      </c>
      <c r="Q2270" s="12">
        <v>103619</v>
      </c>
      <c r="R2270" s="12">
        <v>0.223</v>
      </c>
      <c r="S2270" s="17" cm="1">
        <f t="array" ref="S2270:T2270">VLOOKUP(Merged_Sheet!A2270,Merged_Sheet!A2270:F4960,{5,6},0)</f>
        <v>1018069267</v>
      </c>
      <c r="T2270" s="17">
        <v>1018069267</v>
      </c>
      <c r="U2270" s="12" cm="1">
        <f t="array" ref="U2270:Z2270">VLOOKUP(Merged_Sheet!A2270,BUSINESS!A2270:J4960,{5,6,7,8,9,10},0)</f>
        <v>0.58699999999999997</v>
      </c>
      <c r="V2270" s="12">
        <v>16</v>
      </c>
      <c r="W2270" s="12">
        <v>0</v>
      </c>
      <c r="X2270" s="12">
        <v>128</v>
      </c>
      <c r="Y2270" s="12">
        <v>0.2</v>
      </c>
      <c r="Z2270" s="12">
        <v>0.26600000000000001</v>
      </c>
      <c r="AA2270" s="17" cm="1">
        <f t="array" ref="AA2270:AB2270">VLOOKUP(Merged_Sheet!A2270,Merged_Sheet!A2270:F4960,{5,6},0)</f>
        <v>1018069267</v>
      </c>
      <c r="AB2270" s="17">
        <v>1018069267</v>
      </c>
      <c r="AC2270" s="16">
        <f t="shared" si="211"/>
        <v>9825.1215221146704</v>
      </c>
      <c r="AD2270" s="12">
        <f t="shared" si="212"/>
        <v>9825.1215221146704</v>
      </c>
      <c r="AE2270" s="12">
        <f t="shared" si="213"/>
        <v>9825.1215221146704</v>
      </c>
      <c r="AF2270" s="12">
        <f t="shared" si="214"/>
        <v>9825.1215221146704</v>
      </c>
      <c r="AG2270" s="12">
        <f t="shared" si="215"/>
        <v>0.77700000000000002</v>
      </c>
    </row>
    <row r="2271" spans="1:33" ht="14.5" x14ac:dyDescent="0.35">
      <c r="A2271" s="12" t="str">
        <f t="shared" si="210"/>
        <v>St. Lucia-The Americas-2007</v>
      </c>
      <c r="B2271" s="13" t="s">
        <v>70</v>
      </c>
      <c r="C2271" s="14" t="s">
        <v>239</v>
      </c>
      <c r="D2271" s="15">
        <v>2007</v>
      </c>
      <c r="E2271" s="16" cm="1">
        <f t="array" ref="E2271:I2271">VLOOKUP(Merged_Sheet!A2271,GDP!A2271:I4961,{5,6,7,8,9},0)</f>
        <v>1145555535</v>
      </c>
      <c r="F2271" s="16">
        <v>1145555535</v>
      </c>
      <c r="G2271" s="12">
        <v>6.8000000000000005E-2</v>
      </c>
      <c r="H2271" s="12">
        <v>452</v>
      </c>
      <c r="I2271" s="12">
        <v>0.10100000000000001</v>
      </c>
      <c r="J2271" s="12" cm="1">
        <f t="array" ref="J2271:R2271">VLOOKUP(Merged_Sheet!A2271,'HUMAN RESOURCES'!A2271:M4961,{5,6,7,8,9,10,11,12,13},0)</f>
        <v>2.7E-2</v>
      </c>
      <c r="K2271" s="12">
        <v>1.6E-2</v>
      </c>
      <c r="L2271" s="12">
        <v>73</v>
      </c>
      <c r="M2271" s="12">
        <v>69</v>
      </c>
      <c r="N2271" s="12">
        <v>0.38200000000000001</v>
      </c>
      <c r="O2271" s="12">
        <v>0.57899999999999996</v>
      </c>
      <c r="P2271" s="12">
        <v>3.9E-2</v>
      </c>
      <c r="Q2271" s="12">
        <v>236299</v>
      </c>
      <c r="R2271" s="12">
        <v>0.246</v>
      </c>
      <c r="S2271" s="17" cm="1">
        <f t="array" ref="S2271:T2271">VLOOKUP(Merged_Sheet!A2271,Merged_Sheet!A2271:F4961,{5,6},0)</f>
        <v>1145555535</v>
      </c>
      <c r="T2271" s="17">
        <v>1145555535</v>
      </c>
      <c r="U2271" s="12" cm="1">
        <f t="array" ref="U2271:Z2271">VLOOKUP(Merged_Sheet!A2271,BUSINESS!A2271:J4961,{5,6,7,8,9,10},0)</f>
        <v>8.4000000000000005E-2</v>
      </c>
      <c r="V2271" s="12">
        <v>47</v>
      </c>
      <c r="W2271" s="12">
        <v>0</v>
      </c>
      <c r="X2271" s="12">
        <v>120</v>
      </c>
      <c r="Y2271" s="12">
        <v>0.08</v>
      </c>
      <c r="Z2271" s="12">
        <v>0.71899999999999997</v>
      </c>
      <c r="AA2271" s="17" cm="1">
        <f t="array" ref="AA2271:AB2271">VLOOKUP(Merged_Sheet!A2271,Merged_Sheet!A2271:F4961,{5,6},0)</f>
        <v>1145555535</v>
      </c>
      <c r="AB2271" s="17">
        <v>1145555535</v>
      </c>
      <c r="AC2271" s="16">
        <f t="shared" si="211"/>
        <v>4847.9068256742521</v>
      </c>
      <c r="AD2271" s="12">
        <f t="shared" si="212"/>
        <v>4847.9068256742521</v>
      </c>
      <c r="AE2271" s="12">
        <f t="shared" si="213"/>
        <v>4847.9068256742521</v>
      </c>
      <c r="AF2271" s="12">
        <f t="shared" si="214"/>
        <v>4847.9068256742521</v>
      </c>
      <c r="AG2271" s="12">
        <f t="shared" si="215"/>
        <v>0.754</v>
      </c>
    </row>
    <row r="2272" spans="1:33" ht="14.5" x14ac:dyDescent="0.35">
      <c r="A2272" s="12" t="str">
        <f t="shared" si="210"/>
        <v>St. Lucia-The Americas-2008</v>
      </c>
      <c r="B2272" s="13" t="s">
        <v>70</v>
      </c>
      <c r="C2272" s="14" t="s">
        <v>239</v>
      </c>
      <c r="D2272" s="15">
        <v>2008</v>
      </c>
      <c r="E2272" s="16" cm="1">
        <f t="array" ref="E2272:I2272">VLOOKUP(Merged_Sheet!A2272,GDP!A2272:I4962,{5,6,7,8,9},0)</f>
        <v>1184074074</v>
      </c>
      <c r="F2272" s="16">
        <v>1184074074</v>
      </c>
      <c r="G2272" s="12">
        <v>7.4999999999999997E-2</v>
      </c>
      <c r="H2272" s="12">
        <v>503</v>
      </c>
      <c r="I2272" s="12">
        <v>0.10100000000000001</v>
      </c>
      <c r="J2272" s="12" cm="1">
        <f t="array" ref="J2272:R2272">VLOOKUP(Merged_Sheet!A2272,'HUMAN RESOURCES'!A2272:M4962,{5,6,7,8,9,10,11,12,13},0)</f>
        <v>2.7E-2</v>
      </c>
      <c r="K2272" s="12">
        <v>1.2E-2</v>
      </c>
      <c r="L2272" s="12">
        <v>75</v>
      </c>
      <c r="M2272" s="12">
        <v>69</v>
      </c>
      <c r="N2272" s="12">
        <v>0.375</v>
      </c>
      <c r="O2272" s="12">
        <v>0.56699999999999995</v>
      </c>
      <c r="P2272" s="12">
        <v>5.8999999999999997E-2</v>
      </c>
      <c r="Q2272" s="12">
        <v>104098</v>
      </c>
      <c r="R2272" s="12">
        <v>0.23400000000000001</v>
      </c>
      <c r="S2272" s="17" cm="1">
        <f t="array" ref="S2272:T2272">VLOOKUP(Merged_Sheet!A2272,Merged_Sheet!A2272:F4962,{5,6},0)</f>
        <v>1184074074</v>
      </c>
      <c r="T2272" s="17">
        <v>1184074074</v>
      </c>
      <c r="U2272" s="12" cm="1">
        <f t="array" ref="U2272:Z2272">VLOOKUP(Merged_Sheet!A2272,BUSINESS!A2272:J4962,{5,6,7,8,9,10},0)</f>
        <v>0.254</v>
      </c>
      <c r="V2272" s="12">
        <v>25</v>
      </c>
      <c r="W2272" s="12">
        <v>0</v>
      </c>
      <c r="X2272" s="12">
        <v>164</v>
      </c>
      <c r="Y2272" s="12">
        <v>0.16</v>
      </c>
      <c r="Z2272" s="12">
        <v>0.52200000000000002</v>
      </c>
      <c r="AA2272" s="17" cm="1">
        <f t="array" ref="AA2272:AB2272">VLOOKUP(Merged_Sheet!A2272,Merged_Sheet!A2272:F4962,{5,6},0)</f>
        <v>1184074074</v>
      </c>
      <c r="AB2272" s="17">
        <v>1184074074</v>
      </c>
      <c r="AC2272" s="16">
        <f t="shared" si="211"/>
        <v>11374.609252819459</v>
      </c>
      <c r="AD2272" s="12">
        <f t="shared" si="212"/>
        <v>11374.609252819459</v>
      </c>
      <c r="AE2272" s="12">
        <f t="shared" si="213"/>
        <v>11374.609252819459</v>
      </c>
      <c r="AF2272" s="12">
        <f t="shared" si="214"/>
        <v>11374.609252819459</v>
      </c>
      <c r="AG2272" s="12">
        <f t="shared" si="215"/>
        <v>0.76600000000000001</v>
      </c>
    </row>
    <row r="2273" spans="1:33" ht="14.5" x14ac:dyDescent="0.35">
      <c r="A2273" s="12" t="str">
        <f t="shared" si="210"/>
        <v>St. Lucia-The Americas-2009</v>
      </c>
      <c r="B2273" s="13" t="s">
        <v>70</v>
      </c>
      <c r="C2273" s="14" t="s">
        <v>239</v>
      </c>
      <c r="D2273" s="15">
        <v>2009</v>
      </c>
      <c r="E2273" s="16" cm="1">
        <f t="array" ref="E2273:I2273">VLOOKUP(Merged_Sheet!A2273,GDP!A2273:I4963,{5,6,7,8,9},0)</f>
        <v>1180000000</v>
      </c>
      <c r="F2273" s="16">
        <v>1180000000</v>
      </c>
      <c r="G2273" s="12">
        <v>8.1000000000000003E-2</v>
      </c>
      <c r="H2273" s="12">
        <v>537</v>
      </c>
      <c r="I2273" s="12">
        <v>0.106</v>
      </c>
      <c r="J2273" s="12" cm="1">
        <f t="array" ref="J2273:R2273">VLOOKUP(Merged_Sheet!A2273,'HUMAN RESOURCES'!A2273:M4963,{5,6,7,8,9,10,11,12,13},0)</f>
        <v>2.8000000000000001E-2</v>
      </c>
      <c r="K2273" s="12">
        <v>1.6E-2</v>
      </c>
      <c r="L2273" s="12">
        <v>76</v>
      </c>
      <c r="M2273" s="12">
        <v>69</v>
      </c>
      <c r="N2273" s="12">
        <v>0.38300000000000001</v>
      </c>
      <c r="O2273" s="12">
        <v>0.56699999999999995</v>
      </c>
      <c r="P2273" s="12">
        <v>5.0999999999999997E-2</v>
      </c>
      <c r="Q2273" s="12">
        <v>186029</v>
      </c>
      <c r="R2273" s="12">
        <v>0.20100000000000001</v>
      </c>
      <c r="S2273" s="17" cm="1">
        <f t="array" ref="S2273:T2273">VLOOKUP(Merged_Sheet!A2273,Merged_Sheet!A2273:F4963,{5,6},0)</f>
        <v>1180000000</v>
      </c>
      <c r="T2273" s="17">
        <v>1180000000</v>
      </c>
      <c r="U2273" s="12" cm="1">
        <f t="array" ref="U2273:Z2273">VLOOKUP(Merged_Sheet!A2273,BUSINESS!A2273:J4963,{5,6,7,8,9,10},0)</f>
        <v>0.189</v>
      </c>
      <c r="V2273" s="12">
        <v>9</v>
      </c>
      <c r="W2273" s="12">
        <v>0</v>
      </c>
      <c r="X2273" s="12">
        <v>224</v>
      </c>
      <c r="Y2273" s="12">
        <v>7.0000000000000007E-2</v>
      </c>
      <c r="Z2273" s="12">
        <v>0</v>
      </c>
      <c r="AA2273" s="17" cm="1">
        <f t="array" ref="AA2273:AB2273">VLOOKUP(Merged_Sheet!A2273,Merged_Sheet!A2273:F4963,{5,6},0)</f>
        <v>1180000000</v>
      </c>
      <c r="AB2273" s="17">
        <v>1180000000</v>
      </c>
      <c r="AC2273" s="16">
        <f t="shared" si="211"/>
        <v>6343.0970440092669</v>
      </c>
      <c r="AD2273" s="12">
        <f t="shared" si="212"/>
        <v>6343.0970440092669</v>
      </c>
      <c r="AE2273" s="12">
        <f t="shared" si="213"/>
        <v>6343.0970440092669</v>
      </c>
      <c r="AF2273" s="12">
        <f t="shared" si="214"/>
        <v>6343.0970440092669</v>
      </c>
      <c r="AG2273" s="12">
        <f t="shared" si="215"/>
        <v>0.79899999999999993</v>
      </c>
    </row>
    <row r="2274" spans="1:33" ht="14.5" x14ac:dyDescent="0.35">
      <c r="A2274" s="12" t="str">
        <f t="shared" si="210"/>
        <v>St. Lucia-The Americas-2010</v>
      </c>
      <c r="B2274" s="13" t="s">
        <v>70</v>
      </c>
      <c r="C2274" s="14" t="s">
        <v>239</v>
      </c>
      <c r="D2274" s="15">
        <v>2010</v>
      </c>
      <c r="E2274" s="16" cm="1">
        <f t="array" ref="E2274:I2274">VLOOKUP(Merged_Sheet!A2274,GDP!A2274:I4964,{5,6,7,8,9},0)</f>
        <v>1252222222</v>
      </c>
      <c r="F2274" s="16">
        <v>1252222222</v>
      </c>
      <c r="G2274" s="12">
        <v>7.8E-2</v>
      </c>
      <c r="H2274" s="12">
        <v>525</v>
      </c>
      <c r="I2274" s="12">
        <v>0.106</v>
      </c>
      <c r="J2274" s="12" cm="1">
        <f t="array" ref="J2274:R2274">VLOOKUP(Merged_Sheet!A2274,'HUMAN RESOURCES'!A2274:M4964,{5,6,7,8,9,10,11,12,13},0)</f>
        <v>0.03</v>
      </c>
      <c r="K2274" s="12">
        <v>5.0999999999999997E-2</v>
      </c>
      <c r="L2274" s="12">
        <v>64</v>
      </c>
      <c r="M2274" s="12">
        <v>60</v>
      </c>
      <c r="N2274" s="12">
        <v>0.39100000000000001</v>
      </c>
      <c r="O2274" s="12">
        <v>0.58199999999999996</v>
      </c>
      <c r="P2274" s="12">
        <v>2.8000000000000001E-2</v>
      </c>
      <c r="Q2274" s="12">
        <v>6858945</v>
      </c>
      <c r="R2274" s="12">
        <v>0.13</v>
      </c>
      <c r="S2274" s="17" cm="1">
        <f t="array" ref="S2274:T2274">VLOOKUP(Merged_Sheet!A2274,Merged_Sheet!A2274:F4964,{5,6},0)</f>
        <v>1252222222</v>
      </c>
      <c r="T2274" s="17">
        <v>1252222222</v>
      </c>
      <c r="U2274" s="12" cm="1">
        <f t="array" ref="U2274:Z2274">VLOOKUP(Merged_Sheet!A2274,BUSINESS!A2274:J4964,{5,6,7,8,9,10},0)</f>
        <v>0.42099999999999999</v>
      </c>
      <c r="V2274" s="12">
        <v>51</v>
      </c>
      <c r="W2274" s="12">
        <v>0</v>
      </c>
      <c r="X2274" s="12">
        <v>194</v>
      </c>
      <c r="Y2274" s="12">
        <v>1.2999999999999999E-2</v>
      </c>
      <c r="Z2274" s="12">
        <v>0.27800000000000002</v>
      </c>
      <c r="AA2274" s="17" cm="1">
        <f t="array" ref="AA2274:AB2274">VLOOKUP(Merged_Sheet!A2274,Merged_Sheet!A2274:F4964,{5,6},0)</f>
        <v>1252222222</v>
      </c>
      <c r="AB2274" s="17">
        <v>1252222222</v>
      </c>
      <c r="AC2274" s="16">
        <f t="shared" si="211"/>
        <v>182.56775961900846</v>
      </c>
      <c r="AD2274" s="12">
        <f t="shared" si="212"/>
        <v>182.56775961900846</v>
      </c>
      <c r="AE2274" s="12">
        <f t="shared" si="213"/>
        <v>182.56775961900846</v>
      </c>
      <c r="AF2274" s="12">
        <f t="shared" si="214"/>
        <v>182.56775961900846</v>
      </c>
      <c r="AG2274" s="12">
        <f t="shared" si="215"/>
        <v>0.87</v>
      </c>
    </row>
    <row r="2275" spans="1:33" ht="14.5" x14ac:dyDescent="0.35">
      <c r="A2275" s="12" t="str">
        <f t="shared" si="210"/>
        <v>St. Lucia-The Americas-2011</v>
      </c>
      <c r="B2275" s="13" t="s">
        <v>70</v>
      </c>
      <c r="C2275" s="14" t="s">
        <v>239</v>
      </c>
      <c r="D2275" s="15">
        <v>2011</v>
      </c>
      <c r="E2275" s="16" cm="1">
        <f t="array" ref="E2275:I2275">VLOOKUP(Merged_Sheet!A2275,GDP!A2275:I4965,{5,6,7,8,9},0)</f>
        <v>1295925926</v>
      </c>
      <c r="F2275" s="16">
        <v>1295925926</v>
      </c>
      <c r="G2275" s="12">
        <v>7.5999999999999998E-2</v>
      </c>
      <c r="H2275" s="12">
        <v>513</v>
      </c>
      <c r="I2275" s="12">
        <v>0.1</v>
      </c>
      <c r="J2275" s="12" cm="1">
        <f t="array" ref="J2275:R2275">VLOOKUP(Merged_Sheet!A2275,'HUMAN RESOURCES'!A2275:M4965,{5,6,7,8,9,10,11,12,13},0)</f>
        <v>3.3000000000000002E-2</v>
      </c>
      <c r="K2275" s="12">
        <v>2.7E-2</v>
      </c>
      <c r="L2275" s="12">
        <v>68</v>
      </c>
      <c r="M2275" s="12">
        <v>66</v>
      </c>
      <c r="N2275" s="12">
        <v>0.40799999999999997</v>
      </c>
      <c r="O2275" s="12">
        <v>0.56000000000000005</v>
      </c>
      <c r="P2275" s="12">
        <v>3.3000000000000002E-2</v>
      </c>
      <c r="Q2275" s="12">
        <v>526447</v>
      </c>
      <c r="R2275" s="12">
        <v>0.2</v>
      </c>
      <c r="S2275" s="17" cm="1">
        <f t="array" ref="S2275:T2275">VLOOKUP(Merged_Sheet!A2275,Merged_Sheet!A2275:F4965,{5,6},0)</f>
        <v>1295925926</v>
      </c>
      <c r="T2275" s="17">
        <v>1295925926</v>
      </c>
      <c r="U2275" s="12" cm="1">
        <f t="array" ref="U2275:Z2275">VLOOKUP(Merged_Sheet!A2275,BUSINESS!A2275:J4965,{5,6,7,8,9,10},0)</f>
        <v>0.26200000000000001</v>
      </c>
      <c r="V2275" s="12">
        <v>56</v>
      </c>
      <c r="W2275" s="12">
        <v>0</v>
      </c>
      <c r="X2275" s="12">
        <v>80</v>
      </c>
      <c r="Y2275" s="12">
        <v>0.05</v>
      </c>
      <c r="Z2275" s="12">
        <v>0.219</v>
      </c>
      <c r="AA2275" s="17" cm="1">
        <f t="array" ref="AA2275:AB2275">VLOOKUP(Merged_Sheet!A2275,Merged_Sheet!A2275:F4965,{5,6},0)</f>
        <v>1295925926</v>
      </c>
      <c r="AB2275" s="17">
        <v>1295925926</v>
      </c>
      <c r="AC2275" s="16">
        <f t="shared" si="211"/>
        <v>2461.6455711591102</v>
      </c>
      <c r="AD2275" s="12">
        <f t="shared" si="212"/>
        <v>2461.6455711591102</v>
      </c>
      <c r="AE2275" s="12">
        <f t="shared" si="213"/>
        <v>2461.6455711591102</v>
      </c>
      <c r="AF2275" s="12">
        <f t="shared" si="214"/>
        <v>2461.6455711591102</v>
      </c>
      <c r="AG2275" s="12">
        <f t="shared" si="215"/>
        <v>0.8</v>
      </c>
    </row>
    <row r="2276" spans="1:33" ht="14.5" x14ac:dyDescent="0.35">
      <c r="A2276" s="12" t="str">
        <f t="shared" si="210"/>
        <v>St. Lucia-The Americas-2012</v>
      </c>
      <c r="B2276" s="13" t="s">
        <v>70</v>
      </c>
      <c r="C2276" s="14" t="s">
        <v>239</v>
      </c>
      <c r="D2276" s="15">
        <v>2012</v>
      </c>
      <c r="E2276" s="16" cm="1">
        <f t="array" ref="E2276:I2276">VLOOKUP(Merged_Sheet!A2276,GDP!A2276:I4966,{5,6,7,8,9},0)</f>
        <v>1318148148</v>
      </c>
      <c r="F2276" s="16">
        <v>1318148148</v>
      </c>
      <c r="G2276" s="12">
        <v>8.5000000000000006E-2</v>
      </c>
      <c r="H2276" s="12">
        <v>556</v>
      </c>
      <c r="I2276" s="12">
        <v>9.5000000000000001E-2</v>
      </c>
      <c r="J2276" s="12" cm="1">
        <f t="array" ref="J2276:R2276">VLOOKUP(Merged_Sheet!A2276,'HUMAN RESOURCES'!A2276:M4966,{5,6,7,8,9,10,11,12,13},0)</f>
        <v>0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55274</v>
      </c>
      <c r="R2276" s="12">
        <v>0.875</v>
      </c>
      <c r="S2276" s="17" cm="1">
        <f t="array" ref="S2276:T2276">VLOOKUP(Merged_Sheet!A2276,Merged_Sheet!A2276:F4966,{5,6},0)</f>
        <v>1318148148</v>
      </c>
      <c r="T2276" s="17">
        <v>1318148148</v>
      </c>
      <c r="U2276" s="12" cm="1">
        <f t="array" ref="U2276:Z2276">VLOOKUP(Merged_Sheet!A2276,BUSINESS!A2276:J4966,{5,6,7,8,9,10},0)</f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7" cm="1">
        <f t="array" ref="AA2276:AB2276">VLOOKUP(Merged_Sheet!A2276,Merged_Sheet!A2276:F4966,{5,6},0)</f>
        <v>1318148148</v>
      </c>
      <c r="AB2276" s="17">
        <v>1318148148</v>
      </c>
      <c r="AC2276" s="16">
        <f t="shared" si="211"/>
        <v>23847.525925389877</v>
      </c>
      <c r="AD2276" s="12">
        <f t="shared" si="212"/>
        <v>23847.525925389877</v>
      </c>
      <c r="AE2276" s="12">
        <f t="shared" si="213"/>
        <v>23847.525925389877</v>
      </c>
      <c r="AF2276" s="12">
        <f t="shared" si="214"/>
        <v>23847.525925389877</v>
      </c>
      <c r="AG2276" s="12">
        <f t="shared" si="215"/>
        <v>0.125</v>
      </c>
    </row>
    <row r="2277" spans="1:33" ht="14.5" x14ac:dyDescent="0.35">
      <c r="A2277" s="12" t="str">
        <f t="shared" si="210"/>
        <v>St. Martin (French part)-The Americas-2000</v>
      </c>
      <c r="B2277" s="13" t="s">
        <v>70</v>
      </c>
      <c r="C2277" s="14" t="s">
        <v>240</v>
      </c>
      <c r="D2277" s="15">
        <v>2000</v>
      </c>
      <c r="E2277" s="16" cm="1">
        <f t="array" ref="E2277:I2277">VLOOKUP(Merged_Sheet!A2277,GDP!A2277:I4967,{5,6,7,8,9},0)</f>
        <v>0</v>
      </c>
      <c r="F2277" s="16">
        <v>0</v>
      </c>
      <c r="G2277" s="12">
        <v>0</v>
      </c>
      <c r="H2277" s="12">
        <v>0</v>
      </c>
      <c r="I2277" s="12">
        <v>0</v>
      </c>
      <c r="J2277" s="12" cm="1">
        <f t="array" ref="J2277:R2277">VLOOKUP(Merged_Sheet!A2277,'HUMAN RESOURCES'!A2277:M4967,{5,6,7,8,9,10,11,12,13},0)</f>
        <v>0</v>
      </c>
      <c r="K2277" s="12">
        <v>3.2000000000000001E-2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2">
        <v>52495</v>
      </c>
      <c r="R2277" s="12">
        <v>0.71599999999999997</v>
      </c>
      <c r="S2277" s="17" cm="1">
        <f t="array" ref="S2277:T2277">VLOOKUP(Merged_Sheet!A2277,Merged_Sheet!A2277:F4967,{5,6},0)</f>
        <v>0</v>
      </c>
      <c r="T2277" s="17">
        <v>0</v>
      </c>
      <c r="U2277" s="12" cm="1">
        <f t="array" ref="U2277:Z2277">VLOOKUP(Merged_Sheet!A2277,BUSINESS!A2277:J4967,{5,6,7,8,9,10},0)</f>
        <v>0.64800000000000002</v>
      </c>
      <c r="V2277" s="12">
        <v>17</v>
      </c>
      <c r="W2277" s="12">
        <v>0</v>
      </c>
      <c r="X2277" s="12">
        <v>128</v>
      </c>
      <c r="Y2277" s="12">
        <v>8.1000000000000003E-2</v>
      </c>
      <c r="Z2277" s="12">
        <v>0</v>
      </c>
      <c r="AA2277" s="17" cm="1">
        <f t="array" ref="AA2277:AB2277">VLOOKUP(Merged_Sheet!A2277,Merged_Sheet!A2277:F4967,{5,6},0)</f>
        <v>0</v>
      </c>
      <c r="AB2277" s="17">
        <v>0</v>
      </c>
      <c r="AC2277" s="16">
        <f t="shared" si="211"/>
        <v>0</v>
      </c>
      <c r="AD2277" s="12">
        <f t="shared" si="212"/>
        <v>0</v>
      </c>
      <c r="AE2277" s="12">
        <f t="shared" si="213"/>
        <v>0</v>
      </c>
      <c r="AF2277" s="12">
        <f t="shared" si="214"/>
        <v>0</v>
      </c>
      <c r="AG2277" s="12">
        <f t="shared" si="215"/>
        <v>0.28400000000000003</v>
      </c>
    </row>
    <row r="2278" spans="1:33" ht="14.5" x14ac:dyDescent="0.35">
      <c r="A2278" s="12" t="str">
        <f t="shared" si="210"/>
        <v>St. Martin (French part)-The Americas-2001</v>
      </c>
      <c r="B2278" s="13" t="s">
        <v>70</v>
      </c>
      <c r="C2278" s="14" t="s">
        <v>240</v>
      </c>
      <c r="D2278" s="15">
        <v>2001</v>
      </c>
      <c r="E2278" s="16" cm="1">
        <f t="array" ref="E2278:I2278">VLOOKUP(Merged_Sheet!A2278,GDP!A2278:I4968,{5,6,7,8,9},0)</f>
        <v>0</v>
      </c>
      <c r="F2278" s="16">
        <v>0</v>
      </c>
      <c r="G2278" s="12">
        <v>0</v>
      </c>
      <c r="H2278" s="12">
        <v>0</v>
      </c>
      <c r="I2278" s="12">
        <v>0</v>
      </c>
      <c r="J2278" s="12" cm="1">
        <f t="array" ref="J2278:R2278">VLOOKUP(Merged_Sheet!A2278,'HUMAN RESOURCES'!A2278:M4968,{5,6,7,8,9,10,11,12,13},0)</f>
        <v>1.4E-2</v>
      </c>
      <c r="K2278" s="12">
        <v>5.0000000000000001E-3</v>
      </c>
      <c r="L2278" s="12">
        <v>83</v>
      </c>
      <c r="M2278" s="12">
        <v>79</v>
      </c>
      <c r="N2278" s="12">
        <v>0.20399999999999999</v>
      </c>
      <c r="O2278" s="12">
        <v>0.66300000000000003</v>
      </c>
      <c r="P2278" s="12">
        <v>0.13300000000000001</v>
      </c>
      <c r="Q2278" s="12">
        <v>4405200</v>
      </c>
      <c r="R2278" s="12">
        <v>0.86199999999999999</v>
      </c>
      <c r="S2278" s="17" cm="1">
        <f t="array" ref="S2278:T2278">VLOOKUP(Merged_Sheet!A2278,Merged_Sheet!A2278:F4968,{5,6},0)</f>
        <v>0</v>
      </c>
      <c r="T2278" s="17">
        <v>0</v>
      </c>
      <c r="U2278" s="12" cm="1">
        <f t="array" ref="U2278:Z2278">VLOOKUP(Merged_Sheet!A2278,BUSINESS!A2278:J4968,{5,6,7,8,9,10},0)</f>
        <v>0.34399999999999997</v>
      </c>
      <c r="V2278" s="12">
        <v>1</v>
      </c>
      <c r="W2278" s="12">
        <v>0</v>
      </c>
      <c r="X2278" s="12">
        <v>172</v>
      </c>
      <c r="Y2278" s="12">
        <v>0.81200000000000006</v>
      </c>
      <c r="Z2278" s="12">
        <v>1.0920000000000001</v>
      </c>
      <c r="AA2278" s="17" cm="1">
        <f t="array" ref="AA2278:AB2278">VLOOKUP(Merged_Sheet!A2278,Merged_Sheet!A2278:F4968,{5,6},0)</f>
        <v>0</v>
      </c>
      <c r="AB2278" s="17">
        <v>0</v>
      </c>
      <c r="AC2278" s="16">
        <f t="shared" si="211"/>
        <v>0</v>
      </c>
      <c r="AD2278" s="12">
        <f t="shared" si="212"/>
        <v>0</v>
      </c>
      <c r="AE2278" s="12">
        <f t="shared" si="213"/>
        <v>0</v>
      </c>
      <c r="AF2278" s="12">
        <f t="shared" si="214"/>
        <v>0</v>
      </c>
      <c r="AG2278" s="12">
        <f t="shared" si="215"/>
        <v>0.13800000000000001</v>
      </c>
    </row>
    <row r="2279" spans="1:33" ht="14.5" x14ac:dyDescent="0.35">
      <c r="A2279" s="12" t="str">
        <f t="shared" si="210"/>
        <v>St. Martin (French part)-The Americas-2002</v>
      </c>
      <c r="B2279" s="13" t="s">
        <v>70</v>
      </c>
      <c r="C2279" s="14" t="s">
        <v>240</v>
      </c>
      <c r="D2279" s="15">
        <v>2002</v>
      </c>
      <c r="E2279" s="16" cm="1">
        <f t="array" ref="E2279:I2279">VLOOKUP(Merged_Sheet!A2279,GDP!A2279:I4969,{5,6,7,8,9},0)</f>
        <v>0</v>
      </c>
      <c r="F2279" s="16">
        <v>0</v>
      </c>
      <c r="G2279" s="12">
        <v>0</v>
      </c>
      <c r="H2279" s="12">
        <v>0</v>
      </c>
      <c r="I2279" s="12">
        <v>0</v>
      </c>
      <c r="J2279" s="12" cm="1">
        <f t="array" ref="J2279:R2279">VLOOKUP(Merged_Sheet!A2279,'HUMAN RESOURCES'!A2279:M4969,{5,6,7,8,9,10,11,12,13},0)</f>
        <v>1.4E-2</v>
      </c>
      <c r="K2279" s="12">
        <v>4.0000000000000001E-3</v>
      </c>
      <c r="L2279" s="12">
        <v>84</v>
      </c>
      <c r="M2279" s="12">
        <v>80</v>
      </c>
      <c r="N2279" s="12">
        <v>0.189</v>
      </c>
      <c r="O2279" s="12">
        <v>0.67400000000000004</v>
      </c>
      <c r="P2279" s="12">
        <v>0.13700000000000001</v>
      </c>
      <c r="Q2279" s="12">
        <v>22340000</v>
      </c>
      <c r="R2279" s="12">
        <v>0.88900000000000001</v>
      </c>
      <c r="S2279" s="17" cm="1">
        <f t="array" ref="S2279:T2279">VLOOKUP(Merged_Sheet!A2279,Merged_Sheet!A2279:F4969,{5,6},0)</f>
        <v>0</v>
      </c>
      <c r="T2279" s="17">
        <v>0</v>
      </c>
      <c r="U2279" s="12" cm="1">
        <f t="array" ref="U2279:Z2279">VLOOKUP(Merged_Sheet!A2279,BUSINESS!A2279:J4969,{5,6,7,8,9,10},0)</f>
        <v>0.47299999999999998</v>
      </c>
      <c r="V2279" s="12">
        <v>3</v>
      </c>
      <c r="W2279" s="12">
        <v>0</v>
      </c>
      <c r="X2279" s="12">
        <v>109</v>
      </c>
      <c r="Y2279" s="12">
        <v>0.79500000000000004</v>
      </c>
      <c r="Z2279" s="12">
        <v>1.046</v>
      </c>
      <c r="AA2279" s="17" cm="1">
        <f t="array" ref="AA2279:AB2279">VLOOKUP(Merged_Sheet!A2279,Merged_Sheet!A2279:F4969,{5,6},0)</f>
        <v>0</v>
      </c>
      <c r="AB2279" s="17">
        <v>0</v>
      </c>
      <c r="AC2279" s="16">
        <f t="shared" si="211"/>
        <v>0</v>
      </c>
      <c r="AD2279" s="12">
        <f t="shared" si="212"/>
        <v>0</v>
      </c>
      <c r="AE2279" s="12">
        <f t="shared" si="213"/>
        <v>0</v>
      </c>
      <c r="AF2279" s="12">
        <f t="shared" si="214"/>
        <v>0</v>
      </c>
      <c r="AG2279" s="12">
        <f t="shared" si="215"/>
        <v>0.11099999999999999</v>
      </c>
    </row>
    <row r="2280" spans="1:33" ht="14.5" x14ac:dyDescent="0.35">
      <c r="A2280" s="12" t="str">
        <f t="shared" si="210"/>
        <v>St. Martin (French part)-The Americas-2003</v>
      </c>
      <c r="B2280" s="13" t="s">
        <v>70</v>
      </c>
      <c r="C2280" s="14" t="s">
        <v>240</v>
      </c>
      <c r="D2280" s="15">
        <v>2003</v>
      </c>
      <c r="E2280" s="16" cm="1">
        <f t="array" ref="E2280:I2280">VLOOKUP(Merged_Sheet!A2280,GDP!A2280:I4970,{5,6,7,8,9},0)</f>
        <v>0</v>
      </c>
      <c r="F2280" s="16">
        <v>0</v>
      </c>
      <c r="G2280" s="12">
        <v>0</v>
      </c>
      <c r="H2280" s="12">
        <v>0</v>
      </c>
      <c r="I2280" s="12">
        <v>0</v>
      </c>
      <c r="J2280" s="12" cm="1">
        <f t="array" ref="J2280:R2280">VLOOKUP(Merged_Sheet!A2280,'HUMAN RESOURCES'!A2280:M4970,{5,6,7,8,9,10,11,12,13},0)</f>
        <v>1.6E-2</v>
      </c>
      <c r="K2280" s="12">
        <v>0</v>
      </c>
      <c r="L2280" s="12">
        <v>79</v>
      </c>
      <c r="M2280" s="12">
        <v>73</v>
      </c>
      <c r="N2280" s="12">
        <v>0.23100000000000001</v>
      </c>
      <c r="O2280" s="12">
        <v>0.67100000000000004</v>
      </c>
      <c r="P2280" s="12">
        <v>9.8000000000000004E-2</v>
      </c>
      <c r="Q2280" s="12">
        <v>254000</v>
      </c>
      <c r="R2280" s="12">
        <v>0.67900000000000005</v>
      </c>
      <c r="S2280" s="17" cm="1">
        <f t="array" ref="S2280:T2280">VLOOKUP(Merged_Sheet!A2280,Merged_Sheet!A2280:F4970,{5,6},0)</f>
        <v>0</v>
      </c>
      <c r="T2280" s="17">
        <v>0</v>
      </c>
      <c r="U2280" s="12" cm="1">
        <f t="array" ref="U2280:Z2280">VLOOKUP(Merged_Sheet!A2280,BUSINESS!A2280:J4970,{5,6,7,8,9,10},0)</f>
        <v>0</v>
      </c>
      <c r="V2280" s="12">
        <v>0</v>
      </c>
      <c r="W2280" s="12">
        <v>0</v>
      </c>
      <c r="X2280" s="12">
        <v>0</v>
      </c>
      <c r="Y2280" s="12">
        <v>0.5</v>
      </c>
      <c r="Z2280" s="12">
        <v>0.91</v>
      </c>
      <c r="AA2280" s="17" cm="1">
        <f t="array" ref="AA2280:AB2280">VLOOKUP(Merged_Sheet!A2280,Merged_Sheet!A2280:F4970,{5,6},0)</f>
        <v>0</v>
      </c>
      <c r="AB2280" s="17">
        <v>0</v>
      </c>
      <c r="AC2280" s="16">
        <f t="shared" si="211"/>
        <v>0</v>
      </c>
      <c r="AD2280" s="12">
        <f t="shared" si="212"/>
        <v>0</v>
      </c>
      <c r="AE2280" s="12">
        <f t="shared" si="213"/>
        <v>0</v>
      </c>
      <c r="AF2280" s="12">
        <f t="shared" si="214"/>
        <v>0</v>
      </c>
      <c r="AG2280" s="12">
        <f t="shared" si="215"/>
        <v>0.32099999999999995</v>
      </c>
    </row>
    <row r="2281" spans="1:33" ht="14.5" x14ac:dyDescent="0.35">
      <c r="A2281" s="12" t="str">
        <f t="shared" si="210"/>
        <v>St. Martin (French part)-The Americas-2004</v>
      </c>
      <c r="B2281" s="13" t="s">
        <v>70</v>
      </c>
      <c r="C2281" s="14" t="s">
        <v>240</v>
      </c>
      <c r="D2281" s="15">
        <v>2004</v>
      </c>
      <c r="E2281" s="16" cm="1">
        <f t="array" ref="E2281:I2281">VLOOKUP(Merged_Sheet!A2281,GDP!A2281:I4971,{5,6,7,8,9},0)</f>
        <v>0</v>
      </c>
      <c r="F2281" s="16">
        <v>0</v>
      </c>
      <c r="G2281" s="12">
        <v>0</v>
      </c>
      <c r="H2281" s="12">
        <v>0</v>
      </c>
      <c r="I2281" s="12">
        <v>0</v>
      </c>
      <c r="J2281" s="12" cm="1">
        <f t="array" ref="J2281:R2281">VLOOKUP(Merged_Sheet!A2281,'HUMAN RESOURCES'!A2281:M4971,{5,6,7,8,9,10,11,12,13},0)</f>
        <v>1.7000000000000001E-2</v>
      </c>
      <c r="K2281" s="12">
        <v>0</v>
      </c>
      <c r="L2281" s="12">
        <v>78</v>
      </c>
      <c r="M2281" s="12">
        <v>74</v>
      </c>
      <c r="N2281" s="12">
        <v>0.23300000000000001</v>
      </c>
      <c r="O2281" s="12">
        <v>0.69799999999999995</v>
      </c>
      <c r="P2281" s="12">
        <v>7.0000000000000007E-2</v>
      </c>
      <c r="Q2281" s="12">
        <v>270874</v>
      </c>
      <c r="R2281" s="12">
        <v>0.56299999999999994</v>
      </c>
      <c r="S2281" s="17" cm="1">
        <f t="array" ref="S2281:T2281">VLOOKUP(Merged_Sheet!A2281,Merged_Sheet!A2281:F4971,{5,6},0)</f>
        <v>0</v>
      </c>
      <c r="T2281" s="17">
        <v>0</v>
      </c>
      <c r="U2281" s="12" cm="1">
        <f t="array" ref="U2281:Z2281">VLOOKUP(Merged_Sheet!A2281,BUSINESS!A2281:J4971,{5,6,7,8,9,10},0)</f>
        <v>0</v>
      </c>
      <c r="V2281" s="12">
        <v>0</v>
      </c>
      <c r="W2281" s="12">
        <v>0</v>
      </c>
      <c r="X2281" s="12">
        <v>0</v>
      </c>
      <c r="Y2281" s="12">
        <v>0.49</v>
      </c>
      <c r="Z2281" s="12">
        <v>0.82299999999999995</v>
      </c>
      <c r="AA2281" s="17" cm="1">
        <f t="array" ref="AA2281:AB2281">VLOOKUP(Merged_Sheet!A2281,Merged_Sheet!A2281:F4971,{5,6},0)</f>
        <v>0</v>
      </c>
      <c r="AB2281" s="17">
        <v>0</v>
      </c>
      <c r="AC2281" s="16">
        <f t="shared" si="211"/>
        <v>0</v>
      </c>
      <c r="AD2281" s="12">
        <f t="shared" si="212"/>
        <v>0</v>
      </c>
      <c r="AE2281" s="12">
        <f t="shared" si="213"/>
        <v>0</v>
      </c>
      <c r="AF2281" s="12">
        <f t="shared" si="214"/>
        <v>0</v>
      </c>
      <c r="AG2281" s="12">
        <f t="shared" si="215"/>
        <v>0.43700000000000006</v>
      </c>
    </row>
    <row r="2282" spans="1:33" ht="14.5" x14ac:dyDescent="0.35">
      <c r="A2282" s="12" t="str">
        <f t="shared" si="210"/>
        <v>St. Martin (French part)-The Americas-2005</v>
      </c>
      <c r="B2282" s="13" t="s">
        <v>70</v>
      </c>
      <c r="C2282" s="14" t="s">
        <v>240</v>
      </c>
      <c r="D2282" s="15">
        <v>2005</v>
      </c>
      <c r="E2282" s="16" cm="1">
        <f t="array" ref="E2282:I2282">VLOOKUP(Merged_Sheet!A2282,GDP!A2282:I4972,{5,6,7,8,9},0)</f>
        <v>0</v>
      </c>
      <c r="F2282" s="16">
        <v>0</v>
      </c>
      <c r="G2282" s="12">
        <v>0</v>
      </c>
      <c r="H2282" s="12">
        <v>0</v>
      </c>
      <c r="I2282" s="12">
        <v>0</v>
      </c>
      <c r="J2282" s="12" cm="1">
        <f t="array" ref="J2282:R2282">VLOOKUP(Merged_Sheet!A2282,'HUMAN RESOURCES'!A2282:M4972,{5,6,7,8,9,10,11,12,13},0)</f>
        <v>1.7999999999999999E-2</v>
      </c>
      <c r="K2282" s="12">
        <v>0</v>
      </c>
      <c r="L2282" s="12">
        <v>81</v>
      </c>
      <c r="M2282" s="12">
        <v>76</v>
      </c>
      <c r="N2282" s="12">
        <v>0.27100000000000002</v>
      </c>
      <c r="O2282" s="12">
        <v>0.65400000000000003</v>
      </c>
      <c r="P2282" s="12">
        <v>7.4999999999999997E-2</v>
      </c>
      <c r="Q2282" s="12">
        <v>160858</v>
      </c>
      <c r="R2282" s="12">
        <v>0.94199999999999995</v>
      </c>
      <c r="S2282" s="17" cm="1">
        <f t="array" ref="S2282:T2282">VLOOKUP(Merged_Sheet!A2282,Merged_Sheet!A2282:F4972,{5,6},0)</f>
        <v>0</v>
      </c>
      <c r="T2282" s="17">
        <v>0</v>
      </c>
      <c r="U2282" s="12" cm="1">
        <f t="array" ref="U2282:Z2282">VLOOKUP(Merged_Sheet!A2282,BUSINESS!A2282:J4972,{5,6,7,8,9,10},0)</f>
        <v>0</v>
      </c>
      <c r="V2282" s="12">
        <v>0</v>
      </c>
      <c r="W2282" s="12">
        <v>0</v>
      </c>
      <c r="X2282" s="12">
        <v>0</v>
      </c>
      <c r="Y2282" s="12">
        <v>0.57699999999999996</v>
      </c>
      <c r="Z2282" s="12">
        <v>0</v>
      </c>
      <c r="AA2282" s="17" cm="1">
        <f t="array" ref="AA2282:AB2282">VLOOKUP(Merged_Sheet!A2282,Merged_Sheet!A2282:F4972,{5,6},0)</f>
        <v>0</v>
      </c>
      <c r="AB2282" s="17">
        <v>0</v>
      </c>
      <c r="AC2282" s="16">
        <f t="shared" si="211"/>
        <v>0</v>
      </c>
      <c r="AD2282" s="12">
        <f t="shared" si="212"/>
        <v>0</v>
      </c>
      <c r="AE2282" s="12">
        <f t="shared" si="213"/>
        <v>0</v>
      </c>
      <c r="AF2282" s="12">
        <f t="shared" si="214"/>
        <v>0</v>
      </c>
      <c r="AG2282" s="12">
        <f t="shared" si="215"/>
        <v>5.8000000000000052E-2</v>
      </c>
    </row>
    <row r="2283" spans="1:33" ht="14.5" x14ac:dyDescent="0.35">
      <c r="A2283" s="12" t="str">
        <f t="shared" si="210"/>
        <v>St. Martin (French part)-The Americas-2006</v>
      </c>
      <c r="B2283" s="13" t="s">
        <v>70</v>
      </c>
      <c r="C2283" s="14" t="s">
        <v>240</v>
      </c>
      <c r="D2283" s="15">
        <v>2006</v>
      </c>
      <c r="E2283" s="16" cm="1">
        <f t="array" ref="E2283:I2283">VLOOKUP(Merged_Sheet!A2283,GDP!A2283:I4973,{5,6,7,8,9},0)</f>
        <v>0</v>
      </c>
      <c r="F2283" s="16">
        <v>0</v>
      </c>
      <c r="G2283" s="12">
        <v>0</v>
      </c>
      <c r="H2283" s="12">
        <v>0</v>
      </c>
      <c r="I2283" s="12">
        <v>0</v>
      </c>
      <c r="J2283" s="12" cm="1">
        <f t="array" ref="J2283:R2283">VLOOKUP(Merged_Sheet!A2283,'HUMAN RESOURCES'!A2283:M4973,{5,6,7,8,9,10,11,12,13},0)</f>
        <v>2.1000000000000001E-2</v>
      </c>
      <c r="K2283" s="12">
        <v>0.02</v>
      </c>
      <c r="L2283" s="12">
        <v>73</v>
      </c>
      <c r="M2283" s="12">
        <v>67</v>
      </c>
      <c r="N2283" s="12">
        <v>0.28899999999999998</v>
      </c>
      <c r="O2283" s="12">
        <v>0.66100000000000003</v>
      </c>
      <c r="P2283" s="12">
        <v>0.05</v>
      </c>
      <c r="Q2283" s="12">
        <v>867921</v>
      </c>
      <c r="R2283" s="12">
        <v>0.52200000000000002</v>
      </c>
      <c r="S2283" s="17" cm="1">
        <f t="array" ref="S2283:T2283">VLOOKUP(Merged_Sheet!A2283,Merged_Sheet!A2283:F4973,{5,6},0)</f>
        <v>0</v>
      </c>
      <c r="T2283" s="17">
        <v>0</v>
      </c>
      <c r="U2283" s="12" cm="1">
        <f t="array" ref="U2283:Z2283">VLOOKUP(Merged_Sheet!A2283,BUSINESS!A2283:J4973,{5,6,7,8,9,10},0)</f>
        <v>0.38300000000000001</v>
      </c>
      <c r="V2283" s="12">
        <v>45</v>
      </c>
      <c r="W2283" s="12">
        <v>0</v>
      </c>
      <c r="X2283" s="12">
        <v>163</v>
      </c>
      <c r="Y2283" s="12">
        <v>0.28000000000000003</v>
      </c>
      <c r="Z2283" s="12">
        <v>0.83799999999999997</v>
      </c>
      <c r="AA2283" s="17" cm="1">
        <f t="array" ref="AA2283:AB2283">VLOOKUP(Merged_Sheet!A2283,Merged_Sheet!A2283:F4973,{5,6},0)</f>
        <v>0</v>
      </c>
      <c r="AB2283" s="17">
        <v>0</v>
      </c>
      <c r="AC2283" s="16">
        <f t="shared" si="211"/>
        <v>0</v>
      </c>
      <c r="AD2283" s="12">
        <f t="shared" si="212"/>
        <v>0</v>
      </c>
      <c r="AE2283" s="12">
        <f t="shared" si="213"/>
        <v>0</v>
      </c>
      <c r="AF2283" s="12">
        <f t="shared" si="214"/>
        <v>0</v>
      </c>
      <c r="AG2283" s="12">
        <f t="shared" si="215"/>
        <v>0.47799999999999998</v>
      </c>
    </row>
    <row r="2284" spans="1:33" ht="14.5" x14ac:dyDescent="0.35">
      <c r="A2284" s="12" t="str">
        <f t="shared" si="210"/>
        <v>St. Martin (French part)-The Americas-2007</v>
      </c>
      <c r="B2284" s="13" t="s">
        <v>70</v>
      </c>
      <c r="C2284" s="14" t="s">
        <v>240</v>
      </c>
      <c r="D2284" s="15">
        <v>2007</v>
      </c>
      <c r="E2284" s="16" cm="1">
        <f t="array" ref="E2284:I2284">VLOOKUP(Merged_Sheet!A2284,GDP!A2284:I4974,{5,6,7,8,9},0)</f>
        <v>0</v>
      </c>
      <c r="F2284" s="16">
        <v>0</v>
      </c>
      <c r="G2284" s="12">
        <v>0</v>
      </c>
      <c r="H2284" s="12">
        <v>0</v>
      </c>
      <c r="I2284" s="12">
        <v>0</v>
      </c>
      <c r="J2284" s="12" cm="1">
        <f t="array" ref="J2284:R2284">VLOOKUP(Merged_Sheet!A2284,'HUMAN RESOURCES'!A2284:M4974,{5,6,7,8,9,10,11,12,13},0)</f>
        <v>2.3E-2</v>
      </c>
      <c r="K2284" s="12">
        <v>4.7E-2</v>
      </c>
      <c r="L2284" s="12">
        <v>71</v>
      </c>
      <c r="M2284" s="12">
        <v>65</v>
      </c>
      <c r="N2284" s="12">
        <v>0.33</v>
      </c>
      <c r="O2284" s="12">
        <v>0.63100000000000001</v>
      </c>
      <c r="P2284" s="12">
        <v>3.9E-2</v>
      </c>
      <c r="Q2284" s="12">
        <v>99250</v>
      </c>
      <c r="R2284" s="12">
        <v>0.439</v>
      </c>
      <c r="S2284" s="17" cm="1">
        <f t="array" ref="S2284:T2284">VLOOKUP(Merged_Sheet!A2284,Merged_Sheet!A2284:F4974,{5,6},0)</f>
        <v>0</v>
      </c>
      <c r="T2284" s="17">
        <v>0</v>
      </c>
      <c r="U2284" s="12" cm="1">
        <f t="array" ref="U2284:Z2284">VLOOKUP(Merged_Sheet!A2284,BUSINESS!A2284:J4974,{5,6,7,8,9,10},0)</f>
        <v>0.318</v>
      </c>
      <c r="V2284" s="12">
        <v>31</v>
      </c>
      <c r="W2284" s="12">
        <v>0</v>
      </c>
      <c r="X2284" s="12">
        <v>120</v>
      </c>
      <c r="Y2284" s="12">
        <v>0.1</v>
      </c>
      <c r="Z2284" s="12">
        <v>0.13900000000000001</v>
      </c>
      <c r="AA2284" s="17" cm="1">
        <f t="array" ref="AA2284:AB2284">VLOOKUP(Merged_Sheet!A2284,Merged_Sheet!A2284:F4974,{5,6},0)</f>
        <v>0</v>
      </c>
      <c r="AB2284" s="17">
        <v>0</v>
      </c>
      <c r="AC2284" s="16">
        <f t="shared" si="211"/>
        <v>0</v>
      </c>
      <c r="AD2284" s="12">
        <f t="shared" si="212"/>
        <v>0</v>
      </c>
      <c r="AE2284" s="12">
        <f t="shared" si="213"/>
        <v>0</v>
      </c>
      <c r="AF2284" s="12">
        <f t="shared" si="214"/>
        <v>0</v>
      </c>
      <c r="AG2284" s="12">
        <f t="shared" si="215"/>
        <v>0.56099999999999994</v>
      </c>
    </row>
    <row r="2285" spans="1:33" ht="14.5" x14ac:dyDescent="0.35">
      <c r="A2285" s="12" t="str">
        <f t="shared" si="210"/>
        <v>St. Martin (French part)-The Americas-2008</v>
      </c>
      <c r="B2285" s="13" t="s">
        <v>70</v>
      </c>
      <c r="C2285" s="14" t="s">
        <v>240</v>
      </c>
      <c r="D2285" s="15">
        <v>2008</v>
      </c>
      <c r="E2285" s="16" cm="1">
        <f t="array" ref="E2285:I2285">VLOOKUP(Merged_Sheet!A2285,GDP!A2285:I4975,{5,6,7,8,9},0)</f>
        <v>0</v>
      </c>
      <c r="F2285" s="16">
        <v>0</v>
      </c>
      <c r="G2285" s="12">
        <v>0</v>
      </c>
      <c r="H2285" s="12">
        <v>0</v>
      </c>
      <c r="I2285" s="12">
        <v>0</v>
      </c>
      <c r="J2285" s="12" cm="1">
        <f t="array" ref="J2285:R2285">VLOOKUP(Merged_Sheet!A2285,'HUMAN RESOURCES'!A2285:M4975,{5,6,7,8,9,10,11,12,13},0)</f>
        <v>2.4E-2</v>
      </c>
      <c r="K2285" s="12">
        <v>3.2000000000000001E-2</v>
      </c>
      <c r="L2285" s="12">
        <v>70</v>
      </c>
      <c r="M2285" s="12">
        <v>68</v>
      </c>
      <c r="N2285" s="12">
        <v>0.36399999999999999</v>
      </c>
      <c r="O2285" s="12">
        <v>0.59699999999999998</v>
      </c>
      <c r="P2285" s="12">
        <v>3.9E-2</v>
      </c>
      <c r="Q2285" s="12">
        <v>103424</v>
      </c>
      <c r="R2285" s="12">
        <v>0.223</v>
      </c>
      <c r="S2285" s="17" cm="1">
        <f t="array" ref="S2285:T2285">VLOOKUP(Merged_Sheet!A2285,Merged_Sheet!A2285:F4975,{5,6},0)</f>
        <v>0</v>
      </c>
      <c r="T2285" s="17">
        <v>0</v>
      </c>
      <c r="U2285" s="12" cm="1">
        <f t="array" ref="U2285:Z2285">VLOOKUP(Merged_Sheet!A2285,BUSINESS!A2285:J4975,{5,6,7,8,9,10},0)</f>
        <v>0.59</v>
      </c>
      <c r="V2285" s="12">
        <v>16</v>
      </c>
      <c r="W2285" s="12">
        <v>0</v>
      </c>
      <c r="X2285" s="12">
        <v>128</v>
      </c>
      <c r="Y2285" s="12">
        <v>0.22800000000000001</v>
      </c>
      <c r="Z2285" s="12">
        <v>0.26700000000000002</v>
      </c>
      <c r="AA2285" s="17" cm="1">
        <f t="array" ref="AA2285:AB2285">VLOOKUP(Merged_Sheet!A2285,Merged_Sheet!A2285:F4975,{5,6},0)</f>
        <v>0</v>
      </c>
      <c r="AB2285" s="17">
        <v>0</v>
      </c>
      <c r="AC2285" s="16">
        <f t="shared" si="211"/>
        <v>0</v>
      </c>
      <c r="AD2285" s="12">
        <f t="shared" si="212"/>
        <v>0</v>
      </c>
      <c r="AE2285" s="12">
        <f t="shared" si="213"/>
        <v>0</v>
      </c>
      <c r="AF2285" s="12">
        <f t="shared" si="214"/>
        <v>0</v>
      </c>
      <c r="AG2285" s="12">
        <f t="shared" si="215"/>
        <v>0.77700000000000002</v>
      </c>
    </row>
    <row r="2286" spans="1:33" ht="14.5" x14ac:dyDescent="0.35">
      <c r="A2286" s="12" t="str">
        <f t="shared" si="210"/>
        <v>St. Martin (French part)-The Americas-2009</v>
      </c>
      <c r="B2286" s="13" t="s">
        <v>70</v>
      </c>
      <c r="C2286" s="14" t="s">
        <v>240</v>
      </c>
      <c r="D2286" s="15">
        <v>2009</v>
      </c>
      <c r="E2286" s="16" cm="1">
        <f t="array" ref="E2286:I2286">VLOOKUP(Merged_Sheet!A2286,GDP!A2286:I4976,{5,6,7,8,9},0)</f>
        <v>0</v>
      </c>
      <c r="F2286" s="16">
        <v>0</v>
      </c>
      <c r="G2286" s="12">
        <v>0</v>
      </c>
      <c r="H2286" s="12">
        <v>0</v>
      </c>
      <c r="I2286" s="12">
        <v>0</v>
      </c>
      <c r="J2286" s="12" cm="1">
        <f t="array" ref="J2286:R2286">VLOOKUP(Merged_Sheet!A2286,'HUMAN RESOURCES'!A2286:M4976,{5,6,7,8,9,10,11,12,13},0)</f>
        <v>2.7E-2</v>
      </c>
      <c r="K2286" s="12">
        <v>1.4999999999999999E-2</v>
      </c>
      <c r="L2286" s="12">
        <v>73</v>
      </c>
      <c r="M2286" s="12">
        <v>69</v>
      </c>
      <c r="N2286" s="12">
        <v>0.378</v>
      </c>
      <c r="O2286" s="12">
        <v>0.58199999999999996</v>
      </c>
      <c r="P2286" s="12">
        <v>0.04</v>
      </c>
      <c r="Q2286" s="12">
        <v>241778</v>
      </c>
      <c r="R2286" s="12">
        <v>0.249</v>
      </c>
      <c r="S2286" s="17" cm="1">
        <f t="array" ref="S2286:T2286">VLOOKUP(Merged_Sheet!A2286,Merged_Sheet!A2286:F4976,{5,6},0)</f>
        <v>0</v>
      </c>
      <c r="T2286" s="17">
        <v>0</v>
      </c>
      <c r="U2286" s="12" cm="1">
        <f t="array" ref="U2286:Z2286">VLOOKUP(Merged_Sheet!A2286,BUSINESS!A2286:J4976,{5,6,7,8,9,10},0)</f>
        <v>8.4000000000000005E-2</v>
      </c>
      <c r="V2286" s="12">
        <v>35</v>
      </c>
      <c r="W2286" s="12">
        <v>0</v>
      </c>
      <c r="X2286" s="12">
        <v>120</v>
      </c>
      <c r="Y2286" s="12">
        <v>9.1999999999999998E-2</v>
      </c>
      <c r="Z2286" s="12">
        <v>0.64400000000000002</v>
      </c>
      <c r="AA2286" s="17" cm="1">
        <f t="array" ref="AA2286:AB2286">VLOOKUP(Merged_Sheet!A2286,Merged_Sheet!A2286:F4976,{5,6},0)</f>
        <v>0</v>
      </c>
      <c r="AB2286" s="17">
        <v>0</v>
      </c>
      <c r="AC2286" s="16">
        <f t="shared" si="211"/>
        <v>0</v>
      </c>
      <c r="AD2286" s="12">
        <f t="shared" si="212"/>
        <v>0</v>
      </c>
      <c r="AE2286" s="12">
        <f t="shared" si="213"/>
        <v>0</v>
      </c>
      <c r="AF2286" s="12">
        <f t="shared" si="214"/>
        <v>0</v>
      </c>
      <c r="AG2286" s="12">
        <f t="shared" si="215"/>
        <v>0.751</v>
      </c>
    </row>
    <row r="2287" spans="1:33" ht="14.5" x14ac:dyDescent="0.35">
      <c r="A2287" s="12" t="str">
        <f t="shared" si="210"/>
        <v>St. Martin (French part)-The Americas-2010</v>
      </c>
      <c r="B2287" s="13" t="s">
        <v>70</v>
      </c>
      <c r="C2287" s="14" t="s">
        <v>240</v>
      </c>
      <c r="D2287" s="15">
        <v>2010</v>
      </c>
      <c r="E2287" s="16" cm="1">
        <f t="array" ref="E2287:I2287">VLOOKUP(Merged_Sheet!A2287,GDP!A2287:I4977,{5,6,7,8,9},0)</f>
        <v>0</v>
      </c>
      <c r="F2287" s="16">
        <v>0</v>
      </c>
      <c r="G2287" s="12">
        <v>0</v>
      </c>
      <c r="H2287" s="12">
        <v>0</v>
      </c>
      <c r="I2287" s="12">
        <v>0</v>
      </c>
      <c r="J2287" s="12" cm="1">
        <f t="array" ref="J2287:R2287">VLOOKUP(Merged_Sheet!A2287,'HUMAN RESOURCES'!A2287:M4977,{5,6,7,8,9,10,11,12,13},0)</f>
        <v>2.7E-2</v>
      </c>
      <c r="K2287" s="12">
        <v>1.0999999999999999E-2</v>
      </c>
      <c r="L2287" s="12">
        <v>75</v>
      </c>
      <c r="M2287" s="12">
        <v>69</v>
      </c>
      <c r="N2287" s="12">
        <v>0.374</v>
      </c>
      <c r="O2287" s="12">
        <v>0.56799999999999995</v>
      </c>
      <c r="P2287" s="12">
        <v>5.8000000000000003E-2</v>
      </c>
      <c r="Q2287" s="12">
        <v>104554</v>
      </c>
      <c r="R2287" s="12">
        <v>0.23400000000000001</v>
      </c>
      <c r="S2287" s="17" cm="1">
        <f t="array" ref="S2287:T2287">VLOOKUP(Merged_Sheet!A2287,Merged_Sheet!A2287:F4977,{5,6},0)</f>
        <v>0</v>
      </c>
      <c r="T2287" s="17">
        <v>0</v>
      </c>
      <c r="U2287" s="12" cm="1">
        <f t="array" ref="U2287:Z2287">VLOOKUP(Merged_Sheet!A2287,BUSINESS!A2287:J4977,{5,6,7,8,9,10},0)</f>
        <v>0.254</v>
      </c>
      <c r="V2287" s="12">
        <v>16</v>
      </c>
      <c r="W2287" s="12">
        <v>0</v>
      </c>
      <c r="X2287" s="12">
        <v>164</v>
      </c>
      <c r="Y2287" s="12">
        <v>0.25</v>
      </c>
      <c r="Z2287" s="12">
        <v>0.52600000000000002</v>
      </c>
      <c r="AA2287" s="17" cm="1">
        <f t="array" ref="AA2287:AB2287">VLOOKUP(Merged_Sheet!A2287,Merged_Sheet!A2287:F4977,{5,6},0)</f>
        <v>0</v>
      </c>
      <c r="AB2287" s="17">
        <v>0</v>
      </c>
      <c r="AC2287" s="16">
        <f t="shared" si="211"/>
        <v>0</v>
      </c>
      <c r="AD2287" s="12">
        <f t="shared" si="212"/>
        <v>0</v>
      </c>
      <c r="AE2287" s="12">
        <f t="shared" si="213"/>
        <v>0</v>
      </c>
      <c r="AF2287" s="12">
        <f t="shared" si="214"/>
        <v>0</v>
      </c>
      <c r="AG2287" s="12">
        <f t="shared" si="215"/>
        <v>0.76600000000000001</v>
      </c>
    </row>
    <row r="2288" spans="1:33" ht="14.5" x14ac:dyDescent="0.35">
      <c r="A2288" s="12" t="str">
        <f t="shared" si="210"/>
        <v>St. Martin (French part)-The Americas-2011</v>
      </c>
      <c r="B2288" s="13" t="s">
        <v>70</v>
      </c>
      <c r="C2288" s="14" t="s">
        <v>240</v>
      </c>
      <c r="D2288" s="15">
        <v>2011</v>
      </c>
      <c r="E2288" s="16" cm="1">
        <f t="array" ref="E2288:I2288">VLOOKUP(Merged_Sheet!A2288,GDP!A2288:I4978,{5,6,7,8,9},0)</f>
        <v>0</v>
      </c>
      <c r="F2288" s="16">
        <v>0</v>
      </c>
      <c r="G2288" s="12">
        <v>0</v>
      </c>
      <c r="H2288" s="12">
        <v>0</v>
      </c>
      <c r="I2288" s="12">
        <v>0</v>
      </c>
      <c r="J2288" s="12" cm="1">
        <f t="array" ref="J2288:R2288">VLOOKUP(Merged_Sheet!A2288,'HUMAN RESOURCES'!A2288:M4978,{5,6,7,8,9,10,11,12,13},0)</f>
        <v>2.7E-2</v>
      </c>
      <c r="K2288" s="12">
        <v>1.6E-2</v>
      </c>
      <c r="L2288" s="12">
        <v>76</v>
      </c>
      <c r="M2288" s="12">
        <v>70</v>
      </c>
      <c r="N2288" s="12">
        <v>0.38100000000000001</v>
      </c>
      <c r="O2288" s="12">
        <v>0.56899999999999995</v>
      </c>
      <c r="P2288" s="12">
        <v>5.0999999999999997E-2</v>
      </c>
      <c r="Q2288" s="12">
        <v>187429</v>
      </c>
      <c r="R2288" s="12">
        <v>0.19900000000000001</v>
      </c>
      <c r="S2288" s="17" cm="1">
        <f t="array" ref="S2288:T2288">VLOOKUP(Merged_Sheet!A2288,Merged_Sheet!A2288:F4978,{5,6},0)</f>
        <v>0</v>
      </c>
      <c r="T2288" s="17">
        <v>0</v>
      </c>
      <c r="U2288" s="12" cm="1">
        <f t="array" ref="U2288:Z2288">VLOOKUP(Merged_Sheet!A2288,BUSINESS!A2288:J4978,{5,6,7,8,9,10},0)</f>
        <v>0.189</v>
      </c>
      <c r="V2288" s="12">
        <v>9</v>
      </c>
      <c r="W2288" s="12">
        <v>0</v>
      </c>
      <c r="X2288" s="12">
        <v>224</v>
      </c>
      <c r="Y2288" s="12">
        <v>0.11</v>
      </c>
      <c r="Z2288" s="12">
        <v>0</v>
      </c>
      <c r="AA2288" s="17" cm="1">
        <f t="array" ref="AA2288:AB2288">VLOOKUP(Merged_Sheet!A2288,Merged_Sheet!A2288:F4978,{5,6},0)</f>
        <v>0</v>
      </c>
      <c r="AB2288" s="17">
        <v>0</v>
      </c>
      <c r="AC2288" s="16">
        <f t="shared" si="211"/>
        <v>0</v>
      </c>
      <c r="AD2288" s="12">
        <f t="shared" si="212"/>
        <v>0</v>
      </c>
      <c r="AE2288" s="12">
        <f t="shared" si="213"/>
        <v>0</v>
      </c>
      <c r="AF2288" s="12">
        <f t="shared" si="214"/>
        <v>0</v>
      </c>
      <c r="AG2288" s="12">
        <f t="shared" si="215"/>
        <v>0.80099999999999993</v>
      </c>
    </row>
    <row r="2289" spans="1:33" ht="14.5" x14ac:dyDescent="0.35">
      <c r="A2289" s="12" t="str">
        <f t="shared" si="210"/>
        <v>St. Martin (French part)-The Americas-2012</v>
      </c>
      <c r="B2289" s="13" t="s">
        <v>70</v>
      </c>
      <c r="C2289" s="14" t="s">
        <v>240</v>
      </c>
      <c r="D2289" s="15">
        <v>2012</v>
      </c>
      <c r="E2289" s="16" cm="1">
        <f t="array" ref="E2289:I2289">VLOOKUP(Merged_Sheet!A2289,GDP!A2289:I4979,{5,6,7,8,9},0)</f>
        <v>0</v>
      </c>
      <c r="F2289" s="16">
        <v>0</v>
      </c>
      <c r="G2289" s="12">
        <v>0</v>
      </c>
      <c r="H2289" s="12">
        <v>0</v>
      </c>
      <c r="I2289" s="12">
        <v>0</v>
      </c>
      <c r="J2289" s="12" cm="1">
        <f t="array" ref="J2289:R2289">VLOOKUP(Merged_Sheet!A2289,'HUMAN RESOURCES'!A2289:M4979,{5,6,7,8,9,10,11,12,13},0)</f>
        <v>0.03</v>
      </c>
      <c r="K2289" s="12">
        <v>0.05</v>
      </c>
      <c r="L2289" s="12">
        <v>64</v>
      </c>
      <c r="M2289" s="12">
        <v>60</v>
      </c>
      <c r="N2289" s="12">
        <v>0.38700000000000001</v>
      </c>
      <c r="O2289" s="12">
        <v>0.58399999999999996</v>
      </c>
      <c r="P2289" s="12">
        <v>2.8000000000000001E-2</v>
      </c>
      <c r="Q2289" s="12">
        <v>7012977</v>
      </c>
      <c r="R2289" s="12">
        <v>0.13</v>
      </c>
      <c r="S2289" s="17" cm="1">
        <f t="array" ref="S2289:T2289">VLOOKUP(Merged_Sheet!A2289,Merged_Sheet!A2289:F4979,{5,6},0)</f>
        <v>0</v>
      </c>
      <c r="T2289" s="17">
        <v>0</v>
      </c>
      <c r="U2289" s="12" cm="1">
        <f t="array" ref="U2289:Z2289">VLOOKUP(Merged_Sheet!A2289,BUSINESS!A2289:J4979,{5,6,7,8,9,10},0)</f>
        <v>0.42099999999999999</v>
      </c>
      <c r="V2289" s="12">
        <v>51</v>
      </c>
      <c r="W2289" s="12">
        <v>0</v>
      </c>
      <c r="X2289" s="12">
        <v>194</v>
      </c>
      <c r="Y2289" s="12">
        <v>0.02</v>
      </c>
      <c r="Z2289" s="12">
        <v>0.34200000000000003</v>
      </c>
      <c r="AA2289" s="17" cm="1">
        <f t="array" ref="AA2289:AB2289">VLOOKUP(Merged_Sheet!A2289,Merged_Sheet!A2289:F4979,{5,6},0)</f>
        <v>0</v>
      </c>
      <c r="AB2289" s="17">
        <v>0</v>
      </c>
      <c r="AC2289" s="16">
        <f t="shared" si="211"/>
        <v>0</v>
      </c>
      <c r="AD2289" s="12">
        <f t="shared" si="212"/>
        <v>0</v>
      </c>
      <c r="AE2289" s="12">
        <f t="shared" si="213"/>
        <v>0</v>
      </c>
      <c r="AF2289" s="12">
        <f t="shared" si="214"/>
        <v>0</v>
      </c>
      <c r="AG2289" s="12">
        <f t="shared" si="215"/>
        <v>0.87</v>
      </c>
    </row>
    <row r="2290" spans="1:33" ht="14.5" x14ac:dyDescent="0.35">
      <c r="A2290" s="12" t="str">
        <f t="shared" si="210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6" cm="1">
        <f t="array" ref="E2290:I2290">VLOOKUP(Merged_Sheet!A2290,GDP!A2290:I4980,{5,6,7,8,9},0)</f>
        <v>397447007</v>
      </c>
      <c r="F2290" s="16">
        <v>397447007</v>
      </c>
      <c r="G2290" s="12">
        <v>3.6999999999999998E-2</v>
      </c>
      <c r="H2290" s="12">
        <v>137</v>
      </c>
      <c r="I2290" s="12">
        <v>0.115</v>
      </c>
      <c r="J2290" s="12" cm="1">
        <f t="array" ref="J2290:R2290">VLOOKUP(Merged_Sheet!A2290,'HUMAN RESOURCES'!A2290:M4980,{5,6,7,8,9,10,11,12,13},0)</f>
        <v>3.2000000000000001E-2</v>
      </c>
      <c r="K2290" s="12">
        <v>2.5999999999999999E-2</v>
      </c>
      <c r="L2290" s="12">
        <v>69</v>
      </c>
      <c r="M2290" s="12">
        <v>66</v>
      </c>
      <c r="N2290" s="12">
        <v>0.40600000000000003</v>
      </c>
      <c r="O2290" s="12">
        <v>0.56100000000000005</v>
      </c>
      <c r="P2290" s="12">
        <v>3.3000000000000002E-2</v>
      </c>
      <c r="Q2290" s="12">
        <v>537997</v>
      </c>
      <c r="R2290" s="12">
        <v>0.20499999999999999</v>
      </c>
      <c r="S2290" s="17" cm="1">
        <f t="array" ref="S2290:T2290">VLOOKUP(Merged_Sheet!A2290,Merged_Sheet!A2290:F4980,{5,6},0)</f>
        <v>397447007</v>
      </c>
      <c r="T2290" s="17">
        <v>397447007</v>
      </c>
      <c r="U2290" s="12" cm="1">
        <f t="array" ref="U2290:Z2290">VLOOKUP(Merged_Sheet!A2290,BUSINESS!A2290:J4980,{5,6,7,8,9,10},0)</f>
        <v>0.26200000000000001</v>
      </c>
      <c r="V2290" s="12">
        <v>42</v>
      </c>
      <c r="W2290" s="12">
        <v>0</v>
      </c>
      <c r="X2290" s="12">
        <v>80</v>
      </c>
      <c r="Y2290" s="12">
        <v>0.06</v>
      </c>
      <c r="Z2290" s="12">
        <v>0.51100000000000001</v>
      </c>
      <c r="AA2290" s="17" cm="1">
        <f t="array" ref="AA2290:AB2290">VLOOKUP(Merged_Sheet!A2290,Merged_Sheet!A2290:F4980,{5,6},0)</f>
        <v>397447007</v>
      </c>
      <c r="AB2290" s="17">
        <v>397447007</v>
      </c>
      <c r="AC2290" s="16">
        <f t="shared" si="211"/>
        <v>738.75320308477558</v>
      </c>
      <c r="AD2290" s="12">
        <f t="shared" si="212"/>
        <v>738.75320308477558</v>
      </c>
      <c r="AE2290" s="12">
        <f t="shared" si="213"/>
        <v>738.75320308477558</v>
      </c>
      <c r="AF2290" s="12">
        <f t="shared" si="214"/>
        <v>738.75320308477558</v>
      </c>
      <c r="AG2290" s="12">
        <f t="shared" si="215"/>
        <v>0.79500000000000004</v>
      </c>
    </row>
    <row r="2291" spans="1:33" ht="14.5" x14ac:dyDescent="0.35">
      <c r="A2291" s="12" t="str">
        <f t="shared" si="210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6" cm="1">
        <f t="array" ref="E2291:I2291">VLOOKUP(Merged_Sheet!A2291,GDP!A2291:I4981,{5,6,7,8,9},0)</f>
        <v>431017935</v>
      </c>
      <c r="F2291" s="16">
        <v>431017935</v>
      </c>
      <c r="G2291" s="12">
        <v>3.5999999999999997E-2</v>
      </c>
      <c r="H2291" s="12">
        <v>145</v>
      </c>
      <c r="I2291" s="12">
        <v>0.11600000000000001</v>
      </c>
      <c r="J2291" s="12" cm="1">
        <f t="array" ref="J2291:R2291">VLOOKUP(Merged_Sheet!A2291,'HUMAN RESOURCES'!A2291:M4981,{5,6,7,8,9,10,11,12,13},0)</f>
        <v>0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2">
        <v>55128</v>
      </c>
      <c r="R2291" s="12">
        <v>0.874</v>
      </c>
      <c r="S2291" s="17" cm="1">
        <f t="array" ref="S2291:T2291">VLOOKUP(Merged_Sheet!A2291,Merged_Sheet!A2291:F4981,{5,6},0)</f>
        <v>431017935</v>
      </c>
      <c r="T2291" s="17">
        <v>431017935</v>
      </c>
      <c r="U2291" s="12" cm="1">
        <f t="array" ref="U2291:Z2291">VLOOKUP(Merged_Sheet!A2291,BUSINESS!A2291:J4981,{5,6,7,8,9,10},0)</f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7" cm="1">
        <f t="array" ref="AA2291:AB2291">VLOOKUP(Merged_Sheet!A2291,Merged_Sheet!A2291:F4981,{5,6},0)</f>
        <v>431017935</v>
      </c>
      <c r="AB2291" s="17">
        <v>431017935</v>
      </c>
      <c r="AC2291" s="16">
        <f t="shared" si="211"/>
        <v>7818.4939595124079</v>
      </c>
      <c r="AD2291" s="12">
        <f t="shared" si="212"/>
        <v>7818.4939595124079</v>
      </c>
      <c r="AE2291" s="12">
        <f t="shared" si="213"/>
        <v>7818.4939595124079</v>
      </c>
      <c r="AF2291" s="12">
        <f t="shared" si="214"/>
        <v>7818.4939595124079</v>
      </c>
      <c r="AG2291" s="12">
        <f t="shared" si="215"/>
        <v>0.126</v>
      </c>
    </row>
    <row r="2292" spans="1:33" ht="14.5" x14ac:dyDescent="0.35">
      <c r="A2292" s="12" t="str">
        <f t="shared" si="210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6" cm="1">
        <f t="array" ref="E2292:I2292">VLOOKUP(Merged_Sheet!A2292,GDP!A2292:I4982,{5,6,7,8,9},0)</f>
        <v>462641610</v>
      </c>
      <c r="F2292" s="16">
        <v>462641610</v>
      </c>
      <c r="G2292" s="12">
        <v>3.9E-2</v>
      </c>
      <c r="H2292" s="12">
        <v>168</v>
      </c>
      <c r="I2292" s="12">
        <v>0.11600000000000001</v>
      </c>
      <c r="J2292" s="12" cm="1">
        <f t="array" ref="J2292:R2292">VLOOKUP(Merged_Sheet!A2292,'HUMAN RESOURCES'!A2292:M4982,{5,6,7,8,9,10,11,12,13},0)</f>
        <v>0</v>
      </c>
      <c r="K2292" s="12">
        <v>3.1E-2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2">
        <v>52555</v>
      </c>
      <c r="R2292" s="12">
        <v>0.71899999999999997</v>
      </c>
      <c r="S2292" s="17" cm="1">
        <f t="array" ref="S2292:T2292">VLOOKUP(Merged_Sheet!A2292,Merged_Sheet!A2292:F4982,{5,6},0)</f>
        <v>462641610</v>
      </c>
      <c r="T2292" s="17">
        <v>462641610</v>
      </c>
      <c r="U2292" s="12" cm="1">
        <f t="array" ref="U2292:Z2292">VLOOKUP(Merged_Sheet!A2292,BUSINESS!A2292:J4982,{5,6,7,8,9,10},0)</f>
        <v>0.64800000000000002</v>
      </c>
      <c r="V2292" s="12">
        <v>17</v>
      </c>
      <c r="W2292" s="12">
        <v>110</v>
      </c>
      <c r="X2292" s="12">
        <v>128</v>
      </c>
      <c r="Y2292" s="12">
        <v>0.1</v>
      </c>
      <c r="Z2292" s="12">
        <v>0</v>
      </c>
      <c r="AA2292" s="17" cm="1">
        <f t="array" ref="AA2292:AB2292">VLOOKUP(Merged_Sheet!A2292,Merged_Sheet!A2292:F4982,{5,6},0)</f>
        <v>462641610</v>
      </c>
      <c r="AB2292" s="17">
        <v>462641610</v>
      </c>
      <c r="AC2292" s="16">
        <f t="shared" si="211"/>
        <v>8802.9989534773104</v>
      </c>
      <c r="AD2292" s="12">
        <f t="shared" si="212"/>
        <v>8802.9989534773104</v>
      </c>
      <c r="AE2292" s="12">
        <f t="shared" si="213"/>
        <v>8802.9989534773104</v>
      </c>
      <c r="AF2292" s="12">
        <f t="shared" si="214"/>
        <v>8802.9989534773104</v>
      </c>
      <c r="AG2292" s="12">
        <f t="shared" si="215"/>
        <v>0.28100000000000003</v>
      </c>
    </row>
    <row r="2293" spans="1:33" ht="14.5" x14ac:dyDescent="0.35">
      <c r="A2293" s="12" t="str">
        <f t="shared" si="210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6" cm="1">
        <f t="array" ref="E2293:I2293">VLOOKUP(Merged_Sheet!A2293,GDP!A2293:I4983,{5,6,7,8,9},0)</f>
        <v>482397041</v>
      </c>
      <c r="F2293" s="16">
        <v>482397041</v>
      </c>
      <c r="G2293" s="12">
        <v>3.9E-2</v>
      </c>
      <c r="H2293" s="12">
        <v>174</v>
      </c>
      <c r="I2293" s="12">
        <v>0.11799999999999999</v>
      </c>
      <c r="J2293" s="12" cm="1">
        <f t="array" ref="J2293:R2293">VLOOKUP(Merged_Sheet!A2293,'HUMAN RESOURCES'!A2293:M4983,{5,6,7,8,9,10,11,12,13},0)</f>
        <v>1.4E-2</v>
      </c>
      <c r="K2293" s="12">
        <v>5.0000000000000001E-3</v>
      </c>
      <c r="L2293" s="12">
        <v>83</v>
      </c>
      <c r="M2293" s="12">
        <v>79</v>
      </c>
      <c r="N2293" s="12">
        <v>0.20300000000000001</v>
      </c>
      <c r="O2293" s="12">
        <v>0.66100000000000003</v>
      </c>
      <c r="P2293" s="12">
        <v>0.13600000000000001</v>
      </c>
      <c r="Q2293" s="12">
        <v>4433000</v>
      </c>
      <c r="R2293" s="12">
        <v>0.86199999999999999</v>
      </c>
      <c r="S2293" s="17" cm="1">
        <f t="array" ref="S2293:T2293">VLOOKUP(Merged_Sheet!A2293,Merged_Sheet!A2293:F4983,{5,6},0)</f>
        <v>482397041</v>
      </c>
      <c r="T2293" s="17">
        <v>482397041</v>
      </c>
      <c r="U2293" s="12" cm="1">
        <f t="array" ref="U2293:Z2293">VLOOKUP(Merged_Sheet!A2293,BUSINESS!A2293:J4983,{5,6,7,8,9,10},0)</f>
        <v>0.34</v>
      </c>
      <c r="V2293" s="12">
        <v>1</v>
      </c>
      <c r="W2293" s="12">
        <v>3</v>
      </c>
      <c r="X2293" s="12">
        <v>152</v>
      </c>
      <c r="Y2293" s="12">
        <v>0.82</v>
      </c>
      <c r="Z2293" s="12">
        <v>1.1040000000000001</v>
      </c>
      <c r="AA2293" s="17" cm="1">
        <f t="array" ref="AA2293:AB2293">VLOOKUP(Merged_Sheet!A2293,Merged_Sheet!A2293:F4983,{5,6},0)</f>
        <v>482397041</v>
      </c>
      <c r="AB2293" s="17">
        <v>482397041</v>
      </c>
      <c r="AC2293" s="16">
        <f t="shared" si="211"/>
        <v>108.81954455222197</v>
      </c>
      <c r="AD2293" s="12">
        <f t="shared" si="212"/>
        <v>108.81954455222197</v>
      </c>
      <c r="AE2293" s="12">
        <f t="shared" si="213"/>
        <v>108.81954455222197</v>
      </c>
      <c r="AF2293" s="12">
        <f t="shared" si="214"/>
        <v>108.81954455222197</v>
      </c>
      <c r="AG2293" s="12">
        <f t="shared" si="215"/>
        <v>0.13800000000000001</v>
      </c>
    </row>
    <row r="2294" spans="1:33" ht="14.5" x14ac:dyDescent="0.35">
      <c r="A2294" s="12" t="str">
        <f t="shared" si="210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6" cm="1">
        <f t="array" ref="E2294:I2294">VLOOKUP(Merged_Sheet!A2294,GDP!A2294:I4984,{5,6,7,8,9},0)</f>
        <v>522544702</v>
      </c>
      <c r="F2294" s="16">
        <v>522544702</v>
      </c>
      <c r="G2294" s="12">
        <v>3.6999999999999998E-2</v>
      </c>
      <c r="H2294" s="12">
        <v>179</v>
      </c>
      <c r="I2294" s="12">
        <v>9.7000000000000003E-2</v>
      </c>
      <c r="J2294" s="12" cm="1">
        <f t="array" ref="J2294:R2294">VLOOKUP(Merged_Sheet!A2294,'HUMAN RESOURCES'!A2294:M4984,{5,6,7,8,9,10,11,12,13},0)</f>
        <v>1.4E-2</v>
      </c>
      <c r="K2294" s="12">
        <v>4.0000000000000001E-3</v>
      </c>
      <c r="L2294" s="12">
        <v>84</v>
      </c>
      <c r="M2294" s="12">
        <v>80</v>
      </c>
      <c r="N2294" s="12">
        <v>0.189</v>
      </c>
      <c r="O2294" s="12">
        <v>0.67100000000000004</v>
      </c>
      <c r="P2294" s="12">
        <v>0.14000000000000001</v>
      </c>
      <c r="Q2294" s="12">
        <v>22723900</v>
      </c>
      <c r="R2294" s="12">
        <v>0.89</v>
      </c>
      <c r="S2294" s="17" cm="1">
        <f t="array" ref="S2294:T2294">VLOOKUP(Merged_Sheet!A2294,Merged_Sheet!A2294:F4984,{5,6},0)</f>
        <v>522544702</v>
      </c>
      <c r="T2294" s="17">
        <v>522544702</v>
      </c>
      <c r="U2294" s="12" cm="1">
        <f t="array" ref="U2294:Z2294">VLOOKUP(Merged_Sheet!A2294,BUSINESS!A2294:J4984,{5,6,7,8,9,10},0)</f>
        <v>0.47199999999999998</v>
      </c>
      <c r="V2294" s="12">
        <v>3</v>
      </c>
      <c r="W2294" s="12">
        <v>10</v>
      </c>
      <c r="X2294" s="12">
        <v>109</v>
      </c>
      <c r="Y2294" s="12">
        <v>0.79</v>
      </c>
      <c r="Z2294" s="12">
        <v>1.056</v>
      </c>
      <c r="AA2294" s="17" cm="1">
        <f t="array" ref="AA2294:AB2294">VLOOKUP(Merged_Sheet!A2294,Merged_Sheet!A2294:F4984,{5,6},0)</f>
        <v>522544702</v>
      </c>
      <c r="AB2294" s="17">
        <v>522544702</v>
      </c>
      <c r="AC2294" s="16">
        <f t="shared" si="211"/>
        <v>22.995379402303303</v>
      </c>
      <c r="AD2294" s="12">
        <f t="shared" si="212"/>
        <v>22.995379402303303</v>
      </c>
      <c r="AE2294" s="12">
        <f t="shared" si="213"/>
        <v>22.995379402303303</v>
      </c>
      <c r="AF2294" s="12">
        <f t="shared" si="214"/>
        <v>22.995379402303303</v>
      </c>
      <c r="AG2294" s="12">
        <f t="shared" si="215"/>
        <v>0.10999999999999999</v>
      </c>
    </row>
    <row r="2295" spans="1:33" ht="14.5" x14ac:dyDescent="0.35">
      <c r="A2295" s="12" t="str">
        <f t="shared" si="210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6" cm="1">
        <f t="array" ref="E2295:I2295">VLOOKUP(Merged_Sheet!A2295,GDP!A2295:I4985,{5,6,7,8,9},0)</f>
        <v>551431645</v>
      </c>
      <c r="F2295" s="16">
        <v>551431645</v>
      </c>
      <c r="G2295" s="12">
        <v>3.6999999999999998E-2</v>
      </c>
      <c r="H2295" s="12">
        <v>185</v>
      </c>
      <c r="I2295" s="12">
        <v>9.6000000000000002E-2</v>
      </c>
      <c r="J2295" s="12" cm="1">
        <f t="array" ref="J2295:R2295">VLOOKUP(Merged_Sheet!A2295,'HUMAN RESOURCES'!A2295:M4985,{5,6,7,8,9,10,11,12,13},0)</f>
        <v>1.6E-2</v>
      </c>
      <c r="K2295" s="12">
        <v>0</v>
      </c>
      <c r="L2295" s="12">
        <v>79</v>
      </c>
      <c r="M2295" s="12">
        <v>73</v>
      </c>
      <c r="N2295" s="12">
        <v>0.22800000000000001</v>
      </c>
      <c r="O2295" s="12">
        <v>0.67300000000000004</v>
      </c>
      <c r="P2295" s="12">
        <v>9.9000000000000005E-2</v>
      </c>
      <c r="Q2295" s="12">
        <v>258000</v>
      </c>
      <c r="R2295" s="12">
        <v>0.68500000000000005</v>
      </c>
      <c r="S2295" s="17" cm="1">
        <f t="array" ref="S2295:T2295">VLOOKUP(Merged_Sheet!A2295,Merged_Sheet!A2295:F4985,{5,6},0)</f>
        <v>551431645</v>
      </c>
      <c r="T2295" s="17">
        <v>551431645</v>
      </c>
      <c r="U2295" s="12" cm="1">
        <f t="array" ref="U2295:Z2295">VLOOKUP(Merged_Sheet!A2295,BUSINESS!A2295:J4985,{5,6,7,8,9,10},0)</f>
        <v>0</v>
      </c>
      <c r="V2295" s="12">
        <v>0</v>
      </c>
      <c r="W2295" s="12">
        <v>0</v>
      </c>
      <c r="X2295" s="12">
        <v>0</v>
      </c>
      <c r="Y2295" s="12">
        <v>0.57999999999999996</v>
      </c>
      <c r="Z2295" s="12">
        <v>0.91200000000000003</v>
      </c>
      <c r="AA2295" s="17" cm="1">
        <f t="array" ref="AA2295:AB2295">VLOOKUP(Merged_Sheet!A2295,Merged_Sheet!A2295:F4985,{5,6},0)</f>
        <v>551431645</v>
      </c>
      <c r="AB2295" s="17">
        <v>551431645</v>
      </c>
      <c r="AC2295" s="16">
        <f t="shared" si="211"/>
        <v>2137.3319573643412</v>
      </c>
      <c r="AD2295" s="12">
        <f t="shared" si="212"/>
        <v>2137.3319573643412</v>
      </c>
      <c r="AE2295" s="12">
        <f t="shared" si="213"/>
        <v>2137.3319573643412</v>
      </c>
      <c r="AF2295" s="12">
        <f t="shared" si="214"/>
        <v>2137.3319573643412</v>
      </c>
      <c r="AG2295" s="12">
        <f t="shared" si="215"/>
        <v>0.31499999999999995</v>
      </c>
    </row>
    <row r="2296" spans="1:33" ht="14.5" x14ac:dyDescent="0.35">
      <c r="A2296" s="12" t="str">
        <f t="shared" si="210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6" cm="1">
        <f t="array" ref="E2296:I2296">VLOOKUP(Merged_Sheet!A2296,GDP!A2296:I4986,{5,6,7,8,9},0)</f>
        <v>611040126</v>
      </c>
      <c r="F2296" s="16">
        <v>611040126</v>
      </c>
      <c r="G2296" s="12">
        <v>3.9E-2</v>
      </c>
      <c r="H2296" s="12">
        <v>218</v>
      </c>
      <c r="I2296" s="12">
        <v>9.7000000000000003E-2</v>
      </c>
      <c r="J2296" s="12" cm="1">
        <f t="array" ref="J2296:R2296">VLOOKUP(Merged_Sheet!A2296,'HUMAN RESOURCES'!A2296:M4986,{5,6,7,8,9,10,11,12,13},0)</f>
        <v>1.7000000000000001E-2</v>
      </c>
      <c r="K2296" s="12">
        <v>0</v>
      </c>
      <c r="L2296" s="12">
        <v>78</v>
      </c>
      <c r="M2296" s="12">
        <v>74</v>
      </c>
      <c r="N2296" s="12">
        <v>0.22900000000000001</v>
      </c>
      <c r="O2296" s="12">
        <v>0.7</v>
      </c>
      <c r="P2296" s="12">
        <v>7.0999999999999994E-2</v>
      </c>
      <c r="Q2296" s="12">
        <v>273814</v>
      </c>
      <c r="R2296" s="12">
        <v>0.56200000000000006</v>
      </c>
      <c r="S2296" s="17" cm="1">
        <f t="array" ref="S2296:T2296">VLOOKUP(Merged_Sheet!A2296,Merged_Sheet!A2296:F4986,{5,6},0)</f>
        <v>611040126</v>
      </c>
      <c r="T2296" s="17">
        <v>611040126</v>
      </c>
      <c r="U2296" s="12" cm="1">
        <f t="array" ref="U2296:Z2296">VLOOKUP(Merged_Sheet!A2296,BUSINESS!A2296:J4986,{5,6,7,8,9,10},0)</f>
        <v>0</v>
      </c>
      <c r="V2296" s="12">
        <v>0</v>
      </c>
      <c r="W2296" s="12">
        <v>0</v>
      </c>
      <c r="X2296" s="12">
        <v>0</v>
      </c>
      <c r="Y2296" s="12">
        <v>0.52900000000000003</v>
      </c>
      <c r="Z2296" s="12">
        <v>0.82499999999999996</v>
      </c>
      <c r="AA2296" s="17" cm="1">
        <f t="array" ref="AA2296:AB2296">VLOOKUP(Merged_Sheet!A2296,Merged_Sheet!A2296:F4986,{5,6},0)</f>
        <v>611040126</v>
      </c>
      <c r="AB2296" s="17">
        <v>611040126</v>
      </c>
      <c r="AC2296" s="16">
        <f t="shared" si="211"/>
        <v>2231.5883263821424</v>
      </c>
      <c r="AD2296" s="12">
        <f t="shared" si="212"/>
        <v>2231.5883263821424</v>
      </c>
      <c r="AE2296" s="12">
        <f t="shared" si="213"/>
        <v>2231.5883263821424</v>
      </c>
      <c r="AF2296" s="12">
        <f t="shared" si="214"/>
        <v>2231.5883263821424</v>
      </c>
      <c r="AG2296" s="12">
        <f t="shared" si="215"/>
        <v>0.43799999999999994</v>
      </c>
    </row>
    <row r="2297" spans="1:33" ht="14.5" x14ac:dyDescent="0.35">
      <c r="A2297" s="12" t="str">
        <f t="shared" si="210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6" cm="1">
        <f t="array" ref="E2297:I2297">VLOOKUP(Merged_Sheet!A2297,GDP!A2297:I4987,{5,6,7,8,9},0)</f>
        <v>684074074</v>
      </c>
      <c r="F2297" s="16">
        <v>684074074</v>
      </c>
      <c r="G2297" s="12">
        <v>3.9E-2</v>
      </c>
      <c r="H2297" s="12">
        <v>246</v>
      </c>
      <c r="I2297" s="12">
        <v>9.6000000000000002E-2</v>
      </c>
      <c r="J2297" s="12" cm="1">
        <f t="array" ref="J2297:R2297">VLOOKUP(Merged_Sheet!A2297,'HUMAN RESOURCES'!A2297:M4987,{5,6,7,8,9,10,11,12,13},0)</f>
        <v>1.7000000000000001E-2</v>
      </c>
      <c r="K2297" s="12">
        <v>0</v>
      </c>
      <c r="L2297" s="12">
        <v>81</v>
      </c>
      <c r="M2297" s="12">
        <v>76</v>
      </c>
      <c r="N2297" s="12">
        <v>0.26600000000000001</v>
      </c>
      <c r="O2297" s="12">
        <v>0.65600000000000003</v>
      </c>
      <c r="P2297" s="12">
        <v>7.8E-2</v>
      </c>
      <c r="Q2297" s="12">
        <v>162810</v>
      </c>
      <c r="R2297" s="12">
        <v>0.94299999999999995</v>
      </c>
      <c r="S2297" s="17" cm="1">
        <f t="array" ref="S2297:T2297">VLOOKUP(Merged_Sheet!A2297,Merged_Sheet!A2297:F4987,{5,6},0)</f>
        <v>684074074</v>
      </c>
      <c r="T2297" s="17">
        <v>684074074</v>
      </c>
      <c r="U2297" s="12" cm="1">
        <f t="array" ref="U2297:Z2297">VLOOKUP(Merged_Sheet!A2297,BUSINESS!A2297:J4987,{5,6,7,8,9,10},0)</f>
        <v>0</v>
      </c>
      <c r="V2297" s="12">
        <v>0</v>
      </c>
      <c r="W2297" s="12">
        <v>0</v>
      </c>
      <c r="X2297" s="12">
        <v>0</v>
      </c>
      <c r="Y2297" s="12">
        <v>0.61499999999999999</v>
      </c>
      <c r="Z2297" s="12">
        <v>0</v>
      </c>
      <c r="AA2297" s="17" cm="1">
        <f t="array" ref="AA2297:AB2297">VLOOKUP(Merged_Sheet!A2297,Merged_Sheet!A2297:F4987,{5,6},0)</f>
        <v>684074074</v>
      </c>
      <c r="AB2297" s="17">
        <v>684074074</v>
      </c>
      <c r="AC2297" s="16">
        <f t="shared" si="211"/>
        <v>4201.6711135679625</v>
      </c>
      <c r="AD2297" s="12">
        <f t="shared" si="212"/>
        <v>4201.6711135679625</v>
      </c>
      <c r="AE2297" s="12">
        <f t="shared" si="213"/>
        <v>4201.6711135679625</v>
      </c>
      <c r="AF2297" s="12">
        <f t="shared" si="214"/>
        <v>4201.6711135679625</v>
      </c>
      <c r="AG2297" s="12">
        <f t="shared" si="215"/>
        <v>5.7000000000000051E-2</v>
      </c>
    </row>
    <row r="2298" spans="1:33" ht="14.5" x14ac:dyDescent="0.35">
      <c r="A2298" s="12" t="str">
        <f t="shared" si="210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6" cm="1">
        <f t="array" ref="E2298:I2298">VLOOKUP(Merged_Sheet!A2298,GDP!A2298:I4988,{5,6,7,8,9},0)</f>
        <v>695555556</v>
      </c>
      <c r="F2298" s="16">
        <v>695555556</v>
      </c>
      <c r="G2298" s="12">
        <v>4.7E-2</v>
      </c>
      <c r="H2298" s="12">
        <v>299</v>
      </c>
      <c r="I2298" s="12">
        <v>9.5000000000000001E-2</v>
      </c>
      <c r="J2298" s="12" cm="1">
        <f t="array" ref="J2298:R2298">VLOOKUP(Merged_Sheet!A2298,'HUMAN RESOURCES'!A2298:M4988,{5,6,7,8,9,10,11,12,13},0)</f>
        <v>2.1000000000000001E-2</v>
      </c>
      <c r="K2298" s="12">
        <v>0.02</v>
      </c>
      <c r="L2298" s="12">
        <v>73</v>
      </c>
      <c r="M2298" s="12">
        <v>67</v>
      </c>
      <c r="N2298" s="12">
        <v>0.28899999999999998</v>
      </c>
      <c r="O2298" s="12">
        <v>0.65900000000000003</v>
      </c>
      <c r="P2298" s="12">
        <v>5.1999999999999998E-2</v>
      </c>
      <c r="Q2298" s="12">
        <v>874742</v>
      </c>
      <c r="R2298" s="12">
        <v>0.52600000000000002</v>
      </c>
      <c r="S2298" s="17" cm="1">
        <f t="array" ref="S2298:T2298">VLOOKUP(Merged_Sheet!A2298,Merged_Sheet!A2298:F4988,{5,6},0)</f>
        <v>695555556</v>
      </c>
      <c r="T2298" s="17">
        <v>695555556</v>
      </c>
      <c r="U2298" s="12" cm="1">
        <f t="array" ref="U2298:Z2298">VLOOKUP(Merged_Sheet!A2298,BUSINESS!A2298:J4988,{5,6,7,8,9,10},0)</f>
        <v>0.376</v>
      </c>
      <c r="V2298" s="12">
        <v>59</v>
      </c>
      <c r="W2298" s="12">
        <v>58</v>
      </c>
      <c r="X2298" s="12">
        <v>163</v>
      </c>
      <c r="Y2298" s="12">
        <v>0.33700000000000002</v>
      </c>
      <c r="Z2298" s="12">
        <v>0.98199999999999998</v>
      </c>
      <c r="AA2298" s="17" cm="1">
        <f t="array" ref="AA2298:AB2298">VLOOKUP(Merged_Sheet!A2298,Merged_Sheet!A2298:F4988,{5,6},0)</f>
        <v>695555556</v>
      </c>
      <c r="AB2298" s="17">
        <v>695555556</v>
      </c>
      <c r="AC2298" s="16">
        <f t="shared" si="211"/>
        <v>795.15509258730003</v>
      </c>
      <c r="AD2298" s="12">
        <f t="shared" si="212"/>
        <v>795.15509258730003</v>
      </c>
      <c r="AE2298" s="12">
        <f t="shared" si="213"/>
        <v>795.15509258730003</v>
      </c>
      <c r="AF2298" s="12">
        <f t="shared" si="214"/>
        <v>795.15509258730003</v>
      </c>
      <c r="AG2298" s="12">
        <f t="shared" si="215"/>
        <v>0.47399999999999998</v>
      </c>
    </row>
    <row r="2299" spans="1:33" ht="14.5" x14ac:dyDescent="0.35">
      <c r="A2299" s="12" t="str">
        <f t="shared" si="210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6" cm="1">
        <f t="array" ref="E2299:I2299">VLOOKUP(Merged_Sheet!A2299,GDP!A2299:I4989,{5,6,7,8,9},0)</f>
        <v>674814815</v>
      </c>
      <c r="F2299" s="16">
        <v>674814815</v>
      </c>
      <c r="G2299" s="12">
        <v>5.0999999999999997E-2</v>
      </c>
      <c r="H2299" s="12">
        <v>317</v>
      </c>
      <c r="I2299" s="12">
        <v>9.1999999999999998E-2</v>
      </c>
      <c r="J2299" s="12" cm="1">
        <f t="array" ref="J2299:R2299">VLOOKUP(Merged_Sheet!A2299,'HUMAN RESOURCES'!A2299:M4989,{5,6,7,8,9,10,11,12,13},0)</f>
        <v>2.3E-2</v>
      </c>
      <c r="K2299" s="12">
        <v>4.5999999999999999E-2</v>
      </c>
      <c r="L2299" s="12">
        <v>71</v>
      </c>
      <c r="M2299" s="12">
        <v>66</v>
      </c>
      <c r="N2299" s="12">
        <v>0.32400000000000001</v>
      </c>
      <c r="O2299" s="12">
        <v>0.63600000000000001</v>
      </c>
      <c r="P2299" s="12">
        <v>0.04</v>
      </c>
      <c r="Q2299" s="12">
        <v>100786</v>
      </c>
      <c r="R2299" s="12">
        <v>0.439</v>
      </c>
      <c r="S2299" s="17" cm="1">
        <f t="array" ref="S2299:T2299">VLOOKUP(Merged_Sheet!A2299,Merged_Sheet!A2299:F4989,{5,6},0)</f>
        <v>674814815</v>
      </c>
      <c r="T2299" s="17">
        <v>674814815</v>
      </c>
      <c r="U2299" s="12" cm="1">
        <f t="array" ref="U2299:Z2299">VLOOKUP(Merged_Sheet!A2299,BUSINESS!A2299:J4989,{5,6,7,8,9,10},0)</f>
        <v>0.318</v>
      </c>
      <c r="V2299" s="12">
        <v>31</v>
      </c>
      <c r="W2299" s="12">
        <v>117</v>
      </c>
      <c r="X2299" s="12">
        <v>120</v>
      </c>
      <c r="Y2299" s="12">
        <v>0.107</v>
      </c>
      <c r="Z2299" s="12">
        <v>0.159</v>
      </c>
      <c r="AA2299" s="17" cm="1">
        <f t="array" ref="AA2299:AB2299">VLOOKUP(Merged_Sheet!A2299,Merged_Sheet!A2299:F4989,{5,6},0)</f>
        <v>674814815</v>
      </c>
      <c r="AB2299" s="17">
        <v>674814815</v>
      </c>
      <c r="AC2299" s="16">
        <f t="shared" si="211"/>
        <v>6695.5213521719288</v>
      </c>
      <c r="AD2299" s="12">
        <f t="shared" si="212"/>
        <v>6695.5213521719288</v>
      </c>
      <c r="AE2299" s="12">
        <f t="shared" si="213"/>
        <v>6695.5213521719288</v>
      </c>
      <c r="AF2299" s="12">
        <f t="shared" si="214"/>
        <v>6695.5213521719288</v>
      </c>
      <c r="AG2299" s="12">
        <f t="shared" si="215"/>
        <v>0.56099999999999994</v>
      </c>
    </row>
    <row r="2300" spans="1:33" ht="14.5" x14ac:dyDescent="0.35">
      <c r="A2300" s="12" t="str">
        <f t="shared" si="210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6" cm="1">
        <f t="array" ref="E2300:I2300">VLOOKUP(Merged_Sheet!A2300,GDP!A2300:I4990,{5,6,7,8,9},0)</f>
        <v>681481481</v>
      </c>
      <c r="F2300" s="16">
        <v>681481481</v>
      </c>
      <c r="G2300" s="12">
        <v>4.7E-2</v>
      </c>
      <c r="H2300" s="12">
        <v>293</v>
      </c>
      <c r="I2300" s="12">
        <v>9.1999999999999998E-2</v>
      </c>
      <c r="J2300" s="12" cm="1">
        <f t="array" ref="J2300:R2300">VLOOKUP(Merged_Sheet!A2300,'HUMAN RESOURCES'!A2300:M4990,{5,6,7,8,9,10,11,12,13},0)</f>
        <v>2.4E-2</v>
      </c>
      <c r="K2300" s="12">
        <v>3.1E-2</v>
      </c>
      <c r="L2300" s="12">
        <v>70</v>
      </c>
      <c r="M2300" s="12">
        <v>68</v>
      </c>
      <c r="N2300" s="12">
        <v>0.35799999999999998</v>
      </c>
      <c r="O2300" s="12">
        <v>0.60199999999999998</v>
      </c>
      <c r="P2300" s="12">
        <v>3.9E-2</v>
      </c>
      <c r="Q2300" s="12">
        <v>103395</v>
      </c>
      <c r="R2300" s="12">
        <v>0.223</v>
      </c>
      <c r="S2300" s="17" cm="1">
        <f t="array" ref="S2300:T2300">VLOOKUP(Merged_Sheet!A2300,Merged_Sheet!A2300:F4990,{5,6},0)</f>
        <v>681481481</v>
      </c>
      <c r="T2300" s="17">
        <v>681481481</v>
      </c>
      <c r="U2300" s="12" cm="1">
        <f t="array" ref="U2300:Z2300">VLOOKUP(Merged_Sheet!A2300,BUSINESS!A2300:J4990,{5,6,7,8,9,10},0)</f>
        <v>0.59899999999999998</v>
      </c>
      <c r="V2300" s="12">
        <v>16</v>
      </c>
      <c r="W2300" s="12">
        <v>150</v>
      </c>
      <c r="X2300" s="12">
        <v>128</v>
      </c>
      <c r="Y2300" s="12">
        <v>0.26</v>
      </c>
      <c r="Z2300" s="12">
        <v>0.30199999999999999</v>
      </c>
      <c r="AA2300" s="17" cm="1">
        <f t="array" ref="AA2300:AB2300">VLOOKUP(Merged_Sheet!A2300,Merged_Sheet!A2300:F4990,{5,6},0)</f>
        <v>681481481</v>
      </c>
      <c r="AB2300" s="17">
        <v>681481481</v>
      </c>
      <c r="AC2300" s="16">
        <f t="shared" si="211"/>
        <v>6591.0487064171384</v>
      </c>
      <c r="AD2300" s="12">
        <f t="shared" si="212"/>
        <v>6591.0487064171384</v>
      </c>
      <c r="AE2300" s="12">
        <f t="shared" si="213"/>
        <v>6591.0487064171384</v>
      </c>
      <c r="AF2300" s="12">
        <f t="shared" si="214"/>
        <v>6591.0487064171384</v>
      </c>
      <c r="AG2300" s="12">
        <f t="shared" si="215"/>
        <v>0.77700000000000002</v>
      </c>
    </row>
    <row r="2301" spans="1:33" ht="14.5" x14ac:dyDescent="0.35">
      <c r="A2301" s="12" t="str">
        <f t="shared" si="210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6" cm="1">
        <f t="array" ref="E2301:I2301">VLOOKUP(Merged_Sheet!A2301,GDP!A2301:I4991,{5,6,7,8,9},0)</f>
        <v>677037037</v>
      </c>
      <c r="F2301" s="16">
        <v>677037037</v>
      </c>
      <c r="G2301" s="12">
        <v>4.9000000000000002E-2</v>
      </c>
      <c r="H2301" s="12">
        <v>310</v>
      </c>
      <c r="I2301" s="12">
        <v>9.0999999999999998E-2</v>
      </c>
      <c r="J2301" s="12" cm="1">
        <f t="array" ref="J2301:R2301">VLOOKUP(Merged_Sheet!A2301,'HUMAN RESOURCES'!A2301:M4991,{5,6,7,8,9,10,11,12,13},0)</f>
        <v>2.5999999999999999E-2</v>
      </c>
      <c r="K2301" s="12">
        <v>1.0999999999999999E-2</v>
      </c>
      <c r="L2301" s="12">
        <v>75</v>
      </c>
      <c r="M2301" s="12">
        <v>70</v>
      </c>
      <c r="N2301" s="12">
        <v>0.373</v>
      </c>
      <c r="O2301" s="12">
        <v>0.56799999999999995</v>
      </c>
      <c r="P2301" s="12">
        <v>5.8000000000000003E-2</v>
      </c>
      <c r="Q2301" s="12">
        <v>104941</v>
      </c>
      <c r="R2301" s="12">
        <v>0.23499999999999999</v>
      </c>
      <c r="S2301" s="17" cm="1">
        <f t="array" ref="S2301:T2301">VLOOKUP(Merged_Sheet!A2301,Merged_Sheet!A2301:F4991,{5,6},0)</f>
        <v>677037037</v>
      </c>
      <c r="T2301" s="17">
        <v>677037037</v>
      </c>
      <c r="U2301" s="12" cm="1">
        <f t="array" ref="U2301:Z2301">VLOOKUP(Merged_Sheet!A2301,BUSINESS!A2301:J4991,{5,6,7,8,9,10},0)</f>
        <v>0.254</v>
      </c>
      <c r="V2301" s="12">
        <v>16</v>
      </c>
      <c r="W2301" s="12">
        <v>60</v>
      </c>
      <c r="X2301" s="12">
        <v>164</v>
      </c>
      <c r="Y2301" s="12">
        <v>0.34899999999999998</v>
      </c>
      <c r="Z2301" s="12">
        <v>0.53400000000000003</v>
      </c>
      <c r="AA2301" s="17" cm="1">
        <f t="array" ref="AA2301:AB2301">VLOOKUP(Merged_Sheet!A2301,Merged_Sheet!A2301:F4991,{5,6},0)</f>
        <v>677037037</v>
      </c>
      <c r="AB2301" s="17">
        <v>677037037</v>
      </c>
      <c r="AC2301" s="16">
        <f t="shared" si="211"/>
        <v>6451.5969640083476</v>
      </c>
      <c r="AD2301" s="12">
        <f t="shared" si="212"/>
        <v>6451.5969640083476</v>
      </c>
      <c r="AE2301" s="12">
        <f t="shared" si="213"/>
        <v>6451.5969640083476</v>
      </c>
      <c r="AF2301" s="12">
        <f t="shared" si="214"/>
        <v>6451.5969640083476</v>
      </c>
      <c r="AG2301" s="12">
        <f t="shared" si="215"/>
        <v>0.76500000000000001</v>
      </c>
    </row>
    <row r="2302" spans="1:33" ht="14.5" x14ac:dyDescent="0.35">
      <c r="A2302" s="12" t="str">
        <f t="shared" si="210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6" cm="1">
        <f t="array" ref="E2302:I2302">VLOOKUP(Merged_Sheet!A2302,GDP!A2302:I4992,{5,6,7,8,9},0)</f>
        <v>694444444</v>
      </c>
      <c r="F2302" s="16">
        <v>694444444</v>
      </c>
      <c r="G2302" s="12">
        <v>5.1999999999999998E-2</v>
      </c>
      <c r="H2302" s="12">
        <v>340</v>
      </c>
      <c r="I2302" s="12">
        <v>9.4E-2</v>
      </c>
      <c r="J2302" s="12" cm="1">
        <f t="array" ref="J2302:R2302">VLOOKUP(Merged_Sheet!A2302,'HUMAN RESOURCES'!A2302:M4992,{5,6,7,8,9,10,11,12,13},0)</f>
        <v>2.7E-2</v>
      </c>
      <c r="K2302" s="12">
        <v>1.4999999999999999E-2</v>
      </c>
      <c r="L2302" s="12">
        <v>73</v>
      </c>
      <c r="M2302" s="12">
        <v>69</v>
      </c>
      <c r="N2302" s="12">
        <v>0.374</v>
      </c>
      <c r="O2302" s="12">
        <v>0.58599999999999997</v>
      </c>
      <c r="P2302" s="12">
        <v>0.04</v>
      </c>
      <c r="Q2302" s="12">
        <v>247262</v>
      </c>
      <c r="R2302" s="12">
        <v>0.252</v>
      </c>
      <c r="S2302" s="17" cm="1">
        <f t="array" ref="S2302:T2302">VLOOKUP(Merged_Sheet!A2302,Merged_Sheet!A2302:F4992,{5,6},0)</f>
        <v>694444444</v>
      </c>
      <c r="T2302" s="17">
        <v>694444444</v>
      </c>
      <c r="U2302" s="12" cm="1">
        <f t="array" ref="U2302:Z2302">VLOOKUP(Merged_Sheet!A2302,BUSINESS!A2302:J4992,{5,6,7,8,9,10},0)</f>
        <v>8.4000000000000005E-2</v>
      </c>
      <c r="V2302" s="12">
        <v>35</v>
      </c>
      <c r="W2302" s="12">
        <v>78</v>
      </c>
      <c r="X2302" s="12">
        <v>120</v>
      </c>
      <c r="Y2302" s="12">
        <v>0.106</v>
      </c>
      <c r="Z2302" s="12">
        <v>0.59099999999999997</v>
      </c>
      <c r="AA2302" s="17" cm="1">
        <f t="array" ref="AA2302:AB2302">VLOOKUP(Merged_Sheet!A2302,Merged_Sheet!A2302:F4992,{5,6},0)</f>
        <v>694444444</v>
      </c>
      <c r="AB2302" s="17">
        <v>694444444</v>
      </c>
      <c r="AC2302" s="16">
        <f t="shared" si="211"/>
        <v>2808.5368718201744</v>
      </c>
      <c r="AD2302" s="12">
        <f t="shared" si="212"/>
        <v>2808.5368718201744</v>
      </c>
      <c r="AE2302" s="12">
        <f t="shared" si="213"/>
        <v>2808.5368718201744</v>
      </c>
      <c r="AF2302" s="12">
        <f t="shared" si="214"/>
        <v>2808.5368718201744</v>
      </c>
      <c r="AG2302" s="12">
        <f t="shared" si="215"/>
        <v>0.748</v>
      </c>
    </row>
    <row r="2303" spans="1:33" ht="14.5" x14ac:dyDescent="0.35">
      <c r="A2303" s="12" t="str">
        <f t="shared" si="210"/>
        <v>Sudan-Africa-2000</v>
      </c>
      <c r="B2303" s="13" t="s">
        <v>64</v>
      </c>
      <c r="C2303" s="14" t="s">
        <v>242</v>
      </c>
      <c r="D2303" s="15">
        <v>2000</v>
      </c>
      <c r="E2303" s="16" cm="1">
        <f t="array" ref="E2303:I2303">VLOOKUP(Merged_Sheet!A2303,GDP!A2303:I4993,{5,6,7,8,9},0)</f>
        <v>12257299163</v>
      </c>
      <c r="F2303" s="16">
        <v>12257299163</v>
      </c>
      <c r="G2303" s="12">
        <v>3.4000000000000002E-2</v>
      </c>
      <c r="H2303" s="12">
        <v>15</v>
      </c>
      <c r="I2303" s="12">
        <v>0</v>
      </c>
      <c r="J2303" s="12" cm="1">
        <f t="array" ref="J2303:R2303">VLOOKUP(Merged_Sheet!A2303,'HUMAN RESOURCES'!A2303:M4993,{5,6,7,8,9,10,11,12,13},0)</f>
        <v>2.7E-2</v>
      </c>
      <c r="K2303" s="12">
        <v>1.6E-2</v>
      </c>
      <c r="L2303" s="12">
        <v>76</v>
      </c>
      <c r="M2303" s="12">
        <v>70</v>
      </c>
      <c r="N2303" s="12">
        <v>0.379</v>
      </c>
      <c r="O2303" s="12">
        <v>0.56999999999999995</v>
      </c>
      <c r="P2303" s="12">
        <v>5.0999999999999997E-2</v>
      </c>
      <c r="Q2303" s="12">
        <v>188889</v>
      </c>
      <c r="R2303" s="12">
        <v>0.19600000000000001</v>
      </c>
      <c r="S2303" s="17" cm="1">
        <f t="array" ref="S2303:T2303">VLOOKUP(Merged_Sheet!A2303,Merged_Sheet!A2303:F4993,{5,6},0)</f>
        <v>12257299163</v>
      </c>
      <c r="T2303" s="17">
        <v>12257299163</v>
      </c>
      <c r="U2303" s="12" cm="1">
        <f t="array" ref="U2303:Z2303">VLOOKUP(Merged_Sheet!A2303,BUSINESS!A2303:J4993,{5,6,7,8,9,10},0)</f>
        <v>0.189</v>
      </c>
      <c r="V2303" s="12">
        <v>9</v>
      </c>
      <c r="W2303" s="12">
        <v>55</v>
      </c>
      <c r="X2303" s="12">
        <v>224</v>
      </c>
      <c r="Y2303" s="12">
        <v>0.129</v>
      </c>
      <c r="Z2303" s="12">
        <v>0</v>
      </c>
      <c r="AA2303" s="17" cm="1">
        <f t="array" ref="AA2303:AB2303">VLOOKUP(Merged_Sheet!A2303,Merged_Sheet!A2303:F4993,{5,6},0)</f>
        <v>12257299163</v>
      </c>
      <c r="AB2303" s="17">
        <v>12257299163</v>
      </c>
      <c r="AC2303" s="16">
        <f t="shared" si="211"/>
        <v>64891.545632620218</v>
      </c>
      <c r="AD2303" s="12">
        <f t="shared" si="212"/>
        <v>64891.545632620218</v>
      </c>
      <c r="AE2303" s="12">
        <f t="shared" si="213"/>
        <v>64891.545632620218</v>
      </c>
      <c r="AF2303" s="12">
        <f t="shared" si="214"/>
        <v>64891.545632620218</v>
      </c>
      <c r="AG2303" s="12">
        <f t="shared" si="215"/>
        <v>0.80400000000000005</v>
      </c>
    </row>
    <row r="2304" spans="1:33" ht="14.5" x14ac:dyDescent="0.35">
      <c r="A2304" s="12" t="str">
        <f t="shared" si="210"/>
        <v>Sudan-Africa-2001</v>
      </c>
      <c r="B2304" s="13" t="s">
        <v>64</v>
      </c>
      <c r="C2304" s="14" t="s">
        <v>242</v>
      </c>
      <c r="D2304" s="15">
        <v>2001</v>
      </c>
      <c r="E2304" s="16" cm="1">
        <f t="array" ref="E2304:I2304">VLOOKUP(Merged_Sheet!A2304,GDP!A2304:I4994,{5,6,7,8,9},0)</f>
        <v>13182872555</v>
      </c>
      <c r="F2304" s="16">
        <v>13182872555</v>
      </c>
      <c r="G2304" s="12">
        <v>3.5000000000000003E-2</v>
      </c>
      <c r="H2304" s="12">
        <v>16</v>
      </c>
      <c r="I2304" s="12">
        <v>0</v>
      </c>
      <c r="J2304" s="12" cm="1">
        <f t="array" ref="J2304:R2304">VLOOKUP(Merged_Sheet!A2304,'HUMAN RESOURCES'!A2304:M4994,{5,6,7,8,9,10,11,12,13},0)</f>
        <v>2.9000000000000001E-2</v>
      </c>
      <c r="K2304" s="12">
        <v>4.8000000000000001E-2</v>
      </c>
      <c r="L2304" s="12">
        <v>64</v>
      </c>
      <c r="M2304" s="12">
        <v>60</v>
      </c>
      <c r="N2304" s="12">
        <v>0.38400000000000001</v>
      </c>
      <c r="O2304" s="12">
        <v>0.58799999999999997</v>
      </c>
      <c r="P2304" s="12">
        <v>2.9000000000000001E-2</v>
      </c>
      <c r="Q2304" s="12">
        <v>7167010</v>
      </c>
      <c r="R2304" s="12">
        <v>0.13</v>
      </c>
      <c r="S2304" s="17" cm="1">
        <f t="array" ref="S2304:T2304">VLOOKUP(Merged_Sheet!A2304,Merged_Sheet!A2304:F4994,{5,6},0)</f>
        <v>13182872555</v>
      </c>
      <c r="T2304" s="17">
        <v>13182872555</v>
      </c>
      <c r="U2304" s="12" cm="1">
        <f t="array" ref="U2304:Z2304">VLOOKUP(Merged_Sheet!A2304,BUSINESS!A2304:J4994,{5,6,7,8,9,10},0)</f>
        <v>0.42099999999999999</v>
      </c>
      <c r="V2304" s="12">
        <v>53</v>
      </c>
      <c r="W2304" s="12">
        <v>108</v>
      </c>
      <c r="X2304" s="12">
        <v>207</v>
      </c>
      <c r="Y2304" s="12">
        <v>3.5000000000000003E-2</v>
      </c>
      <c r="Z2304" s="12">
        <v>0.378</v>
      </c>
      <c r="AA2304" s="17" cm="1">
        <f t="array" ref="AA2304:AB2304">VLOOKUP(Merged_Sheet!A2304,Merged_Sheet!A2304:F4994,{5,6},0)</f>
        <v>13182872555</v>
      </c>
      <c r="AB2304" s="17">
        <v>13182872555</v>
      </c>
      <c r="AC2304" s="16">
        <f t="shared" si="211"/>
        <v>1839.3824698165622</v>
      </c>
      <c r="AD2304" s="12">
        <f t="shared" si="212"/>
        <v>1839.3824698165622</v>
      </c>
      <c r="AE2304" s="12">
        <f t="shared" si="213"/>
        <v>1839.3824698165622</v>
      </c>
      <c r="AF2304" s="12">
        <f t="shared" si="214"/>
        <v>1839.3824698165622</v>
      </c>
      <c r="AG2304" s="12">
        <f t="shared" si="215"/>
        <v>0.87</v>
      </c>
    </row>
    <row r="2305" spans="1:33" ht="14.5" x14ac:dyDescent="0.35">
      <c r="A2305" s="12" t="str">
        <f t="shared" si="210"/>
        <v>Sudan-Africa-2002</v>
      </c>
      <c r="B2305" s="13" t="s">
        <v>64</v>
      </c>
      <c r="C2305" s="14" t="s">
        <v>242</v>
      </c>
      <c r="D2305" s="15">
        <v>2002</v>
      </c>
      <c r="E2305" s="16" cm="1">
        <f t="array" ref="E2305:I2305">VLOOKUP(Merged_Sheet!A2305,GDP!A2305:I4995,{5,6,7,8,9},0)</f>
        <v>14803423335</v>
      </c>
      <c r="F2305" s="16">
        <v>14803423335</v>
      </c>
      <c r="G2305" s="12">
        <v>3.5999999999999997E-2</v>
      </c>
      <c r="H2305" s="12">
        <v>18</v>
      </c>
      <c r="I2305" s="12">
        <v>0</v>
      </c>
      <c r="J2305" s="12" cm="1">
        <f t="array" ref="J2305:R2305">VLOOKUP(Merged_Sheet!A2305,'HUMAN RESOURCES'!A2305:M4995,{5,6,7,8,9,10,11,12,13},0)</f>
        <v>3.1E-2</v>
      </c>
      <c r="K2305" s="12">
        <v>2.5999999999999999E-2</v>
      </c>
      <c r="L2305" s="12">
        <v>69</v>
      </c>
      <c r="M2305" s="12">
        <v>66</v>
      </c>
      <c r="N2305" s="12">
        <v>0.40400000000000003</v>
      </c>
      <c r="O2305" s="12">
        <v>0.56299999999999994</v>
      </c>
      <c r="P2305" s="12">
        <v>3.3000000000000002E-2</v>
      </c>
      <c r="Q2305" s="12">
        <v>549598</v>
      </c>
      <c r="R2305" s="12">
        <v>0.21</v>
      </c>
      <c r="S2305" s="17" cm="1">
        <f t="array" ref="S2305:T2305">VLOOKUP(Merged_Sheet!A2305,Merged_Sheet!A2305:F4995,{5,6},0)</f>
        <v>14803423335</v>
      </c>
      <c r="T2305" s="17">
        <v>14803423335</v>
      </c>
      <c r="U2305" s="12" cm="1">
        <f t="array" ref="U2305:Z2305">VLOOKUP(Merged_Sheet!A2305,BUSINESS!A2305:J4995,{5,6,7,8,9,10},0)</f>
        <v>0.253</v>
      </c>
      <c r="V2305" s="12">
        <v>9</v>
      </c>
      <c r="W2305" s="12">
        <v>92</v>
      </c>
      <c r="X2305" s="12">
        <v>80</v>
      </c>
      <c r="Y2305" s="12">
        <v>7.0000000000000007E-2</v>
      </c>
      <c r="Z2305" s="12">
        <v>0.55000000000000004</v>
      </c>
      <c r="AA2305" s="17" cm="1">
        <f t="array" ref="AA2305:AB2305">VLOOKUP(Merged_Sheet!A2305,Merged_Sheet!A2305:F4995,{5,6},0)</f>
        <v>14803423335</v>
      </c>
      <c r="AB2305" s="17">
        <v>14803423335</v>
      </c>
      <c r="AC2305" s="16">
        <f t="shared" si="211"/>
        <v>26935.002192511616</v>
      </c>
      <c r="AD2305" s="12">
        <f t="shared" si="212"/>
        <v>26935.002192511616</v>
      </c>
      <c r="AE2305" s="12">
        <f t="shared" si="213"/>
        <v>26935.002192511616</v>
      </c>
      <c r="AF2305" s="12">
        <f t="shared" si="214"/>
        <v>26935.002192511616</v>
      </c>
      <c r="AG2305" s="12">
        <f t="shared" si="215"/>
        <v>0.79</v>
      </c>
    </row>
    <row r="2306" spans="1:33" ht="14.5" x14ac:dyDescent="0.35">
      <c r="A2306" s="12" t="str">
        <f t="shared" si="210"/>
        <v>Sudan-Africa-2003</v>
      </c>
      <c r="B2306" s="13" t="s">
        <v>64</v>
      </c>
      <c r="C2306" s="14" t="s">
        <v>242</v>
      </c>
      <c r="D2306" s="15">
        <v>2003</v>
      </c>
      <c r="E2306" s="16" cm="1">
        <f t="array" ref="E2306:I2306">VLOOKUP(Merged_Sheet!A2306,GDP!A2306:I4996,{5,6,7,8,9},0)</f>
        <v>17646271397</v>
      </c>
      <c r="F2306" s="16">
        <v>17646271397</v>
      </c>
      <c r="G2306" s="12">
        <v>3.7999999999999999E-2</v>
      </c>
      <c r="H2306" s="12">
        <v>23</v>
      </c>
      <c r="I2306" s="12">
        <v>0</v>
      </c>
      <c r="J2306" s="12" cm="1">
        <f t="array" ref="J2306:R2306">VLOOKUP(Merged_Sheet!A2306,'HUMAN RESOURCES'!A2306:M4996,{5,6,7,8,9,10,11,12,13},0)</f>
        <v>0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2">
        <v>47299</v>
      </c>
      <c r="R2306" s="12">
        <v>1</v>
      </c>
      <c r="S2306" s="17" cm="1">
        <f t="array" ref="S2306:T2306">VLOOKUP(Merged_Sheet!A2306,Merged_Sheet!A2306:F4996,{5,6},0)</f>
        <v>17646271397</v>
      </c>
      <c r="T2306" s="17">
        <v>17646271397</v>
      </c>
      <c r="U2306" s="12" cm="1">
        <f t="array" ref="U2306:Z2306">VLOOKUP(Merged_Sheet!A2306,BUSINESS!A2306:J4996,{5,6,7,8,9,10},0)</f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0.71499999999999997</v>
      </c>
      <c r="AA2306" s="17" cm="1">
        <f t="array" ref="AA2306:AB2306">VLOOKUP(Merged_Sheet!A2306,Merged_Sheet!A2306:F4996,{5,6},0)</f>
        <v>17646271397</v>
      </c>
      <c r="AB2306" s="17">
        <v>17646271397</v>
      </c>
      <c r="AC2306" s="16">
        <f t="shared" si="211"/>
        <v>373079.16440093872</v>
      </c>
      <c r="AD2306" s="12">
        <f t="shared" si="212"/>
        <v>373079.16440093872</v>
      </c>
      <c r="AE2306" s="12">
        <f t="shared" si="213"/>
        <v>373079.16440093872</v>
      </c>
      <c r="AF2306" s="12">
        <f t="shared" si="214"/>
        <v>373079.16440093872</v>
      </c>
      <c r="AG2306" s="12">
        <f t="shared" si="215"/>
        <v>0</v>
      </c>
    </row>
    <row r="2307" spans="1:33" ht="14.5" x14ac:dyDescent="0.35">
      <c r="A2307" s="12" t="str">
        <f t="shared" ref="A2307:A2370" si="216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6" cm="1">
        <f t="array" ref="E2307:I2307">VLOOKUP(Merged_Sheet!A2307,GDP!A2307:I4997,{5,6,7,8,9},0)</f>
        <v>21457886199</v>
      </c>
      <c r="F2307" s="16">
        <v>21457886199</v>
      </c>
      <c r="G2307" s="12">
        <v>4.1000000000000002E-2</v>
      </c>
      <c r="H2307" s="12">
        <v>29</v>
      </c>
      <c r="I2307" s="12">
        <v>0</v>
      </c>
      <c r="J2307" s="12" cm="1">
        <f t="array" ref="J2307:R2307">VLOOKUP(Merged_Sheet!A2307,'HUMAN RESOURCES'!A2307:M4997,{5,6,7,8,9,10,11,12,13},0)</f>
        <v>0</v>
      </c>
      <c r="K2307" s="12">
        <v>0</v>
      </c>
      <c r="L2307" s="12">
        <v>0</v>
      </c>
      <c r="M2307" s="12">
        <v>0</v>
      </c>
      <c r="N2307" s="12">
        <v>0.218</v>
      </c>
      <c r="O2307" s="12">
        <v>0.66500000000000004</v>
      </c>
      <c r="P2307" s="12">
        <v>0.11799999999999999</v>
      </c>
      <c r="Q2307" s="12">
        <v>133363</v>
      </c>
      <c r="R2307" s="12">
        <v>0.90700000000000003</v>
      </c>
      <c r="S2307" s="17" cm="1">
        <f t="array" ref="S2307:T2307">VLOOKUP(Merged_Sheet!A2307,Merged_Sheet!A2307:F4997,{5,6},0)</f>
        <v>21457886199</v>
      </c>
      <c r="T2307" s="17">
        <v>21457886199</v>
      </c>
      <c r="U2307" s="12" cm="1">
        <f t="array" ref="U2307:Z2307">VLOOKUP(Merged_Sheet!A2307,BUSINESS!A2307:J4997,{5,6,7,8,9,10},0)</f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7" cm="1">
        <f t="array" ref="AA2307:AB2307">VLOOKUP(Merged_Sheet!A2307,Merged_Sheet!A2307:F4997,{5,6},0)</f>
        <v>21457886199</v>
      </c>
      <c r="AB2307" s="17">
        <v>21457886199</v>
      </c>
      <c r="AC2307" s="16">
        <f t="shared" ref="AC2307:AC2370" si="217">F2307/Q2307</f>
        <v>160898.3466103792</v>
      </c>
      <c r="AD2307" s="12">
        <f t="shared" ref="AD2307:AD2370" si="218">AB2307/Q2307</f>
        <v>160898.3466103792</v>
      </c>
      <c r="AE2307" s="12">
        <f t="shared" ref="AE2307:AE2370" si="219">AA2307/Q2307</f>
        <v>160898.3466103792</v>
      </c>
      <c r="AF2307" s="12">
        <f t="shared" ref="AF2307:AF2370" si="220">T2307/Q2307</f>
        <v>160898.3466103792</v>
      </c>
      <c r="AG2307" s="12">
        <f t="shared" ref="AG2307:AG2370" si="221">1-R2307</f>
        <v>9.2999999999999972E-2</v>
      </c>
    </row>
    <row r="2308" spans="1:33" ht="14.5" x14ac:dyDescent="0.35">
      <c r="A2308" s="12" t="str">
        <f t="shared" si="216"/>
        <v>Sudan-Africa-2005</v>
      </c>
      <c r="B2308" s="13" t="s">
        <v>64</v>
      </c>
      <c r="C2308" s="14" t="s">
        <v>242</v>
      </c>
      <c r="D2308" s="15">
        <v>2005</v>
      </c>
      <c r="E2308" s="16" cm="1">
        <f t="array" ref="E2308:I2308">VLOOKUP(Merged_Sheet!A2308,GDP!A2308:I4998,{5,6,7,8,9},0)</f>
        <v>26524992225</v>
      </c>
      <c r="F2308" s="16">
        <v>26524992225</v>
      </c>
      <c r="G2308" s="12">
        <v>4.1000000000000002E-2</v>
      </c>
      <c r="H2308" s="12">
        <v>35</v>
      </c>
      <c r="I2308" s="12">
        <v>0</v>
      </c>
      <c r="J2308" s="12" cm="1">
        <f t="array" ref="J2308:R2308">VLOOKUP(Merged_Sheet!A2308,'HUMAN RESOURCES'!A2308:M4998,{5,6,7,8,9,10,11,12,13},0)</f>
        <v>0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2">
        <v>35318</v>
      </c>
      <c r="R2308" s="12">
        <v>1</v>
      </c>
      <c r="S2308" s="17" cm="1">
        <f t="array" ref="S2308:T2308">VLOOKUP(Merged_Sheet!A2308,Merged_Sheet!A2308:F4998,{5,6},0)</f>
        <v>26524992225</v>
      </c>
      <c r="T2308" s="17">
        <v>26524992225</v>
      </c>
      <c r="U2308" s="12" cm="1">
        <f t="array" ref="U2308:Z2308">VLOOKUP(Merged_Sheet!A2308,BUSINESS!A2308:J4998,{5,6,7,8,9,10},0)</f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7" cm="1">
        <f t="array" ref="AA2308:AB2308">VLOOKUP(Merged_Sheet!A2308,Merged_Sheet!A2308:F4998,{5,6},0)</f>
        <v>26524992225</v>
      </c>
      <c r="AB2308" s="17">
        <v>26524992225</v>
      </c>
      <c r="AC2308" s="16">
        <f t="shared" si="217"/>
        <v>751033.24721105385</v>
      </c>
      <c r="AD2308" s="12">
        <f t="shared" si="218"/>
        <v>751033.24721105385</v>
      </c>
      <c r="AE2308" s="12">
        <f t="shared" si="219"/>
        <v>751033.24721105385</v>
      </c>
      <c r="AF2308" s="12">
        <f t="shared" si="220"/>
        <v>751033.24721105385</v>
      </c>
      <c r="AG2308" s="12">
        <f t="shared" si="221"/>
        <v>0</v>
      </c>
    </row>
    <row r="2309" spans="1:33" ht="14.5" x14ac:dyDescent="0.35">
      <c r="A2309" s="12" t="str">
        <f t="shared" si="216"/>
        <v>Sudan-Africa-2006</v>
      </c>
      <c r="B2309" s="13" t="s">
        <v>64</v>
      </c>
      <c r="C2309" s="14" t="s">
        <v>242</v>
      </c>
      <c r="D2309" s="15">
        <v>2006</v>
      </c>
      <c r="E2309" s="16" cm="1">
        <f t="array" ref="E2309:I2309">VLOOKUP(Merged_Sheet!A2309,GDP!A2309:I4999,{5,6,7,8,9},0)</f>
        <v>35159250985</v>
      </c>
      <c r="F2309" s="16">
        <v>35159250985</v>
      </c>
      <c r="G2309" s="12">
        <v>0.05</v>
      </c>
      <c r="H2309" s="12">
        <v>54</v>
      </c>
      <c r="I2309" s="12">
        <v>0</v>
      </c>
      <c r="J2309" s="12" cm="1">
        <f t="array" ref="J2309:R2309">VLOOKUP(Merged_Sheet!A2309,'HUMAN RESOURCES'!A2309:M4999,{5,6,7,8,9,10,11,12,13},0)</f>
        <v>0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2">
        <v>25025</v>
      </c>
      <c r="R2309" s="12">
        <v>0.872</v>
      </c>
      <c r="S2309" s="17" cm="1">
        <f t="array" ref="S2309:T2309">VLOOKUP(Merged_Sheet!A2309,Merged_Sheet!A2309:F4999,{5,6},0)</f>
        <v>35159250985</v>
      </c>
      <c r="T2309" s="17">
        <v>35159250985</v>
      </c>
      <c r="U2309" s="12" cm="1">
        <f t="array" ref="U2309:Z2309">VLOOKUP(Merged_Sheet!A2309,BUSINESS!A2309:J4999,{5,6,7,8,9,10},0)</f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7" cm="1">
        <f t="array" ref="AA2309:AB2309">VLOOKUP(Merged_Sheet!A2309,Merged_Sheet!A2309:F4999,{5,6},0)</f>
        <v>35159250985</v>
      </c>
      <c r="AB2309" s="17">
        <v>35159250985</v>
      </c>
      <c r="AC2309" s="16">
        <f t="shared" si="217"/>
        <v>1404965.0743256742</v>
      </c>
      <c r="AD2309" s="12">
        <f t="shared" si="218"/>
        <v>1404965.0743256742</v>
      </c>
      <c r="AE2309" s="12">
        <f t="shared" si="219"/>
        <v>1404965.0743256742</v>
      </c>
      <c r="AF2309" s="12">
        <f t="shared" si="220"/>
        <v>1404965.0743256742</v>
      </c>
      <c r="AG2309" s="12">
        <f t="shared" si="221"/>
        <v>0.128</v>
      </c>
    </row>
    <row r="2310" spans="1:33" ht="14.5" x14ac:dyDescent="0.35">
      <c r="A2310" s="12" t="str">
        <f t="shared" si="216"/>
        <v>Sudan-Africa-2007</v>
      </c>
      <c r="B2310" s="13" t="s">
        <v>64</v>
      </c>
      <c r="C2310" s="14" t="s">
        <v>242</v>
      </c>
      <c r="D2310" s="15">
        <v>2007</v>
      </c>
      <c r="E2310" s="16" cm="1">
        <f t="array" ref="E2310:I2310">VLOOKUP(Merged_Sheet!A2310,GDP!A2310:I5000,{5,6,7,8,9},0)</f>
        <v>45456460335</v>
      </c>
      <c r="F2310" s="16">
        <v>45456460335</v>
      </c>
      <c r="G2310" s="12">
        <v>6.2E-2</v>
      </c>
      <c r="H2310" s="12">
        <v>85</v>
      </c>
      <c r="I2310" s="12">
        <v>0</v>
      </c>
      <c r="J2310" s="12" cm="1">
        <f t="array" ref="J2310:R2310">VLOOKUP(Merged_Sheet!A2310,'HUMAN RESOURCES'!A2310:M5000,{5,6,7,8,9,10,11,12,13},0)</f>
        <v>0</v>
      </c>
      <c r="K2310" s="12">
        <v>1.0999999999999999E-2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48421</v>
      </c>
      <c r="R2310" s="12">
        <v>0.32200000000000001</v>
      </c>
      <c r="S2310" s="17" cm="1">
        <f t="array" ref="S2310:T2310">VLOOKUP(Merged_Sheet!A2310,Merged_Sheet!A2310:F5000,{5,6},0)</f>
        <v>45456460335</v>
      </c>
      <c r="T2310" s="17">
        <v>45456460335</v>
      </c>
      <c r="U2310" s="12" cm="1">
        <f t="array" ref="U2310:Z2310">VLOOKUP(Merged_Sheet!A2310,BUSINESS!A2310:J5000,{5,6,7,8,9,10},0)</f>
        <v>0</v>
      </c>
      <c r="V2310" s="12">
        <v>0</v>
      </c>
      <c r="W2310" s="12">
        <v>0</v>
      </c>
      <c r="X2310" s="12">
        <v>0</v>
      </c>
      <c r="Y2310" s="12">
        <v>0.247</v>
      </c>
      <c r="Z2310" s="12">
        <v>0.59899999999999998</v>
      </c>
      <c r="AA2310" s="17" cm="1">
        <f t="array" ref="AA2310:AB2310">VLOOKUP(Merged_Sheet!A2310,Merged_Sheet!A2310:F5000,{5,6},0)</f>
        <v>45456460335</v>
      </c>
      <c r="AB2310" s="17">
        <v>45456460335</v>
      </c>
      <c r="AC2310" s="16">
        <f t="shared" si="217"/>
        <v>938775.74471820076</v>
      </c>
      <c r="AD2310" s="12">
        <f t="shared" si="218"/>
        <v>938775.74471820076</v>
      </c>
      <c r="AE2310" s="12">
        <f t="shared" si="219"/>
        <v>938775.74471820076</v>
      </c>
      <c r="AF2310" s="12">
        <f t="shared" si="220"/>
        <v>938775.74471820076</v>
      </c>
      <c r="AG2310" s="12">
        <f t="shared" si="221"/>
        <v>0.67799999999999994</v>
      </c>
    </row>
    <row r="2311" spans="1:33" ht="14.5" x14ac:dyDescent="0.35">
      <c r="A2311" s="12" t="str">
        <f t="shared" si="216"/>
        <v>Sudan-Africa-2008</v>
      </c>
      <c r="B2311" s="13" t="s">
        <v>64</v>
      </c>
      <c r="C2311" s="14" t="s">
        <v>242</v>
      </c>
      <c r="D2311" s="15">
        <v>2008</v>
      </c>
      <c r="E2311" s="16" cm="1">
        <f t="array" ref="E2311:I2311">VLOOKUP(Merged_Sheet!A2311,GDP!A2311:I5001,{5,6,7,8,9},0)</f>
        <v>54082389393</v>
      </c>
      <c r="F2311" s="16">
        <v>54082389393</v>
      </c>
      <c r="G2311" s="12">
        <v>7.4999999999999997E-2</v>
      </c>
      <c r="H2311" s="12">
        <v>118</v>
      </c>
      <c r="I2311" s="12">
        <v>0</v>
      </c>
      <c r="J2311" s="12" cm="1">
        <f t="array" ref="J2311:R2311">VLOOKUP(Merged_Sheet!A2311,'HUMAN RESOURCES'!A2311:M5001,{5,6,7,8,9,10,11,12,13},0)</f>
        <v>0</v>
      </c>
      <c r="K2311" s="12">
        <v>1.2999999999999999E-2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2">
        <v>70325</v>
      </c>
      <c r="R2311" s="12">
        <v>0.66300000000000003</v>
      </c>
      <c r="S2311" s="17" cm="1">
        <f t="array" ref="S2311:T2311">VLOOKUP(Merged_Sheet!A2311,Merged_Sheet!A2311:F5001,{5,6},0)</f>
        <v>54082389393</v>
      </c>
      <c r="T2311" s="17">
        <v>54082389393</v>
      </c>
      <c r="U2311" s="12" cm="1">
        <f t="array" ref="U2311:Z2311">VLOOKUP(Merged_Sheet!A2311,BUSINESS!A2311:J5001,{5,6,7,8,9,10},0)</f>
        <v>0</v>
      </c>
      <c r="V2311" s="12">
        <v>0</v>
      </c>
      <c r="W2311" s="12">
        <v>0</v>
      </c>
      <c r="X2311" s="12">
        <v>0</v>
      </c>
      <c r="Y2311" s="12">
        <v>0.30299999999999999</v>
      </c>
      <c r="Z2311" s="12">
        <v>0.59499999999999997</v>
      </c>
      <c r="AA2311" s="17" cm="1">
        <f t="array" ref="AA2311:AB2311">VLOOKUP(Merged_Sheet!A2311,Merged_Sheet!A2311:F5001,{5,6},0)</f>
        <v>54082389393</v>
      </c>
      <c r="AB2311" s="17">
        <v>54082389393</v>
      </c>
      <c r="AC2311" s="16">
        <f t="shared" si="217"/>
        <v>769035.04291503737</v>
      </c>
      <c r="AD2311" s="12">
        <f t="shared" si="218"/>
        <v>769035.04291503737</v>
      </c>
      <c r="AE2311" s="12">
        <f t="shared" si="219"/>
        <v>769035.04291503737</v>
      </c>
      <c r="AF2311" s="12">
        <f t="shared" si="220"/>
        <v>769035.04291503737</v>
      </c>
      <c r="AG2311" s="12">
        <f t="shared" si="221"/>
        <v>0.33699999999999997</v>
      </c>
    </row>
    <row r="2312" spans="1:33" ht="14.5" x14ac:dyDescent="0.35">
      <c r="A2312" s="12" t="str">
        <f t="shared" si="216"/>
        <v>Sudan-Africa-2009</v>
      </c>
      <c r="B2312" s="13" t="s">
        <v>64</v>
      </c>
      <c r="C2312" s="14" t="s">
        <v>242</v>
      </c>
      <c r="D2312" s="15">
        <v>2009</v>
      </c>
      <c r="E2312" s="16" cm="1">
        <f t="array" ref="E2312:I2312">VLOOKUP(Merged_Sheet!A2312,GDP!A2312:I5002,{5,6,7,8,9},0)</f>
        <v>52839990731</v>
      </c>
      <c r="F2312" s="16">
        <v>52839990731</v>
      </c>
      <c r="G2312" s="12">
        <v>7.3999999999999996E-2</v>
      </c>
      <c r="H2312" s="12">
        <v>112</v>
      </c>
      <c r="I2312" s="12">
        <v>0</v>
      </c>
      <c r="J2312" s="12" cm="1">
        <f t="array" ref="J2312:R2312">VLOOKUP(Merged_Sheet!A2312,'HUMAN RESOURCES'!A2312:M5002,{5,6,7,8,9,10,11,12,13},0)</f>
        <v>1.0999999999999999E-2</v>
      </c>
      <c r="K2312" s="12">
        <v>5.0000000000000001E-3</v>
      </c>
      <c r="L2312" s="12">
        <v>83</v>
      </c>
      <c r="M2312" s="12">
        <v>78</v>
      </c>
      <c r="N2312" s="12">
        <v>0.18</v>
      </c>
      <c r="O2312" s="12">
        <v>0.69099999999999995</v>
      </c>
      <c r="P2312" s="12">
        <v>0.13</v>
      </c>
      <c r="Q2312" s="12">
        <v>31995000</v>
      </c>
      <c r="R2312" s="12">
        <v>0.8</v>
      </c>
      <c r="S2312" s="17" cm="1">
        <f t="array" ref="S2312:T2312">VLOOKUP(Merged_Sheet!A2312,Merged_Sheet!A2312:F5002,{5,6},0)</f>
        <v>52839990731</v>
      </c>
      <c r="T2312" s="17">
        <v>52839990731</v>
      </c>
      <c r="U2312" s="12" cm="1">
        <f t="array" ref="U2312:Z2312">VLOOKUP(Merged_Sheet!A2312,BUSINESS!A2312:J5002,{5,6,7,8,9,10},0)</f>
        <v>0</v>
      </c>
      <c r="V2312" s="12">
        <v>3</v>
      </c>
      <c r="W2312" s="12">
        <v>0</v>
      </c>
      <c r="X2312" s="12">
        <v>0</v>
      </c>
      <c r="Y2312" s="12">
        <v>0.66</v>
      </c>
      <c r="Z2312" s="12">
        <v>0.47099999999999997</v>
      </c>
      <c r="AA2312" s="17" cm="1">
        <f t="array" ref="AA2312:AB2312">VLOOKUP(Merged_Sheet!A2312,Merged_Sheet!A2312:F5002,{5,6},0)</f>
        <v>52839990731</v>
      </c>
      <c r="AB2312" s="17">
        <v>52839990731</v>
      </c>
      <c r="AC2312" s="16">
        <f t="shared" si="217"/>
        <v>1651.5077584310047</v>
      </c>
      <c r="AD2312" s="12">
        <f t="shared" si="218"/>
        <v>1651.5077584310047</v>
      </c>
      <c r="AE2312" s="12">
        <f t="shared" si="219"/>
        <v>1651.5077584310047</v>
      </c>
      <c r="AF2312" s="12">
        <f t="shared" si="220"/>
        <v>1651.5077584310047</v>
      </c>
      <c r="AG2312" s="12">
        <f t="shared" si="221"/>
        <v>0.19999999999999996</v>
      </c>
    </row>
    <row r="2313" spans="1:33" ht="14.5" x14ac:dyDescent="0.35">
      <c r="A2313" s="12" t="str">
        <f t="shared" si="216"/>
        <v>Sudan-Africa-2010</v>
      </c>
      <c r="B2313" s="13" t="s">
        <v>64</v>
      </c>
      <c r="C2313" s="14" t="s">
        <v>242</v>
      </c>
      <c r="D2313" s="15">
        <v>2010</v>
      </c>
      <c r="E2313" s="16" cm="1">
        <f t="array" ref="E2313:I2313">VLOOKUP(Merged_Sheet!A2313,GDP!A2313:I5003,{5,6,7,8,9},0)</f>
        <v>65632237471</v>
      </c>
      <c r="F2313" s="16">
        <v>65632237471</v>
      </c>
      <c r="G2313" s="12">
        <v>6.5000000000000002E-2</v>
      </c>
      <c r="H2313" s="12">
        <v>119</v>
      </c>
      <c r="I2313" s="12">
        <v>0</v>
      </c>
      <c r="J2313" s="12" cm="1">
        <f t="array" ref="J2313:R2313">VLOOKUP(Merged_Sheet!A2313,'HUMAN RESOURCES'!A2313:M5003,{5,6,7,8,9,10,11,12,13},0)</f>
        <v>1.2E-2</v>
      </c>
      <c r="K2313" s="12">
        <v>6.0000000000000001E-3</v>
      </c>
      <c r="L2313" s="12">
        <v>80</v>
      </c>
      <c r="M2313" s="12">
        <v>76</v>
      </c>
      <c r="N2313" s="12">
        <v>0.19900000000000001</v>
      </c>
      <c r="O2313" s="12">
        <v>0.69399999999999995</v>
      </c>
      <c r="P2313" s="12">
        <v>0.107</v>
      </c>
      <c r="Q2313" s="12">
        <v>11273363</v>
      </c>
      <c r="R2313" s="12">
        <v>0.76</v>
      </c>
      <c r="S2313" s="17" cm="1">
        <f t="array" ref="S2313:T2313">VLOOKUP(Merged_Sheet!A2313,Merged_Sheet!A2313:F5003,{5,6},0)</f>
        <v>65632237471</v>
      </c>
      <c r="T2313" s="17">
        <v>65632237471</v>
      </c>
      <c r="U2313" s="12" cm="1">
        <f t="array" ref="U2313:Z2313">VLOOKUP(Merged_Sheet!A2313,BUSINESS!A2313:J5003,{5,6,7,8,9,10},0)</f>
        <v>0</v>
      </c>
      <c r="V2313" s="12">
        <v>0</v>
      </c>
      <c r="W2313" s="12">
        <v>0</v>
      </c>
      <c r="X2313" s="12">
        <v>0</v>
      </c>
      <c r="Y2313" s="12">
        <v>8.4000000000000005E-2</v>
      </c>
      <c r="Z2313" s="12">
        <v>7.0000000000000001E-3</v>
      </c>
      <c r="AA2313" s="17" cm="1">
        <f t="array" ref="AA2313:AB2313">VLOOKUP(Merged_Sheet!A2313,Merged_Sheet!A2313:F5003,{5,6},0)</f>
        <v>65632237471</v>
      </c>
      <c r="AB2313" s="17">
        <v>65632237471</v>
      </c>
      <c r="AC2313" s="16">
        <f t="shared" si="217"/>
        <v>5821.8862881466694</v>
      </c>
      <c r="AD2313" s="12">
        <f t="shared" si="218"/>
        <v>5821.8862881466694</v>
      </c>
      <c r="AE2313" s="12">
        <f t="shared" si="219"/>
        <v>5821.8862881466694</v>
      </c>
      <c r="AF2313" s="12">
        <f t="shared" si="220"/>
        <v>5821.8862881466694</v>
      </c>
      <c r="AG2313" s="12">
        <f t="shared" si="221"/>
        <v>0.24</v>
      </c>
    </row>
    <row r="2314" spans="1:33" ht="14.5" x14ac:dyDescent="0.35">
      <c r="A2314" s="12" t="str">
        <f t="shared" si="216"/>
        <v>Sudan-Africa-2011</v>
      </c>
      <c r="B2314" s="13" t="s">
        <v>64</v>
      </c>
      <c r="C2314" s="14" t="s">
        <v>242</v>
      </c>
      <c r="D2314" s="15">
        <v>2011</v>
      </c>
      <c r="E2314" s="16" cm="1">
        <f t="array" ref="E2314:I2314">VLOOKUP(Merged_Sheet!A2314,GDP!A2314:I5004,{5,6,7,8,9},0)</f>
        <v>67320812663</v>
      </c>
      <c r="F2314" s="16">
        <v>67320812663</v>
      </c>
      <c r="G2314" s="12">
        <v>6.7000000000000004E-2</v>
      </c>
      <c r="H2314" s="12">
        <v>119</v>
      </c>
      <c r="I2314" s="12">
        <v>0</v>
      </c>
      <c r="J2314" s="12" cm="1">
        <f t="array" ref="J2314:R2314">VLOOKUP(Merged_Sheet!A2314,'HUMAN RESOURCES'!A2314:M5004,{5,6,7,8,9,10,11,12,13},0)</f>
        <v>1.2999999999999999E-2</v>
      </c>
      <c r="K2314" s="12">
        <v>0</v>
      </c>
      <c r="L2314" s="12">
        <v>82</v>
      </c>
      <c r="M2314" s="12">
        <v>74</v>
      </c>
      <c r="N2314" s="12">
        <v>0.22500000000000001</v>
      </c>
      <c r="O2314" s="12">
        <v>0.65500000000000003</v>
      </c>
      <c r="P2314" s="12">
        <v>0.12</v>
      </c>
      <c r="Q2314" s="12">
        <v>3826878</v>
      </c>
      <c r="R2314" s="12">
        <v>0.94199999999999995</v>
      </c>
      <c r="S2314" s="17" cm="1">
        <f t="array" ref="S2314:T2314">VLOOKUP(Merged_Sheet!A2314,Merged_Sheet!A2314:F5004,{5,6},0)</f>
        <v>67320812663</v>
      </c>
      <c r="T2314" s="17">
        <v>67320812663</v>
      </c>
      <c r="U2314" s="12" cm="1">
        <f t="array" ref="U2314:Z2314">VLOOKUP(Merged_Sheet!A2314,BUSINESS!A2314:J5004,{5,6,7,8,9,10},0)</f>
        <v>0</v>
      </c>
      <c r="V2314" s="12">
        <v>7</v>
      </c>
      <c r="W2314" s="12">
        <v>0</v>
      </c>
      <c r="X2314" s="12">
        <v>0</v>
      </c>
      <c r="Y2314" s="12">
        <v>0.221</v>
      </c>
      <c r="Z2314" s="12">
        <v>0.49</v>
      </c>
      <c r="AA2314" s="17" cm="1">
        <f t="array" ref="AA2314:AB2314">VLOOKUP(Merged_Sheet!A2314,Merged_Sheet!A2314:F5004,{5,6},0)</f>
        <v>67320812663</v>
      </c>
      <c r="AB2314" s="17">
        <v>67320812663</v>
      </c>
      <c r="AC2314" s="16">
        <f t="shared" si="217"/>
        <v>17591.575342354787</v>
      </c>
      <c r="AD2314" s="12">
        <f t="shared" si="218"/>
        <v>17591.575342354787</v>
      </c>
      <c r="AE2314" s="12">
        <f t="shared" si="219"/>
        <v>17591.575342354787</v>
      </c>
      <c r="AF2314" s="12">
        <f t="shared" si="220"/>
        <v>17591.575342354787</v>
      </c>
      <c r="AG2314" s="12">
        <f t="shared" si="221"/>
        <v>5.8000000000000052E-2</v>
      </c>
    </row>
    <row r="2315" spans="1:33" ht="14.5" x14ac:dyDescent="0.35">
      <c r="A2315" s="12" t="str">
        <f t="shared" si="216"/>
        <v>Sudan-Africa-2012</v>
      </c>
      <c r="B2315" s="13" t="s">
        <v>64</v>
      </c>
      <c r="C2315" s="14" t="s">
        <v>242</v>
      </c>
      <c r="D2315" s="15">
        <v>2012</v>
      </c>
      <c r="E2315" s="16" cm="1">
        <f t="array" ref="E2315:I2315">VLOOKUP(Merged_Sheet!A2315,GDP!A2315:I5005,{5,6,7,8,9},0)</f>
        <v>63029562337</v>
      </c>
      <c r="F2315" s="16">
        <v>63029562337</v>
      </c>
      <c r="G2315" s="12">
        <v>7.1999999999999995E-2</v>
      </c>
      <c r="H2315" s="12">
        <v>115</v>
      </c>
      <c r="I2315" s="12">
        <v>0</v>
      </c>
      <c r="J2315" s="12" cm="1">
        <f t="array" ref="J2315:R2315">VLOOKUP(Merged_Sheet!A2315,'HUMAN RESOURCES'!A2315:M5005,{5,6,7,8,9,10,11,12,13},0)</f>
        <v>1.4E-2</v>
      </c>
      <c r="K2315" s="12">
        <v>7.0000000000000001E-3</v>
      </c>
      <c r="L2315" s="12">
        <v>80</v>
      </c>
      <c r="M2315" s="12">
        <v>75</v>
      </c>
      <c r="N2315" s="12">
        <v>0.20699999999999999</v>
      </c>
      <c r="O2315" s="12">
        <v>0.67</v>
      </c>
      <c r="P2315" s="12">
        <v>0.123</v>
      </c>
      <c r="Q2315" s="12">
        <v>292805298</v>
      </c>
      <c r="R2315" s="12">
        <v>0.79800000000000004</v>
      </c>
      <c r="S2315" s="17" cm="1">
        <f t="array" ref="S2315:T2315">VLOOKUP(Merged_Sheet!A2315,Merged_Sheet!A2315:F5005,{5,6},0)</f>
        <v>63029562337</v>
      </c>
      <c r="T2315" s="17">
        <v>63029562337</v>
      </c>
      <c r="U2315" s="12" cm="1">
        <f t="array" ref="U2315:Z2315">VLOOKUP(Merged_Sheet!A2315,BUSINESS!A2315:J5005,{5,6,7,8,9,10},0)</f>
        <v>0</v>
      </c>
      <c r="V2315" s="12">
        <v>6</v>
      </c>
      <c r="W2315" s="12">
        <v>0</v>
      </c>
      <c r="X2315" s="12">
        <v>0</v>
      </c>
      <c r="Y2315" s="12">
        <v>0.64800000000000002</v>
      </c>
      <c r="Z2315" s="12">
        <v>0.625</v>
      </c>
      <c r="AA2315" s="17" cm="1">
        <f t="array" ref="AA2315:AB2315">VLOOKUP(Merged_Sheet!A2315,Merged_Sheet!A2315:F5005,{5,6},0)</f>
        <v>63029562337</v>
      </c>
      <c r="AB2315" s="17">
        <v>63029562337</v>
      </c>
      <c r="AC2315" s="16">
        <f t="shared" si="217"/>
        <v>215.26100370287699</v>
      </c>
      <c r="AD2315" s="12">
        <f t="shared" si="218"/>
        <v>215.26100370287699</v>
      </c>
      <c r="AE2315" s="12">
        <f t="shared" si="219"/>
        <v>215.26100370287699</v>
      </c>
      <c r="AF2315" s="12">
        <f t="shared" si="220"/>
        <v>215.26100370287699</v>
      </c>
      <c r="AG2315" s="12">
        <f t="shared" si="221"/>
        <v>0.20199999999999996</v>
      </c>
    </row>
    <row r="2316" spans="1:33" ht="14.5" x14ac:dyDescent="0.35">
      <c r="A2316" s="12" t="str">
        <f t="shared" si="216"/>
        <v>Suriname-The Americas-2000</v>
      </c>
      <c r="B2316" s="13" t="s">
        <v>70</v>
      </c>
      <c r="C2316" s="14" t="s">
        <v>243</v>
      </c>
      <c r="D2316" s="15">
        <v>2000</v>
      </c>
      <c r="E2316" s="16" cm="1">
        <f t="array" ref="E2316:I2316">VLOOKUP(Merged_Sheet!A2316,GDP!A2316:I5006,{5,6,7,8,9},0)</f>
        <v>892164364</v>
      </c>
      <c r="F2316" s="16">
        <v>892164364</v>
      </c>
      <c r="G2316" s="12">
        <v>8.6999999999999994E-2</v>
      </c>
      <c r="H2316" s="12">
        <v>167</v>
      </c>
      <c r="I2316" s="12">
        <v>0.28999999999999998</v>
      </c>
      <c r="J2316" s="12" cm="1">
        <f t="array" ref="J2316:R2316">VLOOKUP(Merged_Sheet!A2316,'HUMAN RESOURCES'!A2316:M5006,{5,6,7,8,9,10,11,12,13},0)</f>
        <v>1.4999999999999999E-2</v>
      </c>
      <c r="K2316" s="12">
        <v>2.4E-2</v>
      </c>
      <c r="L2316" s="12">
        <v>73</v>
      </c>
      <c r="M2316" s="12">
        <v>65</v>
      </c>
      <c r="N2316" s="12">
        <v>0.224</v>
      </c>
      <c r="O2316" s="12">
        <v>0.70599999999999996</v>
      </c>
      <c r="P2316" s="12">
        <v>7.0999999999999994E-2</v>
      </c>
      <c r="Q2316" s="12">
        <v>1290379</v>
      </c>
      <c r="R2316" s="12">
        <v>0.10100000000000001</v>
      </c>
      <c r="S2316" s="17" cm="1">
        <f t="array" ref="S2316:T2316">VLOOKUP(Merged_Sheet!A2316,Merged_Sheet!A2316:F5006,{5,6},0)</f>
        <v>892164364</v>
      </c>
      <c r="T2316" s="17">
        <v>892164364</v>
      </c>
      <c r="U2316" s="12" cm="1">
        <f t="array" ref="U2316:Z2316">VLOOKUP(Merged_Sheet!A2316,BUSINESS!A2316:J5006,{5,6,7,8,9,10},0)</f>
        <v>0</v>
      </c>
      <c r="V2316" s="12">
        <v>0</v>
      </c>
      <c r="W2316" s="12">
        <v>0</v>
      </c>
      <c r="X2316" s="12">
        <v>0</v>
      </c>
      <c r="Y2316" s="12">
        <v>0.27</v>
      </c>
      <c r="Z2316" s="12">
        <v>0.505</v>
      </c>
      <c r="AA2316" s="17" cm="1">
        <f t="array" ref="AA2316:AB2316">VLOOKUP(Merged_Sheet!A2316,Merged_Sheet!A2316:F5006,{5,6},0)</f>
        <v>892164364</v>
      </c>
      <c r="AB2316" s="17">
        <v>892164364</v>
      </c>
      <c r="AC2316" s="16">
        <f t="shared" si="217"/>
        <v>691.39715075958304</v>
      </c>
      <c r="AD2316" s="12">
        <f t="shared" si="218"/>
        <v>691.39715075958304</v>
      </c>
      <c r="AE2316" s="12">
        <f t="shared" si="219"/>
        <v>691.39715075958304</v>
      </c>
      <c r="AF2316" s="12">
        <f t="shared" si="220"/>
        <v>691.39715075958304</v>
      </c>
      <c r="AG2316" s="12">
        <f t="shared" si="221"/>
        <v>0.89900000000000002</v>
      </c>
    </row>
    <row r="2317" spans="1:33" ht="14.5" x14ac:dyDescent="0.35">
      <c r="A2317" s="12" t="str">
        <f t="shared" si="216"/>
        <v>Suriname-The Americas-2001</v>
      </c>
      <c r="B2317" s="13" t="s">
        <v>70</v>
      </c>
      <c r="C2317" s="14" t="s">
        <v>243</v>
      </c>
      <c r="D2317" s="15">
        <v>2001</v>
      </c>
      <c r="E2317" s="16" cm="1">
        <f t="array" ref="E2317:I2317">VLOOKUP(Merged_Sheet!A2317,GDP!A2317:I5007,{5,6,7,8,9},0)</f>
        <v>763465571</v>
      </c>
      <c r="F2317" s="16">
        <v>763465571</v>
      </c>
      <c r="G2317" s="12">
        <v>8.4000000000000005E-2</v>
      </c>
      <c r="H2317" s="12">
        <v>136</v>
      </c>
      <c r="I2317" s="12">
        <v>0.25700000000000001</v>
      </c>
      <c r="J2317" s="12" cm="1">
        <f t="array" ref="J2317:R2317">VLOOKUP(Merged_Sheet!A2317,'HUMAN RESOURCES'!A2317:M5007,{5,6,7,8,9,10,11,12,13},0)</f>
        <v>1.4999999999999999E-2</v>
      </c>
      <c r="K2317" s="12">
        <v>8.0000000000000002E-3</v>
      </c>
      <c r="L2317" s="12">
        <v>81</v>
      </c>
      <c r="M2317" s="12">
        <v>75</v>
      </c>
      <c r="N2317" s="12">
        <v>0.255</v>
      </c>
      <c r="O2317" s="12">
        <v>0.66700000000000004</v>
      </c>
      <c r="P2317" s="12">
        <v>7.9000000000000001E-2</v>
      </c>
      <c r="Q2317" s="12">
        <v>16168241</v>
      </c>
      <c r="R2317" s="12">
        <v>0.872</v>
      </c>
      <c r="S2317" s="17" cm="1">
        <f t="array" ref="S2317:T2317">VLOOKUP(Merged_Sheet!A2317,Merged_Sheet!A2317:F5007,{5,6},0)</f>
        <v>763465571</v>
      </c>
      <c r="T2317" s="17">
        <v>763465571</v>
      </c>
      <c r="U2317" s="12" cm="1">
        <f t="array" ref="U2317:Z2317">VLOOKUP(Merged_Sheet!A2317,BUSINESS!A2317:J5007,{5,6,7,8,9,10},0)</f>
        <v>0</v>
      </c>
      <c r="V2317" s="12">
        <v>27</v>
      </c>
      <c r="W2317" s="12">
        <v>0</v>
      </c>
      <c r="X2317" s="12">
        <v>0</v>
      </c>
      <c r="Y2317" s="12">
        <v>0.28199999999999997</v>
      </c>
      <c r="Z2317" s="12">
        <v>0.57299999999999995</v>
      </c>
      <c r="AA2317" s="17" cm="1">
        <f t="array" ref="AA2317:AB2317">VLOOKUP(Merged_Sheet!A2317,Merged_Sheet!A2317:F5007,{5,6},0)</f>
        <v>763465571</v>
      </c>
      <c r="AB2317" s="17">
        <v>763465571</v>
      </c>
      <c r="AC2317" s="16">
        <f t="shared" si="217"/>
        <v>47.220076135678582</v>
      </c>
      <c r="AD2317" s="12">
        <f t="shared" si="218"/>
        <v>47.220076135678582</v>
      </c>
      <c r="AE2317" s="12">
        <f t="shared" si="219"/>
        <v>47.220076135678582</v>
      </c>
      <c r="AF2317" s="12">
        <f t="shared" si="220"/>
        <v>47.220076135678582</v>
      </c>
      <c r="AG2317" s="12">
        <f t="shared" si="221"/>
        <v>0.128</v>
      </c>
    </row>
    <row r="2318" spans="1:33" ht="14.5" x14ac:dyDescent="0.35">
      <c r="A2318" s="12" t="str">
        <f t="shared" si="216"/>
        <v>Suriname-The Americas-2002</v>
      </c>
      <c r="B2318" s="13" t="s">
        <v>70</v>
      </c>
      <c r="C2318" s="14" t="s">
        <v>243</v>
      </c>
      <c r="D2318" s="15">
        <v>2002</v>
      </c>
      <c r="E2318" s="16" cm="1">
        <f t="array" ref="E2318:I2318">VLOOKUP(Merged_Sheet!A2318,GDP!A2318:I5008,{5,6,7,8,9},0)</f>
        <v>1078402128</v>
      </c>
      <c r="F2318" s="16">
        <v>1078402128</v>
      </c>
      <c r="G2318" s="12">
        <v>7.0999999999999994E-2</v>
      </c>
      <c r="H2318" s="12">
        <v>161</v>
      </c>
      <c r="I2318" s="12">
        <v>0.222</v>
      </c>
      <c r="J2318" s="12" cm="1">
        <f t="array" ref="J2318:R2318">VLOOKUP(Merged_Sheet!A2318,'HUMAN RESOURCES'!A2318:M5008,{5,6,7,8,9,10,11,12,13},0)</f>
        <v>1.6E-2</v>
      </c>
      <c r="K2318" s="12">
        <v>0</v>
      </c>
      <c r="L2318" s="12">
        <v>72</v>
      </c>
      <c r="M2318" s="12">
        <v>66</v>
      </c>
      <c r="N2318" s="12">
        <v>0</v>
      </c>
      <c r="O2318" s="12">
        <v>0</v>
      </c>
      <c r="P2318" s="12">
        <v>0</v>
      </c>
      <c r="Q2318" s="12">
        <v>56911</v>
      </c>
      <c r="R2318" s="12">
        <v>0.82599999999999996</v>
      </c>
      <c r="S2318" s="17" cm="1">
        <f t="array" ref="S2318:T2318">VLOOKUP(Merged_Sheet!A2318,Merged_Sheet!A2318:F5008,{5,6},0)</f>
        <v>1078402128</v>
      </c>
      <c r="T2318" s="17">
        <v>1078402128</v>
      </c>
      <c r="U2318" s="12" cm="1">
        <f t="array" ref="U2318:Z2318">VLOOKUP(Merged_Sheet!A2318,BUSINESS!A2318:J5008,{5,6,7,8,9,10},0)</f>
        <v>0</v>
      </c>
      <c r="V2318" s="12">
        <v>0</v>
      </c>
      <c r="W2318" s="12">
        <v>0</v>
      </c>
      <c r="X2318" s="12">
        <v>0</v>
      </c>
      <c r="Y2318" s="12">
        <v>0.56100000000000005</v>
      </c>
      <c r="Z2318" s="12">
        <v>0.68600000000000005</v>
      </c>
      <c r="AA2318" s="17" cm="1">
        <f t="array" ref="AA2318:AB2318">VLOOKUP(Merged_Sheet!A2318,Merged_Sheet!A2318:F5008,{5,6},0)</f>
        <v>1078402128</v>
      </c>
      <c r="AB2318" s="17">
        <v>1078402128</v>
      </c>
      <c r="AC2318" s="16">
        <f t="shared" si="217"/>
        <v>18948.922493015409</v>
      </c>
      <c r="AD2318" s="12">
        <f t="shared" si="218"/>
        <v>18948.922493015409</v>
      </c>
      <c r="AE2318" s="12">
        <f t="shared" si="219"/>
        <v>18948.922493015409</v>
      </c>
      <c r="AF2318" s="12">
        <f t="shared" si="220"/>
        <v>18948.922493015409</v>
      </c>
      <c r="AG2318" s="12">
        <f t="shared" si="221"/>
        <v>0.17400000000000004</v>
      </c>
    </row>
    <row r="2319" spans="1:33" ht="14.5" x14ac:dyDescent="0.35">
      <c r="A2319" s="12" t="str">
        <f t="shared" si="216"/>
        <v>Suriname-The Americas-2003</v>
      </c>
      <c r="B2319" s="13" t="s">
        <v>70</v>
      </c>
      <c r="C2319" s="14" t="s">
        <v>243</v>
      </c>
      <c r="D2319" s="15">
        <v>2003</v>
      </c>
      <c r="E2319" s="16" cm="1">
        <f t="array" ref="E2319:I2319">VLOOKUP(Merged_Sheet!A2319,GDP!A2319:I5009,{5,6,7,8,9},0)</f>
        <v>1271196078</v>
      </c>
      <c r="F2319" s="16">
        <v>1271196078</v>
      </c>
      <c r="G2319" s="12">
        <v>6.6000000000000003E-2</v>
      </c>
      <c r="H2319" s="12">
        <v>173</v>
      </c>
      <c r="I2319" s="12">
        <v>0.21</v>
      </c>
      <c r="J2319" s="12" cm="1">
        <f t="array" ref="J2319:R2319">VLOOKUP(Merged_Sheet!A2319,'HUMAN RESOURCES'!A2319:M5009,{5,6,7,8,9,10,11,12,13},0)</f>
        <v>1.6E-2</v>
      </c>
      <c r="K2319" s="12">
        <v>1.2999999999999999E-2</v>
      </c>
      <c r="L2319" s="12">
        <v>79</v>
      </c>
      <c r="M2319" s="12">
        <v>72</v>
      </c>
      <c r="N2319" s="12">
        <v>0.24</v>
      </c>
      <c r="O2319" s="12">
        <v>0.626</v>
      </c>
      <c r="P2319" s="12">
        <v>0.13500000000000001</v>
      </c>
      <c r="Q2319" s="12">
        <v>3323822</v>
      </c>
      <c r="R2319" s="12">
        <v>0.93100000000000005</v>
      </c>
      <c r="S2319" s="17" cm="1">
        <f t="array" ref="S2319:T2319">VLOOKUP(Merged_Sheet!A2319,Merged_Sheet!A2319:F5009,{5,6},0)</f>
        <v>1271196078</v>
      </c>
      <c r="T2319" s="17">
        <v>1271196078</v>
      </c>
      <c r="U2319" s="12" cm="1">
        <f t="array" ref="U2319:Z2319">VLOOKUP(Merged_Sheet!A2319,BUSINESS!A2319:J5009,{5,6,7,8,9,10},0)</f>
        <v>0</v>
      </c>
      <c r="V2319" s="12">
        <v>45</v>
      </c>
      <c r="W2319" s="12">
        <v>0</v>
      </c>
      <c r="X2319" s="12">
        <v>0</v>
      </c>
      <c r="Y2319" s="12">
        <v>0.17100000000000001</v>
      </c>
      <c r="Z2319" s="12">
        <v>0.18</v>
      </c>
      <c r="AA2319" s="17" cm="1">
        <f t="array" ref="AA2319:AB2319">VLOOKUP(Merged_Sheet!A2319,Merged_Sheet!A2319:F5009,{5,6},0)</f>
        <v>1271196078</v>
      </c>
      <c r="AB2319" s="17">
        <v>1271196078</v>
      </c>
      <c r="AC2319" s="16">
        <f t="shared" si="217"/>
        <v>382.45010653398407</v>
      </c>
      <c r="AD2319" s="12">
        <f t="shared" si="218"/>
        <v>382.45010653398407</v>
      </c>
      <c r="AE2319" s="12">
        <f t="shared" si="219"/>
        <v>382.45010653398407</v>
      </c>
      <c r="AF2319" s="12">
        <f t="shared" si="220"/>
        <v>382.45010653398407</v>
      </c>
      <c r="AG2319" s="12">
        <f t="shared" si="221"/>
        <v>6.899999999999995E-2</v>
      </c>
    </row>
    <row r="2320" spans="1:33" ht="14.5" x14ac:dyDescent="0.35">
      <c r="A2320" s="12" t="str">
        <f t="shared" si="216"/>
        <v>Suriname-The Americas-2004</v>
      </c>
      <c r="B2320" s="13" t="s">
        <v>70</v>
      </c>
      <c r="C2320" s="14" t="s">
        <v>243</v>
      </c>
      <c r="D2320" s="15">
        <v>2004</v>
      </c>
      <c r="E2320" s="16" cm="1">
        <f t="array" ref="E2320:I2320">VLOOKUP(Merged_Sheet!A2320,GDP!A2320:I5010,{5,6,7,8,9},0)</f>
        <v>1484092538</v>
      </c>
      <c r="F2320" s="16">
        <v>1484092538</v>
      </c>
      <c r="G2320" s="12">
        <v>6.9000000000000006E-2</v>
      </c>
      <c r="H2320" s="12">
        <v>207</v>
      </c>
      <c r="I2320" s="12">
        <v>0.20399999999999999</v>
      </c>
      <c r="J2320" s="12" cm="1">
        <f t="array" ref="J2320:R2320">VLOOKUP(Merged_Sheet!A2320,'HUMAN RESOURCES'!A2320:M5010,{5,6,7,8,9,10,11,12,13},0)</f>
        <v>1.7000000000000001E-2</v>
      </c>
      <c r="K2320" s="12">
        <v>1.7999999999999999E-2</v>
      </c>
      <c r="L2320" s="12">
        <v>74</v>
      </c>
      <c r="M2320" s="12">
        <v>68</v>
      </c>
      <c r="N2320" s="12">
        <v>0.315</v>
      </c>
      <c r="O2320" s="12">
        <v>0.60899999999999999</v>
      </c>
      <c r="P2320" s="12">
        <v>7.5999999999999998E-2</v>
      </c>
      <c r="Q2320" s="12">
        <v>2634145</v>
      </c>
      <c r="R2320" s="12">
        <v>0.52600000000000002</v>
      </c>
      <c r="S2320" s="17" cm="1">
        <f t="array" ref="S2320:T2320">VLOOKUP(Merged_Sheet!A2320,Merged_Sheet!A2320:F5010,{5,6},0)</f>
        <v>1484092538</v>
      </c>
      <c r="T2320" s="17">
        <v>1484092538</v>
      </c>
      <c r="U2320" s="12" cm="1">
        <f t="array" ref="U2320:Z2320">VLOOKUP(Merged_Sheet!A2320,BUSINESS!A2320:J5010,{5,6,7,8,9,10},0)</f>
        <v>0</v>
      </c>
      <c r="V2320" s="12">
        <v>31</v>
      </c>
      <c r="W2320" s="12">
        <v>0</v>
      </c>
      <c r="X2320" s="12">
        <v>0</v>
      </c>
      <c r="Y2320" s="12">
        <v>0.1</v>
      </c>
      <c r="Z2320" s="12">
        <v>0.68899999999999995</v>
      </c>
      <c r="AA2320" s="17" cm="1">
        <f t="array" ref="AA2320:AB2320">VLOOKUP(Merged_Sheet!A2320,Merged_Sheet!A2320:F5010,{5,6},0)</f>
        <v>1484092538</v>
      </c>
      <c r="AB2320" s="17">
        <v>1484092538</v>
      </c>
      <c r="AC2320" s="16">
        <f t="shared" si="217"/>
        <v>563.40578745665107</v>
      </c>
      <c r="AD2320" s="12">
        <f t="shared" si="218"/>
        <v>563.40578745665107</v>
      </c>
      <c r="AE2320" s="12">
        <f t="shared" si="219"/>
        <v>563.40578745665107</v>
      </c>
      <c r="AF2320" s="12">
        <f t="shared" si="220"/>
        <v>563.40578745665107</v>
      </c>
      <c r="AG2320" s="12">
        <f t="shared" si="221"/>
        <v>0.47399999999999998</v>
      </c>
    </row>
    <row r="2321" spans="1:33" ht="14.5" x14ac:dyDescent="0.35">
      <c r="A2321" s="12" t="str">
        <f t="shared" si="216"/>
        <v>Suriname-The Americas-2005</v>
      </c>
      <c r="B2321" s="13" t="s">
        <v>70</v>
      </c>
      <c r="C2321" s="14" t="s">
        <v>243</v>
      </c>
      <c r="D2321" s="15">
        <v>2005</v>
      </c>
      <c r="E2321" s="16" cm="1">
        <f t="array" ref="E2321:I2321">VLOOKUP(Merged_Sheet!A2321,GDP!A2321:I5011,{5,6,7,8,9},0)</f>
        <v>1793557833</v>
      </c>
      <c r="F2321" s="16">
        <v>1793557833</v>
      </c>
      <c r="G2321" s="12">
        <v>6.8000000000000005E-2</v>
      </c>
      <c r="H2321" s="12">
        <v>243</v>
      </c>
      <c r="I2321" s="12">
        <v>0.17399999999999999</v>
      </c>
      <c r="J2321" s="12" cm="1">
        <f t="array" ref="J2321:R2321">VLOOKUP(Merged_Sheet!A2321,'HUMAN RESOURCES'!A2321:M5011,{5,6,7,8,9,10,11,12,13},0)</f>
        <v>1.7000000000000001E-2</v>
      </c>
      <c r="K2321" s="12">
        <v>0</v>
      </c>
      <c r="L2321" s="12">
        <v>81</v>
      </c>
      <c r="M2321" s="12">
        <v>75</v>
      </c>
      <c r="N2321" s="12">
        <v>0</v>
      </c>
      <c r="O2321" s="12">
        <v>0</v>
      </c>
      <c r="P2321" s="12">
        <v>0</v>
      </c>
      <c r="Q2321" s="12">
        <v>27514</v>
      </c>
      <c r="R2321" s="12">
        <v>0</v>
      </c>
      <c r="S2321" s="17" cm="1">
        <f t="array" ref="S2321:T2321">VLOOKUP(Merged_Sheet!A2321,Merged_Sheet!A2321:F5011,{5,6},0)</f>
        <v>1793557833</v>
      </c>
      <c r="T2321" s="17">
        <v>1793557833</v>
      </c>
      <c r="U2321" s="12" cm="1">
        <f t="array" ref="U2321:Z2321">VLOOKUP(Merged_Sheet!A2321,BUSINESS!A2321:J5011,{5,6,7,8,9,10},0)</f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7" cm="1">
        <f t="array" ref="AA2321:AB2321">VLOOKUP(Merged_Sheet!A2321,Merged_Sheet!A2321:F5011,{5,6},0)</f>
        <v>1793557833</v>
      </c>
      <c r="AB2321" s="17">
        <v>1793557833</v>
      </c>
      <c r="AC2321" s="16">
        <f t="shared" si="217"/>
        <v>65187.098677037146</v>
      </c>
      <c r="AD2321" s="12">
        <f t="shared" si="218"/>
        <v>65187.098677037146</v>
      </c>
      <c r="AE2321" s="12">
        <f t="shared" si="219"/>
        <v>65187.098677037146</v>
      </c>
      <c r="AF2321" s="12">
        <f t="shared" si="220"/>
        <v>65187.098677037146</v>
      </c>
      <c r="AG2321" s="12">
        <f t="shared" si="221"/>
        <v>1</v>
      </c>
    </row>
    <row r="2322" spans="1:33" ht="14.5" x14ac:dyDescent="0.35">
      <c r="A2322" s="12" t="str">
        <f t="shared" si="216"/>
        <v>Suriname-The Americas-2006</v>
      </c>
      <c r="B2322" s="13" t="s">
        <v>70</v>
      </c>
      <c r="C2322" s="14" t="s">
        <v>243</v>
      </c>
      <c r="D2322" s="15">
        <v>2006</v>
      </c>
      <c r="E2322" s="16" cm="1">
        <f t="array" ref="E2322:I2322">VLOOKUP(Merged_Sheet!A2322,GDP!A2322:I5012,{5,6,7,8,9},0)</f>
        <v>2626093294</v>
      </c>
      <c r="F2322" s="16">
        <v>2626093294</v>
      </c>
      <c r="G2322" s="12">
        <v>6.2E-2</v>
      </c>
      <c r="H2322" s="12">
        <v>323</v>
      </c>
      <c r="I2322" s="12">
        <v>0.156</v>
      </c>
      <c r="J2322" s="12" cm="1">
        <f t="array" ref="J2322:R2322">VLOOKUP(Merged_Sheet!A2322,'HUMAN RESOURCES'!A2322:M5012,{5,6,7,8,9,10,11,12,13},0)</f>
        <v>1.7999999999999999E-2</v>
      </c>
      <c r="K2322" s="12">
        <v>1.9E-2</v>
      </c>
      <c r="L2322" s="12">
        <v>73</v>
      </c>
      <c r="M2322" s="12">
        <v>69</v>
      </c>
      <c r="N2322" s="12">
        <v>0.28999999999999998</v>
      </c>
      <c r="O2322" s="12">
        <v>0.63800000000000001</v>
      </c>
      <c r="P2322" s="12">
        <v>7.1999999999999995E-2</v>
      </c>
      <c r="Q2322" s="12">
        <v>108562</v>
      </c>
      <c r="R2322" s="12">
        <v>0.46600000000000003</v>
      </c>
      <c r="S2322" s="17" cm="1">
        <f t="array" ref="S2322:T2322">VLOOKUP(Merged_Sheet!A2322,Merged_Sheet!A2322:F5012,{5,6},0)</f>
        <v>2626093294</v>
      </c>
      <c r="T2322" s="17">
        <v>2626093294</v>
      </c>
      <c r="U2322" s="12" cm="1">
        <f t="array" ref="U2322:Z2322">VLOOKUP(Merged_Sheet!A2322,BUSINESS!A2322:J5012,{5,6,7,8,9,10},0)</f>
        <v>0</v>
      </c>
      <c r="V2322" s="12">
        <v>0</v>
      </c>
      <c r="W2322" s="12">
        <v>0</v>
      </c>
      <c r="X2322" s="12">
        <v>0</v>
      </c>
      <c r="Y2322" s="12">
        <v>7.3999999999999996E-2</v>
      </c>
      <c r="Z2322" s="12">
        <v>0.66300000000000003</v>
      </c>
      <c r="AA2322" s="17" cm="1">
        <f t="array" ref="AA2322:AB2322">VLOOKUP(Merged_Sheet!A2322,Merged_Sheet!A2322:F5012,{5,6},0)</f>
        <v>2626093294</v>
      </c>
      <c r="AB2322" s="17">
        <v>2626093294</v>
      </c>
      <c r="AC2322" s="16">
        <f t="shared" si="217"/>
        <v>24189.802085444262</v>
      </c>
      <c r="AD2322" s="12">
        <f t="shared" si="218"/>
        <v>24189.802085444262</v>
      </c>
      <c r="AE2322" s="12">
        <f t="shared" si="219"/>
        <v>24189.802085444262</v>
      </c>
      <c r="AF2322" s="12">
        <f t="shared" si="220"/>
        <v>24189.802085444262</v>
      </c>
      <c r="AG2322" s="12">
        <f t="shared" si="221"/>
        <v>0.53400000000000003</v>
      </c>
    </row>
    <row r="2323" spans="1:33" ht="14.5" x14ac:dyDescent="0.35">
      <c r="A2323" s="12" t="str">
        <f t="shared" si="216"/>
        <v>Suriname-The Americas-2007</v>
      </c>
      <c r="B2323" s="13" t="s">
        <v>70</v>
      </c>
      <c r="C2323" s="14" t="s">
        <v>243</v>
      </c>
      <c r="D2323" s="15">
        <v>2007</v>
      </c>
      <c r="E2323" s="16" cm="1">
        <f t="array" ref="E2323:I2323">VLOOKUP(Merged_Sheet!A2323,GDP!A2323:I5013,{5,6,7,8,9},0)</f>
        <v>2936612022</v>
      </c>
      <c r="F2323" s="16">
        <v>2936612022</v>
      </c>
      <c r="G2323" s="12">
        <v>5.8999999999999997E-2</v>
      </c>
      <c r="H2323" s="12">
        <v>341</v>
      </c>
      <c r="I2323" s="12">
        <v>0.13800000000000001</v>
      </c>
      <c r="J2323" s="12" cm="1">
        <f t="array" ref="J2323:R2323">VLOOKUP(Merged_Sheet!A2323,'HUMAN RESOURCES'!A2323:M5013,{5,6,7,8,9,10,11,12,13},0)</f>
        <v>1.7999999999999999E-2</v>
      </c>
      <c r="K2323" s="12">
        <v>1.4999999999999999E-2</v>
      </c>
      <c r="L2323" s="12">
        <v>75</v>
      </c>
      <c r="M2323" s="12">
        <v>71</v>
      </c>
      <c r="N2323" s="12">
        <v>0.29199999999999998</v>
      </c>
      <c r="O2323" s="12">
        <v>0.63600000000000001</v>
      </c>
      <c r="P2323" s="12">
        <v>7.1999999999999995E-2</v>
      </c>
      <c r="Q2323" s="12">
        <v>163460</v>
      </c>
      <c r="R2323" s="12">
        <v>0.24099999999999999</v>
      </c>
      <c r="S2323" s="17" cm="1">
        <f t="array" ref="S2323:T2323">VLOOKUP(Merged_Sheet!A2323,Merged_Sheet!A2323:F5013,{5,6},0)</f>
        <v>2936612022</v>
      </c>
      <c r="T2323" s="17">
        <v>2936612022</v>
      </c>
      <c r="U2323" s="12" cm="1">
        <f t="array" ref="U2323:Z2323">VLOOKUP(Merged_Sheet!A2323,BUSINESS!A2323:J5013,{5,6,7,8,9,10},0)</f>
        <v>0</v>
      </c>
      <c r="V2323" s="12">
        <v>0</v>
      </c>
      <c r="W2323" s="12">
        <v>0</v>
      </c>
      <c r="X2323" s="12">
        <v>0</v>
      </c>
      <c r="Y2323" s="12">
        <v>0.214</v>
      </c>
      <c r="Z2323" s="12">
        <v>0.61799999999999999</v>
      </c>
      <c r="AA2323" s="17" cm="1">
        <f t="array" ref="AA2323:AB2323">VLOOKUP(Merged_Sheet!A2323,Merged_Sheet!A2323:F5013,{5,6},0)</f>
        <v>2936612022</v>
      </c>
      <c r="AB2323" s="17">
        <v>2936612022</v>
      </c>
      <c r="AC2323" s="16">
        <f t="shared" si="217"/>
        <v>17965.324984705738</v>
      </c>
      <c r="AD2323" s="12">
        <f t="shared" si="218"/>
        <v>17965.324984705738</v>
      </c>
      <c r="AE2323" s="12">
        <f t="shared" si="219"/>
        <v>17965.324984705738</v>
      </c>
      <c r="AF2323" s="12">
        <f t="shared" si="220"/>
        <v>17965.324984705738</v>
      </c>
      <c r="AG2323" s="12">
        <f t="shared" si="221"/>
        <v>0.75900000000000001</v>
      </c>
    </row>
    <row r="2324" spans="1:33" ht="14.5" x14ac:dyDescent="0.35">
      <c r="A2324" s="12" t="str">
        <f t="shared" si="216"/>
        <v>Suriname-The Americas-2008</v>
      </c>
      <c r="B2324" s="13" t="s">
        <v>70</v>
      </c>
      <c r="C2324" s="14" t="s">
        <v>243</v>
      </c>
      <c r="D2324" s="15">
        <v>2008</v>
      </c>
      <c r="E2324" s="16" cm="1">
        <f t="array" ref="E2324:I2324">VLOOKUP(Merged_Sheet!A2324,GDP!A2324:I5014,{5,6,7,8,9},0)</f>
        <v>3532969035</v>
      </c>
      <c r="F2324" s="16">
        <v>3532969035</v>
      </c>
      <c r="G2324" s="12">
        <v>5.8999999999999997E-2</v>
      </c>
      <c r="H2324" s="12">
        <v>406</v>
      </c>
      <c r="I2324" s="12">
        <v>0.122</v>
      </c>
      <c r="J2324" s="12" cm="1">
        <f t="array" ref="J2324:R2324">VLOOKUP(Merged_Sheet!A2324,'HUMAN RESOURCES'!A2324:M5014,{5,6,7,8,9,10,11,12,13},0)</f>
        <v>1.7999999999999999E-2</v>
      </c>
      <c r="K2324" s="12">
        <v>8.9999999999999993E-3</v>
      </c>
      <c r="L2324" s="12">
        <v>81</v>
      </c>
      <c r="M2324" s="12">
        <v>76</v>
      </c>
      <c r="N2324" s="12">
        <v>0.28599999999999998</v>
      </c>
      <c r="O2324" s="12">
        <v>0.65600000000000003</v>
      </c>
      <c r="P2324" s="12">
        <v>5.8000000000000003E-2</v>
      </c>
      <c r="Q2324" s="12">
        <v>4246336</v>
      </c>
      <c r="R2324" s="12">
        <v>0.64400000000000002</v>
      </c>
      <c r="S2324" s="17" cm="1">
        <f t="array" ref="S2324:T2324">VLOOKUP(Merged_Sheet!A2324,Merged_Sheet!A2324:F5014,{5,6},0)</f>
        <v>3532969035</v>
      </c>
      <c r="T2324" s="17">
        <v>3532969035</v>
      </c>
      <c r="U2324" s="12" cm="1">
        <f t="array" ref="U2324:Z2324">VLOOKUP(Merged_Sheet!A2324,BUSINESS!A2324:J5014,{5,6,7,8,9,10},0)</f>
        <v>0</v>
      </c>
      <c r="V2324" s="12">
        <v>77</v>
      </c>
      <c r="W2324" s="12">
        <v>0</v>
      </c>
      <c r="X2324" s="12">
        <v>0</v>
      </c>
      <c r="Y2324" s="12">
        <v>0.20799999999999999</v>
      </c>
      <c r="Z2324" s="12">
        <v>0.217</v>
      </c>
      <c r="AA2324" s="17" cm="1">
        <f t="array" ref="AA2324:AB2324">VLOOKUP(Merged_Sheet!A2324,Merged_Sheet!A2324:F5014,{5,6},0)</f>
        <v>3532969035</v>
      </c>
      <c r="AB2324" s="17">
        <v>3532969035</v>
      </c>
      <c r="AC2324" s="16">
        <f t="shared" si="217"/>
        <v>832.00411719656665</v>
      </c>
      <c r="AD2324" s="12">
        <f t="shared" si="218"/>
        <v>832.00411719656665</v>
      </c>
      <c r="AE2324" s="12">
        <f t="shared" si="219"/>
        <v>832.00411719656665</v>
      </c>
      <c r="AF2324" s="12">
        <f t="shared" si="220"/>
        <v>832.00411719656665</v>
      </c>
      <c r="AG2324" s="12">
        <f t="shared" si="221"/>
        <v>0.35599999999999998</v>
      </c>
    </row>
    <row r="2325" spans="1:33" ht="14.5" x14ac:dyDescent="0.35">
      <c r="A2325" s="12" t="str">
        <f t="shared" si="216"/>
        <v>Suriname-The Americas-2009</v>
      </c>
      <c r="B2325" s="13" t="s">
        <v>70</v>
      </c>
      <c r="C2325" s="14" t="s">
        <v>243</v>
      </c>
      <c r="D2325" s="15">
        <v>2009</v>
      </c>
      <c r="E2325" s="16" cm="1">
        <f t="array" ref="E2325:I2325">VLOOKUP(Merged_Sheet!A2325,GDP!A2325:I5015,{5,6,7,8,9},0)</f>
        <v>3875409836</v>
      </c>
      <c r="F2325" s="16">
        <v>3875409836</v>
      </c>
      <c r="G2325" s="12">
        <v>6.0999999999999999E-2</v>
      </c>
      <c r="H2325" s="12">
        <v>457</v>
      </c>
      <c r="I2325" s="12">
        <v>0.11700000000000001</v>
      </c>
      <c r="J2325" s="12" cm="1">
        <f t="array" ref="J2325:R2325">VLOOKUP(Merged_Sheet!A2325,'HUMAN RESOURCES'!A2325:M5015,{5,6,7,8,9,10,11,12,13},0)</f>
        <v>1.9E-2</v>
      </c>
      <c r="K2325" s="12">
        <v>1.2999999999999999E-2</v>
      </c>
      <c r="L2325" s="12">
        <v>74</v>
      </c>
      <c r="M2325" s="12">
        <v>69</v>
      </c>
      <c r="N2325" s="12">
        <v>0.309</v>
      </c>
      <c r="O2325" s="12">
        <v>0.61399999999999999</v>
      </c>
      <c r="P2325" s="12">
        <v>7.6999999999999999E-2</v>
      </c>
      <c r="Q2325" s="12">
        <v>102655</v>
      </c>
      <c r="R2325" s="12">
        <v>0.36</v>
      </c>
      <c r="S2325" s="17" cm="1">
        <f t="array" ref="S2325:T2325">VLOOKUP(Merged_Sheet!A2325,Merged_Sheet!A2325:F5015,{5,6},0)</f>
        <v>3875409836</v>
      </c>
      <c r="T2325" s="17">
        <v>3875409836</v>
      </c>
      <c r="U2325" s="12" cm="1">
        <f t="array" ref="U2325:Z2325">VLOOKUP(Merged_Sheet!A2325,BUSINESS!A2325:J5015,{5,6,7,8,9,10},0)</f>
        <v>0</v>
      </c>
      <c r="V2325" s="12">
        <v>0</v>
      </c>
      <c r="W2325" s="12">
        <v>0</v>
      </c>
      <c r="X2325" s="12">
        <v>0</v>
      </c>
      <c r="Y2325" s="12">
        <v>0.19600000000000001</v>
      </c>
      <c r="Z2325" s="12">
        <v>0.42199999999999999</v>
      </c>
      <c r="AA2325" s="17" cm="1">
        <f t="array" ref="AA2325:AB2325">VLOOKUP(Merged_Sheet!A2325,Merged_Sheet!A2325:F5015,{5,6},0)</f>
        <v>3875409836</v>
      </c>
      <c r="AB2325" s="17">
        <v>3875409836</v>
      </c>
      <c r="AC2325" s="16">
        <f t="shared" si="217"/>
        <v>37751.788378549507</v>
      </c>
      <c r="AD2325" s="12">
        <f t="shared" si="218"/>
        <v>37751.788378549507</v>
      </c>
      <c r="AE2325" s="12">
        <f t="shared" si="219"/>
        <v>37751.788378549507</v>
      </c>
      <c r="AF2325" s="12">
        <f t="shared" si="220"/>
        <v>37751.788378549507</v>
      </c>
      <c r="AG2325" s="12">
        <f t="shared" si="221"/>
        <v>0.64</v>
      </c>
    </row>
    <row r="2326" spans="1:33" ht="14.5" x14ac:dyDescent="0.35">
      <c r="A2326" s="12" t="str">
        <f t="shared" si="216"/>
        <v>Suriname-The Americas-2010</v>
      </c>
      <c r="B2326" s="13" t="s">
        <v>70</v>
      </c>
      <c r="C2326" s="14" t="s">
        <v>243</v>
      </c>
      <c r="D2326" s="15">
        <v>2010</v>
      </c>
      <c r="E2326" s="16" cm="1">
        <f t="array" ref="E2326:I2326">VLOOKUP(Merged_Sheet!A2326,GDP!A2326:I5016,{5,6,7,8,9},0)</f>
        <v>4368033802</v>
      </c>
      <c r="F2326" s="16">
        <v>4368033802</v>
      </c>
      <c r="G2326" s="12">
        <v>5.8000000000000003E-2</v>
      </c>
      <c r="H2326" s="12">
        <v>483</v>
      </c>
      <c r="I2326" s="12">
        <v>0.11600000000000001</v>
      </c>
      <c r="J2326" s="12" cm="1">
        <f t="array" ref="J2326:R2326">VLOOKUP(Merged_Sheet!A2326,'HUMAN RESOURCES'!A2326:M5016,{5,6,7,8,9,10,11,12,13},0)</f>
        <v>2.1000000000000001E-2</v>
      </c>
      <c r="K2326" s="12">
        <v>2.7E-2</v>
      </c>
      <c r="L2326" s="12">
        <v>72</v>
      </c>
      <c r="M2326" s="12">
        <v>65</v>
      </c>
      <c r="N2326" s="12">
        <v>0.3</v>
      </c>
      <c r="O2326" s="12">
        <v>0.64</v>
      </c>
      <c r="P2326" s="12">
        <v>0.06</v>
      </c>
      <c r="Q2326" s="12">
        <v>493394</v>
      </c>
      <c r="R2326" s="12">
        <v>0.66700000000000004</v>
      </c>
      <c r="S2326" s="17" cm="1">
        <f t="array" ref="S2326:T2326">VLOOKUP(Merged_Sheet!A2326,Merged_Sheet!A2326:F5016,{5,6},0)</f>
        <v>4368033802</v>
      </c>
      <c r="T2326" s="17">
        <v>4368033802</v>
      </c>
      <c r="U2326" s="12" cm="1">
        <f t="array" ref="U2326:Z2326">VLOOKUP(Merged_Sheet!A2326,BUSINESS!A2326:J5016,{5,6,7,8,9,10},0)</f>
        <v>0</v>
      </c>
      <c r="V2326" s="12">
        <v>0</v>
      </c>
      <c r="W2326" s="12">
        <v>0</v>
      </c>
      <c r="X2326" s="12">
        <v>0</v>
      </c>
      <c r="Y2326" s="12">
        <v>6.0999999999999999E-2</v>
      </c>
      <c r="Z2326" s="12">
        <v>0.43099999999999999</v>
      </c>
      <c r="AA2326" s="17" cm="1">
        <f t="array" ref="AA2326:AB2326">VLOOKUP(Merged_Sheet!A2326,Merged_Sheet!A2326:F5016,{5,6},0)</f>
        <v>4368033802</v>
      </c>
      <c r="AB2326" s="17">
        <v>4368033802</v>
      </c>
      <c r="AC2326" s="16">
        <f t="shared" si="217"/>
        <v>8853.0338877246177</v>
      </c>
      <c r="AD2326" s="12">
        <f t="shared" si="218"/>
        <v>8853.0338877246177</v>
      </c>
      <c r="AE2326" s="12">
        <f t="shared" si="219"/>
        <v>8853.0338877246177</v>
      </c>
      <c r="AF2326" s="12">
        <f t="shared" si="220"/>
        <v>8853.0338877246177</v>
      </c>
      <c r="AG2326" s="12">
        <f t="shared" si="221"/>
        <v>0.33299999999999996</v>
      </c>
    </row>
    <row r="2327" spans="1:33" ht="14.5" x14ac:dyDescent="0.35">
      <c r="A2327" s="12" t="str">
        <f t="shared" si="216"/>
        <v>Suriname-The Americas-2011</v>
      </c>
      <c r="B2327" s="13" t="s">
        <v>70</v>
      </c>
      <c r="C2327" s="14" t="s">
        <v>243</v>
      </c>
      <c r="D2327" s="15">
        <v>2011</v>
      </c>
      <c r="E2327" s="16" cm="1">
        <f t="array" ref="E2327:I2327">VLOOKUP(Merged_Sheet!A2327,GDP!A2327:I5017,{5,6,7,8,9},0)</f>
        <v>4363219094</v>
      </c>
      <c r="F2327" s="16">
        <v>4363219094</v>
      </c>
      <c r="G2327" s="12">
        <v>0.06</v>
      </c>
      <c r="H2327" s="12">
        <v>490</v>
      </c>
      <c r="I2327" s="12">
        <v>0.11799999999999999</v>
      </c>
      <c r="J2327" s="12" cm="1">
        <f t="array" ref="J2327:R2327">VLOOKUP(Merged_Sheet!A2327,'HUMAN RESOURCES'!A2327:M5017,{5,6,7,8,9,10,11,12,13},0)</f>
        <v>2.1000000000000001E-2</v>
      </c>
      <c r="K2327" s="12">
        <v>2.1000000000000001E-2</v>
      </c>
      <c r="L2327" s="12">
        <v>75</v>
      </c>
      <c r="M2327" s="12">
        <v>66</v>
      </c>
      <c r="N2327" s="12">
        <v>0.36299999999999999</v>
      </c>
      <c r="O2327" s="12">
        <v>0.57599999999999996</v>
      </c>
      <c r="P2327" s="12">
        <v>6.0999999999999999E-2</v>
      </c>
      <c r="Q2327" s="12">
        <v>6050297</v>
      </c>
      <c r="R2327" s="12">
        <v>0.61099999999999999</v>
      </c>
      <c r="S2327" s="17" cm="1">
        <f t="array" ref="S2327:T2327">VLOOKUP(Merged_Sheet!A2327,Merged_Sheet!A2327:F5017,{5,6},0)</f>
        <v>4363219094</v>
      </c>
      <c r="T2327" s="17">
        <v>4363219094</v>
      </c>
      <c r="U2327" s="12" cm="1">
        <f t="array" ref="U2327:Z2327">VLOOKUP(Merged_Sheet!A2327,BUSINESS!A2327:J5017,{5,6,7,8,9,10},0)</f>
        <v>0</v>
      </c>
      <c r="V2327" s="12">
        <v>115</v>
      </c>
      <c r="W2327" s="12">
        <v>0</v>
      </c>
      <c r="X2327" s="12">
        <v>0</v>
      </c>
      <c r="Y2327" s="12">
        <v>3.2000000000000001E-2</v>
      </c>
      <c r="Z2327" s="12">
        <v>0.30299999999999999</v>
      </c>
      <c r="AA2327" s="17" cm="1">
        <f t="array" ref="AA2327:AB2327">VLOOKUP(Merged_Sheet!A2327,Merged_Sheet!A2327:F5017,{5,6},0)</f>
        <v>4363219094</v>
      </c>
      <c r="AB2327" s="17">
        <v>4363219094</v>
      </c>
      <c r="AC2327" s="16">
        <f t="shared" si="217"/>
        <v>721.15783638389985</v>
      </c>
      <c r="AD2327" s="12">
        <f t="shared" si="218"/>
        <v>721.15783638389985</v>
      </c>
      <c r="AE2327" s="12">
        <f t="shared" si="219"/>
        <v>721.15783638389985</v>
      </c>
      <c r="AF2327" s="12">
        <f t="shared" si="220"/>
        <v>721.15783638389985</v>
      </c>
      <c r="AG2327" s="12">
        <f t="shared" si="221"/>
        <v>0.38900000000000001</v>
      </c>
    </row>
    <row r="2328" spans="1:33" ht="14.5" x14ac:dyDescent="0.35">
      <c r="A2328" s="12" t="str">
        <f t="shared" si="216"/>
        <v>Suriname-The Americas-2012</v>
      </c>
      <c r="B2328" s="13" t="s">
        <v>70</v>
      </c>
      <c r="C2328" s="14" t="s">
        <v>243</v>
      </c>
      <c r="D2328" s="15">
        <v>2012</v>
      </c>
      <c r="E2328" s="16" cm="1">
        <f t="array" ref="E2328:I2328">VLOOKUP(Merged_Sheet!A2328,GDP!A2328:I5018,{5,6,7,8,9},0)</f>
        <v>5012121212</v>
      </c>
      <c r="F2328" s="16">
        <v>5012121212</v>
      </c>
      <c r="G2328" s="12">
        <v>5.8999999999999997E-2</v>
      </c>
      <c r="H2328" s="12">
        <v>521</v>
      </c>
      <c r="I2328" s="12">
        <v>0.11700000000000001</v>
      </c>
      <c r="J2328" s="12" cm="1">
        <f t="array" ref="J2328:R2328">VLOOKUP(Merged_Sheet!A2328,'HUMAN RESOURCES'!A2328:M5018,{5,6,7,8,9,10,11,12,13},0)</f>
        <v>2.1999999999999999E-2</v>
      </c>
      <c r="K2328" s="12">
        <v>3.5999999999999997E-2</v>
      </c>
      <c r="L2328" s="12">
        <v>68</v>
      </c>
      <c r="M2328" s="12">
        <v>61</v>
      </c>
      <c r="N2328" s="12">
        <v>0.36299999999999999</v>
      </c>
      <c r="O2328" s="12">
        <v>0.59799999999999998</v>
      </c>
      <c r="P2328" s="12">
        <v>3.9E-2</v>
      </c>
      <c r="Q2328" s="12">
        <v>756939</v>
      </c>
      <c r="R2328" s="12">
        <v>0.28399999999999997</v>
      </c>
      <c r="S2328" s="17" cm="1">
        <f t="array" ref="S2328:T2328">VLOOKUP(Merged_Sheet!A2328,Merged_Sheet!A2328:F5018,{5,6},0)</f>
        <v>5012121212</v>
      </c>
      <c r="T2328" s="17">
        <v>5012121212</v>
      </c>
      <c r="U2328" s="12" cm="1">
        <f t="array" ref="U2328:Z2328">VLOOKUP(Merged_Sheet!A2328,BUSINESS!A2328:J5018,{5,6,7,8,9,10},0)</f>
        <v>0</v>
      </c>
      <c r="V2328" s="12">
        <v>46</v>
      </c>
      <c r="W2328" s="12">
        <v>0</v>
      </c>
      <c r="X2328" s="12">
        <v>0</v>
      </c>
      <c r="Y2328" s="12">
        <v>0</v>
      </c>
      <c r="Z2328" s="12">
        <v>0.22700000000000001</v>
      </c>
      <c r="AA2328" s="17" cm="1">
        <f t="array" ref="AA2328:AB2328">VLOOKUP(Merged_Sheet!A2328,Merged_Sheet!A2328:F5018,{5,6},0)</f>
        <v>5012121212</v>
      </c>
      <c r="AB2328" s="17">
        <v>5012121212</v>
      </c>
      <c r="AC2328" s="16">
        <f t="shared" si="217"/>
        <v>6621.5655581229139</v>
      </c>
      <c r="AD2328" s="12">
        <f t="shared" si="218"/>
        <v>6621.5655581229139</v>
      </c>
      <c r="AE2328" s="12">
        <f t="shared" si="219"/>
        <v>6621.5655581229139</v>
      </c>
      <c r="AF2328" s="12">
        <f t="shared" si="220"/>
        <v>6621.5655581229139</v>
      </c>
      <c r="AG2328" s="12">
        <f t="shared" si="221"/>
        <v>0.71599999999999997</v>
      </c>
    </row>
    <row r="2329" spans="1:33" ht="14.5" x14ac:dyDescent="0.35">
      <c r="A2329" s="12" t="str">
        <f t="shared" si="216"/>
        <v>Swaziland-Africa-2000</v>
      </c>
      <c r="B2329" s="13" t="s">
        <v>64</v>
      </c>
      <c r="C2329" s="14" t="s">
        <v>244</v>
      </c>
      <c r="D2329" s="15">
        <v>2000</v>
      </c>
      <c r="E2329" s="16" cm="1">
        <f t="array" ref="E2329:I2329">VLOOKUP(Merged_Sheet!A2329,GDP!A2329:I5019,{5,6,7,8,9},0)</f>
        <v>1524490159</v>
      </c>
      <c r="F2329" s="16">
        <v>1524490159</v>
      </c>
      <c r="G2329" s="12">
        <v>5.2999999999999999E-2</v>
      </c>
      <c r="H2329" s="12">
        <v>75</v>
      </c>
      <c r="I2329" s="12">
        <v>0.14000000000000001</v>
      </c>
      <c r="J2329" s="12" cm="1">
        <f t="array" ref="J2329:R2329">VLOOKUP(Merged_Sheet!A2329,'HUMAN RESOURCES'!A2329:M5019,{5,6,7,8,9,10,11,12,13},0)</f>
        <v>2.1999999999999999E-2</v>
      </c>
      <c r="K2329" s="12">
        <v>1.9E-2</v>
      </c>
      <c r="L2329" s="12">
        <v>76</v>
      </c>
      <c r="M2329" s="12">
        <v>68</v>
      </c>
      <c r="N2329" s="12">
        <v>0.312</v>
      </c>
      <c r="O2329" s="12">
        <v>0.63800000000000001</v>
      </c>
      <c r="P2329" s="12">
        <v>0.05</v>
      </c>
      <c r="Q2329" s="12">
        <v>42527623</v>
      </c>
      <c r="R2329" s="12">
        <v>0.73299999999999998</v>
      </c>
      <c r="S2329" s="17" cm="1">
        <f t="array" ref="S2329:T2329">VLOOKUP(Merged_Sheet!A2329,Merged_Sheet!A2329:F5019,{5,6},0)</f>
        <v>1524490159</v>
      </c>
      <c r="T2329" s="17">
        <v>1524490159</v>
      </c>
      <c r="U2329" s="12" cm="1">
        <f t="array" ref="U2329:Z2329">VLOOKUP(Merged_Sheet!A2329,BUSINESS!A2329:J5019,{5,6,7,8,9,10},0)</f>
        <v>0</v>
      </c>
      <c r="V2329" s="12">
        <v>42</v>
      </c>
      <c r="W2329" s="12">
        <v>0</v>
      </c>
      <c r="X2329" s="12">
        <v>0</v>
      </c>
      <c r="Y2329" s="12">
        <v>9.0999999999999998E-2</v>
      </c>
      <c r="Z2329" s="12">
        <v>0.245</v>
      </c>
      <c r="AA2329" s="17" cm="1">
        <f t="array" ref="AA2329:AB2329">VLOOKUP(Merged_Sheet!A2329,Merged_Sheet!A2329:F5019,{5,6},0)</f>
        <v>1524490159</v>
      </c>
      <c r="AB2329" s="17">
        <v>1524490159</v>
      </c>
      <c r="AC2329" s="16">
        <f t="shared" si="217"/>
        <v>35.847057781715193</v>
      </c>
      <c r="AD2329" s="12">
        <f t="shared" si="218"/>
        <v>35.847057781715193</v>
      </c>
      <c r="AE2329" s="12">
        <f t="shared" si="219"/>
        <v>35.847057781715193</v>
      </c>
      <c r="AF2329" s="12">
        <f t="shared" si="220"/>
        <v>35.847057781715193</v>
      </c>
      <c r="AG2329" s="12">
        <f t="shared" si="221"/>
        <v>0.26700000000000002</v>
      </c>
    </row>
    <row r="2330" spans="1:33" ht="14.5" x14ac:dyDescent="0.35">
      <c r="A2330" s="12" t="str">
        <f t="shared" si="216"/>
        <v>Swaziland-Africa-2001</v>
      </c>
      <c r="B2330" s="13" t="s">
        <v>64</v>
      </c>
      <c r="C2330" s="14" t="s">
        <v>244</v>
      </c>
      <c r="D2330" s="15">
        <v>2001</v>
      </c>
      <c r="E2330" s="16" cm="1">
        <f t="array" ref="E2330:I2330">VLOOKUP(Merged_Sheet!A2330,GDP!A2330:I5020,{5,6,7,8,9},0)</f>
        <v>1349326983</v>
      </c>
      <c r="F2330" s="16">
        <v>1349326983</v>
      </c>
      <c r="G2330" s="12">
        <v>5.1999999999999998E-2</v>
      </c>
      <c r="H2330" s="12">
        <v>65</v>
      </c>
      <c r="I2330" s="12">
        <v>0.13300000000000001</v>
      </c>
      <c r="J2330" s="12" cm="1">
        <f t="array" ref="J2330:R2330">VLOOKUP(Merged_Sheet!A2330,'HUMAN RESOURCES'!A2330:M5020,{5,6,7,8,9,10,11,12,13},0)</f>
        <v>2.1999999999999999E-2</v>
      </c>
      <c r="K2330" s="12">
        <v>2.3E-2</v>
      </c>
      <c r="L2330" s="12">
        <v>75</v>
      </c>
      <c r="M2330" s="12">
        <v>69</v>
      </c>
      <c r="N2330" s="12">
        <v>0.32400000000000001</v>
      </c>
      <c r="O2330" s="12">
        <v>0.623</v>
      </c>
      <c r="P2330" s="12">
        <v>5.2999999999999999E-2</v>
      </c>
      <c r="Q2330" s="12">
        <v>27403845</v>
      </c>
      <c r="R2330" s="12">
        <v>0.746</v>
      </c>
      <c r="S2330" s="17" cm="1">
        <f t="array" ref="S2330:T2330">VLOOKUP(Merged_Sheet!A2330,Merged_Sheet!A2330:F5020,{5,6},0)</f>
        <v>1349326983</v>
      </c>
      <c r="T2330" s="17">
        <v>1349326983</v>
      </c>
      <c r="U2330" s="12" cm="1">
        <f t="array" ref="U2330:Z2330">VLOOKUP(Merged_Sheet!A2330,BUSINESS!A2330:J5020,{5,6,7,8,9,10},0)</f>
        <v>0</v>
      </c>
      <c r="V2330" s="12">
        <v>98</v>
      </c>
      <c r="W2330" s="12">
        <v>0</v>
      </c>
      <c r="X2330" s="12">
        <v>0</v>
      </c>
      <c r="Y2330" s="12">
        <v>0.14099999999999999</v>
      </c>
      <c r="Z2330" s="12">
        <v>0.14899999999999999</v>
      </c>
      <c r="AA2330" s="17" cm="1">
        <f t="array" ref="AA2330:AB2330">VLOOKUP(Merged_Sheet!A2330,Merged_Sheet!A2330:F5020,{5,6},0)</f>
        <v>1349326983</v>
      </c>
      <c r="AB2330" s="17">
        <v>1349326983</v>
      </c>
      <c r="AC2330" s="16">
        <f t="shared" si="217"/>
        <v>49.238600751098978</v>
      </c>
      <c r="AD2330" s="12">
        <f t="shared" si="218"/>
        <v>49.238600751098978</v>
      </c>
      <c r="AE2330" s="12">
        <f t="shared" si="219"/>
        <v>49.238600751098978</v>
      </c>
      <c r="AF2330" s="12">
        <f t="shared" si="220"/>
        <v>49.238600751098978</v>
      </c>
      <c r="AG2330" s="12">
        <f t="shared" si="221"/>
        <v>0.254</v>
      </c>
    </row>
    <row r="2331" spans="1:33" ht="14.5" x14ac:dyDescent="0.35">
      <c r="A2331" s="12" t="str">
        <f t="shared" si="216"/>
        <v>Swaziland-Africa-2002</v>
      </c>
      <c r="B2331" s="13" t="s">
        <v>64</v>
      </c>
      <c r="C2331" s="14" t="s">
        <v>244</v>
      </c>
      <c r="D2331" s="15">
        <v>2002</v>
      </c>
      <c r="E2331" s="16" cm="1">
        <f t="array" ref="E2331:I2331">VLOOKUP(Merged_Sheet!A2331,GDP!A2331:I5021,{5,6,7,8,9},0)</f>
        <v>1224220675</v>
      </c>
      <c r="F2331" s="16">
        <v>1224220675</v>
      </c>
      <c r="G2331" s="12">
        <v>5.1999999999999998E-2</v>
      </c>
      <c r="H2331" s="12">
        <v>58</v>
      </c>
      <c r="I2331" s="12">
        <v>0.153</v>
      </c>
      <c r="J2331" s="12" cm="1">
        <f t="array" ref="J2331:R2331">VLOOKUP(Merged_Sheet!A2331,'HUMAN RESOURCES'!A2331:M5021,{5,6,7,8,9,10,11,12,13},0)</f>
        <v>2.1999999999999999E-2</v>
      </c>
      <c r="K2331" s="12">
        <v>1.6E-2</v>
      </c>
      <c r="L2331" s="12">
        <v>76</v>
      </c>
      <c r="M2331" s="12">
        <v>70</v>
      </c>
      <c r="N2331" s="12">
        <v>0.318</v>
      </c>
      <c r="O2331" s="12">
        <v>0.63300000000000001</v>
      </c>
      <c r="P2331" s="12">
        <v>4.9000000000000002E-2</v>
      </c>
      <c r="Q2331" s="12">
        <v>26261326</v>
      </c>
      <c r="R2331" s="12">
        <v>0.88500000000000001</v>
      </c>
      <c r="S2331" s="17" cm="1">
        <f t="array" ref="S2331:T2331">VLOOKUP(Merged_Sheet!A2331,Merged_Sheet!A2331:F5021,{5,6},0)</f>
        <v>1224220675</v>
      </c>
      <c r="T2331" s="17">
        <v>1224220675</v>
      </c>
      <c r="U2331" s="12" cm="1">
        <f t="array" ref="U2331:Z2331">VLOOKUP(Merged_Sheet!A2331,BUSINESS!A2331:J5021,{5,6,7,8,9,10},0)</f>
        <v>0</v>
      </c>
      <c r="V2331" s="12">
        <v>141</v>
      </c>
      <c r="W2331" s="12">
        <v>0</v>
      </c>
      <c r="X2331" s="12">
        <v>0</v>
      </c>
      <c r="Y2331" s="12">
        <v>8.4000000000000005E-2</v>
      </c>
      <c r="Z2331" s="12">
        <v>0.32100000000000001</v>
      </c>
      <c r="AA2331" s="17" cm="1">
        <f t="array" ref="AA2331:AB2331">VLOOKUP(Merged_Sheet!A2331,Merged_Sheet!A2331:F5021,{5,6},0)</f>
        <v>1224220675</v>
      </c>
      <c r="AB2331" s="17">
        <v>1224220675</v>
      </c>
      <c r="AC2331" s="16">
        <f t="shared" si="217"/>
        <v>46.616864472113861</v>
      </c>
      <c r="AD2331" s="12">
        <f t="shared" si="218"/>
        <v>46.616864472113861</v>
      </c>
      <c r="AE2331" s="12">
        <f t="shared" si="219"/>
        <v>46.616864472113861</v>
      </c>
      <c r="AF2331" s="12">
        <f t="shared" si="220"/>
        <v>46.616864472113861</v>
      </c>
      <c r="AG2331" s="12">
        <f t="shared" si="221"/>
        <v>0.11499999999999999</v>
      </c>
    </row>
    <row r="2332" spans="1:33" ht="14.5" x14ac:dyDescent="0.35">
      <c r="A2332" s="12" t="str">
        <f t="shared" si="216"/>
        <v>Swaziland-Africa-2003</v>
      </c>
      <c r="B2332" s="13" t="s">
        <v>64</v>
      </c>
      <c r="C2332" s="14" t="s">
        <v>244</v>
      </c>
      <c r="D2332" s="15">
        <v>2003</v>
      </c>
      <c r="E2332" s="16" cm="1">
        <f t="array" ref="E2332:I2332">VLOOKUP(Merged_Sheet!A2332,GDP!A2332:I5022,{5,6,7,8,9},0)</f>
        <v>1854020496</v>
      </c>
      <c r="F2332" s="16">
        <v>1854020496</v>
      </c>
      <c r="G2332" s="12">
        <v>5.8000000000000003E-2</v>
      </c>
      <c r="H2332" s="12">
        <v>98</v>
      </c>
      <c r="I2332" s="12">
        <v>0.14599999999999999</v>
      </c>
      <c r="J2332" s="12" cm="1">
        <f t="array" ref="J2332:R2332">VLOOKUP(Merged_Sheet!A2332,'HUMAN RESOURCES'!A2332:M5022,{5,6,7,8,9,10,11,12,13},0)</f>
        <v>2.1999999999999999E-2</v>
      </c>
      <c r="K2332" s="12">
        <v>1.7000000000000001E-2</v>
      </c>
      <c r="L2332" s="12">
        <v>78</v>
      </c>
      <c r="M2332" s="12">
        <v>73</v>
      </c>
      <c r="N2332" s="12">
        <v>0.32700000000000001</v>
      </c>
      <c r="O2332" s="12">
        <v>0.621</v>
      </c>
      <c r="P2332" s="12">
        <v>5.1999999999999998E-2</v>
      </c>
      <c r="Q2332" s="12">
        <v>109381550</v>
      </c>
      <c r="R2332" s="12">
        <v>0.76</v>
      </c>
      <c r="S2332" s="17" cm="1">
        <f t="array" ref="S2332:T2332">VLOOKUP(Merged_Sheet!A2332,Merged_Sheet!A2332:F5022,{5,6},0)</f>
        <v>1854020496</v>
      </c>
      <c r="T2332" s="17">
        <v>1854020496</v>
      </c>
      <c r="U2332" s="12" cm="1">
        <f t="array" ref="U2332:Z2332">VLOOKUP(Merged_Sheet!A2332,BUSINESS!A2332:J5022,{5,6,7,8,9,10},0)</f>
        <v>0</v>
      </c>
      <c r="V2332" s="12">
        <v>58</v>
      </c>
      <c r="W2332" s="12">
        <v>0</v>
      </c>
      <c r="X2332" s="12">
        <v>0</v>
      </c>
      <c r="Y2332" s="12">
        <v>0.14099999999999999</v>
      </c>
      <c r="Z2332" s="12">
        <v>0.35199999999999998</v>
      </c>
      <c r="AA2332" s="17" cm="1">
        <f t="array" ref="AA2332:AB2332">VLOOKUP(Merged_Sheet!A2332,Merged_Sheet!A2332:F5022,{5,6},0)</f>
        <v>1854020496</v>
      </c>
      <c r="AB2332" s="17">
        <v>1854020496</v>
      </c>
      <c r="AC2332" s="16">
        <f t="shared" si="217"/>
        <v>16.950029470235155</v>
      </c>
      <c r="AD2332" s="12">
        <f t="shared" si="218"/>
        <v>16.950029470235155</v>
      </c>
      <c r="AE2332" s="12">
        <f t="shared" si="219"/>
        <v>16.950029470235155</v>
      </c>
      <c r="AF2332" s="12">
        <f t="shared" si="220"/>
        <v>16.950029470235155</v>
      </c>
      <c r="AG2332" s="12">
        <f t="shared" si="221"/>
        <v>0.24</v>
      </c>
    </row>
    <row r="2333" spans="1:33" ht="14.5" x14ac:dyDescent="0.35">
      <c r="A2333" s="12" t="str">
        <f t="shared" si="216"/>
        <v>Swaziland-Africa-2004</v>
      </c>
      <c r="B2333" s="13" t="s">
        <v>64</v>
      </c>
      <c r="C2333" s="14" t="s">
        <v>244</v>
      </c>
      <c r="D2333" s="15">
        <v>2004</v>
      </c>
      <c r="E2333" s="16" cm="1">
        <f t="array" ref="E2333:I2333">VLOOKUP(Merged_Sheet!A2333,GDP!A2333:I5023,{5,6,7,8,9},0)</f>
        <v>2420610579</v>
      </c>
      <c r="F2333" s="16">
        <v>2420610579</v>
      </c>
      <c r="G2333" s="12">
        <v>5.8999999999999997E-2</v>
      </c>
      <c r="H2333" s="12">
        <v>130</v>
      </c>
      <c r="I2333" s="12">
        <v>0.113</v>
      </c>
      <c r="J2333" s="12" cm="1">
        <f t="array" ref="J2333:R2333">VLOOKUP(Merged_Sheet!A2333,'HUMAN RESOURCES'!A2333:M5023,{5,6,7,8,9,10,11,12,13},0)</f>
        <v>2.3E-2</v>
      </c>
      <c r="K2333" s="12">
        <v>0.02</v>
      </c>
      <c r="L2333" s="12">
        <v>79</v>
      </c>
      <c r="M2333" s="12">
        <v>73</v>
      </c>
      <c r="N2333" s="12">
        <v>0.31</v>
      </c>
      <c r="O2333" s="12">
        <v>0.63</v>
      </c>
      <c r="P2333" s="12">
        <v>0.06</v>
      </c>
      <c r="Q2333" s="12">
        <v>3303335</v>
      </c>
      <c r="R2333" s="12">
        <v>0.63400000000000001</v>
      </c>
      <c r="S2333" s="17" cm="1">
        <f t="array" ref="S2333:T2333">VLOOKUP(Merged_Sheet!A2333,Merged_Sheet!A2333:F5023,{5,6},0)</f>
        <v>2420610579</v>
      </c>
      <c r="T2333" s="17">
        <v>2420610579</v>
      </c>
      <c r="U2333" s="12" cm="1">
        <f t="array" ref="U2333:Z2333">VLOOKUP(Merged_Sheet!A2333,BUSINESS!A2333:J5023,{5,6,7,8,9,10},0)</f>
        <v>0</v>
      </c>
      <c r="V2333" s="12">
        <v>18</v>
      </c>
      <c r="W2333" s="12">
        <v>0</v>
      </c>
      <c r="X2333" s="12">
        <v>0</v>
      </c>
      <c r="Y2333" s="12">
        <v>0.111</v>
      </c>
      <c r="Z2333" s="12">
        <v>0.38100000000000001</v>
      </c>
      <c r="AA2333" s="17" cm="1">
        <f t="array" ref="AA2333:AB2333">VLOOKUP(Merged_Sheet!A2333,Merged_Sheet!A2333:F5023,{5,6},0)</f>
        <v>2420610579</v>
      </c>
      <c r="AB2333" s="17">
        <v>2420610579</v>
      </c>
      <c r="AC2333" s="16">
        <f t="shared" si="217"/>
        <v>732.77780757930998</v>
      </c>
      <c r="AD2333" s="12">
        <f t="shared" si="218"/>
        <v>732.77780757930998</v>
      </c>
      <c r="AE2333" s="12">
        <f t="shared" si="219"/>
        <v>732.77780757930998</v>
      </c>
      <c r="AF2333" s="12">
        <f t="shared" si="220"/>
        <v>732.77780757930998</v>
      </c>
      <c r="AG2333" s="12">
        <f t="shared" si="221"/>
        <v>0.36599999999999999</v>
      </c>
    </row>
    <row r="2334" spans="1:33" ht="14.5" x14ac:dyDescent="0.35">
      <c r="A2334" s="12" t="str">
        <f t="shared" si="216"/>
        <v>Swaziland-Africa-2005</v>
      </c>
      <c r="B2334" s="13" t="s">
        <v>64</v>
      </c>
      <c r="C2334" s="14" t="s">
        <v>244</v>
      </c>
      <c r="D2334" s="15">
        <v>2005</v>
      </c>
      <c r="E2334" s="16" cm="1">
        <f t="array" ref="E2334:I2334">VLOOKUP(Merged_Sheet!A2334,GDP!A2334:I5024,{5,6,7,8,9},0)</f>
        <v>2584077931</v>
      </c>
      <c r="F2334" s="16">
        <v>2584077931</v>
      </c>
      <c r="G2334" s="12">
        <v>6.8000000000000005E-2</v>
      </c>
      <c r="H2334" s="12">
        <v>159</v>
      </c>
      <c r="I2334" s="12">
        <v>0.106</v>
      </c>
      <c r="J2334" s="12" cm="1">
        <f t="array" ref="J2334:R2334">VLOOKUP(Merged_Sheet!A2334,'HUMAN RESOURCES'!A2334:M5024,{5,6,7,8,9,10,11,12,13},0)</f>
        <v>2.4E-2</v>
      </c>
      <c r="K2334" s="12">
        <v>0.03</v>
      </c>
      <c r="L2334" s="12">
        <v>75</v>
      </c>
      <c r="M2334" s="12">
        <v>68</v>
      </c>
      <c r="N2334" s="12">
        <v>0.33400000000000002</v>
      </c>
      <c r="O2334" s="12">
        <v>0.61</v>
      </c>
      <c r="P2334" s="12">
        <v>5.6000000000000001E-2</v>
      </c>
      <c r="Q2334" s="12">
        <v>9207389</v>
      </c>
      <c r="R2334" s="12">
        <v>0.66</v>
      </c>
      <c r="S2334" s="17" cm="1">
        <f t="array" ref="S2334:T2334">VLOOKUP(Merged_Sheet!A2334,Merged_Sheet!A2334:F5024,{5,6},0)</f>
        <v>2584077931</v>
      </c>
      <c r="T2334" s="17">
        <v>2584077931</v>
      </c>
      <c r="U2334" s="12" cm="1">
        <f t="array" ref="U2334:Z2334">VLOOKUP(Merged_Sheet!A2334,BUSINESS!A2334:J5024,{5,6,7,8,9,10},0)</f>
        <v>0</v>
      </c>
      <c r="V2334" s="12">
        <v>77</v>
      </c>
      <c r="W2334" s="12">
        <v>0</v>
      </c>
      <c r="X2334" s="12">
        <v>0</v>
      </c>
      <c r="Y2334" s="12">
        <v>8.8999999999999996E-2</v>
      </c>
      <c r="Z2334" s="12">
        <v>0.27500000000000002</v>
      </c>
      <c r="AA2334" s="17" cm="1">
        <f t="array" ref="AA2334:AB2334">VLOOKUP(Merged_Sheet!A2334,Merged_Sheet!A2334:F5024,{5,6},0)</f>
        <v>2584077931</v>
      </c>
      <c r="AB2334" s="17">
        <v>2584077931</v>
      </c>
      <c r="AC2334" s="16">
        <f t="shared" si="217"/>
        <v>280.65262920899727</v>
      </c>
      <c r="AD2334" s="12">
        <f t="shared" si="218"/>
        <v>280.65262920899727</v>
      </c>
      <c r="AE2334" s="12">
        <f t="shared" si="219"/>
        <v>280.65262920899727</v>
      </c>
      <c r="AF2334" s="12">
        <f t="shared" si="220"/>
        <v>280.65262920899727</v>
      </c>
      <c r="AG2334" s="12">
        <f t="shared" si="221"/>
        <v>0.33999999999999997</v>
      </c>
    </row>
    <row r="2335" spans="1:33" ht="14.5" x14ac:dyDescent="0.35">
      <c r="A2335" s="12" t="str">
        <f t="shared" si="216"/>
        <v>Swaziland-Africa-2006</v>
      </c>
      <c r="B2335" s="13" t="s">
        <v>64</v>
      </c>
      <c r="C2335" s="14" t="s">
        <v>244</v>
      </c>
      <c r="D2335" s="15">
        <v>2006</v>
      </c>
      <c r="E2335" s="16" cm="1">
        <f t="array" ref="E2335:I2335">VLOOKUP(Merged_Sheet!A2335,GDP!A2335:I5025,{5,6,7,8,9},0)</f>
        <v>2947922183</v>
      </c>
      <c r="F2335" s="16">
        <v>2947922183</v>
      </c>
      <c r="G2335" s="12">
        <v>6.8000000000000005E-2</v>
      </c>
      <c r="H2335" s="12">
        <v>180</v>
      </c>
      <c r="I2335" s="12">
        <v>0.112</v>
      </c>
      <c r="J2335" s="12" cm="1">
        <f t="array" ref="J2335:R2335">VLOOKUP(Merged_Sheet!A2335,'HUMAN RESOURCES'!A2335:M5025,{5,6,7,8,9,10,11,12,13},0)</f>
        <v>2.4E-2</v>
      </c>
      <c r="K2335" s="12">
        <v>2.5000000000000001E-2</v>
      </c>
      <c r="L2335" s="12">
        <v>77</v>
      </c>
      <c r="M2335" s="12">
        <v>72</v>
      </c>
      <c r="N2335" s="12">
        <v>0.33</v>
      </c>
      <c r="O2335" s="12">
        <v>0.61499999999999999</v>
      </c>
      <c r="P2335" s="12">
        <v>5.5E-2</v>
      </c>
      <c r="Q2335" s="12">
        <v>13529091</v>
      </c>
      <c r="R2335" s="12">
        <v>0.61499999999999999</v>
      </c>
      <c r="S2335" s="17" cm="1">
        <f t="array" ref="S2335:T2335">VLOOKUP(Merged_Sheet!A2335,Merged_Sheet!A2335:F5025,{5,6},0)</f>
        <v>2947922183</v>
      </c>
      <c r="T2335" s="17">
        <v>2947922183</v>
      </c>
      <c r="U2335" s="12" cm="1">
        <f t="array" ref="U2335:Z2335">VLOOKUP(Merged_Sheet!A2335,BUSINESS!A2335:J5025,{5,6,7,8,9,10},0)</f>
        <v>0</v>
      </c>
      <c r="V2335" s="12">
        <v>92</v>
      </c>
      <c r="W2335" s="12">
        <v>0</v>
      </c>
      <c r="X2335" s="12">
        <v>0</v>
      </c>
      <c r="Y2335" s="12">
        <v>4.8000000000000001E-2</v>
      </c>
      <c r="Z2335" s="12">
        <v>0.26200000000000001</v>
      </c>
      <c r="AA2335" s="17" cm="1">
        <f t="array" ref="AA2335:AB2335">VLOOKUP(Merged_Sheet!A2335,Merged_Sheet!A2335:F5025,{5,6},0)</f>
        <v>2947922183</v>
      </c>
      <c r="AB2335" s="17">
        <v>2947922183</v>
      </c>
      <c r="AC2335" s="16">
        <f t="shared" si="217"/>
        <v>217.89506649042423</v>
      </c>
      <c r="AD2335" s="12">
        <f t="shared" si="218"/>
        <v>217.89506649042423</v>
      </c>
      <c r="AE2335" s="12">
        <f t="shared" si="219"/>
        <v>217.89506649042423</v>
      </c>
      <c r="AF2335" s="12">
        <f t="shared" si="220"/>
        <v>217.89506649042423</v>
      </c>
      <c r="AG2335" s="12">
        <f t="shared" si="221"/>
        <v>0.38500000000000001</v>
      </c>
    </row>
    <row r="2336" spans="1:33" ht="14.5" x14ac:dyDescent="0.35">
      <c r="A2336" s="12" t="str">
        <f t="shared" si="216"/>
        <v>Swaziland-Africa-2007</v>
      </c>
      <c r="B2336" s="13" t="s">
        <v>64</v>
      </c>
      <c r="C2336" s="14" t="s">
        <v>244</v>
      </c>
      <c r="D2336" s="15">
        <v>2007</v>
      </c>
      <c r="E2336" s="16" cm="1">
        <f t="array" ref="E2336:I2336">VLOOKUP(Merged_Sheet!A2336,GDP!A2336:I5026,{5,6,7,8,9},0)</f>
        <v>3053823329</v>
      </c>
      <c r="F2336" s="16">
        <v>3053823329</v>
      </c>
      <c r="G2336" s="12">
        <v>7.0000000000000007E-2</v>
      </c>
      <c r="H2336" s="12">
        <v>190</v>
      </c>
      <c r="I2336" s="12">
        <v>0.13200000000000001</v>
      </c>
      <c r="J2336" s="12" cm="1">
        <f t="array" ref="J2336:R2336">VLOOKUP(Merged_Sheet!A2336,'HUMAN RESOURCES'!A2336:M5026,{5,6,7,8,9,10,11,12,13},0)</f>
        <v>2.5999999999999999E-2</v>
      </c>
      <c r="K2336" s="12">
        <v>2.5000000000000001E-2</v>
      </c>
      <c r="L2336" s="12">
        <v>73</v>
      </c>
      <c r="M2336" s="12">
        <v>69</v>
      </c>
      <c r="N2336" s="12">
        <v>0.36299999999999999</v>
      </c>
      <c r="O2336" s="12">
        <v>0.59</v>
      </c>
      <c r="P2336" s="12">
        <v>4.7E-2</v>
      </c>
      <c r="Q2336" s="12">
        <v>5793330</v>
      </c>
      <c r="R2336" s="12">
        <v>0.57099999999999995</v>
      </c>
      <c r="S2336" s="17" cm="1">
        <f t="array" ref="S2336:T2336">VLOOKUP(Merged_Sheet!A2336,Merged_Sheet!A2336:F5026,{5,6},0)</f>
        <v>3053823329</v>
      </c>
      <c r="T2336" s="17">
        <v>3053823329</v>
      </c>
      <c r="U2336" s="12" cm="1">
        <f t="array" ref="U2336:Z2336">VLOOKUP(Merged_Sheet!A2336,BUSINESS!A2336:J5026,{5,6,7,8,9,10},0)</f>
        <v>0</v>
      </c>
      <c r="V2336" s="12">
        <v>74</v>
      </c>
      <c r="W2336" s="12">
        <v>0</v>
      </c>
      <c r="X2336" s="12">
        <v>0</v>
      </c>
      <c r="Y2336" s="12">
        <v>3.5000000000000003E-2</v>
      </c>
      <c r="Z2336" s="12">
        <v>0.30199999999999999</v>
      </c>
      <c r="AA2336" s="17" cm="1">
        <f t="array" ref="AA2336:AB2336">VLOOKUP(Merged_Sheet!A2336,Merged_Sheet!A2336:F5026,{5,6},0)</f>
        <v>3053823329</v>
      </c>
      <c r="AB2336" s="17">
        <v>3053823329</v>
      </c>
      <c r="AC2336" s="16">
        <f t="shared" si="217"/>
        <v>527.1274601999196</v>
      </c>
      <c r="AD2336" s="12">
        <f t="shared" si="218"/>
        <v>527.1274601999196</v>
      </c>
      <c r="AE2336" s="12">
        <f t="shared" si="219"/>
        <v>527.1274601999196</v>
      </c>
      <c r="AF2336" s="12">
        <f t="shared" si="220"/>
        <v>527.1274601999196</v>
      </c>
      <c r="AG2336" s="12">
        <f t="shared" si="221"/>
        <v>0.42900000000000005</v>
      </c>
    </row>
    <row r="2337" spans="1:33" ht="14.5" x14ac:dyDescent="0.35">
      <c r="A2337" s="12" t="str">
        <f t="shared" si="216"/>
        <v>Swaziland-Africa-2008</v>
      </c>
      <c r="B2337" s="13" t="s">
        <v>64</v>
      </c>
      <c r="C2337" s="14" t="s">
        <v>244</v>
      </c>
      <c r="D2337" s="15">
        <v>2008</v>
      </c>
      <c r="E2337" s="16" cm="1">
        <f t="array" ref="E2337:I2337">VLOOKUP(Merged_Sheet!A2337,GDP!A2337:I5027,{5,6,7,8,9},0)</f>
        <v>3019770680</v>
      </c>
      <c r="F2337" s="16">
        <v>3019770680</v>
      </c>
      <c r="G2337" s="12">
        <v>8.2000000000000003E-2</v>
      </c>
      <c r="H2337" s="12">
        <v>214</v>
      </c>
      <c r="I2337" s="12">
        <v>0.14799999999999999</v>
      </c>
      <c r="J2337" s="12" cm="1">
        <f t="array" ref="J2337:R2337">VLOOKUP(Merged_Sheet!A2337,'HUMAN RESOURCES'!A2337:M5027,{5,6,7,8,9,10,11,12,13},0)</f>
        <v>2.5999999999999999E-2</v>
      </c>
      <c r="K2337" s="12">
        <v>2.7E-2</v>
      </c>
      <c r="L2337" s="12">
        <v>75</v>
      </c>
      <c r="M2337" s="12">
        <v>69</v>
      </c>
      <c r="N2337" s="12">
        <v>0.38400000000000001</v>
      </c>
      <c r="O2337" s="12">
        <v>0.57499999999999996</v>
      </c>
      <c r="P2337" s="12">
        <v>0.04</v>
      </c>
      <c r="Q2337" s="12">
        <v>5386299</v>
      </c>
      <c r="R2337" s="12">
        <v>0.55700000000000005</v>
      </c>
      <c r="S2337" s="17" cm="1">
        <f t="array" ref="S2337:T2337">VLOOKUP(Merged_Sheet!A2337,Merged_Sheet!A2337:F5027,{5,6},0)</f>
        <v>3019770680</v>
      </c>
      <c r="T2337" s="17">
        <v>3019770680</v>
      </c>
      <c r="U2337" s="12" cm="1">
        <f t="array" ref="U2337:Z2337">VLOOKUP(Merged_Sheet!A2337,BUSINESS!A2337:J5027,{5,6,7,8,9,10},0)</f>
        <v>0</v>
      </c>
      <c r="V2337" s="12">
        <v>39</v>
      </c>
      <c r="W2337" s="12">
        <v>0</v>
      </c>
      <c r="X2337" s="12">
        <v>0</v>
      </c>
      <c r="Y2337" s="12">
        <v>2.3E-2</v>
      </c>
      <c r="Z2337" s="12">
        <v>0.13700000000000001</v>
      </c>
      <c r="AA2337" s="17" cm="1">
        <f t="array" ref="AA2337:AB2337">VLOOKUP(Merged_Sheet!A2337,Merged_Sheet!A2337:F5027,{5,6},0)</f>
        <v>3019770680</v>
      </c>
      <c r="AB2337" s="17">
        <v>3019770680</v>
      </c>
      <c r="AC2337" s="16">
        <f t="shared" si="217"/>
        <v>560.63925897912463</v>
      </c>
      <c r="AD2337" s="12">
        <f t="shared" si="218"/>
        <v>560.63925897912463</v>
      </c>
      <c r="AE2337" s="12">
        <f t="shared" si="219"/>
        <v>560.63925897912463</v>
      </c>
      <c r="AF2337" s="12">
        <f t="shared" si="220"/>
        <v>560.63925897912463</v>
      </c>
      <c r="AG2337" s="12">
        <f t="shared" si="221"/>
        <v>0.44299999999999995</v>
      </c>
    </row>
    <row r="2338" spans="1:33" ht="14.5" x14ac:dyDescent="0.35">
      <c r="A2338" s="12" t="str">
        <f t="shared" si="216"/>
        <v>Swaziland-Africa-2009</v>
      </c>
      <c r="B2338" s="13" t="s">
        <v>64</v>
      </c>
      <c r="C2338" s="14" t="s">
        <v>244</v>
      </c>
      <c r="D2338" s="15">
        <v>2009</v>
      </c>
      <c r="E2338" s="16" cm="1">
        <f t="array" ref="E2338:I2338">VLOOKUP(Merged_Sheet!A2338,GDP!A2338:I5028,{5,6,7,8,9},0)</f>
        <v>3144680749</v>
      </c>
      <c r="F2338" s="16">
        <v>3144680749</v>
      </c>
      <c r="G2338" s="12">
        <v>8.4000000000000005E-2</v>
      </c>
      <c r="H2338" s="12">
        <v>227</v>
      </c>
      <c r="I2338" s="12">
        <v>0.114</v>
      </c>
      <c r="J2338" s="12" cm="1">
        <f t="array" ref="J2338:R2338">VLOOKUP(Merged_Sheet!A2338,'HUMAN RESOURCES'!A2338:M5028,{5,6,7,8,9,10,11,12,13},0)</f>
        <v>2.9000000000000001E-2</v>
      </c>
      <c r="K2338" s="12">
        <v>6.7000000000000004E-2</v>
      </c>
      <c r="L2338" s="12">
        <v>61</v>
      </c>
      <c r="M2338" s="12">
        <v>57</v>
      </c>
      <c r="N2338" s="12">
        <v>0.38500000000000001</v>
      </c>
      <c r="O2338" s="12">
        <v>0.57399999999999995</v>
      </c>
      <c r="P2338" s="12">
        <v>4.1000000000000002E-2</v>
      </c>
      <c r="Q2338" s="12">
        <v>9129933</v>
      </c>
      <c r="R2338" s="12">
        <v>0.42399999999999999</v>
      </c>
      <c r="S2338" s="17" cm="1">
        <f t="array" ref="S2338:T2338">VLOOKUP(Merged_Sheet!A2338,Merged_Sheet!A2338:F5028,{5,6},0)</f>
        <v>3144680749</v>
      </c>
      <c r="T2338" s="17">
        <v>3144680749</v>
      </c>
      <c r="U2338" s="12" cm="1">
        <f t="array" ref="U2338:Z2338">VLOOKUP(Merged_Sheet!A2338,BUSINESS!A2338:J5028,{5,6,7,8,9,10},0)</f>
        <v>0</v>
      </c>
      <c r="V2338" s="12">
        <v>202</v>
      </c>
      <c r="W2338" s="12">
        <v>0</v>
      </c>
      <c r="X2338" s="12">
        <v>0</v>
      </c>
      <c r="Y2338" s="12">
        <v>5.3999999999999999E-2</v>
      </c>
      <c r="Z2338" s="12">
        <v>4.3999999999999997E-2</v>
      </c>
      <c r="AA2338" s="17" cm="1">
        <f t="array" ref="AA2338:AB2338">VLOOKUP(Merged_Sheet!A2338,Merged_Sheet!A2338:F5028,{5,6},0)</f>
        <v>3144680749</v>
      </c>
      <c r="AB2338" s="17">
        <v>3144680749</v>
      </c>
      <c r="AC2338" s="16">
        <f t="shared" si="217"/>
        <v>344.43634460406224</v>
      </c>
      <c r="AD2338" s="12">
        <f t="shared" si="218"/>
        <v>344.43634460406224</v>
      </c>
      <c r="AE2338" s="12">
        <f t="shared" si="219"/>
        <v>344.43634460406224</v>
      </c>
      <c r="AF2338" s="12">
        <f t="shared" si="220"/>
        <v>344.43634460406224</v>
      </c>
      <c r="AG2338" s="12">
        <f t="shared" si="221"/>
        <v>0.57600000000000007</v>
      </c>
    </row>
    <row r="2339" spans="1:33" ht="14.5" x14ac:dyDescent="0.35">
      <c r="A2339" s="12" t="str">
        <f t="shared" si="216"/>
        <v>Swaziland-Africa-2010</v>
      </c>
      <c r="B2339" s="13" t="s">
        <v>64</v>
      </c>
      <c r="C2339" s="14" t="s">
        <v>244</v>
      </c>
      <c r="D2339" s="15">
        <v>2010</v>
      </c>
      <c r="E2339" s="16" cm="1">
        <f t="array" ref="E2339:I2339">VLOOKUP(Merged_Sheet!A2339,GDP!A2339:I5029,{5,6,7,8,9},0)</f>
        <v>3891563478</v>
      </c>
      <c r="F2339" s="16">
        <v>3891563478</v>
      </c>
      <c r="G2339" s="12">
        <v>8.4000000000000005E-2</v>
      </c>
      <c r="H2339" s="12">
        <v>261</v>
      </c>
      <c r="I2339" s="12">
        <v>9.8000000000000004E-2</v>
      </c>
      <c r="J2339" s="12" cm="1">
        <f t="array" ref="J2339:R2339">VLOOKUP(Merged_Sheet!A2339,'HUMAN RESOURCES'!A2339:M5029,{5,6,7,8,9,10,11,12,13},0)</f>
        <v>2.9000000000000001E-2</v>
      </c>
      <c r="K2339" s="12">
        <v>2.7E-2</v>
      </c>
      <c r="L2339" s="12">
        <v>74</v>
      </c>
      <c r="M2339" s="12">
        <v>69</v>
      </c>
      <c r="N2339" s="12">
        <v>0.40400000000000003</v>
      </c>
      <c r="O2339" s="12">
        <v>0.55500000000000005</v>
      </c>
      <c r="P2339" s="12">
        <v>4.1000000000000002E-2</v>
      </c>
      <c r="Q2339" s="12">
        <v>6762426</v>
      </c>
      <c r="R2339" s="12">
        <v>0.47899999999999998</v>
      </c>
      <c r="S2339" s="17" cm="1">
        <f t="array" ref="S2339:T2339">VLOOKUP(Merged_Sheet!A2339,Merged_Sheet!A2339:F5029,{5,6},0)</f>
        <v>3891563478</v>
      </c>
      <c r="T2339" s="17">
        <v>3891563478</v>
      </c>
      <c r="U2339" s="12" cm="1">
        <f t="array" ref="U2339:Z2339">VLOOKUP(Merged_Sheet!A2339,BUSINESS!A2339:J5029,{5,6,7,8,9,10},0)</f>
        <v>0</v>
      </c>
      <c r="V2339" s="12">
        <v>62</v>
      </c>
      <c r="W2339" s="12">
        <v>0</v>
      </c>
      <c r="X2339" s="12">
        <v>0</v>
      </c>
      <c r="Y2339" s="12">
        <v>5.6000000000000001E-2</v>
      </c>
      <c r="Z2339" s="12">
        <v>0.105</v>
      </c>
      <c r="AA2339" s="17" cm="1">
        <f t="array" ref="AA2339:AB2339">VLOOKUP(Merged_Sheet!A2339,Merged_Sheet!A2339:F5029,{5,6},0)</f>
        <v>3891563478</v>
      </c>
      <c r="AB2339" s="17">
        <v>3891563478</v>
      </c>
      <c r="AC2339" s="16">
        <f t="shared" si="217"/>
        <v>575.46854900889116</v>
      </c>
      <c r="AD2339" s="12">
        <f t="shared" si="218"/>
        <v>575.46854900889116</v>
      </c>
      <c r="AE2339" s="12">
        <f t="shared" si="219"/>
        <v>575.46854900889116</v>
      </c>
      <c r="AF2339" s="12">
        <f t="shared" si="220"/>
        <v>575.46854900889116</v>
      </c>
      <c r="AG2339" s="12">
        <f t="shared" si="221"/>
        <v>0.52100000000000002</v>
      </c>
    </row>
    <row r="2340" spans="1:33" ht="14.5" x14ac:dyDescent="0.35">
      <c r="A2340" s="12" t="str">
        <f t="shared" si="216"/>
        <v>Swaziland-Africa-2011</v>
      </c>
      <c r="B2340" s="13" t="s">
        <v>64</v>
      </c>
      <c r="C2340" s="14" t="s">
        <v>244</v>
      </c>
      <c r="D2340" s="15">
        <v>2011</v>
      </c>
      <c r="E2340" s="16" cm="1">
        <f t="array" ref="E2340:I2340">VLOOKUP(Merged_Sheet!A2340,GDP!A2340:I5030,{5,6,7,8,9},0)</f>
        <v>4145772237</v>
      </c>
      <c r="F2340" s="16">
        <v>4145772237</v>
      </c>
      <c r="G2340" s="12">
        <v>8.3000000000000004E-2</v>
      </c>
      <c r="H2340" s="12">
        <v>270</v>
      </c>
      <c r="I2340" s="12">
        <v>0.09</v>
      </c>
      <c r="J2340" s="12" cm="1">
        <f t="array" ref="J2340:R2340">VLOOKUP(Merged_Sheet!A2340,'HUMAN RESOURCES'!A2340:M5030,{5,6,7,8,9,10,11,12,13},0)</f>
        <v>3.5000000000000003E-2</v>
      </c>
      <c r="K2340" s="12">
        <v>3.5000000000000003E-2</v>
      </c>
      <c r="L2340" s="12">
        <v>73</v>
      </c>
      <c r="M2340" s="12">
        <v>66</v>
      </c>
      <c r="N2340" s="12">
        <v>0.434</v>
      </c>
      <c r="O2340" s="12">
        <v>0.52400000000000002</v>
      </c>
      <c r="P2340" s="12">
        <v>4.2999999999999997E-2</v>
      </c>
      <c r="Q2340" s="12">
        <v>12367800</v>
      </c>
      <c r="R2340" s="12">
        <v>0.46800000000000003</v>
      </c>
      <c r="S2340" s="17" cm="1">
        <f t="array" ref="S2340:T2340">VLOOKUP(Merged_Sheet!A2340,Merged_Sheet!A2340:F5030,{5,6},0)</f>
        <v>4145772237</v>
      </c>
      <c r="T2340" s="17">
        <v>4145772237</v>
      </c>
      <c r="U2340" s="12" cm="1">
        <f t="array" ref="U2340:Z2340">VLOOKUP(Merged_Sheet!A2340,BUSINESS!A2340:J5030,{5,6,7,8,9,10},0)</f>
        <v>0</v>
      </c>
      <c r="V2340" s="12">
        <v>39</v>
      </c>
      <c r="W2340" s="12">
        <v>0</v>
      </c>
      <c r="X2340" s="12">
        <v>0</v>
      </c>
      <c r="Y2340" s="12">
        <v>5.0999999999999997E-2</v>
      </c>
      <c r="Z2340" s="12">
        <v>0.25600000000000001</v>
      </c>
      <c r="AA2340" s="17" cm="1">
        <f t="array" ref="AA2340:AB2340">VLOOKUP(Merged_Sheet!A2340,Merged_Sheet!A2340:F5030,{5,6},0)</f>
        <v>4145772237</v>
      </c>
      <c r="AB2340" s="17">
        <v>4145772237</v>
      </c>
      <c r="AC2340" s="16">
        <f t="shared" si="217"/>
        <v>335.20692742444089</v>
      </c>
      <c r="AD2340" s="12">
        <f t="shared" si="218"/>
        <v>335.20692742444089</v>
      </c>
      <c r="AE2340" s="12">
        <f t="shared" si="219"/>
        <v>335.20692742444089</v>
      </c>
      <c r="AF2340" s="12">
        <f t="shared" si="220"/>
        <v>335.20692742444089</v>
      </c>
      <c r="AG2340" s="12">
        <f t="shared" si="221"/>
        <v>0.53200000000000003</v>
      </c>
    </row>
    <row r="2341" spans="1:33" ht="14.5" x14ac:dyDescent="0.35">
      <c r="A2341" s="12" t="str">
        <f t="shared" si="216"/>
        <v>Swaziland-Africa-2012</v>
      </c>
      <c r="B2341" s="13" t="s">
        <v>64</v>
      </c>
      <c r="C2341" s="14" t="s">
        <v>244</v>
      </c>
      <c r="D2341" s="15">
        <v>2012</v>
      </c>
      <c r="E2341" s="16" cm="1">
        <f t="array" ref="E2341:I2341">VLOOKUP(Merged_Sheet!A2341,GDP!A2341:I5031,{5,6,7,8,9},0)</f>
        <v>4049589166</v>
      </c>
      <c r="F2341" s="16">
        <v>4049589166</v>
      </c>
      <c r="G2341" s="12">
        <v>8.5000000000000006E-2</v>
      </c>
      <c r="H2341" s="12">
        <v>259</v>
      </c>
      <c r="I2341" s="12">
        <v>8.7999999999999995E-2</v>
      </c>
      <c r="J2341" s="12" cm="1">
        <f t="array" ref="J2341:R2341">VLOOKUP(Merged_Sheet!A2341,'HUMAN RESOURCES'!A2341:M5031,{5,6,7,8,9,10,11,12,13},0)</f>
        <v>0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48623</v>
      </c>
      <c r="R2341" s="12">
        <v>1</v>
      </c>
      <c r="S2341" s="17" cm="1">
        <f t="array" ref="S2341:T2341">VLOOKUP(Merged_Sheet!A2341,Merged_Sheet!A2341:F5031,{5,6},0)</f>
        <v>4049589166</v>
      </c>
      <c r="T2341" s="17">
        <v>4049589166</v>
      </c>
      <c r="U2341" s="12" cm="1">
        <f t="array" ref="U2341:Z2341">VLOOKUP(Merged_Sheet!A2341,BUSINESS!A2341:J5031,{5,6,7,8,9,10},0)</f>
        <v>0</v>
      </c>
      <c r="V2341" s="12">
        <v>0</v>
      </c>
      <c r="W2341" s="12">
        <v>0</v>
      </c>
      <c r="X2341" s="12">
        <v>0</v>
      </c>
      <c r="Y2341" s="12">
        <v>0.38</v>
      </c>
      <c r="Z2341" s="12">
        <v>1.665</v>
      </c>
      <c r="AA2341" s="17" cm="1">
        <f t="array" ref="AA2341:AB2341">VLOOKUP(Merged_Sheet!A2341,Merged_Sheet!A2341:F5031,{5,6},0)</f>
        <v>4049589166</v>
      </c>
      <c r="AB2341" s="17">
        <v>4049589166</v>
      </c>
      <c r="AC2341" s="16">
        <f t="shared" si="217"/>
        <v>83285.465026839156</v>
      </c>
      <c r="AD2341" s="12">
        <f t="shared" si="218"/>
        <v>83285.465026839156</v>
      </c>
      <c r="AE2341" s="12">
        <f t="shared" si="219"/>
        <v>83285.465026839156</v>
      </c>
      <c r="AF2341" s="12">
        <f t="shared" si="220"/>
        <v>83285.465026839156</v>
      </c>
      <c r="AG2341" s="12">
        <f t="shared" si="221"/>
        <v>0</v>
      </c>
    </row>
    <row r="2342" spans="1:33" ht="14.5" x14ac:dyDescent="0.35">
      <c r="A2342" s="12" t="str">
        <f t="shared" si="216"/>
        <v>Sweden-Europe-2000</v>
      </c>
      <c r="B2342" s="13" t="s">
        <v>62</v>
      </c>
      <c r="C2342" s="14" t="s">
        <v>245</v>
      </c>
      <c r="D2342" s="15">
        <v>2000</v>
      </c>
      <c r="E2342" s="16" cm="1">
        <f t="array" ref="E2342:I2342">VLOOKUP(Merged_Sheet!A2342,GDP!A2342:I5032,{5,6,7,8,9},0)</f>
        <v>247000000000</v>
      </c>
      <c r="F2342" s="16">
        <v>247000000000</v>
      </c>
      <c r="G2342" s="12">
        <v>8.2000000000000003E-2</v>
      </c>
      <c r="H2342" s="12">
        <v>2282</v>
      </c>
      <c r="I2342" s="12">
        <v>5.8000000000000003E-2</v>
      </c>
      <c r="J2342" s="12" cm="1">
        <f t="array" ref="J2342:R2342">VLOOKUP(Merged_Sheet!A2342,'HUMAN RESOURCES'!A2342:M5032,{5,6,7,8,9,10,11,12,13},0)</f>
        <v>0</v>
      </c>
      <c r="K2342" s="12">
        <v>0</v>
      </c>
      <c r="L2342" s="12">
        <v>0</v>
      </c>
      <c r="M2342" s="12">
        <v>0</v>
      </c>
      <c r="N2342" s="12">
        <v>0.21099999999999999</v>
      </c>
      <c r="O2342" s="12">
        <v>0.66800000000000004</v>
      </c>
      <c r="P2342" s="12">
        <v>0.121</v>
      </c>
      <c r="Q2342" s="12">
        <v>136708</v>
      </c>
      <c r="R2342" s="12">
        <v>0.90500000000000003</v>
      </c>
      <c r="S2342" s="17" cm="1">
        <f t="array" ref="S2342:T2342">VLOOKUP(Merged_Sheet!A2342,Merged_Sheet!A2342:F5032,{5,6},0)</f>
        <v>247000000000</v>
      </c>
      <c r="T2342" s="17">
        <v>247000000000</v>
      </c>
      <c r="U2342" s="12" cm="1">
        <f t="array" ref="U2342:Z2342">VLOOKUP(Merged_Sheet!A2342,BUSINESS!A2342:J5032,{5,6,7,8,9,10},0)</f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7" cm="1">
        <f t="array" ref="AA2342:AB2342">VLOOKUP(Merged_Sheet!A2342,Merged_Sheet!A2342:F5032,{5,6},0)</f>
        <v>247000000000</v>
      </c>
      <c r="AB2342" s="17">
        <v>247000000000</v>
      </c>
      <c r="AC2342" s="16">
        <f t="shared" si="217"/>
        <v>1806770.6352225181</v>
      </c>
      <c r="AD2342" s="12">
        <f t="shared" si="218"/>
        <v>1806770.6352225181</v>
      </c>
      <c r="AE2342" s="12">
        <f t="shared" si="219"/>
        <v>1806770.6352225181</v>
      </c>
      <c r="AF2342" s="12">
        <f t="shared" si="220"/>
        <v>1806770.6352225181</v>
      </c>
      <c r="AG2342" s="12">
        <f t="shared" si="221"/>
        <v>9.4999999999999973E-2</v>
      </c>
    </row>
    <row r="2343" spans="1:33" ht="14.5" x14ac:dyDescent="0.35">
      <c r="A2343" s="12" t="str">
        <f t="shared" si="216"/>
        <v>Sweden-Europe-2001</v>
      </c>
      <c r="B2343" s="13" t="s">
        <v>62</v>
      </c>
      <c r="C2343" s="14" t="s">
        <v>245</v>
      </c>
      <c r="D2343" s="15">
        <v>2001</v>
      </c>
      <c r="E2343" s="16" cm="1">
        <f t="array" ref="E2343:I2343">VLOOKUP(Merged_Sheet!A2343,GDP!A2343:I5033,{5,6,7,8,9},0)</f>
        <v>227000000000</v>
      </c>
      <c r="F2343" s="16">
        <v>227000000000</v>
      </c>
      <c r="G2343" s="12">
        <v>8.8999999999999996E-2</v>
      </c>
      <c r="H2343" s="12">
        <v>2268</v>
      </c>
      <c r="I2343" s="12">
        <v>5.6000000000000001E-2</v>
      </c>
      <c r="J2343" s="12" cm="1">
        <f t="array" ref="J2343:R2343">VLOOKUP(Merged_Sheet!A2343,'HUMAN RESOURCES'!A2343:M5033,{5,6,7,8,9,10,11,12,13},0)</f>
        <v>0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36936</v>
      </c>
      <c r="R2343" s="12">
        <v>1</v>
      </c>
      <c r="S2343" s="17" cm="1">
        <f t="array" ref="S2343:T2343">VLOOKUP(Merged_Sheet!A2343,Merged_Sheet!A2343:F5033,{5,6},0)</f>
        <v>227000000000</v>
      </c>
      <c r="T2343" s="17">
        <v>227000000000</v>
      </c>
      <c r="U2343" s="12" cm="1">
        <f t="array" ref="U2343:Z2343">VLOOKUP(Merged_Sheet!A2343,BUSINESS!A2343:J5033,{5,6,7,8,9,10},0)</f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7" cm="1">
        <f t="array" ref="AA2343:AB2343">VLOOKUP(Merged_Sheet!A2343,Merged_Sheet!A2343:F5033,{5,6},0)</f>
        <v>227000000000</v>
      </c>
      <c r="AB2343" s="17">
        <v>227000000000</v>
      </c>
      <c r="AC2343" s="16">
        <f t="shared" si="217"/>
        <v>6145765.6486896249</v>
      </c>
      <c r="AD2343" s="12">
        <f t="shared" si="218"/>
        <v>6145765.6486896249</v>
      </c>
      <c r="AE2343" s="12">
        <f t="shared" si="219"/>
        <v>6145765.6486896249</v>
      </c>
      <c r="AF2343" s="12">
        <f t="shared" si="220"/>
        <v>6145765.6486896249</v>
      </c>
      <c r="AG2343" s="12">
        <f t="shared" si="221"/>
        <v>0</v>
      </c>
    </row>
    <row r="2344" spans="1:33" ht="14.5" x14ac:dyDescent="0.35">
      <c r="A2344" s="12" t="str">
        <f t="shared" si="216"/>
        <v>Sweden-Europe-2002</v>
      </c>
      <c r="B2344" s="13" t="s">
        <v>62</v>
      </c>
      <c r="C2344" s="14" t="s">
        <v>245</v>
      </c>
      <c r="D2344" s="15">
        <v>2002</v>
      </c>
      <c r="E2344" s="16" cm="1">
        <f t="array" ref="E2344:I2344">VLOOKUP(Merged_Sheet!A2344,GDP!A2344:I5034,{5,6,7,8,9},0)</f>
        <v>251000000000</v>
      </c>
      <c r="F2344" s="16">
        <v>251000000000</v>
      </c>
      <c r="G2344" s="12">
        <v>9.1999999999999998E-2</v>
      </c>
      <c r="H2344" s="12">
        <v>2599</v>
      </c>
      <c r="I2344" s="12">
        <v>5.6000000000000001E-2</v>
      </c>
      <c r="J2344" s="12" cm="1">
        <f t="array" ref="J2344:R2344">VLOOKUP(Merged_Sheet!A2344,'HUMAN RESOURCES'!A2344:M5034,{5,6,7,8,9,10,11,12,13},0)</f>
        <v>0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26450</v>
      </c>
      <c r="R2344" s="12">
        <v>0.877</v>
      </c>
      <c r="S2344" s="17" cm="1">
        <f t="array" ref="S2344:T2344">VLOOKUP(Merged_Sheet!A2344,Merged_Sheet!A2344:F5034,{5,6},0)</f>
        <v>251000000000</v>
      </c>
      <c r="T2344" s="17">
        <v>251000000000</v>
      </c>
      <c r="U2344" s="12" cm="1">
        <f t="array" ref="U2344:Z2344">VLOOKUP(Merged_Sheet!A2344,BUSINESS!A2344:J5034,{5,6,7,8,9,10},0)</f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7" cm="1">
        <f t="array" ref="AA2344:AB2344">VLOOKUP(Merged_Sheet!A2344,Merged_Sheet!A2344:F5034,{5,6},0)</f>
        <v>251000000000</v>
      </c>
      <c r="AB2344" s="17">
        <v>251000000000</v>
      </c>
      <c r="AC2344" s="16">
        <f t="shared" si="217"/>
        <v>9489603.0245746691</v>
      </c>
      <c r="AD2344" s="12">
        <f t="shared" si="218"/>
        <v>9489603.0245746691</v>
      </c>
      <c r="AE2344" s="12">
        <f t="shared" si="219"/>
        <v>9489603.0245746691</v>
      </c>
      <c r="AF2344" s="12">
        <f t="shared" si="220"/>
        <v>9489603.0245746691</v>
      </c>
      <c r="AG2344" s="12">
        <f t="shared" si="221"/>
        <v>0.123</v>
      </c>
    </row>
    <row r="2345" spans="1:33" ht="14.5" x14ac:dyDescent="0.35">
      <c r="A2345" s="12" t="str">
        <f t="shared" si="216"/>
        <v>Sweden-Europe-2003</v>
      </c>
      <c r="B2345" s="13" t="s">
        <v>62</v>
      </c>
      <c r="C2345" s="14" t="s">
        <v>245</v>
      </c>
      <c r="D2345" s="15">
        <v>2003</v>
      </c>
      <c r="E2345" s="16" cm="1">
        <f t="array" ref="E2345:I2345">VLOOKUP(Merged_Sheet!A2345,GDP!A2345:I5035,{5,6,7,8,9},0)</f>
        <v>315000000000</v>
      </c>
      <c r="F2345" s="16">
        <v>315000000000</v>
      </c>
      <c r="G2345" s="12">
        <v>9.2999999999999999E-2</v>
      </c>
      <c r="H2345" s="12">
        <v>3277</v>
      </c>
      <c r="I2345" s="12">
        <v>4.8000000000000001E-2</v>
      </c>
      <c r="J2345" s="12" cm="1">
        <f t="array" ref="J2345:R2345">VLOOKUP(Merged_Sheet!A2345,'HUMAN RESOURCES'!A2345:M5035,{5,6,7,8,9,10,11,12,13},0)</f>
        <v>0</v>
      </c>
      <c r="K2345" s="12">
        <v>1.2E-2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70542</v>
      </c>
      <c r="R2345" s="12">
        <v>0.66600000000000004</v>
      </c>
      <c r="S2345" s="17" cm="1">
        <f t="array" ref="S2345:T2345">VLOOKUP(Merged_Sheet!A2345,Merged_Sheet!A2345:F5035,{5,6},0)</f>
        <v>315000000000</v>
      </c>
      <c r="T2345" s="17">
        <v>315000000000</v>
      </c>
      <c r="U2345" s="12" cm="1">
        <f t="array" ref="U2345:Z2345">VLOOKUP(Merged_Sheet!A2345,BUSINESS!A2345:J5035,{5,6,7,8,9,10},0)</f>
        <v>0.37</v>
      </c>
      <c r="V2345" s="12">
        <v>14</v>
      </c>
      <c r="W2345" s="12">
        <v>0</v>
      </c>
      <c r="X2345" s="12">
        <v>147</v>
      </c>
      <c r="Y2345" s="12">
        <v>0.38500000000000001</v>
      </c>
      <c r="Z2345" s="12">
        <v>0.73699999999999999</v>
      </c>
      <c r="AA2345" s="17" cm="1">
        <f t="array" ref="AA2345:AB2345">VLOOKUP(Merged_Sheet!A2345,Merged_Sheet!A2345:F5035,{5,6},0)</f>
        <v>315000000000</v>
      </c>
      <c r="AB2345" s="17">
        <v>315000000000</v>
      </c>
      <c r="AC2345" s="16">
        <f t="shared" si="217"/>
        <v>4465424.8532788977</v>
      </c>
      <c r="AD2345" s="12">
        <f t="shared" si="218"/>
        <v>4465424.8532788977</v>
      </c>
      <c r="AE2345" s="12">
        <f t="shared" si="219"/>
        <v>4465424.8532788977</v>
      </c>
      <c r="AF2345" s="12">
        <f t="shared" si="220"/>
        <v>4465424.8532788977</v>
      </c>
      <c r="AG2345" s="12">
        <f t="shared" si="221"/>
        <v>0.33399999999999996</v>
      </c>
    </row>
    <row r="2346" spans="1:33" ht="14.5" x14ac:dyDescent="0.35">
      <c r="A2346" s="12" t="str">
        <f t="shared" si="216"/>
        <v>Sweden-Europe-2004</v>
      </c>
      <c r="B2346" s="13" t="s">
        <v>62</v>
      </c>
      <c r="C2346" s="14" t="s">
        <v>245</v>
      </c>
      <c r="D2346" s="15">
        <v>2004</v>
      </c>
      <c r="E2346" s="16" cm="1">
        <f t="array" ref="E2346:I2346">VLOOKUP(Merged_Sheet!A2346,GDP!A2346:I5036,{5,6,7,8,9},0)</f>
        <v>362000000000</v>
      </c>
      <c r="F2346" s="16">
        <v>362000000000</v>
      </c>
      <c r="G2346" s="12">
        <v>9.0999999999999998E-2</v>
      </c>
      <c r="H2346" s="12">
        <v>3666</v>
      </c>
      <c r="I2346" s="12">
        <v>0.04</v>
      </c>
      <c r="J2346" s="12" cm="1">
        <f t="array" ref="J2346:R2346">VLOOKUP(Merged_Sheet!A2346,'HUMAN RESOURCES'!A2346:M5036,{5,6,7,8,9,10,11,12,13},0)</f>
        <v>0</v>
      </c>
      <c r="K2346" s="12">
        <v>1.0999999999999999E-2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49139</v>
      </c>
      <c r="R2346" s="12">
        <v>0.32</v>
      </c>
      <c r="S2346" s="17" cm="1">
        <f t="array" ref="S2346:T2346">VLOOKUP(Merged_Sheet!A2346,Merged_Sheet!A2346:F5036,{5,6},0)</f>
        <v>362000000000</v>
      </c>
      <c r="T2346" s="17">
        <v>362000000000</v>
      </c>
      <c r="U2346" s="12" cm="1">
        <f t="array" ref="U2346:Z2346">VLOOKUP(Merged_Sheet!A2346,BUSINESS!A2346:J5036,{5,6,7,8,9,10},0)</f>
        <v>0.52300000000000002</v>
      </c>
      <c r="V2346" s="12">
        <v>19</v>
      </c>
      <c r="W2346" s="12">
        <v>0</v>
      </c>
      <c r="X2346" s="12">
        <v>172</v>
      </c>
      <c r="Y2346" s="12">
        <v>0.34</v>
      </c>
      <c r="Z2346" s="12">
        <v>1.038</v>
      </c>
      <c r="AA2346" s="17" cm="1">
        <f t="array" ref="AA2346:AB2346">VLOOKUP(Merged_Sheet!A2346,Merged_Sheet!A2346:F5036,{5,6},0)</f>
        <v>362000000000</v>
      </c>
      <c r="AB2346" s="17">
        <v>362000000000</v>
      </c>
      <c r="AC2346" s="16">
        <f t="shared" si="217"/>
        <v>7366857.2824029792</v>
      </c>
      <c r="AD2346" s="12">
        <f t="shared" si="218"/>
        <v>7366857.2824029792</v>
      </c>
      <c r="AE2346" s="12">
        <f t="shared" si="219"/>
        <v>7366857.2824029792</v>
      </c>
      <c r="AF2346" s="12">
        <f t="shared" si="220"/>
        <v>7366857.2824029792</v>
      </c>
      <c r="AG2346" s="12">
        <f t="shared" si="221"/>
        <v>0.67999999999999994</v>
      </c>
    </row>
    <row r="2347" spans="1:33" ht="14.5" x14ac:dyDescent="0.35">
      <c r="A2347" s="12" t="str">
        <f t="shared" si="216"/>
        <v>Sweden-Europe-2005</v>
      </c>
      <c r="B2347" s="13" t="s">
        <v>62</v>
      </c>
      <c r="C2347" s="14" t="s">
        <v>245</v>
      </c>
      <c r="D2347" s="15">
        <v>2005</v>
      </c>
      <c r="E2347" s="16" cm="1">
        <f t="array" ref="E2347:I2347">VLOOKUP(Merged_Sheet!A2347,GDP!A2347:I5037,{5,6,7,8,9},0)</f>
        <v>371000000000</v>
      </c>
      <c r="F2347" s="16">
        <v>371000000000</v>
      </c>
      <c r="G2347" s="12">
        <v>9.0999999999999998E-2</v>
      </c>
      <c r="H2347" s="12">
        <v>3726</v>
      </c>
      <c r="I2347" s="12">
        <v>3.3000000000000002E-2</v>
      </c>
      <c r="J2347" s="12" cm="1">
        <f t="array" ref="J2347:R2347">VLOOKUP(Merged_Sheet!A2347,'HUMAN RESOURCES'!A2347:M5037,{5,6,7,8,9,10,11,12,13},0)</f>
        <v>1.0999999999999999E-2</v>
      </c>
      <c r="K2347" s="12">
        <v>5.0000000000000001E-3</v>
      </c>
      <c r="L2347" s="12">
        <v>80</v>
      </c>
      <c r="M2347" s="12">
        <v>76</v>
      </c>
      <c r="N2347" s="12">
        <v>0.19500000000000001</v>
      </c>
      <c r="O2347" s="12">
        <v>0.69599999999999995</v>
      </c>
      <c r="P2347" s="12">
        <v>0.11</v>
      </c>
      <c r="Q2347" s="12">
        <v>11292078</v>
      </c>
      <c r="R2347" s="12">
        <v>0.76100000000000001</v>
      </c>
      <c r="S2347" s="17" cm="1">
        <f t="array" ref="S2347:T2347">VLOOKUP(Merged_Sheet!A2347,Merged_Sheet!A2347:F5037,{5,6},0)</f>
        <v>371000000000</v>
      </c>
      <c r="T2347" s="17">
        <v>371000000000</v>
      </c>
      <c r="U2347" s="12" cm="1">
        <f t="array" ref="U2347:Z2347">VLOOKUP(Merged_Sheet!A2347,BUSINESS!A2347:J5037,{5,6,7,8,9,10},0)</f>
        <v>0</v>
      </c>
      <c r="V2347" s="12">
        <v>0</v>
      </c>
      <c r="W2347" s="12">
        <v>0</v>
      </c>
      <c r="X2347" s="12">
        <v>0</v>
      </c>
      <c r="Y2347" s="12">
        <v>9.7000000000000003E-2</v>
      </c>
      <c r="Z2347" s="12">
        <v>1.2E-2</v>
      </c>
      <c r="AA2347" s="17" cm="1">
        <f t="array" ref="AA2347:AB2347">VLOOKUP(Merged_Sheet!A2347,Merged_Sheet!A2347:F5037,{5,6},0)</f>
        <v>371000000000</v>
      </c>
      <c r="AB2347" s="17">
        <v>371000000000</v>
      </c>
      <c r="AC2347" s="16">
        <f t="shared" si="217"/>
        <v>32854.891721435153</v>
      </c>
      <c r="AD2347" s="12">
        <f t="shared" si="218"/>
        <v>32854.891721435153</v>
      </c>
      <c r="AE2347" s="12">
        <f t="shared" si="219"/>
        <v>32854.891721435153</v>
      </c>
      <c r="AF2347" s="12">
        <f t="shared" si="220"/>
        <v>32854.891721435153</v>
      </c>
      <c r="AG2347" s="12">
        <f t="shared" si="221"/>
        <v>0.23899999999999999</v>
      </c>
    </row>
    <row r="2348" spans="1:33" ht="14.5" x14ac:dyDescent="0.35">
      <c r="A2348" s="12" t="str">
        <f t="shared" si="216"/>
        <v>Sweden-Europe-2006</v>
      </c>
      <c r="B2348" s="13" t="s">
        <v>62</v>
      </c>
      <c r="C2348" s="14" t="s">
        <v>245</v>
      </c>
      <c r="D2348" s="15">
        <v>2006</v>
      </c>
      <c r="E2348" s="16" cm="1">
        <f t="array" ref="E2348:I2348">VLOOKUP(Merged_Sheet!A2348,GDP!A2348:I5038,{5,6,7,8,9},0)</f>
        <v>399000000000</v>
      </c>
      <c r="F2348" s="16">
        <v>399000000000</v>
      </c>
      <c r="G2348" s="12">
        <v>8.8999999999999996E-2</v>
      </c>
      <c r="H2348" s="12">
        <v>3947</v>
      </c>
      <c r="I2348" s="12">
        <v>0</v>
      </c>
      <c r="J2348" s="12" cm="1">
        <f t="array" ref="J2348:R2348">VLOOKUP(Merged_Sheet!A2348,'HUMAN RESOURCES'!A2348:M5038,{5,6,7,8,9,10,11,12,13},0)</f>
        <v>1.0999999999999999E-2</v>
      </c>
      <c r="K2348" s="12">
        <v>5.0000000000000001E-3</v>
      </c>
      <c r="L2348" s="12">
        <v>83</v>
      </c>
      <c r="M2348" s="12">
        <v>78</v>
      </c>
      <c r="N2348" s="12">
        <v>0.17699999999999999</v>
      </c>
      <c r="O2348" s="12">
        <v>0.69199999999999995</v>
      </c>
      <c r="P2348" s="12">
        <v>0.13100000000000001</v>
      </c>
      <c r="Q2348" s="12">
        <v>32312000</v>
      </c>
      <c r="R2348" s="12">
        <v>0.80100000000000005</v>
      </c>
      <c r="S2348" s="17" cm="1">
        <f t="array" ref="S2348:T2348">VLOOKUP(Merged_Sheet!A2348,Merged_Sheet!A2348:F5038,{5,6},0)</f>
        <v>399000000000</v>
      </c>
      <c r="T2348" s="17">
        <v>399000000000</v>
      </c>
      <c r="U2348" s="12" cm="1">
        <f t="array" ref="U2348:Z2348">VLOOKUP(Merged_Sheet!A2348,BUSINESS!A2348:J5038,{5,6,7,8,9,10},0)</f>
        <v>0.47499999999999998</v>
      </c>
      <c r="V2348" s="12">
        <v>3</v>
      </c>
      <c r="W2348" s="12">
        <v>0</v>
      </c>
      <c r="X2348" s="12">
        <v>119</v>
      </c>
      <c r="Y2348" s="12">
        <v>0.71699999999999997</v>
      </c>
      <c r="Z2348" s="12">
        <v>0.52800000000000002</v>
      </c>
      <c r="AA2348" s="17" cm="1">
        <f t="array" ref="AA2348:AB2348">VLOOKUP(Merged_Sheet!A2348,Merged_Sheet!A2348:F5038,{5,6},0)</f>
        <v>399000000000</v>
      </c>
      <c r="AB2348" s="17">
        <v>399000000000</v>
      </c>
      <c r="AC2348" s="16">
        <f t="shared" si="217"/>
        <v>12348.353552859619</v>
      </c>
      <c r="AD2348" s="12">
        <f t="shared" si="218"/>
        <v>12348.353552859619</v>
      </c>
      <c r="AE2348" s="12">
        <f t="shared" si="219"/>
        <v>12348.353552859619</v>
      </c>
      <c r="AF2348" s="12">
        <f t="shared" si="220"/>
        <v>12348.353552859619</v>
      </c>
      <c r="AG2348" s="12">
        <f t="shared" si="221"/>
        <v>0.19899999999999995</v>
      </c>
    </row>
    <row r="2349" spans="1:33" ht="14.5" x14ac:dyDescent="0.35">
      <c r="A2349" s="12" t="str">
        <f t="shared" si="216"/>
        <v>Sweden-Europe-2007</v>
      </c>
      <c r="B2349" s="13" t="s">
        <v>62</v>
      </c>
      <c r="C2349" s="14" t="s">
        <v>245</v>
      </c>
      <c r="D2349" s="15">
        <v>2007</v>
      </c>
      <c r="E2349" s="16" cm="1">
        <f t="array" ref="E2349:I2349">VLOOKUP(Merged_Sheet!A2349,GDP!A2349:I5039,{5,6,7,8,9},0)</f>
        <v>463000000000</v>
      </c>
      <c r="F2349" s="16">
        <v>463000000000</v>
      </c>
      <c r="G2349" s="12">
        <v>8.8999999999999996E-2</v>
      </c>
      <c r="H2349" s="12">
        <v>4526</v>
      </c>
      <c r="I2349" s="12">
        <v>0</v>
      </c>
      <c r="J2349" s="12" cm="1">
        <f t="array" ref="J2349:R2349">VLOOKUP(Merged_Sheet!A2349,'HUMAN RESOURCES'!A2349:M5039,{5,6,7,8,9,10,11,12,13},0)</f>
        <v>1.2E-2</v>
      </c>
      <c r="K2349" s="12">
        <v>0</v>
      </c>
      <c r="L2349" s="12">
        <v>77</v>
      </c>
      <c r="M2349" s="12">
        <v>72</v>
      </c>
      <c r="N2349" s="12">
        <v>0.215</v>
      </c>
      <c r="O2349" s="12">
        <v>0.69899999999999995</v>
      </c>
      <c r="P2349" s="12">
        <v>8.5999999999999993E-2</v>
      </c>
      <c r="Q2349" s="12">
        <v>100031</v>
      </c>
      <c r="R2349" s="12">
        <v>0.44900000000000001</v>
      </c>
      <c r="S2349" s="17" cm="1">
        <f t="array" ref="S2349:T2349">VLOOKUP(Merged_Sheet!A2349,Merged_Sheet!A2349:F5039,{5,6},0)</f>
        <v>463000000000</v>
      </c>
      <c r="T2349" s="17">
        <v>463000000000</v>
      </c>
      <c r="U2349" s="12" cm="1">
        <f t="array" ref="U2349:Z2349">VLOOKUP(Merged_Sheet!A2349,BUSINESS!A2349:J5039,{5,6,7,8,9,10},0)</f>
        <v>0</v>
      </c>
      <c r="V2349" s="12">
        <v>0</v>
      </c>
      <c r="W2349" s="12">
        <v>0</v>
      </c>
      <c r="X2349" s="12">
        <v>0</v>
      </c>
      <c r="Y2349" s="12">
        <v>0.254</v>
      </c>
      <c r="Z2349" s="12">
        <v>1.034</v>
      </c>
      <c r="AA2349" s="17" cm="1">
        <f t="array" ref="AA2349:AB2349">VLOOKUP(Merged_Sheet!A2349,Merged_Sheet!A2349:F5039,{5,6},0)</f>
        <v>463000000000</v>
      </c>
      <c r="AB2349" s="17">
        <v>463000000000</v>
      </c>
      <c r="AC2349" s="16">
        <f t="shared" si="217"/>
        <v>4628565.1448051101</v>
      </c>
      <c r="AD2349" s="12">
        <f t="shared" si="218"/>
        <v>4628565.1448051101</v>
      </c>
      <c r="AE2349" s="12">
        <f t="shared" si="219"/>
        <v>4628565.1448051101</v>
      </c>
      <c r="AF2349" s="12">
        <f t="shared" si="220"/>
        <v>4628565.1448051101</v>
      </c>
      <c r="AG2349" s="12">
        <f t="shared" si="221"/>
        <v>0.55099999999999993</v>
      </c>
    </row>
    <row r="2350" spans="1:33" ht="14.5" x14ac:dyDescent="0.35">
      <c r="A2350" s="12" t="str">
        <f t="shared" si="216"/>
        <v>Sweden-Europe-2008</v>
      </c>
      <c r="B2350" s="13" t="s">
        <v>62</v>
      </c>
      <c r="C2350" s="14" t="s">
        <v>245</v>
      </c>
      <c r="D2350" s="15">
        <v>2008</v>
      </c>
      <c r="E2350" s="16" cm="1">
        <f t="array" ref="E2350:I2350">VLOOKUP(Merged_Sheet!A2350,GDP!A2350:I5040,{5,6,7,8,9},0)</f>
        <v>486000000000</v>
      </c>
      <c r="F2350" s="16">
        <v>486000000000</v>
      </c>
      <c r="G2350" s="12">
        <v>9.1999999999999998E-2</v>
      </c>
      <c r="H2350" s="12">
        <v>4886</v>
      </c>
      <c r="I2350" s="12">
        <v>0</v>
      </c>
      <c r="J2350" s="12" cm="1">
        <f t="array" ref="J2350:R2350">VLOOKUP(Merged_Sheet!A2350,'HUMAN RESOURCES'!A2350:M5040,{5,6,7,8,9,10,11,12,13},0)</f>
        <v>1.2999999999999999E-2</v>
      </c>
      <c r="K2350" s="12">
        <v>1.4999999999999999E-2</v>
      </c>
      <c r="L2350" s="12">
        <v>76</v>
      </c>
      <c r="M2350" s="12">
        <v>72</v>
      </c>
      <c r="N2350" s="12">
        <v>0.20599999999999999</v>
      </c>
      <c r="O2350" s="12">
        <v>0.68600000000000005</v>
      </c>
      <c r="P2350" s="12">
        <v>0.108</v>
      </c>
      <c r="Q2350" s="12">
        <v>273568</v>
      </c>
      <c r="R2350" s="12">
        <v>0.32900000000000001</v>
      </c>
      <c r="S2350" s="17" cm="1">
        <f t="array" ref="S2350:T2350">VLOOKUP(Merged_Sheet!A2350,Merged_Sheet!A2350:F5040,{5,6},0)</f>
        <v>486000000000</v>
      </c>
      <c r="T2350" s="17">
        <v>486000000000</v>
      </c>
      <c r="U2350" s="12" cm="1">
        <f t="array" ref="U2350:Z2350">VLOOKUP(Merged_Sheet!A2350,BUSINESS!A2350:J5040,{5,6,7,8,9,10},0)</f>
        <v>0</v>
      </c>
      <c r="V2350" s="12">
        <v>0</v>
      </c>
      <c r="W2350" s="12">
        <v>0</v>
      </c>
      <c r="X2350" s="12">
        <v>0</v>
      </c>
      <c r="Y2350" s="12">
        <v>0.52500000000000002</v>
      </c>
      <c r="Z2350" s="12">
        <v>0.754</v>
      </c>
      <c r="AA2350" s="17" cm="1">
        <f t="array" ref="AA2350:AB2350">VLOOKUP(Merged_Sheet!A2350,Merged_Sheet!A2350:F5040,{5,6},0)</f>
        <v>486000000000</v>
      </c>
      <c r="AB2350" s="17">
        <v>486000000000</v>
      </c>
      <c r="AC2350" s="16">
        <f t="shared" si="217"/>
        <v>1776523.570008188</v>
      </c>
      <c r="AD2350" s="12">
        <f t="shared" si="218"/>
        <v>1776523.570008188</v>
      </c>
      <c r="AE2350" s="12">
        <f t="shared" si="219"/>
        <v>1776523.570008188</v>
      </c>
      <c r="AF2350" s="12">
        <f t="shared" si="220"/>
        <v>1776523.570008188</v>
      </c>
      <c r="AG2350" s="12">
        <f t="shared" si="221"/>
        <v>0.67100000000000004</v>
      </c>
    </row>
    <row r="2351" spans="1:33" ht="14.5" x14ac:dyDescent="0.35">
      <c r="A2351" s="12" t="str">
        <f t="shared" si="216"/>
        <v>Sweden-Europe-2009</v>
      </c>
      <c r="B2351" s="13" t="s">
        <v>62</v>
      </c>
      <c r="C2351" s="14" t="s">
        <v>245</v>
      </c>
      <c r="D2351" s="15">
        <v>2009</v>
      </c>
      <c r="E2351" s="16" cm="1">
        <f t="array" ref="E2351:I2351">VLOOKUP(Merged_Sheet!A2351,GDP!A2351:I5041,{5,6,7,8,9},0)</f>
        <v>406000000000</v>
      </c>
      <c r="F2351" s="16">
        <v>406000000000</v>
      </c>
      <c r="G2351" s="12">
        <v>9.9000000000000005E-2</v>
      </c>
      <c r="H2351" s="12">
        <v>4357</v>
      </c>
      <c r="I2351" s="12">
        <v>0</v>
      </c>
      <c r="J2351" s="12" cm="1">
        <f t="array" ref="J2351:R2351">VLOOKUP(Merged_Sheet!A2351,'HUMAN RESOURCES'!A2351:M5041,{5,6,7,8,9,10,11,12,13},0)</f>
        <v>1.2999999999999999E-2</v>
      </c>
      <c r="K2351" s="12">
        <v>0</v>
      </c>
      <c r="L2351" s="12">
        <v>82</v>
      </c>
      <c r="M2351" s="12">
        <v>74</v>
      </c>
      <c r="N2351" s="12">
        <v>0.222</v>
      </c>
      <c r="O2351" s="12">
        <v>0.65700000000000003</v>
      </c>
      <c r="P2351" s="12">
        <v>0.122</v>
      </c>
      <c r="Q2351" s="12">
        <v>3821362</v>
      </c>
      <c r="R2351" s="12">
        <v>0.94099999999999995</v>
      </c>
      <c r="S2351" s="17" cm="1">
        <f t="array" ref="S2351:T2351">VLOOKUP(Merged_Sheet!A2351,Merged_Sheet!A2351:F5041,{5,6},0)</f>
        <v>406000000000</v>
      </c>
      <c r="T2351" s="17">
        <v>406000000000</v>
      </c>
      <c r="U2351" s="12" cm="1">
        <f t="array" ref="U2351:Z2351">VLOOKUP(Merged_Sheet!A2351,BUSINESS!A2351:J5041,{5,6,7,8,9,10},0)</f>
        <v>0.57599999999999996</v>
      </c>
      <c r="V2351" s="12">
        <v>7</v>
      </c>
      <c r="W2351" s="12">
        <v>0</v>
      </c>
      <c r="X2351" s="12">
        <v>140</v>
      </c>
      <c r="Y2351" s="12">
        <v>0.23400000000000001</v>
      </c>
      <c r="Z2351" s="12">
        <v>0.53</v>
      </c>
      <c r="AA2351" s="17" cm="1">
        <f t="array" ref="AA2351:AB2351">VLOOKUP(Merged_Sheet!A2351,Merged_Sheet!A2351:F5041,{5,6},0)</f>
        <v>406000000000</v>
      </c>
      <c r="AB2351" s="17">
        <v>406000000000</v>
      </c>
      <c r="AC2351" s="16">
        <f t="shared" si="217"/>
        <v>106244.84149892107</v>
      </c>
      <c r="AD2351" s="12">
        <f t="shared" si="218"/>
        <v>106244.84149892107</v>
      </c>
      <c r="AE2351" s="12">
        <f t="shared" si="219"/>
        <v>106244.84149892107</v>
      </c>
      <c r="AF2351" s="12">
        <f t="shared" si="220"/>
        <v>106244.84149892107</v>
      </c>
      <c r="AG2351" s="12">
        <f t="shared" si="221"/>
        <v>5.9000000000000052E-2</v>
      </c>
    </row>
    <row r="2352" spans="1:33" ht="14.5" x14ac:dyDescent="0.35">
      <c r="A2352" s="12" t="str">
        <f t="shared" si="216"/>
        <v>Sweden-Europe-2010</v>
      </c>
      <c r="B2352" s="13" t="s">
        <v>62</v>
      </c>
      <c r="C2352" s="14" t="s">
        <v>245</v>
      </c>
      <c r="D2352" s="15">
        <v>2010</v>
      </c>
      <c r="E2352" s="16" cm="1">
        <f t="array" ref="E2352:I2352">VLOOKUP(Merged_Sheet!A2352,GDP!A2352:I5042,{5,6,7,8,9},0)</f>
        <v>463000000000</v>
      </c>
      <c r="F2352" s="16">
        <v>463000000000</v>
      </c>
      <c r="G2352" s="12">
        <v>9.5000000000000001E-2</v>
      </c>
      <c r="H2352" s="12">
        <v>4694</v>
      </c>
      <c r="I2352" s="12">
        <v>0</v>
      </c>
      <c r="J2352" s="12" cm="1">
        <f t="array" ref="J2352:R2352">VLOOKUP(Merged_Sheet!A2352,'HUMAN RESOURCES'!A2352:M5042,{5,6,7,8,9,10,11,12,13},0)</f>
        <v>1.2999999999999999E-2</v>
      </c>
      <c r="K2352" s="12">
        <v>0</v>
      </c>
      <c r="L2352" s="12">
        <v>81</v>
      </c>
      <c r="M2352" s="12">
        <v>76</v>
      </c>
      <c r="N2352" s="12">
        <v>0</v>
      </c>
      <c r="O2352" s="12">
        <v>0</v>
      </c>
      <c r="P2352" s="12">
        <v>0</v>
      </c>
      <c r="Q2352" s="12">
        <v>64154</v>
      </c>
      <c r="R2352" s="12">
        <v>1</v>
      </c>
      <c r="S2352" s="17" cm="1">
        <f t="array" ref="S2352:T2352">VLOOKUP(Merged_Sheet!A2352,Merged_Sheet!A2352:F5042,{5,6},0)</f>
        <v>463000000000</v>
      </c>
      <c r="T2352" s="17">
        <v>463000000000</v>
      </c>
      <c r="U2352" s="12" cm="1">
        <f t="array" ref="U2352:Z2352">VLOOKUP(Merged_Sheet!A2352,BUSINESS!A2352:J5042,{5,6,7,8,9,10},0)</f>
        <v>0</v>
      </c>
      <c r="V2352" s="12">
        <v>0</v>
      </c>
      <c r="W2352" s="12">
        <v>0</v>
      </c>
      <c r="X2352" s="12">
        <v>0</v>
      </c>
      <c r="Y2352" s="12">
        <v>0.65400000000000003</v>
      </c>
      <c r="Z2352" s="12">
        <v>0.82199999999999995</v>
      </c>
      <c r="AA2352" s="17" cm="1">
        <f t="array" ref="AA2352:AB2352">VLOOKUP(Merged_Sheet!A2352,Merged_Sheet!A2352:F5042,{5,6},0)</f>
        <v>463000000000</v>
      </c>
      <c r="AB2352" s="17">
        <v>463000000000</v>
      </c>
      <c r="AC2352" s="16">
        <f t="shared" si="217"/>
        <v>7217009.0719206911</v>
      </c>
      <c r="AD2352" s="12">
        <f t="shared" si="218"/>
        <v>7217009.0719206911</v>
      </c>
      <c r="AE2352" s="12">
        <f t="shared" si="219"/>
        <v>7217009.0719206911</v>
      </c>
      <c r="AF2352" s="12">
        <f t="shared" si="220"/>
        <v>7217009.0719206911</v>
      </c>
      <c r="AG2352" s="12">
        <f t="shared" si="221"/>
        <v>0</v>
      </c>
    </row>
    <row r="2353" spans="1:33" ht="14.5" x14ac:dyDescent="0.35">
      <c r="A2353" s="12" t="str">
        <f t="shared" si="216"/>
        <v>Sweden-Europe-2011</v>
      </c>
      <c r="B2353" s="13" t="s">
        <v>62</v>
      </c>
      <c r="C2353" s="14" t="s">
        <v>245</v>
      </c>
      <c r="D2353" s="15">
        <v>2011</v>
      </c>
      <c r="E2353" s="16" cm="1">
        <f t="array" ref="E2353:I2353">VLOOKUP(Merged_Sheet!A2353,GDP!A2353:I5043,{5,6,7,8,9},0)</f>
        <v>536000000000</v>
      </c>
      <c r="F2353" s="16">
        <v>536000000000</v>
      </c>
      <c r="G2353" s="12">
        <v>9.5000000000000001E-2</v>
      </c>
      <c r="H2353" s="12">
        <v>5419</v>
      </c>
      <c r="I2353" s="12">
        <v>0</v>
      </c>
      <c r="J2353" s="12" cm="1">
        <f t="array" ref="J2353:R2353">VLOOKUP(Merged_Sheet!A2353,'HUMAN RESOURCES'!A2353:M5043,{5,6,7,8,9,10,11,12,13},0)</f>
        <v>1.4E-2</v>
      </c>
      <c r="K2353" s="12">
        <v>7.0000000000000001E-3</v>
      </c>
      <c r="L2353" s="12">
        <v>80</v>
      </c>
      <c r="M2353" s="12">
        <v>75</v>
      </c>
      <c r="N2353" s="12">
        <v>0.20499999999999999</v>
      </c>
      <c r="O2353" s="12">
        <v>0.67100000000000004</v>
      </c>
      <c r="P2353" s="12">
        <v>0.123</v>
      </c>
      <c r="Q2353" s="12">
        <v>295516599</v>
      </c>
      <c r="R2353" s="12">
        <v>0.79900000000000004</v>
      </c>
      <c r="S2353" s="17" cm="1">
        <f t="array" ref="S2353:T2353">VLOOKUP(Merged_Sheet!A2353,Merged_Sheet!A2353:F5043,{5,6},0)</f>
        <v>536000000000</v>
      </c>
      <c r="T2353" s="17">
        <v>536000000000</v>
      </c>
      <c r="U2353" s="12" cm="1">
        <f t="array" ref="U2353:Z2353">VLOOKUP(Merged_Sheet!A2353,BUSINESS!A2353:J5043,{5,6,7,8,9,10},0)</f>
        <v>0.45800000000000002</v>
      </c>
      <c r="V2353" s="12">
        <v>6</v>
      </c>
      <c r="W2353" s="12">
        <v>0</v>
      </c>
      <c r="X2353" s="12">
        <v>325</v>
      </c>
      <c r="Y2353" s="12">
        <v>0.68</v>
      </c>
      <c r="Z2353" s="12">
        <v>0.68300000000000005</v>
      </c>
      <c r="AA2353" s="17" cm="1">
        <f t="array" ref="AA2353:AB2353">VLOOKUP(Merged_Sheet!A2353,Merged_Sheet!A2353:F5043,{5,6},0)</f>
        <v>536000000000</v>
      </c>
      <c r="AB2353" s="17">
        <v>536000000000</v>
      </c>
      <c r="AC2353" s="16">
        <f t="shared" si="217"/>
        <v>1813.772904174496</v>
      </c>
      <c r="AD2353" s="12">
        <f t="shared" si="218"/>
        <v>1813.772904174496</v>
      </c>
      <c r="AE2353" s="12">
        <f t="shared" si="219"/>
        <v>1813.772904174496</v>
      </c>
      <c r="AF2353" s="12">
        <f t="shared" si="220"/>
        <v>1813.772904174496</v>
      </c>
      <c r="AG2353" s="12">
        <f t="shared" si="221"/>
        <v>0.20099999999999996</v>
      </c>
    </row>
    <row r="2354" spans="1:33" ht="14.5" x14ac:dyDescent="0.35">
      <c r="A2354" s="12" t="str">
        <f t="shared" si="216"/>
        <v>Sweden-Europe-2012</v>
      </c>
      <c r="B2354" s="13" t="s">
        <v>62</v>
      </c>
      <c r="C2354" s="14" t="s">
        <v>245</v>
      </c>
      <c r="D2354" s="15">
        <v>2012</v>
      </c>
      <c r="E2354" s="16" cm="1">
        <f t="array" ref="E2354:I2354">VLOOKUP(Merged_Sheet!A2354,GDP!A2354:I5044,{5,6,7,8,9},0)</f>
        <v>524000000000</v>
      </c>
      <c r="F2354" s="16">
        <v>524000000000</v>
      </c>
      <c r="G2354" s="12">
        <v>9.6000000000000002E-2</v>
      </c>
      <c r="H2354" s="12">
        <v>5319</v>
      </c>
      <c r="I2354" s="12">
        <v>0</v>
      </c>
      <c r="J2354" s="12" cm="1">
        <f t="array" ref="J2354:R2354">VLOOKUP(Merged_Sheet!A2354,'HUMAN RESOURCES'!A2354:M5044,{5,6,7,8,9,10,11,12,13},0)</f>
        <v>1.4999999999999999E-2</v>
      </c>
      <c r="K2354" s="12">
        <v>2.4E-2</v>
      </c>
      <c r="L2354" s="12">
        <v>73</v>
      </c>
      <c r="M2354" s="12">
        <v>65</v>
      </c>
      <c r="N2354" s="12">
        <v>0.218</v>
      </c>
      <c r="O2354" s="12">
        <v>0.70899999999999996</v>
      </c>
      <c r="P2354" s="12">
        <v>7.1999999999999995E-2</v>
      </c>
      <c r="Q2354" s="12">
        <v>1296933</v>
      </c>
      <c r="R2354" s="12">
        <v>9.9000000000000005E-2</v>
      </c>
      <c r="S2354" s="17" cm="1">
        <f t="array" ref="S2354:T2354">VLOOKUP(Merged_Sheet!A2354,Merged_Sheet!A2354:F5044,{5,6},0)</f>
        <v>524000000000</v>
      </c>
      <c r="T2354" s="17">
        <v>524000000000</v>
      </c>
      <c r="U2354" s="12" cm="1">
        <f t="array" ref="U2354:Z2354">VLOOKUP(Merged_Sheet!A2354,BUSINESS!A2354:J5044,{5,6,7,8,9,10},0)</f>
        <v>0.37</v>
      </c>
      <c r="V2354" s="12">
        <v>43</v>
      </c>
      <c r="W2354" s="12">
        <v>0</v>
      </c>
      <c r="X2354" s="12">
        <v>210</v>
      </c>
      <c r="Y2354" s="12">
        <v>0.28999999999999998</v>
      </c>
      <c r="Z2354" s="12">
        <v>0.71299999999999997</v>
      </c>
      <c r="AA2354" s="17" cm="1">
        <f t="array" ref="AA2354:AB2354">VLOOKUP(Merged_Sheet!A2354,Merged_Sheet!A2354:F5044,{5,6},0)</f>
        <v>524000000000</v>
      </c>
      <c r="AB2354" s="17">
        <v>524000000000</v>
      </c>
      <c r="AC2354" s="16">
        <f t="shared" si="217"/>
        <v>404030.12337568711</v>
      </c>
      <c r="AD2354" s="12">
        <f t="shared" si="218"/>
        <v>404030.12337568711</v>
      </c>
      <c r="AE2354" s="12">
        <f t="shared" si="219"/>
        <v>404030.12337568711</v>
      </c>
      <c r="AF2354" s="12">
        <f t="shared" si="220"/>
        <v>404030.12337568711</v>
      </c>
      <c r="AG2354" s="12">
        <f t="shared" si="221"/>
        <v>0.90100000000000002</v>
      </c>
    </row>
    <row r="2355" spans="1:33" ht="14.5" x14ac:dyDescent="0.35">
      <c r="A2355" s="12" t="str">
        <f t="shared" si="216"/>
        <v>Switzerland-Europe-2000</v>
      </c>
      <c r="B2355" s="13" t="s">
        <v>62</v>
      </c>
      <c r="C2355" s="14" t="s">
        <v>246</v>
      </c>
      <c r="D2355" s="15">
        <v>2000</v>
      </c>
      <c r="E2355" s="16" cm="1">
        <f t="array" ref="E2355:I2355">VLOOKUP(Merged_Sheet!A2355,GDP!A2355:I5045,{5,6,7,8,9},0)</f>
        <v>256000000000</v>
      </c>
      <c r="F2355" s="16">
        <v>256000000000</v>
      </c>
      <c r="G2355" s="12">
        <v>9.9000000000000005E-2</v>
      </c>
      <c r="H2355" s="12">
        <v>3541</v>
      </c>
      <c r="I2355" s="12">
        <v>4.2999999999999997E-2</v>
      </c>
      <c r="J2355" s="12" cm="1">
        <f t="array" ref="J2355:R2355">VLOOKUP(Merged_Sheet!A2355,'HUMAN RESOURCES'!A2355:M5045,{5,6,7,8,9,10,11,12,13},0)</f>
        <v>1.4999999999999999E-2</v>
      </c>
      <c r="K2355" s="12">
        <v>1.2999999999999999E-2</v>
      </c>
      <c r="L2355" s="12">
        <v>77</v>
      </c>
      <c r="M2355" s="12">
        <v>71</v>
      </c>
      <c r="N2355" s="12">
        <v>0.25600000000000001</v>
      </c>
      <c r="O2355" s="12">
        <v>0.68200000000000005</v>
      </c>
      <c r="P2355" s="12">
        <v>6.2E-2</v>
      </c>
      <c r="Q2355" s="12">
        <v>329088</v>
      </c>
      <c r="R2355" s="12">
        <v>0.82299999999999995</v>
      </c>
      <c r="S2355" s="17" cm="1">
        <f t="array" ref="S2355:T2355">VLOOKUP(Merged_Sheet!A2355,Merged_Sheet!A2355:F5045,{5,6},0)</f>
        <v>256000000000</v>
      </c>
      <c r="T2355" s="17">
        <v>256000000000</v>
      </c>
      <c r="U2355" s="12" cm="1">
        <f t="array" ref="U2355:Z2355">VLOOKUP(Merged_Sheet!A2355,BUSINESS!A2355:J5045,{5,6,7,8,9,10},0)</f>
        <v>0</v>
      </c>
      <c r="V2355" s="12">
        <v>0</v>
      </c>
      <c r="W2355" s="12">
        <v>0</v>
      </c>
      <c r="X2355" s="12">
        <v>0</v>
      </c>
      <c r="Y2355" s="12">
        <v>0.25</v>
      </c>
      <c r="Z2355" s="12">
        <v>0.69199999999999995</v>
      </c>
      <c r="AA2355" s="17" cm="1">
        <f t="array" ref="AA2355:AB2355">VLOOKUP(Merged_Sheet!A2355,Merged_Sheet!A2355:F5045,{5,6},0)</f>
        <v>256000000000</v>
      </c>
      <c r="AB2355" s="17">
        <v>256000000000</v>
      </c>
      <c r="AC2355" s="16">
        <f t="shared" si="217"/>
        <v>777907.42901594716</v>
      </c>
      <c r="AD2355" s="12">
        <f t="shared" si="218"/>
        <v>777907.42901594716</v>
      </c>
      <c r="AE2355" s="12">
        <f t="shared" si="219"/>
        <v>777907.42901594716</v>
      </c>
      <c r="AF2355" s="12">
        <f t="shared" si="220"/>
        <v>777907.42901594716</v>
      </c>
      <c r="AG2355" s="12">
        <f t="shared" si="221"/>
        <v>0.17700000000000005</v>
      </c>
    </row>
    <row r="2356" spans="1:33" ht="14.5" x14ac:dyDescent="0.35">
      <c r="A2356" s="12" t="str">
        <f t="shared" si="216"/>
        <v>Switzerland-Europe-2001</v>
      </c>
      <c r="B2356" s="13" t="s">
        <v>62</v>
      </c>
      <c r="C2356" s="14" t="s">
        <v>246</v>
      </c>
      <c r="D2356" s="15">
        <v>2001</v>
      </c>
      <c r="E2356" s="16" cm="1">
        <f t="array" ref="E2356:I2356">VLOOKUP(Merged_Sheet!A2356,GDP!A2356:I5046,{5,6,7,8,9},0)</f>
        <v>263000000000</v>
      </c>
      <c r="F2356" s="16">
        <v>263000000000</v>
      </c>
      <c r="G2356" s="12">
        <v>0.10299999999999999</v>
      </c>
      <c r="H2356" s="12">
        <v>3748</v>
      </c>
      <c r="I2356" s="12">
        <v>4.2999999999999997E-2</v>
      </c>
      <c r="J2356" s="12" cm="1">
        <f t="array" ref="J2356:R2356">VLOOKUP(Merged_Sheet!A2356,'HUMAN RESOURCES'!A2356:M5046,{5,6,7,8,9,10,11,12,13},0)</f>
        <v>1.4999999999999999E-2</v>
      </c>
      <c r="K2356" s="12">
        <v>1.2E-2</v>
      </c>
      <c r="L2356" s="12">
        <v>79</v>
      </c>
      <c r="M2356" s="12">
        <v>72</v>
      </c>
      <c r="N2356" s="12">
        <v>0.23799999999999999</v>
      </c>
      <c r="O2356" s="12">
        <v>0.627</v>
      </c>
      <c r="P2356" s="12">
        <v>0.13500000000000001</v>
      </c>
      <c r="Q2356" s="12">
        <v>3325155</v>
      </c>
      <c r="R2356" s="12">
        <v>0.93300000000000005</v>
      </c>
      <c r="S2356" s="17" cm="1">
        <f t="array" ref="S2356:T2356">VLOOKUP(Merged_Sheet!A2356,Merged_Sheet!A2356:F5046,{5,6},0)</f>
        <v>263000000000</v>
      </c>
      <c r="T2356" s="17">
        <v>263000000000</v>
      </c>
      <c r="U2356" s="12" cm="1">
        <f t="array" ref="U2356:Z2356">VLOOKUP(Merged_Sheet!A2356,BUSINESS!A2356:J5046,{5,6,7,8,9,10},0)</f>
        <v>0.71299999999999997</v>
      </c>
      <c r="V2356" s="12">
        <v>45</v>
      </c>
      <c r="W2356" s="12">
        <v>0</v>
      </c>
      <c r="X2356" s="12">
        <v>304</v>
      </c>
      <c r="Y2356" s="12">
        <v>0.20100000000000001</v>
      </c>
      <c r="Z2356" s="12">
        <v>0.34699999999999998</v>
      </c>
      <c r="AA2356" s="17" cm="1">
        <f t="array" ref="AA2356:AB2356">VLOOKUP(Merged_Sheet!A2356,Merged_Sheet!A2356:F5046,{5,6},0)</f>
        <v>263000000000</v>
      </c>
      <c r="AB2356" s="17">
        <v>263000000000</v>
      </c>
      <c r="AC2356" s="16">
        <f t="shared" si="217"/>
        <v>79094.05726951074</v>
      </c>
      <c r="AD2356" s="12">
        <f t="shared" si="218"/>
        <v>79094.05726951074</v>
      </c>
      <c r="AE2356" s="12">
        <f t="shared" si="219"/>
        <v>79094.05726951074</v>
      </c>
      <c r="AF2356" s="12">
        <f t="shared" si="220"/>
        <v>79094.05726951074</v>
      </c>
      <c r="AG2356" s="12">
        <f t="shared" si="221"/>
        <v>6.6999999999999948E-2</v>
      </c>
    </row>
    <row r="2357" spans="1:33" ht="14.5" x14ac:dyDescent="0.35">
      <c r="A2357" s="12" t="str">
        <f t="shared" si="216"/>
        <v>Switzerland-Europe-2002</v>
      </c>
      <c r="B2357" s="13" t="s">
        <v>62</v>
      </c>
      <c r="C2357" s="14" t="s">
        <v>246</v>
      </c>
      <c r="D2357" s="15">
        <v>2002</v>
      </c>
      <c r="E2357" s="16" cm="1">
        <f t="array" ref="E2357:I2357">VLOOKUP(Merged_Sheet!A2357,GDP!A2357:I5047,{5,6,7,8,9},0)</f>
        <v>287000000000</v>
      </c>
      <c r="F2357" s="16">
        <v>287000000000</v>
      </c>
      <c r="G2357" s="12">
        <v>0.106</v>
      </c>
      <c r="H2357" s="12">
        <v>4190</v>
      </c>
      <c r="I2357" s="12">
        <v>3.9E-2</v>
      </c>
      <c r="J2357" s="12" cm="1">
        <f t="array" ref="J2357:R2357">VLOOKUP(Merged_Sheet!A2357,'HUMAN RESOURCES'!A2357:M5047,{5,6,7,8,9,10,11,12,13},0)</f>
        <v>1.4999999999999999E-2</v>
      </c>
      <c r="K2357" s="12">
        <v>8.0000000000000002E-3</v>
      </c>
      <c r="L2357" s="12">
        <v>81</v>
      </c>
      <c r="M2357" s="12">
        <v>75</v>
      </c>
      <c r="N2357" s="12">
        <v>0.249</v>
      </c>
      <c r="O2357" s="12">
        <v>0.67100000000000004</v>
      </c>
      <c r="P2357" s="12">
        <v>0.08</v>
      </c>
      <c r="Q2357" s="12">
        <v>16337749</v>
      </c>
      <c r="R2357" s="12">
        <v>0.874</v>
      </c>
      <c r="S2357" s="17" cm="1">
        <f t="array" ref="S2357:T2357">VLOOKUP(Merged_Sheet!A2357,Merged_Sheet!A2357:F5047,{5,6},0)</f>
        <v>287000000000</v>
      </c>
      <c r="T2357" s="17">
        <v>287000000000</v>
      </c>
      <c r="U2357" s="12" cm="1">
        <f t="array" ref="U2357:Z2357">VLOOKUP(Merged_Sheet!A2357,BUSINESS!A2357:J5047,{5,6,7,8,9,10},0)</f>
        <v>0.253</v>
      </c>
      <c r="V2357" s="12">
        <v>27</v>
      </c>
      <c r="W2357" s="12">
        <v>0</v>
      </c>
      <c r="X2357" s="12">
        <v>316</v>
      </c>
      <c r="Y2357" s="12">
        <v>0.312</v>
      </c>
      <c r="Z2357" s="12">
        <v>0.64700000000000002</v>
      </c>
      <c r="AA2357" s="17" cm="1">
        <f t="array" ref="AA2357:AB2357">VLOOKUP(Merged_Sheet!A2357,Merged_Sheet!A2357:F5047,{5,6},0)</f>
        <v>287000000000</v>
      </c>
      <c r="AB2357" s="17">
        <v>287000000000</v>
      </c>
      <c r="AC2357" s="16">
        <f t="shared" si="217"/>
        <v>17566.679473408483</v>
      </c>
      <c r="AD2357" s="12">
        <f t="shared" si="218"/>
        <v>17566.679473408483</v>
      </c>
      <c r="AE2357" s="12">
        <f t="shared" si="219"/>
        <v>17566.679473408483</v>
      </c>
      <c r="AF2357" s="12">
        <f t="shared" si="220"/>
        <v>17566.679473408483</v>
      </c>
      <c r="AG2357" s="12">
        <f t="shared" si="221"/>
        <v>0.126</v>
      </c>
    </row>
    <row r="2358" spans="1:33" ht="14.5" x14ac:dyDescent="0.35">
      <c r="A2358" s="12" t="str">
        <f t="shared" si="216"/>
        <v>Switzerland-Europe-2003</v>
      </c>
      <c r="B2358" s="13" t="s">
        <v>62</v>
      </c>
      <c r="C2358" s="14" t="s">
        <v>246</v>
      </c>
      <c r="D2358" s="15">
        <v>2003</v>
      </c>
      <c r="E2358" s="16" cm="1">
        <f t="array" ref="E2358:I2358">VLOOKUP(Merged_Sheet!A2358,GDP!A2358:I5048,{5,6,7,8,9},0)</f>
        <v>335000000000</v>
      </c>
      <c r="F2358" s="16">
        <v>335000000000</v>
      </c>
      <c r="G2358" s="12">
        <v>0.109</v>
      </c>
      <c r="H2358" s="12">
        <v>5002</v>
      </c>
      <c r="I2358" s="12">
        <v>3.3000000000000002E-2</v>
      </c>
      <c r="J2358" s="12" cm="1">
        <f t="array" ref="J2358:R2358">VLOOKUP(Merged_Sheet!A2358,'HUMAN RESOURCES'!A2358:M5048,{5,6,7,8,9,10,11,12,13},0)</f>
        <v>1.6E-2</v>
      </c>
      <c r="K2358" s="12">
        <v>0</v>
      </c>
      <c r="L2358" s="12">
        <v>72</v>
      </c>
      <c r="M2358" s="12">
        <v>67</v>
      </c>
      <c r="N2358" s="12">
        <v>0</v>
      </c>
      <c r="O2358" s="12">
        <v>0</v>
      </c>
      <c r="P2358" s="12">
        <v>0</v>
      </c>
      <c r="Q2358" s="12">
        <v>56935</v>
      </c>
      <c r="R2358" s="12">
        <v>0.82899999999999996</v>
      </c>
      <c r="S2358" s="17" cm="1">
        <f t="array" ref="S2358:T2358">VLOOKUP(Merged_Sheet!A2358,Merged_Sheet!A2358:F5048,{5,6},0)</f>
        <v>335000000000</v>
      </c>
      <c r="T2358" s="17">
        <v>335000000000</v>
      </c>
      <c r="U2358" s="12" cm="1">
        <f t="array" ref="U2358:Z2358">VLOOKUP(Merged_Sheet!A2358,BUSINESS!A2358:J5048,{5,6,7,8,9,10},0)</f>
        <v>0</v>
      </c>
      <c r="V2358" s="12">
        <v>0</v>
      </c>
      <c r="W2358" s="12">
        <v>0</v>
      </c>
      <c r="X2358" s="12">
        <v>0</v>
      </c>
      <c r="Y2358" s="12">
        <v>0.57699999999999996</v>
      </c>
      <c r="Z2358" s="12">
        <v>0.81599999999999995</v>
      </c>
      <c r="AA2358" s="17" cm="1">
        <f t="array" ref="AA2358:AB2358">VLOOKUP(Merged_Sheet!A2358,Merged_Sheet!A2358:F5048,{5,6},0)</f>
        <v>335000000000</v>
      </c>
      <c r="AB2358" s="17">
        <v>335000000000</v>
      </c>
      <c r="AC2358" s="16">
        <f t="shared" si="217"/>
        <v>5883902.6960569071</v>
      </c>
      <c r="AD2358" s="12">
        <f t="shared" si="218"/>
        <v>5883902.6960569071</v>
      </c>
      <c r="AE2358" s="12">
        <f t="shared" si="219"/>
        <v>5883902.6960569071</v>
      </c>
      <c r="AF2358" s="12">
        <f t="shared" si="220"/>
        <v>5883902.6960569071</v>
      </c>
      <c r="AG2358" s="12">
        <f t="shared" si="221"/>
        <v>0.17100000000000004</v>
      </c>
    </row>
    <row r="2359" spans="1:33" ht="14.5" x14ac:dyDescent="0.35">
      <c r="A2359" s="12" t="str">
        <f t="shared" si="216"/>
        <v>Switzerland-Europe-2004</v>
      </c>
      <c r="B2359" s="13" t="s">
        <v>62</v>
      </c>
      <c r="C2359" s="14" t="s">
        <v>246</v>
      </c>
      <c r="D2359" s="15">
        <v>2004</v>
      </c>
      <c r="E2359" s="16" cm="1">
        <f t="array" ref="E2359:I2359">VLOOKUP(Merged_Sheet!A2359,GDP!A2359:I5049,{5,6,7,8,9},0)</f>
        <v>374000000000</v>
      </c>
      <c r="F2359" s="16">
        <v>374000000000</v>
      </c>
      <c r="G2359" s="12">
        <v>0.11</v>
      </c>
      <c r="H2359" s="12">
        <v>5570</v>
      </c>
      <c r="I2359" s="12">
        <v>3.2000000000000001E-2</v>
      </c>
      <c r="J2359" s="12" cm="1">
        <f t="array" ref="J2359:R2359">VLOOKUP(Merged_Sheet!A2359,'HUMAN RESOURCES'!A2359:M5049,{5,6,7,8,9,10,11,12,13},0)</f>
        <v>1.7000000000000001E-2</v>
      </c>
      <c r="K2359" s="12">
        <v>1.4999999999999999E-2</v>
      </c>
      <c r="L2359" s="12">
        <v>75</v>
      </c>
      <c r="M2359" s="12">
        <v>71</v>
      </c>
      <c r="N2359" s="12">
        <v>0.28499999999999998</v>
      </c>
      <c r="O2359" s="12">
        <v>0.64300000000000002</v>
      </c>
      <c r="P2359" s="12">
        <v>7.1999999999999995E-2</v>
      </c>
      <c r="Q2359" s="12">
        <v>165407</v>
      </c>
      <c r="R2359" s="12">
        <v>0.23100000000000001</v>
      </c>
      <c r="S2359" s="17" cm="1">
        <f t="array" ref="S2359:T2359">VLOOKUP(Merged_Sheet!A2359,Merged_Sheet!A2359:F5049,{5,6},0)</f>
        <v>374000000000</v>
      </c>
      <c r="T2359" s="17">
        <v>374000000000</v>
      </c>
      <c r="U2359" s="12" cm="1">
        <f t="array" ref="U2359:Z2359">VLOOKUP(Merged_Sheet!A2359,BUSINESS!A2359:J5049,{5,6,7,8,9,10},0)</f>
        <v>0.35699999999999998</v>
      </c>
      <c r="V2359" s="12">
        <v>20</v>
      </c>
      <c r="W2359" s="12">
        <v>0</v>
      </c>
      <c r="X2359" s="12">
        <v>71</v>
      </c>
      <c r="Y2359" s="12">
        <v>0.216</v>
      </c>
      <c r="Z2359" s="12">
        <v>0.63900000000000001</v>
      </c>
      <c r="AA2359" s="17" cm="1">
        <f t="array" ref="AA2359:AB2359">VLOOKUP(Merged_Sheet!A2359,Merged_Sheet!A2359:F5049,{5,6},0)</f>
        <v>374000000000</v>
      </c>
      <c r="AB2359" s="17">
        <v>374000000000</v>
      </c>
      <c r="AC2359" s="16">
        <f t="shared" si="217"/>
        <v>2261089.3130278648</v>
      </c>
      <c r="AD2359" s="12">
        <f t="shared" si="218"/>
        <v>2261089.3130278648</v>
      </c>
      <c r="AE2359" s="12">
        <f t="shared" si="219"/>
        <v>2261089.3130278648</v>
      </c>
      <c r="AF2359" s="12">
        <f t="shared" si="220"/>
        <v>2261089.3130278648</v>
      </c>
      <c r="AG2359" s="12">
        <f t="shared" si="221"/>
        <v>0.76900000000000002</v>
      </c>
    </row>
    <row r="2360" spans="1:33" ht="14.5" x14ac:dyDescent="0.35">
      <c r="A2360" s="12" t="str">
        <f t="shared" si="216"/>
        <v>Switzerland-Europe-2005</v>
      </c>
      <c r="B2360" s="13" t="s">
        <v>62</v>
      </c>
      <c r="C2360" s="14" t="s">
        <v>246</v>
      </c>
      <c r="D2360" s="15">
        <v>2005</v>
      </c>
      <c r="E2360" s="16" cm="1">
        <f t="array" ref="E2360:I2360">VLOOKUP(Merged_Sheet!A2360,GDP!A2360:I5050,{5,6,7,8,9},0)</f>
        <v>385000000000</v>
      </c>
      <c r="F2360" s="16">
        <v>385000000000</v>
      </c>
      <c r="G2360" s="12">
        <v>0.109</v>
      </c>
      <c r="H2360" s="12">
        <v>5637</v>
      </c>
      <c r="I2360" s="12">
        <v>3.1E-2</v>
      </c>
      <c r="J2360" s="12" cm="1">
        <f t="array" ref="J2360:R2360">VLOOKUP(Merged_Sheet!A2360,'HUMAN RESOURCES'!A2360:M5050,{5,6,7,8,9,10,11,12,13},0)</f>
        <v>1.7000000000000001E-2</v>
      </c>
      <c r="K2360" s="12">
        <v>8.9999999999999993E-3</v>
      </c>
      <c r="L2360" s="12">
        <v>81</v>
      </c>
      <c r="M2360" s="12">
        <v>76</v>
      </c>
      <c r="N2360" s="12">
        <v>0.27900000000000003</v>
      </c>
      <c r="O2360" s="12">
        <v>0.66200000000000003</v>
      </c>
      <c r="P2360" s="12">
        <v>5.8999999999999997E-2</v>
      </c>
      <c r="Q2360" s="12">
        <v>4320130</v>
      </c>
      <c r="R2360" s="12">
        <v>0.65700000000000003</v>
      </c>
      <c r="S2360" s="17" cm="1">
        <f t="array" ref="S2360:T2360">VLOOKUP(Merged_Sheet!A2360,Merged_Sheet!A2360:F5050,{5,6},0)</f>
        <v>385000000000</v>
      </c>
      <c r="T2360" s="17">
        <v>385000000000</v>
      </c>
      <c r="U2360" s="12" cm="1">
        <f t="array" ref="U2360:Z2360">VLOOKUP(Merged_Sheet!A2360,BUSINESS!A2360:J5050,{5,6,7,8,9,10},0)</f>
        <v>0.55200000000000005</v>
      </c>
      <c r="V2360" s="12">
        <v>77</v>
      </c>
      <c r="W2360" s="12">
        <v>0</v>
      </c>
      <c r="X2360" s="12">
        <v>402</v>
      </c>
      <c r="Y2360" s="12">
        <v>0.221</v>
      </c>
      <c r="Z2360" s="12">
        <v>0.255</v>
      </c>
      <c r="AA2360" s="17" cm="1">
        <f t="array" ref="AA2360:AB2360">VLOOKUP(Merged_Sheet!A2360,Merged_Sheet!A2360:F5050,{5,6},0)</f>
        <v>385000000000</v>
      </c>
      <c r="AB2360" s="17">
        <v>385000000000</v>
      </c>
      <c r="AC2360" s="16">
        <f t="shared" si="217"/>
        <v>89117.688588074889</v>
      </c>
      <c r="AD2360" s="12">
        <f t="shared" si="218"/>
        <v>89117.688588074889</v>
      </c>
      <c r="AE2360" s="12">
        <f t="shared" si="219"/>
        <v>89117.688588074889</v>
      </c>
      <c r="AF2360" s="12">
        <f t="shared" si="220"/>
        <v>89117.688588074889</v>
      </c>
      <c r="AG2360" s="12">
        <f t="shared" si="221"/>
        <v>0.34299999999999997</v>
      </c>
    </row>
    <row r="2361" spans="1:33" ht="14.5" x14ac:dyDescent="0.35">
      <c r="A2361" s="12" t="str">
        <f t="shared" si="216"/>
        <v>Switzerland-Europe-2006</v>
      </c>
      <c r="B2361" s="13" t="s">
        <v>62</v>
      </c>
      <c r="C2361" s="14" t="s">
        <v>246</v>
      </c>
      <c r="D2361" s="15">
        <v>2006</v>
      </c>
      <c r="E2361" s="16" cm="1">
        <f t="array" ref="E2361:I2361">VLOOKUP(Merged_Sheet!A2361,GDP!A2361:I5051,{5,6,7,8,9},0)</f>
        <v>405000000000</v>
      </c>
      <c r="F2361" s="16">
        <v>405000000000</v>
      </c>
      <c r="G2361" s="12">
        <v>0.104</v>
      </c>
      <c r="H2361" s="12">
        <v>5643</v>
      </c>
      <c r="I2361" s="12">
        <v>0.03</v>
      </c>
      <c r="J2361" s="12" cm="1">
        <f t="array" ref="J2361:R2361">VLOOKUP(Merged_Sheet!A2361,'HUMAN RESOURCES'!A2361:M5051,{5,6,7,8,9,10,11,12,13},0)</f>
        <v>1.7999999999999999E-2</v>
      </c>
      <c r="K2361" s="12">
        <v>0.02</v>
      </c>
      <c r="L2361" s="12">
        <v>76</v>
      </c>
      <c r="M2361" s="12">
        <v>68</v>
      </c>
      <c r="N2361" s="12">
        <v>0.27600000000000002</v>
      </c>
      <c r="O2361" s="12">
        <v>0.66300000000000003</v>
      </c>
      <c r="P2361" s="12">
        <v>6.2E-2</v>
      </c>
      <c r="Q2361" s="12">
        <v>186142403</v>
      </c>
      <c r="R2361" s="12">
        <v>0.82799999999999996</v>
      </c>
      <c r="S2361" s="17" cm="1">
        <f t="array" ref="S2361:T2361">VLOOKUP(Merged_Sheet!A2361,Merged_Sheet!A2361:F5051,{5,6},0)</f>
        <v>405000000000</v>
      </c>
      <c r="T2361" s="17">
        <v>405000000000</v>
      </c>
      <c r="U2361" s="12" cm="1">
        <f t="array" ref="U2361:Z2361">VLOOKUP(Merged_Sheet!A2361,BUSINESS!A2361:J5051,{5,6,7,8,9,10},0)</f>
        <v>0.69</v>
      </c>
      <c r="V2361" s="12">
        <v>152</v>
      </c>
      <c r="W2361" s="12">
        <v>0</v>
      </c>
      <c r="X2361" s="12">
        <v>2600</v>
      </c>
      <c r="Y2361" s="12">
        <v>0.21</v>
      </c>
      <c r="Z2361" s="12">
        <v>0.46300000000000002</v>
      </c>
      <c r="AA2361" s="17" cm="1">
        <f t="array" ref="AA2361:AB2361">VLOOKUP(Merged_Sheet!A2361,Merged_Sheet!A2361:F5051,{5,6},0)</f>
        <v>405000000000</v>
      </c>
      <c r="AB2361" s="17">
        <v>405000000000</v>
      </c>
      <c r="AC2361" s="16">
        <f t="shared" si="217"/>
        <v>2175.7535815200581</v>
      </c>
      <c r="AD2361" s="12">
        <f t="shared" si="218"/>
        <v>2175.7535815200581</v>
      </c>
      <c r="AE2361" s="12">
        <f t="shared" si="219"/>
        <v>2175.7535815200581</v>
      </c>
      <c r="AF2361" s="12">
        <f t="shared" si="220"/>
        <v>2175.7535815200581</v>
      </c>
      <c r="AG2361" s="12">
        <f t="shared" si="221"/>
        <v>0.17200000000000004</v>
      </c>
    </row>
    <row r="2362" spans="1:33" ht="14.5" x14ac:dyDescent="0.35">
      <c r="A2362" s="12" t="str">
        <f t="shared" si="216"/>
        <v>Switzerland-Europe-2007</v>
      </c>
      <c r="B2362" s="13" t="s">
        <v>62</v>
      </c>
      <c r="C2362" s="14" t="s">
        <v>246</v>
      </c>
      <c r="D2362" s="15">
        <v>2007</v>
      </c>
      <c r="E2362" s="16" cm="1">
        <f t="array" ref="E2362:I2362">VLOOKUP(Merged_Sheet!A2362,GDP!A2362:I5052,{5,6,7,8,9},0)</f>
        <v>451000000000</v>
      </c>
      <c r="F2362" s="16">
        <v>451000000000</v>
      </c>
      <c r="G2362" s="12">
        <v>0.10199999999999999</v>
      </c>
      <c r="H2362" s="12">
        <v>6126</v>
      </c>
      <c r="I2362" s="12">
        <v>3.2000000000000001E-2</v>
      </c>
      <c r="J2362" s="12" cm="1">
        <f t="array" ref="J2362:R2362">VLOOKUP(Merged_Sheet!A2362,'HUMAN RESOURCES'!A2362:M5052,{5,6,7,8,9,10,11,12,13},0)</f>
        <v>1.7999999999999999E-2</v>
      </c>
      <c r="K2362" s="12">
        <v>1.7999999999999999E-2</v>
      </c>
      <c r="L2362" s="12">
        <v>74</v>
      </c>
      <c r="M2362" s="12">
        <v>69</v>
      </c>
      <c r="N2362" s="12">
        <v>0.311</v>
      </c>
      <c r="O2362" s="12">
        <v>0.61199999999999999</v>
      </c>
      <c r="P2362" s="12">
        <v>7.6999999999999999E-2</v>
      </c>
      <c r="Q2362" s="12">
        <v>2643601</v>
      </c>
      <c r="R2362" s="12">
        <v>0.52800000000000002</v>
      </c>
      <c r="S2362" s="17" cm="1">
        <f t="array" ref="S2362:T2362">VLOOKUP(Merged_Sheet!A2362,Merged_Sheet!A2362:F5052,{5,6},0)</f>
        <v>451000000000</v>
      </c>
      <c r="T2362" s="17">
        <v>451000000000</v>
      </c>
      <c r="U2362" s="12" cm="1">
        <f t="array" ref="U2362:Z2362">VLOOKUP(Merged_Sheet!A2362,BUSINESS!A2362:J5052,{5,6,7,8,9,10},0)</f>
        <v>0.499</v>
      </c>
      <c r="V2362" s="12">
        <v>8</v>
      </c>
      <c r="W2362" s="12">
        <v>0</v>
      </c>
      <c r="X2362" s="12">
        <v>414</v>
      </c>
      <c r="Y2362" s="12">
        <v>0.128</v>
      </c>
      <c r="Z2362" s="12">
        <v>0.73899999999999999</v>
      </c>
      <c r="AA2362" s="17" cm="1">
        <f t="array" ref="AA2362:AB2362">VLOOKUP(Merged_Sheet!A2362,Merged_Sheet!A2362:F5052,{5,6},0)</f>
        <v>451000000000</v>
      </c>
      <c r="AB2362" s="17">
        <v>451000000000</v>
      </c>
      <c r="AC2362" s="16">
        <f t="shared" si="217"/>
        <v>170600.63148712684</v>
      </c>
      <c r="AD2362" s="12">
        <f t="shared" si="218"/>
        <v>170600.63148712684</v>
      </c>
      <c r="AE2362" s="12">
        <f t="shared" si="219"/>
        <v>170600.63148712684</v>
      </c>
      <c r="AF2362" s="12">
        <f t="shared" si="220"/>
        <v>170600.63148712684</v>
      </c>
      <c r="AG2362" s="12">
        <f t="shared" si="221"/>
        <v>0.47199999999999998</v>
      </c>
    </row>
    <row r="2363" spans="1:33" ht="14.5" x14ac:dyDescent="0.35">
      <c r="A2363" s="12" t="str">
        <f t="shared" si="216"/>
        <v>Switzerland-Europe-2008</v>
      </c>
      <c r="B2363" s="13" t="s">
        <v>62</v>
      </c>
      <c r="C2363" s="14" t="s">
        <v>246</v>
      </c>
      <c r="D2363" s="15">
        <v>2008</v>
      </c>
      <c r="E2363" s="16" cm="1">
        <f t="array" ref="E2363:I2363">VLOOKUP(Merged_Sheet!A2363,GDP!A2363:I5053,{5,6,7,8,9},0)</f>
        <v>524000000000</v>
      </c>
      <c r="F2363" s="16">
        <v>524000000000</v>
      </c>
      <c r="G2363" s="12">
        <v>0.10299999999999999</v>
      </c>
      <c r="H2363" s="12">
        <v>7104</v>
      </c>
      <c r="I2363" s="12">
        <v>3.3000000000000002E-2</v>
      </c>
      <c r="J2363" s="12" cm="1">
        <f t="array" ref="J2363:R2363">VLOOKUP(Merged_Sheet!A2363,'HUMAN RESOURCES'!A2363:M5053,{5,6,7,8,9,10,11,12,13},0)</f>
        <v>1.7999999999999999E-2</v>
      </c>
      <c r="K2363" s="12">
        <v>1.9E-2</v>
      </c>
      <c r="L2363" s="12">
        <v>74</v>
      </c>
      <c r="M2363" s="12">
        <v>69</v>
      </c>
      <c r="N2363" s="12">
        <v>0.28499999999999998</v>
      </c>
      <c r="O2363" s="12">
        <v>0.64300000000000002</v>
      </c>
      <c r="P2363" s="12">
        <v>7.1999999999999995E-2</v>
      </c>
      <c r="Q2363" s="12">
        <v>108749</v>
      </c>
      <c r="R2363" s="12">
        <v>0.47</v>
      </c>
      <c r="S2363" s="17" cm="1">
        <f t="array" ref="S2363:T2363">VLOOKUP(Merged_Sheet!A2363,Merged_Sheet!A2363:F5053,{5,6},0)</f>
        <v>524000000000</v>
      </c>
      <c r="T2363" s="17">
        <v>524000000000</v>
      </c>
      <c r="U2363" s="12" cm="1">
        <f t="array" ref="U2363:Z2363">VLOOKUP(Merged_Sheet!A2363,BUSINESS!A2363:J5053,{5,6,7,8,9,10},0)</f>
        <v>0.45</v>
      </c>
      <c r="V2363" s="12">
        <v>12</v>
      </c>
      <c r="W2363" s="12">
        <v>0</v>
      </c>
      <c r="X2363" s="12">
        <v>76</v>
      </c>
      <c r="Y2363" s="12">
        <v>9.1999999999999998E-2</v>
      </c>
      <c r="Z2363" s="12">
        <v>0.64900000000000002</v>
      </c>
      <c r="AA2363" s="17" cm="1">
        <f t="array" ref="AA2363:AB2363">VLOOKUP(Merged_Sheet!A2363,Merged_Sheet!A2363:F5053,{5,6},0)</f>
        <v>524000000000</v>
      </c>
      <c r="AB2363" s="17">
        <v>524000000000</v>
      </c>
      <c r="AC2363" s="16">
        <f t="shared" si="217"/>
        <v>4818435.1120470073</v>
      </c>
      <c r="AD2363" s="12">
        <f t="shared" si="218"/>
        <v>4818435.1120470073</v>
      </c>
      <c r="AE2363" s="12">
        <f t="shared" si="219"/>
        <v>4818435.1120470073</v>
      </c>
      <c r="AF2363" s="12">
        <f t="shared" si="220"/>
        <v>4818435.1120470073</v>
      </c>
      <c r="AG2363" s="12">
        <f t="shared" si="221"/>
        <v>0.53</v>
      </c>
    </row>
    <row r="2364" spans="1:33" ht="14.5" x14ac:dyDescent="0.35">
      <c r="A2364" s="12" t="str">
        <f t="shared" si="216"/>
        <v>Switzerland-Europe-2009</v>
      </c>
      <c r="B2364" s="13" t="s">
        <v>62</v>
      </c>
      <c r="C2364" s="14" t="s">
        <v>246</v>
      </c>
      <c r="D2364" s="15">
        <v>2009</v>
      </c>
      <c r="E2364" s="16" cm="1">
        <f t="array" ref="E2364:I2364">VLOOKUP(Merged_Sheet!A2364,GDP!A2364:I5054,{5,6,7,8,9},0)</f>
        <v>509000000000</v>
      </c>
      <c r="F2364" s="16">
        <v>509000000000</v>
      </c>
      <c r="G2364" s="12">
        <v>0.11</v>
      </c>
      <c r="H2364" s="12">
        <v>7277</v>
      </c>
      <c r="I2364" s="12">
        <v>2.8000000000000001E-2</v>
      </c>
      <c r="J2364" s="12" cm="1">
        <f t="array" ref="J2364:R2364">VLOOKUP(Merged_Sheet!A2364,'HUMAN RESOURCES'!A2364:M5054,{5,6,7,8,9,10,11,12,13},0)</f>
        <v>1.7999999999999999E-2</v>
      </c>
      <c r="K2364" s="12">
        <v>1.4999999999999999E-2</v>
      </c>
      <c r="L2364" s="12">
        <v>79</v>
      </c>
      <c r="M2364" s="12">
        <v>71</v>
      </c>
      <c r="N2364" s="12">
        <v>0.26300000000000001</v>
      </c>
      <c r="O2364" s="12">
        <v>0.63400000000000001</v>
      </c>
      <c r="P2364" s="12">
        <v>0.10199999999999999</v>
      </c>
      <c r="Q2364" s="12">
        <v>38647854</v>
      </c>
      <c r="R2364" s="12">
        <v>0.90100000000000002</v>
      </c>
      <c r="S2364" s="17" cm="1">
        <f t="array" ref="S2364:T2364">VLOOKUP(Merged_Sheet!A2364,Merged_Sheet!A2364:F5054,{5,6},0)</f>
        <v>509000000000</v>
      </c>
      <c r="T2364" s="17">
        <v>509000000000</v>
      </c>
      <c r="U2364" s="12" cm="1">
        <f t="array" ref="U2364:Z2364">VLOOKUP(Merged_Sheet!A2364,BUSINESS!A2364:J5054,{5,6,7,8,9,10},0)</f>
        <v>1.075</v>
      </c>
      <c r="V2364" s="12">
        <v>30</v>
      </c>
      <c r="W2364" s="12">
        <v>0</v>
      </c>
      <c r="X2364" s="12">
        <v>453</v>
      </c>
      <c r="Y2364" s="12">
        <v>0.17699999999999999</v>
      </c>
      <c r="Z2364" s="12">
        <v>0.57299999999999995</v>
      </c>
      <c r="AA2364" s="17" cm="1">
        <f t="array" ref="AA2364:AB2364">VLOOKUP(Merged_Sheet!A2364,Merged_Sheet!A2364:F5054,{5,6},0)</f>
        <v>509000000000</v>
      </c>
      <c r="AB2364" s="17">
        <v>509000000000</v>
      </c>
      <c r="AC2364" s="16">
        <f t="shared" si="217"/>
        <v>13170.200860311676</v>
      </c>
      <c r="AD2364" s="12">
        <f t="shared" si="218"/>
        <v>13170.200860311676</v>
      </c>
      <c r="AE2364" s="12">
        <f t="shared" si="219"/>
        <v>13170.200860311676</v>
      </c>
      <c r="AF2364" s="12">
        <f t="shared" si="220"/>
        <v>13170.200860311676</v>
      </c>
      <c r="AG2364" s="12">
        <f t="shared" si="221"/>
        <v>9.8999999999999977E-2</v>
      </c>
    </row>
    <row r="2365" spans="1:33" ht="14.5" x14ac:dyDescent="0.35">
      <c r="A2365" s="12" t="str">
        <f t="shared" si="216"/>
        <v>Switzerland-Europe-2010</v>
      </c>
      <c r="B2365" s="13" t="s">
        <v>62</v>
      </c>
      <c r="C2365" s="14" t="s">
        <v>246</v>
      </c>
      <c r="D2365" s="15">
        <v>2010</v>
      </c>
      <c r="E2365" s="16" cm="1">
        <f t="array" ref="E2365:I2365">VLOOKUP(Merged_Sheet!A2365,GDP!A2365:I5055,{5,6,7,8,9},0)</f>
        <v>549000000000</v>
      </c>
      <c r="F2365" s="16">
        <v>549000000000</v>
      </c>
      <c r="G2365" s="12">
        <v>0.109</v>
      </c>
      <c r="H2365" s="12">
        <v>7697</v>
      </c>
      <c r="I2365" s="12">
        <v>2.7E-2</v>
      </c>
      <c r="J2365" s="12" cm="1">
        <f t="array" ref="J2365:R2365">VLOOKUP(Merged_Sheet!A2365,'HUMAN RESOURCES'!A2365:M5055,{5,6,7,8,9,10,11,12,13},0)</f>
        <v>1.7999999999999999E-2</v>
      </c>
      <c r="K2365" s="12">
        <v>0</v>
      </c>
      <c r="L2365" s="12">
        <v>81</v>
      </c>
      <c r="M2365" s="12">
        <v>75</v>
      </c>
      <c r="N2365" s="12">
        <v>0</v>
      </c>
      <c r="O2365" s="12">
        <v>0</v>
      </c>
      <c r="P2365" s="12">
        <v>0</v>
      </c>
      <c r="Q2365" s="12">
        <v>27906</v>
      </c>
      <c r="R2365" s="12">
        <v>0</v>
      </c>
      <c r="S2365" s="17" cm="1">
        <f t="array" ref="S2365:T2365">VLOOKUP(Merged_Sheet!A2365,Merged_Sheet!A2365:F5055,{5,6},0)</f>
        <v>549000000000</v>
      </c>
      <c r="T2365" s="17">
        <v>549000000000</v>
      </c>
      <c r="U2365" s="12" cm="1">
        <f t="array" ref="U2365:Z2365">VLOOKUP(Merged_Sheet!A2365,BUSINESS!A2365:J5055,{5,6,7,8,9,10},0)</f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7" cm="1">
        <f t="array" ref="AA2365:AB2365">VLOOKUP(Merged_Sheet!A2365,Merged_Sheet!A2365:F5055,{5,6},0)</f>
        <v>549000000000</v>
      </c>
      <c r="AB2365" s="17">
        <v>549000000000</v>
      </c>
      <c r="AC2365" s="16">
        <f t="shared" si="217"/>
        <v>19673188.561599657</v>
      </c>
      <c r="AD2365" s="12">
        <f t="shared" si="218"/>
        <v>19673188.561599657</v>
      </c>
      <c r="AE2365" s="12">
        <f t="shared" si="219"/>
        <v>19673188.561599657</v>
      </c>
      <c r="AF2365" s="12">
        <f t="shared" si="220"/>
        <v>19673188.561599657</v>
      </c>
      <c r="AG2365" s="12">
        <f t="shared" si="221"/>
        <v>1</v>
      </c>
    </row>
    <row r="2366" spans="1:33" ht="14.5" x14ac:dyDescent="0.35">
      <c r="A2366" s="12" t="str">
        <f t="shared" si="216"/>
        <v>Switzerland-Europe-2011</v>
      </c>
      <c r="B2366" s="13" t="s">
        <v>62</v>
      </c>
      <c r="C2366" s="14" t="s">
        <v>246</v>
      </c>
      <c r="D2366" s="15">
        <v>2011</v>
      </c>
      <c r="E2366" s="16" cm="1">
        <f t="array" ref="E2366:I2366">VLOOKUP(Merged_Sheet!A2366,GDP!A2366:I5056,{5,6,7,8,9},0)</f>
        <v>659000000000</v>
      </c>
      <c r="F2366" s="16">
        <v>659000000000</v>
      </c>
      <c r="G2366" s="12">
        <v>0.11</v>
      </c>
      <c r="H2366" s="12">
        <v>9248</v>
      </c>
      <c r="I2366" s="12">
        <v>2.7E-2</v>
      </c>
      <c r="J2366" s="12" cm="1">
        <f t="array" ref="J2366:R2366">VLOOKUP(Merged_Sheet!A2366,'HUMAN RESOURCES'!A2366:M5056,{5,6,7,8,9,10,11,12,13},0)</f>
        <v>1.9E-2</v>
      </c>
      <c r="K2366" s="12">
        <v>1.2999999999999999E-2</v>
      </c>
      <c r="L2366" s="12">
        <v>74</v>
      </c>
      <c r="M2366" s="12">
        <v>69</v>
      </c>
      <c r="N2366" s="12">
        <v>0.3</v>
      </c>
      <c r="O2366" s="12">
        <v>0.623</v>
      </c>
      <c r="P2366" s="12">
        <v>7.6999999999999999E-2</v>
      </c>
      <c r="Q2366" s="12">
        <v>102951</v>
      </c>
      <c r="R2366" s="12">
        <v>0.35899999999999999</v>
      </c>
      <c r="S2366" s="17" cm="1">
        <f t="array" ref="S2366:T2366">VLOOKUP(Merged_Sheet!A2366,Merged_Sheet!A2366:F5056,{5,6},0)</f>
        <v>659000000000</v>
      </c>
      <c r="T2366" s="17">
        <v>659000000000</v>
      </c>
      <c r="U2366" s="12" cm="1">
        <f t="array" ref="U2366:Z2366">VLOOKUP(Merged_Sheet!A2366,BUSINESS!A2366:J5056,{5,6,7,8,9,10},0)</f>
        <v>0.45300000000000001</v>
      </c>
      <c r="V2366" s="12">
        <v>20</v>
      </c>
      <c r="W2366" s="12">
        <v>0</v>
      </c>
      <c r="X2366" s="12">
        <v>140</v>
      </c>
      <c r="Y2366" s="12">
        <v>0.20499999999999999</v>
      </c>
      <c r="Z2366" s="12">
        <v>0.45500000000000002</v>
      </c>
      <c r="AA2366" s="17" cm="1">
        <f t="array" ref="AA2366:AB2366">VLOOKUP(Merged_Sheet!A2366,Merged_Sheet!A2366:F5056,{5,6},0)</f>
        <v>659000000000</v>
      </c>
      <c r="AB2366" s="17">
        <v>659000000000</v>
      </c>
      <c r="AC2366" s="16">
        <f t="shared" si="217"/>
        <v>6401103.4375576731</v>
      </c>
      <c r="AD2366" s="12">
        <f t="shared" si="218"/>
        <v>6401103.4375576731</v>
      </c>
      <c r="AE2366" s="12">
        <f t="shared" si="219"/>
        <v>6401103.4375576731</v>
      </c>
      <c r="AF2366" s="12">
        <f t="shared" si="220"/>
        <v>6401103.4375576731</v>
      </c>
      <c r="AG2366" s="12">
        <f t="shared" si="221"/>
        <v>0.64100000000000001</v>
      </c>
    </row>
    <row r="2367" spans="1:33" ht="14.5" x14ac:dyDescent="0.35">
      <c r="A2367" s="12" t="str">
        <f t="shared" si="216"/>
        <v>Switzerland-Europe-2012</v>
      </c>
      <c r="B2367" s="13" t="s">
        <v>62</v>
      </c>
      <c r="C2367" s="14" t="s">
        <v>246</v>
      </c>
      <c r="D2367" s="15">
        <v>2012</v>
      </c>
      <c r="E2367" s="16" cm="1">
        <f t="array" ref="E2367:I2367">VLOOKUP(Merged_Sheet!A2367,GDP!A2367:I5057,{5,6,7,8,9},0)</f>
        <v>631000000000</v>
      </c>
      <c r="F2367" s="16">
        <v>631000000000</v>
      </c>
      <c r="G2367" s="12">
        <v>0.113</v>
      </c>
      <c r="H2367" s="12">
        <v>8980</v>
      </c>
      <c r="I2367" s="12">
        <v>2.7E-2</v>
      </c>
      <c r="J2367" s="12" cm="1">
        <f t="array" ref="J2367:R2367">VLOOKUP(Merged_Sheet!A2367,'HUMAN RESOURCES'!A2367:M5057,{5,6,7,8,9,10,11,12,13},0)</f>
        <v>1.9E-2</v>
      </c>
      <c r="K2367" s="12">
        <v>1.0999999999999999E-2</v>
      </c>
      <c r="L2367" s="12">
        <v>77</v>
      </c>
      <c r="M2367" s="12">
        <v>72</v>
      </c>
      <c r="N2367" s="12">
        <v>0.28299999999999997</v>
      </c>
      <c r="O2367" s="12">
        <v>0.64400000000000002</v>
      </c>
      <c r="P2367" s="12">
        <v>7.2999999999999995E-2</v>
      </c>
      <c r="Q2367" s="12">
        <v>82565</v>
      </c>
      <c r="R2367" s="12">
        <v>0.29199999999999998</v>
      </c>
      <c r="S2367" s="17" cm="1">
        <f t="array" ref="S2367:T2367">VLOOKUP(Merged_Sheet!A2367,Merged_Sheet!A2367:F5057,{5,6},0)</f>
        <v>631000000000</v>
      </c>
      <c r="T2367" s="17">
        <v>631000000000</v>
      </c>
      <c r="U2367" s="12" cm="1">
        <f t="array" ref="U2367:Z2367">VLOOKUP(Merged_Sheet!A2367,BUSINESS!A2367:J5057,{5,6,7,8,9,10},0)</f>
        <v>0.51500000000000001</v>
      </c>
      <c r="V2367" s="12">
        <v>31</v>
      </c>
      <c r="W2367" s="12">
        <v>0</v>
      </c>
      <c r="X2367" s="12">
        <v>184</v>
      </c>
      <c r="Y2367" s="12">
        <v>0.27</v>
      </c>
      <c r="Z2367" s="12">
        <v>1.042</v>
      </c>
      <c r="AA2367" s="17" cm="1">
        <f t="array" ref="AA2367:AB2367">VLOOKUP(Merged_Sheet!A2367,Merged_Sheet!A2367:F5057,{5,6},0)</f>
        <v>631000000000</v>
      </c>
      <c r="AB2367" s="17">
        <v>631000000000</v>
      </c>
      <c r="AC2367" s="16">
        <f t="shared" si="217"/>
        <v>7642463.5135953492</v>
      </c>
      <c r="AD2367" s="12">
        <f t="shared" si="218"/>
        <v>7642463.5135953492</v>
      </c>
      <c r="AE2367" s="12">
        <f t="shared" si="219"/>
        <v>7642463.5135953492</v>
      </c>
      <c r="AF2367" s="12">
        <f t="shared" si="220"/>
        <v>7642463.5135953492</v>
      </c>
      <c r="AG2367" s="12">
        <f t="shared" si="221"/>
        <v>0.70799999999999996</v>
      </c>
    </row>
    <row r="2368" spans="1:33" ht="14.5" x14ac:dyDescent="0.35">
      <c r="A2368" s="12" t="str">
        <f t="shared" si="216"/>
        <v>Syria-Middle East-2000</v>
      </c>
      <c r="B2368" s="13" t="s">
        <v>79</v>
      </c>
      <c r="C2368" s="14" t="s">
        <v>247</v>
      </c>
      <c r="D2368" s="15">
        <v>2000</v>
      </c>
      <c r="E2368" s="16" cm="1">
        <f t="array" ref="E2368:I2368">VLOOKUP(Merged_Sheet!A2368,GDP!A2368:I5058,{5,6,7,8,9},0)</f>
        <v>19325894913</v>
      </c>
      <c r="F2368" s="16">
        <v>19325894913</v>
      </c>
      <c r="G2368" s="12">
        <v>4.9000000000000002E-2</v>
      </c>
      <c r="H2368" s="12">
        <v>59</v>
      </c>
      <c r="I2368" s="12">
        <v>0.09</v>
      </c>
      <c r="J2368" s="12" cm="1">
        <f t="array" ref="J2368:R2368">VLOOKUP(Merged_Sheet!A2368,'HUMAN RESOURCES'!A2368:M5058,{5,6,7,8,9,10,11,12,13},0)</f>
        <v>0.02</v>
      </c>
      <c r="K2368" s="12">
        <v>2.5999999999999999E-2</v>
      </c>
      <c r="L2368" s="12">
        <v>72</v>
      </c>
      <c r="M2368" s="12">
        <v>66</v>
      </c>
      <c r="N2368" s="12">
        <v>0.29899999999999999</v>
      </c>
      <c r="O2368" s="12">
        <v>0.64</v>
      </c>
      <c r="P2368" s="12">
        <v>6.0999999999999999E-2</v>
      </c>
      <c r="Q2368" s="12">
        <v>499523</v>
      </c>
      <c r="R2368" s="12">
        <v>0.66700000000000004</v>
      </c>
      <c r="S2368" s="17" cm="1">
        <f t="array" ref="S2368:T2368">VLOOKUP(Merged_Sheet!A2368,Merged_Sheet!A2368:F5058,{5,6},0)</f>
        <v>19325894913</v>
      </c>
      <c r="T2368" s="17">
        <v>19325894913</v>
      </c>
      <c r="U2368" s="12" cm="1">
        <f t="array" ref="U2368:Z2368">VLOOKUP(Merged_Sheet!A2368,BUSINESS!A2368:J5058,{5,6,7,8,9,10},0)</f>
        <v>0.27900000000000003</v>
      </c>
      <c r="V2368" s="12">
        <v>694</v>
      </c>
      <c r="W2368" s="12">
        <v>0</v>
      </c>
      <c r="X2368" s="12">
        <v>199</v>
      </c>
      <c r="Y2368" s="12">
        <v>6.4000000000000001E-2</v>
      </c>
      <c r="Z2368" s="12">
        <v>0.46600000000000003</v>
      </c>
      <c r="AA2368" s="17" cm="1">
        <f t="array" ref="AA2368:AB2368">VLOOKUP(Merged_Sheet!A2368,Merged_Sheet!A2368:F5058,{5,6},0)</f>
        <v>19325894913</v>
      </c>
      <c r="AB2368" s="17">
        <v>19325894913</v>
      </c>
      <c r="AC2368" s="16">
        <f t="shared" si="217"/>
        <v>38688.698844697843</v>
      </c>
      <c r="AD2368" s="12">
        <f t="shared" si="218"/>
        <v>38688.698844697843</v>
      </c>
      <c r="AE2368" s="12">
        <f t="shared" si="219"/>
        <v>38688.698844697843</v>
      </c>
      <c r="AF2368" s="12">
        <f t="shared" si="220"/>
        <v>38688.698844697843</v>
      </c>
      <c r="AG2368" s="12">
        <f t="shared" si="221"/>
        <v>0.33299999999999996</v>
      </c>
    </row>
    <row r="2369" spans="1:33" ht="14.5" x14ac:dyDescent="0.35">
      <c r="A2369" s="12" t="str">
        <f t="shared" si="216"/>
        <v>Syria-Middle East-2001</v>
      </c>
      <c r="B2369" s="13" t="s">
        <v>79</v>
      </c>
      <c r="C2369" s="14" t="s">
        <v>247</v>
      </c>
      <c r="D2369" s="15">
        <v>2001</v>
      </c>
      <c r="E2369" s="16" cm="1">
        <f t="array" ref="E2369:I2369">VLOOKUP(Merged_Sheet!A2369,GDP!A2369:I5059,{5,6,7,8,9},0)</f>
        <v>21099833784</v>
      </c>
      <c r="F2369" s="16">
        <v>21099833784</v>
      </c>
      <c r="G2369" s="12">
        <v>4.9000000000000002E-2</v>
      </c>
      <c r="H2369" s="12">
        <v>58</v>
      </c>
      <c r="I2369" s="12">
        <v>0.09</v>
      </c>
      <c r="J2369" s="12" cm="1">
        <f t="array" ref="J2369:R2369">VLOOKUP(Merged_Sheet!A2369,'HUMAN RESOURCES'!A2369:M5059,{5,6,7,8,9,10,11,12,13},0)</f>
        <v>2.1000000000000001E-2</v>
      </c>
      <c r="K2369" s="12">
        <v>0.02</v>
      </c>
      <c r="L2369" s="12">
        <v>75</v>
      </c>
      <c r="M2369" s="12">
        <v>66</v>
      </c>
      <c r="N2369" s="12">
        <v>0.35699999999999998</v>
      </c>
      <c r="O2369" s="12">
        <v>0.58099999999999996</v>
      </c>
      <c r="P2369" s="12">
        <v>6.2E-2</v>
      </c>
      <c r="Q2369" s="12">
        <v>6072538</v>
      </c>
      <c r="R2369" s="12">
        <v>0.61599999999999999</v>
      </c>
      <c r="S2369" s="17" cm="1">
        <f t="array" ref="S2369:T2369">VLOOKUP(Merged_Sheet!A2369,Merged_Sheet!A2369:F5059,{5,6},0)</f>
        <v>21099833784</v>
      </c>
      <c r="T2369" s="17">
        <v>21099833784</v>
      </c>
      <c r="U2369" s="12" cm="1">
        <f t="array" ref="U2369:Z2369">VLOOKUP(Merged_Sheet!A2369,BUSINESS!A2369:J5059,{5,6,7,8,9,10},0)</f>
        <v>0.34699999999999998</v>
      </c>
      <c r="V2369" s="12">
        <v>40</v>
      </c>
      <c r="W2369" s="12">
        <v>0</v>
      </c>
      <c r="X2369" s="12">
        <v>320</v>
      </c>
      <c r="Y2369" s="12">
        <v>4.2000000000000003E-2</v>
      </c>
      <c r="Z2369" s="12">
        <v>0.39700000000000002</v>
      </c>
      <c r="AA2369" s="17" cm="1">
        <f t="array" ref="AA2369:AB2369">VLOOKUP(Merged_Sheet!A2369,Merged_Sheet!A2369:F5059,{5,6},0)</f>
        <v>21099833784</v>
      </c>
      <c r="AB2369" s="17">
        <v>21099833784</v>
      </c>
      <c r="AC2369" s="16">
        <f t="shared" si="217"/>
        <v>3474.631823464917</v>
      </c>
      <c r="AD2369" s="12">
        <f t="shared" si="218"/>
        <v>3474.631823464917</v>
      </c>
      <c r="AE2369" s="12">
        <f t="shared" si="219"/>
        <v>3474.631823464917</v>
      </c>
      <c r="AF2369" s="12">
        <f t="shared" si="220"/>
        <v>3474.631823464917</v>
      </c>
      <c r="AG2369" s="12">
        <f t="shared" si="221"/>
        <v>0.38400000000000001</v>
      </c>
    </row>
    <row r="2370" spans="1:33" ht="14.5" x14ac:dyDescent="0.35">
      <c r="A2370" s="12" t="str">
        <f t="shared" si="216"/>
        <v>Syria-Middle East-2002</v>
      </c>
      <c r="B2370" s="13" t="s">
        <v>79</v>
      </c>
      <c r="C2370" s="14" t="s">
        <v>247</v>
      </c>
      <c r="D2370" s="15">
        <v>2002</v>
      </c>
      <c r="E2370" s="16" cm="1">
        <f t="array" ref="E2370:I2370">VLOOKUP(Merged_Sheet!A2370,GDP!A2370:I5060,{5,6,7,8,9},0)</f>
        <v>21582248882</v>
      </c>
      <c r="F2370" s="16">
        <v>21582248882</v>
      </c>
      <c r="G2370" s="12">
        <v>4.9000000000000002E-2</v>
      </c>
      <c r="H2370" s="12">
        <v>57</v>
      </c>
      <c r="I2370" s="12">
        <v>0.09</v>
      </c>
      <c r="J2370" s="12" cm="1">
        <f t="array" ref="J2370:R2370">VLOOKUP(Merged_Sheet!A2370,'HUMAN RESOURCES'!A2370:M5060,{5,6,7,8,9,10,11,12,13},0)</f>
        <v>2.1000000000000001E-2</v>
      </c>
      <c r="K2370" s="12">
        <v>1.7999999999999999E-2</v>
      </c>
      <c r="L2370" s="12">
        <v>76</v>
      </c>
      <c r="M2370" s="12">
        <v>69</v>
      </c>
      <c r="N2370" s="12">
        <v>0.308</v>
      </c>
      <c r="O2370" s="12">
        <v>0.64200000000000002</v>
      </c>
      <c r="P2370" s="12">
        <v>5.0999999999999997E-2</v>
      </c>
      <c r="Q2370" s="12">
        <v>43184026</v>
      </c>
      <c r="R2370" s="12">
        <v>0.73599999999999999</v>
      </c>
      <c r="S2370" s="17" cm="1">
        <f t="array" ref="S2370:T2370">VLOOKUP(Merged_Sheet!A2370,Merged_Sheet!A2370:F5060,{5,6},0)</f>
        <v>21582248882</v>
      </c>
      <c r="T2370" s="17">
        <v>21582248882</v>
      </c>
      <c r="U2370" s="12" cm="1">
        <f t="array" ref="U2370:Z2370">VLOOKUP(Merged_Sheet!A2370,BUSINESS!A2370:J5060,{5,6,7,8,9,10},0)</f>
        <v>0.83699999999999997</v>
      </c>
      <c r="V2370" s="12">
        <v>42</v>
      </c>
      <c r="W2370" s="12">
        <v>0</v>
      </c>
      <c r="X2370" s="12">
        <v>456</v>
      </c>
      <c r="Y2370" s="12">
        <v>0.11</v>
      </c>
      <c r="Z2370" s="12">
        <v>0.50600000000000001</v>
      </c>
      <c r="AA2370" s="17" cm="1">
        <f t="array" ref="AA2370:AB2370">VLOOKUP(Merged_Sheet!A2370,Merged_Sheet!A2370:F5060,{5,6},0)</f>
        <v>21582248882</v>
      </c>
      <c r="AB2370" s="17">
        <v>21582248882</v>
      </c>
      <c r="AC2370" s="16">
        <f t="shared" si="217"/>
        <v>499.77389514354218</v>
      </c>
      <c r="AD2370" s="12">
        <f t="shared" si="218"/>
        <v>499.77389514354218</v>
      </c>
      <c r="AE2370" s="12">
        <f t="shared" si="219"/>
        <v>499.77389514354218</v>
      </c>
      <c r="AF2370" s="12">
        <f t="shared" si="220"/>
        <v>499.77389514354218</v>
      </c>
      <c r="AG2370" s="12">
        <f t="shared" si="221"/>
        <v>0.26400000000000001</v>
      </c>
    </row>
    <row r="2371" spans="1:33" ht="14.5" x14ac:dyDescent="0.35">
      <c r="A2371" s="12" t="str">
        <f t="shared" ref="A2371:A2434" si="222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6" cm="1">
        <f t="array" ref="E2371:I2371">VLOOKUP(Merged_Sheet!A2371,GDP!A2371:I5061,{5,6,7,8,9},0)</f>
        <v>21828144686</v>
      </c>
      <c r="F2371" s="16">
        <v>21828144686</v>
      </c>
      <c r="G2371" s="12">
        <v>5.0999999999999997E-2</v>
      </c>
      <c r="H2371" s="12">
        <v>60</v>
      </c>
      <c r="I2371" s="12">
        <v>7.4999999999999997E-2</v>
      </c>
      <c r="J2371" s="12" cm="1">
        <f t="array" ref="J2371:R2371">VLOOKUP(Merged_Sheet!A2371,'HUMAN RESOURCES'!A2371:M5061,{5,6,7,8,9,10,11,12,13},0)</f>
        <v>2.1999999999999999E-2</v>
      </c>
      <c r="K2371" s="12">
        <v>3.5999999999999997E-2</v>
      </c>
      <c r="L2371" s="12">
        <v>68</v>
      </c>
      <c r="M2371" s="12">
        <v>62</v>
      </c>
      <c r="N2371" s="12">
        <v>0.36599999999999999</v>
      </c>
      <c r="O2371" s="12">
        <v>0.59599999999999997</v>
      </c>
      <c r="P2371" s="12">
        <v>3.7999999999999999E-2</v>
      </c>
      <c r="Q2371" s="12">
        <v>760834</v>
      </c>
      <c r="R2371" s="12">
        <v>0.28299999999999997</v>
      </c>
      <c r="S2371" s="17" cm="1">
        <f t="array" ref="S2371:T2371">VLOOKUP(Merged_Sheet!A2371,Merged_Sheet!A2371:F5061,{5,6},0)</f>
        <v>21828144686</v>
      </c>
      <c r="T2371" s="17">
        <v>21828144686</v>
      </c>
      <c r="U2371" s="12" cm="1">
        <f t="array" ref="U2371:Z2371">VLOOKUP(Merged_Sheet!A2371,BUSINESS!A2371:J5061,{5,6,7,8,9,10},0)</f>
        <v>0.39</v>
      </c>
      <c r="V2371" s="12">
        <v>42</v>
      </c>
      <c r="W2371" s="12">
        <v>0</v>
      </c>
      <c r="X2371" s="12">
        <v>288</v>
      </c>
      <c r="Y2371" s="12">
        <v>0</v>
      </c>
      <c r="Z2371" s="12">
        <v>0.37</v>
      </c>
      <c r="AA2371" s="17" cm="1">
        <f t="array" ref="AA2371:AB2371">VLOOKUP(Merged_Sheet!A2371,Merged_Sheet!A2371:F5061,{5,6},0)</f>
        <v>21828144686</v>
      </c>
      <c r="AB2371" s="17">
        <v>21828144686</v>
      </c>
      <c r="AC2371" s="16">
        <f t="shared" ref="AC2371:AC2434" si="223">F2371/Q2371</f>
        <v>28689.759771513891</v>
      </c>
      <c r="AD2371" s="12">
        <f t="shared" ref="AD2371:AD2434" si="224">AB2371/Q2371</f>
        <v>28689.759771513891</v>
      </c>
      <c r="AE2371" s="12">
        <f t="shared" ref="AE2371:AE2434" si="225">AA2371/Q2371</f>
        <v>28689.759771513891</v>
      </c>
      <c r="AF2371" s="12">
        <f t="shared" ref="AF2371:AF2434" si="226">T2371/Q2371</f>
        <v>28689.759771513891</v>
      </c>
      <c r="AG2371" s="12">
        <f t="shared" ref="AG2371:AG2434" si="227">1-R2371</f>
        <v>0.71700000000000008</v>
      </c>
    </row>
    <row r="2372" spans="1:33" ht="14.5" x14ac:dyDescent="0.35">
      <c r="A2372" s="12" t="str">
        <f t="shared" si="222"/>
        <v>Syria-Middle East-2004</v>
      </c>
      <c r="B2372" s="13" t="s">
        <v>79</v>
      </c>
      <c r="C2372" s="14" t="s">
        <v>247</v>
      </c>
      <c r="D2372" s="15">
        <v>2004</v>
      </c>
      <c r="E2372" s="16" cm="1">
        <f t="array" ref="E2372:I2372">VLOOKUP(Merged_Sheet!A2372,GDP!A2372:I5062,{5,6,7,8,9},0)</f>
        <v>25086930693</v>
      </c>
      <c r="F2372" s="16">
        <v>25086930693</v>
      </c>
      <c r="G2372" s="12">
        <v>4.4999999999999998E-2</v>
      </c>
      <c r="H2372" s="12">
        <v>61</v>
      </c>
      <c r="I2372" s="12">
        <v>7.4999999999999997E-2</v>
      </c>
      <c r="J2372" s="12" cm="1">
        <f t="array" ref="J2372:R2372">VLOOKUP(Merged_Sheet!A2372,'HUMAN RESOURCES'!A2372:M5062,{5,6,7,8,9,10,11,12,13},0)</f>
        <v>2.1999999999999999E-2</v>
      </c>
      <c r="K2372" s="12">
        <v>2.1999999999999999E-2</v>
      </c>
      <c r="L2372" s="12">
        <v>75</v>
      </c>
      <c r="M2372" s="12">
        <v>70</v>
      </c>
      <c r="N2372" s="12">
        <v>0.32</v>
      </c>
      <c r="O2372" s="12">
        <v>0.626</v>
      </c>
      <c r="P2372" s="12">
        <v>5.3999999999999999E-2</v>
      </c>
      <c r="Q2372" s="12">
        <v>27723281</v>
      </c>
      <c r="R2372" s="12">
        <v>0.75</v>
      </c>
      <c r="S2372" s="17" cm="1">
        <f t="array" ref="S2372:T2372">VLOOKUP(Merged_Sheet!A2372,Merged_Sheet!A2372:F5062,{5,6},0)</f>
        <v>25086930693</v>
      </c>
      <c r="T2372" s="17">
        <v>25086930693</v>
      </c>
      <c r="U2372" s="12" cm="1">
        <f t="array" ref="U2372:Z2372">VLOOKUP(Merged_Sheet!A2372,BUSINESS!A2372:J5062,{5,6,7,8,9,10},0)</f>
        <v>0.38400000000000001</v>
      </c>
      <c r="V2372" s="12">
        <v>102</v>
      </c>
      <c r="W2372" s="12">
        <v>0</v>
      </c>
      <c r="X2372" s="12">
        <v>424</v>
      </c>
      <c r="Y2372" s="12">
        <v>0.17100000000000001</v>
      </c>
      <c r="Z2372" s="12">
        <v>0.20100000000000001</v>
      </c>
      <c r="AA2372" s="17" cm="1">
        <f t="array" ref="AA2372:AB2372">VLOOKUP(Merged_Sheet!A2372,Merged_Sheet!A2372:F5062,{5,6},0)</f>
        <v>25086930693</v>
      </c>
      <c r="AB2372" s="17">
        <v>25086930693</v>
      </c>
      <c r="AC2372" s="16">
        <f t="shared" si="223"/>
        <v>904.90482324224183</v>
      </c>
      <c r="AD2372" s="12">
        <f t="shared" si="224"/>
        <v>904.90482324224183</v>
      </c>
      <c r="AE2372" s="12">
        <f t="shared" si="225"/>
        <v>904.90482324224183</v>
      </c>
      <c r="AF2372" s="12">
        <f t="shared" si="226"/>
        <v>904.90482324224183</v>
      </c>
      <c r="AG2372" s="12">
        <f t="shared" si="227"/>
        <v>0.25</v>
      </c>
    </row>
    <row r="2373" spans="1:33" ht="14.5" x14ac:dyDescent="0.35">
      <c r="A2373" s="12" t="str">
        <f t="shared" si="222"/>
        <v>Syria-Middle East-2005</v>
      </c>
      <c r="B2373" s="13" t="s">
        <v>79</v>
      </c>
      <c r="C2373" s="14" t="s">
        <v>247</v>
      </c>
      <c r="D2373" s="15">
        <v>2005</v>
      </c>
      <c r="E2373" s="16" cm="1">
        <f t="array" ref="E2373:I2373">VLOOKUP(Merged_Sheet!A2373,GDP!A2373:I5063,{5,6,7,8,9},0)</f>
        <v>28858965517</v>
      </c>
      <c r="F2373" s="16">
        <v>28858965517</v>
      </c>
      <c r="G2373" s="12">
        <v>4.1000000000000002E-2</v>
      </c>
      <c r="H2373" s="12">
        <v>63</v>
      </c>
      <c r="I2373" s="12">
        <v>0.08</v>
      </c>
      <c r="J2373" s="12" cm="1">
        <f t="array" ref="J2373:R2373">VLOOKUP(Merged_Sheet!A2373,'HUMAN RESOURCES'!A2373:M5063,{5,6,7,8,9,10,11,12,13},0)</f>
        <v>2.1999999999999999E-2</v>
      </c>
      <c r="K2373" s="12">
        <v>1.6E-2</v>
      </c>
      <c r="L2373" s="12">
        <v>76</v>
      </c>
      <c r="M2373" s="12">
        <v>70</v>
      </c>
      <c r="N2373" s="12">
        <v>0.313</v>
      </c>
      <c r="O2373" s="12">
        <v>0.63700000000000001</v>
      </c>
      <c r="P2373" s="12">
        <v>0.05</v>
      </c>
      <c r="Q2373" s="12">
        <v>26725897</v>
      </c>
      <c r="R2373" s="12">
        <v>0.88600000000000001</v>
      </c>
      <c r="S2373" s="17" cm="1">
        <f t="array" ref="S2373:T2373">VLOOKUP(Merged_Sheet!A2373,Merged_Sheet!A2373:F5063,{5,6},0)</f>
        <v>28858965517</v>
      </c>
      <c r="T2373" s="17">
        <v>28858965517</v>
      </c>
      <c r="U2373" s="12" cm="1">
        <f t="array" ref="U2373:Z2373">VLOOKUP(Merged_Sheet!A2373,BUSINESS!A2373:J5063,{5,6,7,8,9,10},0)</f>
        <v>0.502</v>
      </c>
      <c r="V2373" s="12">
        <v>141</v>
      </c>
      <c r="W2373" s="12">
        <v>0</v>
      </c>
      <c r="X2373" s="12">
        <v>864</v>
      </c>
      <c r="Y2373" s="12">
        <v>0.126</v>
      </c>
      <c r="Z2373" s="12">
        <v>0.46800000000000003</v>
      </c>
      <c r="AA2373" s="17" cm="1">
        <f t="array" ref="AA2373:AB2373">VLOOKUP(Merged_Sheet!A2373,Merged_Sheet!A2373:F5063,{5,6},0)</f>
        <v>28858965517</v>
      </c>
      <c r="AB2373" s="17">
        <v>28858965517</v>
      </c>
      <c r="AC2373" s="16">
        <f t="shared" si="223"/>
        <v>1079.8127941973285</v>
      </c>
      <c r="AD2373" s="12">
        <f t="shared" si="224"/>
        <v>1079.8127941973285</v>
      </c>
      <c r="AE2373" s="12">
        <f t="shared" si="225"/>
        <v>1079.8127941973285</v>
      </c>
      <c r="AF2373" s="12">
        <f t="shared" si="226"/>
        <v>1079.8127941973285</v>
      </c>
      <c r="AG2373" s="12">
        <f t="shared" si="227"/>
        <v>0.11399999999999999</v>
      </c>
    </row>
    <row r="2374" spans="1:33" ht="14.5" x14ac:dyDescent="0.35">
      <c r="A2374" s="12" t="str">
        <f t="shared" si="222"/>
        <v>Syria-Middle East-2006</v>
      </c>
      <c r="B2374" s="13" t="s">
        <v>79</v>
      </c>
      <c r="C2374" s="14" t="s">
        <v>247</v>
      </c>
      <c r="D2374" s="15">
        <v>2006</v>
      </c>
      <c r="E2374" s="16" cm="1">
        <f t="array" ref="E2374:I2374">VLOOKUP(Merged_Sheet!A2374,GDP!A2374:I5064,{5,6,7,8,9},0)</f>
        <v>33332844575</v>
      </c>
      <c r="F2374" s="16">
        <v>33332844575</v>
      </c>
      <c r="G2374" s="12">
        <v>3.7999999999999999E-2</v>
      </c>
      <c r="H2374" s="12">
        <v>66</v>
      </c>
      <c r="I2374" s="12">
        <v>0.08</v>
      </c>
      <c r="J2374" s="12" cm="1">
        <f t="array" ref="J2374:R2374">VLOOKUP(Merged_Sheet!A2374,'HUMAN RESOURCES'!A2374:M5064,{5,6,7,8,9,10,11,12,13},0)</f>
        <v>2.1999999999999999E-2</v>
      </c>
      <c r="K2374" s="12">
        <v>1.7000000000000001E-2</v>
      </c>
      <c r="L2374" s="12">
        <v>78</v>
      </c>
      <c r="M2374" s="12">
        <v>73</v>
      </c>
      <c r="N2374" s="12">
        <v>0.32300000000000001</v>
      </c>
      <c r="O2374" s="12">
        <v>0.624</v>
      </c>
      <c r="P2374" s="12">
        <v>5.2999999999999999E-2</v>
      </c>
      <c r="Q2374" s="12">
        <v>110731826</v>
      </c>
      <c r="R2374" s="12">
        <v>0.76300000000000001</v>
      </c>
      <c r="S2374" s="17" cm="1">
        <f t="array" ref="S2374:T2374">VLOOKUP(Merged_Sheet!A2374,Merged_Sheet!A2374:F5064,{5,6},0)</f>
        <v>33332844575</v>
      </c>
      <c r="T2374" s="17">
        <v>33332844575</v>
      </c>
      <c r="U2374" s="12" cm="1">
        <f t="array" ref="U2374:Z2374">VLOOKUP(Merged_Sheet!A2374,BUSINESS!A2374:J5064,{5,6,7,8,9,10},0)</f>
        <v>0.55700000000000005</v>
      </c>
      <c r="V2374" s="12">
        <v>58</v>
      </c>
      <c r="W2374" s="12">
        <v>0</v>
      </c>
      <c r="X2374" s="12">
        <v>552</v>
      </c>
      <c r="Y2374" s="12">
        <v>0.17199999999999999</v>
      </c>
      <c r="Z2374" s="12">
        <v>0.42599999999999999</v>
      </c>
      <c r="AA2374" s="17" cm="1">
        <f t="array" ref="AA2374:AB2374">VLOOKUP(Merged_Sheet!A2374,Merged_Sheet!A2374:F5064,{5,6},0)</f>
        <v>33332844575</v>
      </c>
      <c r="AB2374" s="17">
        <v>33332844575</v>
      </c>
      <c r="AC2374" s="16">
        <f t="shared" si="223"/>
        <v>301.02316361151674</v>
      </c>
      <c r="AD2374" s="12">
        <f t="shared" si="224"/>
        <v>301.02316361151674</v>
      </c>
      <c r="AE2374" s="12">
        <f t="shared" si="225"/>
        <v>301.02316361151674</v>
      </c>
      <c r="AF2374" s="12">
        <f t="shared" si="226"/>
        <v>301.02316361151674</v>
      </c>
      <c r="AG2374" s="12">
        <f t="shared" si="227"/>
        <v>0.23699999999999999</v>
      </c>
    </row>
    <row r="2375" spans="1:33" ht="14.5" x14ac:dyDescent="0.35">
      <c r="A2375" s="12" t="str">
        <f t="shared" si="222"/>
        <v>Syria-Middle East-2007</v>
      </c>
      <c r="B2375" s="13" t="s">
        <v>79</v>
      </c>
      <c r="C2375" s="14" t="s">
        <v>247</v>
      </c>
      <c r="D2375" s="15">
        <v>2007</v>
      </c>
      <c r="E2375" s="16" cm="1">
        <f t="array" ref="E2375:I2375">VLOOKUP(Merged_Sheet!A2375,GDP!A2375:I5065,{5,6,7,8,9},0)</f>
        <v>40405006007</v>
      </c>
      <c r="F2375" s="16">
        <v>40405006007</v>
      </c>
      <c r="G2375" s="12">
        <v>3.7999999999999999E-2</v>
      </c>
      <c r="H2375" s="12">
        <v>79</v>
      </c>
      <c r="I2375" s="12">
        <v>0.10199999999999999</v>
      </c>
      <c r="J2375" s="12" cm="1">
        <f t="array" ref="J2375:R2375">VLOOKUP(Merged_Sheet!A2375,'HUMAN RESOURCES'!A2375:M5065,{5,6,7,8,9,10,11,12,13},0)</f>
        <v>2.1999999999999999E-2</v>
      </c>
      <c r="K2375" s="12">
        <v>1.9E-2</v>
      </c>
      <c r="L2375" s="12">
        <v>79</v>
      </c>
      <c r="M2375" s="12">
        <v>73</v>
      </c>
      <c r="N2375" s="12">
        <v>0.307</v>
      </c>
      <c r="O2375" s="12">
        <v>0.63200000000000001</v>
      </c>
      <c r="P2375" s="12">
        <v>6.0999999999999999E-2</v>
      </c>
      <c r="Q2375" s="12">
        <v>3365929</v>
      </c>
      <c r="R2375" s="12">
        <v>0.63700000000000001</v>
      </c>
      <c r="S2375" s="17" cm="1">
        <f t="array" ref="S2375:T2375">VLOOKUP(Merged_Sheet!A2375,Merged_Sheet!A2375:F5065,{5,6},0)</f>
        <v>40405006007</v>
      </c>
      <c r="T2375" s="17">
        <v>40405006007</v>
      </c>
      <c r="U2375" s="12" cm="1">
        <f t="array" ref="U2375:Z2375">VLOOKUP(Merged_Sheet!A2375,BUSINESS!A2375:J5065,{5,6,7,8,9,10},0)</f>
        <v>0.439</v>
      </c>
      <c r="V2375" s="12">
        <v>18</v>
      </c>
      <c r="W2375" s="12">
        <v>0</v>
      </c>
      <c r="X2375" s="12">
        <v>560</v>
      </c>
      <c r="Y2375" s="12">
        <v>0.115</v>
      </c>
      <c r="Z2375" s="12">
        <v>0.52</v>
      </c>
      <c r="AA2375" s="17" cm="1">
        <f t="array" ref="AA2375:AB2375">VLOOKUP(Merged_Sheet!A2375,Merged_Sheet!A2375:F5065,{5,6},0)</f>
        <v>40405006007</v>
      </c>
      <c r="AB2375" s="17">
        <v>40405006007</v>
      </c>
      <c r="AC2375" s="16">
        <f t="shared" si="223"/>
        <v>12004.117141805427</v>
      </c>
      <c r="AD2375" s="12">
        <f t="shared" si="224"/>
        <v>12004.117141805427</v>
      </c>
      <c r="AE2375" s="12">
        <f t="shared" si="225"/>
        <v>12004.117141805427</v>
      </c>
      <c r="AF2375" s="12">
        <f t="shared" si="226"/>
        <v>12004.117141805427</v>
      </c>
      <c r="AG2375" s="12">
        <f t="shared" si="227"/>
        <v>0.36299999999999999</v>
      </c>
    </row>
    <row r="2376" spans="1:33" ht="14.5" x14ac:dyDescent="0.35">
      <c r="A2376" s="12" t="str">
        <f t="shared" si="222"/>
        <v>Syria-Middle East-2008</v>
      </c>
      <c r="B2376" s="13" t="s">
        <v>79</v>
      </c>
      <c r="C2376" s="14" t="s">
        <v>247</v>
      </c>
      <c r="D2376" s="15">
        <v>2008</v>
      </c>
      <c r="E2376" s="16" cm="1">
        <f t="array" ref="E2376:I2376">VLOOKUP(Merged_Sheet!A2376,GDP!A2376:I5066,{5,6,7,8,9},0)</f>
        <v>0</v>
      </c>
      <c r="F2376" s="16">
        <v>40405006007</v>
      </c>
      <c r="G2376" s="12">
        <v>3.4000000000000002E-2</v>
      </c>
      <c r="H2376" s="12">
        <v>90</v>
      </c>
      <c r="I2376" s="12">
        <v>0.10199999999999999</v>
      </c>
      <c r="J2376" s="12" cm="1">
        <f t="array" ref="J2376:R2376">VLOOKUP(Merged_Sheet!A2376,'HUMAN RESOURCES'!A2376:M5066,{5,6,7,8,9,10,11,12,13},0)</f>
        <v>2.4E-2</v>
      </c>
      <c r="K2376" s="12">
        <v>2.9000000000000001E-2</v>
      </c>
      <c r="L2376" s="12">
        <v>75</v>
      </c>
      <c r="M2376" s="12">
        <v>69</v>
      </c>
      <c r="N2376" s="12">
        <v>0.33100000000000002</v>
      </c>
      <c r="O2376" s="12">
        <v>0.61299999999999999</v>
      </c>
      <c r="P2376" s="12">
        <v>5.7000000000000002E-2</v>
      </c>
      <c r="Q2376" s="12">
        <v>9343362</v>
      </c>
      <c r="R2376" s="12">
        <v>0.67400000000000004</v>
      </c>
      <c r="S2376" s="17" cm="1">
        <f t="array" ref="S2376:T2376">VLOOKUP(Merged_Sheet!A2376,Merged_Sheet!A2376:F5066,{5,6},0)</f>
        <v>0</v>
      </c>
      <c r="T2376" s="17">
        <v>40405006007</v>
      </c>
      <c r="U2376" s="12" cm="1">
        <f t="array" ref="U2376:Z2376">VLOOKUP(Merged_Sheet!A2376,BUSINESS!A2376:J5066,{5,6,7,8,9,10},0)</f>
        <v>0.35499999999999998</v>
      </c>
      <c r="V2376" s="12">
        <v>74</v>
      </c>
      <c r="W2376" s="12">
        <v>0</v>
      </c>
      <c r="X2376" s="12">
        <v>232</v>
      </c>
      <c r="Y2376" s="12">
        <v>0.115</v>
      </c>
      <c r="Z2376" s="12">
        <v>0.38800000000000001</v>
      </c>
      <c r="AA2376" s="17" cm="1">
        <f t="array" ref="AA2376:AB2376">VLOOKUP(Merged_Sheet!A2376,Merged_Sheet!A2376:F5066,{5,6},0)</f>
        <v>0</v>
      </c>
      <c r="AB2376" s="17">
        <v>40405006007</v>
      </c>
      <c r="AC2376" s="16">
        <f t="shared" si="223"/>
        <v>4324.461152955435</v>
      </c>
      <c r="AD2376" s="12">
        <f t="shared" si="224"/>
        <v>4324.461152955435</v>
      </c>
      <c r="AE2376" s="12">
        <f t="shared" si="225"/>
        <v>0</v>
      </c>
      <c r="AF2376" s="12">
        <f t="shared" si="226"/>
        <v>4324.461152955435</v>
      </c>
      <c r="AG2376" s="12">
        <f t="shared" si="227"/>
        <v>0.32599999999999996</v>
      </c>
    </row>
    <row r="2377" spans="1:33" ht="14.5" x14ac:dyDescent="0.35">
      <c r="A2377" s="12" t="str">
        <f t="shared" si="222"/>
        <v>Syria-Middle East-2009</v>
      </c>
      <c r="B2377" s="13" t="s">
        <v>79</v>
      </c>
      <c r="C2377" s="14" t="s">
        <v>247</v>
      </c>
      <c r="D2377" s="15">
        <v>2009</v>
      </c>
      <c r="E2377" s="16" cm="1">
        <f t="array" ref="E2377:I2377">VLOOKUP(Merged_Sheet!A2377,GDP!A2377:I5067,{5,6,7,8,9},0)</f>
        <v>0</v>
      </c>
      <c r="F2377" s="16">
        <v>0</v>
      </c>
      <c r="G2377" s="12">
        <v>3.5000000000000003E-2</v>
      </c>
      <c r="H2377" s="12">
        <v>95</v>
      </c>
      <c r="I2377" s="12">
        <v>0.1</v>
      </c>
      <c r="J2377" s="12" cm="1">
        <f t="array" ref="J2377:R2377">VLOOKUP(Merged_Sheet!A2377,'HUMAN RESOURCES'!A2377:M5067,{5,6,7,8,9,10,11,12,13},0)</f>
        <v>2.4E-2</v>
      </c>
      <c r="K2377" s="12">
        <v>2.4E-2</v>
      </c>
      <c r="L2377" s="12">
        <v>78</v>
      </c>
      <c r="M2377" s="12">
        <v>72</v>
      </c>
      <c r="N2377" s="12">
        <v>0.32700000000000001</v>
      </c>
      <c r="O2377" s="12">
        <v>0.61699999999999999</v>
      </c>
      <c r="P2377" s="12">
        <v>5.6000000000000001E-2</v>
      </c>
      <c r="Q2377" s="12">
        <v>13777131</v>
      </c>
      <c r="R2377" s="12">
        <v>0.61699999999999999</v>
      </c>
      <c r="S2377" s="17" cm="1">
        <f t="array" ref="S2377:T2377">VLOOKUP(Merged_Sheet!A2377,Merged_Sheet!A2377:F5067,{5,6},0)</f>
        <v>0</v>
      </c>
      <c r="T2377" s="17">
        <v>0</v>
      </c>
      <c r="U2377" s="12" cm="1">
        <f t="array" ref="U2377:Z2377">VLOOKUP(Merged_Sheet!A2377,BUSINESS!A2377:J5067,{5,6,7,8,9,10},0)</f>
        <v>0.35299999999999998</v>
      </c>
      <c r="V2377" s="12">
        <v>69</v>
      </c>
      <c r="W2377" s="12">
        <v>0</v>
      </c>
      <c r="X2377" s="12">
        <v>600</v>
      </c>
      <c r="Y2377" s="12">
        <v>0.06</v>
      </c>
      <c r="Z2377" s="12">
        <v>0.45300000000000001</v>
      </c>
      <c r="AA2377" s="17" cm="1">
        <f t="array" ref="AA2377:AB2377">VLOOKUP(Merged_Sheet!A2377,Merged_Sheet!A2377:F5067,{5,6},0)</f>
        <v>0</v>
      </c>
      <c r="AB2377" s="17">
        <v>0</v>
      </c>
      <c r="AC2377" s="16">
        <f t="shared" si="223"/>
        <v>0</v>
      </c>
      <c r="AD2377" s="12">
        <f t="shared" si="224"/>
        <v>0</v>
      </c>
      <c r="AE2377" s="12">
        <f t="shared" si="225"/>
        <v>0</v>
      </c>
      <c r="AF2377" s="12">
        <f t="shared" si="226"/>
        <v>0</v>
      </c>
      <c r="AG2377" s="12">
        <f t="shared" si="227"/>
        <v>0.38300000000000001</v>
      </c>
    </row>
    <row r="2378" spans="1:33" ht="14.5" x14ac:dyDescent="0.35">
      <c r="A2378" s="12" t="str">
        <f t="shared" si="222"/>
        <v>Syria-Middle East-2010</v>
      </c>
      <c r="B2378" s="13" t="s">
        <v>79</v>
      </c>
      <c r="C2378" s="14" t="s">
        <v>247</v>
      </c>
      <c r="D2378" s="15">
        <v>2010</v>
      </c>
      <c r="E2378" s="16" cm="1">
        <f t="array" ref="E2378:I2378">VLOOKUP(Merged_Sheet!A2378,GDP!A2378:I5068,{5,6,7,8,9},0)</f>
        <v>0</v>
      </c>
      <c r="F2378" s="16">
        <v>0</v>
      </c>
      <c r="G2378" s="12">
        <v>3.4000000000000002E-2</v>
      </c>
      <c r="H2378" s="12">
        <v>97</v>
      </c>
      <c r="I2378" s="12">
        <v>9.9000000000000005E-2</v>
      </c>
      <c r="J2378" s="12" cm="1">
        <f t="array" ref="J2378:R2378">VLOOKUP(Merged_Sheet!A2378,'HUMAN RESOURCES'!A2378:M5068,{5,6,7,8,9,10,11,12,13},0)</f>
        <v>2.5000000000000001E-2</v>
      </c>
      <c r="K2378" s="12">
        <v>2.5999999999999999E-2</v>
      </c>
      <c r="L2378" s="12">
        <v>75</v>
      </c>
      <c r="M2378" s="12">
        <v>69</v>
      </c>
      <c r="N2378" s="12">
        <v>0.378</v>
      </c>
      <c r="O2378" s="12">
        <v>0.58099999999999996</v>
      </c>
      <c r="P2378" s="12">
        <v>4.1000000000000002E-2</v>
      </c>
      <c r="Q2378" s="12">
        <v>5455219</v>
      </c>
      <c r="R2378" s="12">
        <v>0.55900000000000005</v>
      </c>
      <c r="S2378" s="17" cm="1">
        <f t="array" ref="S2378:T2378">VLOOKUP(Merged_Sheet!A2378,Merged_Sheet!A2378:F5068,{5,6},0)</f>
        <v>0</v>
      </c>
      <c r="T2378" s="17">
        <v>0</v>
      </c>
      <c r="U2378" s="12" cm="1">
        <f t="array" ref="U2378:Z2378">VLOOKUP(Merged_Sheet!A2378,BUSINESS!A2378:J5068,{5,6,7,8,9,10},0)</f>
        <v>0.63500000000000001</v>
      </c>
      <c r="V2378" s="12">
        <v>39</v>
      </c>
      <c r="W2378" s="12">
        <v>0</v>
      </c>
      <c r="X2378" s="12">
        <v>240</v>
      </c>
      <c r="Y2378" s="12">
        <v>2.5999999999999999E-2</v>
      </c>
      <c r="Z2378" s="12">
        <v>0.20499999999999999</v>
      </c>
      <c r="AA2378" s="17" cm="1">
        <f t="array" ref="AA2378:AB2378">VLOOKUP(Merged_Sheet!A2378,Merged_Sheet!A2378:F5068,{5,6},0)</f>
        <v>0</v>
      </c>
      <c r="AB2378" s="17">
        <v>0</v>
      </c>
      <c r="AC2378" s="16">
        <f t="shared" si="223"/>
        <v>0</v>
      </c>
      <c r="AD2378" s="12">
        <f t="shared" si="224"/>
        <v>0</v>
      </c>
      <c r="AE2378" s="12">
        <f t="shared" si="225"/>
        <v>0</v>
      </c>
      <c r="AF2378" s="12">
        <f t="shared" si="226"/>
        <v>0</v>
      </c>
      <c r="AG2378" s="12">
        <f t="shared" si="227"/>
        <v>0.44099999999999995</v>
      </c>
    </row>
    <row r="2379" spans="1:33" ht="14.5" x14ac:dyDescent="0.35">
      <c r="A2379" s="12" t="str">
        <f t="shared" si="222"/>
        <v>Syria-Middle East-2011</v>
      </c>
      <c r="B2379" s="13" t="s">
        <v>79</v>
      </c>
      <c r="C2379" s="14" t="s">
        <v>247</v>
      </c>
      <c r="D2379" s="15">
        <v>2011</v>
      </c>
      <c r="E2379" s="16" cm="1">
        <f t="array" ref="E2379:I2379">VLOOKUP(Merged_Sheet!A2379,GDP!A2379:I5069,{5,6,7,8,9},0)</f>
        <v>0</v>
      </c>
      <c r="F2379" s="16">
        <v>0</v>
      </c>
      <c r="G2379" s="12">
        <v>3.4000000000000002E-2</v>
      </c>
      <c r="H2379" s="12">
        <v>102</v>
      </c>
      <c r="I2379" s="12">
        <v>0</v>
      </c>
      <c r="J2379" s="12" cm="1">
        <f t="array" ref="J2379:R2379">VLOOKUP(Merged_Sheet!A2379,'HUMAN RESOURCES'!A2379:M5069,{5,6,7,8,9,10,11,12,13},0)</f>
        <v>2.5999999999999999E-2</v>
      </c>
      <c r="K2379" s="12">
        <v>2.4E-2</v>
      </c>
      <c r="L2379" s="12">
        <v>73</v>
      </c>
      <c r="M2379" s="12">
        <v>69</v>
      </c>
      <c r="N2379" s="12">
        <v>0.35799999999999998</v>
      </c>
      <c r="O2379" s="12">
        <v>0.59399999999999997</v>
      </c>
      <c r="P2379" s="12">
        <v>4.8000000000000001E-2</v>
      </c>
      <c r="Q2379" s="12">
        <v>5904170</v>
      </c>
      <c r="R2379" s="12">
        <v>0.57399999999999995</v>
      </c>
      <c r="S2379" s="17" cm="1">
        <f t="array" ref="S2379:T2379">VLOOKUP(Merged_Sheet!A2379,Merged_Sheet!A2379:F5069,{5,6},0)</f>
        <v>0</v>
      </c>
      <c r="T2379" s="17">
        <v>0</v>
      </c>
      <c r="U2379" s="12" cm="1">
        <f t="array" ref="U2379:Z2379">VLOOKUP(Merged_Sheet!A2379,BUSINESS!A2379:J5069,{5,6,7,8,9,10},0)</f>
        <v>0.54500000000000004</v>
      </c>
      <c r="V2379" s="12">
        <v>74</v>
      </c>
      <c r="W2379" s="12">
        <v>0</v>
      </c>
      <c r="X2379" s="12">
        <v>328</v>
      </c>
      <c r="Y2379" s="12">
        <v>7.9000000000000001E-2</v>
      </c>
      <c r="Z2379" s="12">
        <v>0.32</v>
      </c>
      <c r="AA2379" s="17" cm="1">
        <f t="array" ref="AA2379:AB2379">VLOOKUP(Merged_Sheet!A2379,Merged_Sheet!A2379:F5069,{5,6},0)</f>
        <v>0</v>
      </c>
      <c r="AB2379" s="17">
        <v>0</v>
      </c>
      <c r="AC2379" s="16">
        <f t="shared" si="223"/>
        <v>0</v>
      </c>
      <c r="AD2379" s="12">
        <f t="shared" si="224"/>
        <v>0</v>
      </c>
      <c r="AE2379" s="12">
        <f t="shared" si="225"/>
        <v>0</v>
      </c>
      <c r="AF2379" s="12">
        <f t="shared" si="226"/>
        <v>0</v>
      </c>
      <c r="AG2379" s="12">
        <f t="shared" si="227"/>
        <v>0.42600000000000005</v>
      </c>
    </row>
    <row r="2380" spans="1:33" ht="14.5" x14ac:dyDescent="0.35">
      <c r="A2380" s="12" t="str">
        <f t="shared" si="222"/>
        <v>Syria-Middle East-2012</v>
      </c>
      <c r="B2380" s="13" t="s">
        <v>79</v>
      </c>
      <c r="C2380" s="14" t="s">
        <v>247</v>
      </c>
      <c r="D2380" s="15">
        <v>2012</v>
      </c>
      <c r="E2380" s="16" cm="1">
        <f t="array" ref="E2380:I2380">VLOOKUP(Merged_Sheet!A2380,GDP!A2380:I5070,{5,6,7,8,9},0)</f>
        <v>0</v>
      </c>
      <c r="F2380" s="16">
        <v>0</v>
      </c>
      <c r="G2380" s="12">
        <v>3.4000000000000002E-2</v>
      </c>
      <c r="H2380" s="12">
        <v>105</v>
      </c>
      <c r="I2380" s="12">
        <v>0</v>
      </c>
      <c r="J2380" s="12" cm="1">
        <f t="array" ref="J2380:R2380">VLOOKUP(Merged_Sheet!A2380,'HUMAN RESOURCES'!A2380:M5070,{5,6,7,8,9,10,11,12,13},0)</f>
        <v>2.7E-2</v>
      </c>
      <c r="K2380" s="12">
        <v>1.7999999999999999E-2</v>
      </c>
      <c r="L2380" s="12">
        <v>75</v>
      </c>
      <c r="M2380" s="12">
        <v>69</v>
      </c>
      <c r="N2380" s="12">
        <v>0.379</v>
      </c>
      <c r="O2380" s="12">
        <v>0.57999999999999996</v>
      </c>
      <c r="P2380" s="12">
        <v>4.1000000000000002E-2</v>
      </c>
      <c r="Q2380" s="12">
        <v>271920</v>
      </c>
      <c r="R2380" s="12">
        <v>0.46300000000000002</v>
      </c>
      <c r="S2380" s="17" cm="1">
        <f t="array" ref="S2380:T2380">VLOOKUP(Merged_Sheet!A2380,Merged_Sheet!A2380:F5070,{5,6},0)</f>
        <v>0</v>
      </c>
      <c r="T2380" s="17">
        <v>0</v>
      </c>
      <c r="U2380" s="12" cm="1">
        <f t="array" ref="U2380:Z2380">VLOOKUP(Merged_Sheet!A2380,BUSINESS!A2380:J5070,{5,6,7,8,9,10},0)</f>
        <v>0.34699999999999998</v>
      </c>
      <c r="V2380" s="12">
        <v>45</v>
      </c>
      <c r="W2380" s="12">
        <v>0</v>
      </c>
      <c r="X2380" s="12">
        <v>147</v>
      </c>
      <c r="Y2380" s="12">
        <v>9.1999999999999998E-2</v>
      </c>
      <c r="Z2380" s="12">
        <v>0.35299999999999998</v>
      </c>
      <c r="AA2380" s="17" cm="1">
        <f t="array" ref="AA2380:AB2380">VLOOKUP(Merged_Sheet!A2380,Merged_Sheet!A2380:F5070,{5,6},0)</f>
        <v>0</v>
      </c>
      <c r="AB2380" s="17">
        <v>0</v>
      </c>
      <c r="AC2380" s="16">
        <f t="shared" si="223"/>
        <v>0</v>
      </c>
      <c r="AD2380" s="12">
        <f t="shared" si="224"/>
        <v>0</v>
      </c>
      <c r="AE2380" s="12">
        <f t="shared" si="225"/>
        <v>0</v>
      </c>
      <c r="AF2380" s="12">
        <f t="shared" si="226"/>
        <v>0</v>
      </c>
      <c r="AG2380" s="12">
        <f t="shared" si="227"/>
        <v>0.53699999999999992</v>
      </c>
    </row>
    <row r="2381" spans="1:33" ht="14.5" x14ac:dyDescent="0.35">
      <c r="A2381" s="12" t="str">
        <f t="shared" si="222"/>
        <v>Tajikistan-Asia-2000</v>
      </c>
      <c r="B2381" s="13" t="s">
        <v>60</v>
      </c>
      <c r="C2381" s="14" t="s">
        <v>248</v>
      </c>
      <c r="D2381" s="15">
        <v>2000</v>
      </c>
      <c r="E2381" s="16" cm="1">
        <f t="array" ref="E2381:I2381">VLOOKUP(Merged_Sheet!A2381,GDP!A2381:I5071,{5,6,7,8,9},0)</f>
        <v>860550294</v>
      </c>
      <c r="F2381" s="16">
        <v>860550294</v>
      </c>
      <c r="G2381" s="12">
        <v>4.5999999999999999E-2</v>
      </c>
      <c r="H2381" s="12">
        <v>6</v>
      </c>
      <c r="I2381" s="12">
        <v>0.25600000000000001</v>
      </c>
      <c r="J2381" s="12" cm="1">
        <f t="array" ref="J2381:R2381">VLOOKUP(Merged_Sheet!A2381,'HUMAN RESOURCES'!A2381:M5071,{5,6,7,8,9,10,11,12,13},0)</f>
        <v>2.9000000000000001E-2</v>
      </c>
      <c r="K2381" s="12">
        <v>6.6000000000000003E-2</v>
      </c>
      <c r="L2381" s="12">
        <v>61</v>
      </c>
      <c r="M2381" s="12">
        <v>58</v>
      </c>
      <c r="N2381" s="12">
        <v>0.38100000000000001</v>
      </c>
      <c r="O2381" s="12">
        <v>0.57799999999999996</v>
      </c>
      <c r="P2381" s="12">
        <v>4.2000000000000003E-2</v>
      </c>
      <c r="Q2381" s="12">
        <v>9260879</v>
      </c>
      <c r="R2381" s="12">
        <v>0.441</v>
      </c>
      <c r="S2381" s="17" cm="1">
        <f t="array" ref="S2381:T2381">VLOOKUP(Merged_Sheet!A2381,Merged_Sheet!A2381:F5071,{5,6},0)</f>
        <v>860550294</v>
      </c>
      <c r="T2381" s="17">
        <v>860550294</v>
      </c>
      <c r="U2381" s="12" cm="1">
        <f t="array" ref="U2381:Z2381">VLOOKUP(Merged_Sheet!A2381,BUSINESS!A2381:J5071,{5,6,7,8,9,10},0)</f>
        <v>0.40400000000000003</v>
      </c>
      <c r="V2381" s="12">
        <v>202</v>
      </c>
      <c r="W2381" s="12">
        <v>0</v>
      </c>
      <c r="X2381" s="12">
        <v>184</v>
      </c>
      <c r="Y2381" s="12">
        <v>6.4000000000000001E-2</v>
      </c>
      <c r="Z2381" s="12">
        <v>5.3999999999999999E-2</v>
      </c>
      <c r="AA2381" s="17" cm="1">
        <f t="array" ref="AA2381:AB2381">VLOOKUP(Merged_Sheet!A2381,Merged_Sheet!A2381:F5071,{5,6},0)</f>
        <v>860550294</v>
      </c>
      <c r="AB2381" s="17">
        <v>860550294</v>
      </c>
      <c r="AC2381" s="16">
        <f t="shared" si="223"/>
        <v>92.923176514885895</v>
      </c>
      <c r="AD2381" s="12">
        <f t="shared" si="224"/>
        <v>92.923176514885895</v>
      </c>
      <c r="AE2381" s="12">
        <f t="shared" si="225"/>
        <v>92.923176514885895</v>
      </c>
      <c r="AF2381" s="12">
        <f t="shared" si="226"/>
        <v>92.923176514885895</v>
      </c>
      <c r="AG2381" s="12">
        <f t="shared" si="227"/>
        <v>0.55899999999999994</v>
      </c>
    </row>
    <row r="2382" spans="1:33" ht="14.5" x14ac:dyDescent="0.35">
      <c r="A2382" s="12" t="str">
        <f t="shared" si="222"/>
        <v>Tajikistan-Asia-2001</v>
      </c>
      <c r="B2382" s="13" t="s">
        <v>60</v>
      </c>
      <c r="C2382" s="14" t="s">
        <v>248</v>
      </c>
      <c r="D2382" s="15">
        <v>2001</v>
      </c>
      <c r="E2382" s="16" cm="1">
        <f t="array" ref="E2382:I2382">VLOOKUP(Merged_Sheet!A2382,GDP!A2382:I5072,{5,6,7,8,9},0)</f>
        <v>1080774006</v>
      </c>
      <c r="F2382" s="16">
        <v>1080774006</v>
      </c>
      <c r="G2382" s="12">
        <v>4.5999999999999999E-2</v>
      </c>
      <c r="H2382" s="12">
        <v>8</v>
      </c>
      <c r="I2382" s="12">
        <v>0.21099999999999999</v>
      </c>
      <c r="J2382" s="12" cm="1">
        <f t="array" ref="J2382:R2382">VLOOKUP(Merged_Sheet!A2382,'HUMAN RESOURCES'!A2382:M5072,{5,6,7,8,9,10,11,12,13},0)</f>
        <v>2.9000000000000001E-2</v>
      </c>
      <c r="K2382" s="12">
        <v>4.3999999999999997E-2</v>
      </c>
      <c r="L2382" s="12">
        <v>67</v>
      </c>
      <c r="M2382" s="12">
        <v>63</v>
      </c>
      <c r="N2382" s="12">
        <v>0.38300000000000001</v>
      </c>
      <c r="O2382" s="12">
        <v>0.57299999999999995</v>
      </c>
      <c r="P2382" s="12">
        <v>4.3999999999999997E-2</v>
      </c>
      <c r="Q2382" s="12">
        <v>9354709</v>
      </c>
      <c r="R2382" s="12">
        <v>0.64200000000000002</v>
      </c>
      <c r="S2382" s="17" cm="1">
        <f t="array" ref="S2382:T2382">VLOOKUP(Merged_Sheet!A2382,Merged_Sheet!A2382:F5072,{5,6},0)</f>
        <v>1080774006</v>
      </c>
      <c r="T2382" s="17">
        <v>1080774006</v>
      </c>
      <c r="U2382" s="12" cm="1">
        <f t="array" ref="U2382:Z2382">VLOOKUP(Merged_Sheet!A2382,BUSINESS!A2382:J5072,{5,6,7,8,9,10},0)</f>
        <v>0.8</v>
      </c>
      <c r="V2382" s="12">
        <v>50</v>
      </c>
      <c r="W2382" s="12">
        <v>0</v>
      </c>
      <c r="X2382" s="12">
        <v>1080</v>
      </c>
      <c r="Y2382" s="12">
        <v>5.1999999999999998E-2</v>
      </c>
      <c r="Z2382" s="12">
        <v>0.25900000000000001</v>
      </c>
      <c r="AA2382" s="17" cm="1">
        <f t="array" ref="AA2382:AB2382">VLOOKUP(Merged_Sheet!A2382,Merged_Sheet!A2382:F5072,{5,6},0)</f>
        <v>1080774006</v>
      </c>
      <c r="AB2382" s="17">
        <v>1080774006</v>
      </c>
      <c r="AC2382" s="16">
        <f t="shared" si="223"/>
        <v>115.53261635396676</v>
      </c>
      <c r="AD2382" s="12">
        <f t="shared" si="224"/>
        <v>115.53261635396676</v>
      </c>
      <c r="AE2382" s="12">
        <f t="shared" si="225"/>
        <v>115.53261635396676</v>
      </c>
      <c r="AF2382" s="12">
        <f t="shared" si="226"/>
        <v>115.53261635396676</v>
      </c>
      <c r="AG2382" s="12">
        <f t="shared" si="227"/>
        <v>0.35799999999999998</v>
      </c>
    </row>
    <row r="2383" spans="1:33" ht="14.5" x14ac:dyDescent="0.35">
      <c r="A2383" s="12" t="str">
        <f t="shared" si="222"/>
        <v>Tajikistan-Asia-2002</v>
      </c>
      <c r="B2383" s="13" t="s">
        <v>60</v>
      </c>
      <c r="C2383" s="14" t="s">
        <v>248</v>
      </c>
      <c r="D2383" s="15">
        <v>2002</v>
      </c>
      <c r="E2383" s="16" cm="1">
        <f t="array" ref="E2383:I2383">VLOOKUP(Merged_Sheet!A2383,GDP!A2383:I5073,{5,6,7,8,9},0)</f>
        <v>1221113795</v>
      </c>
      <c r="F2383" s="16">
        <v>1221113795</v>
      </c>
      <c r="G2383" s="12">
        <v>4.4999999999999998E-2</v>
      </c>
      <c r="H2383" s="12">
        <v>9</v>
      </c>
      <c r="I2383" s="12">
        <v>0.14699999999999999</v>
      </c>
      <c r="J2383" s="12" cm="1">
        <f t="array" ref="J2383:R2383">VLOOKUP(Merged_Sheet!A2383,'HUMAN RESOURCES'!A2383:M5073,{5,6,7,8,9,10,11,12,13},0)</f>
        <v>2.9000000000000001E-2</v>
      </c>
      <c r="K2383" s="12">
        <v>2.5999999999999999E-2</v>
      </c>
      <c r="L2383" s="12">
        <v>74</v>
      </c>
      <c r="M2383" s="12">
        <v>69</v>
      </c>
      <c r="N2383" s="12">
        <v>0.39800000000000002</v>
      </c>
      <c r="O2383" s="12">
        <v>0.56000000000000005</v>
      </c>
      <c r="P2383" s="12">
        <v>4.1000000000000002E-2</v>
      </c>
      <c r="Q2383" s="12">
        <v>6898825</v>
      </c>
      <c r="R2383" s="12">
        <v>0.48499999999999999</v>
      </c>
      <c r="S2383" s="17" cm="1">
        <f t="array" ref="S2383:T2383">VLOOKUP(Merged_Sheet!A2383,Merged_Sheet!A2383:F5073,{5,6},0)</f>
        <v>1221113795</v>
      </c>
      <c r="T2383" s="17">
        <v>1221113795</v>
      </c>
      <c r="U2383" s="12" cm="1">
        <f t="array" ref="U2383:Z2383">VLOOKUP(Merged_Sheet!A2383,BUSINESS!A2383:J5073,{5,6,7,8,9,10},0)</f>
        <v>0.44</v>
      </c>
      <c r="V2383" s="12">
        <v>62</v>
      </c>
      <c r="W2383" s="12">
        <v>0</v>
      </c>
      <c r="X2383" s="12">
        <v>424</v>
      </c>
      <c r="Y2383" s="12">
        <v>6.5000000000000002E-2</v>
      </c>
      <c r="Z2383" s="12">
        <v>0.186</v>
      </c>
      <c r="AA2383" s="17" cm="1">
        <f t="array" ref="AA2383:AB2383">VLOOKUP(Merged_Sheet!A2383,Merged_Sheet!A2383:F5073,{5,6},0)</f>
        <v>1221113795</v>
      </c>
      <c r="AB2383" s="17">
        <v>1221113795</v>
      </c>
      <c r="AC2383" s="16">
        <f t="shared" si="223"/>
        <v>177.00315560983211</v>
      </c>
      <c r="AD2383" s="12">
        <f t="shared" si="224"/>
        <v>177.00315560983211</v>
      </c>
      <c r="AE2383" s="12">
        <f t="shared" si="225"/>
        <v>177.00315560983211</v>
      </c>
      <c r="AF2383" s="12">
        <f t="shared" si="226"/>
        <v>177.00315560983211</v>
      </c>
      <c r="AG2383" s="12">
        <f t="shared" si="227"/>
        <v>0.51500000000000001</v>
      </c>
    </row>
    <row r="2384" spans="1:33" ht="14.5" x14ac:dyDescent="0.35">
      <c r="A2384" s="12" t="str">
        <f t="shared" si="222"/>
        <v>Tajikistan-Asia-2003</v>
      </c>
      <c r="B2384" s="13" t="s">
        <v>60</v>
      </c>
      <c r="C2384" s="14" t="s">
        <v>248</v>
      </c>
      <c r="D2384" s="15">
        <v>2003</v>
      </c>
      <c r="E2384" s="16" cm="1">
        <f t="array" ref="E2384:I2384">VLOOKUP(Merged_Sheet!A2384,GDP!A2384:I5074,{5,6,7,8,9},0)</f>
        <v>1554125543</v>
      </c>
      <c r="F2384" s="16">
        <v>1554125543</v>
      </c>
      <c r="G2384" s="12">
        <v>4.4999999999999998E-2</v>
      </c>
      <c r="H2384" s="12">
        <v>11</v>
      </c>
      <c r="I2384" s="12">
        <v>0.16700000000000001</v>
      </c>
      <c r="J2384" s="12" cm="1">
        <f t="array" ref="J2384:R2384">VLOOKUP(Merged_Sheet!A2384,'HUMAN RESOURCES'!A2384:M5074,{5,6,7,8,9,10,11,12,13},0)</f>
        <v>3.5000000000000003E-2</v>
      </c>
      <c r="K2384" s="12">
        <v>3.3000000000000002E-2</v>
      </c>
      <c r="L2384" s="12">
        <v>73</v>
      </c>
      <c r="M2384" s="12">
        <v>66</v>
      </c>
      <c r="N2384" s="12">
        <v>0.432</v>
      </c>
      <c r="O2384" s="12">
        <v>0.52600000000000002</v>
      </c>
      <c r="P2384" s="12">
        <v>4.2999999999999997E-2</v>
      </c>
      <c r="Q2384" s="12">
        <v>12678919</v>
      </c>
      <c r="R2384" s="12">
        <v>0.47199999999999998</v>
      </c>
      <c r="S2384" s="17" cm="1">
        <f t="array" ref="S2384:T2384">VLOOKUP(Merged_Sheet!A2384,Merged_Sheet!A2384:F5074,{5,6},0)</f>
        <v>1554125543</v>
      </c>
      <c r="T2384" s="17">
        <v>1554125543</v>
      </c>
      <c r="U2384" s="12" cm="1">
        <f t="array" ref="U2384:Z2384">VLOOKUP(Merged_Sheet!A2384,BUSINESS!A2384:J5074,{5,6,7,8,9,10},0)</f>
        <v>0.38700000000000001</v>
      </c>
      <c r="V2384" s="12">
        <v>39</v>
      </c>
      <c r="W2384" s="12">
        <v>0</v>
      </c>
      <c r="X2384" s="12">
        <v>344</v>
      </c>
      <c r="Y2384" s="12">
        <v>5.7000000000000002E-2</v>
      </c>
      <c r="Z2384" s="12">
        <v>0.35599999999999998</v>
      </c>
      <c r="AA2384" s="17" cm="1">
        <f t="array" ref="AA2384:AB2384">VLOOKUP(Merged_Sheet!A2384,Merged_Sheet!A2384:F5074,{5,6},0)</f>
        <v>1554125543</v>
      </c>
      <c r="AB2384" s="17">
        <v>1554125543</v>
      </c>
      <c r="AC2384" s="16">
        <f t="shared" si="223"/>
        <v>122.57555577096123</v>
      </c>
      <c r="AD2384" s="12">
        <f t="shared" si="224"/>
        <v>122.57555577096123</v>
      </c>
      <c r="AE2384" s="12">
        <f t="shared" si="225"/>
        <v>122.57555577096123</v>
      </c>
      <c r="AF2384" s="12">
        <f t="shared" si="226"/>
        <v>122.57555577096123</v>
      </c>
      <c r="AG2384" s="12">
        <f t="shared" si="227"/>
        <v>0.52800000000000002</v>
      </c>
    </row>
    <row r="2385" spans="1:33" ht="14.5" x14ac:dyDescent="0.35">
      <c r="A2385" s="12" t="str">
        <f t="shared" si="222"/>
        <v>Tajikistan-Asia-2004</v>
      </c>
      <c r="B2385" s="13" t="s">
        <v>60</v>
      </c>
      <c r="C2385" s="14" t="s">
        <v>248</v>
      </c>
      <c r="D2385" s="15">
        <v>2004</v>
      </c>
      <c r="E2385" s="16" cm="1">
        <f t="array" ref="E2385:I2385">VLOOKUP(Merged_Sheet!A2385,GDP!A2385:I5075,{5,6,7,8,9},0)</f>
        <v>2076148710</v>
      </c>
      <c r="F2385" s="16">
        <v>2076148710</v>
      </c>
      <c r="G2385" s="12">
        <v>4.2999999999999997E-2</v>
      </c>
      <c r="H2385" s="12">
        <v>13</v>
      </c>
      <c r="I2385" s="12">
        <v>0.20300000000000001</v>
      </c>
      <c r="J2385" s="12" cm="1">
        <f t="array" ref="J2385:R2385">VLOOKUP(Merged_Sheet!A2385,'HUMAN RESOURCES'!A2385:M5075,{5,6,7,8,9,10,11,12,13},0)</f>
        <v>0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12">
        <v>50026</v>
      </c>
      <c r="R2385" s="12">
        <v>1</v>
      </c>
      <c r="S2385" s="17" cm="1">
        <f t="array" ref="S2385:T2385">VLOOKUP(Merged_Sheet!A2385,Merged_Sheet!A2385:F5075,{5,6},0)</f>
        <v>2076148710</v>
      </c>
      <c r="T2385" s="17">
        <v>2076148710</v>
      </c>
      <c r="U2385" s="12" cm="1">
        <f t="array" ref="U2385:Z2385">VLOOKUP(Merged_Sheet!A2385,BUSINESS!A2385:J5075,{5,6,7,8,9,10},0)</f>
        <v>0</v>
      </c>
      <c r="V2385" s="12">
        <v>0</v>
      </c>
      <c r="W2385" s="12">
        <v>0</v>
      </c>
      <c r="X2385" s="12">
        <v>0</v>
      </c>
      <c r="Y2385" s="12">
        <v>0.44500000000000001</v>
      </c>
      <c r="Z2385" s="12">
        <v>1.85</v>
      </c>
      <c r="AA2385" s="17" cm="1">
        <f t="array" ref="AA2385:AB2385">VLOOKUP(Merged_Sheet!A2385,Merged_Sheet!A2385:F5075,{5,6},0)</f>
        <v>2076148710</v>
      </c>
      <c r="AB2385" s="17">
        <v>2076148710</v>
      </c>
      <c r="AC2385" s="16">
        <f t="shared" si="223"/>
        <v>41501.393475392797</v>
      </c>
      <c r="AD2385" s="12">
        <f t="shared" si="224"/>
        <v>41501.393475392797</v>
      </c>
      <c r="AE2385" s="12">
        <f t="shared" si="225"/>
        <v>41501.393475392797</v>
      </c>
      <c r="AF2385" s="12">
        <f t="shared" si="226"/>
        <v>41501.393475392797</v>
      </c>
      <c r="AG2385" s="12">
        <f t="shared" si="227"/>
        <v>0</v>
      </c>
    </row>
    <row r="2386" spans="1:33" ht="14.5" x14ac:dyDescent="0.35">
      <c r="A2386" s="12" t="str">
        <f t="shared" si="222"/>
        <v>Tajikistan-Asia-2005</v>
      </c>
      <c r="B2386" s="13" t="s">
        <v>60</v>
      </c>
      <c r="C2386" s="14" t="s">
        <v>248</v>
      </c>
      <c r="D2386" s="15">
        <v>2005</v>
      </c>
      <c r="E2386" s="16" cm="1">
        <f t="array" ref="E2386:I2386">VLOOKUP(Merged_Sheet!A2386,GDP!A2386:I5076,{5,6,7,8,9},0)</f>
        <v>2312319579</v>
      </c>
      <c r="F2386" s="16">
        <v>2312319579</v>
      </c>
      <c r="G2386" s="12">
        <v>4.8000000000000001E-2</v>
      </c>
      <c r="H2386" s="12">
        <v>16</v>
      </c>
      <c r="I2386" s="12">
        <v>0.23300000000000001</v>
      </c>
      <c r="J2386" s="12" cm="1">
        <f t="array" ref="J2386:R2386">VLOOKUP(Merged_Sheet!A2386,'HUMAN RESOURCES'!A2386:M5076,{5,6,7,8,9,10,11,12,13},0)</f>
        <v>0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38272</v>
      </c>
      <c r="R2386" s="12">
        <v>1</v>
      </c>
      <c r="S2386" s="17" cm="1">
        <f t="array" ref="S2386:T2386">VLOOKUP(Merged_Sheet!A2386,Merged_Sheet!A2386:F5076,{5,6},0)</f>
        <v>2312319579</v>
      </c>
      <c r="T2386" s="17">
        <v>2312319579</v>
      </c>
      <c r="U2386" s="12" cm="1">
        <f t="array" ref="U2386:Z2386">VLOOKUP(Merged_Sheet!A2386,BUSINESS!A2386:J5076,{5,6,7,8,9,10},0)</f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7" cm="1">
        <f t="array" ref="AA2386:AB2386">VLOOKUP(Merged_Sheet!A2386,Merged_Sheet!A2386:F5076,{5,6},0)</f>
        <v>2312319579</v>
      </c>
      <c r="AB2386" s="17">
        <v>2312319579</v>
      </c>
      <c r="AC2386" s="16">
        <f t="shared" si="223"/>
        <v>60418.049200459864</v>
      </c>
      <c r="AD2386" s="12">
        <f t="shared" si="224"/>
        <v>60418.049200459864</v>
      </c>
      <c r="AE2386" s="12">
        <f t="shared" si="225"/>
        <v>60418.049200459864</v>
      </c>
      <c r="AF2386" s="12">
        <f t="shared" si="226"/>
        <v>60418.049200459864</v>
      </c>
      <c r="AG2386" s="12">
        <f t="shared" si="227"/>
        <v>0</v>
      </c>
    </row>
    <row r="2387" spans="1:33" ht="14.5" x14ac:dyDescent="0.35">
      <c r="A2387" s="12" t="str">
        <f t="shared" si="222"/>
        <v>Tajikistan-Asia-2006</v>
      </c>
      <c r="B2387" s="13" t="s">
        <v>60</v>
      </c>
      <c r="C2387" s="14" t="s">
        <v>248</v>
      </c>
      <c r="D2387" s="15">
        <v>2006</v>
      </c>
      <c r="E2387" s="16" cm="1">
        <f t="array" ref="E2387:I2387">VLOOKUP(Merged_Sheet!A2387,GDP!A2387:I5077,{5,6,7,8,9},0)</f>
        <v>2830236054</v>
      </c>
      <c r="F2387" s="16">
        <v>2830236054</v>
      </c>
      <c r="G2387" s="12">
        <v>4.8000000000000001E-2</v>
      </c>
      <c r="H2387" s="12">
        <v>19</v>
      </c>
      <c r="I2387" s="12">
        <v>0.14399999999999999</v>
      </c>
      <c r="J2387" s="12" cm="1">
        <f t="array" ref="J2387:R2387">VLOOKUP(Merged_Sheet!A2387,'HUMAN RESOURCES'!A2387:M5077,{5,6,7,8,9,10,11,12,13},0)</f>
        <v>0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12">
        <v>27642</v>
      </c>
      <c r="R2387" s="12">
        <v>0.88300000000000001</v>
      </c>
      <c r="S2387" s="17" cm="1">
        <f t="array" ref="S2387:T2387">VLOOKUP(Merged_Sheet!A2387,Merged_Sheet!A2387:F5077,{5,6},0)</f>
        <v>2830236054</v>
      </c>
      <c r="T2387" s="17">
        <v>2830236054</v>
      </c>
      <c r="U2387" s="12" cm="1">
        <f t="array" ref="U2387:Z2387">VLOOKUP(Merged_Sheet!A2387,BUSINESS!A2387:J5077,{5,6,7,8,9,10},0)</f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7" cm="1">
        <f t="array" ref="AA2387:AB2387">VLOOKUP(Merged_Sheet!A2387,Merged_Sheet!A2387:F5077,{5,6},0)</f>
        <v>2830236054</v>
      </c>
      <c r="AB2387" s="17">
        <v>2830236054</v>
      </c>
      <c r="AC2387" s="16">
        <f t="shared" si="223"/>
        <v>102388.97525504667</v>
      </c>
      <c r="AD2387" s="12">
        <f t="shared" si="224"/>
        <v>102388.97525504667</v>
      </c>
      <c r="AE2387" s="12">
        <f t="shared" si="225"/>
        <v>102388.97525504667</v>
      </c>
      <c r="AF2387" s="12">
        <f t="shared" si="226"/>
        <v>102388.97525504667</v>
      </c>
      <c r="AG2387" s="12">
        <f t="shared" si="227"/>
        <v>0.11699999999999999</v>
      </c>
    </row>
    <row r="2388" spans="1:33" ht="14.5" x14ac:dyDescent="0.35">
      <c r="A2388" s="12" t="str">
        <f t="shared" si="222"/>
        <v>Tajikistan-Asia-2007</v>
      </c>
      <c r="B2388" s="13" t="s">
        <v>60</v>
      </c>
      <c r="C2388" s="14" t="s">
        <v>248</v>
      </c>
      <c r="D2388" s="15">
        <v>2007</v>
      </c>
      <c r="E2388" s="16" cm="1">
        <f t="array" ref="E2388:I2388">VLOOKUP(Merged_Sheet!A2388,GDP!A2388:I5078,{5,6,7,8,9},0)</f>
        <v>3719497371</v>
      </c>
      <c r="F2388" s="16">
        <v>3719497371</v>
      </c>
      <c r="G2388" s="12">
        <v>5.2999999999999999E-2</v>
      </c>
      <c r="H2388" s="12">
        <v>28</v>
      </c>
      <c r="I2388" s="12">
        <v>0.22700000000000001</v>
      </c>
      <c r="J2388" s="12" cm="1">
        <f t="array" ref="J2388:R2388">VLOOKUP(Merged_Sheet!A2388,'HUMAN RESOURCES'!A2388:M5078,{5,6,7,8,9,10,11,12,13},0)</f>
        <v>0</v>
      </c>
      <c r="K2388" s="12">
        <v>0.01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49823</v>
      </c>
      <c r="R2388" s="12">
        <v>0.32</v>
      </c>
      <c r="S2388" s="17" cm="1">
        <f t="array" ref="S2388:T2388">VLOOKUP(Merged_Sheet!A2388,Merged_Sheet!A2388:F5078,{5,6},0)</f>
        <v>3719497371</v>
      </c>
      <c r="T2388" s="17">
        <v>3719497371</v>
      </c>
      <c r="U2388" s="12" cm="1">
        <f t="array" ref="U2388:Z2388">VLOOKUP(Merged_Sheet!A2388,BUSINESS!A2388:J5078,{5,6,7,8,9,10},0)</f>
        <v>0.52300000000000002</v>
      </c>
      <c r="V2388" s="12">
        <v>19</v>
      </c>
      <c r="W2388" s="12">
        <v>0</v>
      </c>
      <c r="X2388" s="12">
        <v>172</v>
      </c>
      <c r="Y2388" s="12">
        <v>0.49</v>
      </c>
      <c r="Z2388" s="12">
        <v>1.024</v>
      </c>
      <c r="AA2388" s="17" cm="1">
        <f t="array" ref="AA2388:AB2388">VLOOKUP(Merged_Sheet!A2388,Merged_Sheet!A2388:F5078,{5,6},0)</f>
        <v>3719497371</v>
      </c>
      <c r="AB2388" s="17">
        <v>3719497371</v>
      </c>
      <c r="AC2388" s="16">
        <f t="shared" si="223"/>
        <v>74654.22337073239</v>
      </c>
      <c r="AD2388" s="12">
        <f t="shared" si="224"/>
        <v>74654.22337073239</v>
      </c>
      <c r="AE2388" s="12">
        <f t="shared" si="225"/>
        <v>74654.22337073239</v>
      </c>
      <c r="AF2388" s="12">
        <f t="shared" si="226"/>
        <v>74654.22337073239</v>
      </c>
      <c r="AG2388" s="12">
        <f t="shared" si="227"/>
        <v>0.67999999999999994</v>
      </c>
    </row>
    <row r="2389" spans="1:33" ht="14.5" x14ac:dyDescent="0.35">
      <c r="A2389" s="12" t="str">
        <f t="shared" si="222"/>
        <v>Tajikistan-Asia-2008</v>
      </c>
      <c r="B2389" s="13" t="s">
        <v>60</v>
      </c>
      <c r="C2389" s="14" t="s">
        <v>248</v>
      </c>
      <c r="D2389" s="15">
        <v>2008</v>
      </c>
      <c r="E2389" s="16" cm="1">
        <f t="array" ref="E2389:I2389">VLOOKUP(Merged_Sheet!A2389,GDP!A2389:I5079,{5,6,7,8,9},0)</f>
        <v>5161336170</v>
      </c>
      <c r="F2389" s="16">
        <v>5161336170</v>
      </c>
      <c r="G2389" s="12">
        <v>5.6000000000000001E-2</v>
      </c>
      <c r="H2389" s="12">
        <v>40</v>
      </c>
      <c r="I2389" s="12">
        <v>0.23699999999999999</v>
      </c>
      <c r="J2389" s="12" cm="1">
        <f t="array" ref="J2389:R2389">VLOOKUP(Merged_Sheet!A2389,'HUMAN RESOURCES'!A2389:M5079,{5,6,7,8,9,10,11,12,13},0)</f>
        <v>1.0999999999999999E-2</v>
      </c>
      <c r="K2389" s="12">
        <v>5.0000000000000001E-3</v>
      </c>
      <c r="L2389" s="12">
        <v>80</v>
      </c>
      <c r="M2389" s="12">
        <v>76</v>
      </c>
      <c r="N2389" s="12">
        <v>0.19</v>
      </c>
      <c r="O2389" s="12">
        <v>0.69799999999999995</v>
      </c>
      <c r="P2389" s="12">
        <v>0.112</v>
      </c>
      <c r="Q2389" s="12">
        <v>11301100</v>
      </c>
      <c r="R2389" s="12">
        <v>0.76200000000000001</v>
      </c>
      <c r="S2389" s="17" cm="1">
        <f t="array" ref="S2389:T2389">VLOOKUP(Merged_Sheet!A2389,Merged_Sheet!A2389:F5079,{5,6},0)</f>
        <v>5161336170</v>
      </c>
      <c r="T2389" s="17">
        <v>5161336170</v>
      </c>
      <c r="U2389" s="12" cm="1">
        <f t="array" ref="U2389:Z2389">VLOOKUP(Merged_Sheet!A2389,BUSINESS!A2389:J5079,{5,6,7,8,9,10},0)</f>
        <v>0</v>
      </c>
      <c r="V2389" s="12">
        <v>0</v>
      </c>
      <c r="W2389" s="12">
        <v>0</v>
      </c>
      <c r="X2389" s="12">
        <v>0</v>
      </c>
      <c r="Y2389" s="12">
        <v>0.112</v>
      </c>
      <c r="Z2389" s="12">
        <v>1.4E-2</v>
      </c>
      <c r="AA2389" s="17" cm="1">
        <f t="array" ref="AA2389:AB2389">VLOOKUP(Merged_Sheet!A2389,Merged_Sheet!A2389:F5079,{5,6},0)</f>
        <v>5161336170</v>
      </c>
      <c r="AB2389" s="17">
        <v>5161336170</v>
      </c>
      <c r="AC2389" s="16">
        <f t="shared" si="223"/>
        <v>456.71095468582706</v>
      </c>
      <c r="AD2389" s="12">
        <f t="shared" si="224"/>
        <v>456.71095468582706</v>
      </c>
      <c r="AE2389" s="12">
        <f t="shared" si="225"/>
        <v>456.71095468582706</v>
      </c>
      <c r="AF2389" s="12">
        <f t="shared" si="226"/>
        <v>456.71095468582706</v>
      </c>
      <c r="AG2389" s="12">
        <f t="shared" si="227"/>
        <v>0.23799999999999999</v>
      </c>
    </row>
    <row r="2390" spans="1:33" ht="14.5" x14ac:dyDescent="0.35">
      <c r="A2390" s="12" t="str">
        <f t="shared" si="222"/>
        <v>Tajikistan-Asia-2009</v>
      </c>
      <c r="B2390" s="13" t="s">
        <v>60</v>
      </c>
      <c r="C2390" s="14" t="s">
        <v>248</v>
      </c>
      <c r="D2390" s="15">
        <v>2009</v>
      </c>
      <c r="E2390" s="16" cm="1">
        <f t="array" ref="E2390:I2390">VLOOKUP(Merged_Sheet!A2390,GDP!A2390:I5080,{5,6,7,8,9},0)</f>
        <v>4979481980</v>
      </c>
      <c r="F2390" s="16">
        <v>4979481980</v>
      </c>
      <c r="G2390" s="12">
        <v>5.8999999999999997E-2</v>
      </c>
      <c r="H2390" s="12">
        <v>40</v>
      </c>
      <c r="I2390" s="12">
        <v>0.22600000000000001</v>
      </c>
      <c r="J2390" s="12" cm="1">
        <f t="array" ref="J2390:R2390">VLOOKUP(Merged_Sheet!A2390,'HUMAN RESOURCES'!A2390:M5080,{5,6,7,8,9,10,11,12,13},0)</f>
        <v>1.0999999999999999E-2</v>
      </c>
      <c r="K2390" s="12">
        <v>5.0000000000000001E-3</v>
      </c>
      <c r="L2390" s="12">
        <v>83</v>
      </c>
      <c r="M2390" s="12">
        <v>78</v>
      </c>
      <c r="N2390" s="12">
        <v>0.17399999999999999</v>
      </c>
      <c r="O2390" s="12">
        <v>0.69399999999999995</v>
      </c>
      <c r="P2390" s="12">
        <v>0.13300000000000001</v>
      </c>
      <c r="Q2390" s="12">
        <v>32570505</v>
      </c>
      <c r="R2390" s="12">
        <v>0.80200000000000005</v>
      </c>
      <c r="S2390" s="17" cm="1">
        <f t="array" ref="S2390:T2390">VLOOKUP(Merged_Sheet!A2390,Merged_Sheet!A2390:F5080,{5,6},0)</f>
        <v>4979481980</v>
      </c>
      <c r="T2390" s="17">
        <v>4979481980</v>
      </c>
      <c r="U2390" s="12" cm="1">
        <f t="array" ref="U2390:Z2390">VLOOKUP(Merged_Sheet!A2390,BUSINESS!A2390:J5080,{5,6,7,8,9,10},0)</f>
        <v>0.45</v>
      </c>
      <c r="V2390" s="12">
        <v>3</v>
      </c>
      <c r="W2390" s="12">
        <v>0</v>
      </c>
      <c r="X2390" s="12">
        <v>119</v>
      </c>
      <c r="Y2390" s="12">
        <v>0.72399999999999998</v>
      </c>
      <c r="Z2390" s="12">
        <v>0.57499999999999996</v>
      </c>
      <c r="AA2390" s="17" cm="1">
        <f t="array" ref="AA2390:AB2390">VLOOKUP(Merged_Sheet!A2390,Merged_Sheet!A2390:F5080,{5,6},0)</f>
        <v>4979481980</v>
      </c>
      <c r="AB2390" s="17">
        <v>4979481980</v>
      </c>
      <c r="AC2390" s="16">
        <f t="shared" si="223"/>
        <v>152.88316776175253</v>
      </c>
      <c r="AD2390" s="12">
        <f t="shared" si="224"/>
        <v>152.88316776175253</v>
      </c>
      <c r="AE2390" s="12">
        <f t="shared" si="225"/>
        <v>152.88316776175253</v>
      </c>
      <c r="AF2390" s="12">
        <f t="shared" si="226"/>
        <v>152.88316776175253</v>
      </c>
      <c r="AG2390" s="12">
        <f t="shared" si="227"/>
        <v>0.19799999999999995</v>
      </c>
    </row>
    <row r="2391" spans="1:33" ht="14.5" x14ac:dyDescent="0.35">
      <c r="A2391" s="12" t="str">
        <f t="shared" si="222"/>
        <v>Tajikistan-Asia-2010</v>
      </c>
      <c r="B2391" s="13" t="s">
        <v>60</v>
      </c>
      <c r="C2391" s="14" t="s">
        <v>248</v>
      </c>
      <c r="D2391" s="15">
        <v>2010</v>
      </c>
      <c r="E2391" s="16" cm="1">
        <f t="array" ref="E2391:I2391">VLOOKUP(Merged_Sheet!A2391,GDP!A2391:I5081,{5,6,7,8,9},0)</f>
        <v>5642178580</v>
      </c>
      <c r="F2391" s="16">
        <v>5642178580</v>
      </c>
      <c r="G2391" s="12">
        <v>0.06</v>
      </c>
      <c r="H2391" s="12">
        <v>44</v>
      </c>
      <c r="I2391" s="12">
        <v>0.24199999999999999</v>
      </c>
      <c r="J2391" s="12" cm="1">
        <f t="array" ref="J2391:R2391">VLOOKUP(Merged_Sheet!A2391,'HUMAN RESOURCES'!A2391:M5081,{5,6,7,8,9,10,11,12,13},0)</f>
        <v>1.2E-2</v>
      </c>
      <c r="K2391" s="12">
        <v>0</v>
      </c>
      <c r="L2391" s="12">
        <v>77</v>
      </c>
      <c r="M2391" s="12">
        <v>72</v>
      </c>
      <c r="N2391" s="12">
        <v>0.21299999999999999</v>
      </c>
      <c r="O2391" s="12">
        <v>0.69799999999999995</v>
      </c>
      <c r="P2391" s="12">
        <v>8.8999999999999996E-2</v>
      </c>
      <c r="Q2391" s="12">
        <v>100830</v>
      </c>
      <c r="R2391" s="12">
        <v>0.44500000000000001</v>
      </c>
      <c r="S2391" s="17" cm="1">
        <f t="array" ref="S2391:T2391">VLOOKUP(Merged_Sheet!A2391,Merged_Sheet!A2391:F5081,{5,6},0)</f>
        <v>5642178580</v>
      </c>
      <c r="T2391" s="17">
        <v>5642178580</v>
      </c>
      <c r="U2391" s="12" cm="1">
        <f t="array" ref="U2391:Z2391">VLOOKUP(Merged_Sheet!A2391,BUSINESS!A2391:J5081,{5,6,7,8,9,10},0)</f>
        <v>0</v>
      </c>
      <c r="V2391" s="12">
        <v>0</v>
      </c>
      <c r="W2391" s="12">
        <v>0</v>
      </c>
      <c r="X2391" s="12">
        <v>0</v>
      </c>
      <c r="Y2391" s="12">
        <v>0.28000000000000003</v>
      </c>
      <c r="Z2391" s="12">
        <v>1.081</v>
      </c>
      <c r="AA2391" s="17" cm="1">
        <f t="array" ref="AA2391:AB2391">VLOOKUP(Merged_Sheet!A2391,Merged_Sheet!A2391:F5081,{5,6},0)</f>
        <v>5642178580</v>
      </c>
      <c r="AB2391" s="17">
        <v>5642178580</v>
      </c>
      <c r="AC2391" s="16">
        <f t="shared" si="223"/>
        <v>55957.339879004263</v>
      </c>
      <c r="AD2391" s="12">
        <f t="shared" si="224"/>
        <v>55957.339879004263</v>
      </c>
      <c r="AE2391" s="12">
        <f t="shared" si="225"/>
        <v>55957.339879004263</v>
      </c>
      <c r="AF2391" s="12">
        <f t="shared" si="226"/>
        <v>55957.339879004263</v>
      </c>
      <c r="AG2391" s="12">
        <f t="shared" si="227"/>
        <v>0.55499999999999994</v>
      </c>
    </row>
    <row r="2392" spans="1:33" ht="14.5" x14ac:dyDescent="0.35">
      <c r="A2392" s="12" t="str">
        <f t="shared" si="222"/>
        <v>Tajikistan-Asia-2011</v>
      </c>
      <c r="B2392" s="13" t="s">
        <v>60</v>
      </c>
      <c r="C2392" s="14" t="s">
        <v>248</v>
      </c>
      <c r="D2392" s="15">
        <v>2011</v>
      </c>
      <c r="E2392" s="16" cm="1">
        <f t="array" ref="E2392:I2392">VLOOKUP(Merged_Sheet!A2392,GDP!A2392:I5082,{5,6,7,8,9},0)</f>
        <v>6522732203</v>
      </c>
      <c r="F2392" s="16">
        <v>6522732203</v>
      </c>
      <c r="G2392" s="12">
        <v>5.8000000000000003E-2</v>
      </c>
      <c r="H2392" s="12">
        <v>48</v>
      </c>
      <c r="I2392" s="12">
        <v>0.248</v>
      </c>
      <c r="J2392" s="12" cm="1">
        <f t="array" ref="J2392:R2392">VLOOKUP(Merged_Sheet!A2392,'HUMAN RESOURCES'!A2392:M5082,{5,6,7,8,9,10,11,12,13},0)</f>
        <v>1.2E-2</v>
      </c>
      <c r="K2392" s="12">
        <v>0</v>
      </c>
      <c r="L2392" s="12">
        <v>83</v>
      </c>
      <c r="M2392" s="12">
        <v>74</v>
      </c>
      <c r="N2392" s="12">
        <v>0.219</v>
      </c>
      <c r="O2392" s="12">
        <v>0.65800000000000003</v>
      </c>
      <c r="P2392" s="12">
        <v>0.123</v>
      </c>
      <c r="Q2392" s="12">
        <v>3805214</v>
      </c>
      <c r="R2392" s="12">
        <v>0.94099999999999995</v>
      </c>
      <c r="S2392" s="17" cm="1">
        <f t="array" ref="S2392:T2392">VLOOKUP(Merged_Sheet!A2392,Merged_Sheet!A2392:F5082,{5,6},0)</f>
        <v>6522732203</v>
      </c>
      <c r="T2392" s="17">
        <v>6522732203</v>
      </c>
      <c r="U2392" s="12" cm="1">
        <f t="array" ref="U2392:Z2392">VLOOKUP(Merged_Sheet!A2392,BUSINESS!A2392:J5082,{5,6,7,8,9,10},0)</f>
        <v>0.57599999999999996</v>
      </c>
      <c r="V2392" s="12">
        <v>7</v>
      </c>
      <c r="W2392" s="12">
        <v>0</v>
      </c>
      <c r="X2392" s="12">
        <v>140</v>
      </c>
      <c r="Y2392" s="12">
        <v>0.254</v>
      </c>
      <c r="Z2392" s="12">
        <v>0.58599999999999997</v>
      </c>
      <c r="AA2392" s="17" cm="1">
        <f t="array" ref="AA2392:AB2392">VLOOKUP(Merged_Sheet!A2392,Merged_Sheet!A2392:F5082,{5,6},0)</f>
        <v>6522732203</v>
      </c>
      <c r="AB2392" s="17">
        <v>6522732203</v>
      </c>
      <c r="AC2392" s="16">
        <f t="shared" si="223"/>
        <v>1714.1564713574585</v>
      </c>
      <c r="AD2392" s="12">
        <f t="shared" si="224"/>
        <v>1714.1564713574585</v>
      </c>
      <c r="AE2392" s="12">
        <f t="shared" si="225"/>
        <v>1714.1564713574585</v>
      </c>
      <c r="AF2392" s="12">
        <f t="shared" si="226"/>
        <v>1714.1564713574585</v>
      </c>
      <c r="AG2392" s="12">
        <f t="shared" si="227"/>
        <v>5.9000000000000052E-2</v>
      </c>
    </row>
    <row r="2393" spans="1:33" ht="14.5" x14ac:dyDescent="0.35">
      <c r="A2393" s="12" t="str">
        <f t="shared" si="222"/>
        <v>Tajikistan-Asia-2012</v>
      </c>
      <c r="B2393" s="13" t="s">
        <v>60</v>
      </c>
      <c r="C2393" s="14" t="s">
        <v>248</v>
      </c>
      <c r="D2393" s="15">
        <v>2012</v>
      </c>
      <c r="E2393" s="16" cm="1">
        <f t="array" ref="E2393:I2393">VLOOKUP(Merged_Sheet!A2393,GDP!A2393:I5083,{5,6,7,8,9},0)</f>
        <v>7633049792</v>
      </c>
      <c r="F2393" s="16">
        <v>7633049792</v>
      </c>
      <c r="G2393" s="12">
        <v>5.8000000000000003E-2</v>
      </c>
      <c r="H2393" s="12">
        <v>55</v>
      </c>
      <c r="I2393" s="12">
        <v>0.252</v>
      </c>
      <c r="J2393" s="12" cm="1">
        <f t="array" ref="J2393:R2393">VLOOKUP(Merged_Sheet!A2393,'HUMAN RESOURCES'!A2393:M5083,{5,6,7,8,9,10,11,12,13},0)</f>
        <v>1.2999999999999999E-2</v>
      </c>
      <c r="K2393" s="12">
        <v>1.4E-2</v>
      </c>
      <c r="L2393" s="12">
        <v>77</v>
      </c>
      <c r="M2393" s="12">
        <v>72</v>
      </c>
      <c r="N2393" s="12">
        <v>0.20300000000000001</v>
      </c>
      <c r="O2393" s="12">
        <v>0.69</v>
      </c>
      <c r="P2393" s="12">
        <v>0.107</v>
      </c>
      <c r="Q2393" s="12">
        <v>274923</v>
      </c>
      <c r="R2393" s="12">
        <v>0.32800000000000001</v>
      </c>
      <c r="S2393" s="17" cm="1">
        <f t="array" ref="S2393:T2393">VLOOKUP(Merged_Sheet!A2393,Merged_Sheet!A2393:F5083,{5,6},0)</f>
        <v>7633049792</v>
      </c>
      <c r="T2393" s="17">
        <v>7633049792</v>
      </c>
      <c r="U2393" s="12" cm="1">
        <f t="array" ref="U2393:Z2393">VLOOKUP(Merged_Sheet!A2393,BUSINESS!A2393:J5083,{5,6,7,8,9,10},0)</f>
        <v>0</v>
      </c>
      <c r="V2393" s="12">
        <v>0</v>
      </c>
      <c r="W2393" s="12">
        <v>0</v>
      </c>
      <c r="X2393" s="12">
        <v>0</v>
      </c>
      <c r="Y2393" s="12">
        <v>0.55300000000000005</v>
      </c>
      <c r="Z2393" s="12">
        <v>0.86199999999999999</v>
      </c>
      <c r="AA2393" s="17" cm="1">
        <f t="array" ref="AA2393:AB2393">VLOOKUP(Merged_Sheet!A2393,Merged_Sheet!A2393:F5083,{5,6},0)</f>
        <v>7633049792</v>
      </c>
      <c r="AB2393" s="17">
        <v>7633049792</v>
      </c>
      <c r="AC2393" s="16">
        <f t="shared" si="223"/>
        <v>27764.318707419894</v>
      </c>
      <c r="AD2393" s="12">
        <f t="shared" si="224"/>
        <v>27764.318707419894</v>
      </c>
      <c r="AE2393" s="12">
        <f t="shared" si="225"/>
        <v>27764.318707419894</v>
      </c>
      <c r="AF2393" s="12">
        <f t="shared" si="226"/>
        <v>27764.318707419894</v>
      </c>
      <c r="AG2393" s="12">
        <f t="shared" si="227"/>
        <v>0.67199999999999993</v>
      </c>
    </row>
    <row r="2394" spans="1:33" ht="14.5" x14ac:dyDescent="0.35">
      <c r="A2394" s="12" t="str">
        <f t="shared" si="222"/>
        <v>Tanzania-Africa-2000</v>
      </c>
      <c r="B2394" s="13" t="s">
        <v>64</v>
      </c>
      <c r="C2394" s="14" t="s">
        <v>249</v>
      </c>
      <c r="D2394" s="15">
        <v>2000</v>
      </c>
      <c r="E2394" s="16" cm="1">
        <f t="array" ref="E2394:I2394">VLOOKUP(Merged_Sheet!A2394,GDP!A2394:I5084,{5,6,7,8,9},0)</f>
        <v>10185786171</v>
      </c>
      <c r="F2394" s="16">
        <v>10185786171</v>
      </c>
      <c r="G2394" s="12">
        <v>3.4000000000000002E-2</v>
      </c>
      <c r="H2394" s="12">
        <v>10</v>
      </c>
      <c r="I2394" s="12">
        <v>0.216</v>
      </c>
      <c r="J2394" s="12" cm="1">
        <f t="array" ref="J2394:R2394">VLOOKUP(Merged_Sheet!A2394,'HUMAN RESOURCES'!A2394:M5084,{5,6,7,8,9,10,11,12,13},0)</f>
        <v>1.2999999999999999E-2</v>
      </c>
      <c r="K2394" s="12">
        <v>0</v>
      </c>
      <c r="L2394" s="12">
        <v>82</v>
      </c>
      <c r="M2394" s="12">
        <v>76</v>
      </c>
      <c r="N2394" s="12">
        <v>0</v>
      </c>
      <c r="O2394" s="12">
        <v>0</v>
      </c>
      <c r="P2394" s="12">
        <v>0</v>
      </c>
      <c r="Q2394" s="12">
        <v>64523</v>
      </c>
      <c r="R2394" s="12">
        <v>1</v>
      </c>
      <c r="S2394" s="17" cm="1">
        <f t="array" ref="S2394:T2394">VLOOKUP(Merged_Sheet!A2394,Merged_Sheet!A2394:F5084,{5,6},0)</f>
        <v>10185786171</v>
      </c>
      <c r="T2394" s="17">
        <v>10185786171</v>
      </c>
      <c r="U2394" s="12" cm="1">
        <f t="array" ref="U2394:Z2394">VLOOKUP(Merged_Sheet!A2394,BUSINESS!A2394:J5084,{5,6,7,8,9,10},0)</f>
        <v>0</v>
      </c>
      <c r="V2394" s="12">
        <v>0</v>
      </c>
      <c r="W2394" s="12">
        <v>0</v>
      </c>
      <c r="X2394" s="12">
        <v>0</v>
      </c>
      <c r="Y2394" s="12">
        <v>0.69899999999999995</v>
      </c>
      <c r="Z2394" s="12">
        <v>0.93400000000000005</v>
      </c>
      <c r="AA2394" s="17" cm="1">
        <f t="array" ref="AA2394:AB2394">VLOOKUP(Merged_Sheet!A2394,Merged_Sheet!A2394:F5084,{5,6},0)</f>
        <v>10185786171</v>
      </c>
      <c r="AB2394" s="17">
        <v>10185786171</v>
      </c>
      <c r="AC2394" s="16">
        <f t="shared" si="223"/>
        <v>157862.87325449841</v>
      </c>
      <c r="AD2394" s="12">
        <f t="shared" si="224"/>
        <v>157862.87325449841</v>
      </c>
      <c r="AE2394" s="12">
        <f t="shared" si="225"/>
        <v>157862.87325449841</v>
      </c>
      <c r="AF2394" s="12">
        <f t="shared" si="226"/>
        <v>157862.87325449841</v>
      </c>
      <c r="AG2394" s="12">
        <f t="shared" si="227"/>
        <v>0</v>
      </c>
    </row>
    <row r="2395" spans="1:33" ht="14.5" x14ac:dyDescent="0.35">
      <c r="A2395" s="12" t="str">
        <f t="shared" si="222"/>
        <v>Tanzania-Africa-2001</v>
      </c>
      <c r="B2395" s="13" t="s">
        <v>64</v>
      </c>
      <c r="C2395" s="14" t="s">
        <v>249</v>
      </c>
      <c r="D2395" s="15">
        <v>2001</v>
      </c>
      <c r="E2395" s="16" cm="1">
        <f t="array" ref="E2395:I2395">VLOOKUP(Merged_Sheet!A2395,GDP!A2395:I5085,{5,6,7,8,9},0)</f>
        <v>10383560998</v>
      </c>
      <c r="F2395" s="16">
        <v>10383560998</v>
      </c>
      <c r="G2395" s="12">
        <v>3.5000000000000003E-2</v>
      </c>
      <c r="H2395" s="12">
        <v>11</v>
      </c>
      <c r="I2395" s="12">
        <v>0.20100000000000001</v>
      </c>
      <c r="J2395" s="12" cm="1">
        <f t="array" ref="J2395:R2395">VLOOKUP(Merged_Sheet!A2395,'HUMAN RESOURCES'!A2395:M5085,{5,6,7,8,9,10,11,12,13},0)</f>
        <v>1.4E-2</v>
      </c>
      <c r="K2395" s="12">
        <v>0</v>
      </c>
      <c r="L2395" s="12">
        <v>79</v>
      </c>
      <c r="M2395" s="12">
        <v>71</v>
      </c>
      <c r="N2395" s="12">
        <v>0.20599999999999999</v>
      </c>
      <c r="O2395" s="12">
        <v>0.67</v>
      </c>
      <c r="P2395" s="12">
        <v>0.124</v>
      </c>
      <c r="Q2395" s="12">
        <v>140217</v>
      </c>
      <c r="R2395" s="12">
        <v>0.90400000000000003</v>
      </c>
      <c r="S2395" s="17" cm="1">
        <f t="array" ref="S2395:T2395">VLOOKUP(Merged_Sheet!A2395,Merged_Sheet!A2395:F5085,{5,6},0)</f>
        <v>10383560998</v>
      </c>
      <c r="T2395" s="17">
        <v>10383560998</v>
      </c>
      <c r="U2395" s="12" cm="1">
        <f t="array" ref="U2395:Z2395">VLOOKUP(Merged_Sheet!A2395,BUSINESS!A2395:J5085,{5,6,7,8,9,10},0)</f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7" cm="1">
        <f t="array" ref="AA2395:AB2395">VLOOKUP(Merged_Sheet!A2395,Merged_Sheet!A2395:F5085,{5,6},0)</f>
        <v>10383560998</v>
      </c>
      <c r="AB2395" s="17">
        <v>10383560998</v>
      </c>
      <c r="AC2395" s="16">
        <f t="shared" si="223"/>
        <v>74053.50990250826</v>
      </c>
      <c r="AD2395" s="12">
        <f t="shared" si="224"/>
        <v>74053.50990250826</v>
      </c>
      <c r="AE2395" s="12">
        <f t="shared" si="225"/>
        <v>74053.50990250826</v>
      </c>
      <c r="AF2395" s="12">
        <f t="shared" si="226"/>
        <v>74053.50990250826</v>
      </c>
      <c r="AG2395" s="12">
        <f t="shared" si="227"/>
        <v>9.5999999999999974E-2</v>
      </c>
    </row>
    <row r="2396" spans="1:33" ht="14.5" x14ac:dyDescent="0.35">
      <c r="A2396" s="12" t="str">
        <f t="shared" si="222"/>
        <v>Tanzania-Africa-2002</v>
      </c>
      <c r="B2396" s="13" t="s">
        <v>64</v>
      </c>
      <c r="C2396" s="14" t="s">
        <v>249</v>
      </c>
      <c r="D2396" s="15">
        <v>2002</v>
      </c>
      <c r="E2396" s="16" cm="1">
        <f t="array" ref="E2396:I2396">VLOOKUP(Merged_Sheet!A2396,GDP!A2396:I5086,{5,6,7,8,9},0)</f>
        <v>10805600069</v>
      </c>
      <c r="F2396" s="16">
        <v>10805600069</v>
      </c>
      <c r="G2396" s="12">
        <v>3.4000000000000002E-2</v>
      </c>
      <c r="H2396" s="12">
        <v>10</v>
      </c>
      <c r="I2396" s="12">
        <v>0.16400000000000001</v>
      </c>
      <c r="J2396" s="12" cm="1">
        <f t="array" ref="J2396:R2396">VLOOKUP(Merged_Sheet!A2396,'HUMAN RESOURCES'!A2396:M5086,{5,6,7,8,9,10,11,12,13},0)</f>
        <v>1.4E-2</v>
      </c>
      <c r="K2396" s="12">
        <v>7.0000000000000001E-3</v>
      </c>
      <c r="L2396" s="12">
        <v>80</v>
      </c>
      <c r="M2396" s="12">
        <v>75</v>
      </c>
      <c r="N2396" s="12">
        <v>0.20399999999999999</v>
      </c>
      <c r="O2396" s="12">
        <v>0.67200000000000004</v>
      </c>
      <c r="P2396" s="12">
        <v>0.124</v>
      </c>
      <c r="Q2396" s="12">
        <v>298379912</v>
      </c>
      <c r="R2396" s="12">
        <v>0.80100000000000005</v>
      </c>
      <c r="S2396" s="17" cm="1">
        <f t="array" ref="S2396:T2396">VLOOKUP(Merged_Sheet!A2396,Merged_Sheet!A2396:F5086,{5,6},0)</f>
        <v>10805600069</v>
      </c>
      <c r="T2396" s="17">
        <v>10805600069</v>
      </c>
      <c r="U2396" s="12" cm="1">
        <f t="array" ref="U2396:Z2396">VLOOKUP(Merged_Sheet!A2396,BUSINESS!A2396:J5086,{5,6,7,8,9,10},0)</f>
        <v>0.47399999999999998</v>
      </c>
      <c r="V2396" s="12">
        <v>6</v>
      </c>
      <c r="W2396" s="12">
        <v>0</v>
      </c>
      <c r="X2396" s="12">
        <v>325</v>
      </c>
      <c r="Y2396" s="12">
        <v>0.68899999999999995</v>
      </c>
      <c r="Z2396" s="12">
        <v>0.76300000000000001</v>
      </c>
      <c r="AA2396" s="17" cm="1">
        <f t="array" ref="AA2396:AB2396">VLOOKUP(Merged_Sheet!A2396,Merged_Sheet!A2396:F5086,{5,6},0)</f>
        <v>10805600069</v>
      </c>
      <c r="AB2396" s="17">
        <v>10805600069</v>
      </c>
      <c r="AC2396" s="16">
        <f t="shared" si="223"/>
        <v>36.214234385188774</v>
      </c>
      <c r="AD2396" s="12">
        <f t="shared" si="224"/>
        <v>36.214234385188774</v>
      </c>
      <c r="AE2396" s="12">
        <f t="shared" si="225"/>
        <v>36.214234385188774</v>
      </c>
      <c r="AF2396" s="12">
        <f t="shared" si="226"/>
        <v>36.214234385188774</v>
      </c>
      <c r="AG2396" s="12">
        <f t="shared" si="227"/>
        <v>0.19899999999999995</v>
      </c>
    </row>
    <row r="2397" spans="1:33" ht="14.5" x14ac:dyDescent="0.35">
      <c r="A2397" s="12" t="str">
        <f t="shared" si="222"/>
        <v>Tanzania-Africa-2003</v>
      </c>
      <c r="B2397" s="13" t="s">
        <v>64</v>
      </c>
      <c r="C2397" s="14" t="s">
        <v>249</v>
      </c>
      <c r="D2397" s="15">
        <v>2003</v>
      </c>
      <c r="E2397" s="16" cm="1">
        <f t="array" ref="E2397:I2397">VLOOKUP(Merged_Sheet!A2397,GDP!A2397:I5087,{5,6,7,8,9},0)</f>
        <v>11659129815</v>
      </c>
      <c r="F2397" s="16">
        <v>11659129815</v>
      </c>
      <c r="G2397" s="12">
        <v>3.6999999999999998E-2</v>
      </c>
      <c r="H2397" s="12">
        <v>12</v>
      </c>
      <c r="I2397" s="12">
        <v>0.14499999999999999</v>
      </c>
      <c r="J2397" s="12" cm="1">
        <f t="array" ref="J2397:R2397">VLOOKUP(Merged_Sheet!A2397,'HUMAN RESOURCES'!A2397:M5087,{5,6,7,8,9,10,11,12,13},0)</f>
        <v>1.4999999999999999E-2</v>
      </c>
      <c r="K2397" s="12">
        <v>1.2E-2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12">
        <v>70690</v>
      </c>
      <c r="R2397" s="12">
        <v>0.66900000000000004</v>
      </c>
      <c r="S2397" s="17" cm="1">
        <f t="array" ref="S2397:T2397">VLOOKUP(Merged_Sheet!A2397,Merged_Sheet!A2397:F5087,{5,6},0)</f>
        <v>11659129815</v>
      </c>
      <c r="T2397" s="17">
        <v>11659129815</v>
      </c>
      <c r="U2397" s="12" cm="1">
        <f t="array" ref="U2397:Z2397">VLOOKUP(Merged_Sheet!A2397,BUSINESS!A2397:J5087,{5,6,7,8,9,10},0)</f>
        <v>0.37</v>
      </c>
      <c r="V2397" s="12">
        <v>14</v>
      </c>
      <c r="W2397" s="12">
        <v>0</v>
      </c>
      <c r="X2397" s="12">
        <v>147</v>
      </c>
      <c r="Y2397" s="12">
        <v>0.39400000000000002</v>
      </c>
      <c r="Z2397" s="12">
        <v>1.0109999999999999</v>
      </c>
      <c r="AA2397" s="17" cm="1">
        <f t="array" ref="AA2397:AB2397">VLOOKUP(Merged_Sheet!A2397,Merged_Sheet!A2397:F5087,{5,6},0)</f>
        <v>11659129815</v>
      </c>
      <c r="AB2397" s="17">
        <v>11659129815</v>
      </c>
      <c r="AC2397" s="16">
        <f t="shared" si="223"/>
        <v>164933.22697694157</v>
      </c>
      <c r="AD2397" s="12">
        <f t="shared" si="224"/>
        <v>164933.22697694157</v>
      </c>
      <c r="AE2397" s="12">
        <f t="shared" si="225"/>
        <v>164933.22697694157</v>
      </c>
      <c r="AF2397" s="12">
        <f t="shared" si="226"/>
        <v>164933.22697694157</v>
      </c>
      <c r="AG2397" s="12">
        <f t="shared" si="227"/>
        <v>0.33099999999999996</v>
      </c>
    </row>
    <row r="2398" spans="1:33" ht="14.5" x14ac:dyDescent="0.35">
      <c r="A2398" s="12" t="str">
        <f t="shared" si="222"/>
        <v>Tanzania-Africa-2004</v>
      </c>
      <c r="B2398" s="13" t="s">
        <v>64</v>
      </c>
      <c r="C2398" s="14" t="s">
        <v>249</v>
      </c>
      <c r="D2398" s="15">
        <v>2004</v>
      </c>
      <c r="E2398" s="16" cm="1">
        <f t="array" ref="E2398:I2398">VLOOKUP(Merged_Sheet!A2398,GDP!A2398:I5088,{5,6,7,8,9},0)</f>
        <v>12825801917</v>
      </c>
      <c r="F2398" s="16">
        <v>12825801917</v>
      </c>
      <c r="G2398" s="12">
        <v>3.4000000000000002E-2</v>
      </c>
      <c r="H2398" s="12">
        <v>12</v>
      </c>
      <c r="I2398" s="12">
        <v>0.14099999999999999</v>
      </c>
      <c r="J2398" s="12" cm="1">
        <f t="array" ref="J2398:R2398">VLOOKUP(Merged_Sheet!A2398,'HUMAN RESOURCES'!A2398:M5088,{5,6,7,8,9,10,11,12,13},0)</f>
        <v>1.4999999999999999E-2</v>
      </c>
      <c r="K2398" s="12">
        <v>2.3E-2</v>
      </c>
      <c r="L2398" s="12">
        <v>73</v>
      </c>
      <c r="M2398" s="12">
        <v>66</v>
      </c>
      <c r="N2398" s="12">
        <v>0.214</v>
      </c>
      <c r="O2398" s="12">
        <v>0.71199999999999997</v>
      </c>
      <c r="P2398" s="12">
        <v>7.3999999999999996E-2</v>
      </c>
      <c r="Q2398" s="12">
        <v>1303478</v>
      </c>
      <c r="R2398" s="12">
        <v>9.7000000000000003E-2</v>
      </c>
      <c r="S2398" s="17" cm="1">
        <f t="array" ref="S2398:T2398">VLOOKUP(Merged_Sheet!A2398,Merged_Sheet!A2398:F5088,{5,6},0)</f>
        <v>12825801917</v>
      </c>
      <c r="T2398" s="17">
        <v>12825801917</v>
      </c>
      <c r="U2398" s="12" cm="1">
        <f t="array" ref="U2398:Z2398">VLOOKUP(Merged_Sheet!A2398,BUSINESS!A2398:J5088,{5,6,7,8,9,10},0)</f>
        <v>0.372</v>
      </c>
      <c r="V2398" s="12">
        <v>43</v>
      </c>
      <c r="W2398" s="12">
        <v>0</v>
      </c>
      <c r="X2398" s="12">
        <v>210</v>
      </c>
      <c r="Y2398" s="12">
        <v>0.3</v>
      </c>
      <c r="Z2398" s="12">
        <v>1.165</v>
      </c>
      <c r="AA2398" s="17" cm="1">
        <f t="array" ref="AA2398:AB2398">VLOOKUP(Merged_Sheet!A2398,Merged_Sheet!A2398:F5088,{5,6},0)</f>
        <v>12825801917</v>
      </c>
      <c r="AB2398" s="17">
        <v>12825801917</v>
      </c>
      <c r="AC2398" s="16">
        <f t="shared" si="223"/>
        <v>9839.6765553388705</v>
      </c>
      <c r="AD2398" s="12">
        <f t="shared" si="224"/>
        <v>9839.6765553388705</v>
      </c>
      <c r="AE2398" s="12">
        <f t="shared" si="225"/>
        <v>9839.6765553388705</v>
      </c>
      <c r="AF2398" s="12">
        <f t="shared" si="226"/>
        <v>9839.6765553388705</v>
      </c>
      <c r="AG2398" s="12">
        <f t="shared" si="227"/>
        <v>0.90300000000000002</v>
      </c>
    </row>
    <row r="2399" spans="1:33" ht="14.5" x14ac:dyDescent="0.35">
      <c r="A2399" s="12" t="str">
        <f t="shared" si="222"/>
        <v>Tanzania-Africa-2005</v>
      </c>
      <c r="B2399" s="13" t="s">
        <v>64</v>
      </c>
      <c r="C2399" s="14" t="s">
        <v>249</v>
      </c>
      <c r="D2399" s="15">
        <v>2005</v>
      </c>
      <c r="E2399" s="16" cm="1">
        <f t="array" ref="E2399:I2399">VLOOKUP(Merged_Sheet!A2399,GDP!A2399:I5089,{5,6,7,8,9},0)</f>
        <v>14141916592</v>
      </c>
      <c r="F2399" s="16">
        <v>14141916592</v>
      </c>
      <c r="G2399" s="12">
        <v>0.04</v>
      </c>
      <c r="H2399" s="12">
        <v>15</v>
      </c>
      <c r="I2399" s="12">
        <v>0.152</v>
      </c>
      <c r="J2399" s="12" cm="1">
        <f t="array" ref="J2399:R2399">VLOOKUP(Merged_Sheet!A2399,'HUMAN RESOURCES'!A2399:M5089,{5,6,7,8,9,10,11,12,13},0)</f>
        <v>1.4999999999999999E-2</v>
      </c>
      <c r="K2399" s="12">
        <v>0</v>
      </c>
      <c r="L2399" s="12">
        <v>72</v>
      </c>
      <c r="M2399" s="12">
        <v>67</v>
      </c>
      <c r="N2399" s="12">
        <v>0</v>
      </c>
      <c r="O2399" s="12">
        <v>0</v>
      </c>
      <c r="P2399" s="12">
        <v>0</v>
      </c>
      <c r="Q2399" s="12">
        <v>56774</v>
      </c>
      <c r="R2399" s="12">
        <v>0.83199999999999996</v>
      </c>
      <c r="S2399" s="17" cm="1">
        <f t="array" ref="S2399:T2399">VLOOKUP(Merged_Sheet!A2399,Merged_Sheet!A2399:F5089,{5,6},0)</f>
        <v>14141916592</v>
      </c>
      <c r="T2399" s="17">
        <v>14141916592</v>
      </c>
      <c r="U2399" s="12" cm="1">
        <f t="array" ref="U2399:Z2399">VLOOKUP(Merged_Sheet!A2399,BUSINESS!A2399:J5089,{5,6,7,8,9,10},0)</f>
        <v>0</v>
      </c>
      <c r="V2399" s="12">
        <v>0</v>
      </c>
      <c r="W2399" s="12">
        <v>0</v>
      </c>
      <c r="X2399" s="12">
        <v>0</v>
      </c>
      <c r="Y2399" s="12">
        <v>0.59399999999999997</v>
      </c>
      <c r="Z2399" s="12">
        <v>0.94699999999999995</v>
      </c>
      <c r="AA2399" s="17" cm="1">
        <f t="array" ref="AA2399:AB2399">VLOOKUP(Merged_Sheet!A2399,Merged_Sheet!A2399:F5089,{5,6},0)</f>
        <v>14141916592</v>
      </c>
      <c r="AB2399" s="17">
        <v>14141916592</v>
      </c>
      <c r="AC2399" s="16">
        <f t="shared" si="223"/>
        <v>249091.42551167789</v>
      </c>
      <c r="AD2399" s="12">
        <f t="shared" si="224"/>
        <v>249091.42551167789</v>
      </c>
      <c r="AE2399" s="12">
        <f t="shared" si="225"/>
        <v>249091.42551167789</v>
      </c>
      <c r="AF2399" s="12">
        <f t="shared" si="226"/>
        <v>249091.42551167789</v>
      </c>
      <c r="AG2399" s="12">
        <f t="shared" si="227"/>
        <v>0.16800000000000004</v>
      </c>
    </row>
    <row r="2400" spans="1:33" ht="14.5" x14ac:dyDescent="0.35">
      <c r="A2400" s="12" t="str">
        <f t="shared" si="222"/>
        <v>Tanzania-Africa-2006</v>
      </c>
      <c r="B2400" s="13" t="s">
        <v>64</v>
      </c>
      <c r="C2400" s="14" t="s">
        <v>249</v>
      </c>
      <c r="D2400" s="15">
        <v>2006</v>
      </c>
      <c r="E2400" s="16" cm="1">
        <f t="array" ref="E2400:I2400">VLOOKUP(Merged_Sheet!A2400,GDP!A2400:I5090,{5,6,7,8,9},0)</f>
        <v>14331231239</v>
      </c>
      <c r="F2400" s="16">
        <v>14331231239</v>
      </c>
      <c r="G2400" s="12">
        <v>6.5000000000000002E-2</v>
      </c>
      <c r="H2400" s="12">
        <v>23</v>
      </c>
      <c r="I2400" s="12">
        <v>0.157</v>
      </c>
      <c r="J2400" s="12" cm="1">
        <f t="array" ref="J2400:R2400">VLOOKUP(Merged_Sheet!A2400,'HUMAN RESOURCES'!A2400:M5090,{5,6,7,8,9,10,11,12,13},0)</f>
        <v>1.4999999999999999E-2</v>
      </c>
      <c r="K2400" s="12">
        <v>1.2E-2</v>
      </c>
      <c r="L2400" s="12">
        <v>77</v>
      </c>
      <c r="M2400" s="12">
        <v>71</v>
      </c>
      <c r="N2400" s="12">
        <v>0.249</v>
      </c>
      <c r="O2400" s="12">
        <v>0.68799999999999994</v>
      </c>
      <c r="P2400" s="12">
        <v>6.4000000000000001E-2</v>
      </c>
      <c r="Q2400" s="12">
        <v>335622</v>
      </c>
      <c r="R2400" s="12">
        <v>0.82299999999999995</v>
      </c>
      <c r="S2400" s="17" cm="1">
        <f t="array" ref="S2400:T2400">VLOOKUP(Merged_Sheet!A2400,Merged_Sheet!A2400:F5090,{5,6},0)</f>
        <v>14331231239</v>
      </c>
      <c r="T2400" s="17">
        <v>14331231239</v>
      </c>
      <c r="U2400" s="12" cm="1">
        <f t="array" ref="U2400:Z2400">VLOOKUP(Merged_Sheet!A2400,BUSINESS!A2400:J5090,{5,6,7,8,9,10},0)</f>
        <v>0</v>
      </c>
      <c r="V2400" s="12">
        <v>0</v>
      </c>
      <c r="W2400" s="12">
        <v>0</v>
      </c>
      <c r="X2400" s="12">
        <v>0</v>
      </c>
      <c r="Y2400" s="12">
        <v>0.26</v>
      </c>
      <c r="Z2400" s="12">
        <v>0.754</v>
      </c>
      <c r="AA2400" s="17" cm="1">
        <f t="array" ref="AA2400:AB2400">VLOOKUP(Merged_Sheet!A2400,Merged_Sheet!A2400:F5090,{5,6},0)</f>
        <v>14331231239</v>
      </c>
      <c r="AB2400" s="17">
        <v>14331231239</v>
      </c>
      <c r="AC2400" s="16">
        <f t="shared" si="223"/>
        <v>42700.512001597031</v>
      </c>
      <c r="AD2400" s="12">
        <f t="shared" si="224"/>
        <v>42700.512001597031</v>
      </c>
      <c r="AE2400" s="12">
        <f t="shared" si="225"/>
        <v>42700.512001597031</v>
      </c>
      <c r="AF2400" s="12">
        <f t="shared" si="226"/>
        <v>42700.512001597031</v>
      </c>
      <c r="AG2400" s="12">
        <f t="shared" si="227"/>
        <v>0.17700000000000005</v>
      </c>
    </row>
    <row r="2401" spans="1:33" ht="14.5" x14ac:dyDescent="0.35">
      <c r="A2401" s="12" t="str">
        <f t="shared" si="222"/>
        <v>Tanzania-Africa-2007</v>
      </c>
      <c r="B2401" s="13" t="s">
        <v>64</v>
      </c>
      <c r="C2401" s="14" t="s">
        <v>249</v>
      </c>
      <c r="D2401" s="15">
        <v>2007</v>
      </c>
      <c r="E2401" s="16" cm="1">
        <f t="array" ref="E2401:I2401">VLOOKUP(Merged_Sheet!A2401,GDP!A2401:I5091,{5,6,7,8,9},0)</f>
        <v>16825547176</v>
      </c>
      <c r="F2401" s="16">
        <v>16825547176</v>
      </c>
      <c r="G2401" s="12">
        <v>5.7000000000000002E-2</v>
      </c>
      <c r="H2401" s="12">
        <v>23</v>
      </c>
      <c r="I2401" s="12">
        <v>0.161</v>
      </c>
      <c r="J2401" s="12" cm="1">
        <f t="array" ref="J2401:R2401">VLOOKUP(Merged_Sheet!A2401,'HUMAN RESOURCES'!A2401:M5091,{5,6,7,8,9,10,11,12,13},0)</f>
        <v>1.4999999999999999E-2</v>
      </c>
      <c r="K2401" s="12">
        <v>1.2E-2</v>
      </c>
      <c r="L2401" s="12">
        <v>80</v>
      </c>
      <c r="M2401" s="12">
        <v>72</v>
      </c>
      <c r="N2401" s="12">
        <v>0.23499999999999999</v>
      </c>
      <c r="O2401" s="12">
        <v>0.628</v>
      </c>
      <c r="P2401" s="12">
        <v>0.13600000000000001</v>
      </c>
      <c r="Q2401" s="12">
        <v>3330217</v>
      </c>
      <c r="R2401" s="12">
        <v>0.93600000000000005</v>
      </c>
      <c r="S2401" s="17" cm="1">
        <f t="array" ref="S2401:T2401">VLOOKUP(Merged_Sheet!A2401,Merged_Sheet!A2401:F5091,{5,6},0)</f>
        <v>16825547176</v>
      </c>
      <c r="T2401" s="17">
        <v>16825547176</v>
      </c>
      <c r="U2401" s="12" cm="1">
        <f t="array" ref="U2401:Z2401">VLOOKUP(Merged_Sheet!A2401,BUSINESS!A2401:J5091,{5,6,7,8,9,10},0)</f>
        <v>0.71299999999999997</v>
      </c>
      <c r="V2401" s="12">
        <v>43</v>
      </c>
      <c r="W2401" s="12">
        <v>0</v>
      </c>
      <c r="X2401" s="12">
        <v>304</v>
      </c>
      <c r="Y2401" s="12">
        <v>0.29399999999999998</v>
      </c>
      <c r="Z2401" s="12">
        <v>0.7</v>
      </c>
      <c r="AA2401" s="17" cm="1">
        <f t="array" ref="AA2401:AB2401">VLOOKUP(Merged_Sheet!A2401,Merged_Sheet!A2401:F5091,{5,6},0)</f>
        <v>16825547176</v>
      </c>
      <c r="AB2401" s="17">
        <v>16825547176</v>
      </c>
      <c r="AC2401" s="16">
        <f t="shared" si="223"/>
        <v>5052.3876299952826</v>
      </c>
      <c r="AD2401" s="12">
        <f t="shared" si="224"/>
        <v>5052.3876299952826</v>
      </c>
      <c r="AE2401" s="12">
        <f t="shared" si="225"/>
        <v>5052.3876299952826</v>
      </c>
      <c r="AF2401" s="12">
        <f t="shared" si="226"/>
        <v>5052.3876299952826</v>
      </c>
      <c r="AG2401" s="12">
        <f t="shared" si="227"/>
        <v>6.3999999999999946E-2</v>
      </c>
    </row>
    <row r="2402" spans="1:33" ht="14.5" x14ac:dyDescent="0.35">
      <c r="A2402" s="12" t="str">
        <f t="shared" si="222"/>
        <v>Tanzania-Africa-2008</v>
      </c>
      <c r="B2402" s="13" t="s">
        <v>64</v>
      </c>
      <c r="C2402" s="14" t="s">
        <v>249</v>
      </c>
      <c r="D2402" s="15">
        <v>2008</v>
      </c>
      <c r="E2402" s="16" cm="1">
        <f t="array" ref="E2402:I2402">VLOOKUP(Merged_Sheet!A2402,GDP!A2402:I5092,{5,6,7,8,9},0)</f>
        <v>20715086119</v>
      </c>
      <c r="F2402" s="16">
        <v>20715086119</v>
      </c>
      <c r="G2402" s="12">
        <v>5.3999999999999999E-2</v>
      </c>
      <c r="H2402" s="12">
        <v>26</v>
      </c>
      <c r="I2402" s="12">
        <v>0.15</v>
      </c>
      <c r="J2402" s="12" cm="1">
        <f t="array" ref="J2402:R2402">VLOOKUP(Merged_Sheet!A2402,'HUMAN RESOURCES'!A2402:M5092,{5,6,7,8,9,10,11,12,13},0)</f>
        <v>1.4999999999999999E-2</v>
      </c>
      <c r="K2402" s="12">
        <v>8.0000000000000002E-3</v>
      </c>
      <c r="L2402" s="12">
        <v>81</v>
      </c>
      <c r="M2402" s="12">
        <v>75</v>
      </c>
      <c r="N2402" s="12">
        <v>0.24299999999999999</v>
      </c>
      <c r="O2402" s="12">
        <v>0.67500000000000004</v>
      </c>
      <c r="P2402" s="12">
        <v>8.2000000000000003E-2</v>
      </c>
      <c r="Q2402" s="12">
        <v>16504530</v>
      </c>
      <c r="R2402" s="12">
        <v>0.877</v>
      </c>
      <c r="S2402" s="17" cm="1">
        <f t="array" ref="S2402:T2402">VLOOKUP(Merged_Sheet!A2402,Merged_Sheet!A2402:F5092,{5,6},0)</f>
        <v>20715086119</v>
      </c>
      <c r="T2402" s="17">
        <v>20715086119</v>
      </c>
      <c r="U2402" s="12" cm="1">
        <f t="array" ref="U2402:Z2402">VLOOKUP(Merged_Sheet!A2402,BUSINESS!A2402:J5092,{5,6,7,8,9,10},0)</f>
        <v>0.251</v>
      </c>
      <c r="V2402" s="12">
        <v>27</v>
      </c>
      <c r="W2402" s="12">
        <v>0</v>
      </c>
      <c r="X2402" s="12">
        <v>316</v>
      </c>
      <c r="Y2402" s="12">
        <v>0.34499999999999997</v>
      </c>
      <c r="Z2402" s="12">
        <v>0.754</v>
      </c>
      <c r="AA2402" s="17" cm="1">
        <f t="array" ref="AA2402:AB2402">VLOOKUP(Merged_Sheet!A2402,Merged_Sheet!A2402:F5092,{5,6},0)</f>
        <v>20715086119</v>
      </c>
      <c r="AB2402" s="17">
        <v>20715086119</v>
      </c>
      <c r="AC2402" s="16">
        <f t="shared" si="223"/>
        <v>1255.1151786206574</v>
      </c>
      <c r="AD2402" s="12">
        <f t="shared" si="224"/>
        <v>1255.1151786206574</v>
      </c>
      <c r="AE2402" s="12">
        <f t="shared" si="225"/>
        <v>1255.1151786206574</v>
      </c>
      <c r="AF2402" s="12">
        <f t="shared" si="226"/>
        <v>1255.1151786206574</v>
      </c>
      <c r="AG2402" s="12">
        <f t="shared" si="227"/>
        <v>0.123</v>
      </c>
    </row>
    <row r="2403" spans="1:33" ht="14.5" x14ac:dyDescent="0.35">
      <c r="A2403" s="12" t="str">
        <f t="shared" si="222"/>
        <v>Tanzania-Africa-2009</v>
      </c>
      <c r="B2403" s="13" t="s">
        <v>64</v>
      </c>
      <c r="C2403" s="14" t="s">
        <v>249</v>
      </c>
      <c r="D2403" s="15">
        <v>2009</v>
      </c>
      <c r="E2403" s="16" cm="1">
        <f t="array" ref="E2403:I2403">VLOOKUP(Merged_Sheet!A2403,GDP!A2403:I5093,{5,6,7,8,9},0)</f>
        <v>21368165400</v>
      </c>
      <c r="F2403" s="16">
        <v>21368165400</v>
      </c>
      <c r="G2403" s="12">
        <v>5.6000000000000001E-2</v>
      </c>
      <c r="H2403" s="12">
        <v>28</v>
      </c>
      <c r="I2403" s="12">
        <v>0.15</v>
      </c>
      <c r="J2403" s="12" cm="1">
        <f t="array" ref="J2403:R2403">VLOOKUP(Merged_Sheet!A2403,'HUMAN RESOURCES'!A2403:M5093,{5,6,7,8,9,10,11,12,13},0)</f>
        <v>1.6E-2</v>
      </c>
      <c r="K2403" s="12">
        <v>1.7999999999999999E-2</v>
      </c>
      <c r="L2403" s="12">
        <v>75</v>
      </c>
      <c r="M2403" s="12">
        <v>69</v>
      </c>
      <c r="N2403" s="12">
        <v>0.308</v>
      </c>
      <c r="O2403" s="12">
        <v>0.61499999999999999</v>
      </c>
      <c r="P2403" s="12">
        <v>7.6999999999999999E-2</v>
      </c>
      <c r="Q2403" s="12">
        <v>2653042</v>
      </c>
      <c r="R2403" s="12">
        <v>0.53</v>
      </c>
      <c r="S2403" s="17" cm="1">
        <f t="array" ref="S2403:T2403">VLOOKUP(Merged_Sheet!A2403,Merged_Sheet!A2403:F5093,{5,6},0)</f>
        <v>21368165400</v>
      </c>
      <c r="T2403" s="17">
        <v>21368165400</v>
      </c>
      <c r="U2403" s="12" cm="1">
        <f t="array" ref="U2403:Z2403">VLOOKUP(Merged_Sheet!A2403,BUSINESS!A2403:J5093,{5,6,7,8,9,10},0)</f>
        <v>0.499</v>
      </c>
      <c r="V2403" s="12">
        <v>8</v>
      </c>
      <c r="W2403" s="12">
        <v>0</v>
      </c>
      <c r="X2403" s="12">
        <v>414</v>
      </c>
      <c r="Y2403" s="12">
        <v>0.16400000000000001</v>
      </c>
      <c r="Z2403" s="12">
        <v>0.84399999999999997</v>
      </c>
      <c r="AA2403" s="17" cm="1">
        <f t="array" ref="AA2403:AB2403">VLOOKUP(Merged_Sheet!A2403,Merged_Sheet!A2403:F5093,{5,6},0)</f>
        <v>21368165400</v>
      </c>
      <c r="AB2403" s="17">
        <v>21368165400</v>
      </c>
      <c r="AC2403" s="16">
        <f t="shared" si="223"/>
        <v>8054.2130128358313</v>
      </c>
      <c r="AD2403" s="12">
        <f t="shared" si="224"/>
        <v>8054.2130128358313</v>
      </c>
      <c r="AE2403" s="12">
        <f t="shared" si="225"/>
        <v>8054.2130128358313</v>
      </c>
      <c r="AF2403" s="12">
        <f t="shared" si="226"/>
        <v>8054.2130128358313</v>
      </c>
      <c r="AG2403" s="12">
        <f t="shared" si="227"/>
        <v>0.47</v>
      </c>
    </row>
    <row r="2404" spans="1:33" ht="14.5" x14ac:dyDescent="0.35">
      <c r="A2404" s="12" t="str">
        <f t="shared" si="222"/>
        <v>Tanzania-Africa-2010</v>
      </c>
      <c r="B2404" s="13" t="s">
        <v>64</v>
      </c>
      <c r="C2404" s="14" t="s">
        <v>249</v>
      </c>
      <c r="D2404" s="15">
        <v>2010</v>
      </c>
      <c r="E2404" s="16" cm="1">
        <f t="array" ref="E2404:I2404">VLOOKUP(Merged_Sheet!A2404,GDP!A2404:I5094,{5,6,7,8,9},0)</f>
        <v>22915004297</v>
      </c>
      <c r="F2404" s="16">
        <v>22915004297</v>
      </c>
      <c r="G2404" s="12">
        <v>7.1999999999999995E-2</v>
      </c>
      <c r="H2404" s="12">
        <v>37</v>
      </c>
      <c r="I2404" s="12">
        <v>0.14499999999999999</v>
      </c>
      <c r="J2404" s="12" cm="1">
        <f t="array" ref="J2404:R2404">VLOOKUP(Merged_Sheet!A2404,'HUMAN RESOURCES'!A2404:M5094,{5,6,7,8,9,10,11,12,13},0)</f>
        <v>1.7000000000000001E-2</v>
      </c>
      <c r="K2404" s="12">
        <v>1.9E-2</v>
      </c>
      <c r="L2404" s="12">
        <v>76</v>
      </c>
      <c r="M2404" s="12">
        <v>68</v>
      </c>
      <c r="N2404" s="12">
        <v>0.27200000000000002</v>
      </c>
      <c r="O2404" s="12">
        <v>0.66500000000000004</v>
      </c>
      <c r="P2404" s="12">
        <v>6.3E-2</v>
      </c>
      <c r="Q2404" s="12">
        <v>188134315</v>
      </c>
      <c r="R2404" s="12">
        <v>0.83099999999999996</v>
      </c>
      <c r="S2404" s="17" cm="1">
        <f t="array" ref="S2404:T2404">VLOOKUP(Merged_Sheet!A2404,Merged_Sheet!A2404:F5094,{5,6},0)</f>
        <v>22915004297</v>
      </c>
      <c r="T2404" s="17">
        <v>22915004297</v>
      </c>
      <c r="U2404" s="12" cm="1">
        <f t="array" ref="U2404:Z2404">VLOOKUP(Merged_Sheet!A2404,BUSINESS!A2404:J5094,{5,6,7,8,9,10},0)</f>
        <v>0.69</v>
      </c>
      <c r="V2404" s="12">
        <v>149</v>
      </c>
      <c r="W2404" s="12">
        <v>0</v>
      </c>
      <c r="X2404" s="12">
        <v>2600</v>
      </c>
      <c r="Y2404" s="12">
        <v>0.28199999999999997</v>
      </c>
      <c r="Z2404" s="12">
        <v>0.53100000000000003</v>
      </c>
      <c r="AA2404" s="17" cm="1">
        <f t="array" ref="AA2404:AB2404">VLOOKUP(Merged_Sheet!A2404,Merged_Sheet!A2404:F5094,{5,6},0)</f>
        <v>22915004297</v>
      </c>
      <c r="AB2404" s="17">
        <v>22915004297</v>
      </c>
      <c r="AC2404" s="16">
        <f t="shared" si="223"/>
        <v>121.80130082595511</v>
      </c>
      <c r="AD2404" s="12">
        <f t="shared" si="224"/>
        <v>121.80130082595511</v>
      </c>
      <c r="AE2404" s="12">
        <f t="shared" si="225"/>
        <v>121.80130082595511</v>
      </c>
      <c r="AF2404" s="12">
        <f t="shared" si="226"/>
        <v>121.80130082595511</v>
      </c>
      <c r="AG2404" s="12">
        <f t="shared" si="227"/>
        <v>0.16900000000000004</v>
      </c>
    </row>
    <row r="2405" spans="1:33" ht="14.5" x14ac:dyDescent="0.35">
      <c r="A2405" s="12" t="str">
        <f t="shared" si="222"/>
        <v>Tanzania-Africa-2011</v>
      </c>
      <c r="B2405" s="13" t="s">
        <v>64</v>
      </c>
      <c r="C2405" s="14" t="s">
        <v>249</v>
      </c>
      <c r="D2405" s="15">
        <v>2011</v>
      </c>
      <c r="E2405" s="16" cm="1">
        <f t="array" ref="E2405:I2405">VLOOKUP(Merged_Sheet!A2405,GDP!A2405:I5095,{5,6,7,8,9},0)</f>
        <v>23874165047</v>
      </c>
      <c r="F2405" s="16">
        <v>23874165047</v>
      </c>
      <c r="G2405" s="12">
        <v>7.3999999999999996E-2</v>
      </c>
      <c r="H2405" s="12">
        <v>38</v>
      </c>
      <c r="I2405" s="12">
        <v>0.15</v>
      </c>
      <c r="J2405" s="12" cm="1">
        <f t="array" ref="J2405:R2405">VLOOKUP(Merged_Sheet!A2405,'HUMAN RESOURCES'!A2405:M5095,{5,6,7,8,9,10,11,12,13},0)</f>
        <v>1.7000000000000001E-2</v>
      </c>
      <c r="K2405" s="12">
        <v>1.4999999999999999E-2</v>
      </c>
      <c r="L2405" s="12">
        <v>76</v>
      </c>
      <c r="M2405" s="12">
        <v>71</v>
      </c>
      <c r="N2405" s="12">
        <v>0.27700000000000002</v>
      </c>
      <c r="O2405" s="12">
        <v>0.64900000000000002</v>
      </c>
      <c r="P2405" s="12">
        <v>7.3999999999999996E-2</v>
      </c>
      <c r="Q2405" s="12">
        <v>167658</v>
      </c>
      <c r="R2405" s="12">
        <v>0.221</v>
      </c>
      <c r="S2405" s="17" cm="1">
        <f t="array" ref="S2405:T2405">VLOOKUP(Merged_Sheet!A2405,Merged_Sheet!A2405:F5095,{5,6},0)</f>
        <v>23874165047</v>
      </c>
      <c r="T2405" s="17">
        <v>23874165047</v>
      </c>
      <c r="U2405" s="12" cm="1">
        <f t="array" ref="U2405:Z2405">VLOOKUP(Merged_Sheet!A2405,BUSINESS!A2405:J5095,{5,6,7,8,9,10},0)</f>
        <v>0.34</v>
      </c>
      <c r="V2405" s="12">
        <v>20</v>
      </c>
      <c r="W2405" s="12">
        <v>0</v>
      </c>
      <c r="X2405" s="12">
        <v>71</v>
      </c>
      <c r="Y2405" s="12">
        <v>0.245</v>
      </c>
      <c r="Z2405" s="12">
        <v>0.63</v>
      </c>
      <c r="AA2405" s="17" cm="1">
        <f t="array" ref="AA2405:AB2405">VLOOKUP(Merged_Sheet!A2405,Merged_Sheet!A2405:F5095,{5,6},0)</f>
        <v>23874165047</v>
      </c>
      <c r="AB2405" s="17">
        <v>23874165047</v>
      </c>
      <c r="AC2405" s="16">
        <f t="shared" si="223"/>
        <v>142398.00693674028</v>
      </c>
      <c r="AD2405" s="12">
        <f t="shared" si="224"/>
        <v>142398.00693674028</v>
      </c>
      <c r="AE2405" s="12">
        <f t="shared" si="225"/>
        <v>142398.00693674028</v>
      </c>
      <c r="AF2405" s="12">
        <f t="shared" si="226"/>
        <v>142398.00693674028</v>
      </c>
      <c r="AG2405" s="12">
        <f t="shared" si="227"/>
        <v>0.77900000000000003</v>
      </c>
    </row>
    <row r="2406" spans="1:33" ht="14.5" x14ac:dyDescent="0.35">
      <c r="A2406" s="12" t="str">
        <f t="shared" si="222"/>
        <v>Tanzania-Africa-2012</v>
      </c>
      <c r="B2406" s="13" t="s">
        <v>64</v>
      </c>
      <c r="C2406" s="14" t="s">
        <v>249</v>
      </c>
      <c r="D2406" s="15">
        <v>2012</v>
      </c>
      <c r="E2406" s="16" cm="1">
        <f t="array" ref="E2406:I2406">VLOOKUP(Merged_Sheet!A2406,GDP!A2406:I5096,{5,6,7,8,9},0)</f>
        <v>28248631876</v>
      </c>
      <c r="F2406" s="16">
        <v>28248631876</v>
      </c>
      <c r="G2406" s="12">
        <v>7.0000000000000007E-2</v>
      </c>
      <c r="H2406" s="12">
        <v>41</v>
      </c>
      <c r="I2406" s="12">
        <v>0.155</v>
      </c>
      <c r="J2406" s="12" cm="1">
        <f t="array" ref="J2406:R2406">VLOOKUP(Merged_Sheet!A2406,'HUMAN RESOURCES'!A2406:M5096,{5,6,7,8,9,10,11,12,13},0)</f>
        <v>1.7000000000000001E-2</v>
      </c>
      <c r="K2406" s="12">
        <v>8.9999999999999993E-3</v>
      </c>
      <c r="L2406" s="12">
        <v>81</v>
      </c>
      <c r="M2406" s="12">
        <v>76</v>
      </c>
      <c r="N2406" s="12">
        <v>0.27200000000000002</v>
      </c>
      <c r="O2406" s="12">
        <v>0.66800000000000004</v>
      </c>
      <c r="P2406" s="12">
        <v>0.06</v>
      </c>
      <c r="Q2406" s="12">
        <v>4392493</v>
      </c>
      <c r="R2406" s="12">
        <v>0.66900000000000004</v>
      </c>
      <c r="S2406" s="17" cm="1">
        <f t="array" ref="S2406:T2406">VLOOKUP(Merged_Sheet!A2406,Merged_Sheet!A2406:F5096,{5,6},0)</f>
        <v>28248631876</v>
      </c>
      <c r="T2406" s="17">
        <v>28248631876</v>
      </c>
      <c r="U2406" s="12" cm="1">
        <f t="array" ref="U2406:Z2406">VLOOKUP(Merged_Sheet!A2406,BUSINESS!A2406:J5096,{5,6,7,8,9,10},0)</f>
        <v>0.55200000000000005</v>
      </c>
      <c r="V2406" s="12">
        <v>77</v>
      </c>
      <c r="W2406" s="12">
        <v>0</v>
      </c>
      <c r="X2406" s="12">
        <v>402</v>
      </c>
      <c r="Y2406" s="12">
        <v>0.251</v>
      </c>
      <c r="Z2406" s="12">
        <v>0.32900000000000001</v>
      </c>
      <c r="AA2406" s="17" cm="1">
        <f t="array" ref="AA2406:AB2406">VLOOKUP(Merged_Sheet!A2406,Merged_Sheet!A2406:F5096,{5,6},0)</f>
        <v>28248631876</v>
      </c>
      <c r="AB2406" s="17">
        <v>28248631876</v>
      </c>
      <c r="AC2406" s="16">
        <f t="shared" si="223"/>
        <v>6431.1159689952838</v>
      </c>
      <c r="AD2406" s="12">
        <f t="shared" si="224"/>
        <v>6431.1159689952838</v>
      </c>
      <c r="AE2406" s="12">
        <f t="shared" si="225"/>
        <v>6431.1159689952838</v>
      </c>
      <c r="AF2406" s="12">
        <f t="shared" si="226"/>
        <v>6431.1159689952838</v>
      </c>
      <c r="AG2406" s="12">
        <f t="shared" si="227"/>
        <v>0.33099999999999996</v>
      </c>
    </row>
    <row r="2407" spans="1:33" ht="14.5" x14ac:dyDescent="0.35">
      <c r="A2407" s="12" t="str">
        <f t="shared" si="222"/>
        <v>Thailand-Asia-2000</v>
      </c>
      <c r="B2407" s="13" t="s">
        <v>60</v>
      </c>
      <c r="C2407" s="14" t="s">
        <v>250</v>
      </c>
      <c r="D2407" s="15">
        <v>2000</v>
      </c>
      <c r="E2407" s="16" cm="1">
        <f t="array" ref="E2407:I2407">VLOOKUP(Merged_Sheet!A2407,GDP!A2407:I5097,{5,6,7,8,9},0)</f>
        <v>123000000000</v>
      </c>
      <c r="F2407" s="16">
        <v>123000000000</v>
      </c>
      <c r="G2407" s="12">
        <v>3.4000000000000002E-2</v>
      </c>
      <c r="H2407" s="12">
        <v>67</v>
      </c>
      <c r="I2407" s="12">
        <v>7.8E-2</v>
      </c>
      <c r="J2407" s="12" cm="1">
        <f t="array" ref="J2407:R2407">VLOOKUP(Merged_Sheet!A2407,'HUMAN RESOURCES'!A2407:M5097,{5,6,7,8,9,10,11,12,13},0)</f>
        <v>1.7999999999999999E-2</v>
      </c>
      <c r="K2407" s="12">
        <v>1.9E-2</v>
      </c>
      <c r="L2407" s="12">
        <v>74</v>
      </c>
      <c r="M2407" s="12">
        <v>69</v>
      </c>
      <c r="N2407" s="12">
        <v>0.28100000000000003</v>
      </c>
      <c r="O2407" s="12">
        <v>0.64800000000000002</v>
      </c>
      <c r="P2407" s="12">
        <v>7.0999999999999994E-2</v>
      </c>
      <c r="Q2407" s="12">
        <v>108908</v>
      </c>
      <c r="R2407" s="12">
        <v>0.47399999999999998</v>
      </c>
      <c r="S2407" s="17" cm="1">
        <f t="array" ref="S2407:T2407">VLOOKUP(Merged_Sheet!A2407,Merged_Sheet!A2407:F5097,{5,6},0)</f>
        <v>123000000000</v>
      </c>
      <c r="T2407" s="17">
        <v>123000000000</v>
      </c>
      <c r="U2407" s="12" cm="1">
        <f t="array" ref="U2407:Z2407">VLOOKUP(Merged_Sheet!A2407,BUSINESS!A2407:J5097,{5,6,7,8,9,10},0)</f>
        <v>0.45</v>
      </c>
      <c r="V2407" s="12">
        <v>12</v>
      </c>
      <c r="W2407" s="12">
        <v>0</v>
      </c>
      <c r="X2407" s="12">
        <v>76</v>
      </c>
      <c r="Y2407" s="12">
        <v>0.12</v>
      </c>
      <c r="Z2407" s="12">
        <v>0.80500000000000005</v>
      </c>
      <c r="AA2407" s="17" cm="1">
        <f t="array" ref="AA2407:AB2407">VLOOKUP(Merged_Sheet!A2407,Merged_Sheet!A2407:F5097,{5,6},0)</f>
        <v>123000000000</v>
      </c>
      <c r="AB2407" s="17">
        <v>123000000000</v>
      </c>
      <c r="AC2407" s="16">
        <f t="shared" si="223"/>
        <v>1129393.6166305505</v>
      </c>
      <c r="AD2407" s="12">
        <f t="shared" si="224"/>
        <v>1129393.6166305505</v>
      </c>
      <c r="AE2407" s="12">
        <f t="shared" si="225"/>
        <v>1129393.6166305505</v>
      </c>
      <c r="AF2407" s="12">
        <f t="shared" si="226"/>
        <v>1129393.6166305505</v>
      </c>
      <c r="AG2407" s="12">
        <f t="shared" si="227"/>
        <v>0.52600000000000002</v>
      </c>
    </row>
    <row r="2408" spans="1:33" ht="14.5" x14ac:dyDescent="0.35">
      <c r="A2408" s="12" t="str">
        <f t="shared" si="222"/>
        <v>Thailand-Asia-2001</v>
      </c>
      <c r="B2408" s="13" t="s">
        <v>60</v>
      </c>
      <c r="C2408" s="14" t="s">
        <v>250</v>
      </c>
      <c r="D2408" s="15">
        <v>2001</v>
      </c>
      <c r="E2408" s="16" cm="1">
        <f t="array" ref="E2408:I2408">VLOOKUP(Merged_Sheet!A2408,GDP!A2408:I5098,{5,6,7,8,9},0)</f>
        <v>116000000000</v>
      </c>
      <c r="F2408" s="16">
        <v>116000000000</v>
      </c>
      <c r="G2408" s="12">
        <v>3.3000000000000002E-2</v>
      </c>
      <c r="H2408" s="12">
        <v>61</v>
      </c>
      <c r="I2408" s="12">
        <v>7.2999999999999995E-2</v>
      </c>
      <c r="J2408" s="12" cm="1">
        <f t="array" ref="J2408:R2408">VLOOKUP(Merged_Sheet!A2408,'HUMAN RESOURCES'!A2408:M5098,{5,6,7,8,9,10,11,12,13},0)</f>
        <v>1.7999999999999999E-2</v>
      </c>
      <c r="K2408" s="12">
        <v>1.4999999999999999E-2</v>
      </c>
      <c r="L2408" s="12">
        <v>79</v>
      </c>
      <c r="M2408" s="12">
        <v>71</v>
      </c>
      <c r="N2408" s="12">
        <v>0.26</v>
      </c>
      <c r="O2408" s="12">
        <v>0.63700000000000001</v>
      </c>
      <c r="P2408" s="12">
        <v>0.10299999999999999</v>
      </c>
      <c r="Q2408" s="12">
        <v>38988923</v>
      </c>
      <c r="R2408" s="12">
        <v>0.90300000000000002</v>
      </c>
      <c r="S2408" s="17" cm="1">
        <f t="array" ref="S2408:T2408">VLOOKUP(Merged_Sheet!A2408,Merged_Sheet!A2408:F5098,{5,6},0)</f>
        <v>116000000000</v>
      </c>
      <c r="T2408" s="17">
        <v>116000000000</v>
      </c>
      <c r="U2408" s="12" cm="1">
        <f t="array" ref="U2408:Z2408">VLOOKUP(Merged_Sheet!A2408,BUSINESS!A2408:J5098,{5,6,7,8,9,10},0)</f>
        <v>1.0760000000000001</v>
      </c>
      <c r="V2408" s="12">
        <v>30</v>
      </c>
      <c r="W2408" s="12">
        <v>0</v>
      </c>
      <c r="X2408" s="12">
        <v>453</v>
      </c>
      <c r="Y2408" s="12">
        <v>0.20899999999999999</v>
      </c>
      <c r="Z2408" s="12">
        <v>0.80800000000000005</v>
      </c>
      <c r="AA2408" s="17" cm="1">
        <f t="array" ref="AA2408:AB2408">VLOOKUP(Merged_Sheet!A2408,Merged_Sheet!A2408:F5098,{5,6},0)</f>
        <v>116000000000</v>
      </c>
      <c r="AB2408" s="17">
        <v>116000000000</v>
      </c>
      <c r="AC2408" s="16">
        <f t="shared" si="223"/>
        <v>2975.2040085846947</v>
      </c>
      <c r="AD2408" s="12">
        <f t="shared" si="224"/>
        <v>2975.2040085846947</v>
      </c>
      <c r="AE2408" s="12">
        <f t="shared" si="225"/>
        <v>2975.2040085846947</v>
      </c>
      <c r="AF2408" s="12">
        <f t="shared" si="226"/>
        <v>2975.2040085846947</v>
      </c>
      <c r="AG2408" s="12">
        <f t="shared" si="227"/>
        <v>9.6999999999999975E-2</v>
      </c>
    </row>
    <row r="2409" spans="1:33" ht="14.5" x14ac:dyDescent="0.35">
      <c r="A2409" s="12" t="str">
        <f t="shared" si="222"/>
        <v>Thailand-Asia-2002</v>
      </c>
      <c r="B2409" s="13" t="s">
        <v>60</v>
      </c>
      <c r="C2409" s="14" t="s">
        <v>250</v>
      </c>
      <c r="D2409" s="15">
        <v>2002</v>
      </c>
      <c r="E2409" s="16" cm="1">
        <f t="array" ref="E2409:I2409">VLOOKUP(Merged_Sheet!A2409,GDP!A2409:I5099,{5,6,7,8,9},0)</f>
        <v>127000000000</v>
      </c>
      <c r="F2409" s="16">
        <v>127000000000</v>
      </c>
      <c r="G2409" s="12">
        <v>3.6999999999999998E-2</v>
      </c>
      <c r="H2409" s="12">
        <v>74</v>
      </c>
      <c r="I2409" s="12">
        <v>6.9000000000000006E-2</v>
      </c>
      <c r="J2409" s="12" cm="1">
        <f t="array" ref="J2409:R2409">VLOOKUP(Merged_Sheet!A2409,'HUMAN RESOURCES'!A2409:M5099,{5,6,7,8,9,10,11,12,13},0)</f>
        <v>1.7999999999999999E-2</v>
      </c>
      <c r="K2409" s="12">
        <v>0.01</v>
      </c>
      <c r="L2409" s="12">
        <v>77</v>
      </c>
      <c r="M2409" s="12">
        <v>72</v>
      </c>
      <c r="N2409" s="12">
        <v>0.28000000000000003</v>
      </c>
      <c r="O2409" s="12">
        <v>0.64700000000000002</v>
      </c>
      <c r="P2409" s="12">
        <v>7.2999999999999995E-2</v>
      </c>
      <c r="Q2409" s="12">
        <v>83467</v>
      </c>
      <c r="R2409" s="12">
        <v>0.28599999999999998</v>
      </c>
      <c r="S2409" s="17" cm="1">
        <f t="array" ref="S2409:T2409">VLOOKUP(Merged_Sheet!A2409,Merged_Sheet!A2409:F5099,{5,6},0)</f>
        <v>127000000000</v>
      </c>
      <c r="T2409" s="17">
        <v>127000000000</v>
      </c>
      <c r="U2409" s="12" cm="1">
        <f t="array" ref="U2409:Z2409">VLOOKUP(Merged_Sheet!A2409,BUSINESS!A2409:J5099,{5,6,7,8,9,10},0)</f>
        <v>0.47599999999999998</v>
      </c>
      <c r="V2409" s="12">
        <v>21</v>
      </c>
      <c r="W2409" s="12">
        <v>0</v>
      </c>
      <c r="X2409" s="12">
        <v>184</v>
      </c>
      <c r="Y2409" s="12">
        <v>0.3</v>
      </c>
      <c r="Z2409" s="12">
        <v>1.32</v>
      </c>
      <c r="AA2409" s="17" cm="1">
        <f t="array" ref="AA2409:AB2409">VLOOKUP(Merged_Sheet!A2409,Merged_Sheet!A2409:F5099,{5,6},0)</f>
        <v>127000000000</v>
      </c>
      <c r="AB2409" s="17">
        <v>127000000000</v>
      </c>
      <c r="AC2409" s="16">
        <f t="shared" si="223"/>
        <v>1521559.4186924174</v>
      </c>
      <c r="AD2409" s="12">
        <f t="shared" si="224"/>
        <v>1521559.4186924174</v>
      </c>
      <c r="AE2409" s="12">
        <f t="shared" si="225"/>
        <v>1521559.4186924174</v>
      </c>
      <c r="AF2409" s="12">
        <f t="shared" si="226"/>
        <v>1521559.4186924174</v>
      </c>
      <c r="AG2409" s="12">
        <f t="shared" si="227"/>
        <v>0.71399999999999997</v>
      </c>
    </row>
    <row r="2410" spans="1:33" ht="14.5" x14ac:dyDescent="0.35">
      <c r="A2410" s="12" t="str">
        <f t="shared" si="222"/>
        <v>Thailand-Asia-2003</v>
      </c>
      <c r="B2410" s="13" t="s">
        <v>60</v>
      </c>
      <c r="C2410" s="14" t="s">
        <v>250</v>
      </c>
      <c r="D2410" s="15">
        <v>2003</v>
      </c>
      <c r="E2410" s="16" cm="1">
        <f t="array" ref="E2410:I2410">VLOOKUP(Merged_Sheet!A2410,GDP!A2410:I5100,{5,6,7,8,9},0)</f>
        <v>143000000000</v>
      </c>
      <c r="F2410" s="16">
        <v>143000000000</v>
      </c>
      <c r="G2410" s="12">
        <v>3.5999999999999997E-2</v>
      </c>
      <c r="H2410" s="12">
        <v>79</v>
      </c>
      <c r="I2410" s="12">
        <v>5.8999999999999997E-2</v>
      </c>
      <c r="J2410" s="12" cm="1">
        <f t="array" ref="J2410:R2410">VLOOKUP(Merged_Sheet!A2410,'HUMAN RESOURCES'!A2410:M5100,{5,6,7,8,9,10,11,12,13},0)</f>
        <v>1.7999999999999999E-2</v>
      </c>
      <c r="K2410" s="12">
        <v>0</v>
      </c>
      <c r="L2410" s="12">
        <v>81</v>
      </c>
      <c r="M2410" s="12">
        <v>75</v>
      </c>
      <c r="N2410" s="12">
        <v>0</v>
      </c>
      <c r="O2410" s="12">
        <v>0</v>
      </c>
      <c r="P2410" s="12">
        <v>0</v>
      </c>
      <c r="Q2410" s="12">
        <v>28414</v>
      </c>
      <c r="R2410" s="12">
        <v>0</v>
      </c>
      <c r="S2410" s="17" cm="1">
        <f t="array" ref="S2410:T2410">VLOOKUP(Merged_Sheet!A2410,Merged_Sheet!A2410:F5100,{5,6},0)</f>
        <v>143000000000</v>
      </c>
      <c r="T2410" s="17">
        <v>143000000000</v>
      </c>
      <c r="U2410" s="12" cm="1">
        <f t="array" ref="U2410:Z2410">VLOOKUP(Merged_Sheet!A2410,BUSINESS!A2410:J5100,{5,6,7,8,9,10},0)</f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7" cm="1">
        <f t="array" ref="AA2410:AB2410">VLOOKUP(Merged_Sheet!A2410,Merged_Sheet!A2410:F5100,{5,6},0)</f>
        <v>143000000000</v>
      </c>
      <c r="AB2410" s="17">
        <v>143000000000</v>
      </c>
      <c r="AC2410" s="16">
        <f t="shared" si="223"/>
        <v>5032730.3441965226</v>
      </c>
      <c r="AD2410" s="12">
        <f t="shared" si="224"/>
        <v>5032730.3441965226</v>
      </c>
      <c r="AE2410" s="12">
        <f t="shared" si="225"/>
        <v>5032730.3441965226</v>
      </c>
      <c r="AF2410" s="12">
        <f t="shared" si="226"/>
        <v>5032730.3441965226</v>
      </c>
      <c r="AG2410" s="12">
        <f t="shared" si="227"/>
        <v>1</v>
      </c>
    </row>
    <row r="2411" spans="1:33" ht="14.5" x14ac:dyDescent="0.35">
      <c r="A2411" s="12" t="str">
        <f t="shared" si="222"/>
        <v>Thailand-Asia-2004</v>
      </c>
      <c r="B2411" s="13" t="s">
        <v>60</v>
      </c>
      <c r="C2411" s="14" t="s">
        <v>250</v>
      </c>
      <c r="D2411" s="15">
        <v>2004</v>
      </c>
      <c r="E2411" s="16" cm="1">
        <f t="array" ref="E2411:I2411">VLOOKUP(Merged_Sheet!A2411,GDP!A2411:I5101,{5,6,7,8,9},0)</f>
        <v>161000000000</v>
      </c>
      <c r="F2411" s="16">
        <v>161000000000</v>
      </c>
      <c r="G2411" s="12">
        <v>3.5000000000000003E-2</v>
      </c>
      <c r="H2411" s="12">
        <v>87</v>
      </c>
      <c r="I2411" s="12">
        <v>5.5E-2</v>
      </c>
      <c r="J2411" s="12" cm="1">
        <f t="array" ref="J2411:R2411">VLOOKUP(Merged_Sheet!A2411,'HUMAN RESOURCES'!A2411:M5101,{5,6,7,8,9,10,11,12,13},0)</f>
        <v>1.9E-2</v>
      </c>
      <c r="K2411" s="12">
        <v>1.2999999999999999E-2</v>
      </c>
      <c r="L2411" s="12">
        <v>74</v>
      </c>
      <c r="M2411" s="12">
        <v>69</v>
      </c>
      <c r="N2411" s="12">
        <v>0.29299999999999998</v>
      </c>
      <c r="O2411" s="12">
        <v>0.63100000000000001</v>
      </c>
      <c r="P2411" s="12">
        <v>7.5999999999999998E-2</v>
      </c>
      <c r="Q2411" s="12">
        <v>103260</v>
      </c>
      <c r="R2411" s="12">
        <v>0.35899999999999999</v>
      </c>
      <c r="S2411" s="17" cm="1">
        <f t="array" ref="S2411:T2411">VLOOKUP(Merged_Sheet!A2411,Merged_Sheet!A2411:F5101,{5,6},0)</f>
        <v>161000000000</v>
      </c>
      <c r="T2411" s="17">
        <v>161000000000</v>
      </c>
      <c r="U2411" s="12" cm="1">
        <f t="array" ref="U2411:Z2411">VLOOKUP(Merged_Sheet!A2411,BUSINESS!A2411:J5101,{5,6,7,8,9,10},0)</f>
        <v>0.45300000000000001</v>
      </c>
      <c r="V2411" s="12">
        <v>20</v>
      </c>
      <c r="W2411" s="12">
        <v>0</v>
      </c>
      <c r="X2411" s="12">
        <v>140</v>
      </c>
      <c r="Y2411" s="12">
        <v>0.214</v>
      </c>
      <c r="Z2411" s="12">
        <v>0.44700000000000001</v>
      </c>
      <c r="AA2411" s="17" cm="1">
        <f t="array" ref="AA2411:AB2411">VLOOKUP(Merged_Sheet!A2411,Merged_Sheet!A2411:F5101,{5,6},0)</f>
        <v>161000000000</v>
      </c>
      <c r="AB2411" s="17">
        <v>161000000000</v>
      </c>
      <c r="AC2411" s="16">
        <f t="shared" si="223"/>
        <v>1559171.0245981019</v>
      </c>
      <c r="AD2411" s="12">
        <f t="shared" si="224"/>
        <v>1559171.0245981019</v>
      </c>
      <c r="AE2411" s="12">
        <f t="shared" si="225"/>
        <v>1559171.0245981019</v>
      </c>
      <c r="AF2411" s="12">
        <f t="shared" si="226"/>
        <v>1559171.0245981019</v>
      </c>
      <c r="AG2411" s="12">
        <f t="shared" si="227"/>
        <v>0.64100000000000001</v>
      </c>
    </row>
    <row r="2412" spans="1:33" ht="14.5" x14ac:dyDescent="0.35">
      <c r="A2412" s="12" t="str">
        <f t="shared" si="222"/>
        <v>Thailand-Asia-2005</v>
      </c>
      <c r="B2412" s="13" t="s">
        <v>60</v>
      </c>
      <c r="C2412" s="14" t="s">
        <v>250</v>
      </c>
      <c r="D2412" s="15">
        <v>2005</v>
      </c>
      <c r="E2412" s="16" cm="1">
        <f t="array" ref="E2412:I2412">VLOOKUP(Merged_Sheet!A2412,GDP!A2412:I5102,{5,6,7,8,9},0)</f>
        <v>176000000000</v>
      </c>
      <c r="F2412" s="16">
        <v>176000000000</v>
      </c>
      <c r="G2412" s="12">
        <v>3.5000000000000003E-2</v>
      </c>
      <c r="H2412" s="12">
        <v>95</v>
      </c>
      <c r="I2412" s="12">
        <v>5.8000000000000003E-2</v>
      </c>
      <c r="J2412" s="12" cm="1">
        <f t="array" ref="J2412:R2412">VLOOKUP(Merged_Sheet!A2412,'HUMAN RESOURCES'!A2412:M5102,{5,6,7,8,9,10,11,12,13},0)</f>
        <v>0.02</v>
      </c>
      <c r="K2412" s="12">
        <v>2.5000000000000001E-2</v>
      </c>
      <c r="L2412" s="12">
        <v>73</v>
      </c>
      <c r="M2412" s="12">
        <v>66</v>
      </c>
      <c r="N2412" s="12">
        <v>0.29699999999999999</v>
      </c>
      <c r="O2412" s="12">
        <v>0.64100000000000001</v>
      </c>
      <c r="P2412" s="12">
        <v>6.2E-2</v>
      </c>
      <c r="Q2412" s="12">
        <v>505186</v>
      </c>
      <c r="R2412" s="12">
        <v>0.66600000000000004</v>
      </c>
      <c r="S2412" s="17" cm="1">
        <f t="array" ref="S2412:T2412">VLOOKUP(Merged_Sheet!A2412,Merged_Sheet!A2412:F5102,{5,6},0)</f>
        <v>176000000000</v>
      </c>
      <c r="T2412" s="17">
        <v>176000000000</v>
      </c>
      <c r="U2412" s="12" cm="1">
        <f t="array" ref="U2412:Z2412">VLOOKUP(Merged_Sheet!A2412,BUSINESS!A2412:J5102,{5,6,7,8,9,10},0)</f>
        <v>0.27900000000000003</v>
      </c>
      <c r="V2412" s="12">
        <v>694</v>
      </c>
      <c r="W2412" s="12">
        <v>0</v>
      </c>
      <c r="X2412" s="12">
        <v>199</v>
      </c>
      <c r="Y2412" s="12">
        <v>9.5000000000000001E-2</v>
      </c>
      <c r="Z2412" s="12">
        <v>0.63300000000000001</v>
      </c>
      <c r="AA2412" s="17" cm="1">
        <f t="array" ref="AA2412:AB2412">VLOOKUP(Merged_Sheet!A2412,Merged_Sheet!A2412:F5102,{5,6},0)</f>
        <v>176000000000</v>
      </c>
      <c r="AB2412" s="17">
        <v>176000000000</v>
      </c>
      <c r="AC2412" s="16">
        <f t="shared" si="223"/>
        <v>348386.53486042767</v>
      </c>
      <c r="AD2412" s="12">
        <f t="shared" si="224"/>
        <v>348386.53486042767</v>
      </c>
      <c r="AE2412" s="12">
        <f t="shared" si="225"/>
        <v>348386.53486042767</v>
      </c>
      <c r="AF2412" s="12">
        <f t="shared" si="226"/>
        <v>348386.53486042767</v>
      </c>
      <c r="AG2412" s="12">
        <f t="shared" si="227"/>
        <v>0.33399999999999996</v>
      </c>
    </row>
    <row r="2413" spans="1:33" ht="14.5" x14ac:dyDescent="0.35">
      <c r="A2413" s="12" t="str">
        <f t="shared" si="222"/>
        <v>Thailand-Asia-2006</v>
      </c>
      <c r="B2413" s="13" t="s">
        <v>60</v>
      </c>
      <c r="C2413" s="14" t="s">
        <v>250</v>
      </c>
      <c r="D2413" s="15">
        <v>2006</v>
      </c>
      <c r="E2413" s="16" cm="1">
        <f t="array" ref="E2413:I2413">VLOOKUP(Merged_Sheet!A2413,GDP!A2413:I5103,{5,6,7,8,9},0)</f>
        <v>207000000000</v>
      </c>
      <c r="F2413" s="16">
        <v>207000000000</v>
      </c>
      <c r="G2413" s="12">
        <v>3.5000000000000003E-2</v>
      </c>
      <c r="H2413" s="12">
        <v>110</v>
      </c>
      <c r="I2413" s="12">
        <v>7.3999999999999996E-2</v>
      </c>
      <c r="J2413" s="12" cm="1">
        <f t="array" ref="J2413:R2413">VLOOKUP(Merged_Sheet!A2413,'HUMAN RESOURCES'!A2413:M5103,{5,6,7,8,9,10,11,12,13},0)</f>
        <v>2.1000000000000001E-2</v>
      </c>
      <c r="K2413" s="12">
        <v>1.9E-2</v>
      </c>
      <c r="L2413" s="12">
        <v>76</v>
      </c>
      <c r="M2413" s="12">
        <v>66</v>
      </c>
      <c r="N2413" s="12">
        <v>0.35</v>
      </c>
      <c r="O2413" s="12">
        <v>0.58599999999999997</v>
      </c>
      <c r="P2413" s="12">
        <v>6.4000000000000001E-2</v>
      </c>
      <c r="Q2413" s="12">
        <v>6096692</v>
      </c>
      <c r="R2413" s="12">
        <v>0.622</v>
      </c>
      <c r="S2413" s="17" cm="1">
        <f t="array" ref="S2413:T2413">VLOOKUP(Merged_Sheet!A2413,Merged_Sheet!A2413:F5103,{5,6},0)</f>
        <v>207000000000</v>
      </c>
      <c r="T2413" s="17">
        <v>207000000000</v>
      </c>
      <c r="U2413" s="12" cm="1">
        <f t="array" ref="U2413:Z2413">VLOOKUP(Merged_Sheet!A2413,BUSINESS!A2413:J5103,{5,6,7,8,9,10},0)</f>
        <v>0.34699999999999998</v>
      </c>
      <c r="V2413" s="12">
        <v>26</v>
      </c>
      <c r="W2413" s="12">
        <v>0</v>
      </c>
      <c r="X2413" s="12">
        <v>320</v>
      </c>
      <c r="Y2413" s="12">
        <v>5.5E-2</v>
      </c>
      <c r="Z2413" s="12">
        <v>0.63200000000000001</v>
      </c>
      <c r="AA2413" s="17" cm="1">
        <f t="array" ref="AA2413:AB2413">VLOOKUP(Merged_Sheet!A2413,Merged_Sheet!A2413:F5103,{5,6},0)</f>
        <v>207000000000</v>
      </c>
      <c r="AB2413" s="17">
        <v>207000000000</v>
      </c>
      <c r="AC2413" s="16">
        <f t="shared" si="223"/>
        <v>33952.838686946954</v>
      </c>
      <c r="AD2413" s="12">
        <f t="shared" si="224"/>
        <v>33952.838686946954</v>
      </c>
      <c r="AE2413" s="12">
        <f t="shared" si="225"/>
        <v>33952.838686946954</v>
      </c>
      <c r="AF2413" s="12">
        <f t="shared" si="226"/>
        <v>33952.838686946954</v>
      </c>
      <c r="AG2413" s="12">
        <f t="shared" si="227"/>
        <v>0.378</v>
      </c>
    </row>
    <row r="2414" spans="1:33" ht="14.5" x14ac:dyDescent="0.35">
      <c r="A2414" s="12" t="str">
        <f t="shared" si="222"/>
        <v>Thailand-Asia-2007</v>
      </c>
      <c r="B2414" s="13" t="s">
        <v>60</v>
      </c>
      <c r="C2414" s="14" t="s">
        <v>250</v>
      </c>
      <c r="D2414" s="15">
        <v>2007</v>
      </c>
      <c r="E2414" s="16" cm="1">
        <f t="array" ref="E2414:I2414">VLOOKUP(Merged_Sheet!A2414,GDP!A2414:I5104,{5,6,7,8,9},0)</f>
        <v>247000000000</v>
      </c>
      <c r="F2414" s="16">
        <v>247000000000</v>
      </c>
      <c r="G2414" s="12">
        <v>3.5999999999999997E-2</v>
      </c>
      <c r="H2414" s="12">
        <v>133</v>
      </c>
      <c r="I2414" s="12">
        <v>7.0999999999999994E-2</v>
      </c>
      <c r="J2414" s="12" cm="1">
        <f t="array" ref="J2414:R2414">VLOOKUP(Merged_Sheet!A2414,'HUMAN RESOURCES'!A2414:M5104,{5,6,7,8,9,10,11,12,13},0)</f>
        <v>2.1000000000000001E-2</v>
      </c>
      <c r="K2414" s="12">
        <v>1.7999999999999999E-2</v>
      </c>
      <c r="L2414" s="12">
        <v>76</v>
      </c>
      <c r="M2414" s="12">
        <v>69</v>
      </c>
      <c r="N2414" s="12">
        <v>0.30399999999999999</v>
      </c>
      <c r="O2414" s="12">
        <v>0.64500000000000002</v>
      </c>
      <c r="P2414" s="12">
        <v>5.1999999999999998E-2</v>
      </c>
      <c r="Q2414" s="12">
        <v>43841370</v>
      </c>
      <c r="R2414" s="12">
        <v>0.73899999999999999</v>
      </c>
      <c r="S2414" s="17" cm="1">
        <f t="array" ref="S2414:T2414">VLOOKUP(Merged_Sheet!A2414,Merged_Sheet!A2414:F5104,{5,6},0)</f>
        <v>247000000000</v>
      </c>
      <c r="T2414" s="17">
        <v>247000000000</v>
      </c>
      <c r="U2414" s="12" cm="1">
        <f t="array" ref="U2414:Z2414">VLOOKUP(Merged_Sheet!A2414,BUSINESS!A2414:J5104,{5,6,7,8,9,10},0)</f>
        <v>0.84</v>
      </c>
      <c r="V2414" s="12">
        <v>43</v>
      </c>
      <c r="W2414" s="12">
        <v>0</v>
      </c>
      <c r="X2414" s="12">
        <v>456</v>
      </c>
      <c r="Y2414" s="12">
        <v>0.153</v>
      </c>
      <c r="Z2414" s="12">
        <v>0.67900000000000005</v>
      </c>
      <c r="AA2414" s="17" cm="1">
        <f t="array" ref="AA2414:AB2414">VLOOKUP(Merged_Sheet!A2414,Merged_Sheet!A2414:F5104,{5,6},0)</f>
        <v>247000000000</v>
      </c>
      <c r="AB2414" s="17">
        <v>247000000000</v>
      </c>
      <c r="AC2414" s="16">
        <f t="shared" si="223"/>
        <v>5633.9480267154058</v>
      </c>
      <c r="AD2414" s="12">
        <f t="shared" si="224"/>
        <v>5633.9480267154058</v>
      </c>
      <c r="AE2414" s="12">
        <f t="shared" si="225"/>
        <v>5633.9480267154058</v>
      </c>
      <c r="AF2414" s="12">
        <f t="shared" si="226"/>
        <v>5633.9480267154058</v>
      </c>
      <c r="AG2414" s="12">
        <f t="shared" si="227"/>
        <v>0.26100000000000001</v>
      </c>
    </row>
    <row r="2415" spans="1:33" ht="14.5" x14ac:dyDescent="0.35">
      <c r="A2415" s="12" t="str">
        <f t="shared" si="222"/>
        <v>Thailand-Asia-2008</v>
      </c>
      <c r="B2415" s="13" t="s">
        <v>60</v>
      </c>
      <c r="C2415" s="14" t="s">
        <v>250</v>
      </c>
      <c r="D2415" s="15">
        <v>2008</v>
      </c>
      <c r="E2415" s="16" cm="1">
        <f t="array" ref="E2415:I2415">VLOOKUP(Merged_Sheet!A2415,GDP!A2415:I5105,{5,6,7,8,9},0)</f>
        <v>273000000000</v>
      </c>
      <c r="F2415" s="16">
        <v>273000000000</v>
      </c>
      <c r="G2415" s="12">
        <v>3.9E-2</v>
      </c>
      <c r="H2415" s="12">
        <v>162</v>
      </c>
      <c r="I2415" s="12">
        <v>7.0000000000000007E-2</v>
      </c>
      <c r="J2415" s="12" cm="1">
        <f t="array" ref="J2415:R2415">VLOOKUP(Merged_Sheet!A2415,'HUMAN RESOURCES'!A2415:M5105,{5,6,7,8,9,10,11,12,13},0)</f>
        <v>2.1000000000000001E-2</v>
      </c>
      <c r="K2415" s="12">
        <v>1.6E-2</v>
      </c>
      <c r="L2415" s="12">
        <v>78</v>
      </c>
      <c r="M2415" s="12">
        <v>73</v>
      </c>
      <c r="N2415" s="12">
        <v>0.31900000000000001</v>
      </c>
      <c r="O2415" s="12">
        <v>0.627</v>
      </c>
      <c r="P2415" s="12">
        <v>5.3999999999999999E-2</v>
      </c>
      <c r="Q2415" s="12">
        <v>112116694</v>
      </c>
      <c r="R2415" s="12">
        <v>0.76600000000000001</v>
      </c>
      <c r="S2415" s="17" cm="1">
        <f t="array" ref="S2415:T2415">VLOOKUP(Merged_Sheet!A2415,Merged_Sheet!A2415:F5105,{5,6},0)</f>
        <v>273000000000</v>
      </c>
      <c r="T2415" s="17">
        <v>273000000000</v>
      </c>
      <c r="U2415" s="12" cm="1">
        <f t="array" ref="U2415:Z2415">VLOOKUP(Merged_Sheet!A2415,BUSINESS!A2415:J5105,{5,6,7,8,9,10},0)</f>
        <v>0.53100000000000003</v>
      </c>
      <c r="V2415" s="12">
        <v>25</v>
      </c>
      <c r="W2415" s="12">
        <v>0</v>
      </c>
      <c r="X2415" s="12">
        <v>560</v>
      </c>
      <c r="Y2415" s="12">
        <v>0.19500000000000001</v>
      </c>
      <c r="Z2415" s="12">
        <v>0.49399999999999999</v>
      </c>
      <c r="AA2415" s="17" cm="1">
        <f t="array" ref="AA2415:AB2415">VLOOKUP(Merged_Sheet!A2415,Merged_Sheet!A2415:F5105,{5,6},0)</f>
        <v>273000000000</v>
      </c>
      <c r="AB2415" s="17">
        <v>273000000000</v>
      </c>
      <c r="AC2415" s="16">
        <f t="shared" si="223"/>
        <v>2434.9629859760225</v>
      </c>
      <c r="AD2415" s="12">
        <f t="shared" si="224"/>
        <v>2434.9629859760225</v>
      </c>
      <c r="AE2415" s="12">
        <f t="shared" si="225"/>
        <v>2434.9629859760225</v>
      </c>
      <c r="AF2415" s="12">
        <f t="shared" si="226"/>
        <v>2434.9629859760225</v>
      </c>
      <c r="AG2415" s="12">
        <f t="shared" si="227"/>
        <v>0.23399999999999999</v>
      </c>
    </row>
    <row r="2416" spans="1:33" ht="14.5" x14ac:dyDescent="0.35">
      <c r="A2416" s="12" t="str">
        <f t="shared" si="222"/>
        <v>Thailand-Asia-2009</v>
      </c>
      <c r="B2416" s="13" t="s">
        <v>60</v>
      </c>
      <c r="C2416" s="14" t="s">
        <v>250</v>
      </c>
      <c r="D2416" s="15">
        <v>2009</v>
      </c>
      <c r="E2416" s="16" cm="1">
        <f t="array" ref="E2416:I2416">VLOOKUP(Merged_Sheet!A2416,GDP!A2416:I5106,{5,6,7,8,9},0)</f>
        <v>264000000000</v>
      </c>
      <c r="F2416" s="16">
        <v>264000000000</v>
      </c>
      <c r="G2416" s="12">
        <v>4.1000000000000002E-2</v>
      </c>
      <c r="H2416" s="12">
        <v>164</v>
      </c>
      <c r="I2416" s="12">
        <v>0.06</v>
      </c>
      <c r="J2416" s="12" cm="1">
        <f t="array" ref="J2416:R2416">VLOOKUP(Merged_Sheet!A2416,'HUMAN RESOURCES'!A2416:M5106,{5,6,7,8,9,10,11,12,13},0)</f>
        <v>2.1999999999999999E-2</v>
      </c>
      <c r="K2416" s="12">
        <v>3.5000000000000003E-2</v>
      </c>
      <c r="L2416" s="12">
        <v>68</v>
      </c>
      <c r="M2416" s="12">
        <v>62</v>
      </c>
      <c r="N2416" s="12">
        <v>0.36899999999999999</v>
      </c>
      <c r="O2416" s="12">
        <v>0.59399999999999997</v>
      </c>
      <c r="P2416" s="12">
        <v>3.6999999999999998E-2</v>
      </c>
      <c r="Q2416" s="12">
        <v>765367</v>
      </c>
      <c r="R2416" s="12">
        <v>0.28299999999999997</v>
      </c>
      <c r="S2416" s="17" cm="1">
        <f t="array" ref="S2416:T2416">VLOOKUP(Merged_Sheet!A2416,Merged_Sheet!A2416:F5106,{5,6},0)</f>
        <v>264000000000</v>
      </c>
      <c r="T2416" s="17">
        <v>264000000000</v>
      </c>
      <c r="U2416" s="12" cm="1">
        <f t="array" ref="U2416:Z2416">VLOOKUP(Merged_Sheet!A2416,BUSINESS!A2416:J5106,{5,6,7,8,9,10},0)</f>
        <v>0.39</v>
      </c>
      <c r="V2416" s="12">
        <v>41</v>
      </c>
      <c r="W2416" s="12">
        <v>0</v>
      </c>
      <c r="X2416" s="12">
        <v>288</v>
      </c>
      <c r="Y2416" s="12">
        <v>0</v>
      </c>
      <c r="Z2416" s="12">
        <v>0.52300000000000002</v>
      </c>
      <c r="AA2416" s="17" cm="1">
        <f t="array" ref="AA2416:AB2416">VLOOKUP(Merged_Sheet!A2416,Merged_Sheet!A2416:F5106,{5,6},0)</f>
        <v>264000000000</v>
      </c>
      <c r="AB2416" s="17">
        <v>264000000000</v>
      </c>
      <c r="AC2416" s="16">
        <f t="shared" si="223"/>
        <v>344932.56176448683</v>
      </c>
      <c r="AD2416" s="12">
        <f t="shared" si="224"/>
        <v>344932.56176448683</v>
      </c>
      <c r="AE2416" s="12">
        <f t="shared" si="225"/>
        <v>344932.56176448683</v>
      </c>
      <c r="AF2416" s="12">
        <f t="shared" si="226"/>
        <v>344932.56176448683</v>
      </c>
      <c r="AG2416" s="12">
        <f t="shared" si="227"/>
        <v>0.71700000000000008</v>
      </c>
    </row>
    <row r="2417" spans="1:33" ht="14.5" x14ac:dyDescent="0.35">
      <c r="A2417" s="12" t="str">
        <f t="shared" si="222"/>
        <v>Thailand-Asia-2010</v>
      </c>
      <c r="B2417" s="13" t="s">
        <v>60</v>
      </c>
      <c r="C2417" s="14" t="s">
        <v>250</v>
      </c>
      <c r="D2417" s="15">
        <v>2010</v>
      </c>
      <c r="E2417" s="16" cm="1">
        <f t="array" ref="E2417:I2417">VLOOKUP(Merged_Sheet!A2417,GDP!A2417:I5107,{5,6,7,8,9},0)</f>
        <v>319000000000</v>
      </c>
      <c r="F2417" s="16">
        <v>319000000000</v>
      </c>
      <c r="G2417" s="12">
        <v>3.7999999999999999E-2</v>
      </c>
      <c r="H2417" s="12">
        <v>183</v>
      </c>
      <c r="I2417" s="12">
        <v>5.8999999999999997E-2</v>
      </c>
      <c r="J2417" s="12" cm="1">
        <f t="array" ref="J2417:R2417">VLOOKUP(Merged_Sheet!A2417,'HUMAN RESOURCES'!A2417:M5107,{5,6,7,8,9,10,11,12,13},0)</f>
        <v>2.1999999999999999E-2</v>
      </c>
      <c r="K2417" s="12">
        <v>0.02</v>
      </c>
      <c r="L2417" s="12">
        <v>75</v>
      </c>
      <c r="M2417" s="12">
        <v>70</v>
      </c>
      <c r="N2417" s="12">
        <v>0.316</v>
      </c>
      <c r="O2417" s="12">
        <v>0.629</v>
      </c>
      <c r="P2417" s="12">
        <v>5.5E-2</v>
      </c>
      <c r="Q2417" s="12">
        <v>28030688</v>
      </c>
      <c r="R2417" s="12">
        <v>0.754</v>
      </c>
      <c r="S2417" s="17" cm="1">
        <f t="array" ref="S2417:T2417">VLOOKUP(Merged_Sheet!A2417,Merged_Sheet!A2417:F5107,{5,6},0)</f>
        <v>319000000000</v>
      </c>
      <c r="T2417" s="17">
        <v>319000000000</v>
      </c>
      <c r="U2417" s="12" cm="1">
        <f t="array" ref="U2417:Z2417">VLOOKUP(Merged_Sheet!A2417,BUSINESS!A2417:J5107,{5,6,7,8,9,10},0)</f>
        <v>0.38300000000000001</v>
      </c>
      <c r="V2417" s="12">
        <v>72</v>
      </c>
      <c r="W2417" s="12">
        <v>0</v>
      </c>
      <c r="X2417" s="12">
        <v>424</v>
      </c>
      <c r="Y2417" s="12">
        <v>0.20699999999999999</v>
      </c>
      <c r="Z2417" s="12">
        <v>0.32500000000000001</v>
      </c>
      <c r="AA2417" s="17" cm="1">
        <f t="array" ref="AA2417:AB2417">VLOOKUP(Merged_Sheet!A2417,Merged_Sheet!A2417:F5107,{5,6},0)</f>
        <v>319000000000</v>
      </c>
      <c r="AB2417" s="17">
        <v>319000000000</v>
      </c>
      <c r="AC2417" s="16">
        <f t="shared" si="223"/>
        <v>11380.384241728209</v>
      </c>
      <c r="AD2417" s="12">
        <f t="shared" si="224"/>
        <v>11380.384241728209</v>
      </c>
      <c r="AE2417" s="12">
        <f t="shared" si="225"/>
        <v>11380.384241728209</v>
      </c>
      <c r="AF2417" s="12">
        <f t="shared" si="226"/>
        <v>11380.384241728209</v>
      </c>
      <c r="AG2417" s="12">
        <f t="shared" si="227"/>
        <v>0.246</v>
      </c>
    </row>
    <row r="2418" spans="1:33" ht="14.5" x14ac:dyDescent="0.35">
      <c r="A2418" s="12" t="str">
        <f t="shared" si="222"/>
        <v>Thailand-Asia-2011</v>
      </c>
      <c r="B2418" s="13" t="s">
        <v>60</v>
      </c>
      <c r="C2418" s="14" t="s">
        <v>250</v>
      </c>
      <c r="D2418" s="15">
        <v>2011</v>
      </c>
      <c r="E2418" s="16" cm="1">
        <f t="array" ref="E2418:I2418">VLOOKUP(Merged_Sheet!A2418,GDP!A2418:I5108,{5,6,7,8,9},0)</f>
        <v>346000000000</v>
      </c>
      <c r="F2418" s="16">
        <v>346000000000</v>
      </c>
      <c r="G2418" s="12">
        <v>4.1000000000000002E-2</v>
      </c>
      <c r="H2418" s="12">
        <v>214</v>
      </c>
      <c r="I2418" s="12">
        <v>6.9000000000000006E-2</v>
      </c>
      <c r="J2418" s="12" cm="1">
        <f t="array" ref="J2418:R2418">VLOOKUP(Merged_Sheet!A2418,'HUMAN RESOURCES'!A2418:M5108,{5,6,7,8,9,10,11,12,13},0)</f>
        <v>2.1999999999999999E-2</v>
      </c>
      <c r="K2418" s="12">
        <v>1.4999999999999999E-2</v>
      </c>
      <c r="L2418" s="12">
        <v>76</v>
      </c>
      <c r="M2418" s="12">
        <v>71</v>
      </c>
      <c r="N2418" s="12">
        <v>0.309</v>
      </c>
      <c r="O2418" s="12">
        <v>0.64</v>
      </c>
      <c r="P2418" s="12">
        <v>5.0999999999999997E-2</v>
      </c>
      <c r="Q2418" s="12">
        <v>27190882</v>
      </c>
      <c r="R2418" s="12">
        <v>0.88600000000000001</v>
      </c>
      <c r="S2418" s="17" cm="1">
        <f t="array" ref="S2418:T2418">VLOOKUP(Merged_Sheet!A2418,Merged_Sheet!A2418:F5108,{5,6},0)</f>
        <v>346000000000</v>
      </c>
      <c r="T2418" s="17">
        <v>346000000000</v>
      </c>
      <c r="U2418" s="12" cm="1">
        <f t="array" ref="U2418:Z2418">VLOOKUP(Merged_Sheet!A2418,BUSINESS!A2418:J5108,{5,6,7,8,9,10},0)</f>
        <v>0.498</v>
      </c>
      <c r="V2418" s="12">
        <v>141</v>
      </c>
      <c r="W2418" s="12">
        <v>0</v>
      </c>
      <c r="X2418" s="12">
        <v>864</v>
      </c>
      <c r="Y2418" s="12">
        <v>0.152</v>
      </c>
      <c r="Z2418" s="12">
        <v>0.69099999999999995</v>
      </c>
      <c r="AA2418" s="17" cm="1">
        <f t="array" ref="AA2418:AB2418">VLOOKUP(Merged_Sheet!A2418,Merged_Sheet!A2418:F5108,{5,6},0)</f>
        <v>346000000000</v>
      </c>
      <c r="AB2418" s="17">
        <v>346000000000</v>
      </c>
      <c r="AC2418" s="16">
        <f t="shared" si="223"/>
        <v>12724.853868293056</v>
      </c>
      <c r="AD2418" s="12">
        <f t="shared" si="224"/>
        <v>12724.853868293056</v>
      </c>
      <c r="AE2418" s="12">
        <f t="shared" si="225"/>
        <v>12724.853868293056</v>
      </c>
      <c r="AF2418" s="12">
        <f t="shared" si="226"/>
        <v>12724.853868293056</v>
      </c>
      <c r="AG2418" s="12">
        <f t="shared" si="227"/>
        <v>0.11399999999999999</v>
      </c>
    </row>
    <row r="2419" spans="1:33" ht="14.5" x14ac:dyDescent="0.35">
      <c r="A2419" s="12" t="str">
        <f t="shared" si="222"/>
        <v>Thailand-Asia-2012</v>
      </c>
      <c r="B2419" s="13" t="s">
        <v>60</v>
      </c>
      <c r="C2419" s="14" t="s">
        <v>250</v>
      </c>
      <c r="D2419" s="15">
        <v>2012</v>
      </c>
      <c r="E2419" s="16" cm="1">
        <f t="array" ref="E2419:I2419">VLOOKUP(Merged_Sheet!A2419,GDP!A2419:I5109,{5,6,7,8,9},0)</f>
        <v>366000000000</v>
      </c>
      <c r="F2419" s="16">
        <v>366000000000</v>
      </c>
      <c r="G2419" s="12">
        <v>3.9E-2</v>
      </c>
      <c r="H2419" s="12">
        <v>215</v>
      </c>
      <c r="I2419" s="12">
        <v>7.0999999999999994E-2</v>
      </c>
      <c r="J2419" s="12" cm="1">
        <f t="array" ref="J2419:R2419">VLOOKUP(Merged_Sheet!A2419,'HUMAN RESOURCES'!A2419:M5109,{5,6,7,8,9,10,11,12,13},0)</f>
        <v>2.1999999999999999E-2</v>
      </c>
      <c r="K2419" s="12">
        <v>1.9E-2</v>
      </c>
      <c r="L2419" s="12">
        <v>79</v>
      </c>
      <c r="M2419" s="12">
        <v>73</v>
      </c>
      <c r="N2419" s="12">
        <v>0.30499999999999999</v>
      </c>
      <c r="O2419" s="12">
        <v>0.63300000000000001</v>
      </c>
      <c r="P2419" s="12">
        <v>6.2E-2</v>
      </c>
      <c r="Q2419" s="12">
        <v>3428509</v>
      </c>
      <c r="R2419" s="12">
        <v>0.64</v>
      </c>
      <c r="S2419" s="17" cm="1">
        <f t="array" ref="S2419:T2419">VLOOKUP(Merged_Sheet!A2419,Merged_Sheet!A2419:F5109,{5,6},0)</f>
        <v>366000000000</v>
      </c>
      <c r="T2419" s="17">
        <v>366000000000</v>
      </c>
      <c r="U2419" s="12" cm="1">
        <f t="array" ref="U2419:Z2419">VLOOKUP(Merged_Sheet!A2419,BUSINESS!A2419:J5109,{5,6,7,8,9,10},0)</f>
        <v>0.441</v>
      </c>
      <c r="V2419" s="12">
        <v>18</v>
      </c>
      <c r="W2419" s="12">
        <v>0</v>
      </c>
      <c r="X2419" s="12">
        <v>560</v>
      </c>
      <c r="Y2419" s="12">
        <v>0.17299999999999999</v>
      </c>
      <c r="Z2419" s="12">
        <v>0.63400000000000001</v>
      </c>
      <c r="AA2419" s="17" cm="1">
        <f t="array" ref="AA2419:AB2419">VLOOKUP(Merged_Sheet!A2419,Merged_Sheet!A2419:F5109,{5,6},0)</f>
        <v>366000000000</v>
      </c>
      <c r="AB2419" s="17">
        <v>366000000000</v>
      </c>
      <c r="AC2419" s="16">
        <f t="shared" si="223"/>
        <v>106751.94377497623</v>
      </c>
      <c r="AD2419" s="12">
        <f t="shared" si="224"/>
        <v>106751.94377497623</v>
      </c>
      <c r="AE2419" s="12">
        <f t="shared" si="225"/>
        <v>106751.94377497623</v>
      </c>
      <c r="AF2419" s="12">
        <f t="shared" si="226"/>
        <v>106751.94377497623</v>
      </c>
      <c r="AG2419" s="12">
        <f t="shared" si="227"/>
        <v>0.36</v>
      </c>
    </row>
    <row r="2420" spans="1:33" ht="14.5" x14ac:dyDescent="0.35">
      <c r="A2420" s="12" t="str">
        <f t="shared" si="222"/>
        <v>Timor-Leste-Asia-2000</v>
      </c>
      <c r="B2420" s="13" t="s">
        <v>60</v>
      </c>
      <c r="C2420" s="14" t="s">
        <v>251</v>
      </c>
      <c r="D2420" s="15">
        <v>2000</v>
      </c>
      <c r="E2420" s="16" cm="1">
        <f t="array" ref="E2420:I2420">VLOOKUP(Merged_Sheet!A2420,GDP!A2420:I5110,{5,6,7,8,9},0)</f>
        <v>350100000</v>
      </c>
      <c r="F2420" s="16">
        <v>350100000</v>
      </c>
      <c r="G2420" s="12">
        <v>5.0999999999999997E-2</v>
      </c>
      <c r="H2420" s="12">
        <v>19</v>
      </c>
      <c r="I2420" s="12">
        <v>0</v>
      </c>
      <c r="J2420" s="12" cm="1">
        <f t="array" ref="J2420:R2420">VLOOKUP(Merged_Sheet!A2420,'HUMAN RESOURCES'!A2420:M5110,{5,6,7,8,9,10,11,12,13},0)</f>
        <v>2.3E-2</v>
      </c>
      <c r="K2420" s="12">
        <v>2.8000000000000001E-2</v>
      </c>
      <c r="L2420" s="12">
        <v>75</v>
      </c>
      <c r="M2420" s="12">
        <v>69</v>
      </c>
      <c r="N2420" s="12">
        <v>0.32700000000000001</v>
      </c>
      <c r="O2420" s="12">
        <v>0.61599999999999999</v>
      </c>
      <c r="P2420" s="12">
        <v>5.7000000000000002E-2</v>
      </c>
      <c r="Q2420" s="12">
        <v>9479269</v>
      </c>
      <c r="R2420" s="12">
        <v>0.68700000000000006</v>
      </c>
      <c r="S2420" s="17" cm="1">
        <f t="array" ref="S2420:T2420">VLOOKUP(Merged_Sheet!A2420,Merged_Sheet!A2420:F5110,{5,6},0)</f>
        <v>350100000</v>
      </c>
      <c r="T2420" s="17">
        <v>350100000</v>
      </c>
      <c r="U2420" s="12" cm="1">
        <f t="array" ref="U2420:Z2420">VLOOKUP(Merged_Sheet!A2420,BUSINESS!A2420:J5110,{5,6,7,8,9,10},0)</f>
        <v>0.35799999999999998</v>
      </c>
      <c r="V2420" s="12">
        <v>72</v>
      </c>
      <c r="W2420" s="12">
        <v>0</v>
      </c>
      <c r="X2420" s="12">
        <v>286</v>
      </c>
      <c r="Y2420" s="12">
        <v>0.14799999999999999</v>
      </c>
      <c r="Z2420" s="12">
        <v>0.48599999999999999</v>
      </c>
      <c r="AA2420" s="17" cm="1">
        <f t="array" ref="AA2420:AB2420">VLOOKUP(Merged_Sheet!A2420,Merged_Sheet!A2420:F5110,{5,6},0)</f>
        <v>350100000</v>
      </c>
      <c r="AB2420" s="17">
        <v>350100000</v>
      </c>
      <c r="AC2420" s="16">
        <f t="shared" si="223"/>
        <v>36.933227657111537</v>
      </c>
      <c r="AD2420" s="12">
        <f t="shared" si="224"/>
        <v>36.933227657111537</v>
      </c>
      <c r="AE2420" s="12">
        <f t="shared" si="225"/>
        <v>36.933227657111537</v>
      </c>
      <c r="AF2420" s="12">
        <f t="shared" si="226"/>
        <v>36.933227657111537</v>
      </c>
      <c r="AG2420" s="12">
        <f t="shared" si="227"/>
        <v>0.31299999999999994</v>
      </c>
    </row>
    <row r="2421" spans="1:33" ht="14.5" x14ac:dyDescent="0.35">
      <c r="A2421" s="12" t="str">
        <f t="shared" si="222"/>
        <v>Timor-Leste-Asia-2001</v>
      </c>
      <c r="B2421" s="13" t="s">
        <v>60</v>
      </c>
      <c r="C2421" s="14" t="s">
        <v>251</v>
      </c>
      <c r="D2421" s="15">
        <v>2001</v>
      </c>
      <c r="E2421" s="16" cm="1">
        <f t="array" ref="E2421:I2421">VLOOKUP(Merged_Sheet!A2421,GDP!A2421:I5111,{5,6,7,8,9},0)</f>
        <v>429700000</v>
      </c>
      <c r="F2421" s="16">
        <v>429700000</v>
      </c>
      <c r="G2421" s="12">
        <v>6.2E-2</v>
      </c>
      <c r="H2421" s="12">
        <v>20</v>
      </c>
      <c r="I2421" s="12">
        <v>0</v>
      </c>
      <c r="J2421" s="12" cm="1">
        <f t="array" ref="J2421:R2421">VLOOKUP(Merged_Sheet!A2421,'HUMAN RESOURCES'!A2421:M5111,{5,6,7,8,9,10,11,12,13},0)</f>
        <v>2.3E-2</v>
      </c>
      <c r="K2421" s="12">
        <v>2.3E-2</v>
      </c>
      <c r="L2421" s="12">
        <v>78</v>
      </c>
      <c r="M2421" s="12">
        <v>72</v>
      </c>
      <c r="N2421" s="12">
        <v>0.32300000000000001</v>
      </c>
      <c r="O2421" s="12">
        <v>0.62</v>
      </c>
      <c r="P2421" s="12">
        <v>5.7000000000000002E-2</v>
      </c>
      <c r="Q2421" s="12">
        <v>14023503</v>
      </c>
      <c r="R2421" s="12">
        <v>0.61899999999999999</v>
      </c>
      <c r="S2421" s="17" cm="1">
        <f t="array" ref="S2421:T2421">VLOOKUP(Merged_Sheet!A2421,Merged_Sheet!A2421:F5111,{5,6},0)</f>
        <v>429700000</v>
      </c>
      <c r="T2421" s="17">
        <v>429700000</v>
      </c>
      <c r="U2421" s="12" cm="1">
        <f t="array" ref="U2421:Z2421">VLOOKUP(Merged_Sheet!A2421,BUSINESS!A2421:J5111,{5,6,7,8,9,10},0)</f>
        <v>0.35299999999999998</v>
      </c>
      <c r="V2421" s="12">
        <v>65</v>
      </c>
      <c r="W2421" s="12">
        <v>0</v>
      </c>
      <c r="X2421" s="12">
        <v>600</v>
      </c>
      <c r="Y2421" s="12">
        <v>7.1999999999999995E-2</v>
      </c>
      <c r="Z2421" s="12">
        <v>0.60499999999999998</v>
      </c>
      <c r="AA2421" s="17" cm="1">
        <f t="array" ref="AA2421:AB2421">VLOOKUP(Merged_Sheet!A2421,Merged_Sheet!A2421:F5111,{5,6},0)</f>
        <v>429700000</v>
      </c>
      <c r="AB2421" s="17">
        <v>429700000</v>
      </c>
      <c r="AC2421" s="16">
        <f t="shared" si="223"/>
        <v>30.641416770117996</v>
      </c>
      <c r="AD2421" s="12">
        <f t="shared" si="224"/>
        <v>30.641416770117996</v>
      </c>
      <c r="AE2421" s="12">
        <f t="shared" si="225"/>
        <v>30.641416770117996</v>
      </c>
      <c r="AF2421" s="12">
        <f t="shared" si="226"/>
        <v>30.641416770117996</v>
      </c>
      <c r="AG2421" s="12">
        <f t="shared" si="227"/>
        <v>0.38100000000000001</v>
      </c>
    </row>
    <row r="2422" spans="1:33" ht="14.5" x14ac:dyDescent="0.35">
      <c r="A2422" s="12" t="str">
        <f t="shared" si="222"/>
        <v>Timor-Leste-Asia-2002</v>
      </c>
      <c r="B2422" s="13" t="s">
        <v>60</v>
      </c>
      <c r="C2422" s="14" t="s">
        <v>251</v>
      </c>
      <c r="D2422" s="15">
        <v>2002</v>
      </c>
      <c r="E2422" s="16" cm="1">
        <f t="array" ref="E2422:I2422">VLOOKUP(Merged_Sheet!A2422,GDP!A2422:I5112,{5,6,7,8,9},0)</f>
        <v>426700000</v>
      </c>
      <c r="F2422" s="16">
        <v>426700000</v>
      </c>
      <c r="G2422" s="12">
        <v>6.0999999999999999E-2</v>
      </c>
      <c r="H2422" s="12">
        <v>19</v>
      </c>
      <c r="I2422" s="12">
        <v>0</v>
      </c>
      <c r="J2422" s="12" cm="1">
        <f t="array" ref="J2422:R2422">VLOOKUP(Merged_Sheet!A2422,'HUMAN RESOURCES'!A2422:M5112,{5,6,7,8,9,10,11,12,13},0)</f>
        <v>2.5000000000000001E-2</v>
      </c>
      <c r="K2422" s="12">
        <v>2.3E-2</v>
      </c>
      <c r="L2422" s="12">
        <v>74</v>
      </c>
      <c r="M2422" s="12">
        <v>69</v>
      </c>
      <c r="N2422" s="12">
        <v>0.35299999999999998</v>
      </c>
      <c r="O2422" s="12">
        <v>0.59799999999999998</v>
      </c>
      <c r="P2422" s="12">
        <v>4.8000000000000001E-2</v>
      </c>
      <c r="Q2422" s="12">
        <v>6014781</v>
      </c>
      <c r="R2422" s="12">
        <v>0.57599999999999996</v>
      </c>
      <c r="S2422" s="17" cm="1">
        <f t="array" ref="S2422:T2422">VLOOKUP(Merged_Sheet!A2422,Merged_Sheet!A2422:F5112,{5,6},0)</f>
        <v>426700000</v>
      </c>
      <c r="T2422" s="17">
        <v>426700000</v>
      </c>
      <c r="U2422" s="12" cm="1">
        <f t="array" ref="U2422:Z2422">VLOOKUP(Merged_Sheet!A2422,BUSINESS!A2422:J5112,{5,6,7,8,9,10},0)</f>
        <v>0.44800000000000001</v>
      </c>
      <c r="V2422" s="12">
        <v>74</v>
      </c>
      <c r="W2422" s="12">
        <v>0</v>
      </c>
      <c r="X2422" s="12">
        <v>328</v>
      </c>
      <c r="Y2422" s="12">
        <v>0.08</v>
      </c>
      <c r="Z2422" s="12">
        <v>0.53700000000000003</v>
      </c>
      <c r="AA2422" s="17" cm="1">
        <f t="array" ref="AA2422:AB2422">VLOOKUP(Merged_Sheet!A2422,Merged_Sheet!A2422:F5112,{5,6},0)</f>
        <v>426700000</v>
      </c>
      <c r="AB2422" s="17">
        <v>426700000</v>
      </c>
      <c r="AC2422" s="16">
        <f t="shared" si="223"/>
        <v>70.941901292831773</v>
      </c>
      <c r="AD2422" s="12">
        <f t="shared" si="224"/>
        <v>70.941901292831773</v>
      </c>
      <c r="AE2422" s="12">
        <f t="shared" si="225"/>
        <v>70.941901292831773</v>
      </c>
      <c r="AF2422" s="12">
        <f t="shared" si="226"/>
        <v>70.941901292831773</v>
      </c>
      <c r="AG2422" s="12">
        <f t="shared" si="227"/>
        <v>0.42400000000000004</v>
      </c>
    </row>
    <row r="2423" spans="1:33" ht="14.5" x14ac:dyDescent="0.35">
      <c r="A2423" s="12" t="str">
        <f t="shared" si="222"/>
        <v>Timor-Leste-Asia-2003</v>
      </c>
      <c r="B2423" s="13" t="s">
        <v>60</v>
      </c>
      <c r="C2423" s="14" t="s">
        <v>251</v>
      </c>
      <c r="D2423" s="15">
        <v>2003</v>
      </c>
      <c r="E2423" s="16" cm="1">
        <f t="array" ref="E2423:I2423">VLOOKUP(Merged_Sheet!A2423,GDP!A2423:I5113,{5,6,7,8,9},0)</f>
        <v>436500000</v>
      </c>
      <c r="F2423" s="16">
        <v>436500000</v>
      </c>
      <c r="G2423" s="12">
        <v>7.4999999999999997E-2</v>
      </c>
      <c r="H2423" s="12">
        <v>24</v>
      </c>
      <c r="I2423" s="12">
        <v>0.16700000000000001</v>
      </c>
      <c r="J2423" s="12" cm="1">
        <f t="array" ref="J2423:R2423">VLOOKUP(Merged_Sheet!A2423,'HUMAN RESOURCES'!A2423:M5113,{5,6,7,8,9,10,11,12,13},0)</f>
        <v>2.5000000000000001E-2</v>
      </c>
      <c r="K2423" s="12">
        <v>2.5000000000000001E-2</v>
      </c>
      <c r="L2423" s="12">
        <v>75</v>
      </c>
      <c r="M2423" s="12">
        <v>69</v>
      </c>
      <c r="N2423" s="12">
        <v>0.371</v>
      </c>
      <c r="O2423" s="12">
        <v>0.58699999999999997</v>
      </c>
      <c r="P2423" s="12">
        <v>4.2000000000000003E-2</v>
      </c>
      <c r="Q2423" s="12">
        <v>5524927</v>
      </c>
      <c r="R2423" s="12">
        <v>0.56200000000000006</v>
      </c>
      <c r="S2423" s="17" cm="1">
        <f t="array" ref="S2423:T2423">VLOOKUP(Merged_Sheet!A2423,Merged_Sheet!A2423:F5113,{5,6},0)</f>
        <v>436500000</v>
      </c>
      <c r="T2423" s="17">
        <v>436500000</v>
      </c>
      <c r="U2423" s="12" cm="1">
        <f t="array" ref="U2423:Z2423">VLOOKUP(Merged_Sheet!A2423,BUSINESS!A2423:J5113,{5,6,7,8,9,10},0)</f>
        <v>0.63500000000000001</v>
      </c>
      <c r="V2423" s="12">
        <v>39</v>
      </c>
      <c r="W2423" s="12">
        <v>0</v>
      </c>
      <c r="X2423" s="12">
        <v>240</v>
      </c>
      <c r="Y2423" s="12">
        <v>2.8000000000000001E-2</v>
      </c>
      <c r="Z2423" s="12">
        <v>0.33100000000000002</v>
      </c>
      <c r="AA2423" s="17" cm="1">
        <f t="array" ref="AA2423:AB2423">VLOOKUP(Merged_Sheet!A2423,Merged_Sheet!A2423:F5113,{5,6},0)</f>
        <v>436500000</v>
      </c>
      <c r="AB2423" s="17">
        <v>436500000</v>
      </c>
      <c r="AC2423" s="16">
        <f t="shared" si="223"/>
        <v>79.005568761361005</v>
      </c>
      <c r="AD2423" s="12">
        <f t="shared" si="224"/>
        <v>79.005568761361005</v>
      </c>
      <c r="AE2423" s="12">
        <f t="shared" si="225"/>
        <v>79.005568761361005</v>
      </c>
      <c r="AF2423" s="12">
        <f t="shared" si="226"/>
        <v>79.005568761361005</v>
      </c>
      <c r="AG2423" s="12">
        <f t="shared" si="227"/>
        <v>0.43799999999999994</v>
      </c>
    </row>
    <row r="2424" spans="1:33" ht="14.5" x14ac:dyDescent="0.35">
      <c r="A2424" s="12" t="str">
        <f t="shared" si="222"/>
        <v>Timor-Leste-Asia-2004</v>
      </c>
      <c r="B2424" s="13" t="s">
        <v>60</v>
      </c>
      <c r="C2424" s="14" t="s">
        <v>251</v>
      </c>
      <c r="D2424" s="15">
        <v>2004</v>
      </c>
      <c r="E2424" s="16" cm="1">
        <f t="array" ref="E2424:I2424">VLOOKUP(Merged_Sheet!A2424,GDP!A2424:I5114,{5,6,7,8,9},0)</f>
        <v>455500000</v>
      </c>
      <c r="F2424" s="16">
        <v>455500000</v>
      </c>
      <c r="G2424" s="12">
        <v>8.5999999999999993E-2</v>
      </c>
      <c r="H2424" s="12">
        <v>27</v>
      </c>
      <c r="I2424" s="12">
        <v>0.155</v>
      </c>
      <c r="J2424" s="12" cm="1">
        <f t="array" ref="J2424:R2424">VLOOKUP(Merged_Sheet!A2424,'HUMAN RESOURCES'!A2424:M5114,{5,6,7,8,9,10,11,12,13},0)</f>
        <v>2.5999999999999999E-2</v>
      </c>
      <c r="K2424" s="12">
        <v>1.7999999999999999E-2</v>
      </c>
      <c r="L2424" s="12">
        <v>75</v>
      </c>
      <c r="M2424" s="12">
        <v>69</v>
      </c>
      <c r="N2424" s="12">
        <v>0.374</v>
      </c>
      <c r="O2424" s="12">
        <v>0.58499999999999996</v>
      </c>
      <c r="P2424" s="12">
        <v>0.04</v>
      </c>
      <c r="Q2424" s="12">
        <v>278985</v>
      </c>
      <c r="R2424" s="12">
        <v>0.46</v>
      </c>
      <c r="S2424" s="17" cm="1">
        <f t="array" ref="S2424:T2424">VLOOKUP(Merged_Sheet!A2424,Merged_Sheet!A2424:F5114,{5,6},0)</f>
        <v>455500000</v>
      </c>
      <c r="T2424" s="17">
        <v>455500000</v>
      </c>
      <c r="U2424" s="12" cm="1">
        <f t="array" ref="U2424:Z2424">VLOOKUP(Merged_Sheet!A2424,BUSINESS!A2424:J5114,{5,6,7,8,9,10},0)</f>
        <v>0.34799999999999998</v>
      </c>
      <c r="V2424" s="12">
        <v>45</v>
      </c>
      <c r="W2424" s="12">
        <v>0</v>
      </c>
      <c r="X2424" s="12">
        <v>147</v>
      </c>
      <c r="Y2424" s="12">
        <v>0.104</v>
      </c>
      <c r="Z2424" s="12">
        <v>0.42299999999999999</v>
      </c>
      <c r="AA2424" s="17" cm="1">
        <f t="array" ref="AA2424:AB2424">VLOOKUP(Merged_Sheet!A2424,Merged_Sheet!A2424:F5114,{5,6},0)</f>
        <v>455500000</v>
      </c>
      <c r="AB2424" s="17">
        <v>455500000</v>
      </c>
      <c r="AC2424" s="16">
        <f t="shared" si="223"/>
        <v>1632.7042672545119</v>
      </c>
      <c r="AD2424" s="12">
        <f t="shared" si="224"/>
        <v>1632.7042672545119</v>
      </c>
      <c r="AE2424" s="12">
        <f t="shared" si="225"/>
        <v>1632.7042672545119</v>
      </c>
      <c r="AF2424" s="12">
        <f t="shared" si="226"/>
        <v>1632.7042672545119</v>
      </c>
      <c r="AG2424" s="12">
        <f t="shared" si="227"/>
        <v>0.54</v>
      </c>
    </row>
    <row r="2425" spans="1:33" ht="14.5" x14ac:dyDescent="0.35">
      <c r="A2425" s="12" t="str">
        <f t="shared" si="222"/>
        <v>Timor-Leste-Asia-2005</v>
      </c>
      <c r="B2425" s="13" t="s">
        <v>60</v>
      </c>
      <c r="C2425" s="14" t="s">
        <v>251</v>
      </c>
      <c r="D2425" s="15">
        <v>2005</v>
      </c>
      <c r="E2425" s="16" cm="1">
        <f t="array" ref="E2425:I2425">VLOOKUP(Merged_Sheet!A2425,GDP!A2425:I5115,{5,6,7,8,9},0)</f>
        <v>479100000</v>
      </c>
      <c r="F2425" s="16">
        <v>479100000</v>
      </c>
      <c r="G2425" s="12">
        <v>7.2999999999999995E-2</v>
      </c>
      <c r="H2425" s="12">
        <v>33</v>
      </c>
      <c r="I2425" s="12">
        <v>0.16700000000000001</v>
      </c>
      <c r="J2425" s="12" cm="1">
        <f t="array" ref="J2425:R2425">VLOOKUP(Merged_Sheet!A2425,'HUMAN RESOURCES'!A2425:M5115,{5,6,7,8,9,10,11,12,13},0)</f>
        <v>2.8000000000000001E-2</v>
      </c>
      <c r="K2425" s="12">
        <v>6.4000000000000001E-2</v>
      </c>
      <c r="L2425" s="12">
        <v>62</v>
      </c>
      <c r="M2425" s="12">
        <v>58</v>
      </c>
      <c r="N2425" s="12">
        <v>0.377</v>
      </c>
      <c r="O2425" s="12">
        <v>0.58099999999999996</v>
      </c>
      <c r="P2425" s="12">
        <v>4.2000000000000003E-2</v>
      </c>
      <c r="Q2425" s="12">
        <v>9388642</v>
      </c>
      <c r="R2425" s="12">
        <v>0.45800000000000002</v>
      </c>
      <c r="S2425" s="17" cm="1">
        <f t="array" ref="S2425:T2425">VLOOKUP(Merged_Sheet!A2425,Merged_Sheet!A2425:F5115,{5,6},0)</f>
        <v>479100000</v>
      </c>
      <c r="T2425" s="17">
        <v>479100000</v>
      </c>
      <c r="U2425" s="12" cm="1">
        <f t="array" ref="U2425:Z2425">VLOOKUP(Merged_Sheet!A2425,BUSINESS!A2425:J5115,{5,6,7,8,9,10},0)</f>
        <v>0.40400000000000003</v>
      </c>
      <c r="V2425" s="12">
        <v>202</v>
      </c>
      <c r="W2425" s="12">
        <v>0</v>
      </c>
      <c r="X2425" s="12">
        <v>184</v>
      </c>
      <c r="Y2425" s="12">
        <v>6.8000000000000005E-2</v>
      </c>
      <c r="Z2425" s="12">
        <v>0.128</v>
      </c>
      <c r="AA2425" s="17" cm="1">
        <f t="array" ref="AA2425:AB2425">VLOOKUP(Merged_Sheet!A2425,Merged_Sheet!A2425:F5115,{5,6},0)</f>
        <v>479100000</v>
      </c>
      <c r="AB2425" s="17">
        <v>479100000</v>
      </c>
      <c r="AC2425" s="16">
        <f t="shared" si="223"/>
        <v>51.029744237771553</v>
      </c>
      <c r="AD2425" s="12">
        <f t="shared" si="224"/>
        <v>51.029744237771553</v>
      </c>
      <c r="AE2425" s="12">
        <f t="shared" si="225"/>
        <v>51.029744237771553</v>
      </c>
      <c r="AF2425" s="12">
        <f t="shared" si="226"/>
        <v>51.029744237771553</v>
      </c>
      <c r="AG2425" s="12">
        <f t="shared" si="227"/>
        <v>0.54200000000000004</v>
      </c>
    </row>
    <row r="2426" spans="1:33" ht="14.5" x14ac:dyDescent="0.35">
      <c r="A2426" s="12" t="str">
        <f t="shared" si="222"/>
        <v>Timor-Leste-Asia-2006</v>
      </c>
      <c r="B2426" s="13" t="s">
        <v>60</v>
      </c>
      <c r="C2426" s="14" t="s">
        <v>251</v>
      </c>
      <c r="D2426" s="15">
        <v>2006</v>
      </c>
      <c r="E2426" s="16" cm="1">
        <f t="array" ref="E2426:I2426">VLOOKUP(Merged_Sheet!A2426,GDP!A2426:I5116,{5,6,7,8,9},0)</f>
        <v>462600000</v>
      </c>
      <c r="F2426" s="16">
        <v>462600000</v>
      </c>
      <c r="G2426" s="12">
        <v>0.106</v>
      </c>
      <c r="H2426" s="12">
        <v>46</v>
      </c>
      <c r="I2426" s="12">
        <v>0.16500000000000001</v>
      </c>
      <c r="J2426" s="12" cm="1">
        <f t="array" ref="J2426:R2426">VLOOKUP(Merged_Sheet!A2426,'HUMAN RESOURCES'!A2426:M5116,{5,6,7,8,9,10,11,12,13},0)</f>
        <v>2.8000000000000001E-2</v>
      </c>
      <c r="K2426" s="12">
        <v>4.2000000000000003E-2</v>
      </c>
      <c r="L2426" s="12">
        <v>67</v>
      </c>
      <c r="M2426" s="12">
        <v>63</v>
      </c>
      <c r="N2426" s="12">
        <v>0.379</v>
      </c>
      <c r="O2426" s="12">
        <v>0.57599999999999996</v>
      </c>
      <c r="P2426" s="12">
        <v>4.4999999999999998E-2</v>
      </c>
      <c r="Q2426" s="12">
        <v>9517395</v>
      </c>
      <c r="R2426" s="12">
        <v>0.64700000000000002</v>
      </c>
      <c r="S2426" s="17" cm="1">
        <f t="array" ref="S2426:T2426">VLOOKUP(Merged_Sheet!A2426,Merged_Sheet!A2426:F5116,{5,6},0)</f>
        <v>462600000</v>
      </c>
      <c r="T2426" s="17">
        <v>462600000</v>
      </c>
      <c r="U2426" s="12" cm="1">
        <f t="array" ref="U2426:Z2426">VLOOKUP(Merged_Sheet!A2426,BUSINESS!A2426:J5116,{5,6,7,8,9,10},0)</f>
        <v>0.8</v>
      </c>
      <c r="V2426" s="12">
        <v>50</v>
      </c>
      <c r="W2426" s="12">
        <v>0</v>
      </c>
      <c r="X2426" s="12">
        <v>1080</v>
      </c>
      <c r="Y2426" s="12">
        <v>6.2E-2</v>
      </c>
      <c r="Z2426" s="12">
        <v>0.30199999999999999</v>
      </c>
      <c r="AA2426" s="17" cm="1">
        <f t="array" ref="AA2426:AB2426">VLOOKUP(Merged_Sheet!A2426,Merged_Sheet!A2426:F5116,{5,6},0)</f>
        <v>462600000</v>
      </c>
      <c r="AB2426" s="17">
        <v>462600000</v>
      </c>
      <c r="AC2426" s="16">
        <f t="shared" si="223"/>
        <v>48.605737179133577</v>
      </c>
      <c r="AD2426" s="12">
        <f t="shared" si="224"/>
        <v>48.605737179133577</v>
      </c>
      <c r="AE2426" s="12">
        <f t="shared" si="225"/>
        <v>48.605737179133577</v>
      </c>
      <c r="AF2426" s="12">
        <f t="shared" si="226"/>
        <v>48.605737179133577</v>
      </c>
      <c r="AG2426" s="12">
        <f t="shared" si="227"/>
        <v>0.35299999999999998</v>
      </c>
    </row>
    <row r="2427" spans="1:33" ht="14.5" x14ac:dyDescent="0.35">
      <c r="A2427" s="12" t="str">
        <f t="shared" si="222"/>
        <v>Timor-Leste-Asia-2007</v>
      </c>
      <c r="B2427" s="13" t="s">
        <v>60</v>
      </c>
      <c r="C2427" s="14" t="s">
        <v>251</v>
      </c>
      <c r="D2427" s="15">
        <v>2007</v>
      </c>
      <c r="E2427" s="16" cm="1">
        <f t="array" ref="E2427:I2427">VLOOKUP(Merged_Sheet!A2427,GDP!A2427:I5117,{5,6,7,8,9},0)</f>
        <v>558700000</v>
      </c>
      <c r="F2427" s="16">
        <v>558700000</v>
      </c>
      <c r="G2427" s="12">
        <v>0.08</v>
      </c>
      <c r="H2427" s="12">
        <v>41</v>
      </c>
      <c r="I2427" s="12">
        <v>0.15</v>
      </c>
      <c r="J2427" s="12" cm="1">
        <f t="array" ref="J2427:R2427">VLOOKUP(Merged_Sheet!A2427,'HUMAN RESOURCES'!A2427:M5117,{5,6,7,8,9,10,11,12,13},0)</f>
        <v>2.8000000000000001E-2</v>
      </c>
      <c r="K2427" s="12">
        <v>2.5000000000000001E-2</v>
      </c>
      <c r="L2427" s="12">
        <v>74</v>
      </c>
      <c r="M2427" s="12">
        <v>69</v>
      </c>
      <c r="N2427" s="12">
        <v>0.39200000000000002</v>
      </c>
      <c r="O2427" s="12">
        <v>0.56599999999999995</v>
      </c>
      <c r="P2427" s="12">
        <v>4.2000000000000003E-2</v>
      </c>
      <c r="Q2427" s="12">
        <v>7037428</v>
      </c>
      <c r="R2427" s="12">
        <v>0.49199999999999999</v>
      </c>
      <c r="S2427" s="17" cm="1">
        <f t="array" ref="S2427:T2427">VLOOKUP(Merged_Sheet!A2427,Merged_Sheet!A2427:F5117,{5,6},0)</f>
        <v>558700000</v>
      </c>
      <c r="T2427" s="17">
        <v>558700000</v>
      </c>
      <c r="U2427" s="12" cm="1">
        <f t="array" ref="U2427:Z2427">VLOOKUP(Merged_Sheet!A2427,BUSINESS!A2427:J5117,{5,6,7,8,9,10},0)</f>
        <v>0.44</v>
      </c>
      <c r="V2427" s="12">
        <v>44</v>
      </c>
      <c r="W2427" s="12">
        <v>0</v>
      </c>
      <c r="X2427" s="12">
        <v>424</v>
      </c>
      <c r="Y2427" s="12">
        <v>7.8E-2</v>
      </c>
      <c r="Z2427" s="12">
        <v>0.318</v>
      </c>
      <c r="AA2427" s="17" cm="1">
        <f t="array" ref="AA2427:AB2427">VLOOKUP(Merged_Sheet!A2427,Merged_Sheet!A2427:F5117,{5,6},0)</f>
        <v>558700000</v>
      </c>
      <c r="AB2427" s="17">
        <v>558700000</v>
      </c>
      <c r="AC2427" s="16">
        <f t="shared" si="223"/>
        <v>79.389799796175538</v>
      </c>
      <c r="AD2427" s="12">
        <f t="shared" si="224"/>
        <v>79.389799796175538</v>
      </c>
      <c r="AE2427" s="12">
        <f t="shared" si="225"/>
        <v>79.389799796175538</v>
      </c>
      <c r="AF2427" s="12">
        <f t="shared" si="226"/>
        <v>79.389799796175538</v>
      </c>
      <c r="AG2427" s="12">
        <f t="shared" si="227"/>
        <v>0.50800000000000001</v>
      </c>
    </row>
    <row r="2428" spans="1:33" ht="14.5" x14ac:dyDescent="0.35">
      <c r="A2428" s="12" t="str">
        <f t="shared" si="222"/>
        <v>Timor-Leste-Asia-2008</v>
      </c>
      <c r="B2428" s="13" t="s">
        <v>60</v>
      </c>
      <c r="C2428" s="14" t="s">
        <v>251</v>
      </c>
      <c r="D2428" s="15">
        <v>2008</v>
      </c>
      <c r="E2428" s="16" cm="1">
        <f t="array" ref="E2428:I2428">VLOOKUP(Merged_Sheet!A2428,GDP!A2428:I5118,{5,6,7,8,9},0)</f>
        <v>693800000</v>
      </c>
      <c r="F2428" s="16">
        <v>693800000</v>
      </c>
      <c r="G2428" s="12">
        <v>8.5999999999999993E-2</v>
      </c>
      <c r="H2428" s="12">
        <v>55</v>
      </c>
      <c r="I2428" s="12">
        <v>0.13100000000000001</v>
      </c>
      <c r="J2428" s="12" cm="1">
        <f t="array" ref="J2428:R2428">VLOOKUP(Merged_Sheet!A2428,'HUMAN RESOURCES'!A2428:M5118,{5,6,7,8,9,10,11,12,13},0)</f>
        <v>3.4000000000000002E-2</v>
      </c>
      <c r="K2428" s="12">
        <v>3.2000000000000001E-2</v>
      </c>
      <c r="L2428" s="12">
        <v>73</v>
      </c>
      <c r="M2428" s="12">
        <v>66</v>
      </c>
      <c r="N2428" s="12">
        <v>0.42899999999999999</v>
      </c>
      <c r="O2428" s="12">
        <v>0.52800000000000002</v>
      </c>
      <c r="P2428" s="12">
        <v>4.2999999999999997E-2</v>
      </c>
      <c r="Q2428" s="12">
        <v>12995374</v>
      </c>
      <c r="R2428" s="12">
        <v>0.47599999999999998</v>
      </c>
      <c r="S2428" s="17" cm="1">
        <f t="array" ref="S2428:T2428">VLOOKUP(Merged_Sheet!A2428,Merged_Sheet!A2428:F5118,{5,6},0)</f>
        <v>693800000</v>
      </c>
      <c r="T2428" s="17">
        <v>693800000</v>
      </c>
      <c r="U2428" s="12" cm="1">
        <f t="array" ref="U2428:Z2428">VLOOKUP(Merged_Sheet!A2428,BUSINESS!A2428:J5118,{5,6,7,8,9,10},0)</f>
        <v>0.38700000000000001</v>
      </c>
      <c r="V2428" s="12">
        <v>30</v>
      </c>
      <c r="W2428" s="12">
        <v>0</v>
      </c>
      <c r="X2428" s="12">
        <v>344</v>
      </c>
      <c r="Y2428" s="12">
        <v>6.5000000000000002E-2</v>
      </c>
      <c r="Z2428" s="12">
        <v>0.55200000000000005</v>
      </c>
      <c r="AA2428" s="17" cm="1">
        <f t="array" ref="AA2428:AB2428">VLOOKUP(Merged_Sheet!A2428,Merged_Sheet!A2428:F5118,{5,6},0)</f>
        <v>693800000</v>
      </c>
      <c r="AB2428" s="17">
        <v>693800000</v>
      </c>
      <c r="AC2428" s="16">
        <f t="shared" si="223"/>
        <v>53.388228765097487</v>
      </c>
      <c r="AD2428" s="12">
        <f t="shared" si="224"/>
        <v>53.388228765097487</v>
      </c>
      <c r="AE2428" s="12">
        <f t="shared" si="225"/>
        <v>53.388228765097487</v>
      </c>
      <c r="AF2428" s="12">
        <f t="shared" si="226"/>
        <v>53.388228765097487</v>
      </c>
      <c r="AG2428" s="12">
        <f t="shared" si="227"/>
        <v>0.52400000000000002</v>
      </c>
    </row>
    <row r="2429" spans="1:33" ht="14.5" x14ac:dyDescent="0.35">
      <c r="A2429" s="12" t="str">
        <f t="shared" si="222"/>
        <v>Timor-Leste-Asia-2009</v>
      </c>
      <c r="B2429" s="13" t="s">
        <v>60</v>
      </c>
      <c r="C2429" s="14" t="s">
        <v>251</v>
      </c>
      <c r="D2429" s="15">
        <v>2009</v>
      </c>
      <c r="E2429" s="16" cm="1">
        <f t="array" ref="E2429:I2429">VLOOKUP(Merged_Sheet!A2429,GDP!A2429:I5119,{5,6,7,8,9},0)</f>
        <v>826700000</v>
      </c>
      <c r="F2429" s="16">
        <v>826700000</v>
      </c>
      <c r="G2429" s="12">
        <v>6.8000000000000005E-2</v>
      </c>
      <c r="H2429" s="12">
        <v>50</v>
      </c>
      <c r="I2429" s="12">
        <v>0.112</v>
      </c>
      <c r="J2429" s="12" cm="1">
        <f t="array" ref="J2429:R2429">VLOOKUP(Merged_Sheet!A2429,'HUMAN RESOURCES'!A2429:M5119,{5,6,7,8,9,10,11,12,13},0)</f>
        <v>0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28638</v>
      </c>
      <c r="R2429" s="12">
        <v>0.88800000000000001</v>
      </c>
      <c r="S2429" s="17" cm="1">
        <f t="array" ref="S2429:T2429">VLOOKUP(Merged_Sheet!A2429,Merged_Sheet!A2429:F5119,{5,6},0)</f>
        <v>826700000</v>
      </c>
      <c r="T2429" s="17">
        <v>826700000</v>
      </c>
      <c r="U2429" s="12" cm="1">
        <f t="array" ref="U2429:Z2429">VLOOKUP(Merged_Sheet!A2429,BUSINESS!A2429:J5119,{5,6,7,8,9,10},0)</f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7" cm="1">
        <f t="array" ref="AA2429:AB2429">VLOOKUP(Merged_Sheet!A2429,Merged_Sheet!A2429:F5119,{5,6},0)</f>
        <v>826700000</v>
      </c>
      <c r="AB2429" s="17">
        <v>826700000</v>
      </c>
      <c r="AC2429" s="16">
        <f t="shared" si="223"/>
        <v>28867.23933235561</v>
      </c>
      <c r="AD2429" s="12">
        <f t="shared" si="224"/>
        <v>28867.23933235561</v>
      </c>
      <c r="AE2429" s="12">
        <f t="shared" si="225"/>
        <v>28867.23933235561</v>
      </c>
      <c r="AF2429" s="12">
        <f t="shared" si="226"/>
        <v>28867.23933235561</v>
      </c>
      <c r="AG2429" s="12">
        <f t="shared" si="227"/>
        <v>0.11199999999999999</v>
      </c>
    </row>
    <row r="2430" spans="1:33" ht="14.5" x14ac:dyDescent="0.35">
      <c r="A2430" s="12" t="str">
        <f t="shared" si="222"/>
        <v>Timor-Leste-Asia-2010</v>
      </c>
      <c r="B2430" s="13" t="s">
        <v>60</v>
      </c>
      <c r="C2430" s="14" t="s">
        <v>251</v>
      </c>
      <c r="D2430" s="15">
        <v>2010</v>
      </c>
      <c r="E2430" s="16" cm="1">
        <f t="array" ref="E2430:I2430">VLOOKUP(Merged_Sheet!A2430,GDP!A2430:I5120,{5,6,7,8,9},0)</f>
        <v>934300000</v>
      </c>
      <c r="F2430" s="16">
        <v>934300000</v>
      </c>
      <c r="G2430" s="12">
        <v>5.6000000000000001E-2</v>
      </c>
      <c r="H2430" s="12">
        <v>46</v>
      </c>
      <c r="I2430" s="12">
        <v>0.11</v>
      </c>
      <c r="J2430" s="12" cm="1">
        <f t="array" ref="J2430:R2430">VLOOKUP(Merged_Sheet!A2430,'HUMAN RESOURCES'!A2430:M5120,{5,6,7,8,9,10,11,12,13},0)</f>
        <v>0</v>
      </c>
      <c r="K2430" s="12">
        <v>1.2E-2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70795</v>
      </c>
      <c r="R2430" s="12">
        <v>0.67200000000000004</v>
      </c>
      <c r="S2430" s="17" cm="1">
        <f t="array" ref="S2430:T2430">VLOOKUP(Merged_Sheet!A2430,Merged_Sheet!A2430:F5120,{5,6},0)</f>
        <v>934300000</v>
      </c>
      <c r="T2430" s="17">
        <v>934300000</v>
      </c>
      <c r="U2430" s="12" cm="1">
        <f t="array" ref="U2430:Z2430">VLOOKUP(Merged_Sheet!A2430,BUSINESS!A2430:J5120,{5,6,7,8,9,10},0)</f>
        <v>0.37</v>
      </c>
      <c r="V2430" s="12">
        <v>14</v>
      </c>
      <c r="W2430" s="12">
        <v>0</v>
      </c>
      <c r="X2430" s="12">
        <v>147</v>
      </c>
      <c r="Y2430" s="12">
        <v>0.40300000000000002</v>
      </c>
      <c r="Z2430" s="12">
        <v>1.2569999999999999</v>
      </c>
      <c r="AA2430" s="17" cm="1">
        <f t="array" ref="AA2430:AB2430">VLOOKUP(Merged_Sheet!A2430,Merged_Sheet!A2430:F5120,{5,6},0)</f>
        <v>934300000</v>
      </c>
      <c r="AB2430" s="17">
        <v>934300000</v>
      </c>
      <c r="AC2430" s="16">
        <f t="shared" si="223"/>
        <v>13197.259693481177</v>
      </c>
      <c r="AD2430" s="12">
        <f t="shared" si="224"/>
        <v>13197.259693481177</v>
      </c>
      <c r="AE2430" s="12">
        <f t="shared" si="225"/>
        <v>13197.259693481177</v>
      </c>
      <c r="AF2430" s="12">
        <f t="shared" si="226"/>
        <v>13197.259693481177</v>
      </c>
      <c r="AG2430" s="12">
        <f t="shared" si="227"/>
        <v>0.32799999999999996</v>
      </c>
    </row>
    <row r="2431" spans="1:33" ht="14.5" x14ac:dyDescent="0.35">
      <c r="A2431" s="12" t="str">
        <f t="shared" si="222"/>
        <v>Timor-Leste-Asia-2011</v>
      </c>
      <c r="B2431" s="13" t="s">
        <v>60</v>
      </c>
      <c r="C2431" s="14" t="s">
        <v>251</v>
      </c>
      <c r="D2431" s="15">
        <v>2011</v>
      </c>
      <c r="E2431" s="16" cm="1">
        <f t="array" ref="E2431:I2431">VLOOKUP(Merged_Sheet!A2431,GDP!A2431:I5121,{5,6,7,8,9},0)</f>
        <v>1128300000</v>
      </c>
      <c r="F2431" s="16">
        <v>1128300000</v>
      </c>
      <c r="G2431" s="12">
        <v>4.5999999999999999E-2</v>
      </c>
      <c r="H2431" s="12">
        <v>46</v>
      </c>
      <c r="I2431" s="12">
        <v>0.11</v>
      </c>
      <c r="J2431" s="12" cm="1">
        <f t="array" ref="J2431:R2431">VLOOKUP(Merged_Sheet!A2431,'HUMAN RESOURCES'!A2431:M5121,{5,6,7,8,9,10,11,12,13},0)</f>
        <v>0</v>
      </c>
      <c r="K2431" s="12">
        <v>0.01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50478</v>
      </c>
      <c r="R2431" s="12">
        <v>0.31900000000000001</v>
      </c>
      <c r="S2431" s="17" cm="1">
        <f t="array" ref="S2431:T2431">VLOOKUP(Merged_Sheet!A2431,Merged_Sheet!A2431:F5121,{5,6},0)</f>
        <v>1128300000</v>
      </c>
      <c r="T2431" s="17">
        <v>1128300000</v>
      </c>
      <c r="U2431" s="12" cm="1">
        <f t="array" ref="U2431:Z2431">VLOOKUP(Merged_Sheet!A2431,BUSINESS!A2431:J5121,{5,6,7,8,9,10},0)</f>
        <v>0.52300000000000002</v>
      </c>
      <c r="V2431" s="12">
        <v>19</v>
      </c>
      <c r="W2431" s="12">
        <v>0</v>
      </c>
      <c r="X2431" s="12">
        <v>172</v>
      </c>
      <c r="Y2431" s="12">
        <v>0.52</v>
      </c>
      <c r="Z2431" s="12">
        <v>1.278</v>
      </c>
      <c r="AA2431" s="17" cm="1">
        <f t="array" ref="AA2431:AB2431">VLOOKUP(Merged_Sheet!A2431,Merged_Sheet!A2431:F5121,{5,6},0)</f>
        <v>1128300000</v>
      </c>
      <c r="AB2431" s="17">
        <v>1128300000</v>
      </c>
      <c r="AC2431" s="16">
        <f t="shared" si="223"/>
        <v>22352.311898252705</v>
      </c>
      <c r="AD2431" s="12">
        <f t="shared" si="224"/>
        <v>22352.311898252705</v>
      </c>
      <c r="AE2431" s="12">
        <f t="shared" si="225"/>
        <v>22352.311898252705</v>
      </c>
      <c r="AF2431" s="12">
        <f t="shared" si="226"/>
        <v>22352.311898252705</v>
      </c>
      <c r="AG2431" s="12">
        <f t="shared" si="227"/>
        <v>0.68100000000000005</v>
      </c>
    </row>
    <row r="2432" spans="1:33" ht="14.5" x14ac:dyDescent="0.35">
      <c r="A2432" s="12" t="str">
        <f t="shared" si="222"/>
        <v>Timor-Leste-Asia-2012</v>
      </c>
      <c r="B2432" s="13" t="s">
        <v>60</v>
      </c>
      <c r="C2432" s="14" t="s">
        <v>251</v>
      </c>
      <c r="D2432" s="15">
        <v>2012</v>
      </c>
      <c r="E2432" s="16" cm="1">
        <f t="array" ref="E2432:I2432">VLOOKUP(Merged_Sheet!A2432,GDP!A2432:I5122,{5,6,7,8,9},0)</f>
        <v>1355000000</v>
      </c>
      <c r="F2432" s="16">
        <v>1355000000</v>
      </c>
      <c r="G2432" s="12">
        <v>4.2999999999999997E-2</v>
      </c>
      <c r="H2432" s="12">
        <v>50</v>
      </c>
      <c r="I2432" s="12">
        <v>0.122</v>
      </c>
      <c r="J2432" s="12" cm="1">
        <f t="array" ref="J2432:R2432">VLOOKUP(Merged_Sheet!A2432,'HUMAN RESOURCES'!A2432:M5122,{5,6,7,8,9,10,11,12,13},0)</f>
        <v>0</v>
      </c>
      <c r="K2432" s="12">
        <v>0</v>
      </c>
      <c r="L2432" s="12">
        <v>77</v>
      </c>
      <c r="M2432" s="12">
        <v>72</v>
      </c>
      <c r="N2432" s="12">
        <v>0</v>
      </c>
      <c r="O2432" s="12">
        <v>0</v>
      </c>
      <c r="P2432" s="12">
        <v>0</v>
      </c>
      <c r="Q2432" s="12">
        <v>39464</v>
      </c>
      <c r="R2432" s="12">
        <v>1</v>
      </c>
      <c r="S2432" s="17" cm="1">
        <f t="array" ref="S2432:T2432">VLOOKUP(Merged_Sheet!A2432,Merged_Sheet!A2432:F5122,{5,6},0)</f>
        <v>1355000000</v>
      </c>
      <c r="T2432" s="17">
        <v>1355000000</v>
      </c>
      <c r="U2432" s="12" cm="1">
        <f t="array" ref="U2432:Z2432">VLOOKUP(Merged_Sheet!A2432,BUSINESS!A2432:J5122,{5,6,7,8,9,10},0)</f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7" cm="1">
        <f t="array" ref="AA2432:AB2432">VLOOKUP(Merged_Sheet!A2432,Merged_Sheet!A2432:F5122,{5,6},0)</f>
        <v>1355000000</v>
      </c>
      <c r="AB2432" s="17">
        <v>1355000000</v>
      </c>
      <c r="AC2432" s="16">
        <f t="shared" si="223"/>
        <v>34335.09020879789</v>
      </c>
      <c r="AD2432" s="12">
        <f t="shared" si="224"/>
        <v>34335.09020879789</v>
      </c>
      <c r="AE2432" s="12">
        <f t="shared" si="225"/>
        <v>34335.09020879789</v>
      </c>
      <c r="AF2432" s="12">
        <f t="shared" si="226"/>
        <v>34335.09020879789</v>
      </c>
      <c r="AG2432" s="12">
        <f t="shared" si="227"/>
        <v>0</v>
      </c>
    </row>
    <row r="2433" spans="1:33" ht="14.5" x14ac:dyDescent="0.35">
      <c r="A2433" s="12" t="str">
        <f t="shared" si="222"/>
        <v>Togo-Africa-2000</v>
      </c>
      <c r="B2433" s="13" t="s">
        <v>64</v>
      </c>
      <c r="C2433" s="14" t="s">
        <v>252</v>
      </c>
      <c r="D2433" s="15">
        <v>2000</v>
      </c>
      <c r="E2433" s="16" cm="1">
        <f t="array" ref="E2433:I2433">VLOOKUP(Merged_Sheet!A2433,GDP!A2433:I5123,{5,6,7,8,9},0)</f>
        <v>1294250280</v>
      </c>
      <c r="F2433" s="16">
        <v>1294250280</v>
      </c>
      <c r="G2433" s="12">
        <v>5.2999999999999999E-2</v>
      </c>
      <c r="H2433" s="12">
        <v>14</v>
      </c>
      <c r="I2433" s="12">
        <v>0</v>
      </c>
      <c r="J2433" s="12" cm="1">
        <f t="array" ref="J2433:R2433">VLOOKUP(Merged_Sheet!A2433,'HUMAN RESOURCES'!A2433:M5123,{5,6,7,8,9,10,11,12,13},0)</f>
        <v>1.0999999999999999E-2</v>
      </c>
      <c r="K2433" s="12">
        <v>5.0000000000000001E-3</v>
      </c>
      <c r="L2433" s="12">
        <v>80</v>
      </c>
      <c r="M2433" s="12">
        <v>76</v>
      </c>
      <c r="N2433" s="12">
        <v>0.186</v>
      </c>
      <c r="O2433" s="12">
        <v>0.69899999999999995</v>
      </c>
      <c r="P2433" s="12">
        <v>0.115</v>
      </c>
      <c r="Q2433" s="12">
        <v>11301674</v>
      </c>
      <c r="R2433" s="12">
        <v>0.76300000000000001</v>
      </c>
      <c r="S2433" s="17" cm="1">
        <f t="array" ref="S2433:T2433">VLOOKUP(Merged_Sheet!A2433,Merged_Sheet!A2433:F5123,{5,6},0)</f>
        <v>1294250280</v>
      </c>
      <c r="T2433" s="17">
        <v>1294250280</v>
      </c>
      <c r="U2433" s="12" cm="1">
        <f t="array" ref="U2433:Z2433">VLOOKUP(Merged_Sheet!A2433,BUSINESS!A2433:J5123,{5,6,7,8,9,10},0)</f>
        <v>0</v>
      </c>
      <c r="V2433" s="12">
        <v>0</v>
      </c>
      <c r="W2433" s="12">
        <v>0</v>
      </c>
      <c r="X2433" s="12">
        <v>0</v>
      </c>
      <c r="Y2433" s="12">
        <v>0.11700000000000001</v>
      </c>
      <c r="Z2433" s="12">
        <v>1.7999999999999999E-2</v>
      </c>
      <c r="AA2433" s="17" cm="1">
        <f t="array" ref="AA2433:AB2433">VLOOKUP(Merged_Sheet!A2433,Merged_Sheet!A2433:F5123,{5,6},0)</f>
        <v>1294250280</v>
      </c>
      <c r="AB2433" s="17">
        <v>1294250280</v>
      </c>
      <c r="AC2433" s="16">
        <f t="shared" si="223"/>
        <v>114.51845806205347</v>
      </c>
      <c r="AD2433" s="12">
        <f t="shared" si="224"/>
        <v>114.51845806205347</v>
      </c>
      <c r="AE2433" s="12">
        <f t="shared" si="225"/>
        <v>114.51845806205347</v>
      </c>
      <c r="AF2433" s="12">
        <f t="shared" si="226"/>
        <v>114.51845806205347</v>
      </c>
      <c r="AG2433" s="12">
        <f t="shared" si="227"/>
        <v>0.23699999999999999</v>
      </c>
    </row>
    <row r="2434" spans="1:33" ht="14.5" x14ac:dyDescent="0.35">
      <c r="A2434" s="12" t="str">
        <f t="shared" si="222"/>
        <v>Togo-Africa-2001</v>
      </c>
      <c r="B2434" s="13" t="s">
        <v>64</v>
      </c>
      <c r="C2434" s="14" t="s">
        <v>252</v>
      </c>
      <c r="D2434" s="15">
        <v>2001</v>
      </c>
      <c r="E2434" s="16" cm="1">
        <f t="array" ref="E2434:I2434">VLOOKUP(Merged_Sheet!A2434,GDP!A2434:I5124,{5,6,7,8,9},0)</f>
        <v>1332328986</v>
      </c>
      <c r="F2434" s="16">
        <v>1332328986</v>
      </c>
      <c r="G2434" s="12">
        <v>5.1999999999999998E-2</v>
      </c>
      <c r="H2434" s="12">
        <v>14</v>
      </c>
      <c r="I2434" s="12">
        <v>0</v>
      </c>
      <c r="J2434" s="12" cm="1">
        <f t="array" ref="J2434:R2434">VLOOKUP(Merged_Sheet!A2434,'HUMAN RESOURCES'!A2434:M5124,{5,6,7,8,9,10,11,12,13},0)</f>
        <v>1.0999999999999999E-2</v>
      </c>
      <c r="K2434" s="12">
        <v>5.0000000000000001E-3</v>
      </c>
      <c r="L2434" s="12">
        <v>83</v>
      </c>
      <c r="M2434" s="12">
        <v>78</v>
      </c>
      <c r="N2434" s="12">
        <v>0.17100000000000001</v>
      </c>
      <c r="O2434" s="12">
        <v>0.69499999999999995</v>
      </c>
      <c r="P2434" s="12">
        <v>0.13400000000000001</v>
      </c>
      <c r="Q2434" s="12">
        <v>32887928</v>
      </c>
      <c r="R2434" s="12">
        <v>0.80400000000000005</v>
      </c>
      <c r="S2434" s="17" cm="1">
        <f t="array" ref="S2434:T2434">VLOOKUP(Merged_Sheet!A2434,Merged_Sheet!A2434:F5124,{5,6},0)</f>
        <v>1332328986</v>
      </c>
      <c r="T2434" s="17">
        <v>1332328986</v>
      </c>
      <c r="U2434" s="12" cm="1">
        <f t="array" ref="U2434:Z2434">VLOOKUP(Merged_Sheet!A2434,BUSINESS!A2434:J5124,{5,6,7,8,9,10},0)</f>
        <v>0.443</v>
      </c>
      <c r="V2434" s="12">
        <v>3</v>
      </c>
      <c r="W2434" s="12">
        <v>0</v>
      </c>
      <c r="X2434" s="12">
        <v>119</v>
      </c>
      <c r="Y2434" s="12">
        <v>0.73199999999999998</v>
      </c>
      <c r="Z2434" s="12">
        <v>0.61499999999999999</v>
      </c>
      <c r="AA2434" s="17" cm="1">
        <f t="array" ref="AA2434:AB2434">VLOOKUP(Merged_Sheet!A2434,Merged_Sheet!A2434:F5124,{5,6},0)</f>
        <v>1332328986</v>
      </c>
      <c r="AB2434" s="17">
        <v>1332328986</v>
      </c>
      <c r="AC2434" s="16">
        <f t="shared" si="223"/>
        <v>40.511186536287724</v>
      </c>
      <c r="AD2434" s="12">
        <f t="shared" si="224"/>
        <v>40.511186536287724</v>
      </c>
      <c r="AE2434" s="12">
        <f t="shared" si="225"/>
        <v>40.511186536287724</v>
      </c>
      <c r="AF2434" s="12">
        <f t="shared" si="226"/>
        <v>40.511186536287724</v>
      </c>
      <c r="AG2434" s="12">
        <f t="shared" si="227"/>
        <v>0.19599999999999995</v>
      </c>
    </row>
    <row r="2435" spans="1:33" ht="14.5" x14ac:dyDescent="0.35">
      <c r="A2435" s="12" t="str">
        <f t="shared" ref="A2435:A2498" si="228">C2435&amp;"-"&amp;D2435</f>
        <v>Togo-Africa-2002</v>
      </c>
      <c r="B2435" s="13" t="s">
        <v>64</v>
      </c>
      <c r="C2435" s="14" t="s">
        <v>252</v>
      </c>
      <c r="D2435" s="15">
        <v>2002</v>
      </c>
      <c r="E2435" s="16" cm="1">
        <f t="array" ref="E2435:I2435">VLOOKUP(Merged_Sheet!A2435,GDP!A2435:I5125,{5,6,7,8,9},0)</f>
        <v>1474630199</v>
      </c>
      <c r="F2435" s="16">
        <v>1474630199</v>
      </c>
      <c r="G2435" s="12">
        <v>0.05</v>
      </c>
      <c r="H2435" s="12">
        <v>14</v>
      </c>
      <c r="I2435" s="12">
        <v>0</v>
      </c>
      <c r="J2435" s="12" cm="1">
        <f t="array" ref="J2435:R2435">VLOOKUP(Merged_Sheet!A2435,'HUMAN RESOURCES'!A2435:M5125,{5,6,7,8,9,10,11,12,13},0)</f>
        <v>1.2E-2</v>
      </c>
      <c r="K2435" s="12">
        <v>0</v>
      </c>
      <c r="L2435" s="12">
        <v>77</v>
      </c>
      <c r="M2435" s="12">
        <v>72</v>
      </c>
      <c r="N2435" s="12">
        <v>0.21199999999999999</v>
      </c>
      <c r="O2435" s="12">
        <v>0.69599999999999995</v>
      </c>
      <c r="P2435" s="12">
        <v>9.1999999999999998E-2</v>
      </c>
      <c r="Q2435" s="12">
        <v>101219</v>
      </c>
      <c r="R2435" s="12">
        <v>0.441</v>
      </c>
      <c r="S2435" s="17" cm="1">
        <f t="array" ref="S2435:T2435">VLOOKUP(Merged_Sheet!A2435,Merged_Sheet!A2435:F5125,{5,6},0)</f>
        <v>1474630199</v>
      </c>
      <c r="T2435" s="17">
        <v>1474630199</v>
      </c>
      <c r="U2435" s="12" cm="1">
        <f t="array" ref="U2435:Z2435">VLOOKUP(Merged_Sheet!A2435,BUSINESS!A2435:J5125,{5,6,7,8,9,10},0)</f>
        <v>0</v>
      </c>
      <c r="V2435" s="12">
        <v>0</v>
      </c>
      <c r="W2435" s="12">
        <v>0</v>
      </c>
      <c r="X2435" s="12">
        <v>0</v>
      </c>
      <c r="Y2435" s="12">
        <v>0.309</v>
      </c>
      <c r="Z2435" s="12">
        <v>1.1220000000000001</v>
      </c>
      <c r="AA2435" s="17" cm="1">
        <f t="array" ref="AA2435:AB2435">VLOOKUP(Merged_Sheet!A2435,Merged_Sheet!A2435:F5125,{5,6},0)</f>
        <v>1474630199</v>
      </c>
      <c r="AB2435" s="17">
        <v>1474630199</v>
      </c>
      <c r="AC2435" s="16">
        <f t="shared" ref="AC2435:AC2498" si="229">F2435/Q2435</f>
        <v>14568.709422144064</v>
      </c>
      <c r="AD2435" s="12">
        <f t="shared" ref="AD2435:AD2498" si="230">AB2435/Q2435</f>
        <v>14568.709422144064</v>
      </c>
      <c r="AE2435" s="12">
        <f t="shared" ref="AE2435:AE2498" si="231">AA2435/Q2435</f>
        <v>14568.709422144064</v>
      </c>
      <c r="AF2435" s="12">
        <f t="shared" ref="AF2435:AF2498" si="232">T2435/Q2435</f>
        <v>14568.709422144064</v>
      </c>
      <c r="AG2435" s="12">
        <f t="shared" ref="AG2435:AG2498" si="233">1-R2435</f>
        <v>0.55899999999999994</v>
      </c>
    </row>
    <row r="2436" spans="1:33" ht="14.5" x14ac:dyDescent="0.35">
      <c r="A2436" s="12" t="str">
        <f t="shared" si="228"/>
        <v>Togo-Africa-2003</v>
      </c>
      <c r="B2436" s="13" t="s">
        <v>64</v>
      </c>
      <c r="C2436" s="14" t="s">
        <v>252</v>
      </c>
      <c r="D2436" s="15">
        <v>2003</v>
      </c>
      <c r="E2436" s="16" cm="1">
        <f t="array" ref="E2436:I2436">VLOOKUP(Merged_Sheet!A2436,GDP!A2436:I5126,{5,6,7,8,9},0)</f>
        <v>1673690390</v>
      </c>
      <c r="F2436" s="16">
        <v>1673690390</v>
      </c>
      <c r="G2436" s="12">
        <v>5.6000000000000001E-2</v>
      </c>
      <c r="H2436" s="12">
        <v>18</v>
      </c>
      <c r="I2436" s="12">
        <v>0</v>
      </c>
      <c r="J2436" s="12" cm="1">
        <f t="array" ref="J2436:R2436">VLOOKUP(Merged_Sheet!A2436,'HUMAN RESOURCES'!A2436:M5126,{5,6,7,8,9,10,11,12,13},0)</f>
        <v>1.2E-2</v>
      </c>
      <c r="K2436" s="12">
        <v>0</v>
      </c>
      <c r="L2436" s="12">
        <v>83</v>
      </c>
      <c r="M2436" s="12">
        <v>74</v>
      </c>
      <c r="N2436" s="12">
        <v>0.215</v>
      </c>
      <c r="O2436" s="12">
        <v>0.66</v>
      </c>
      <c r="P2436" s="12">
        <v>0.125</v>
      </c>
      <c r="Q2436" s="12">
        <v>3782995</v>
      </c>
      <c r="R2436" s="12">
        <v>0.94</v>
      </c>
      <c r="S2436" s="17" cm="1">
        <f t="array" ref="S2436:T2436">VLOOKUP(Merged_Sheet!A2436,Merged_Sheet!A2436:F5126,{5,6},0)</f>
        <v>1673690390</v>
      </c>
      <c r="T2436" s="17">
        <v>1673690390</v>
      </c>
      <c r="U2436" s="12" cm="1">
        <f t="array" ref="U2436:Z2436">VLOOKUP(Merged_Sheet!A2436,BUSINESS!A2436:J5126,{5,6,7,8,9,10},0)</f>
        <v>0.57599999999999996</v>
      </c>
      <c r="V2436" s="12">
        <v>7</v>
      </c>
      <c r="W2436" s="12">
        <v>0</v>
      </c>
      <c r="X2436" s="12">
        <v>140</v>
      </c>
      <c r="Y2436" s="12">
        <v>0.27900000000000003</v>
      </c>
      <c r="Z2436" s="12">
        <v>0.65</v>
      </c>
      <c r="AA2436" s="17" cm="1">
        <f t="array" ref="AA2436:AB2436">VLOOKUP(Merged_Sheet!A2436,Merged_Sheet!A2436:F5126,{5,6},0)</f>
        <v>1673690390</v>
      </c>
      <c r="AB2436" s="17">
        <v>1673690390</v>
      </c>
      <c r="AC2436" s="16">
        <f t="shared" si="229"/>
        <v>442.42468996126087</v>
      </c>
      <c r="AD2436" s="12">
        <f t="shared" si="230"/>
        <v>442.42468996126087</v>
      </c>
      <c r="AE2436" s="12">
        <f t="shared" si="231"/>
        <v>442.42468996126087</v>
      </c>
      <c r="AF2436" s="12">
        <f t="shared" si="232"/>
        <v>442.42468996126087</v>
      </c>
      <c r="AG2436" s="12">
        <f t="shared" si="233"/>
        <v>6.0000000000000053E-2</v>
      </c>
    </row>
    <row r="2437" spans="1:33" ht="14.5" x14ac:dyDescent="0.35">
      <c r="A2437" s="12" t="str">
        <f t="shared" si="228"/>
        <v>Togo-Africa-2004</v>
      </c>
      <c r="B2437" s="13" t="s">
        <v>64</v>
      </c>
      <c r="C2437" s="14" t="s">
        <v>252</v>
      </c>
      <c r="D2437" s="15">
        <v>2004</v>
      </c>
      <c r="E2437" s="16" cm="1">
        <f t="array" ref="E2437:I2437">VLOOKUP(Merged_Sheet!A2437,GDP!A2437:I5127,{5,6,7,8,9},0)</f>
        <v>1937074538</v>
      </c>
      <c r="F2437" s="16">
        <v>1937074538</v>
      </c>
      <c r="G2437" s="12">
        <v>5.8999999999999997E-2</v>
      </c>
      <c r="H2437" s="12">
        <v>21</v>
      </c>
      <c r="I2437" s="12">
        <v>0</v>
      </c>
      <c r="J2437" s="12" cm="1">
        <f t="array" ref="J2437:R2437">VLOOKUP(Merged_Sheet!A2437,'HUMAN RESOURCES'!A2437:M5127,{5,6,7,8,9,10,11,12,13},0)</f>
        <v>1.2999999999999999E-2</v>
      </c>
      <c r="K2437" s="12">
        <v>1.4E-2</v>
      </c>
      <c r="L2437" s="12">
        <v>77</v>
      </c>
      <c r="M2437" s="12">
        <v>72</v>
      </c>
      <c r="N2437" s="12">
        <v>0.2</v>
      </c>
      <c r="O2437" s="12">
        <v>0.69399999999999995</v>
      </c>
      <c r="P2437" s="12">
        <v>0.106</v>
      </c>
      <c r="Q2437" s="12">
        <v>276277</v>
      </c>
      <c r="R2437" s="12">
        <v>0.32600000000000001</v>
      </c>
      <c r="S2437" s="17" cm="1">
        <f t="array" ref="S2437:T2437">VLOOKUP(Merged_Sheet!A2437,Merged_Sheet!A2437:F5127,{5,6},0)</f>
        <v>1937074538</v>
      </c>
      <c r="T2437" s="17">
        <v>1937074538</v>
      </c>
      <c r="U2437" s="12" cm="1">
        <f t="array" ref="U2437:Z2437">VLOOKUP(Merged_Sheet!A2437,BUSINESS!A2437:J5127,{5,6,7,8,9,10},0)</f>
        <v>0</v>
      </c>
      <c r="V2437" s="12">
        <v>0</v>
      </c>
      <c r="W2437" s="12">
        <v>0</v>
      </c>
      <c r="X2437" s="12">
        <v>0</v>
      </c>
      <c r="Y2437" s="12">
        <v>0.58199999999999996</v>
      </c>
      <c r="Z2437" s="12">
        <v>0.93200000000000005</v>
      </c>
      <c r="AA2437" s="17" cm="1">
        <f t="array" ref="AA2437:AB2437">VLOOKUP(Merged_Sheet!A2437,Merged_Sheet!A2437:F5127,{5,6},0)</f>
        <v>1937074538</v>
      </c>
      <c r="AB2437" s="17">
        <v>1937074538</v>
      </c>
      <c r="AC2437" s="16">
        <f t="shared" si="229"/>
        <v>7011.3492545524959</v>
      </c>
      <c r="AD2437" s="12">
        <f t="shared" si="230"/>
        <v>7011.3492545524959</v>
      </c>
      <c r="AE2437" s="12">
        <f t="shared" si="231"/>
        <v>7011.3492545524959</v>
      </c>
      <c r="AF2437" s="12">
        <f t="shared" si="232"/>
        <v>7011.3492545524959</v>
      </c>
      <c r="AG2437" s="12">
        <f t="shared" si="233"/>
        <v>0.67399999999999993</v>
      </c>
    </row>
    <row r="2438" spans="1:33" ht="14.5" x14ac:dyDescent="0.35">
      <c r="A2438" s="12" t="str">
        <f t="shared" si="228"/>
        <v>Togo-Africa-2005</v>
      </c>
      <c r="B2438" s="13" t="s">
        <v>64</v>
      </c>
      <c r="C2438" s="14" t="s">
        <v>252</v>
      </c>
      <c r="D2438" s="15">
        <v>2005</v>
      </c>
      <c r="E2438" s="16" cm="1">
        <f t="array" ref="E2438:I2438">VLOOKUP(Merged_Sheet!A2438,GDP!A2438:I5128,{5,6,7,8,9},0)</f>
        <v>2115154090</v>
      </c>
      <c r="F2438" s="16">
        <v>2115154090</v>
      </c>
      <c r="G2438" s="12">
        <v>6.6000000000000003E-2</v>
      </c>
      <c r="H2438" s="12">
        <v>25</v>
      </c>
      <c r="I2438" s="12">
        <v>0</v>
      </c>
      <c r="J2438" s="12" cm="1">
        <f t="array" ref="J2438:R2438">VLOOKUP(Merged_Sheet!A2438,'HUMAN RESOURCES'!A2438:M5128,{5,6,7,8,9,10,11,12,13},0)</f>
        <v>1.2999999999999999E-2</v>
      </c>
      <c r="K2438" s="12">
        <v>0</v>
      </c>
      <c r="L2438" s="12">
        <v>79</v>
      </c>
      <c r="M2438" s="12">
        <v>72</v>
      </c>
      <c r="N2438" s="12">
        <v>0.20300000000000001</v>
      </c>
      <c r="O2438" s="12">
        <v>0.67100000000000004</v>
      </c>
      <c r="P2438" s="12">
        <v>0.126</v>
      </c>
      <c r="Q2438" s="12">
        <v>143026</v>
      </c>
      <c r="R2438" s="12">
        <v>0.90300000000000002</v>
      </c>
      <c r="S2438" s="17" cm="1">
        <f t="array" ref="S2438:T2438">VLOOKUP(Merged_Sheet!A2438,Merged_Sheet!A2438:F5128,{5,6},0)</f>
        <v>2115154090</v>
      </c>
      <c r="T2438" s="17">
        <v>2115154090</v>
      </c>
      <c r="U2438" s="12" cm="1">
        <f t="array" ref="U2438:Z2438">VLOOKUP(Merged_Sheet!A2438,BUSINESS!A2438:J5128,{5,6,7,8,9,10},0)</f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7" cm="1">
        <f t="array" ref="AA2438:AB2438">VLOOKUP(Merged_Sheet!A2438,Merged_Sheet!A2438:F5128,{5,6},0)</f>
        <v>2115154090</v>
      </c>
      <c r="AB2438" s="17">
        <v>2115154090</v>
      </c>
      <c r="AC2438" s="16">
        <f t="shared" si="229"/>
        <v>14788.59850656524</v>
      </c>
      <c r="AD2438" s="12">
        <f t="shared" si="230"/>
        <v>14788.59850656524</v>
      </c>
      <c r="AE2438" s="12">
        <f t="shared" si="231"/>
        <v>14788.59850656524</v>
      </c>
      <c r="AF2438" s="12">
        <f t="shared" si="232"/>
        <v>14788.59850656524</v>
      </c>
      <c r="AG2438" s="12">
        <f t="shared" si="233"/>
        <v>9.6999999999999975E-2</v>
      </c>
    </row>
    <row r="2439" spans="1:33" ht="14.5" x14ac:dyDescent="0.35">
      <c r="A2439" s="12" t="str">
        <f t="shared" si="228"/>
        <v>Togo-Africa-2006</v>
      </c>
      <c r="B2439" s="13" t="s">
        <v>64</v>
      </c>
      <c r="C2439" s="14" t="s">
        <v>252</v>
      </c>
      <c r="D2439" s="15">
        <v>2006</v>
      </c>
      <c r="E2439" s="16" cm="1">
        <f t="array" ref="E2439:I2439">VLOOKUP(Merged_Sheet!A2439,GDP!A2439:I5129,{5,6,7,8,9},0)</f>
        <v>2202809211</v>
      </c>
      <c r="F2439" s="16">
        <v>2202809211</v>
      </c>
      <c r="G2439" s="12">
        <v>6.4000000000000001E-2</v>
      </c>
      <c r="H2439" s="12">
        <v>25</v>
      </c>
      <c r="I2439" s="12">
        <v>0</v>
      </c>
      <c r="J2439" s="12" cm="1">
        <f t="array" ref="J2439:R2439">VLOOKUP(Merged_Sheet!A2439,'HUMAN RESOURCES'!A2439:M5129,{5,6,7,8,9,10,11,12,13},0)</f>
        <v>1.2999999999999999E-2</v>
      </c>
      <c r="K2439" s="12">
        <v>0</v>
      </c>
      <c r="L2439" s="12">
        <v>82</v>
      </c>
      <c r="M2439" s="12">
        <v>76</v>
      </c>
      <c r="N2439" s="12">
        <v>0</v>
      </c>
      <c r="O2439" s="12">
        <v>0</v>
      </c>
      <c r="P2439" s="12">
        <v>0</v>
      </c>
      <c r="Q2439" s="12">
        <v>64888</v>
      </c>
      <c r="R2439" s="12">
        <v>1</v>
      </c>
      <c r="S2439" s="17" cm="1">
        <f t="array" ref="S2439:T2439">VLOOKUP(Merged_Sheet!A2439,Merged_Sheet!A2439:F5129,{5,6},0)</f>
        <v>2202809211</v>
      </c>
      <c r="T2439" s="17">
        <v>2202809211</v>
      </c>
      <c r="U2439" s="12" cm="1">
        <f t="array" ref="U2439:Z2439">VLOOKUP(Merged_Sheet!A2439,BUSINESS!A2439:J5129,{5,6,7,8,9,10},0)</f>
        <v>0</v>
      </c>
      <c r="V2439" s="12">
        <v>0</v>
      </c>
      <c r="W2439" s="12">
        <v>0</v>
      </c>
      <c r="X2439" s="12">
        <v>0</v>
      </c>
      <c r="Y2439" s="12">
        <v>0.74399999999999999</v>
      </c>
      <c r="Z2439" s="12">
        <v>1.07</v>
      </c>
      <c r="AA2439" s="17" cm="1">
        <f t="array" ref="AA2439:AB2439">VLOOKUP(Merged_Sheet!A2439,Merged_Sheet!A2439:F5129,{5,6},0)</f>
        <v>2202809211</v>
      </c>
      <c r="AB2439" s="17">
        <v>2202809211</v>
      </c>
      <c r="AC2439" s="16">
        <f t="shared" si="229"/>
        <v>33947.867263592649</v>
      </c>
      <c r="AD2439" s="12">
        <f t="shared" si="230"/>
        <v>33947.867263592649</v>
      </c>
      <c r="AE2439" s="12">
        <f t="shared" si="231"/>
        <v>33947.867263592649</v>
      </c>
      <c r="AF2439" s="12">
        <f t="shared" si="232"/>
        <v>33947.867263592649</v>
      </c>
      <c r="AG2439" s="12">
        <f t="shared" si="233"/>
        <v>0</v>
      </c>
    </row>
    <row r="2440" spans="1:33" ht="14.5" x14ac:dyDescent="0.35">
      <c r="A2440" s="12" t="str">
        <f t="shared" si="228"/>
        <v>Togo-Africa-2007</v>
      </c>
      <c r="B2440" s="13" t="s">
        <v>64</v>
      </c>
      <c r="C2440" s="14" t="s">
        <v>252</v>
      </c>
      <c r="D2440" s="15">
        <v>2007</v>
      </c>
      <c r="E2440" s="16" cm="1">
        <f t="array" ref="E2440:I2440">VLOOKUP(Merged_Sheet!A2440,GDP!A2440:I5130,{5,6,7,8,9},0)</f>
        <v>2523462649</v>
      </c>
      <c r="F2440" s="16">
        <v>2523462649</v>
      </c>
      <c r="G2440" s="12">
        <v>6.5000000000000002E-2</v>
      </c>
      <c r="H2440" s="12">
        <v>28</v>
      </c>
      <c r="I2440" s="12">
        <v>0</v>
      </c>
      <c r="J2440" s="12" cm="1">
        <f t="array" ref="J2440:R2440">VLOOKUP(Merged_Sheet!A2440,'HUMAN RESOURCES'!A2440:M5130,{5,6,7,8,9,10,11,12,13},0)</f>
        <v>1.4E-2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51472</v>
      </c>
      <c r="R2440" s="12">
        <v>1</v>
      </c>
      <c r="S2440" s="17" cm="1">
        <f t="array" ref="S2440:T2440">VLOOKUP(Merged_Sheet!A2440,Merged_Sheet!A2440:F5130,{5,6},0)</f>
        <v>2523462649</v>
      </c>
      <c r="T2440" s="17">
        <v>2523462649</v>
      </c>
      <c r="U2440" s="12" cm="1">
        <f t="array" ref="U2440:Z2440">VLOOKUP(Merged_Sheet!A2440,BUSINESS!A2440:J5130,{5,6,7,8,9,10},0)</f>
        <v>0</v>
      </c>
      <c r="V2440" s="12">
        <v>0</v>
      </c>
      <c r="W2440" s="12">
        <v>0</v>
      </c>
      <c r="X2440" s="12">
        <v>0</v>
      </c>
      <c r="Y2440" s="12">
        <v>0.52</v>
      </c>
      <c r="Z2440" s="12">
        <v>1.972</v>
      </c>
      <c r="AA2440" s="17" cm="1">
        <f t="array" ref="AA2440:AB2440">VLOOKUP(Merged_Sheet!A2440,Merged_Sheet!A2440:F5130,{5,6},0)</f>
        <v>2523462649</v>
      </c>
      <c r="AB2440" s="17">
        <v>2523462649</v>
      </c>
      <c r="AC2440" s="16">
        <f t="shared" si="229"/>
        <v>49025.929612216351</v>
      </c>
      <c r="AD2440" s="12">
        <f t="shared" si="230"/>
        <v>49025.929612216351</v>
      </c>
      <c r="AE2440" s="12">
        <f t="shared" si="231"/>
        <v>49025.929612216351</v>
      </c>
      <c r="AF2440" s="12">
        <f t="shared" si="232"/>
        <v>49025.929612216351</v>
      </c>
      <c r="AG2440" s="12">
        <f t="shared" si="233"/>
        <v>0</v>
      </c>
    </row>
    <row r="2441" spans="1:33" ht="14.5" x14ac:dyDescent="0.35">
      <c r="A2441" s="12" t="str">
        <f t="shared" si="228"/>
        <v>Togo-Africa-2008</v>
      </c>
      <c r="B2441" s="13" t="s">
        <v>64</v>
      </c>
      <c r="C2441" s="14" t="s">
        <v>252</v>
      </c>
      <c r="D2441" s="15">
        <v>2008</v>
      </c>
      <c r="E2441" s="16" cm="1">
        <f t="array" ref="E2441:I2441">VLOOKUP(Merged_Sheet!A2441,GDP!A2441:I5131,{5,6,7,8,9},0)</f>
        <v>3163416556</v>
      </c>
      <c r="F2441" s="16">
        <v>3163416556</v>
      </c>
      <c r="G2441" s="12">
        <v>6.5000000000000002E-2</v>
      </c>
      <c r="H2441" s="12">
        <v>34</v>
      </c>
      <c r="I2441" s="12">
        <v>0</v>
      </c>
      <c r="J2441" s="12" cm="1">
        <f t="array" ref="J2441:R2441">VLOOKUP(Merged_Sheet!A2441,'HUMAN RESOURCES'!A2441:M5131,{5,6,7,8,9,10,11,12,13},0)</f>
        <v>1.4E-2</v>
      </c>
      <c r="K2441" s="12">
        <v>7.0000000000000001E-3</v>
      </c>
      <c r="L2441" s="12">
        <v>80</v>
      </c>
      <c r="M2441" s="12">
        <v>75</v>
      </c>
      <c r="N2441" s="12">
        <v>0.20200000000000001</v>
      </c>
      <c r="O2441" s="12">
        <v>0.67300000000000004</v>
      </c>
      <c r="P2441" s="12">
        <v>0.125</v>
      </c>
      <c r="Q2441" s="12">
        <v>301231207</v>
      </c>
      <c r="R2441" s="12">
        <v>0.80300000000000005</v>
      </c>
      <c r="S2441" s="17" cm="1">
        <f t="array" ref="S2441:T2441">VLOOKUP(Merged_Sheet!A2441,Merged_Sheet!A2441:F5131,{5,6},0)</f>
        <v>3163416556</v>
      </c>
      <c r="T2441" s="17">
        <v>3163416556</v>
      </c>
      <c r="U2441" s="12" cm="1">
        <f t="array" ref="U2441:Z2441">VLOOKUP(Merged_Sheet!A2441,BUSINESS!A2441:J5131,{5,6,7,8,9,10},0)</f>
        <v>0.46100000000000002</v>
      </c>
      <c r="V2441" s="12">
        <v>6</v>
      </c>
      <c r="W2441" s="12">
        <v>0</v>
      </c>
      <c r="X2441" s="12">
        <v>325</v>
      </c>
      <c r="Y2441" s="12">
        <v>0.75</v>
      </c>
      <c r="Z2441" s="12">
        <v>0.82099999999999995</v>
      </c>
      <c r="AA2441" s="17" cm="1">
        <f t="array" ref="AA2441:AB2441">VLOOKUP(Merged_Sheet!A2441,Merged_Sheet!A2441:F5131,{5,6},0)</f>
        <v>3163416556</v>
      </c>
      <c r="AB2441" s="17">
        <v>3163416556</v>
      </c>
      <c r="AC2441" s="16">
        <f t="shared" si="229"/>
        <v>10.50162294771803</v>
      </c>
      <c r="AD2441" s="12">
        <f t="shared" si="230"/>
        <v>10.50162294771803</v>
      </c>
      <c r="AE2441" s="12">
        <f t="shared" si="231"/>
        <v>10.50162294771803</v>
      </c>
      <c r="AF2441" s="12">
        <f t="shared" si="232"/>
        <v>10.50162294771803</v>
      </c>
      <c r="AG2441" s="12">
        <f t="shared" si="233"/>
        <v>0.19699999999999995</v>
      </c>
    </row>
    <row r="2442" spans="1:33" ht="14.5" x14ac:dyDescent="0.35">
      <c r="A2442" s="12" t="str">
        <f t="shared" si="228"/>
        <v>Togo-Africa-2009</v>
      </c>
      <c r="B2442" s="13" t="s">
        <v>64</v>
      </c>
      <c r="C2442" s="14" t="s">
        <v>252</v>
      </c>
      <c r="D2442" s="15">
        <v>2009</v>
      </c>
      <c r="E2442" s="16" cm="1">
        <f t="array" ref="E2442:I2442">VLOOKUP(Merged_Sheet!A2442,GDP!A2442:I5132,{5,6,7,8,9},0)</f>
        <v>3163000591</v>
      </c>
      <c r="F2442" s="16">
        <v>3163000591</v>
      </c>
      <c r="G2442" s="12">
        <v>7.1999999999999995E-2</v>
      </c>
      <c r="H2442" s="12">
        <v>37</v>
      </c>
      <c r="I2442" s="12">
        <v>0</v>
      </c>
      <c r="J2442" s="12" cm="1">
        <f t="array" ref="J2442:R2442">VLOOKUP(Merged_Sheet!A2442,'HUMAN RESOURCES'!A2442:M5132,{5,6,7,8,9,10,11,12,13},0)</f>
        <v>1.4999999999999999E-2</v>
      </c>
      <c r="K2442" s="12">
        <v>2.3E-2</v>
      </c>
      <c r="L2442" s="12">
        <v>73</v>
      </c>
      <c r="M2442" s="12">
        <v>66</v>
      </c>
      <c r="N2442" s="12">
        <v>0.21099999999999999</v>
      </c>
      <c r="O2442" s="12">
        <v>0.71299999999999997</v>
      </c>
      <c r="P2442" s="12">
        <v>7.5999999999999998E-2</v>
      </c>
      <c r="Q2442" s="12">
        <v>1310040</v>
      </c>
      <c r="R2442" s="12">
        <v>9.6000000000000002E-2</v>
      </c>
      <c r="S2442" s="17" cm="1">
        <f t="array" ref="S2442:T2442">VLOOKUP(Merged_Sheet!A2442,Merged_Sheet!A2442:F5132,{5,6},0)</f>
        <v>3163000591</v>
      </c>
      <c r="T2442" s="17">
        <v>3163000591</v>
      </c>
      <c r="U2442" s="12" cm="1">
        <f t="array" ref="U2442:Z2442">VLOOKUP(Merged_Sheet!A2442,BUSINESS!A2442:J5132,{5,6,7,8,9,10},0)</f>
        <v>0.33100000000000002</v>
      </c>
      <c r="V2442" s="12">
        <v>43</v>
      </c>
      <c r="W2442" s="12">
        <v>0</v>
      </c>
      <c r="X2442" s="12">
        <v>210</v>
      </c>
      <c r="Y2442" s="12">
        <v>0.32300000000000001</v>
      </c>
      <c r="Z2442" s="12">
        <v>1.1519999999999999</v>
      </c>
      <c r="AA2442" s="17" cm="1">
        <f t="array" ref="AA2442:AB2442">VLOOKUP(Merged_Sheet!A2442,Merged_Sheet!A2442:F5132,{5,6},0)</f>
        <v>3163000591</v>
      </c>
      <c r="AB2442" s="17">
        <v>3163000591</v>
      </c>
      <c r="AC2442" s="16">
        <f t="shared" si="229"/>
        <v>2414.4305448688588</v>
      </c>
      <c r="AD2442" s="12">
        <f t="shared" si="230"/>
        <v>2414.4305448688588</v>
      </c>
      <c r="AE2442" s="12">
        <f t="shared" si="231"/>
        <v>2414.4305448688588</v>
      </c>
      <c r="AF2442" s="12">
        <f t="shared" si="232"/>
        <v>2414.4305448688588</v>
      </c>
      <c r="AG2442" s="12">
        <f t="shared" si="233"/>
        <v>0.90400000000000003</v>
      </c>
    </row>
    <row r="2443" spans="1:33" ht="14.5" x14ac:dyDescent="0.35">
      <c r="A2443" s="12" t="str">
        <f t="shared" si="228"/>
        <v>Togo-Africa-2010</v>
      </c>
      <c r="B2443" s="13" t="s">
        <v>64</v>
      </c>
      <c r="C2443" s="14" t="s">
        <v>252</v>
      </c>
      <c r="D2443" s="15">
        <v>2010</v>
      </c>
      <c r="E2443" s="16" cm="1">
        <f t="array" ref="E2443:I2443">VLOOKUP(Merged_Sheet!A2443,GDP!A2443:I5133,{5,6,7,8,9},0)</f>
        <v>3172945506</v>
      </c>
      <c r="F2443" s="16">
        <v>3172945506</v>
      </c>
      <c r="G2443" s="12">
        <v>7.4999999999999997E-2</v>
      </c>
      <c r="H2443" s="12">
        <v>37</v>
      </c>
      <c r="I2443" s="12">
        <v>0</v>
      </c>
      <c r="J2443" s="12" cm="1">
        <f t="array" ref="J2443:R2443">VLOOKUP(Merged_Sheet!A2443,'HUMAN RESOURCES'!A2443:M5133,{5,6,7,8,9,10,11,12,13},0)</f>
        <v>1.4999999999999999E-2</v>
      </c>
      <c r="K2443" s="12">
        <v>0</v>
      </c>
      <c r="L2443" s="12">
        <v>72</v>
      </c>
      <c r="M2443" s="12">
        <v>68</v>
      </c>
      <c r="N2443" s="12">
        <v>0</v>
      </c>
      <c r="O2443" s="12">
        <v>0</v>
      </c>
      <c r="P2443" s="12">
        <v>0</v>
      </c>
      <c r="Q2443" s="12">
        <v>56555</v>
      </c>
      <c r="R2443" s="12">
        <v>0.83499999999999996</v>
      </c>
      <c r="S2443" s="17" cm="1">
        <f t="array" ref="S2443:T2443">VLOOKUP(Merged_Sheet!A2443,Merged_Sheet!A2443:F5133,{5,6},0)</f>
        <v>3172945506</v>
      </c>
      <c r="T2443" s="17">
        <v>3172945506</v>
      </c>
      <c r="U2443" s="12" cm="1">
        <f t="array" ref="U2443:Z2443">VLOOKUP(Merged_Sheet!A2443,BUSINESS!A2443:J5133,{5,6,7,8,9,10},0)</f>
        <v>0</v>
      </c>
      <c r="V2443" s="12">
        <v>0</v>
      </c>
      <c r="W2443" s="12">
        <v>0</v>
      </c>
      <c r="X2443" s="12">
        <v>0</v>
      </c>
      <c r="Y2443" s="12">
        <v>0.61099999999999999</v>
      </c>
      <c r="Z2443" s="12">
        <v>1.169</v>
      </c>
      <c r="AA2443" s="17" cm="1">
        <f t="array" ref="AA2443:AB2443">VLOOKUP(Merged_Sheet!A2443,Merged_Sheet!A2443:F5133,{5,6},0)</f>
        <v>3172945506</v>
      </c>
      <c r="AB2443" s="17">
        <v>3172945506</v>
      </c>
      <c r="AC2443" s="16">
        <f t="shared" si="229"/>
        <v>56103.713305631689</v>
      </c>
      <c r="AD2443" s="12">
        <f t="shared" si="230"/>
        <v>56103.713305631689</v>
      </c>
      <c r="AE2443" s="12">
        <f t="shared" si="231"/>
        <v>56103.713305631689</v>
      </c>
      <c r="AF2443" s="12">
        <f t="shared" si="232"/>
        <v>56103.713305631689</v>
      </c>
      <c r="AG2443" s="12">
        <f t="shared" si="233"/>
        <v>0.16500000000000004</v>
      </c>
    </row>
    <row r="2444" spans="1:33" ht="14.5" x14ac:dyDescent="0.35">
      <c r="A2444" s="12" t="str">
        <f t="shared" si="228"/>
        <v>Togo-Africa-2011</v>
      </c>
      <c r="B2444" s="13" t="s">
        <v>64</v>
      </c>
      <c r="C2444" s="14" t="s">
        <v>252</v>
      </c>
      <c r="D2444" s="15">
        <v>2011</v>
      </c>
      <c r="E2444" s="16" cm="1">
        <f t="array" ref="E2444:I2444">VLOOKUP(Merged_Sheet!A2444,GDP!A2444:I5134,{5,6,7,8,9},0)</f>
        <v>3756023048</v>
      </c>
      <c r="F2444" s="16">
        <v>3756023048</v>
      </c>
      <c r="G2444" s="12">
        <v>0.08</v>
      </c>
      <c r="H2444" s="12">
        <v>43</v>
      </c>
      <c r="I2444" s="12">
        <v>0</v>
      </c>
      <c r="J2444" s="12" cm="1">
        <f t="array" ref="J2444:R2444">VLOOKUP(Merged_Sheet!A2444,'HUMAN RESOURCES'!A2444:M5134,{5,6,7,8,9,10,11,12,13},0)</f>
        <v>1.4999999999999999E-2</v>
      </c>
      <c r="K2444" s="12">
        <v>1.2E-2</v>
      </c>
      <c r="L2444" s="12">
        <v>77</v>
      </c>
      <c r="M2444" s="12">
        <v>71</v>
      </c>
      <c r="N2444" s="12">
        <v>0.24199999999999999</v>
      </c>
      <c r="O2444" s="12">
        <v>0.69299999999999995</v>
      </c>
      <c r="P2444" s="12">
        <v>6.5000000000000002E-2</v>
      </c>
      <c r="Q2444" s="12">
        <v>342049</v>
      </c>
      <c r="R2444" s="12">
        <v>0.82399999999999995</v>
      </c>
      <c r="S2444" s="17" cm="1">
        <f t="array" ref="S2444:T2444">VLOOKUP(Merged_Sheet!A2444,Merged_Sheet!A2444:F5134,{5,6},0)</f>
        <v>3756023048</v>
      </c>
      <c r="T2444" s="17">
        <v>3756023048</v>
      </c>
      <c r="U2444" s="12" cm="1">
        <f t="array" ref="U2444:Z2444">VLOOKUP(Merged_Sheet!A2444,BUSINESS!A2444:J5134,{5,6,7,8,9,10},0)</f>
        <v>0.44900000000000001</v>
      </c>
      <c r="V2444" s="12">
        <v>31</v>
      </c>
      <c r="W2444" s="12">
        <v>0</v>
      </c>
      <c r="X2444" s="12">
        <v>58</v>
      </c>
      <c r="Y2444" s="12">
        <v>0.27</v>
      </c>
      <c r="Z2444" s="12">
        <v>1.093</v>
      </c>
      <c r="AA2444" s="17" cm="1">
        <f t="array" ref="AA2444:AB2444">VLOOKUP(Merged_Sheet!A2444,Merged_Sheet!A2444:F5134,{5,6},0)</f>
        <v>3756023048</v>
      </c>
      <c r="AB2444" s="17">
        <v>3756023048</v>
      </c>
      <c r="AC2444" s="16">
        <f t="shared" si="229"/>
        <v>10980.950238123778</v>
      </c>
      <c r="AD2444" s="12">
        <f t="shared" si="230"/>
        <v>10980.950238123778</v>
      </c>
      <c r="AE2444" s="12">
        <f t="shared" si="231"/>
        <v>10980.950238123778</v>
      </c>
      <c r="AF2444" s="12">
        <f t="shared" si="232"/>
        <v>10980.950238123778</v>
      </c>
      <c r="AG2444" s="12">
        <f t="shared" si="233"/>
        <v>0.17600000000000005</v>
      </c>
    </row>
    <row r="2445" spans="1:33" ht="14.5" x14ac:dyDescent="0.35">
      <c r="A2445" s="12" t="str">
        <f t="shared" si="228"/>
        <v>Togo-Africa-2012</v>
      </c>
      <c r="B2445" s="13" t="s">
        <v>64</v>
      </c>
      <c r="C2445" s="14" t="s">
        <v>252</v>
      </c>
      <c r="D2445" s="15">
        <v>2012</v>
      </c>
      <c r="E2445" s="16" cm="1">
        <f t="array" ref="E2445:I2445">VLOOKUP(Merged_Sheet!A2445,GDP!A2445:I5135,{5,6,7,8,9},0)</f>
        <v>3915754216</v>
      </c>
      <c r="F2445" s="16">
        <v>3915754216</v>
      </c>
      <c r="G2445" s="12">
        <v>8.5999999999999993E-2</v>
      </c>
      <c r="H2445" s="12">
        <v>41</v>
      </c>
      <c r="I2445" s="12">
        <v>0</v>
      </c>
      <c r="J2445" s="12" cm="1">
        <f t="array" ref="J2445:R2445">VLOOKUP(Merged_Sheet!A2445,'HUMAN RESOURCES'!A2445:M5135,{5,6,7,8,9,10,11,12,13},0)</f>
        <v>1.4999999999999999E-2</v>
      </c>
      <c r="K2445" s="12">
        <v>1.2E-2</v>
      </c>
      <c r="L2445" s="12">
        <v>80</v>
      </c>
      <c r="M2445" s="12">
        <v>73</v>
      </c>
      <c r="N2445" s="12">
        <v>0.23300000000000001</v>
      </c>
      <c r="O2445" s="12">
        <v>0.63</v>
      </c>
      <c r="P2445" s="12">
        <v>0.13700000000000001</v>
      </c>
      <c r="Q2445" s="12">
        <v>3338384</v>
      </c>
      <c r="R2445" s="12">
        <v>0.93799999999999994</v>
      </c>
      <c r="S2445" s="17" cm="1">
        <f t="array" ref="S2445:T2445">VLOOKUP(Merged_Sheet!A2445,Merged_Sheet!A2445:F5135,{5,6},0)</f>
        <v>3915754216</v>
      </c>
      <c r="T2445" s="17">
        <v>3915754216</v>
      </c>
      <c r="U2445" s="12" cm="1">
        <f t="array" ref="U2445:Z2445">VLOOKUP(Merged_Sheet!A2445,BUSINESS!A2445:J5135,{5,6,7,8,9,10},0)</f>
        <v>0.71299999999999997</v>
      </c>
      <c r="V2445" s="12">
        <v>44</v>
      </c>
      <c r="W2445" s="12">
        <v>0</v>
      </c>
      <c r="X2445" s="12">
        <v>304</v>
      </c>
      <c r="Y2445" s="12">
        <v>0.34</v>
      </c>
      <c r="Z2445" s="12">
        <v>0.9</v>
      </c>
      <c r="AA2445" s="17" cm="1">
        <f t="array" ref="AA2445:AB2445">VLOOKUP(Merged_Sheet!A2445,Merged_Sheet!A2445:F5135,{5,6},0)</f>
        <v>3915754216</v>
      </c>
      <c r="AB2445" s="17">
        <v>3915754216</v>
      </c>
      <c r="AC2445" s="16">
        <f t="shared" si="229"/>
        <v>1172.9490124563263</v>
      </c>
      <c r="AD2445" s="12">
        <f t="shared" si="230"/>
        <v>1172.9490124563263</v>
      </c>
      <c r="AE2445" s="12">
        <f t="shared" si="231"/>
        <v>1172.9490124563263</v>
      </c>
      <c r="AF2445" s="12">
        <f t="shared" si="232"/>
        <v>1172.9490124563263</v>
      </c>
      <c r="AG2445" s="12">
        <f t="shared" si="233"/>
        <v>6.2000000000000055E-2</v>
      </c>
    </row>
    <row r="2446" spans="1:33" ht="14.5" x14ac:dyDescent="0.35">
      <c r="A2446" s="12" t="str">
        <f t="shared" si="228"/>
        <v>Tonga-Oceania-2000</v>
      </c>
      <c r="B2446" s="13" t="s">
        <v>66</v>
      </c>
      <c r="C2446" s="14" t="s">
        <v>253</v>
      </c>
      <c r="D2446" s="15">
        <v>2000</v>
      </c>
      <c r="E2446" s="16" cm="1">
        <f t="array" ref="E2446:I2446">VLOOKUP(Merged_Sheet!A2446,GDP!A2446:I5136,{5,6,7,8,9},0)</f>
        <v>188623258</v>
      </c>
      <c r="F2446" s="16">
        <v>188623258</v>
      </c>
      <c r="G2446" s="12">
        <v>4.8000000000000001E-2</v>
      </c>
      <c r="H2446" s="12">
        <v>92</v>
      </c>
      <c r="I2446" s="12">
        <v>0.113</v>
      </c>
      <c r="J2446" s="12" cm="1">
        <f t="array" ref="J2446:R2446">VLOOKUP(Merged_Sheet!A2446,'HUMAN RESOURCES'!A2446:M5136,{5,6,7,8,9,10,11,12,13},0)</f>
        <v>1.4999999999999999E-2</v>
      </c>
      <c r="K2446" s="12">
        <v>8.0000000000000002E-3</v>
      </c>
      <c r="L2446" s="12">
        <v>82</v>
      </c>
      <c r="M2446" s="12">
        <v>76</v>
      </c>
      <c r="N2446" s="12">
        <v>0.23699999999999999</v>
      </c>
      <c r="O2446" s="12">
        <v>0.67800000000000005</v>
      </c>
      <c r="P2446" s="12">
        <v>8.5000000000000006E-2</v>
      </c>
      <c r="Q2446" s="12">
        <v>16668892</v>
      </c>
      <c r="R2446" s="12">
        <v>0.879</v>
      </c>
      <c r="S2446" s="17" cm="1">
        <f t="array" ref="S2446:T2446">VLOOKUP(Merged_Sheet!A2446,Merged_Sheet!A2446:F5136,{5,6},0)</f>
        <v>188623258</v>
      </c>
      <c r="T2446" s="17">
        <v>188623258</v>
      </c>
      <c r="U2446" s="12" cm="1">
        <f t="array" ref="U2446:Z2446">VLOOKUP(Merged_Sheet!A2446,BUSINESS!A2446:J5136,{5,6,7,8,9,10},0)</f>
        <v>0.251</v>
      </c>
      <c r="V2446" s="12">
        <v>27</v>
      </c>
      <c r="W2446" s="12">
        <v>0</v>
      </c>
      <c r="X2446" s="12">
        <v>316</v>
      </c>
      <c r="Y2446" s="12">
        <v>0.35899999999999999</v>
      </c>
      <c r="Z2446" s="12">
        <v>0.83699999999999997</v>
      </c>
      <c r="AA2446" s="17" cm="1">
        <f t="array" ref="AA2446:AB2446">VLOOKUP(Merged_Sheet!A2446,Merged_Sheet!A2446:F5136,{5,6},0)</f>
        <v>188623258</v>
      </c>
      <c r="AB2446" s="17">
        <v>188623258</v>
      </c>
      <c r="AC2446" s="16">
        <f t="shared" si="229"/>
        <v>11.315884583090465</v>
      </c>
      <c r="AD2446" s="12">
        <f t="shared" si="230"/>
        <v>11.315884583090465</v>
      </c>
      <c r="AE2446" s="12">
        <f t="shared" si="231"/>
        <v>11.315884583090465</v>
      </c>
      <c r="AF2446" s="12">
        <f t="shared" si="232"/>
        <v>11.315884583090465</v>
      </c>
      <c r="AG2446" s="12">
        <f t="shared" si="233"/>
        <v>0.121</v>
      </c>
    </row>
    <row r="2447" spans="1:33" ht="14.5" x14ac:dyDescent="0.35">
      <c r="A2447" s="12" t="str">
        <f t="shared" si="228"/>
        <v>Tonga-Oceania-2001</v>
      </c>
      <c r="B2447" s="13" t="s">
        <v>66</v>
      </c>
      <c r="C2447" s="14" t="s">
        <v>253</v>
      </c>
      <c r="D2447" s="15">
        <v>2001</v>
      </c>
      <c r="E2447" s="16" cm="1">
        <f t="array" ref="E2447:I2447">VLOOKUP(Merged_Sheet!A2447,GDP!A2447:I5137,{5,6,7,8,9},0)</f>
        <v>167042880</v>
      </c>
      <c r="F2447" s="16">
        <v>167042880</v>
      </c>
      <c r="G2447" s="12">
        <v>5.7000000000000002E-2</v>
      </c>
      <c r="H2447" s="12">
        <v>96</v>
      </c>
      <c r="I2447" s="12">
        <v>0.113</v>
      </c>
      <c r="J2447" s="12" cm="1">
        <f t="array" ref="J2447:R2447">VLOOKUP(Merged_Sheet!A2447,'HUMAN RESOURCES'!A2447:M5137,{5,6,7,8,9,10,11,12,13},0)</f>
        <v>1.6E-2</v>
      </c>
      <c r="K2447" s="12">
        <v>1.7000000000000001E-2</v>
      </c>
      <c r="L2447" s="12">
        <v>75</v>
      </c>
      <c r="M2447" s="12">
        <v>69</v>
      </c>
      <c r="N2447" s="12">
        <v>0.30399999999999999</v>
      </c>
      <c r="O2447" s="12">
        <v>0.61799999999999999</v>
      </c>
      <c r="P2447" s="12">
        <v>7.6999999999999999E-2</v>
      </c>
      <c r="Q2447" s="12">
        <v>2662481</v>
      </c>
      <c r="R2447" s="12">
        <v>0.53200000000000003</v>
      </c>
      <c r="S2447" s="17" cm="1">
        <f t="array" ref="S2447:T2447">VLOOKUP(Merged_Sheet!A2447,Merged_Sheet!A2447:F5137,{5,6},0)</f>
        <v>167042880</v>
      </c>
      <c r="T2447" s="17">
        <v>167042880</v>
      </c>
      <c r="U2447" s="12" cm="1">
        <f t="array" ref="U2447:Z2447">VLOOKUP(Merged_Sheet!A2447,BUSINESS!A2447:J5137,{5,6,7,8,9,10},0)</f>
        <v>0.499</v>
      </c>
      <c r="V2447" s="12">
        <v>8</v>
      </c>
      <c r="W2447" s="12">
        <v>0</v>
      </c>
      <c r="X2447" s="12">
        <v>414</v>
      </c>
      <c r="Y2447" s="12">
        <v>0.21099999999999999</v>
      </c>
      <c r="Z2447" s="12">
        <v>0.99099999999999999</v>
      </c>
      <c r="AA2447" s="17" cm="1">
        <f t="array" ref="AA2447:AB2447">VLOOKUP(Merged_Sheet!A2447,Merged_Sheet!A2447:F5137,{5,6},0)</f>
        <v>167042880</v>
      </c>
      <c r="AB2447" s="17">
        <v>167042880</v>
      </c>
      <c r="AC2447" s="16">
        <f t="shared" si="229"/>
        <v>62.739557578063469</v>
      </c>
      <c r="AD2447" s="12">
        <f t="shared" si="230"/>
        <v>62.739557578063469</v>
      </c>
      <c r="AE2447" s="12">
        <f t="shared" si="231"/>
        <v>62.739557578063469</v>
      </c>
      <c r="AF2447" s="12">
        <f t="shared" si="232"/>
        <v>62.739557578063469</v>
      </c>
      <c r="AG2447" s="12">
        <f t="shared" si="233"/>
        <v>0.46799999999999997</v>
      </c>
    </row>
    <row r="2448" spans="1:33" ht="14.5" x14ac:dyDescent="0.35">
      <c r="A2448" s="12" t="str">
        <f t="shared" si="228"/>
        <v>Tonga-Oceania-2002</v>
      </c>
      <c r="B2448" s="13" t="s">
        <v>66</v>
      </c>
      <c r="C2448" s="14" t="s">
        <v>253</v>
      </c>
      <c r="D2448" s="15">
        <v>2002</v>
      </c>
      <c r="E2448" s="16" cm="1">
        <f t="array" ref="E2448:I2448">VLOOKUP(Merged_Sheet!A2448,GDP!A2448:I5138,{5,6,7,8,9},0)</f>
        <v>181801947</v>
      </c>
      <c r="F2448" s="16">
        <v>181801947</v>
      </c>
      <c r="G2448" s="12">
        <v>0.05</v>
      </c>
      <c r="H2448" s="12">
        <v>92</v>
      </c>
      <c r="I2448" s="12">
        <v>0.114</v>
      </c>
      <c r="J2448" s="12" cm="1">
        <f t="array" ref="J2448:R2448">VLOOKUP(Merged_Sheet!A2448,'HUMAN RESOURCES'!A2448:M5138,{5,6,7,8,9,10,11,12,13},0)</f>
        <v>1.7000000000000001E-2</v>
      </c>
      <c r="K2448" s="12">
        <v>1.7999999999999999E-2</v>
      </c>
      <c r="L2448" s="12">
        <v>76</v>
      </c>
      <c r="M2448" s="12">
        <v>69</v>
      </c>
      <c r="N2448" s="12">
        <v>0.26800000000000002</v>
      </c>
      <c r="O2448" s="12">
        <v>0.66800000000000004</v>
      </c>
      <c r="P2448" s="12">
        <v>6.4000000000000001E-2</v>
      </c>
      <c r="Q2448" s="12">
        <v>189996976</v>
      </c>
      <c r="R2448" s="12">
        <v>0.83399999999999996</v>
      </c>
      <c r="S2448" s="17" cm="1">
        <f t="array" ref="S2448:T2448">VLOOKUP(Merged_Sheet!A2448,Merged_Sheet!A2448:F5138,{5,6},0)</f>
        <v>181801947</v>
      </c>
      <c r="T2448" s="17">
        <v>181801947</v>
      </c>
      <c r="U2448" s="12" cm="1">
        <f t="array" ref="U2448:Z2448">VLOOKUP(Merged_Sheet!A2448,BUSINESS!A2448:J5138,{5,6,7,8,9,10},0)</f>
        <v>0.69</v>
      </c>
      <c r="V2448" s="12">
        <v>149</v>
      </c>
      <c r="W2448" s="12">
        <v>0</v>
      </c>
      <c r="X2448" s="12">
        <v>2600</v>
      </c>
      <c r="Y2448" s="12">
        <v>0.309</v>
      </c>
      <c r="Z2448" s="12">
        <v>0.63700000000000001</v>
      </c>
      <c r="AA2448" s="17" cm="1">
        <f t="array" ref="AA2448:AB2448">VLOOKUP(Merged_Sheet!A2448,Merged_Sheet!A2448:F5138,{5,6},0)</f>
        <v>181801947</v>
      </c>
      <c r="AB2448" s="17">
        <v>181801947</v>
      </c>
      <c r="AC2448" s="16">
        <f t="shared" si="229"/>
        <v>0.95686758193456722</v>
      </c>
      <c r="AD2448" s="12">
        <f t="shared" si="230"/>
        <v>0.95686758193456722</v>
      </c>
      <c r="AE2448" s="12">
        <f t="shared" si="231"/>
        <v>0.95686758193456722</v>
      </c>
      <c r="AF2448" s="12">
        <f t="shared" si="232"/>
        <v>0.95686758193456722</v>
      </c>
      <c r="AG2448" s="12">
        <f t="shared" si="233"/>
        <v>0.16600000000000004</v>
      </c>
    </row>
    <row r="2449" spans="1:33" ht="14.5" x14ac:dyDescent="0.35">
      <c r="A2449" s="12" t="str">
        <f t="shared" si="228"/>
        <v>Tonga-Oceania-2003</v>
      </c>
      <c r="B2449" s="13" t="s">
        <v>66</v>
      </c>
      <c r="C2449" s="14" t="s">
        <v>253</v>
      </c>
      <c r="D2449" s="15">
        <v>2003</v>
      </c>
      <c r="E2449" s="16" cm="1">
        <f t="array" ref="E2449:I2449">VLOOKUP(Merged_Sheet!A2449,GDP!A2449:I5139,{5,6,7,8,9},0)</f>
        <v>208098552</v>
      </c>
      <c r="F2449" s="16">
        <v>208098552</v>
      </c>
      <c r="G2449" s="12">
        <v>5.0999999999999997E-2</v>
      </c>
      <c r="H2449" s="12">
        <v>106</v>
      </c>
      <c r="I2449" s="12">
        <v>0.113</v>
      </c>
      <c r="J2449" s="12" cm="1">
        <f t="array" ref="J2449:R2449">VLOOKUP(Merged_Sheet!A2449,'HUMAN RESOURCES'!A2449:M5139,{5,6,7,8,9,10,11,12,13},0)</f>
        <v>1.7000000000000001E-2</v>
      </c>
      <c r="K2449" s="12">
        <v>1.4E-2</v>
      </c>
      <c r="L2449" s="12">
        <v>76</v>
      </c>
      <c r="M2449" s="12">
        <v>71</v>
      </c>
      <c r="N2449" s="12">
        <v>0.27</v>
      </c>
      <c r="O2449" s="12">
        <v>0.65300000000000002</v>
      </c>
      <c r="P2449" s="12">
        <v>7.6999999999999999E-2</v>
      </c>
      <c r="Q2449" s="12">
        <v>170149</v>
      </c>
      <c r="R2449" s="12">
        <v>0.21099999999999999</v>
      </c>
      <c r="S2449" s="17" cm="1">
        <f t="array" ref="S2449:T2449">VLOOKUP(Merged_Sheet!A2449,Merged_Sheet!A2449:F5139,{5,6},0)</f>
        <v>208098552</v>
      </c>
      <c r="T2449" s="17">
        <v>208098552</v>
      </c>
      <c r="U2449" s="12" cm="1">
        <f t="array" ref="U2449:Z2449">VLOOKUP(Merged_Sheet!A2449,BUSINESS!A2449:J5139,{5,6,7,8,9,10},0)</f>
        <v>0.34</v>
      </c>
      <c r="V2449" s="12">
        <v>20</v>
      </c>
      <c r="W2449" s="12">
        <v>0</v>
      </c>
      <c r="X2449" s="12">
        <v>71</v>
      </c>
      <c r="Y2449" s="12">
        <v>0.27900000000000003</v>
      </c>
      <c r="Z2449" s="12">
        <v>0.86399999999999999</v>
      </c>
      <c r="AA2449" s="17" cm="1">
        <f t="array" ref="AA2449:AB2449">VLOOKUP(Merged_Sheet!A2449,Merged_Sheet!A2449:F5139,{5,6},0)</f>
        <v>208098552</v>
      </c>
      <c r="AB2449" s="17">
        <v>208098552</v>
      </c>
      <c r="AC2449" s="16">
        <f t="shared" si="229"/>
        <v>1223.0371733010479</v>
      </c>
      <c r="AD2449" s="12">
        <f t="shared" si="230"/>
        <v>1223.0371733010479</v>
      </c>
      <c r="AE2449" s="12">
        <f t="shared" si="231"/>
        <v>1223.0371733010479</v>
      </c>
      <c r="AF2449" s="12">
        <f t="shared" si="232"/>
        <v>1223.0371733010479</v>
      </c>
      <c r="AG2449" s="12">
        <f t="shared" si="233"/>
        <v>0.78900000000000003</v>
      </c>
    </row>
    <row r="2450" spans="1:33" ht="14.5" x14ac:dyDescent="0.35">
      <c r="A2450" s="12" t="str">
        <f t="shared" si="228"/>
        <v>Tonga-Oceania-2004</v>
      </c>
      <c r="B2450" s="13" t="s">
        <v>66</v>
      </c>
      <c r="C2450" s="14" t="s">
        <v>253</v>
      </c>
      <c r="D2450" s="15">
        <v>2004</v>
      </c>
      <c r="E2450" s="16" cm="1">
        <f t="array" ref="E2450:I2450">VLOOKUP(Merged_Sheet!A2450,GDP!A2450:I5140,{5,6,7,8,9},0)</f>
        <v>240794581</v>
      </c>
      <c r="F2450" s="16">
        <v>240794581</v>
      </c>
      <c r="G2450" s="12">
        <v>4.8000000000000001E-2</v>
      </c>
      <c r="H2450" s="12">
        <v>115</v>
      </c>
      <c r="I2450" s="12">
        <v>0.11600000000000001</v>
      </c>
      <c r="J2450" s="12" cm="1">
        <f t="array" ref="J2450:R2450">VLOOKUP(Merged_Sheet!A2450,'HUMAN RESOURCES'!A2450:M5140,{5,6,7,8,9,10,11,12,13},0)</f>
        <v>1.7000000000000001E-2</v>
      </c>
      <c r="K2450" s="12">
        <v>1.4E-2</v>
      </c>
      <c r="L2450" s="12">
        <v>79</v>
      </c>
      <c r="M2450" s="12">
        <v>71</v>
      </c>
      <c r="N2450" s="12">
        <v>0.25700000000000001</v>
      </c>
      <c r="O2450" s="12">
        <v>0.63900000000000001</v>
      </c>
      <c r="P2450" s="12">
        <v>0.104</v>
      </c>
      <c r="Q2450" s="12">
        <v>39331357</v>
      </c>
      <c r="R2450" s="12">
        <v>0.90400000000000003</v>
      </c>
      <c r="S2450" s="17" cm="1">
        <f t="array" ref="S2450:T2450">VLOOKUP(Merged_Sheet!A2450,Merged_Sheet!A2450:F5140,{5,6},0)</f>
        <v>240794581</v>
      </c>
      <c r="T2450" s="17">
        <v>240794581</v>
      </c>
      <c r="U2450" s="12" cm="1">
        <f t="array" ref="U2450:Z2450">VLOOKUP(Merged_Sheet!A2450,BUSINESS!A2450:J5140,{5,6,7,8,9,10},0)</f>
        <v>1.0760000000000001</v>
      </c>
      <c r="V2450" s="12">
        <v>30</v>
      </c>
      <c r="W2450" s="12">
        <v>0</v>
      </c>
      <c r="X2450" s="12">
        <v>453</v>
      </c>
      <c r="Y2450" s="12">
        <v>0.25900000000000001</v>
      </c>
      <c r="Z2450" s="12">
        <v>1.0269999999999999</v>
      </c>
      <c r="AA2450" s="17" cm="1">
        <f t="array" ref="AA2450:AB2450">VLOOKUP(Merged_Sheet!A2450,Merged_Sheet!A2450:F5140,{5,6},0)</f>
        <v>240794581</v>
      </c>
      <c r="AB2450" s="17">
        <v>240794581</v>
      </c>
      <c r="AC2450" s="16">
        <f t="shared" si="229"/>
        <v>6.1222037419151336</v>
      </c>
      <c r="AD2450" s="12">
        <f t="shared" si="230"/>
        <v>6.1222037419151336</v>
      </c>
      <c r="AE2450" s="12">
        <f t="shared" si="231"/>
        <v>6.1222037419151336</v>
      </c>
      <c r="AF2450" s="12">
        <f t="shared" si="232"/>
        <v>6.1222037419151336</v>
      </c>
      <c r="AG2450" s="12">
        <f t="shared" si="233"/>
        <v>9.5999999999999974E-2</v>
      </c>
    </row>
    <row r="2451" spans="1:33" ht="14.5" x14ac:dyDescent="0.35">
      <c r="A2451" s="12" t="str">
        <f t="shared" si="228"/>
        <v>Tonga-Oceania-2005</v>
      </c>
      <c r="B2451" s="13" t="s">
        <v>66</v>
      </c>
      <c r="C2451" s="14" t="s">
        <v>253</v>
      </c>
      <c r="D2451" s="15">
        <v>2005</v>
      </c>
      <c r="E2451" s="16" cm="1">
        <f t="array" ref="E2451:I2451">VLOOKUP(Merged_Sheet!A2451,GDP!A2451:I5141,{5,6,7,8,9},0)</f>
        <v>264812954</v>
      </c>
      <c r="F2451" s="16">
        <v>264812954</v>
      </c>
      <c r="G2451" s="12">
        <v>6.4000000000000001E-2</v>
      </c>
      <c r="H2451" s="12">
        <v>167</v>
      </c>
      <c r="I2451" s="12">
        <v>0.114</v>
      </c>
      <c r="J2451" s="12" cm="1">
        <f t="array" ref="J2451:R2451">VLOOKUP(Merged_Sheet!A2451,'HUMAN RESOURCES'!A2451:M5141,{5,6,7,8,9,10,11,12,13},0)</f>
        <v>1.7000000000000001E-2</v>
      </c>
      <c r="K2451" s="12">
        <v>0</v>
      </c>
      <c r="L2451" s="12">
        <v>82</v>
      </c>
      <c r="M2451" s="12">
        <v>75</v>
      </c>
      <c r="N2451" s="12">
        <v>0</v>
      </c>
      <c r="O2451" s="12">
        <v>0</v>
      </c>
      <c r="P2451" s="12">
        <v>0</v>
      </c>
      <c r="Q2451" s="12">
        <v>28905</v>
      </c>
      <c r="R2451" s="12">
        <v>0</v>
      </c>
      <c r="S2451" s="17" cm="1">
        <f t="array" ref="S2451:T2451">VLOOKUP(Merged_Sheet!A2451,Merged_Sheet!A2451:F5141,{5,6},0)</f>
        <v>264812954</v>
      </c>
      <c r="T2451" s="17">
        <v>264812954</v>
      </c>
      <c r="U2451" s="12" cm="1">
        <f t="array" ref="U2451:Z2451">VLOOKUP(Merged_Sheet!A2451,BUSINESS!A2451:J5141,{5,6,7,8,9,10},0)</f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7" cm="1">
        <f t="array" ref="AA2451:AB2451">VLOOKUP(Merged_Sheet!A2451,Merged_Sheet!A2451:F5141,{5,6},0)</f>
        <v>264812954</v>
      </c>
      <c r="AB2451" s="17">
        <v>264812954</v>
      </c>
      <c r="AC2451" s="16">
        <f t="shared" si="229"/>
        <v>9161.4929596955535</v>
      </c>
      <c r="AD2451" s="12">
        <f t="shared" si="230"/>
        <v>9161.4929596955535</v>
      </c>
      <c r="AE2451" s="12">
        <f t="shared" si="231"/>
        <v>9161.4929596955535</v>
      </c>
      <c r="AF2451" s="12">
        <f t="shared" si="232"/>
        <v>9161.4929596955535</v>
      </c>
      <c r="AG2451" s="12">
        <f t="shared" si="233"/>
        <v>1</v>
      </c>
    </row>
    <row r="2452" spans="1:33" ht="14.5" x14ac:dyDescent="0.35">
      <c r="A2452" s="12" t="str">
        <f t="shared" si="228"/>
        <v>Tonga-Oceania-2006</v>
      </c>
      <c r="B2452" s="13" t="s">
        <v>66</v>
      </c>
      <c r="C2452" s="14" t="s">
        <v>253</v>
      </c>
      <c r="D2452" s="15">
        <v>2006</v>
      </c>
      <c r="E2452" s="16" cm="1">
        <f t="array" ref="E2452:I2452">VLOOKUP(Merged_Sheet!A2452,GDP!A2452:I5142,{5,6,7,8,9},0)</f>
        <v>295998379</v>
      </c>
      <c r="F2452" s="16">
        <v>295998379</v>
      </c>
      <c r="G2452" s="12">
        <v>5.5E-2</v>
      </c>
      <c r="H2452" s="12">
        <v>159</v>
      </c>
      <c r="I2452" s="12">
        <v>0.12</v>
      </c>
      <c r="J2452" s="12" cm="1">
        <f t="array" ref="J2452:R2452">VLOOKUP(Merged_Sheet!A2452,'HUMAN RESOURCES'!A2452:M5142,{5,6,7,8,9,10,11,12,13},0)</f>
        <v>1.7000000000000001E-2</v>
      </c>
      <c r="K2452" s="12">
        <v>8.9999999999999993E-3</v>
      </c>
      <c r="L2452" s="12">
        <v>81</v>
      </c>
      <c r="M2452" s="12">
        <v>76</v>
      </c>
      <c r="N2452" s="12">
        <v>0.26600000000000001</v>
      </c>
      <c r="O2452" s="12">
        <v>0.67300000000000004</v>
      </c>
      <c r="P2452" s="12">
        <v>6.0999999999999999E-2</v>
      </c>
      <c r="Q2452" s="12">
        <v>4463226</v>
      </c>
      <c r="R2452" s="12">
        <v>0.68200000000000005</v>
      </c>
      <c r="S2452" s="17" cm="1">
        <f t="array" ref="S2452:T2452">VLOOKUP(Merged_Sheet!A2452,Merged_Sheet!A2452:F5142,{5,6},0)</f>
        <v>295998379</v>
      </c>
      <c r="T2452" s="17">
        <v>295998379</v>
      </c>
      <c r="U2452" s="12" cm="1">
        <f t="array" ref="U2452:Z2452">VLOOKUP(Merged_Sheet!A2452,BUSINESS!A2452:J5142,{5,6,7,8,9,10},0)</f>
        <v>0.55200000000000005</v>
      </c>
      <c r="V2452" s="12">
        <v>77</v>
      </c>
      <c r="W2452" s="12">
        <v>0</v>
      </c>
      <c r="X2452" s="12">
        <v>402</v>
      </c>
      <c r="Y2452" s="12">
        <v>0.28399999999999997</v>
      </c>
      <c r="Z2452" s="12">
        <v>0.33800000000000002</v>
      </c>
      <c r="AA2452" s="17" cm="1">
        <f t="array" ref="AA2452:AB2452">VLOOKUP(Merged_Sheet!A2452,Merged_Sheet!A2452:F5142,{5,6},0)</f>
        <v>295998379</v>
      </c>
      <c r="AB2452" s="17">
        <v>295998379</v>
      </c>
      <c r="AC2452" s="16">
        <f t="shared" si="229"/>
        <v>66.319379525034137</v>
      </c>
      <c r="AD2452" s="12">
        <f t="shared" si="230"/>
        <v>66.319379525034137</v>
      </c>
      <c r="AE2452" s="12">
        <f t="shared" si="231"/>
        <v>66.319379525034137</v>
      </c>
      <c r="AF2452" s="12">
        <f t="shared" si="232"/>
        <v>66.319379525034137</v>
      </c>
      <c r="AG2452" s="12">
        <f t="shared" si="233"/>
        <v>0.31799999999999995</v>
      </c>
    </row>
    <row r="2453" spans="1:33" ht="14.5" x14ac:dyDescent="0.35">
      <c r="A2453" s="12" t="str">
        <f t="shared" si="228"/>
        <v>Tonga-Oceania-2007</v>
      </c>
      <c r="B2453" s="13" t="s">
        <v>66</v>
      </c>
      <c r="C2453" s="14" t="s">
        <v>253</v>
      </c>
      <c r="D2453" s="15">
        <v>2007</v>
      </c>
      <c r="E2453" s="16" cm="1">
        <f t="array" ref="E2453:I2453">VLOOKUP(Merged_Sheet!A2453,GDP!A2453:I5143,{5,6,7,8,9},0)</f>
        <v>301064027</v>
      </c>
      <c r="F2453" s="16">
        <v>301064027</v>
      </c>
      <c r="G2453" s="12">
        <v>6.9000000000000006E-2</v>
      </c>
      <c r="H2453" s="12">
        <v>205</v>
      </c>
      <c r="I2453" s="12">
        <v>0.122</v>
      </c>
      <c r="J2453" s="12" cm="1">
        <f t="array" ref="J2453:R2453">VLOOKUP(Merged_Sheet!A2453,'HUMAN RESOURCES'!A2453:M5143,{5,6,7,8,9,10,11,12,13},0)</f>
        <v>1.7999999999999999E-2</v>
      </c>
      <c r="K2453" s="12">
        <v>1.9E-2</v>
      </c>
      <c r="L2453" s="12">
        <v>74</v>
      </c>
      <c r="M2453" s="12">
        <v>70</v>
      </c>
      <c r="N2453" s="12">
        <v>0.27600000000000002</v>
      </c>
      <c r="O2453" s="12">
        <v>0.65300000000000002</v>
      </c>
      <c r="P2453" s="12">
        <v>7.0000000000000007E-2</v>
      </c>
      <c r="Q2453" s="12">
        <v>109045</v>
      </c>
      <c r="R2453" s="12">
        <v>0.47699999999999998</v>
      </c>
      <c r="S2453" s="17" cm="1">
        <f t="array" ref="S2453:T2453">VLOOKUP(Merged_Sheet!A2453,Merged_Sheet!A2453:F5143,{5,6},0)</f>
        <v>301064027</v>
      </c>
      <c r="T2453" s="17">
        <v>301064027</v>
      </c>
      <c r="U2453" s="12" cm="1">
        <f t="array" ref="U2453:Z2453">VLOOKUP(Merged_Sheet!A2453,BUSINESS!A2453:J5143,{5,6,7,8,9,10},0)</f>
        <v>0.45</v>
      </c>
      <c r="V2453" s="12">
        <v>12</v>
      </c>
      <c r="W2453" s="12">
        <v>0</v>
      </c>
      <c r="X2453" s="12">
        <v>76</v>
      </c>
      <c r="Y2453" s="12">
        <v>0.16</v>
      </c>
      <c r="Z2453" s="12">
        <v>1.0129999999999999</v>
      </c>
      <c r="AA2453" s="17" cm="1">
        <f t="array" ref="AA2453:AB2453">VLOOKUP(Merged_Sheet!A2453,Merged_Sheet!A2453:F5143,{5,6},0)</f>
        <v>301064027</v>
      </c>
      <c r="AB2453" s="17">
        <v>301064027</v>
      </c>
      <c r="AC2453" s="16">
        <f t="shared" si="229"/>
        <v>2760.9154660919803</v>
      </c>
      <c r="AD2453" s="12">
        <f t="shared" si="230"/>
        <v>2760.9154660919803</v>
      </c>
      <c r="AE2453" s="12">
        <f t="shared" si="231"/>
        <v>2760.9154660919803</v>
      </c>
      <c r="AF2453" s="12">
        <f t="shared" si="232"/>
        <v>2760.9154660919803</v>
      </c>
      <c r="AG2453" s="12">
        <f t="shared" si="233"/>
        <v>0.52300000000000002</v>
      </c>
    </row>
    <row r="2454" spans="1:33" ht="14.5" x14ac:dyDescent="0.35">
      <c r="A2454" s="12" t="str">
        <f t="shared" si="228"/>
        <v>Tonga-Oceania-2008</v>
      </c>
      <c r="B2454" s="13" t="s">
        <v>66</v>
      </c>
      <c r="C2454" s="14" t="s">
        <v>253</v>
      </c>
      <c r="D2454" s="15">
        <v>2008</v>
      </c>
      <c r="E2454" s="16" cm="1">
        <f t="array" ref="E2454:I2454">VLOOKUP(Merged_Sheet!A2454,GDP!A2454:I5144,{5,6,7,8,9},0)</f>
        <v>346850176</v>
      </c>
      <c r="F2454" s="16">
        <v>346850176</v>
      </c>
      <c r="G2454" s="12">
        <v>6.3E-2</v>
      </c>
      <c r="H2454" s="12">
        <v>207</v>
      </c>
      <c r="I2454" s="12">
        <v>0.125</v>
      </c>
      <c r="J2454" s="12" cm="1">
        <f t="array" ref="J2454:R2454">VLOOKUP(Merged_Sheet!A2454,'HUMAN RESOURCES'!A2454:M5144,{5,6,7,8,9,10,11,12,13},0)</f>
        <v>1.7999999999999999E-2</v>
      </c>
      <c r="K2454" s="12">
        <v>0.01</v>
      </c>
      <c r="L2454" s="12">
        <v>77</v>
      </c>
      <c r="M2454" s="12">
        <v>72</v>
      </c>
      <c r="N2454" s="12">
        <v>0.27600000000000002</v>
      </c>
      <c r="O2454" s="12">
        <v>0.65100000000000002</v>
      </c>
      <c r="P2454" s="12">
        <v>7.2999999999999995E-2</v>
      </c>
      <c r="Q2454" s="12">
        <v>84397</v>
      </c>
      <c r="R2454" s="12">
        <v>0.28000000000000003</v>
      </c>
      <c r="S2454" s="17" cm="1">
        <f t="array" ref="S2454:T2454">VLOOKUP(Merged_Sheet!A2454,Merged_Sheet!A2454:F5144,{5,6},0)</f>
        <v>346850176</v>
      </c>
      <c r="T2454" s="17">
        <v>346850176</v>
      </c>
      <c r="U2454" s="12" cm="1">
        <f t="array" ref="U2454:Z2454">VLOOKUP(Merged_Sheet!A2454,BUSINESS!A2454:J5144,{5,6,7,8,9,10},0)</f>
        <v>0.46200000000000002</v>
      </c>
      <c r="V2454" s="12">
        <v>21</v>
      </c>
      <c r="W2454" s="12">
        <v>0</v>
      </c>
      <c r="X2454" s="12">
        <v>184</v>
      </c>
      <c r="Y2454" s="12">
        <v>0.34</v>
      </c>
      <c r="Z2454" s="12">
        <v>1.3320000000000001</v>
      </c>
      <c r="AA2454" s="17" cm="1">
        <f t="array" ref="AA2454:AB2454">VLOOKUP(Merged_Sheet!A2454,Merged_Sheet!A2454:F5144,{5,6},0)</f>
        <v>346850176</v>
      </c>
      <c r="AB2454" s="17">
        <v>346850176</v>
      </c>
      <c r="AC2454" s="16">
        <f t="shared" si="229"/>
        <v>4109.7453227010437</v>
      </c>
      <c r="AD2454" s="12">
        <f t="shared" si="230"/>
        <v>4109.7453227010437</v>
      </c>
      <c r="AE2454" s="12">
        <f t="shared" si="231"/>
        <v>4109.7453227010437</v>
      </c>
      <c r="AF2454" s="12">
        <f t="shared" si="232"/>
        <v>4109.7453227010437</v>
      </c>
      <c r="AG2454" s="12">
        <f t="shared" si="233"/>
        <v>0.72</v>
      </c>
    </row>
    <row r="2455" spans="1:33" ht="14.5" x14ac:dyDescent="0.35">
      <c r="A2455" s="12" t="str">
        <f t="shared" si="228"/>
        <v>Tonga-Oceania-2009</v>
      </c>
      <c r="B2455" s="13" t="s">
        <v>66</v>
      </c>
      <c r="C2455" s="14" t="s">
        <v>253</v>
      </c>
      <c r="D2455" s="15">
        <v>2009</v>
      </c>
      <c r="E2455" s="16" cm="1">
        <f t="array" ref="E2455:I2455">VLOOKUP(Merged_Sheet!A2455,GDP!A2455:I5145,{5,6,7,8,9},0)</f>
        <v>318522296</v>
      </c>
      <c r="F2455" s="16">
        <v>318522296</v>
      </c>
      <c r="G2455" s="12">
        <v>4.5999999999999999E-2</v>
      </c>
      <c r="H2455" s="12">
        <v>145</v>
      </c>
      <c r="I2455" s="12">
        <v>0.125</v>
      </c>
      <c r="J2455" s="12" cm="1">
        <f t="array" ref="J2455:R2455">VLOOKUP(Merged_Sheet!A2455,'HUMAN RESOURCES'!A2455:M5145,{5,6,7,8,9,10,11,12,13},0)</f>
        <v>1.9E-2</v>
      </c>
      <c r="K2455" s="12">
        <v>2.4E-2</v>
      </c>
      <c r="L2455" s="12">
        <v>73</v>
      </c>
      <c r="M2455" s="12">
        <v>66</v>
      </c>
      <c r="N2455" s="12">
        <v>0.29499999999999998</v>
      </c>
      <c r="O2455" s="12">
        <v>0.64300000000000002</v>
      </c>
      <c r="P2455" s="12">
        <v>6.2E-2</v>
      </c>
      <c r="Q2455" s="12">
        <v>510433</v>
      </c>
      <c r="R2455" s="12">
        <v>0.66500000000000004</v>
      </c>
      <c r="S2455" s="17" cm="1">
        <f t="array" ref="S2455:T2455">VLOOKUP(Merged_Sheet!A2455,Merged_Sheet!A2455:F5145,{5,6},0)</f>
        <v>318522296</v>
      </c>
      <c r="T2455" s="17">
        <v>318522296</v>
      </c>
      <c r="U2455" s="12" cm="1">
        <f t="array" ref="U2455:Z2455">VLOOKUP(Merged_Sheet!A2455,BUSINESS!A2455:J5145,{5,6,7,8,9,10},0)</f>
        <v>0.27900000000000003</v>
      </c>
      <c r="V2455" s="12">
        <v>694</v>
      </c>
      <c r="W2455" s="12">
        <v>0</v>
      </c>
      <c r="X2455" s="12">
        <v>199</v>
      </c>
      <c r="Y2455" s="12">
        <v>0.14099999999999999</v>
      </c>
      <c r="Z2455" s="12">
        <v>0.74399999999999999</v>
      </c>
      <c r="AA2455" s="17" cm="1">
        <f t="array" ref="AA2455:AB2455">VLOOKUP(Merged_Sheet!A2455,Merged_Sheet!A2455:F5145,{5,6},0)</f>
        <v>318522296</v>
      </c>
      <c r="AB2455" s="17">
        <v>318522296</v>
      </c>
      <c r="AC2455" s="16">
        <f t="shared" si="229"/>
        <v>624.02371320036127</v>
      </c>
      <c r="AD2455" s="12">
        <f t="shared" si="230"/>
        <v>624.02371320036127</v>
      </c>
      <c r="AE2455" s="12">
        <f t="shared" si="231"/>
        <v>624.02371320036127</v>
      </c>
      <c r="AF2455" s="12">
        <f t="shared" si="232"/>
        <v>624.02371320036127</v>
      </c>
      <c r="AG2455" s="12">
        <f t="shared" si="233"/>
        <v>0.33499999999999996</v>
      </c>
    </row>
    <row r="2456" spans="1:33" ht="14.5" x14ac:dyDescent="0.35">
      <c r="A2456" s="12" t="str">
        <f t="shared" si="228"/>
        <v>Tonga-Oceania-2010</v>
      </c>
      <c r="B2456" s="13" t="s">
        <v>66</v>
      </c>
      <c r="C2456" s="14" t="s">
        <v>253</v>
      </c>
      <c r="D2456" s="15">
        <v>2010</v>
      </c>
      <c r="E2456" s="16" cm="1">
        <f t="array" ref="E2456:I2456">VLOOKUP(Merged_Sheet!A2456,GDP!A2456:I5146,{5,6,7,8,9},0)</f>
        <v>369212477</v>
      </c>
      <c r="F2456" s="16">
        <v>369212477</v>
      </c>
      <c r="G2456" s="12">
        <v>4.8000000000000001E-2</v>
      </c>
      <c r="H2456" s="12">
        <v>172</v>
      </c>
      <c r="I2456" s="12">
        <v>0.115</v>
      </c>
      <c r="J2456" s="12" cm="1">
        <f t="array" ref="J2456:R2456">VLOOKUP(Merged_Sheet!A2456,'HUMAN RESOURCES'!A2456:M5146,{5,6,7,8,9,10,11,12,13},0)</f>
        <v>1.9E-2</v>
      </c>
      <c r="K2456" s="12">
        <v>1.2E-2</v>
      </c>
      <c r="L2456" s="12">
        <v>74</v>
      </c>
      <c r="M2456" s="12">
        <v>69</v>
      </c>
      <c r="N2456" s="12">
        <v>0.28699999999999998</v>
      </c>
      <c r="O2456" s="12">
        <v>0.63800000000000001</v>
      </c>
      <c r="P2456" s="12">
        <v>7.4999999999999997E-2</v>
      </c>
      <c r="Q2456" s="12">
        <v>103586</v>
      </c>
      <c r="R2456" s="12">
        <v>0.35799999999999998</v>
      </c>
      <c r="S2456" s="17" cm="1">
        <f t="array" ref="S2456:T2456">VLOOKUP(Merged_Sheet!A2456,Merged_Sheet!A2456:F5146,{5,6},0)</f>
        <v>369212477</v>
      </c>
      <c r="T2456" s="17">
        <v>369212477</v>
      </c>
      <c r="U2456" s="12" cm="1">
        <f t="array" ref="U2456:Z2456">VLOOKUP(Merged_Sheet!A2456,BUSINESS!A2456:J5146,{5,6,7,8,9,10},0)</f>
        <v>0.45300000000000001</v>
      </c>
      <c r="V2456" s="12">
        <v>20</v>
      </c>
      <c r="W2456" s="12">
        <v>0</v>
      </c>
      <c r="X2456" s="12">
        <v>140</v>
      </c>
      <c r="Y2456" s="12">
        <v>0.223</v>
      </c>
      <c r="Z2456" s="12">
        <v>0.496</v>
      </c>
      <c r="AA2456" s="17" cm="1">
        <f t="array" ref="AA2456:AB2456">VLOOKUP(Merged_Sheet!A2456,Merged_Sheet!A2456:F5146,{5,6},0)</f>
        <v>369212477</v>
      </c>
      <c r="AB2456" s="17">
        <v>369212477</v>
      </c>
      <c r="AC2456" s="16">
        <f t="shared" si="229"/>
        <v>3564.3086614021199</v>
      </c>
      <c r="AD2456" s="12">
        <f t="shared" si="230"/>
        <v>3564.3086614021199</v>
      </c>
      <c r="AE2456" s="12">
        <f t="shared" si="231"/>
        <v>3564.3086614021199</v>
      </c>
      <c r="AF2456" s="12">
        <f t="shared" si="232"/>
        <v>3564.3086614021199</v>
      </c>
      <c r="AG2456" s="12">
        <f t="shared" si="233"/>
        <v>0.64200000000000002</v>
      </c>
    </row>
    <row r="2457" spans="1:33" ht="14.5" x14ac:dyDescent="0.35">
      <c r="A2457" s="12" t="str">
        <f t="shared" si="228"/>
        <v>Tonga-Oceania-2011</v>
      </c>
      <c r="B2457" s="13" t="s">
        <v>66</v>
      </c>
      <c r="C2457" s="14" t="s">
        <v>253</v>
      </c>
      <c r="D2457" s="15">
        <v>2011</v>
      </c>
      <c r="E2457" s="16" cm="1">
        <f t="array" ref="E2457:I2457">VLOOKUP(Merged_Sheet!A2457,GDP!A2457:I5147,{5,6,7,8,9},0)</f>
        <v>423038017</v>
      </c>
      <c r="F2457" s="16">
        <v>423038017</v>
      </c>
      <c r="G2457" s="12">
        <v>0.05</v>
      </c>
      <c r="H2457" s="12">
        <v>219</v>
      </c>
      <c r="I2457" s="12">
        <v>0.114</v>
      </c>
      <c r="J2457" s="12" cm="1">
        <f t="array" ref="J2457:R2457">VLOOKUP(Merged_Sheet!A2457,'HUMAN RESOURCES'!A2457:M5147,{5,6,7,8,9,10,11,12,13},0)</f>
        <v>2.1000000000000001E-2</v>
      </c>
      <c r="K2457" s="12">
        <v>1.7999999999999999E-2</v>
      </c>
      <c r="L2457" s="12">
        <v>76</v>
      </c>
      <c r="M2457" s="12">
        <v>66</v>
      </c>
      <c r="N2457" s="12">
        <v>0.34300000000000003</v>
      </c>
      <c r="O2457" s="12">
        <v>0.59199999999999997</v>
      </c>
      <c r="P2457" s="12">
        <v>6.5000000000000002E-2</v>
      </c>
      <c r="Q2457" s="12">
        <v>6122952</v>
      </c>
      <c r="R2457" s="12">
        <v>0.627</v>
      </c>
      <c r="S2457" s="17" cm="1">
        <f t="array" ref="S2457:T2457">VLOOKUP(Merged_Sheet!A2457,Merged_Sheet!A2457:F5147,{5,6},0)</f>
        <v>423038017</v>
      </c>
      <c r="T2457" s="17">
        <v>423038017</v>
      </c>
      <c r="U2457" s="12" cm="1">
        <f t="array" ref="U2457:Z2457">VLOOKUP(Merged_Sheet!A2457,BUSINESS!A2457:J5147,{5,6,7,8,9,10},0)</f>
        <v>0.34699999999999998</v>
      </c>
      <c r="V2457" s="12">
        <v>22</v>
      </c>
      <c r="W2457" s="12">
        <v>0</v>
      </c>
      <c r="X2457" s="12">
        <v>320</v>
      </c>
      <c r="Y2457" s="12">
        <v>6.0999999999999999E-2</v>
      </c>
      <c r="Z2457" s="12">
        <v>1.002</v>
      </c>
      <c r="AA2457" s="17" cm="1">
        <f t="array" ref="AA2457:AB2457">VLOOKUP(Merged_Sheet!A2457,Merged_Sheet!A2457:F5147,{5,6},0)</f>
        <v>423038017</v>
      </c>
      <c r="AB2457" s="17">
        <v>423038017</v>
      </c>
      <c r="AC2457" s="16">
        <f t="shared" si="229"/>
        <v>69.090532965144916</v>
      </c>
      <c r="AD2457" s="12">
        <f t="shared" si="230"/>
        <v>69.090532965144916</v>
      </c>
      <c r="AE2457" s="12">
        <f t="shared" si="231"/>
        <v>69.090532965144916</v>
      </c>
      <c r="AF2457" s="12">
        <f t="shared" si="232"/>
        <v>69.090532965144916</v>
      </c>
      <c r="AG2457" s="12">
        <f t="shared" si="233"/>
        <v>0.373</v>
      </c>
    </row>
    <row r="2458" spans="1:33" ht="14.5" x14ac:dyDescent="0.35">
      <c r="A2458" s="12" t="str">
        <f t="shared" si="228"/>
        <v>Tonga-Oceania-2012</v>
      </c>
      <c r="B2458" s="13" t="s">
        <v>66</v>
      </c>
      <c r="C2458" s="14" t="s">
        <v>253</v>
      </c>
      <c r="D2458" s="15">
        <v>2012</v>
      </c>
      <c r="E2458" s="16" cm="1">
        <f t="array" ref="E2458:I2458">VLOOKUP(Merged_Sheet!A2458,GDP!A2458:I5148,{5,6,7,8,9},0)</f>
        <v>471575497</v>
      </c>
      <c r="F2458" s="16">
        <v>471575497</v>
      </c>
      <c r="G2458" s="12">
        <v>5.3999999999999999E-2</v>
      </c>
      <c r="H2458" s="12">
        <v>238</v>
      </c>
      <c r="I2458" s="12">
        <v>0.1</v>
      </c>
      <c r="J2458" s="12" cm="1">
        <f t="array" ref="J2458:R2458">VLOOKUP(Merged_Sheet!A2458,'HUMAN RESOURCES'!A2458:M5148,{5,6,7,8,9,10,11,12,13},0)</f>
        <v>2.1000000000000001E-2</v>
      </c>
      <c r="K2458" s="12">
        <v>1.7000000000000001E-2</v>
      </c>
      <c r="L2458" s="12">
        <v>77</v>
      </c>
      <c r="M2458" s="12">
        <v>69</v>
      </c>
      <c r="N2458" s="12">
        <v>0.3</v>
      </c>
      <c r="O2458" s="12">
        <v>0.64800000000000002</v>
      </c>
      <c r="P2458" s="12">
        <v>5.1999999999999998E-2</v>
      </c>
      <c r="Q2458" s="12">
        <v>44498390</v>
      </c>
      <c r="R2458" s="12">
        <v>0.74199999999999999</v>
      </c>
      <c r="S2458" s="17" cm="1">
        <f t="array" ref="S2458:T2458">VLOOKUP(Merged_Sheet!A2458,Merged_Sheet!A2458:F5148,{5,6},0)</f>
        <v>471575497</v>
      </c>
      <c r="T2458" s="17">
        <v>471575497</v>
      </c>
      <c r="U2458" s="12" cm="1">
        <f t="array" ref="U2458:Z2458">VLOOKUP(Merged_Sheet!A2458,BUSINESS!A2458:J5148,{5,6,7,8,9,10},0)</f>
        <v>0.84199999999999997</v>
      </c>
      <c r="V2458" s="12">
        <v>42</v>
      </c>
      <c r="W2458" s="12">
        <v>0</v>
      </c>
      <c r="X2458" s="12">
        <v>268</v>
      </c>
      <c r="Y2458" s="12">
        <v>0.218</v>
      </c>
      <c r="Z2458" s="12">
        <v>0.76300000000000001</v>
      </c>
      <c r="AA2458" s="17" cm="1">
        <f t="array" ref="AA2458:AB2458">VLOOKUP(Merged_Sheet!A2458,Merged_Sheet!A2458:F5148,{5,6},0)</f>
        <v>471575497</v>
      </c>
      <c r="AB2458" s="17">
        <v>471575497</v>
      </c>
      <c r="AC2458" s="16">
        <f t="shared" si="229"/>
        <v>10.597585598040737</v>
      </c>
      <c r="AD2458" s="12">
        <f t="shared" si="230"/>
        <v>10.597585598040737</v>
      </c>
      <c r="AE2458" s="12">
        <f t="shared" si="231"/>
        <v>10.597585598040737</v>
      </c>
      <c r="AF2458" s="12">
        <f t="shared" si="232"/>
        <v>10.597585598040737</v>
      </c>
      <c r="AG2458" s="12">
        <f t="shared" si="233"/>
        <v>0.25800000000000001</v>
      </c>
    </row>
    <row r="2459" spans="1:33" ht="14.5" x14ac:dyDescent="0.35">
      <c r="A2459" s="12" t="str">
        <f t="shared" si="228"/>
        <v>Trinidad and Tobago-The Americas-2000</v>
      </c>
      <c r="B2459" s="13" t="s">
        <v>70</v>
      </c>
      <c r="C2459" s="14" t="s">
        <v>254</v>
      </c>
      <c r="D2459" s="15">
        <v>2000</v>
      </c>
      <c r="E2459" s="16" cm="1">
        <f t="array" ref="E2459:I2459">VLOOKUP(Merged_Sheet!A2459,GDP!A2459:I5149,{5,6,7,8,9},0)</f>
        <v>8154315708</v>
      </c>
      <c r="F2459" s="16">
        <v>8154315708</v>
      </c>
      <c r="G2459" s="12">
        <v>0.04</v>
      </c>
      <c r="H2459" s="12">
        <v>260</v>
      </c>
      <c r="I2459" s="12">
        <v>0.16500000000000001</v>
      </c>
      <c r="J2459" s="12" cm="1">
        <f t="array" ref="J2459:R2459">VLOOKUP(Merged_Sheet!A2459,'HUMAN RESOURCES'!A2459:M5149,{5,6,7,8,9,10,11,12,13},0)</f>
        <v>2.1000000000000001E-2</v>
      </c>
      <c r="K2459" s="12">
        <v>1.9E-2</v>
      </c>
      <c r="L2459" s="12">
        <v>76</v>
      </c>
      <c r="M2459" s="12">
        <v>70</v>
      </c>
      <c r="N2459" s="12">
        <v>0.312</v>
      </c>
      <c r="O2459" s="12">
        <v>0.63200000000000001</v>
      </c>
      <c r="P2459" s="12">
        <v>5.6000000000000001E-2</v>
      </c>
      <c r="Q2459" s="12">
        <v>28328410</v>
      </c>
      <c r="R2459" s="12">
        <v>0.75800000000000001</v>
      </c>
      <c r="S2459" s="17" cm="1">
        <f t="array" ref="S2459:T2459">VLOOKUP(Merged_Sheet!A2459,Merged_Sheet!A2459:F5149,{5,6},0)</f>
        <v>8154315708</v>
      </c>
      <c r="T2459" s="17">
        <v>8154315708</v>
      </c>
      <c r="U2459" s="12" cm="1">
        <f t="array" ref="U2459:Z2459">VLOOKUP(Merged_Sheet!A2459,BUSINESS!A2459:J5149,{5,6,7,8,9,10},0)</f>
        <v>0.38300000000000001</v>
      </c>
      <c r="V2459" s="12">
        <v>72</v>
      </c>
      <c r="W2459" s="12">
        <v>0</v>
      </c>
      <c r="X2459" s="12">
        <v>424</v>
      </c>
      <c r="Y2459" s="12">
        <v>0.252</v>
      </c>
      <c r="Z2459" s="12">
        <v>0.54400000000000004</v>
      </c>
      <c r="AA2459" s="17" cm="1">
        <f t="array" ref="AA2459:AB2459">VLOOKUP(Merged_Sheet!A2459,Merged_Sheet!A2459:F5149,{5,6},0)</f>
        <v>8154315708</v>
      </c>
      <c r="AB2459" s="17">
        <v>8154315708</v>
      </c>
      <c r="AC2459" s="16">
        <f t="shared" si="229"/>
        <v>287.84939599504526</v>
      </c>
      <c r="AD2459" s="12">
        <f t="shared" si="230"/>
        <v>287.84939599504526</v>
      </c>
      <c r="AE2459" s="12">
        <f t="shared" si="231"/>
        <v>287.84939599504526</v>
      </c>
      <c r="AF2459" s="12">
        <f t="shared" si="232"/>
        <v>287.84939599504526</v>
      </c>
      <c r="AG2459" s="12">
        <f t="shared" si="233"/>
        <v>0.24199999999999999</v>
      </c>
    </row>
    <row r="2460" spans="1:33" ht="14.5" x14ac:dyDescent="0.35">
      <c r="A2460" s="12" t="str">
        <f t="shared" si="228"/>
        <v>Trinidad and Tobago-The Americas-2001</v>
      </c>
      <c r="B2460" s="13" t="s">
        <v>70</v>
      </c>
      <c r="C2460" s="14" t="s">
        <v>254</v>
      </c>
      <c r="D2460" s="15">
        <v>2001</v>
      </c>
      <c r="E2460" s="16" cm="1">
        <f t="array" ref="E2460:I2460">VLOOKUP(Merged_Sheet!A2460,GDP!A2460:I5150,{5,6,7,8,9},0)</f>
        <v>8824873156</v>
      </c>
      <c r="F2460" s="16">
        <v>8824873156</v>
      </c>
      <c r="G2460" s="12">
        <v>4.3999999999999997E-2</v>
      </c>
      <c r="H2460" s="12">
        <v>305</v>
      </c>
      <c r="I2460" s="12">
        <v>0.157</v>
      </c>
      <c r="J2460" s="12" cm="1">
        <f t="array" ref="J2460:R2460">VLOOKUP(Merged_Sheet!A2460,'HUMAN RESOURCES'!A2460:M5150,{5,6,7,8,9,10,11,12,13},0)</f>
        <v>2.1000000000000001E-2</v>
      </c>
      <c r="K2460" s="12">
        <v>1.6E-2</v>
      </c>
      <c r="L2460" s="12">
        <v>78</v>
      </c>
      <c r="M2460" s="12">
        <v>74</v>
      </c>
      <c r="N2460" s="12">
        <v>0.314</v>
      </c>
      <c r="O2460" s="12">
        <v>0.63</v>
      </c>
      <c r="P2460" s="12">
        <v>5.6000000000000001E-2</v>
      </c>
      <c r="Q2460" s="12">
        <v>113529819</v>
      </c>
      <c r="R2460" s="12">
        <v>0.76900000000000002</v>
      </c>
      <c r="S2460" s="17" cm="1">
        <f t="array" ref="S2460:T2460">VLOOKUP(Merged_Sheet!A2460,Merged_Sheet!A2460:F5150,{5,6},0)</f>
        <v>8824873156</v>
      </c>
      <c r="T2460" s="17">
        <v>8824873156</v>
      </c>
      <c r="U2460" s="12" cm="1">
        <f t="array" ref="U2460:Z2460">VLOOKUP(Merged_Sheet!A2460,BUSINESS!A2460:J5150,{5,6,7,8,9,10},0)</f>
        <v>0.52300000000000002</v>
      </c>
      <c r="V2460" s="12">
        <v>25</v>
      </c>
      <c r="W2460" s="12">
        <v>0</v>
      </c>
      <c r="X2460" s="12">
        <v>485</v>
      </c>
      <c r="Y2460" s="12">
        <v>0.20799999999999999</v>
      </c>
      <c r="Z2460" s="12">
        <v>0.58599999999999997</v>
      </c>
      <c r="AA2460" s="17" cm="1">
        <f t="array" ref="AA2460:AB2460">VLOOKUP(Merged_Sheet!A2460,Merged_Sheet!A2460:F5150,{5,6},0)</f>
        <v>8824873156</v>
      </c>
      <c r="AB2460" s="17">
        <v>8824873156</v>
      </c>
      <c r="AC2460" s="16">
        <f t="shared" si="229"/>
        <v>77.731764515541073</v>
      </c>
      <c r="AD2460" s="12">
        <f t="shared" si="230"/>
        <v>77.731764515541073</v>
      </c>
      <c r="AE2460" s="12">
        <f t="shared" si="231"/>
        <v>77.731764515541073</v>
      </c>
      <c r="AF2460" s="12">
        <f t="shared" si="232"/>
        <v>77.731764515541073</v>
      </c>
      <c r="AG2460" s="12">
        <f t="shared" si="233"/>
        <v>0.23099999999999998</v>
      </c>
    </row>
    <row r="2461" spans="1:33" ht="14.5" x14ac:dyDescent="0.35">
      <c r="A2461" s="12" t="str">
        <f t="shared" si="228"/>
        <v>Trinidad and Tobago-The Americas-2002</v>
      </c>
      <c r="B2461" s="13" t="s">
        <v>70</v>
      </c>
      <c r="C2461" s="14" t="s">
        <v>254</v>
      </c>
      <c r="D2461" s="15">
        <v>2002</v>
      </c>
      <c r="E2461" s="16" cm="1">
        <f t="array" ref="E2461:I2461">VLOOKUP(Merged_Sheet!A2461,GDP!A2461:I5151,{5,6,7,8,9},0)</f>
        <v>9008273516</v>
      </c>
      <c r="F2461" s="16">
        <v>9008273516</v>
      </c>
      <c r="G2461" s="12">
        <v>0.05</v>
      </c>
      <c r="H2461" s="12">
        <v>352</v>
      </c>
      <c r="I2461" s="12">
        <v>0.125</v>
      </c>
      <c r="J2461" s="12" cm="1">
        <f t="array" ref="J2461:R2461">VLOOKUP(Merged_Sheet!A2461,'HUMAN RESOURCES'!A2461:M5151,{5,6,7,8,9,10,11,12,13},0)</f>
        <v>2.1000000000000001E-2</v>
      </c>
      <c r="K2461" s="12">
        <v>1.7999999999999999E-2</v>
      </c>
      <c r="L2461" s="12">
        <v>79</v>
      </c>
      <c r="M2461" s="12">
        <v>74</v>
      </c>
      <c r="N2461" s="12">
        <v>0.30199999999999999</v>
      </c>
      <c r="O2461" s="12">
        <v>0.63500000000000001</v>
      </c>
      <c r="P2461" s="12">
        <v>6.3E-2</v>
      </c>
      <c r="Q2461" s="12">
        <v>3491034</v>
      </c>
      <c r="R2461" s="12">
        <v>0.64300000000000002</v>
      </c>
      <c r="S2461" s="17" cm="1">
        <f t="array" ref="S2461:T2461">VLOOKUP(Merged_Sheet!A2461,Merged_Sheet!A2461:F5151,{5,6},0)</f>
        <v>9008273516</v>
      </c>
      <c r="T2461" s="17">
        <v>9008273516</v>
      </c>
      <c r="U2461" s="12" cm="1">
        <f t="array" ref="U2461:Z2461">VLOOKUP(Merged_Sheet!A2461,BUSINESS!A2461:J5151,{5,6,7,8,9,10},0)</f>
        <v>0.44700000000000001</v>
      </c>
      <c r="V2461" s="12">
        <v>18</v>
      </c>
      <c r="W2461" s="12">
        <v>0</v>
      </c>
      <c r="X2461" s="12">
        <v>482</v>
      </c>
      <c r="Y2461" s="12">
        <v>0.223</v>
      </c>
      <c r="Z2461" s="12">
        <v>0.86199999999999999</v>
      </c>
      <c r="AA2461" s="17" cm="1">
        <f t="array" ref="AA2461:AB2461">VLOOKUP(Merged_Sheet!A2461,Merged_Sheet!A2461:F5151,{5,6},0)</f>
        <v>9008273516</v>
      </c>
      <c r="AB2461" s="17">
        <v>9008273516</v>
      </c>
      <c r="AC2461" s="16">
        <f t="shared" si="229"/>
        <v>2580.4026875705022</v>
      </c>
      <c r="AD2461" s="12">
        <f t="shared" si="230"/>
        <v>2580.4026875705022</v>
      </c>
      <c r="AE2461" s="12">
        <f t="shared" si="231"/>
        <v>2580.4026875705022</v>
      </c>
      <c r="AF2461" s="12">
        <f t="shared" si="232"/>
        <v>2580.4026875705022</v>
      </c>
      <c r="AG2461" s="12">
        <f t="shared" si="233"/>
        <v>0.35699999999999998</v>
      </c>
    </row>
    <row r="2462" spans="1:33" ht="14.5" x14ac:dyDescent="0.35">
      <c r="A2462" s="12" t="str">
        <f t="shared" si="228"/>
        <v>Trinidad and Tobago-The Americas-2003</v>
      </c>
      <c r="B2462" s="13" t="s">
        <v>70</v>
      </c>
      <c r="C2462" s="14" t="s">
        <v>254</v>
      </c>
      <c r="D2462" s="15">
        <v>2003</v>
      </c>
      <c r="E2462" s="16" cm="1">
        <f t="array" ref="E2462:I2462">VLOOKUP(Merged_Sheet!A2462,GDP!A2462:I5152,{5,6,7,8,9},0)</f>
        <v>11235960523</v>
      </c>
      <c r="F2462" s="16">
        <v>11235960523</v>
      </c>
      <c r="G2462" s="12">
        <v>5.0999999999999997E-2</v>
      </c>
      <c r="H2462" s="12">
        <v>449</v>
      </c>
      <c r="I2462" s="12">
        <v>0.112</v>
      </c>
      <c r="J2462" s="12" cm="1">
        <f t="array" ref="J2462:R2462">VLOOKUP(Merged_Sheet!A2462,'HUMAN RESOURCES'!A2462:M5152,{5,6,7,8,9,10,11,12,13},0)</f>
        <v>2.1999999999999999E-2</v>
      </c>
      <c r="K2462" s="12">
        <v>3.4000000000000002E-2</v>
      </c>
      <c r="L2462" s="12">
        <v>68</v>
      </c>
      <c r="M2462" s="12">
        <v>62</v>
      </c>
      <c r="N2462" s="12">
        <v>0.372</v>
      </c>
      <c r="O2462" s="12">
        <v>0.59199999999999997</v>
      </c>
      <c r="P2462" s="12">
        <v>3.5000000000000003E-2</v>
      </c>
      <c r="Q2462" s="12">
        <v>770407</v>
      </c>
      <c r="R2462" s="12">
        <v>0.28199999999999997</v>
      </c>
      <c r="S2462" s="17" cm="1">
        <f t="array" ref="S2462:T2462">VLOOKUP(Merged_Sheet!A2462,Merged_Sheet!A2462:F5152,{5,6},0)</f>
        <v>11235960523</v>
      </c>
      <c r="T2462" s="17">
        <v>11235960523</v>
      </c>
      <c r="U2462" s="12" cm="1">
        <f t="array" ref="U2462:Z2462">VLOOKUP(Merged_Sheet!A2462,BUSINESS!A2462:J5152,{5,6,7,8,9,10},0)</f>
        <v>0.39</v>
      </c>
      <c r="V2462" s="12">
        <v>37</v>
      </c>
      <c r="W2462" s="12">
        <v>0</v>
      </c>
      <c r="X2462" s="12">
        <v>288</v>
      </c>
      <c r="Y2462" s="12">
        <v>0.13800000000000001</v>
      </c>
      <c r="Z2462" s="12">
        <v>0.69899999999999995</v>
      </c>
      <c r="AA2462" s="17" cm="1">
        <f t="array" ref="AA2462:AB2462">VLOOKUP(Merged_Sheet!A2462,Merged_Sheet!A2462:F5152,{5,6},0)</f>
        <v>11235960523</v>
      </c>
      <c r="AB2462" s="17">
        <v>11235960523</v>
      </c>
      <c r="AC2462" s="16">
        <f t="shared" si="229"/>
        <v>14584.4476010732</v>
      </c>
      <c r="AD2462" s="12">
        <f t="shared" si="230"/>
        <v>14584.4476010732</v>
      </c>
      <c r="AE2462" s="12">
        <f t="shared" si="231"/>
        <v>14584.4476010732</v>
      </c>
      <c r="AF2462" s="12">
        <f t="shared" si="232"/>
        <v>14584.4476010732</v>
      </c>
      <c r="AG2462" s="12">
        <f t="shared" si="233"/>
        <v>0.71799999999999997</v>
      </c>
    </row>
    <row r="2463" spans="1:33" ht="14.5" x14ac:dyDescent="0.35">
      <c r="A2463" s="12" t="str">
        <f t="shared" si="228"/>
        <v>Trinidad and Tobago-The Americas-2004</v>
      </c>
      <c r="B2463" s="13" t="s">
        <v>70</v>
      </c>
      <c r="C2463" s="14" t="s">
        <v>254</v>
      </c>
      <c r="D2463" s="15">
        <v>2004</v>
      </c>
      <c r="E2463" s="16" cm="1">
        <f t="array" ref="E2463:I2463">VLOOKUP(Merged_Sheet!A2463,GDP!A2463:I5153,{5,6,7,8,9},0)</f>
        <v>12884712296</v>
      </c>
      <c r="F2463" s="16">
        <v>12884712296</v>
      </c>
      <c r="G2463" s="12">
        <v>5.1999999999999998E-2</v>
      </c>
      <c r="H2463" s="12">
        <v>522</v>
      </c>
      <c r="I2463" s="12">
        <v>9.2999999999999999E-2</v>
      </c>
      <c r="J2463" s="12" cm="1">
        <f t="array" ref="J2463:R2463">VLOOKUP(Merged_Sheet!A2463,'HUMAN RESOURCES'!A2463:M5153,{5,6,7,8,9,10,11,12,13},0)</f>
        <v>2.1999999999999999E-2</v>
      </c>
      <c r="K2463" s="12">
        <v>1.4999999999999999E-2</v>
      </c>
      <c r="L2463" s="12">
        <v>77</v>
      </c>
      <c r="M2463" s="12">
        <v>71</v>
      </c>
      <c r="N2463" s="12">
        <v>0.30499999999999999</v>
      </c>
      <c r="O2463" s="12">
        <v>0.64300000000000002</v>
      </c>
      <c r="P2463" s="12">
        <v>5.1999999999999998E-2</v>
      </c>
      <c r="Q2463" s="12">
        <v>27655937</v>
      </c>
      <c r="R2463" s="12">
        <v>0.88600000000000001</v>
      </c>
      <c r="S2463" s="17" cm="1">
        <f t="array" ref="S2463:T2463">VLOOKUP(Merged_Sheet!A2463,Merged_Sheet!A2463:F5153,{5,6},0)</f>
        <v>12884712296</v>
      </c>
      <c r="T2463" s="17">
        <v>12884712296</v>
      </c>
      <c r="U2463" s="12" cm="1">
        <f t="array" ref="U2463:Z2463">VLOOKUP(Merged_Sheet!A2463,BUSINESS!A2463:J5153,{5,6,7,8,9,10},0)</f>
        <v>0.53600000000000003</v>
      </c>
      <c r="V2463" s="12">
        <v>141</v>
      </c>
      <c r="W2463" s="12">
        <v>0</v>
      </c>
      <c r="X2463" s="12">
        <v>864</v>
      </c>
      <c r="Y2463" s="12">
        <v>0.20799999999999999</v>
      </c>
      <c r="Z2463" s="12">
        <v>0.86099999999999999</v>
      </c>
      <c r="AA2463" s="17" cm="1">
        <f t="array" ref="AA2463:AB2463">VLOOKUP(Merged_Sheet!A2463,Merged_Sheet!A2463:F5153,{5,6},0)</f>
        <v>12884712296</v>
      </c>
      <c r="AB2463" s="17">
        <v>12884712296</v>
      </c>
      <c r="AC2463" s="16">
        <f t="shared" si="229"/>
        <v>465.89317498083682</v>
      </c>
      <c r="AD2463" s="12">
        <f t="shared" si="230"/>
        <v>465.89317498083682</v>
      </c>
      <c r="AE2463" s="12">
        <f t="shared" si="231"/>
        <v>465.89317498083682</v>
      </c>
      <c r="AF2463" s="12">
        <f t="shared" si="232"/>
        <v>465.89317498083682</v>
      </c>
      <c r="AG2463" s="12">
        <f t="shared" si="233"/>
        <v>0.11399999999999999</v>
      </c>
    </row>
    <row r="2464" spans="1:33" ht="14.5" x14ac:dyDescent="0.35">
      <c r="A2464" s="12" t="str">
        <f t="shared" si="228"/>
        <v>Trinidad and Tobago-The Americas-2005</v>
      </c>
      <c r="B2464" s="13" t="s">
        <v>70</v>
      </c>
      <c r="C2464" s="14" t="s">
        <v>254</v>
      </c>
      <c r="D2464" s="15">
        <v>2005</v>
      </c>
      <c r="E2464" s="16" cm="1">
        <f t="array" ref="E2464:I2464">VLOOKUP(Merged_Sheet!A2464,GDP!A2464:I5154,{5,6,7,8,9},0)</f>
        <v>16088526686</v>
      </c>
      <c r="F2464" s="16">
        <v>16088526686</v>
      </c>
      <c r="G2464" s="12">
        <v>5.2999999999999999E-2</v>
      </c>
      <c r="H2464" s="12">
        <v>648</v>
      </c>
      <c r="I2464" s="12">
        <v>9.0999999999999998E-2</v>
      </c>
      <c r="J2464" s="12" cm="1">
        <f t="array" ref="J2464:R2464">VLOOKUP(Merged_Sheet!A2464,'HUMAN RESOURCES'!A2464:M5154,{5,6,7,8,9,10,11,12,13},0)</f>
        <v>2.3E-2</v>
      </c>
      <c r="K2464" s="12">
        <v>2.8000000000000001E-2</v>
      </c>
      <c r="L2464" s="12">
        <v>75</v>
      </c>
      <c r="M2464" s="12">
        <v>69</v>
      </c>
      <c r="N2464" s="12">
        <v>0.32300000000000001</v>
      </c>
      <c r="O2464" s="12">
        <v>0.61899999999999999</v>
      </c>
      <c r="P2464" s="12">
        <v>5.8000000000000003E-2</v>
      </c>
      <c r="Q2464" s="12">
        <v>9615015</v>
      </c>
      <c r="R2464" s="12">
        <v>0.7</v>
      </c>
      <c r="S2464" s="17" cm="1">
        <f t="array" ref="S2464:T2464">VLOOKUP(Merged_Sheet!A2464,Merged_Sheet!A2464:F5154,{5,6},0)</f>
        <v>16088526686</v>
      </c>
      <c r="T2464" s="17">
        <v>16088526686</v>
      </c>
      <c r="U2464" s="12" cm="1">
        <f t="array" ref="U2464:Z2464">VLOOKUP(Merged_Sheet!A2464,BUSINESS!A2464:J5154,{5,6,7,8,9,10},0)</f>
        <v>0.39500000000000002</v>
      </c>
      <c r="V2464" s="12">
        <v>22</v>
      </c>
      <c r="W2464" s="12">
        <v>0</v>
      </c>
      <c r="X2464" s="12">
        <v>286</v>
      </c>
      <c r="Y2464" s="12">
        <v>0.17699999999999999</v>
      </c>
      <c r="Z2464" s="12">
        <v>0.57299999999999995</v>
      </c>
      <c r="AA2464" s="17" cm="1">
        <f t="array" ref="AA2464:AB2464">VLOOKUP(Merged_Sheet!A2464,Merged_Sheet!A2464:F5154,{5,6},0)</f>
        <v>16088526686</v>
      </c>
      <c r="AB2464" s="17">
        <v>16088526686</v>
      </c>
      <c r="AC2464" s="16">
        <f t="shared" si="229"/>
        <v>1673.2710958849259</v>
      </c>
      <c r="AD2464" s="12">
        <f t="shared" si="230"/>
        <v>1673.2710958849259</v>
      </c>
      <c r="AE2464" s="12">
        <f t="shared" si="231"/>
        <v>1673.2710958849259</v>
      </c>
      <c r="AF2464" s="12">
        <f t="shared" si="232"/>
        <v>1673.2710958849259</v>
      </c>
      <c r="AG2464" s="12">
        <f t="shared" si="233"/>
        <v>0.30000000000000004</v>
      </c>
    </row>
    <row r="2465" spans="1:33" ht="14.5" x14ac:dyDescent="0.35">
      <c r="A2465" s="12" t="str">
        <f t="shared" si="228"/>
        <v>Trinidad and Tobago-The Americas-2006</v>
      </c>
      <c r="B2465" s="13" t="s">
        <v>70</v>
      </c>
      <c r="C2465" s="14" t="s">
        <v>254</v>
      </c>
      <c r="D2465" s="15">
        <v>2006</v>
      </c>
      <c r="E2465" s="16" cm="1">
        <f t="array" ref="E2465:I2465">VLOOKUP(Merged_Sheet!A2465,GDP!A2465:I5155,{5,6,7,8,9},0)</f>
        <v>18460905284</v>
      </c>
      <c r="F2465" s="16">
        <v>18460905284</v>
      </c>
      <c r="G2465" s="12">
        <v>4.3999999999999997E-2</v>
      </c>
      <c r="H2465" s="12">
        <v>625</v>
      </c>
      <c r="I2465" s="12">
        <v>0.109</v>
      </c>
      <c r="J2465" s="12" cm="1">
        <f t="array" ref="J2465:R2465">VLOOKUP(Merged_Sheet!A2465,'HUMAN RESOURCES'!A2465:M5155,{5,6,7,8,9,10,11,12,13},0)</f>
        <v>2.3E-2</v>
      </c>
      <c r="K2465" s="12">
        <v>2.3E-2</v>
      </c>
      <c r="L2465" s="12">
        <v>78</v>
      </c>
      <c r="M2465" s="12">
        <v>72</v>
      </c>
      <c r="N2465" s="12">
        <v>0.32</v>
      </c>
      <c r="O2465" s="12">
        <v>0.622</v>
      </c>
      <c r="P2465" s="12">
        <v>5.8000000000000003E-2</v>
      </c>
      <c r="Q2465" s="12">
        <v>14268397</v>
      </c>
      <c r="R2465" s="12">
        <v>0.621</v>
      </c>
      <c r="S2465" s="17" cm="1">
        <f t="array" ref="S2465:T2465">VLOOKUP(Merged_Sheet!A2465,Merged_Sheet!A2465:F5155,{5,6},0)</f>
        <v>18460905284</v>
      </c>
      <c r="T2465" s="17">
        <v>18460905284</v>
      </c>
      <c r="U2465" s="12" cm="1">
        <f t="array" ref="U2465:Z2465">VLOOKUP(Merged_Sheet!A2465,BUSINESS!A2465:J5155,{5,6,7,8,9,10},0)</f>
        <v>0.35299999999999998</v>
      </c>
      <c r="V2465" s="12">
        <v>65</v>
      </c>
      <c r="W2465" s="12">
        <v>0</v>
      </c>
      <c r="X2465" s="12">
        <v>600</v>
      </c>
      <c r="Y2465" s="12">
        <v>0.108</v>
      </c>
      <c r="Z2465" s="12">
        <v>0.69699999999999995</v>
      </c>
      <c r="AA2465" s="17" cm="1">
        <f t="array" ref="AA2465:AB2465">VLOOKUP(Merged_Sheet!A2465,Merged_Sheet!A2465:F5155,{5,6},0)</f>
        <v>18460905284</v>
      </c>
      <c r="AB2465" s="17">
        <v>18460905284</v>
      </c>
      <c r="AC2465" s="16">
        <f t="shared" si="229"/>
        <v>1293.8317656846807</v>
      </c>
      <c r="AD2465" s="12">
        <f t="shared" si="230"/>
        <v>1293.8317656846807</v>
      </c>
      <c r="AE2465" s="12">
        <f t="shared" si="231"/>
        <v>1293.8317656846807</v>
      </c>
      <c r="AF2465" s="12">
        <f t="shared" si="232"/>
        <v>1293.8317656846807</v>
      </c>
      <c r="AG2465" s="12">
        <f t="shared" si="233"/>
        <v>0.379</v>
      </c>
    </row>
    <row r="2466" spans="1:33" ht="14.5" x14ac:dyDescent="0.35">
      <c r="A2466" s="12" t="str">
        <f t="shared" si="228"/>
        <v>Trinidad and Tobago-The Americas-2007</v>
      </c>
      <c r="B2466" s="13" t="s">
        <v>70</v>
      </c>
      <c r="C2466" s="14" t="s">
        <v>254</v>
      </c>
      <c r="D2466" s="15">
        <v>2007</v>
      </c>
      <c r="E2466" s="16" cm="1">
        <f t="array" ref="E2466:I2466">VLOOKUP(Merged_Sheet!A2466,GDP!A2466:I5156,{5,6,7,8,9},0)</f>
        <v>21830397705</v>
      </c>
      <c r="F2466" s="16">
        <v>21830397705</v>
      </c>
      <c r="G2466" s="12">
        <v>4.8000000000000001E-2</v>
      </c>
      <c r="H2466" s="12">
        <v>790</v>
      </c>
      <c r="I2466" s="12">
        <v>0.11799999999999999</v>
      </c>
      <c r="J2466" s="12" cm="1">
        <f t="array" ref="J2466:R2466">VLOOKUP(Merged_Sheet!A2466,'HUMAN RESOURCES'!A2466:M5156,{5,6,7,8,9,10,11,12,13},0)</f>
        <v>2.5000000000000001E-2</v>
      </c>
      <c r="K2466" s="12">
        <v>2.3E-2</v>
      </c>
      <c r="L2466" s="12">
        <v>74</v>
      </c>
      <c r="M2466" s="12">
        <v>70</v>
      </c>
      <c r="N2466" s="12">
        <v>0.34899999999999998</v>
      </c>
      <c r="O2466" s="12">
        <v>0.60199999999999998</v>
      </c>
      <c r="P2466" s="12">
        <v>4.9000000000000002E-2</v>
      </c>
      <c r="Q2466" s="12">
        <v>6125285</v>
      </c>
      <c r="R2466" s="12">
        <v>0.57799999999999996</v>
      </c>
      <c r="S2466" s="17" cm="1">
        <f t="array" ref="S2466:T2466">VLOOKUP(Merged_Sheet!A2466,Merged_Sheet!A2466:F5156,{5,6},0)</f>
        <v>21830397705</v>
      </c>
      <c r="T2466" s="17">
        <v>21830397705</v>
      </c>
      <c r="U2466" s="12" cm="1">
        <f t="array" ref="U2466:Z2466">VLOOKUP(Merged_Sheet!A2466,BUSINESS!A2466:J5156,{5,6,7,8,9,10},0)</f>
        <v>0.35099999999999998</v>
      </c>
      <c r="V2466" s="12">
        <v>35</v>
      </c>
      <c r="W2466" s="12">
        <v>0</v>
      </c>
      <c r="X2466" s="12">
        <v>328</v>
      </c>
      <c r="Y2466" s="12">
        <v>0.112</v>
      </c>
      <c r="Z2466" s="12">
        <v>0.76600000000000001</v>
      </c>
      <c r="AA2466" s="17" cm="1">
        <f t="array" ref="AA2466:AB2466">VLOOKUP(Merged_Sheet!A2466,Merged_Sheet!A2466:F5156,{5,6},0)</f>
        <v>21830397705</v>
      </c>
      <c r="AB2466" s="17">
        <v>21830397705</v>
      </c>
      <c r="AC2466" s="16">
        <f t="shared" si="229"/>
        <v>3563.9807298762425</v>
      </c>
      <c r="AD2466" s="12">
        <f t="shared" si="230"/>
        <v>3563.9807298762425</v>
      </c>
      <c r="AE2466" s="12">
        <f t="shared" si="231"/>
        <v>3563.9807298762425</v>
      </c>
      <c r="AF2466" s="12">
        <f t="shared" si="232"/>
        <v>3563.9807298762425</v>
      </c>
      <c r="AG2466" s="12">
        <f t="shared" si="233"/>
        <v>0.42200000000000004</v>
      </c>
    </row>
    <row r="2467" spans="1:33" ht="14.5" x14ac:dyDescent="0.35">
      <c r="A2467" s="12" t="str">
        <f t="shared" si="228"/>
        <v>Trinidad and Tobago-The Americas-2008</v>
      </c>
      <c r="B2467" s="13" t="s">
        <v>70</v>
      </c>
      <c r="C2467" s="14" t="s">
        <v>254</v>
      </c>
      <c r="D2467" s="15">
        <v>2008</v>
      </c>
      <c r="E2467" s="16" cm="1">
        <f t="array" ref="E2467:I2467">VLOOKUP(Merged_Sheet!A2467,GDP!A2467:I5157,{5,6,7,8,9},0)</f>
        <v>28165793618</v>
      </c>
      <c r="F2467" s="16">
        <v>28165793618</v>
      </c>
      <c r="G2467" s="12">
        <v>4.3999999999999997E-2</v>
      </c>
      <c r="H2467" s="12">
        <v>924</v>
      </c>
      <c r="I2467" s="12">
        <v>0.124</v>
      </c>
      <c r="J2467" s="12" cm="1">
        <f t="array" ref="J2467:R2467">VLOOKUP(Merged_Sheet!A2467,'HUMAN RESOURCES'!A2467:M5157,{5,6,7,8,9,10,11,12,13},0)</f>
        <v>2.5000000000000001E-2</v>
      </c>
      <c r="K2467" s="12">
        <v>2.4E-2</v>
      </c>
      <c r="L2467" s="12">
        <v>76</v>
      </c>
      <c r="M2467" s="12">
        <v>70</v>
      </c>
      <c r="N2467" s="12">
        <v>0.36399999999999999</v>
      </c>
      <c r="O2467" s="12">
        <v>0.59199999999999997</v>
      </c>
      <c r="P2467" s="12">
        <v>4.2999999999999997E-2</v>
      </c>
      <c r="Q2467" s="12">
        <v>5595533</v>
      </c>
      <c r="R2467" s="12">
        <v>0.56399999999999995</v>
      </c>
      <c r="S2467" s="17" cm="1">
        <f t="array" ref="S2467:T2467">VLOOKUP(Merged_Sheet!A2467,Merged_Sheet!A2467:F5157,{5,6},0)</f>
        <v>28165793618</v>
      </c>
      <c r="T2467" s="17">
        <v>28165793618</v>
      </c>
      <c r="U2467" s="12" cm="1">
        <f t="array" ref="U2467:Z2467">VLOOKUP(Merged_Sheet!A2467,BUSINESS!A2467:J5157,{5,6,7,8,9,10},0)</f>
        <v>0.63500000000000001</v>
      </c>
      <c r="V2467" s="12">
        <v>39</v>
      </c>
      <c r="W2467" s="12">
        <v>0</v>
      </c>
      <c r="X2467" s="12">
        <v>240</v>
      </c>
      <c r="Y2467" s="12">
        <v>3.9E-2</v>
      </c>
      <c r="Z2467" s="12">
        <v>0.44700000000000001</v>
      </c>
      <c r="AA2467" s="17" cm="1">
        <f t="array" ref="AA2467:AB2467">VLOOKUP(Merged_Sheet!A2467,Merged_Sheet!A2467:F5157,{5,6},0)</f>
        <v>28165793618</v>
      </c>
      <c r="AB2467" s="17">
        <v>28165793618</v>
      </c>
      <c r="AC2467" s="16">
        <f t="shared" si="229"/>
        <v>5033.6212149941748</v>
      </c>
      <c r="AD2467" s="12">
        <f t="shared" si="230"/>
        <v>5033.6212149941748</v>
      </c>
      <c r="AE2467" s="12">
        <f t="shared" si="231"/>
        <v>5033.6212149941748</v>
      </c>
      <c r="AF2467" s="12">
        <f t="shared" si="232"/>
        <v>5033.6212149941748</v>
      </c>
      <c r="AG2467" s="12">
        <f t="shared" si="233"/>
        <v>0.43600000000000005</v>
      </c>
    </row>
    <row r="2468" spans="1:33" ht="14.5" x14ac:dyDescent="0.35">
      <c r="A2468" s="12" t="str">
        <f t="shared" si="228"/>
        <v>Trinidad and Tobago-The Americas-2009</v>
      </c>
      <c r="B2468" s="13" t="s">
        <v>70</v>
      </c>
      <c r="C2468" s="14" t="s">
        <v>254</v>
      </c>
      <c r="D2468" s="15">
        <v>2009</v>
      </c>
      <c r="E2468" s="16" cm="1">
        <f t="array" ref="E2468:I2468">VLOOKUP(Merged_Sheet!A2468,GDP!A2468:I5158,{5,6,7,8,9},0)</f>
        <v>19332270662</v>
      </c>
      <c r="F2468" s="16">
        <v>19332270662</v>
      </c>
      <c r="G2468" s="12">
        <v>6.0999999999999999E-2</v>
      </c>
      <c r="H2468" s="12">
        <v>887</v>
      </c>
      <c r="I2468" s="12">
        <v>0.11899999999999999</v>
      </c>
      <c r="J2468" s="12" cm="1">
        <f t="array" ref="J2468:R2468">VLOOKUP(Merged_Sheet!A2468,'HUMAN RESOURCES'!A2468:M5158,{5,6,7,8,9,10,11,12,13},0)</f>
        <v>2.5999999999999999E-2</v>
      </c>
      <c r="K2468" s="12">
        <v>1.7000000000000001E-2</v>
      </c>
      <c r="L2468" s="12">
        <v>76</v>
      </c>
      <c r="M2468" s="12">
        <v>70</v>
      </c>
      <c r="N2468" s="12">
        <v>0.37</v>
      </c>
      <c r="O2468" s="12">
        <v>0.59</v>
      </c>
      <c r="P2468" s="12">
        <v>0.04</v>
      </c>
      <c r="Q2468" s="12">
        <v>286196</v>
      </c>
      <c r="R2468" s="12">
        <v>0.45800000000000002</v>
      </c>
      <c r="S2468" s="17" cm="1">
        <f t="array" ref="S2468:T2468">VLOOKUP(Merged_Sheet!A2468,Merged_Sheet!A2468:F5158,{5,6},0)</f>
        <v>19332270662</v>
      </c>
      <c r="T2468" s="17">
        <v>19332270662</v>
      </c>
      <c r="U2468" s="12" cm="1">
        <f t="array" ref="U2468:Z2468">VLOOKUP(Merged_Sheet!A2468,BUSINESS!A2468:J5158,{5,6,7,8,9,10},0)</f>
        <v>0.34799999999999998</v>
      </c>
      <c r="V2468" s="12">
        <v>44</v>
      </c>
      <c r="W2468" s="12">
        <v>0</v>
      </c>
      <c r="X2468" s="12">
        <v>147</v>
      </c>
      <c r="Y2468" s="12">
        <v>0.109</v>
      </c>
      <c r="Z2468" s="12">
        <v>0.41299999999999998</v>
      </c>
      <c r="AA2468" s="17" cm="1">
        <f t="array" ref="AA2468:AB2468">VLOOKUP(Merged_Sheet!A2468,Merged_Sheet!A2468:F5158,{5,6},0)</f>
        <v>19332270662</v>
      </c>
      <c r="AB2468" s="17">
        <v>19332270662</v>
      </c>
      <c r="AC2468" s="16">
        <f t="shared" si="229"/>
        <v>67549.059602510169</v>
      </c>
      <c r="AD2468" s="12">
        <f t="shared" si="230"/>
        <v>67549.059602510169</v>
      </c>
      <c r="AE2468" s="12">
        <f t="shared" si="231"/>
        <v>67549.059602510169</v>
      </c>
      <c r="AF2468" s="12">
        <f t="shared" si="232"/>
        <v>67549.059602510169</v>
      </c>
      <c r="AG2468" s="12">
        <f t="shared" si="233"/>
        <v>0.54200000000000004</v>
      </c>
    </row>
    <row r="2469" spans="1:33" ht="14.5" x14ac:dyDescent="0.35">
      <c r="A2469" s="12" t="str">
        <f t="shared" si="228"/>
        <v>Trinidad and Tobago-The Americas-2010</v>
      </c>
      <c r="B2469" s="13" t="s">
        <v>70</v>
      </c>
      <c r="C2469" s="14" t="s">
        <v>254</v>
      </c>
      <c r="D2469" s="15">
        <v>2010</v>
      </c>
      <c r="E2469" s="16" cm="1">
        <f t="array" ref="E2469:I2469">VLOOKUP(Merged_Sheet!A2469,GDP!A2469:I5159,{5,6,7,8,9},0)</f>
        <v>20758191858</v>
      </c>
      <c r="F2469" s="16">
        <v>20758191858</v>
      </c>
      <c r="G2469" s="12">
        <v>5.1999999999999998E-2</v>
      </c>
      <c r="H2469" s="12">
        <v>805</v>
      </c>
      <c r="I2469" s="12">
        <v>9.2999999999999999E-2</v>
      </c>
      <c r="J2469" s="12" cm="1">
        <f t="array" ref="J2469:R2469">VLOOKUP(Merged_Sheet!A2469,'HUMAN RESOURCES'!A2469:M5159,{5,6,7,8,9,10,11,12,13},0)</f>
        <v>2.8000000000000001E-2</v>
      </c>
      <c r="K2469" s="12">
        <v>6.3E-2</v>
      </c>
      <c r="L2469" s="12">
        <v>62</v>
      </c>
      <c r="M2469" s="12">
        <v>59</v>
      </c>
      <c r="N2469" s="12">
        <v>0.373</v>
      </c>
      <c r="O2469" s="12">
        <v>0.58399999999999996</v>
      </c>
      <c r="P2469" s="12">
        <v>4.2999999999999997E-2</v>
      </c>
      <c r="Q2469" s="12">
        <v>9513714</v>
      </c>
      <c r="R2469" s="12">
        <v>0.47399999999999998</v>
      </c>
      <c r="S2469" s="17" cm="1">
        <f t="array" ref="S2469:T2469">VLOOKUP(Merged_Sheet!A2469,Merged_Sheet!A2469:F5159,{5,6},0)</f>
        <v>20758191858</v>
      </c>
      <c r="T2469" s="17">
        <v>20758191858</v>
      </c>
      <c r="U2469" s="12" cm="1">
        <f t="array" ref="U2469:Z2469">VLOOKUP(Merged_Sheet!A2469,BUSINESS!A2469:J5159,{5,6,7,8,9,10},0)</f>
        <v>0.40400000000000003</v>
      </c>
      <c r="V2469" s="12">
        <v>202</v>
      </c>
      <c r="W2469" s="12">
        <v>0</v>
      </c>
      <c r="X2469" s="12">
        <v>184</v>
      </c>
      <c r="Y2469" s="12">
        <v>7.1999999999999995E-2</v>
      </c>
      <c r="Z2469" s="12">
        <v>0.26300000000000001</v>
      </c>
      <c r="AA2469" s="17" cm="1">
        <f t="array" ref="AA2469:AB2469">VLOOKUP(Merged_Sheet!A2469,Merged_Sheet!A2469:F5159,{5,6},0)</f>
        <v>20758191858</v>
      </c>
      <c r="AB2469" s="17">
        <v>20758191858</v>
      </c>
      <c r="AC2469" s="16">
        <f t="shared" si="229"/>
        <v>2181.92304897961</v>
      </c>
      <c r="AD2469" s="12">
        <f t="shared" si="230"/>
        <v>2181.92304897961</v>
      </c>
      <c r="AE2469" s="12">
        <f t="shared" si="231"/>
        <v>2181.92304897961</v>
      </c>
      <c r="AF2469" s="12">
        <f t="shared" si="232"/>
        <v>2181.92304897961</v>
      </c>
      <c r="AG2469" s="12">
        <f t="shared" si="233"/>
        <v>0.52600000000000002</v>
      </c>
    </row>
    <row r="2470" spans="1:33" ht="14.5" x14ac:dyDescent="0.35">
      <c r="A2470" s="12" t="str">
        <f t="shared" si="228"/>
        <v>Trinidad and Tobago-The Americas-2011</v>
      </c>
      <c r="B2470" s="13" t="s">
        <v>70</v>
      </c>
      <c r="C2470" s="14" t="s">
        <v>254</v>
      </c>
      <c r="D2470" s="15">
        <v>2011</v>
      </c>
      <c r="E2470" s="16" cm="1">
        <f t="array" ref="E2470:I2470">VLOOKUP(Merged_Sheet!A2470,GDP!A2470:I5160,{5,6,7,8,9},0)</f>
        <v>23676348287</v>
      </c>
      <c r="F2470" s="16">
        <v>23676348287</v>
      </c>
      <c r="G2470" s="12">
        <v>5.2999999999999999E-2</v>
      </c>
      <c r="H2470" s="12">
        <v>935</v>
      </c>
      <c r="I2470" s="12">
        <v>0.08</v>
      </c>
      <c r="J2470" s="12" cm="1">
        <f t="array" ref="J2470:R2470">VLOOKUP(Merged_Sheet!A2470,'HUMAN RESOURCES'!A2470:M5160,{5,6,7,8,9,10,11,12,13},0)</f>
        <v>2.8000000000000001E-2</v>
      </c>
      <c r="K2470" s="12">
        <v>0.04</v>
      </c>
      <c r="L2470" s="12">
        <v>68</v>
      </c>
      <c r="M2470" s="12">
        <v>63</v>
      </c>
      <c r="N2470" s="12">
        <v>0.374</v>
      </c>
      <c r="O2470" s="12">
        <v>0.57999999999999996</v>
      </c>
      <c r="P2470" s="12">
        <v>4.4999999999999998E-2</v>
      </c>
      <c r="Q2470" s="12">
        <v>9676456</v>
      </c>
      <c r="R2470" s="12">
        <v>0.65100000000000002</v>
      </c>
      <c r="S2470" s="17" cm="1">
        <f t="array" ref="S2470:T2470">VLOOKUP(Merged_Sheet!A2470,Merged_Sheet!A2470:F5160,{5,6},0)</f>
        <v>23676348287</v>
      </c>
      <c r="T2470" s="17">
        <v>23676348287</v>
      </c>
      <c r="U2470" s="12" cm="1">
        <f t="array" ref="U2470:Z2470">VLOOKUP(Merged_Sheet!A2470,BUSINESS!A2470:J5160,{5,6,7,8,9,10},0)</f>
        <v>0.8</v>
      </c>
      <c r="V2470" s="12">
        <v>50</v>
      </c>
      <c r="W2470" s="12">
        <v>0</v>
      </c>
      <c r="X2470" s="12">
        <v>1080</v>
      </c>
      <c r="Y2470" s="12">
        <v>0.105</v>
      </c>
      <c r="Z2470" s="12">
        <v>0.33600000000000002</v>
      </c>
      <c r="AA2470" s="17" cm="1">
        <f t="array" ref="AA2470:AB2470">VLOOKUP(Merged_Sheet!A2470,Merged_Sheet!A2470:F5160,{5,6},0)</f>
        <v>23676348287</v>
      </c>
      <c r="AB2470" s="17">
        <v>23676348287</v>
      </c>
      <c r="AC2470" s="16">
        <f t="shared" si="229"/>
        <v>2446.7995603969057</v>
      </c>
      <c r="AD2470" s="12">
        <f t="shared" si="230"/>
        <v>2446.7995603969057</v>
      </c>
      <c r="AE2470" s="12">
        <f t="shared" si="231"/>
        <v>2446.7995603969057</v>
      </c>
      <c r="AF2470" s="12">
        <f t="shared" si="232"/>
        <v>2446.7995603969057</v>
      </c>
      <c r="AG2470" s="12">
        <f t="shared" si="233"/>
        <v>0.34899999999999998</v>
      </c>
    </row>
    <row r="2471" spans="1:33" ht="14.5" x14ac:dyDescent="0.35">
      <c r="A2471" s="12" t="str">
        <f t="shared" si="228"/>
        <v>Trinidad and Tobago-The Americas-2012</v>
      </c>
      <c r="B2471" s="13" t="s">
        <v>70</v>
      </c>
      <c r="C2471" s="14" t="s">
        <v>254</v>
      </c>
      <c r="D2471" s="15">
        <v>2012</v>
      </c>
      <c r="E2471" s="16" cm="1">
        <f t="array" ref="E2471:I2471">VLOOKUP(Merged_Sheet!A2471,GDP!A2471:I5161,{5,6,7,8,9},0)</f>
        <v>23436342520</v>
      </c>
      <c r="F2471" s="16">
        <v>23436342520</v>
      </c>
      <c r="G2471" s="12">
        <v>5.3999999999999999E-2</v>
      </c>
      <c r="H2471" s="12">
        <v>972</v>
      </c>
      <c r="I2471" s="12">
        <v>7.6999999999999999E-2</v>
      </c>
      <c r="J2471" s="12" cm="1">
        <f t="array" ref="J2471:R2471">VLOOKUP(Merged_Sheet!A2471,'HUMAN RESOURCES'!A2471:M5161,{5,6,7,8,9,10,11,12,13},0)</f>
        <v>2.8000000000000001E-2</v>
      </c>
      <c r="K2471" s="12">
        <v>2.4E-2</v>
      </c>
      <c r="L2471" s="12">
        <v>74</v>
      </c>
      <c r="M2471" s="12">
        <v>70</v>
      </c>
      <c r="N2471" s="12">
        <v>0.38600000000000001</v>
      </c>
      <c r="O2471" s="12">
        <v>0.57199999999999995</v>
      </c>
      <c r="P2471" s="12">
        <v>4.2000000000000003E-2</v>
      </c>
      <c r="Q2471" s="12">
        <v>7178436</v>
      </c>
      <c r="R2471" s="12">
        <v>0.498</v>
      </c>
      <c r="S2471" s="17" cm="1">
        <f t="array" ref="S2471:T2471">VLOOKUP(Merged_Sheet!A2471,Merged_Sheet!A2471:F5161,{5,6},0)</f>
        <v>23436342520</v>
      </c>
      <c r="T2471" s="17">
        <v>23436342520</v>
      </c>
      <c r="U2471" s="12" cm="1">
        <f t="array" ref="U2471:Z2471">VLOOKUP(Merged_Sheet!A2471,BUSINESS!A2471:J5161,{5,6,7,8,9,10},0)</f>
        <v>0.44</v>
      </c>
      <c r="V2471" s="12">
        <v>21</v>
      </c>
      <c r="W2471" s="12">
        <v>0</v>
      </c>
      <c r="X2471" s="12">
        <v>424</v>
      </c>
      <c r="Y2471" s="12">
        <v>9.4E-2</v>
      </c>
      <c r="Z2471" s="12">
        <v>0.58299999999999996</v>
      </c>
      <c r="AA2471" s="17" cm="1">
        <f t="array" ref="AA2471:AB2471">VLOOKUP(Merged_Sheet!A2471,Merged_Sheet!A2471:F5161,{5,6},0)</f>
        <v>23436342520</v>
      </c>
      <c r="AB2471" s="17">
        <v>23436342520</v>
      </c>
      <c r="AC2471" s="16">
        <f t="shared" si="229"/>
        <v>3264.8257252694043</v>
      </c>
      <c r="AD2471" s="12">
        <f t="shared" si="230"/>
        <v>3264.8257252694043</v>
      </c>
      <c r="AE2471" s="12">
        <f t="shared" si="231"/>
        <v>3264.8257252694043</v>
      </c>
      <c r="AF2471" s="12">
        <f t="shared" si="232"/>
        <v>3264.8257252694043</v>
      </c>
      <c r="AG2471" s="12">
        <f t="shared" si="233"/>
        <v>0.502</v>
      </c>
    </row>
    <row r="2472" spans="1:33" ht="14.5" x14ac:dyDescent="0.35">
      <c r="A2472" s="12" t="str">
        <f t="shared" si="228"/>
        <v>Tunisia-Africa-2000</v>
      </c>
      <c r="B2472" s="13" t="s">
        <v>64</v>
      </c>
      <c r="C2472" s="14" t="s">
        <v>255</v>
      </c>
      <c r="D2472" s="15">
        <v>2000</v>
      </c>
      <c r="E2472" s="16" cm="1">
        <f t="array" ref="E2472:I2472">VLOOKUP(Merged_Sheet!A2472,GDP!A2472:I5162,{5,6,7,8,9},0)</f>
        <v>21473188882</v>
      </c>
      <c r="F2472" s="16">
        <v>21473188882</v>
      </c>
      <c r="G2472" s="12">
        <v>5.3999999999999999E-2</v>
      </c>
      <c r="H2472" s="12">
        <v>123</v>
      </c>
      <c r="I2472" s="12">
        <v>0</v>
      </c>
      <c r="J2472" s="12" cm="1">
        <f t="array" ref="J2472:R2472">VLOOKUP(Merged_Sheet!A2472,'HUMAN RESOURCES'!A2472:M5162,{5,6,7,8,9,10,11,12,13},0)</f>
        <v>3.4000000000000002E-2</v>
      </c>
      <c r="K2472" s="12">
        <v>3.1E-2</v>
      </c>
      <c r="L2472" s="12">
        <v>74</v>
      </c>
      <c r="M2472" s="12">
        <v>67</v>
      </c>
      <c r="N2472" s="12">
        <v>0.42599999999999999</v>
      </c>
      <c r="O2472" s="12">
        <v>0.53100000000000003</v>
      </c>
      <c r="P2472" s="12">
        <v>4.2999999999999997E-2</v>
      </c>
      <c r="Q2472" s="12">
        <v>13317931</v>
      </c>
      <c r="R2472" s="12">
        <v>0.48</v>
      </c>
      <c r="S2472" s="17" cm="1">
        <f t="array" ref="S2472:T2472">VLOOKUP(Merged_Sheet!A2472,Merged_Sheet!A2472:F5162,{5,6},0)</f>
        <v>21473188882</v>
      </c>
      <c r="T2472" s="17">
        <v>21473188882</v>
      </c>
      <c r="U2472" s="12" cm="1">
        <f t="array" ref="U2472:Z2472">VLOOKUP(Merged_Sheet!A2472,BUSINESS!A2472:J5162,{5,6,7,8,9,10},0)</f>
        <v>0.36499999999999999</v>
      </c>
      <c r="V2472" s="12">
        <v>34</v>
      </c>
      <c r="W2472" s="12">
        <v>0</v>
      </c>
      <c r="X2472" s="12">
        <v>344</v>
      </c>
      <c r="Y2472" s="12">
        <v>7.2999999999999995E-2</v>
      </c>
      <c r="Z2472" s="12">
        <v>0.89300000000000002</v>
      </c>
      <c r="AA2472" s="17" cm="1">
        <f t="array" ref="AA2472:AB2472">VLOOKUP(Merged_Sheet!A2472,Merged_Sheet!A2472:F5162,{5,6},0)</f>
        <v>21473188882</v>
      </c>
      <c r="AB2472" s="17">
        <v>21473188882</v>
      </c>
      <c r="AC2472" s="16">
        <f t="shared" si="229"/>
        <v>1612.3517145418459</v>
      </c>
      <c r="AD2472" s="12">
        <f t="shared" si="230"/>
        <v>1612.3517145418459</v>
      </c>
      <c r="AE2472" s="12">
        <f t="shared" si="231"/>
        <v>1612.3517145418459</v>
      </c>
      <c r="AF2472" s="12">
        <f t="shared" si="232"/>
        <v>1612.3517145418459</v>
      </c>
      <c r="AG2472" s="12">
        <f t="shared" si="233"/>
        <v>0.52</v>
      </c>
    </row>
    <row r="2473" spans="1:33" ht="14.5" x14ac:dyDescent="0.35">
      <c r="A2473" s="12" t="str">
        <f t="shared" si="228"/>
        <v>Tunisia-Africa-2001</v>
      </c>
      <c r="B2473" s="13" t="s">
        <v>64</v>
      </c>
      <c r="C2473" s="14" t="s">
        <v>255</v>
      </c>
      <c r="D2473" s="15">
        <v>2001</v>
      </c>
      <c r="E2473" s="16" cm="1">
        <f t="array" ref="E2473:I2473">VLOOKUP(Merged_Sheet!A2473,GDP!A2473:I5163,{5,6,7,8,9},0)</f>
        <v>22066101341</v>
      </c>
      <c r="F2473" s="16">
        <v>22066101341</v>
      </c>
      <c r="G2473" s="12">
        <v>5.2999999999999999E-2</v>
      </c>
      <c r="H2473" s="12">
        <v>122</v>
      </c>
      <c r="I2473" s="12">
        <v>0</v>
      </c>
      <c r="J2473" s="12" cm="1">
        <f t="array" ref="J2473:R2473">VLOOKUP(Merged_Sheet!A2473,'HUMAN RESOURCES'!A2473:M5163,{5,6,7,8,9,10,11,12,13},0)</f>
        <v>0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52912</v>
      </c>
      <c r="R2473" s="12">
        <v>1</v>
      </c>
      <c r="S2473" s="17" cm="1">
        <f t="array" ref="S2473:T2473">VLOOKUP(Merged_Sheet!A2473,Merged_Sheet!A2473:F5163,{5,6},0)</f>
        <v>22066101341</v>
      </c>
      <c r="T2473" s="17">
        <v>22066101341</v>
      </c>
      <c r="U2473" s="12" cm="1">
        <f t="array" ref="U2473:Z2473">VLOOKUP(Merged_Sheet!A2473,BUSINESS!A2473:J5163,{5,6,7,8,9,10},0)</f>
        <v>0</v>
      </c>
      <c r="V2473" s="12">
        <v>0</v>
      </c>
      <c r="W2473" s="12">
        <v>0</v>
      </c>
      <c r="X2473" s="12">
        <v>0</v>
      </c>
      <c r="Y2473" s="12">
        <v>0.61</v>
      </c>
      <c r="Z2473" s="12">
        <v>1.8580000000000001</v>
      </c>
      <c r="AA2473" s="17" cm="1">
        <f t="array" ref="AA2473:AB2473">VLOOKUP(Merged_Sheet!A2473,Merged_Sheet!A2473:F5163,{5,6},0)</f>
        <v>22066101341</v>
      </c>
      <c r="AB2473" s="17">
        <v>22066101341</v>
      </c>
      <c r="AC2473" s="16">
        <f t="shared" si="229"/>
        <v>417033.96849485941</v>
      </c>
      <c r="AD2473" s="12">
        <f t="shared" si="230"/>
        <v>417033.96849485941</v>
      </c>
      <c r="AE2473" s="12">
        <f t="shared" si="231"/>
        <v>417033.96849485941</v>
      </c>
      <c r="AF2473" s="12">
        <f t="shared" si="232"/>
        <v>417033.96849485941</v>
      </c>
      <c r="AG2473" s="12">
        <f t="shared" si="233"/>
        <v>0</v>
      </c>
    </row>
    <row r="2474" spans="1:33" ht="14.5" x14ac:dyDescent="0.35">
      <c r="A2474" s="12" t="str">
        <f t="shared" si="228"/>
        <v>Tunisia-Africa-2002</v>
      </c>
      <c r="B2474" s="13" t="s">
        <v>64</v>
      </c>
      <c r="C2474" s="14" t="s">
        <v>255</v>
      </c>
      <c r="D2474" s="15">
        <v>2002</v>
      </c>
      <c r="E2474" s="16" cm="1">
        <f t="array" ref="E2474:I2474">VLOOKUP(Merged_Sheet!A2474,GDP!A2474:I5164,{5,6,7,8,9},0)</f>
        <v>23141757278</v>
      </c>
      <c r="F2474" s="16">
        <v>23141757278</v>
      </c>
      <c r="G2474" s="12">
        <v>5.2999999999999999E-2</v>
      </c>
      <c r="H2474" s="12">
        <v>128</v>
      </c>
      <c r="I2474" s="12">
        <v>0</v>
      </c>
      <c r="J2474" s="12" cm="1">
        <f t="array" ref="J2474:R2474">VLOOKUP(Merged_Sheet!A2474,'HUMAN RESOURCES'!A2474:M5164,{5,6,7,8,9,10,11,12,13},0)</f>
        <v>0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29481</v>
      </c>
      <c r="R2474" s="12">
        <v>0.89300000000000002</v>
      </c>
      <c r="S2474" s="17" cm="1">
        <f t="array" ref="S2474:T2474">VLOOKUP(Merged_Sheet!A2474,Merged_Sheet!A2474:F5164,{5,6},0)</f>
        <v>23141757278</v>
      </c>
      <c r="T2474" s="17">
        <v>23141757278</v>
      </c>
      <c r="U2474" s="12" cm="1">
        <f t="array" ref="U2474:Z2474">VLOOKUP(Merged_Sheet!A2474,BUSINESS!A2474:J5164,{5,6,7,8,9,10},0)</f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7" cm="1">
        <f t="array" ref="AA2474:AB2474">VLOOKUP(Merged_Sheet!A2474,Merged_Sheet!A2474:F5164,{5,6},0)</f>
        <v>23141757278</v>
      </c>
      <c r="AB2474" s="17">
        <v>23141757278</v>
      </c>
      <c r="AC2474" s="16">
        <f t="shared" si="229"/>
        <v>784971.92354397743</v>
      </c>
      <c r="AD2474" s="12">
        <f t="shared" si="230"/>
        <v>784971.92354397743</v>
      </c>
      <c r="AE2474" s="12">
        <f t="shared" si="231"/>
        <v>784971.92354397743</v>
      </c>
      <c r="AF2474" s="12">
        <f t="shared" si="232"/>
        <v>784971.92354397743</v>
      </c>
      <c r="AG2474" s="12">
        <f t="shared" si="233"/>
        <v>0.10699999999999998</v>
      </c>
    </row>
    <row r="2475" spans="1:33" ht="14.5" x14ac:dyDescent="0.35">
      <c r="A2475" s="12" t="str">
        <f t="shared" si="228"/>
        <v>Tunisia-Africa-2003</v>
      </c>
      <c r="B2475" s="13" t="s">
        <v>64</v>
      </c>
      <c r="C2475" s="14" t="s">
        <v>255</v>
      </c>
      <c r="D2475" s="15">
        <v>2003</v>
      </c>
      <c r="E2475" s="16" cm="1">
        <f t="array" ref="E2475:I2475">VLOOKUP(Merged_Sheet!A2475,GDP!A2475:I5165,{5,6,7,8,9},0)</f>
        <v>27453084983</v>
      </c>
      <c r="F2475" s="16">
        <v>27453084983</v>
      </c>
      <c r="G2475" s="12">
        <v>5.3999999999999999E-2</v>
      </c>
      <c r="H2475" s="12">
        <v>151</v>
      </c>
      <c r="I2475" s="12">
        <v>0</v>
      </c>
      <c r="J2475" s="12" cm="1">
        <f t="array" ref="J2475:R2475">VLOOKUP(Merged_Sheet!A2475,'HUMAN RESOURCES'!A2475:M5165,{5,6,7,8,9,10,11,12,13},0)</f>
        <v>0</v>
      </c>
      <c r="K2475" s="12">
        <v>1.2E-2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70883</v>
      </c>
      <c r="R2475" s="12">
        <v>0.67500000000000004</v>
      </c>
      <c r="S2475" s="17" cm="1">
        <f t="array" ref="S2475:T2475">VLOOKUP(Merged_Sheet!A2475,Merged_Sheet!A2475:F5165,{5,6},0)</f>
        <v>27453084983</v>
      </c>
      <c r="T2475" s="17">
        <v>27453084983</v>
      </c>
      <c r="U2475" s="12" cm="1">
        <f t="array" ref="U2475:Z2475">VLOOKUP(Merged_Sheet!A2475,BUSINESS!A2475:J5165,{5,6,7,8,9,10},0)</f>
        <v>0.37</v>
      </c>
      <c r="V2475" s="12">
        <v>13</v>
      </c>
      <c r="W2475" s="12">
        <v>0</v>
      </c>
      <c r="X2475" s="12">
        <v>117</v>
      </c>
      <c r="Y2475" s="12">
        <v>0.41199999999999998</v>
      </c>
      <c r="Z2475" s="12">
        <v>1.284</v>
      </c>
      <c r="AA2475" s="17" cm="1">
        <f t="array" ref="AA2475:AB2475">VLOOKUP(Merged_Sheet!A2475,Merged_Sheet!A2475:F5165,{5,6},0)</f>
        <v>27453084983</v>
      </c>
      <c r="AB2475" s="17">
        <v>27453084983</v>
      </c>
      <c r="AC2475" s="16">
        <f t="shared" si="229"/>
        <v>387301.39783869195</v>
      </c>
      <c r="AD2475" s="12">
        <f t="shared" si="230"/>
        <v>387301.39783869195</v>
      </c>
      <c r="AE2475" s="12">
        <f t="shared" si="231"/>
        <v>387301.39783869195</v>
      </c>
      <c r="AF2475" s="12">
        <f t="shared" si="232"/>
        <v>387301.39783869195</v>
      </c>
      <c r="AG2475" s="12">
        <f t="shared" si="233"/>
        <v>0.32499999999999996</v>
      </c>
    </row>
    <row r="2476" spans="1:33" ht="14.5" x14ac:dyDescent="0.35">
      <c r="A2476" s="12" t="str">
        <f t="shared" si="228"/>
        <v>Tunisia-Africa-2004</v>
      </c>
      <c r="B2476" s="13" t="s">
        <v>64</v>
      </c>
      <c r="C2476" s="14" t="s">
        <v>255</v>
      </c>
      <c r="D2476" s="15">
        <v>2004</v>
      </c>
      <c r="E2476" s="16" cm="1">
        <f t="array" ref="E2476:I2476">VLOOKUP(Merged_Sheet!A2476,GDP!A2476:I5166,{5,6,7,8,9},0)</f>
        <v>31183139301</v>
      </c>
      <c r="F2476" s="16">
        <v>31183139301</v>
      </c>
      <c r="G2476" s="12">
        <v>5.6000000000000001E-2</v>
      </c>
      <c r="H2476" s="12">
        <v>179</v>
      </c>
      <c r="I2476" s="12">
        <v>0</v>
      </c>
      <c r="J2476" s="12" cm="1">
        <f t="array" ref="J2476:R2476">VLOOKUP(Merged_Sheet!A2476,'HUMAN RESOURCES'!A2476:M5166,{5,6,7,8,9,10,11,12,13},0)</f>
        <v>0</v>
      </c>
      <c r="K2476" s="12">
        <v>8.9999999999999993E-3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51110</v>
      </c>
      <c r="R2476" s="12">
        <v>0.318</v>
      </c>
      <c r="S2476" s="17" cm="1">
        <f t="array" ref="S2476:T2476">VLOOKUP(Merged_Sheet!A2476,Merged_Sheet!A2476:F5166,{5,6},0)</f>
        <v>31183139301</v>
      </c>
      <c r="T2476" s="17">
        <v>31183139301</v>
      </c>
      <c r="U2476" s="12" cm="1">
        <f t="array" ref="U2476:Z2476">VLOOKUP(Merged_Sheet!A2476,BUSINESS!A2476:J5166,{5,6,7,8,9,10},0)</f>
        <v>0.52500000000000002</v>
      </c>
      <c r="V2476" s="12">
        <v>19</v>
      </c>
      <c r="W2476" s="12">
        <v>0</v>
      </c>
      <c r="X2476" s="12">
        <v>172</v>
      </c>
      <c r="Y2476" s="12">
        <v>0.6</v>
      </c>
      <c r="Z2476" s="12">
        <v>1.458</v>
      </c>
      <c r="AA2476" s="17" cm="1">
        <f t="array" ref="AA2476:AB2476">VLOOKUP(Merged_Sheet!A2476,Merged_Sheet!A2476:F5166,{5,6},0)</f>
        <v>31183139301</v>
      </c>
      <c r="AB2476" s="17">
        <v>31183139301</v>
      </c>
      <c r="AC2476" s="16">
        <f t="shared" si="229"/>
        <v>610118.16280571313</v>
      </c>
      <c r="AD2476" s="12">
        <f t="shared" si="230"/>
        <v>610118.16280571313</v>
      </c>
      <c r="AE2476" s="12">
        <f t="shared" si="231"/>
        <v>610118.16280571313</v>
      </c>
      <c r="AF2476" s="12">
        <f t="shared" si="232"/>
        <v>610118.16280571313</v>
      </c>
      <c r="AG2476" s="12">
        <f t="shared" si="233"/>
        <v>0.68199999999999994</v>
      </c>
    </row>
    <row r="2477" spans="1:33" ht="14.5" x14ac:dyDescent="0.35">
      <c r="A2477" s="12" t="str">
        <f t="shared" si="228"/>
        <v>Tunisia-Africa-2005</v>
      </c>
      <c r="B2477" s="13" t="s">
        <v>64</v>
      </c>
      <c r="C2477" s="14" t="s">
        <v>255</v>
      </c>
      <c r="D2477" s="15">
        <v>2005</v>
      </c>
      <c r="E2477" s="16" cm="1">
        <f t="array" ref="E2477:I2477">VLOOKUP(Merged_Sheet!A2477,GDP!A2477:I5167,{5,6,7,8,9},0)</f>
        <v>32282960678</v>
      </c>
      <c r="F2477" s="16">
        <v>32282960678</v>
      </c>
      <c r="G2477" s="12">
        <v>5.6000000000000001E-2</v>
      </c>
      <c r="H2477" s="12">
        <v>181</v>
      </c>
      <c r="I2477" s="12">
        <v>0</v>
      </c>
      <c r="J2477" s="12" cm="1">
        <f t="array" ref="J2477:R2477">VLOOKUP(Merged_Sheet!A2477,'HUMAN RESOURCES'!A2477:M5167,{5,6,7,8,9,10,11,12,13},0)</f>
        <v>0.01</v>
      </c>
      <c r="K2477" s="12">
        <v>5.0000000000000001E-3</v>
      </c>
      <c r="L2477" s="12">
        <v>80</v>
      </c>
      <c r="M2477" s="12">
        <v>76</v>
      </c>
      <c r="N2477" s="12">
        <v>0.18099999999999999</v>
      </c>
      <c r="O2477" s="12">
        <v>0.7</v>
      </c>
      <c r="P2477" s="12">
        <v>0.11799999999999999</v>
      </c>
      <c r="Q2477" s="12">
        <v>11296355</v>
      </c>
      <c r="R2477" s="12">
        <v>0.76400000000000001</v>
      </c>
      <c r="S2477" s="17" cm="1">
        <f t="array" ref="S2477:T2477">VLOOKUP(Merged_Sheet!A2477,Merged_Sheet!A2477:F5167,{5,6},0)</f>
        <v>32282960678</v>
      </c>
      <c r="T2477" s="17">
        <v>32282960678</v>
      </c>
      <c r="U2477" s="12" cm="1">
        <f t="array" ref="U2477:Z2477">VLOOKUP(Merged_Sheet!A2477,BUSINESS!A2477:J5167,{5,6,7,8,9,10},0)</f>
        <v>0</v>
      </c>
      <c r="V2477" s="12">
        <v>0</v>
      </c>
      <c r="W2477" s="12">
        <v>0</v>
      </c>
      <c r="X2477" s="12">
        <v>0</v>
      </c>
      <c r="Y2477" s="12">
        <v>0.129</v>
      </c>
      <c r="Z2477" s="12">
        <v>2.9000000000000001E-2</v>
      </c>
      <c r="AA2477" s="17" cm="1">
        <f t="array" ref="AA2477:AB2477">VLOOKUP(Merged_Sheet!A2477,Merged_Sheet!A2477:F5167,{5,6},0)</f>
        <v>32282960678</v>
      </c>
      <c r="AB2477" s="17">
        <v>32282960678</v>
      </c>
      <c r="AC2477" s="16">
        <f t="shared" si="229"/>
        <v>2857.8210119990031</v>
      </c>
      <c r="AD2477" s="12">
        <f t="shared" si="230"/>
        <v>2857.8210119990031</v>
      </c>
      <c r="AE2477" s="12">
        <f t="shared" si="231"/>
        <v>2857.8210119990031</v>
      </c>
      <c r="AF2477" s="12">
        <f t="shared" si="232"/>
        <v>2857.8210119990031</v>
      </c>
      <c r="AG2477" s="12">
        <f t="shared" si="233"/>
        <v>0.23599999999999999</v>
      </c>
    </row>
    <row r="2478" spans="1:33" ht="14.5" x14ac:dyDescent="0.35">
      <c r="A2478" s="12" t="str">
        <f t="shared" si="228"/>
        <v>Tunisia-Africa-2006</v>
      </c>
      <c r="B2478" s="13" t="s">
        <v>64</v>
      </c>
      <c r="C2478" s="14" t="s">
        <v>255</v>
      </c>
      <c r="D2478" s="15">
        <v>2006</v>
      </c>
      <c r="E2478" s="16" cm="1">
        <f t="array" ref="E2478:I2478">VLOOKUP(Merged_Sheet!A2478,GDP!A2478:I5168,{5,6,7,8,9},0)</f>
        <v>34378437265</v>
      </c>
      <c r="F2478" s="16">
        <v>34378437265</v>
      </c>
      <c r="G2478" s="12">
        <v>5.6000000000000001E-2</v>
      </c>
      <c r="H2478" s="12">
        <v>194</v>
      </c>
      <c r="I2478" s="12">
        <v>0</v>
      </c>
      <c r="J2478" s="12" cm="1">
        <f t="array" ref="J2478:R2478">VLOOKUP(Merged_Sheet!A2478,'HUMAN RESOURCES'!A2478:M5168,{5,6,7,8,9,10,11,12,13},0)</f>
        <v>1.0999999999999999E-2</v>
      </c>
      <c r="K2478" s="12">
        <v>0</v>
      </c>
      <c r="L2478" s="12">
        <v>77</v>
      </c>
      <c r="M2478" s="12">
        <v>72</v>
      </c>
      <c r="N2478" s="12">
        <v>0.21199999999999999</v>
      </c>
      <c r="O2478" s="12">
        <v>0.69299999999999995</v>
      </c>
      <c r="P2478" s="12">
        <v>9.6000000000000002E-2</v>
      </c>
      <c r="Q2478" s="12">
        <v>101344</v>
      </c>
      <c r="R2478" s="12">
        <v>0.438</v>
      </c>
      <c r="S2478" s="17" cm="1">
        <f t="array" ref="S2478:T2478">VLOOKUP(Merged_Sheet!A2478,Merged_Sheet!A2478:F5168,{5,6},0)</f>
        <v>34378437265</v>
      </c>
      <c r="T2478" s="17">
        <v>34378437265</v>
      </c>
      <c r="U2478" s="12" cm="1">
        <f t="array" ref="U2478:Z2478">VLOOKUP(Merged_Sheet!A2478,BUSINESS!A2478:J5168,{5,6,7,8,9,10},0)</f>
        <v>0</v>
      </c>
      <c r="V2478" s="12">
        <v>0</v>
      </c>
      <c r="W2478" s="12">
        <v>0</v>
      </c>
      <c r="X2478" s="12">
        <v>0</v>
      </c>
      <c r="Y2478" s="12">
        <v>0.52</v>
      </c>
      <c r="Z2478" s="12">
        <v>1.1919999999999999</v>
      </c>
      <c r="AA2478" s="17" cm="1">
        <f t="array" ref="AA2478:AB2478">VLOOKUP(Merged_Sheet!A2478,Merged_Sheet!A2478:F5168,{5,6},0)</f>
        <v>34378437265</v>
      </c>
      <c r="AB2478" s="17">
        <v>34378437265</v>
      </c>
      <c r="AC2478" s="16">
        <f t="shared" si="229"/>
        <v>339225.18614816864</v>
      </c>
      <c r="AD2478" s="12">
        <f t="shared" si="230"/>
        <v>339225.18614816864</v>
      </c>
      <c r="AE2478" s="12">
        <f t="shared" si="231"/>
        <v>339225.18614816864</v>
      </c>
      <c r="AF2478" s="12">
        <f t="shared" si="232"/>
        <v>339225.18614816864</v>
      </c>
      <c r="AG2478" s="12">
        <f t="shared" si="233"/>
        <v>0.56200000000000006</v>
      </c>
    </row>
    <row r="2479" spans="1:33" ht="14.5" x14ac:dyDescent="0.35">
      <c r="A2479" s="12" t="str">
        <f t="shared" si="228"/>
        <v>Tunisia-Africa-2007</v>
      </c>
      <c r="B2479" s="13" t="s">
        <v>64</v>
      </c>
      <c r="C2479" s="14" t="s">
        <v>255</v>
      </c>
      <c r="D2479" s="15">
        <v>2007</v>
      </c>
      <c r="E2479" s="16" cm="1">
        <f t="array" ref="E2479:I2479">VLOOKUP(Merged_Sheet!A2479,GDP!A2479:I5169,{5,6,7,8,9},0)</f>
        <v>38920218579</v>
      </c>
      <c r="F2479" s="16">
        <v>38920218579</v>
      </c>
      <c r="G2479" s="12">
        <v>5.6000000000000001E-2</v>
      </c>
      <c r="H2479" s="12">
        <v>217</v>
      </c>
      <c r="I2479" s="12">
        <v>0</v>
      </c>
      <c r="J2479" s="12" cm="1">
        <f t="array" ref="J2479:R2479">VLOOKUP(Merged_Sheet!A2479,'HUMAN RESOURCES'!A2479:M5169,{5,6,7,8,9,10,11,12,13},0)</f>
        <v>1.0999999999999999E-2</v>
      </c>
      <c r="K2479" s="12">
        <v>5.0000000000000001E-3</v>
      </c>
      <c r="L2479" s="12">
        <v>83</v>
      </c>
      <c r="M2479" s="12">
        <v>78</v>
      </c>
      <c r="N2479" s="12">
        <v>0.16800000000000001</v>
      </c>
      <c r="O2479" s="12">
        <v>0.69499999999999995</v>
      </c>
      <c r="P2479" s="12">
        <v>0.13600000000000001</v>
      </c>
      <c r="Q2479" s="12">
        <v>33245773</v>
      </c>
      <c r="R2479" s="12">
        <v>0.80600000000000005</v>
      </c>
      <c r="S2479" s="17" cm="1">
        <f t="array" ref="S2479:T2479">VLOOKUP(Merged_Sheet!A2479,Merged_Sheet!A2479:F5169,{5,6},0)</f>
        <v>38920218579</v>
      </c>
      <c r="T2479" s="17">
        <v>38920218579</v>
      </c>
      <c r="U2479" s="12" cm="1">
        <f t="array" ref="U2479:Z2479">VLOOKUP(Merged_Sheet!A2479,BUSINESS!A2479:J5169,{5,6,7,8,9,10},0)</f>
        <v>0.441</v>
      </c>
      <c r="V2479" s="12">
        <v>5</v>
      </c>
      <c r="W2479" s="12">
        <v>0</v>
      </c>
      <c r="X2479" s="12">
        <v>119</v>
      </c>
      <c r="Y2479" s="12">
        <v>0.76700000000000002</v>
      </c>
      <c r="Z2479" s="12">
        <v>0.66200000000000003</v>
      </c>
      <c r="AA2479" s="17" cm="1">
        <f t="array" ref="AA2479:AB2479">VLOOKUP(Merged_Sheet!A2479,Merged_Sheet!A2479:F5169,{5,6},0)</f>
        <v>38920218579</v>
      </c>
      <c r="AB2479" s="17">
        <v>38920218579</v>
      </c>
      <c r="AC2479" s="16">
        <f t="shared" si="229"/>
        <v>1170.6817158079014</v>
      </c>
      <c r="AD2479" s="12">
        <f t="shared" si="230"/>
        <v>1170.6817158079014</v>
      </c>
      <c r="AE2479" s="12">
        <f t="shared" si="231"/>
        <v>1170.6817158079014</v>
      </c>
      <c r="AF2479" s="12">
        <f t="shared" si="232"/>
        <v>1170.6817158079014</v>
      </c>
      <c r="AG2479" s="12">
        <f t="shared" si="233"/>
        <v>0.19399999999999995</v>
      </c>
    </row>
    <row r="2480" spans="1:33" ht="14.5" x14ac:dyDescent="0.35">
      <c r="A2480" s="12" t="str">
        <f t="shared" si="228"/>
        <v>Tunisia-Africa-2008</v>
      </c>
      <c r="B2480" s="13" t="s">
        <v>64</v>
      </c>
      <c r="C2480" s="14" t="s">
        <v>255</v>
      </c>
      <c r="D2480" s="15">
        <v>2008</v>
      </c>
      <c r="E2480" s="16" cm="1">
        <f t="array" ref="E2480:I2480">VLOOKUP(Merged_Sheet!A2480,GDP!A2480:I5170,{5,6,7,8,9},0)</f>
        <v>44856586316</v>
      </c>
      <c r="F2480" s="16">
        <v>44856586316</v>
      </c>
      <c r="G2480" s="12">
        <v>5.6000000000000001E-2</v>
      </c>
      <c r="H2480" s="12">
        <v>246</v>
      </c>
      <c r="I2480" s="12">
        <v>0</v>
      </c>
      <c r="J2480" s="12" cm="1">
        <f t="array" ref="J2480:R2480">VLOOKUP(Merged_Sheet!A2480,'HUMAN RESOURCES'!A2480:M5170,{5,6,7,8,9,10,11,12,13},0)</f>
        <v>1.2E-2</v>
      </c>
      <c r="K2480" s="12">
        <v>0</v>
      </c>
      <c r="L2480" s="12">
        <v>83</v>
      </c>
      <c r="M2480" s="12">
        <v>75</v>
      </c>
      <c r="N2480" s="12">
        <v>0.21199999999999999</v>
      </c>
      <c r="O2480" s="12">
        <v>0.66200000000000003</v>
      </c>
      <c r="P2480" s="12">
        <v>0.126</v>
      </c>
      <c r="Q2480" s="12">
        <v>3760866</v>
      </c>
      <c r="R2480" s="12">
        <v>0.93899999999999995</v>
      </c>
      <c r="S2480" s="17" cm="1">
        <f t="array" ref="S2480:T2480">VLOOKUP(Merged_Sheet!A2480,Merged_Sheet!A2480:F5170,{5,6},0)</f>
        <v>44856586316</v>
      </c>
      <c r="T2480" s="17">
        <v>44856586316</v>
      </c>
      <c r="U2480" s="12" cm="1">
        <f t="array" ref="U2480:Z2480">VLOOKUP(Merged_Sheet!A2480,BUSINESS!A2480:J5170,{5,6,7,8,9,10},0)</f>
        <v>0.60599999999999998</v>
      </c>
      <c r="V2480" s="12">
        <v>7</v>
      </c>
      <c r="W2480" s="12">
        <v>0</v>
      </c>
      <c r="X2480" s="12">
        <v>218</v>
      </c>
      <c r="Y2480" s="12">
        <v>0.38</v>
      </c>
      <c r="Z2480" s="12">
        <v>0.68200000000000005</v>
      </c>
      <c r="AA2480" s="17" cm="1">
        <f t="array" ref="AA2480:AB2480">VLOOKUP(Merged_Sheet!A2480,Merged_Sheet!A2480:F5170,{5,6},0)</f>
        <v>44856586316</v>
      </c>
      <c r="AB2480" s="17">
        <v>44856586316</v>
      </c>
      <c r="AC2480" s="16">
        <f t="shared" si="229"/>
        <v>11927.196107492264</v>
      </c>
      <c r="AD2480" s="12">
        <f t="shared" si="230"/>
        <v>11927.196107492264</v>
      </c>
      <c r="AE2480" s="12">
        <f t="shared" si="231"/>
        <v>11927.196107492264</v>
      </c>
      <c r="AF2480" s="12">
        <f t="shared" si="232"/>
        <v>11927.196107492264</v>
      </c>
      <c r="AG2480" s="12">
        <f t="shared" si="233"/>
        <v>6.1000000000000054E-2</v>
      </c>
    </row>
    <row r="2481" spans="1:33" ht="14.5" x14ac:dyDescent="0.35">
      <c r="A2481" s="12" t="str">
        <f t="shared" si="228"/>
        <v>Tunisia-Africa-2009</v>
      </c>
      <c r="B2481" s="13" t="s">
        <v>64</v>
      </c>
      <c r="C2481" s="14" t="s">
        <v>255</v>
      </c>
      <c r="D2481" s="15">
        <v>2009</v>
      </c>
      <c r="E2481" s="16" cm="1">
        <f t="array" ref="E2481:I2481">VLOOKUP(Merged_Sheet!A2481,GDP!A2481:I5171,{5,6,7,8,9},0)</f>
        <v>43454935940</v>
      </c>
      <c r="F2481" s="16">
        <v>43454935940</v>
      </c>
      <c r="G2481" s="12">
        <v>6.2E-2</v>
      </c>
      <c r="H2481" s="12">
        <v>259</v>
      </c>
      <c r="I2481" s="12">
        <v>0</v>
      </c>
      <c r="J2481" s="12" cm="1">
        <f t="array" ref="J2481:R2481">VLOOKUP(Merged_Sheet!A2481,'HUMAN RESOURCES'!A2481:M5171,{5,6,7,8,9,10,11,12,13},0)</f>
        <v>1.2999999999999999E-2</v>
      </c>
      <c r="K2481" s="12">
        <v>0</v>
      </c>
      <c r="L2481" s="12">
        <v>77</v>
      </c>
      <c r="M2481" s="12">
        <v>72</v>
      </c>
      <c r="N2481" s="12">
        <v>0</v>
      </c>
      <c r="O2481" s="12">
        <v>0</v>
      </c>
      <c r="P2481" s="12">
        <v>0</v>
      </c>
      <c r="Q2481" s="12">
        <v>40459</v>
      </c>
      <c r="R2481" s="12">
        <v>1</v>
      </c>
      <c r="S2481" s="17" cm="1">
        <f t="array" ref="S2481:T2481">VLOOKUP(Merged_Sheet!A2481,Merged_Sheet!A2481:F5171,{5,6},0)</f>
        <v>43454935940</v>
      </c>
      <c r="T2481" s="17">
        <v>43454935940</v>
      </c>
      <c r="U2481" s="12" cm="1">
        <f t="array" ref="U2481:Z2481">VLOOKUP(Merged_Sheet!A2481,BUSINESS!A2481:J5171,{5,6,7,8,9,10},0)</f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7" cm="1">
        <f t="array" ref="AA2481:AB2481">VLOOKUP(Merged_Sheet!A2481,Merged_Sheet!A2481:F5171,{5,6},0)</f>
        <v>43454935940</v>
      </c>
      <c r="AB2481" s="17">
        <v>43454935940</v>
      </c>
      <c r="AC2481" s="16">
        <f t="shared" si="229"/>
        <v>1074048.6897847203</v>
      </c>
      <c r="AD2481" s="12">
        <f t="shared" si="230"/>
        <v>1074048.6897847203</v>
      </c>
      <c r="AE2481" s="12">
        <f t="shared" si="231"/>
        <v>1074048.6897847203</v>
      </c>
      <c r="AF2481" s="12">
        <f t="shared" si="232"/>
        <v>1074048.6897847203</v>
      </c>
      <c r="AG2481" s="12">
        <f t="shared" si="233"/>
        <v>0</v>
      </c>
    </row>
    <row r="2482" spans="1:33" ht="14.5" x14ac:dyDescent="0.35">
      <c r="A2482" s="12" t="str">
        <f t="shared" si="228"/>
        <v>Tunisia-Africa-2010</v>
      </c>
      <c r="B2482" s="13" t="s">
        <v>64</v>
      </c>
      <c r="C2482" s="14" t="s">
        <v>255</v>
      </c>
      <c r="D2482" s="15">
        <v>2010</v>
      </c>
      <c r="E2482" s="16" cm="1">
        <f t="array" ref="E2482:I2482">VLOOKUP(Merged_Sheet!A2482,GDP!A2482:I5172,{5,6,7,8,9},0)</f>
        <v>44054072936</v>
      </c>
      <c r="F2482" s="16">
        <v>44054072936</v>
      </c>
      <c r="G2482" s="12">
        <v>6.7000000000000004E-2</v>
      </c>
      <c r="H2482" s="12">
        <v>282</v>
      </c>
      <c r="I2482" s="12">
        <v>0</v>
      </c>
      <c r="J2482" s="12" cm="1">
        <f t="array" ref="J2482:R2482">VLOOKUP(Merged_Sheet!A2482,'HUMAN RESOURCES'!A2482:M5172,{5,6,7,8,9,10,11,12,13},0)</f>
        <v>1.2999999999999999E-2</v>
      </c>
      <c r="K2482" s="12">
        <v>1.4E-2</v>
      </c>
      <c r="L2482" s="12">
        <v>77</v>
      </c>
      <c r="M2482" s="12">
        <v>72</v>
      </c>
      <c r="N2482" s="12">
        <v>0.19800000000000001</v>
      </c>
      <c r="O2482" s="12">
        <v>0.69799999999999995</v>
      </c>
      <c r="P2482" s="12">
        <v>0.105</v>
      </c>
      <c r="Q2482" s="12">
        <v>277634</v>
      </c>
      <c r="R2482" s="12">
        <v>0.32400000000000001</v>
      </c>
      <c r="S2482" s="17" cm="1">
        <f t="array" ref="S2482:T2482">VLOOKUP(Merged_Sheet!A2482,Merged_Sheet!A2482:F5172,{5,6},0)</f>
        <v>44054072936</v>
      </c>
      <c r="T2482" s="17">
        <v>44054072936</v>
      </c>
      <c r="U2482" s="12" cm="1">
        <f t="array" ref="U2482:Z2482">VLOOKUP(Merged_Sheet!A2482,BUSINESS!A2482:J5172,{5,6,7,8,9,10},0)</f>
        <v>0</v>
      </c>
      <c r="V2482" s="12">
        <v>0</v>
      </c>
      <c r="W2482" s="12">
        <v>0</v>
      </c>
      <c r="X2482" s="12">
        <v>0</v>
      </c>
      <c r="Y2482" s="12">
        <v>0.61399999999999999</v>
      </c>
      <c r="Z2482" s="12">
        <v>1.04</v>
      </c>
      <c r="AA2482" s="17" cm="1">
        <f t="array" ref="AA2482:AB2482">VLOOKUP(Merged_Sheet!A2482,Merged_Sheet!A2482:F5172,{5,6},0)</f>
        <v>44054072936</v>
      </c>
      <c r="AB2482" s="17">
        <v>44054072936</v>
      </c>
      <c r="AC2482" s="16">
        <f t="shared" si="229"/>
        <v>158676.79367800773</v>
      </c>
      <c r="AD2482" s="12">
        <f t="shared" si="230"/>
        <v>158676.79367800773</v>
      </c>
      <c r="AE2482" s="12">
        <f t="shared" si="231"/>
        <v>158676.79367800773</v>
      </c>
      <c r="AF2482" s="12">
        <f t="shared" si="232"/>
        <v>158676.79367800773</v>
      </c>
      <c r="AG2482" s="12">
        <f t="shared" si="233"/>
        <v>0.67599999999999993</v>
      </c>
    </row>
    <row r="2483" spans="1:33" ht="14.5" x14ac:dyDescent="0.35">
      <c r="A2483" s="12" t="str">
        <f t="shared" si="228"/>
        <v>Tunisia-Africa-2011</v>
      </c>
      <c r="B2483" s="13" t="s">
        <v>64</v>
      </c>
      <c r="C2483" s="14" t="s">
        <v>255</v>
      </c>
      <c r="D2483" s="15">
        <v>2011</v>
      </c>
      <c r="E2483" s="16" cm="1">
        <f t="array" ref="E2483:I2483">VLOOKUP(Merged_Sheet!A2483,GDP!A2483:I5173,{5,6,7,8,9},0)</f>
        <v>45951129422</v>
      </c>
      <c r="F2483" s="16">
        <v>45951129422</v>
      </c>
      <c r="G2483" s="12">
        <v>7.0000000000000007E-2</v>
      </c>
      <c r="H2483" s="12">
        <v>304</v>
      </c>
      <c r="I2483" s="12">
        <v>0</v>
      </c>
      <c r="J2483" s="12" cm="1">
        <f t="array" ref="J2483:R2483">VLOOKUP(Merged_Sheet!A2483,'HUMAN RESOURCES'!A2483:M5173,{5,6,7,8,9,10,11,12,13},0)</f>
        <v>1.2999999999999999E-2</v>
      </c>
      <c r="K2483" s="12">
        <v>0</v>
      </c>
      <c r="L2483" s="12">
        <v>82</v>
      </c>
      <c r="M2483" s="12">
        <v>77</v>
      </c>
      <c r="N2483" s="12">
        <v>0</v>
      </c>
      <c r="O2483" s="12">
        <v>0</v>
      </c>
      <c r="P2483" s="12">
        <v>0</v>
      </c>
      <c r="Q2483" s="12">
        <v>65273</v>
      </c>
      <c r="R2483" s="12">
        <v>1</v>
      </c>
      <c r="S2483" s="17" cm="1">
        <f t="array" ref="S2483:T2483">VLOOKUP(Merged_Sheet!A2483,Merged_Sheet!A2483:F5173,{5,6},0)</f>
        <v>45951129422</v>
      </c>
      <c r="T2483" s="17">
        <v>45951129422</v>
      </c>
      <c r="U2483" s="12" cm="1">
        <f t="array" ref="U2483:Z2483">VLOOKUP(Merged_Sheet!A2483,BUSINESS!A2483:J5173,{5,6,7,8,9,10},0)</f>
        <v>0</v>
      </c>
      <c r="V2483" s="12">
        <v>0</v>
      </c>
      <c r="W2483" s="12">
        <v>0</v>
      </c>
      <c r="X2483" s="12">
        <v>0</v>
      </c>
      <c r="Y2483" s="12">
        <v>0.82299999999999995</v>
      </c>
      <c r="Z2483" s="12">
        <v>1.222</v>
      </c>
      <c r="AA2483" s="17" cm="1">
        <f t="array" ref="AA2483:AB2483">VLOOKUP(Merged_Sheet!A2483,Merged_Sheet!A2483:F5173,{5,6},0)</f>
        <v>45951129422</v>
      </c>
      <c r="AB2483" s="17">
        <v>45951129422</v>
      </c>
      <c r="AC2483" s="16">
        <f t="shared" si="229"/>
        <v>703983.72101787874</v>
      </c>
      <c r="AD2483" s="12">
        <f t="shared" si="230"/>
        <v>703983.72101787874</v>
      </c>
      <c r="AE2483" s="12">
        <f t="shared" si="231"/>
        <v>703983.72101787874</v>
      </c>
      <c r="AF2483" s="12">
        <f t="shared" si="232"/>
        <v>703983.72101787874</v>
      </c>
      <c r="AG2483" s="12">
        <f t="shared" si="233"/>
        <v>0</v>
      </c>
    </row>
    <row r="2484" spans="1:33" ht="14.5" x14ac:dyDescent="0.35">
      <c r="A2484" s="12" t="str">
        <f t="shared" si="228"/>
        <v>Tunisia-Africa-2012</v>
      </c>
      <c r="B2484" s="13" t="s">
        <v>64</v>
      </c>
      <c r="C2484" s="14" t="s">
        <v>255</v>
      </c>
      <c r="D2484" s="15">
        <v>2012</v>
      </c>
      <c r="E2484" s="16" cm="1">
        <f t="array" ref="E2484:I2484">VLOOKUP(Merged_Sheet!A2484,GDP!A2484:I5174,{5,6,7,8,9},0)</f>
        <v>45238491581</v>
      </c>
      <c r="F2484" s="16">
        <v>45238491581</v>
      </c>
      <c r="G2484" s="12">
        <v>7.0000000000000007E-2</v>
      </c>
      <c r="H2484" s="12">
        <v>297</v>
      </c>
      <c r="I2484" s="12">
        <v>0</v>
      </c>
      <c r="J2484" s="12" cm="1">
        <f t="array" ref="J2484:R2484">VLOOKUP(Merged_Sheet!A2484,'HUMAN RESOURCES'!A2484:M5174,{5,6,7,8,9,10,11,12,13},0)</f>
        <v>1.4E-2</v>
      </c>
      <c r="K2484" s="12">
        <v>0</v>
      </c>
      <c r="L2484" s="12">
        <v>79</v>
      </c>
      <c r="M2484" s="12">
        <v>72</v>
      </c>
      <c r="N2484" s="12">
        <v>0.20100000000000001</v>
      </c>
      <c r="O2484" s="12">
        <v>0.67100000000000004</v>
      </c>
      <c r="P2484" s="12">
        <v>0.128</v>
      </c>
      <c r="Q2484" s="12">
        <v>144971</v>
      </c>
      <c r="R2484" s="12">
        <v>0.90200000000000002</v>
      </c>
      <c r="S2484" s="17" cm="1">
        <f t="array" ref="S2484:T2484">VLOOKUP(Merged_Sheet!A2484,Merged_Sheet!A2484:F5174,{5,6},0)</f>
        <v>45238491581</v>
      </c>
      <c r="T2484" s="17">
        <v>45238491581</v>
      </c>
      <c r="U2484" s="12" cm="1">
        <f t="array" ref="U2484:Z2484">VLOOKUP(Merged_Sheet!A2484,BUSINESS!A2484:J5174,{5,6,7,8,9,10},0)</f>
        <v>0</v>
      </c>
      <c r="V2484" s="12">
        <v>0</v>
      </c>
      <c r="W2484" s="12">
        <v>0</v>
      </c>
      <c r="X2484" s="12">
        <v>0</v>
      </c>
      <c r="Y2484" s="12">
        <v>0</v>
      </c>
      <c r="Z2484" s="12">
        <v>0</v>
      </c>
      <c r="AA2484" s="17" cm="1">
        <f t="array" ref="AA2484:AB2484">VLOOKUP(Merged_Sheet!A2484,Merged_Sheet!A2484:F5174,{5,6},0)</f>
        <v>45238491581</v>
      </c>
      <c r="AB2484" s="17">
        <v>45238491581</v>
      </c>
      <c r="AC2484" s="16">
        <f t="shared" si="229"/>
        <v>312052.00751184719</v>
      </c>
      <c r="AD2484" s="12">
        <f t="shared" si="230"/>
        <v>312052.00751184719</v>
      </c>
      <c r="AE2484" s="12">
        <f t="shared" si="231"/>
        <v>312052.00751184719</v>
      </c>
      <c r="AF2484" s="12">
        <f t="shared" si="232"/>
        <v>312052.00751184719</v>
      </c>
      <c r="AG2484" s="12">
        <f t="shared" si="233"/>
        <v>9.7999999999999976E-2</v>
      </c>
    </row>
    <row r="2485" spans="1:33" ht="14.5" x14ac:dyDescent="0.35">
      <c r="A2485" s="12" t="str">
        <f t="shared" si="228"/>
        <v>Turkey-Europe-2000</v>
      </c>
      <c r="B2485" s="13" t="s">
        <v>62</v>
      </c>
      <c r="C2485" s="14" t="s">
        <v>256</v>
      </c>
      <c r="D2485" s="15">
        <v>2000</v>
      </c>
      <c r="E2485" s="16" cm="1">
        <f t="array" ref="E2485:I2485">VLOOKUP(Merged_Sheet!A2485,GDP!A2485:I5175,{5,6,7,8,9},0)</f>
        <v>267000000000</v>
      </c>
      <c r="F2485" s="16">
        <v>267000000000</v>
      </c>
      <c r="G2485" s="12">
        <v>4.9000000000000002E-2</v>
      </c>
      <c r="H2485" s="12">
        <v>196</v>
      </c>
      <c r="I2485" s="12">
        <v>0</v>
      </c>
      <c r="J2485" s="12" cm="1">
        <f t="array" ref="J2485:R2485">VLOOKUP(Merged_Sheet!A2485,'HUMAN RESOURCES'!A2485:M5175,{5,6,7,8,9,10,11,12,13},0)</f>
        <v>1.4E-2</v>
      </c>
      <c r="K2485" s="12">
        <v>7.0000000000000001E-3</v>
      </c>
      <c r="L2485" s="12">
        <v>81</v>
      </c>
      <c r="M2485" s="12">
        <v>76</v>
      </c>
      <c r="N2485" s="12">
        <v>0.20100000000000001</v>
      </c>
      <c r="O2485" s="12">
        <v>0.67300000000000004</v>
      </c>
      <c r="P2485" s="12">
        <v>0.127</v>
      </c>
      <c r="Q2485" s="12">
        <v>304093966</v>
      </c>
      <c r="R2485" s="12">
        <v>0.80400000000000005</v>
      </c>
      <c r="S2485" s="17" cm="1">
        <f t="array" ref="S2485:T2485">VLOOKUP(Merged_Sheet!A2485,Merged_Sheet!A2485:F5175,{5,6},0)</f>
        <v>267000000000</v>
      </c>
      <c r="T2485" s="17">
        <v>267000000000</v>
      </c>
      <c r="U2485" s="12" cm="1">
        <f t="array" ref="U2485:Z2485">VLOOKUP(Merged_Sheet!A2485,BUSINESS!A2485:J5175,{5,6,7,8,9,10},0)</f>
        <v>0.46400000000000002</v>
      </c>
      <c r="V2485" s="12">
        <v>5</v>
      </c>
      <c r="W2485" s="12">
        <v>0</v>
      </c>
      <c r="X2485" s="12">
        <v>187</v>
      </c>
      <c r="Y2485" s="12">
        <v>0.74</v>
      </c>
      <c r="Z2485" s="12">
        <v>0.85199999999999998</v>
      </c>
      <c r="AA2485" s="17" cm="1">
        <f t="array" ref="AA2485:AB2485">VLOOKUP(Merged_Sheet!A2485,Merged_Sheet!A2485:F5175,{5,6},0)</f>
        <v>267000000000</v>
      </c>
      <c r="AB2485" s="17">
        <v>267000000000</v>
      </c>
      <c r="AC2485" s="16">
        <f t="shared" si="229"/>
        <v>878.0180794511391</v>
      </c>
      <c r="AD2485" s="12">
        <f t="shared" si="230"/>
        <v>878.0180794511391</v>
      </c>
      <c r="AE2485" s="12">
        <f t="shared" si="231"/>
        <v>878.0180794511391</v>
      </c>
      <c r="AF2485" s="12">
        <f t="shared" si="232"/>
        <v>878.0180794511391</v>
      </c>
      <c r="AG2485" s="12">
        <f t="shared" si="233"/>
        <v>0.19599999999999995</v>
      </c>
    </row>
    <row r="2486" spans="1:33" ht="14.5" x14ac:dyDescent="0.35">
      <c r="A2486" s="12" t="str">
        <f t="shared" si="228"/>
        <v>Turkey-Europe-2001</v>
      </c>
      <c r="B2486" s="13" t="s">
        <v>62</v>
      </c>
      <c r="C2486" s="14" t="s">
        <v>256</v>
      </c>
      <c r="D2486" s="15">
        <v>2001</v>
      </c>
      <c r="E2486" s="16" cm="1">
        <f t="array" ref="E2486:I2486">VLOOKUP(Merged_Sheet!A2486,GDP!A2486:I5176,{5,6,7,8,9},0)</f>
        <v>196000000000</v>
      </c>
      <c r="F2486" s="16">
        <v>196000000000</v>
      </c>
      <c r="G2486" s="12">
        <v>5.1999999999999998E-2</v>
      </c>
      <c r="H2486" s="12">
        <v>148</v>
      </c>
      <c r="I2486" s="12">
        <v>0</v>
      </c>
      <c r="J2486" s="12" cm="1">
        <f t="array" ref="J2486:R2486">VLOOKUP(Merged_Sheet!A2486,'HUMAN RESOURCES'!A2486:M5176,{5,6,7,8,9,10,11,12,13},0)</f>
        <v>1.4999999999999999E-2</v>
      </c>
      <c r="K2486" s="12">
        <v>2.1999999999999999E-2</v>
      </c>
      <c r="L2486" s="12">
        <v>73</v>
      </c>
      <c r="M2486" s="12">
        <v>66</v>
      </c>
      <c r="N2486" s="12">
        <v>0.20899999999999999</v>
      </c>
      <c r="O2486" s="12">
        <v>0.71199999999999997</v>
      </c>
      <c r="P2486" s="12">
        <v>7.8E-2</v>
      </c>
      <c r="Q2486" s="12">
        <v>1316449</v>
      </c>
      <c r="R2486" s="12">
        <v>9.4E-2</v>
      </c>
      <c r="S2486" s="17" cm="1">
        <f t="array" ref="S2486:T2486">VLOOKUP(Merged_Sheet!A2486,Merged_Sheet!A2486:F5176,{5,6},0)</f>
        <v>196000000000</v>
      </c>
      <c r="T2486" s="17">
        <v>196000000000</v>
      </c>
      <c r="U2486" s="12" cm="1">
        <f t="array" ref="U2486:Z2486">VLOOKUP(Merged_Sheet!A2486,BUSINESS!A2486:J5176,{5,6,7,8,9,10},0)</f>
        <v>0.33100000000000002</v>
      </c>
      <c r="V2486" s="12">
        <v>43</v>
      </c>
      <c r="W2486" s="12">
        <v>0</v>
      </c>
      <c r="X2486" s="12">
        <v>210</v>
      </c>
      <c r="Y2486" s="12">
        <v>0.34799999999999998</v>
      </c>
      <c r="Z2486" s="12">
        <v>1.3720000000000001</v>
      </c>
      <c r="AA2486" s="17" cm="1">
        <f t="array" ref="AA2486:AB2486">VLOOKUP(Merged_Sheet!A2486,Merged_Sheet!A2486:F5176,{5,6},0)</f>
        <v>196000000000</v>
      </c>
      <c r="AB2486" s="17">
        <v>196000000000</v>
      </c>
      <c r="AC2486" s="16">
        <f t="shared" si="229"/>
        <v>148885.37269578996</v>
      </c>
      <c r="AD2486" s="12">
        <f t="shared" si="230"/>
        <v>148885.37269578996</v>
      </c>
      <c r="AE2486" s="12">
        <f t="shared" si="231"/>
        <v>148885.37269578996</v>
      </c>
      <c r="AF2486" s="12">
        <f t="shared" si="232"/>
        <v>148885.37269578996</v>
      </c>
      <c r="AG2486" s="12">
        <f t="shared" si="233"/>
        <v>0.90600000000000003</v>
      </c>
    </row>
    <row r="2487" spans="1:33" ht="14.5" x14ac:dyDescent="0.35">
      <c r="A2487" s="12" t="str">
        <f t="shared" si="228"/>
        <v>Turkey-Europe-2002</v>
      </c>
      <c r="B2487" s="13" t="s">
        <v>62</v>
      </c>
      <c r="C2487" s="14" t="s">
        <v>256</v>
      </c>
      <c r="D2487" s="15">
        <v>2002</v>
      </c>
      <c r="E2487" s="16" cm="1">
        <f t="array" ref="E2487:I2487">VLOOKUP(Merged_Sheet!A2487,GDP!A2487:I5177,{5,6,7,8,9},0)</f>
        <v>233000000000</v>
      </c>
      <c r="F2487" s="16">
        <v>233000000000</v>
      </c>
      <c r="G2487" s="12">
        <v>5.3999999999999999E-2</v>
      </c>
      <c r="H2487" s="12">
        <v>180</v>
      </c>
      <c r="I2487" s="12">
        <v>0</v>
      </c>
      <c r="J2487" s="12" cm="1">
        <f t="array" ref="J2487:R2487">VLOOKUP(Merged_Sheet!A2487,'HUMAN RESOURCES'!A2487:M5177,{5,6,7,8,9,10,11,12,13},0)</f>
        <v>1.4999999999999999E-2</v>
      </c>
      <c r="K2487" s="12">
        <v>0</v>
      </c>
      <c r="L2487" s="12">
        <v>73</v>
      </c>
      <c r="M2487" s="12">
        <v>68</v>
      </c>
      <c r="N2487" s="12">
        <v>0</v>
      </c>
      <c r="O2487" s="12">
        <v>0</v>
      </c>
      <c r="P2487" s="12">
        <v>0</v>
      </c>
      <c r="Q2487" s="12">
        <v>56328</v>
      </c>
      <c r="R2487" s="12">
        <v>0.83799999999999997</v>
      </c>
      <c r="S2487" s="17" cm="1">
        <f t="array" ref="S2487:T2487">VLOOKUP(Merged_Sheet!A2487,Merged_Sheet!A2487:F5177,{5,6},0)</f>
        <v>233000000000</v>
      </c>
      <c r="T2487" s="17">
        <v>233000000000</v>
      </c>
      <c r="U2487" s="12" cm="1">
        <f t="array" ref="U2487:Z2487">VLOOKUP(Merged_Sheet!A2487,BUSINESS!A2487:J5177,{5,6,7,8,9,10},0)</f>
        <v>0</v>
      </c>
      <c r="V2487" s="12">
        <v>0</v>
      </c>
      <c r="W2487" s="12">
        <v>0</v>
      </c>
      <c r="X2487" s="12">
        <v>0</v>
      </c>
      <c r="Y2487" s="12">
        <v>0.628</v>
      </c>
      <c r="Z2487" s="12">
        <v>0.98499999999999999</v>
      </c>
      <c r="AA2487" s="17" cm="1">
        <f t="array" ref="AA2487:AB2487">VLOOKUP(Merged_Sheet!A2487,Merged_Sheet!A2487:F5177,{5,6},0)</f>
        <v>233000000000</v>
      </c>
      <c r="AB2487" s="17">
        <v>233000000000</v>
      </c>
      <c r="AC2487" s="16">
        <f t="shared" si="229"/>
        <v>4136486.294560432</v>
      </c>
      <c r="AD2487" s="12">
        <f t="shared" si="230"/>
        <v>4136486.294560432</v>
      </c>
      <c r="AE2487" s="12">
        <f t="shared" si="231"/>
        <v>4136486.294560432</v>
      </c>
      <c r="AF2487" s="12">
        <f t="shared" si="232"/>
        <v>4136486.294560432</v>
      </c>
      <c r="AG2487" s="12">
        <f t="shared" si="233"/>
        <v>0.16200000000000003</v>
      </c>
    </row>
    <row r="2488" spans="1:33" ht="14.5" x14ac:dyDescent="0.35">
      <c r="A2488" s="12" t="str">
        <f t="shared" si="228"/>
        <v>Turkey-Europe-2003</v>
      </c>
      <c r="B2488" s="13" t="s">
        <v>62</v>
      </c>
      <c r="C2488" s="14" t="s">
        <v>256</v>
      </c>
      <c r="D2488" s="15">
        <v>2003</v>
      </c>
      <c r="E2488" s="16" cm="1">
        <f t="array" ref="E2488:I2488">VLOOKUP(Merged_Sheet!A2488,GDP!A2488:I5178,{5,6,7,8,9},0)</f>
        <v>303000000000</v>
      </c>
      <c r="F2488" s="16">
        <v>303000000000</v>
      </c>
      <c r="G2488" s="12">
        <v>5.2999999999999999E-2</v>
      </c>
      <c r="H2488" s="12">
        <v>232</v>
      </c>
      <c r="I2488" s="12">
        <v>0</v>
      </c>
      <c r="J2488" s="12" cm="1">
        <f t="array" ref="J2488:R2488">VLOOKUP(Merged_Sheet!A2488,'HUMAN RESOURCES'!A2488:M5178,{5,6,7,8,9,10,11,12,13},0)</f>
        <v>1.4999999999999999E-2</v>
      </c>
      <c r="K2488" s="12">
        <v>1.0999999999999999E-2</v>
      </c>
      <c r="L2488" s="12">
        <v>80</v>
      </c>
      <c r="M2488" s="12">
        <v>73</v>
      </c>
      <c r="N2488" s="12">
        <v>0.23</v>
      </c>
      <c r="O2488" s="12">
        <v>0.63200000000000001</v>
      </c>
      <c r="P2488" s="12">
        <v>0.13700000000000001</v>
      </c>
      <c r="Q2488" s="12">
        <v>3348898</v>
      </c>
      <c r="R2488" s="12">
        <v>0.94</v>
      </c>
      <c r="S2488" s="17" cm="1">
        <f t="array" ref="S2488:T2488">VLOOKUP(Merged_Sheet!A2488,Merged_Sheet!A2488:F5178,{5,6},0)</f>
        <v>303000000000</v>
      </c>
      <c r="T2488" s="17">
        <v>303000000000</v>
      </c>
      <c r="U2488" s="12" cm="1">
        <f t="array" ref="U2488:Z2488">VLOOKUP(Merged_Sheet!A2488,BUSINESS!A2488:J5178,{5,6,7,8,9,10},0)</f>
        <v>0.43</v>
      </c>
      <c r="V2488" s="12">
        <v>44</v>
      </c>
      <c r="W2488" s="12">
        <v>0</v>
      </c>
      <c r="X2488" s="12">
        <v>336</v>
      </c>
      <c r="Y2488" s="12">
        <v>0.39300000000000002</v>
      </c>
      <c r="Z2488" s="12">
        <v>1.0469999999999999</v>
      </c>
      <c r="AA2488" s="17" cm="1">
        <f t="array" ref="AA2488:AB2488">VLOOKUP(Merged_Sheet!A2488,Merged_Sheet!A2488:F5178,{5,6},0)</f>
        <v>303000000000</v>
      </c>
      <c r="AB2488" s="17">
        <v>303000000000</v>
      </c>
      <c r="AC2488" s="16">
        <f t="shared" si="229"/>
        <v>90477.524248275105</v>
      </c>
      <c r="AD2488" s="12">
        <f t="shared" si="230"/>
        <v>90477.524248275105</v>
      </c>
      <c r="AE2488" s="12">
        <f t="shared" si="231"/>
        <v>90477.524248275105</v>
      </c>
      <c r="AF2488" s="12">
        <f t="shared" si="232"/>
        <v>90477.524248275105</v>
      </c>
      <c r="AG2488" s="12">
        <f t="shared" si="233"/>
        <v>6.0000000000000053E-2</v>
      </c>
    </row>
    <row r="2489" spans="1:33" ht="14.5" x14ac:dyDescent="0.35">
      <c r="A2489" s="12" t="str">
        <f t="shared" si="228"/>
        <v>Turkey-Europe-2004</v>
      </c>
      <c r="B2489" s="13" t="s">
        <v>62</v>
      </c>
      <c r="C2489" s="14" t="s">
        <v>256</v>
      </c>
      <c r="D2489" s="15">
        <v>2004</v>
      </c>
      <c r="E2489" s="16" cm="1">
        <f t="array" ref="E2489:I2489">VLOOKUP(Merged_Sheet!A2489,GDP!A2489:I5179,{5,6,7,8,9},0)</f>
        <v>392000000000</v>
      </c>
      <c r="F2489" s="16">
        <v>392000000000</v>
      </c>
      <c r="G2489" s="12">
        <v>5.3999999999999999E-2</v>
      </c>
      <c r="H2489" s="12">
        <v>297</v>
      </c>
      <c r="I2489" s="12">
        <v>0</v>
      </c>
      <c r="J2489" s="12" cm="1">
        <f t="array" ref="J2489:R2489">VLOOKUP(Merged_Sheet!A2489,'HUMAN RESOURCES'!A2489:M5179,{5,6,7,8,9,10,11,12,13},0)</f>
        <v>1.4999999999999999E-2</v>
      </c>
      <c r="K2489" s="12">
        <v>8.0000000000000002E-3</v>
      </c>
      <c r="L2489" s="12">
        <v>82</v>
      </c>
      <c r="M2489" s="12">
        <v>76</v>
      </c>
      <c r="N2489" s="12">
        <v>0.23100000000000001</v>
      </c>
      <c r="O2489" s="12">
        <v>0.68200000000000005</v>
      </c>
      <c r="P2489" s="12">
        <v>8.6999999999999994E-2</v>
      </c>
      <c r="Q2489" s="12">
        <v>16831184</v>
      </c>
      <c r="R2489" s="12">
        <v>0.88200000000000001</v>
      </c>
      <c r="S2489" s="17" cm="1">
        <f t="array" ref="S2489:T2489">VLOOKUP(Merged_Sheet!A2489,Merged_Sheet!A2489:F5179,{5,6},0)</f>
        <v>392000000000</v>
      </c>
      <c r="T2489" s="17">
        <v>392000000000</v>
      </c>
      <c r="U2489" s="12" cm="1">
        <f t="array" ref="U2489:Z2489">VLOOKUP(Merged_Sheet!A2489,BUSINESS!A2489:J5179,{5,6,7,8,9,10},0)</f>
        <v>0.251</v>
      </c>
      <c r="V2489" s="12">
        <v>27</v>
      </c>
      <c r="W2489" s="12">
        <v>0</v>
      </c>
      <c r="X2489" s="12">
        <v>316</v>
      </c>
      <c r="Y2489" s="12">
        <v>0.373</v>
      </c>
      <c r="Z2489" s="12">
        <v>0.879</v>
      </c>
      <c r="AA2489" s="17" cm="1">
        <f t="array" ref="AA2489:AB2489">VLOOKUP(Merged_Sheet!A2489,Merged_Sheet!A2489:F5179,{5,6},0)</f>
        <v>392000000000</v>
      </c>
      <c r="AB2489" s="17">
        <v>392000000000</v>
      </c>
      <c r="AC2489" s="16">
        <f t="shared" si="229"/>
        <v>23290.102466944689</v>
      </c>
      <c r="AD2489" s="12">
        <f t="shared" si="230"/>
        <v>23290.102466944689</v>
      </c>
      <c r="AE2489" s="12">
        <f t="shared" si="231"/>
        <v>23290.102466944689</v>
      </c>
      <c r="AF2489" s="12">
        <f t="shared" si="232"/>
        <v>23290.102466944689</v>
      </c>
      <c r="AG2489" s="12">
        <f t="shared" si="233"/>
        <v>0.11799999999999999</v>
      </c>
    </row>
    <row r="2490" spans="1:33" ht="14.5" x14ac:dyDescent="0.35">
      <c r="A2490" s="12" t="str">
        <f t="shared" si="228"/>
        <v>Turkey-Europe-2005</v>
      </c>
      <c r="B2490" s="13" t="s">
        <v>62</v>
      </c>
      <c r="C2490" s="14" t="s">
        <v>256</v>
      </c>
      <c r="D2490" s="15">
        <v>2005</v>
      </c>
      <c r="E2490" s="16" cm="1">
        <f t="array" ref="E2490:I2490">VLOOKUP(Merged_Sheet!A2490,GDP!A2490:I5180,{5,6,7,8,9},0)</f>
        <v>483000000000</v>
      </c>
      <c r="F2490" s="16">
        <v>483000000000</v>
      </c>
      <c r="G2490" s="12">
        <v>5.3999999999999999E-2</v>
      </c>
      <c r="H2490" s="12">
        <v>366</v>
      </c>
      <c r="I2490" s="12">
        <v>0</v>
      </c>
      <c r="J2490" s="12" cm="1">
        <f t="array" ref="J2490:R2490">VLOOKUP(Merged_Sheet!A2490,'HUMAN RESOURCES'!A2490:M5180,{5,6,7,8,9,10,11,12,13},0)</f>
        <v>1.6E-2</v>
      </c>
      <c r="K2490" s="12">
        <v>1.7000000000000001E-2</v>
      </c>
      <c r="L2490" s="12">
        <v>76</v>
      </c>
      <c r="M2490" s="12">
        <v>69</v>
      </c>
      <c r="N2490" s="12">
        <v>0.26400000000000001</v>
      </c>
      <c r="O2490" s="12">
        <v>0.67100000000000004</v>
      </c>
      <c r="P2490" s="12">
        <v>6.6000000000000003E-2</v>
      </c>
      <c r="Q2490" s="12">
        <v>191765567</v>
      </c>
      <c r="R2490" s="12">
        <v>0.83699999999999997</v>
      </c>
      <c r="S2490" s="17" cm="1">
        <f t="array" ref="S2490:T2490">VLOOKUP(Merged_Sheet!A2490,Merged_Sheet!A2490:F5180,{5,6},0)</f>
        <v>483000000000</v>
      </c>
      <c r="T2490" s="17">
        <v>483000000000</v>
      </c>
      <c r="U2490" s="12" cm="1">
        <f t="array" ref="U2490:Z2490">VLOOKUP(Merged_Sheet!A2490,BUSINESS!A2490:J5180,{5,6,7,8,9,10},0)</f>
        <v>0.68400000000000005</v>
      </c>
      <c r="V2490" s="12">
        <v>149</v>
      </c>
      <c r="W2490" s="12">
        <v>0</v>
      </c>
      <c r="X2490" s="12">
        <v>2600</v>
      </c>
      <c r="Y2490" s="12">
        <v>0.33800000000000002</v>
      </c>
      <c r="Z2490" s="12">
        <v>0.78600000000000003</v>
      </c>
      <c r="AA2490" s="17" cm="1">
        <f t="array" ref="AA2490:AB2490">VLOOKUP(Merged_Sheet!A2490,Merged_Sheet!A2490:F5180,{5,6},0)</f>
        <v>483000000000</v>
      </c>
      <c r="AB2490" s="17">
        <v>483000000000</v>
      </c>
      <c r="AC2490" s="16">
        <f t="shared" si="229"/>
        <v>2518.7003462409912</v>
      </c>
      <c r="AD2490" s="12">
        <f t="shared" si="230"/>
        <v>2518.7003462409912</v>
      </c>
      <c r="AE2490" s="12">
        <f t="shared" si="231"/>
        <v>2518.7003462409912</v>
      </c>
      <c r="AF2490" s="12">
        <f t="shared" si="232"/>
        <v>2518.7003462409912</v>
      </c>
      <c r="AG2490" s="12">
        <f t="shared" si="233"/>
        <v>0.16300000000000003</v>
      </c>
    </row>
    <row r="2491" spans="1:33" ht="14.5" x14ac:dyDescent="0.35">
      <c r="A2491" s="12" t="str">
        <f t="shared" si="228"/>
        <v>Turkey-Europe-2006</v>
      </c>
      <c r="B2491" s="13" t="s">
        <v>62</v>
      </c>
      <c r="C2491" s="14" t="s">
        <v>256</v>
      </c>
      <c r="D2491" s="15">
        <v>2006</v>
      </c>
      <c r="E2491" s="16" cm="1">
        <f t="array" ref="E2491:I2491">VLOOKUP(Merged_Sheet!A2491,GDP!A2491:I5181,{5,6,7,8,9},0)</f>
        <v>531000000000</v>
      </c>
      <c r="F2491" s="16">
        <v>531000000000</v>
      </c>
      <c r="G2491" s="12">
        <v>5.8000000000000003E-2</v>
      </c>
      <c r="H2491" s="12">
        <v>422</v>
      </c>
      <c r="I2491" s="12">
        <v>0</v>
      </c>
      <c r="J2491" s="12" cm="1">
        <f t="array" ref="J2491:R2491">VLOOKUP(Merged_Sheet!A2491,'HUMAN RESOURCES'!A2491:M5181,{5,6,7,8,9,10,11,12,13},0)</f>
        <v>1.6E-2</v>
      </c>
      <c r="K2491" s="12">
        <v>1.7000000000000001E-2</v>
      </c>
      <c r="L2491" s="12">
        <v>75</v>
      </c>
      <c r="M2491" s="12">
        <v>70</v>
      </c>
      <c r="N2491" s="12">
        <v>0.3</v>
      </c>
      <c r="O2491" s="12">
        <v>0.622</v>
      </c>
      <c r="P2491" s="12">
        <v>7.8E-2</v>
      </c>
      <c r="Q2491" s="12">
        <v>2671934</v>
      </c>
      <c r="R2491" s="12">
        <v>0.53400000000000003</v>
      </c>
      <c r="S2491" s="17" cm="1">
        <f t="array" ref="S2491:T2491">VLOOKUP(Merged_Sheet!A2491,Merged_Sheet!A2491:F5181,{5,6},0)</f>
        <v>531000000000</v>
      </c>
      <c r="T2491" s="17">
        <v>531000000000</v>
      </c>
      <c r="U2491" s="12" cm="1">
        <f t="array" ref="U2491:Z2491">VLOOKUP(Merged_Sheet!A2491,BUSINESS!A2491:J5181,{5,6,7,8,9,10},0)</f>
        <v>0.499</v>
      </c>
      <c r="V2491" s="12">
        <v>8</v>
      </c>
      <c r="W2491" s="12">
        <v>0</v>
      </c>
      <c r="X2491" s="12">
        <v>414</v>
      </c>
      <c r="Y2491" s="12">
        <v>0.23599999999999999</v>
      </c>
      <c r="Z2491" s="12">
        <v>1.002</v>
      </c>
      <c r="AA2491" s="17" cm="1">
        <f t="array" ref="AA2491:AB2491">VLOOKUP(Merged_Sheet!A2491,Merged_Sheet!A2491:F5181,{5,6},0)</f>
        <v>531000000000</v>
      </c>
      <c r="AB2491" s="17">
        <v>531000000000</v>
      </c>
      <c r="AC2491" s="16">
        <f t="shared" si="229"/>
        <v>198732.45372078801</v>
      </c>
      <c r="AD2491" s="12">
        <f t="shared" si="230"/>
        <v>198732.45372078801</v>
      </c>
      <c r="AE2491" s="12">
        <f t="shared" si="231"/>
        <v>198732.45372078801</v>
      </c>
      <c r="AF2491" s="12">
        <f t="shared" si="232"/>
        <v>198732.45372078801</v>
      </c>
      <c r="AG2491" s="12">
        <f t="shared" si="233"/>
        <v>0.46599999999999997</v>
      </c>
    </row>
    <row r="2492" spans="1:33" ht="14.5" x14ac:dyDescent="0.35">
      <c r="A2492" s="12" t="str">
        <f t="shared" si="228"/>
        <v>Turkey-Europe-2007</v>
      </c>
      <c r="B2492" s="13" t="s">
        <v>62</v>
      </c>
      <c r="C2492" s="14" t="s">
        <v>256</v>
      </c>
      <c r="D2492" s="15">
        <v>2007</v>
      </c>
      <c r="E2492" s="16" cm="1">
        <f t="array" ref="E2492:I2492">VLOOKUP(Merged_Sheet!A2492,GDP!A2492:I5182,{5,6,7,8,9},0)</f>
        <v>647000000000</v>
      </c>
      <c r="F2492" s="16">
        <v>647000000000</v>
      </c>
      <c r="G2492" s="12">
        <v>0.06</v>
      </c>
      <c r="H2492" s="12">
        <v>558</v>
      </c>
      <c r="I2492" s="12">
        <v>0</v>
      </c>
      <c r="J2492" s="12" cm="1">
        <f t="array" ref="J2492:R2492">VLOOKUP(Merged_Sheet!A2492,'HUMAN RESOURCES'!A2492:M5182,{5,6,7,8,9,10,11,12,13},0)</f>
        <v>1.6E-2</v>
      </c>
      <c r="K2492" s="12">
        <v>1.2E-2</v>
      </c>
      <c r="L2492" s="12">
        <v>77</v>
      </c>
      <c r="M2492" s="12">
        <v>71</v>
      </c>
      <c r="N2492" s="12">
        <v>0.23599999999999999</v>
      </c>
      <c r="O2492" s="12">
        <v>0.69799999999999995</v>
      </c>
      <c r="P2492" s="12">
        <v>6.6000000000000003E-2</v>
      </c>
      <c r="Q2492" s="12">
        <v>348340</v>
      </c>
      <c r="R2492" s="12">
        <v>0.82399999999999995</v>
      </c>
      <c r="S2492" s="17" cm="1">
        <f t="array" ref="S2492:T2492">VLOOKUP(Merged_Sheet!A2492,Merged_Sheet!A2492:F5182,{5,6},0)</f>
        <v>647000000000</v>
      </c>
      <c r="T2492" s="17">
        <v>647000000000</v>
      </c>
      <c r="U2492" s="12" cm="1">
        <f t="array" ref="U2492:Z2492">VLOOKUP(Merged_Sheet!A2492,BUSINESS!A2492:J5182,{5,6,7,8,9,10},0)</f>
        <v>0.44900000000000001</v>
      </c>
      <c r="V2492" s="12">
        <v>31</v>
      </c>
      <c r="W2492" s="12">
        <v>0</v>
      </c>
      <c r="X2492" s="12">
        <v>58</v>
      </c>
      <c r="Y2492" s="12">
        <v>0.315</v>
      </c>
      <c r="Z2492" s="12">
        <v>1.028</v>
      </c>
      <c r="AA2492" s="17" cm="1">
        <f t="array" ref="AA2492:AB2492">VLOOKUP(Merged_Sheet!A2492,Merged_Sheet!A2492:F5182,{5,6},0)</f>
        <v>647000000000</v>
      </c>
      <c r="AB2492" s="17">
        <v>647000000000</v>
      </c>
      <c r="AC2492" s="16">
        <f t="shared" si="229"/>
        <v>1857380.7199862204</v>
      </c>
      <c r="AD2492" s="12">
        <f t="shared" si="230"/>
        <v>1857380.7199862204</v>
      </c>
      <c r="AE2492" s="12">
        <f t="shared" si="231"/>
        <v>1857380.7199862204</v>
      </c>
      <c r="AF2492" s="12">
        <f t="shared" si="232"/>
        <v>1857380.7199862204</v>
      </c>
      <c r="AG2492" s="12">
        <f t="shared" si="233"/>
        <v>0.17600000000000005</v>
      </c>
    </row>
    <row r="2493" spans="1:33" ht="14.5" x14ac:dyDescent="0.35">
      <c r="A2493" s="12" t="str">
        <f t="shared" si="228"/>
        <v>Turkey-Europe-2008</v>
      </c>
      <c r="B2493" s="13" t="s">
        <v>62</v>
      </c>
      <c r="C2493" s="14" t="s">
        <v>256</v>
      </c>
      <c r="D2493" s="15">
        <v>2008</v>
      </c>
      <c r="E2493" s="16" cm="1">
        <f t="array" ref="E2493:I2493">VLOOKUP(Merged_Sheet!A2493,GDP!A2493:I5183,{5,6,7,8,9},0)</f>
        <v>730000000000</v>
      </c>
      <c r="F2493" s="16">
        <v>730000000000</v>
      </c>
      <c r="G2493" s="12">
        <v>6.0999999999999999E-2</v>
      </c>
      <c r="H2493" s="12">
        <v>628</v>
      </c>
      <c r="I2493" s="12">
        <v>0</v>
      </c>
      <c r="J2493" s="12" cm="1">
        <f t="array" ref="J2493:R2493">VLOOKUP(Merged_Sheet!A2493,'HUMAN RESOURCES'!A2493:M5183,{5,6,7,8,9,10,11,12,13},0)</f>
        <v>1.6E-2</v>
      </c>
      <c r="K2493" s="12">
        <v>8.9999999999999993E-3</v>
      </c>
      <c r="L2493" s="12">
        <v>81</v>
      </c>
      <c r="M2493" s="12">
        <v>77</v>
      </c>
      <c r="N2493" s="12">
        <v>0.26</v>
      </c>
      <c r="O2493" s="12">
        <v>0.67800000000000005</v>
      </c>
      <c r="P2493" s="12">
        <v>6.2E-2</v>
      </c>
      <c r="Q2493" s="12">
        <v>4532711</v>
      </c>
      <c r="R2493" s="12">
        <v>0.69399999999999995</v>
      </c>
      <c r="S2493" s="17" cm="1">
        <f t="array" ref="S2493:T2493">VLOOKUP(Merged_Sheet!A2493,Merged_Sheet!A2493:F5183,{5,6},0)</f>
        <v>730000000000</v>
      </c>
      <c r="T2493" s="17">
        <v>730000000000</v>
      </c>
      <c r="U2493" s="12" cm="1">
        <f t="array" ref="U2493:Z2493">VLOOKUP(Merged_Sheet!A2493,BUSINESS!A2493:J5183,{5,6,7,8,9,10},0)</f>
        <v>0.55200000000000005</v>
      </c>
      <c r="V2493" s="12">
        <v>60</v>
      </c>
      <c r="W2493" s="12">
        <v>0</v>
      </c>
      <c r="X2493" s="12">
        <v>282</v>
      </c>
      <c r="Y2493" s="12">
        <v>0.32300000000000001</v>
      </c>
      <c r="Z2493" s="12">
        <v>0.41599999999999998</v>
      </c>
      <c r="AA2493" s="17" cm="1">
        <f t="array" ref="AA2493:AB2493">VLOOKUP(Merged_Sheet!A2493,Merged_Sheet!A2493:F5183,{5,6},0)</f>
        <v>730000000000</v>
      </c>
      <c r="AB2493" s="17">
        <v>730000000000</v>
      </c>
      <c r="AC2493" s="16">
        <f t="shared" si="229"/>
        <v>161051.52082274825</v>
      </c>
      <c r="AD2493" s="12">
        <f t="shared" si="230"/>
        <v>161051.52082274825</v>
      </c>
      <c r="AE2493" s="12">
        <f t="shared" si="231"/>
        <v>161051.52082274825</v>
      </c>
      <c r="AF2493" s="12">
        <f t="shared" si="232"/>
        <v>161051.52082274825</v>
      </c>
      <c r="AG2493" s="12">
        <f t="shared" si="233"/>
        <v>0.30600000000000005</v>
      </c>
    </row>
    <row r="2494" spans="1:33" ht="14.5" x14ac:dyDescent="0.35">
      <c r="A2494" s="12" t="str">
        <f t="shared" si="228"/>
        <v>Turkey-Europe-2009</v>
      </c>
      <c r="B2494" s="13" t="s">
        <v>62</v>
      </c>
      <c r="C2494" s="14" t="s">
        <v>256</v>
      </c>
      <c r="D2494" s="15">
        <v>2009</v>
      </c>
      <c r="E2494" s="16" cm="1">
        <f t="array" ref="E2494:I2494">VLOOKUP(Merged_Sheet!A2494,GDP!A2494:I5184,{5,6,7,8,9},0)</f>
        <v>615000000000</v>
      </c>
      <c r="F2494" s="16">
        <v>615000000000</v>
      </c>
      <c r="G2494" s="12">
        <v>6.7000000000000004E-2</v>
      </c>
      <c r="H2494" s="12">
        <v>580</v>
      </c>
      <c r="I2494" s="12">
        <v>0</v>
      </c>
      <c r="J2494" s="12" cm="1">
        <f t="array" ref="J2494:R2494">VLOOKUP(Merged_Sheet!A2494,'HUMAN RESOURCES'!A2494:M5184,{5,6,7,8,9,10,11,12,13},0)</f>
        <v>1.7000000000000001E-2</v>
      </c>
      <c r="K2494" s="12">
        <v>1.4E-2</v>
      </c>
      <c r="L2494" s="12">
        <v>77</v>
      </c>
      <c r="M2494" s="12">
        <v>71</v>
      </c>
      <c r="N2494" s="12">
        <v>0.26400000000000001</v>
      </c>
      <c r="O2494" s="12">
        <v>0.65600000000000003</v>
      </c>
      <c r="P2494" s="12">
        <v>0.08</v>
      </c>
      <c r="Q2494" s="12">
        <v>172734</v>
      </c>
      <c r="R2494" s="12">
        <v>0.20100000000000001</v>
      </c>
      <c r="S2494" s="17" cm="1">
        <f t="array" ref="S2494:T2494">VLOOKUP(Merged_Sheet!A2494,Merged_Sheet!A2494:F5184,{5,6},0)</f>
        <v>615000000000</v>
      </c>
      <c r="T2494" s="17">
        <v>615000000000</v>
      </c>
      <c r="U2494" s="12" cm="1">
        <f t="array" ref="U2494:Z2494">VLOOKUP(Merged_Sheet!A2494,BUSINESS!A2494:J5184,{5,6,7,8,9,10},0)</f>
        <v>0.34</v>
      </c>
      <c r="V2494" s="12">
        <v>20</v>
      </c>
      <c r="W2494" s="12">
        <v>0</v>
      </c>
      <c r="X2494" s="12">
        <v>61</v>
      </c>
      <c r="Y2494" s="12">
        <v>0.32</v>
      </c>
      <c r="Z2494" s="12">
        <v>1.0129999999999999</v>
      </c>
      <c r="AA2494" s="17" cm="1">
        <f t="array" ref="AA2494:AB2494">VLOOKUP(Merged_Sheet!A2494,Merged_Sheet!A2494:F5184,{5,6},0)</f>
        <v>615000000000</v>
      </c>
      <c r="AB2494" s="17">
        <v>615000000000</v>
      </c>
      <c r="AC2494" s="16">
        <f t="shared" si="229"/>
        <v>3560387.6480600229</v>
      </c>
      <c r="AD2494" s="12">
        <f t="shared" si="230"/>
        <v>3560387.6480600229</v>
      </c>
      <c r="AE2494" s="12">
        <f t="shared" si="231"/>
        <v>3560387.6480600229</v>
      </c>
      <c r="AF2494" s="12">
        <f t="shared" si="232"/>
        <v>3560387.6480600229</v>
      </c>
      <c r="AG2494" s="12">
        <f t="shared" si="233"/>
        <v>0.79899999999999993</v>
      </c>
    </row>
    <row r="2495" spans="1:33" ht="14.5" x14ac:dyDescent="0.35">
      <c r="A2495" s="12" t="str">
        <f t="shared" si="228"/>
        <v>Turkey-Europe-2010</v>
      </c>
      <c r="B2495" s="13" t="s">
        <v>62</v>
      </c>
      <c r="C2495" s="14" t="s">
        <v>256</v>
      </c>
      <c r="D2495" s="15">
        <v>2010</v>
      </c>
      <c r="E2495" s="16" cm="1">
        <f t="array" ref="E2495:I2495">VLOOKUP(Merged_Sheet!A2495,GDP!A2495:I5185,{5,6,7,8,9},0)</f>
        <v>731000000000</v>
      </c>
      <c r="F2495" s="16">
        <v>731000000000</v>
      </c>
      <c r="G2495" s="12">
        <v>6.8000000000000005E-2</v>
      </c>
      <c r="H2495" s="12">
        <v>680</v>
      </c>
      <c r="I2495" s="12">
        <v>0</v>
      </c>
      <c r="J2495" s="12" cm="1">
        <f t="array" ref="J2495:R2495">VLOOKUP(Merged_Sheet!A2495,'HUMAN RESOURCES'!A2495:M5185,{5,6,7,8,9,10,11,12,13},0)</f>
        <v>1.7000000000000001E-2</v>
      </c>
      <c r="K2495" s="12">
        <v>1.4E-2</v>
      </c>
      <c r="L2495" s="12">
        <v>79</v>
      </c>
      <c r="M2495" s="12">
        <v>72</v>
      </c>
      <c r="N2495" s="12">
        <v>0.254</v>
      </c>
      <c r="O2495" s="12">
        <v>0.64100000000000001</v>
      </c>
      <c r="P2495" s="12">
        <v>0.104</v>
      </c>
      <c r="Q2495" s="12">
        <v>39676083</v>
      </c>
      <c r="R2495" s="12">
        <v>0.90600000000000003</v>
      </c>
      <c r="S2495" s="17" cm="1">
        <f t="array" ref="S2495:T2495">VLOOKUP(Merged_Sheet!A2495,Merged_Sheet!A2495:F5185,{5,6},0)</f>
        <v>731000000000</v>
      </c>
      <c r="T2495" s="17">
        <v>731000000000</v>
      </c>
      <c r="U2495" s="12" cm="1">
        <f t="array" ref="U2495:Z2495">VLOOKUP(Merged_Sheet!A2495,BUSINESS!A2495:J5185,{5,6,7,8,9,10},0)</f>
        <v>1.0760000000000001</v>
      </c>
      <c r="V2495" s="12">
        <v>31</v>
      </c>
      <c r="W2495" s="12">
        <v>0</v>
      </c>
      <c r="X2495" s="12">
        <v>453</v>
      </c>
      <c r="Y2495" s="12">
        <v>0.28100000000000003</v>
      </c>
      <c r="Z2495" s="12">
        <v>1.1719999999999999</v>
      </c>
      <c r="AA2495" s="17" cm="1">
        <f t="array" ref="AA2495:AB2495">VLOOKUP(Merged_Sheet!A2495,Merged_Sheet!A2495:F5185,{5,6},0)</f>
        <v>731000000000</v>
      </c>
      <c r="AB2495" s="17">
        <v>731000000000</v>
      </c>
      <c r="AC2495" s="16">
        <f t="shared" si="229"/>
        <v>18424.197771740724</v>
      </c>
      <c r="AD2495" s="12">
        <f t="shared" si="230"/>
        <v>18424.197771740724</v>
      </c>
      <c r="AE2495" s="12">
        <f t="shared" si="231"/>
        <v>18424.197771740724</v>
      </c>
      <c r="AF2495" s="12">
        <f t="shared" si="232"/>
        <v>18424.197771740724</v>
      </c>
      <c r="AG2495" s="12">
        <f t="shared" si="233"/>
        <v>9.3999999999999972E-2</v>
      </c>
    </row>
    <row r="2496" spans="1:33" ht="14.5" x14ac:dyDescent="0.35">
      <c r="A2496" s="12" t="str">
        <f t="shared" si="228"/>
        <v>Turkey-Europe-2011</v>
      </c>
      <c r="B2496" s="13" t="s">
        <v>62</v>
      </c>
      <c r="C2496" s="14" t="s">
        <v>256</v>
      </c>
      <c r="D2496" s="15">
        <v>2011</v>
      </c>
      <c r="E2496" s="16" cm="1">
        <f t="array" ref="E2496:I2496">VLOOKUP(Merged_Sheet!A2496,GDP!A2496:I5186,{5,6,7,8,9},0)</f>
        <v>775000000000</v>
      </c>
      <c r="F2496" s="16">
        <v>775000000000</v>
      </c>
      <c r="G2496" s="12">
        <v>6.0999999999999999E-2</v>
      </c>
      <c r="H2496" s="12">
        <v>644</v>
      </c>
      <c r="I2496" s="12">
        <v>0</v>
      </c>
      <c r="J2496" s="12" cm="1">
        <f t="array" ref="J2496:R2496">VLOOKUP(Merged_Sheet!A2496,'HUMAN RESOURCES'!A2496:M5186,{5,6,7,8,9,10,11,12,13},0)</f>
        <v>1.7000000000000001E-2</v>
      </c>
      <c r="K2496" s="12">
        <v>0</v>
      </c>
      <c r="L2496" s="12">
        <v>82</v>
      </c>
      <c r="M2496" s="12">
        <v>75</v>
      </c>
      <c r="N2496" s="12">
        <v>0</v>
      </c>
      <c r="O2496" s="12">
        <v>0</v>
      </c>
      <c r="P2496" s="12">
        <v>0</v>
      </c>
      <c r="Q2496" s="12">
        <v>29376</v>
      </c>
      <c r="R2496" s="12">
        <v>0</v>
      </c>
      <c r="S2496" s="17" cm="1">
        <f t="array" ref="S2496:T2496">VLOOKUP(Merged_Sheet!A2496,Merged_Sheet!A2496:F5186,{5,6},0)</f>
        <v>775000000000</v>
      </c>
      <c r="T2496" s="17">
        <v>775000000000</v>
      </c>
      <c r="U2496" s="12" cm="1">
        <f t="array" ref="U2496:Z2496">VLOOKUP(Merged_Sheet!A2496,BUSINESS!A2496:J5186,{5,6,7,8,9,10},0)</f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7" cm="1">
        <f t="array" ref="AA2496:AB2496">VLOOKUP(Merged_Sheet!A2496,Merged_Sheet!A2496:F5186,{5,6},0)</f>
        <v>775000000000</v>
      </c>
      <c r="AB2496" s="17">
        <v>775000000000</v>
      </c>
      <c r="AC2496" s="16">
        <f t="shared" si="229"/>
        <v>26382080.610021785</v>
      </c>
      <c r="AD2496" s="12">
        <f t="shared" si="230"/>
        <v>26382080.610021785</v>
      </c>
      <c r="AE2496" s="12">
        <f t="shared" si="231"/>
        <v>26382080.610021785</v>
      </c>
      <c r="AF2496" s="12">
        <f t="shared" si="232"/>
        <v>26382080.610021785</v>
      </c>
      <c r="AG2496" s="12">
        <f t="shared" si="233"/>
        <v>1</v>
      </c>
    </row>
    <row r="2497" spans="1:33" ht="14.5" x14ac:dyDescent="0.35">
      <c r="A2497" s="12" t="str">
        <f t="shared" si="228"/>
        <v>Turkey-Europe-2012</v>
      </c>
      <c r="B2497" s="13" t="s">
        <v>62</v>
      </c>
      <c r="C2497" s="14" t="s">
        <v>256</v>
      </c>
      <c r="D2497" s="15">
        <v>2012</v>
      </c>
      <c r="E2497" s="16" cm="1">
        <f t="array" ref="E2497:I2497">VLOOKUP(Merged_Sheet!A2497,GDP!A2497:I5187,{5,6,7,8,9},0)</f>
        <v>789000000000</v>
      </c>
      <c r="F2497" s="16">
        <v>789000000000</v>
      </c>
      <c r="G2497" s="12">
        <v>6.3E-2</v>
      </c>
      <c r="H2497" s="12">
        <v>665</v>
      </c>
      <c r="I2497" s="12">
        <v>0</v>
      </c>
      <c r="J2497" s="12" cm="1">
        <f t="array" ref="J2497:R2497">VLOOKUP(Merged_Sheet!A2497,'HUMAN RESOURCES'!A2497:M5187,{5,6,7,8,9,10,11,12,13},0)</f>
        <v>1.7999999999999999E-2</v>
      </c>
      <c r="K2497" s="12">
        <v>1.9E-2</v>
      </c>
      <c r="L2497" s="12">
        <v>74</v>
      </c>
      <c r="M2497" s="12">
        <v>70</v>
      </c>
      <c r="N2497" s="12">
        <v>0.27300000000000002</v>
      </c>
      <c r="O2497" s="12">
        <v>0.65900000000000003</v>
      </c>
      <c r="P2497" s="12">
        <v>6.9000000000000006E-2</v>
      </c>
      <c r="Q2497" s="12">
        <v>109158</v>
      </c>
      <c r="R2497" s="12">
        <v>0.48099999999999998</v>
      </c>
      <c r="S2497" s="17" cm="1">
        <f t="array" ref="S2497:T2497">VLOOKUP(Merged_Sheet!A2497,Merged_Sheet!A2497:F5187,{5,6},0)</f>
        <v>789000000000</v>
      </c>
      <c r="T2497" s="17">
        <v>789000000000</v>
      </c>
      <c r="U2497" s="12" cm="1">
        <f t="array" ref="U2497:Z2497">VLOOKUP(Merged_Sheet!A2497,BUSINESS!A2497:J5187,{5,6,7,8,9,10},0)</f>
        <v>0.42599999999999999</v>
      </c>
      <c r="V2497" s="12">
        <v>12</v>
      </c>
      <c r="W2497" s="12">
        <v>0</v>
      </c>
      <c r="X2497" s="12">
        <v>117</v>
      </c>
      <c r="Y2497" s="12">
        <v>0.21</v>
      </c>
      <c r="Z2497" s="12">
        <v>1.1919999999999999</v>
      </c>
      <c r="AA2497" s="17" cm="1">
        <f t="array" ref="AA2497:AB2497">VLOOKUP(Merged_Sheet!A2497,Merged_Sheet!A2497:F5187,{5,6},0)</f>
        <v>789000000000</v>
      </c>
      <c r="AB2497" s="17">
        <v>789000000000</v>
      </c>
      <c r="AC2497" s="16">
        <f t="shared" si="229"/>
        <v>7228054.7463310063</v>
      </c>
      <c r="AD2497" s="12">
        <f t="shared" si="230"/>
        <v>7228054.7463310063</v>
      </c>
      <c r="AE2497" s="12">
        <f t="shared" si="231"/>
        <v>7228054.7463310063</v>
      </c>
      <c r="AF2497" s="12">
        <f t="shared" si="232"/>
        <v>7228054.7463310063</v>
      </c>
      <c r="AG2497" s="12">
        <f t="shared" si="233"/>
        <v>0.51900000000000002</v>
      </c>
    </row>
    <row r="2498" spans="1:33" ht="14.5" x14ac:dyDescent="0.35">
      <c r="A2498" s="12" t="str">
        <f t="shared" si="228"/>
        <v>Turkmenistan-Asia-2000</v>
      </c>
      <c r="B2498" s="13" t="s">
        <v>60</v>
      </c>
      <c r="C2498" s="14" t="s">
        <v>257</v>
      </c>
      <c r="D2498" s="15">
        <v>2000</v>
      </c>
      <c r="E2498" s="16" cm="1">
        <f t="array" ref="E2498:I2498">VLOOKUP(Merged_Sheet!A2498,GDP!A2498:I5188,{5,6,7,8,9},0)</f>
        <v>2904662605</v>
      </c>
      <c r="F2498" s="16">
        <v>2904662605</v>
      </c>
      <c r="G2498" s="12">
        <v>3.9E-2</v>
      </c>
      <c r="H2498" s="12">
        <v>44</v>
      </c>
      <c r="I2498" s="12">
        <v>0</v>
      </c>
      <c r="J2498" s="12" cm="1">
        <f t="array" ref="J2498:R2498">VLOOKUP(Merged_Sheet!A2498,'HUMAN RESOURCES'!A2498:M5188,{5,6,7,8,9,10,11,12,13},0)</f>
        <v>1.7999999999999999E-2</v>
      </c>
      <c r="K2498" s="12">
        <v>8.9999999999999993E-3</v>
      </c>
      <c r="L2498" s="12">
        <v>77</v>
      </c>
      <c r="M2498" s="12">
        <v>73</v>
      </c>
      <c r="N2498" s="12">
        <v>0.27100000000000002</v>
      </c>
      <c r="O2498" s="12">
        <v>0.65600000000000003</v>
      </c>
      <c r="P2498" s="12">
        <v>7.2999999999999995E-2</v>
      </c>
      <c r="Q2498" s="12">
        <v>85349</v>
      </c>
      <c r="R2498" s="12">
        <v>0.27400000000000002</v>
      </c>
      <c r="S2498" s="17" cm="1">
        <f t="array" ref="S2498:T2498">VLOOKUP(Merged_Sheet!A2498,Merged_Sheet!A2498:F5188,{5,6},0)</f>
        <v>2904662605</v>
      </c>
      <c r="T2498" s="17">
        <v>2904662605</v>
      </c>
      <c r="U2498" s="12" cm="1">
        <f t="array" ref="U2498:Z2498">VLOOKUP(Merged_Sheet!A2498,BUSINESS!A2498:J5188,{5,6,7,8,9,10},0)</f>
        <v>0.46200000000000002</v>
      </c>
      <c r="V2498" s="12">
        <v>21</v>
      </c>
      <c r="W2498" s="12">
        <v>0</v>
      </c>
      <c r="X2498" s="12">
        <v>207</v>
      </c>
      <c r="Y2498" s="12">
        <v>0.38</v>
      </c>
      <c r="Z2498" s="12">
        <v>1.6</v>
      </c>
      <c r="AA2498" s="17" cm="1">
        <f t="array" ref="AA2498:AB2498">VLOOKUP(Merged_Sheet!A2498,Merged_Sheet!A2498:F5188,{5,6},0)</f>
        <v>2904662605</v>
      </c>
      <c r="AB2498" s="17">
        <v>2904662605</v>
      </c>
      <c r="AC2498" s="16">
        <f t="shared" si="229"/>
        <v>34032.766699082589</v>
      </c>
      <c r="AD2498" s="12">
        <f t="shared" si="230"/>
        <v>34032.766699082589</v>
      </c>
      <c r="AE2498" s="12">
        <f t="shared" si="231"/>
        <v>34032.766699082589</v>
      </c>
      <c r="AF2498" s="12">
        <f t="shared" si="232"/>
        <v>34032.766699082589</v>
      </c>
      <c r="AG2498" s="12">
        <f t="shared" si="233"/>
        <v>0.72599999999999998</v>
      </c>
    </row>
    <row r="2499" spans="1:33" ht="14.5" x14ac:dyDescent="0.35">
      <c r="A2499" s="12" t="str">
        <f t="shared" ref="A2499:A2562" si="234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6" cm="1">
        <f t="array" ref="E2499:I2499">VLOOKUP(Merged_Sheet!A2499,GDP!A2499:I5189,{5,6,7,8,9},0)</f>
        <v>3534771969</v>
      </c>
      <c r="F2499" s="16">
        <v>3534771969</v>
      </c>
      <c r="G2499" s="12">
        <v>3.7999999999999999E-2</v>
      </c>
      <c r="H2499" s="12">
        <v>58</v>
      </c>
      <c r="I2499" s="12">
        <v>0</v>
      </c>
      <c r="J2499" s="12" cm="1">
        <f t="array" ref="J2499:R2499">VLOOKUP(Merged_Sheet!A2499,'HUMAN RESOURCES'!A2499:M5189,{5,6,7,8,9,10,11,12,13},0)</f>
        <v>1.9E-2</v>
      </c>
      <c r="K2499" s="12">
        <v>2.4E-2</v>
      </c>
      <c r="L2499" s="12">
        <v>73</v>
      </c>
      <c r="M2499" s="12">
        <v>67</v>
      </c>
      <c r="N2499" s="12">
        <v>0.29299999999999998</v>
      </c>
      <c r="O2499" s="12">
        <v>0.64400000000000002</v>
      </c>
      <c r="P2499" s="12">
        <v>6.3E-2</v>
      </c>
      <c r="Q2499" s="12">
        <v>515372</v>
      </c>
      <c r="R2499" s="12">
        <v>0.66500000000000004</v>
      </c>
      <c r="S2499" s="17" cm="1">
        <f t="array" ref="S2499:T2499">VLOOKUP(Merged_Sheet!A2499,Merged_Sheet!A2499:F5189,{5,6},0)</f>
        <v>3534771969</v>
      </c>
      <c r="T2499" s="17">
        <v>3534771969</v>
      </c>
      <c r="U2499" s="12" cm="1">
        <f t="array" ref="U2499:Z2499">VLOOKUP(Merged_Sheet!A2499,BUSINESS!A2499:J5189,{5,6,7,8,9,10},0)</f>
        <v>0.27900000000000003</v>
      </c>
      <c r="V2499" s="12">
        <v>694</v>
      </c>
      <c r="W2499" s="12">
        <v>0</v>
      </c>
      <c r="X2499" s="12">
        <v>199</v>
      </c>
      <c r="Y2499" s="12">
        <v>0.21099999999999999</v>
      </c>
      <c r="Z2499" s="12">
        <v>1.2749999999999999</v>
      </c>
      <c r="AA2499" s="17" cm="1">
        <f t="array" ref="AA2499:AB2499">VLOOKUP(Merged_Sheet!A2499,Merged_Sheet!A2499:F5189,{5,6},0)</f>
        <v>3534771969</v>
      </c>
      <c r="AB2499" s="17">
        <v>3534771969</v>
      </c>
      <c r="AC2499" s="16">
        <f t="shared" ref="AC2499:AC2562" si="235">F2499/Q2499</f>
        <v>6858.6806597952545</v>
      </c>
      <c r="AD2499" s="12">
        <f t="shared" ref="AD2499:AD2562" si="236">AB2499/Q2499</f>
        <v>6858.6806597952545</v>
      </c>
      <c r="AE2499" s="12">
        <f t="shared" ref="AE2499:AE2562" si="237">AA2499/Q2499</f>
        <v>6858.6806597952545</v>
      </c>
      <c r="AF2499" s="12">
        <f t="shared" ref="AF2499:AF2562" si="238">T2499/Q2499</f>
        <v>6858.6806597952545</v>
      </c>
      <c r="AG2499" s="12">
        <f t="shared" ref="AG2499:AG2562" si="239">1-R2499</f>
        <v>0.33499999999999996</v>
      </c>
    </row>
    <row r="2500" spans="1:33" ht="14.5" x14ac:dyDescent="0.35">
      <c r="A2500" s="12" t="str">
        <f t="shared" si="234"/>
        <v>Turkmenistan-Asia-2002</v>
      </c>
      <c r="B2500" s="13" t="s">
        <v>60</v>
      </c>
      <c r="C2500" s="14" t="s">
        <v>257</v>
      </c>
      <c r="D2500" s="15">
        <v>2002</v>
      </c>
      <c r="E2500" s="16" cm="1">
        <f t="array" ref="E2500:I2500">VLOOKUP(Merged_Sheet!A2500,GDP!A2500:I5190,{5,6,7,8,9},0)</f>
        <v>4462028989</v>
      </c>
      <c r="F2500" s="16">
        <v>4462028989</v>
      </c>
      <c r="G2500" s="12">
        <v>3.3000000000000002E-2</v>
      </c>
      <c r="H2500" s="12">
        <v>63</v>
      </c>
      <c r="I2500" s="12">
        <v>0</v>
      </c>
      <c r="J2500" s="12" cm="1">
        <f t="array" ref="J2500:R2500">VLOOKUP(Merged_Sheet!A2500,'HUMAN RESOURCES'!A2500:M5190,{5,6,7,8,9,10,11,12,13},0)</f>
        <v>1.9E-2</v>
      </c>
      <c r="K2500" s="12">
        <v>1.2E-2</v>
      </c>
      <c r="L2500" s="12">
        <v>74</v>
      </c>
      <c r="M2500" s="12">
        <v>70</v>
      </c>
      <c r="N2500" s="12">
        <v>0.28199999999999997</v>
      </c>
      <c r="O2500" s="12">
        <v>0.64300000000000002</v>
      </c>
      <c r="P2500" s="12">
        <v>7.3999999999999996E-2</v>
      </c>
      <c r="Q2500" s="12">
        <v>103932</v>
      </c>
      <c r="R2500" s="12">
        <v>0.35799999999999998</v>
      </c>
      <c r="S2500" s="17" cm="1">
        <f t="array" ref="S2500:T2500">VLOOKUP(Merged_Sheet!A2500,Merged_Sheet!A2500:F5190,{5,6},0)</f>
        <v>4462028989</v>
      </c>
      <c r="T2500" s="17">
        <v>4462028989</v>
      </c>
      <c r="U2500" s="12" cm="1">
        <f t="array" ref="U2500:Z2500">VLOOKUP(Merged_Sheet!A2500,BUSINESS!A2500:J5190,{5,6,7,8,9,10},0)</f>
        <v>0.45300000000000001</v>
      </c>
      <c r="V2500" s="12">
        <v>20</v>
      </c>
      <c r="W2500" s="12">
        <v>0</v>
      </c>
      <c r="X2500" s="12">
        <v>140</v>
      </c>
      <c r="Y2500" s="12">
        <v>0.23200000000000001</v>
      </c>
      <c r="Z2500" s="12">
        <v>0.57799999999999996</v>
      </c>
      <c r="AA2500" s="17" cm="1">
        <f t="array" ref="AA2500:AB2500">VLOOKUP(Merged_Sheet!A2500,Merged_Sheet!A2500:F5190,{5,6},0)</f>
        <v>4462028989</v>
      </c>
      <c r="AB2500" s="17">
        <v>4462028989</v>
      </c>
      <c r="AC2500" s="16">
        <f t="shared" si="235"/>
        <v>42932.195945425854</v>
      </c>
      <c r="AD2500" s="12">
        <f t="shared" si="236"/>
        <v>42932.195945425854</v>
      </c>
      <c r="AE2500" s="12">
        <f t="shared" si="237"/>
        <v>42932.195945425854</v>
      </c>
      <c r="AF2500" s="12">
        <f t="shared" si="238"/>
        <v>42932.195945425854</v>
      </c>
      <c r="AG2500" s="12">
        <f t="shared" si="239"/>
        <v>0.64200000000000002</v>
      </c>
    </row>
    <row r="2501" spans="1:33" ht="14.5" x14ac:dyDescent="0.35">
      <c r="A2501" s="12" t="str">
        <f t="shared" si="234"/>
        <v>Turkmenistan-Asia-2003</v>
      </c>
      <c r="B2501" s="13" t="s">
        <v>60</v>
      </c>
      <c r="C2501" s="14" t="s">
        <v>257</v>
      </c>
      <c r="D2501" s="15">
        <v>2003</v>
      </c>
      <c r="E2501" s="16" cm="1">
        <f t="array" ref="E2501:I2501">VLOOKUP(Merged_Sheet!A2501,GDP!A2501:I5191,{5,6,7,8,9},0)</f>
        <v>5977440583</v>
      </c>
      <c r="F2501" s="16">
        <v>5977440583</v>
      </c>
      <c r="G2501" s="12">
        <v>3.7999999999999999E-2</v>
      </c>
      <c r="H2501" s="12">
        <v>95</v>
      </c>
      <c r="I2501" s="12">
        <v>0</v>
      </c>
      <c r="J2501" s="12" cm="1">
        <f t="array" ref="J2501:R2501">VLOOKUP(Merged_Sheet!A2501,'HUMAN RESOURCES'!A2501:M5191,{5,6,7,8,9,10,11,12,13},0)</f>
        <v>0.02</v>
      </c>
      <c r="K2501" s="12">
        <v>1.7000000000000001E-2</v>
      </c>
      <c r="L2501" s="12">
        <v>77</v>
      </c>
      <c r="M2501" s="12">
        <v>69</v>
      </c>
      <c r="N2501" s="12">
        <v>0.29499999999999998</v>
      </c>
      <c r="O2501" s="12">
        <v>0.65100000000000002</v>
      </c>
      <c r="P2501" s="12">
        <v>5.3999999999999999E-2</v>
      </c>
      <c r="Q2501" s="12">
        <v>45153037</v>
      </c>
      <c r="R2501" s="12">
        <v>0.745</v>
      </c>
      <c r="S2501" s="17" cm="1">
        <f t="array" ref="S2501:T2501">VLOOKUP(Merged_Sheet!A2501,Merged_Sheet!A2501:F5191,{5,6},0)</f>
        <v>5977440583</v>
      </c>
      <c r="T2501" s="17">
        <v>5977440583</v>
      </c>
      <c r="U2501" s="12" cm="1">
        <f t="array" ref="U2501:Z2501">VLOOKUP(Merged_Sheet!A2501,BUSINESS!A2501:J5191,{5,6,7,8,9,10},0)</f>
        <v>0.80100000000000005</v>
      </c>
      <c r="V2501" s="12">
        <v>36</v>
      </c>
      <c r="W2501" s="12">
        <v>0</v>
      </c>
      <c r="X2501" s="12">
        <v>256</v>
      </c>
      <c r="Y2501" s="12">
        <v>0.25600000000000001</v>
      </c>
      <c r="Z2501" s="12">
        <v>0.91600000000000004</v>
      </c>
      <c r="AA2501" s="17" cm="1">
        <f t="array" ref="AA2501:AB2501">VLOOKUP(Merged_Sheet!A2501,Merged_Sheet!A2501:F5191,{5,6},0)</f>
        <v>5977440583</v>
      </c>
      <c r="AB2501" s="17">
        <v>5977440583</v>
      </c>
      <c r="AC2501" s="16">
        <f t="shared" si="235"/>
        <v>132.38180596800166</v>
      </c>
      <c r="AD2501" s="12">
        <f t="shared" si="236"/>
        <v>132.38180596800166</v>
      </c>
      <c r="AE2501" s="12">
        <f t="shared" si="237"/>
        <v>132.38180596800166</v>
      </c>
      <c r="AF2501" s="12">
        <f t="shared" si="238"/>
        <v>132.38180596800166</v>
      </c>
      <c r="AG2501" s="12">
        <f t="shared" si="239"/>
        <v>0.255</v>
      </c>
    </row>
    <row r="2502" spans="1:33" ht="14.5" x14ac:dyDescent="0.35">
      <c r="A2502" s="12" t="str">
        <f t="shared" si="234"/>
        <v>Turkmenistan-Asia-2004</v>
      </c>
      <c r="B2502" s="13" t="s">
        <v>60</v>
      </c>
      <c r="C2502" s="14" t="s">
        <v>257</v>
      </c>
      <c r="D2502" s="15">
        <v>2004</v>
      </c>
      <c r="E2502" s="16" cm="1">
        <f t="array" ref="E2502:I2502">VLOOKUP(Merged_Sheet!A2502,GDP!A2502:I5192,{5,6,7,8,9},0)</f>
        <v>6838351088</v>
      </c>
      <c r="F2502" s="16">
        <v>6838351088</v>
      </c>
      <c r="G2502" s="12">
        <v>3.6999999999999998E-2</v>
      </c>
      <c r="H2502" s="12">
        <v>111</v>
      </c>
      <c r="I2502" s="12">
        <v>0</v>
      </c>
      <c r="J2502" s="12" cm="1">
        <f t="array" ref="J2502:R2502">VLOOKUP(Merged_Sheet!A2502,'HUMAN RESOURCES'!A2502:M5192,{5,6,7,8,9,10,11,12,13},0)</f>
        <v>0.02</v>
      </c>
      <c r="K2502" s="12">
        <v>1.4999999999999999E-2</v>
      </c>
      <c r="L2502" s="12">
        <v>79</v>
      </c>
      <c r="M2502" s="12">
        <v>74</v>
      </c>
      <c r="N2502" s="12">
        <v>0.31</v>
      </c>
      <c r="O2502" s="12">
        <v>0.63300000000000001</v>
      </c>
      <c r="P2502" s="12">
        <v>5.7000000000000002E-2</v>
      </c>
      <c r="Q2502" s="12">
        <v>114968039</v>
      </c>
      <c r="R2502" s="12">
        <v>0.77200000000000002</v>
      </c>
      <c r="S2502" s="17" cm="1">
        <f t="array" ref="S2502:T2502">VLOOKUP(Merged_Sheet!A2502,Merged_Sheet!A2502:F5192,{5,6},0)</f>
        <v>6838351088</v>
      </c>
      <c r="T2502" s="17">
        <v>6838351088</v>
      </c>
      <c r="U2502" s="12" cm="1">
        <f t="array" ref="U2502:Z2502">VLOOKUP(Merged_Sheet!A2502,BUSINESS!A2502:J5192,{5,6,7,8,9,10},0)</f>
        <v>0.51500000000000001</v>
      </c>
      <c r="V2502" s="12">
        <v>26</v>
      </c>
      <c r="W2502" s="12">
        <v>0</v>
      </c>
      <c r="X2502" s="12">
        <v>549</v>
      </c>
      <c r="Y2502" s="12">
        <v>0.217</v>
      </c>
      <c r="Z2502" s="12">
        <v>0.65500000000000003</v>
      </c>
      <c r="AA2502" s="17" cm="1">
        <f t="array" ref="AA2502:AB2502">VLOOKUP(Merged_Sheet!A2502,Merged_Sheet!A2502:F5192,{5,6},0)</f>
        <v>6838351088</v>
      </c>
      <c r="AB2502" s="17">
        <v>6838351088</v>
      </c>
      <c r="AC2502" s="16">
        <f t="shared" si="235"/>
        <v>59.4804534154053</v>
      </c>
      <c r="AD2502" s="12">
        <f t="shared" si="236"/>
        <v>59.4804534154053</v>
      </c>
      <c r="AE2502" s="12">
        <f t="shared" si="237"/>
        <v>59.4804534154053</v>
      </c>
      <c r="AF2502" s="12">
        <f t="shared" si="238"/>
        <v>59.4804534154053</v>
      </c>
      <c r="AG2502" s="12">
        <f t="shared" si="239"/>
        <v>0.22799999999999998</v>
      </c>
    </row>
    <row r="2503" spans="1:33" ht="14.5" x14ac:dyDescent="0.35">
      <c r="A2503" s="12" t="str">
        <f t="shared" si="234"/>
        <v>Turkmenistan-Asia-2005</v>
      </c>
      <c r="B2503" s="13" t="s">
        <v>60</v>
      </c>
      <c r="C2503" s="14" t="s">
        <v>257</v>
      </c>
      <c r="D2503" s="15">
        <v>2005</v>
      </c>
      <c r="E2503" s="16" cm="1">
        <f t="array" ref="E2503:I2503">VLOOKUP(Merged_Sheet!A2503,GDP!A2503:I5193,{5,6,7,8,9},0)</f>
        <v>8104355717</v>
      </c>
      <c r="F2503" s="16">
        <v>8104355717</v>
      </c>
      <c r="G2503" s="12">
        <v>0.03</v>
      </c>
      <c r="H2503" s="12">
        <v>107</v>
      </c>
      <c r="I2503" s="12">
        <v>0</v>
      </c>
      <c r="J2503" s="12" cm="1">
        <f t="array" ref="J2503:R2503">VLOOKUP(Merged_Sheet!A2503,'HUMAN RESOURCES'!A2503:M5193,{5,6,7,8,9,10,11,12,13},0)</f>
        <v>2.1000000000000001E-2</v>
      </c>
      <c r="K2503" s="12">
        <v>1.7000000000000001E-2</v>
      </c>
      <c r="L2503" s="12">
        <v>76</v>
      </c>
      <c r="M2503" s="12">
        <v>67</v>
      </c>
      <c r="N2503" s="12">
        <v>0.33600000000000002</v>
      </c>
      <c r="O2503" s="12">
        <v>0.59799999999999998</v>
      </c>
      <c r="P2503" s="12">
        <v>6.6000000000000003E-2</v>
      </c>
      <c r="Q2503" s="12">
        <v>6151776</v>
      </c>
      <c r="R2503" s="12">
        <v>0.63300000000000001</v>
      </c>
      <c r="S2503" s="17" cm="1">
        <f t="array" ref="S2503:T2503">VLOOKUP(Merged_Sheet!A2503,Merged_Sheet!A2503:F5193,{5,6},0)</f>
        <v>8104355717</v>
      </c>
      <c r="T2503" s="17">
        <v>8104355717</v>
      </c>
      <c r="U2503" s="12" cm="1">
        <f t="array" ref="U2503:Z2503">VLOOKUP(Merged_Sheet!A2503,BUSINESS!A2503:J5193,{5,6,7,8,9,10},0)</f>
        <v>0.34699999999999998</v>
      </c>
      <c r="V2503" s="12">
        <v>17</v>
      </c>
      <c r="W2503" s="12">
        <v>0</v>
      </c>
      <c r="X2503" s="12">
        <v>320</v>
      </c>
      <c r="Y2503" s="12">
        <v>0.10100000000000001</v>
      </c>
      <c r="Z2503" s="12">
        <v>1.1299999999999999</v>
      </c>
      <c r="AA2503" s="17" cm="1">
        <f t="array" ref="AA2503:AB2503">VLOOKUP(Merged_Sheet!A2503,Merged_Sheet!A2503:F5193,{5,6},0)</f>
        <v>8104355717</v>
      </c>
      <c r="AB2503" s="17">
        <v>8104355717</v>
      </c>
      <c r="AC2503" s="16">
        <f t="shared" si="235"/>
        <v>1317.4009777013987</v>
      </c>
      <c r="AD2503" s="12">
        <f t="shared" si="236"/>
        <v>1317.4009777013987</v>
      </c>
      <c r="AE2503" s="12">
        <f t="shared" si="237"/>
        <v>1317.4009777013987</v>
      </c>
      <c r="AF2503" s="12">
        <f t="shared" si="238"/>
        <v>1317.4009777013987</v>
      </c>
      <c r="AG2503" s="12">
        <f t="shared" si="239"/>
        <v>0.36699999999999999</v>
      </c>
    </row>
    <row r="2504" spans="1:33" ht="14.5" x14ac:dyDescent="0.35">
      <c r="A2504" s="12" t="str">
        <f t="shared" si="234"/>
        <v>Turkmenistan-Asia-2006</v>
      </c>
      <c r="B2504" s="13" t="s">
        <v>60</v>
      </c>
      <c r="C2504" s="14" t="s">
        <v>257</v>
      </c>
      <c r="D2504" s="15">
        <v>2006</v>
      </c>
      <c r="E2504" s="16" cm="1">
        <f t="array" ref="E2504:I2504">VLOOKUP(Merged_Sheet!A2504,GDP!A2504:I5194,{5,6,7,8,9},0)</f>
        <v>10277598152</v>
      </c>
      <c r="F2504" s="16">
        <v>10277598152</v>
      </c>
      <c r="G2504" s="12">
        <v>2.1999999999999999E-2</v>
      </c>
      <c r="H2504" s="12">
        <v>98</v>
      </c>
      <c r="I2504" s="12">
        <v>0</v>
      </c>
      <c r="J2504" s="12" cm="1">
        <f t="array" ref="J2504:R2504">VLOOKUP(Merged_Sheet!A2504,'HUMAN RESOURCES'!A2504:M5194,{5,6,7,8,9,10,11,12,13},0)</f>
        <v>2.1000000000000001E-2</v>
      </c>
      <c r="K2504" s="12">
        <v>1.7000000000000001E-2</v>
      </c>
      <c r="L2504" s="12">
        <v>76</v>
      </c>
      <c r="M2504" s="12">
        <v>71</v>
      </c>
      <c r="N2504" s="12">
        <v>0.308</v>
      </c>
      <c r="O2504" s="12">
        <v>0.63500000000000001</v>
      </c>
      <c r="P2504" s="12">
        <v>5.7000000000000002E-2</v>
      </c>
      <c r="Q2504" s="12">
        <v>28625628</v>
      </c>
      <c r="R2504" s="12">
        <v>0.76200000000000001</v>
      </c>
      <c r="S2504" s="17" cm="1">
        <f t="array" ref="S2504:T2504">VLOOKUP(Merged_Sheet!A2504,Merged_Sheet!A2504:F5194,{5,6},0)</f>
        <v>10277598152</v>
      </c>
      <c r="T2504" s="17">
        <v>10277598152</v>
      </c>
      <c r="U2504" s="12" cm="1">
        <f t="array" ref="U2504:Z2504">VLOOKUP(Merged_Sheet!A2504,BUSINESS!A2504:J5194,{5,6,7,8,9,10},0)</f>
        <v>0.38100000000000001</v>
      </c>
      <c r="V2504" s="12">
        <v>65</v>
      </c>
      <c r="W2504" s="12">
        <v>0</v>
      </c>
      <c r="X2504" s="12">
        <v>424</v>
      </c>
      <c r="Y2504" s="12">
        <v>0.30599999999999999</v>
      </c>
      <c r="Z2504" s="12">
        <v>0.73199999999999998</v>
      </c>
      <c r="AA2504" s="17" cm="1">
        <f t="array" ref="AA2504:AB2504">VLOOKUP(Merged_Sheet!A2504,Merged_Sheet!A2504:F5194,{5,6},0)</f>
        <v>10277598152</v>
      </c>
      <c r="AB2504" s="17">
        <v>10277598152</v>
      </c>
      <c r="AC2504" s="16">
        <f t="shared" si="235"/>
        <v>359.03485338382796</v>
      </c>
      <c r="AD2504" s="12">
        <f t="shared" si="236"/>
        <v>359.03485338382796</v>
      </c>
      <c r="AE2504" s="12">
        <f t="shared" si="237"/>
        <v>359.03485338382796</v>
      </c>
      <c r="AF2504" s="12">
        <f t="shared" si="238"/>
        <v>359.03485338382796</v>
      </c>
      <c r="AG2504" s="12">
        <f t="shared" si="239"/>
        <v>0.23799999999999999</v>
      </c>
    </row>
    <row r="2505" spans="1:33" ht="14.5" x14ac:dyDescent="0.35">
      <c r="A2505" s="12" t="str">
        <f t="shared" si="234"/>
        <v>Turkmenistan-Asia-2007</v>
      </c>
      <c r="B2505" s="13" t="s">
        <v>60</v>
      </c>
      <c r="C2505" s="14" t="s">
        <v>257</v>
      </c>
      <c r="D2505" s="15">
        <v>2007</v>
      </c>
      <c r="E2505" s="16" cm="1">
        <f t="array" ref="E2505:I2505">VLOOKUP(Merged_Sheet!A2505,GDP!A2505:I5195,{5,6,7,8,9},0)</f>
        <v>12664165103</v>
      </c>
      <c r="F2505" s="16">
        <v>12664165103</v>
      </c>
      <c r="G2505" s="12">
        <v>2.1000000000000001E-2</v>
      </c>
      <c r="H2505" s="12">
        <v>113</v>
      </c>
      <c r="I2505" s="12">
        <v>0</v>
      </c>
      <c r="J2505" s="12" cm="1">
        <f t="array" ref="J2505:R2505">VLOOKUP(Merged_Sheet!A2505,'HUMAN RESOURCES'!A2505:M5195,{5,6,7,8,9,10,11,12,13},0)</f>
        <v>2.1000000000000001E-2</v>
      </c>
      <c r="K2505" s="12">
        <v>1.4E-2</v>
      </c>
      <c r="L2505" s="12">
        <v>77</v>
      </c>
      <c r="M2505" s="12">
        <v>71</v>
      </c>
      <c r="N2505" s="12">
        <v>0.30199999999999999</v>
      </c>
      <c r="O2505" s="12">
        <v>0.64500000000000002</v>
      </c>
      <c r="P2505" s="12">
        <v>5.2999999999999999E-2</v>
      </c>
      <c r="Q2505" s="12">
        <v>28120312</v>
      </c>
      <c r="R2505" s="12">
        <v>0.88700000000000001</v>
      </c>
      <c r="S2505" s="17" cm="1">
        <f t="array" ref="S2505:T2505">VLOOKUP(Merged_Sheet!A2505,Merged_Sheet!A2505:F5195,{5,6},0)</f>
        <v>12664165103</v>
      </c>
      <c r="T2505" s="17">
        <v>12664165103</v>
      </c>
      <c r="U2505" s="12" cm="1">
        <f t="array" ref="U2505:Z2505">VLOOKUP(Merged_Sheet!A2505,BUSINESS!A2505:J5195,{5,6,7,8,9,10},0)</f>
        <v>0.55600000000000005</v>
      </c>
      <c r="V2505" s="12">
        <v>141</v>
      </c>
      <c r="W2505" s="12">
        <v>0</v>
      </c>
      <c r="X2505" s="12">
        <v>864</v>
      </c>
      <c r="Y2505" s="12">
        <v>0.25900000000000001</v>
      </c>
      <c r="Z2505" s="12">
        <v>0.97499999999999998</v>
      </c>
      <c r="AA2505" s="17" cm="1">
        <f t="array" ref="AA2505:AB2505">VLOOKUP(Merged_Sheet!A2505,Merged_Sheet!A2505:F5195,{5,6},0)</f>
        <v>12664165103</v>
      </c>
      <c r="AB2505" s="17">
        <v>12664165103</v>
      </c>
      <c r="AC2505" s="16">
        <f t="shared" si="235"/>
        <v>450.35649330633316</v>
      </c>
      <c r="AD2505" s="12">
        <f t="shared" si="236"/>
        <v>450.35649330633316</v>
      </c>
      <c r="AE2505" s="12">
        <f t="shared" si="237"/>
        <v>450.35649330633316</v>
      </c>
      <c r="AF2505" s="12">
        <f t="shared" si="238"/>
        <v>450.35649330633316</v>
      </c>
      <c r="AG2505" s="12">
        <f t="shared" si="239"/>
        <v>0.11299999999999999</v>
      </c>
    </row>
    <row r="2506" spans="1:33" ht="14.5" x14ac:dyDescent="0.35">
      <c r="A2506" s="12" t="str">
        <f t="shared" si="234"/>
        <v>Turkmenistan-Asia-2008</v>
      </c>
      <c r="B2506" s="13" t="s">
        <v>60</v>
      </c>
      <c r="C2506" s="14" t="s">
        <v>257</v>
      </c>
      <c r="D2506" s="15">
        <v>2008</v>
      </c>
      <c r="E2506" s="16" cm="1">
        <f t="array" ref="E2506:I2506">VLOOKUP(Merged_Sheet!A2506,GDP!A2506:I5196,{5,6,7,8,9},0)</f>
        <v>19271523179</v>
      </c>
      <c r="F2506" s="16">
        <v>19271523179</v>
      </c>
      <c r="G2506" s="12">
        <v>1.9E-2</v>
      </c>
      <c r="H2506" s="12">
        <v>81</v>
      </c>
      <c r="I2506" s="12">
        <v>0</v>
      </c>
      <c r="J2506" s="12" cm="1">
        <f t="array" ref="J2506:R2506">VLOOKUP(Merged_Sheet!A2506,'HUMAN RESOURCES'!A2506:M5196,{5,6,7,8,9,10,11,12,13},0)</f>
        <v>2.1000000000000001E-2</v>
      </c>
      <c r="K2506" s="12">
        <v>1.7999999999999999E-2</v>
      </c>
      <c r="L2506" s="12">
        <v>80</v>
      </c>
      <c r="M2506" s="12">
        <v>74</v>
      </c>
      <c r="N2506" s="12">
        <v>0.29899999999999999</v>
      </c>
      <c r="O2506" s="12">
        <v>0.63600000000000001</v>
      </c>
      <c r="P2506" s="12">
        <v>6.5000000000000002E-2</v>
      </c>
      <c r="Q2506" s="12">
        <v>3553480</v>
      </c>
      <c r="R2506" s="12">
        <v>0.64500000000000002</v>
      </c>
      <c r="S2506" s="17" cm="1">
        <f t="array" ref="S2506:T2506">VLOOKUP(Merged_Sheet!A2506,Merged_Sheet!A2506:F5196,{5,6},0)</f>
        <v>19271523179</v>
      </c>
      <c r="T2506" s="17">
        <v>19271523179</v>
      </c>
      <c r="U2506" s="12" cm="1">
        <f t="array" ref="U2506:Z2506">VLOOKUP(Merged_Sheet!A2506,BUSINESS!A2506:J5196,{5,6,7,8,9,10},0)</f>
        <v>0.438</v>
      </c>
      <c r="V2506" s="12">
        <v>12</v>
      </c>
      <c r="W2506" s="12">
        <v>0</v>
      </c>
      <c r="X2506" s="12">
        <v>482</v>
      </c>
      <c r="Y2506" s="12">
        <v>0.33800000000000002</v>
      </c>
      <c r="Z2506" s="12">
        <v>1.1020000000000001</v>
      </c>
      <c r="AA2506" s="17" cm="1">
        <f t="array" ref="AA2506:AB2506">VLOOKUP(Merged_Sheet!A2506,Merged_Sheet!A2506:F5196,{5,6},0)</f>
        <v>19271523179</v>
      </c>
      <c r="AB2506" s="17">
        <v>19271523179</v>
      </c>
      <c r="AC2506" s="16">
        <f t="shared" si="235"/>
        <v>5423.2817348064436</v>
      </c>
      <c r="AD2506" s="12">
        <f t="shared" si="236"/>
        <v>5423.2817348064436</v>
      </c>
      <c r="AE2506" s="12">
        <f t="shared" si="237"/>
        <v>5423.2817348064436</v>
      </c>
      <c r="AF2506" s="12">
        <f t="shared" si="238"/>
        <v>5423.2817348064436</v>
      </c>
      <c r="AG2506" s="12">
        <f t="shared" si="239"/>
        <v>0.35499999999999998</v>
      </c>
    </row>
    <row r="2507" spans="1:33" ht="14.5" x14ac:dyDescent="0.35">
      <c r="A2507" s="12" t="str">
        <f t="shared" si="234"/>
        <v>Turkmenistan-Asia-2009</v>
      </c>
      <c r="B2507" s="13" t="s">
        <v>60</v>
      </c>
      <c r="C2507" s="14" t="s">
        <v>257</v>
      </c>
      <c r="D2507" s="15">
        <v>2009</v>
      </c>
      <c r="E2507" s="16" cm="1">
        <f t="array" ref="E2507:I2507">VLOOKUP(Merged_Sheet!A2507,GDP!A2507:I5197,{5,6,7,8,9},0)</f>
        <v>20214385965</v>
      </c>
      <c r="F2507" s="16">
        <v>20214385965</v>
      </c>
      <c r="G2507" s="12">
        <v>2.1000000000000001E-2</v>
      </c>
      <c r="H2507" s="12">
        <v>86</v>
      </c>
      <c r="I2507" s="12">
        <v>0</v>
      </c>
      <c r="J2507" s="12" cm="1">
        <f t="array" ref="J2507:R2507">VLOOKUP(Merged_Sheet!A2507,'HUMAN RESOURCES'!A2507:M5197,{5,6,7,8,9,10,11,12,13},0)</f>
        <v>2.1999999999999999E-2</v>
      </c>
      <c r="K2507" s="12">
        <v>3.4000000000000002E-2</v>
      </c>
      <c r="L2507" s="12">
        <v>68</v>
      </c>
      <c r="M2507" s="12">
        <v>63</v>
      </c>
      <c r="N2507" s="12">
        <v>0.375</v>
      </c>
      <c r="O2507" s="12">
        <v>0.59099999999999997</v>
      </c>
      <c r="P2507" s="12">
        <v>3.4000000000000002E-2</v>
      </c>
      <c r="Q2507" s="12">
        <v>775739</v>
      </c>
      <c r="R2507" s="12">
        <v>0.28199999999999997</v>
      </c>
      <c r="S2507" s="17" cm="1">
        <f t="array" ref="S2507:T2507">VLOOKUP(Merged_Sheet!A2507,Merged_Sheet!A2507:F5197,{5,6},0)</f>
        <v>20214385965</v>
      </c>
      <c r="T2507" s="17">
        <v>20214385965</v>
      </c>
      <c r="U2507" s="12" cm="1">
        <f t="array" ref="U2507:Z2507">VLOOKUP(Merged_Sheet!A2507,BUSINESS!A2507:J5197,{5,6,7,8,9,10},0)</f>
        <v>0.39</v>
      </c>
      <c r="V2507" s="12">
        <v>39</v>
      </c>
      <c r="W2507" s="12">
        <v>0</v>
      </c>
      <c r="X2507" s="12">
        <v>288</v>
      </c>
      <c r="Y2507" s="12">
        <v>0.182</v>
      </c>
      <c r="Z2507" s="12">
        <v>0.57699999999999996</v>
      </c>
      <c r="AA2507" s="17" cm="1">
        <f t="array" ref="AA2507:AB2507">VLOOKUP(Merged_Sheet!A2507,Merged_Sheet!A2507:F5197,{5,6},0)</f>
        <v>20214385965</v>
      </c>
      <c r="AB2507" s="17">
        <v>20214385965</v>
      </c>
      <c r="AC2507" s="16">
        <f t="shared" si="235"/>
        <v>26058.230880489442</v>
      </c>
      <c r="AD2507" s="12">
        <f t="shared" si="236"/>
        <v>26058.230880489442</v>
      </c>
      <c r="AE2507" s="12">
        <f t="shared" si="237"/>
        <v>26058.230880489442</v>
      </c>
      <c r="AF2507" s="12">
        <f t="shared" si="238"/>
        <v>26058.230880489442</v>
      </c>
      <c r="AG2507" s="12">
        <f t="shared" si="239"/>
        <v>0.71799999999999997</v>
      </c>
    </row>
    <row r="2508" spans="1:33" ht="14.5" x14ac:dyDescent="0.35">
      <c r="A2508" s="12" t="str">
        <f t="shared" si="234"/>
        <v>Turkmenistan-Asia-2010</v>
      </c>
      <c r="B2508" s="13" t="s">
        <v>60</v>
      </c>
      <c r="C2508" s="14" t="s">
        <v>257</v>
      </c>
      <c r="D2508" s="15">
        <v>2010</v>
      </c>
      <c r="E2508" s="16" cm="1">
        <f t="array" ref="E2508:I2508">VLOOKUP(Merged_Sheet!A2508,GDP!A2508:I5198,{5,6,7,8,9},0)</f>
        <v>22148070175</v>
      </c>
      <c r="F2508" s="16">
        <v>22148070175</v>
      </c>
      <c r="G2508" s="12">
        <v>2.1000000000000001E-2</v>
      </c>
      <c r="H2508" s="12">
        <v>95</v>
      </c>
      <c r="I2508" s="12">
        <v>0</v>
      </c>
      <c r="J2508" s="12" cm="1">
        <f t="array" ref="J2508:R2508">VLOOKUP(Merged_Sheet!A2508,'HUMAN RESOURCES'!A2508:M5198,{5,6,7,8,9,10,11,12,13},0)</f>
        <v>2.1999999999999999E-2</v>
      </c>
      <c r="K2508" s="12">
        <v>2.1999999999999999E-2</v>
      </c>
      <c r="L2508" s="12">
        <v>78</v>
      </c>
      <c r="M2508" s="12">
        <v>72</v>
      </c>
      <c r="N2508" s="12">
        <v>0.316</v>
      </c>
      <c r="O2508" s="12">
        <v>0.624</v>
      </c>
      <c r="P2508" s="12">
        <v>5.8999999999999997E-2</v>
      </c>
      <c r="Q2508" s="12">
        <v>14512402</v>
      </c>
      <c r="R2508" s="12">
        <v>0.623</v>
      </c>
      <c r="S2508" s="17" cm="1">
        <f t="array" ref="S2508:T2508">VLOOKUP(Merged_Sheet!A2508,Merged_Sheet!A2508:F5198,{5,6},0)</f>
        <v>22148070175</v>
      </c>
      <c r="T2508" s="17">
        <v>22148070175</v>
      </c>
      <c r="U2508" s="12" cm="1">
        <f t="array" ref="U2508:Z2508">VLOOKUP(Merged_Sheet!A2508,BUSINESS!A2508:J5198,{5,6,7,8,9,10},0)</f>
        <v>0.34899999999999998</v>
      </c>
      <c r="V2508" s="12">
        <v>65</v>
      </c>
      <c r="W2508" s="12">
        <v>0</v>
      </c>
      <c r="X2508" s="12">
        <v>600</v>
      </c>
      <c r="Y2508" s="12">
        <v>0.188</v>
      </c>
      <c r="Z2508" s="12">
        <v>0.80500000000000005</v>
      </c>
      <c r="AA2508" s="17" cm="1">
        <f t="array" ref="AA2508:AB2508">VLOOKUP(Merged_Sheet!A2508,Merged_Sheet!A2508:F5198,{5,6},0)</f>
        <v>22148070175</v>
      </c>
      <c r="AB2508" s="17">
        <v>22148070175</v>
      </c>
      <c r="AC2508" s="16">
        <f t="shared" si="235"/>
        <v>1526.1477855285432</v>
      </c>
      <c r="AD2508" s="12">
        <f t="shared" si="236"/>
        <v>1526.1477855285432</v>
      </c>
      <c r="AE2508" s="12">
        <f t="shared" si="237"/>
        <v>1526.1477855285432</v>
      </c>
      <c r="AF2508" s="12">
        <f t="shared" si="238"/>
        <v>1526.1477855285432</v>
      </c>
      <c r="AG2508" s="12">
        <f t="shared" si="239"/>
        <v>0.377</v>
      </c>
    </row>
    <row r="2509" spans="1:33" ht="14.5" x14ac:dyDescent="0.35">
      <c r="A2509" s="12" t="str">
        <f t="shared" si="234"/>
        <v>Turkmenistan-Asia-2011</v>
      </c>
      <c r="B2509" s="13" t="s">
        <v>60</v>
      </c>
      <c r="C2509" s="14" t="s">
        <v>257</v>
      </c>
      <c r="D2509" s="15">
        <v>2011</v>
      </c>
      <c r="E2509" s="16" cm="1">
        <f t="array" ref="E2509:I2509">VLOOKUP(Merged_Sheet!A2509,GDP!A2509:I5199,{5,6,7,8,9},0)</f>
        <v>29233333333</v>
      </c>
      <c r="F2509" s="16">
        <v>29233333333</v>
      </c>
      <c r="G2509" s="12">
        <v>2.1000000000000001E-2</v>
      </c>
      <c r="H2509" s="12">
        <v>114</v>
      </c>
      <c r="I2509" s="12">
        <v>0</v>
      </c>
      <c r="J2509" s="12" cm="1">
        <f t="array" ref="J2509:R2509">VLOOKUP(Merged_Sheet!A2509,'HUMAN RESOURCES'!A2509:M5199,{5,6,7,8,9,10,11,12,13},0)</f>
        <v>2.3E-2</v>
      </c>
      <c r="K2509" s="12">
        <v>2.7E-2</v>
      </c>
      <c r="L2509" s="12">
        <v>76</v>
      </c>
      <c r="M2509" s="12">
        <v>69</v>
      </c>
      <c r="N2509" s="12">
        <v>0.31900000000000001</v>
      </c>
      <c r="O2509" s="12">
        <v>0.622</v>
      </c>
      <c r="P2509" s="12">
        <v>5.8999999999999997E-2</v>
      </c>
      <c r="Q2509" s="12">
        <v>9750195</v>
      </c>
      <c r="R2509" s="12">
        <v>0.71299999999999997</v>
      </c>
      <c r="S2509" s="17" cm="1">
        <f t="array" ref="S2509:T2509">VLOOKUP(Merged_Sheet!A2509,Merged_Sheet!A2509:F5199,{5,6},0)</f>
        <v>29233333333</v>
      </c>
      <c r="T2509" s="17">
        <v>29233333333</v>
      </c>
      <c r="U2509" s="12" cm="1">
        <f t="array" ref="U2509:Z2509">VLOOKUP(Merged_Sheet!A2509,BUSINESS!A2509:J5199,{5,6,7,8,9,10},0)</f>
        <v>0.35199999999999998</v>
      </c>
      <c r="V2509" s="12">
        <v>19</v>
      </c>
      <c r="W2509" s="12">
        <v>0</v>
      </c>
      <c r="X2509" s="12">
        <v>480</v>
      </c>
      <c r="Y2509" s="12">
        <v>0.20799999999999999</v>
      </c>
      <c r="Z2509" s="12">
        <v>0.74</v>
      </c>
      <c r="AA2509" s="17" cm="1">
        <f t="array" ref="AA2509:AB2509">VLOOKUP(Merged_Sheet!A2509,Merged_Sheet!A2509:F5199,{5,6},0)</f>
        <v>29233333333</v>
      </c>
      <c r="AB2509" s="17">
        <v>29233333333</v>
      </c>
      <c r="AC2509" s="16">
        <f t="shared" si="235"/>
        <v>2998.2306336437373</v>
      </c>
      <c r="AD2509" s="12">
        <f t="shared" si="236"/>
        <v>2998.2306336437373</v>
      </c>
      <c r="AE2509" s="12">
        <f t="shared" si="237"/>
        <v>2998.2306336437373</v>
      </c>
      <c r="AF2509" s="12">
        <f t="shared" si="238"/>
        <v>2998.2306336437373</v>
      </c>
      <c r="AG2509" s="12">
        <f t="shared" si="239"/>
        <v>0.28700000000000003</v>
      </c>
    </row>
    <row r="2510" spans="1:33" ht="14.5" x14ac:dyDescent="0.35">
      <c r="A2510" s="12" t="str">
        <f t="shared" si="234"/>
        <v>Turkmenistan-Asia-2012</v>
      </c>
      <c r="B2510" s="13" t="s">
        <v>60</v>
      </c>
      <c r="C2510" s="14" t="s">
        <v>257</v>
      </c>
      <c r="D2510" s="15">
        <v>2012</v>
      </c>
      <c r="E2510" s="16" cm="1">
        <f t="array" ref="E2510:I2510">VLOOKUP(Merged_Sheet!A2510,GDP!A2510:I5200,{5,6,7,8,9},0)</f>
        <v>35164210526</v>
      </c>
      <c r="F2510" s="16">
        <v>35164210526</v>
      </c>
      <c r="G2510" s="12">
        <v>0.02</v>
      </c>
      <c r="H2510" s="12">
        <v>129</v>
      </c>
      <c r="I2510" s="12">
        <v>0</v>
      </c>
      <c r="J2510" s="12" cm="1">
        <f t="array" ref="J2510:R2510">VLOOKUP(Merged_Sheet!A2510,'HUMAN RESOURCES'!A2510:M5200,{5,6,7,8,9,10,11,12,13},0)</f>
        <v>2.5000000000000001E-2</v>
      </c>
      <c r="K2510" s="12">
        <v>2.1999999999999999E-2</v>
      </c>
      <c r="L2510" s="12">
        <v>74</v>
      </c>
      <c r="M2510" s="12">
        <v>70</v>
      </c>
      <c r="N2510" s="12">
        <v>0.34399999999999997</v>
      </c>
      <c r="O2510" s="12">
        <v>0.60599999999999998</v>
      </c>
      <c r="P2510" s="12">
        <v>0.05</v>
      </c>
      <c r="Q2510" s="12">
        <v>6236005</v>
      </c>
      <c r="R2510" s="12">
        <v>0.57999999999999996</v>
      </c>
      <c r="S2510" s="17" cm="1">
        <f t="array" ref="S2510:T2510">VLOOKUP(Merged_Sheet!A2510,Merged_Sheet!A2510:F5200,{5,6},0)</f>
        <v>35164210526</v>
      </c>
      <c r="T2510" s="17">
        <v>35164210526</v>
      </c>
      <c r="U2510" s="12" cm="1">
        <f t="array" ref="U2510:Z2510">VLOOKUP(Merged_Sheet!A2510,BUSINESS!A2510:J5200,{5,6,7,8,9,10},0)</f>
        <v>0.35</v>
      </c>
      <c r="V2510" s="12">
        <v>35</v>
      </c>
      <c r="W2510" s="12">
        <v>0</v>
      </c>
      <c r="X2510" s="12">
        <v>328</v>
      </c>
      <c r="Y2510" s="12">
        <v>0.14299999999999999</v>
      </c>
      <c r="Z2510" s="12">
        <v>0.92900000000000005</v>
      </c>
      <c r="AA2510" s="17" cm="1">
        <f t="array" ref="AA2510:AB2510">VLOOKUP(Merged_Sheet!A2510,Merged_Sheet!A2510:F5200,{5,6},0)</f>
        <v>35164210526</v>
      </c>
      <c r="AB2510" s="17">
        <v>35164210526</v>
      </c>
      <c r="AC2510" s="16">
        <f t="shared" si="235"/>
        <v>5638.9003097335553</v>
      </c>
      <c r="AD2510" s="12">
        <f t="shared" si="236"/>
        <v>5638.9003097335553</v>
      </c>
      <c r="AE2510" s="12">
        <f t="shared" si="237"/>
        <v>5638.9003097335553</v>
      </c>
      <c r="AF2510" s="12">
        <f t="shared" si="238"/>
        <v>5638.9003097335553</v>
      </c>
      <c r="AG2510" s="12">
        <f t="shared" si="239"/>
        <v>0.42000000000000004</v>
      </c>
    </row>
    <row r="2511" spans="1:33" ht="14.5" x14ac:dyDescent="0.35">
      <c r="A2511" s="12" t="str">
        <f t="shared" si="234"/>
        <v>Turks and Caicos Islands-The Americas-2000</v>
      </c>
      <c r="B2511" s="13" t="s">
        <v>70</v>
      </c>
      <c r="C2511" s="14" t="s">
        <v>258</v>
      </c>
      <c r="D2511" s="15">
        <v>2000</v>
      </c>
      <c r="E2511" s="16" cm="1">
        <f t="array" ref="E2511:I2511">VLOOKUP(Merged_Sheet!A2511,GDP!A2511:I5201,{5,6,7,8,9},0)</f>
        <v>0</v>
      </c>
      <c r="F2511" s="16">
        <v>0</v>
      </c>
      <c r="G2511" s="12">
        <v>0</v>
      </c>
      <c r="H2511" s="12">
        <v>0</v>
      </c>
      <c r="I2511" s="12">
        <v>0</v>
      </c>
      <c r="J2511" s="12" cm="1">
        <f t="array" ref="J2511:R2511">VLOOKUP(Merged_Sheet!A2511,'HUMAN RESOURCES'!A2511:M5201,{5,6,7,8,9,10,11,12,13},0)</f>
        <v>2.5000000000000001E-2</v>
      </c>
      <c r="K2511" s="12">
        <v>2.4E-2</v>
      </c>
      <c r="L2511" s="12">
        <v>76</v>
      </c>
      <c r="M2511" s="12">
        <v>70</v>
      </c>
      <c r="N2511" s="12">
        <v>0.35799999999999998</v>
      </c>
      <c r="O2511" s="12">
        <v>0.59799999999999998</v>
      </c>
      <c r="P2511" s="12">
        <v>4.3999999999999997E-2</v>
      </c>
      <c r="Q2511" s="12">
        <v>5667983</v>
      </c>
      <c r="R2511" s="12">
        <v>0.56699999999999995</v>
      </c>
      <c r="S2511" s="17" cm="1">
        <f t="array" ref="S2511:T2511">VLOOKUP(Merged_Sheet!A2511,Merged_Sheet!A2511:F5201,{5,6},0)</f>
        <v>0</v>
      </c>
      <c r="T2511" s="17">
        <v>0</v>
      </c>
      <c r="U2511" s="12" cm="1">
        <f t="array" ref="U2511:Z2511">VLOOKUP(Merged_Sheet!A2511,BUSINESS!A2511:J5201,{5,6,7,8,9,10},0)</f>
        <v>0.63200000000000001</v>
      </c>
      <c r="V2511" s="12">
        <v>39</v>
      </c>
      <c r="W2511" s="12">
        <v>0</v>
      </c>
      <c r="X2511" s="12">
        <v>240</v>
      </c>
      <c r="Y2511" s="12">
        <v>5.2999999999999999E-2</v>
      </c>
      <c r="Z2511" s="12">
        <v>0.54800000000000004</v>
      </c>
      <c r="AA2511" s="17" cm="1">
        <f t="array" ref="AA2511:AB2511">VLOOKUP(Merged_Sheet!A2511,Merged_Sheet!A2511:F5201,{5,6},0)</f>
        <v>0</v>
      </c>
      <c r="AB2511" s="17">
        <v>0</v>
      </c>
      <c r="AC2511" s="16">
        <f t="shared" si="235"/>
        <v>0</v>
      </c>
      <c r="AD2511" s="12">
        <f t="shared" si="236"/>
        <v>0</v>
      </c>
      <c r="AE2511" s="12">
        <f t="shared" si="237"/>
        <v>0</v>
      </c>
      <c r="AF2511" s="12">
        <f t="shared" si="238"/>
        <v>0</v>
      </c>
      <c r="AG2511" s="12">
        <f t="shared" si="239"/>
        <v>0.43300000000000005</v>
      </c>
    </row>
    <row r="2512" spans="1:33" ht="14.5" x14ac:dyDescent="0.35">
      <c r="A2512" s="12" t="str">
        <f t="shared" si="234"/>
        <v>Turks and Caicos Islands-The Americas-2001</v>
      </c>
      <c r="B2512" s="13" t="s">
        <v>70</v>
      </c>
      <c r="C2512" s="14" t="s">
        <v>258</v>
      </c>
      <c r="D2512" s="15">
        <v>2001</v>
      </c>
      <c r="E2512" s="16" cm="1">
        <f t="array" ref="E2512:I2512">VLOOKUP(Merged_Sheet!A2512,GDP!A2512:I5202,{5,6,7,8,9},0)</f>
        <v>0</v>
      </c>
      <c r="F2512" s="16">
        <v>0</v>
      </c>
      <c r="G2512" s="12">
        <v>0</v>
      </c>
      <c r="H2512" s="12">
        <v>0</v>
      </c>
      <c r="I2512" s="12">
        <v>0</v>
      </c>
      <c r="J2512" s="12" cm="1">
        <f t="array" ref="J2512:R2512">VLOOKUP(Merged_Sheet!A2512,'HUMAN RESOURCES'!A2512:M5202,{5,6,7,8,9,10,11,12,13},0)</f>
        <v>2.5000000000000001E-2</v>
      </c>
      <c r="K2512" s="12">
        <v>1.7000000000000001E-2</v>
      </c>
      <c r="L2512" s="12">
        <v>76</v>
      </c>
      <c r="M2512" s="12">
        <v>70</v>
      </c>
      <c r="N2512" s="12">
        <v>0.36499999999999999</v>
      </c>
      <c r="O2512" s="12">
        <v>0.59599999999999997</v>
      </c>
      <c r="P2512" s="12">
        <v>3.9E-2</v>
      </c>
      <c r="Q2512" s="12">
        <v>293544</v>
      </c>
      <c r="R2512" s="12">
        <v>0.45500000000000002</v>
      </c>
      <c r="S2512" s="17" cm="1">
        <f t="array" ref="S2512:T2512">VLOOKUP(Merged_Sheet!A2512,Merged_Sheet!A2512:F5202,{5,6},0)</f>
        <v>0</v>
      </c>
      <c r="T2512" s="17">
        <v>0</v>
      </c>
      <c r="U2512" s="12" cm="1">
        <f t="array" ref="U2512:Z2512">VLOOKUP(Merged_Sheet!A2512,BUSINESS!A2512:J5202,{5,6,7,8,9,10},0)</f>
        <v>0.33200000000000002</v>
      </c>
      <c r="V2512" s="12">
        <v>44</v>
      </c>
      <c r="W2512" s="12">
        <v>0</v>
      </c>
      <c r="X2512" s="12">
        <v>147</v>
      </c>
      <c r="Y2512" s="12">
        <v>0.113</v>
      </c>
      <c r="Z2512" s="12">
        <v>0.54500000000000004</v>
      </c>
      <c r="AA2512" s="17" cm="1">
        <f t="array" ref="AA2512:AB2512">VLOOKUP(Merged_Sheet!A2512,Merged_Sheet!A2512:F5202,{5,6},0)</f>
        <v>0</v>
      </c>
      <c r="AB2512" s="17">
        <v>0</v>
      </c>
      <c r="AC2512" s="16">
        <f t="shared" si="235"/>
        <v>0</v>
      </c>
      <c r="AD2512" s="12">
        <f t="shared" si="236"/>
        <v>0</v>
      </c>
      <c r="AE2512" s="12">
        <f t="shared" si="237"/>
        <v>0</v>
      </c>
      <c r="AF2512" s="12">
        <f t="shared" si="238"/>
        <v>0</v>
      </c>
      <c r="AG2512" s="12">
        <f t="shared" si="239"/>
        <v>0.54499999999999993</v>
      </c>
    </row>
    <row r="2513" spans="1:33" ht="14.5" x14ac:dyDescent="0.35">
      <c r="A2513" s="12" t="str">
        <f t="shared" si="234"/>
        <v>Turks and Caicos Islands-The Americas-2002</v>
      </c>
      <c r="B2513" s="13" t="s">
        <v>70</v>
      </c>
      <c r="C2513" s="14" t="s">
        <v>258</v>
      </c>
      <c r="D2513" s="15">
        <v>2002</v>
      </c>
      <c r="E2513" s="16" cm="1">
        <f t="array" ref="E2513:I2513">VLOOKUP(Merged_Sheet!A2513,GDP!A2513:I5203,{5,6,7,8,9},0)</f>
        <v>0</v>
      </c>
      <c r="F2513" s="16">
        <v>0</v>
      </c>
      <c r="G2513" s="12">
        <v>0</v>
      </c>
      <c r="H2513" s="12">
        <v>0</v>
      </c>
      <c r="I2513" s="12">
        <v>0</v>
      </c>
      <c r="J2513" s="12" cm="1">
        <f t="array" ref="J2513:R2513">VLOOKUP(Merged_Sheet!A2513,'HUMAN RESOURCES'!A2513:M5203,{5,6,7,8,9,10,11,12,13},0)</f>
        <v>2.7E-2</v>
      </c>
      <c r="K2513" s="12">
        <v>6.0999999999999999E-2</v>
      </c>
      <c r="L2513" s="12">
        <v>63</v>
      </c>
      <c r="M2513" s="12">
        <v>59</v>
      </c>
      <c r="N2513" s="12">
        <v>0.36899999999999999</v>
      </c>
      <c r="O2513" s="12">
        <v>0.58699999999999997</v>
      </c>
      <c r="P2513" s="12">
        <v>4.3999999999999997E-2</v>
      </c>
      <c r="Q2513" s="12">
        <v>9638255</v>
      </c>
      <c r="R2513" s="12">
        <v>0.49</v>
      </c>
      <c r="S2513" s="17" cm="1">
        <f t="array" ref="S2513:T2513">VLOOKUP(Merged_Sheet!A2513,Merged_Sheet!A2513:F5203,{5,6},0)</f>
        <v>0</v>
      </c>
      <c r="T2513" s="17">
        <v>0</v>
      </c>
      <c r="U2513" s="12" cm="1">
        <f t="array" ref="U2513:Z2513">VLOOKUP(Merged_Sheet!A2513,BUSINESS!A2513:J5203,{5,6,7,8,9,10},0)</f>
        <v>0.40400000000000003</v>
      </c>
      <c r="V2513" s="12">
        <v>195</v>
      </c>
      <c r="W2513" s="12">
        <v>0</v>
      </c>
      <c r="X2513" s="12">
        <v>184</v>
      </c>
      <c r="Y2513" s="12">
        <v>7.5999999999999998E-2</v>
      </c>
      <c r="Z2513" s="12">
        <v>0.33200000000000002</v>
      </c>
      <c r="AA2513" s="17" cm="1">
        <f t="array" ref="AA2513:AB2513">VLOOKUP(Merged_Sheet!A2513,Merged_Sheet!A2513:F5203,{5,6},0)</f>
        <v>0</v>
      </c>
      <c r="AB2513" s="17">
        <v>0</v>
      </c>
      <c r="AC2513" s="16">
        <f t="shared" si="235"/>
        <v>0</v>
      </c>
      <c r="AD2513" s="12">
        <f t="shared" si="236"/>
        <v>0</v>
      </c>
      <c r="AE2513" s="12">
        <f t="shared" si="237"/>
        <v>0</v>
      </c>
      <c r="AF2513" s="12">
        <f t="shared" si="238"/>
        <v>0</v>
      </c>
      <c r="AG2513" s="12">
        <f t="shared" si="239"/>
        <v>0.51</v>
      </c>
    </row>
    <row r="2514" spans="1:33" ht="14.5" x14ac:dyDescent="0.35">
      <c r="A2514" s="12" t="str">
        <f t="shared" si="234"/>
        <v>Turks and Caicos Islands-The Americas-2003</v>
      </c>
      <c r="B2514" s="13" t="s">
        <v>70</v>
      </c>
      <c r="C2514" s="14" t="s">
        <v>258</v>
      </c>
      <c r="D2514" s="15">
        <v>2003</v>
      </c>
      <c r="E2514" s="16" cm="1">
        <f t="array" ref="E2514:I2514">VLOOKUP(Merged_Sheet!A2514,GDP!A2514:I5204,{5,6,7,8,9},0)</f>
        <v>0</v>
      </c>
      <c r="F2514" s="16">
        <v>0</v>
      </c>
      <c r="G2514" s="12">
        <v>0</v>
      </c>
      <c r="H2514" s="12">
        <v>0</v>
      </c>
      <c r="I2514" s="12">
        <v>0</v>
      </c>
      <c r="J2514" s="12" cm="1">
        <f t="array" ref="J2514:R2514">VLOOKUP(Merged_Sheet!A2514,'HUMAN RESOURCES'!A2514:M5204,{5,6,7,8,9,10,11,12,13},0)</f>
        <v>2.7E-2</v>
      </c>
      <c r="K2514" s="12">
        <v>3.7999999999999999E-2</v>
      </c>
      <c r="L2514" s="12">
        <v>68</v>
      </c>
      <c r="M2514" s="12">
        <v>64</v>
      </c>
      <c r="N2514" s="12">
        <v>0.37</v>
      </c>
      <c r="O2514" s="12">
        <v>0.58499999999999996</v>
      </c>
      <c r="P2514" s="12">
        <v>4.5999999999999999E-2</v>
      </c>
      <c r="Q2514" s="12">
        <v>9834098</v>
      </c>
      <c r="R2514" s="12">
        <v>0.65600000000000003</v>
      </c>
      <c r="S2514" s="17" cm="1">
        <f t="array" ref="S2514:T2514">VLOOKUP(Merged_Sheet!A2514,Merged_Sheet!A2514:F5204,{5,6},0)</f>
        <v>0</v>
      </c>
      <c r="T2514" s="17">
        <v>0</v>
      </c>
      <c r="U2514" s="12" cm="1">
        <f t="array" ref="U2514:Z2514">VLOOKUP(Merged_Sheet!A2514,BUSINESS!A2514:J5204,{5,6,7,8,9,10},0)</f>
        <v>0.8</v>
      </c>
      <c r="V2514" s="12">
        <v>50</v>
      </c>
      <c r="W2514" s="12">
        <v>0</v>
      </c>
      <c r="X2514" s="12">
        <v>1080</v>
      </c>
      <c r="Y2514" s="12">
        <v>0.125</v>
      </c>
      <c r="Z2514" s="12">
        <v>0.51200000000000001</v>
      </c>
      <c r="AA2514" s="17" cm="1">
        <f t="array" ref="AA2514:AB2514">VLOOKUP(Merged_Sheet!A2514,Merged_Sheet!A2514:F5204,{5,6},0)</f>
        <v>0</v>
      </c>
      <c r="AB2514" s="17">
        <v>0</v>
      </c>
      <c r="AC2514" s="16">
        <f t="shared" si="235"/>
        <v>0</v>
      </c>
      <c r="AD2514" s="12">
        <f t="shared" si="236"/>
        <v>0</v>
      </c>
      <c r="AE2514" s="12">
        <f t="shared" si="237"/>
        <v>0</v>
      </c>
      <c r="AF2514" s="12">
        <f t="shared" si="238"/>
        <v>0</v>
      </c>
      <c r="AG2514" s="12">
        <f t="shared" si="239"/>
        <v>0.34399999999999997</v>
      </c>
    </row>
    <row r="2515" spans="1:33" ht="14.5" x14ac:dyDescent="0.35">
      <c r="A2515" s="12" t="str">
        <f t="shared" si="234"/>
        <v>Turks and Caicos Islands-The Americas-2004</v>
      </c>
      <c r="B2515" s="13" t="s">
        <v>70</v>
      </c>
      <c r="C2515" s="14" t="s">
        <v>258</v>
      </c>
      <c r="D2515" s="15">
        <v>2004</v>
      </c>
      <c r="E2515" s="16" cm="1">
        <f t="array" ref="E2515:I2515">VLOOKUP(Merged_Sheet!A2515,GDP!A2515:I5205,{5,6,7,8,9},0)</f>
        <v>0</v>
      </c>
      <c r="F2515" s="16">
        <v>0</v>
      </c>
      <c r="G2515" s="12">
        <v>0</v>
      </c>
      <c r="H2515" s="12">
        <v>0</v>
      </c>
      <c r="I2515" s="12">
        <v>0</v>
      </c>
      <c r="J2515" s="12" cm="1">
        <f t="array" ref="J2515:R2515">VLOOKUP(Merged_Sheet!A2515,'HUMAN RESOURCES'!A2515:M5205,{5,6,7,8,9,10,11,12,13},0)</f>
        <v>2.8000000000000001E-2</v>
      </c>
      <c r="K2515" s="12">
        <v>2.3E-2</v>
      </c>
      <c r="L2515" s="12">
        <v>75</v>
      </c>
      <c r="M2515" s="12">
        <v>70</v>
      </c>
      <c r="N2515" s="12">
        <v>0.38</v>
      </c>
      <c r="O2515" s="12">
        <v>0.57799999999999996</v>
      </c>
      <c r="P2515" s="12">
        <v>4.2000000000000003E-2</v>
      </c>
      <c r="Q2515" s="12">
        <v>7322368</v>
      </c>
      <c r="R2515" s="12">
        <v>0.504</v>
      </c>
      <c r="S2515" s="17" cm="1">
        <f t="array" ref="S2515:T2515">VLOOKUP(Merged_Sheet!A2515,Merged_Sheet!A2515:F5205,{5,6},0)</f>
        <v>0</v>
      </c>
      <c r="T2515" s="17">
        <v>0</v>
      </c>
      <c r="U2515" s="12" cm="1">
        <f t="array" ref="U2515:Z2515">VLOOKUP(Merged_Sheet!A2515,BUSINESS!A2515:J5205,{5,6,7,8,9,10},0)</f>
        <v>0.441</v>
      </c>
      <c r="V2515" s="12">
        <v>20</v>
      </c>
      <c r="W2515" s="12">
        <v>0</v>
      </c>
      <c r="X2515" s="12">
        <v>224</v>
      </c>
      <c r="Y2515" s="12">
        <v>9.6000000000000002E-2</v>
      </c>
      <c r="Z2515" s="12">
        <v>0.84799999999999998</v>
      </c>
      <c r="AA2515" s="17" cm="1">
        <f t="array" ref="AA2515:AB2515">VLOOKUP(Merged_Sheet!A2515,Merged_Sheet!A2515:F5205,{5,6},0)</f>
        <v>0</v>
      </c>
      <c r="AB2515" s="17">
        <v>0</v>
      </c>
      <c r="AC2515" s="16">
        <f t="shared" si="235"/>
        <v>0</v>
      </c>
      <c r="AD2515" s="12">
        <f t="shared" si="236"/>
        <v>0</v>
      </c>
      <c r="AE2515" s="12">
        <f t="shared" si="237"/>
        <v>0</v>
      </c>
      <c r="AF2515" s="12">
        <f t="shared" si="238"/>
        <v>0</v>
      </c>
      <c r="AG2515" s="12">
        <f t="shared" si="239"/>
        <v>0.496</v>
      </c>
    </row>
    <row r="2516" spans="1:33" ht="14.5" x14ac:dyDescent="0.35">
      <c r="A2516" s="12" t="str">
        <f t="shared" si="234"/>
        <v>Turks and Caicos Islands-The Americas-2005</v>
      </c>
      <c r="B2516" s="13" t="s">
        <v>70</v>
      </c>
      <c r="C2516" s="14" t="s">
        <v>258</v>
      </c>
      <c r="D2516" s="15">
        <v>2005</v>
      </c>
      <c r="E2516" s="16" cm="1">
        <f t="array" ref="E2516:I2516">VLOOKUP(Merged_Sheet!A2516,GDP!A2516:I5206,{5,6,7,8,9},0)</f>
        <v>0</v>
      </c>
      <c r="F2516" s="16">
        <v>0</v>
      </c>
      <c r="G2516" s="12">
        <v>0</v>
      </c>
      <c r="H2516" s="12">
        <v>0</v>
      </c>
      <c r="I2516" s="12">
        <v>0</v>
      </c>
      <c r="J2516" s="12" cm="1">
        <f t="array" ref="J2516:R2516">VLOOKUP(Merged_Sheet!A2516,'HUMAN RESOURCES'!A2516:M5206,{5,6,7,8,9,10,11,12,13},0)</f>
        <v>3.3000000000000002E-2</v>
      </c>
      <c r="K2516" s="12">
        <v>0.03</v>
      </c>
      <c r="L2516" s="12">
        <v>74</v>
      </c>
      <c r="M2516" s="12">
        <v>67</v>
      </c>
      <c r="N2516" s="12">
        <v>0.42199999999999999</v>
      </c>
      <c r="O2516" s="12">
        <v>0.53400000000000003</v>
      </c>
      <c r="P2516" s="12">
        <v>4.3999999999999997E-2</v>
      </c>
      <c r="Q2516" s="12">
        <v>13648307</v>
      </c>
      <c r="R2516" s="12">
        <v>0.48399999999999999</v>
      </c>
      <c r="S2516" s="17" cm="1">
        <f t="array" ref="S2516:T2516">VLOOKUP(Merged_Sheet!A2516,Merged_Sheet!A2516:F5206,{5,6},0)</f>
        <v>0</v>
      </c>
      <c r="T2516" s="17">
        <v>0</v>
      </c>
      <c r="U2516" s="12" cm="1">
        <f t="array" ref="U2516:Z2516">VLOOKUP(Merged_Sheet!A2516,BUSINESS!A2516:J5206,{5,6,7,8,9,10},0)</f>
        <v>0.40899999999999997</v>
      </c>
      <c r="V2516" s="12">
        <v>34</v>
      </c>
      <c r="W2516" s="12">
        <v>0</v>
      </c>
      <c r="X2516" s="12">
        <v>344</v>
      </c>
      <c r="Y2516" s="12">
        <v>8.3000000000000004E-2</v>
      </c>
      <c r="Z2516" s="12">
        <v>1.095</v>
      </c>
      <c r="AA2516" s="17" cm="1">
        <f t="array" ref="AA2516:AB2516">VLOOKUP(Merged_Sheet!A2516,Merged_Sheet!A2516:F5206,{5,6},0)</f>
        <v>0</v>
      </c>
      <c r="AB2516" s="17">
        <v>0</v>
      </c>
      <c r="AC2516" s="16">
        <f t="shared" si="235"/>
        <v>0</v>
      </c>
      <c r="AD2516" s="12">
        <f t="shared" si="236"/>
        <v>0</v>
      </c>
      <c r="AE2516" s="12">
        <f t="shared" si="237"/>
        <v>0</v>
      </c>
      <c r="AF2516" s="12">
        <f t="shared" si="238"/>
        <v>0</v>
      </c>
      <c r="AG2516" s="12">
        <f t="shared" si="239"/>
        <v>0.51600000000000001</v>
      </c>
    </row>
    <row r="2517" spans="1:33" ht="14.5" x14ac:dyDescent="0.35">
      <c r="A2517" s="12" t="str">
        <f t="shared" si="234"/>
        <v>Turks and Caicos Islands-The Americas-2006</v>
      </c>
      <c r="B2517" s="13" t="s">
        <v>70</v>
      </c>
      <c r="C2517" s="14" t="s">
        <v>258</v>
      </c>
      <c r="D2517" s="15">
        <v>2006</v>
      </c>
      <c r="E2517" s="16" cm="1">
        <f t="array" ref="E2517:I2517">VLOOKUP(Merged_Sheet!A2517,GDP!A2517:I5207,{5,6,7,8,9},0)</f>
        <v>0</v>
      </c>
      <c r="F2517" s="16">
        <v>0</v>
      </c>
      <c r="G2517" s="12">
        <v>0</v>
      </c>
      <c r="H2517" s="12">
        <v>0</v>
      </c>
      <c r="I2517" s="12">
        <v>0</v>
      </c>
      <c r="J2517" s="12" cm="1">
        <f t="array" ref="J2517:R2517">VLOOKUP(Merged_Sheet!A2517,'HUMAN RESOURCES'!A2517:M5207,{5,6,7,8,9,10,11,12,13},0)</f>
        <v>0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30247</v>
      </c>
      <c r="R2517" s="12">
        <v>0.89800000000000002</v>
      </c>
      <c r="S2517" s="17" cm="1">
        <f t="array" ref="S2517:T2517">VLOOKUP(Merged_Sheet!A2517,Merged_Sheet!A2517:F5207,{5,6},0)</f>
        <v>0</v>
      </c>
      <c r="T2517" s="17">
        <v>0</v>
      </c>
      <c r="U2517" s="12" cm="1">
        <f t="array" ref="U2517:Z2517">VLOOKUP(Merged_Sheet!A2517,BUSINESS!A2517:J5207,{5,6,7,8,9,10},0)</f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7" cm="1">
        <f t="array" ref="AA2517:AB2517">VLOOKUP(Merged_Sheet!A2517,Merged_Sheet!A2517:F5207,{5,6},0)</f>
        <v>0</v>
      </c>
      <c r="AB2517" s="17">
        <v>0</v>
      </c>
      <c r="AC2517" s="16">
        <f t="shared" si="235"/>
        <v>0</v>
      </c>
      <c r="AD2517" s="12">
        <f t="shared" si="236"/>
        <v>0</v>
      </c>
      <c r="AE2517" s="12">
        <f t="shared" si="237"/>
        <v>0</v>
      </c>
      <c r="AF2517" s="12">
        <f t="shared" si="238"/>
        <v>0</v>
      </c>
      <c r="AG2517" s="12">
        <f t="shared" si="239"/>
        <v>0.10199999999999998</v>
      </c>
    </row>
    <row r="2518" spans="1:33" ht="14.5" x14ac:dyDescent="0.35">
      <c r="A2518" s="12" t="str">
        <f t="shared" si="234"/>
        <v>Turks and Caicos Islands-The Americas-2007</v>
      </c>
      <c r="B2518" s="13" t="s">
        <v>70</v>
      </c>
      <c r="C2518" s="14" t="s">
        <v>258</v>
      </c>
      <c r="D2518" s="15">
        <v>2007</v>
      </c>
      <c r="E2518" s="16" cm="1">
        <f t="array" ref="E2518:I2518">VLOOKUP(Merged_Sheet!A2518,GDP!A2518:I5208,{5,6,7,8,9},0)</f>
        <v>0</v>
      </c>
      <c r="F2518" s="16">
        <v>0</v>
      </c>
      <c r="G2518" s="12">
        <v>0</v>
      </c>
      <c r="H2518" s="12">
        <v>0</v>
      </c>
      <c r="I2518" s="12">
        <v>0</v>
      </c>
      <c r="J2518" s="12" cm="1">
        <f t="array" ref="J2518:R2518">VLOOKUP(Merged_Sheet!A2518,'HUMAN RESOURCES'!A2518:M5208,{5,6,7,8,9,10,11,12,13},0)</f>
        <v>0</v>
      </c>
      <c r="K2518" s="12">
        <v>1.0999999999999999E-2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70996</v>
      </c>
      <c r="R2518" s="12">
        <v>0.67800000000000005</v>
      </c>
      <c r="S2518" s="17" cm="1">
        <f t="array" ref="S2518:T2518">VLOOKUP(Merged_Sheet!A2518,Merged_Sheet!A2518:F5208,{5,6},0)</f>
        <v>0</v>
      </c>
      <c r="T2518" s="17">
        <v>0</v>
      </c>
      <c r="U2518" s="12" cm="1">
        <f t="array" ref="U2518:Z2518">VLOOKUP(Merged_Sheet!A2518,BUSINESS!A2518:J5208,{5,6,7,8,9,10},0)</f>
        <v>0.37</v>
      </c>
      <c r="V2518" s="12">
        <v>13</v>
      </c>
      <c r="W2518" s="12">
        <v>0</v>
      </c>
      <c r="X2518" s="12">
        <v>117</v>
      </c>
      <c r="Y2518" s="12">
        <v>0.42</v>
      </c>
      <c r="Z2518" s="12">
        <v>1.387</v>
      </c>
      <c r="AA2518" s="17" cm="1">
        <f t="array" ref="AA2518:AB2518">VLOOKUP(Merged_Sheet!A2518,Merged_Sheet!A2518:F5208,{5,6},0)</f>
        <v>0</v>
      </c>
      <c r="AB2518" s="17">
        <v>0</v>
      </c>
      <c r="AC2518" s="16">
        <f t="shared" si="235"/>
        <v>0</v>
      </c>
      <c r="AD2518" s="12">
        <f t="shared" si="236"/>
        <v>0</v>
      </c>
      <c r="AE2518" s="12">
        <f t="shared" si="237"/>
        <v>0</v>
      </c>
      <c r="AF2518" s="12">
        <f t="shared" si="238"/>
        <v>0</v>
      </c>
      <c r="AG2518" s="12">
        <f t="shared" si="239"/>
        <v>0.32199999999999995</v>
      </c>
    </row>
    <row r="2519" spans="1:33" ht="14.5" x14ac:dyDescent="0.35">
      <c r="A2519" s="12" t="str">
        <f t="shared" si="234"/>
        <v>Turks and Caicos Islands-The Americas-2008</v>
      </c>
      <c r="B2519" s="13" t="s">
        <v>70</v>
      </c>
      <c r="C2519" s="14" t="s">
        <v>258</v>
      </c>
      <c r="D2519" s="15">
        <v>2008</v>
      </c>
      <c r="E2519" s="16" cm="1">
        <f t="array" ref="E2519:I2519">VLOOKUP(Merged_Sheet!A2519,GDP!A2519:I5209,{5,6,7,8,9},0)</f>
        <v>0</v>
      </c>
      <c r="F2519" s="16">
        <v>0</v>
      </c>
      <c r="G2519" s="12">
        <v>0</v>
      </c>
      <c r="H2519" s="12">
        <v>0</v>
      </c>
      <c r="I2519" s="12">
        <v>0</v>
      </c>
      <c r="J2519" s="12" cm="1">
        <f t="array" ref="J2519:R2519">VLOOKUP(Merged_Sheet!A2519,'HUMAN RESOURCES'!A2519:M5209,{5,6,7,8,9,10,11,12,13},0)</f>
        <v>0</v>
      </c>
      <c r="K2519" s="12">
        <v>8.9999999999999993E-3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2">
        <v>51731</v>
      </c>
      <c r="R2519" s="12">
        <v>0.318</v>
      </c>
      <c r="S2519" s="17" cm="1">
        <f t="array" ref="S2519:T2519">VLOOKUP(Merged_Sheet!A2519,Merged_Sheet!A2519:F5209,{5,6},0)</f>
        <v>0</v>
      </c>
      <c r="T2519" s="17">
        <v>0</v>
      </c>
      <c r="U2519" s="12" cm="1">
        <f t="array" ref="U2519:Z2519">VLOOKUP(Merged_Sheet!A2519,BUSINESS!A2519:J5209,{5,6,7,8,9,10},0)</f>
        <v>0.52500000000000002</v>
      </c>
      <c r="V2519" s="12">
        <v>19</v>
      </c>
      <c r="W2519" s="12">
        <v>0</v>
      </c>
      <c r="X2519" s="12">
        <v>155</v>
      </c>
      <c r="Y2519" s="12">
        <v>0.69</v>
      </c>
      <c r="Z2519" s="12">
        <v>1.4590000000000001</v>
      </c>
      <c r="AA2519" s="17" cm="1">
        <f t="array" ref="AA2519:AB2519">VLOOKUP(Merged_Sheet!A2519,Merged_Sheet!A2519:F5209,{5,6},0)</f>
        <v>0</v>
      </c>
      <c r="AB2519" s="17">
        <v>0</v>
      </c>
      <c r="AC2519" s="16">
        <f t="shared" si="235"/>
        <v>0</v>
      </c>
      <c r="AD2519" s="12">
        <f t="shared" si="236"/>
        <v>0</v>
      </c>
      <c r="AE2519" s="12">
        <f t="shared" si="237"/>
        <v>0</v>
      </c>
      <c r="AF2519" s="12">
        <f t="shared" si="238"/>
        <v>0</v>
      </c>
      <c r="AG2519" s="12">
        <f t="shared" si="239"/>
        <v>0.68199999999999994</v>
      </c>
    </row>
    <row r="2520" spans="1:33" ht="14.5" x14ac:dyDescent="0.35">
      <c r="A2520" s="12" t="str">
        <f t="shared" si="234"/>
        <v>Turks and Caicos Islands-The Americas-2009</v>
      </c>
      <c r="B2520" s="13" t="s">
        <v>70</v>
      </c>
      <c r="C2520" s="14" t="s">
        <v>258</v>
      </c>
      <c r="D2520" s="15">
        <v>2009</v>
      </c>
      <c r="E2520" s="16" cm="1">
        <f t="array" ref="E2520:I2520">VLOOKUP(Merged_Sheet!A2520,GDP!A2520:I5210,{5,6,7,8,9},0)</f>
        <v>0</v>
      </c>
      <c r="F2520" s="16">
        <v>0</v>
      </c>
      <c r="G2520" s="12">
        <v>0</v>
      </c>
      <c r="H2520" s="12">
        <v>0</v>
      </c>
      <c r="I2520" s="12">
        <v>0</v>
      </c>
      <c r="J2520" s="12" cm="1">
        <f t="array" ref="J2520:R2520">VLOOKUP(Merged_Sheet!A2520,'HUMAN RESOURCES'!A2520:M5210,{5,6,7,8,9,10,11,12,13},0)</f>
        <v>0</v>
      </c>
      <c r="K2520" s="12">
        <v>0</v>
      </c>
      <c r="L2520" s="12">
        <v>78</v>
      </c>
      <c r="M2520" s="12">
        <v>73</v>
      </c>
      <c r="N2520" s="12">
        <v>0</v>
      </c>
      <c r="O2520" s="12">
        <v>0</v>
      </c>
      <c r="P2520" s="12">
        <v>0</v>
      </c>
      <c r="Q2520" s="12">
        <v>39133</v>
      </c>
      <c r="R2520" s="12">
        <v>1</v>
      </c>
      <c r="S2520" s="17" cm="1">
        <f t="array" ref="S2520:T2520">VLOOKUP(Merged_Sheet!A2520,Merged_Sheet!A2520:F5210,{5,6},0)</f>
        <v>0</v>
      </c>
      <c r="T2520" s="17">
        <v>0</v>
      </c>
      <c r="U2520" s="12" cm="1">
        <f t="array" ref="U2520:Z2520">VLOOKUP(Merged_Sheet!A2520,BUSINESS!A2520:J5210,{5,6,7,8,9,10},0)</f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7" cm="1">
        <f t="array" ref="AA2520:AB2520">VLOOKUP(Merged_Sheet!A2520,Merged_Sheet!A2520:F5210,{5,6},0)</f>
        <v>0</v>
      </c>
      <c r="AB2520" s="17">
        <v>0</v>
      </c>
      <c r="AC2520" s="16">
        <f t="shared" si="235"/>
        <v>0</v>
      </c>
      <c r="AD2520" s="12">
        <f t="shared" si="236"/>
        <v>0</v>
      </c>
      <c r="AE2520" s="12">
        <f t="shared" si="237"/>
        <v>0</v>
      </c>
      <c r="AF2520" s="12">
        <f t="shared" si="238"/>
        <v>0</v>
      </c>
      <c r="AG2520" s="12">
        <f t="shared" si="239"/>
        <v>0</v>
      </c>
    </row>
    <row r="2521" spans="1:33" ht="14.5" x14ac:dyDescent="0.35">
      <c r="A2521" s="12" t="str">
        <f t="shared" si="234"/>
        <v>Turks and Caicos Islands-The Americas-2010</v>
      </c>
      <c r="B2521" s="13" t="s">
        <v>70</v>
      </c>
      <c r="C2521" s="14" t="s">
        <v>258</v>
      </c>
      <c r="D2521" s="15">
        <v>2010</v>
      </c>
      <c r="E2521" s="16" cm="1">
        <f t="array" ref="E2521:I2521">VLOOKUP(Merged_Sheet!A2521,GDP!A2521:I5211,{5,6,7,8,9},0)</f>
        <v>0</v>
      </c>
      <c r="F2521" s="16">
        <v>0</v>
      </c>
      <c r="G2521" s="12">
        <v>0</v>
      </c>
      <c r="H2521" s="12">
        <v>0</v>
      </c>
      <c r="I2521" s="12">
        <v>0</v>
      </c>
      <c r="J2521" s="12" cm="1">
        <f t="array" ref="J2521:R2521">VLOOKUP(Merged_Sheet!A2521,'HUMAN RESOURCES'!A2521:M5211,{5,6,7,8,9,10,11,12,13},0)</f>
        <v>0.01</v>
      </c>
      <c r="K2521" s="12">
        <v>5.0000000000000001E-3</v>
      </c>
      <c r="L2521" s="12">
        <v>81</v>
      </c>
      <c r="M2521" s="12">
        <v>77</v>
      </c>
      <c r="N2521" s="12">
        <v>0.17699999999999999</v>
      </c>
      <c r="O2521" s="12">
        <v>0.70099999999999996</v>
      </c>
      <c r="P2521" s="12">
        <v>0.121</v>
      </c>
      <c r="Q2521" s="12">
        <v>11288826</v>
      </c>
      <c r="R2521" s="12">
        <v>0.76500000000000001</v>
      </c>
      <c r="S2521" s="17" cm="1">
        <f t="array" ref="S2521:T2521">VLOOKUP(Merged_Sheet!A2521,Merged_Sheet!A2521:F5211,{5,6},0)</f>
        <v>0</v>
      </c>
      <c r="T2521" s="17">
        <v>0</v>
      </c>
      <c r="U2521" s="12" cm="1">
        <f t="array" ref="U2521:Z2521">VLOOKUP(Merged_Sheet!A2521,BUSINESS!A2521:J5211,{5,6,7,8,9,10},0)</f>
        <v>0</v>
      </c>
      <c r="V2521" s="12">
        <v>0</v>
      </c>
      <c r="W2521" s="12">
        <v>0</v>
      </c>
      <c r="X2521" s="12">
        <v>0</v>
      </c>
      <c r="Y2521" s="12">
        <v>0.14299999999999999</v>
      </c>
      <c r="Z2521" s="12">
        <v>5.5E-2</v>
      </c>
      <c r="AA2521" s="17" cm="1">
        <f t="array" ref="AA2521:AB2521">VLOOKUP(Merged_Sheet!A2521,Merged_Sheet!A2521:F5211,{5,6},0)</f>
        <v>0</v>
      </c>
      <c r="AB2521" s="17">
        <v>0</v>
      </c>
      <c r="AC2521" s="16">
        <f t="shared" si="235"/>
        <v>0</v>
      </c>
      <c r="AD2521" s="12">
        <f t="shared" si="236"/>
        <v>0</v>
      </c>
      <c r="AE2521" s="12">
        <f t="shared" si="237"/>
        <v>0</v>
      </c>
      <c r="AF2521" s="12">
        <f t="shared" si="238"/>
        <v>0</v>
      </c>
      <c r="AG2521" s="12">
        <f t="shared" si="239"/>
        <v>0.23499999999999999</v>
      </c>
    </row>
    <row r="2522" spans="1:33" ht="14.5" x14ac:dyDescent="0.35">
      <c r="A2522" s="12" t="str">
        <f t="shared" si="234"/>
        <v>Turks and Caicos Islands-The Americas-2011</v>
      </c>
      <c r="B2522" s="13" t="s">
        <v>70</v>
      </c>
      <c r="C2522" s="14" t="s">
        <v>258</v>
      </c>
      <c r="D2522" s="15">
        <v>2011</v>
      </c>
      <c r="E2522" s="16" cm="1">
        <f t="array" ref="E2522:I2522">VLOOKUP(Merged_Sheet!A2522,GDP!A2522:I5212,{5,6,7,8,9},0)</f>
        <v>0</v>
      </c>
      <c r="F2522" s="16">
        <v>0</v>
      </c>
      <c r="G2522" s="12">
        <v>0</v>
      </c>
      <c r="H2522" s="12">
        <v>0</v>
      </c>
      <c r="I2522" s="12">
        <v>0</v>
      </c>
      <c r="J2522" s="12" cm="1">
        <f t="array" ref="J2522:R2522">VLOOKUP(Merged_Sheet!A2522,'HUMAN RESOURCES'!A2522:M5212,{5,6,7,8,9,10,11,12,13},0)</f>
        <v>1.0999999999999999E-2</v>
      </c>
      <c r="K2522" s="12">
        <v>0</v>
      </c>
      <c r="L2522" s="12">
        <v>77</v>
      </c>
      <c r="M2522" s="12">
        <v>72</v>
      </c>
      <c r="N2522" s="12">
        <v>0.21</v>
      </c>
      <c r="O2522" s="12">
        <v>0.69</v>
      </c>
      <c r="P2522" s="12">
        <v>9.9000000000000005E-2</v>
      </c>
      <c r="Q2522" s="12">
        <v>101418</v>
      </c>
      <c r="R2522" s="12">
        <v>0.434</v>
      </c>
      <c r="S2522" s="17" cm="1">
        <f t="array" ref="S2522:T2522">VLOOKUP(Merged_Sheet!A2522,Merged_Sheet!A2522:F5212,{5,6},0)</f>
        <v>0</v>
      </c>
      <c r="T2522" s="17">
        <v>0</v>
      </c>
      <c r="U2522" s="12" cm="1">
        <f t="array" ref="U2522:Z2522">VLOOKUP(Merged_Sheet!A2522,BUSINESS!A2522:J5212,{5,6,7,8,9,10},0)</f>
        <v>0</v>
      </c>
      <c r="V2522" s="12">
        <v>0</v>
      </c>
      <c r="W2522" s="12">
        <v>0</v>
      </c>
      <c r="X2522" s="12">
        <v>0</v>
      </c>
      <c r="Y2522" s="12">
        <v>0.57999999999999996</v>
      </c>
      <c r="Z2522" s="12">
        <v>1.262</v>
      </c>
      <c r="AA2522" s="17" cm="1">
        <f t="array" ref="AA2522:AB2522">VLOOKUP(Merged_Sheet!A2522,Merged_Sheet!A2522:F5212,{5,6},0)</f>
        <v>0</v>
      </c>
      <c r="AB2522" s="17">
        <v>0</v>
      </c>
      <c r="AC2522" s="16">
        <f t="shared" si="235"/>
        <v>0</v>
      </c>
      <c r="AD2522" s="12">
        <f t="shared" si="236"/>
        <v>0</v>
      </c>
      <c r="AE2522" s="12">
        <f t="shared" si="237"/>
        <v>0</v>
      </c>
      <c r="AF2522" s="12">
        <f t="shared" si="238"/>
        <v>0</v>
      </c>
      <c r="AG2522" s="12">
        <f t="shared" si="239"/>
        <v>0.56600000000000006</v>
      </c>
    </row>
    <row r="2523" spans="1:33" ht="14.5" x14ac:dyDescent="0.35">
      <c r="A2523" s="12" t="str">
        <f t="shared" si="234"/>
        <v>Turks and Caicos Islands-The Americas-2012</v>
      </c>
      <c r="B2523" s="13" t="s">
        <v>70</v>
      </c>
      <c r="C2523" s="14" t="s">
        <v>258</v>
      </c>
      <c r="D2523" s="15">
        <v>2012</v>
      </c>
      <c r="E2523" s="16" cm="1">
        <f t="array" ref="E2523:I2523">VLOOKUP(Merged_Sheet!A2523,GDP!A2523:I5213,{5,6,7,8,9},0)</f>
        <v>0</v>
      </c>
      <c r="F2523" s="16">
        <v>0</v>
      </c>
      <c r="G2523" s="12">
        <v>0</v>
      </c>
      <c r="H2523" s="12">
        <v>0</v>
      </c>
      <c r="I2523" s="12">
        <v>0</v>
      </c>
      <c r="J2523" s="12" cm="1">
        <f t="array" ref="J2523:R2523">VLOOKUP(Merged_Sheet!A2523,'HUMAN RESOURCES'!A2523:M5213,{5,6,7,8,9,10,11,12,13},0)</f>
        <v>1.0999999999999999E-2</v>
      </c>
      <c r="K2523" s="12">
        <v>5.0000000000000001E-3</v>
      </c>
      <c r="L2523" s="12">
        <v>83</v>
      </c>
      <c r="M2523" s="12">
        <v>79</v>
      </c>
      <c r="N2523" s="12">
        <v>0.16600000000000001</v>
      </c>
      <c r="O2523" s="12">
        <v>0.69499999999999995</v>
      </c>
      <c r="P2523" s="12">
        <v>0.13900000000000001</v>
      </c>
      <c r="Q2523" s="12">
        <v>33628571</v>
      </c>
      <c r="R2523" s="12">
        <v>0.80800000000000005</v>
      </c>
      <c r="S2523" s="17" cm="1">
        <f t="array" ref="S2523:T2523">VLOOKUP(Merged_Sheet!A2523,Merged_Sheet!A2523:F5213,{5,6},0)</f>
        <v>0</v>
      </c>
      <c r="T2523" s="17">
        <v>0</v>
      </c>
      <c r="U2523" s="12" cm="1">
        <f t="array" ref="U2523:Z2523">VLOOKUP(Merged_Sheet!A2523,BUSINESS!A2523:J5213,{5,6,7,8,9,10},0)</f>
        <v>0.42299999999999999</v>
      </c>
      <c r="V2523" s="12">
        <v>5</v>
      </c>
      <c r="W2523" s="12">
        <v>0</v>
      </c>
      <c r="X2523" s="12">
        <v>119</v>
      </c>
      <c r="Y2523" s="12">
        <v>0.80300000000000005</v>
      </c>
      <c r="Z2523" s="12">
        <v>0.70499999999999996</v>
      </c>
      <c r="AA2523" s="17" cm="1">
        <f t="array" ref="AA2523:AB2523">VLOOKUP(Merged_Sheet!A2523,Merged_Sheet!A2523:F5213,{5,6},0)</f>
        <v>0</v>
      </c>
      <c r="AB2523" s="17">
        <v>0</v>
      </c>
      <c r="AC2523" s="16">
        <f t="shared" si="235"/>
        <v>0</v>
      </c>
      <c r="AD2523" s="12">
        <f t="shared" si="236"/>
        <v>0</v>
      </c>
      <c r="AE2523" s="12">
        <f t="shared" si="237"/>
        <v>0</v>
      </c>
      <c r="AF2523" s="12">
        <f t="shared" si="238"/>
        <v>0</v>
      </c>
      <c r="AG2523" s="12">
        <f t="shared" si="239"/>
        <v>0.19199999999999995</v>
      </c>
    </row>
    <row r="2524" spans="1:33" ht="14.5" x14ac:dyDescent="0.35">
      <c r="A2524" s="12" t="str">
        <f t="shared" si="234"/>
        <v>Uganda-Africa-2000</v>
      </c>
      <c r="B2524" s="13" t="s">
        <v>64</v>
      </c>
      <c r="C2524" s="14" t="s">
        <v>259</v>
      </c>
      <c r="D2524" s="15">
        <v>2000</v>
      </c>
      <c r="E2524" s="16" cm="1">
        <f t="array" ref="E2524:I2524">VLOOKUP(Merged_Sheet!A2524,GDP!A2524:I5214,{5,6,7,8,9},0)</f>
        <v>6193246632</v>
      </c>
      <c r="F2524" s="16">
        <v>6193246632</v>
      </c>
      <c r="G2524" s="12">
        <v>6.6000000000000003E-2</v>
      </c>
      <c r="H2524" s="12">
        <v>16</v>
      </c>
      <c r="I2524" s="12">
        <v>0.22900000000000001</v>
      </c>
      <c r="J2524" s="12" cm="1">
        <f t="array" ref="J2524:R2524">VLOOKUP(Merged_Sheet!A2524,'HUMAN RESOURCES'!A2524:M5214,{5,6,7,8,9,10,11,12,13},0)</f>
        <v>1.2E-2</v>
      </c>
      <c r="K2524" s="12">
        <v>0</v>
      </c>
      <c r="L2524" s="12">
        <v>82</v>
      </c>
      <c r="M2524" s="12">
        <v>74</v>
      </c>
      <c r="N2524" s="12">
        <v>0.20799999999999999</v>
      </c>
      <c r="O2524" s="12">
        <v>0.66400000000000003</v>
      </c>
      <c r="P2524" s="12">
        <v>0.128</v>
      </c>
      <c r="Q2524" s="12">
        <v>3740410</v>
      </c>
      <c r="R2524" s="12">
        <v>0.93899999999999995</v>
      </c>
      <c r="S2524" s="17" cm="1">
        <f t="array" ref="S2524:T2524">VLOOKUP(Merged_Sheet!A2524,Merged_Sheet!A2524:F5214,{5,6},0)</f>
        <v>6193246632</v>
      </c>
      <c r="T2524" s="17">
        <v>6193246632</v>
      </c>
      <c r="U2524" s="12" cm="1">
        <f t="array" ref="U2524:Z2524">VLOOKUP(Merged_Sheet!A2524,BUSINESS!A2524:J5214,{5,6,7,8,9,10},0)</f>
        <v>0.60599999999999998</v>
      </c>
      <c r="V2524" s="12">
        <v>7</v>
      </c>
      <c r="W2524" s="12">
        <v>0</v>
      </c>
      <c r="X2524" s="12">
        <v>218</v>
      </c>
      <c r="Y2524" s="12">
        <v>0.41499999999999998</v>
      </c>
      <c r="Z2524" s="12">
        <v>0.72899999999999998</v>
      </c>
      <c r="AA2524" s="17" cm="1">
        <f t="array" ref="AA2524:AB2524">VLOOKUP(Merged_Sheet!A2524,Merged_Sheet!A2524:F5214,{5,6},0)</f>
        <v>6193246632</v>
      </c>
      <c r="AB2524" s="17">
        <v>6193246632</v>
      </c>
      <c r="AC2524" s="16">
        <f t="shared" si="235"/>
        <v>1655.7667827858443</v>
      </c>
      <c r="AD2524" s="12">
        <f t="shared" si="236"/>
        <v>1655.7667827858443</v>
      </c>
      <c r="AE2524" s="12">
        <f t="shared" si="237"/>
        <v>1655.7667827858443</v>
      </c>
      <c r="AF2524" s="12">
        <f t="shared" si="238"/>
        <v>1655.7667827858443</v>
      </c>
      <c r="AG2524" s="12">
        <f t="shared" si="239"/>
        <v>6.1000000000000054E-2</v>
      </c>
    </row>
    <row r="2525" spans="1:33" ht="14.5" x14ac:dyDescent="0.35">
      <c r="A2525" s="12" t="str">
        <f t="shared" si="234"/>
        <v>Uganda-Africa-2001</v>
      </c>
      <c r="B2525" s="13" t="s">
        <v>64</v>
      </c>
      <c r="C2525" s="14" t="s">
        <v>259</v>
      </c>
      <c r="D2525" s="15">
        <v>2001</v>
      </c>
      <c r="E2525" s="16" cm="1">
        <f t="array" ref="E2525:I2525">VLOOKUP(Merged_Sheet!A2525,GDP!A2525:I5215,{5,6,7,8,9},0)</f>
        <v>5840503703</v>
      </c>
      <c r="F2525" s="16">
        <v>5840503703</v>
      </c>
      <c r="G2525" s="12">
        <v>7.1999999999999995E-2</v>
      </c>
      <c r="H2525" s="12">
        <v>17</v>
      </c>
      <c r="I2525" s="12">
        <v>0.22700000000000001</v>
      </c>
      <c r="J2525" s="12" cm="1">
        <f t="array" ref="J2525:R2525">VLOOKUP(Merged_Sheet!A2525,'HUMAN RESOURCES'!A2525:M5215,{5,6,7,8,9,10,11,12,13},0)</f>
        <v>1.2E-2</v>
      </c>
      <c r="K2525" s="12">
        <v>0</v>
      </c>
      <c r="L2525" s="12">
        <v>82</v>
      </c>
      <c r="M2525" s="12">
        <v>77</v>
      </c>
      <c r="N2525" s="12">
        <v>0</v>
      </c>
      <c r="O2525" s="12">
        <v>0</v>
      </c>
      <c r="P2525" s="12">
        <v>0</v>
      </c>
      <c r="Q2525" s="12">
        <v>65636</v>
      </c>
      <c r="R2525" s="12">
        <v>1</v>
      </c>
      <c r="S2525" s="17" cm="1">
        <f t="array" ref="S2525:T2525">VLOOKUP(Merged_Sheet!A2525,Merged_Sheet!A2525:F5215,{5,6},0)</f>
        <v>5840503703</v>
      </c>
      <c r="T2525" s="17">
        <v>5840503703</v>
      </c>
      <c r="U2525" s="12" cm="1">
        <f t="array" ref="U2525:Z2525">VLOOKUP(Merged_Sheet!A2525,BUSINESS!A2525:J5215,{5,6,7,8,9,10},0)</f>
        <v>0</v>
      </c>
      <c r="V2525" s="12">
        <v>0</v>
      </c>
      <c r="W2525" s="12">
        <v>0</v>
      </c>
      <c r="X2525" s="12">
        <v>0</v>
      </c>
      <c r="Y2525" s="12">
        <v>0.83299999999999996</v>
      </c>
      <c r="Z2525" s="12">
        <v>1.3109999999999999</v>
      </c>
      <c r="AA2525" s="17" cm="1">
        <f t="array" ref="AA2525:AB2525">VLOOKUP(Merged_Sheet!A2525,Merged_Sheet!A2525:F5215,{5,6},0)</f>
        <v>5840503703</v>
      </c>
      <c r="AB2525" s="17">
        <v>5840503703</v>
      </c>
      <c r="AC2525" s="16">
        <f t="shared" si="235"/>
        <v>88983.236379425929</v>
      </c>
      <c r="AD2525" s="12">
        <f t="shared" si="236"/>
        <v>88983.236379425929</v>
      </c>
      <c r="AE2525" s="12">
        <f t="shared" si="237"/>
        <v>88983.236379425929</v>
      </c>
      <c r="AF2525" s="12">
        <f t="shared" si="238"/>
        <v>88983.236379425929</v>
      </c>
      <c r="AG2525" s="12">
        <f t="shared" si="239"/>
        <v>0</v>
      </c>
    </row>
    <row r="2526" spans="1:33" ht="14.5" x14ac:dyDescent="0.35">
      <c r="A2526" s="12" t="str">
        <f t="shared" si="234"/>
        <v>Uganda-Africa-2002</v>
      </c>
      <c r="B2526" s="13" t="s">
        <v>64</v>
      </c>
      <c r="C2526" s="14" t="s">
        <v>259</v>
      </c>
      <c r="D2526" s="15">
        <v>2002</v>
      </c>
      <c r="E2526" s="16" cm="1">
        <f t="array" ref="E2526:I2526">VLOOKUP(Merged_Sheet!A2526,GDP!A2526:I5216,{5,6,7,8,9},0)</f>
        <v>6178563467</v>
      </c>
      <c r="F2526" s="16">
        <v>6178563467</v>
      </c>
      <c r="G2526" s="12">
        <v>7.4999999999999997E-2</v>
      </c>
      <c r="H2526" s="12">
        <v>18</v>
      </c>
      <c r="I2526" s="12">
        <v>0.191</v>
      </c>
      <c r="J2526" s="12" cm="1">
        <f t="array" ref="J2526:R2526">VLOOKUP(Merged_Sheet!A2526,'HUMAN RESOURCES'!A2526:M5216,{5,6,7,8,9,10,11,12,13},0)</f>
        <v>1.2999999999999999E-2</v>
      </c>
      <c r="K2526" s="12">
        <v>1.4E-2</v>
      </c>
      <c r="L2526" s="12">
        <v>77</v>
      </c>
      <c r="M2526" s="12">
        <v>72</v>
      </c>
      <c r="N2526" s="12">
        <v>0.19500000000000001</v>
      </c>
      <c r="O2526" s="12">
        <v>0.70099999999999996</v>
      </c>
      <c r="P2526" s="12">
        <v>0.104</v>
      </c>
      <c r="Q2526" s="12">
        <v>279006</v>
      </c>
      <c r="R2526" s="12">
        <v>0.32200000000000001</v>
      </c>
      <c r="S2526" s="17" cm="1">
        <f t="array" ref="S2526:T2526">VLOOKUP(Merged_Sheet!A2526,Merged_Sheet!A2526:F5216,{5,6},0)</f>
        <v>6178563467</v>
      </c>
      <c r="T2526" s="17">
        <v>6178563467</v>
      </c>
      <c r="U2526" s="12" cm="1">
        <f t="array" ref="U2526:Z2526">VLOOKUP(Merged_Sheet!A2526,BUSINESS!A2526:J5216,{5,6,7,8,9,10},0)</f>
        <v>0</v>
      </c>
      <c r="V2526" s="12">
        <v>0</v>
      </c>
      <c r="W2526" s="12">
        <v>0</v>
      </c>
      <c r="X2526" s="12">
        <v>0</v>
      </c>
      <c r="Y2526" s="12">
        <v>0.64700000000000002</v>
      </c>
      <c r="Z2526" s="12">
        <v>1.208</v>
      </c>
      <c r="AA2526" s="17" cm="1">
        <f t="array" ref="AA2526:AB2526">VLOOKUP(Merged_Sheet!A2526,Merged_Sheet!A2526:F5216,{5,6},0)</f>
        <v>6178563467</v>
      </c>
      <c r="AB2526" s="17">
        <v>6178563467</v>
      </c>
      <c r="AC2526" s="16">
        <f t="shared" si="235"/>
        <v>22144.912535931126</v>
      </c>
      <c r="AD2526" s="12">
        <f t="shared" si="236"/>
        <v>22144.912535931126</v>
      </c>
      <c r="AE2526" s="12">
        <f t="shared" si="237"/>
        <v>22144.912535931126</v>
      </c>
      <c r="AF2526" s="12">
        <f t="shared" si="238"/>
        <v>22144.912535931126</v>
      </c>
      <c r="AG2526" s="12">
        <f t="shared" si="239"/>
        <v>0.67799999999999994</v>
      </c>
    </row>
    <row r="2527" spans="1:33" ht="14.5" x14ac:dyDescent="0.35">
      <c r="A2527" s="12" t="str">
        <f t="shared" si="234"/>
        <v>Uganda-Africa-2003</v>
      </c>
      <c r="B2527" s="13" t="s">
        <v>64</v>
      </c>
      <c r="C2527" s="14" t="s">
        <v>259</v>
      </c>
      <c r="D2527" s="15">
        <v>2003</v>
      </c>
      <c r="E2527" s="16" cm="1">
        <f t="array" ref="E2527:I2527">VLOOKUP(Merged_Sheet!A2527,GDP!A2527:I5217,{5,6,7,8,9},0)</f>
        <v>6336696289</v>
      </c>
      <c r="F2527" s="16">
        <v>6336696289</v>
      </c>
      <c r="G2527" s="12">
        <v>7.5999999999999998E-2</v>
      </c>
      <c r="H2527" s="12">
        <v>18</v>
      </c>
      <c r="I2527" s="12">
        <v>0.189</v>
      </c>
      <c r="J2527" s="12" cm="1">
        <f t="array" ref="J2527:R2527">VLOOKUP(Merged_Sheet!A2527,'HUMAN RESOURCES'!A2527:M5217,{5,6,7,8,9,10,11,12,13},0)</f>
        <v>1.2999999999999999E-2</v>
      </c>
      <c r="K2527" s="12">
        <v>0</v>
      </c>
      <c r="L2527" s="12">
        <v>80</v>
      </c>
      <c r="M2527" s="12">
        <v>72</v>
      </c>
      <c r="N2527" s="12">
        <v>0.2</v>
      </c>
      <c r="O2527" s="12">
        <v>0.67</v>
      </c>
      <c r="P2527" s="12">
        <v>0.13</v>
      </c>
      <c r="Q2527" s="12">
        <v>145890</v>
      </c>
      <c r="R2527" s="12">
        <v>0.9</v>
      </c>
      <c r="S2527" s="17" cm="1">
        <f t="array" ref="S2527:T2527">VLOOKUP(Merged_Sheet!A2527,Merged_Sheet!A2527:F5217,{5,6},0)</f>
        <v>6336696289</v>
      </c>
      <c r="T2527" s="17">
        <v>6336696289</v>
      </c>
      <c r="U2527" s="12" cm="1">
        <f t="array" ref="U2527:Z2527">VLOOKUP(Merged_Sheet!A2527,BUSINESS!A2527:J5217,{5,6,7,8,9,10},0)</f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1.4019999999999999</v>
      </c>
      <c r="AA2527" s="17" cm="1">
        <f t="array" ref="AA2527:AB2527">VLOOKUP(Merged_Sheet!A2527,Merged_Sheet!A2527:F5217,{5,6},0)</f>
        <v>6336696289</v>
      </c>
      <c r="AB2527" s="17">
        <v>6336696289</v>
      </c>
      <c r="AC2527" s="16">
        <f t="shared" si="235"/>
        <v>43434.754191514156</v>
      </c>
      <c r="AD2527" s="12">
        <f t="shared" si="236"/>
        <v>43434.754191514156</v>
      </c>
      <c r="AE2527" s="12">
        <f t="shared" si="237"/>
        <v>43434.754191514156</v>
      </c>
      <c r="AF2527" s="12">
        <f t="shared" si="238"/>
        <v>43434.754191514156</v>
      </c>
      <c r="AG2527" s="12">
        <f t="shared" si="239"/>
        <v>9.9999999999999978E-2</v>
      </c>
    </row>
    <row r="2528" spans="1:33" ht="14.5" x14ac:dyDescent="0.35">
      <c r="A2528" s="12" t="str">
        <f t="shared" si="234"/>
        <v>Uganda-Africa-2004</v>
      </c>
      <c r="B2528" s="13" t="s">
        <v>64</v>
      </c>
      <c r="C2528" s="14" t="s">
        <v>259</v>
      </c>
      <c r="D2528" s="15">
        <v>2004</v>
      </c>
      <c r="E2528" s="16" cm="1">
        <f t="array" ref="E2528:I2528">VLOOKUP(Merged_Sheet!A2528,GDP!A2528:I5218,{5,6,7,8,9},0)</f>
        <v>7940362663</v>
      </c>
      <c r="F2528" s="16">
        <v>7940362663</v>
      </c>
      <c r="G2528" s="12">
        <v>7.9000000000000001E-2</v>
      </c>
      <c r="H2528" s="12">
        <v>24</v>
      </c>
      <c r="I2528" s="12">
        <v>0.20599999999999999</v>
      </c>
      <c r="J2528" s="12" cm="1">
        <f t="array" ref="J2528:R2528">VLOOKUP(Merged_Sheet!A2528,'HUMAN RESOURCES'!A2528:M5218,{5,6,7,8,9,10,11,12,13},0)</f>
        <v>1.4E-2</v>
      </c>
      <c r="K2528" s="12">
        <v>6.0000000000000001E-3</v>
      </c>
      <c r="L2528" s="12">
        <v>81</v>
      </c>
      <c r="M2528" s="12">
        <v>76</v>
      </c>
      <c r="N2528" s="12">
        <v>0.2</v>
      </c>
      <c r="O2528" s="12">
        <v>0.67200000000000004</v>
      </c>
      <c r="P2528" s="12">
        <v>0.128</v>
      </c>
      <c r="Q2528" s="12">
        <v>306771529</v>
      </c>
      <c r="R2528" s="12">
        <v>0.80600000000000005</v>
      </c>
      <c r="S2528" s="17" cm="1">
        <f t="array" ref="S2528:T2528">VLOOKUP(Merged_Sheet!A2528,Merged_Sheet!A2528:F5218,{5,6},0)</f>
        <v>7940362663</v>
      </c>
      <c r="T2528" s="17">
        <v>7940362663</v>
      </c>
      <c r="U2528" s="12" cm="1">
        <f t="array" ref="U2528:Z2528">VLOOKUP(Merged_Sheet!A2528,BUSINESS!A2528:J5218,{5,6,7,8,9,10},0)</f>
        <v>0.46100000000000002</v>
      </c>
      <c r="V2528" s="12">
        <v>5</v>
      </c>
      <c r="W2528" s="12">
        <v>0</v>
      </c>
      <c r="X2528" s="12">
        <v>187</v>
      </c>
      <c r="Y2528" s="12">
        <v>0.71</v>
      </c>
      <c r="Z2528" s="12">
        <v>0.88600000000000001</v>
      </c>
      <c r="AA2528" s="17" cm="1">
        <f t="array" ref="AA2528:AB2528">VLOOKUP(Merged_Sheet!A2528,Merged_Sheet!A2528:F5218,{5,6},0)</f>
        <v>7940362663</v>
      </c>
      <c r="AB2528" s="17">
        <v>7940362663</v>
      </c>
      <c r="AC2528" s="16">
        <f t="shared" si="235"/>
        <v>25.883636232096361</v>
      </c>
      <c r="AD2528" s="12">
        <f t="shared" si="236"/>
        <v>25.883636232096361</v>
      </c>
      <c r="AE2528" s="12">
        <f t="shared" si="237"/>
        <v>25.883636232096361</v>
      </c>
      <c r="AF2528" s="12">
        <f t="shared" si="238"/>
        <v>25.883636232096361</v>
      </c>
      <c r="AG2528" s="12">
        <f t="shared" si="239"/>
        <v>0.19399999999999995</v>
      </c>
    </row>
    <row r="2529" spans="1:33" ht="14.5" x14ac:dyDescent="0.35">
      <c r="A2529" s="12" t="str">
        <f t="shared" si="234"/>
        <v>Uganda-Africa-2005</v>
      </c>
      <c r="B2529" s="13" t="s">
        <v>64</v>
      </c>
      <c r="C2529" s="14" t="s">
        <v>259</v>
      </c>
      <c r="D2529" s="15">
        <v>2005</v>
      </c>
      <c r="E2529" s="16" cm="1">
        <f t="array" ref="E2529:I2529">VLOOKUP(Merged_Sheet!A2529,GDP!A2529:I5219,{5,6,7,8,9},0)</f>
        <v>9013834490</v>
      </c>
      <c r="F2529" s="16">
        <v>9013834490</v>
      </c>
      <c r="G2529" s="12">
        <v>9.1999999999999998E-2</v>
      </c>
      <c r="H2529" s="12">
        <v>29</v>
      </c>
      <c r="I2529" s="12">
        <v>0.19600000000000001</v>
      </c>
      <c r="J2529" s="12" cm="1">
        <f t="array" ref="J2529:R2529">VLOOKUP(Merged_Sheet!A2529,'HUMAN RESOURCES'!A2529:M5219,{5,6,7,8,9,10,11,12,13},0)</f>
        <v>1.4E-2</v>
      </c>
      <c r="K2529" s="12">
        <v>8.0000000000000002E-3</v>
      </c>
      <c r="L2529" s="12">
        <v>82</v>
      </c>
      <c r="M2529" s="12">
        <v>76</v>
      </c>
      <c r="N2529" s="12">
        <v>0.22600000000000001</v>
      </c>
      <c r="O2529" s="12">
        <v>0.68500000000000005</v>
      </c>
      <c r="P2529" s="12">
        <v>8.8999999999999996E-2</v>
      </c>
      <c r="Q2529" s="12">
        <v>16991729</v>
      </c>
      <c r="R2529" s="12">
        <v>0.88400000000000001</v>
      </c>
      <c r="S2529" s="17" cm="1">
        <f t="array" ref="S2529:T2529">VLOOKUP(Merged_Sheet!A2529,Merged_Sheet!A2529:F5219,{5,6},0)</f>
        <v>9013834490</v>
      </c>
      <c r="T2529" s="17">
        <v>9013834490</v>
      </c>
      <c r="U2529" s="12" cm="1">
        <f t="array" ref="U2529:Z2529">VLOOKUP(Merged_Sheet!A2529,BUSINESS!A2529:J5219,{5,6,7,8,9,10},0)</f>
        <v>0.248</v>
      </c>
      <c r="V2529" s="12">
        <v>27</v>
      </c>
      <c r="W2529" s="12">
        <v>0</v>
      </c>
      <c r="X2529" s="12">
        <v>316</v>
      </c>
      <c r="Y2529" s="12">
        <v>0.41599999999999998</v>
      </c>
      <c r="Z2529" s="12">
        <v>0.96799999999999997</v>
      </c>
      <c r="AA2529" s="17" cm="1">
        <f t="array" ref="AA2529:AB2529">VLOOKUP(Merged_Sheet!A2529,Merged_Sheet!A2529:F5219,{5,6},0)</f>
        <v>9013834490</v>
      </c>
      <c r="AB2529" s="17">
        <v>9013834490</v>
      </c>
      <c r="AC2529" s="16">
        <f t="shared" si="235"/>
        <v>530.48365413549141</v>
      </c>
      <c r="AD2529" s="12">
        <f t="shared" si="236"/>
        <v>530.48365413549141</v>
      </c>
      <c r="AE2529" s="12">
        <f t="shared" si="237"/>
        <v>530.48365413549141</v>
      </c>
      <c r="AF2529" s="12">
        <f t="shared" si="238"/>
        <v>530.48365413549141</v>
      </c>
      <c r="AG2529" s="12">
        <f t="shared" si="239"/>
        <v>0.11599999999999999</v>
      </c>
    </row>
    <row r="2530" spans="1:33" ht="14.5" x14ac:dyDescent="0.35">
      <c r="A2530" s="12" t="str">
        <f t="shared" si="234"/>
        <v>Uganda-Africa-2006</v>
      </c>
      <c r="B2530" s="13" t="s">
        <v>64</v>
      </c>
      <c r="C2530" s="14" t="s">
        <v>259</v>
      </c>
      <c r="D2530" s="15">
        <v>2006</v>
      </c>
      <c r="E2530" s="16" cm="1">
        <f t="array" ref="E2530:I2530">VLOOKUP(Merged_Sheet!A2530,GDP!A2530:I5220,{5,6,7,8,9},0)</f>
        <v>9942597753</v>
      </c>
      <c r="F2530" s="16">
        <v>9942597753</v>
      </c>
      <c r="G2530" s="12">
        <v>9.6000000000000002E-2</v>
      </c>
      <c r="H2530" s="12">
        <v>32</v>
      </c>
      <c r="I2530" s="12">
        <v>0.187</v>
      </c>
      <c r="J2530" s="12" cm="1">
        <f t="array" ref="J2530:R2530">VLOOKUP(Merged_Sheet!A2530,'HUMAN RESOURCES'!A2530:M5220,{5,6,7,8,9,10,11,12,13},0)</f>
        <v>1.4999999999999999E-2</v>
      </c>
      <c r="K2530" s="12">
        <v>2.1000000000000001E-2</v>
      </c>
      <c r="L2530" s="12">
        <v>73</v>
      </c>
      <c r="M2530" s="12">
        <v>66</v>
      </c>
      <c r="N2530" s="12">
        <v>0.20799999999999999</v>
      </c>
      <c r="O2530" s="12">
        <v>0.71099999999999997</v>
      </c>
      <c r="P2530" s="12">
        <v>8.1000000000000003E-2</v>
      </c>
      <c r="Q2530" s="12">
        <v>1322518</v>
      </c>
      <c r="R2530" s="12">
        <v>9.1999999999999998E-2</v>
      </c>
      <c r="S2530" s="17" cm="1">
        <f t="array" ref="S2530:T2530">VLOOKUP(Merged_Sheet!A2530,Merged_Sheet!A2530:F5220,{5,6},0)</f>
        <v>9942597753</v>
      </c>
      <c r="T2530" s="17">
        <v>9942597753</v>
      </c>
      <c r="U2530" s="12" cm="1">
        <f t="array" ref="U2530:Z2530">VLOOKUP(Merged_Sheet!A2530,BUSINESS!A2530:J5220,{5,6,7,8,9,10},0)</f>
        <v>0.33100000000000002</v>
      </c>
      <c r="V2530" s="12">
        <v>43</v>
      </c>
      <c r="W2530" s="12">
        <v>0</v>
      </c>
      <c r="X2530" s="12">
        <v>210</v>
      </c>
      <c r="Y2530" s="12">
        <v>0.443</v>
      </c>
      <c r="Z2530" s="12">
        <v>1.3959999999999999</v>
      </c>
      <c r="AA2530" s="17" cm="1">
        <f t="array" ref="AA2530:AB2530">VLOOKUP(Merged_Sheet!A2530,Merged_Sheet!A2530:F5220,{5,6},0)</f>
        <v>9942597753</v>
      </c>
      <c r="AB2530" s="17">
        <v>9942597753</v>
      </c>
      <c r="AC2530" s="16">
        <f t="shared" si="235"/>
        <v>7517.9300039772615</v>
      </c>
      <c r="AD2530" s="12">
        <f t="shared" si="236"/>
        <v>7517.9300039772615</v>
      </c>
      <c r="AE2530" s="12">
        <f t="shared" si="237"/>
        <v>7517.9300039772615</v>
      </c>
      <c r="AF2530" s="12">
        <f t="shared" si="238"/>
        <v>7517.9300039772615</v>
      </c>
      <c r="AG2530" s="12">
        <f t="shared" si="239"/>
        <v>0.90800000000000003</v>
      </c>
    </row>
    <row r="2531" spans="1:33" ht="14.5" x14ac:dyDescent="0.35">
      <c r="A2531" s="12" t="str">
        <f t="shared" si="234"/>
        <v>Uganda-Africa-2007</v>
      </c>
      <c r="B2531" s="13" t="s">
        <v>64</v>
      </c>
      <c r="C2531" s="14" t="s">
        <v>259</v>
      </c>
      <c r="D2531" s="15">
        <v>2007</v>
      </c>
      <c r="E2531" s="16" cm="1">
        <f t="array" ref="E2531:I2531">VLOOKUP(Merged_Sheet!A2531,GDP!A2531:I5221,{5,6,7,8,9},0)</f>
        <v>12292813801</v>
      </c>
      <c r="F2531" s="16">
        <v>12292813801</v>
      </c>
      <c r="G2531" s="12">
        <v>9.4E-2</v>
      </c>
      <c r="H2531" s="12">
        <v>37</v>
      </c>
      <c r="I2531" s="12">
        <v>0.191</v>
      </c>
      <c r="J2531" s="12" cm="1">
        <f t="array" ref="J2531:R2531">VLOOKUP(Merged_Sheet!A2531,'HUMAN RESOURCES'!A2531:M5221,{5,6,7,8,9,10,11,12,13},0)</f>
        <v>1.4999999999999999E-2</v>
      </c>
      <c r="K2531" s="12">
        <v>1.0999999999999999E-2</v>
      </c>
      <c r="L2531" s="12">
        <v>80</v>
      </c>
      <c r="M2531" s="12">
        <v>73</v>
      </c>
      <c r="N2531" s="12">
        <v>0.22800000000000001</v>
      </c>
      <c r="O2531" s="12">
        <v>0.63400000000000001</v>
      </c>
      <c r="P2531" s="12">
        <v>0.13800000000000001</v>
      </c>
      <c r="Q2531" s="12">
        <v>3360431</v>
      </c>
      <c r="R2531" s="12">
        <v>0.94199999999999995</v>
      </c>
      <c r="S2531" s="17" cm="1">
        <f t="array" ref="S2531:T2531">VLOOKUP(Merged_Sheet!A2531,Merged_Sheet!A2531:F5221,{5,6},0)</f>
        <v>12292813801</v>
      </c>
      <c r="T2531" s="17">
        <v>12292813801</v>
      </c>
      <c r="U2531" s="12" cm="1">
        <f t="array" ref="U2531:Z2531">VLOOKUP(Merged_Sheet!A2531,BUSINESS!A2531:J5221,{5,6,7,8,9,10},0)</f>
        <v>0.41899999999999998</v>
      </c>
      <c r="V2531" s="12">
        <v>65</v>
      </c>
      <c r="W2531" s="12">
        <v>0</v>
      </c>
      <c r="X2531" s="12">
        <v>336</v>
      </c>
      <c r="Y2531" s="12">
        <v>0.41799999999999998</v>
      </c>
      <c r="Z2531" s="12">
        <v>1.224</v>
      </c>
      <c r="AA2531" s="17" cm="1">
        <f t="array" ref="AA2531:AB2531">VLOOKUP(Merged_Sheet!A2531,Merged_Sheet!A2531:F5221,{5,6},0)</f>
        <v>12292813801</v>
      </c>
      <c r="AB2531" s="17">
        <v>12292813801</v>
      </c>
      <c r="AC2531" s="16">
        <f t="shared" si="235"/>
        <v>3658.1062967815737</v>
      </c>
      <c r="AD2531" s="12">
        <f t="shared" si="236"/>
        <v>3658.1062967815737</v>
      </c>
      <c r="AE2531" s="12">
        <f t="shared" si="237"/>
        <v>3658.1062967815737</v>
      </c>
      <c r="AF2531" s="12">
        <f t="shared" si="238"/>
        <v>3658.1062967815737</v>
      </c>
      <c r="AG2531" s="12">
        <f t="shared" si="239"/>
        <v>5.8000000000000052E-2</v>
      </c>
    </row>
    <row r="2532" spans="1:33" ht="14.5" x14ac:dyDescent="0.35">
      <c r="A2532" s="12" t="str">
        <f t="shared" si="234"/>
        <v>Uganda-Africa-2008</v>
      </c>
      <c r="B2532" s="13" t="s">
        <v>64</v>
      </c>
      <c r="C2532" s="14" t="s">
        <v>259</v>
      </c>
      <c r="D2532" s="15">
        <v>2008</v>
      </c>
      <c r="E2532" s="16" cm="1">
        <f t="array" ref="E2532:I2532">VLOOKUP(Merged_Sheet!A2532,GDP!A2532:I5222,{5,6,7,8,9},0)</f>
        <v>14239026768</v>
      </c>
      <c r="F2532" s="16">
        <v>14239026768</v>
      </c>
      <c r="G2532" s="12">
        <v>8.7999999999999995E-2</v>
      </c>
      <c r="H2532" s="12">
        <v>39</v>
      </c>
      <c r="I2532" s="12">
        <v>0.20499999999999999</v>
      </c>
      <c r="J2532" s="12" cm="1">
        <f t="array" ref="J2532:R2532">VLOOKUP(Merged_Sheet!A2532,'HUMAN RESOURCES'!A2532:M5222,{5,6,7,8,9,10,11,12,13},0)</f>
        <v>1.6E-2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54275</v>
      </c>
      <c r="R2532" s="12">
        <v>1</v>
      </c>
      <c r="S2532" s="17" cm="1">
        <f t="array" ref="S2532:T2532">VLOOKUP(Merged_Sheet!A2532,Merged_Sheet!A2532:F5222,{5,6},0)</f>
        <v>14239026768</v>
      </c>
      <c r="T2532" s="17">
        <v>14239026768</v>
      </c>
      <c r="U2532" s="12" cm="1">
        <f t="array" ref="U2532:Z2532">VLOOKUP(Merged_Sheet!A2532,BUSINESS!A2532:J5222,{5,6,7,8,9,10},0)</f>
        <v>0</v>
      </c>
      <c r="V2532" s="12">
        <v>0</v>
      </c>
      <c r="W2532" s="12">
        <v>0</v>
      </c>
      <c r="X2532" s="12">
        <v>0</v>
      </c>
      <c r="Y2532" s="12">
        <v>0.64500000000000002</v>
      </c>
      <c r="Z2532" s="12">
        <v>2.0030000000000001</v>
      </c>
      <c r="AA2532" s="17" cm="1">
        <f t="array" ref="AA2532:AB2532">VLOOKUP(Merged_Sheet!A2532,Merged_Sheet!A2532:F5222,{5,6},0)</f>
        <v>14239026768</v>
      </c>
      <c r="AB2532" s="17">
        <v>14239026768</v>
      </c>
      <c r="AC2532" s="16">
        <f t="shared" si="235"/>
        <v>262349.64105020725</v>
      </c>
      <c r="AD2532" s="12">
        <f t="shared" si="236"/>
        <v>262349.64105020725</v>
      </c>
      <c r="AE2532" s="12">
        <f t="shared" si="237"/>
        <v>262349.64105020725</v>
      </c>
      <c r="AF2532" s="12">
        <f t="shared" si="238"/>
        <v>262349.64105020725</v>
      </c>
      <c r="AG2532" s="12">
        <f t="shared" si="239"/>
        <v>0</v>
      </c>
    </row>
    <row r="2533" spans="1:33" ht="14.5" x14ac:dyDescent="0.35">
      <c r="A2533" s="12" t="str">
        <f t="shared" si="234"/>
        <v>Uganda-Africa-2009</v>
      </c>
      <c r="B2533" s="13" t="s">
        <v>64</v>
      </c>
      <c r="C2533" s="14" t="s">
        <v>259</v>
      </c>
      <c r="D2533" s="15">
        <v>2009</v>
      </c>
      <c r="E2533" s="16" cm="1">
        <f t="array" ref="E2533:I2533">VLOOKUP(Merged_Sheet!A2533,GDP!A2533:I5223,{5,6,7,8,9},0)</f>
        <v>14824492062</v>
      </c>
      <c r="F2533" s="16">
        <v>14824492062</v>
      </c>
      <c r="G2533" s="12">
        <v>9.2999999999999999E-2</v>
      </c>
      <c r="H2533" s="12">
        <v>42</v>
      </c>
      <c r="I2533" s="12">
        <v>0.21</v>
      </c>
      <c r="J2533" s="12" cm="1">
        <f t="array" ref="J2533:R2533">VLOOKUP(Merged_Sheet!A2533,'HUMAN RESOURCES'!A2533:M5223,{5,6,7,8,9,10,11,12,13},0)</f>
        <v>1.6E-2</v>
      </c>
      <c r="K2533" s="12">
        <v>0</v>
      </c>
      <c r="L2533" s="12">
        <v>73</v>
      </c>
      <c r="M2533" s="12">
        <v>68</v>
      </c>
      <c r="N2533" s="12">
        <v>0</v>
      </c>
      <c r="O2533" s="12">
        <v>0</v>
      </c>
      <c r="P2533" s="12">
        <v>0</v>
      </c>
      <c r="Q2533" s="12">
        <v>56323</v>
      </c>
      <c r="R2533" s="12">
        <v>0.84099999999999997</v>
      </c>
      <c r="S2533" s="17" cm="1">
        <f t="array" ref="S2533:T2533">VLOOKUP(Merged_Sheet!A2533,Merged_Sheet!A2533:F5223,{5,6},0)</f>
        <v>14824492062</v>
      </c>
      <c r="T2533" s="17">
        <v>14824492062</v>
      </c>
      <c r="U2533" s="12" cm="1">
        <f t="array" ref="U2533:Z2533">VLOOKUP(Merged_Sheet!A2533,BUSINESS!A2533:J5223,{5,6,7,8,9,10},0)</f>
        <v>0</v>
      </c>
      <c r="V2533" s="12">
        <v>0</v>
      </c>
      <c r="W2533" s="12">
        <v>0</v>
      </c>
      <c r="X2533" s="12">
        <v>0</v>
      </c>
      <c r="Y2533" s="12">
        <v>0.628</v>
      </c>
      <c r="Z2533" s="12">
        <v>0.94499999999999995</v>
      </c>
      <c r="AA2533" s="17" cm="1">
        <f t="array" ref="AA2533:AB2533">VLOOKUP(Merged_Sheet!A2533,Merged_Sheet!A2533:F5223,{5,6},0)</f>
        <v>14824492062</v>
      </c>
      <c r="AB2533" s="17">
        <v>14824492062</v>
      </c>
      <c r="AC2533" s="16">
        <f t="shared" si="235"/>
        <v>263204.94401931716</v>
      </c>
      <c r="AD2533" s="12">
        <f t="shared" si="236"/>
        <v>263204.94401931716</v>
      </c>
      <c r="AE2533" s="12">
        <f t="shared" si="237"/>
        <v>263204.94401931716</v>
      </c>
      <c r="AF2533" s="12">
        <f t="shared" si="238"/>
        <v>263204.94401931716</v>
      </c>
      <c r="AG2533" s="12">
        <f t="shared" si="239"/>
        <v>0.15900000000000003</v>
      </c>
    </row>
    <row r="2534" spans="1:33" ht="14.5" x14ac:dyDescent="0.35">
      <c r="A2534" s="12" t="str">
        <f t="shared" si="234"/>
        <v>Uganda-Africa-2010</v>
      </c>
      <c r="B2534" s="13" t="s">
        <v>64</v>
      </c>
      <c r="C2534" s="14" t="s">
        <v>259</v>
      </c>
      <c r="D2534" s="15">
        <v>2010</v>
      </c>
      <c r="E2534" s="16" cm="1">
        <f t="array" ref="E2534:I2534">VLOOKUP(Merged_Sheet!A2534,GDP!A2534:I5224,{5,6,7,8,9},0)</f>
        <v>16030996179</v>
      </c>
      <c r="F2534" s="16">
        <v>16030996179</v>
      </c>
      <c r="G2534" s="12">
        <v>9.1999999999999998E-2</v>
      </c>
      <c r="H2534" s="12">
        <v>43</v>
      </c>
      <c r="I2534" s="12">
        <v>0.20200000000000001</v>
      </c>
      <c r="J2534" s="12" cm="1">
        <f t="array" ref="J2534:R2534">VLOOKUP(Merged_Sheet!A2534,'HUMAN RESOURCES'!A2534:M5224,{5,6,7,8,9,10,11,12,13},0)</f>
        <v>1.6E-2</v>
      </c>
      <c r="K2534" s="12">
        <v>1.6E-2</v>
      </c>
      <c r="L2534" s="12">
        <v>77</v>
      </c>
      <c r="M2534" s="12">
        <v>69</v>
      </c>
      <c r="N2534" s="12">
        <v>0.25900000000000001</v>
      </c>
      <c r="O2534" s="12">
        <v>0.67300000000000004</v>
      </c>
      <c r="P2534" s="12">
        <v>6.7000000000000004E-2</v>
      </c>
      <c r="Q2534" s="12">
        <v>193490922</v>
      </c>
      <c r="R2534" s="12">
        <v>0.84</v>
      </c>
      <c r="S2534" s="17" cm="1">
        <f t="array" ref="S2534:T2534">VLOOKUP(Merged_Sheet!A2534,Merged_Sheet!A2534:F5224,{5,6},0)</f>
        <v>16030996179</v>
      </c>
      <c r="T2534" s="17">
        <v>16030996179</v>
      </c>
      <c r="U2534" s="12" cm="1">
        <f t="array" ref="U2534:Z2534">VLOOKUP(Merged_Sheet!A2534,BUSINESS!A2534:J5224,{5,6,7,8,9,10},0)</f>
        <v>0.65600000000000003</v>
      </c>
      <c r="V2534" s="12">
        <v>119</v>
      </c>
      <c r="W2534" s="12">
        <v>0</v>
      </c>
      <c r="X2534" s="12">
        <v>2600</v>
      </c>
      <c r="Y2534" s="12">
        <v>0.39200000000000002</v>
      </c>
      <c r="Z2534" s="12">
        <v>0.875</v>
      </c>
      <c r="AA2534" s="17" cm="1">
        <f t="array" ref="AA2534:AB2534">VLOOKUP(Merged_Sheet!A2534,Merged_Sheet!A2534:F5224,{5,6},0)</f>
        <v>16030996179</v>
      </c>
      <c r="AB2534" s="17">
        <v>16030996179</v>
      </c>
      <c r="AC2534" s="16">
        <f t="shared" si="235"/>
        <v>82.851412424403037</v>
      </c>
      <c r="AD2534" s="12">
        <f t="shared" si="236"/>
        <v>82.851412424403037</v>
      </c>
      <c r="AE2534" s="12">
        <f t="shared" si="237"/>
        <v>82.851412424403037</v>
      </c>
      <c r="AF2534" s="12">
        <f t="shared" si="238"/>
        <v>82.851412424403037</v>
      </c>
      <c r="AG2534" s="12">
        <f t="shared" si="239"/>
        <v>0.16000000000000003</v>
      </c>
    </row>
    <row r="2535" spans="1:33" ht="14.5" x14ac:dyDescent="0.35">
      <c r="A2535" s="12" t="str">
        <f t="shared" si="234"/>
        <v>Uganda-Africa-2011</v>
      </c>
      <c r="B2535" s="13" t="s">
        <v>64</v>
      </c>
      <c r="C2535" s="14" t="s">
        <v>259</v>
      </c>
      <c r="D2535" s="15">
        <v>2011</v>
      </c>
      <c r="E2535" s="16" cm="1">
        <f t="array" ref="E2535:I2535">VLOOKUP(Merged_Sheet!A2535,GDP!A2535:I5225,{5,6,7,8,9},0)</f>
        <v>15493320082</v>
      </c>
      <c r="F2535" s="16">
        <v>15493320082</v>
      </c>
      <c r="G2535" s="12">
        <v>9.2999999999999999E-2</v>
      </c>
      <c r="H2535" s="12">
        <v>41</v>
      </c>
      <c r="I2535" s="12">
        <v>0.218</v>
      </c>
      <c r="J2535" s="12" cm="1">
        <f t="array" ref="J2535:R2535">VLOOKUP(Merged_Sheet!A2535,'HUMAN RESOURCES'!A2535:M5225,{5,6,7,8,9,10,11,12,13},0)</f>
        <v>1.6E-2</v>
      </c>
      <c r="K2535" s="12">
        <v>1.6E-2</v>
      </c>
      <c r="L2535" s="12">
        <v>75</v>
      </c>
      <c r="M2535" s="12">
        <v>70</v>
      </c>
      <c r="N2535" s="12">
        <v>0.29599999999999999</v>
      </c>
      <c r="O2535" s="12">
        <v>0.626</v>
      </c>
      <c r="P2535" s="12">
        <v>7.8E-2</v>
      </c>
      <c r="Q2535" s="12">
        <v>2681386</v>
      </c>
      <c r="R2535" s="12">
        <v>0.53600000000000003</v>
      </c>
      <c r="S2535" s="17" cm="1">
        <f t="array" ref="S2535:T2535">VLOOKUP(Merged_Sheet!A2535,Merged_Sheet!A2535:F5225,{5,6},0)</f>
        <v>15493320082</v>
      </c>
      <c r="T2535" s="17">
        <v>15493320082</v>
      </c>
      <c r="U2535" s="12" cm="1">
        <f t="array" ref="U2535:Z2535">VLOOKUP(Merged_Sheet!A2535,BUSINESS!A2535:J5225,{5,6,7,8,9,10},0)</f>
        <v>0.499</v>
      </c>
      <c r="V2535" s="12">
        <v>8</v>
      </c>
      <c r="W2535" s="12">
        <v>0</v>
      </c>
      <c r="X2535" s="12">
        <v>414</v>
      </c>
      <c r="Y2535" s="12">
        <v>0.24299999999999999</v>
      </c>
      <c r="Z2535" s="12">
        <v>1.083</v>
      </c>
      <c r="AA2535" s="17" cm="1">
        <f t="array" ref="AA2535:AB2535">VLOOKUP(Merged_Sheet!A2535,Merged_Sheet!A2535:F5225,{5,6},0)</f>
        <v>15493320082</v>
      </c>
      <c r="AB2535" s="17">
        <v>15493320082</v>
      </c>
      <c r="AC2535" s="16">
        <f t="shared" si="235"/>
        <v>5778.1013557913702</v>
      </c>
      <c r="AD2535" s="12">
        <f t="shared" si="236"/>
        <v>5778.1013557913702</v>
      </c>
      <c r="AE2535" s="12">
        <f t="shared" si="237"/>
        <v>5778.1013557913702</v>
      </c>
      <c r="AF2535" s="12">
        <f t="shared" si="238"/>
        <v>5778.1013557913702</v>
      </c>
      <c r="AG2535" s="12">
        <f t="shared" si="239"/>
        <v>0.46399999999999997</v>
      </c>
    </row>
    <row r="2536" spans="1:33" ht="14.5" x14ac:dyDescent="0.35">
      <c r="A2536" s="12" t="str">
        <f t="shared" si="234"/>
        <v>Uganda-Africa-2012</v>
      </c>
      <c r="B2536" s="13" t="s">
        <v>64</v>
      </c>
      <c r="C2536" s="14" t="s">
        <v>259</v>
      </c>
      <c r="D2536" s="15">
        <v>2012</v>
      </c>
      <c r="E2536" s="16" cm="1">
        <f t="array" ref="E2536:I2536">VLOOKUP(Merged_Sheet!A2536,GDP!A2536:I5226,{5,6,7,8,9},0)</f>
        <v>20032237910</v>
      </c>
      <c r="F2536" s="16">
        <v>20032237910</v>
      </c>
      <c r="G2536" s="12">
        <v>0.08</v>
      </c>
      <c r="H2536" s="12">
        <v>44</v>
      </c>
      <c r="I2536" s="12">
        <v>0.26300000000000001</v>
      </c>
      <c r="J2536" s="12" cm="1">
        <f t="array" ref="J2536:R2536">VLOOKUP(Merged_Sheet!A2536,'HUMAN RESOURCES'!A2536:M5226,{5,6,7,8,9,10,11,12,13},0)</f>
        <v>1.6E-2</v>
      </c>
      <c r="K2536" s="12">
        <v>1.2E-2</v>
      </c>
      <c r="L2536" s="12">
        <v>78</v>
      </c>
      <c r="M2536" s="12">
        <v>71</v>
      </c>
      <c r="N2536" s="12">
        <v>0.23</v>
      </c>
      <c r="O2536" s="12">
        <v>0.70199999999999996</v>
      </c>
      <c r="P2536" s="12">
        <v>6.8000000000000005E-2</v>
      </c>
      <c r="Q2536" s="12">
        <v>354492</v>
      </c>
      <c r="R2536" s="12">
        <v>0.82499999999999996</v>
      </c>
      <c r="S2536" s="17" cm="1">
        <f t="array" ref="S2536:T2536">VLOOKUP(Merged_Sheet!A2536,Merged_Sheet!A2536:F5226,{5,6},0)</f>
        <v>20032237910</v>
      </c>
      <c r="T2536" s="17">
        <v>20032237910</v>
      </c>
      <c r="U2536" s="12" cm="1">
        <f t="array" ref="U2536:Z2536">VLOOKUP(Merged_Sheet!A2536,BUSINESS!A2536:J5226,{5,6,7,8,9,10},0)</f>
        <v>0.44900000000000001</v>
      </c>
      <c r="V2536" s="12">
        <v>31</v>
      </c>
      <c r="W2536" s="12">
        <v>0</v>
      </c>
      <c r="X2536" s="12">
        <v>58</v>
      </c>
      <c r="Y2536" s="12">
        <v>0.33900000000000002</v>
      </c>
      <c r="Z2536" s="12">
        <v>1.012</v>
      </c>
      <c r="AA2536" s="17" cm="1">
        <f t="array" ref="AA2536:AB2536">VLOOKUP(Merged_Sheet!A2536,Merged_Sheet!A2536:F5226,{5,6},0)</f>
        <v>20032237910</v>
      </c>
      <c r="AB2536" s="17">
        <v>20032237910</v>
      </c>
      <c r="AC2536" s="16">
        <f t="shared" si="235"/>
        <v>56509.703773286841</v>
      </c>
      <c r="AD2536" s="12">
        <f t="shared" si="236"/>
        <v>56509.703773286841</v>
      </c>
      <c r="AE2536" s="12">
        <f t="shared" si="237"/>
        <v>56509.703773286841</v>
      </c>
      <c r="AF2536" s="12">
        <f t="shared" si="238"/>
        <v>56509.703773286841</v>
      </c>
      <c r="AG2536" s="12">
        <f t="shared" si="239"/>
        <v>0.17500000000000004</v>
      </c>
    </row>
    <row r="2537" spans="1:33" ht="14.5" x14ac:dyDescent="0.35">
      <c r="A2537" s="12" t="str">
        <f t="shared" si="234"/>
        <v>Ukraine-Europe-2000</v>
      </c>
      <c r="B2537" s="13" t="s">
        <v>62</v>
      </c>
      <c r="C2537" s="14" t="s">
        <v>260</v>
      </c>
      <c r="D2537" s="15">
        <v>2000</v>
      </c>
      <c r="E2537" s="16" cm="1">
        <f t="array" ref="E2537:I2537">VLOOKUP(Merged_Sheet!A2537,GDP!A2537:I5227,{5,6,7,8,9},0)</f>
        <v>31261527363</v>
      </c>
      <c r="F2537" s="16">
        <v>31261527363</v>
      </c>
      <c r="G2537" s="12">
        <v>5.6000000000000001E-2</v>
      </c>
      <c r="H2537" s="12">
        <v>36</v>
      </c>
      <c r="I2537" s="12">
        <v>0.41499999999999998</v>
      </c>
      <c r="J2537" s="12" cm="1">
        <f t="array" ref="J2537:R2537">VLOOKUP(Merged_Sheet!A2537,'HUMAN RESOURCES'!A2537:M5227,{5,6,7,8,9,10,11,12,13},0)</f>
        <v>1.6E-2</v>
      </c>
      <c r="K2537" s="12">
        <v>8.9999999999999993E-3</v>
      </c>
      <c r="L2537" s="12">
        <v>81</v>
      </c>
      <c r="M2537" s="12">
        <v>77</v>
      </c>
      <c r="N2537" s="12">
        <v>0.255</v>
      </c>
      <c r="O2537" s="12">
        <v>0.68200000000000005</v>
      </c>
      <c r="P2537" s="12">
        <v>6.4000000000000001E-2</v>
      </c>
      <c r="Q2537" s="12">
        <v>4601424</v>
      </c>
      <c r="R2537" s="12">
        <v>0.70599999999999996</v>
      </c>
      <c r="S2537" s="17" cm="1">
        <f t="array" ref="S2537:T2537">VLOOKUP(Merged_Sheet!A2537,Merged_Sheet!A2537:F5227,{5,6},0)</f>
        <v>31261527363</v>
      </c>
      <c r="T2537" s="17">
        <v>31261527363</v>
      </c>
      <c r="U2537" s="12" cm="1">
        <f t="array" ref="U2537:Z2537">VLOOKUP(Merged_Sheet!A2537,BUSINESS!A2537:J5227,{5,6,7,8,9,10},0)</f>
        <v>0.55200000000000005</v>
      </c>
      <c r="V2537" s="12">
        <v>60</v>
      </c>
      <c r="W2537" s="12">
        <v>0</v>
      </c>
      <c r="X2537" s="12">
        <v>282</v>
      </c>
      <c r="Y2537" s="12">
        <v>0.34300000000000003</v>
      </c>
      <c r="Z2537" s="12">
        <v>0.42399999999999999</v>
      </c>
      <c r="AA2537" s="17" cm="1">
        <f t="array" ref="AA2537:AB2537">VLOOKUP(Merged_Sheet!A2537,Merged_Sheet!A2537:F5227,{5,6},0)</f>
        <v>31261527363</v>
      </c>
      <c r="AB2537" s="17">
        <v>31261527363</v>
      </c>
      <c r="AC2537" s="16">
        <f t="shared" si="235"/>
        <v>6793.8810600805318</v>
      </c>
      <c r="AD2537" s="12">
        <f t="shared" si="236"/>
        <v>6793.8810600805318</v>
      </c>
      <c r="AE2537" s="12">
        <f t="shared" si="237"/>
        <v>6793.8810600805318</v>
      </c>
      <c r="AF2537" s="12">
        <f t="shared" si="238"/>
        <v>6793.8810600805318</v>
      </c>
      <c r="AG2537" s="12">
        <f t="shared" si="239"/>
        <v>0.29400000000000004</v>
      </c>
    </row>
    <row r="2538" spans="1:33" ht="14.5" x14ac:dyDescent="0.35">
      <c r="A2538" s="12" t="str">
        <f t="shared" si="234"/>
        <v>Ukraine-Europe-2001</v>
      </c>
      <c r="B2538" s="13" t="s">
        <v>62</v>
      </c>
      <c r="C2538" s="14" t="s">
        <v>260</v>
      </c>
      <c r="D2538" s="15">
        <v>2001</v>
      </c>
      <c r="E2538" s="16" cm="1">
        <f t="array" ref="E2538:I2538">VLOOKUP(Merged_Sheet!A2538,GDP!A2538:I5228,{5,6,7,8,9},0)</f>
        <v>38009344577</v>
      </c>
      <c r="F2538" s="16">
        <v>38009344577</v>
      </c>
      <c r="G2538" s="12">
        <v>5.7000000000000002E-2</v>
      </c>
      <c r="H2538" s="12">
        <v>44</v>
      </c>
      <c r="I2538" s="12">
        <v>0.32300000000000001</v>
      </c>
      <c r="J2538" s="12" cm="1">
        <f t="array" ref="J2538:R2538">VLOOKUP(Merged_Sheet!A2538,'HUMAN RESOURCES'!A2538:M5228,{5,6,7,8,9,10,11,12,13},0)</f>
        <v>1.7000000000000001E-2</v>
      </c>
      <c r="K2538" s="12">
        <v>1.9E-2</v>
      </c>
      <c r="L2538" s="12">
        <v>74</v>
      </c>
      <c r="M2538" s="12">
        <v>70</v>
      </c>
      <c r="N2538" s="12">
        <v>0.26900000000000002</v>
      </c>
      <c r="O2538" s="12">
        <v>0.66300000000000003</v>
      </c>
      <c r="P2538" s="12">
        <v>6.8000000000000005E-2</v>
      </c>
      <c r="Q2538" s="12">
        <v>109249</v>
      </c>
      <c r="R2538" s="12">
        <v>0.48399999999999999</v>
      </c>
      <c r="S2538" s="17" cm="1">
        <f t="array" ref="S2538:T2538">VLOOKUP(Merged_Sheet!A2538,Merged_Sheet!A2538:F5228,{5,6},0)</f>
        <v>38009344577</v>
      </c>
      <c r="T2538" s="17">
        <v>38009344577</v>
      </c>
      <c r="U2538" s="12" cm="1">
        <f t="array" ref="U2538:Z2538">VLOOKUP(Merged_Sheet!A2538,BUSINESS!A2538:J5228,{5,6,7,8,9,10},0)</f>
        <v>0.41</v>
      </c>
      <c r="V2538" s="12">
        <v>11</v>
      </c>
      <c r="W2538" s="12">
        <v>0</v>
      </c>
      <c r="X2538" s="12">
        <v>111</v>
      </c>
      <c r="Y2538" s="12">
        <v>0.31</v>
      </c>
      <c r="Z2538" s="12">
        <v>1.109</v>
      </c>
      <c r="AA2538" s="17" cm="1">
        <f t="array" ref="AA2538:AB2538">VLOOKUP(Merged_Sheet!A2538,Merged_Sheet!A2538:F5228,{5,6},0)</f>
        <v>38009344577</v>
      </c>
      <c r="AB2538" s="17">
        <v>38009344577</v>
      </c>
      <c r="AC2538" s="16">
        <f t="shared" si="235"/>
        <v>347914.8054169832</v>
      </c>
      <c r="AD2538" s="12">
        <f t="shared" si="236"/>
        <v>347914.8054169832</v>
      </c>
      <c r="AE2538" s="12">
        <f t="shared" si="237"/>
        <v>347914.8054169832</v>
      </c>
      <c r="AF2538" s="12">
        <f t="shared" si="238"/>
        <v>347914.8054169832</v>
      </c>
      <c r="AG2538" s="12">
        <f t="shared" si="239"/>
        <v>0.51600000000000001</v>
      </c>
    </row>
    <row r="2539" spans="1:33" ht="14.5" x14ac:dyDescent="0.35">
      <c r="A2539" s="12" t="str">
        <f t="shared" si="234"/>
        <v>Ukraine-Europe-2002</v>
      </c>
      <c r="B2539" s="13" t="s">
        <v>62</v>
      </c>
      <c r="C2539" s="14" t="s">
        <v>260</v>
      </c>
      <c r="D2539" s="15">
        <v>2002</v>
      </c>
      <c r="E2539" s="16" cm="1">
        <f t="array" ref="E2539:I2539">VLOOKUP(Merged_Sheet!A2539,GDP!A2539:I5229,{5,6,7,8,9},0)</f>
        <v>42392896031</v>
      </c>
      <c r="F2539" s="16">
        <v>42392896031</v>
      </c>
      <c r="G2539" s="12">
        <v>6.3E-2</v>
      </c>
      <c r="H2539" s="12">
        <v>55</v>
      </c>
      <c r="I2539" s="12">
        <v>0.253</v>
      </c>
      <c r="J2539" s="12" cm="1">
        <f t="array" ref="J2539:R2539">VLOOKUP(Merged_Sheet!A2539,'HUMAN RESOURCES'!A2539:M5229,{5,6,7,8,9,10,11,12,13},0)</f>
        <v>1.7000000000000001E-2</v>
      </c>
      <c r="K2539" s="12">
        <v>1.4E-2</v>
      </c>
      <c r="L2539" s="12">
        <v>77</v>
      </c>
      <c r="M2539" s="12">
        <v>72</v>
      </c>
      <c r="N2539" s="12">
        <v>0.25800000000000001</v>
      </c>
      <c r="O2539" s="12">
        <v>0.66</v>
      </c>
      <c r="P2539" s="12">
        <v>8.3000000000000004E-2</v>
      </c>
      <c r="Q2539" s="12">
        <v>175200</v>
      </c>
      <c r="R2539" s="12">
        <v>0.192</v>
      </c>
      <c r="S2539" s="17" cm="1">
        <f t="array" ref="S2539:T2539">VLOOKUP(Merged_Sheet!A2539,Merged_Sheet!A2539:F5229,{5,6},0)</f>
        <v>42392896031</v>
      </c>
      <c r="T2539" s="17">
        <v>42392896031</v>
      </c>
      <c r="U2539" s="12" cm="1">
        <f t="array" ref="U2539:Z2539">VLOOKUP(Merged_Sheet!A2539,BUSINESS!A2539:J5229,{5,6,7,8,9,10},0)</f>
        <v>0.34399999999999997</v>
      </c>
      <c r="V2539" s="12">
        <v>14</v>
      </c>
      <c r="W2539" s="12">
        <v>0</v>
      </c>
      <c r="X2539" s="12">
        <v>92</v>
      </c>
      <c r="Y2539" s="12">
        <v>0.36</v>
      </c>
      <c r="Z2539" s="12">
        <v>1.083</v>
      </c>
      <c r="AA2539" s="17" cm="1">
        <f t="array" ref="AA2539:AB2539">VLOOKUP(Merged_Sheet!A2539,Merged_Sheet!A2539:F5229,{5,6},0)</f>
        <v>42392896031</v>
      </c>
      <c r="AB2539" s="17">
        <v>42392896031</v>
      </c>
      <c r="AC2539" s="16">
        <f t="shared" si="235"/>
        <v>241968.58465182647</v>
      </c>
      <c r="AD2539" s="12">
        <f t="shared" si="236"/>
        <v>241968.58465182647</v>
      </c>
      <c r="AE2539" s="12">
        <f t="shared" si="237"/>
        <v>241968.58465182647</v>
      </c>
      <c r="AF2539" s="12">
        <f t="shared" si="238"/>
        <v>241968.58465182647</v>
      </c>
      <c r="AG2539" s="12">
        <f t="shared" si="239"/>
        <v>0.80800000000000005</v>
      </c>
    </row>
    <row r="2540" spans="1:33" ht="14.5" x14ac:dyDescent="0.35">
      <c r="A2540" s="12" t="str">
        <f t="shared" si="234"/>
        <v>Ukraine-Europe-2003</v>
      </c>
      <c r="B2540" s="13" t="s">
        <v>62</v>
      </c>
      <c r="C2540" s="14" t="s">
        <v>260</v>
      </c>
      <c r="D2540" s="15">
        <v>2003</v>
      </c>
      <c r="E2540" s="16" cm="1">
        <f t="array" ref="E2540:I2540">VLOOKUP(Merged_Sheet!A2540,GDP!A2540:I5230,{5,6,7,8,9},0)</f>
        <v>50132953288</v>
      </c>
      <c r="F2540" s="16">
        <v>50132953288</v>
      </c>
      <c r="G2540" s="12">
        <v>6.9000000000000006E-2</v>
      </c>
      <c r="H2540" s="12">
        <v>73</v>
      </c>
      <c r="I2540" s="12">
        <v>0.17899999999999999</v>
      </c>
      <c r="J2540" s="12" cm="1">
        <f t="array" ref="J2540:R2540">VLOOKUP(Merged_Sheet!A2540,'HUMAN RESOURCES'!A2540:M5230,{5,6,7,8,9,10,11,12,13},0)</f>
        <v>1.7000000000000001E-2</v>
      </c>
      <c r="K2540" s="12">
        <v>1.2999999999999999E-2</v>
      </c>
      <c r="L2540" s="12">
        <v>79</v>
      </c>
      <c r="M2540" s="12">
        <v>72</v>
      </c>
      <c r="N2540" s="12">
        <v>0.251</v>
      </c>
      <c r="O2540" s="12">
        <v>0.64300000000000002</v>
      </c>
      <c r="P2540" s="12">
        <v>0.105</v>
      </c>
      <c r="Q2540" s="12">
        <v>40023641</v>
      </c>
      <c r="R2540" s="12">
        <v>0.90800000000000003</v>
      </c>
      <c r="S2540" s="17" cm="1">
        <f t="array" ref="S2540:T2540">VLOOKUP(Merged_Sheet!A2540,Merged_Sheet!A2540:F5230,{5,6},0)</f>
        <v>50132953288</v>
      </c>
      <c r="T2540" s="17">
        <v>50132953288</v>
      </c>
      <c r="U2540" s="12" cm="1">
        <f t="array" ref="U2540:Z2540">VLOOKUP(Merged_Sheet!A2540,BUSINESS!A2540:J5230,{5,6,7,8,9,10},0)</f>
        <v>1.0760000000000001</v>
      </c>
      <c r="V2540" s="12">
        <v>26</v>
      </c>
      <c r="W2540" s="12">
        <v>0</v>
      </c>
      <c r="X2540" s="12">
        <v>453</v>
      </c>
      <c r="Y2540" s="12">
        <v>0.34</v>
      </c>
      <c r="Z2540" s="12">
        <v>1.3109999999999999</v>
      </c>
      <c r="AA2540" s="17" cm="1">
        <f t="array" ref="AA2540:AB2540">VLOOKUP(Merged_Sheet!A2540,Merged_Sheet!A2540:F5230,{5,6},0)</f>
        <v>50132953288</v>
      </c>
      <c r="AB2540" s="17">
        <v>50132953288</v>
      </c>
      <c r="AC2540" s="16">
        <f t="shared" si="235"/>
        <v>1252.5835240227145</v>
      </c>
      <c r="AD2540" s="12">
        <f t="shared" si="236"/>
        <v>1252.5835240227145</v>
      </c>
      <c r="AE2540" s="12">
        <f t="shared" si="237"/>
        <v>1252.5835240227145</v>
      </c>
      <c r="AF2540" s="12">
        <f t="shared" si="238"/>
        <v>1252.5835240227145</v>
      </c>
      <c r="AG2540" s="12">
        <f t="shared" si="239"/>
        <v>9.1999999999999971E-2</v>
      </c>
    </row>
    <row r="2541" spans="1:33" ht="14.5" x14ac:dyDescent="0.35">
      <c r="A2541" s="12" t="str">
        <f t="shared" si="234"/>
        <v>Ukraine-Europe-2004</v>
      </c>
      <c r="B2541" s="13" t="s">
        <v>62</v>
      </c>
      <c r="C2541" s="14" t="s">
        <v>260</v>
      </c>
      <c r="D2541" s="15">
        <v>2004</v>
      </c>
      <c r="E2541" s="16" cm="1">
        <f t="array" ref="E2541:I2541">VLOOKUP(Merged_Sheet!A2541,GDP!A2541:I5231,{5,6,7,8,9},0)</f>
        <v>64883060726</v>
      </c>
      <c r="F2541" s="16">
        <v>64883060726</v>
      </c>
      <c r="G2541" s="12">
        <v>6.6000000000000003E-2</v>
      </c>
      <c r="H2541" s="12">
        <v>90</v>
      </c>
      <c r="I2541" s="12">
        <v>0.17399999999999999</v>
      </c>
      <c r="J2541" s="12" cm="1">
        <f t="array" ref="J2541:R2541">VLOOKUP(Merged_Sheet!A2541,'HUMAN RESOURCES'!A2541:M5231,{5,6,7,8,9,10,11,12,13},0)</f>
        <v>1.7000000000000001E-2</v>
      </c>
      <c r="K2541" s="12">
        <v>8.9999999999999993E-3</v>
      </c>
      <c r="L2541" s="12">
        <v>78</v>
      </c>
      <c r="M2541" s="12">
        <v>73</v>
      </c>
      <c r="N2541" s="12">
        <v>0.26700000000000002</v>
      </c>
      <c r="O2541" s="12">
        <v>0.66100000000000003</v>
      </c>
      <c r="P2541" s="12">
        <v>7.2999999999999995E-2</v>
      </c>
      <c r="Q2541" s="12">
        <v>86300</v>
      </c>
      <c r="R2541" s="12">
        <v>0.26800000000000002</v>
      </c>
      <c r="S2541" s="17" cm="1">
        <f t="array" ref="S2541:T2541">VLOOKUP(Merged_Sheet!A2541,Merged_Sheet!A2541:F5231,{5,6},0)</f>
        <v>64883060726</v>
      </c>
      <c r="T2541" s="17">
        <v>64883060726</v>
      </c>
      <c r="U2541" s="12" cm="1">
        <f t="array" ref="U2541:Z2541">VLOOKUP(Merged_Sheet!A2541,BUSINESS!A2541:J5231,{5,6,7,8,9,10},0)</f>
        <v>0.41</v>
      </c>
      <c r="V2541" s="12">
        <v>21</v>
      </c>
      <c r="W2541" s="12">
        <v>0</v>
      </c>
      <c r="X2541" s="12">
        <v>207</v>
      </c>
      <c r="Y2541" s="12">
        <v>0.42</v>
      </c>
      <c r="Z2541" s="12">
        <v>1.5629999999999999</v>
      </c>
      <c r="AA2541" s="17" cm="1">
        <f t="array" ref="AA2541:AB2541">VLOOKUP(Merged_Sheet!A2541,Merged_Sheet!A2541:F5231,{5,6},0)</f>
        <v>64883060726</v>
      </c>
      <c r="AB2541" s="17">
        <v>64883060726</v>
      </c>
      <c r="AC2541" s="16">
        <f t="shared" si="235"/>
        <v>751831.526373117</v>
      </c>
      <c r="AD2541" s="12">
        <f t="shared" si="236"/>
        <v>751831.526373117</v>
      </c>
      <c r="AE2541" s="12">
        <f t="shared" si="237"/>
        <v>751831.526373117</v>
      </c>
      <c r="AF2541" s="12">
        <f t="shared" si="238"/>
        <v>751831.526373117</v>
      </c>
      <c r="AG2541" s="12">
        <f t="shared" si="239"/>
        <v>0.73199999999999998</v>
      </c>
    </row>
    <row r="2542" spans="1:33" ht="14.5" x14ac:dyDescent="0.35">
      <c r="A2542" s="12" t="str">
        <f t="shared" si="234"/>
        <v>Ukraine-Europe-2005</v>
      </c>
      <c r="B2542" s="13" t="s">
        <v>62</v>
      </c>
      <c r="C2542" s="14" t="s">
        <v>260</v>
      </c>
      <c r="D2542" s="15">
        <v>2005</v>
      </c>
      <c r="E2542" s="16" cm="1">
        <f t="array" ref="E2542:I2542">VLOOKUP(Merged_Sheet!A2542,GDP!A2542:I5232,{5,6,7,8,9},0)</f>
        <v>86142018069</v>
      </c>
      <c r="F2542" s="16">
        <v>86142018069</v>
      </c>
      <c r="G2542" s="12">
        <v>6.4000000000000001E-2</v>
      </c>
      <c r="H2542" s="12">
        <v>117</v>
      </c>
      <c r="I2542" s="12">
        <v>0.16200000000000001</v>
      </c>
      <c r="J2542" s="12" cm="1">
        <f t="array" ref="J2542:R2542">VLOOKUP(Merged_Sheet!A2542,'HUMAN RESOURCES'!A2542:M5232,{5,6,7,8,9,10,11,12,13},0)</f>
        <v>1.7000000000000001E-2</v>
      </c>
      <c r="K2542" s="12">
        <v>0</v>
      </c>
      <c r="L2542" s="12">
        <v>82</v>
      </c>
      <c r="M2542" s="12">
        <v>75</v>
      </c>
      <c r="N2542" s="12">
        <v>0</v>
      </c>
      <c r="O2542" s="12">
        <v>0</v>
      </c>
      <c r="P2542" s="12">
        <v>0</v>
      </c>
      <c r="Q2542" s="12">
        <v>29820</v>
      </c>
      <c r="R2542" s="12">
        <v>0</v>
      </c>
      <c r="S2542" s="17" cm="1">
        <f t="array" ref="S2542:T2542">VLOOKUP(Merged_Sheet!A2542,Merged_Sheet!A2542:F5232,{5,6},0)</f>
        <v>86142018069</v>
      </c>
      <c r="T2542" s="17">
        <v>86142018069</v>
      </c>
      <c r="U2542" s="12" cm="1">
        <f t="array" ref="U2542:Z2542">VLOOKUP(Merged_Sheet!A2542,BUSINESS!A2542:J5232,{5,6,7,8,9,10},0)</f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7" cm="1">
        <f t="array" ref="AA2542:AB2542">VLOOKUP(Merged_Sheet!A2542,Merged_Sheet!A2542:F5232,{5,6},0)</f>
        <v>86142018069</v>
      </c>
      <c r="AB2542" s="17">
        <v>86142018069</v>
      </c>
      <c r="AC2542" s="16">
        <f t="shared" si="235"/>
        <v>2888733.0003018109</v>
      </c>
      <c r="AD2542" s="12">
        <f t="shared" si="236"/>
        <v>2888733.0003018109</v>
      </c>
      <c r="AE2542" s="12">
        <f t="shared" si="237"/>
        <v>2888733.0003018109</v>
      </c>
      <c r="AF2542" s="12">
        <f t="shared" si="238"/>
        <v>2888733.0003018109</v>
      </c>
      <c r="AG2542" s="12">
        <f t="shared" si="239"/>
        <v>1</v>
      </c>
    </row>
    <row r="2543" spans="1:33" ht="14.5" x14ac:dyDescent="0.35">
      <c r="A2543" s="12" t="str">
        <f t="shared" si="234"/>
        <v>Ukraine-Europe-2006</v>
      </c>
      <c r="B2543" s="13" t="s">
        <v>62</v>
      </c>
      <c r="C2543" s="14" t="s">
        <v>260</v>
      </c>
      <c r="D2543" s="15">
        <v>2006</v>
      </c>
      <c r="E2543" s="16" cm="1">
        <f t="array" ref="E2543:I2543">VLOOKUP(Merged_Sheet!A2543,GDP!A2543:I5233,{5,6,7,8,9},0)</f>
        <v>108000000000</v>
      </c>
      <c r="F2543" s="16">
        <v>108000000000</v>
      </c>
      <c r="G2543" s="12">
        <v>6.4000000000000001E-2</v>
      </c>
      <c r="H2543" s="12">
        <v>147</v>
      </c>
      <c r="I2543" s="12">
        <v>0.152</v>
      </c>
      <c r="J2543" s="12" cm="1">
        <f t="array" ref="J2543:R2543">VLOOKUP(Merged_Sheet!A2543,'HUMAN RESOURCES'!A2543:M5233,{5,6,7,8,9,10,11,12,13},0)</f>
        <v>1.9E-2</v>
      </c>
      <c r="K2543" s="12">
        <v>2.3E-2</v>
      </c>
      <c r="L2543" s="12">
        <v>73</v>
      </c>
      <c r="M2543" s="12">
        <v>67</v>
      </c>
      <c r="N2543" s="12">
        <v>0.28999999999999998</v>
      </c>
      <c r="O2543" s="12">
        <v>0.64700000000000002</v>
      </c>
      <c r="P2543" s="12">
        <v>6.4000000000000001E-2</v>
      </c>
      <c r="Q2543" s="12">
        <v>520173</v>
      </c>
      <c r="R2543" s="12">
        <v>0.66400000000000003</v>
      </c>
      <c r="S2543" s="17" cm="1">
        <f t="array" ref="S2543:T2543">VLOOKUP(Merged_Sheet!A2543,Merged_Sheet!A2543:F5233,{5,6},0)</f>
        <v>108000000000</v>
      </c>
      <c r="T2543" s="17">
        <v>108000000000</v>
      </c>
      <c r="U2543" s="12" cm="1">
        <f t="array" ref="U2543:Z2543">VLOOKUP(Merged_Sheet!A2543,BUSINESS!A2543:J5233,{5,6,7,8,9,10},0)</f>
        <v>0.27900000000000003</v>
      </c>
      <c r="V2543" s="12">
        <v>694</v>
      </c>
      <c r="W2543" s="12">
        <v>0</v>
      </c>
      <c r="X2543" s="12">
        <v>199</v>
      </c>
      <c r="Y2543" s="12">
        <v>0.314</v>
      </c>
      <c r="Z2543" s="12">
        <v>1.4690000000000001</v>
      </c>
      <c r="AA2543" s="17" cm="1">
        <f t="array" ref="AA2543:AB2543">VLOOKUP(Merged_Sheet!A2543,Merged_Sheet!A2543:F5233,{5,6},0)</f>
        <v>108000000000</v>
      </c>
      <c r="AB2543" s="17">
        <v>108000000000</v>
      </c>
      <c r="AC2543" s="16">
        <f t="shared" si="235"/>
        <v>207623.23303977714</v>
      </c>
      <c r="AD2543" s="12">
        <f t="shared" si="236"/>
        <v>207623.23303977714</v>
      </c>
      <c r="AE2543" s="12">
        <f t="shared" si="237"/>
        <v>207623.23303977714</v>
      </c>
      <c r="AF2543" s="12">
        <f t="shared" si="238"/>
        <v>207623.23303977714</v>
      </c>
      <c r="AG2543" s="12">
        <f t="shared" si="239"/>
        <v>0.33599999999999997</v>
      </c>
    </row>
    <row r="2544" spans="1:33" ht="14.5" x14ac:dyDescent="0.35">
      <c r="A2544" s="12" t="str">
        <f t="shared" si="234"/>
        <v>Ukraine-Europe-2007</v>
      </c>
      <c r="B2544" s="13" t="s">
        <v>62</v>
      </c>
      <c r="C2544" s="14" t="s">
        <v>260</v>
      </c>
      <c r="D2544" s="15">
        <v>2007</v>
      </c>
      <c r="E2544" s="16" cm="1">
        <f t="array" ref="E2544:I2544">VLOOKUP(Merged_Sheet!A2544,GDP!A2544:I5234,{5,6,7,8,9},0)</f>
        <v>143000000000</v>
      </c>
      <c r="F2544" s="16">
        <v>143000000000</v>
      </c>
      <c r="G2544" s="12">
        <v>6.4000000000000001E-2</v>
      </c>
      <c r="H2544" s="12">
        <v>194</v>
      </c>
      <c r="I2544" s="12">
        <v>0.13900000000000001</v>
      </c>
      <c r="J2544" s="12" cm="1">
        <f t="array" ref="J2544:R2544">VLOOKUP(Merged_Sheet!A2544,'HUMAN RESOURCES'!A2544:M5234,{5,6,7,8,9,10,11,12,13},0)</f>
        <v>1.9E-2</v>
      </c>
      <c r="K2544" s="12">
        <v>1.2E-2</v>
      </c>
      <c r="L2544" s="12">
        <v>75</v>
      </c>
      <c r="M2544" s="12">
        <v>70</v>
      </c>
      <c r="N2544" s="12">
        <v>0.27900000000000003</v>
      </c>
      <c r="O2544" s="12">
        <v>0.64800000000000002</v>
      </c>
      <c r="P2544" s="12">
        <v>7.2999999999999995E-2</v>
      </c>
      <c r="Q2544" s="12">
        <v>104296</v>
      </c>
      <c r="R2544" s="12">
        <v>0.35699999999999998</v>
      </c>
      <c r="S2544" s="17" cm="1">
        <f t="array" ref="S2544:T2544">VLOOKUP(Merged_Sheet!A2544,Merged_Sheet!A2544:F5234,{5,6},0)</f>
        <v>143000000000</v>
      </c>
      <c r="T2544" s="17">
        <v>143000000000</v>
      </c>
      <c r="U2544" s="12" cm="1">
        <f t="array" ref="U2544:Z2544">VLOOKUP(Merged_Sheet!A2544,BUSINESS!A2544:J5234,{5,6,7,8,9,10},0)</f>
        <v>0.45300000000000001</v>
      </c>
      <c r="V2544" s="12">
        <v>20</v>
      </c>
      <c r="W2544" s="12">
        <v>0</v>
      </c>
      <c r="X2544" s="12">
        <v>140</v>
      </c>
      <c r="Y2544" s="12">
        <v>0.24099999999999999</v>
      </c>
      <c r="Z2544" s="12">
        <v>1.097</v>
      </c>
      <c r="AA2544" s="17" cm="1">
        <f t="array" ref="AA2544:AB2544">VLOOKUP(Merged_Sheet!A2544,Merged_Sheet!A2544:F5234,{5,6},0)</f>
        <v>143000000000</v>
      </c>
      <c r="AB2544" s="17">
        <v>143000000000</v>
      </c>
      <c r="AC2544" s="16">
        <f t="shared" si="235"/>
        <v>1371097.6451637647</v>
      </c>
      <c r="AD2544" s="12">
        <f t="shared" si="236"/>
        <v>1371097.6451637647</v>
      </c>
      <c r="AE2544" s="12">
        <f t="shared" si="237"/>
        <v>1371097.6451637647</v>
      </c>
      <c r="AF2544" s="12">
        <f t="shared" si="238"/>
        <v>1371097.6451637647</v>
      </c>
      <c r="AG2544" s="12">
        <f t="shared" si="239"/>
        <v>0.64300000000000002</v>
      </c>
    </row>
    <row r="2545" spans="1:33" ht="14.5" x14ac:dyDescent="0.35">
      <c r="A2545" s="12" t="str">
        <f t="shared" si="234"/>
        <v>Ukraine-Europe-2008</v>
      </c>
      <c r="B2545" s="13" t="s">
        <v>62</v>
      </c>
      <c r="C2545" s="14" t="s">
        <v>260</v>
      </c>
      <c r="D2545" s="15">
        <v>2008</v>
      </c>
      <c r="E2545" s="16" cm="1">
        <f t="array" ref="E2545:I2545">VLOOKUP(Merged_Sheet!A2545,GDP!A2545:I5235,{5,6,7,8,9},0)</f>
        <v>180000000000</v>
      </c>
      <c r="F2545" s="16">
        <v>180000000000</v>
      </c>
      <c r="G2545" s="12">
        <v>6.6000000000000003E-2</v>
      </c>
      <c r="H2545" s="12">
        <v>257</v>
      </c>
      <c r="I2545" s="12">
        <v>0.17499999999999999</v>
      </c>
      <c r="J2545" s="12" cm="1">
        <f t="array" ref="J2545:R2545">VLOOKUP(Merged_Sheet!A2545,'HUMAN RESOURCES'!A2545:M5235,{5,6,7,8,9,10,11,12,13},0)</f>
        <v>0.02</v>
      </c>
      <c r="K2545" s="12">
        <v>1.6E-2</v>
      </c>
      <c r="L2545" s="12">
        <v>77</v>
      </c>
      <c r="M2545" s="12">
        <v>70</v>
      </c>
      <c r="N2545" s="12">
        <v>0.29099999999999998</v>
      </c>
      <c r="O2545" s="12">
        <v>0.65400000000000003</v>
      </c>
      <c r="P2545" s="12">
        <v>5.5E-2</v>
      </c>
      <c r="Q2545" s="12">
        <v>45802561</v>
      </c>
      <c r="R2545" s="12">
        <v>0.747</v>
      </c>
      <c r="S2545" s="17" cm="1">
        <f t="array" ref="S2545:T2545">VLOOKUP(Merged_Sheet!A2545,Merged_Sheet!A2545:F5235,{5,6},0)</f>
        <v>180000000000</v>
      </c>
      <c r="T2545" s="17">
        <v>180000000000</v>
      </c>
      <c r="U2545" s="12" cm="1">
        <f t="array" ref="U2545:Z2545">VLOOKUP(Merged_Sheet!A2545,BUSINESS!A2545:J5235,{5,6,7,8,9,10},0)</f>
        <v>0.80300000000000005</v>
      </c>
      <c r="V2545" s="12">
        <v>20</v>
      </c>
      <c r="W2545" s="12">
        <v>0</v>
      </c>
      <c r="X2545" s="12">
        <v>208</v>
      </c>
      <c r="Y2545" s="12">
        <v>0.3</v>
      </c>
      <c r="Z2545" s="12">
        <v>0.92</v>
      </c>
      <c r="AA2545" s="17" cm="1">
        <f t="array" ref="AA2545:AB2545">VLOOKUP(Merged_Sheet!A2545,Merged_Sheet!A2545:F5235,{5,6},0)</f>
        <v>180000000000</v>
      </c>
      <c r="AB2545" s="17">
        <v>180000000000</v>
      </c>
      <c r="AC2545" s="16">
        <f t="shared" si="235"/>
        <v>3929.9112553990158</v>
      </c>
      <c r="AD2545" s="12">
        <f t="shared" si="236"/>
        <v>3929.9112553990158</v>
      </c>
      <c r="AE2545" s="12">
        <f t="shared" si="237"/>
        <v>3929.9112553990158</v>
      </c>
      <c r="AF2545" s="12">
        <f t="shared" si="238"/>
        <v>3929.9112553990158</v>
      </c>
      <c r="AG2545" s="12">
        <f t="shared" si="239"/>
        <v>0.253</v>
      </c>
    </row>
    <row r="2546" spans="1:33" ht="14.5" x14ac:dyDescent="0.35">
      <c r="A2546" s="12" t="str">
        <f t="shared" si="234"/>
        <v>Ukraine-Europe-2009</v>
      </c>
      <c r="B2546" s="13" t="s">
        <v>62</v>
      </c>
      <c r="C2546" s="14" t="s">
        <v>260</v>
      </c>
      <c r="D2546" s="15">
        <v>2009</v>
      </c>
      <c r="E2546" s="16" cm="1">
        <f t="array" ref="E2546:I2546">VLOOKUP(Merged_Sheet!A2546,GDP!A2546:I5236,{5,6,7,8,9},0)</f>
        <v>117000000000</v>
      </c>
      <c r="F2546" s="16">
        <v>117000000000</v>
      </c>
      <c r="G2546" s="12">
        <v>7.8E-2</v>
      </c>
      <c r="H2546" s="12">
        <v>198</v>
      </c>
      <c r="I2546" s="12">
        <v>0.20899999999999999</v>
      </c>
      <c r="J2546" s="12" cm="1">
        <f t="array" ref="J2546:R2546">VLOOKUP(Merged_Sheet!A2546,'HUMAN RESOURCES'!A2546:M5236,{5,6,7,8,9,10,11,12,13},0)</f>
        <v>0.02</v>
      </c>
      <c r="K2546" s="12">
        <v>1.4999999999999999E-2</v>
      </c>
      <c r="L2546" s="12">
        <v>79</v>
      </c>
      <c r="M2546" s="12">
        <v>74</v>
      </c>
      <c r="N2546" s="12">
        <v>0.30499999999999999</v>
      </c>
      <c r="O2546" s="12">
        <v>0.63600000000000001</v>
      </c>
      <c r="P2546" s="12">
        <v>5.8000000000000003E-2</v>
      </c>
      <c r="Q2546" s="12">
        <v>116422752</v>
      </c>
      <c r="R2546" s="12">
        <v>0.77500000000000002</v>
      </c>
      <c r="S2546" s="17" cm="1">
        <f t="array" ref="S2546:T2546">VLOOKUP(Merged_Sheet!A2546,Merged_Sheet!A2546:F5236,{5,6},0)</f>
        <v>117000000000</v>
      </c>
      <c r="T2546" s="17">
        <v>117000000000</v>
      </c>
      <c r="U2546" s="12" cm="1">
        <f t="array" ref="U2546:Z2546">VLOOKUP(Merged_Sheet!A2546,BUSINESS!A2546:J5236,{5,6,7,8,9,10},0)</f>
        <v>0.51</v>
      </c>
      <c r="V2546" s="12">
        <v>11</v>
      </c>
      <c r="W2546" s="12">
        <v>0</v>
      </c>
      <c r="X2546" s="12">
        <v>517</v>
      </c>
      <c r="Y2546" s="12">
        <v>0.26300000000000001</v>
      </c>
      <c r="Z2546" s="12">
        <v>0.71499999999999997</v>
      </c>
      <c r="AA2546" s="17" cm="1">
        <f t="array" ref="AA2546:AB2546">VLOOKUP(Merged_Sheet!A2546,Merged_Sheet!A2546:F5236,{5,6},0)</f>
        <v>117000000000</v>
      </c>
      <c r="AB2546" s="17">
        <v>117000000000</v>
      </c>
      <c r="AC2546" s="16">
        <f t="shared" si="235"/>
        <v>1004.9582061073423</v>
      </c>
      <c r="AD2546" s="12">
        <f t="shared" si="236"/>
        <v>1004.9582061073423</v>
      </c>
      <c r="AE2546" s="12">
        <f t="shared" si="237"/>
        <v>1004.9582061073423</v>
      </c>
      <c r="AF2546" s="12">
        <f t="shared" si="238"/>
        <v>1004.9582061073423</v>
      </c>
      <c r="AG2546" s="12">
        <f t="shared" si="239"/>
        <v>0.22499999999999998</v>
      </c>
    </row>
    <row r="2547" spans="1:33" ht="14.5" x14ac:dyDescent="0.35">
      <c r="A2547" s="12" t="str">
        <f t="shared" si="234"/>
        <v>Ukraine-Europe-2010</v>
      </c>
      <c r="B2547" s="13" t="s">
        <v>62</v>
      </c>
      <c r="C2547" s="14" t="s">
        <v>260</v>
      </c>
      <c r="D2547" s="15">
        <v>2010</v>
      </c>
      <c r="E2547" s="16" cm="1">
        <f t="array" ref="E2547:I2547">VLOOKUP(Merged_Sheet!A2547,GDP!A2547:I5237,{5,6,7,8,9},0)</f>
        <v>136000000000</v>
      </c>
      <c r="F2547" s="16">
        <v>136000000000</v>
      </c>
      <c r="G2547" s="12">
        <v>7.8E-2</v>
      </c>
      <c r="H2547" s="12">
        <v>231</v>
      </c>
      <c r="I2547" s="12">
        <v>0.159</v>
      </c>
      <c r="J2547" s="12" cm="1">
        <f t="array" ref="J2547:R2547">VLOOKUP(Merged_Sheet!A2547,'HUMAN RESOURCES'!A2547:M5237,{5,6,7,8,9,10,11,12,13},0)</f>
        <v>2.1000000000000001E-2</v>
      </c>
      <c r="K2547" s="12">
        <v>1.6E-2</v>
      </c>
      <c r="L2547" s="12">
        <v>76</v>
      </c>
      <c r="M2547" s="12">
        <v>67</v>
      </c>
      <c r="N2547" s="12">
        <v>0.32800000000000001</v>
      </c>
      <c r="O2547" s="12">
        <v>0.60399999999999998</v>
      </c>
      <c r="P2547" s="12">
        <v>6.8000000000000005E-2</v>
      </c>
      <c r="Q2547" s="12">
        <v>6183484</v>
      </c>
      <c r="R2547" s="12">
        <v>0.63800000000000001</v>
      </c>
      <c r="S2547" s="17" cm="1">
        <f t="array" ref="S2547:T2547">VLOOKUP(Merged_Sheet!A2547,Merged_Sheet!A2547:F5237,{5,6},0)</f>
        <v>136000000000</v>
      </c>
      <c r="T2547" s="17">
        <v>136000000000</v>
      </c>
      <c r="U2547" s="12" cm="1">
        <f t="array" ref="U2547:Z2547">VLOOKUP(Merged_Sheet!A2547,BUSINESS!A2547:J5237,{5,6,7,8,9,10},0)</f>
        <v>0.34799999999999998</v>
      </c>
      <c r="V2547" s="12">
        <v>17</v>
      </c>
      <c r="W2547" s="12">
        <v>0</v>
      </c>
      <c r="X2547" s="12">
        <v>320</v>
      </c>
      <c r="Y2547" s="12">
        <v>0.121</v>
      </c>
      <c r="Z2547" s="12">
        <v>1.224</v>
      </c>
      <c r="AA2547" s="17" cm="1">
        <f t="array" ref="AA2547:AB2547">VLOOKUP(Merged_Sheet!A2547,Merged_Sheet!A2547:F5237,{5,6},0)</f>
        <v>136000000000</v>
      </c>
      <c r="AB2547" s="17">
        <v>136000000000</v>
      </c>
      <c r="AC2547" s="16">
        <f t="shared" si="235"/>
        <v>21994.073244145209</v>
      </c>
      <c r="AD2547" s="12">
        <f t="shared" si="236"/>
        <v>21994.073244145209</v>
      </c>
      <c r="AE2547" s="12">
        <f t="shared" si="237"/>
        <v>21994.073244145209</v>
      </c>
      <c r="AF2547" s="12">
        <f t="shared" si="238"/>
        <v>21994.073244145209</v>
      </c>
      <c r="AG2547" s="12">
        <f t="shared" si="239"/>
        <v>0.36199999999999999</v>
      </c>
    </row>
    <row r="2548" spans="1:33" ht="14.5" x14ac:dyDescent="0.35">
      <c r="A2548" s="12" t="str">
        <f t="shared" si="234"/>
        <v>Ukraine-Europe-2011</v>
      </c>
      <c r="B2548" s="13" t="s">
        <v>62</v>
      </c>
      <c r="C2548" s="14" t="s">
        <v>260</v>
      </c>
      <c r="D2548" s="15">
        <v>2011</v>
      </c>
      <c r="E2548" s="16" cm="1">
        <f t="array" ref="E2548:I2548">VLOOKUP(Merged_Sheet!A2548,GDP!A2548:I5238,{5,6,7,8,9},0)</f>
        <v>163000000000</v>
      </c>
      <c r="F2548" s="16">
        <v>163000000000</v>
      </c>
      <c r="G2548" s="12">
        <v>7.2999999999999995E-2</v>
      </c>
      <c r="H2548" s="12">
        <v>262</v>
      </c>
      <c r="I2548" s="12">
        <v>0.159</v>
      </c>
      <c r="J2548" s="12" cm="1">
        <f t="array" ref="J2548:R2548">VLOOKUP(Merged_Sheet!A2548,'HUMAN RESOURCES'!A2548:M5238,{5,6,7,8,9,10,11,12,13},0)</f>
        <v>2.1000000000000001E-2</v>
      </c>
      <c r="K2548" s="12">
        <v>1.6E-2</v>
      </c>
      <c r="L2548" s="12">
        <v>76</v>
      </c>
      <c r="M2548" s="12">
        <v>71</v>
      </c>
      <c r="N2548" s="12">
        <v>0.30399999999999999</v>
      </c>
      <c r="O2548" s="12">
        <v>0.63700000000000001</v>
      </c>
      <c r="P2548" s="12">
        <v>5.8999999999999997E-2</v>
      </c>
      <c r="Q2548" s="12">
        <v>28934303</v>
      </c>
      <c r="R2548" s="12">
        <v>0.76600000000000001</v>
      </c>
      <c r="S2548" s="17" cm="1">
        <f t="array" ref="S2548:T2548">VLOOKUP(Merged_Sheet!A2548,Merged_Sheet!A2548:F5238,{5,6},0)</f>
        <v>163000000000</v>
      </c>
      <c r="T2548" s="17">
        <v>163000000000</v>
      </c>
      <c r="U2548" s="12" cm="1">
        <f t="array" ref="U2548:Z2548">VLOOKUP(Merged_Sheet!A2548,BUSINESS!A2548:J5238,{5,6,7,8,9,10},0)</f>
        <v>0.372</v>
      </c>
      <c r="V2548" s="12">
        <v>41</v>
      </c>
      <c r="W2548" s="12">
        <v>0</v>
      </c>
      <c r="X2548" s="12">
        <v>380</v>
      </c>
      <c r="Y2548" s="12">
        <v>0.314</v>
      </c>
      <c r="Z2548" s="12">
        <v>0.85399999999999998</v>
      </c>
      <c r="AA2548" s="17" cm="1">
        <f t="array" ref="AA2548:AB2548">VLOOKUP(Merged_Sheet!A2548,Merged_Sheet!A2548:F5238,{5,6},0)</f>
        <v>163000000000</v>
      </c>
      <c r="AB2548" s="17">
        <v>163000000000</v>
      </c>
      <c r="AC2548" s="16">
        <f t="shared" si="235"/>
        <v>5633.4517544797955</v>
      </c>
      <c r="AD2548" s="12">
        <f t="shared" si="236"/>
        <v>5633.4517544797955</v>
      </c>
      <c r="AE2548" s="12">
        <f t="shared" si="237"/>
        <v>5633.4517544797955</v>
      </c>
      <c r="AF2548" s="12">
        <f t="shared" si="238"/>
        <v>5633.4517544797955</v>
      </c>
      <c r="AG2548" s="12">
        <f t="shared" si="239"/>
        <v>0.23399999999999999</v>
      </c>
    </row>
    <row r="2549" spans="1:33" ht="14.5" x14ac:dyDescent="0.35">
      <c r="A2549" s="12" t="str">
        <f t="shared" si="234"/>
        <v>Ukraine-Europe-2012</v>
      </c>
      <c r="B2549" s="13" t="s">
        <v>62</v>
      </c>
      <c r="C2549" s="14" t="s">
        <v>260</v>
      </c>
      <c r="D2549" s="15">
        <v>2012</v>
      </c>
      <c r="E2549" s="16" cm="1">
        <f t="array" ref="E2549:I2549">VLOOKUP(Merged_Sheet!A2549,GDP!A2549:I5239,{5,6,7,8,9},0)</f>
        <v>177000000000</v>
      </c>
      <c r="F2549" s="16">
        <v>177000000000</v>
      </c>
      <c r="G2549" s="12">
        <v>7.5999999999999998E-2</v>
      </c>
      <c r="H2549" s="12">
        <v>293</v>
      </c>
      <c r="I2549" s="12">
        <v>0.184</v>
      </c>
      <c r="J2549" s="12" cm="1">
        <f t="array" ref="J2549:R2549">VLOOKUP(Merged_Sheet!A2549,'HUMAN RESOURCES'!A2549:M5239,{5,6,7,8,9,10,11,12,13},0)</f>
        <v>2.1000000000000001E-2</v>
      </c>
      <c r="K2549" s="12">
        <v>1.4E-2</v>
      </c>
      <c r="L2549" s="12">
        <v>77</v>
      </c>
      <c r="M2549" s="12">
        <v>71</v>
      </c>
      <c r="N2549" s="12">
        <v>0.29799999999999999</v>
      </c>
      <c r="O2549" s="12">
        <v>0.64700000000000002</v>
      </c>
      <c r="P2549" s="12">
        <v>5.5E-2</v>
      </c>
      <c r="Q2549" s="12">
        <v>28583040</v>
      </c>
      <c r="R2549" s="12">
        <v>0.88700000000000001</v>
      </c>
      <c r="S2549" s="17" cm="1">
        <f t="array" ref="S2549:T2549">VLOOKUP(Merged_Sheet!A2549,Merged_Sheet!A2549:F5239,{5,6},0)</f>
        <v>177000000000</v>
      </c>
      <c r="T2549" s="17">
        <v>177000000000</v>
      </c>
      <c r="U2549" s="12" cm="1">
        <f t="array" ref="U2549:Z2549">VLOOKUP(Merged_Sheet!A2549,BUSINESS!A2549:J5239,{5,6,7,8,9,10},0)</f>
        <v>0.60399999999999998</v>
      </c>
      <c r="V2549" s="12">
        <v>141</v>
      </c>
      <c r="W2549" s="12">
        <v>0</v>
      </c>
      <c r="X2549" s="12">
        <v>864</v>
      </c>
      <c r="Y2549" s="12">
        <v>0.32700000000000001</v>
      </c>
      <c r="Z2549" s="12">
        <v>0.98399999999999999</v>
      </c>
      <c r="AA2549" s="17" cm="1">
        <f t="array" ref="AA2549:AB2549">VLOOKUP(Merged_Sheet!A2549,Merged_Sheet!A2549:F5239,{5,6},0)</f>
        <v>177000000000</v>
      </c>
      <c r="AB2549" s="17">
        <v>177000000000</v>
      </c>
      <c r="AC2549" s="16">
        <f t="shared" si="235"/>
        <v>6192.483374756499</v>
      </c>
      <c r="AD2549" s="12">
        <f t="shared" si="236"/>
        <v>6192.483374756499</v>
      </c>
      <c r="AE2549" s="12">
        <f t="shared" si="237"/>
        <v>6192.483374756499</v>
      </c>
      <c r="AF2549" s="12">
        <f t="shared" si="238"/>
        <v>6192.483374756499</v>
      </c>
      <c r="AG2549" s="12">
        <f t="shared" si="239"/>
        <v>0.11299999999999999</v>
      </c>
    </row>
    <row r="2550" spans="1:33" ht="14.5" x14ac:dyDescent="0.35">
      <c r="A2550" s="12" t="str">
        <f t="shared" si="234"/>
        <v>United Arab Emirates-Middle East-2000</v>
      </c>
      <c r="B2550" s="13" t="s">
        <v>79</v>
      </c>
      <c r="C2550" s="14" t="s">
        <v>261</v>
      </c>
      <c r="D2550" s="15">
        <v>2000</v>
      </c>
      <c r="E2550" s="16" cm="1">
        <f t="array" ref="E2550:I2550">VLOOKUP(Merged_Sheet!A2550,GDP!A2550:I5240,{5,6,7,8,9},0)</f>
        <v>104000000000</v>
      </c>
      <c r="F2550" s="16">
        <v>104000000000</v>
      </c>
      <c r="G2550" s="12">
        <v>2.1999999999999999E-2</v>
      </c>
      <c r="H2550" s="12">
        <v>752</v>
      </c>
      <c r="I2550" s="12">
        <v>9.7000000000000003E-2</v>
      </c>
      <c r="J2550" s="12" cm="1">
        <f t="array" ref="J2550:R2550">VLOOKUP(Merged_Sheet!A2550,'HUMAN RESOURCES'!A2550:M5240,{5,6,7,8,9,10,11,12,13},0)</f>
        <v>2.1000000000000001E-2</v>
      </c>
      <c r="K2550" s="12">
        <v>1.7000000000000001E-2</v>
      </c>
      <c r="L2550" s="12">
        <v>80</v>
      </c>
      <c r="M2550" s="12">
        <v>74</v>
      </c>
      <c r="N2550" s="12">
        <v>0.29599999999999999</v>
      </c>
      <c r="O2550" s="12">
        <v>0.63800000000000001</v>
      </c>
      <c r="P2550" s="12">
        <v>6.6000000000000003E-2</v>
      </c>
      <c r="Q2550" s="12">
        <v>3615846</v>
      </c>
      <c r="R2550" s="12">
        <v>0.64800000000000002</v>
      </c>
      <c r="S2550" s="17" cm="1">
        <f t="array" ref="S2550:T2550">VLOOKUP(Merged_Sheet!A2550,Merged_Sheet!A2550:F5240,{5,6},0)</f>
        <v>104000000000</v>
      </c>
      <c r="T2550" s="17">
        <v>104000000000</v>
      </c>
      <c r="U2550" s="12" cm="1">
        <f t="array" ref="U2550:Z2550">VLOOKUP(Merged_Sheet!A2550,BUSINESS!A2550:J5240,{5,6,7,8,9,10},0)</f>
        <v>0.438</v>
      </c>
      <c r="V2550" s="12">
        <v>12</v>
      </c>
      <c r="W2550" s="12">
        <v>0</v>
      </c>
      <c r="X2550" s="12">
        <v>482</v>
      </c>
      <c r="Y2550" s="12">
        <v>0.39100000000000001</v>
      </c>
      <c r="Z2550" s="12">
        <v>1.6779999999999999</v>
      </c>
      <c r="AA2550" s="17" cm="1">
        <f t="array" ref="AA2550:AB2550">VLOOKUP(Merged_Sheet!A2550,Merged_Sheet!A2550:F5240,{5,6},0)</f>
        <v>104000000000</v>
      </c>
      <c r="AB2550" s="17">
        <v>104000000000</v>
      </c>
      <c r="AC2550" s="16">
        <f t="shared" si="235"/>
        <v>28762.286889430579</v>
      </c>
      <c r="AD2550" s="12">
        <f t="shared" si="236"/>
        <v>28762.286889430579</v>
      </c>
      <c r="AE2550" s="12">
        <f t="shared" si="237"/>
        <v>28762.286889430579</v>
      </c>
      <c r="AF2550" s="12">
        <f t="shared" si="238"/>
        <v>28762.286889430579</v>
      </c>
      <c r="AG2550" s="12">
        <f t="shared" si="239"/>
        <v>0.35199999999999998</v>
      </c>
    </row>
    <row r="2551" spans="1:33" ht="14.5" x14ac:dyDescent="0.35">
      <c r="A2551" s="12" t="str">
        <f t="shared" si="234"/>
        <v>United Arab Emirates-Middle East-2001</v>
      </c>
      <c r="B2551" s="13" t="s">
        <v>79</v>
      </c>
      <c r="C2551" s="14" t="s">
        <v>261</v>
      </c>
      <c r="D2551" s="15">
        <v>2001</v>
      </c>
      <c r="E2551" s="16" cm="1">
        <f t="array" ref="E2551:I2551">VLOOKUP(Merged_Sheet!A2551,GDP!A2551:I5241,{5,6,7,8,9},0)</f>
        <v>103000000000</v>
      </c>
      <c r="F2551" s="16">
        <v>103000000000</v>
      </c>
      <c r="G2551" s="12">
        <v>2.5000000000000001E-2</v>
      </c>
      <c r="H2551" s="12">
        <v>815</v>
      </c>
      <c r="I2551" s="12">
        <v>8.1000000000000003E-2</v>
      </c>
      <c r="J2551" s="12" cm="1">
        <f t="array" ref="J2551:R2551">VLOOKUP(Merged_Sheet!A2551,'HUMAN RESOURCES'!A2551:M5241,{5,6,7,8,9,10,11,12,13},0)</f>
        <v>2.1999999999999999E-2</v>
      </c>
      <c r="K2551" s="12">
        <v>3.3000000000000002E-2</v>
      </c>
      <c r="L2551" s="12">
        <v>68</v>
      </c>
      <c r="M2551" s="12">
        <v>63</v>
      </c>
      <c r="N2551" s="12">
        <v>0.376</v>
      </c>
      <c r="O2551" s="12">
        <v>0.59099999999999997</v>
      </c>
      <c r="P2551" s="12">
        <v>3.3000000000000002E-2</v>
      </c>
      <c r="Q2551" s="12">
        <v>781055</v>
      </c>
      <c r="R2551" s="12">
        <v>0.28199999999999997</v>
      </c>
      <c r="S2551" s="17" cm="1">
        <f t="array" ref="S2551:T2551">VLOOKUP(Merged_Sheet!A2551,Merged_Sheet!A2551:F5241,{5,6},0)</f>
        <v>103000000000</v>
      </c>
      <c r="T2551" s="17">
        <v>103000000000</v>
      </c>
      <c r="U2551" s="12" cm="1">
        <f t="array" ref="U2551:Z2551">VLOOKUP(Merged_Sheet!A2551,BUSINESS!A2551:J5241,{5,6,7,8,9,10},0)</f>
        <v>0.38800000000000001</v>
      </c>
      <c r="V2551" s="12">
        <v>30</v>
      </c>
      <c r="W2551" s="12">
        <v>0</v>
      </c>
      <c r="X2551" s="12">
        <v>288</v>
      </c>
      <c r="Y2551" s="12">
        <v>0.23899999999999999</v>
      </c>
      <c r="Z2551" s="12">
        <v>0.625</v>
      </c>
      <c r="AA2551" s="17" cm="1">
        <f t="array" ref="AA2551:AB2551">VLOOKUP(Merged_Sheet!A2551,Merged_Sheet!A2551:F5241,{5,6},0)</f>
        <v>103000000000</v>
      </c>
      <c r="AB2551" s="17">
        <v>103000000000</v>
      </c>
      <c r="AC2551" s="16">
        <f t="shared" si="235"/>
        <v>131872.91547970375</v>
      </c>
      <c r="AD2551" s="12">
        <f t="shared" si="236"/>
        <v>131872.91547970375</v>
      </c>
      <c r="AE2551" s="12">
        <f t="shared" si="237"/>
        <v>131872.91547970375</v>
      </c>
      <c r="AF2551" s="12">
        <f t="shared" si="238"/>
        <v>131872.91547970375</v>
      </c>
      <c r="AG2551" s="12">
        <f t="shared" si="239"/>
        <v>0.71799999999999997</v>
      </c>
    </row>
    <row r="2552" spans="1:33" ht="14.5" x14ac:dyDescent="0.35">
      <c r="A2552" s="12" t="str">
        <f t="shared" si="234"/>
        <v>United Arab Emirates-Middle East-2002</v>
      </c>
      <c r="B2552" s="13" t="s">
        <v>79</v>
      </c>
      <c r="C2552" s="14" t="s">
        <v>261</v>
      </c>
      <c r="D2552" s="15">
        <v>2002</v>
      </c>
      <c r="E2552" s="16" cm="1">
        <f t="array" ref="E2552:I2552">VLOOKUP(Merged_Sheet!A2552,GDP!A2552:I5242,{5,6,7,8,9},0)</f>
        <v>110000000000</v>
      </c>
      <c r="F2552" s="16">
        <v>110000000000</v>
      </c>
      <c r="G2552" s="12">
        <v>2.7E-2</v>
      </c>
      <c r="H2552" s="12">
        <v>917</v>
      </c>
      <c r="I2552" s="12">
        <v>0</v>
      </c>
      <c r="J2552" s="12" cm="1">
        <f t="array" ref="J2552:R2552">VLOOKUP(Merged_Sheet!A2552,'HUMAN RESOURCES'!A2552:M5242,{5,6,7,8,9,10,11,12,13},0)</f>
        <v>2.1999999999999999E-2</v>
      </c>
      <c r="K2552" s="12">
        <v>2.5999999999999999E-2</v>
      </c>
      <c r="L2552" s="12">
        <v>76</v>
      </c>
      <c r="M2552" s="12">
        <v>70</v>
      </c>
      <c r="N2552" s="12">
        <v>0.315</v>
      </c>
      <c r="O2552" s="12">
        <v>0.625</v>
      </c>
      <c r="P2552" s="12">
        <v>5.8999999999999997E-2</v>
      </c>
      <c r="Q2552" s="12">
        <v>9884265</v>
      </c>
      <c r="R2552" s="12">
        <v>0.72499999999999998</v>
      </c>
      <c r="S2552" s="17" cm="1">
        <f t="array" ref="S2552:T2552">VLOOKUP(Merged_Sheet!A2552,Merged_Sheet!A2552:F5242,{5,6},0)</f>
        <v>110000000000</v>
      </c>
      <c r="T2552" s="17">
        <v>110000000000</v>
      </c>
      <c r="U2552" s="12" cm="1">
        <f t="array" ref="U2552:Z2552">VLOOKUP(Merged_Sheet!A2552,BUSINESS!A2552:J5242,{5,6,7,8,9,10},0)</f>
        <v>0.38400000000000001</v>
      </c>
      <c r="V2552" s="12">
        <v>13</v>
      </c>
      <c r="W2552" s="12">
        <v>0</v>
      </c>
      <c r="X2552" s="12">
        <v>324</v>
      </c>
      <c r="Y2552" s="12">
        <v>0.27700000000000002</v>
      </c>
      <c r="Z2552" s="12">
        <v>0.873</v>
      </c>
      <c r="AA2552" s="17" cm="1">
        <f t="array" ref="AA2552:AB2552">VLOOKUP(Merged_Sheet!A2552,Merged_Sheet!A2552:F5242,{5,6},0)</f>
        <v>110000000000</v>
      </c>
      <c r="AB2552" s="17">
        <v>110000000000</v>
      </c>
      <c r="AC2552" s="16">
        <f t="shared" si="235"/>
        <v>11128.79915704405</v>
      </c>
      <c r="AD2552" s="12">
        <f t="shared" si="236"/>
        <v>11128.79915704405</v>
      </c>
      <c r="AE2552" s="12">
        <f t="shared" si="237"/>
        <v>11128.79915704405</v>
      </c>
      <c r="AF2552" s="12">
        <f t="shared" si="238"/>
        <v>11128.79915704405</v>
      </c>
      <c r="AG2552" s="12">
        <f t="shared" si="239"/>
        <v>0.27500000000000002</v>
      </c>
    </row>
    <row r="2553" spans="1:33" ht="14.5" x14ac:dyDescent="0.35">
      <c r="A2553" s="12" t="str">
        <f t="shared" si="234"/>
        <v>United Arab Emirates-Middle East-2003</v>
      </c>
      <c r="B2553" s="13" t="s">
        <v>79</v>
      </c>
      <c r="C2553" s="14" t="s">
        <v>261</v>
      </c>
      <c r="D2553" s="15">
        <v>2003</v>
      </c>
      <c r="E2553" s="16" cm="1">
        <f t="array" ref="E2553:I2553">VLOOKUP(Merged_Sheet!A2553,GDP!A2553:I5243,{5,6,7,8,9},0)</f>
        <v>124000000000</v>
      </c>
      <c r="F2553" s="16">
        <v>124000000000</v>
      </c>
      <c r="G2553" s="12">
        <v>2.5999999999999999E-2</v>
      </c>
      <c r="H2553" s="12">
        <v>968</v>
      </c>
      <c r="I2553" s="12">
        <v>0</v>
      </c>
      <c r="J2553" s="12" cm="1">
        <f t="array" ref="J2553:R2553">VLOOKUP(Merged_Sheet!A2553,'HUMAN RESOURCES'!A2553:M5243,{5,6,7,8,9,10,11,12,13},0)</f>
        <v>2.1999999999999999E-2</v>
      </c>
      <c r="K2553" s="12">
        <v>2.1999999999999999E-2</v>
      </c>
      <c r="L2553" s="12">
        <v>78</v>
      </c>
      <c r="M2553" s="12">
        <v>73</v>
      </c>
      <c r="N2553" s="12">
        <v>0.313</v>
      </c>
      <c r="O2553" s="12">
        <v>0.627</v>
      </c>
      <c r="P2553" s="12">
        <v>6.0999999999999999E-2</v>
      </c>
      <c r="Q2553" s="12">
        <v>14756424</v>
      </c>
      <c r="R2553" s="12">
        <v>0.625</v>
      </c>
      <c r="S2553" s="17" cm="1">
        <f t="array" ref="S2553:T2553">VLOOKUP(Merged_Sheet!A2553,Merged_Sheet!A2553:F5243,{5,6},0)</f>
        <v>124000000000</v>
      </c>
      <c r="T2553" s="17">
        <v>124000000000</v>
      </c>
      <c r="U2553" s="12" cm="1">
        <f t="array" ref="U2553:Z2553">VLOOKUP(Merged_Sheet!A2553,BUSINESS!A2553:J5243,{5,6,7,8,9,10},0)</f>
        <v>0.34899999999999998</v>
      </c>
      <c r="V2553" s="12">
        <v>64</v>
      </c>
      <c r="W2553" s="12">
        <v>0</v>
      </c>
      <c r="X2553" s="12">
        <v>600</v>
      </c>
      <c r="Y2553" s="12">
        <v>0.246</v>
      </c>
      <c r="Z2553" s="12">
        <v>0.89700000000000002</v>
      </c>
      <c r="AA2553" s="17" cm="1">
        <f t="array" ref="AA2553:AB2553">VLOOKUP(Merged_Sheet!A2553,Merged_Sheet!A2553:F5243,{5,6},0)</f>
        <v>124000000000</v>
      </c>
      <c r="AB2553" s="17">
        <v>124000000000</v>
      </c>
      <c r="AC2553" s="16">
        <f t="shared" si="235"/>
        <v>8403.1198886667935</v>
      </c>
      <c r="AD2553" s="12">
        <f t="shared" si="236"/>
        <v>8403.1198886667935</v>
      </c>
      <c r="AE2553" s="12">
        <f t="shared" si="237"/>
        <v>8403.1198886667935</v>
      </c>
      <c r="AF2553" s="12">
        <f t="shared" si="238"/>
        <v>8403.1198886667935</v>
      </c>
      <c r="AG2553" s="12">
        <f t="shared" si="239"/>
        <v>0.375</v>
      </c>
    </row>
    <row r="2554" spans="1:33" ht="14.5" x14ac:dyDescent="0.35">
      <c r="A2554" s="12" t="str">
        <f t="shared" si="234"/>
        <v>United Arab Emirates-Middle East-2004</v>
      </c>
      <c r="B2554" s="13" t="s">
        <v>79</v>
      </c>
      <c r="C2554" s="14" t="s">
        <v>261</v>
      </c>
      <c r="D2554" s="15">
        <v>2004</v>
      </c>
      <c r="E2554" s="16" cm="1">
        <f t="array" ref="E2554:I2554">VLOOKUP(Merged_Sheet!A2554,GDP!A2554:I5244,{5,6,7,8,9},0)</f>
        <v>148000000000</v>
      </c>
      <c r="F2554" s="16">
        <v>148000000000</v>
      </c>
      <c r="G2554" s="12">
        <v>2.5000000000000001E-2</v>
      </c>
      <c r="H2554" s="12">
        <v>995</v>
      </c>
      <c r="I2554" s="12">
        <v>0</v>
      </c>
      <c r="J2554" s="12" cm="1">
        <f t="array" ref="J2554:R2554">VLOOKUP(Merged_Sheet!A2554,'HUMAN RESOURCES'!A2554:M5244,{5,6,7,8,9,10,11,12,13},0)</f>
        <v>2.4E-2</v>
      </c>
      <c r="K2554" s="12">
        <v>2.3E-2</v>
      </c>
      <c r="L2554" s="12">
        <v>77</v>
      </c>
      <c r="M2554" s="12">
        <v>70</v>
      </c>
      <c r="N2554" s="12">
        <v>0.35099999999999998</v>
      </c>
      <c r="O2554" s="12">
        <v>0.60399999999999998</v>
      </c>
      <c r="P2554" s="12">
        <v>4.4999999999999998E-2</v>
      </c>
      <c r="Q2554" s="12">
        <v>5743329</v>
      </c>
      <c r="R2554" s="12">
        <v>0.56999999999999995</v>
      </c>
      <c r="S2554" s="17" cm="1">
        <f t="array" ref="S2554:T2554">VLOOKUP(Merged_Sheet!A2554,Merged_Sheet!A2554:F5244,{5,6},0)</f>
        <v>148000000000</v>
      </c>
      <c r="T2554" s="17">
        <v>148000000000</v>
      </c>
      <c r="U2554" s="12" cm="1">
        <f t="array" ref="U2554:Z2554">VLOOKUP(Merged_Sheet!A2554,BUSINESS!A2554:J5244,{5,6,7,8,9,10},0)</f>
        <v>0.63200000000000001</v>
      </c>
      <c r="V2554" s="12">
        <v>39</v>
      </c>
      <c r="W2554" s="12">
        <v>0</v>
      </c>
      <c r="X2554" s="12">
        <v>240</v>
      </c>
      <c r="Y2554" s="12">
        <v>7.2999999999999995E-2</v>
      </c>
      <c r="Z2554" s="12">
        <v>0.58199999999999996</v>
      </c>
      <c r="AA2554" s="17" cm="1">
        <f t="array" ref="AA2554:AB2554">VLOOKUP(Merged_Sheet!A2554,Merged_Sheet!A2554:F5244,{5,6},0)</f>
        <v>148000000000</v>
      </c>
      <c r="AB2554" s="17">
        <v>148000000000</v>
      </c>
      <c r="AC2554" s="16">
        <f t="shared" si="235"/>
        <v>25769.026987658202</v>
      </c>
      <c r="AD2554" s="12">
        <f t="shared" si="236"/>
        <v>25769.026987658202</v>
      </c>
      <c r="AE2554" s="12">
        <f t="shared" si="237"/>
        <v>25769.026987658202</v>
      </c>
      <c r="AF2554" s="12">
        <f t="shared" si="238"/>
        <v>25769.026987658202</v>
      </c>
      <c r="AG2554" s="12">
        <f t="shared" si="239"/>
        <v>0.43000000000000005</v>
      </c>
    </row>
    <row r="2555" spans="1:33" ht="14.5" x14ac:dyDescent="0.35">
      <c r="A2555" s="12" t="str">
        <f t="shared" si="234"/>
        <v>United Arab Emirates-Middle East-2005</v>
      </c>
      <c r="B2555" s="13" t="s">
        <v>79</v>
      </c>
      <c r="C2555" s="14" t="s">
        <v>261</v>
      </c>
      <c r="D2555" s="15">
        <v>2005</v>
      </c>
      <c r="E2555" s="16" cm="1">
        <f t="array" ref="E2555:I2555">VLOOKUP(Merged_Sheet!A2555,GDP!A2555:I5245,{5,6,7,8,9},0)</f>
        <v>181000000000</v>
      </c>
      <c r="F2555" s="16">
        <v>181000000000</v>
      </c>
      <c r="G2555" s="12">
        <v>2.3E-2</v>
      </c>
      <c r="H2555" s="12">
        <v>1030</v>
      </c>
      <c r="I2555" s="12">
        <v>0</v>
      </c>
      <c r="J2555" s="12" cm="1">
        <f t="array" ref="J2555:R2555">VLOOKUP(Merged_Sheet!A2555,'HUMAN RESOURCES'!A2555:M5245,{5,6,7,8,9,10,11,12,13},0)</f>
        <v>2.5000000000000001E-2</v>
      </c>
      <c r="K2555" s="12">
        <v>2.1000000000000001E-2</v>
      </c>
      <c r="L2555" s="12">
        <v>74</v>
      </c>
      <c r="M2555" s="12">
        <v>70</v>
      </c>
      <c r="N2555" s="12">
        <v>0.34</v>
      </c>
      <c r="O2555" s="12">
        <v>0.61</v>
      </c>
      <c r="P2555" s="12">
        <v>5.0999999999999997E-2</v>
      </c>
      <c r="Q2555" s="12">
        <v>6347383</v>
      </c>
      <c r="R2555" s="12">
        <v>0.58299999999999996</v>
      </c>
      <c r="S2555" s="17" cm="1">
        <f t="array" ref="S2555:T2555">VLOOKUP(Merged_Sheet!A2555,Merged_Sheet!A2555:F5245,{5,6},0)</f>
        <v>181000000000</v>
      </c>
      <c r="T2555" s="17">
        <v>181000000000</v>
      </c>
      <c r="U2555" s="12" cm="1">
        <f t="array" ref="U2555:Z2555">VLOOKUP(Merged_Sheet!A2555,BUSINESS!A2555:J5245,{5,6,7,8,9,10},0)</f>
        <v>0.35</v>
      </c>
      <c r="V2555" s="12">
        <v>35</v>
      </c>
      <c r="W2555" s="12">
        <v>0</v>
      </c>
      <c r="X2555" s="12">
        <v>328</v>
      </c>
      <c r="Y2555" s="12">
        <v>0.189</v>
      </c>
      <c r="Z2555" s="12">
        <v>0.88500000000000001</v>
      </c>
      <c r="AA2555" s="17" cm="1">
        <f t="array" ref="AA2555:AB2555">VLOOKUP(Merged_Sheet!A2555,Merged_Sheet!A2555:F5245,{5,6},0)</f>
        <v>181000000000</v>
      </c>
      <c r="AB2555" s="17">
        <v>181000000000</v>
      </c>
      <c r="AC2555" s="16">
        <f t="shared" si="235"/>
        <v>28515.689064296261</v>
      </c>
      <c r="AD2555" s="12">
        <f t="shared" si="236"/>
        <v>28515.689064296261</v>
      </c>
      <c r="AE2555" s="12">
        <f t="shared" si="237"/>
        <v>28515.689064296261</v>
      </c>
      <c r="AF2555" s="12">
        <f t="shared" si="238"/>
        <v>28515.689064296261</v>
      </c>
      <c r="AG2555" s="12">
        <f t="shared" si="239"/>
        <v>0.41700000000000004</v>
      </c>
    </row>
    <row r="2556" spans="1:33" ht="14.5" x14ac:dyDescent="0.35">
      <c r="A2556" s="12" t="str">
        <f t="shared" si="234"/>
        <v>United Arab Emirates-Middle East-2006</v>
      </c>
      <c r="B2556" s="13" t="s">
        <v>79</v>
      </c>
      <c r="C2556" s="14" t="s">
        <v>261</v>
      </c>
      <c r="D2556" s="15">
        <v>2006</v>
      </c>
      <c r="E2556" s="16" cm="1">
        <f t="array" ref="E2556:I2556">VLOOKUP(Merged_Sheet!A2556,GDP!A2556:I5246,{5,6,7,8,9},0)</f>
        <v>222000000000</v>
      </c>
      <c r="F2556" s="16">
        <v>222000000000</v>
      </c>
      <c r="G2556" s="12">
        <v>2.3E-2</v>
      </c>
      <c r="H2556" s="12">
        <v>1109</v>
      </c>
      <c r="I2556" s="12">
        <v>0</v>
      </c>
      <c r="J2556" s="12" cm="1">
        <f t="array" ref="J2556:R2556">VLOOKUP(Merged_Sheet!A2556,'HUMAN RESOURCES'!A2556:M5246,{5,6,7,8,9,10,11,12,13},0)</f>
        <v>2.5000000000000001E-2</v>
      </c>
      <c r="K2556" s="12">
        <v>1.6E-2</v>
      </c>
      <c r="L2556" s="12">
        <v>76</v>
      </c>
      <c r="M2556" s="12">
        <v>70</v>
      </c>
      <c r="N2556" s="12">
        <v>0.36</v>
      </c>
      <c r="O2556" s="12">
        <v>0.60099999999999998</v>
      </c>
      <c r="P2556" s="12">
        <v>3.9E-2</v>
      </c>
      <c r="Q2556" s="12">
        <v>301016</v>
      </c>
      <c r="R2556" s="12">
        <v>0.45200000000000001</v>
      </c>
      <c r="S2556" s="17" cm="1">
        <f t="array" ref="S2556:T2556">VLOOKUP(Merged_Sheet!A2556,Merged_Sheet!A2556:F5246,{5,6},0)</f>
        <v>222000000000</v>
      </c>
      <c r="T2556" s="17">
        <v>222000000000</v>
      </c>
      <c r="U2556" s="12" cm="1">
        <f t="array" ref="U2556:Z2556">VLOOKUP(Merged_Sheet!A2556,BUSINESS!A2556:J5246,{5,6,7,8,9,10},0)</f>
        <v>0.33200000000000002</v>
      </c>
      <c r="V2556" s="12">
        <v>44</v>
      </c>
      <c r="W2556" s="12">
        <v>0</v>
      </c>
      <c r="X2556" s="12">
        <v>147</v>
      </c>
      <c r="Y2556" s="12">
        <v>0.11700000000000001</v>
      </c>
      <c r="Z2556" s="12">
        <v>0.53700000000000003</v>
      </c>
      <c r="AA2556" s="17" cm="1">
        <f t="array" ref="AA2556:AB2556">VLOOKUP(Merged_Sheet!A2556,Merged_Sheet!A2556:F5246,{5,6},0)</f>
        <v>222000000000</v>
      </c>
      <c r="AB2556" s="17">
        <v>222000000000</v>
      </c>
      <c r="AC2556" s="16">
        <f t="shared" si="235"/>
        <v>737502.32545778295</v>
      </c>
      <c r="AD2556" s="12">
        <f t="shared" si="236"/>
        <v>737502.32545778295</v>
      </c>
      <c r="AE2556" s="12">
        <f t="shared" si="237"/>
        <v>737502.32545778295</v>
      </c>
      <c r="AF2556" s="12">
        <f t="shared" si="238"/>
        <v>737502.32545778295</v>
      </c>
      <c r="AG2556" s="12">
        <f t="shared" si="239"/>
        <v>0.54800000000000004</v>
      </c>
    </row>
    <row r="2557" spans="1:33" ht="14.5" x14ac:dyDescent="0.35">
      <c r="A2557" s="12" t="str">
        <f t="shared" si="234"/>
        <v>United Arab Emirates-Middle East-2007</v>
      </c>
      <c r="B2557" s="13" t="s">
        <v>79</v>
      </c>
      <c r="C2557" s="14" t="s">
        <v>261</v>
      </c>
      <c r="D2557" s="15">
        <v>2007</v>
      </c>
      <c r="E2557" s="16" cm="1">
        <f t="array" ref="E2557:I2557">VLOOKUP(Merged_Sheet!A2557,GDP!A2557:I5247,{5,6,7,8,9},0)</f>
        <v>258000000000</v>
      </c>
      <c r="F2557" s="16">
        <v>258000000000</v>
      </c>
      <c r="G2557" s="12">
        <v>2.5000000000000001E-2</v>
      </c>
      <c r="H2557" s="12">
        <v>1184</v>
      </c>
      <c r="I2557" s="12">
        <v>0</v>
      </c>
      <c r="J2557" s="12" cm="1">
        <f t="array" ref="J2557:R2557">VLOOKUP(Merged_Sheet!A2557,'HUMAN RESOURCES'!A2557:M5247,{5,6,7,8,9,10,11,12,13},0)</f>
        <v>2.7E-2</v>
      </c>
      <c r="K2557" s="12">
        <v>0.06</v>
      </c>
      <c r="L2557" s="12">
        <v>63</v>
      </c>
      <c r="M2557" s="12">
        <v>60</v>
      </c>
      <c r="N2557" s="12">
        <v>0.36499999999999999</v>
      </c>
      <c r="O2557" s="12">
        <v>0.59</v>
      </c>
      <c r="P2557" s="12">
        <v>4.3999999999999997E-2</v>
      </c>
      <c r="Q2557" s="12">
        <v>9765153</v>
      </c>
      <c r="R2557" s="12">
        <v>0.505</v>
      </c>
      <c r="S2557" s="17" cm="1">
        <f t="array" ref="S2557:T2557">VLOOKUP(Merged_Sheet!A2557,Merged_Sheet!A2557:F5247,{5,6},0)</f>
        <v>258000000000</v>
      </c>
      <c r="T2557" s="17">
        <v>258000000000</v>
      </c>
      <c r="U2557" s="12" cm="1">
        <f t="array" ref="U2557:Z2557">VLOOKUP(Merged_Sheet!A2557,BUSINESS!A2557:J5247,{5,6,7,8,9,10},0)</f>
        <v>0.40400000000000003</v>
      </c>
      <c r="V2557" s="12">
        <v>195</v>
      </c>
      <c r="W2557" s="12">
        <v>0</v>
      </c>
      <c r="X2557" s="12">
        <v>184</v>
      </c>
      <c r="Y2557" s="12">
        <v>8.1000000000000003E-2</v>
      </c>
      <c r="Z2557" s="12">
        <v>0.374</v>
      </c>
      <c r="AA2557" s="17" cm="1">
        <f t="array" ref="AA2557:AB2557">VLOOKUP(Merged_Sheet!A2557,Merged_Sheet!A2557:F5247,{5,6},0)</f>
        <v>258000000000</v>
      </c>
      <c r="AB2557" s="17">
        <v>258000000000</v>
      </c>
      <c r="AC2557" s="16">
        <f t="shared" si="235"/>
        <v>26420.476975629568</v>
      </c>
      <c r="AD2557" s="12">
        <f t="shared" si="236"/>
        <v>26420.476975629568</v>
      </c>
      <c r="AE2557" s="12">
        <f t="shared" si="237"/>
        <v>26420.476975629568</v>
      </c>
      <c r="AF2557" s="12">
        <f t="shared" si="238"/>
        <v>26420.476975629568</v>
      </c>
      <c r="AG2557" s="12">
        <f t="shared" si="239"/>
        <v>0.495</v>
      </c>
    </row>
    <row r="2558" spans="1:33" ht="14.5" x14ac:dyDescent="0.35">
      <c r="A2558" s="12" t="str">
        <f t="shared" si="234"/>
        <v>United Arab Emirates-Middle East-2008</v>
      </c>
      <c r="B2558" s="13" t="s">
        <v>79</v>
      </c>
      <c r="C2558" s="14" t="s">
        <v>261</v>
      </c>
      <c r="D2558" s="15">
        <v>2008</v>
      </c>
      <c r="E2558" s="16" cm="1">
        <f t="array" ref="E2558:I2558">VLOOKUP(Merged_Sheet!A2558,GDP!A2558:I5248,{5,6,7,8,9},0)</f>
        <v>315000000000</v>
      </c>
      <c r="F2558" s="16">
        <v>315000000000</v>
      </c>
      <c r="G2558" s="12">
        <v>2.7E-2</v>
      </c>
      <c r="H2558" s="12">
        <v>1353</v>
      </c>
      <c r="I2558" s="12">
        <v>0</v>
      </c>
      <c r="J2558" s="12" cm="1">
        <f t="array" ref="J2558:R2558">VLOOKUP(Merged_Sheet!A2558,'HUMAN RESOURCES'!A2558:M5248,{5,6,7,8,9,10,11,12,13},0)</f>
        <v>2.7E-2</v>
      </c>
      <c r="K2558" s="12">
        <v>3.5999999999999997E-2</v>
      </c>
      <c r="L2558" s="12">
        <v>68</v>
      </c>
      <c r="M2558" s="12">
        <v>64</v>
      </c>
      <c r="N2558" s="12">
        <v>0.36499999999999999</v>
      </c>
      <c r="O2558" s="12">
        <v>0.58899999999999997</v>
      </c>
      <c r="P2558" s="12">
        <v>4.5999999999999999E-2</v>
      </c>
      <c r="Q2558" s="12">
        <v>9993406</v>
      </c>
      <c r="R2558" s="12">
        <v>0.66</v>
      </c>
      <c r="S2558" s="17" cm="1">
        <f t="array" ref="S2558:T2558">VLOOKUP(Merged_Sheet!A2558,Merged_Sheet!A2558:F5248,{5,6},0)</f>
        <v>315000000000</v>
      </c>
      <c r="T2558" s="17">
        <v>315000000000</v>
      </c>
      <c r="U2558" s="12" cm="1">
        <f t="array" ref="U2558:Z2558">VLOOKUP(Merged_Sheet!A2558,BUSINESS!A2558:J5248,{5,6,7,8,9,10},0)</f>
        <v>0.8</v>
      </c>
      <c r="V2558" s="12">
        <v>50</v>
      </c>
      <c r="W2558" s="12">
        <v>0</v>
      </c>
      <c r="X2558" s="12">
        <v>1080</v>
      </c>
      <c r="Y2558" s="12">
        <v>0.16800000000000001</v>
      </c>
      <c r="Z2558" s="12">
        <v>0.64700000000000002</v>
      </c>
      <c r="AA2558" s="17" cm="1">
        <f t="array" ref="AA2558:AB2558">VLOOKUP(Merged_Sheet!A2558,Merged_Sheet!A2558:F5248,{5,6},0)</f>
        <v>315000000000</v>
      </c>
      <c r="AB2558" s="17">
        <v>315000000000</v>
      </c>
      <c r="AC2558" s="16">
        <f t="shared" si="235"/>
        <v>31520.784805500749</v>
      </c>
      <c r="AD2558" s="12">
        <f t="shared" si="236"/>
        <v>31520.784805500749</v>
      </c>
      <c r="AE2558" s="12">
        <f t="shared" si="237"/>
        <v>31520.784805500749</v>
      </c>
      <c r="AF2558" s="12">
        <f t="shared" si="238"/>
        <v>31520.784805500749</v>
      </c>
      <c r="AG2558" s="12">
        <f t="shared" si="239"/>
        <v>0.33999999999999997</v>
      </c>
    </row>
    <row r="2559" spans="1:33" ht="14.5" x14ac:dyDescent="0.35">
      <c r="A2559" s="12" t="str">
        <f t="shared" si="234"/>
        <v>United Arab Emirates-Middle East-2009</v>
      </c>
      <c r="B2559" s="13" t="s">
        <v>79</v>
      </c>
      <c r="C2559" s="14" t="s">
        <v>261</v>
      </c>
      <c r="D2559" s="15">
        <v>2009</v>
      </c>
      <c r="E2559" s="16" cm="1">
        <f t="array" ref="E2559:I2559">VLOOKUP(Merged_Sheet!A2559,GDP!A2559:I5249,{5,6,7,8,9},0)</f>
        <v>255000000000</v>
      </c>
      <c r="F2559" s="16">
        <v>255000000000</v>
      </c>
      <c r="G2559" s="12">
        <v>3.4000000000000002E-2</v>
      </c>
      <c r="H2559" s="12">
        <v>1336</v>
      </c>
      <c r="I2559" s="12">
        <v>0</v>
      </c>
      <c r="J2559" s="12" cm="1">
        <f t="array" ref="J2559:R2559">VLOOKUP(Merged_Sheet!A2559,'HUMAN RESOURCES'!A2559:M5249,{5,6,7,8,9,10,11,12,13},0)</f>
        <v>2.7E-2</v>
      </c>
      <c r="K2559" s="12">
        <v>2.1999999999999999E-2</v>
      </c>
      <c r="L2559" s="12">
        <v>75</v>
      </c>
      <c r="M2559" s="12">
        <v>70</v>
      </c>
      <c r="N2559" s="12">
        <v>0.374</v>
      </c>
      <c r="O2559" s="12">
        <v>0.58399999999999996</v>
      </c>
      <c r="P2559" s="12">
        <v>4.2999999999999997E-2</v>
      </c>
      <c r="Q2559" s="12">
        <v>7469844</v>
      </c>
      <c r="R2559" s="12">
        <v>0.51100000000000001</v>
      </c>
      <c r="S2559" s="17" cm="1">
        <f t="array" ref="S2559:T2559">VLOOKUP(Merged_Sheet!A2559,Merged_Sheet!A2559:F5249,{5,6},0)</f>
        <v>255000000000</v>
      </c>
      <c r="T2559" s="17">
        <v>255000000000</v>
      </c>
      <c r="U2559" s="12" cm="1">
        <f t="array" ref="U2559:Z2559">VLOOKUP(Merged_Sheet!A2559,BUSINESS!A2559:J5249,{5,6,7,8,9,10},0)</f>
        <v>0.441</v>
      </c>
      <c r="V2559" s="12">
        <v>14</v>
      </c>
      <c r="W2559" s="12">
        <v>0</v>
      </c>
      <c r="X2559" s="12">
        <v>224</v>
      </c>
      <c r="Y2559" s="12">
        <v>9.8000000000000004E-2</v>
      </c>
      <c r="Z2559" s="12">
        <v>1.123</v>
      </c>
      <c r="AA2559" s="17" cm="1">
        <f t="array" ref="AA2559:AB2559">VLOOKUP(Merged_Sheet!A2559,Merged_Sheet!A2559:F5249,{5,6},0)</f>
        <v>255000000000</v>
      </c>
      <c r="AB2559" s="17">
        <v>255000000000</v>
      </c>
      <c r="AC2559" s="16">
        <f t="shared" si="235"/>
        <v>34137.259091354521</v>
      </c>
      <c r="AD2559" s="12">
        <f t="shared" si="236"/>
        <v>34137.259091354521</v>
      </c>
      <c r="AE2559" s="12">
        <f t="shared" si="237"/>
        <v>34137.259091354521</v>
      </c>
      <c r="AF2559" s="12">
        <f t="shared" si="238"/>
        <v>34137.259091354521</v>
      </c>
      <c r="AG2559" s="12">
        <f t="shared" si="239"/>
        <v>0.48899999999999999</v>
      </c>
    </row>
    <row r="2560" spans="1:33" ht="14.5" x14ac:dyDescent="0.35">
      <c r="A2560" s="12" t="str">
        <f t="shared" si="234"/>
        <v>United Arab Emirates-Middle East-2010</v>
      </c>
      <c r="B2560" s="13" t="s">
        <v>79</v>
      </c>
      <c r="C2560" s="14" t="s">
        <v>261</v>
      </c>
      <c r="D2560" s="15">
        <v>2010</v>
      </c>
      <c r="E2560" s="16" cm="1">
        <f t="array" ref="E2560:I2560">VLOOKUP(Merged_Sheet!A2560,GDP!A2560:I5250,{5,6,7,8,9},0)</f>
        <v>287000000000</v>
      </c>
      <c r="F2560" s="16">
        <v>287000000000</v>
      </c>
      <c r="G2560" s="12">
        <v>3.2000000000000001E-2</v>
      </c>
      <c r="H2560" s="12">
        <v>1283</v>
      </c>
      <c r="I2560" s="12">
        <v>0</v>
      </c>
      <c r="J2560" s="12" cm="1">
        <f t="array" ref="J2560:R2560">VLOOKUP(Merged_Sheet!A2560,'HUMAN RESOURCES'!A2560:M5250,{5,6,7,8,9,10,11,12,13},0)</f>
        <v>3.3000000000000002E-2</v>
      </c>
      <c r="K2560" s="12">
        <v>2.9000000000000001E-2</v>
      </c>
      <c r="L2560" s="12">
        <v>74</v>
      </c>
      <c r="M2560" s="12">
        <v>67</v>
      </c>
      <c r="N2560" s="12">
        <v>0.41899999999999998</v>
      </c>
      <c r="O2560" s="12">
        <v>0.53700000000000003</v>
      </c>
      <c r="P2560" s="12">
        <v>4.3999999999999997E-2</v>
      </c>
      <c r="Q2560" s="12">
        <v>13988988</v>
      </c>
      <c r="R2560" s="12">
        <v>0.48899999999999999</v>
      </c>
      <c r="S2560" s="17" cm="1">
        <f t="array" ref="S2560:T2560">VLOOKUP(Merged_Sheet!A2560,Merged_Sheet!A2560:F5250,{5,6},0)</f>
        <v>287000000000</v>
      </c>
      <c r="T2560" s="17">
        <v>287000000000</v>
      </c>
      <c r="U2560" s="12" cm="1">
        <f t="array" ref="U2560:Z2560">VLOOKUP(Merged_Sheet!A2560,BUSINESS!A2560:J5250,{5,6,7,8,9,10},0)</f>
        <v>0.40899999999999997</v>
      </c>
      <c r="V2560" s="12">
        <v>37</v>
      </c>
      <c r="W2560" s="12">
        <v>0</v>
      </c>
      <c r="X2560" s="12">
        <v>344</v>
      </c>
      <c r="Y2560" s="12">
        <v>9.2999999999999999E-2</v>
      </c>
      <c r="Z2560" s="12">
        <v>1.2370000000000001</v>
      </c>
      <c r="AA2560" s="17" cm="1">
        <f t="array" ref="AA2560:AB2560">VLOOKUP(Merged_Sheet!A2560,Merged_Sheet!A2560:F5250,{5,6},0)</f>
        <v>287000000000</v>
      </c>
      <c r="AB2560" s="17">
        <v>287000000000</v>
      </c>
      <c r="AC2560" s="16">
        <f t="shared" si="235"/>
        <v>20516.137407509392</v>
      </c>
      <c r="AD2560" s="12">
        <f t="shared" si="236"/>
        <v>20516.137407509392</v>
      </c>
      <c r="AE2560" s="12">
        <f t="shared" si="237"/>
        <v>20516.137407509392</v>
      </c>
      <c r="AF2560" s="12">
        <f t="shared" si="238"/>
        <v>20516.137407509392</v>
      </c>
      <c r="AG2560" s="12">
        <f t="shared" si="239"/>
        <v>0.51100000000000001</v>
      </c>
    </row>
    <row r="2561" spans="1:33" ht="14.5" x14ac:dyDescent="0.35">
      <c r="A2561" s="12" t="str">
        <f t="shared" si="234"/>
        <v>United Arab Emirates-Middle East-2011</v>
      </c>
      <c r="B2561" s="13" t="s">
        <v>79</v>
      </c>
      <c r="C2561" s="14" t="s">
        <v>261</v>
      </c>
      <c r="D2561" s="15">
        <v>2011</v>
      </c>
      <c r="E2561" s="16" cm="1">
        <f t="array" ref="E2561:I2561">VLOOKUP(Merged_Sheet!A2561,GDP!A2561:I5251,{5,6,7,8,9},0)</f>
        <v>349000000000</v>
      </c>
      <c r="F2561" s="16">
        <v>349000000000</v>
      </c>
      <c r="G2561" s="12">
        <v>3.1E-2</v>
      </c>
      <c r="H2561" s="12">
        <v>1375</v>
      </c>
      <c r="I2561" s="12">
        <v>0</v>
      </c>
      <c r="J2561" s="12" cm="1">
        <f t="array" ref="J2561:R2561">VLOOKUP(Merged_Sheet!A2561,'HUMAN RESOURCES'!A2561:M5251,{5,6,7,8,9,10,11,12,13},0)</f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37850</v>
      </c>
      <c r="R2561" s="12">
        <v>1</v>
      </c>
      <c r="S2561" s="17" cm="1">
        <f t="array" ref="S2561:T2561">VLOOKUP(Merged_Sheet!A2561,Merged_Sheet!A2561:F5251,{5,6},0)</f>
        <v>349000000000</v>
      </c>
      <c r="T2561" s="17">
        <v>349000000000</v>
      </c>
      <c r="U2561" s="12" cm="1">
        <f t="array" ref="U2561:Z2561">VLOOKUP(Merged_Sheet!A2561,BUSINESS!A2561:J5251,{5,6,7,8,9,10},0)</f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7" cm="1">
        <f t="array" ref="AA2561:AB2561">VLOOKUP(Merged_Sheet!A2561,Merged_Sheet!A2561:F5251,{5,6},0)</f>
        <v>349000000000</v>
      </c>
      <c r="AB2561" s="17">
        <v>349000000000</v>
      </c>
      <c r="AC2561" s="16">
        <f t="shared" si="235"/>
        <v>9220607.6618229859</v>
      </c>
      <c r="AD2561" s="12">
        <f t="shared" si="236"/>
        <v>9220607.6618229859</v>
      </c>
      <c r="AE2561" s="12">
        <f t="shared" si="237"/>
        <v>9220607.6618229859</v>
      </c>
      <c r="AF2561" s="12">
        <f t="shared" si="238"/>
        <v>9220607.6618229859</v>
      </c>
      <c r="AG2561" s="12">
        <f t="shared" si="239"/>
        <v>0</v>
      </c>
    </row>
    <row r="2562" spans="1:33" ht="14.5" x14ac:dyDescent="0.35">
      <c r="A2562" s="12" t="str">
        <f t="shared" si="234"/>
        <v>United Arab Emirates-Middle East-2012</v>
      </c>
      <c r="B2562" s="13" t="s">
        <v>79</v>
      </c>
      <c r="C2562" s="14" t="s">
        <v>261</v>
      </c>
      <c r="D2562" s="15">
        <v>2012</v>
      </c>
      <c r="E2562" s="16" cm="1">
        <f t="array" ref="E2562:I2562">VLOOKUP(Merged_Sheet!A2562,GDP!A2562:I5252,{5,6,7,8,9},0)</f>
        <v>384000000000</v>
      </c>
      <c r="F2562" s="16">
        <v>384000000000</v>
      </c>
      <c r="G2562" s="12">
        <v>2.8000000000000001E-2</v>
      </c>
      <c r="H2562" s="12">
        <v>1343</v>
      </c>
      <c r="I2562" s="12">
        <v>0</v>
      </c>
      <c r="J2562" s="12" cm="1">
        <f t="array" ref="J2562:R2562">VLOOKUP(Merged_Sheet!A2562,'HUMAN RESOURCES'!A2562:M5252,{5,6,7,8,9,10,11,12,13},0)</f>
        <v>0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30993</v>
      </c>
      <c r="R2562" s="12">
        <v>0.90200000000000002</v>
      </c>
      <c r="S2562" s="17" cm="1">
        <f t="array" ref="S2562:T2562">VLOOKUP(Merged_Sheet!A2562,Merged_Sheet!A2562:F5252,{5,6},0)</f>
        <v>384000000000</v>
      </c>
      <c r="T2562" s="17">
        <v>384000000000</v>
      </c>
      <c r="U2562" s="12" cm="1">
        <f t="array" ref="U2562:Z2562">VLOOKUP(Merged_Sheet!A2562,BUSINESS!A2562:J5252,{5,6,7,8,9,10},0)</f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7" cm="1">
        <f t="array" ref="AA2562:AB2562">VLOOKUP(Merged_Sheet!A2562,Merged_Sheet!A2562:F5252,{5,6},0)</f>
        <v>384000000000</v>
      </c>
      <c r="AB2562" s="17">
        <v>384000000000</v>
      </c>
      <c r="AC2562" s="16">
        <f t="shared" si="235"/>
        <v>12389894.492304714</v>
      </c>
      <c r="AD2562" s="12">
        <f t="shared" si="236"/>
        <v>12389894.492304714</v>
      </c>
      <c r="AE2562" s="12">
        <f t="shared" si="237"/>
        <v>12389894.492304714</v>
      </c>
      <c r="AF2562" s="12">
        <f t="shared" si="238"/>
        <v>12389894.492304714</v>
      </c>
      <c r="AG2562" s="12">
        <f t="shared" si="239"/>
        <v>9.7999999999999976E-2</v>
      </c>
    </row>
    <row r="2563" spans="1:33" ht="14.5" x14ac:dyDescent="0.35">
      <c r="A2563" s="12" t="str">
        <f t="shared" ref="A2563:A2626" si="24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6" cm="1">
        <f t="array" ref="E2563:I2563">VLOOKUP(Merged_Sheet!A2563,GDP!A2563:I5253,{5,6,7,8,9},0)</f>
        <v>1490000000000</v>
      </c>
      <c r="F2563" s="16">
        <v>1490000000000</v>
      </c>
      <c r="G2563" s="12">
        <v>7.0000000000000007E-2</v>
      </c>
      <c r="H2563" s="12">
        <v>1761</v>
      </c>
      <c r="I2563" s="12">
        <v>0.06</v>
      </c>
      <c r="J2563" s="12" cm="1">
        <f t="array" ref="J2563:R2563">VLOOKUP(Merged_Sheet!A2563,'HUMAN RESOURCES'!A2563:M5253,{5,6,7,8,9,10,11,12,13},0)</f>
        <v>0</v>
      </c>
      <c r="K2563" s="12">
        <v>8.9999999999999993E-3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52352</v>
      </c>
      <c r="R2563" s="12">
        <v>0.318</v>
      </c>
      <c r="S2563" s="17" cm="1">
        <f t="array" ref="S2563:T2563">VLOOKUP(Merged_Sheet!A2563,Merged_Sheet!A2563:F5253,{5,6},0)</f>
        <v>1490000000000</v>
      </c>
      <c r="T2563" s="17">
        <v>1490000000000</v>
      </c>
      <c r="U2563" s="12" cm="1">
        <f t="array" ref="U2563:Z2563">VLOOKUP(Merged_Sheet!A2563,BUSINESS!A2563:J5253,{5,6,7,8,9,10},0)</f>
        <v>0.52500000000000002</v>
      </c>
      <c r="V2563" s="12">
        <v>19</v>
      </c>
      <c r="W2563" s="12">
        <v>0</v>
      </c>
      <c r="X2563" s="12">
        <v>155</v>
      </c>
      <c r="Y2563" s="12">
        <v>0.76</v>
      </c>
      <c r="Z2563" s="12">
        <v>1.528</v>
      </c>
      <c r="AA2563" s="17" cm="1">
        <f t="array" ref="AA2563:AB2563">VLOOKUP(Merged_Sheet!A2563,Merged_Sheet!A2563:F5253,{5,6},0)</f>
        <v>1490000000000</v>
      </c>
      <c r="AB2563" s="17">
        <v>1490000000000</v>
      </c>
      <c r="AC2563" s="16">
        <f t="shared" ref="AC2563:AC2626" si="241">F2563/Q2563</f>
        <v>28461185.819070905</v>
      </c>
      <c r="AD2563" s="12">
        <f t="shared" ref="AD2563:AD2626" si="242">AB2563/Q2563</f>
        <v>28461185.819070905</v>
      </c>
      <c r="AE2563" s="12">
        <f t="shared" ref="AE2563:AE2626" si="243">AA2563/Q2563</f>
        <v>28461185.819070905</v>
      </c>
      <c r="AF2563" s="12">
        <f t="shared" ref="AF2563:AF2626" si="244">T2563/Q2563</f>
        <v>28461185.819070905</v>
      </c>
      <c r="AG2563" s="12">
        <f t="shared" ref="AG2563:AG2626" si="245">1-R2563</f>
        <v>0.68199999999999994</v>
      </c>
    </row>
    <row r="2564" spans="1:33" ht="14.5" x14ac:dyDescent="0.35">
      <c r="A2564" s="12" t="str">
        <f t="shared" si="240"/>
        <v>United Kingdom-Europe-2001</v>
      </c>
      <c r="B2564" s="13" t="s">
        <v>62</v>
      </c>
      <c r="C2564" s="14" t="s">
        <v>262</v>
      </c>
      <c r="D2564" s="15">
        <v>2001</v>
      </c>
      <c r="E2564" s="16" cm="1">
        <f t="array" ref="E2564:I2564">VLOOKUP(Merged_Sheet!A2564,GDP!A2564:I5254,{5,6,7,8,9},0)</f>
        <v>1490000000000</v>
      </c>
      <c r="F2564" s="16">
        <v>1490000000000</v>
      </c>
      <c r="G2564" s="12">
        <v>7.2999999999999995E-2</v>
      </c>
      <c r="H2564" s="12">
        <v>1819</v>
      </c>
      <c r="I2564" s="12">
        <v>5.0999999999999997E-2</v>
      </c>
      <c r="J2564" s="12" cm="1">
        <f t="array" ref="J2564:R2564">VLOOKUP(Merged_Sheet!A2564,'HUMAN RESOURCES'!A2564:M5254,{5,6,7,8,9,10,11,12,13},0)</f>
        <v>0.01</v>
      </c>
      <c r="K2564" s="12">
        <v>5.0000000000000001E-3</v>
      </c>
      <c r="L2564" s="12">
        <v>81</v>
      </c>
      <c r="M2564" s="12">
        <v>77</v>
      </c>
      <c r="N2564" s="12">
        <v>0.17299999999999999</v>
      </c>
      <c r="O2564" s="12">
        <v>0.70199999999999996</v>
      </c>
      <c r="P2564" s="12">
        <v>0.124</v>
      </c>
      <c r="Q2564" s="12">
        <v>11281768</v>
      </c>
      <c r="R2564" s="12">
        <v>0.76600000000000001</v>
      </c>
      <c r="S2564" s="17" cm="1">
        <f t="array" ref="S2564:T2564">VLOOKUP(Merged_Sheet!A2564,Merged_Sheet!A2564:F5254,{5,6},0)</f>
        <v>1490000000000</v>
      </c>
      <c r="T2564" s="17">
        <v>1490000000000</v>
      </c>
      <c r="U2564" s="12" cm="1">
        <f t="array" ref="U2564:Z2564">VLOOKUP(Merged_Sheet!A2564,BUSINESS!A2564:J5254,{5,6,7,8,9,10},0)</f>
        <v>0</v>
      </c>
      <c r="V2564" s="12">
        <v>0</v>
      </c>
      <c r="W2564" s="12">
        <v>0</v>
      </c>
      <c r="X2564" s="12">
        <v>0</v>
      </c>
      <c r="Y2564" s="12">
        <v>0.159</v>
      </c>
      <c r="Z2564" s="12">
        <v>8.8999999999999996E-2</v>
      </c>
      <c r="AA2564" s="17" cm="1">
        <f t="array" ref="AA2564:AB2564">VLOOKUP(Merged_Sheet!A2564,Merged_Sheet!A2564:F5254,{5,6},0)</f>
        <v>1490000000000</v>
      </c>
      <c r="AB2564" s="17">
        <v>1490000000000</v>
      </c>
      <c r="AC2564" s="16">
        <f t="shared" si="241"/>
        <v>132071.49801343193</v>
      </c>
      <c r="AD2564" s="12">
        <f t="shared" si="242"/>
        <v>132071.49801343193</v>
      </c>
      <c r="AE2564" s="12">
        <f t="shared" si="243"/>
        <v>132071.49801343193</v>
      </c>
      <c r="AF2564" s="12">
        <f t="shared" si="244"/>
        <v>132071.49801343193</v>
      </c>
      <c r="AG2564" s="12">
        <f t="shared" si="245"/>
        <v>0.23399999999999999</v>
      </c>
    </row>
    <row r="2565" spans="1:33" ht="14.5" x14ac:dyDescent="0.35">
      <c r="A2565" s="12" t="str">
        <f t="shared" si="240"/>
        <v>United Kingdom-Europe-2002</v>
      </c>
      <c r="B2565" s="13" t="s">
        <v>62</v>
      </c>
      <c r="C2565" s="14" t="s">
        <v>262</v>
      </c>
      <c r="D2565" s="15">
        <v>2002</v>
      </c>
      <c r="E2565" s="16" cm="1">
        <f t="array" ref="E2565:I2565">VLOOKUP(Merged_Sheet!A2565,GDP!A2565:I5255,{5,6,7,8,9},0)</f>
        <v>1620000000000</v>
      </c>
      <c r="F2565" s="16">
        <v>1620000000000</v>
      </c>
      <c r="G2565" s="12">
        <v>7.5999999999999998E-2</v>
      </c>
      <c r="H2565" s="12">
        <v>2065</v>
      </c>
      <c r="I2565" s="12">
        <v>0.04</v>
      </c>
      <c r="J2565" s="12" cm="1">
        <f t="array" ref="J2565:R2565">VLOOKUP(Merged_Sheet!A2565,'HUMAN RESOURCES'!A2565:M5255,{5,6,7,8,9,10,11,12,13},0)</f>
        <v>1.0999999999999999E-2</v>
      </c>
      <c r="K2565" s="12">
        <v>0</v>
      </c>
      <c r="L2565" s="12">
        <v>77</v>
      </c>
      <c r="M2565" s="12">
        <v>73</v>
      </c>
      <c r="N2565" s="12">
        <v>0.20799999999999999</v>
      </c>
      <c r="O2565" s="12">
        <v>0.68899999999999995</v>
      </c>
      <c r="P2565" s="12">
        <v>0.10299999999999999</v>
      </c>
      <c r="Q2565" s="12">
        <v>101597</v>
      </c>
      <c r="R2565" s="12">
        <v>0.43099999999999999</v>
      </c>
      <c r="S2565" s="17" cm="1">
        <f t="array" ref="S2565:T2565">VLOOKUP(Merged_Sheet!A2565,Merged_Sheet!A2565:F5255,{5,6},0)</f>
        <v>1620000000000</v>
      </c>
      <c r="T2565" s="17">
        <v>1620000000000</v>
      </c>
      <c r="U2565" s="12" cm="1">
        <f t="array" ref="U2565:Z2565">VLOOKUP(Merged_Sheet!A2565,BUSINESS!A2565:J5255,{5,6,7,8,9,10},0)</f>
        <v>0</v>
      </c>
      <c r="V2565" s="12">
        <v>0</v>
      </c>
      <c r="W2565" s="12">
        <v>0</v>
      </c>
      <c r="X2565" s="12">
        <v>0</v>
      </c>
      <c r="Y2565" s="12">
        <v>0.62</v>
      </c>
      <c r="Z2565" s="12">
        <v>1.2969999999999999</v>
      </c>
      <c r="AA2565" s="17" cm="1">
        <f t="array" ref="AA2565:AB2565">VLOOKUP(Merged_Sheet!A2565,Merged_Sheet!A2565:F5255,{5,6},0)</f>
        <v>1620000000000</v>
      </c>
      <c r="AB2565" s="17">
        <v>1620000000000</v>
      </c>
      <c r="AC2565" s="16">
        <f t="shared" si="241"/>
        <v>15945352.717107788</v>
      </c>
      <c r="AD2565" s="12">
        <f t="shared" si="242"/>
        <v>15945352.717107788</v>
      </c>
      <c r="AE2565" s="12">
        <f t="shared" si="243"/>
        <v>15945352.717107788</v>
      </c>
      <c r="AF2565" s="12">
        <f t="shared" si="244"/>
        <v>15945352.717107788</v>
      </c>
      <c r="AG2565" s="12">
        <f t="shared" si="245"/>
        <v>0.56899999999999995</v>
      </c>
    </row>
    <row r="2566" spans="1:33" ht="14.5" x14ac:dyDescent="0.35">
      <c r="A2566" s="12" t="str">
        <f t="shared" si="240"/>
        <v>United Kingdom-Europe-2003</v>
      </c>
      <c r="B2566" s="13" t="s">
        <v>62</v>
      </c>
      <c r="C2566" s="14" t="s">
        <v>262</v>
      </c>
      <c r="D2566" s="15">
        <v>2003</v>
      </c>
      <c r="E2566" s="16" cm="1">
        <f t="array" ref="E2566:I2566">VLOOKUP(Merged_Sheet!A2566,GDP!A2566:I5256,{5,6,7,8,9},0)</f>
        <v>1880000000000</v>
      </c>
      <c r="F2566" s="16">
        <v>1880000000000</v>
      </c>
      <c r="G2566" s="12">
        <v>7.8E-2</v>
      </c>
      <c r="H2566" s="12">
        <v>2444</v>
      </c>
      <c r="I2566" s="12">
        <v>3.6999999999999998E-2</v>
      </c>
      <c r="J2566" s="12" cm="1">
        <f t="array" ref="J2566:R2566">VLOOKUP(Merged_Sheet!A2566,'HUMAN RESOURCES'!A2566:M5256,{5,6,7,8,9,10,11,12,13},0)</f>
        <v>1.0999999999999999E-2</v>
      </c>
      <c r="K2566" s="12">
        <v>0</v>
      </c>
      <c r="L2566" s="12">
        <v>82</v>
      </c>
      <c r="M2566" s="12">
        <v>74</v>
      </c>
      <c r="N2566" s="12">
        <v>0.20499999999999999</v>
      </c>
      <c r="O2566" s="12">
        <v>0.66500000000000004</v>
      </c>
      <c r="P2566" s="12">
        <v>0.13</v>
      </c>
      <c r="Q2566" s="12">
        <v>3721208</v>
      </c>
      <c r="R2566" s="12">
        <v>0.93799999999999994</v>
      </c>
      <c r="S2566" s="17" cm="1">
        <f t="array" ref="S2566:T2566">VLOOKUP(Merged_Sheet!A2566,Merged_Sheet!A2566:F5256,{5,6},0)</f>
        <v>1880000000000</v>
      </c>
      <c r="T2566" s="17">
        <v>1880000000000</v>
      </c>
      <c r="U2566" s="12" cm="1">
        <f t="array" ref="U2566:Z2566">VLOOKUP(Merged_Sheet!A2566,BUSINESS!A2566:J5256,{5,6,7,8,9,10},0)</f>
        <v>0.63600000000000001</v>
      </c>
      <c r="V2566" s="12">
        <v>7</v>
      </c>
      <c r="W2566" s="12">
        <v>0</v>
      </c>
      <c r="X2566" s="12">
        <v>218</v>
      </c>
      <c r="Y2566" s="12">
        <v>0.45300000000000001</v>
      </c>
      <c r="Z2566" s="12">
        <v>0.79100000000000004</v>
      </c>
      <c r="AA2566" s="17" cm="1">
        <f t="array" ref="AA2566:AB2566">VLOOKUP(Merged_Sheet!A2566,Merged_Sheet!A2566:F5256,{5,6},0)</f>
        <v>1880000000000</v>
      </c>
      <c r="AB2566" s="17">
        <v>1880000000000</v>
      </c>
      <c r="AC2566" s="16">
        <f t="shared" si="241"/>
        <v>505212.28590285737</v>
      </c>
      <c r="AD2566" s="12">
        <f t="shared" si="242"/>
        <v>505212.28590285737</v>
      </c>
      <c r="AE2566" s="12">
        <f t="shared" si="243"/>
        <v>505212.28590285737</v>
      </c>
      <c r="AF2566" s="12">
        <f t="shared" si="244"/>
        <v>505212.28590285737</v>
      </c>
      <c r="AG2566" s="12">
        <f t="shared" si="245"/>
        <v>6.2000000000000055E-2</v>
      </c>
    </row>
    <row r="2567" spans="1:33" ht="14.5" x14ac:dyDescent="0.35">
      <c r="A2567" s="12" t="str">
        <f t="shared" si="240"/>
        <v>United Kingdom-Europe-2004</v>
      </c>
      <c r="B2567" s="13" t="s">
        <v>62</v>
      </c>
      <c r="C2567" s="14" t="s">
        <v>262</v>
      </c>
      <c r="D2567" s="15">
        <v>2004</v>
      </c>
      <c r="E2567" s="16" cm="1">
        <f t="array" ref="E2567:I2567">VLOOKUP(Merged_Sheet!A2567,GDP!A2567:I5257,{5,6,7,8,9},0)</f>
        <v>2220000000000</v>
      </c>
      <c r="F2567" s="16">
        <v>2220000000000</v>
      </c>
      <c r="G2567" s="12">
        <v>0.08</v>
      </c>
      <c r="H2567" s="12">
        <v>2955</v>
      </c>
      <c r="I2567" s="12">
        <v>4.3999999999999997E-2</v>
      </c>
      <c r="J2567" s="12" cm="1">
        <f t="array" ref="J2567:R2567">VLOOKUP(Merged_Sheet!A2567,'HUMAN RESOURCES'!A2567:M5257,{5,6,7,8,9,10,11,12,13},0)</f>
        <v>1.0999999999999999E-2</v>
      </c>
      <c r="K2567" s="12">
        <v>5.0000000000000001E-3</v>
      </c>
      <c r="L2567" s="12">
        <v>83</v>
      </c>
      <c r="M2567" s="12">
        <v>79</v>
      </c>
      <c r="N2567" s="12">
        <v>0.16500000000000001</v>
      </c>
      <c r="O2567" s="12">
        <v>0.69399999999999995</v>
      </c>
      <c r="P2567" s="12">
        <v>0.14199999999999999</v>
      </c>
      <c r="Q2567" s="12">
        <v>34005274</v>
      </c>
      <c r="R2567" s="12">
        <v>0.80900000000000005</v>
      </c>
      <c r="S2567" s="17" cm="1">
        <f t="array" ref="S2567:T2567">VLOOKUP(Merged_Sheet!A2567,Merged_Sheet!A2567:F5257,{5,6},0)</f>
        <v>2220000000000</v>
      </c>
      <c r="T2567" s="17">
        <v>2220000000000</v>
      </c>
      <c r="U2567" s="12" cm="1">
        <f t="array" ref="U2567:Z2567">VLOOKUP(Merged_Sheet!A2567,BUSINESS!A2567:J5257,{5,6,7,8,9,10},0)</f>
        <v>0.27700000000000002</v>
      </c>
      <c r="V2567" s="12">
        <v>5</v>
      </c>
      <c r="W2567" s="12">
        <v>0</v>
      </c>
      <c r="X2567" s="12">
        <v>131</v>
      </c>
      <c r="Y2567" s="12">
        <v>0.80300000000000005</v>
      </c>
      <c r="Z2567" s="12">
        <v>0.75700000000000001</v>
      </c>
      <c r="AA2567" s="17" cm="1">
        <f t="array" ref="AA2567:AB2567">VLOOKUP(Merged_Sheet!A2567,Merged_Sheet!A2567:F5257,{5,6},0)</f>
        <v>2220000000000</v>
      </c>
      <c r="AB2567" s="17">
        <v>2220000000000</v>
      </c>
      <c r="AC2567" s="16">
        <f t="shared" si="241"/>
        <v>65283.990947992359</v>
      </c>
      <c r="AD2567" s="12">
        <f t="shared" si="242"/>
        <v>65283.990947992359</v>
      </c>
      <c r="AE2567" s="12">
        <f t="shared" si="243"/>
        <v>65283.990947992359</v>
      </c>
      <c r="AF2567" s="12">
        <f t="shared" si="244"/>
        <v>65283.990947992359</v>
      </c>
      <c r="AG2567" s="12">
        <f t="shared" si="245"/>
        <v>0.19099999999999995</v>
      </c>
    </row>
    <row r="2568" spans="1:33" ht="14.5" x14ac:dyDescent="0.35">
      <c r="A2568" s="12" t="str">
        <f t="shared" si="240"/>
        <v>United Kingdom-Europe-2005</v>
      </c>
      <c r="B2568" s="13" t="s">
        <v>62</v>
      </c>
      <c r="C2568" s="14" t="s">
        <v>262</v>
      </c>
      <c r="D2568" s="15">
        <v>2005</v>
      </c>
      <c r="E2568" s="16" cm="1">
        <f t="array" ref="E2568:I2568">VLOOKUP(Merged_Sheet!A2568,GDP!A2568:I5258,{5,6,7,8,9},0)</f>
        <v>2320000000000</v>
      </c>
      <c r="F2568" s="16">
        <v>2320000000000</v>
      </c>
      <c r="G2568" s="12">
        <v>8.3000000000000004E-2</v>
      </c>
      <c r="H2568" s="12">
        <v>3161</v>
      </c>
      <c r="I2568" s="12">
        <v>4.5999999999999999E-2</v>
      </c>
      <c r="J2568" s="12" cm="1">
        <f t="array" ref="J2568:R2568">VLOOKUP(Merged_Sheet!A2568,'HUMAN RESOURCES'!A2568:M5258,{5,6,7,8,9,10,11,12,13},0)</f>
        <v>1.2E-2</v>
      </c>
      <c r="K2568" s="12">
        <v>0</v>
      </c>
      <c r="L2568" s="12">
        <v>82</v>
      </c>
      <c r="M2568" s="12">
        <v>77</v>
      </c>
      <c r="N2568" s="12">
        <v>0</v>
      </c>
      <c r="O2568" s="12">
        <v>0</v>
      </c>
      <c r="P2568" s="12">
        <v>0</v>
      </c>
      <c r="Q2568" s="12">
        <v>65124</v>
      </c>
      <c r="R2568" s="12">
        <v>1</v>
      </c>
      <c r="S2568" s="17" cm="1">
        <f t="array" ref="S2568:T2568">VLOOKUP(Merged_Sheet!A2568,Merged_Sheet!A2568:F5258,{5,6},0)</f>
        <v>2320000000000</v>
      </c>
      <c r="T2568" s="17">
        <v>2320000000000</v>
      </c>
      <c r="U2568" s="12" cm="1">
        <f t="array" ref="U2568:Z2568">VLOOKUP(Merged_Sheet!A2568,BUSINESS!A2568:J5258,{5,6,7,8,9,10},0)</f>
        <v>0</v>
      </c>
      <c r="V2568" s="12">
        <v>0</v>
      </c>
      <c r="W2568" s="12">
        <v>0</v>
      </c>
      <c r="X2568" s="12">
        <v>0</v>
      </c>
      <c r="Y2568" s="12">
        <v>0.84199999999999997</v>
      </c>
      <c r="Z2568" s="12">
        <v>1.3580000000000001</v>
      </c>
      <c r="AA2568" s="17" cm="1">
        <f t="array" ref="AA2568:AB2568">VLOOKUP(Merged_Sheet!A2568,Merged_Sheet!A2568:F5258,{5,6},0)</f>
        <v>2320000000000</v>
      </c>
      <c r="AB2568" s="17">
        <v>2320000000000</v>
      </c>
      <c r="AC2568" s="16">
        <f t="shared" si="241"/>
        <v>35624347.398808427</v>
      </c>
      <c r="AD2568" s="12">
        <f t="shared" si="242"/>
        <v>35624347.398808427</v>
      </c>
      <c r="AE2568" s="12">
        <f t="shared" si="243"/>
        <v>35624347.398808427</v>
      </c>
      <c r="AF2568" s="12">
        <f t="shared" si="244"/>
        <v>35624347.398808427</v>
      </c>
      <c r="AG2568" s="12">
        <f t="shared" si="245"/>
        <v>0</v>
      </c>
    </row>
    <row r="2569" spans="1:33" ht="14.5" x14ac:dyDescent="0.35">
      <c r="A2569" s="12" t="str">
        <f t="shared" si="240"/>
        <v>United Kingdom-Europe-2006</v>
      </c>
      <c r="B2569" s="13" t="s">
        <v>62</v>
      </c>
      <c r="C2569" s="14" t="s">
        <v>262</v>
      </c>
      <c r="D2569" s="15">
        <v>2006</v>
      </c>
      <c r="E2569" s="16" cm="1">
        <f t="array" ref="E2569:I2569">VLOOKUP(Merged_Sheet!A2569,GDP!A2569:I5259,{5,6,7,8,9},0)</f>
        <v>2480000000000</v>
      </c>
      <c r="F2569" s="16">
        <v>2480000000000</v>
      </c>
      <c r="G2569" s="12">
        <v>8.4000000000000005E-2</v>
      </c>
      <c r="H2569" s="12">
        <v>3423</v>
      </c>
      <c r="I2569" s="12">
        <v>4.5999999999999999E-2</v>
      </c>
      <c r="J2569" s="12" cm="1">
        <f t="array" ref="J2569:R2569">VLOOKUP(Merged_Sheet!A2569,'HUMAN RESOURCES'!A2569:M5259,{5,6,7,8,9,10,11,12,13},0)</f>
        <v>1.2999999999999999E-2</v>
      </c>
      <c r="K2569" s="12">
        <v>1.0999999999999999E-2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2">
        <v>71167</v>
      </c>
      <c r="R2569" s="12">
        <v>0.68100000000000005</v>
      </c>
      <c r="S2569" s="17" cm="1">
        <f t="array" ref="S2569:T2569">VLOOKUP(Merged_Sheet!A2569,Merged_Sheet!A2569:F5259,{5,6},0)</f>
        <v>2480000000000</v>
      </c>
      <c r="T2569" s="17">
        <v>2480000000000</v>
      </c>
      <c r="U2569" s="12" cm="1">
        <f t="array" ref="U2569:Z2569">VLOOKUP(Merged_Sheet!A2569,BUSINESS!A2569:J5259,{5,6,7,8,9,10},0)</f>
        <v>0.37</v>
      </c>
      <c r="V2569" s="12">
        <v>13</v>
      </c>
      <c r="W2569" s="12">
        <v>0</v>
      </c>
      <c r="X2569" s="12">
        <v>117</v>
      </c>
      <c r="Y2569" s="12">
        <v>0.47499999999999998</v>
      </c>
      <c r="Z2569" s="12">
        <v>1.4830000000000001</v>
      </c>
      <c r="AA2569" s="17" cm="1">
        <f t="array" ref="AA2569:AB2569">VLOOKUP(Merged_Sheet!A2569,Merged_Sheet!A2569:F5259,{5,6},0)</f>
        <v>2480000000000</v>
      </c>
      <c r="AB2569" s="17">
        <v>2480000000000</v>
      </c>
      <c r="AC2569" s="16">
        <f t="shared" si="241"/>
        <v>34847611.954979137</v>
      </c>
      <c r="AD2569" s="12">
        <f t="shared" si="242"/>
        <v>34847611.954979137</v>
      </c>
      <c r="AE2569" s="12">
        <f t="shared" si="243"/>
        <v>34847611.954979137</v>
      </c>
      <c r="AF2569" s="12">
        <f t="shared" si="244"/>
        <v>34847611.954979137</v>
      </c>
      <c r="AG2569" s="12">
        <f t="shared" si="245"/>
        <v>0.31899999999999995</v>
      </c>
    </row>
    <row r="2570" spans="1:33" ht="14.5" x14ac:dyDescent="0.35">
      <c r="A2570" s="12" t="str">
        <f t="shared" si="240"/>
        <v>United Kingdom-Europe-2007</v>
      </c>
      <c r="B2570" s="13" t="s">
        <v>62</v>
      </c>
      <c r="C2570" s="14" t="s">
        <v>262</v>
      </c>
      <c r="D2570" s="15">
        <v>2007</v>
      </c>
      <c r="E2570" s="16" cm="1">
        <f t="array" ref="E2570:I2570">VLOOKUP(Merged_Sheet!A2570,GDP!A2570:I5260,{5,6,7,8,9},0)</f>
        <v>2860000000000</v>
      </c>
      <c r="F2570" s="16">
        <v>2860000000000</v>
      </c>
      <c r="G2570" s="12">
        <v>8.5000000000000006E-2</v>
      </c>
      <c r="H2570" s="12">
        <v>3953</v>
      </c>
      <c r="I2570" s="12">
        <v>5.5E-2</v>
      </c>
      <c r="J2570" s="12" cm="1">
        <f t="array" ref="J2570:R2570">VLOOKUP(Merged_Sheet!A2570,'HUMAN RESOURCES'!A2570:M5260,{5,6,7,8,9,10,11,12,13},0)</f>
        <v>1.2999999999999999E-2</v>
      </c>
      <c r="K2570" s="12">
        <v>1.4E-2</v>
      </c>
      <c r="L2570" s="12">
        <v>77</v>
      </c>
      <c r="M2570" s="12">
        <v>72</v>
      </c>
      <c r="N2570" s="12">
        <v>0.193</v>
      </c>
      <c r="O2570" s="12">
        <v>0.70299999999999996</v>
      </c>
      <c r="P2570" s="12">
        <v>0.104</v>
      </c>
      <c r="Q2570" s="12">
        <v>280396</v>
      </c>
      <c r="R2570" s="12">
        <v>0.32100000000000001</v>
      </c>
      <c r="S2570" s="17" cm="1">
        <f t="array" ref="S2570:T2570">VLOOKUP(Merged_Sheet!A2570,Merged_Sheet!A2570:F5260,{5,6},0)</f>
        <v>2860000000000</v>
      </c>
      <c r="T2570" s="17">
        <v>2860000000000</v>
      </c>
      <c r="U2570" s="12" cm="1">
        <f t="array" ref="U2570:Z2570">VLOOKUP(Merged_Sheet!A2570,BUSINESS!A2570:J5260,{5,6,7,8,9,10},0)</f>
        <v>0</v>
      </c>
      <c r="V2570" s="12">
        <v>0</v>
      </c>
      <c r="W2570" s="12">
        <v>0</v>
      </c>
      <c r="X2570" s="12">
        <v>0</v>
      </c>
      <c r="Y2570" s="12">
        <v>0.68100000000000005</v>
      </c>
      <c r="Z2570" s="12">
        <v>1.248</v>
      </c>
      <c r="AA2570" s="17" cm="1">
        <f t="array" ref="AA2570:AB2570">VLOOKUP(Merged_Sheet!A2570,Merged_Sheet!A2570:F5260,{5,6},0)</f>
        <v>2860000000000</v>
      </c>
      <c r="AB2570" s="17">
        <v>2860000000000</v>
      </c>
      <c r="AC2570" s="16">
        <f t="shared" si="241"/>
        <v>10199860.197720367</v>
      </c>
      <c r="AD2570" s="12">
        <f t="shared" si="242"/>
        <v>10199860.197720367</v>
      </c>
      <c r="AE2570" s="12">
        <f t="shared" si="243"/>
        <v>10199860.197720367</v>
      </c>
      <c r="AF2570" s="12">
        <f t="shared" si="244"/>
        <v>10199860.197720367</v>
      </c>
      <c r="AG2570" s="12">
        <f t="shared" si="245"/>
        <v>0.67900000000000005</v>
      </c>
    </row>
    <row r="2571" spans="1:33" ht="14.5" x14ac:dyDescent="0.35">
      <c r="A2571" s="12" t="str">
        <f t="shared" si="240"/>
        <v>United Kingdom-Europe-2008</v>
      </c>
      <c r="B2571" s="13" t="s">
        <v>62</v>
      </c>
      <c r="C2571" s="14" t="s">
        <v>262</v>
      </c>
      <c r="D2571" s="15">
        <v>2008</v>
      </c>
      <c r="E2571" s="16" cm="1">
        <f t="array" ref="E2571:I2571">VLOOKUP(Merged_Sheet!A2571,GDP!A2571:I5261,{5,6,7,8,9},0)</f>
        <v>2690000000000</v>
      </c>
      <c r="F2571" s="16">
        <v>2690000000000</v>
      </c>
      <c r="G2571" s="12">
        <v>0.09</v>
      </c>
      <c r="H2571" s="12">
        <v>3875</v>
      </c>
      <c r="I2571" s="12">
        <v>4.5999999999999999E-2</v>
      </c>
      <c r="J2571" s="12" cm="1">
        <f t="array" ref="J2571:R2571">VLOOKUP(Merged_Sheet!A2571,'HUMAN RESOURCES'!A2571:M5261,{5,6,7,8,9,10,11,12,13},0)</f>
        <v>1.2999999999999999E-2</v>
      </c>
      <c r="K2571" s="12">
        <v>6.0000000000000001E-3</v>
      </c>
      <c r="L2571" s="12">
        <v>81</v>
      </c>
      <c r="M2571" s="12">
        <v>76</v>
      </c>
      <c r="N2571" s="12">
        <v>0.19800000000000001</v>
      </c>
      <c r="O2571" s="12">
        <v>0.67100000000000004</v>
      </c>
      <c r="P2571" s="12">
        <v>0.13100000000000001</v>
      </c>
      <c r="Q2571" s="12">
        <v>309326295</v>
      </c>
      <c r="R2571" s="12">
        <v>0.80800000000000005</v>
      </c>
      <c r="S2571" s="17" cm="1">
        <f t="array" ref="S2571:T2571">VLOOKUP(Merged_Sheet!A2571,Merged_Sheet!A2571:F5261,{5,6},0)</f>
        <v>2690000000000</v>
      </c>
      <c r="T2571" s="17">
        <v>2690000000000</v>
      </c>
      <c r="U2571" s="12" cm="1">
        <f t="array" ref="U2571:Z2571">VLOOKUP(Merged_Sheet!A2571,BUSINESS!A2571:J5261,{5,6,7,8,9,10},0)</f>
        <v>0.46500000000000002</v>
      </c>
      <c r="V2571" s="12">
        <v>5</v>
      </c>
      <c r="W2571" s="12">
        <v>0</v>
      </c>
      <c r="X2571" s="12">
        <v>187</v>
      </c>
      <c r="Y2571" s="12">
        <v>0.71699999999999997</v>
      </c>
      <c r="Z2571" s="12">
        <v>0.91300000000000003</v>
      </c>
      <c r="AA2571" s="17" cm="1">
        <f t="array" ref="AA2571:AB2571">VLOOKUP(Merged_Sheet!A2571,Merged_Sheet!A2571:F5261,{5,6},0)</f>
        <v>2690000000000</v>
      </c>
      <c r="AB2571" s="17">
        <v>2690000000000</v>
      </c>
      <c r="AC2571" s="16">
        <f t="shared" si="241"/>
        <v>8696.3185590154881</v>
      </c>
      <c r="AD2571" s="12">
        <f t="shared" si="242"/>
        <v>8696.3185590154881</v>
      </c>
      <c r="AE2571" s="12">
        <f t="shared" si="243"/>
        <v>8696.3185590154881</v>
      </c>
      <c r="AF2571" s="12">
        <f t="shared" si="244"/>
        <v>8696.3185590154881</v>
      </c>
      <c r="AG2571" s="12">
        <f t="shared" si="245"/>
        <v>0.19199999999999995</v>
      </c>
    </row>
    <row r="2572" spans="1:33" ht="14.5" x14ac:dyDescent="0.35">
      <c r="A2572" s="12" t="str">
        <f t="shared" si="240"/>
        <v>United Kingdom-Europe-2009</v>
      </c>
      <c r="B2572" s="13" t="s">
        <v>62</v>
      </c>
      <c r="C2572" s="14" t="s">
        <v>262</v>
      </c>
      <c r="D2572" s="15">
        <v>2009</v>
      </c>
      <c r="E2572" s="16" cm="1">
        <f t="array" ref="E2572:I2572">VLOOKUP(Merged_Sheet!A2572,GDP!A2572:I5262,{5,6,7,8,9},0)</f>
        <v>2210000000000</v>
      </c>
      <c r="F2572" s="16">
        <v>2210000000000</v>
      </c>
      <c r="G2572" s="12">
        <v>9.9000000000000005E-2</v>
      </c>
      <c r="H2572" s="12">
        <v>3512</v>
      </c>
      <c r="I2572" s="12">
        <v>6.0000000000000001E-3</v>
      </c>
      <c r="J2572" s="12" cm="1">
        <f t="array" ref="J2572:R2572">VLOOKUP(Merged_Sheet!A2572,'HUMAN RESOURCES'!A2572:M5262,{5,6,7,8,9,10,11,12,13},0)</f>
        <v>1.4E-2</v>
      </c>
      <c r="K2572" s="12">
        <v>0</v>
      </c>
      <c r="L2572" s="12">
        <v>0</v>
      </c>
      <c r="M2572" s="12">
        <v>0</v>
      </c>
      <c r="N2572" s="12">
        <v>0.19800000000000001</v>
      </c>
      <c r="O2572" s="12">
        <v>0.67</v>
      </c>
      <c r="P2572" s="12">
        <v>0.13200000000000001</v>
      </c>
      <c r="Q2572" s="12">
        <v>149311</v>
      </c>
      <c r="R2572" s="12">
        <v>0.89900000000000002</v>
      </c>
      <c r="S2572" s="17" cm="1">
        <f t="array" ref="S2572:T2572">VLOOKUP(Merged_Sheet!A2572,Merged_Sheet!A2572:F5262,{5,6},0)</f>
        <v>2210000000000</v>
      </c>
      <c r="T2572" s="17">
        <v>2210000000000</v>
      </c>
      <c r="U2572" s="12" cm="1">
        <f t="array" ref="U2572:Z2572">VLOOKUP(Merged_Sheet!A2572,BUSINESS!A2572:J5262,{5,6,7,8,9,10},0)</f>
        <v>0</v>
      </c>
      <c r="V2572" s="12">
        <v>0</v>
      </c>
      <c r="W2572" s="12">
        <v>0</v>
      </c>
      <c r="X2572" s="12">
        <v>0</v>
      </c>
      <c r="Y2572" s="12">
        <v>0</v>
      </c>
      <c r="Z2572" s="12">
        <v>1.383</v>
      </c>
      <c r="AA2572" s="17" cm="1">
        <f t="array" ref="AA2572:AB2572">VLOOKUP(Merged_Sheet!A2572,Merged_Sheet!A2572:F5262,{5,6},0)</f>
        <v>2210000000000</v>
      </c>
      <c r="AB2572" s="17">
        <v>2210000000000</v>
      </c>
      <c r="AC2572" s="16">
        <f t="shared" si="241"/>
        <v>14801320.733234657</v>
      </c>
      <c r="AD2572" s="12">
        <f t="shared" si="242"/>
        <v>14801320.733234657</v>
      </c>
      <c r="AE2572" s="12">
        <f t="shared" si="243"/>
        <v>14801320.733234657</v>
      </c>
      <c r="AF2572" s="12">
        <f t="shared" si="244"/>
        <v>14801320.733234657</v>
      </c>
      <c r="AG2572" s="12">
        <f t="shared" si="245"/>
        <v>0.10099999999999998</v>
      </c>
    </row>
    <row r="2573" spans="1:33" ht="14.5" x14ac:dyDescent="0.35">
      <c r="A2573" s="12" t="str">
        <f t="shared" si="240"/>
        <v>United Kingdom-Europe-2010</v>
      </c>
      <c r="B2573" s="13" t="s">
        <v>62</v>
      </c>
      <c r="C2573" s="14" t="s">
        <v>262</v>
      </c>
      <c r="D2573" s="15">
        <v>2010</v>
      </c>
      <c r="E2573" s="16" cm="1">
        <f t="array" ref="E2573:I2573">VLOOKUP(Merged_Sheet!A2573,GDP!A2573:I5263,{5,6,7,8,9},0)</f>
        <v>2300000000000</v>
      </c>
      <c r="F2573" s="16">
        <v>2300000000000</v>
      </c>
      <c r="G2573" s="12">
        <v>9.6000000000000002E-2</v>
      </c>
      <c r="H2573" s="12">
        <v>3489</v>
      </c>
      <c r="I2573" s="12">
        <v>5.0000000000000001E-3</v>
      </c>
      <c r="J2573" s="12" cm="1">
        <f t="array" ref="J2573:R2573">VLOOKUP(Merged_Sheet!A2573,'HUMAN RESOURCES'!A2573:M5263,{5,6,7,8,9,10,11,12,13},0)</f>
        <v>1.4E-2</v>
      </c>
      <c r="K2573" s="12">
        <v>8.0000000000000002E-3</v>
      </c>
      <c r="L2573" s="12">
        <v>82</v>
      </c>
      <c r="M2573" s="12">
        <v>76</v>
      </c>
      <c r="N2573" s="12">
        <v>0.221</v>
      </c>
      <c r="O2573" s="12">
        <v>0.68700000000000006</v>
      </c>
      <c r="P2573" s="12">
        <v>9.1999999999999998E-2</v>
      </c>
      <c r="Q2573" s="12">
        <v>17150760</v>
      </c>
      <c r="R2573" s="12">
        <v>0.88600000000000001</v>
      </c>
      <c r="S2573" s="17" cm="1">
        <f t="array" ref="S2573:T2573">VLOOKUP(Merged_Sheet!A2573,Merged_Sheet!A2573:F5263,{5,6},0)</f>
        <v>2300000000000</v>
      </c>
      <c r="T2573" s="17">
        <v>2300000000000</v>
      </c>
      <c r="U2573" s="12" cm="1">
        <f t="array" ref="U2573:Z2573">VLOOKUP(Merged_Sheet!A2573,BUSINESS!A2573:J5263,{5,6,7,8,9,10},0)</f>
        <v>0.245</v>
      </c>
      <c r="V2573" s="12">
        <v>22</v>
      </c>
      <c r="W2573" s="12">
        <v>0</v>
      </c>
      <c r="X2573" s="12">
        <v>316</v>
      </c>
      <c r="Y2573" s="12">
        <v>0.45</v>
      </c>
      <c r="Z2573" s="12">
        <v>1.1579999999999999</v>
      </c>
      <c r="AA2573" s="17" cm="1">
        <f t="array" ref="AA2573:AB2573">VLOOKUP(Merged_Sheet!A2573,Merged_Sheet!A2573:F5263,{5,6},0)</f>
        <v>2300000000000</v>
      </c>
      <c r="AB2573" s="17">
        <v>2300000000000</v>
      </c>
      <c r="AC2573" s="16">
        <f t="shared" si="241"/>
        <v>134104.84433342895</v>
      </c>
      <c r="AD2573" s="12">
        <f t="shared" si="242"/>
        <v>134104.84433342895</v>
      </c>
      <c r="AE2573" s="12">
        <f t="shared" si="243"/>
        <v>134104.84433342895</v>
      </c>
      <c r="AF2573" s="12">
        <f t="shared" si="244"/>
        <v>134104.84433342895</v>
      </c>
      <c r="AG2573" s="12">
        <f t="shared" si="245"/>
        <v>0.11399999999999999</v>
      </c>
    </row>
    <row r="2574" spans="1:33" ht="14.5" x14ac:dyDescent="0.35">
      <c r="A2574" s="12" t="str">
        <f t="shared" si="240"/>
        <v>United Kingdom-Europe-2011</v>
      </c>
      <c r="B2574" s="13" t="s">
        <v>62</v>
      </c>
      <c r="C2574" s="14" t="s">
        <v>262</v>
      </c>
      <c r="D2574" s="15">
        <v>2011</v>
      </c>
      <c r="E2574" s="16" cm="1">
        <f t="array" ref="E2574:I2574">VLOOKUP(Merged_Sheet!A2574,GDP!A2574:I5264,{5,6,7,8,9},0)</f>
        <v>2460000000000</v>
      </c>
      <c r="F2574" s="16">
        <v>2460000000000</v>
      </c>
      <c r="G2574" s="12">
        <v>9.4E-2</v>
      </c>
      <c r="H2574" s="12">
        <v>3659</v>
      </c>
      <c r="I2574" s="12">
        <v>5.0000000000000001E-3</v>
      </c>
      <c r="J2574" s="12" cm="1">
        <f t="array" ref="J2574:R2574">VLOOKUP(Merged_Sheet!A2574,'HUMAN RESOURCES'!A2574:M5264,{5,6,7,8,9,10,11,12,13},0)</f>
        <v>1.4999999999999999E-2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0</v>
      </c>
      <c r="Q2574" s="12">
        <v>55509</v>
      </c>
      <c r="R2574" s="12">
        <v>1</v>
      </c>
      <c r="S2574" s="17" cm="1">
        <f t="array" ref="S2574:T2574">VLOOKUP(Merged_Sheet!A2574,Merged_Sheet!A2574:F5264,{5,6},0)</f>
        <v>2460000000000</v>
      </c>
      <c r="T2574" s="17">
        <v>2460000000000</v>
      </c>
      <c r="U2574" s="12" cm="1">
        <f t="array" ref="U2574:Z2574">VLOOKUP(Merged_Sheet!A2574,BUSINESS!A2574:J5264,{5,6,7,8,9,10},0)</f>
        <v>0</v>
      </c>
      <c r="V2574" s="12">
        <v>0</v>
      </c>
      <c r="W2574" s="12">
        <v>0</v>
      </c>
      <c r="X2574" s="12">
        <v>0</v>
      </c>
      <c r="Y2574" s="12">
        <v>0.66</v>
      </c>
      <c r="Z2574" s="12">
        <v>1.8120000000000001</v>
      </c>
      <c r="AA2574" s="17" cm="1">
        <f t="array" ref="AA2574:AB2574">VLOOKUP(Merged_Sheet!A2574,Merged_Sheet!A2574:F5264,{5,6},0)</f>
        <v>2460000000000</v>
      </c>
      <c r="AB2574" s="17">
        <v>2460000000000</v>
      </c>
      <c r="AC2574" s="16">
        <f t="shared" si="241"/>
        <v>44317137.761444092</v>
      </c>
      <c r="AD2574" s="12">
        <f t="shared" si="242"/>
        <v>44317137.761444092</v>
      </c>
      <c r="AE2574" s="12">
        <f t="shared" si="243"/>
        <v>44317137.761444092</v>
      </c>
      <c r="AF2574" s="12">
        <f t="shared" si="244"/>
        <v>44317137.761444092</v>
      </c>
      <c r="AG2574" s="12">
        <f t="shared" si="245"/>
        <v>0</v>
      </c>
    </row>
    <row r="2575" spans="1:33" ht="14.5" x14ac:dyDescent="0.35">
      <c r="A2575" s="12" t="str">
        <f t="shared" si="240"/>
        <v>United Kingdom-Europe-2012</v>
      </c>
      <c r="B2575" s="13" t="s">
        <v>62</v>
      </c>
      <c r="C2575" s="14" t="s">
        <v>262</v>
      </c>
      <c r="D2575" s="15">
        <v>2012</v>
      </c>
      <c r="E2575" s="16" cm="1">
        <f t="array" ref="E2575:I2575">VLOOKUP(Merged_Sheet!A2575,GDP!A2575:I5265,{5,6,7,8,9},0)</f>
        <v>2460000000000</v>
      </c>
      <c r="F2575" s="16">
        <v>2460000000000</v>
      </c>
      <c r="G2575" s="12">
        <v>9.4E-2</v>
      </c>
      <c r="H2575" s="12">
        <v>3647</v>
      </c>
      <c r="I2575" s="12">
        <v>5.0000000000000001E-3</v>
      </c>
      <c r="J2575" s="12" cm="1">
        <f t="array" ref="J2575:R2575">VLOOKUP(Merged_Sheet!A2575,'HUMAN RESOURCES'!A2575:M5265,{5,6,7,8,9,10,11,12,13},0)</f>
        <v>1.4999999999999999E-2</v>
      </c>
      <c r="K2575" s="12">
        <v>2.1000000000000001E-2</v>
      </c>
      <c r="L2575" s="12">
        <v>73</v>
      </c>
      <c r="M2575" s="12">
        <v>66</v>
      </c>
      <c r="N2575" s="12">
        <v>0.20699999999999999</v>
      </c>
      <c r="O2575" s="12">
        <v>0.71</v>
      </c>
      <c r="P2575" s="12">
        <v>8.3000000000000004E-2</v>
      </c>
      <c r="Q2575" s="12">
        <v>1328095</v>
      </c>
      <c r="R2575" s="12">
        <v>9.0999999999999998E-2</v>
      </c>
      <c r="S2575" s="17" cm="1">
        <f t="array" ref="S2575:T2575">VLOOKUP(Merged_Sheet!A2575,Merged_Sheet!A2575:F5265,{5,6},0)</f>
        <v>2460000000000</v>
      </c>
      <c r="T2575" s="17">
        <v>2460000000000</v>
      </c>
      <c r="U2575" s="12" cm="1">
        <f t="array" ref="U2575:Z2575">VLOOKUP(Merged_Sheet!A2575,BUSINESS!A2575:J5265,{5,6,7,8,9,10},0)</f>
        <v>0.33100000000000002</v>
      </c>
      <c r="V2575" s="12">
        <v>41</v>
      </c>
      <c r="W2575" s="12">
        <v>0</v>
      </c>
      <c r="X2575" s="12">
        <v>210</v>
      </c>
      <c r="Y2575" s="12">
        <v>0.48499999999999999</v>
      </c>
      <c r="Z2575" s="12">
        <v>1.4259999999999999</v>
      </c>
      <c r="AA2575" s="17" cm="1">
        <f t="array" ref="AA2575:AB2575">VLOOKUP(Merged_Sheet!A2575,Merged_Sheet!A2575:F5265,{5,6},0)</f>
        <v>2460000000000</v>
      </c>
      <c r="AB2575" s="17">
        <v>2460000000000</v>
      </c>
      <c r="AC2575" s="16">
        <f t="shared" si="241"/>
        <v>1852277.133789375</v>
      </c>
      <c r="AD2575" s="12">
        <f t="shared" si="242"/>
        <v>1852277.133789375</v>
      </c>
      <c r="AE2575" s="12">
        <f t="shared" si="243"/>
        <v>1852277.133789375</v>
      </c>
      <c r="AF2575" s="12">
        <f t="shared" si="244"/>
        <v>1852277.133789375</v>
      </c>
      <c r="AG2575" s="12">
        <f t="shared" si="245"/>
        <v>0.90900000000000003</v>
      </c>
    </row>
    <row r="2576" spans="1:33" ht="14.5" x14ac:dyDescent="0.35">
      <c r="A2576" s="12" t="str">
        <f t="shared" si="240"/>
        <v>United States-The Americas-2000</v>
      </c>
      <c r="B2576" s="13" t="s">
        <v>70</v>
      </c>
      <c r="C2576" s="14" t="s">
        <v>263</v>
      </c>
      <c r="D2576" s="15">
        <v>2000</v>
      </c>
      <c r="E2576" s="16" cm="1">
        <f t="array" ref="E2576:I2576">VLOOKUP(Merged_Sheet!A2576,GDP!A2576:I5266,{5,6,7,8,9},0)</f>
        <v>10300000000000</v>
      </c>
      <c r="F2576" s="16">
        <v>10300000000000</v>
      </c>
      <c r="G2576" s="12">
        <v>0.13600000000000001</v>
      </c>
      <c r="H2576" s="12">
        <v>4790</v>
      </c>
      <c r="I2576" s="12">
        <v>9.1999999999999998E-2</v>
      </c>
      <c r="J2576" s="12" cm="1">
        <f t="array" ref="J2576:R2576">VLOOKUP(Merged_Sheet!A2576,'HUMAN RESOURCES'!A2576:M5266,{5,6,7,8,9,10,11,12,13},0)</f>
        <v>1.4999999999999999E-2</v>
      </c>
      <c r="K2576" s="12">
        <v>0</v>
      </c>
      <c r="L2576" s="12">
        <v>73</v>
      </c>
      <c r="M2576" s="12">
        <v>69</v>
      </c>
      <c r="N2576" s="12">
        <v>0</v>
      </c>
      <c r="O2576" s="12">
        <v>0</v>
      </c>
      <c r="P2576" s="12">
        <v>0</v>
      </c>
      <c r="Q2576" s="12">
        <v>56905</v>
      </c>
      <c r="R2576" s="12">
        <v>0.84399999999999997</v>
      </c>
      <c r="S2576" s="17" cm="1">
        <f t="array" ref="S2576:T2576">VLOOKUP(Merged_Sheet!A2576,Merged_Sheet!A2576:F5266,{5,6},0)</f>
        <v>10300000000000</v>
      </c>
      <c r="T2576" s="17">
        <v>10300000000000</v>
      </c>
      <c r="U2576" s="12" cm="1">
        <f t="array" ref="U2576:Z2576">VLOOKUP(Merged_Sheet!A2576,BUSINESS!A2576:J5266,{5,6,7,8,9,10},0)</f>
        <v>0</v>
      </c>
      <c r="V2576" s="12">
        <v>0</v>
      </c>
      <c r="W2576" s="12">
        <v>0</v>
      </c>
      <c r="X2576" s="12">
        <v>0</v>
      </c>
      <c r="Y2576" s="12">
        <v>0.63</v>
      </c>
      <c r="Z2576" s="12">
        <v>1.014</v>
      </c>
      <c r="AA2576" s="17" cm="1">
        <f t="array" ref="AA2576:AB2576">VLOOKUP(Merged_Sheet!A2576,Merged_Sheet!A2576:F5266,{5,6},0)</f>
        <v>10300000000000</v>
      </c>
      <c r="AB2576" s="17">
        <v>10300000000000</v>
      </c>
      <c r="AC2576" s="16">
        <f t="shared" si="241"/>
        <v>181003426.76390475</v>
      </c>
      <c r="AD2576" s="12">
        <f t="shared" si="242"/>
        <v>181003426.76390475</v>
      </c>
      <c r="AE2576" s="12">
        <f t="shared" si="243"/>
        <v>181003426.76390475</v>
      </c>
      <c r="AF2576" s="12">
        <f t="shared" si="244"/>
        <v>181003426.76390475</v>
      </c>
      <c r="AG2576" s="12">
        <f t="shared" si="245"/>
        <v>0.15600000000000003</v>
      </c>
    </row>
    <row r="2577" spans="1:33" ht="14.5" x14ac:dyDescent="0.35">
      <c r="A2577" s="12" t="str">
        <f t="shared" si="240"/>
        <v>United States-The Americas-2001</v>
      </c>
      <c r="B2577" s="13" t="s">
        <v>70</v>
      </c>
      <c r="C2577" s="14" t="s">
        <v>263</v>
      </c>
      <c r="D2577" s="15">
        <v>2001</v>
      </c>
      <c r="E2577" s="16" cm="1">
        <f t="array" ref="E2577:I2577">VLOOKUP(Merged_Sheet!A2577,GDP!A2577:I5267,{5,6,7,8,9},0)</f>
        <v>10600000000000</v>
      </c>
      <c r="F2577" s="16">
        <v>10600000000000</v>
      </c>
      <c r="G2577" s="12">
        <v>0.14199999999999999</v>
      </c>
      <c r="H2577" s="12">
        <v>5138</v>
      </c>
      <c r="I2577" s="12">
        <v>6.9000000000000006E-2</v>
      </c>
      <c r="J2577" s="12" cm="1">
        <f t="array" ref="J2577:R2577">VLOOKUP(Merged_Sheet!A2577,'HUMAN RESOURCES'!A2577:M5267,{5,6,7,8,9,10,11,12,13},0)</f>
        <v>1.4999999999999999E-2</v>
      </c>
      <c r="K2577" s="12">
        <v>1.6E-2</v>
      </c>
      <c r="L2577" s="12">
        <v>76</v>
      </c>
      <c r="M2577" s="12">
        <v>70</v>
      </c>
      <c r="N2577" s="12">
        <v>0.28999999999999998</v>
      </c>
      <c r="O2577" s="12">
        <v>0.63100000000000001</v>
      </c>
      <c r="P2577" s="12">
        <v>7.8E-2</v>
      </c>
      <c r="Q2577" s="12">
        <v>2690824</v>
      </c>
      <c r="R2577" s="12">
        <v>0.53700000000000003</v>
      </c>
      <c r="S2577" s="17" cm="1">
        <f t="array" ref="S2577:T2577">VLOOKUP(Merged_Sheet!A2577,Merged_Sheet!A2577:F5267,{5,6},0)</f>
        <v>10600000000000</v>
      </c>
      <c r="T2577" s="17">
        <v>10600000000000</v>
      </c>
      <c r="U2577" s="12" cm="1">
        <f t="array" ref="U2577:Z2577">VLOOKUP(Merged_Sheet!A2577,BUSINESS!A2577:J5267,{5,6,7,8,9,10},0)</f>
        <v>0.48699999999999999</v>
      </c>
      <c r="V2577" s="12">
        <v>8</v>
      </c>
      <c r="W2577" s="12">
        <v>0</v>
      </c>
      <c r="X2577" s="12">
        <v>414</v>
      </c>
      <c r="Y2577" s="12">
        <v>0.27700000000000002</v>
      </c>
      <c r="Z2577" s="12">
        <v>1.161</v>
      </c>
      <c r="AA2577" s="17" cm="1">
        <f t="array" ref="AA2577:AB2577">VLOOKUP(Merged_Sheet!A2577,Merged_Sheet!A2577:F5267,{5,6},0)</f>
        <v>10600000000000</v>
      </c>
      <c r="AB2577" s="17">
        <v>10600000000000</v>
      </c>
      <c r="AC2577" s="16">
        <f t="shared" si="241"/>
        <v>3939313.7566782515</v>
      </c>
      <c r="AD2577" s="12">
        <f t="shared" si="242"/>
        <v>3939313.7566782515</v>
      </c>
      <c r="AE2577" s="12">
        <f t="shared" si="243"/>
        <v>3939313.7566782515</v>
      </c>
      <c r="AF2577" s="12">
        <f t="shared" si="244"/>
        <v>3939313.7566782515</v>
      </c>
      <c r="AG2577" s="12">
        <f t="shared" si="245"/>
        <v>0.46299999999999997</v>
      </c>
    </row>
    <row r="2578" spans="1:33" ht="14.5" x14ac:dyDescent="0.35">
      <c r="A2578" s="12" t="str">
        <f t="shared" si="240"/>
        <v>United States-The Americas-2002</v>
      </c>
      <c r="B2578" s="13" t="s">
        <v>70</v>
      </c>
      <c r="C2578" s="14" t="s">
        <v>263</v>
      </c>
      <c r="D2578" s="15">
        <v>2002</v>
      </c>
      <c r="E2578" s="16" cm="1">
        <f t="array" ref="E2578:I2578">VLOOKUP(Merged_Sheet!A2578,GDP!A2578:I5268,{5,6,7,8,9},0)</f>
        <v>11000000000000</v>
      </c>
      <c r="F2578" s="16">
        <v>11000000000000</v>
      </c>
      <c r="G2578" s="12">
        <v>0.151</v>
      </c>
      <c r="H2578" s="12">
        <v>5578</v>
      </c>
      <c r="I2578" s="12">
        <v>4.7E-2</v>
      </c>
      <c r="J2578" s="12" cm="1">
        <f t="array" ref="J2578:R2578">VLOOKUP(Merged_Sheet!A2578,'HUMAN RESOURCES'!A2578:M5268,{5,6,7,8,9,10,11,12,13},0)</f>
        <v>1.4999999999999999E-2</v>
      </c>
      <c r="K2578" s="12">
        <v>1.0999999999999999E-2</v>
      </c>
      <c r="L2578" s="12">
        <v>80</v>
      </c>
      <c r="M2578" s="12">
        <v>73</v>
      </c>
      <c r="N2578" s="12">
        <v>0.22500000000000001</v>
      </c>
      <c r="O2578" s="12">
        <v>0.63600000000000001</v>
      </c>
      <c r="P2578" s="12">
        <v>0.13900000000000001</v>
      </c>
      <c r="Q2578" s="12">
        <v>3371982</v>
      </c>
      <c r="R2578" s="12">
        <v>0.94399999999999995</v>
      </c>
      <c r="S2578" s="17" cm="1">
        <f t="array" ref="S2578:T2578">VLOOKUP(Merged_Sheet!A2578,Merged_Sheet!A2578:F5268,{5,6},0)</f>
        <v>11000000000000</v>
      </c>
      <c r="T2578" s="17">
        <v>11000000000000</v>
      </c>
      <c r="U2578" s="12" cm="1">
        <f t="array" ref="U2578:Z2578">VLOOKUP(Merged_Sheet!A2578,BUSINESS!A2578:J5268,{5,6,7,8,9,10},0)</f>
        <v>0.41899999999999998</v>
      </c>
      <c r="V2578" s="12">
        <v>65</v>
      </c>
      <c r="W2578" s="12">
        <v>0</v>
      </c>
      <c r="X2578" s="12">
        <v>336</v>
      </c>
      <c r="Y2578" s="12">
        <v>0.46400000000000002</v>
      </c>
      <c r="Z2578" s="12">
        <v>1.3160000000000001</v>
      </c>
      <c r="AA2578" s="17" cm="1">
        <f t="array" ref="AA2578:AB2578">VLOOKUP(Merged_Sheet!A2578,Merged_Sheet!A2578:F5268,{5,6},0)</f>
        <v>11000000000000</v>
      </c>
      <c r="AB2578" s="17">
        <v>11000000000000</v>
      </c>
      <c r="AC2578" s="16">
        <f t="shared" si="241"/>
        <v>3262176.3698619981</v>
      </c>
      <c r="AD2578" s="12">
        <f t="shared" si="242"/>
        <v>3262176.3698619981</v>
      </c>
      <c r="AE2578" s="12">
        <f t="shared" si="243"/>
        <v>3262176.3698619981</v>
      </c>
      <c r="AF2578" s="12">
        <f t="shared" si="244"/>
        <v>3262176.3698619981</v>
      </c>
      <c r="AG2578" s="12">
        <f t="shared" si="245"/>
        <v>5.600000000000005E-2</v>
      </c>
    </row>
    <row r="2579" spans="1:33" ht="14.5" x14ac:dyDescent="0.35">
      <c r="A2579" s="12" t="str">
        <f t="shared" si="240"/>
        <v>United States-The Americas-2003</v>
      </c>
      <c r="B2579" s="13" t="s">
        <v>70</v>
      </c>
      <c r="C2579" s="14" t="s">
        <v>263</v>
      </c>
      <c r="D2579" s="15">
        <v>2003</v>
      </c>
      <c r="E2579" s="16" cm="1">
        <f t="array" ref="E2579:I2579">VLOOKUP(Merged_Sheet!A2579,GDP!A2579:I5269,{5,6,7,8,9},0)</f>
        <v>11500000000000</v>
      </c>
      <c r="F2579" s="16">
        <v>11500000000000</v>
      </c>
      <c r="G2579" s="12">
        <v>0.156</v>
      </c>
      <c r="H2579" s="12">
        <v>5993</v>
      </c>
      <c r="I2579" s="12">
        <v>4.1000000000000002E-2</v>
      </c>
      <c r="J2579" s="12" cm="1">
        <f t="array" ref="J2579:R2579">VLOOKUP(Merged_Sheet!A2579,'HUMAN RESOURCES'!A2579:M5269,{5,6,7,8,9,10,11,12,13},0)</f>
        <v>1.6E-2</v>
      </c>
      <c r="K2579" s="12">
        <v>1.4999999999999999E-2</v>
      </c>
      <c r="L2579" s="12">
        <v>77</v>
      </c>
      <c r="M2579" s="12">
        <v>70</v>
      </c>
      <c r="N2579" s="12">
        <v>0.255</v>
      </c>
      <c r="O2579" s="12">
        <v>0.67600000000000005</v>
      </c>
      <c r="P2579" s="12">
        <v>6.9000000000000006E-2</v>
      </c>
      <c r="Q2579" s="12">
        <v>195210154</v>
      </c>
      <c r="R2579" s="12">
        <v>0.84299999999999997</v>
      </c>
      <c r="S2579" s="17" cm="1">
        <f t="array" ref="S2579:T2579">VLOOKUP(Merged_Sheet!A2579,Merged_Sheet!A2579:F5269,{5,6},0)</f>
        <v>11500000000000</v>
      </c>
      <c r="T2579" s="17">
        <v>11500000000000</v>
      </c>
      <c r="U2579" s="12" cm="1">
        <f t="array" ref="U2579:Z2579">VLOOKUP(Merged_Sheet!A2579,BUSINESS!A2579:J5269,{5,6,7,8,9,10},0)</f>
        <v>0.66300000000000003</v>
      </c>
      <c r="V2579" s="12">
        <v>119</v>
      </c>
      <c r="W2579" s="12">
        <v>0</v>
      </c>
      <c r="X2579" s="12">
        <v>2600</v>
      </c>
      <c r="Y2579" s="12">
        <v>0.40699999999999997</v>
      </c>
      <c r="Z2579" s="12">
        <v>1.0089999999999999</v>
      </c>
      <c r="AA2579" s="17" cm="1">
        <f t="array" ref="AA2579:AB2579">VLOOKUP(Merged_Sheet!A2579,Merged_Sheet!A2579:F5269,{5,6},0)</f>
        <v>11500000000000</v>
      </c>
      <c r="AB2579" s="17">
        <v>11500000000000</v>
      </c>
      <c r="AC2579" s="16">
        <f t="shared" si="241"/>
        <v>58910.869974519868</v>
      </c>
      <c r="AD2579" s="12">
        <f t="shared" si="242"/>
        <v>58910.869974519868</v>
      </c>
      <c r="AE2579" s="12">
        <f t="shared" si="243"/>
        <v>58910.869974519868</v>
      </c>
      <c r="AF2579" s="12">
        <f t="shared" si="244"/>
        <v>58910.869974519868</v>
      </c>
      <c r="AG2579" s="12">
        <f t="shared" si="245"/>
        <v>0.15700000000000003</v>
      </c>
    </row>
    <row r="2580" spans="1:33" ht="14.5" x14ac:dyDescent="0.35">
      <c r="A2580" s="12" t="str">
        <f t="shared" si="240"/>
        <v>United States-The Americas-2004</v>
      </c>
      <c r="B2580" s="13" t="s">
        <v>70</v>
      </c>
      <c r="C2580" s="14" t="s">
        <v>263</v>
      </c>
      <c r="D2580" s="15">
        <v>2004</v>
      </c>
      <c r="E2580" s="16" cm="1">
        <f t="array" ref="E2580:I2580">VLOOKUP(Merged_Sheet!A2580,GDP!A2580:I5270,{5,6,7,8,9},0)</f>
        <v>12300000000000</v>
      </c>
      <c r="F2580" s="16">
        <v>12300000000000</v>
      </c>
      <c r="G2580" s="12">
        <v>0.157</v>
      </c>
      <c r="H2580" s="12">
        <v>6355</v>
      </c>
      <c r="I2580" s="12">
        <v>4.2999999999999997E-2</v>
      </c>
      <c r="J2580" s="12" cm="1">
        <f t="array" ref="J2580:R2580">VLOOKUP(Merged_Sheet!A2580,'HUMAN RESOURCES'!A2580:M5270,{5,6,7,8,9,10,11,12,13},0)</f>
        <v>1.6E-2</v>
      </c>
      <c r="K2580" s="12">
        <v>1.4E-2</v>
      </c>
      <c r="L2580" s="12">
        <v>77</v>
      </c>
      <c r="M2580" s="12">
        <v>72</v>
      </c>
      <c r="N2580" s="12">
        <v>0.253</v>
      </c>
      <c r="O2580" s="12">
        <v>0.66300000000000003</v>
      </c>
      <c r="P2580" s="12">
        <v>8.5000000000000006E-2</v>
      </c>
      <c r="Q2580" s="12">
        <v>177397</v>
      </c>
      <c r="R2580" s="12">
        <v>0.185</v>
      </c>
      <c r="S2580" s="17" cm="1">
        <f t="array" ref="S2580:T2580">VLOOKUP(Merged_Sheet!A2580,Merged_Sheet!A2580:F5270,{5,6},0)</f>
        <v>12300000000000</v>
      </c>
      <c r="T2580" s="17">
        <v>12300000000000</v>
      </c>
      <c r="U2580" s="12" cm="1">
        <f t="array" ref="U2580:Z2580">VLOOKUP(Merged_Sheet!A2580,BUSINESS!A2580:J5270,{5,6,7,8,9,10},0)</f>
        <v>0.34</v>
      </c>
      <c r="V2580" s="12">
        <v>14</v>
      </c>
      <c r="W2580" s="12">
        <v>0</v>
      </c>
      <c r="X2580" s="12">
        <v>92</v>
      </c>
      <c r="Y2580" s="12">
        <v>0.433</v>
      </c>
      <c r="Z2580" s="12">
        <v>1.117</v>
      </c>
      <c r="AA2580" s="17" cm="1">
        <f t="array" ref="AA2580:AB2580">VLOOKUP(Merged_Sheet!A2580,Merged_Sheet!A2580:F5270,{5,6},0)</f>
        <v>12300000000000</v>
      </c>
      <c r="AB2580" s="17">
        <v>12300000000000</v>
      </c>
      <c r="AC2580" s="16">
        <f t="shared" si="241"/>
        <v>69336009.064414844</v>
      </c>
      <c r="AD2580" s="12">
        <f t="shared" si="242"/>
        <v>69336009.064414844</v>
      </c>
      <c r="AE2580" s="12">
        <f t="shared" si="243"/>
        <v>69336009.064414844</v>
      </c>
      <c r="AF2580" s="12">
        <f t="shared" si="244"/>
        <v>69336009.064414844</v>
      </c>
      <c r="AG2580" s="12">
        <f t="shared" si="245"/>
        <v>0.81499999999999995</v>
      </c>
    </row>
    <row r="2581" spans="1:33" ht="14.5" x14ac:dyDescent="0.35">
      <c r="A2581" s="12" t="str">
        <f t="shared" si="240"/>
        <v>United States-The Americas-2005</v>
      </c>
      <c r="B2581" s="13" t="s">
        <v>70</v>
      </c>
      <c r="C2581" s="14" t="s">
        <v>263</v>
      </c>
      <c r="D2581" s="15">
        <v>2005</v>
      </c>
      <c r="E2581" s="16" cm="1">
        <f t="array" ref="E2581:I2581">VLOOKUP(Merged_Sheet!A2581,GDP!A2581:I5271,{5,6,7,8,9},0)</f>
        <v>13100000000000</v>
      </c>
      <c r="F2581" s="16">
        <v>13100000000000</v>
      </c>
      <c r="G2581" s="12">
        <v>0.158</v>
      </c>
      <c r="H2581" s="12">
        <v>6732</v>
      </c>
      <c r="I2581" s="12">
        <v>6.2E-2</v>
      </c>
      <c r="J2581" s="12" cm="1">
        <f t="array" ref="J2581:R2581">VLOOKUP(Merged_Sheet!A2581,'HUMAN RESOURCES'!A2581:M5271,{5,6,7,8,9,10,11,12,13},0)</f>
        <v>1.6E-2</v>
      </c>
      <c r="K2581" s="12">
        <v>1.0999999999999999E-2</v>
      </c>
      <c r="L2581" s="12">
        <v>78</v>
      </c>
      <c r="M2581" s="12">
        <v>72</v>
      </c>
      <c r="N2581" s="12">
        <v>0.22500000000000001</v>
      </c>
      <c r="O2581" s="12">
        <v>0.70599999999999996</v>
      </c>
      <c r="P2581" s="12">
        <v>7.0000000000000007E-2</v>
      </c>
      <c r="Q2581" s="12">
        <v>360498</v>
      </c>
      <c r="R2581" s="12">
        <v>0.82499999999999996</v>
      </c>
      <c r="S2581" s="17" cm="1">
        <f t="array" ref="S2581:T2581">VLOOKUP(Merged_Sheet!A2581,Merged_Sheet!A2581:F5271,{5,6},0)</f>
        <v>13100000000000</v>
      </c>
      <c r="T2581" s="17">
        <v>13100000000000</v>
      </c>
      <c r="U2581" s="12" cm="1">
        <f t="array" ref="U2581:Z2581">VLOOKUP(Merged_Sheet!A2581,BUSINESS!A2581:J5271,{5,6,7,8,9,10},0)</f>
        <v>0.44900000000000001</v>
      </c>
      <c r="V2581" s="12">
        <v>24</v>
      </c>
      <c r="W2581" s="12">
        <v>0</v>
      </c>
      <c r="X2581" s="12">
        <v>58</v>
      </c>
      <c r="Y2581" s="12">
        <v>0.43</v>
      </c>
      <c r="Z2581" s="12">
        <v>1.1879999999999999</v>
      </c>
      <c r="AA2581" s="17" cm="1">
        <f t="array" ref="AA2581:AB2581">VLOOKUP(Merged_Sheet!A2581,Merged_Sheet!A2581:F5271,{5,6},0)</f>
        <v>13100000000000</v>
      </c>
      <c r="AB2581" s="17">
        <v>13100000000000</v>
      </c>
      <c r="AC2581" s="16">
        <f t="shared" si="241"/>
        <v>36338620.463913806</v>
      </c>
      <c r="AD2581" s="12">
        <f t="shared" si="242"/>
        <v>36338620.463913806</v>
      </c>
      <c r="AE2581" s="12">
        <f t="shared" si="243"/>
        <v>36338620.463913806</v>
      </c>
      <c r="AF2581" s="12">
        <f t="shared" si="244"/>
        <v>36338620.463913806</v>
      </c>
      <c r="AG2581" s="12">
        <f t="shared" si="245"/>
        <v>0.17500000000000004</v>
      </c>
    </row>
    <row r="2582" spans="1:33" ht="14.5" x14ac:dyDescent="0.35">
      <c r="A2582" s="12" t="str">
        <f t="shared" si="240"/>
        <v>United States-The Americas-2006</v>
      </c>
      <c r="B2582" s="13" t="s">
        <v>70</v>
      </c>
      <c r="C2582" s="14" t="s">
        <v>263</v>
      </c>
      <c r="D2582" s="15">
        <v>2006</v>
      </c>
      <c r="E2582" s="16" cm="1">
        <f t="array" ref="E2582:I2582">VLOOKUP(Merged_Sheet!A2582,GDP!A2582:I5272,{5,6,7,8,9},0)</f>
        <v>13900000000000</v>
      </c>
      <c r="F2582" s="16">
        <v>13900000000000</v>
      </c>
      <c r="G2582" s="12">
        <v>0.159</v>
      </c>
      <c r="H2582" s="12">
        <v>7110</v>
      </c>
      <c r="I2582" s="12">
        <v>0.08</v>
      </c>
      <c r="J2582" s="12" cm="1">
        <f t="array" ref="J2582:R2582">VLOOKUP(Merged_Sheet!A2582,'HUMAN RESOURCES'!A2582:M5272,{5,6,7,8,9,10,11,12,13},0)</f>
        <v>1.6E-2</v>
      </c>
      <c r="K2582" s="12">
        <v>8.9999999999999993E-3</v>
      </c>
      <c r="L2582" s="12">
        <v>82</v>
      </c>
      <c r="M2582" s="12">
        <v>77</v>
      </c>
      <c r="N2582" s="12">
        <v>0.249</v>
      </c>
      <c r="O2582" s="12">
        <v>0.68600000000000005</v>
      </c>
      <c r="P2582" s="12">
        <v>6.5000000000000002E-2</v>
      </c>
      <c r="Q2582" s="12">
        <v>4669685</v>
      </c>
      <c r="R2582" s="12">
        <v>0.71699999999999997</v>
      </c>
      <c r="S2582" s="17" cm="1">
        <f t="array" ref="S2582:T2582">VLOOKUP(Merged_Sheet!A2582,Merged_Sheet!A2582:F5272,{5,6},0)</f>
        <v>13900000000000</v>
      </c>
      <c r="T2582" s="17">
        <v>13900000000000</v>
      </c>
      <c r="U2582" s="12" cm="1">
        <f t="array" ref="U2582:Z2582">VLOOKUP(Merged_Sheet!A2582,BUSINESS!A2582:J5272,{5,6,7,8,9,10},0)</f>
        <v>0.55300000000000005</v>
      </c>
      <c r="V2582" s="12">
        <v>60</v>
      </c>
      <c r="W2582" s="12">
        <v>0</v>
      </c>
      <c r="X2582" s="12">
        <v>272</v>
      </c>
      <c r="Y2582" s="12">
        <v>0.36499999999999999</v>
      </c>
      <c r="Z2582" s="12">
        <v>0.67</v>
      </c>
      <c r="AA2582" s="17" cm="1">
        <f t="array" ref="AA2582:AB2582">VLOOKUP(Merged_Sheet!A2582,Merged_Sheet!A2582:F5272,{5,6},0)</f>
        <v>13900000000000</v>
      </c>
      <c r="AB2582" s="17">
        <v>13900000000000</v>
      </c>
      <c r="AC2582" s="16">
        <f t="shared" si="241"/>
        <v>2976646.1763480837</v>
      </c>
      <c r="AD2582" s="12">
        <f t="shared" si="242"/>
        <v>2976646.1763480837</v>
      </c>
      <c r="AE2582" s="12">
        <f t="shared" si="243"/>
        <v>2976646.1763480837</v>
      </c>
      <c r="AF2582" s="12">
        <f t="shared" si="244"/>
        <v>2976646.1763480837</v>
      </c>
      <c r="AG2582" s="12">
        <f t="shared" si="245"/>
        <v>0.28300000000000003</v>
      </c>
    </row>
    <row r="2583" spans="1:33" ht="14.5" x14ac:dyDescent="0.35">
      <c r="A2583" s="12" t="str">
        <f t="shared" si="240"/>
        <v>United States-The Americas-2007</v>
      </c>
      <c r="B2583" s="13" t="s">
        <v>70</v>
      </c>
      <c r="C2583" s="14" t="s">
        <v>263</v>
      </c>
      <c r="D2583" s="15">
        <v>2007</v>
      </c>
      <c r="E2583" s="16" cm="1">
        <f t="array" ref="E2583:I2583">VLOOKUP(Merged_Sheet!A2583,GDP!A2583:I5273,{5,6,7,8,9},0)</f>
        <v>14500000000000</v>
      </c>
      <c r="F2583" s="16">
        <v>14500000000000</v>
      </c>
      <c r="G2583" s="12">
        <v>0.161</v>
      </c>
      <c r="H2583" s="12">
        <v>7486</v>
      </c>
      <c r="I2583" s="12">
        <v>8.1000000000000003E-2</v>
      </c>
      <c r="J2583" s="12" cm="1">
        <f t="array" ref="J2583:R2583">VLOOKUP(Merged_Sheet!A2583,'HUMAN RESOURCES'!A2583:M5273,{5,6,7,8,9,10,11,12,13},0)</f>
        <v>1.7000000000000001E-2</v>
      </c>
      <c r="K2583" s="12">
        <v>1.9E-2</v>
      </c>
      <c r="L2583" s="12">
        <v>74</v>
      </c>
      <c r="M2583" s="12">
        <v>70</v>
      </c>
      <c r="N2583" s="12">
        <v>0.26500000000000001</v>
      </c>
      <c r="O2583" s="12">
        <v>0.66800000000000004</v>
      </c>
      <c r="P2583" s="12">
        <v>6.7000000000000004E-2</v>
      </c>
      <c r="Q2583" s="12">
        <v>109316</v>
      </c>
      <c r="R2583" s="12">
        <v>0.48799999999999999</v>
      </c>
      <c r="S2583" s="17" cm="1">
        <f t="array" ref="S2583:T2583">VLOOKUP(Merged_Sheet!A2583,Merged_Sheet!A2583:F5273,{5,6},0)</f>
        <v>14500000000000</v>
      </c>
      <c r="T2583" s="17">
        <v>14500000000000</v>
      </c>
      <c r="U2583" s="12" cm="1">
        <f t="array" ref="U2583:Z2583">VLOOKUP(Merged_Sheet!A2583,BUSINESS!A2583:J5273,{5,6,7,8,9,10},0)</f>
        <v>0.38700000000000001</v>
      </c>
      <c r="V2583" s="12">
        <v>10</v>
      </c>
      <c r="W2583" s="12">
        <v>0</v>
      </c>
      <c r="X2583" s="12">
        <v>111</v>
      </c>
      <c r="Y2583" s="12">
        <v>0.38500000000000001</v>
      </c>
      <c r="Z2583" s="12">
        <v>1.206</v>
      </c>
      <c r="AA2583" s="17" cm="1">
        <f t="array" ref="AA2583:AB2583">VLOOKUP(Merged_Sheet!A2583,Merged_Sheet!A2583:F5273,{5,6},0)</f>
        <v>14500000000000</v>
      </c>
      <c r="AB2583" s="17">
        <v>14500000000000</v>
      </c>
      <c r="AC2583" s="16">
        <f t="shared" si="241"/>
        <v>132642979.98463172</v>
      </c>
      <c r="AD2583" s="12">
        <f t="shared" si="242"/>
        <v>132642979.98463172</v>
      </c>
      <c r="AE2583" s="12">
        <f t="shared" si="243"/>
        <v>132642979.98463172</v>
      </c>
      <c r="AF2583" s="12">
        <f t="shared" si="244"/>
        <v>132642979.98463172</v>
      </c>
      <c r="AG2583" s="12">
        <f t="shared" si="245"/>
        <v>0.51200000000000001</v>
      </c>
    </row>
    <row r="2584" spans="1:33" ht="14.5" x14ac:dyDescent="0.35">
      <c r="A2584" s="12" t="str">
        <f t="shared" si="240"/>
        <v>United States-The Americas-2008</v>
      </c>
      <c r="B2584" s="13" t="s">
        <v>70</v>
      </c>
      <c r="C2584" s="14" t="s">
        <v>263</v>
      </c>
      <c r="D2584" s="15">
        <v>2008</v>
      </c>
      <c r="E2584" s="16" cm="1">
        <f t="array" ref="E2584:I2584">VLOOKUP(Merged_Sheet!A2584,GDP!A2584:I5274,{5,6,7,8,9},0)</f>
        <v>14700000000000</v>
      </c>
      <c r="F2584" s="16">
        <v>14700000000000</v>
      </c>
      <c r="G2584" s="12">
        <v>0.16500000000000001</v>
      </c>
      <c r="H2584" s="12">
        <v>7769</v>
      </c>
      <c r="I2584" s="12">
        <v>5.0999999999999997E-2</v>
      </c>
      <c r="J2584" s="12" cm="1">
        <f t="array" ref="J2584:R2584">VLOOKUP(Merged_Sheet!A2584,'HUMAN RESOURCES'!A2584:M5274,{5,6,7,8,9,10,11,12,13},0)</f>
        <v>1.7000000000000001E-2</v>
      </c>
      <c r="K2584" s="12">
        <v>1.2999999999999999E-2</v>
      </c>
      <c r="L2584" s="12">
        <v>79</v>
      </c>
      <c r="M2584" s="12">
        <v>72</v>
      </c>
      <c r="N2584" s="12">
        <v>0.249</v>
      </c>
      <c r="O2584" s="12">
        <v>0.64500000000000002</v>
      </c>
      <c r="P2584" s="12">
        <v>0.106</v>
      </c>
      <c r="Q2584" s="12">
        <v>40374224</v>
      </c>
      <c r="R2584" s="12">
        <v>0.91</v>
      </c>
      <c r="S2584" s="17" cm="1">
        <f t="array" ref="S2584:T2584">VLOOKUP(Merged_Sheet!A2584,Merged_Sheet!A2584:F5274,{5,6},0)</f>
        <v>14700000000000</v>
      </c>
      <c r="T2584" s="17">
        <v>14700000000000</v>
      </c>
      <c r="U2584" s="12" cm="1">
        <f t="array" ref="U2584:Z2584">VLOOKUP(Merged_Sheet!A2584,BUSINESS!A2584:J5274,{5,6,7,8,9,10},0)</f>
        <v>1.0760000000000001</v>
      </c>
      <c r="V2584" s="12">
        <v>25</v>
      </c>
      <c r="W2584" s="12">
        <v>0</v>
      </c>
      <c r="X2584" s="12">
        <v>453</v>
      </c>
      <c r="Y2584" s="12">
        <v>0.45</v>
      </c>
      <c r="Z2584" s="12">
        <v>1.4139999999999999</v>
      </c>
      <c r="AA2584" s="17" cm="1">
        <f t="array" ref="AA2584:AB2584">VLOOKUP(Merged_Sheet!A2584,Merged_Sheet!A2584:F5274,{5,6},0)</f>
        <v>14700000000000</v>
      </c>
      <c r="AB2584" s="17">
        <v>14700000000000</v>
      </c>
      <c r="AC2584" s="16">
        <f t="shared" si="241"/>
        <v>364093.68511949602</v>
      </c>
      <c r="AD2584" s="12">
        <f t="shared" si="242"/>
        <v>364093.68511949602</v>
      </c>
      <c r="AE2584" s="12">
        <f t="shared" si="243"/>
        <v>364093.68511949602</v>
      </c>
      <c r="AF2584" s="12">
        <f t="shared" si="244"/>
        <v>364093.68511949602</v>
      </c>
      <c r="AG2584" s="12">
        <f t="shared" si="245"/>
        <v>8.9999999999999969E-2</v>
      </c>
    </row>
    <row r="2585" spans="1:33" ht="14.5" x14ac:dyDescent="0.35">
      <c r="A2585" s="12" t="str">
        <f t="shared" si="240"/>
        <v>United States-The Americas-2009</v>
      </c>
      <c r="B2585" s="13" t="s">
        <v>70</v>
      </c>
      <c r="C2585" s="14" t="s">
        <v>263</v>
      </c>
      <c r="D2585" s="15">
        <v>2009</v>
      </c>
      <c r="E2585" s="16" cm="1">
        <f t="array" ref="E2585:I2585">VLOOKUP(Merged_Sheet!A2585,GDP!A2585:I5275,{5,6,7,8,9},0)</f>
        <v>14400000000000</v>
      </c>
      <c r="F2585" s="16">
        <v>14400000000000</v>
      </c>
      <c r="G2585" s="12">
        <v>0.17699999999999999</v>
      </c>
      <c r="H2585" s="12">
        <v>8009</v>
      </c>
      <c r="I2585" s="12">
        <v>3.3000000000000002E-2</v>
      </c>
      <c r="J2585" s="12" cm="1">
        <f t="array" ref="J2585:R2585">VLOOKUP(Merged_Sheet!A2585,'HUMAN RESOURCES'!A2585:M5275,{5,6,7,8,9,10,11,12,13},0)</f>
        <v>1.7000000000000001E-2</v>
      </c>
      <c r="K2585" s="12">
        <v>8.9999999999999993E-3</v>
      </c>
      <c r="L2585" s="12">
        <v>78</v>
      </c>
      <c r="M2585" s="12">
        <v>73</v>
      </c>
      <c r="N2585" s="12">
        <v>0.26200000000000001</v>
      </c>
      <c r="O2585" s="12">
        <v>0.66500000000000004</v>
      </c>
      <c r="P2585" s="12">
        <v>7.1999999999999995E-2</v>
      </c>
      <c r="Q2585" s="12">
        <v>87233</v>
      </c>
      <c r="R2585" s="12">
        <v>0.26200000000000001</v>
      </c>
      <c r="S2585" s="17" cm="1">
        <f t="array" ref="S2585:T2585">VLOOKUP(Merged_Sheet!A2585,Merged_Sheet!A2585:F5275,{5,6},0)</f>
        <v>14400000000000</v>
      </c>
      <c r="T2585" s="17">
        <v>14400000000000</v>
      </c>
      <c r="U2585" s="12" cm="1">
        <f t="array" ref="U2585:Z2585">VLOOKUP(Merged_Sheet!A2585,BUSINESS!A2585:J5275,{5,6,7,8,9,10},0)</f>
        <v>0.41</v>
      </c>
      <c r="V2585" s="12">
        <v>21</v>
      </c>
      <c r="W2585" s="12">
        <v>0</v>
      </c>
      <c r="X2585" s="12">
        <v>207</v>
      </c>
      <c r="Y2585" s="12">
        <v>0.47</v>
      </c>
      <c r="Z2585" s="12">
        <v>1.9259999999999999</v>
      </c>
      <c r="AA2585" s="17" cm="1">
        <f t="array" ref="AA2585:AB2585">VLOOKUP(Merged_Sheet!A2585,Merged_Sheet!A2585:F5275,{5,6},0)</f>
        <v>14400000000000</v>
      </c>
      <c r="AB2585" s="17">
        <v>14400000000000</v>
      </c>
      <c r="AC2585" s="16">
        <f t="shared" si="241"/>
        <v>165075143.58098426</v>
      </c>
      <c r="AD2585" s="12">
        <f t="shared" si="242"/>
        <v>165075143.58098426</v>
      </c>
      <c r="AE2585" s="12">
        <f t="shared" si="243"/>
        <v>165075143.58098426</v>
      </c>
      <c r="AF2585" s="12">
        <f t="shared" si="244"/>
        <v>165075143.58098426</v>
      </c>
      <c r="AG2585" s="12">
        <f t="shared" si="245"/>
        <v>0.73799999999999999</v>
      </c>
    </row>
    <row r="2586" spans="1:33" ht="14.5" x14ac:dyDescent="0.35">
      <c r="A2586" s="12" t="str">
        <f t="shared" si="240"/>
        <v>United States-The Americas-2010</v>
      </c>
      <c r="B2586" s="13" t="s">
        <v>70</v>
      </c>
      <c r="C2586" s="14" t="s">
        <v>263</v>
      </c>
      <c r="D2586" s="15">
        <v>2010</v>
      </c>
      <c r="E2586" s="16" cm="1">
        <f t="array" ref="E2586:I2586">VLOOKUP(Merged_Sheet!A2586,GDP!A2586:I5276,{5,6,7,8,9},0)</f>
        <v>15000000000000</v>
      </c>
      <c r="F2586" s="16">
        <v>15000000000000</v>
      </c>
      <c r="G2586" s="12">
        <v>0.17699999999999999</v>
      </c>
      <c r="H2586" s="12">
        <v>8254</v>
      </c>
      <c r="I2586" s="12">
        <v>3.3000000000000002E-2</v>
      </c>
      <c r="J2586" s="12" cm="1">
        <f t="array" ref="J2586:R2586">VLOOKUP(Merged_Sheet!A2586,'HUMAN RESOURCES'!A2586:M5276,{5,6,7,8,9,10,11,12,13},0)</f>
        <v>1.7000000000000001E-2</v>
      </c>
      <c r="K2586" s="12">
        <v>0</v>
      </c>
      <c r="L2586" s="12">
        <v>82</v>
      </c>
      <c r="M2586" s="12">
        <v>76</v>
      </c>
      <c r="N2586" s="12">
        <v>0</v>
      </c>
      <c r="O2586" s="12">
        <v>0</v>
      </c>
      <c r="P2586" s="12">
        <v>0</v>
      </c>
      <c r="Q2586" s="12">
        <v>30235</v>
      </c>
      <c r="R2586" s="12">
        <v>0</v>
      </c>
      <c r="S2586" s="17" cm="1">
        <f t="array" ref="S2586:T2586">VLOOKUP(Merged_Sheet!A2586,Merged_Sheet!A2586:F5276,{5,6},0)</f>
        <v>15000000000000</v>
      </c>
      <c r="T2586" s="17">
        <v>15000000000000</v>
      </c>
      <c r="U2586" s="12" cm="1">
        <f t="array" ref="U2586:Z2586">VLOOKUP(Merged_Sheet!A2586,BUSINESS!A2586:J5276,{5,6,7,8,9,10},0)</f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17" cm="1">
        <f t="array" ref="AA2586:AB2586">VLOOKUP(Merged_Sheet!A2586,Merged_Sheet!A2586:F5276,{5,6},0)</f>
        <v>15000000000000</v>
      </c>
      <c r="AB2586" s="17">
        <v>15000000000000</v>
      </c>
      <c r="AC2586" s="16">
        <f t="shared" si="241"/>
        <v>496113775.42583102</v>
      </c>
      <c r="AD2586" s="12">
        <f t="shared" si="242"/>
        <v>496113775.42583102</v>
      </c>
      <c r="AE2586" s="12">
        <f t="shared" si="243"/>
        <v>496113775.42583102</v>
      </c>
      <c r="AF2586" s="12">
        <f t="shared" si="244"/>
        <v>496113775.42583102</v>
      </c>
      <c r="AG2586" s="12">
        <f t="shared" si="245"/>
        <v>1</v>
      </c>
    </row>
    <row r="2587" spans="1:33" ht="14.5" x14ac:dyDescent="0.35">
      <c r="A2587" s="12" t="str">
        <f t="shared" si="240"/>
        <v>United States-The Americas-2011</v>
      </c>
      <c r="B2587" s="13" t="s">
        <v>70</v>
      </c>
      <c r="C2587" s="14" t="s">
        <v>263</v>
      </c>
      <c r="D2587" s="15">
        <v>2011</v>
      </c>
      <c r="E2587" s="16" cm="1">
        <f t="array" ref="E2587:I2587">VLOOKUP(Merged_Sheet!A2587,GDP!A2587:I5277,{5,6,7,8,9},0)</f>
        <v>15500000000000</v>
      </c>
      <c r="F2587" s="16">
        <v>15500000000000</v>
      </c>
      <c r="G2587" s="12">
        <v>0.17699999999999999</v>
      </c>
      <c r="H2587" s="12">
        <v>8467</v>
      </c>
      <c r="I2587" s="12">
        <v>3.3000000000000002E-2</v>
      </c>
      <c r="J2587" s="12" cm="1">
        <f t="array" ref="J2587:R2587">VLOOKUP(Merged_Sheet!A2587,'HUMAN RESOURCES'!A2587:M5277,{5,6,7,8,9,10,11,12,13},0)</f>
        <v>1.7999999999999999E-2</v>
      </c>
      <c r="K2587" s="12">
        <v>2.1999999999999999E-2</v>
      </c>
      <c r="L2587" s="12">
        <v>74</v>
      </c>
      <c r="M2587" s="12">
        <v>67</v>
      </c>
      <c r="N2587" s="12">
        <v>0.28599999999999998</v>
      </c>
      <c r="O2587" s="12">
        <v>0.64900000000000002</v>
      </c>
      <c r="P2587" s="12">
        <v>6.4000000000000001E-2</v>
      </c>
      <c r="Q2587" s="12">
        <v>524960</v>
      </c>
      <c r="R2587" s="12">
        <v>0.66300000000000003</v>
      </c>
      <c r="S2587" s="17" cm="1">
        <f t="array" ref="S2587:T2587">VLOOKUP(Merged_Sheet!A2587,Merged_Sheet!A2587:F5277,{5,6},0)</f>
        <v>15500000000000</v>
      </c>
      <c r="T2587" s="17">
        <v>15500000000000</v>
      </c>
      <c r="U2587" s="12" cm="1">
        <f t="array" ref="U2587:Z2587">VLOOKUP(Merged_Sheet!A2587,BUSINESS!A2587:J5277,{5,6,7,8,9,10},0)</f>
        <v>0.27900000000000003</v>
      </c>
      <c r="V2587" s="12">
        <v>694</v>
      </c>
      <c r="W2587" s="12">
        <v>0</v>
      </c>
      <c r="X2587" s="12">
        <v>199</v>
      </c>
      <c r="Y2587" s="12">
        <v>0.316</v>
      </c>
      <c r="Z2587" s="12">
        <v>0.99299999999999999</v>
      </c>
      <c r="AA2587" s="17" cm="1">
        <f t="array" ref="AA2587:AB2587">VLOOKUP(Merged_Sheet!A2587,Merged_Sheet!A2587:F5277,{5,6},0)</f>
        <v>15500000000000</v>
      </c>
      <c r="AB2587" s="17">
        <v>15500000000000</v>
      </c>
      <c r="AC2587" s="16">
        <f t="shared" si="241"/>
        <v>29526059.12831454</v>
      </c>
      <c r="AD2587" s="12">
        <f t="shared" si="242"/>
        <v>29526059.12831454</v>
      </c>
      <c r="AE2587" s="12">
        <f t="shared" si="243"/>
        <v>29526059.12831454</v>
      </c>
      <c r="AF2587" s="12">
        <f t="shared" si="244"/>
        <v>29526059.12831454</v>
      </c>
      <c r="AG2587" s="12">
        <f t="shared" si="245"/>
        <v>0.33699999999999997</v>
      </c>
    </row>
    <row r="2588" spans="1:33" ht="14.5" x14ac:dyDescent="0.35">
      <c r="A2588" s="12" t="str">
        <f t="shared" si="240"/>
        <v>United States-The Americas-2012</v>
      </c>
      <c r="B2588" s="13" t="s">
        <v>70</v>
      </c>
      <c r="C2588" s="14" t="s">
        <v>263</v>
      </c>
      <c r="D2588" s="15">
        <v>2012</v>
      </c>
      <c r="E2588" s="16" cm="1">
        <f t="array" ref="E2588:I2588">VLOOKUP(Merged_Sheet!A2588,GDP!A2588:I5278,{5,6,7,8,9},0)</f>
        <v>16200000000000</v>
      </c>
      <c r="F2588" s="16">
        <v>16200000000000</v>
      </c>
      <c r="G2588" s="12">
        <v>0.17899999999999999</v>
      </c>
      <c r="H2588" s="12">
        <v>8895</v>
      </c>
      <c r="I2588" s="12">
        <v>3.3000000000000002E-2</v>
      </c>
      <c r="J2588" s="12" cm="1">
        <f t="array" ref="J2588:R2588">VLOOKUP(Merged_Sheet!A2588,'HUMAN RESOURCES'!A2588:M5278,{5,6,7,8,9,10,11,12,13},0)</f>
        <v>1.9E-2</v>
      </c>
      <c r="K2588" s="12">
        <v>1.2E-2</v>
      </c>
      <c r="L2588" s="12">
        <v>75</v>
      </c>
      <c r="M2588" s="12">
        <v>70</v>
      </c>
      <c r="N2588" s="12">
        <v>0.27500000000000002</v>
      </c>
      <c r="O2588" s="12">
        <v>0.65200000000000002</v>
      </c>
      <c r="P2588" s="12">
        <v>7.1999999999999995E-2</v>
      </c>
      <c r="Q2588" s="12">
        <v>104677</v>
      </c>
      <c r="R2588" s="12">
        <v>0.35699999999999998</v>
      </c>
      <c r="S2588" s="17" cm="1">
        <f t="array" ref="S2588:T2588">VLOOKUP(Merged_Sheet!A2588,Merged_Sheet!A2588:F5278,{5,6},0)</f>
        <v>16200000000000</v>
      </c>
      <c r="T2588" s="17">
        <v>16200000000000</v>
      </c>
      <c r="U2588" s="12" cm="1">
        <f t="array" ref="U2588:Z2588">VLOOKUP(Merged_Sheet!A2588,BUSINESS!A2588:J5278,{5,6,7,8,9,10},0)</f>
        <v>0.45300000000000001</v>
      </c>
      <c r="V2588" s="12">
        <v>15</v>
      </c>
      <c r="W2588" s="12">
        <v>0</v>
      </c>
      <c r="X2588" s="12">
        <v>140</v>
      </c>
      <c r="Y2588" s="12">
        <v>0.27</v>
      </c>
      <c r="Z2588" s="12">
        <v>1.165</v>
      </c>
      <c r="AA2588" s="17" cm="1">
        <f t="array" ref="AA2588:AB2588">VLOOKUP(Merged_Sheet!A2588,Merged_Sheet!A2588:F5278,{5,6},0)</f>
        <v>16200000000000</v>
      </c>
      <c r="AB2588" s="17">
        <v>16200000000000</v>
      </c>
      <c r="AC2588" s="16">
        <f t="shared" si="241"/>
        <v>154761791.0333693</v>
      </c>
      <c r="AD2588" s="12">
        <f t="shared" si="242"/>
        <v>154761791.0333693</v>
      </c>
      <c r="AE2588" s="12">
        <f t="shared" si="243"/>
        <v>154761791.0333693</v>
      </c>
      <c r="AF2588" s="12">
        <f t="shared" si="244"/>
        <v>154761791.0333693</v>
      </c>
      <c r="AG2588" s="12">
        <f t="shared" si="245"/>
        <v>0.64300000000000002</v>
      </c>
    </row>
    <row r="2589" spans="1:33" ht="14.5" x14ac:dyDescent="0.35">
      <c r="A2589" s="12" t="str">
        <f t="shared" si="240"/>
        <v>Uruguay-The Americas-2000</v>
      </c>
      <c r="B2589" s="13" t="s">
        <v>70</v>
      </c>
      <c r="C2589" s="14" t="s">
        <v>264</v>
      </c>
      <c r="D2589" s="15">
        <v>2000</v>
      </c>
      <c r="E2589" s="16" cm="1">
        <f t="array" ref="E2589:I2589">VLOOKUP(Merged_Sheet!A2589,GDP!A2589:I5279,{5,6,7,8,9},0)</f>
        <v>22823255806</v>
      </c>
      <c r="F2589" s="16">
        <v>22823255806</v>
      </c>
      <c r="G2589" s="12">
        <v>0.112</v>
      </c>
      <c r="H2589" s="12">
        <v>773</v>
      </c>
      <c r="I2589" s="12">
        <v>0.46100000000000002</v>
      </c>
      <c r="J2589" s="12" cm="1">
        <f t="array" ref="J2589:R2589">VLOOKUP(Merged_Sheet!A2589,'HUMAN RESOURCES'!A2589:M5279,{5,6,7,8,9,10,11,12,13},0)</f>
        <v>0.02</v>
      </c>
      <c r="K2589" s="12">
        <v>1.4999999999999999E-2</v>
      </c>
      <c r="L2589" s="12">
        <v>76</v>
      </c>
      <c r="M2589" s="12">
        <v>67</v>
      </c>
      <c r="N2589" s="12">
        <v>0.32100000000000001</v>
      </c>
      <c r="O2589" s="12">
        <v>0.61</v>
      </c>
      <c r="P2589" s="12">
        <v>6.9000000000000006E-2</v>
      </c>
      <c r="Q2589" s="12">
        <v>6218195</v>
      </c>
      <c r="R2589" s="12">
        <v>0.64300000000000002</v>
      </c>
      <c r="S2589" s="17" cm="1">
        <f t="array" ref="S2589:T2589">VLOOKUP(Merged_Sheet!A2589,Merged_Sheet!A2589:F5279,{5,6},0)</f>
        <v>22823255806</v>
      </c>
      <c r="T2589" s="17">
        <v>22823255806</v>
      </c>
      <c r="U2589" s="12" cm="1">
        <f t="array" ref="U2589:Z2589">VLOOKUP(Merged_Sheet!A2589,BUSINESS!A2589:J5279,{5,6,7,8,9,10},0)</f>
        <v>0.34799999999999998</v>
      </c>
      <c r="V2589" s="12">
        <v>17</v>
      </c>
      <c r="W2589" s="12">
        <v>0</v>
      </c>
      <c r="X2589" s="12">
        <v>320</v>
      </c>
      <c r="Y2589" s="12">
        <v>0.159</v>
      </c>
      <c r="Z2589" s="12">
        <v>1.238</v>
      </c>
      <c r="AA2589" s="17" cm="1">
        <f t="array" ref="AA2589:AB2589">VLOOKUP(Merged_Sheet!A2589,Merged_Sheet!A2589:F5279,{5,6},0)</f>
        <v>22823255806</v>
      </c>
      <c r="AB2589" s="17">
        <v>22823255806</v>
      </c>
      <c r="AC2589" s="16">
        <f t="shared" si="241"/>
        <v>3670.3988546515507</v>
      </c>
      <c r="AD2589" s="12">
        <f t="shared" si="242"/>
        <v>3670.3988546515507</v>
      </c>
      <c r="AE2589" s="12">
        <f t="shared" si="243"/>
        <v>3670.3988546515507</v>
      </c>
      <c r="AF2589" s="12">
        <f t="shared" si="244"/>
        <v>3670.3988546515507</v>
      </c>
      <c r="AG2589" s="12">
        <f t="shared" si="245"/>
        <v>0.35699999999999998</v>
      </c>
    </row>
    <row r="2590" spans="1:33" ht="14.5" x14ac:dyDescent="0.35">
      <c r="A2590" s="12" t="str">
        <f t="shared" si="240"/>
        <v>Uruguay-The Americas-2001</v>
      </c>
      <c r="B2590" s="13" t="s">
        <v>70</v>
      </c>
      <c r="C2590" s="14" t="s">
        <v>264</v>
      </c>
      <c r="D2590" s="15">
        <v>2001</v>
      </c>
      <c r="E2590" s="16" cm="1">
        <f t="array" ref="E2590:I2590">VLOOKUP(Merged_Sheet!A2590,GDP!A2590:I5280,{5,6,7,8,9},0)</f>
        <v>20898788420</v>
      </c>
      <c r="F2590" s="16">
        <v>20898788420</v>
      </c>
      <c r="G2590" s="12">
        <v>0.112</v>
      </c>
      <c r="H2590" s="12">
        <v>703</v>
      </c>
      <c r="I2590" s="12">
        <v>0.48599999999999999</v>
      </c>
      <c r="J2590" s="12" cm="1">
        <f t="array" ref="J2590:R2590">VLOOKUP(Merged_Sheet!A2590,'HUMAN RESOURCES'!A2590:M5280,{5,6,7,8,9,10,11,12,13},0)</f>
        <v>0.02</v>
      </c>
      <c r="K2590" s="12">
        <v>1.6E-2</v>
      </c>
      <c r="L2590" s="12">
        <v>77</v>
      </c>
      <c r="M2590" s="12">
        <v>70</v>
      </c>
      <c r="N2590" s="12">
        <v>0.28799999999999998</v>
      </c>
      <c r="O2590" s="12">
        <v>0.65600000000000003</v>
      </c>
      <c r="P2590" s="12">
        <v>5.6000000000000001E-2</v>
      </c>
      <c r="Q2590" s="12">
        <v>46444798</v>
      </c>
      <c r="R2590" s="12">
        <v>0.75</v>
      </c>
      <c r="S2590" s="17" cm="1">
        <f t="array" ref="S2590:T2590">VLOOKUP(Merged_Sheet!A2590,Merged_Sheet!A2590:F5280,{5,6},0)</f>
        <v>20898788420</v>
      </c>
      <c r="T2590" s="17">
        <v>20898788420</v>
      </c>
      <c r="U2590" s="12" cm="1">
        <f t="array" ref="U2590:Z2590">VLOOKUP(Merged_Sheet!A2590,BUSINESS!A2590:J5280,{5,6,7,8,9,10},0)</f>
        <v>0.80300000000000005</v>
      </c>
      <c r="V2590" s="12">
        <v>14</v>
      </c>
      <c r="W2590" s="12">
        <v>0</v>
      </c>
      <c r="X2590" s="12">
        <v>208</v>
      </c>
      <c r="Y2590" s="12">
        <v>0.36499999999999999</v>
      </c>
      <c r="Z2590" s="12">
        <v>0.95799999999999996</v>
      </c>
      <c r="AA2590" s="17" cm="1">
        <f t="array" ref="AA2590:AB2590">VLOOKUP(Merged_Sheet!A2590,Merged_Sheet!A2590:F5280,{5,6},0)</f>
        <v>20898788420</v>
      </c>
      <c r="AB2590" s="17">
        <v>20898788420</v>
      </c>
      <c r="AC2590" s="16">
        <f t="shared" si="241"/>
        <v>449.97048797585467</v>
      </c>
      <c r="AD2590" s="12">
        <f t="shared" si="242"/>
        <v>449.97048797585467</v>
      </c>
      <c r="AE2590" s="12">
        <f t="shared" si="243"/>
        <v>449.97048797585467</v>
      </c>
      <c r="AF2590" s="12">
        <f t="shared" si="244"/>
        <v>449.97048797585467</v>
      </c>
      <c r="AG2590" s="12">
        <f t="shared" si="245"/>
        <v>0.25</v>
      </c>
    </row>
    <row r="2591" spans="1:33" ht="14.5" x14ac:dyDescent="0.35">
      <c r="A2591" s="12" t="str">
        <f t="shared" si="240"/>
        <v>Uruguay-The Americas-2002</v>
      </c>
      <c r="B2591" s="13" t="s">
        <v>70</v>
      </c>
      <c r="C2591" s="14" t="s">
        <v>264</v>
      </c>
      <c r="D2591" s="15">
        <v>2002</v>
      </c>
      <c r="E2591" s="16" cm="1">
        <f t="array" ref="E2591:I2591">VLOOKUP(Merged_Sheet!A2591,GDP!A2591:I5281,{5,6,7,8,9},0)</f>
        <v>13606494599</v>
      </c>
      <c r="F2591" s="16">
        <v>13606494599</v>
      </c>
      <c r="G2591" s="12">
        <v>0.11</v>
      </c>
      <c r="H2591" s="12">
        <v>449</v>
      </c>
      <c r="I2591" s="12">
        <v>1.1839999999999999</v>
      </c>
      <c r="J2591" s="12" cm="1">
        <f t="array" ref="J2591:R2591">VLOOKUP(Merged_Sheet!A2591,'HUMAN RESOURCES'!A2591:M5281,{5,6,7,8,9,10,11,12,13},0)</f>
        <v>0.02</v>
      </c>
      <c r="K2591" s="12">
        <v>1.4E-2</v>
      </c>
      <c r="L2591" s="12">
        <v>79</v>
      </c>
      <c r="M2591" s="12">
        <v>74</v>
      </c>
      <c r="N2591" s="12">
        <v>0.3</v>
      </c>
      <c r="O2591" s="12">
        <v>0.64</v>
      </c>
      <c r="P2591" s="12">
        <v>0.06</v>
      </c>
      <c r="Q2591" s="12">
        <v>117886404</v>
      </c>
      <c r="R2591" s="12">
        <v>0.77800000000000002</v>
      </c>
      <c r="S2591" s="17" cm="1">
        <f t="array" ref="S2591:T2591">VLOOKUP(Merged_Sheet!A2591,Merged_Sheet!A2591:F5281,{5,6},0)</f>
        <v>13606494599</v>
      </c>
      <c r="T2591" s="17">
        <v>13606494599</v>
      </c>
      <c r="U2591" s="12" cm="1">
        <f t="array" ref="U2591:Z2591">VLOOKUP(Merged_Sheet!A2591,BUSINESS!A2591:J5281,{5,6,7,8,9,10},0)</f>
        <v>0.505</v>
      </c>
      <c r="V2591" s="12">
        <v>7</v>
      </c>
      <c r="W2591" s="12">
        <v>0</v>
      </c>
      <c r="X2591" s="12">
        <v>404</v>
      </c>
      <c r="Y2591" s="12">
        <v>0.311</v>
      </c>
      <c r="Z2591" s="12">
        <v>0.77500000000000002</v>
      </c>
      <c r="AA2591" s="17" cm="1">
        <f t="array" ref="AA2591:AB2591">VLOOKUP(Merged_Sheet!A2591,Merged_Sheet!A2591:F5281,{5,6},0)</f>
        <v>13606494599</v>
      </c>
      <c r="AB2591" s="17">
        <v>13606494599</v>
      </c>
      <c r="AC2591" s="16">
        <f t="shared" si="241"/>
        <v>115.42038892797171</v>
      </c>
      <c r="AD2591" s="12">
        <f t="shared" si="242"/>
        <v>115.42038892797171</v>
      </c>
      <c r="AE2591" s="12">
        <f t="shared" si="243"/>
        <v>115.42038892797171</v>
      </c>
      <c r="AF2591" s="12">
        <f t="shared" si="244"/>
        <v>115.42038892797171</v>
      </c>
      <c r="AG2591" s="12">
        <f t="shared" si="245"/>
        <v>0.22199999999999998</v>
      </c>
    </row>
    <row r="2592" spans="1:33" ht="14.5" x14ac:dyDescent="0.35">
      <c r="A2592" s="12" t="str">
        <f t="shared" si="240"/>
        <v>Uruguay-The Americas-2003</v>
      </c>
      <c r="B2592" s="13" t="s">
        <v>70</v>
      </c>
      <c r="C2592" s="14" t="s">
        <v>264</v>
      </c>
      <c r="D2592" s="15">
        <v>2003</v>
      </c>
      <c r="E2592" s="16" cm="1">
        <f t="array" ref="E2592:I2592">VLOOKUP(Merged_Sheet!A2592,GDP!A2592:I5282,{5,6,7,8,9},0)</f>
        <v>12045627411</v>
      </c>
      <c r="F2592" s="16">
        <v>12045627411</v>
      </c>
      <c r="G2592" s="12">
        <v>9.7000000000000003E-2</v>
      </c>
      <c r="H2592" s="12">
        <v>351</v>
      </c>
      <c r="I2592" s="12">
        <v>0.58899999999999997</v>
      </c>
      <c r="J2592" s="12" cm="1">
        <f t="array" ref="J2592:R2592">VLOOKUP(Merged_Sheet!A2592,'HUMAN RESOURCES'!A2592:M5282,{5,6,7,8,9,10,11,12,13},0)</f>
        <v>0.02</v>
      </c>
      <c r="K2592" s="12">
        <v>1.7000000000000001E-2</v>
      </c>
      <c r="L2592" s="12">
        <v>80</v>
      </c>
      <c r="M2592" s="12">
        <v>74</v>
      </c>
      <c r="N2592" s="12">
        <v>0.29299999999999998</v>
      </c>
      <c r="O2592" s="12">
        <v>0.63900000000000001</v>
      </c>
      <c r="P2592" s="12">
        <v>6.8000000000000005E-2</v>
      </c>
      <c r="Q2592" s="12">
        <v>3678128</v>
      </c>
      <c r="R2592" s="12">
        <v>0.65100000000000002</v>
      </c>
      <c r="S2592" s="17" cm="1">
        <f t="array" ref="S2592:T2592">VLOOKUP(Merged_Sheet!A2592,Merged_Sheet!A2592:F5282,{5,6},0)</f>
        <v>12045627411</v>
      </c>
      <c r="T2592" s="17">
        <v>12045627411</v>
      </c>
      <c r="U2592" s="12" cm="1">
        <f t="array" ref="U2592:Z2592">VLOOKUP(Merged_Sheet!A2592,BUSINESS!A2592:J5282,{5,6,7,8,9,10},0)</f>
        <v>0.438</v>
      </c>
      <c r="V2592" s="12">
        <v>9</v>
      </c>
      <c r="W2592" s="12">
        <v>0</v>
      </c>
      <c r="X2592" s="12">
        <v>482</v>
      </c>
      <c r="Y2592" s="12">
        <v>0.40100000000000002</v>
      </c>
      <c r="Z2592" s="12">
        <v>1.8069999999999999</v>
      </c>
      <c r="AA2592" s="17" cm="1">
        <f t="array" ref="AA2592:AB2592">VLOOKUP(Merged_Sheet!A2592,Merged_Sheet!A2592:F5282,{5,6},0)</f>
        <v>12045627411</v>
      </c>
      <c r="AB2592" s="17">
        <v>12045627411</v>
      </c>
      <c r="AC2592" s="16">
        <f t="shared" si="241"/>
        <v>3274.934263027279</v>
      </c>
      <c r="AD2592" s="12">
        <f t="shared" si="242"/>
        <v>3274.934263027279</v>
      </c>
      <c r="AE2592" s="12">
        <f t="shared" si="243"/>
        <v>3274.934263027279</v>
      </c>
      <c r="AF2592" s="12">
        <f t="shared" si="244"/>
        <v>3274.934263027279</v>
      </c>
      <c r="AG2592" s="12">
        <f t="shared" si="245"/>
        <v>0.34899999999999998</v>
      </c>
    </row>
    <row r="2593" spans="1:33" ht="14.5" x14ac:dyDescent="0.35">
      <c r="A2593" s="12" t="str">
        <f t="shared" si="240"/>
        <v>Uruguay-The Americas-2004</v>
      </c>
      <c r="B2593" s="13" t="s">
        <v>70</v>
      </c>
      <c r="C2593" s="14" t="s">
        <v>264</v>
      </c>
      <c r="D2593" s="15">
        <v>2004</v>
      </c>
      <c r="E2593" s="16" cm="1">
        <f t="array" ref="E2593:I2593">VLOOKUP(Merged_Sheet!A2593,GDP!A2593:I5283,{5,6,7,8,9},0)</f>
        <v>13686333822</v>
      </c>
      <c r="F2593" s="16">
        <v>13686333822</v>
      </c>
      <c r="G2593" s="12">
        <v>8.5000000000000006E-2</v>
      </c>
      <c r="H2593" s="12">
        <v>350</v>
      </c>
      <c r="I2593" s="12">
        <v>0.23699999999999999</v>
      </c>
      <c r="J2593" s="12" cm="1">
        <f t="array" ref="J2593:R2593">VLOOKUP(Merged_Sheet!A2593,'HUMAN RESOURCES'!A2593:M5283,{5,6,7,8,9,10,11,12,13},0)</f>
        <v>2.1000000000000001E-2</v>
      </c>
      <c r="K2593" s="12">
        <v>1.4999999999999999E-2</v>
      </c>
      <c r="L2593" s="12">
        <v>77</v>
      </c>
      <c r="M2593" s="12">
        <v>71</v>
      </c>
      <c r="N2593" s="12">
        <v>0.3</v>
      </c>
      <c r="O2593" s="12">
        <v>0.64</v>
      </c>
      <c r="P2593" s="12">
        <v>0.06</v>
      </c>
      <c r="Q2593" s="12">
        <v>29262830</v>
      </c>
      <c r="R2593" s="12">
        <v>0.76900000000000002</v>
      </c>
      <c r="S2593" s="17" cm="1">
        <f t="array" ref="S2593:T2593">VLOOKUP(Merged_Sheet!A2593,Merged_Sheet!A2593:F5283,{5,6},0)</f>
        <v>13686333822</v>
      </c>
      <c r="T2593" s="17">
        <v>13686333822</v>
      </c>
      <c r="U2593" s="12" cm="1">
        <f t="array" ref="U2593:Z2593">VLOOKUP(Merged_Sheet!A2593,BUSINESS!A2593:J5283,{5,6,7,8,9,10},0)</f>
        <v>0.371</v>
      </c>
      <c r="V2593" s="12">
        <v>26</v>
      </c>
      <c r="W2593" s="12">
        <v>0</v>
      </c>
      <c r="X2593" s="12">
        <v>380</v>
      </c>
      <c r="Y2593" s="12">
        <v>0.34799999999999998</v>
      </c>
      <c r="Z2593" s="12">
        <v>0.995</v>
      </c>
      <c r="AA2593" s="17" cm="1">
        <f t="array" ref="AA2593:AB2593">VLOOKUP(Merged_Sheet!A2593,Merged_Sheet!A2593:F5283,{5,6},0)</f>
        <v>13686333822</v>
      </c>
      <c r="AB2593" s="17">
        <v>13686333822</v>
      </c>
      <c r="AC2593" s="16">
        <f t="shared" si="241"/>
        <v>467.70369858280964</v>
      </c>
      <c r="AD2593" s="12">
        <f t="shared" si="242"/>
        <v>467.70369858280964</v>
      </c>
      <c r="AE2593" s="12">
        <f t="shared" si="243"/>
        <v>467.70369858280964</v>
      </c>
      <c r="AF2593" s="12">
        <f t="shared" si="244"/>
        <v>467.70369858280964</v>
      </c>
      <c r="AG2593" s="12">
        <f t="shared" si="245"/>
        <v>0.23099999999999998</v>
      </c>
    </row>
    <row r="2594" spans="1:33" ht="14.5" x14ac:dyDescent="0.35">
      <c r="A2594" s="12" t="str">
        <f t="shared" si="240"/>
        <v>Uruguay-The Americas-2005</v>
      </c>
      <c r="B2594" s="13" t="s">
        <v>70</v>
      </c>
      <c r="C2594" s="14" t="s">
        <v>264</v>
      </c>
      <c r="D2594" s="15">
        <v>2005</v>
      </c>
      <c r="E2594" s="16" cm="1">
        <f t="array" ref="E2594:I2594">VLOOKUP(Merged_Sheet!A2594,GDP!A2594:I5284,{5,6,7,8,9},0)</f>
        <v>17362872710</v>
      </c>
      <c r="F2594" s="16">
        <v>17362872710</v>
      </c>
      <c r="G2594" s="12">
        <v>8.2000000000000003E-2</v>
      </c>
      <c r="H2594" s="12">
        <v>430</v>
      </c>
      <c r="I2594" s="12">
        <v>0.13600000000000001</v>
      </c>
      <c r="J2594" s="12" cm="1">
        <f t="array" ref="J2594:R2594">VLOOKUP(Merged_Sheet!A2594,'HUMAN RESOURCES'!A2594:M5284,{5,6,7,8,9,10,11,12,13},0)</f>
        <v>2.1000000000000001E-2</v>
      </c>
      <c r="K2594" s="12">
        <v>1.4E-2</v>
      </c>
      <c r="L2594" s="12">
        <v>77</v>
      </c>
      <c r="M2594" s="12">
        <v>71</v>
      </c>
      <c r="N2594" s="12">
        <v>0.29499999999999998</v>
      </c>
      <c r="O2594" s="12">
        <v>0.64900000000000002</v>
      </c>
      <c r="P2594" s="12">
        <v>5.6000000000000001E-2</v>
      </c>
      <c r="Q2594" s="12">
        <v>29043283</v>
      </c>
      <c r="R2594" s="12">
        <v>0.88800000000000001</v>
      </c>
      <c r="S2594" s="17" cm="1">
        <f t="array" ref="S2594:T2594">VLOOKUP(Merged_Sheet!A2594,Merged_Sheet!A2594:F5284,{5,6},0)</f>
        <v>17362872710</v>
      </c>
      <c r="T2594" s="17">
        <v>17362872710</v>
      </c>
      <c r="U2594" s="12" cm="1">
        <f t="array" ref="U2594:Z2594">VLOOKUP(Merged_Sheet!A2594,BUSINESS!A2594:J5284,{5,6,7,8,9,10},0)</f>
        <v>0.51900000000000002</v>
      </c>
      <c r="V2594" s="12">
        <v>141</v>
      </c>
      <c r="W2594" s="12">
        <v>0</v>
      </c>
      <c r="X2594" s="12">
        <v>864</v>
      </c>
      <c r="Y2594" s="12">
        <v>0.374</v>
      </c>
      <c r="Z2594" s="12">
        <v>0.96</v>
      </c>
      <c r="AA2594" s="17" cm="1">
        <f t="array" ref="AA2594:AB2594">VLOOKUP(Merged_Sheet!A2594,Merged_Sheet!A2594:F5284,{5,6},0)</f>
        <v>17362872710</v>
      </c>
      <c r="AB2594" s="17">
        <v>17362872710</v>
      </c>
      <c r="AC2594" s="16">
        <f t="shared" si="241"/>
        <v>597.82748079822795</v>
      </c>
      <c r="AD2594" s="12">
        <f t="shared" si="242"/>
        <v>597.82748079822795</v>
      </c>
      <c r="AE2594" s="12">
        <f t="shared" si="243"/>
        <v>597.82748079822795</v>
      </c>
      <c r="AF2594" s="12">
        <f t="shared" si="244"/>
        <v>597.82748079822795</v>
      </c>
      <c r="AG2594" s="12">
        <f t="shared" si="245"/>
        <v>0.11199999999999999</v>
      </c>
    </row>
    <row r="2595" spans="1:33" ht="14.5" x14ac:dyDescent="0.35">
      <c r="A2595" s="12" t="str">
        <f t="shared" si="240"/>
        <v>Uruguay-The Americas-2006</v>
      </c>
      <c r="B2595" s="13" t="s">
        <v>70</v>
      </c>
      <c r="C2595" s="14" t="s">
        <v>264</v>
      </c>
      <c r="D2595" s="15">
        <v>2006</v>
      </c>
      <c r="E2595" s="16" cm="1">
        <f t="array" ref="E2595:I2595">VLOOKUP(Merged_Sheet!A2595,GDP!A2595:I5285,{5,6,7,8,9},0)</f>
        <v>19579479147</v>
      </c>
      <c r="F2595" s="16">
        <v>19579479147</v>
      </c>
      <c r="G2595" s="12">
        <v>8.3000000000000004E-2</v>
      </c>
      <c r="H2595" s="12">
        <v>491</v>
      </c>
      <c r="I2595" s="12">
        <v>9.2999999999999999E-2</v>
      </c>
      <c r="J2595" s="12" cm="1">
        <f t="array" ref="J2595:R2595">VLOOKUP(Merged_Sheet!A2595,'HUMAN RESOURCES'!A2595:M5285,{5,6,7,8,9,10,11,12,13},0)</f>
        <v>2.1999999999999999E-2</v>
      </c>
      <c r="K2595" s="12">
        <v>3.2000000000000001E-2</v>
      </c>
      <c r="L2595" s="12">
        <v>68</v>
      </c>
      <c r="M2595" s="12">
        <v>63</v>
      </c>
      <c r="N2595" s="12">
        <v>0.376</v>
      </c>
      <c r="O2595" s="12">
        <v>0.59199999999999997</v>
      </c>
      <c r="P2595" s="12">
        <v>3.3000000000000002E-2</v>
      </c>
      <c r="Q2595" s="12">
        <v>786126</v>
      </c>
      <c r="R2595" s="12">
        <v>0.28199999999999997</v>
      </c>
      <c r="S2595" s="17" cm="1">
        <f t="array" ref="S2595:T2595">VLOOKUP(Merged_Sheet!A2595,Merged_Sheet!A2595:F5285,{5,6},0)</f>
        <v>19579479147</v>
      </c>
      <c r="T2595" s="17">
        <v>19579479147</v>
      </c>
      <c r="U2595" s="12" cm="1">
        <f t="array" ref="U2595:Z2595">VLOOKUP(Merged_Sheet!A2595,BUSINESS!A2595:J5285,{5,6,7,8,9,10},0)</f>
        <v>0.38800000000000001</v>
      </c>
      <c r="V2595" s="12">
        <v>24</v>
      </c>
      <c r="W2595" s="12">
        <v>0</v>
      </c>
      <c r="X2595" s="12">
        <v>288</v>
      </c>
      <c r="Y2595" s="12">
        <v>0.29899999999999999</v>
      </c>
      <c r="Z2595" s="12">
        <v>0.71299999999999997</v>
      </c>
      <c r="AA2595" s="17" cm="1">
        <f t="array" ref="AA2595:AB2595">VLOOKUP(Merged_Sheet!A2595,Merged_Sheet!A2595:F5285,{5,6},0)</f>
        <v>19579479147</v>
      </c>
      <c r="AB2595" s="17">
        <v>19579479147</v>
      </c>
      <c r="AC2595" s="16">
        <f t="shared" si="241"/>
        <v>24906.286202211861</v>
      </c>
      <c r="AD2595" s="12">
        <f t="shared" si="242"/>
        <v>24906.286202211861</v>
      </c>
      <c r="AE2595" s="12">
        <f t="shared" si="243"/>
        <v>24906.286202211861</v>
      </c>
      <c r="AF2595" s="12">
        <f t="shared" si="244"/>
        <v>24906.286202211861</v>
      </c>
      <c r="AG2595" s="12">
        <f t="shared" si="245"/>
        <v>0.71799999999999997</v>
      </c>
    </row>
    <row r="2596" spans="1:33" ht="14.5" x14ac:dyDescent="0.35">
      <c r="A2596" s="12" t="str">
        <f t="shared" si="240"/>
        <v>Uruguay-The Americas-2007</v>
      </c>
      <c r="B2596" s="13" t="s">
        <v>70</v>
      </c>
      <c r="C2596" s="14" t="s">
        <v>264</v>
      </c>
      <c r="D2596" s="15">
        <v>2007</v>
      </c>
      <c r="E2596" s="16" cm="1">
        <f t="array" ref="E2596:I2596">VLOOKUP(Merged_Sheet!A2596,GDP!A2596:I5286,{5,6,7,8,9},0)</f>
        <v>23410536914</v>
      </c>
      <c r="F2596" s="16">
        <v>23410536914</v>
      </c>
      <c r="G2596" s="12">
        <v>0.08</v>
      </c>
      <c r="H2596" s="12">
        <v>560</v>
      </c>
      <c r="I2596" s="12">
        <v>8.8999999999999996E-2</v>
      </c>
      <c r="J2596" s="12" cm="1">
        <f t="array" ref="J2596:R2596">VLOOKUP(Merged_Sheet!A2596,'HUMAN RESOURCES'!A2596:M5286,{5,6,7,8,9,10,11,12,13},0)</f>
        <v>2.1999999999999999E-2</v>
      </c>
      <c r="K2596" s="12">
        <v>2.5999999999999999E-2</v>
      </c>
      <c r="L2596" s="12">
        <v>76</v>
      </c>
      <c r="M2596" s="12">
        <v>70</v>
      </c>
      <c r="N2596" s="12">
        <v>0.312</v>
      </c>
      <c r="O2596" s="12">
        <v>0.628</v>
      </c>
      <c r="P2596" s="12">
        <v>0.06</v>
      </c>
      <c r="Q2596" s="12">
        <v>10016797</v>
      </c>
      <c r="R2596" s="12">
        <v>0.73799999999999999</v>
      </c>
      <c r="S2596" s="17" cm="1">
        <f t="array" ref="S2596:T2596">VLOOKUP(Merged_Sheet!A2596,Merged_Sheet!A2596:F5286,{5,6},0)</f>
        <v>23410536914</v>
      </c>
      <c r="T2596" s="17">
        <v>23410536914</v>
      </c>
      <c r="U2596" s="12" cm="1">
        <f t="array" ref="U2596:Z2596">VLOOKUP(Merged_Sheet!A2596,BUSINESS!A2596:J5286,{5,6,7,8,9,10},0)</f>
        <v>0.40100000000000002</v>
      </c>
      <c r="V2596" s="12">
        <v>19</v>
      </c>
      <c r="W2596" s="12">
        <v>0</v>
      </c>
      <c r="X2596" s="12">
        <v>324</v>
      </c>
      <c r="Y2596" s="12">
        <v>0.314</v>
      </c>
      <c r="Z2596" s="12">
        <v>0.88800000000000001</v>
      </c>
      <c r="AA2596" s="17" cm="1">
        <f t="array" ref="AA2596:AB2596">VLOOKUP(Merged_Sheet!A2596,Merged_Sheet!A2596:F5286,{5,6},0)</f>
        <v>23410536914</v>
      </c>
      <c r="AB2596" s="17">
        <v>23410536914</v>
      </c>
      <c r="AC2596" s="16">
        <f t="shared" si="241"/>
        <v>2337.1280174690573</v>
      </c>
      <c r="AD2596" s="12">
        <f t="shared" si="242"/>
        <v>2337.1280174690573</v>
      </c>
      <c r="AE2596" s="12">
        <f t="shared" si="243"/>
        <v>2337.1280174690573</v>
      </c>
      <c r="AF2596" s="12">
        <f t="shared" si="244"/>
        <v>2337.1280174690573</v>
      </c>
      <c r="AG2596" s="12">
        <f t="shared" si="245"/>
        <v>0.26200000000000001</v>
      </c>
    </row>
    <row r="2597" spans="1:33" ht="14.5" x14ac:dyDescent="0.35">
      <c r="A2597" s="12" t="str">
        <f t="shared" si="240"/>
        <v>Uruguay-The Americas-2008</v>
      </c>
      <c r="B2597" s="13" t="s">
        <v>70</v>
      </c>
      <c r="C2597" s="14" t="s">
        <v>264</v>
      </c>
      <c r="D2597" s="15">
        <v>2008</v>
      </c>
      <c r="E2597" s="16" cm="1">
        <f t="array" ref="E2597:I2597">VLOOKUP(Merged_Sheet!A2597,GDP!A2597:I5287,{5,6,7,8,9},0)</f>
        <v>30366148205</v>
      </c>
      <c r="F2597" s="16">
        <v>30366148205</v>
      </c>
      <c r="G2597" s="12">
        <v>0.08</v>
      </c>
      <c r="H2597" s="12">
        <v>722</v>
      </c>
      <c r="I2597" s="12">
        <v>0.124</v>
      </c>
      <c r="J2597" s="12" cm="1">
        <f t="array" ref="J2597:R2597">VLOOKUP(Merged_Sheet!A2597,'HUMAN RESOURCES'!A2597:M5287,{5,6,7,8,9,10,11,12,13},0)</f>
        <v>2.1999999999999999E-2</v>
      </c>
      <c r="K2597" s="12">
        <v>2.1000000000000001E-2</v>
      </c>
      <c r="L2597" s="12">
        <v>79</v>
      </c>
      <c r="M2597" s="12">
        <v>73</v>
      </c>
      <c r="N2597" s="12">
        <v>0.31</v>
      </c>
      <c r="O2597" s="12">
        <v>0.629</v>
      </c>
      <c r="P2597" s="12">
        <v>6.2E-2</v>
      </c>
      <c r="Q2597" s="12">
        <v>15001072</v>
      </c>
      <c r="R2597" s="12">
        <v>0.627</v>
      </c>
      <c r="S2597" s="17" cm="1">
        <f t="array" ref="S2597:T2597">VLOOKUP(Merged_Sheet!A2597,Merged_Sheet!A2597:F5287,{5,6},0)</f>
        <v>30366148205</v>
      </c>
      <c r="T2597" s="17">
        <v>30366148205</v>
      </c>
      <c r="U2597" s="12" cm="1">
        <f t="array" ref="U2597:Z2597">VLOOKUP(Merged_Sheet!A2597,BUSINESS!A2597:J5287,{5,6,7,8,9,10},0)</f>
        <v>0.35299999999999998</v>
      </c>
      <c r="V2597" s="12">
        <v>56</v>
      </c>
      <c r="W2597" s="12">
        <v>0</v>
      </c>
      <c r="X2597" s="12">
        <v>654</v>
      </c>
      <c r="Y2597" s="12">
        <v>0.28999999999999998</v>
      </c>
      <c r="Z2597" s="12">
        <v>0.98499999999999999</v>
      </c>
      <c r="AA2597" s="17" cm="1">
        <f t="array" ref="AA2597:AB2597">VLOOKUP(Merged_Sheet!A2597,Merged_Sheet!A2597:F5287,{5,6},0)</f>
        <v>30366148205</v>
      </c>
      <c r="AB2597" s="17">
        <v>30366148205</v>
      </c>
      <c r="AC2597" s="16">
        <f t="shared" si="241"/>
        <v>2024.265212846122</v>
      </c>
      <c r="AD2597" s="12">
        <f t="shared" si="242"/>
        <v>2024.265212846122</v>
      </c>
      <c r="AE2597" s="12">
        <f t="shared" si="243"/>
        <v>2024.265212846122</v>
      </c>
      <c r="AF2597" s="12">
        <f t="shared" si="244"/>
        <v>2024.265212846122</v>
      </c>
      <c r="AG2597" s="12">
        <f t="shared" si="245"/>
        <v>0.373</v>
      </c>
    </row>
    <row r="2598" spans="1:33" ht="14.5" x14ac:dyDescent="0.35">
      <c r="A2598" s="12" t="str">
        <f t="shared" si="240"/>
        <v>Uruguay-The Americas-2009</v>
      </c>
      <c r="B2598" s="13" t="s">
        <v>70</v>
      </c>
      <c r="C2598" s="14" t="s">
        <v>264</v>
      </c>
      <c r="D2598" s="15">
        <v>2009</v>
      </c>
      <c r="E2598" s="16" cm="1">
        <f t="array" ref="E2598:I2598">VLOOKUP(Merged_Sheet!A2598,GDP!A2598:I5288,{5,6,7,8,9},0)</f>
        <v>30461322555</v>
      </c>
      <c r="F2598" s="16">
        <v>30461322555</v>
      </c>
      <c r="G2598" s="12">
        <v>8.8999999999999996E-2</v>
      </c>
      <c r="H2598" s="12">
        <v>803</v>
      </c>
      <c r="I2598" s="12">
        <v>0.153</v>
      </c>
      <c r="J2598" s="12" cm="1">
        <f t="array" ref="J2598:R2598">VLOOKUP(Merged_Sheet!A2598,'HUMAN RESOURCES'!A2598:M5288,{5,6,7,8,9,10,11,12,13},0)</f>
        <v>2.4E-2</v>
      </c>
      <c r="K2598" s="12">
        <v>2.1000000000000001E-2</v>
      </c>
      <c r="L2598" s="12">
        <v>74</v>
      </c>
      <c r="M2598" s="12">
        <v>70</v>
      </c>
      <c r="N2598" s="12">
        <v>0.33500000000000002</v>
      </c>
      <c r="O2598" s="12">
        <v>0.61299999999999999</v>
      </c>
      <c r="P2598" s="12">
        <v>5.1999999999999998E-2</v>
      </c>
      <c r="Q2598" s="12">
        <v>6459721</v>
      </c>
      <c r="R2598" s="12">
        <v>0.58499999999999996</v>
      </c>
      <c r="S2598" s="17" cm="1">
        <f t="array" ref="S2598:T2598">VLOOKUP(Merged_Sheet!A2598,Merged_Sheet!A2598:F5288,{5,6},0)</f>
        <v>30461322555</v>
      </c>
      <c r="T2598" s="17">
        <v>30461322555</v>
      </c>
      <c r="U2598" s="12" cm="1">
        <f t="array" ref="U2598:Z2598">VLOOKUP(Merged_Sheet!A2598,BUSINESS!A2598:J5288,{5,6,7,8,9,10},0)</f>
        <v>0.35</v>
      </c>
      <c r="V2598" s="12">
        <v>35</v>
      </c>
      <c r="W2598" s="12">
        <v>0</v>
      </c>
      <c r="X2598" s="12">
        <v>311</v>
      </c>
      <c r="Y2598" s="12">
        <v>0.19800000000000001</v>
      </c>
      <c r="Z2598" s="12">
        <v>0.91700000000000004</v>
      </c>
      <c r="AA2598" s="17" cm="1">
        <f t="array" ref="AA2598:AB2598">VLOOKUP(Merged_Sheet!A2598,Merged_Sheet!A2598:F5288,{5,6},0)</f>
        <v>30461322555</v>
      </c>
      <c r="AB2598" s="17">
        <v>30461322555</v>
      </c>
      <c r="AC2598" s="16">
        <f t="shared" si="241"/>
        <v>4715.5786689548977</v>
      </c>
      <c r="AD2598" s="12">
        <f t="shared" si="242"/>
        <v>4715.5786689548977</v>
      </c>
      <c r="AE2598" s="12">
        <f t="shared" si="243"/>
        <v>4715.5786689548977</v>
      </c>
      <c r="AF2598" s="12">
        <f t="shared" si="244"/>
        <v>4715.5786689548977</v>
      </c>
      <c r="AG2598" s="12">
        <f t="shared" si="245"/>
        <v>0.41500000000000004</v>
      </c>
    </row>
    <row r="2599" spans="1:33" ht="14.5" x14ac:dyDescent="0.35">
      <c r="A2599" s="12" t="str">
        <f t="shared" si="240"/>
        <v>Uruguay-The Americas-2010</v>
      </c>
      <c r="B2599" s="13" t="s">
        <v>70</v>
      </c>
      <c r="C2599" s="14" t="s">
        <v>264</v>
      </c>
      <c r="D2599" s="15">
        <v>2010</v>
      </c>
      <c r="E2599" s="16" cm="1">
        <f t="array" ref="E2599:I2599">VLOOKUP(Merged_Sheet!A2599,GDP!A2599:I5289,{5,6,7,8,9},0)</f>
        <v>38881102075</v>
      </c>
      <c r="F2599" s="16">
        <v>38881102075</v>
      </c>
      <c r="G2599" s="12">
        <v>8.6999999999999994E-2</v>
      </c>
      <c r="H2599" s="12">
        <v>998</v>
      </c>
      <c r="I2599" s="12">
        <v>0.10299999999999999</v>
      </c>
      <c r="J2599" s="12" cm="1">
        <f t="array" ref="J2599:R2599">VLOOKUP(Merged_Sheet!A2599,'HUMAN RESOURCES'!A2599:M5289,{5,6,7,8,9,10,11,12,13},0)</f>
        <v>2.4E-2</v>
      </c>
      <c r="K2599" s="12">
        <v>1.6E-2</v>
      </c>
      <c r="L2599" s="12">
        <v>76</v>
      </c>
      <c r="M2599" s="12">
        <v>70</v>
      </c>
      <c r="N2599" s="12">
        <v>0.35499999999999998</v>
      </c>
      <c r="O2599" s="12">
        <v>0.60599999999999998</v>
      </c>
      <c r="P2599" s="12">
        <v>3.9E-2</v>
      </c>
      <c r="Q2599" s="12">
        <v>308595</v>
      </c>
      <c r="R2599" s="12">
        <v>0.45</v>
      </c>
      <c r="S2599" s="17" cm="1">
        <f t="array" ref="S2599:T2599">VLOOKUP(Merged_Sheet!A2599,Merged_Sheet!A2599:F5289,{5,6},0)</f>
        <v>38881102075</v>
      </c>
      <c r="T2599" s="17">
        <v>38881102075</v>
      </c>
      <c r="U2599" s="12" cm="1">
        <f t="array" ref="U2599:Z2599">VLOOKUP(Merged_Sheet!A2599,BUSINESS!A2599:J5289,{5,6,7,8,9,10},0)</f>
        <v>0.33200000000000002</v>
      </c>
      <c r="V2599" s="12">
        <v>44</v>
      </c>
      <c r="W2599" s="12">
        <v>0</v>
      </c>
      <c r="X2599" s="12">
        <v>147</v>
      </c>
      <c r="Y2599" s="12">
        <v>0.14000000000000001</v>
      </c>
      <c r="Z2599" s="12">
        <v>0.629</v>
      </c>
      <c r="AA2599" s="17" cm="1">
        <f t="array" ref="AA2599:AB2599">VLOOKUP(Merged_Sheet!A2599,Merged_Sheet!A2599:F5289,{5,6},0)</f>
        <v>38881102075</v>
      </c>
      <c r="AB2599" s="17">
        <v>38881102075</v>
      </c>
      <c r="AC2599" s="16">
        <f t="shared" si="241"/>
        <v>125993.94700173366</v>
      </c>
      <c r="AD2599" s="12">
        <f t="shared" si="242"/>
        <v>125993.94700173366</v>
      </c>
      <c r="AE2599" s="12">
        <f t="shared" si="243"/>
        <v>125993.94700173366</v>
      </c>
      <c r="AF2599" s="12">
        <f t="shared" si="244"/>
        <v>125993.94700173366</v>
      </c>
      <c r="AG2599" s="12">
        <f t="shared" si="245"/>
        <v>0.55000000000000004</v>
      </c>
    </row>
    <row r="2600" spans="1:33" ht="14.5" x14ac:dyDescent="0.35">
      <c r="A2600" s="12" t="str">
        <f t="shared" si="240"/>
        <v>Uruguay-The Americas-2011</v>
      </c>
      <c r="B2600" s="13" t="s">
        <v>70</v>
      </c>
      <c r="C2600" s="14" t="s">
        <v>264</v>
      </c>
      <c r="D2600" s="15">
        <v>2011</v>
      </c>
      <c r="E2600" s="16" cm="1">
        <f t="array" ref="E2600:I2600">VLOOKUP(Merged_Sheet!A2600,GDP!A2600:I5290,{5,6,7,8,9},0)</f>
        <v>47236710623</v>
      </c>
      <c r="F2600" s="16">
        <v>47236710623</v>
      </c>
      <c r="G2600" s="12">
        <v>8.7999999999999995E-2</v>
      </c>
      <c r="H2600" s="12">
        <v>1213</v>
      </c>
      <c r="I2600" s="12">
        <v>9.8000000000000004E-2</v>
      </c>
      <c r="J2600" s="12" cm="1">
        <f t="array" ref="J2600:R2600">VLOOKUP(Merged_Sheet!A2600,'HUMAN RESOURCES'!A2600:M5290,{5,6,7,8,9,10,11,12,13},0)</f>
        <v>2.4E-2</v>
      </c>
      <c r="K2600" s="12">
        <v>2.1999999999999999E-2</v>
      </c>
      <c r="L2600" s="12">
        <v>77</v>
      </c>
      <c r="M2600" s="12">
        <v>71</v>
      </c>
      <c r="N2600" s="12">
        <v>0.34499999999999997</v>
      </c>
      <c r="O2600" s="12">
        <v>0.60899999999999999</v>
      </c>
      <c r="P2600" s="12">
        <v>4.5999999999999999E-2</v>
      </c>
      <c r="Q2600" s="12">
        <v>5822209</v>
      </c>
      <c r="R2600" s="12">
        <v>0.57299999999999995</v>
      </c>
      <c r="S2600" s="17" cm="1">
        <f t="array" ref="S2600:T2600">VLOOKUP(Merged_Sheet!A2600,Merged_Sheet!A2600:F5290,{5,6},0)</f>
        <v>47236710623</v>
      </c>
      <c r="T2600" s="17">
        <v>47236710623</v>
      </c>
      <c r="U2600" s="12" cm="1">
        <f t="array" ref="U2600:Z2600">VLOOKUP(Merged_Sheet!A2600,BUSINESS!A2600:J5290,{5,6,7,8,9,10},0)</f>
        <v>0.63200000000000001</v>
      </c>
      <c r="V2600" s="12">
        <v>39</v>
      </c>
      <c r="W2600" s="12">
        <v>0</v>
      </c>
      <c r="X2600" s="12">
        <v>222</v>
      </c>
      <c r="Y2600" s="12">
        <v>0.1</v>
      </c>
      <c r="Z2600" s="12">
        <v>0.68100000000000005</v>
      </c>
      <c r="AA2600" s="17" cm="1">
        <f t="array" ref="AA2600:AB2600">VLOOKUP(Merged_Sheet!A2600,Merged_Sheet!A2600:F5290,{5,6},0)</f>
        <v>47236710623</v>
      </c>
      <c r="AB2600" s="17">
        <v>47236710623</v>
      </c>
      <c r="AC2600" s="16">
        <f t="shared" si="241"/>
        <v>8113.1939136846513</v>
      </c>
      <c r="AD2600" s="12">
        <f t="shared" si="242"/>
        <v>8113.1939136846513</v>
      </c>
      <c r="AE2600" s="12">
        <f t="shared" si="243"/>
        <v>8113.1939136846513</v>
      </c>
      <c r="AF2600" s="12">
        <f t="shared" si="244"/>
        <v>8113.1939136846513</v>
      </c>
      <c r="AG2600" s="12">
        <f t="shared" si="245"/>
        <v>0.42700000000000005</v>
      </c>
    </row>
    <row r="2601" spans="1:33" ht="14.5" x14ac:dyDescent="0.35">
      <c r="A2601" s="12" t="str">
        <f t="shared" si="240"/>
        <v>Uruguay-The Americas-2012</v>
      </c>
      <c r="B2601" s="13" t="s">
        <v>70</v>
      </c>
      <c r="C2601" s="14" t="s">
        <v>264</v>
      </c>
      <c r="D2601" s="15">
        <v>2012</v>
      </c>
      <c r="E2601" s="16" cm="1">
        <f t="array" ref="E2601:I2601">VLOOKUP(Merged_Sheet!A2601,GDP!A2601:I5291,{5,6,7,8,9},0)</f>
        <v>50004354667</v>
      </c>
      <c r="F2601" s="16">
        <v>50004354667</v>
      </c>
      <c r="G2601" s="12">
        <v>8.8999999999999996E-2</v>
      </c>
      <c r="H2601" s="12">
        <v>1308</v>
      </c>
      <c r="I2601" s="12">
        <v>0.112</v>
      </c>
      <c r="J2601" s="12" cm="1">
        <f t="array" ref="J2601:R2601">VLOOKUP(Merged_Sheet!A2601,'HUMAN RESOURCES'!A2601:M5291,{5,6,7,8,9,10,11,12,13},0)</f>
        <v>2.5999999999999999E-2</v>
      </c>
      <c r="K2601" s="12">
        <v>3.5000000000000003E-2</v>
      </c>
      <c r="L2601" s="12">
        <v>69</v>
      </c>
      <c r="M2601" s="12">
        <v>64</v>
      </c>
      <c r="N2601" s="12">
        <v>0.36</v>
      </c>
      <c r="O2601" s="12">
        <v>0.59299999999999997</v>
      </c>
      <c r="P2601" s="12">
        <v>4.7E-2</v>
      </c>
      <c r="Q2601" s="12">
        <v>10156601</v>
      </c>
      <c r="R2601" s="12">
        <v>0.66400000000000003</v>
      </c>
      <c r="S2601" s="17" cm="1">
        <f t="array" ref="S2601:T2601">VLOOKUP(Merged_Sheet!A2601,Merged_Sheet!A2601:F5291,{5,6},0)</f>
        <v>50004354667</v>
      </c>
      <c r="T2601" s="17">
        <v>50004354667</v>
      </c>
      <c r="U2601" s="12" cm="1">
        <f t="array" ref="U2601:Z2601">VLOOKUP(Merged_Sheet!A2601,BUSINESS!A2601:J5291,{5,6,7,8,9,10},0)</f>
        <v>0.8</v>
      </c>
      <c r="V2601" s="12">
        <v>49</v>
      </c>
      <c r="W2601" s="12">
        <v>0</v>
      </c>
      <c r="X2601" s="12">
        <v>1080</v>
      </c>
      <c r="Y2601" s="12">
        <v>0.224</v>
      </c>
      <c r="Z2601" s="12">
        <v>0.70699999999999996</v>
      </c>
      <c r="AA2601" s="17" cm="1">
        <f t="array" ref="AA2601:AB2601">VLOOKUP(Merged_Sheet!A2601,Merged_Sheet!A2601:F5291,{5,6},0)</f>
        <v>50004354667</v>
      </c>
      <c r="AB2601" s="17">
        <v>50004354667</v>
      </c>
      <c r="AC2601" s="16">
        <f t="shared" si="241"/>
        <v>4923.3355398129752</v>
      </c>
      <c r="AD2601" s="12">
        <f t="shared" si="242"/>
        <v>4923.3355398129752</v>
      </c>
      <c r="AE2601" s="12">
        <f t="shared" si="243"/>
        <v>4923.3355398129752</v>
      </c>
      <c r="AF2601" s="12">
        <f t="shared" si="244"/>
        <v>4923.3355398129752</v>
      </c>
      <c r="AG2601" s="12">
        <f t="shared" si="245"/>
        <v>0.33599999999999997</v>
      </c>
    </row>
    <row r="2602" spans="1:33" ht="14.5" x14ac:dyDescent="0.35">
      <c r="A2602" s="12" t="str">
        <f t="shared" si="240"/>
        <v>Uzbekistan-Asia-2000</v>
      </c>
      <c r="B2602" s="13" t="s">
        <v>60</v>
      </c>
      <c r="C2602" s="14" t="s">
        <v>265</v>
      </c>
      <c r="D2602" s="15">
        <v>2000</v>
      </c>
      <c r="E2602" s="16" cm="1">
        <f t="array" ref="E2602:I2602">VLOOKUP(Merged_Sheet!A2602,GDP!A2602:I5292,{5,6,7,8,9},0)</f>
        <v>13760374488</v>
      </c>
      <c r="F2602" s="16">
        <v>13760374488</v>
      </c>
      <c r="G2602" s="12">
        <v>5.2999999999999999E-2</v>
      </c>
      <c r="H2602" s="12">
        <v>29</v>
      </c>
      <c r="I2602" s="12">
        <v>0</v>
      </c>
      <c r="J2602" s="12" cm="1">
        <f t="array" ref="J2602:R2602">VLOOKUP(Merged_Sheet!A2602,'HUMAN RESOURCES'!A2602:M5292,{5,6,7,8,9,10,11,12,13},0)</f>
        <v>2.7E-2</v>
      </c>
      <c r="K2602" s="12">
        <v>7.2999999999999995E-2</v>
      </c>
      <c r="L2602" s="12">
        <v>64</v>
      </c>
      <c r="M2602" s="12">
        <v>60</v>
      </c>
      <c r="N2602" s="12">
        <v>0.36199999999999999</v>
      </c>
      <c r="O2602" s="12">
        <v>0.59399999999999997</v>
      </c>
      <c r="P2602" s="12">
        <v>4.4999999999999998E-2</v>
      </c>
      <c r="Q2602" s="12">
        <v>9896400</v>
      </c>
      <c r="R2602" s="12">
        <v>0.52</v>
      </c>
      <c r="S2602" s="17" cm="1">
        <f t="array" ref="S2602:T2602">VLOOKUP(Merged_Sheet!A2602,Merged_Sheet!A2602:F5292,{5,6},0)</f>
        <v>13760374488</v>
      </c>
      <c r="T2602" s="17">
        <v>13760374488</v>
      </c>
      <c r="U2602" s="12" cm="1">
        <f t="array" ref="U2602:Z2602">VLOOKUP(Merged_Sheet!A2602,BUSINESS!A2602:J5292,{5,6,7,8,9,10},0)</f>
        <v>0.40400000000000003</v>
      </c>
      <c r="V2602" s="12">
        <v>105</v>
      </c>
      <c r="W2602" s="12">
        <v>0</v>
      </c>
      <c r="X2602" s="12">
        <v>184</v>
      </c>
      <c r="Y2602" s="12">
        <v>8.4000000000000005E-2</v>
      </c>
      <c r="Z2602" s="12">
        <v>0.40400000000000003</v>
      </c>
      <c r="AA2602" s="17" cm="1">
        <f t="array" ref="AA2602:AB2602">VLOOKUP(Merged_Sheet!A2602,Merged_Sheet!A2602:F5292,{5,6},0)</f>
        <v>13760374488</v>
      </c>
      <c r="AB2602" s="17">
        <v>13760374488</v>
      </c>
      <c r="AC2602" s="16">
        <f t="shared" si="241"/>
        <v>1390.4424323996604</v>
      </c>
      <c r="AD2602" s="12">
        <f t="shared" si="242"/>
        <v>1390.4424323996604</v>
      </c>
      <c r="AE2602" s="12">
        <f t="shared" si="243"/>
        <v>1390.4424323996604</v>
      </c>
      <c r="AF2602" s="12">
        <f t="shared" si="244"/>
        <v>1390.4424323996604</v>
      </c>
      <c r="AG2602" s="12">
        <f t="shared" si="245"/>
        <v>0.48</v>
      </c>
    </row>
    <row r="2603" spans="1:33" ht="14.5" x14ac:dyDescent="0.35">
      <c r="A2603" s="12" t="str">
        <f t="shared" si="240"/>
        <v>Uzbekistan-Asia-2001</v>
      </c>
      <c r="B2603" s="13" t="s">
        <v>60</v>
      </c>
      <c r="C2603" s="14" t="s">
        <v>265</v>
      </c>
      <c r="D2603" s="15">
        <v>2001</v>
      </c>
      <c r="E2603" s="16" cm="1">
        <f t="array" ref="E2603:I2603">VLOOKUP(Merged_Sheet!A2603,GDP!A2603:I5293,{5,6,7,8,9},0)</f>
        <v>11401351420</v>
      </c>
      <c r="F2603" s="16">
        <v>11401351420</v>
      </c>
      <c r="G2603" s="12">
        <v>5.2999999999999999E-2</v>
      </c>
      <c r="H2603" s="12">
        <v>24</v>
      </c>
      <c r="I2603" s="12">
        <v>0</v>
      </c>
      <c r="J2603" s="12" cm="1">
        <f t="array" ref="J2603:R2603">VLOOKUP(Merged_Sheet!A2603,'HUMAN RESOURCES'!A2603:M5293,{5,6,7,8,9,10,11,12,13},0)</f>
        <v>2.7E-2</v>
      </c>
      <c r="K2603" s="12">
        <v>2.1000000000000001E-2</v>
      </c>
      <c r="L2603" s="12">
        <v>75</v>
      </c>
      <c r="M2603" s="12">
        <v>70</v>
      </c>
      <c r="N2603" s="12">
        <v>0.36799999999999999</v>
      </c>
      <c r="O2603" s="12">
        <v>0.58899999999999997</v>
      </c>
      <c r="P2603" s="12">
        <v>4.2999999999999997E-2</v>
      </c>
      <c r="Q2603" s="12">
        <v>7621204</v>
      </c>
      <c r="R2603" s="12">
        <v>0.51700000000000002</v>
      </c>
      <c r="S2603" s="17" cm="1">
        <f t="array" ref="S2603:T2603">VLOOKUP(Merged_Sheet!A2603,Merged_Sheet!A2603:F5293,{5,6},0)</f>
        <v>11401351420</v>
      </c>
      <c r="T2603" s="17">
        <v>11401351420</v>
      </c>
      <c r="U2603" s="12" cm="1">
        <f t="array" ref="U2603:Z2603">VLOOKUP(Merged_Sheet!A2603,BUSINESS!A2603:J5293,{5,6,7,8,9,10},0)</f>
        <v>0.441</v>
      </c>
      <c r="V2603" s="12">
        <v>14</v>
      </c>
      <c r="W2603" s="12">
        <v>0</v>
      </c>
      <c r="X2603" s="12">
        <v>224</v>
      </c>
      <c r="Y2603" s="12">
        <v>0.111</v>
      </c>
      <c r="Z2603" s="12">
        <v>1.2470000000000001</v>
      </c>
      <c r="AA2603" s="17" cm="1">
        <f t="array" ref="AA2603:AB2603">VLOOKUP(Merged_Sheet!A2603,Merged_Sheet!A2603:F5293,{5,6},0)</f>
        <v>11401351420</v>
      </c>
      <c r="AB2603" s="17">
        <v>11401351420</v>
      </c>
      <c r="AC2603" s="16">
        <f t="shared" si="241"/>
        <v>1496.0039673521401</v>
      </c>
      <c r="AD2603" s="12">
        <f t="shared" si="242"/>
        <v>1496.0039673521401</v>
      </c>
      <c r="AE2603" s="12">
        <f t="shared" si="243"/>
        <v>1496.0039673521401</v>
      </c>
      <c r="AF2603" s="12">
        <f t="shared" si="244"/>
        <v>1496.0039673521401</v>
      </c>
      <c r="AG2603" s="12">
        <f t="shared" si="245"/>
        <v>0.48299999999999998</v>
      </c>
    </row>
    <row r="2604" spans="1:33" ht="14.5" x14ac:dyDescent="0.35">
      <c r="A2604" s="12" t="str">
        <f t="shared" si="240"/>
        <v>Uzbekistan-Asia-2002</v>
      </c>
      <c r="B2604" s="13" t="s">
        <v>60</v>
      </c>
      <c r="C2604" s="14" t="s">
        <v>265</v>
      </c>
      <c r="D2604" s="15">
        <v>2002</v>
      </c>
      <c r="E2604" s="16" cm="1">
        <f t="array" ref="E2604:I2604">VLOOKUP(Merged_Sheet!A2604,GDP!A2604:I5294,{5,6,7,8,9},0)</f>
        <v>9687951055</v>
      </c>
      <c r="F2604" s="16">
        <v>9687951055</v>
      </c>
      <c r="G2604" s="12">
        <v>5.3999999999999999E-2</v>
      </c>
      <c r="H2604" s="12">
        <v>21</v>
      </c>
      <c r="I2604" s="12">
        <v>0</v>
      </c>
      <c r="J2604" s="12" cm="1">
        <f t="array" ref="J2604:R2604">VLOOKUP(Merged_Sheet!A2604,'HUMAN RESOURCES'!A2604:M5294,{5,6,7,8,9,10,11,12,13},0)</f>
        <v>3.2000000000000001E-2</v>
      </c>
      <c r="K2604" s="12">
        <v>2.8000000000000001E-2</v>
      </c>
      <c r="L2604" s="12">
        <v>75</v>
      </c>
      <c r="M2604" s="12">
        <v>68</v>
      </c>
      <c r="N2604" s="12">
        <v>0.41499999999999998</v>
      </c>
      <c r="O2604" s="12">
        <v>0.54100000000000004</v>
      </c>
      <c r="P2604" s="12">
        <v>4.3999999999999997E-2</v>
      </c>
      <c r="Q2604" s="12">
        <v>14341576</v>
      </c>
      <c r="R2604" s="12">
        <v>0.49299999999999999</v>
      </c>
      <c r="S2604" s="17" cm="1">
        <f t="array" ref="S2604:T2604">VLOOKUP(Merged_Sheet!A2604,Merged_Sheet!A2604:F5294,{5,6},0)</f>
        <v>9687951055</v>
      </c>
      <c r="T2604" s="17">
        <v>9687951055</v>
      </c>
      <c r="U2604" s="12" cm="1">
        <f t="array" ref="U2604:Z2604">VLOOKUP(Merged_Sheet!A2604,BUSINESS!A2604:J5294,{5,6,7,8,9,10},0)</f>
        <v>0.40899999999999997</v>
      </c>
      <c r="V2604" s="12">
        <v>37</v>
      </c>
      <c r="W2604" s="12">
        <v>0</v>
      </c>
      <c r="X2604" s="12">
        <v>344</v>
      </c>
      <c r="Y2604" s="12">
        <v>0.105</v>
      </c>
      <c r="Z2604" s="12">
        <v>1.26</v>
      </c>
      <c r="AA2604" s="17" cm="1">
        <f t="array" ref="AA2604:AB2604">VLOOKUP(Merged_Sheet!A2604,Merged_Sheet!A2604:F5294,{5,6},0)</f>
        <v>9687951055</v>
      </c>
      <c r="AB2604" s="17">
        <v>9687951055</v>
      </c>
      <c r="AC2604" s="16">
        <f t="shared" si="241"/>
        <v>675.51509366892458</v>
      </c>
      <c r="AD2604" s="12">
        <f t="shared" si="242"/>
        <v>675.51509366892458</v>
      </c>
      <c r="AE2604" s="12">
        <f t="shared" si="243"/>
        <v>675.51509366892458</v>
      </c>
      <c r="AF2604" s="12">
        <f t="shared" si="244"/>
        <v>675.51509366892458</v>
      </c>
      <c r="AG2604" s="12">
        <f t="shared" si="245"/>
        <v>0.50700000000000001</v>
      </c>
    </row>
    <row r="2605" spans="1:33" ht="14.5" x14ac:dyDescent="0.35">
      <c r="A2605" s="12" t="str">
        <f t="shared" si="240"/>
        <v>Uzbekistan-Asia-2003</v>
      </c>
      <c r="B2605" s="13" t="s">
        <v>60</v>
      </c>
      <c r="C2605" s="14" t="s">
        <v>265</v>
      </c>
      <c r="D2605" s="15">
        <v>2003</v>
      </c>
      <c r="E2605" s="16" cm="1">
        <f t="array" ref="E2605:I2605">VLOOKUP(Merged_Sheet!A2605,GDP!A2605:I5295,{5,6,7,8,9},0)</f>
        <v>10128112401</v>
      </c>
      <c r="F2605" s="16">
        <v>10128112401</v>
      </c>
      <c r="G2605" s="12">
        <v>5.1999999999999998E-2</v>
      </c>
      <c r="H2605" s="12">
        <v>20</v>
      </c>
      <c r="I2605" s="12">
        <v>0</v>
      </c>
      <c r="J2605" s="12" cm="1">
        <f t="array" ref="J2605:R2605">VLOOKUP(Merged_Sheet!A2605,'HUMAN RESOURCES'!A2605:M5295,{5,6,7,8,9,10,11,12,13},0)</f>
        <v>0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38486</v>
      </c>
      <c r="R2605" s="12">
        <v>1</v>
      </c>
      <c r="S2605" s="17" cm="1">
        <f t="array" ref="S2605:T2605">VLOOKUP(Merged_Sheet!A2605,Merged_Sheet!A2605:F5295,{5,6},0)</f>
        <v>10128112401</v>
      </c>
      <c r="T2605" s="17">
        <v>10128112401</v>
      </c>
      <c r="U2605" s="12" cm="1">
        <f t="array" ref="U2605:Z2605">VLOOKUP(Merged_Sheet!A2605,BUSINESS!A2605:J5295,{5,6,7,8,9,10},0)</f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7" cm="1">
        <f t="array" ref="AA2605:AB2605">VLOOKUP(Merged_Sheet!A2605,Merged_Sheet!A2605:F5295,{5,6},0)</f>
        <v>10128112401</v>
      </c>
      <c r="AB2605" s="17">
        <v>10128112401</v>
      </c>
      <c r="AC2605" s="16">
        <f t="shared" si="241"/>
        <v>263163.55040794052</v>
      </c>
      <c r="AD2605" s="12">
        <f t="shared" si="242"/>
        <v>263163.55040794052</v>
      </c>
      <c r="AE2605" s="12">
        <f t="shared" si="243"/>
        <v>263163.55040794052</v>
      </c>
      <c r="AF2605" s="12">
        <f t="shared" si="244"/>
        <v>263163.55040794052</v>
      </c>
      <c r="AG2605" s="12">
        <f t="shared" si="245"/>
        <v>0</v>
      </c>
    </row>
    <row r="2606" spans="1:33" ht="14.5" x14ac:dyDescent="0.35">
      <c r="A2606" s="12" t="str">
        <f t="shared" si="240"/>
        <v>Uzbekistan-Asia-2004</v>
      </c>
      <c r="B2606" s="13" t="s">
        <v>60</v>
      </c>
      <c r="C2606" s="14" t="s">
        <v>265</v>
      </c>
      <c r="D2606" s="15">
        <v>2004</v>
      </c>
      <c r="E2606" s="16" cm="1">
        <f t="array" ref="E2606:I2606">VLOOKUP(Merged_Sheet!A2606,GDP!A2606:I5296,{5,6,7,8,9},0)</f>
        <v>12030023548</v>
      </c>
      <c r="F2606" s="16">
        <v>12030023548</v>
      </c>
      <c r="G2606" s="12">
        <v>5.0999999999999997E-2</v>
      </c>
      <c r="H2606" s="12">
        <v>24</v>
      </c>
      <c r="I2606" s="12">
        <v>0</v>
      </c>
      <c r="J2606" s="12" cm="1">
        <f t="array" ref="J2606:R2606">VLOOKUP(Merged_Sheet!A2606,'HUMAN RESOURCES'!A2606:M5296,{5,6,7,8,9,10,11,12,13},0)</f>
        <v>0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0</v>
      </c>
      <c r="Q2606" s="12">
        <v>31726</v>
      </c>
      <c r="R2606" s="12">
        <v>0.90700000000000003</v>
      </c>
      <c r="S2606" s="17" cm="1">
        <f t="array" ref="S2606:T2606">VLOOKUP(Merged_Sheet!A2606,Merged_Sheet!A2606:F5296,{5,6},0)</f>
        <v>12030023548</v>
      </c>
      <c r="T2606" s="17">
        <v>12030023548</v>
      </c>
      <c r="U2606" s="12" cm="1">
        <f t="array" ref="U2606:Z2606">VLOOKUP(Merged_Sheet!A2606,BUSINESS!A2606:J5296,{5,6,7,8,9,10},0)</f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7" cm="1">
        <f t="array" ref="AA2606:AB2606">VLOOKUP(Merged_Sheet!A2606,Merged_Sheet!A2606:F5296,{5,6},0)</f>
        <v>12030023548</v>
      </c>
      <c r="AB2606" s="17">
        <v>12030023548</v>
      </c>
      <c r="AC2606" s="16">
        <f t="shared" si="241"/>
        <v>379185.00750173361</v>
      </c>
      <c r="AD2606" s="12">
        <f t="shared" si="242"/>
        <v>379185.00750173361</v>
      </c>
      <c r="AE2606" s="12">
        <f t="shared" si="243"/>
        <v>379185.00750173361</v>
      </c>
      <c r="AF2606" s="12">
        <f t="shared" si="244"/>
        <v>379185.00750173361</v>
      </c>
      <c r="AG2606" s="12">
        <f t="shared" si="245"/>
        <v>9.2999999999999972E-2</v>
      </c>
    </row>
    <row r="2607" spans="1:33" ht="14.5" x14ac:dyDescent="0.35">
      <c r="A2607" s="12" t="str">
        <f t="shared" si="240"/>
        <v>Uzbekistan-Asia-2005</v>
      </c>
      <c r="B2607" s="13" t="s">
        <v>60</v>
      </c>
      <c r="C2607" s="14" t="s">
        <v>265</v>
      </c>
      <c r="D2607" s="15">
        <v>2005</v>
      </c>
      <c r="E2607" s="16" cm="1">
        <f t="array" ref="E2607:I2607">VLOOKUP(Merged_Sheet!A2607,GDP!A2607:I5297,{5,6,7,8,9},0)</f>
        <v>14307509839</v>
      </c>
      <c r="F2607" s="16">
        <v>14307509839</v>
      </c>
      <c r="G2607" s="12">
        <v>5.0999999999999997E-2</v>
      </c>
      <c r="H2607" s="12">
        <v>28</v>
      </c>
      <c r="I2607" s="12">
        <v>0</v>
      </c>
      <c r="J2607" s="12" cm="1">
        <f t="array" ref="J2607:R2607">VLOOKUP(Merged_Sheet!A2607,'HUMAN RESOURCES'!A2607:M5297,{5,6,7,8,9,10,11,12,13},0)</f>
        <v>0</v>
      </c>
      <c r="K2607" s="12">
        <v>1.0999999999999999E-2</v>
      </c>
      <c r="L2607" s="12">
        <v>0</v>
      </c>
      <c r="M2607" s="12">
        <v>0</v>
      </c>
      <c r="N2607" s="12">
        <v>0</v>
      </c>
      <c r="O2607" s="12">
        <v>0</v>
      </c>
      <c r="P2607" s="12">
        <v>0</v>
      </c>
      <c r="Q2607" s="12">
        <v>71401</v>
      </c>
      <c r="R2607" s="12">
        <v>0.68400000000000005</v>
      </c>
      <c r="S2607" s="17" cm="1">
        <f t="array" ref="S2607:T2607">VLOOKUP(Merged_Sheet!A2607,Merged_Sheet!A2607:F5297,{5,6},0)</f>
        <v>14307509839</v>
      </c>
      <c r="T2607" s="17">
        <v>14307509839</v>
      </c>
      <c r="U2607" s="12" cm="1">
        <f t="array" ref="U2607:Z2607">VLOOKUP(Merged_Sheet!A2607,BUSINESS!A2607:J5297,{5,6,7,8,9,10},0)</f>
        <v>0.371</v>
      </c>
      <c r="V2607" s="12">
        <v>12</v>
      </c>
      <c r="W2607" s="12">
        <v>0</v>
      </c>
      <c r="X2607" s="12">
        <v>117</v>
      </c>
      <c r="Y2607" s="12">
        <v>0.51300000000000001</v>
      </c>
      <c r="Z2607" s="12">
        <v>1.526</v>
      </c>
      <c r="AA2607" s="17" cm="1">
        <f t="array" ref="AA2607:AB2607">VLOOKUP(Merged_Sheet!A2607,Merged_Sheet!A2607:F5297,{5,6},0)</f>
        <v>14307509839</v>
      </c>
      <c r="AB2607" s="17">
        <v>14307509839</v>
      </c>
      <c r="AC2607" s="16">
        <f t="shared" si="241"/>
        <v>200382.48538535874</v>
      </c>
      <c r="AD2607" s="12">
        <f t="shared" si="242"/>
        <v>200382.48538535874</v>
      </c>
      <c r="AE2607" s="12">
        <f t="shared" si="243"/>
        <v>200382.48538535874</v>
      </c>
      <c r="AF2607" s="12">
        <f t="shared" si="244"/>
        <v>200382.48538535874</v>
      </c>
      <c r="AG2607" s="12">
        <f t="shared" si="245"/>
        <v>0.31599999999999995</v>
      </c>
    </row>
    <row r="2608" spans="1:33" ht="14.5" x14ac:dyDescent="0.35">
      <c r="A2608" s="12" t="str">
        <f t="shared" si="240"/>
        <v>Uzbekistan-Asia-2006</v>
      </c>
      <c r="B2608" s="13" t="s">
        <v>60</v>
      </c>
      <c r="C2608" s="14" t="s">
        <v>265</v>
      </c>
      <c r="D2608" s="15">
        <v>2006</v>
      </c>
      <c r="E2608" s="16" cm="1">
        <f t="array" ref="E2608:I2608">VLOOKUP(Merged_Sheet!A2608,GDP!A2608:I5298,{5,6,7,8,9},0)</f>
        <v>17030896203</v>
      </c>
      <c r="F2608" s="16">
        <v>17030896203</v>
      </c>
      <c r="G2608" s="12">
        <v>5.5E-2</v>
      </c>
      <c r="H2608" s="12">
        <v>35</v>
      </c>
      <c r="I2608" s="12">
        <v>0</v>
      </c>
      <c r="J2608" s="12" cm="1">
        <f t="array" ref="J2608:R2608">VLOOKUP(Merged_Sheet!A2608,'HUMAN RESOURCES'!A2608:M5298,{5,6,7,8,9,10,11,12,13},0)</f>
        <v>0</v>
      </c>
      <c r="K2608" s="12">
        <v>8.0000000000000002E-3</v>
      </c>
      <c r="L2608" s="12">
        <v>0</v>
      </c>
      <c r="M2608" s="12">
        <v>0</v>
      </c>
      <c r="N2608" s="12">
        <v>0</v>
      </c>
      <c r="O2608" s="12">
        <v>0</v>
      </c>
      <c r="P2608" s="12">
        <v>0</v>
      </c>
      <c r="Q2608" s="12">
        <v>52971</v>
      </c>
      <c r="R2608" s="12">
        <v>0.318</v>
      </c>
      <c r="S2608" s="17" cm="1">
        <f t="array" ref="S2608:T2608">VLOOKUP(Merged_Sheet!A2608,Merged_Sheet!A2608:F5298,{5,6},0)</f>
        <v>17030896203</v>
      </c>
      <c r="T2608" s="17">
        <v>17030896203</v>
      </c>
      <c r="U2608" s="12" cm="1">
        <f t="array" ref="U2608:Z2608">VLOOKUP(Merged_Sheet!A2608,BUSINESS!A2608:J5298,{5,6,7,8,9,10},0)</f>
        <v>0.52500000000000002</v>
      </c>
      <c r="V2608" s="12">
        <v>19</v>
      </c>
      <c r="W2608" s="12">
        <v>0</v>
      </c>
      <c r="X2608" s="12">
        <v>203</v>
      </c>
      <c r="Y2608" s="12">
        <v>0.77600000000000002</v>
      </c>
      <c r="Z2608" s="12">
        <v>1.454</v>
      </c>
      <c r="AA2608" s="17" cm="1">
        <f t="array" ref="AA2608:AB2608">VLOOKUP(Merged_Sheet!A2608,Merged_Sheet!A2608:F5298,{5,6},0)</f>
        <v>17030896203</v>
      </c>
      <c r="AB2608" s="17">
        <v>17030896203</v>
      </c>
      <c r="AC2608" s="16">
        <f t="shared" si="241"/>
        <v>321513.58673613862</v>
      </c>
      <c r="AD2608" s="12">
        <f t="shared" si="242"/>
        <v>321513.58673613862</v>
      </c>
      <c r="AE2608" s="12">
        <f t="shared" si="243"/>
        <v>321513.58673613862</v>
      </c>
      <c r="AF2608" s="12">
        <f t="shared" si="244"/>
        <v>321513.58673613862</v>
      </c>
      <c r="AG2608" s="12">
        <f t="shared" si="245"/>
        <v>0.68199999999999994</v>
      </c>
    </row>
    <row r="2609" spans="1:33" ht="14.5" x14ac:dyDescent="0.35">
      <c r="A2609" s="12" t="str">
        <f t="shared" si="240"/>
        <v>Uzbekistan-Asia-2007</v>
      </c>
      <c r="B2609" s="13" t="s">
        <v>60</v>
      </c>
      <c r="C2609" s="14" t="s">
        <v>265</v>
      </c>
      <c r="D2609" s="15">
        <v>2007</v>
      </c>
      <c r="E2609" s="16" cm="1">
        <f t="array" ref="E2609:I2609">VLOOKUP(Merged_Sheet!A2609,GDP!A2609:I5299,{5,6,7,8,9},0)</f>
        <v>22311393928</v>
      </c>
      <c r="F2609" s="16">
        <v>22311393928</v>
      </c>
      <c r="G2609" s="12">
        <v>5.3999999999999999E-2</v>
      </c>
      <c r="H2609" s="12">
        <v>46</v>
      </c>
      <c r="I2609" s="12">
        <v>0</v>
      </c>
      <c r="J2609" s="12" cm="1">
        <f t="array" ref="J2609:R2609">VLOOKUP(Merged_Sheet!A2609,'HUMAN RESOURCES'!A2609:M5299,{5,6,7,8,9,10,11,12,13},0)</f>
        <v>0.01</v>
      </c>
      <c r="K2609" s="12">
        <v>6.0000000000000001E-3</v>
      </c>
      <c r="L2609" s="12">
        <v>81</v>
      </c>
      <c r="M2609" s="12">
        <v>77</v>
      </c>
      <c r="N2609" s="12">
        <v>0.16900000000000001</v>
      </c>
      <c r="O2609" s="12">
        <v>0.70299999999999996</v>
      </c>
      <c r="P2609" s="12">
        <v>0.127</v>
      </c>
      <c r="Q2609" s="12">
        <v>11276053</v>
      </c>
      <c r="R2609" s="12">
        <v>0.76700000000000002</v>
      </c>
      <c r="S2609" s="17" cm="1">
        <f t="array" ref="S2609:T2609">VLOOKUP(Merged_Sheet!A2609,Merged_Sheet!A2609:F5299,{5,6},0)</f>
        <v>22311393928</v>
      </c>
      <c r="T2609" s="17">
        <v>22311393928</v>
      </c>
      <c r="U2609" s="12" cm="1">
        <f t="array" ref="U2609:Z2609">VLOOKUP(Merged_Sheet!A2609,BUSINESS!A2609:J5299,{5,6,7,8,9,10},0)</f>
        <v>0</v>
      </c>
      <c r="V2609" s="12">
        <v>0</v>
      </c>
      <c r="W2609" s="12">
        <v>0</v>
      </c>
      <c r="X2609" s="12">
        <v>0</v>
      </c>
      <c r="Y2609" s="12">
        <v>0.16</v>
      </c>
      <c r="Z2609" s="12">
        <v>0.11700000000000001</v>
      </c>
      <c r="AA2609" s="17" cm="1">
        <f t="array" ref="AA2609:AB2609">VLOOKUP(Merged_Sheet!A2609,Merged_Sheet!A2609:F5299,{5,6},0)</f>
        <v>22311393928</v>
      </c>
      <c r="AB2609" s="17">
        <v>22311393928</v>
      </c>
      <c r="AC2609" s="16">
        <f t="shared" si="241"/>
        <v>1978.6528076801342</v>
      </c>
      <c r="AD2609" s="12">
        <f t="shared" si="242"/>
        <v>1978.6528076801342</v>
      </c>
      <c r="AE2609" s="12">
        <f t="shared" si="243"/>
        <v>1978.6528076801342</v>
      </c>
      <c r="AF2609" s="12">
        <f t="shared" si="244"/>
        <v>1978.6528076801342</v>
      </c>
      <c r="AG2609" s="12">
        <f t="shared" si="245"/>
        <v>0.23299999999999998</v>
      </c>
    </row>
    <row r="2610" spans="1:33" ht="14.5" x14ac:dyDescent="0.35">
      <c r="A2610" s="12" t="str">
        <f t="shared" si="240"/>
        <v>Uzbekistan-Asia-2008</v>
      </c>
      <c r="B2610" s="13" t="s">
        <v>60</v>
      </c>
      <c r="C2610" s="14" t="s">
        <v>265</v>
      </c>
      <c r="D2610" s="15">
        <v>2008</v>
      </c>
      <c r="E2610" s="16" cm="1">
        <f t="array" ref="E2610:I2610">VLOOKUP(Merged_Sheet!A2610,GDP!A2610:I5300,{5,6,7,8,9},0)</f>
        <v>27934030937</v>
      </c>
      <c r="F2610" s="16">
        <v>27934030937</v>
      </c>
      <c r="G2610" s="12">
        <v>5.1999999999999998E-2</v>
      </c>
      <c r="H2610" s="12">
        <v>53</v>
      </c>
      <c r="I2610" s="12">
        <v>0</v>
      </c>
      <c r="J2610" s="12" cm="1">
        <f t="array" ref="J2610:R2610">VLOOKUP(Merged_Sheet!A2610,'HUMAN RESOURCES'!A2610:M5300,{5,6,7,8,9,10,11,12,13},0)</f>
        <v>1.0999999999999999E-2</v>
      </c>
      <c r="K2610" s="12">
        <v>0</v>
      </c>
      <c r="L2610" s="12">
        <v>78</v>
      </c>
      <c r="M2610" s="12">
        <v>73</v>
      </c>
      <c r="N2610" s="12">
        <v>0.20399999999999999</v>
      </c>
      <c r="O2610" s="12">
        <v>0.68899999999999995</v>
      </c>
      <c r="P2610" s="12">
        <v>0.107</v>
      </c>
      <c r="Q2610" s="12">
        <v>101932</v>
      </c>
      <c r="R2610" s="12">
        <v>0.42699999999999999</v>
      </c>
      <c r="S2610" s="17" cm="1">
        <f t="array" ref="S2610:T2610">VLOOKUP(Merged_Sheet!A2610,Merged_Sheet!A2610:F5300,{5,6},0)</f>
        <v>27934030937</v>
      </c>
      <c r="T2610" s="17">
        <v>27934030937</v>
      </c>
      <c r="U2610" s="12" cm="1">
        <f t="array" ref="U2610:Z2610">VLOOKUP(Merged_Sheet!A2610,BUSINESS!A2610:J5300,{5,6,7,8,9,10},0)</f>
        <v>0</v>
      </c>
      <c r="V2610" s="12">
        <v>0</v>
      </c>
      <c r="W2610" s="12">
        <v>0</v>
      </c>
      <c r="X2610" s="12">
        <v>0</v>
      </c>
      <c r="Y2610" s="12">
        <v>0.69</v>
      </c>
      <c r="Z2610" s="12">
        <v>0</v>
      </c>
      <c r="AA2610" s="17" cm="1">
        <f t="array" ref="AA2610:AB2610">VLOOKUP(Merged_Sheet!A2610,Merged_Sheet!A2610:F5300,{5,6},0)</f>
        <v>27934030937</v>
      </c>
      <c r="AB2610" s="17">
        <v>27934030937</v>
      </c>
      <c r="AC2610" s="16">
        <f t="shared" si="241"/>
        <v>274045.74556567124</v>
      </c>
      <c r="AD2610" s="12">
        <f t="shared" si="242"/>
        <v>274045.74556567124</v>
      </c>
      <c r="AE2610" s="12">
        <f t="shared" si="243"/>
        <v>274045.74556567124</v>
      </c>
      <c r="AF2610" s="12">
        <f t="shared" si="244"/>
        <v>274045.74556567124</v>
      </c>
      <c r="AG2610" s="12">
        <f t="shared" si="245"/>
        <v>0.57299999999999995</v>
      </c>
    </row>
    <row r="2611" spans="1:33" ht="14.5" x14ac:dyDescent="0.35">
      <c r="A2611" s="12" t="str">
        <f t="shared" si="240"/>
        <v>Uzbekistan-Asia-2009</v>
      </c>
      <c r="B2611" s="13" t="s">
        <v>60</v>
      </c>
      <c r="C2611" s="14" t="s">
        <v>265</v>
      </c>
      <c r="D2611" s="15">
        <v>2009</v>
      </c>
      <c r="E2611" s="16" cm="1">
        <f t="array" ref="E2611:I2611">VLOOKUP(Merged_Sheet!A2611,GDP!A2611:I5301,{5,6,7,8,9},0)</f>
        <v>32816828373</v>
      </c>
      <c r="F2611" s="16">
        <v>32816828373</v>
      </c>
      <c r="G2611" s="12">
        <v>5.3999999999999999E-2</v>
      </c>
      <c r="H2611" s="12">
        <v>64</v>
      </c>
      <c r="I2611" s="12">
        <v>0</v>
      </c>
      <c r="J2611" s="12" cm="1">
        <f t="array" ref="J2611:R2611">VLOOKUP(Merged_Sheet!A2611,'HUMAN RESOURCES'!A2611:M5301,{5,6,7,8,9,10,11,12,13},0)</f>
        <v>1.0999999999999999E-2</v>
      </c>
      <c r="K2611" s="12">
        <v>0</v>
      </c>
      <c r="L2611" s="12">
        <v>82</v>
      </c>
      <c r="M2611" s="12">
        <v>75</v>
      </c>
      <c r="N2611" s="12">
        <v>0.20100000000000001</v>
      </c>
      <c r="O2611" s="12">
        <v>0.66600000000000004</v>
      </c>
      <c r="P2611" s="12">
        <v>0.13200000000000001</v>
      </c>
      <c r="Q2611" s="12">
        <v>3686580</v>
      </c>
      <c r="R2611" s="12">
        <v>0.93799999999999994</v>
      </c>
      <c r="S2611" s="17" cm="1">
        <f t="array" ref="S2611:T2611">VLOOKUP(Merged_Sheet!A2611,Merged_Sheet!A2611:F5301,{5,6},0)</f>
        <v>32816828373</v>
      </c>
      <c r="T2611" s="17">
        <v>32816828373</v>
      </c>
      <c r="U2611" s="12" cm="1">
        <f t="array" ref="U2611:Z2611">VLOOKUP(Merged_Sheet!A2611,BUSINESS!A2611:J5301,{5,6,7,8,9,10},0)</f>
        <v>0.63100000000000001</v>
      </c>
      <c r="V2611" s="12">
        <v>6</v>
      </c>
      <c r="W2611" s="12">
        <v>0</v>
      </c>
      <c r="X2611" s="12">
        <v>218</v>
      </c>
      <c r="Y2611" s="12">
        <v>0.48</v>
      </c>
      <c r="Z2611" s="12">
        <v>0.84</v>
      </c>
      <c r="AA2611" s="17" cm="1">
        <f t="array" ref="AA2611:AB2611">VLOOKUP(Merged_Sheet!A2611,Merged_Sheet!A2611:F5301,{5,6},0)</f>
        <v>32816828373</v>
      </c>
      <c r="AB2611" s="17">
        <v>32816828373</v>
      </c>
      <c r="AC2611" s="16">
        <f t="shared" si="241"/>
        <v>8901.6997794704039</v>
      </c>
      <c r="AD2611" s="12">
        <f t="shared" si="242"/>
        <v>8901.6997794704039</v>
      </c>
      <c r="AE2611" s="12">
        <f t="shared" si="243"/>
        <v>8901.6997794704039</v>
      </c>
      <c r="AF2611" s="12">
        <f t="shared" si="244"/>
        <v>8901.6997794704039</v>
      </c>
      <c r="AG2611" s="12">
        <f t="shared" si="245"/>
        <v>6.2000000000000055E-2</v>
      </c>
    </row>
    <row r="2612" spans="1:33" ht="14.5" x14ac:dyDescent="0.35">
      <c r="A2612" s="12" t="str">
        <f t="shared" si="240"/>
        <v>Uzbekistan-Asia-2010</v>
      </c>
      <c r="B2612" s="13" t="s">
        <v>60</v>
      </c>
      <c r="C2612" s="14" t="s">
        <v>265</v>
      </c>
      <c r="D2612" s="15">
        <v>2010</v>
      </c>
      <c r="E2612" s="16" cm="1">
        <f t="array" ref="E2612:I2612">VLOOKUP(Merged_Sheet!A2612,GDP!A2612:I5302,{5,6,7,8,9},0)</f>
        <v>39332770929</v>
      </c>
      <c r="F2612" s="16">
        <v>39332770929</v>
      </c>
      <c r="G2612" s="12">
        <v>5.3999999999999999E-2</v>
      </c>
      <c r="H2612" s="12">
        <v>75</v>
      </c>
      <c r="I2612" s="12">
        <v>0</v>
      </c>
      <c r="J2612" s="12" cm="1">
        <f t="array" ref="J2612:R2612">VLOOKUP(Merged_Sheet!A2612,'HUMAN RESOURCES'!A2612:M5302,{5,6,7,8,9,10,11,12,13},0)</f>
        <v>1.0999999999999999E-2</v>
      </c>
      <c r="K2612" s="12">
        <v>5.0000000000000001E-3</v>
      </c>
      <c r="L2612" s="12">
        <v>83</v>
      </c>
      <c r="M2612" s="12">
        <v>79</v>
      </c>
      <c r="N2612" s="12">
        <v>0.16400000000000001</v>
      </c>
      <c r="O2612" s="12">
        <v>0.69099999999999995</v>
      </c>
      <c r="P2612" s="12">
        <v>0.14499999999999999</v>
      </c>
      <c r="Q2612" s="12">
        <v>34342780</v>
      </c>
      <c r="R2612" s="12">
        <v>0.81100000000000005</v>
      </c>
      <c r="S2612" s="17" cm="1">
        <f t="array" ref="S2612:T2612">VLOOKUP(Merged_Sheet!A2612,Merged_Sheet!A2612:F5302,{5,6},0)</f>
        <v>39332770929</v>
      </c>
      <c r="T2612" s="17">
        <v>39332770929</v>
      </c>
      <c r="U2612" s="12" cm="1">
        <f t="array" ref="U2612:Z2612">VLOOKUP(Merged_Sheet!A2612,BUSINESS!A2612:J5302,{5,6,7,8,9,10},0)</f>
        <v>0.26100000000000001</v>
      </c>
      <c r="V2612" s="12">
        <v>5</v>
      </c>
      <c r="W2612" s="12">
        <v>0</v>
      </c>
      <c r="X2612" s="12">
        <v>131</v>
      </c>
      <c r="Y2612" s="12">
        <v>0.83</v>
      </c>
      <c r="Z2612" s="12">
        <v>0.79400000000000004</v>
      </c>
      <c r="AA2612" s="17" cm="1">
        <f t="array" ref="AA2612:AB2612">VLOOKUP(Merged_Sheet!A2612,Merged_Sheet!A2612:F5302,{5,6},0)</f>
        <v>39332770929</v>
      </c>
      <c r="AB2612" s="17">
        <v>39332770929</v>
      </c>
      <c r="AC2612" s="16">
        <f t="shared" si="241"/>
        <v>1145.2995630813814</v>
      </c>
      <c r="AD2612" s="12">
        <f t="shared" si="242"/>
        <v>1145.2995630813814</v>
      </c>
      <c r="AE2612" s="12">
        <f t="shared" si="243"/>
        <v>1145.2995630813814</v>
      </c>
      <c r="AF2612" s="12">
        <f t="shared" si="244"/>
        <v>1145.2995630813814</v>
      </c>
      <c r="AG2612" s="12">
        <f t="shared" si="245"/>
        <v>0.18899999999999995</v>
      </c>
    </row>
    <row r="2613" spans="1:33" ht="14.5" x14ac:dyDescent="0.35">
      <c r="A2613" s="12" t="str">
        <f t="shared" si="240"/>
        <v>Uzbekistan-Asia-2011</v>
      </c>
      <c r="B2613" s="13" t="s">
        <v>60</v>
      </c>
      <c r="C2613" s="14" t="s">
        <v>265</v>
      </c>
      <c r="D2613" s="15">
        <v>2011</v>
      </c>
      <c r="E2613" s="16" cm="1">
        <f t="array" ref="E2613:I2613">VLOOKUP(Merged_Sheet!A2613,GDP!A2613:I5303,{5,6,7,8,9},0)</f>
        <v>45324319955</v>
      </c>
      <c r="F2613" s="16">
        <v>45324319955</v>
      </c>
      <c r="G2613" s="12">
        <v>5.6000000000000001E-2</v>
      </c>
      <c r="H2613" s="12">
        <v>91</v>
      </c>
      <c r="I2613" s="12">
        <v>0</v>
      </c>
      <c r="J2613" s="12" cm="1">
        <f t="array" ref="J2613:R2613">VLOOKUP(Merged_Sheet!A2613,'HUMAN RESOURCES'!A2613:M5303,{5,6,7,8,9,10,11,12,13},0)</f>
        <v>1.2E-2</v>
      </c>
      <c r="K2613" s="12">
        <v>0</v>
      </c>
      <c r="L2613" s="12">
        <v>82</v>
      </c>
      <c r="M2613" s="12">
        <v>77</v>
      </c>
      <c r="N2613" s="12">
        <v>0</v>
      </c>
      <c r="O2613" s="12">
        <v>0</v>
      </c>
      <c r="P2613" s="12">
        <v>0</v>
      </c>
      <c r="Q2613" s="12">
        <v>64564</v>
      </c>
      <c r="R2613" s="12">
        <v>1</v>
      </c>
      <c r="S2613" s="17" cm="1">
        <f t="array" ref="S2613:T2613">VLOOKUP(Merged_Sheet!A2613,Merged_Sheet!A2613:F5303,{5,6},0)</f>
        <v>45324319955</v>
      </c>
      <c r="T2613" s="17">
        <v>45324319955</v>
      </c>
      <c r="U2613" s="12" cm="1">
        <f t="array" ref="U2613:Z2613">VLOOKUP(Merged_Sheet!A2613,BUSINESS!A2613:J5303,{5,6,7,8,9,10},0)</f>
        <v>0</v>
      </c>
      <c r="V2613" s="12">
        <v>0</v>
      </c>
      <c r="W2613" s="12">
        <v>0</v>
      </c>
      <c r="X2613" s="12">
        <v>0</v>
      </c>
      <c r="Y2613" s="12">
        <v>0.88300000000000001</v>
      </c>
      <c r="Z2613" s="12">
        <v>0</v>
      </c>
      <c r="AA2613" s="17" cm="1">
        <f t="array" ref="AA2613:AB2613">VLOOKUP(Merged_Sheet!A2613,Merged_Sheet!A2613:F5303,{5,6},0)</f>
        <v>45324319955</v>
      </c>
      <c r="AB2613" s="17">
        <v>45324319955</v>
      </c>
      <c r="AC2613" s="16">
        <f t="shared" si="241"/>
        <v>702006.07079796796</v>
      </c>
      <c r="AD2613" s="12">
        <f t="shared" si="242"/>
        <v>702006.07079796796</v>
      </c>
      <c r="AE2613" s="12">
        <f t="shared" si="243"/>
        <v>702006.07079796796</v>
      </c>
      <c r="AF2613" s="12">
        <f t="shared" si="244"/>
        <v>702006.07079796796</v>
      </c>
      <c r="AG2613" s="12">
        <f t="shared" si="245"/>
        <v>0</v>
      </c>
    </row>
    <row r="2614" spans="1:33" ht="14.5" x14ac:dyDescent="0.35">
      <c r="A2614" s="12" t="str">
        <f t="shared" si="240"/>
        <v>Uzbekistan-Asia-2012</v>
      </c>
      <c r="B2614" s="13" t="s">
        <v>60</v>
      </c>
      <c r="C2614" s="14" t="s">
        <v>265</v>
      </c>
      <c r="D2614" s="15">
        <v>2012</v>
      </c>
      <c r="E2614" s="16" cm="1">
        <f t="array" ref="E2614:I2614">VLOOKUP(Merged_Sheet!A2614,GDP!A2614:I5304,{5,6,7,8,9},0)</f>
        <v>51183443225</v>
      </c>
      <c r="F2614" s="16">
        <v>51183443225</v>
      </c>
      <c r="G2614" s="12">
        <v>5.8999999999999997E-2</v>
      </c>
      <c r="H2614" s="12">
        <v>105</v>
      </c>
      <c r="I2614" s="12">
        <v>0</v>
      </c>
      <c r="J2614" s="12" cm="1">
        <f t="array" ref="J2614:R2614">VLOOKUP(Merged_Sheet!A2614,'HUMAN RESOURCES'!A2614:M5304,{5,6,7,8,9,10,11,12,13},0)</f>
        <v>1.2999999999999999E-2</v>
      </c>
      <c r="K2614" s="12">
        <v>1.4E-2</v>
      </c>
      <c r="L2614" s="12">
        <v>77</v>
      </c>
      <c r="M2614" s="12">
        <v>73</v>
      </c>
      <c r="N2614" s="12">
        <v>0.191</v>
      </c>
      <c r="O2614" s="12">
        <v>0.70399999999999996</v>
      </c>
      <c r="P2614" s="12">
        <v>0.105</v>
      </c>
      <c r="Q2614" s="12">
        <v>281804</v>
      </c>
      <c r="R2614" s="12">
        <v>0.31900000000000001</v>
      </c>
      <c r="S2614" s="17" cm="1">
        <f t="array" ref="S2614:T2614">VLOOKUP(Merged_Sheet!A2614,Merged_Sheet!A2614:F5304,{5,6},0)</f>
        <v>51183443225</v>
      </c>
      <c r="T2614" s="17">
        <v>51183443225</v>
      </c>
      <c r="U2614" s="12" cm="1">
        <f t="array" ref="U2614:Z2614">VLOOKUP(Merged_Sheet!A2614,BUSINESS!A2614:J5304,{5,6,7,8,9,10},0)</f>
        <v>0.41099999999999998</v>
      </c>
      <c r="V2614" s="12">
        <v>18</v>
      </c>
      <c r="W2614" s="12">
        <v>0</v>
      </c>
      <c r="X2614" s="12">
        <v>245</v>
      </c>
      <c r="Y2614" s="12">
        <v>0.71799999999999997</v>
      </c>
      <c r="Z2614" s="12">
        <v>1.2350000000000001</v>
      </c>
      <c r="AA2614" s="17" cm="1">
        <f t="array" ref="AA2614:AB2614">VLOOKUP(Merged_Sheet!A2614,Merged_Sheet!A2614:F5304,{5,6},0)</f>
        <v>51183443225</v>
      </c>
      <c r="AB2614" s="17">
        <v>51183443225</v>
      </c>
      <c r="AC2614" s="16">
        <f t="shared" si="241"/>
        <v>181627.80948815489</v>
      </c>
      <c r="AD2614" s="12">
        <f t="shared" si="242"/>
        <v>181627.80948815489</v>
      </c>
      <c r="AE2614" s="12">
        <f t="shared" si="243"/>
        <v>181627.80948815489</v>
      </c>
      <c r="AF2614" s="12">
        <f t="shared" si="244"/>
        <v>181627.80948815489</v>
      </c>
      <c r="AG2614" s="12">
        <f t="shared" si="245"/>
        <v>0.68100000000000005</v>
      </c>
    </row>
    <row r="2615" spans="1:33" ht="14.5" x14ac:dyDescent="0.35">
      <c r="A2615" s="12" t="str">
        <f t="shared" si="240"/>
        <v>Vanuatu-Oceania-2000</v>
      </c>
      <c r="B2615" s="13" t="s">
        <v>66</v>
      </c>
      <c r="C2615" s="14" t="s">
        <v>266</v>
      </c>
      <c r="D2615" s="15">
        <v>2000</v>
      </c>
      <c r="E2615" s="16" cm="1">
        <f t="array" ref="E2615:I2615">VLOOKUP(Merged_Sheet!A2615,GDP!A2615:I5305,{5,6,7,8,9},0)</f>
        <v>272014693</v>
      </c>
      <c r="F2615" s="16">
        <v>272014693</v>
      </c>
      <c r="G2615" s="12">
        <v>3.5999999999999997E-2</v>
      </c>
      <c r="H2615" s="12">
        <v>52</v>
      </c>
      <c r="I2615" s="12">
        <v>9.9000000000000005E-2</v>
      </c>
      <c r="J2615" s="12" cm="1">
        <f t="array" ref="J2615:R2615">VLOOKUP(Merged_Sheet!A2615,'HUMAN RESOURCES'!A2615:M5305,{5,6,7,8,9,10,11,12,13},0)</f>
        <v>1.2999999999999999E-2</v>
      </c>
      <c r="K2615" s="12">
        <v>0</v>
      </c>
      <c r="L2615" s="12">
        <v>81</v>
      </c>
      <c r="M2615" s="12">
        <v>74</v>
      </c>
      <c r="N2615" s="12">
        <v>0.19700000000000001</v>
      </c>
      <c r="O2615" s="12">
        <v>0.66900000000000004</v>
      </c>
      <c r="P2615" s="12">
        <v>0.13400000000000001</v>
      </c>
      <c r="Q2615" s="12">
        <v>150612</v>
      </c>
      <c r="R2615" s="12">
        <v>0.89800000000000002</v>
      </c>
      <c r="S2615" s="17" cm="1">
        <f t="array" ref="S2615:T2615">VLOOKUP(Merged_Sheet!A2615,Merged_Sheet!A2615:F5305,{5,6},0)</f>
        <v>272014693</v>
      </c>
      <c r="T2615" s="17">
        <v>272014693</v>
      </c>
      <c r="U2615" s="12" cm="1">
        <f t="array" ref="U2615:Z2615">VLOOKUP(Merged_Sheet!A2615,BUSINESS!A2615:J5305,{5,6,7,8,9,10},0)</f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1.361</v>
      </c>
      <c r="AA2615" s="17" cm="1">
        <f t="array" ref="AA2615:AB2615">VLOOKUP(Merged_Sheet!A2615,Merged_Sheet!A2615:F5305,{5,6},0)</f>
        <v>272014693</v>
      </c>
      <c r="AB2615" s="17">
        <v>272014693</v>
      </c>
      <c r="AC2615" s="16">
        <f t="shared" si="241"/>
        <v>1806.0625514567232</v>
      </c>
      <c r="AD2615" s="12">
        <f t="shared" si="242"/>
        <v>1806.0625514567232</v>
      </c>
      <c r="AE2615" s="12">
        <f t="shared" si="243"/>
        <v>1806.0625514567232</v>
      </c>
      <c r="AF2615" s="12">
        <f t="shared" si="244"/>
        <v>1806.0625514567232</v>
      </c>
      <c r="AG2615" s="12">
        <f t="shared" si="245"/>
        <v>0.10199999999999998</v>
      </c>
    </row>
    <row r="2616" spans="1:33" ht="14.5" x14ac:dyDescent="0.35">
      <c r="A2616" s="12" t="str">
        <f t="shared" si="240"/>
        <v>Vanuatu-Oceania-2001</v>
      </c>
      <c r="B2616" s="13" t="s">
        <v>66</v>
      </c>
      <c r="C2616" s="14" t="s">
        <v>266</v>
      </c>
      <c r="D2616" s="15">
        <v>2001</v>
      </c>
      <c r="E2616" s="16" cm="1">
        <f t="array" ref="E2616:I2616">VLOOKUP(Merged_Sheet!A2616,GDP!A2616:I5306,{5,6,7,8,9},0)</f>
        <v>257926882</v>
      </c>
      <c r="F2616" s="16">
        <v>257926882</v>
      </c>
      <c r="G2616" s="12">
        <v>3.6999999999999998E-2</v>
      </c>
      <c r="H2616" s="12">
        <v>50</v>
      </c>
      <c r="I2616" s="12">
        <v>8.7999999999999995E-2</v>
      </c>
      <c r="J2616" s="12" cm="1">
        <f t="array" ref="J2616:R2616">VLOOKUP(Merged_Sheet!A2616,'HUMAN RESOURCES'!A2616:M5306,{5,6,7,8,9,10,11,12,13},0)</f>
        <v>1.2999999999999999E-2</v>
      </c>
      <c r="K2616" s="12">
        <v>6.0000000000000001E-3</v>
      </c>
      <c r="L2616" s="12">
        <v>81</v>
      </c>
      <c r="M2616" s="12">
        <v>76</v>
      </c>
      <c r="N2616" s="12">
        <v>0.19700000000000001</v>
      </c>
      <c r="O2616" s="12">
        <v>0.66900000000000004</v>
      </c>
      <c r="P2616" s="12">
        <v>0.13300000000000001</v>
      </c>
      <c r="Q2616" s="12">
        <v>311582564</v>
      </c>
      <c r="R2616" s="12">
        <v>0.80900000000000005</v>
      </c>
      <c r="S2616" s="17" cm="1">
        <f t="array" ref="S2616:T2616">VLOOKUP(Merged_Sheet!A2616,Merged_Sheet!A2616:F5306,{5,6},0)</f>
        <v>257926882</v>
      </c>
      <c r="T2616" s="17">
        <v>257926882</v>
      </c>
      <c r="U2616" s="12" cm="1">
        <f t="array" ref="U2616:Z2616">VLOOKUP(Merged_Sheet!A2616,BUSINESS!A2616:J5306,{5,6,7,8,9,10},0)</f>
        <v>0.46500000000000002</v>
      </c>
      <c r="V2616" s="12">
        <v>5</v>
      </c>
      <c r="W2616" s="12">
        <v>0</v>
      </c>
      <c r="X2616" s="12">
        <v>187</v>
      </c>
      <c r="Y2616" s="12">
        <v>0.69699999999999995</v>
      </c>
      <c r="Z2616" s="12">
        <v>0.94399999999999995</v>
      </c>
      <c r="AA2616" s="17" cm="1">
        <f t="array" ref="AA2616:AB2616">VLOOKUP(Merged_Sheet!A2616,Merged_Sheet!A2616:F5306,{5,6},0)</f>
        <v>257926882</v>
      </c>
      <c r="AB2616" s="17">
        <v>257926882</v>
      </c>
      <c r="AC2616" s="16">
        <f t="shared" si="241"/>
        <v>0.82779626269459672</v>
      </c>
      <c r="AD2616" s="12">
        <f t="shared" si="242"/>
        <v>0.82779626269459672</v>
      </c>
      <c r="AE2616" s="12">
        <f t="shared" si="243"/>
        <v>0.82779626269459672</v>
      </c>
      <c r="AF2616" s="12">
        <f t="shared" si="244"/>
        <v>0.82779626269459672</v>
      </c>
      <c r="AG2616" s="12">
        <f t="shared" si="245"/>
        <v>0.19099999999999995</v>
      </c>
    </row>
    <row r="2617" spans="1:33" ht="14.5" x14ac:dyDescent="0.35">
      <c r="A2617" s="12" t="str">
        <f t="shared" si="240"/>
        <v>Vanuatu-Oceania-2002</v>
      </c>
      <c r="B2617" s="13" t="s">
        <v>66</v>
      </c>
      <c r="C2617" s="14" t="s">
        <v>266</v>
      </c>
      <c r="D2617" s="15">
        <v>2002</v>
      </c>
      <c r="E2617" s="16" cm="1">
        <f t="array" ref="E2617:I2617">VLOOKUP(Merged_Sheet!A2617,GDP!A2617:I5307,{5,6,7,8,9},0)</f>
        <v>262603782</v>
      </c>
      <c r="F2617" s="16">
        <v>262603782</v>
      </c>
      <c r="G2617" s="12">
        <v>3.7999999999999999E-2</v>
      </c>
      <c r="H2617" s="12">
        <v>52</v>
      </c>
      <c r="I2617" s="12">
        <v>7.3999999999999996E-2</v>
      </c>
      <c r="J2617" s="12" cm="1">
        <f t="array" ref="J2617:R2617">VLOOKUP(Merged_Sheet!A2617,'HUMAN RESOURCES'!A2617:M5307,{5,6,7,8,9,10,11,12,13},0)</f>
        <v>1.4E-2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0</v>
      </c>
      <c r="Q2617" s="12">
        <v>56890</v>
      </c>
      <c r="R2617" s="12">
        <v>0.84799999999999998</v>
      </c>
      <c r="S2617" s="17" cm="1">
        <f t="array" ref="S2617:T2617">VLOOKUP(Merged_Sheet!A2617,Merged_Sheet!A2617:F5307,{5,6},0)</f>
        <v>262603782</v>
      </c>
      <c r="T2617" s="17">
        <v>262603782</v>
      </c>
      <c r="U2617" s="12" cm="1">
        <f t="array" ref="U2617:Z2617">VLOOKUP(Merged_Sheet!A2617,BUSINESS!A2617:J5307,{5,6,7,8,9,10},0)</f>
        <v>0</v>
      </c>
      <c r="V2617" s="12">
        <v>0</v>
      </c>
      <c r="W2617" s="12">
        <v>0</v>
      </c>
      <c r="X2617" s="12">
        <v>0</v>
      </c>
      <c r="Y2617" s="12">
        <v>0.64</v>
      </c>
      <c r="Z2617" s="12">
        <v>1.0369999999999999</v>
      </c>
      <c r="AA2617" s="17" cm="1">
        <f t="array" ref="AA2617:AB2617">VLOOKUP(Merged_Sheet!A2617,Merged_Sheet!A2617:F5307,{5,6},0)</f>
        <v>262603782</v>
      </c>
      <c r="AB2617" s="17">
        <v>262603782</v>
      </c>
      <c r="AC2617" s="16">
        <f t="shared" si="241"/>
        <v>4615.991949375989</v>
      </c>
      <c r="AD2617" s="12">
        <f t="shared" si="242"/>
        <v>4615.991949375989</v>
      </c>
      <c r="AE2617" s="12">
        <f t="shared" si="243"/>
        <v>4615.991949375989</v>
      </c>
      <c r="AF2617" s="12">
        <f t="shared" si="244"/>
        <v>4615.991949375989</v>
      </c>
      <c r="AG2617" s="12">
        <f t="shared" si="245"/>
        <v>0.15200000000000002</v>
      </c>
    </row>
    <row r="2618" spans="1:33" ht="14.5" x14ac:dyDescent="0.35">
      <c r="A2618" s="12" t="str">
        <f t="shared" si="240"/>
        <v>Vanuatu-Oceania-2003</v>
      </c>
      <c r="B2618" s="13" t="s">
        <v>66</v>
      </c>
      <c r="C2618" s="14" t="s">
        <v>266</v>
      </c>
      <c r="D2618" s="15">
        <v>2003</v>
      </c>
      <c r="E2618" s="16" cm="1">
        <f t="array" ref="E2618:I2618">VLOOKUP(Merged_Sheet!A2618,GDP!A2618:I5308,{5,6,7,8,9},0)</f>
        <v>314463144</v>
      </c>
      <c r="F2618" s="16">
        <v>314463144</v>
      </c>
      <c r="G2618" s="12">
        <v>3.6999999999999998E-2</v>
      </c>
      <c r="H2618" s="12">
        <v>58</v>
      </c>
      <c r="I2618" s="12">
        <v>5.8999999999999997E-2</v>
      </c>
      <c r="J2618" s="12" cm="1">
        <f t="array" ref="J2618:R2618">VLOOKUP(Merged_Sheet!A2618,'HUMAN RESOURCES'!A2618:M5308,{5,6,7,8,9,10,11,12,13},0)</f>
        <v>1.4E-2</v>
      </c>
      <c r="K2618" s="12">
        <v>7.0000000000000001E-3</v>
      </c>
      <c r="L2618" s="12">
        <v>82</v>
      </c>
      <c r="M2618" s="12">
        <v>76</v>
      </c>
      <c r="N2618" s="12">
        <v>0.217</v>
      </c>
      <c r="O2618" s="12">
        <v>0.68799999999999994</v>
      </c>
      <c r="P2618" s="12">
        <v>9.4E-2</v>
      </c>
      <c r="Q2618" s="12">
        <v>17308449</v>
      </c>
      <c r="R2618" s="12">
        <v>0.88800000000000001</v>
      </c>
      <c r="S2618" s="17" cm="1">
        <f t="array" ref="S2618:T2618">VLOOKUP(Merged_Sheet!A2618,Merged_Sheet!A2618:F5308,{5,6},0)</f>
        <v>314463144</v>
      </c>
      <c r="T2618" s="17">
        <v>314463144</v>
      </c>
      <c r="U2618" s="12" cm="1">
        <f t="array" ref="U2618:Z2618">VLOOKUP(Merged_Sheet!A2618,BUSINESS!A2618:J5308,{5,6,7,8,9,10},0)</f>
        <v>0.245</v>
      </c>
      <c r="V2618" s="12">
        <v>8</v>
      </c>
      <c r="W2618" s="12">
        <v>0</v>
      </c>
      <c r="X2618" s="12">
        <v>316</v>
      </c>
      <c r="Y2618" s="12">
        <v>0.52200000000000002</v>
      </c>
      <c r="Z2618" s="12">
        <v>1.2889999999999999</v>
      </c>
      <c r="AA2618" s="17" cm="1">
        <f t="array" ref="AA2618:AB2618">VLOOKUP(Merged_Sheet!A2618,Merged_Sheet!A2618:F5308,{5,6},0)</f>
        <v>314463144</v>
      </c>
      <c r="AB2618" s="17">
        <v>314463144</v>
      </c>
      <c r="AC2618" s="16">
        <f t="shared" si="241"/>
        <v>18.168187340182822</v>
      </c>
      <c r="AD2618" s="12">
        <f t="shared" si="242"/>
        <v>18.168187340182822</v>
      </c>
      <c r="AE2618" s="12">
        <f t="shared" si="243"/>
        <v>18.168187340182822</v>
      </c>
      <c r="AF2618" s="12">
        <f t="shared" si="244"/>
        <v>18.168187340182822</v>
      </c>
      <c r="AG2618" s="12">
        <f t="shared" si="245"/>
        <v>0.11199999999999999</v>
      </c>
    </row>
    <row r="2619" spans="1:33" ht="14.5" x14ac:dyDescent="0.35">
      <c r="A2619" s="12" t="str">
        <f t="shared" si="240"/>
        <v>Vanuatu-Oceania-2004</v>
      </c>
      <c r="B2619" s="13" t="s">
        <v>66</v>
      </c>
      <c r="C2619" s="14" t="s">
        <v>266</v>
      </c>
      <c r="D2619" s="15">
        <v>2004</v>
      </c>
      <c r="E2619" s="16" cm="1">
        <f t="array" ref="E2619:I2619">VLOOKUP(Merged_Sheet!A2619,GDP!A2619:I5309,{5,6,7,8,9},0)</f>
        <v>364996869</v>
      </c>
      <c r="F2619" s="16">
        <v>364996869</v>
      </c>
      <c r="G2619" s="12">
        <v>3.5000000000000003E-2</v>
      </c>
      <c r="H2619" s="12">
        <v>62</v>
      </c>
      <c r="I2619" s="12">
        <v>7.5999999999999998E-2</v>
      </c>
      <c r="J2619" s="12" cm="1">
        <f t="array" ref="J2619:R2619">VLOOKUP(Merged_Sheet!A2619,'HUMAN RESOURCES'!A2619:M5309,{5,6,7,8,9,10,11,12,13},0)</f>
        <v>1.4999999999999999E-2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56601</v>
      </c>
      <c r="R2619" s="12">
        <v>1</v>
      </c>
      <c r="S2619" s="17" cm="1">
        <f t="array" ref="S2619:T2619">VLOOKUP(Merged_Sheet!A2619,Merged_Sheet!A2619:F5309,{5,6},0)</f>
        <v>364996869</v>
      </c>
      <c r="T2619" s="17">
        <v>364996869</v>
      </c>
      <c r="U2619" s="12" cm="1">
        <f t="array" ref="U2619:Z2619">VLOOKUP(Merged_Sheet!A2619,BUSINESS!A2619:J5309,{5,6,7,8,9,10},0)</f>
        <v>0</v>
      </c>
      <c r="V2619" s="12">
        <v>0</v>
      </c>
      <c r="W2619" s="12">
        <v>0</v>
      </c>
      <c r="X2619" s="12">
        <v>0</v>
      </c>
      <c r="Y2619" s="12">
        <v>0.69499999999999995</v>
      </c>
      <c r="Z2619" s="12">
        <v>1.71</v>
      </c>
      <c r="AA2619" s="17" cm="1">
        <f t="array" ref="AA2619:AB2619">VLOOKUP(Merged_Sheet!A2619,Merged_Sheet!A2619:F5309,{5,6},0)</f>
        <v>364996869</v>
      </c>
      <c r="AB2619" s="17">
        <v>364996869</v>
      </c>
      <c r="AC2619" s="16">
        <f t="shared" si="241"/>
        <v>6448.5940001060053</v>
      </c>
      <c r="AD2619" s="12">
        <f t="shared" si="242"/>
        <v>6448.5940001060053</v>
      </c>
      <c r="AE2619" s="12">
        <f t="shared" si="243"/>
        <v>6448.5940001060053</v>
      </c>
      <c r="AF2619" s="12">
        <f t="shared" si="244"/>
        <v>6448.5940001060053</v>
      </c>
      <c r="AG2619" s="12">
        <f t="shared" si="245"/>
        <v>0</v>
      </c>
    </row>
    <row r="2620" spans="1:33" ht="14.5" x14ac:dyDescent="0.35">
      <c r="A2620" s="12" t="str">
        <f t="shared" si="240"/>
        <v>Vanuatu-Oceania-2005</v>
      </c>
      <c r="B2620" s="13" t="s">
        <v>66</v>
      </c>
      <c r="C2620" s="14" t="s">
        <v>266</v>
      </c>
      <c r="D2620" s="15">
        <v>2005</v>
      </c>
      <c r="E2620" s="16" cm="1">
        <f t="array" ref="E2620:I2620">VLOOKUP(Merged_Sheet!A2620,GDP!A2620:I5310,{5,6,7,8,9},0)</f>
        <v>394962552</v>
      </c>
      <c r="F2620" s="16">
        <v>394962552</v>
      </c>
      <c r="G2620" s="12">
        <v>3.3000000000000002E-2</v>
      </c>
      <c r="H2620" s="12">
        <v>61</v>
      </c>
      <c r="I2620" s="12">
        <v>7.4999999999999997E-2</v>
      </c>
      <c r="J2620" s="12" cm="1">
        <f t="array" ref="J2620:R2620">VLOOKUP(Merged_Sheet!A2620,'HUMAN RESOURCES'!A2620:M5310,{5,6,7,8,9,10,11,12,13},0)</f>
        <v>1.4999999999999999E-2</v>
      </c>
      <c r="K2620" s="12">
        <v>0.02</v>
      </c>
      <c r="L2620" s="12">
        <v>73</v>
      </c>
      <c r="M2620" s="12">
        <v>66</v>
      </c>
      <c r="N2620" s="12">
        <v>0.20699999999999999</v>
      </c>
      <c r="O2620" s="12">
        <v>0.70799999999999996</v>
      </c>
      <c r="P2620" s="12">
        <v>8.5000000000000006E-2</v>
      </c>
      <c r="Q2620" s="12">
        <v>1333082</v>
      </c>
      <c r="R2620" s="12">
        <v>8.8999999999999996E-2</v>
      </c>
      <c r="S2620" s="17" cm="1">
        <f t="array" ref="S2620:T2620">VLOOKUP(Merged_Sheet!A2620,Merged_Sheet!A2620:F5310,{5,6},0)</f>
        <v>394962552</v>
      </c>
      <c r="T2620" s="17">
        <v>394962552</v>
      </c>
      <c r="U2620" s="12" cm="1">
        <f t="array" ref="U2620:Z2620">VLOOKUP(Merged_Sheet!A2620,BUSINESS!A2620:J5310,{5,6,7,8,9,10},0)</f>
        <v>0.29099999999999998</v>
      </c>
      <c r="V2620" s="12">
        <v>41</v>
      </c>
      <c r="W2620" s="12">
        <v>0</v>
      </c>
      <c r="X2620" s="12">
        <v>210</v>
      </c>
      <c r="Y2620" s="12">
        <v>0.55200000000000005</v>
      </c>
      <c r="Z2620" s="12">
        <v>1.37</v>
      </c>
      <c r="AA2620" s="17" cm="1">
        <f t="array" ref="AA2620:AB2620">VLOOKUP(Merged_Sheet!A2620,Merged_Sheet!A2620:F5310,{5,6},0)</f>
        <v>394962552</v>
      </c>
      <c r="AB2620" s="17">
        <v>394962552</v>
      </c>
      <c r="AC2620" s="16">
        <f t="shared" si="241"/>
        <v>296.27776235820454</v>
      </c>
      <c r="AD2620" s="12">
        <f t="shared" si="242"/>
        <v>296.27776235820454</v>
      </c>
      <c r="AE2620" s="12">
        <f t="shared" si="243"/>
        <v>296.27776235820454</v>
      </c>
      <c r="AF2620" s="12">
        <f t="shared" si="244"/>
        <v>296.27776235820454</v>
      </c>
      <c r="AG2620" s="12">
        <f t="shared" si="245"/>
        <v>0.91100000000000003</v>
      </c>
    </row>
    <row r="2621" spans="1:33" ht="14.5" x14ac:dyDescent="0.35">
      <c r="A2621" s="12" t="str">
        <f t="shared" si="240"/>
        <v>Vanuatu-Oceania-2006</v>
      </c>
      <c r="B2621" s="13" t="s">
        <v>66</v>
      </c>
      <c r="C2621" s="14" t="s">
        <v>266</v>
      </c>
      <c r="D2621" s="15">
        <v>2006</v>
      </c>
      <c r="E2621" s="16" cm="1">
        <f t="array" ref="E2621:I2621">VLOOKUP(Merged_Sheet!A2621,GDP!A2621:I5311,{5,6,7,8,9},0)</f>
        <v>437072934</v>
      </c>
      <c r="F2621" s="16">
        <v>437072934</v>
      </c>
      <c r="G2621" s="12">
        <v>3.1E-2</v>
      </c>
      <c r="H2621" s="12">
        <v>64</v>
      </c>
      <c r="I2621" s="12">
        <v>8.3000000000000004E-2</v>
      </c>
      <c r="J2621" s="12" cm="1">
        <f t="array" ref="J2621:R2621">VLOOKUP(Merged_Sheet!A2621,'HUMAN RESOURCES'!A2621:M5311,{5,6,7,8,9,10,11,12,13},0)</f>
        <v>1.4999999999999999E-2</v>
      </c>
      <c r="K2621" s="12">
        <v>1.4E-2</v>
      </c>
      <c r="L2621" s="12">
        <v>77</v>
      </c>
      <c r="M2621" s="12">
        <v>70</v>
      </c>
      <c r="N2621" s="12">
        <v>0.25</v>
      </c>
      <c r="O2621" s="12">
        <v>0.67900000000000005</v>
      </c>
      <c r="P2621" s="12">
        <v>7.0999999999999994E-2</v>
      </c>
      <c r="Q2621" s="12">
        <v>196935134</v>
      </c>
      <c r="R2621" s="12">
        <v>0.84599999999999997</v>
      </c>
      <c r="S2621" s="17" cm="1">
        <f t="array" ref="S2621:T2621">VLOOKUP(Merged_Sheet!A2621,Merged_Sheet!A2621:F5311,{5,6},0)</f>
        <v>437072934</v>
      </c>
      <c r="T2621" s="17">
        <v>437072934</v>
      </c>
      <c r="U2621" s="12" cm="1">
        <f t="array" ref="U2621:Z2621">VLOOKUP(Merged_Sheet!A2621,BUSINESS!A2621:J5311,{5,6,7,8,9,10},0)</f>
        <v>0.66300000000000003</v>
      </c>
      <c r="V2621" s="12">
        <v>119</v>
      </c>
      <c r="W2621" s="12">
        <v>0</v>
      </c>
      <c r="X2621" s="12">
        <v>2600</v>
      </c>
      <c r="Y2621" s="12">
        <v>0.45700000000000002</v>
      </c>
      <c r="Z2621" s="12">
        <v>1.19</v>
      </c>
      <c r="AA2621" s="17" cm="1">
        <f t="array" ref="AA2621:AB2621">VLOOKUP(Merged_Sheet!A2621,Merged_Sheet!A2621:F5311,{5,6},0)</f>
        <v>437072934</v>
      </c>
      <c r="AB2621" s="17">
        <v>437072934</v>
      </c>
      <c r="AC2621" s="16">
        <f t="shared" si="241"/>
        <v>2.2193751065261926</v>
      </c>
      <c r="AD2621" s="12">
        <f t="shared" si="242"/>
        <v>2.2193751065261926</v>
      </c>
      <c r="AE2621" s="12">
        <f t="shared" si="243"/>
        <v>2.2193751065261926</v>
      </c>
      <c r="AF2621" s="12">
        <f t="shared" si="244"/>
        <v>2.2193751065261926</v>
      </c>
      <c r="AG2621" s="12">
        <f t="shared" si="245"/>
        <v>0.15400000000000003</v>
      </c>
    </row>
    <row r="2622" spans="1:33" ht="14.5" x14ac:dyDescent="0.35">
      <c r="A2622" s="12" t="str">
        <f t="shared" si="240"/>
        <v>Vanuatu-Oceania-2007</v>
      </c>
      <c r="B2622" s="13" t="s">
        <v>66</v>
      </c>
      <c r="C2622" s="14" t="s">
        <v>266</v>
      </c>
      <c r="D2622" s="15">
        <v>2007</v>
      </c>
      <c r="E2622" s="16" cm="1">
        <f t="array" ref="E2622:I2622">VLOOKUP(Merged_Sheet!A2622,GDP!A2622:I5312,{5,6,7,8,9},0)</f>
        <v>526425740</v>
      </c>
      <c r="F2622" s="16">
        <v>526425740</v>
      </c>
      <c r="G2622" s="12">
        <v>3.6999999999999998E-2</v>
      </c>
      <c r="H2622" s="12">
        <v>88</v>
      </c>
      <c r="I2622" s="12">
        <v>8.2000000000000003E-2</v>
      </c>
      <c r="J2622" s="12" cm="1">
        <f t="array" ref="J2622:R2622">VLOOKUP(Merged_Sheet!A2622,'HUMAN RESOURCES'!A2622:M5312,{5,6,7,8,9,10,11,12,13},0)</f>
        <v>1.4999999999999999E-2</v>
      </c>
      <c r="K2622" s="12">
        <v>1.4999999999999999E-2</v>
      </c>
      <c r="L2622" s="12">
        <v>76</v>
      </c>
      <c r="M2622" s="12">
        <v>71</v>
      </c>
      <c r="N2622" s="12">
        <v>0.28399999999999997</v>
      </c>
      <c r="O2622" s="12">
        <v>0.63700000000000001</v>
      </c>
      <c r="P2622" s="12">
        <v>7.9000000000000001E-2</v>
      </c>
      <c r="Q2622" s="12">
        <v>2699838</v>
      </c>
      <c r="R2622" s="12">
        <v>0.53900000000000003</v>
      </c>
      <c r="S2622" s="17" cm="1">
        <f t="array" ref="S2622:T2622">VLOOKUP(Merged_Sheet!A2622,Merged_Sheet!A2622:F5312,{5,6},0)</f>
        <v>526425740</v>
      </c>
      <c r="T2622" s="17">
        <v>526425740</v>
      </c>
      <c r="U2622" s="12" cm="1">
        <f t="array" ref="U2622:Z2622">VLOOKUP(Merged_Sheet!A2622,BUSINESS!A2622:J5312,{5,6,7,8,9,10},0)</f>
        <v>0.443</v>
      </c>
      <c r="V2622" s="12">
        <v>7</v>
      </c>
      <c r="W2622" s="12">
        <v>0</v>
      </c>
      <c r="X2622" s="12">
        <v>414</v>
      </c>
      <c r="Y2622" s="12">
        <v>0.374</v>
      </c>
      <c r="Z2622" s="12">
        <v>1.069</v>
      </c>
      <c r="AA2622" s="17" cm="1">
        <f t="array" ref="AA2622:AB2622">VLOOKUP(Merged_Sheet!A2622,Merged_Sheet!A2622:F5312,{5,6},0)</f>
        <v>526425740</v>
      </c>
      <c r="AB2622" s="17">
        <v>526425740</v>
      </c>
      <c r="AC2622" s="16">
        <f t="shared" si="241"/>
        <v>194.98419534801718</v>
      </c>
      <c r="AD2622" s="12">
        <f t="shared" si="242"/>
        <v>194.98419534801718</v>
      </c>
      <c r="AE2622" s="12">
        <f t="shared" si="243"/>
        <v>194.98419534801718</v>
      </c>
      <c r="AF2622" s="12">
        <f t="shared" si="244"/>
        <v>194.98419534801718</v>
      </c>
      <c r="AG2622" s="12">
        <f t="shared" si="245"/>
        <v>0.46099999999999997</v>
      </c>
    </row>
    <row r="2623" spans="1:33" ht="14.5" x14ac:dyDescent="0.35">
      <c r="A2623" s="12" t="str">
        <f t="shared" si="240"/>
        <v>Vanuatu-Oceania-2008</v>
      </c>
      <c r="B2623" s="13" t="s">
        <v>66</v>
      </c>
      <c r="C2623" s="14" t="s">
        <v>266</v>
      </c>
      <c r="D2623" s="15">
        <v>2008</v>
      </c>
      <c r="E2623" s="16" cm="1">
        <f t="array" ref="E2623:I2623">VLOOKUP(Merged_Sheet!A2623,GDP!A2623:I5313,{5,6,7,8,9},0)</f>
        <v>607983815</v>
      </c>
      <c r="F2623" s="16">
        <v>607983815</v>
      </c>
      <c r="G2623" s="12">
        <v>3.6999999999999998E-2</v>
      </c>
      <c r="H2623" s="12">
        <v>99</v>
      </c>
      <c r="I2623" s="12">
        <v>5.2999999999999999E-2</v>
      </c>
      <c r="J2623" s="12" cm="1">
        <f t="array" ref="J2623:R2623">VLOOKUP(Merged_Sheet!A2623,'HUMAN RESOURCES'!A2623:M5313,{5,6,7,8,9,10,11,12,13},0)</f>
        <v>1.4999999999999999E-2</v>
      </c>
      <c r="K2623" s="12">
        <v>1.0999999999999999E-2</v>
      </c>
      <c r="L2623" s="12">
        <v>78</v>
      </c>
      <c r="M2623" s="12">
        <v>72</v>
      </c>
      <c r="N2623" s="12">
        <v>0.22</v>
      </c>
      <c r="O2623" s="12">
        <v>0.70799999999999996</v>
      </c>
      <c r="P2623" s="12">
        <v>7.1999999999999995E-2</v>
      </c>
      <c r="Q2623" s="12">
        <v>366331</v>
      </c>
      <c r="R2623" s="12">
        <v>0.82599999999999996</v>
      </c>
      <c r="S2623" s="17" cm="1">
        <f t="array" ref="S2623:T2623">VLOOKUP(Merged_Sheet!A2623,Merged_Sheet!A2623:F5313,{5,6},0)</f>
        <v>607983815</v>
      </c>
      <c r="T2623" s="17">
        <v>607983815</v>
      </c>
      <c r="U2623" s="12" cm="1">
        <f t="array" ref="U2623:Z2623">VLOOKUP(Merged_Sheet!A2623,BUSINESS!A2623:J5313,{5,6,7,8,9,10},0)</f>
        <v>0.46600000000000003</v>
      </c>
      <c r="V2623" s="12">
        <v>24</v>
      </c>
      <c r="W2623" s="12">
        <v>0</v>
      </c>
      <c r="X2623" s="12">
        <v>58</v>
      </c>
      <c r="Y2623" s="12">
        <v>0.65</v>
      </c>
      <c r="Z2623" s="12">
        <v>0.81599999999999995</v>
      </c>
      <c r="AA2623" s="17" cm="1">
        <f t="array" ref="AA2623:AB2623">VLOOKUP(Merged_Sheet!A2623,Merged_Sheet!A2623:F5313,{5,6},0)</f>
        <v>607983815</v>
      </c>
      <c r="AB2623" s="17">
        <v>607983815</v>
      </c>
      <c r="AC2623" s="16">
        <f t="shared" si="241"/>
        <v>1659.6570178335985</v>
      </c>
      <c r="AD2623" s="12">
        <f t="shared" si="242"/>
        <v>1659.6570178335985</v>
      </c>
      <c r="AE2623" s="12">
        <f t="shared" si="243"/>
        <v>1659.6570178335985</v>
      </c>
      <c r="AF2623" s="12">
        <f t="shared" si="244"/>
        <v>1659.6570178335985</v>
      </c>
      <c r="AG2623" s="12">
        <f t="shared" si="245"/>
        <v>0.17400000000000004</v>
      </c>
    </row>
    <row r="2624" spans="1:33" ht="14.5" x14ac:dyDescent="0.35">
      <c r="A2624" s="12" t="str">
        <f t="shared" si="240"/>
        <v>Vanuatu-Oceania-2009</v>
      </c>
      <c r="B2624" s="13" t="s">
        <v>66</v>
      </c>
      <c r="C2624" s="14" t="s">
        <v>266</v>
      </c>
      <c r="D2624" s="15">
        <v>2009</v>
      </c>
      <c r="E2624" s="16" cm="1">
        <f t="array" ref="E2624:I2624">VLOOKUP(Merged_Sheet!A2624,GDP!A2624:I5314,{5,6,7,8,9},0)</f>
        <v>610075807</v>
      </c>
      <c r="F2624" s="16">
        <v>610075807</v>
      </c>
      <c r="G2624" s="12">
        <v>3.9E-2</v>
      </c>
      <c r="H2624" s="12">
        <v>103</v>
      </c>
      <c r="I2624" s="12">
        <v>5.5E-2</v>
      </c>
      <c r="J2624" s="12" cm="1">
        <f t="array" ref="J2624:R2624">VLOOKUP(Merged_Sheet!A2624,'HUMAN RESOURCES'!A2624:M5314,{5,6,7,8,9,10,11,12,13},0)</f>
        <v>1.4999999999999999E-2</v>
      </c>
      <c r="K2624" s="12">
        <v>0.01</v>
      </c>
      <c r="L2624" s="12">
        <v>80</v>
      </c>
      <c r="M2624" s="12">
        <v>73</v>
      </c>
      <c r="N2624" s="12">
        <v>0.223</v>
      </c>
      <c r="O2624" s="12">
        <v>0.63800000000000001</v>
      </c>
      <c r="P2624" s="12">
        <v>0.13900000000000001</v>
      </c>
      <c r="Q2624" s="12">
        <v>3383486</v>
      </c>
      <c r="R2624" s="12">
        <v>0.94599999999999995</v>
      </c>
      <c r="S2624" s="17" cm="1">
        <f t="array" ref="S2624:T2624">VLOOKUP(Merged_Sheet!A2624,Merged_Sheet!A2624:F5314,{5,6},0)</f>
        <v>610075807</v>
      </c>
      <c r="T2624" s="17">
        <v>610075807</v>
      </c>
      <c r="U2624" s="12" cm="1">
        <f t="array" ref="U2624:Z2624">VLOOKUP(Merged_Sheet!A2624,BUSINESS!A2624:J5314,{5,6,7,8,9,10},0)</f>
        <v>0.41899999999999998</v>
      </c>
      <c r="V2624" s="12">
        <v>7</v>
      </c>
      <c r="W2624" s="12">
        <v>0</v>
      </c>
      <c r="X2624" s="12">
        <v>336</v>
      </c>
      <c r="Y2624" s="12">
        <v>0.51400000000000001</v>
      </c>
      <c r="Z2624" s="12">
        <v>1.4059999999999999</v>
      </c>
      <c r="AA2624" s="17" cm="1">
        <f t="array" ref="AA2624:AB2624">VLOOKUP(Merged_Sheet!A2624,Merged_Sheet!A2624:F5314,{5,6},0)</f>
        <v>610075807</v>
      </c>
      <c r="AB2624" s="17">
        <v>610075807</v>
      </c>
      <c r="AC2624" s="16">
        <f t="shared" si="241"/>
        <v>180.30983636403403</v>
      </c>
      <c r="AD2624" s="12">
        <f t="shared" si="242"/>
        <v>180.30983636403403</v>
      </c>
      <c r="AE2624" s="12">
        <f t="shared" si="243"/>
        <v>180.30983636403403</v>
      </c>
      <c r="AF2624" s="12">
        <f t="shared" si="244"/>
        <v>180.30983636403403</v>
      </c>
      <c r="AG2624" s="12">
        <f t="shared" si="245"/>
        <v>5.4000000000000048E-2</v>
      </c>
    </row>
    <row r="2625" spans="1:33" ht="14.5" x14ac:dyDescent="0.35">
      <c r="A2625" s="12" t="str">
        <f t="shared" si="240"/>
        <v>Vanuatu-Oceania-2010</v>
      </c>
      <c r="B2625" s="13" t="s">
        <v>66</v>
      </c>
      <c r="C2625" s="14" t="s">
        <v>266</v>
      </c>
      <c r="D2625" s="15">
        <v>2010</v>
      </c>
      <c r="E2625" s="16" cm="1">
        <f t="array" ref="E2625:I2625">VLOOKUP(Merged_Sheet!A2625,GDP!A2625:I5315,{5,6,7,8,9},0)</f>
        <v>700804286</v>
      </c>
      <c r="F2625" s="16">
        <v>700804286</v>
      </c>
      <c r="G2625" s="12">
        <v>4.7E-2</v>
      </c>
      <c r="H2625" s="12">
        <v>139</v>
      </c>
      <c r="I2625" s="12">
        <v>5.5E-2</v>
      </c>
      <c r="J2625" s="12" cm="1">
        <f t="array" ref="J2625:R2625">VLOOKUP(Merged_Sheet!A2625,'HUMAN RESOURCES'!A2625:M5315,{5,6,7,8,9,10,11,12,13},0)</f>
        <v>1.6E-2</v>
      </c>
      <c r="K2625" s="12">
        <v>1.2999999999999999E-2</v>
      </c>
      <c r="L2625" s="12">
        <v>77</v>
      </c>
      <c r="M2625" s="12">
        <v>72</v>
      </c>
      <c r="N2625" s="12">
        <v>0.248</v>
      </c>
      <c r="O2625" s="12">
        <v>0.66600000000000004</v>
      </c>
      <c r="P2625" s="12">
        <v>8.5999999999999993E-2</v>
      </c>
      <c r="Q2625" s="12">
        <v>179271</v>
      </c>
      <c r="R2625" s="12">
        <v>0.185</v>
      </c>
      <c r="S2625" s="17" cm="1">
        <f t="array" ref="S2625:T2625">VLOOKUP(Merged_Sheet!A2625,Merged_Sheet!A2625:F5315,{5,6},0)</f>
        <v>700804286</v>
      </c>
      <c r="T2625" s="17">
        <v>700804286</v>
      </c>
      <c r="U2625" s="12" cm="1">
        <f t="array" ref="U2625:Z2625">VLOOKUP(Merged_Sheet!A2625,BUSINESS!A2625:J5315,{5,6,7,8,9,10},0)</f>
        <v>0.34399999999999997</v>
      </c>
      <c r="V2625" s="12">
        <v>15</v>
      </c>
      <c r="W2625" s="12">
        <v>0</v>
      </c>
      <c r="X2625" s="12">
        <v>92</v>
      </c>
      <c r="Y2625" s="12">
        <v>0.45</v>
      </c>
      <c r="Z2625" s="12">
        <v>1.208</v>
      </c>
      <c r="AA2625" s="17" cm="1">
        <f t="array" ref="AA2625:AB2625">VLOOKUP(Merged_Sheet!A2625,Merged_Sheet!A2625:F5315,{5,6},0)</f>
        <v>700804286</v>
      </c>
      <c r="AB2625" s="17">
        <v>700804286</v>
      </c>
      <c r="AC2625" s="16">
        <f t="shared" si="241"/>
        <v>3909.1893613579441</v>
      </c>
      <c r="AD2625" s="12">
        <f t="shared" si="242"/>
        <v>3909.1893613579441</v>
      </c>
      <c r="AE2625" s="12">
        <f t="shared" si="243"/>
        <v>3909.1893613579441</v>
      </c>
      <c r="AF2625" s="12">
        <f t="shared" si="244"/>
        <v>3909.1893613579441</v>
      </c>
      <c r="AG2625" s="12">
        <f t="shared" si="245"/>
        <v>0.81499999999999995</v>
      </c>
    </row>
    <row r="2626" spans="1:33" ht="14.5" x14ac:dyDescent="0.35">
      <c r="A2626" s="12" t="str">
        <f t="shared" si="240"/>
        <v>Vanuatu-Oceania-2011</v>
      </c>
      <c r="B2626" s="13" t="s">
        <v>66</v>
      </c>
      <c r="C2626" s="14" t="s">
        <v>266</v>
      </c>
      <c r="D2626" s="15">
        <v>2011</v>
      </c>
      <c r="E2626" s="16" cm="1">
        <f t="array" ref="E2626:I2626">VLOOKUP(Merged_Sheet!A2626,GDP!A2626:I5316,{5,6,7,8,9},0)</f>
        <v>785745262</v>
      </c>
      <c r="F2626" s="16">
        <v>785745262</v>
      </c>
      <c r="G2626" s="12">
        <v>3.7999999999999999E-2</v>
      </c>
      <c r="H2626" s="12">
        <v>125</v>
      </c>
      <c r="I2626" s="12">
        <v>5.5E-2</v>
      </c>
      <c r="J2626" s="12" cm="1">
        <f t="array" ref="J2626:R2626">VLOOKUP(Merged_Sheet!A2626,'HUMAN RESOURCES'!A2626:M5316,{5,6,7,8,9,10,11,12,13},0)</f>
        <v>1.6E-2</v>
      </c>
      <c r="K2626" s="12">
        <v>8.9999999999999993E-3</v>
      </c>
      <c r="L2626" s="12">
        <v>82</v>
      </c>
      <c r="M2626" s="12">
        <v>77</v>
      </c>
      <c r="N2626" s="12">
        <v>0.24399999999999999</v>
      </c>
      <c r="O2626" s="12">
        <v>0.68899999999999995</v>
      </c>
      <c r="P2626" s="12">
        <v>6.7000000000000004E-2</v>
      </c>
      <c r="Q2626" s="12">
        <v>4737680</v>
      </c>
      <c r="R2626" s="12">
        <v>0.72899999999999998</v>
      </c>
      <c r="S2626" s="17" cm="1">
        <f t="array" ref="S2626:T2626">VLOOKUP(Merged_Sheet!A2626,Merged_Sheet!A2626:F5316,{5,6},0)</f>
        <v>785745262</v>
      </c>
      <c r="T2626" s="17">
        <v>785745262</v>
      </c>
      <c r="U2626" s="12" cm="1">
        <f t="array" ref="U2626:Z2626">VLOOKUP(Merged_Sheet!A2626,BUSINESS!A2626:J5316,{5,6,7,8,9,10},0)</f>
        <v>0.55300000000000005</v>
      </c>
      <c r="V2626" s="12">
        <v>60</v>
      </c>
      <c r="W2626" s="12">
        <v>0</v>
      </c>
      <c r="X2626" s="12">
        <v>246</v>
      </c>
      <c r="Y2626" s="12">
        <v>0.39200000000000002</v>
      </c>
      <c r="Z2626" s="12">
        <v>0.877</v>
      </c>
      <c r="AA2626" s="17" cm="1">
        <f t="array" ref="AA2626:AB2626">VLOOKUP(Merged_Sheet!A2626,Merged_Sheet!A2626:F5316,{5,6},0)</f>
        <v>785745262</v>
      </c>
      <c r="AB2626" s="17">
        <v>785745262</v>
      </c>
      <c r="AC2626" s="16">
        <f t="shared" si="241"/>
        <v>165.85021825028284</v>
      </c>
      <c r="AD2626" s="12">
        <f t="shared" si="242"/>
        <v>165.85021825028284</v>
      </c>
      <c r="AE2626" s="12">
        <f t="shared" si="243"/>
        <v>165.85021825028284</v>
      </c>
      <c r="AF2626" s="12">
        <f t="shared" si="244"/>
        <v>165.85021825028284</v>
      </c>
      <c r="AG2626" s="12">
        <f t="shared" si="245"/>
        <v>0.27100000000000002</v>
      </c>
    </row>
    <row r="2627" spans="1:33" ht="14.5" x14ac:dyDescent="0.35">
      <c r="A2627" s="12" t="str">
        <f t="shared" ref="A2627:A2690" si="246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6" cm="1">
        <f t="array" ref="E2627:I2627">VLOOKUP(Merged_Sheet!A2627,GDP!A2627:I5317,{5,6,7,8,9},0)</f>
        <v>786938335</v>
      </c>
      <c r="F2627" s="16">
        <v>786938335</v>
      </c>
      <c r="G2627" s="12">
        <v>3.5999999999999997E-2</v>
      </c>
      <c r="H2627" s="12">
        <v>116</v>
      </c>
      <c r="I2627" s="12">
        <v>6.0999999999999999E-2</v>
      </c>
      <c r="J2627" s="12" cm="1">
        <f t="array" ref="J2627:R2627">VLOOKUP(Merged_Sheet!A2627,'HUMAN RESOURCES'!A2627:M5317,{5,6,7,8,9,10,11,12,13},0)</f>
        <v>1.7000000000000001E-2</v>
      </c>
      <c r="K2627" s="12">
        <v>1.7999999999999999E-2</v>
      </c>
      <c r="L2627" s="12">
        <v>74</v>
      </c>
      <c r="M2627" s="12">
        <v>70</v>
      </c>
      <c r="N2627" s="12">
        <v>0.26100000000000001</v>
      </c>
      <c r="O2627" s="12">
        <v>0.67100000000000004</v>
      </c>
      <c r="P2627" s="12">
        <v>6.8000000000000005E-2</v>
      </c>
      <c r="Q2627" s="12">
        <v>109357</v>
      </c>
      <c r="R2627" s="12">
        <v>0.49099999999999999</v>
      </c>
      <c r="S2627" s="17" cm="1">
        <f t="array" ref="S2627:T2627">VLOOKUP(Merged_Sheet!A2627,Merged_Sheet!A2627:F5317,{5,6},0)</f>
        <v>786938335</v>
      </c>
      <c r="T2627" s="17">
        <v>786938335</v>
      </c>
      <c r="U2627" s="12" cm="1">
        <f t="array" ref="U2627:Z2627">VLOOKUP(Merged_Sheet!A2627,BUSINESS!A2627:J5317,{5,6,7,8,9,10},0)</f>
        <v>0.38700000000000001</v>
      </c>
      <c r="V2627" s="12">
        <v>10</v>
      </c>
      <c r="W2627" s="12">
        <v>0</v>
      </c>
      <c r="X2627" s="12">
        <v>111</v>
      </c>
      <c r="Y2627" s="12">
        <v>0.43</v>
      </c>
      <c r="Z2627" s="12">
        <v>1.2050000000000001</v>
      </c>
      <c r="AA2627" s="17" cm="1">
        <f t="array" ref="AA2627:AB2627">VLOOKUP(Merged_Sheet!A2627,Merged_Sheet!A2627:F5317,{5,6},0)</f>
        <v>786938335</v>
      </c>
      <c r="AB2627" s="17">
        <v>786938335</v>
      </c>
      <c r="AC2627" s="16">
        <f t="shared" ref="AC2627:AC2690" si="247">F2627/Q2627</f>
        <v>7196.0490412136396</v>
      </c>
      <c r="AD2627" s="12">
        <f t="shared" ref="AD2627:AD2690" si="248">AB2627/Q2627</f>
        <v>7196.0490412136396</v>
      </c>
      <c r="AE2627" s="12">
        <f t="shared" ref="AE2627:AE2690" si="249">AA2627/Q2627</f>
        <v>7196.0490412136396</v>
      </c>
      <c r="AF2627" s="12">
        <f t="shared" ref="AF2627:AF2690" si="250">T2627/Q2627</f>
        <v>7196.0490412136396</v>
      </c>
      <c r="AG2627" s="12">
        <f t="shared" ref="AG2627:AG2690" si="251">1-R2627</f>
        <v>0.50900000000000001</v>
      </c>
    </row>
    <row r="2628" spans="1:33" ht="14.5" x14ac:dyDescent="0.35">
      <c r="A2628" s="12" t="str">
        <f t="shared" si="246"/>
        <v>Venezuela-The Americas-2000</v>
      </c>
      <c r="B2628" s="13" t="s">
        <v>70</v>
      </c>
      <c r="C2628" s="14" t="s">
        <v>267</v>
      </c>
      <c r="D2628" s="15">
        <v>2000</v>
      </c>
      <c r="E2628" s="16" cm="1">
        <f t="array" ref="E2628:I2628">VLOOKUP(Merged_Sheet!A2628,GDP!A2628:I5318,{5,6,7,8,9},0)</f>
        <v>117000000000</v>
      </c>
      <c r="F2628" s="16">
        <v>117000000000</v>
      </c>
      <c r="G2628" s="12">
        <v>5.7000000000000002E-2</v>
      </c>
      <c r="H2628" s="12">
        <v>273</v>
      </c>
      <c r="I2628" s="12">
        <v>0.252</v>
      </c>
      <c r="J2628" s="12" cm="1">
        <f t="array" ref="J2628:R2628">VLOOKUP(Merged_Sheet!A2628,'HUMAN RESOURCES'!A2628:M5318,{5,6,7,8,9,10,11,12,13},0)</f>
        <v>1.7000000000000001E-2</v>
      </c>
      <c r="K2628" s="12">
        <v>1.2999999999999999E-2</v>
      </c>
      <c r="L2628" s="12">
        <v>80</v>
      </c>
      <c r="M2628" s="12">
        <v>72</v>
      </c>
      <c r="N2628" s="12">
        <v>0.246</v>
      </c>
      <c r="O2628" s="12">
        <v>0.64600000000000002</v>
      </c>
      <c r="P2628" s="12">
        <v>0.107</v>
      </c>
      <c r="Q2628" s="12">
        <v>40728738</v>
      </c>
      <c r="R2628" s="12">
        <v>0.91100000000000003</v>
      </c>
      <c r="S2628" s="17" cm="1">
        <f t="array" ref="S2628:T2628">VLOOKUP(Merged_Sheet!A2628,Merged_Sheet!A2628:F5318,{5,6},0)</f>
        <v>117000000000</v>
      </c>
      <c r="T2628" s="17">
        <v>117000000000</v>
      </c>
      <c r="U2628" s="12" cm="1">
        <f t="array" ref="U2628:Z2628">VLOOKUP(Merged_Sheet!A2628,BUSINESS!A2628:J5318,{5,6,7,8,9,10},0)</f>
        <v>1.077</v>
      </c>
      <c r="V2628" s="12">
        <v>25</v>
      </c>
      <c r="W2628" s="12">
        <v>0</v>
      </c>
      <c r="X2628" s="12">
        <v>415</v>
      </c>
      <c r="Y2628" s="12">
        <v>0.51</v>
      </c>
      <c r="Z2628" s="12">
        <v>1.4910000000000001</v>
      </c>
      <c r="AA2628" s="17" cm="1">
        <f t="array" ref="AA2628:AB2628">VLOOKUP(Merged_Sheet!A2628,Merged_Sheet!A2628:F5318,{5,6},0)</f>
        <v>117000000000</v>
      </c>
      <c r="AB2628" s="17">
        <v>117000000000</v>
      </c>
      <c r="AC2628" s="16">
        <f t="shared" si="247"/>
        <v>2872.6645053426405</v>
      </c>
      <c r="AD2628" s="12">
        <f t="shared" si="248"/>
        <v>2872.6645053426405</v>
      </c>
      <c r="AE2628" s="12">
        <f t="shared" si="249"/>
        <v>2872.6645053426405</v>
      </c>
      <c r="AF2628" s="12">
        <f t="shared" si="250"/>
        <v>2872.6645053426405</v>
      </c>
      <c r="AG2628" s="12">
        <f t="shared" si="251"/>
        <v>8.8999999999999968E-2</v>
      </c>
    </row>
    <row r="2629" spans="1:33" ht="14.5" x14ac:dyDescent="0.35">
      <c r="A2629" s="12" t="str">
        <f t="shared" si="246"/>
        <v>Venezuela-The Americas-2001</v>
      </c>
      <c r="B2629" s="13" t="s">
        <v>70</v>
      </c>
      <c r="C2629" s="14" t="s">
        <v>267</v>
      </c>
      <c r="D2629" s="15">
        <v>2001</v>
      </c>
      <c r="E2629" s="16" cm="1">
        <f t="array" ref="E2629:I2629">VLOOKUP(Merged_Sheet!A2629,GDP!A2629:I5319,{5,6,7,8,9},0)</f>
        <v>123000000000</v>
      </c>
      <c r="F2629" s="16">
        <v>123000000000</v>
      </c>
      <c r="G2629" s="12">
        <v>0.06</v>
      </c>
      <c r="H2629" s="12">
        <v>295</v>
      </c>
      <c r="I2629" s="12">
        <v>0.22500000000000001</v>
      </c>
      <c r="J2629" s="12" cm="1">
        <f t="array" ref="J2629:R2629">VLOOKUP(Merged_Sheet!A2629,'HUMAN RESOURCES'!A2629:M5319,{5,6,7,8,9,10,11,12,13},0)</f>
        <v>1.7000000000000001E-2</v>
      </c>
      <c r="K2629" s="12">
        <v>8.0000000000000002E-3</v>
      </c>
      <c r="L2629" s="12">
        <v>78</v>
      </c>
      <c r="M2629" s="12">
        <v>73</v>
      </c>
      <c r="N2629" s="12">
        <v>0.25800000000000001</v>
      </c>
      <c r="O2629" s="12">
        <v>0.67</v>
      </c>
      <c r="P2629" s="12">
        <v>7.1999999999999995E-2</v>
      </c>
      <c r="Q2629" s="12">
        <v>88152</v>
      </c>
      <c r="R2629" s="12">
        <v>0.25700000000000001</v>
      </c>
      <c r="S2629" s="17" cm="1">
        <f t="array" ref="S2629:T2629">VLOOKUP(Merged_Sheet!A2629,Merged_Sheet!A2629:F5319,{5,6},0)</f>
        <v>123000000000</v>
      </c>
      <c r="T2629" s="17">
        <v>123000000000</v>
      </c>
      <c r="U2629" s="12" cm="1">
        <f t="array" ref="U2629:Z2629">VLOOKUP(Merged_Sheet!A2629,BUSINESS!A2629:J5319,{5,6,7,8,9,10},0)</f>
        <v>0.41</v>
      </c>
      <c r="V2629" s="12">
        <v>21</v>
      </c>
      <c r="W2629" s="12">
        <v>0</v>
      </c>
      <c r="X2629" s="12">
        <v>207</v>
      </c>
      <c r="Y2629" s="12">
        <v>0.53</v>
      </c>
      <c r="Z2629" s="12">
        <v>1.9970000000000001</v>
      </c>
      <c r="AA2629" s="17" cm="1">
        <f t="array" ref="AA2629:AB2629">VLOOKUP(Merged_Sheet!A2629,Merged_Sheet!A2629:F5319,{5,6},0)</f>
        <v>123000000000</v>
      </c>
      <c r="AB2629" s="17">
        <v>123000000000</v>
      </c>
      <c r="AC2629" s="16">
        <f t="shared" si="247"/>
        <v>1395317.1794173699</v>
      </c>
      <c r="AD2629" s="12">
        <f t="shared" si="248"/>
        <v>1395317.1794173699</v>
      </c>
      <c r="AE2629" s="12">
        <f t="shared" si="249"/>
        <v>1395317.1794173699</v>
      </c>
      <c r="AF2629" s="12">
        <f t="shared" si="250"/>
        <v>1395317.1794173699</v>
      </c>
      <c r="AG2629" s="12">
        <f t="shared" si="251"/>
        <v>0.74299999999999999</v>
      </c>
    </row>
    <row r="2630" spans="1:33" ht="14.5" x14ac:dyDescent="0.35">
      <c r="A2630" s="12" t="str">
        <f t="shared" si="246"/>
        <v>Venezuela-The Americas-2002</v>
      </c>
      <c r="B2630" s="13" t="s">
        <v>70</v>
      </c>
      <c r="C2630" s="14" t="s">
        <v>267</v>
      </c>
      <c r="D2630" s="15">
        <v>2002</v>
      </c>
      <c r="E2630" s="16" cm="1">
        <f t="array" ref="E2630:I2630">VLOOKUP(Merged_Sheet!A2630,GDP!A2630:I5320,{5,6,7,8,9},0)</f>
        <v>92889586976</v>
      </c>
      <c r="F2630" s="16">
        <v>92889586976</v>
      </c>
      <c r="G2630" s="12">
        <v>5.7000000000000002E-2</v>
      </c>
      <c r="H2630" s="12">
        <v>207</v>
      </c>
      <c r="I2630" s="12">
        <v>0.36599999999999999</v>
      </c>
      <c r="J2630" s="12" cm="1">
        <f t="array" ref="J2630:R2630">VLOOKUP(Merged_Sheet!A2630,'HUMAN RESOURCES'!A2630:M5320,{5,6,7,8,9,10,11,12,13},0)</f>
        <v>1.7000000000000001E-2</v>
      </c>
      <c r="K2630" s="12">
        <v>0</v>
      </c>
      <c r="L2630" s="12">
        <v>82</v>
      </c>
      <c r="M2630" s="12">
        <v>76</v>
      </c>
      <c r="N2630" s="12">
        <v>0</v>
      </c>
      <c r="O2630" s="12">
        <v>0</v>
      </c>
      <c r="P2630" s="12">
        <v>0</v>
      </c>
      <c r="Q2630" s="12">
        <v>30615</v>
      </c>
      <c r="R2630" s="12">
        <v>0</v>
      </c>
      <c r="S2630" s="17" cm="1">
        <f t="array" ref="S2630:T2630">VLOOKUP(Merged_Sheet!A2630,Merged_Sheet!A2630:F5320,{5,6},0)</f>
        <v>92889586976</v>
      </c>
      <c r="T2630" s="17">
        <v>92889586976</v>
      </c>
      <c r="U2630" s="12" cm="1">
        <f t="array" ref="U2630:Z2630">VLOOKUP(Merged_Sheet!A2630,BUSINESS!A2630:J5320,{5,6,7,8,9,10},0)</f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7" cm="1">
        <f t="array" ref="AA2630:AB2630">VLOOKUP(Merged_Sheet!A2630,Merged_Sheet!A2630:F5320,{5,6},0)</f>
        <v>92889586976</v>
      </c>
      <c r="AB2630" s="17">
        <v>92889586976</v>
      </c>
      <c r="AC2630" s="16">
        <f t="shared" si="247"/>
        <v>3034120.1037399969</v>
      </c>
      <c r="AD2630" s="12">
        <f t="shared" si="248"/>
        <v>3034120.1037399969</v>
      </c>
      <c r="AE2630" s="12">
        <f t="shared" si="249"/>
        <v>3034120.1037399969</v>
      </c>
      <c r="AF2630" s="12">
        <f t="shared" si="250"/>
        <v>3034120.1037399969</v>
      </c>
      <c r="AG2630" s="12">
        <f t="shared" si="251"/>
        <v>1</v>
      </c>
    </row>
    <row r="2631" spans="1:33" ht="14.5" x14ac:dyDescent="0.35">
      <c r="A2631" s="12" t="str">
        <f t="shared" si="246"/>
        <v>Venezuela-The Americas-2003</v>
      </c>
      <c r="B2631" s="13" t="s">
        <v>70</v>
      </c>
      <c r="C2631" s="14" t="s">
        <v>267</v>
      </c>
      <c r="D2631" s="15">
        <v>2003</v>
      </c>
      <c r="E2631" s="16" cm="1">
        <f t="array" ref="E2631:I2631">VLOOKUP(Merged_Sheet!A2631,GDP!A2631:I5321,{5,6,7,8,9},0)</f>
        <v>83622191419</v>
      </c>
      <c r="F2631" s="16">
        <v>83622191419</v>
      </c>
      <c r="G2631" s="12">
        <v>5.8999999999999997E-2</v>
      </c>
      <c r="H2631" s="12">
        <v>190</v>
      </c>
      <c r="I2631" s="12">
        <v>0.252</v>
      </c>
      <c r="J2631" s="12" cm="1">
        <f t="array" ref="J2631:R2631">VLOOKUP(Merged_Sheet!A2631,'HUMAN RESOURCES'!A2631:M5321,{5,6,7,8,9,10,11,12,13},0)</f>
        <v>1.7999999999999999E-2</v>
      </c>
      <c r="K2631" s="12">
        <v>2.1999999999999999E-2</v>
      </c>
      <c r="L2631" s="12">
        <v>74</v>
      </c>
      <c r="M2631" s="12">
        <v>67</v>
      </c>
      <c r="N2631" s="12">
        <v>0.28299999999999997</v>
      </c>
      <c r="O2631" s="12">
        <v>0.65200000000000002</v>
      </c>
      <c r="P2631" s="12">
        <v>6.5000000000000002E-2</v>
      </c>
      <c r="Q2631" s="12">
        <v>529761</v>
      </c>
      <c r="R2631" s="12">
        <v>0.66300000000000003</v>
      </c>
      <c r="S2631" s="17" cm="1">
        <f t="array" ref="S2631:T2631">VLOOKUP(Merged_Sheet!A2631,Merged_Sheet!A2631:F5321,{5,6},0)</f>
        <v>83622191419</v>
      </c>
      <c r="T2631" s="17">
        <v>83622191419</v>
      </c>
      <c r="U2631" s="12" cm="1">
        <f t="array" ref="U2631:Z2631">VLOOKUP(Merged_Sheet!A2631,BUSINESS!A2631:J5321,{5,6,7,8,9,10},0)</f>
        <v>0.27900000000000003</v>
      </c>
      <c r="V2631" s="12">
        <v>694</v>
      </c>
      <c r="W2631" s="12">
        <v>0</v>
      </c>
      <c r="X2631" s="12">
        <v>199</v>
      </c>
      <c r="Y2631" s="12">
        <v>0.32</v>
      </c>
      <c r="Z2631" s="12">
        <v>1.0069999999999999</v>
      </c>
      <c r="AA2631" s="17" cm="1">
        <f t="array" ref="AA2631:AB2631">VLOOKUP(Merged_Sheet!A2631,Merged_Sheet!A2631:F5321,{5,6},0)</f>
        <v>83622191419</v>
      </c>
      <c r="AB2631" s="17">
        <v>83622191419</v>
      </c>
      <c r="AC2631" s="16">
        <f t="shared" si="247"/>
        <v>157848.90057780774</v>
      </c>
      <c r="AD2631" s="12">
        <f t="shared" si="248"/>
        <v>157848.90057780774</v>
      </c>
      <c r="AE2631" s="12">
        <f t="shared" si="249"/>
        <v>157848.90057780774</v>
      </c>
      <c r="AF2631" s="12">
        <f t="shared" si="250"/>
        <v>157848.90057780774</v>
      </c>
      <c r="AG2631" s="12">
        <f t="shared" si="251"/>
        <v>0.33699999999999997</v>
      </c>
    </row>
    <row r="2632" spans="1:33" ht="14.5" x14ac:dyDescent="0.35">
      <c r="A2632" s="12" t="str">
        <f t="shared" si="246"/>
        <v>Venezuela-The Americas-2004</v>
      </c>
      <c r="B2632" s="13" t="s">
        <v>70</v>
      </c>
      <c r="C2632" s="14" t="s">
        <v>267</v>
      </c>
      <c r="D2632" s="15">
        <v>2004</v>
      </c>
      <c r="E2632" s="16" cm="1">
        <f t="array" ref="E2632:I2632">VLOOKUP(Merged_Sheet!A2632,GDP!A2632:I5322,{5,6,7,8,9},0)</f>
        <v>112000000000</v>
      </c>
      <c r="F2632" s="16">
        <v>112000000000</v>
      </c>
      <c r="G2632" s="12">
        <v>5.6000000000000001E-2</v>
      </c>
      <c r="H2632" s="12">
        <v>239</v>
      </c>
      <c r="I2632" s="12">
        <v>0.185</v>
      </c>
      <c r="J2632" s="12" cm="1">
        <f t="array" ref="J2632:R2632">VLOOKUP(Merged_Sheet!A2632,'HUMAN RESOURCES'!A2632:M5322,{5,6,7,8,9,10,11,12,13},0)</f>
        <v>1.9E-2</v>
      </c>
      <c r="K2632" s="12">
        <v>1.0999999999999999E-2</v>
      </c>
      <c r="L2632" s="12">
        <v>75</v>
      </c>
      <c r="M2632" s="12">
        <v>70</v>
      </c>
      <c r="N2632" s="12">
        <v>0.27200000000000002</v>
      </c>
      <c r="O2632" s="12">
        <v>0.65600000000000003</v>
      </c>
      <c r="P2632" s="12">
        <v>7.1999999999999995E-2</v>
      </c>
      <c r="Q2632" s="12">
        <v>105074</v>
      </c>
      <c r="R2632" s="12">
        <v>0.35599999999999998</v>
      </c>
      <c r="S2632" s="17" cm="1">
        <f t="array" ref="S2632:T2632">VLOOKUP(Merged_Sheet!A2632,Merged_Sheet!A2632:F5322,{5,6},0)</f>
        <v>112000000000</v>
      </c>
      <c r="T2632" s="17">
        <v>112000000000</v>
      </c>
      <c r="U2632" s="12" cm="1">
        <f t="array" ref="U2632:Z2632">VLOOKUP(Merged_Sheet!A2632,BUSINESS!A2632:J5322,{5,6,7,8,9,10},0)</f>
        <v>0.45300000000000001</v>
      </c>
      <c r="V2632" s="12">
        <v>15</v>
      </c>
      <c r="W2632" s="12">
        <v>0</v>
      </c>
      <c r="X2632" s="12">
        <v>140</v>
      </c>
      <c r="Y2632" s="12">
        <v>0.3</v>
      </c>
      <c r="Z2632" s="12">
        <v>1.1499999999999999</v>
      </c>
      <c r="AA2632" s="17" cm="1">
        <f t="array" ref="AA2632:AB2632">VLOOKUP(Merged_Sheet!A2632,Merged_Sheet!A2632:F5322,{5,6},0)</f>
        <v>112000000000</v>
      </c>
      <c r="AB2632" s="17">
        <v>112000000000</v>
      </c>
      <c r="AC2632" s="16">
        <f t="shared" si="247"/>
        <v>1065915.4500637646</v>
      </c>
      <c r="AD2632" s="12">
        <f t="shared" si="248"/>
        <v>1065915.4500637646</v>
      </c>
      <c r="AE2632" s="12">
        <f t="shared" si="249"/>
        <v>1065915.4500637646</v>
      </c>
      <c r="AF2632" s="12">
        <f t="shared" si="250"/>
        <v>1065915.4500637646</v>
      </c>
      <c r="AG2632" s="12">
        <f t="shared" si="251"/>
        <v>0.64400000000000002</v>
      </c>
    </row>
    <row r="2633" spans="1:33" ht="14.5" x14ac:dyDescent="0.35">
      <c r="A2633" s="12" t="str">
        <f t="shared" si="246"/>
        <v>Venezuela-The Americas-2005</v>
      </c>
      <c r="B2633" s="13" t="s">
        <v>70</v>
      </c>
      <c r="C2633" s="14" t="s">
        <v>267</v>
      </c>
      <c r="D2633" s="15">
        <v>2005</v>
      </c>
      <c r="E2633" s="16" cm="1">
        <f t="array" ref="E2633:I2633">VLOOKUP(Merged_Sheet!A2633,GDP!A2633:I5323,{5,6,7,8,9},0)</f>
        <v>146000000000</v>
      </c>
      <c r="F2633" s="16">
        <v>146000000000</v>
      </c>
      <c r="G2633" s="12">
        <v>5.3999999999999999E-2</v>
      </c>
      <c r="H2633" s="12">
        <v>296</v>
      </c>
      <c r="I2633" s="12">
        <v>0.16800000000000001</v>
      </c>
      <c r="J2633" s="12" cm="1">
        <f t="array" ref="J2633:R2633">VLOOKUP(Merged_Sheet!A2633,'HUMAN RESOURCES'!A2633:M5323,{5,6,7,8,9,10,11,12,13},0)</f>
        <v>1.9E-2</v>
      </c>
      <c r="K2633" s="12">
        <v>1.4999999999999999E-2</v>
      </c>
      <c r="L2633" s="12">
        <v>77</v>
      </c>
      <c r="M2633" s="12">
        <v>70</v>
      </c>
      <c r="N2633" s="12">
        <v>0.28399999999999997</v>
      </c>
      <c r="O2633" s="12">
        <v>0.65800000000000003</v>
      </c>
      <c r="P2633" s="12">
        <v>5.8000000000000003E-2</v>
      </c>
      <c r="Q2633" s="12">
        <v>47078792</v>
      </c>
      <c r="R2633" s="12">
        <v>0.753</v>
      </c>
      <c r="S2633" s="17" cm="1">
        <f t="array" ref="S2633:T2633">VLOOKUP(Merged_Sheet!A2633,Merged_Sheet!A2633:F5323,{5,6},0)</f>
        <v>146000000000</v>
      </c>
      <c r="T2633" s="17">
        <v>146000000000</v>
      </c>
      <c r="U2633" s="12" cm="1">
        <f t="array" ref="U2633:Z2633">VLOOKUP(Merged_Sheet!A2633,BUSINESS!A2633:J5323,{5,6,7,8,9,10},0)</f>
        <v>0.76400000000000001</v>
      </c>
      <c r="V2633" s="12">
        <v>14</v>
      </c>
      <c r="W2633" s="12">
        <v>0</v>
      </c>
      <c r="X2633" s="12">
        <v>193</v>
      </c>
      <c r="Y2633" s="12">
        <v>0.40400000000000003</v>
      </c>
      <c r="Z2633" s="12">
        <v>0.98099999999999998</v>
      </c>
      <c r="AA2633" s="17" cm="1">
        <f t="array" ref="AA2633:AB2633">VLOOKUP(Merged_Sheet!A2633,Merged_Sheet!A2633:F5323,{5,6},0)</f>
        <v>146000000000</v>
      </c>
      <c r="AB2633" s="17">
        <v>146000000000</v>
      </c>
      <c r="AC2633" s="16">
        <f t="shared" si="247"/>
        <v>3101.1840745616414</v>
      </c>
      <c r="AD2633" s="12">
        <f t="shared" si="248"/>
        <v>3101.1840745616414</v>
      </c>
      <c r="AE2633" s="12">
        <f t="shared" si="249"/>
        <v>3101.1840745616414</v>
      </c>
      <c r="AF2633" s="12">
        <f t="shared" si="250"/>
        <v>3101.1840745616414</v>
      </c>
      <c r="AG2633" s="12">
        <f t="shared" si="251"/>
        <v>0.247</v>
      </c>
    </row>
    <row r="2634" spans="1:33" ht="14.5" x14ac:dyDescent="0.35">
      <c r="A2634" s="12" t="str">
        <f t="shared" si="246"/>
        <v>Venezuela-The Americas-2006</v>
      </c>
      <c r="B2634" s="13" t="s">
        <v>70</v>
      </c>
      <c r="C2634" s="14" t="s">
        <v>267</v>
      </c>
      <c r="D2634" s="15">
        <v>2006</v>
      </c>
      <c r="E2634" s="16" cm="1">
        <f t="array" ref="E2634:I2634">VLOOKUP(Merged_Sheet!A2634,GDP!A2634:I5324,{5,6,7,8,9},0)</f>
        <v>183000000000</v>
      </c>
      <c r="F2634" s="16">
        <v>183000000000</v>
      </c>
      <c r="G2634" s="12">
        <v>5.7000000000000002E-2</v>
      </c>
      <c r="H2634" s="12">
        <v>387</v>
      </c>
      <c r="I2634" s="12">
        <v>0.155</v>
      </c>
      <c r="J2634" s="12" cm="1">
        <f t="array" ref="J2634:R2634">VLOOKUP(Merged_Sheet!A2634,'HUMAN RESOURCES'!A2634:M5324,{5,6,7,8,9,10,11,12,13},0)</f>
        <v>1.9E-2</v>
      </c>
      <c r="K2634" s="12">
        <v>1.4E-2</v>
      </c>
      <c r="L2634" s="12">
        <v>79</v>
      </c>
      <c r="M2634" s="12">
        <v>75</v>
      </c>
      <c r="N2634" s="12">
        <v>0.29499999999999998</v>
      </c>
      <c r="O2634" s="12">
        <v>0.64300000000000002</v>
      </c>
      <c r="P2634" s="12">
        <v>6.0999999999999999E-2</v>
      </c>
      <c r="Q2634" s="12">
        <v>119361233</v>
      </c>
      <c r="R2634" s="12">
        <v>0.78100000000000003</v>
      </c>
      <c r="S2634" s="17" cm="1">
        <f t="array" ref="S2634:T2634">VLOOKUP(Merged_Sheet!A2634,Merged_Sheet!A2634:F5324,{5,6},0)</f>
        <v>183000000000</v>
      </c>
      <c r="T2634" s="17">
        <v>183000000000</v>
      </c>
      <c r="U2634" s="12" cm="1">
        <f t="array" ref="U2634:Z2634">VLOOKUP(Merged_Sheet!A2634,BUSINESS!A2634:J5324,{5,6,7,8,9,10},0)</f>
        <v>0.52700000000000002</v>
      </c>
      <c r="V2634" s="12">
        <v>6</v>
      </c>
      <c r="W2634" s="12">
        <v>0</v>
      </c>
      <c r="X2634" s="12">
        <v>347</v>
      </c>
      <c r="Y2634" s="12">
        <v>0.372</v>
      </c>
      <c r="Z2634" s="12">
        <v>0.79200000000000004</v>
      </c>
      <c r="AA2634" s="17" cm="1">
        <f t="array" ref="AA2634:AB2634">VLOOKUP(Merged_Sheet!A2634,Merged_Sheet!A2634:F5324,{5,6},0)</f>
        <v>183000000000</v>
      </c>
      <c r="AB2634" s="17">
        <v>183000000000</v>
      </c>
      <c r="AC2634" s="16">
        <f t="shared" si="247"/>
        <v>1533.1611060016446</v>
      </c>
      <c r="AD2634" s="12">
        <f t="shared" si="248"/>
        <v>1533.1611060016446</v>
      </c>
      <c r="AE2634" s="12">
        <f t="shared" si="249"/>
        <v>1533.1611060016446</v>
      </c>
      <c r="AF2634" s="12">
        <f t="shared" si="250"/>
        <v>1533.1611060016446</v>
      </c>
      <c r="AG2634" s="12">
        <f t="shared" si="251"/>
        <v>0.21899999999999997</v>
      </c>
    </row>
    <row r="2635" spans="1:33" ht="14.5" x14ac:dyDescent="0.35">
      <c r="A2635" s="12" t="str">
        <f t="shared" si="246"/>
        <v>Venezuela-The Americas-2007</v>
      </c>
      <c r="B2635" s="13" t="s">
        <v>70</v>
      </c>
      <c r="C2635" s="14" t="s">
        <v>267</v>
      </c>
      <c r="D2635" s="15">
        <v>2007</v>
      </c>
      <c r="E2635" s="16" cm="1">
        <f t="array" ref="E2635:I2635">VLOOKUP(Merged_Sheet!A2635,GDP!A2635:I5325,{5,6,7,8,9},0)</f>
        <v>230000000000</v>
      </c>
      <c r="F2635" s="16">
        <v>230000000000</v>
      </c>
      <c r="G2635" s="12">
        <v>0.06</v>
      </c>
      <c r="H2635" s="12">
        <v>497</v>
      </c>
      <c r="I2635" s="12">
        <v>0.17100000000000001</v>
      </c>
      <c r="J2635" s="12" cm="1">
        <f t="array" ref="J2635:R2635">VLOOKUP(Merged_Sheet!A2635,'HUMAN RESOURCES'!A2635:M5325,{5,6,7,8,9,10,11,12,13},0)</f>
        <v>0.02</v>
      </c>
      <c r="K2635" s="12">
        <v>1.4999999999999999E-2</v>
      </c>
      <c r="L2635" s="12">
        <v>77</v>
      </c>
      <c r="M2635" s="12">
        <v>67</v>
      </c>
      <c r="N2635" s="12">
        <v>0.313</v>
      </c>
      <c r="O2635" s="12">
        <v>0.61699999999999999</v>
      </c>
      <c r="P2635" s="12">
        <v>7.0000000000000007E-2</v>
      </c>
      <c r="Q2635" s="12">
        <v>6256242</v>
      </c>
      <c r="R2635" s="12">
        <v>0.64800000000000002</v>
      </c>
      <c r="S2635" s="17" cm="1">
        <f t="array" ref="S2635:T2635">VLOOKUP(Merged_Sheet!A2635,Merged_Sheet!A2635:F5325,{5,6},0)</f>
        <v>230000000000</v>
      </c>
      <c r="T2635" s="17">
        <v>230000000000</v>
      </c>
      <c r="U2635" s="12" cm="1">
        <f t="array" ref="U2635:Z2635">VLOOKUP(Merged_Sheet!A2635,BUSINESS!A2635:J5325,{5,6,7,8,9,10},0)</f>
        <v>0.34799999999999998</v>
      </c>
      <c r="V2635" s="12">
        <v>17</v>
      </c>
      <c r="W2635" s="12">
        <v>0</v>
      </c>
      <c r="X2635" s="12">
        <v>320</v>
      </c>
      <c r="Y2635" s="12">
        <v>0.189</v>
      </c>
      <c r="Z2635" s="12">
        <v>1.329</v>
      </c>
      <c r="AA2635" s="17" cm="1">
        <f t="array" ref="AA2635:AB2635">VLOOKUP(Merged_Sheet!A2635,Merged_Sheet!A2635:F5325,{5,6},0)</f>
        <v>230000000000</v>
      </c>
      <c r="AB2635" s="17">
        <v>230000000000</v>
      </c>
      <c r="AC2635" s="16">
        <f t="shared" si="247"/>
        <v>36763.283773230003</v>
      </c>
      <c r="AD2635" s="12">
        <f t="shared" si="248"/>
        <v>36763.283773230003</v>
      </c>
      <c r="AE2635" s="12">
        <f t="shared" si="249"/>
        <v>36763.283773230003</v>
      </c>
      <c r="AF2635" s="12">
        <f t="shared" si="250"/>
        <v>36763.283773230003</v>
      </c>
      <c r="AG2635" s="12">
        <f t="shared" si="251"/>
        <v>0.35199999999999998</v>
      </c>
    </row>
    <row r="2636" spans="1:33" ht="14.5" x14ac:dyDescent="0.35">
      <c r="A2636" s="12" t="str">
        <f t="shared" si="246"/>
        <v>Venezuela-The Americas-2008</v>
      </c>
      <c r="B2636" s="13" t="s">
        <v>70</v>
      </c>
      <c r="C2636" s="14" t="s">
        <v>267</v>
      </c>
      <c r="D2636" s="15">
        <v>2008</v>
      </c>
      <c r="E2636" s="16" cm="1">
        <f t="array" ref="E2636:I2636">VLOOKUP(Merged_Sheet!A2636,GDP!A2636:I5326,{5,6,7,8,9},0)</f>
        <v>316000000000</v>
      </c>
      <c r="F2636" s="16">
        <v>316000000000</v>
      </c>
      <c r="G2636" s="12">
        <v>5.6000000000000001E-2</v>
      </c>
      <c r="H2636" s="12">
        <v>633</v>
      </c>
      <c r="I2636" s="12">
        <v>0.224</v>
      </c>
      <c r="J2636" s="12" cm="1">
        <f t="array" ref="J2636:R2636">VLOOKUP(Merged_Sheet!A2636,'HUMAN RESOURCES'!A2636:M5326,{5,6,7,8,9,10,11,12,13},0)</f>
        <v>0.02</v>
      </c>
      <c r="K2636" s="12">
        <v>1.4E-2</v>
      </c>
      <c r="L2636" s="12">
        <v>77</v>
      </c>
      <c r="M2636" s="12">
        <v>71</v>
      </c>
      <c r="N2636" s="12">
        <v>0.29099999999999998</v>
      </c>
      <c r="O2636" s="12">
        <v>0.65100000000000002</v>
      </c>
      <c r="P2636" s="12">
        <v>5.8000000000000003E-2</v>
      </c>
      <c r="Q2636" s="12">
        <v>29500625</v>
      </c>
      <c r="R2636" s="12">
        <v>0.88800000000000001</v>
      </c>
      <c r="S2636" s="17" cm="1">
        <f t="array" ref="S2636:T2636">VLOOKUP(Merged_Sheet!A2636,Merged_Sheet!A2636:F5326,{5,6},0)</f>
        <v>316000000000</v>
      </c>
      <c r="T2636" s="17">
        <v>316000000000</v>
      </c>
      <c r="U2636" s="12" cm="1">
        <f t="array" ref="U2636:Z2636">VLOOKUP(Merged_Sheet!A2636,BUSINESS!A2636:J5326,{5,6,7,8,9,10},0)</f>
        <v>0.628</v>
      </c>
      <c r="V2636" s="12">
        <v>141</v>
      </c>
      <c r="W2636" s="12">
        <v>0</v>
      </c>
      <c r="X2636" s="12">
        <v>864</v>
      </c>
      <c r="Y2636" s="12">
        <v>0.40200000000000002</v>
      </c>
      <c r="Z2636" s="12">
        <v>0.97599999999999998</v>
      </c>
      <c r="AA2636" s="17" cm="1">
        <f t="array" ref="AA2636:AB2636">VLOOKUP(Merged_Sheet!A2636,Merged_Sheet!A2636:F5326,{5,6},0)</f>
        <v>316000000000</v>
      </c>
      <c r="AB2636" s="17">
        <v>316000000000</v>
      </c>
      <c r="AC2636" s="16">
        <f t="shared" si="247"/>
        <v>10711.637465307938</v>
      </c>
      <c r="AD2636" s="12">
        <f t="shared" si="248"/>
        <v>10711.637465307938</v>
      </c>
      <c r="AE2636" s="12">
        <f t="shared" si="249"/>
        <v>10711.637465307938</v>
      </c>
      <c r="AF2636" s="12">
        <f t="shared" si="250"/>
        <v>10711.637465307938</v>
      </c>
      <c r="AG2636" s="12">
        <f t="shared" si="251"/>
        <v>0.11199999999999999</v>
      </c>
    </row>
    <row r="2637" spans="1:33" ht="14.5" x14ac:dyDescent="0.35">
      <c r="A2637" s="12" t="str">
        <f t="shared" si="246"/>
        <v>Venezuela-The Americas-2009</v>
      </c>
      <c r="B2637" s="13" t="s">
        <v>70</v>
      </c>
      <c r="C2637" s="14" t="s">
        <v>267</v>
      </c>
      <c r="D2637" s="15">
        <v>2009</v>
      </c>
      <c r="E2637" s="16" cm="1">
        <f t="array" ref="E2637:I2637">VLOOKUP(Merged_Sheet!A2637,GDP!A2637:I5327,{5,6,7,8,9},0)</f>
        <v>329000000000</v>
      </c>
      <c r="F2637" s="16">
        <v>329000000000</v>
      </c>
      <c r="G2637" s="12">
        <v>5.8000000000000003E-2</v>
      </c>
      <c r="H2637" s="12">
        <v>665</v>
      </c>
      <c r="I2637" s="12">
        <v>0.19900000000000001</v>
      </c>
      <c r="J2637" s="12" cm="1">
        <f t="array" ref="J2637:R2637">VLOOKUP(Merged_Sheet!A2637,'HUMAN RESOURCES'!A2637:M5327,{5,6,7,8,9,10,11,12,13},0)</f>
        <v>0.02</v>
      </c>
      <c r="K2637" s="12">
        <v>1.4E-2</v>
      </c>
      <c r="L2637" s="12">
        <v>77</v>
      </c>
      <c r="M2637" s="12">
        <v>72</v>
      </c>
      <c r="N2637" s="12">
        <v>0.29599999999999999</v>
      </c>
      <c r="O2637" s="12">
        <v>0.64300000000000002</v>
      </c>
      <c r="P2637" s="12">
        <v>6.0999999999999999E-2</v>
      </c>
      <c r="Q2637" s="12">
        <v>29614887</v>
      </c>
      <c r="R2637" s="12">
        <v>0.77300000000000002</v>
      </c>
      <c r="S2637" s="17" cm="1">
        <f t="array" ref="S2637:T2637">VLOOKUP(Merged_Sheet!A2637,Merged_Sheet!A2637:F5327,{5,6},0)</f>
        <v>329000000000</v>
      </c>
      <c r="T2637" s="17">
        <v>329000000000</v>
      </c>
      <c r="U2637" s="12" cm="1">
        <f t="array" ref="U2637:Z2637">VLOOKUP(Merged_Sheet!A2637,BUSINESS!A2637:J5327,{5,6,7,8,9,10},0)</f>
        <v>0.36599999999999999</v>
      </c>
      <c r="V2637" s="12">
        <v>25</v>
      </c>
      <c r="W2637" s="12">
        <v>0</v>
      </c>
      <c r="X2637" s="12">
        <v>309</v>
      </c>
      <c r="Y2637" s="12">
        <v>0.36</v>
      </c>
      <c r="Z2637" s="12">
        <v>1.0960000000000001</v>
      </c>
      <c r="AA2637" s="17" cm="1">
        <f t="array" ref="AA2637:AB2637">VLOOKUP(Merged_Sheet!A2637,Merged_Sheet!A2637:F5327,{5,6},0)</f>
        <v>329000000000</v>
      </c>
      <c r="AB2637" s="17">
        <v>329000000000</v>
      </c>
      <c r="AC2637" s="16">
        <f t="shared" si="247"/>
        <v>11109.277573809415</v>
      </c>
      <c r="AD2637" s="12">
        <f t="shared" si="248"/>
        <v>11109.277573809415</v>
      </c>
      <c r="AE2637" s="12">
        <f t="shared" si="249"/>
        <v>11109.277573809415</v>
      </c>
      <c r="AF2637" s="12">
        <f t="shared" si="250"/>
        <v>11109.277573809415</v>
      </c>
      <c r="AG2637" s="12">
        <f t="shared" si="251"/>
        <v>0.22699999999999998</v>
      </c>
    </row>
    <row r="2638" spans="1:33" ht="14.5" x14ac:dyDescent="0.35">
      <c r="A2638" s="12" t="str">
        <f t="shared" si="246"/>
        <v>Venezuela-The Americas-2010</v>
      </c>
      <c r="B2638" s="13" t="s">
        <v>70</v>
      </c>
      <c r="C2638" s="14" t="s">
        <v>267</v>
      </c>
      <c r="D2638" s="15">
        <v>2010</v>
      </c>
      <c r="E2638" s="16" cm="1">
        <f t="array" ref="E2638:I2638">VLOOKUP(Merged_Sheet!A2638,GDP!A2638:I5328,{5,6,7,8,9},0)</f>
        <v>394000000000</v>
      </c>
      <c r="F2638" s="16">
        <v>394000000000</v>
      </c>
      <c r="G2638" s="12">
        <v>4.7E-2</v>
      </c>
      <c r="H2638" s="12">
        <v>639</v>
      </c>
      <c r="I2638" s="12">
        <v>0.183</v>
      </c>
      <c r="J2638" s="12" cm="1">
        <f t="array" ref="J2638:R2638">VLOOKUP(Merged_Sheet!A2638,'HUMAN RESOURCES'!A2638:M5328,{5,6,7,8,9,10,11,12,13},0)</f>
        <v>0.02</v>
      </c>
      <c r="K2638" s="12">
        <v>1.6E-2</v>
      </c>
      <c r="L2638" s="12">
        <v>80</v>
      </c>
      <c r="M2638" s="12">
        <v>74</v>
      </c>
      <c r="N2638" s="12">
        <v>0.28999999999999998</v>
      </c>
      <c r="O2638" s="12">
        <v>0.64100000000000001</v>
      </c>
      <c r="P2638" s="12">
        <v>6.9000000000000006E-2</v>
      </c>
      <c r="Q2638" s="12">
        <v>3740282</v>
      </c>
      <c r="R2638" s="12">
        <v>0.65400000000000003</v>
      </c>
      <c r="S2638" s="17" cm="1">
        <f t="array" ref="S2638:T2638">VLOOKUP(Merged_Sheet!A2638,Merged_Sheet!A2638:F5328,{5,6},0)</f>
        <v>394000000000</v>
      </c>
      <c r="T2638" s="17">
        <v>394000000000</v>
      </c>
      <c r="U2638" s="12" cm="1">
        <f t="array" ref="U2638:Z2638">VLOOKUP(Merged_Sheet!A2638,BUSINESS!A2638:J5328,{5,6,7,8,9,10},0)</f>
        <v>0.436</v>
      </c>
      <c r="V2638" s="12">
        <v>8</v>
      </c>
      <c r="W2638" s="12">
        <v>0</v>
      </c>
      <c r="X2638" s="12">
        <v>482</v>
      </c>
      <c r="Y2638" s="12">
        <v>0.42699999999999999</v>
      </c>
      <c r="Z2638" s="12">
        <v>1.8009999999999999</v>
      </c>
      <c r="AA2638" s="17" cm="1">
        <f t="array" ref="AA2638:AB2638">VLOOKUP(Merged_Sheet!A2638,Merged_Sheet!A2638:F5328,{5,6},0)</f>
        <v>394000000000</v>
      </c>
      <c r="AB2638" s="17">
        <v>394000000000</v>
      </c>
      <c r="AC2638" s="16">
        <f t="shared" si="247"/>
        <v>105339.65086055009</v>
      </c>
      <c r="AD2638" s="12">
        <f t="shared" si="248"/>
        <v>105339.65086055009</v>
      </c>
      <c r="AE2638" s="12">
        <f t="shared" si="249"/>
        <v>105339.65086055009</v>
      </c>
      <c r="AF2638" s="12">
        <f t="shared" si="250"/>
        <v>105339.65086055009</v>
      </c>
      <c r="AG2638" s="12">
        <f t="shared" si="251"/>
        <v>0.34599999999999997</v>
      </c>
    </row>
    <row r="2639" spans="1:33" ht="14.5" x14ac:dyDescent="0.35">
      <c r="A2639" s="12" t="str">
        <f t="shared" si="246"/>
        <v>Venezuela-The Americas-2011</v>
      </c>
      <c r="B2639" s="13" t="s">
        <v>70</v>
      </c>
      <c r="C2639" s="14" t="s">
        <v>267</v>
      </c>
      <c r="D2639" s="15">
        <v>2011</v>
      </c>
      <c r="E2639" s="16" cm="1">
        <f t="array" ref="E2639:I2639">VLOOKUP(Merged_Sheet!A2639,GDP!A2639:I5329,{5,6,7,8,9},0)</f>
        <v>316000000000</v>
      </c>
      <c r="F2639" s="16">
        <v>316000000000</v>
      </c>
      <c r="G2639" s="12">
        <v>4.4999999999999998E-2</v>
      </c>
      <c r="H2639" s="12">
        <v>487</v>
      </c>
      <c r="I2639" s="12">
        <v>0.17199999999999999</v>
      </c>
      <c r="J2639" s="12" cm="1">
        <f t="array" ref="J2639:R2639">VLOOKUP(Merged_Sheet!A2639,'HUMAN RESOURCES'!A2639:M5329,{5,6,7,8,9,10,11,12,13},0)</f>
        <v>2.1000000000000001E-2</v>
      </c>
      <c r="K2639" s="12">
        <v>3.2000000000000001E-2</v>
      </c>
      <c r="L2639" s="12">
        <v>69</v>
      </c>
      <c r="M2639" s="12">
        <v>63</v>
      </c>
      <c r="N2639" s="12">
        <v>0.373</v>
      </c>
      <c r="O2639" s="12">
        <v>0.59499999999999997</v>
      </c>
      <c r="P2639" s="12">
        <v>3.3000000000000002E-2</v>
      </c>
      <c r="Q2639" s="12">
        <v>790882</v>
      </c>
      <c r="R2639" s="12">
        <v>0.28299999999999997</v>
      </c>
      <c r="S2639" s="17" cm="1">
        <f t="array" ref="S2639:T2639">VLOOKUP(Merged_Sheet!A2639,Merged_Sheet!A2639:F5329,{5,6},0)</f>
        <v>316000000000</v>
      </c>
      <c r="T2639" s="17">
        <v>316000000000</v>
      </c>
      <c r="U2639" s="12" cm="1">
        <f t="array" ref="U2639:Z2639">VLOOKUP(Merged_Sheet!A2639,BUSINESS!A2639:J5329,{5,6,7,8,9,10},0)</f>
        <v>0.35899999999999999</v>
      </c>
      <c r="V2639" s="12">
        <v>20</v>
      </c>
      <c r="W2639" s="12">
        <v>0</v>
      </c>
      <c r="X2639" s="12">
        <v>263</v>
      </c>
      <c r="Y2639" s="12">
        <v>0.31</v>
      </c>
      <c r="Z2639" s="12">
        <v>0.66900000000000004</v>
      </c>
      <c r="AA2639" s="17" cm="1">
        <f t="array" ref="AA2639:AB2639">VLOOKUP(Merged_Sheet!A2639,Merged_Sheet!A2639:F5329,{5,6},0)</f>
        <v>316000000000</v>
      </c>
      <c r="AB2639" s="17">
        <v>316000000000</v>
      </c>
      <c r="AC2639" s="16">
        <f t="shared" si="247"/>
        <v>399553.91575481551</v>
      </c>
      <c r="AD2639" s="12">
        <f t="shared" si="248"/>
        <v>399553.91575481551</v>
      </c>
      <c r="AE2639" s="12">
        <f t="shared" si="249"/>
        <v>399553.91575481551</v>
      </c>
      <c r="AF2639" s="12">
        <f t="shared" si="250"/>
        <v>399553.91575481551</v>
      </c>
      <c r="AG2639" s="12">
        <f t="shared" si="251"/>
        <v>0.71700000000000008</v>
      </c>
    </row>
    <row r="2640" spans="1:33" ht="14.5" x14ac:dyDescent="0.35">
      <c r="A2640" s="12" t="str">
        <f t="shared" si="246"/>
        <v>Venezuela-The Americas-2012</v>
      </c>
      <c r="B2640" s="13" t="s">
        <v>70</v>
      </c>
      <c r="C2640" s="14" t="s">
        <v>267</v>
      </c>
      <c r="D2640" s="15">
        <v>2012</v>
      </c>
      <c r="E2640" s="16" cm="1">
        <f t="array" ref="E2640:I2640">VLOOKUP(Merged_Sheet!A2640,GDP!A2640:I5330,{5,6,7,8,9},0)</f>
        <v>381000000000</v>
      </c>
      <c r="F2640" s="16">
        <v>381000000000</v>
      </c>
      <c r="G2640" s="12">
        <v>4.5999999999999999E-2</v>
      </c>
      <c r="H2640" s="12">
        <v>593</v>
      </c>
      <c r="I2640" s="12">
        <v>0.16400000000000001</v>
      </c>
      <c r="J2640" s="12" cm="1">
        <f t="array" ref="J2640:R2640">VLOOKUP(Merged_Sheet!A2640,'HUMAN RESOURCES'!A2640:M5330,{5,6,7,8,9,10,11,12,13},0)</f>
        <v>2.1000000000000001E-2</v>
      </c>
      <c r="K2640" s="12">
        <v>0.02</v>
      </c>
      <c r="L2640" s="12">
        <v>79</v>
      </c>
      <c r="M2640" s="12">
        <v>73</v>
      </c>
      <c r="N2640" s="12">
        <v>0.30599999999999999</v>
      </c>
      <c r="O2640" s="12">
        <v>0.63100000000000001</v>
      </c>
      <c r="P2640" s="12">
        <v>6.3E-2</v>
      </c>
      <c r="Q2640" s="12">
        <v>15246481</v>
      </c>
      <c r="R2640" s="12">
        <v>0.629</v>
      </c>
      <c r="S2640" s="17" cm="1">
        <f t="array" ref="S2640:T2640">VLOOKUP(Merged_Sheet!A2640,Merged_Sheet!A2640:F5330,{5,6},0)</f>
        <v>381000000000</v>
      </c>
      <c r="T2640" s="17">
        <v>381000000000</v>
      </c>
      <c r="U2640" s="12" cm="1">
        <f t="array" ref="U2640:Z2640">VLOOKUP(Merged_Sheet!A2640,BUSINESS!A2640:J5330,{5,6,7,8,9,10},0)</f>
        <v>0.35299999999999998</v>
      </c>
      <c r="V2640" s="12">
        <v>56</v>
      </c>
      <c r="W2640" s="12">
        <v>0</v>
      </c>
      <c r="X2640" s="12">
        <v>654</v>
      </c>
      <c r="Y2640" s="12">
        <v>0.314</v>
      </c>
      <c r="Z2640" s="12">
        <v>1.006</v>
      </c>
      <c r="AA2640" s="17" cm="1">
        <f t="array" ref="AA2640:AB2640">VLOOKUP(Merged_Sheet!A2640,Merged_Sheet!A2640:F5330,{5,6},0)</f>
        <v>381000000000</v>
      </c>
      <c r="AB2640" s="17">
        <v>381000000000</v>
      </c>
      <c r="AC2640" s="16">
        <f t="shared" si="247"/>
        <v>24989.372957602478</v>
      </c>
      <c r="AD2640" s="12">
        <f t="shared" si="248"/>
        <v>24989.372957602478</v>
      </c>
      <c r="AE2640" s="12">
        <f t="shared" si="249"/>
        <v>24989.372957602478</v>
      </c>
      <c r="AF2640" s="12">
        <f t="shared" si="250"/>
        <v>24989.372957602478</v>
      </c>
      <c r="AG2640" s="12">
        <f t="shared" si="251"/>
        <v>0.371</v>
      </c>
    </row>
    <row r="2641" spans="1:33" ht="14.5" x14ac:dyDescent="0.35">
      <c r="A2641" s="12" t="str">
        <f t="shared" si="246"/>
        <v>Vietnam-Asia-2000</v>
      </c>
      <c r="B2641" s="13" t="s">
        <v>60</v>
      </c>
      <c r="C2641" s="14" t="s">
        <v>268</v>
      </c>
      <c r="D2641" s="15">
        <v>2000</v>
      </c>
      <c r="E2641" s="16" cm="1">
        <f t="array" ref="E2641:I2641">VLOOKUP(Merged_Sheet!A2641,GDP!A2641:I5331,{5,6,7,8,9},0)</f>
        <v>33640085728</v>
      </c>
      <c r="F2641" s="16">
        <v>33640085728</v>
      </c>
      <c r="G2641" s="12">
        <v>5.2999999999999999E-2</v>
      </c>
      <c r="H2641" s="12">
        <v>20</v>
      </c>
      <c r="I2641" s="12">
        <v>0.106</v>
      </c>
      <c r="J2641" s="12" cm="1">
        <f t="array" ref="J2641:R2641">VLOOKUP(Merged_Sheet!A2641,'HUMAN RESOURCES'!A2641:M5331,{5,6,7,8,9,10,11,12,13},0)</f>
        <v>2.1999999999999999E-2</v>
      </c>
      <c r="K2641" s="12">
        <v>2.5000000000000001E-2</v>
      </c>
      <c r="L2641" s="12">
        <v>76</v>
      </c>
      <c r="M2641" s="12">
        <v>70</v>
      </c>
      <c r="N2641" s="12">
        <v>0.308</v>
      </c>
      <c r="O2641" s="12">
        <v>0.63100000000000001</v>
      </c>
      <c r="P2641" s="12">
        <v>6.0999999999999999E-2</v>
      </c>
      <c r="Q2641" s="12">
        <v>10147598</v>
      </c>
      <c r="R2641" s="12">
        <v>0.749</v>
      </c>
      <c r="S2641" s="17" cm="1">
        <f t="array" ref="S2641:T2641">VLOOKUP(Merged_Sheet!A2641,Merged_Sheet!A2641:F5331,{5,6},0)</f>
        <v>33640085728</v>
      </c>
      <c r="T2641" s="17">
        <v>33640085728</v>
      </c>
      <c r="U2641" s="12" cm="1">
        <f t="array" ref="U2641:Z2641">VLOOKUP(Merged_Sheet!A2641,BUSINESS!A2641:J5331,{5,6,7,8,9,10},0)</f>
        <v>0.41199999999999998</v>
      </c>
      <c r="V2641" s="12">
        <v>19</v>
      </c>
      <c r="W2641" s="12">
        <v>0</v>
      </c>
      <c r="X2641" s="12">
        <v>324</v>
      </c>
      <c r="Y2641" s="12">
        <v>0.38</v>
      </c>
      <c r="Z2641" s="12">
        <v>0.86399999999999999</v>
      </c>
      <c r="AA2641" s="17" cm="1">
        <f t="array" ref="AA2641:AB2641">VLOOKUP(Merged_Sheet!A2641,Merged_Sheet!A2641:F5331,{5,6},0)</f>
        <v>33640085728</v>
      </c>
      <c r="AB2641" s="17">
        <v>33640085728</v>
      </c>
      <c r="AC2641" s="16">
        <f t="shared" si="247"/>
        <v>3315.0786745789496</v>
      </c>
      <c r="AD2641" s="12">
        <f t="shared" si="248"/>
        <v>3315.0786745789496</v>
      </c>
      <c r="AE2641" s="12">
        <f t="shared" si="249"/>
        <v>3315.0786745789496</v>
      </c>
      <c r="AF2641" s="12">
        <f t="shared" si="250"/>
        <v>3315.0786745789496</v>
      </c>
      <c r="AG2641" s="12">
        <f t="shared" si="251"/>
        <v>0.251</v>
      </c>
    </row>
    <row r="2642" spans="1:33" ht="14.5" x14ac:dyDescent="0.35">
      <c r="A2642" s="12" t="str">
        <f t="shared" si="246"/>
        <v>Vietnam-Asia-2001</v>
      </c>
      <c r="B2642" s="13" t="s">
        <v>60</v>
      </c>
      <c r="C2642" s="14" t="s">
        <v>268</v>
      </c>
      <c r="D2642" s="15">
        <v>2001</v>
      </c>
      <c r="E2642" s="16" cm="1">
        <f t="array" ref="E2642:I2642">VLOOKUP(Merged_Sheet!A2642,GDP!A2642:I5332,{5,6,7,8,9},0)</f>
        <v>35291349277</v>
      </c>
      <c r="F2642" s="16">
        <v>35291349277</v>
      </c>
      <c r="G2642" s="12">
        <v>5.6000000000000001E-2</v>
      </c>
      <c r="H2642" s="12">
        <v>22</v>
      </c>
      <c r="I2642" s="12">
        <v>9.4E-2</v>
      </c>
      <c r="J2642" s="12" cm="1">
        <f t="array" ref="J2642:R2642">VLOOKUP(Merged_Sheet!A2642,'HUMAN RESOURCES'!A2642:M5332,{5,6,7,8,9,10,11,12,13},0)</f>
        <v>2.4E-2</v>
      </c>
      <c r="K2642" s="12">
        <v>0.02</v>
      </c>
      <c r="L2642" s="12">
        <v>74</v>
      </c>
      <c r="M2642" s="12">
        <v>70</v>
      </c>
      <c r="N2642" s="12">
        <v>0.33100000000000002</v>
      </c>
      <c r="O2642" s="12">
        <v>0.61599999999999999</v>
      </c>
      <c r="P2642" s="12">
        <v>5.2999999999999999E-2</v>
      </c>
      <c r="Q2642" s="12">
        <v>6573097</v>
      </c>
      <c r="R2642" s="12">
        <v>0.58699999999999997</v>
      </c>
      <c r="S2642" s="17" cm="1">
        <f t="array" ref="S2642:T2642">VLOOKUP(Merged_Sheet!A2642,Merged_Sheet!A2642:F5332,{5,6},0)</f>
        <v>35291349277</v>
      </c>
      <c r="T2642" s="17">
        <v>35291349277</v>
      </c>
      <c r="U2642" s="12" cm="1">
        <f t="array" ref="U2642:Z2642">VLOOKUP(Merged_Sheet!A2642,BUSINESS!A2642:J5332,{5,6,7,8,9,10},0)</f>
        <v>0.35</v>
      </c>
      <c r="V2642" s="12">
        <v>35</v>
      </c>
      <c r="W2642" s="12">
        <v>0</v>
      </c>
      <c r="X2642" s="12">
        <v>387</v>
      </c>
      <c r="Y2642" s="12">
        <v>0.248</v>
      </c>
      <c r="Z2642" s="12">
        <v>0.99299999999999999</v>
      </c>
      <c r="AA2642" s="17" cm="1">
        <f t="array" ref="AA2642:AB2642">VLOOKUP(Merged_Sheet!A2642,Merged_Sheet!A2642:F5332,{5,6},0)</f>
        <v>35291349277</v>
      </c>
      <c r="AB2642" s="17">
        <v>35291349277</v>
      </c>
      <c r="AC2642" s="16">
        <f t="shared" si="247"/>
        <v>5369.059558530781</v>
      </c>
      <c r="AD2642" s="12">
        <f t="shared" si="248"/>
        <v>5369.059558530781</v>
      </c>
      <c r="AE2642" s="12">
        <f t="shared" si="249"/>
        <v>5369.059558530781</v>
      </c>
      <c r="AF2642" s="12">
        <f t="shared" si="250"/>
        <v>5369.059558530781</v>
      </c>
      <c r="AG2642" s="12">
        <f t="shared" si="251"/>
        <v>0.41300000000000003</v>
      </c>
    </row>
    <row r="2643" spans="1:33" ht="14.5" x14ac:dyDescent="0.35">
      <c r="A2643" s="12" t="str">
        <f t="shared" si="246"/>
        <v>Vietnam-Asia-2002</v>
      </c>
      <c r="B2643" s="13" t="s">
        <v>60</v>
      </c>
      <c r="C2643" s="14" t="s">
        <v>268</v>
      </c>
      <c r="D2643" s="15">
        <v>2002</v>
      </c>
      <c r="E2643" s="16" cm="1">
        <f t="array" ref="E2643:I2643">VLOOKUP(Merged_Sheet!A2643,GDP!A2643:I5333,{5,6,7,8,9},0)</f>
        <v>37947904054</v>
      </c>
      <c r="F2643" s="16">
        <v>37947904054</v>
      </c>
      <c r="G2643" s="12">
        <v>5.0999999999999997E-2</v>
      </c>
      <c r="H2643" s="12">
        <v>22</v>
      </c>
      <c r="I2643" s="12">
        <v>9.0999999999999998E-2</v>
      </c>
      <c r="J2643" s="12" cm="1">
        <f t="array" ref="J2643:R2643">VLOOKUP(Merged_Sheet!A2643,'HUMAN RESOURCES'!A2643:M5333,{5,6,7,8,9,10,11,12,13},0)</f>
        <v>2.4E-2</v>
      </c>
      <c r="K2643" s="12">
        <v>2.1000000000000001E-2</v>
      </c>
      <c r="L2643" s="12">
        <v>77</v>
      </c>
      <c r="M2643" s="12">
        <v>71</v>
      </c>
      <c r="N2643" s="12">
        <v>0.33900000000000002</v>
      </c>
      <c r="O2643" s="12">
        <v>0.61499999999999999</v>
      </c>
      <c r="P2643" s="12">
        <v>4.5999999999999999E-2</v>
      </c>
      <c r="Q2643" s="12">
        <v>5905146</v>
      </c>
      <c r="R2643" s="12">
        <v>0.57499999999999996</v>
      </c>
      <c r="S2643" s="17" cm="1">
        <f t="array" ref="S2643:T2643">VLOOKUP(Merged_Sheet!A2643,Merged_Sheet!A2643:F5333,{5,6},0)</f>
        <v>37947904054</v>
      </c>
      <c r="T2643" s="17">
        <v>37947904054</v>
      </c>
      <c r="U2643" s="12" cm="1">
        <f t="array" ref="U2643:Z2643">VLOOKUP(Merged_Sheet!A2643,BUSINESS!A2643:J5333,{5,6,7,8,9,10},0)</f>
        <v>0.66900000000000004</v>
      </c>
      <c r="V2643" s="12">
        <v>39</v>
      </c>
      <c r="W2643" s="12">
        <v>0</v>
      </c>
      <c r="X2643" s="12">
        <v>207</v>
      </c>
      <c r="Y2643" s="12">
        <v>0.106</v>
      </c>
      <c r="Z2643" s="12">
        <v>0.81699999999999995</v>
      </c>
      <c r="AA2643" s="17" cm="1">
        <f t="array" ref="AA2643:AB2643">VLOOKUP(Merged_Sheet!A2643,Merged_Sheet!A2643:F5333,{5,6},0)</f>
        <v>37947904054</v>
      </c>
      <c r="AB2643" s="17">
        <v>37947904054</v>
      </c>
      <c r="AC2643" s="16">
        <f t="shared" si="247"/>
        <v>6426.2431536832455</v>
      </c>
      <c r="AD2643" s="12">
        <f t="shared" si="248"/>
        <v>6426.2431536832455</v>
      </c>
      <c r="AE2643" s="12">
        <f t="shared" si="249"/>
        <v>6426.2431536832455</v>
      </c>
      <c r="AF2643" s="12">
        <f t="shared" si="250"/>
        <v>6426.2431536832455</v>
      </c>
      <c r="AG2643" s="12">
        <f t="shared" si="251"/>
        <v>0.42500000000000004</v>
      </c>
    </row>
    <row r="2644" spans="1:33" ht="14.5" x14ac:dyDescent="0.35">
      <c r="A2644" s="12" t="str">
        <f t="shared" si="246"/>
        <v>Vietnam-Asia-2003</v>
      </c>
      <c r="B2644" s="13" t="s">
        <v>60</v>
      </c>
      <c r="C2644" s="14" t="s">
        <v>268</v>
      </c>
      <c r="D2644" s="15">
        <v>2003</v>
      </c>
      <c r="E2644" s="16" cm="1">
        <f t="array" ref="E2644:I2644">VLOOKUP(Merged_Sheet!A2644,GDP!A2644:I5334,{5,6,7,8,9},0)</f>
        <v>42717072778</v>
      </c>
      <c r="F2644" s="16">
        <v>42717072778</v>
      </c>
      <c r="G2644" s="12">
        <v>5.1999999999999998E-2</v>
      </c>
      <c r="H2644" s="12">
        <v>25</v>
      </c>
      <c r="I2644" s="12">
        <v>9.5000000000000001E-2</v>
      </c>
      <c r="J2644" s="12" cm="1">
        <f t="array" ref="J2644:R2644">VLOOKUP(Merged_Sheet!A2644,'HUMAN RESOURCES'!A2644:M5334,{5,6,7,8,9,10,11,12,13},0)</f>
        <v>2.4E-2</v>
      </c>
      <c r="K2644" s="12">
        <v>1.4999999999999999E-2</v>
      </c>
      <c r="L2644" s="12">
        <v>77</v>
      </c>
      <c r="M2644" s="12">
        <v>71</v>
      </c>
      <c r="N2644" s="12">
        <v>0.34899999999999998</v>
      </c>
      <c r="O2644" s="12">
        <v>0.61199999999999999</v>
      </c>
      <c r="P2644" s="12">
        <v>3.9E-2</v>
      </c>
      <c r="Q2644" s="12">
        <v>316280</v>
      </c>
      <c r="R2644" s="12">
        <v>0.44700000000000001</v>
      </c>
      <c r="S2644" s="17" cm="1">
        <f t="array" ref="S2644:T2644">VLOOKUP(Merged_Sheet!A2644,Merged_Sheet!A2644:F5334,{5,6},0)</f>
        <v>42717072778</v>
      </c>
      <c r="T2644" s="17">
        <v>42717072778</v>
      </c>
      <c r="U2644" s="12" cm="1">
        <f t="array" ref="U2644:Z2644">VLOOKUP(Merged_Sheet!A2644,BUSINESS!A2644:J5334,{5,6,7,8,9,10},0)</f>
        <v>0.33200000000000002</v>
      </c>
      <c r="V2644" s="12">
        <v>44</v>
      </c>
      <c r="W2644" s="12">
        <v>0</v>
      </c>
      <c r="X2644" s="12">
        <v>147</v>
      </c>
      <c r="Y2644" s="12">
        <v>0.187</v>
      </c>
      <c r="Z2644" s="12">
        <v>0.70299999999999996</v>
      </c>
      <c r="AA2644" s="17" cm="1">
        <f t="array" ref="AA2644:AB2644">VLOOKUP(Merged_Sheet!A2644,Merged_Sheet!A2644:F5334,{5,6},0)</f>
        <v>42717072778</v>
      </c>
      <c r="AB2644" s="17">
        <v>42717072778</v>
      </c>
      <c r="AC2644" s="16">
        <f t="shared" si="247"/>
        <v>135060.93581004173</v>
      </c>
      <c r="AD2644" s="12">
        <f t="shared" si="248"/>
        <v>135060.93581004173</v>
      </c>
      <c r="AE2644" s="12">
        <f t="shared" si="249"/>
        <v>135060.93581004173</v>
      </c>
      <c r="AF2644" s="12">
        <f t="shared" si="250"/>
        <v>135060.93581004173</v>
      </c>
      <c r="AG2644" s="12">
        <f t="shared" si="251"/>
        <v>0.55299999999999994</v>
      </c>
    </row>
    <row r="2645" spans="1:33" ht="14.5" x14ac:dyDescent="0.35">
      <c r="A2645" s="12" t="str">
        <f t="shared" si="246"/>
        <v>Vietnam-Asia-2004</v>
      </c>
      <c r="B2645" s="13" t="s">
        <v>60</v>
      </c>
      <c r="C2645" s="14" t="s">
        <v>268</v>
      </c>
      <c r="D2645" s="15">
        <v>2004</v>
      </c>
      <c r="E2645" s="16" cm="1">
        <f t="array" ref="E2645:I2645">VLOOKUP(Merged_Sheet!A2645,GDP!A2645:I5335,{5,6,7,8,9},0)</f>
        <v>49424107710</v>
      </c>
      <c r="F2645" s="16">
        <v>49424107710</v>
      </c>
      <c r="G2645" s="12">
        <v>5.5E-2</v>
      </c>
      <c r="H2645" s="12">
        <v>30</v>
      </c>
      <c r="I2645" s="12">
        <v>9.7000000000000003E-2</v>
      </c>
      <c r="J2645" s="12" cm="1">
        <f t="array" ref="J2645:R2645">VLOOKUP(Merged_Sheet!A2645,'HUMAN RESOURCES'!A2645:M5335,{5,6,7,8,9,10,11,12,13},0)</f>
        <v>2.5999999999999999E-2</v>
      </c>
      <c r="K2645" s="12">
        <v>5.7000000000000002E-2</v>
      </c>
      <c r="L2645" s="12">
        <v>64</v>
      </c>
      <c r="M2645" s="12">
        <v>61</v>
      </c>
      <c r="N2645" s="12">
        <v>0.35799999999999998</v>
      </c>
      <c r="O2645" s="12">
        <v>0.59799999999999998</v>
      </c>
      <c r="P2645" s="12">
        <v>4.4999999999999998E-2</v>
      </c>
      <c r="Q2645" s="12">
        <v>10032864</v>
      </c>
      <c r="R2645" s="12">
        <v>0.53500000000000003</v>
      </c>
      <c r="S2645" s="17" cm="1">
        <f t="array" ref="S2645:T2645">VLOOKUP(Merged_Sheet!A2645,Merged_Sheet!A2645:F5335,{5,6},0)</f>
        <v>49424107710</v>
      </c>
      <c r="T2645" s="17">
        <v>49424107710</v>
      </c>
      <c r="U2645" s="12" cm="1">
        <f t="array" ref="U2645:Z2645">VLOOKUP(Merged_Sheet!A2645,BUSINESS!A2645:J5335,{5,6,7,8,9,10},0)</f>
        <v>0.40400000000000003</v>
      </c>
      <c r="V2645" s="12">
        <v>105</v>
      </c>
      <c r="W2645" s="12">
        <v>0</v>
      </c>
      <c r="X2645" s="12">
        <v>184</v>
      </c>
      <c r="Y2645" s="12">
        <v>0.09</v>
      </c>
      <c r="Z2645" s="12">
        <v>0.41899999999999998</v>
      </c>
      <c r="AA2645" s="17" cm="1">
        <f t="array" ref="AA2645:AB2645">VLOOKUP(Merged_Sheet!A2645,Merged_Sheet!A2645:F5335,{5,6},0)</f>
        <v>49424107710</v>
      </c>
      <c r="AB2645" s="17">
        <v>49424107710</v>
      </c>
      <c r="AC2645" s="16">
        <f t="shared" si="247"/>
        <v>4926.2212375249983</v>
      </c>
      <c r="AD2645" s="12">
        <f t="shared" si="248"/>
        <v>4926.2212375249983</v>
      </c>
      <c r="AE2645" s="12">
        <f t="shared" si="249"/>
        <v>4926.2212375249983</v>
      </c>
      <c r="AF2645" s="12">
        <f t="shared" si="250"/>
        <v>4926.2212375249983</v>
      </c>
      <c r="AG2645" s="12">
        <f t="shared" si="251"/>
        <v>0.46499999999999997</v>
      </c>
    </row>
    <row r="2646" spans="1:33" ht="14.5" x14ac:dyDescent="0.35">
      <c r="A2646" s="12" t="str">
        <f t="shared" si="246"/>
        <v>Vietnam-Asia-2005</v>
      </c>
      <c r="B2646" s="13" t="s">
        <v>60</v>
      </c>
      <c r="C2646" s="14" t="s">
        <v>268</v>
      </c>
      <c r="D2646" s="15">
        <v>2005</v>
      </c>
      <c r="E2646" s="16" cm="1">
        <f t="array" ref="E2646:I2646">VLOOKUP(Merged_Sheet!A2646,GDP!A2646:I5336,{5,6,7,8,9},0)</f>
        <v>57633255739</v>
      </c>
      <c r="F2646" s="16">
        <v>57633255739</v>
      </c>
      <c r="G2646" s="12">
        <v>5.8999999999999997E-2</v>
      </c>
      <c r="H2646" s="12">
        <v>36</v>
      </c>
      <c r="I2646" s="12">
        <v>0.11</v>
      </c>
      <c r="J2646" s="12" cm="1">
        <f t="array" ref="J2646:R2646">VLOOKUP(Merged_Sheet!A2646,'HUMAN RESOURCES'!A2646:M5336,{5,6,7,8,9,10,11,12,13},0)</f>
        <v>2.5999999999999999E-2</v>
      </c>
      <c r="K2646" s="12">
        <v>3.3000000000000002E-2</v>
      </c>
      <c r="L2646" s="12">
        <v>69</v>
      </c>
      <c r="M2646" s="12">
        <v>65</v>
      </c>
      <c r="N2646" s="12">
        <v>0.35599999999999998</v>
      </c>
      <c r="O2646" s="12">
        <v>0.59599999999999997</v>
      </c>
      <c r="P2646" s="12">
        <v>4.8000000000000001E-2</v>
      </c>
      <c r="Q2646" s="12">
        <v>10324445</v>
      </c>
      <c r="R2646" s="12">
        <v>0.66900000000000004</v>
      </c>
      <c r="S2646" s="17" cm="1">
        <f t="array" ref="S2646:T2646">VLOOKUP(Merged_Sheet!A2646,Merged_Sheet!A2646:F5336,{5,6},0)</f>
        <v>57633255739</v>
      </c>
      <c r="T2646" s="17">
        <v>57633255739</v>
      </c>
      <c r="U2646" s="12" cm="1">
        <f t="array" ref="U2646:Z2646">VLOOKUP(Merged_Sheet!A2646,BUSINESS!A2646:J5336,{5,6,7,8,9,10},0)</f>
        <v>0.8</v>
      </c>
      <c r="V2646" s="12">
        <v>49</v>
      </c>
      <c r="W2646" s="12">
        <v>0</v>
      </c>
      <c r="X2646" s="12">
        <v>1080</v>
      </c>
      <c r="Y2646" s="12">
        <v>0.3</v>
      </c>
      <c r="Z2646" s="12">
        <v>0.80900000000000005</v>
      </c>
      <c r="AA2646" s="17" cm="1">
        <f t="array" ref="AA2646:AB2646">VLOOKUP(Merged_Sheet!A2646,Merged_Sheet!A2646:F5336,{5,6},0)</f>
        <v>57633255739</v>
      </c>
      <c r="AB2646" s="17">
        <v>57633255739</v>
      </c>
      <c r="AC2646" s="16">
        <f t="shared" si="247"/>
        <v>5582.2134496333701</v>
      </c>
      <c r="AD2646" s="12">
        <f t="shared" si="248"/>
        <v>5582.2134496333701</v>
      </c>
      <c r="AE2646" s="12">
        <f t="shared" si="249"/>
        <v>5582.2134496333701</v>
      </c>
      <c r="AF2646" s="12">
        <f t="shared" si="250"/>
        <v>5582.2134496333701</v>
      </c>
      <c r="AG2646" s="12">
        <f t="shared" si="251"/>
        <v>0.33099999999999996</v>
      </c>
    </row>
    <row r="2647" spans="1:33" ht="14.5" x14ac:dyDescent="0.35">
      <c r="A2647" s="12" t="str">
        <f t="shared" si="246"/>
        <v>Vietnam-Asia-2006</v>
      </c>
      <c r="B2647" s="13" t="s">
        <v>60</v>
      </c>
      <c r="C2647" s="14" t="s">
        <v>268</v>
      </c>
      <c r="D2647" s="15">
        <v>2006</v>
      </c>
      <c r="E2647" s="16" cm="1">
        <f t="array" ref="E2647:I2647">VLOOKUP(Merged_Sheet!A2647,GDP!A2647:I5337,{5,6,7,8,9},0)</f>
        <v>66371664817</v>
      </c>
      <c r="F2647" s="16">
        <v>66371664817</v>
      </c>
      <c r="G2647" s="12">
        <v>6.5000000000000002E-2</v>
      </c>
      <c r="H2647" s="12">
        <v>46</v>
      </c>
      <c r="I2647" s="12">
        <v>0.112</v>
      </c>
      <c r="J2647" s="12" cm="1">
        <f t="array" ref="J2647:R2647">VLOOKUP(Merged_Sheet!A2647,'HUMAN RESOURCES'!A2647:M5337,{5,6,7,8,9,10,11,12,13},0)</f>
        <v>2.5999999999999999E-2</v>
      </c>
      <c r="K2647" s="12">
        <v>0.02</v>
      </c>
      <c r="L2647" s="12">
        <v>76</v>
      </c>
      <c r="M2647" s="12">
        <v>71</v>
      </c>
      <c r="N2647" s="12">
        <v>0.36199999999999999</v>
      </c>
      <c r="O2647" s="12">
        <v>0.59399999999999997</v>
      </c>
      <c r="P2647" s="12">
        <v>4.2999999999999997E-2</v>
      </c>
      <c r="Q2647" s="12">
        <v>7776669</v>
      </c>
      <c r="R2647" s="12">
        <v>0.52300000000000002</v>
      </c>
      <c r="S2647" s="17" cm="1">
        <f t="array" ref="S2647:T2647">VLOOKUP(Merged_Sheet!A2647,Merged_Sheet!A2647:F5337,{5,6},0)</f>
        <v>66371664817</v>
      </c>
      <c r="T2647" s="17">
        <v>66371664817</v>
      </c>
      <c r="U2647" s="12" cm="1">
        <f t="array" ref="U2647:Z2647">VLOOKUP(Merged_Sheet!A2647,BUSINESS!A2647:J5337,{5,6,7,8,9,10},0)</f>
        <v>0.436</v>
      </c>
      <c r="V2647" s="12">
        <v>14</v>
      </c>
      <c r="W2647" s="12">
        <v>0</v>
      </c>
      <c r="X2647" s="12">
        <v>224</v>
      </c>
      <c r="Y2647" s="12">
        <v>0.159</v>
      </c>
      <c r="Z2647" s="12">
        <v>1.0369999999999999</v>
      </c>
      <c r="AA2647" s="17" cm="1">
        <f t="array" ref="AA2647:AB2647">VLOOKUP(Merged_Sheet!A2647,Merged_Sheet!A2647:F5337,{5,6},0)</f>
        <v>66371664817</v>
      </c>
      <c r="AB2647" s="17">
        <v>66371664817</v>
      </c>
      <c r="AC2647" s="16">
        <f t="shared" si="247"/>
        <v>8534.7164469774907</v>
      </c>
      <c r="AD2647" s="12">
        <f t="shared" si="248"/>
        <v>8534.7164469774907</v>
      </c>
      <c r="AE2647" s="12">
        <f t="shared" si="249"/>
        <v>8534.7164469774907</v>
      </c>
      <c r="AF2647" s="12">
        <f t="shared" si="250"/>
        <v>8534.7164469774907</v>
      </c>
      <c r="AG2647" s="12">
        <f t="shared" si="251"/>
        <v>0.47699999999999998</v>
      </c>
    </row>
    <row r="2648" spans="1:33" ht="14.5" x14ac:dyDescent="0.35">
      <c r="A2648" s="12" t="str">
        <f t="shared" si="246"/>
        <v>Vietnam-Asia-2007</v>
      </c>
      <c r="B2648" s="13" t="s">
        <v>60</v>
      </c>
      <c r="C2648" s="14" t="s">
        <v>268</v>
      </c>
      <c r="D2648" s="15">
        <v>2007</v>
      </c>
      <c r="E2648" s="16" cm="1">
        <f t="array" ref="E2648:I2648">VLOOKUP(Merged_Sheet!A2648,GDP!A2648:I5338,{5,6,7,8,9},0)</f>
        <v>77414425532</v>
      </c>
      <c r="F2648" s="16">
        <v>77414425532</v>
      </c>
      <c r="G2648" s="12">
        <v>7.0999999999999994E-2</v>
      </c>
      <c r="H2648" s="12">
        <v>58</v>
      </c>
      <c r="I2648" s="12">
        <v>0.112</v>
      </c>
      <c r="J2648" s="12" cm="1">
        <f t="array" ref="J2648:R2648">VLOOKUP(Merged_Sheet!A2648,'HUMAN RESOURCES'!A2648:M5338,{5,6,7,8,9,10,11,12,13},0)</f>
        <v>3.2000000000000001E-2</v>
      </c>
      <c r="K2648" s="12">
        <v>2.8000000000000001E-2</v>
      </c>
      <c r="L2648" s="12">
        <v>75</v>
      </c>
      <c r="M2648" s="12">
        <v>68</v>
      </c>
      <c r="N2648" s="12">
        <v>0.41199999999999998</v>
      </c>
      <c r="O2648" s="12">
        <v>0.54400000000000004</v>
      </c>
      <c r="P2648" s="12">
        <v>4.4999999999999998E-2</v>
      </c>
      <c r="Q2648" s="12">
        <v>14706578</v>
      </c>
      <c r="R2648" s="12">
        <v>0.498</v>
      </c>
      <c r="S2648" s="17" cm="1">
        <f t="array" ref="S2648:T2648">VLOOKUP(Merged_Sheet!A2648,Merged_Sheet!A2648:F5338,{5,6},0)</f>
        <v>77414425532</v>
      </c>
      <c r="T2648" s="17">
        <v>77414425532</v>
      </c>
      <c r="U2648" s="12" cm="1">
        <f t="array" ref="U2648:Z2648">VLOOKUP(Merged_Sheet!A2648,BUSINESS!A2648:J5338,{5,6,7,8,9,10},0)</f>
        <v>0.40899999999999997</v>
      </c>
      <c r="V2648" s="12">
        <v>37</v>
      </c>
      <c r="W2648" s="12">
        <v>0</v>
      </c>
      <c r="X2648" s="12">
        <v>344</v>
      </c>
      <c r="Y2648" s="12">
        <v>0.123</v>
      </c>
      <c r="Z2648" s="12">
        <v>1.325</v>
      </c>
      <c r="AA2648" s="17" cm="1">
        <f t="array" ref="AA2648:AB2648">VLOOKUP(Merged_Sheet!A2648,Merged_Sheet!A2648:F5338,{5,6},0)</f>
        <v>77414425532</v>
      </c>
      <c r="AB2648" s="17">
        <v>77414425532</v>
      </c>
      <c r="AC2648" s="16">
        <f t="shared" si="247"/>
        <v>5263.9319311399295</v>
      </c>
      <c r="AD2648" s="12">
        <f t="shared" si="248"/>
        <v>5263.9319311399295</v>
      </c>
      <c r="AE2648" s="12">
        <f t="shared" si="249"/>
        <v>5263.9319311399295</v>
      </c>
      <c r="AF2648" s="12">
        <f t="shared" si="250"/>
        <v>5263.9319311399295</v>
      </c>
      <c r="AG2648" s="12">
        <f t="shared" si="251"/>
        <v>0.502</v>
      </c>
    </row>
    <row r="2649" spans="1:33" ht="14.5" x14ac:dyDescent="0.35">
      <c r="A2649" s="12" t="str">
        <f t="shared" si="246"/>
        <v>Vietnam-Asia-2008</v>
      </c>
      <c r="B2649" s="13" t="s">
        <v>60</v>
      </c>
      <c r="C2649" s="14" t="s">
        <v>268</v>
      </c>
      <c r="D2649" s="15">
        <v>2008</v>
      </c>
      <c r="E2649" s="16" cm="1">
        <f t="array" ref="E2649:I2649">VLOOKUP(Merged_Sheet!A2649,GDP!A2649:I5339,{5,6,7,8,9},0)</f>
        <v>99130304099</v>
      </c>
      <c r="F2649" s="16">
        <v>99130304099</v>
      </c>
      <c r="G2649" s="12">
        <v>0.06</v>
      </c>
      <c r="H2649" s="12">
        <v>63</v>
      </c>
      <c r="I2649" s="12">
        <v>0.158</v>
      </c>
      <c r="J2649" s="12" cm="1">
        <f t="array" ref="J2649:R2649">VLOOKUP(Merged_Sheet!A2649,'HUMAN RESOURCES'!A2649:M5339,{5,6,7,8,9,10,11,12,13},0)</f>
        <v>0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>
        <v>39088</v>
      </c>
      <c r="R2649" s="12">
        <v>1</v>
      </c>
      <c r="S2649" s="17" cm="1">
        <f t="array" ref="S2649:T2649">VLOOKUP(Merged_Sheet!A2649,Merged_Sheet!A2649:F5339,{5,6},0)</f>
        <v>99130304099</v>
      </c>
      <c r="T2649" s="17">
        <v>99130304099</v>
      </c>
      <c r="U2649" s="12" cm="1">
        <f t="array" ref="U2649:Z2649">VLOOKUP(Merged_Sheet!A2649,BUSINESS!A2649:J5339,{5,6,7,8,9,10},0)</f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7" cm="1">
        <f t="array" ref="AA2649:AB2649">VLOOKUP(Merged_Sheet!A2649,Merged_Sheet!A2649:F5339,{5,6},0)</f>
        <v>99130304099</v>
      </c>
      <c r="AB2649" s="17">
        <v>99130304099</v>
      </c>
      <c r="AC2649" s="16">
        <f t="shared" si="247"/>
        <v>2536080.2317591077</v>
      </c>
      <c r="AD2649" s="12">
        <f t="shared" si="248"/>
        <v>2536080.2317591077</v>
      </c>
      <c r="AE2649" s="12">
        <f t="shared" si="249"/>
        <v>2536080.2317591077</v>
      </c>
      <c r="AF2649" s="12">
        <f t="shared" si="250"/>
        <v>2536080.2317591077</v>
      </c>
      <c r="AG2649" s="12">
        <f t="shared" si="251"/>
        <v>0</v>
      </c>
    </row>
    <row r="2650" spans="1:33" ht="14.5" x14ac:dyDescent="0.35">
      <c r="A2650" s="12" t="str">
        <f t="shared" si="246"/>
        <v>Vietnam-Asia-2009</v>
      </c>
      <c r="B2650" s="13" t="s">
        <v>60</v>
      </c>
      <c r="C2650" s="14" t="s">
        <v>268</v>
      </c>
      <c r="D2650" s="15">
        <v>2009</v>
      </c>
      <c r="E2650" s="16" cm="1">
        <f t="array" ref="E2650:I2650">VLOOKUP(Merged_Sheet!A2650,GDP!A2650:I5340,{5,6,7,8,9},0)</f>
        <v>106000000000</v>
      </c>
      <c r="F2650" s="16">
        <v>106000000000</v>
      </c>
      <c r="G2650" s="12">
        <v>6.5000000000000002E-2</v>
      </c>
      <c r="H2650" s="12">
        <v>72</v>
      </c>
      <c r="I2650" s="12">
        <v>0.10100000000000001</v>
      </c>
      <c r="J2650" s="12" cm="1">
        <f t="array" ref="J2650:R2650">VLOOKUP(Merged_Sheet!A2650,'HUMAN RESOURCES'!A2650:M5340,{5,6,7,8,9,10,11,12,13},0)</f>
        <v>0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32427</v>
      </c>
      <c r="R2650" s="12">
        <v>0.91100000000000003</v>
      </c>
      <c r="S2650" s="17" cm="1">
        <f t="array" ref="S2650:T2650">VLOOKUP(Merged_Sheet!A2650,Merged_Sheet!A2650:F5340,{5,6},0)</f>
        <v>106000000000</v>
      </c>
      <c r="T2650" s="17">
        <v>106000000000</v>
      </c>
      <c r="U2650" s="12" cm="1">
        <f t="array" ref="U2650:Z2650">VLOOKUP(Merged_Sheet!A2650,BUSINESS!A2650:J5340,{5,6,7,8,9,10},0)</f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7" cm="1">
        <f t="array" ref="AA2650:AB2650">VLOOKUP(Merged_Sheet!A2650,Merged_Sheet!A2650:F5340,{5,6},0)</f>
        <v>106000000000</v>
      </c>
      <c r="AB2650" s="17">
        <v>106000000000</v>
      </c>
      <c r="AC2650" s="16">
        <f t="shared" si="247"/>
        <v>3268880.8708792054</v>
      </c>
      <c r="AD2650" s="12">
        <f t="shared" si="248"/>
        <v>3268880.8708792054</v>
      </c>
      <c r="AE2650" s="12">
        <f t="shared" si="249"/>
        <v>3268880.8708792054</v>
      </c>
      <c r="AF2650" s="12">
        <f t="shared" si="250"/>
        <v>3268880.8708792054</v>
      </c>
      <c r="AG2650" s="12">
        <f t="shared" si="251"/>
        <v>8.8999999999999968E-2</v>
      </c>
    </row>
    <row r="2651" spans="1:33" ht="14.5" x14ac:dyDescent="0.35">
      <c r="A2651" s="12" t="str">
        <f t="shared" si="246"/>
        <v>Vietnam-Asia-2010</v>
      </c>
      <c r="B2651" s="13" t="s">
        <v>60</v>
      </c>
      <c r="C2651" s="14" t="s">
        <v>268</v>
      </c>
      <c r="D2651" s="15">
        <v>2010</v>
      </c>
      <c r="E2651" s="16" cm="1">
        <f t="array" ref="E2651:I2651">VLOOKUP(Merged_Sheet!A2651,GDP!A2651:I5341,{5,6,7,8,9},0)</f>
        <v>116000000000</v>
      </c>
      <c r="F2651" s="16">
        <v>116000000000</v>
      </c>
      <c r="G2651" s="12">
        <v>6.9000000000000006E-2</v>
      </c>
      <c r="H2651" s="12">
        <v>83</v>
      </c>
      <c r="I2651" s="12">
        <v>0.13100000000000001</v>
      </c>
      <c r="J2651" s="12" cm="1">
        <f t="array" ref="J2651:R2651">VLOOKUP(Merged_Sheet!A2651,'HUMAN RESOURCES'!A2651:M5341,{5,6,7,8,9,10,11,12,13},0)</f>
        <v>0</v>
      </c>
      <c r="K2651" s="12">
        <v>1.0999999999999999E-2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12">
        <v>71684</v>
      </c>
      <c r="R2651" s="12">
        <v>0.68700000000000006</v>
      </c>
      <c r="S2651" s="17" cm="1">
        <f t="array" ref="S2651:T2651">VLOOKUP(Merged_Sheet!A2651,Merged_Sheet!A2651:F5341,{5,6},0)</f>
        <v>116000000000</v>
      </c>
      <c r="T2651" s="17">
        <v>116000000000</v>
      </c>
      <c r="U2651" s="12" cm="1">
        <f t="array" ref="U2651:Z2651">VLOOKUP(Merged_Sheet!A2651,BUSINESS!A2651:J5341,{5,6,7,8,9,10},0)</f>
        <v>0.371</v>
      </c>
      <c r="V2651" s="12">
        <v>12</v>
      </c>
      <c r="W2651" s="12">
        <v>69</v>
      </c>
      <c r="X2651" s="12">
        <v>117</v>
      </c>
      <c r="Y2651" s="12">
        <v>0.55200000000000005</v>
      </c>
      <c r="Z2651" s="12">
        <v>1.5249999999999999</v>
      </c>
      <c r="AA2651" s="17" cm="1">
        <f t="array" ref="AA2651:AB2651">VLOOKUP(Merged_Sheet!A2651,Merged_Sheet!A2651:F5341,{5,6},0)</f>
        <v>116000000000</v>
      </c>
      <c r="AB2651" s="17">
        <v>116000000000</v>
      </c>
      <c r="AC2651" s="16">
        <f t="shared" si="247"/>
        <v>1618213.2693488086</v>
      </c>
      <c r="AD2651" s="12">
        <f t="shared" si="248"/>
        <v>1618213.2693488086</v>
      </c>
      <c r="AE2651" s="12">
        <f t="shared" si="249"/>
        <v>1618213.2693488086</v>
      </c>
      <c r="AF2651" s="12">
        <f t="shared" si="250"/>
        <v>1618213.2693488086</v>
      </c>
      <c r="AG2651" s="12">
        <f t="shared" si="251"/>
        <v>0.31299999999999994</v>
      </c>
    </row>
    <row r="2652" spans="1:33" ht="14.5" x14ac:dyDescent="0.35">
      <c r="A2652" s="12" t="str">
        <f t="shared" si="246"/>
        <v>Vietnam-Asia-2011</v>
      </c>
      <c r="B2652" s="13" t="s">
        <v>60</v>
      </c>
      <c r="C2652" s="14" t="s">
        <v>268</v>
      </c>
      <c r="D2652" s="15">
        <v>2011</v>
      </c>
      <c r="E2652" s="16" cm="1">
        <f t="array" ref="E2652:I2652">VLOOKUP(Merged_Sheet!A2652,GDP!A2652:I5342,{5,6,7,8,9},0)</f>
        <v>136000000000</v>
      </c>
      <c r="F2652" s="16">
        <v>136000000000</v>
      </c>
      <c r="G2652" s="12">
        <v>6.8000000000000005E-2</v>
      </c>
      <c r="H2652" s="12">
        <v>93</v>
      </c>
      <c r="I2652" s="12">
        <v>0.17</v>
      </c>
      <c r="J2652" s="12" cm="1">
        <f t="array" ref="J2652:R2652">VLOOKUP(Merged_Sheet!A2652,'HUMAN RESOURCES'!A2652:M5342,{5,6,7,8,9,10,11,12,13},0)</f>
        <v>0</v>
      </c>
      <c r="K2652" s="12">
        <v>8.0000000000000002E-3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12">
        <v>53584</v>
      </c>
      <c r="R2652" s="12">
        <v>0.318</v>
      </c>
      <c r="S2652" s="17" cm="1">
        <f t="array" ref="S2652:T2652">VLOOKUP(Merged_Sheet!A2652,Merged_Sheet!A2652:F5342,{5,6},0)</f>
        <v>136000000000</v>
      </c>
      <c r="T2652" s="17">
        <v>136000000000</v>
      </c>
      <c r="U2652" s="12" cm="1">
        <f t="array" ref="U2652:Z2652">VLOOKUP(Merged_Sheet!A2652,BUSINESS!A2652:J5342,{5,6,7,8,9,10},0)</f>
        <v>0.51900000000000002</v>
      </c>
      <c r="V2652" s="12">
        <v>19</v>
      </c>
      <c r="W2652" s="12">
        <v>97</v>
      </c>
      <c r="X2652" s="12">
        <v>203</v>
      </c>
      <c r="Y2652" s="12">
        <v>0.79300000000000004</v>
      </c>
      <c r="Z2652" s="12">
        <v>1.4179999999999999</v>
      </c>
      <c r="AA2652" s="17" cm="1">
        <f t="array" ref="AA2652:AB2652">VLOOKUP(Merged_Sheet!A2652,Merged_Sheet!A2652:F5342,{5,6},0)</f>
        <v>136000000000</v>
      </c>
      <c r="AB2652" s="17">
        <v>136000000000</v>
      </c>
      <c r="AC2652" s="16">
        <f t="shared" si="247"/>
        <v>2538071.0659898478</v>
      </c>
      <c r="AD2652" s="12">
        <f t="shared" si="248"/>
        <v>2538071.0659898478</v>
      </c>
      <c r="AE2652" s="12">
        <f t="shared" si="249"/>
        <v>2538071.0659898478</v>
      </c>
      <c r="AF2652" s="12">
        <f t="shared" si="250"/>
        <v>2538071.0659898478</v>
      </c>
      <c r="AG2652" s="12">
        <f t="shared" si="251"/>
        <v>0.68199999999999994</v>
      </c>
    </row>
    <row r="2653" spans="1:33" ht="14.5" x14ac:dyDescent="0.35">
      <c r="A2653" s="12" t="str">
        <f t="shared" si="246"/>
        <v>Vietnam-Asia-2012</v>
      </c>
      <c r="B2653" s="13" t="s">
        <v>60</v>
      </c>
      <c r="C2653" s="14" t="s">
        <v>268</v>
      </c>
      <c r="D2653" s="15">
        <v>2012</v>
      </c>
      <c r="E2653" s="16" cm="1">
        <f t="array" ref="E2653:I2653">VLOOKUP(Merged_Sheet!A2653,GDP!A2653:I5343,{5,6,7,8,9},0)</f>
        <v>156000000000</v>
      </c>
      <c r="F2653" s="16">
        <v>156000000000</v>
      </c>
      <c r="G2653" s="12">
        <v>6.6000000000000003E-2</v>
      </c>
      <c r="H2653" s="12">
        <v>102</v>
      </c>
      <c r="I2653" s="12">
        <v>0.13500000000000001</v>
      </c>
      <c r="J2653" s="12" cm="1">
        <f t="array" ref="J2653:R2653">VLOOKUP(Merged_Sheet!A2653,'HUMAN RESOURCES'!A2653:M5343,{5,6,7,8,9,10,11,12,13},0)</f>
        <v>0.01</v>
      </c>
      <c r="K2653" s="12">
        <v>0</v>
      </c>
      <c r="L2653" s="12">
        <v>78</v>
      </c>
      <c r="M2653" s="12">
        <v>73</v>
      </c>
      <c r="N2653" s="12">
        <v>0.19900000000000001</v>
      </c>
      <c r="O2653" s="12">
        <v>0.69</v>
      </c>
      <c r="P2653" s="12">
        <v>0.11</v>
      </c>
      <c r="Q2653" s="12">
        <v>102384</v>
      </c>
      <c r="R2653" s="12">
        <v>0.42399999999999999</v>
      </c>
      <c r="S2653" s="17" cm="1">
        <f t="array" ref="S2653:T2653">VLOOKUP(Merged_Sheet!A2653,Merged_Sheet!A2653:F5343,{5,6},0)</f>
        <v>156000000000</v>
      </c>
      <c r="T2653" s="17">
        <v>156000000000</v>
      </c>
      <c r="U2653" s="12" cm="1">
        <f t="array" ref="U2653:Z2653">VLOOKUP(Merged_Sheet!A2653,BUSINESS!A2653:J5343,{5,6,7,8,9,10},0)</f>
        <v>0</v>
      </c>
      <c r="V2653" s="12">
        <v>0</v>
      </c>
      <c r="W2653" s="12">
        <v>0</v>
      </c>
      <c r="X2653" s="12">
        <v>0</v>
      </c>
      <c r="Y2653" s="12">
        <v>0.74</v>
      </c>
      <c r="Z2653" s="12">
        <v>1.319</v>
      </c>
      <c r="AA2653" s="17" cm="1">
        <f t="array" ref="AA2653:AB2653">VLOOKUP(Merged_Sheet!A2653,Merged_Sheet!A2653:F5343,{5,6},0)</f>
        <v>156000000000</v>
      </c>
      <c r="AB2653" s="17">
        <v>156000000000</v>
      </c>
      <c r="AC2653" s="16">
        <f t="shared" si="247"/>
        <v>1523675.5743084857</v>
      </c>
      <c r="AD2653" s="12">
        <f t="shared" si="248"/>
        <v>1523675.5743084857</v>
      </c>
      <c r="AE2653" s="12">
        <f t="shared" si="249"/>
        <v>1523675.5743084857</v>
      </c>
      <c r="AF2653" s="12">
        <f t="shared" si="250"/>
        <v>1523675.5743084857</v>
      </c>
      <c r="AG2653" s="12">
        <f t="shared" si="251"/>
        <v>0.57600000000000007</v>
      </c>
    </row>
    <row r="2654" spans="1:33" ht="14.5" x14ac:dyDescent="0.35">
      <c r="A2654" s="12" t="str">
        <f t="shared" si="246"/>
        <v>Yemen-Middle East-2000</v>
      </c>
      <c r="B2654" s="13" t="s">
        <v>79</v>
      </c>
      <c r="C2654" s="14" t="s">
        <v>269</v>
      </c>
      <c r="D2654" s="15">
        <v>2000</v>
      </c>
      <c r="E2654" s="16" cm="1">
        <f t="array" ref="E2654:I2654">VLOOKUP(Merged_Sheet!A2654,GDP!A2654:I5344,{5,6,7,8,9},0)</f>
        <v>9636342275</v>
      </c>
      <c r="F2654" s="16">
        <v>9636342275</v>
      </c>
      <c r="G2654" s="12">
        <v>4.1000000000000002E-2</v>
      </c>
      <c r="H2654" s="12">
        <v>25</v>
      </c>
      <c r="I2654" s="12">
        <v>0.19500000000000001</v>
      </c>
      <c r="J2654" s="12" cm="1">
        <f t="array" ref="J2654:R2654">VLOOKUP(Merged_Sheet!A2654,'HUMAN RESOURCES'!A2654:M5344,{5,6,7,8,9,10,11,12,13},0)</f>
        <v>0.01</v>
      </c>
      <c r="K2654" s="12">
        <v>5.0000000000000001E-3</v>
      </c>
      <c r="L2654" s="12">
        <v>81</v>
      </c>
      <c r="M2654" s="12">
        <v>77</v>
      </c>
      <c r="N2654" s="12">
        <v>0.16600000000000001</v>
      </c>
      <c r="O2654" s="12">
        <v>0.70399999999999996</v>
      </c>
      <c r="P2654" s="12">
        <v>0.13</v>
      </c>
      <c r="Q2654" s="12">
        <v>11270957</v>
      </c>
      <c r="R2654" s="12">
        <v>0.76800000000000002</v>
      </c>
      <c r="S2654" s="17" cm="1">
        <f t="array" ref="S2654:T2654">VLOOKUP(Merged_Sheet!A2654,Merged_Sheet!A2654:F5344,{5,6},0)</f>
        <v>9636342275</v>
      </c>
      <c r="T2654" s="17">
        <v>9636342275</v>
      </c>
      <c r="U2654" s="12" cm="1">
        <f t="array" ref="U2654:Z2654">VLOOKUP(Merged_Sheet!A2654,BUSINESS!A2654:J5344,{5,6,7,8,9,10},0)</f>
        <v>0</v>
      </c>
      <c r="V2654" s="12">
        <v>0</v>
      </c>
      <c r="W2654" s="12">
        <v>0</v>
      </c>
      <c r="X2654" s="12">
        <v>0</v>
      </c>
      <c r="Y2654" s="12">
        <v>0.25600000000000001</v>
      </c>
      <c r="Z2654" s="12">
        <v>0.14899999999999999</v>
      </c>
      <c r="AA2654" s="17" cm="1">
        <f t="array" ref="AA2654:AB2654">VLOOKUP(Merged_Sheet!A2654,Merged_Sheet!A2654:F5344,{5,6},0)</f>
        <v>9636342275</v>
      </c>
      <c r="AB2654" s="17">
        <v>9636342275</v>
      </c>
      <c r="AC2654" s="16">
        <f t="shared" si="247"/>
        <v>854.97107965188764</v>
      </c>
      <c r="AD2654" s="12">
        <f t="shared" si="248"/>
        <v>854.97107965188764</v>
      </c>
      <c r="AE2654" s="12">
        <f t="shared" si="249"/>
        <v>854.97107965188764</v>
      </c>
      <c r="AF2654" s="12">
        <f t="shared" si="250"/>
        <v>854.97107965188764</v>
      </c>
      <c r="AG2654" s="12">
        <f t="shared" si="251"/>
        <v>0.23199999999999998</v>
      </c>
    </row>
    <row r="2655" spans="1:33" ht="14.5" x14ac:dyDescent="0.35">
      <c r="A2655" s="12" t="str">
        <f t="shared" si="246"/>
        <v>Yemen-Middle East-2001</v>
      </c>
      <c r="B2655" s="13" t="s">
        <v>79</v>
      </c>
      <c r="C2655" s="14" t="s">
        <v>269</v>
      </c>
      <c r="D2655" s="15">
        <v>2001</v>
      </c>
      <c r="E2655" s="16" cm="1">
        <f t="array" ref="E2655:I2655">VLOOKUP(Merged_Sheet!A2655,GDP!A2655:I5345,{5,6,7,8,9},0)</f>
        <v>9854042165</v>
      </c>
      <c r="F2655" s="16">
        <v>9854042165</v>
      </c>
      <c r="G2655" s="12">
        <v>4.2999999999999997E-2</v>
      </c>
      <c r="H2655" s="12">
        <v>27</v>
      </c>
      <c r="I2655" s="12">
        <v>0.17499999999999999</v>
      </c>
      <c r="J2655" s="12" cm="1">
        <f t="array" ref="J2655:R2655">VLOOKUP(Merged_Sheet!A2655,'HUMAN RESOURCES'!A2655:M5345,{5,6,7,8,9,10,11,12,13},0)</f>
        <v>1.0999999999999999E-2</v>
      </c>
      <c r="K2655" s="12">
        <v>0</v>
      </c>
      <c r="L2655" s="12">
        <v>82</v>
      </c>
      <c r="M2655" s="12">
        <v>75</v>
      </c>
      <c r="N2655" s="12">
        <v>0.19800000000000001</v>
      </c>
      <c r="O2655" s="12">
        <v>0.66700000000000004</v>
      </c>
      <c r="P2655" s="12">
        <v>0.13500000000000001</v>
      </c>
      <c r="Q2655" s="12">
        <v>3651545</v>
      </c>
      <c r="R2655" s="12">
        <v>0.93700000000000006</v>
      </c>
      <c r="S2655" s="17" cm="1">
        <f t="array" ref="S2655:T2655">VLOOKUP(Merged_Sheet!A2655,Merged_Sheet!A2655:F5345,{5,6},0)</f>
        <v>9854042165</v>
      </c>
      <c r="T2655" s="17">
        <v>9854042165</v>
      </c>
      <c r="U2655" s="12" cm="1">
        <f t="array" ref="U2655:Z2655">VLOOKUP(Merged_Sheet!A2655,BUSINESS!A2655:J5345,{5,6,7,8,9,10},0)</f>
        <v>0.50700000000000001</v>
      </c>
      <c r="V2655" s="12">
        <v>6</v>
      </c>
      <c r="W2655" s="12">
        <v>37</v>
      </c>
      <c r="X2655" s="12">
        <v>218</v>
      </c>
      <c r="Y2655" s="12">
        <v>0.69</v>
      </c>
      <c r="Z2655" s="12">
        <v>0.82599999999999996</v>
      </c>
      <c r="AA2655" s="17" cm="1">
        <f t="array" ref="AA2655:AB2655">VLOOKUP(Merged_Sheet!A2655,Merged_Sheet!A2655:F5345,{5,6},0)</f>
        <v>9854042165</v>
      </c>
      <c r="AB2655" s="17">
        <v>9854042165</v>
      </c>
      <c r="AC2655" s="16">
        <f t="shared" si="247"/>
        <v>2698.5952973330468</v>
      </c>
      <c r="AD2655" s="12">
        <f t="shared" si="248"/>
        <v>2698.5952973330468</v>
      </c>
      <c r="AE2655" s="12">
        <f t="shared" si="249"/>
        <v>2698.5952973330468</v>
      </c>
      <c r="AF2655" s="12">
        <f t="shared" si="250"/>
        <v>2698.5952973330468</v>
      </c>
      <c r="AG2655" s="12">
        <f t="shared" si="251"/>
        <v>6.2999999999999945E-2</v>
      </c>
    </row>
    <row r="2656" spans="1:33" ht="14.5" x14ac:dyDescent="0.35">
      <c r="A2656" s="12" t="str">
        <f t="shared" si="246"/>
        <v>Yemen-Middle East-2002</v>
      </c>
      <c r="B2656" s="13" t="s">
        <v>79</v>
      </c>
      <c r="C2656" s="14" t="s">
        <v>269</v>
      </c>
      <c r="D2656" s="15">
        <v>2002</v>
      </c>
      <c r="E2656" s="16" cm="1">
        <f t="array" ref="E2656:I2656">VLOOKUP(Merged_Sheet!A2656,GDP!A2656:I5346,{5,6,7,8,9},0)</f>
        <v>10693278292</v>
      </c>
      <c r="F2656" s="16">
        <v>10693278292</v>
      </c>
      <c r="G2656" s="12">
        <v>4.2000000000000003E-2</v>
      </c>
      <c r="H2656" s="12">
        <v>27</v>
      </c>
      <c r="I2656" s="12">
        <v>0.17699999999999999</v>
      </c>
      <c r="J2656" s="12" cm="1">
        <f t="array" ref="J2656:R2656">VLOOKUP(Merged_Sheet!A2656,'HUMAN RESOURCES'!A2656:M5346,{5,6,7,8,9,10,11,12,13},0)</f>
        <v>1.0999999999999999E-2</v>
      </c>
      <c r="K2656" s="12">
        <v>5.0000000000000001E-3</v>
      </c>
      <c r="L2656" s="12">
        <v>83</v>
      </c>
      <c r="M2656" s="12">
        <v>79</v>
      </c>
      <c r="N2656" s="12">
        <v>0.16400000000000001</v>
      </c>
      <c r="O2656" s="12">
        <v>0.68799999999999994</v>
      </c>
      <c r="P2656" s="12">
        <v>0.14799999999999999</v>
      </c>
      <c r="Q2656" s="12">
        <v>34754312</v>
      </c>
      <c r="R2656" s="12">
        <v>0.81299999999999994</v>
      </c>
      <c r="S2656" s="17" cm="1">
        <f t="array" ref="S2656:T2656">VLOOKUP(Merged_Sheet!A2656,Merged_Sheet!A2656:F5346,{5,6},0)</f>
        <v>10693278292</v>
      </c>
      <c r="T2656" s="17">
        <v>10693278292</v>
      </c>
      <c r="U2656" s="12" cm="1">
        <f t="array" ref="U2656:Z2656">VLOOKUP(Merged_Sheet!A2656,BUSINESS!A2656:J5346,{5,6,7,8,9,10},0)</f>
        <v>0.246</v>
      </c>
      <c r="V2656" s="12">
        <v>5</v>
      </c>
      <c r="W2656" s="12">
        <v>17</v>
      </c>
      <c r="X2656" s="12">
        <v>131</v>
      </c>
      <c r="Y2656" s="12">
        <v>0.83</v>
      </c>
      <c r="Z2656" s="12">
        <v>0.80100000000000005</v>
      </c>
      <c r="AA2656" s="17" cm="1">
        <f t="array" ref="AA2656:AB2656">VLOOKUP(Merged_Sheet!A2656,Merged_Sheet!A2656:F5346,{5,6},0)</f>
        <v>10693278292</v>
      </c>
      <c r="AB2656" s="17">
        <v>10693278292</v>
      </c>
      <c r="AC2656" s="16">
        <f t="shared" si="247"/>
        <v>307.68205948084943</v>
      </c>
      <c r="AD2656" s="12">
        <f t="shared" si="248"/>
        <v>307.68205948084943</v>
      </c>
      <c r="AE2656" s="12">
        <f t="shared" si="249"/>
        <v>307.68205948084943</v>
      </c>
      <c r="AF2656" s="12">
        <f t="shared" si="250"/>
        <v>307.68205948084943</v>
      </c>
      <c r="AG2656" s="12">
        <f t="shared" si="251"/>
        <v>0.18700000000000006</v>
      </c>
    </row>
    <row r="2657" spans="1:33" ht="14.5" x14ac:dyDescent="0.35">
      <c r="A2657" s="12" t="str">
        <f t="shared" si="246"/>
        <v>Yemen-Middle East-2003</v>
      </c>
      <c r="B2657" s="13" t="s">
        <v>79</v>
      </c>
      <c r="C2657" s="14" t="s">
        <v>269</v>
      </c>
      <c r="D2657" s="15">
        <v>2003</v>
      </c>
      <c r="E2657" s="16" cm="1">
        <f t="array" ref="E2657:I2657">VLOOKUP(Merged_Sheet!A2657,GDP!A2657:I5347,{5,6,7,8,9},0)</f>
        <v>11777768087</v>
      </c>
      <c r="F2657" s="16">
        <v>11777768087</v>
      </c>
      <c r="G2657" s="12">
        <v>0.05</v>
      </c>
      <c r="H2657" s="12">
        <v>35</v>
      </c>
      <c r="I2657" s="12">
        <v>0.18</v>
      </c>
      <c r="J2657" s="12" cm="1">
        <f t="array" ref="J2657:R2657">VLOOKUP(Merged_Sheet!A2657,'HUMAN RESOURCES'!A2657:M5347,{5,6,7,8,9,10,11,12,13},0)</f>
        <v>1.2E-2</v>
      </c>
      <c r="K2657" s="12">
        <v>0</v>
      </c>
      <c r="L2657" s="12">
        <v>82</v>
      </c>
      <c r="M2657" s="12">
        <v>77</v>
      </c>
      <c r="N2657" s="12">
        <v>0</v>
      </c>
      <c r="O2657" s="12">
        <v>0</v>
      </c>
      <c r="P2657" s="12">
        <v>0</v>
      </c>
      <c r="Q2657" s="12">
        <v>64798</v>
      </c>
      <c r="R2657" s="12">
        <v>1</v>
      </c>
      <c r="S2657" s="17" cm="1">
        <f t="array" ref="S2657:T2657">VLOOKUP(Merged_Sheet!A2657,Merged_Sheet!A2657:F5347,{5,6},0)</f>
        <v>11777768087</v>
      </c>
      <c r="T2657" s="17">
        <v>11777768087</v>
      </c>
      <c r="U2657" s="12" cm="1">
        <f t="array" ref="U2657:Z2657">VLOOKUP(Merged_Sheet!A2657,BUSINESS!A2657:J5347,{5,6,7,8,9,10},0)</f>
        <v>0</v>
      </c>
      <c r="V2657" s="12">
        <v>0</v>
      </c>
      <c r="W2657" s="12">
        <v>0</v>
      </c>
      <c r="X2657" s="12">
        <v>0</v>
      </c>
      <c r="Y2657" s="12">
        <v>0.91300000000000003</v>
      </c>
      <c r="Z2657" s="12">
        <v>1.395</v>
      </c>
      <c r="AA2657" s="17" cm="1">
        <f t="array" ref="AA2657:AB2657">VLOOKUP(Merged_Sheet!A2657,Merged_Sheet!A2657:F5347,{5,6},0)</f>
        <v>11777768087</v>
      </c>
      <c r="AB2657" s="17">
        <v>11777768087</v>
      </c>
      <c r="AC2657" s="16">
        <f t="shared" si="247"/>
        <v>181761.29027130466</v>
      </c>
      <c r="AD2657" s="12">
        <f t="shared" si="248"/>
        <v>181761.29027130466</v>
      </c>
      <c r="AE2657" s="12">
        <f t="shared" si="249"/>
        <v>181761.29027130466</v>
      </c>
      <c r="AF2657" s="12">
        <f t="shared" si="250"/>
        <v>181761.29027130466</v>
      </c>
      <c r="AG2657" s="12">
        <f t="shared" si="251"/>
        <v>0</v>
      </c>
    </row>
    <row r="2658" spans="1:33" ht="14.5" x14ac:dyDescent="0.35">
      <c r="A2658" s="12" t="str">
        <f t="shared" si="246"/>
        <v>Yemen-Middle East-2004</v>
      </c>
      <c r="B2658" s="13" t="s">
        <v>79</v>
      </c>
      <c r="C2658" s="14" t="s">
        <v>269</v>
      </c>
      <c r="D2658" s="15">
        <v>2004</v>
      </c>
      <c r="E2658" s="16" cm="1">
        <f t="array" ref="E2658:I2658">VLOOKUP(Merged_Sheet!A2658,GDP!A2658:I5348,{5,6,7,8,9},0)</f>
        <v>13873500888</v>
      </c>
      <c r="F2658" s="16">
        <v>13873500888</v>
      </c>
      <c r="G2658" s="12">
        <v>4.9000000000000002E-2</v>
      </c>
      <c r="H2658" s="12">
        <v>38</v>
      </c>
      <c r="I2658" s="12">
        <v>0.185</v>
      </c>
      <c r="J2658" s="12" cm="1">
        <f t="array" ref="J2658:R2658">VLOOKUP(Merged_Sheet!A2658,'HUMAN RESOURCES'!A2658:M5348,{5,6,7,8,9,10,11,12,13},0)</f>
        <v>1.2999999999999999E-2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57570</v>
      </c>
      <c r="R2658" s="12">
        <v>1</v>
      </c>
      <c r="S2658" s="17" cm="1">
        <f t="array" ref="S2658:T2658">VLOOKUP(Merged_Sheet!A2658,Merged_Sheet!A2658:F5348,{5,6},0)</f>
        <v>13873500888</v>
      </c>
      <c r="T2658" s="17">
        <v>13873500888</v>
      </c>
      <c r="U2658" s="12" cm="1">
        <f t="array" ref="U2658:Z2658">VLOOKUP(Merged_Sheet!A2658,BUSINESS!A2658:J5348,{5,6,7,8,9,10},0)</f>
        <v>0</v>
      </c>
      <c r="V2658" s="12">
        <v>0</v>
      </c>
      <c r="W2658" s="12">
        <v>0</v>
      </c>
      <c r="X2658" s="12">
        <v>0</v>
      </c>
      <c r="Y2658" s="12">
        <v>0.74099999999999999</v>
      </c>
      <c r="Z2658" s="12">
        <v>1.7170000000000001</v>
      </c>
      <c r="AA2658" s="17" cm="1">
        <f t="array" ref="AA2658:AB2658">VLOOKUP(Merged_Sheet!A2658,Merged_Sheet!A2658:F5348,{5,6},0)</f>
        <v>13873500888</v>
      </c>
      <c r="AB2658" s="17">
        <v>13873500888</v>
      </c>
      <c r="AC2658" s="16">
        <f t="shared" si="247"/>
        <v>240984.90338718082</v>
      </c>
      <c r="AD2658" s="12">
        <f t="shared" si="248"/>
        <v>240984.90338718082</v>
      </c>
      <c r="AE2658" s="12">
        <f t="shared" si="249"/>
        <v>240984.90338718082</v>
      </c>
      <c r="AF2658" s="12">
        <f t="shared" si="250"/>
        <v>240984.90338718082</v>
      </c>
      <c r="AG2658" s="12">
        <f t="shared" si="251"/>
        <v>0</v>
      </c>
    </row>
    <row r="2659" spans="1:33" ht="14.5" x14ac:dyDescent="0.35">
      <c r="A2659" s="12" t="str">
        <f t="shared" si="246"/>
        <v>Yemen-Middle East-2005</v>
      </c>
      <c r="B2659" s="13" t="s">
        <v>79</v>
      </c>
      <c r="C2659" s="14" t="s">
        <v>269</v>
      </c>
      <c r="D2659" s="15">
        <v>2005</v>
      </c>
      <c r="E2659" s="16" cm="1">
        <f t="array" ref="E2659:I2659">VLOOKUP(Merged_Sheet!A2659,GDP!A2659:I5349,{5,6,7,8,9},0)</f>
        <v>16753787028</v>
      </c>
      <c r="F2659" s="16">
        <v>16753787028</v>
      </c>
      <c r="G2659" s="12">
        <v>4.5999999999999999E-2</v>
      </c>
      <c r="H2659" s="12">
        <v>42</v>
      </c>
      <c r="I2659" s="12">
        <v>0.18</v>
      </c>
      <c r="J2659" s="12" cm="1">
        <f t="array" ref="J2659:R2659">VLOOKUP(Merged_Sheet!A2659,'HUMAN RESOURCES'!A2659:M5349,{5,6,7,8,9,10,11,12,13},0)</f>
        <v>1.2999999999999999E-2</v>
      </c>
      <c r="K2659" s="12">
        <v>0</v>
      </c>
      <c r="L2659" s="12">
        <v>0</v>
      </c>
      <c r="M2659" s="12">
        <v>0</v>
      </c>
      <c r="N2659" s="12">
        <v>0.19500000000000001</v>
      </c>
      <c r="O2659" s="12">
        <v>0.66800000000000004</v>
      </c>
      <c r="P2659" s="12">
        <v>0.13700000000000001</v>
      </c>
      <c r="Q2659" s="12">
        <v>152056</v>
      </c>
      <c r="R2659" s="12">
        <v>0.89700000000000002</v>
      </c>
      <c r="S2659" s="17" cm="1">
        <f t="array" ref="S2659:T2659">VLOOKUP(Merged_Sheet!A2659,Merged_Sheet!A2659:F5349,{5,6},0)</f>
        <v>16753787028</v>
      </c>
      <c r="T2659" s="17">
        <v>16753787028</v>
      </c>
      <c r="U2659" s="12" cm="1">
        <f t="array" ref="U2659:Z2659">VLOOKUP(Merged_Sheet!A2659,BUSINESS!A2659:J5349,{5,6,7,8,9,10},0)</f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1.3180000000000001</v>
      </c>
      <c r="AA2659" s="17" cm="1">
        <f t="array" ref="AA2659:AB2659">VLOOKUP(Merged_Sheet!A2659,Merged_Sheet!A2659:F5349,{5,6},0)</f>
        <v>16753787028</v>
      </c>
      <c r="AB2659" s="17">
        <v>16753787028</v>
      </c>
      <c r="AC2659" s="16">
        <f t="shared" si="247"/>
        <v>110181.68982480139</v>
      </c>
      <c r="AD2659" s="12">
        <f t="shared" si="248"/>
        <v>110181.68982480139</v>
      </c>
      <c r="AE2659" s="12">
        <f t="shared" si="249"/>
        <v>110181.68982480139</v>
      </c>
      <c r="AF2659" s="12">
        <f t="shared" si="250"/>
        <v>110181.68982480139</v>
      </c>
      <c r="AG2659" s="12">
        <f t="shared" si="251"/>
        <v>0.10299999999999998</v>
      </c>
    </row>
    <row r="2660" spans="1:33" ht="14.5" x14ac:dyDescent="0.35">
      <c r="A2660" s="12" t="str">
        <f t="shared" si="246"/>
        <v>Yemen-Middle East-2006</v>
      </c>
      <c r="B2660" s="13" t="s">
        <v>79</v>
      </c>
      <c r="C2660" s="14" t="s">
        <v>269</v>
      </c>
      <c r="D2660" s="15">
        <v>2006</v>
      </c>
      <c r="E2660" s="16" cm="1">
        <f t="array" ref="E2660:I2660">VLOOKUP(Merged_Sheet!A2660,GDP!A2660:I5350,{5,6,7,8,9},0)</f>
        <v>19081726103</v>
      </c>
      <c r="F2660" s="16">
        <v>19081726103</v>
      </c>
      <c r="G2660" s="12">
        <v>4.8000000000000001E-2</v>
      </c>
      <c r="H2660" s="12">
        <v>52</v>
      </c>
      <c r="I2660" s="12">
        <v>0.18</v>
      </c>
      <c r="J2660" s="12" cm="1">
        <f t="array" ref="J2660:R2660">VLOOKUP(Merged_Sheet!A2660,'HUMAN RESOURCES'!A2660:M5350,{5,6,7,8,9,10,11,12,13},0)</f>
        <v>1.2999999999999999E-2</v>
      </c>
      <c r="K2660" s="12">
        <v>1.4E-2</v>
      </c>
      <c r="L2660" s="12">
        <v>78</v>
      </c>
      <c r="M2660" s="12">
        <v>73</v>
      </c>
      <c r="N2660" s="12">
        <v>0.19</v>
      </c>
      <c r="O2660" s="12">
        <v>0.70399999999999996</v>
      </c>
      <c r="P2660" s="12">
        <v>0.106</v>
      </c>
      <c r="Q2660" s="12">
        <v>283221</v>
      </c>
      <c r="R2660" s="12">
        <v>0.318</v>
      </c>
      <c r="S2660" s="17" cm="1">
        <f t="array" ref="S2660:T2660">VLOOKUP(Merged_Sheet!A2660,Merged_Sheet!A2660:F5350,{5,6},0)</f>
        <v>19081726103</v>
      </c>
      <c r="T2660" s="17">
        <v>19081726103</v>
      </c>
      <c r="U2660" s="12" cm="1">
        <f t="array" ref="U2660:Z2660">VLOOKUP(Merged_Sheet!A2660,BUSINESS!A2660:J5350,{5,6,7,8,9,10},0)</f>
        <v>0.40799999999999997</v>
      </c>
      <c r="V2660" s="12">
        <v>18</v>
      </c>
      <c r="W2660" s="12">
        <v>84</v>
      </c>
      <c r="X2660" s="12">
        <v>237</v>
      </c>
      <c r="Y2660" s="12">
        <v>0.73299999999999998</v>
      </c>
      <c r="Z2660" s="12">
        <v>1.2330000000000001</v>
      </c>
      <c r="AA2660" s="17" cm="1">
        <f t="array" ref="AA2660:AB2660">VLOOKUP(Merged_Sheet!A2660,Merged_Sheet!A2660:F5350,{5,6},0)</f>
        <v>19081726103</v>
      </c>
      <c r="AB2660" s="17">
        <v>19081726103</v>
      </c>
      <c r="AC2660" s="16">
        <f t="shared" si="247"/>
        <v>67373.980400464658</v>
      </c>
      <c r="AD2660" s="12">
        <f t="shared" si="248"/>
        <v>67373.980400464658</v>
      </c>
      <c r="AE2660" s="12">
        <f t="shared" si="249"/>
        <v>67373.980400464658</v>
      </c>
      <c r="AF2660" s="12">
        <f t="shared" si="250"/>
        <v>67373.980400464658</v>
      </c>
      <c r="AG2660" s="12">
        <f t="shared" si="251"/>
        <v>0.68199999999999994</v>
      </c>
    </row>
    <row r="2661" spans="1:33" ht="14.5" x14ac:dyDescent="0.35">
      <c r="A2661" s="12" t="str">
        <f t="shared" si="246"/>
        <v>Yemen-Middle East-2007</v>
      </c>
      <c r="B2661" s="13" t="s">
        <v>79</v>
      </c>
      <c r="C2661" s="14" t="s">
        <v>269</v>
      </c>
      <c r="D2661" s="15">
        <v>2007</v>
      </c>
      <c r="E2661" s="16" cm="1">
        <f t="array" ref="E2661:I2661">VLOOKUP(Merged_Sheet!A2661,GDP!A2661:I5351,{5,6,7,8,9},0)</f>
        <v>25633674564</v>
      </c>
      <c r="F2661" s="16">
        <v>25633674564</v>
      </c>
      <c r="G2661" s="12">
        <v>4.9000000000000002E-2</v>
      </c>
      <c r="H2661" s="12">
        <v>57</v>
      </c>
      <c r="I2661" s="12">
        <v>0.18</v>
      </c>
      <c r="J2661" s="12" cm="1">
        <f t="array" ref="J2661:R2661">VLOOKUP(Merged_Sheet!A2661,'HUMAN RESOURCES'!A2661:M5351,{5,6,7,8,9,10,11,12,13},0)</f>
        <v>1.2999999999999999E-2</v>
      </c>
      <c r="K2661" s="12">
        <v>6.0000000000000001E-3</v>
      </c>
      <c r="L2661" s="12">
        <v>81</v>
      </c>
      <c r="M2661" s="12">
        <v>76</v>
      </c>
      <c r="N2661" s="12">
        <v>0.19600000000000001</v>
      </c>
      <c r="O2661" s="12">
        <v>0.66700000000000004</v>
      </c>
      <c r="P2661" s="12">
        <v>0.13600000000000001</v>
      </c>
      <c r="Q2661" s="12">
        <v>313873685</v>
      </c>
      <c r="R2661" s="12">
        <v>0.81100000000000005</v>
      </c>
      <c r="S2661" s="17" cm="1">
        <f t="array" ref="S2661:T2661">VLOOKUP(Merged_Sheet!A2661,Merged_Sheet!A2661:F5351,{5,6},0)</f>
        <v>25633674564</v>
      </c>
      <c r="T2661" s="17">
        <v>25633674564</v>
      </c>
      <c r="U2661" s="12" cm="1">
        <f t="array" ref="U2661:Z2661">VLOOKUP(Merged_Sheet!A2661,BUSINESS!A2661:J5351,{5,6,7,8,9,10},0)</f>
        <v>0.46400000000000002</v>
      </c>
      <c r="V2661" s="12">
        <v>5</v>
      </c>
      <c r="W2661" s="12">
        <v>4</v>
      </c>
      <c r="X2661" s="12">
        <v>175</v>
      </c>
      <c r="Y2661" s="12">
        <v>0.79300000000000004</v>
      </c>
      <c r="Z2661" s="12">
        <v>0.96</v>
      </c>
      <c r="AA2661" s="17" cm="1">
        <f t="array" ref="AA2661:AB2661">VLOOKUP(Merged_Sheet!A2661,Merged_Sheet!A2661:F5351,{5,6},0)</f>
        <v>25633674564</v>
      </c>
      <c r="AB2661" s="17">
        <v>25633674564</v>
      </c>
      <c r="AC2661" s="16">
        <f t="shared" si="247"/>
        <v>81.66875972415464</v>
      </c>
      <c r="AD2661" s="12">
        <f t="shared" si="248"/>
        <v>81.66875972415464</v>
      </c>
      <c r="AE2661" s="12">
        <f t="shared" si="249"/>
        <v>81.66875972415464</v>
      </c>
      <c r="AF2661" s="12">
        <f t="shared" si="250"/>
        <v>81.66875972415464</v>
      </c>
      <c r="AG2661" s="12">
        <f t="shared" si="251"/>
        <v>0.18899999999999995</v>
      </c>
    </row>
    <row r="2662" spans="1:33" ht="14.5" x14ac:dyDescent="0.35">
      <c r="A2662" s="12" t="str">
        <f t="shared" si="246"/>
        <v>Yemen-Middle East-2008</v>
      </c>
      <c r="B2662" s="13" t="s">
        <v>79</v>
      </c>
      <c r="C2662" s="14" t="s">
        <v>269</v>
      </c>
      <c r="D2662" s="15">
        <v>2008</v>
      </c>
      <c r="E2662" s="16" cm="1">
        <f t="array" ref="E2662:I2662">VLOOKUP(Merged_Sheet!A2662,GDP!A2662:I5352,{5,6,7,8,9},0)</f>
        <v>30397203369</v>
      </c>
      <c r="F2662" s="16">
        <v>30397203369</v>
      </c>
      <c r="G2662" s="12">
        <v>5.0999999999999997E-2</v>
      </c>
      <c r="H2662" s="12">
        <v>69</v>
      </c>
      <c r="I2662" s="12">
        <v>0.18</v>
      </c>
      <c r="J2662" s="12" cm="1">
        <f t="array" ref="J2662:R2662">VLOOKUP(Merged_Sheet!A2662,'HUMAN RESOURCES'!A2662:M5352,{5,6,7,8,9,10,11,12,13},0)</f>
        <v>1.4E-2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12">
        <v>56810</v>
      </c>
      <c r="R2662" s="12">
        <v>0.85199999999999998</v>
      </c>
      <c r="S2662" s="17" cm="1">
        <f t="array" ref="S2662:T2662">VLOOKUP(Merged_Sheet!A2662,Merged_Sheet!A2662:F5352,{5,6},0)</f>
        <v>30397203369</v>
      </c>
      <c r="T2662" s="17">
        <v>30397203369</v>
      </c>
      <c r="U2662" s="12" cm="1">
        <f t="array" ref="U2662:Z2662">VLOOKUP(Merged_Sheet!A2662,BUSINESS!A2662:J5352,{5,6,7,8,9,10},0)</f>
        <v>0</v>
      </c>
      <c r="V2662" s="12">
        <v>0</v>
      </c>
      <c r="W2662" s="12">
        <v>0</v>
      </c>
      <c r="X2662" s="12">
        <v>0</v>
      </c>
      <c r="Y2662" s="12">
        <v>0.64900000000000002</v>
      </c>
      <c r="Z2662" s="12">
        <v>1.0469999999999999</v>
      </c>
      <c r="AA2662" s="17" cm="1">
        <f t="array" ref="AA2662:AB2662">VLOOKUP(Merged_Sheet!A2662,Merged_Sheet!A2662:F5352,{5,6},0)</f>
        <v>30397203369</v>
      </c>
      <c r="AB2662" s="17">
        <v>30397203369</v>
      </c>
      <c r="AC2662" s="16">
        <f t="shared" si="247"/>
        <v>535067.8290617849</v>
      </c>
      <c r="AD2662" s="12">
        <f t="shared" si="248"/>
        <v>535067.8290617849</v>
      </c>
      <c r="AE2662" s="12">
        <f t="shared" si="249"/>
        <v>535067.8290617849</v>
      </c>
      <c r="AF2662" s="12">
        <f t="shared" si="250"/>
        <v>535067.8290617849</v>
      </c>
      <c r="AG2662" s="12">
        <f t="shared" si="251"/>
        <v>0.14800000000000002</v>
      </c>
    </row>
    <row r="2663" spans="1:33" ht="14.5" x14ac:dyDescent="0.35">
      <c r="A2663" s="12" t="str">
        <f t="shared" si="246"/>
        <v>Yemen-Middle East-2009</v>
      </c>
      <c r="B2663" s="13" t="s">
        <v>79</v>
      </c>
      <c r="C2663" s="14" t="s">
        <v>269</v>
      </c>
      <c r="D2663" s="15">
        <v>2009</v>
      </c>
      <c r="E2663" s="16" cm="1">
        <f t="array" ref="E2663:I2663">VLOOKUP(Merged_Sheet!A2663,GDP!A2663:I5353,{5,6,7,8,9},0)</f>
        <v>27838718233</v>
      </c>
      <c r="F2663" s="16">
        <v>27838718233</v>
      </c>
      <c r="G2663" s="12">
        <v>5.2999999999999999E-2</v>
      </c>
      <c r="H2663" s="12">
        <v>65</v>
      </c>
      <c r="I2663" s="12">
        <v>0.18</v>
      </c>
      <c r="J2663" s="12" cm="1">
        <f t="array" ref="J2663:R2663">VLOOKUP(Merged_Sheet!A2663,'HUMAN RESOURCES'!A2663:M5353,{5,6,7,8,9,10,11,12,13},0)</f>
        <v>1.4E-2</v>
      </c>
      <c r="K2663" s="12">
        <v>7.0000000000000001E-3</v>
      </c>
      <c r="L2663" s="12">
        <v>82</v>
      </c>
      <c r="M2663" s="12">
        <v>77</v>
      </c>
      <c r="N2663" s="12">
        <v>0.214</v>
      </c>
      <c r="O2663" s="12">
        <v>0.68899999999999995</v>
      </c>
      <c r="P2663" s="12">
        <v>9.7000000000000003E-2</v>
      </c>
      <c r="Q2663" s="12">
        <v>17464814</v>
      </c>
      <c r="R2663" s="12">
        <v>0.89</v>
      </c>
      <c r="S2663" s="17" cm="1">
        <f t="array" ref="S2663:T2663">VLOOKUP(Merged_Sheet!A2663,Merged_Sheet!A2663:F5353,{5,6},0)</f>
        <v>27838718233</v>
      </c>
      <c r="T2663" s="17">
        <v>27838718233</v>
      </c>
      <c r="U2663" s="12" cm="1">
        <f t="array" ref="U2663:Z2663">VLOOKUP(Merged_Sheet!A2663,BUSINESS!A2663:J5353,{5,6,7,8,9,10},0)</f>
        <v>0.27700000000000002</v>
      </c>
      <c r="V2663" s="12">
        <v>8</v>
      </c>
      <c r="W2663" s="12">
        <v>34</v>
      </c>
      <c r="X2663" s="12">
        <v>291</v>
      </c>
      <c r="Y2663" s="12">
        <v>0.61399999999999999</v>
      </c>
      <c r="Z2663" s="12">
        <v>1.371</v>
      </c>
      <c r="AA2663" s="17" cm="1">
        <f t="array" ref="AA2663:AB2663">VLOOKUP(Merged_Sheet!A2663,Merged_Sheet!A2663:F5353,{5,6},0)</f>
        <v>27838718233</v>
      </c>
      <c r="AB2663" s="17">
        <v>27838718233</v>
      </c>
      <c r="AC2663" s="16">
        <f t="shared" si="247"/>
        <v>1593.9888184895642</v>
      </c>
      <c r="AD2663" s="12">
        <f t="shared" si="248"/>
        <v>1593.9888184895642</v>
      </c>
      <c r="AE2663" s="12">
        <f t="shared" si="249"/>
        <v>1593.9888184895642</v>
      </c>
      <c r="AF2663" s="12">
        <f t="shared" si="250"/>
        <v>1593.9888184895642</v>
      </c>
      <c r="AG2663" s="12">
        <f t="shared" si="251"/>
        <v>0.10999999999999999</v>
      </c>
    </row>
    <row r="2664" spans="1:33" ht="14.5" x14ac:dyDescent="0.35">
      <c r="A2664" s="12" t="str">
        <f t="shared" si="246"/>
        <v>Yemen-Middle East-2010</v>
      </c>
      <c r="B2664" s="13" t="s">
        <v>79</v>
      </c>
      <c r="C2664" s="14" t="s">
        <v>269</v>
      </c>
      <c r="D2664" s="15">
        <v>2010</v>
      </c>
      <c r="E2664" s="16" cm="1">
        <f t="array" ref="E2664:I2664">VLOOKUP(Merged_Sheet!A2664,GDP!A2664:I5354,{5,6,7,8,9},0)</f>
        <v>31743751169</v>
      </c>
      <c r="F2664" s="16">
        <v>31743751169</v>
      </c>
      <c r="G2664" s="12">
        <v>5.0999999999999997E-2</v>
      </c>
      <c r="H2664" s="12">
        <v>66</v>
      </c>
      <c r="I2664" s="12">
        <v>0.23799999999999999</v>
      </c>
      <c r="J2664" s="12" cm="1">
        <f t="array" ref="J2664:R2664">VLOOKUP(Merged_Sheet!A2664,'HUMAN RESOURCES'!A2664:M5354,{5,6,7,8,9,10,11,12,13},0)</f>
        <v>1.4999999999999999E-2</v>
      </c>
      <c r="K2664" s="12">
        <v>0.02</v>
      </c>
      <c r="L2664" s="12">
        <v>74</v>
      </c>
      <c r="M2664" s="12">
        <v>66</v>
      </c>
      <c r="N2664" s="12">
        <v>0.20699999999999999</v>
      </c>
      <c r="O2664" s="12">
        <v>0.70499999999999996</v>
      </c>
      <c r="P2664" s="12">
        <v>8.7999999999999995E-2</v>
      </c>
      <c r="Q2664" s="12">
        <v>1337439</v>
      </c>
      <c r="R2664" s="12">
        <v>8.7999999999999995E-2</v>
      </c>
      <c r="S2664" s="17" cm="1">
        <f t="array" ref="S2664:T2664">VLOOKUP(Merged_Sheet!A2664,Merged_Sheet!A2664:F5354,{5,6},0)</f>
        <v>31743751169</v>
      </c>
      <c r="T2664" s="17">
        <v>31743751169</v>
      </c>
      <c r="U2664" s="12" cm="1">
        <f t="array" ref="U2664:Z2664">VLOOKUP(Merged_Sheet!A2664,BUSINESS!A2664:J5354,{5,6,7,8,9,10},0)</f>
        <v>0.29099999999999998</v>
      </c>
      <c r="V2664" s="12">
        <v>41</v>
      </c>
      <c r="W2664" s="12">
        <v>63</v>
      </c>
      <c r="X2664" s="12">
        <v>210</v>
      </c>
      <c r="Y2664" s="12">
        <v>0.59499999999999997</v>
      </c>
      <c r="Z2664" s="12">
        <v>1.4079999999999999</v>
      </c>
      <c r="AA2664" s="17" cm="1">
        <f t="array" ref="AA2664:AB2664">VLOOKUP(Merged_Sheet!A2664,Merged_Sheet!A2664:F5354,{5,6},0)</f>
        <v>31743751169</v>
      </c>
      <c r="AB2664" s="17">
        <v>31743751169</v>
      </c>
      <c r="AC2664" s="16">
        <f t="shared" si="247"/>
        <v>23734.728214894287</v>
      </c>
      <c r="AD2664" s="12">
        <f t="shared" si="248"/>
        <v>23734.728214894287</v>
      </c>
      <c r="AE2664" s="12">
        <f t="shared" si="249"/>
        <v>23734.728214894287</v>
      </c>
      <c r="AF2664" s="12">
        <f t="shared" si="250"/>
        <v>23734.728214894287</v>
      </c>
      <c r="AG2664" s="12">
        <f t="shared" si="251"/>
        <v>0.91200000000000003</v>
      </c>
    </row>
    <row r="2665" spans="1:33" ht="14.5" x14ac:dyDescent="0.35">
      <c r="A2665" s="12" t="str">
        <f t="shared" si="246"/>
        <v>Yemen-Middle East-2011</v>
      </c>
      <c r="B2665" s="13" t="s">
        <v>79</v>
      </c>
      <c r="C2665" s="14" t="s">
        <v>269</v>
      </c>
      <c r="D2665" s="15">
        <v>2011</v>
      </c>
      <c r="E2665" s="16" cm="1">
        <f t="array" ref="E2665:I2665">VLOOKUP(Merged_Sheet!A2665,GDP!A2665:I5355,{5,6,7,8,9},0)</f>
        <v>29207296703</v>
      </c>
      <c r="F2665" s="16">
        <v>29207296703</v>
      </c>
      <c r="G2665" s="12">
        <v>0.05</v>
      </c>
      <c r="H2665" s="12">
        <v>63</v>
      </c>
      <c r="I2665" s="12">
        <v>0.25</v>
      </c>
      <c r="J2665" s="12" cm="1">
        <f t="array" ref="J2665:R2665">VLOOKUP(Merged_Sheet!A2665,'HUMAN RESOURCES'!A2665:M5355,{5,6,7,8,9,10,11,12,13},0)</f>
        <v>1.4999999999999999E-2</v>
      </c>
      <c r="K2665" s="12">
        <v>1.2999999999999999E-2</v>
      </c>
      <c r="L2665" s="12">
        <v>77</v>
      </c>
      <c r="M2665" s="12">
        <v>70</v>
      </c>
      <c r="N2665" s="12">
        <v>0.246</v>
      </c>
      <c r="O2665" s="12">
        <v>0.68100000000000005</v>
      </c>
      <c r="P2665" s="12">
        <v>7.2999999999999995E-2</v>
      </c>
      <c r="Q2665" s="12">
        <v>198656019</v>
      </c>
      <c r="R2665" s="12">
        <v>0.84899999999999998</v>
      </c>
      <c r="S2665" s="17" cm="1">
        <f t="array" ref="S2665:T2665">VLOOKUP(Merged_Sheet!A2665,Merged_Sheet!A2665:F5355,{5,6},0)</f>
        <v>29207296703</v>
      </c>
      <c r="T2665" s="17">
        <v>29207296703</v>
      </c>
      <c r="U2665" s="12" cm="1">
        <f t="array" ref="U2665:Z2665">VLOOKUP(Merged_Sheet!A2665,BUSINESS!A2665:J5355,{5,6,7,8,9,10},0)</f>
        <v>0.68500000000000005</v>
      </c>
      <c r="V2665" s="12">
        <v>119</v>
      </c>
      <c r="W2665" s="12">
        <v>118</v>
      </c>
      <c r="X2665" s="12">
        <v>2600</v>
      </c>
      <c r="Y2665" s="12">
        <v>0.48599999999999999</v>
      </c>
      <c r="Z2665" s="12">
        <v>1.25</v>
      </c>
      <c r="AA2665" s="17" cm="1">
        <f t="array" ref="AA2665:AB2665">VLOOKUP(Merged_Sheet!A2665,Merged_Sheet!A2665:F5355,{5,6},0)</f>
        <v>29207296703</v>
      </c>
      <c r="AB2665" s="17">
        <v>29207296703</v>
      </c>
      <c r="AC2665" s="16">
        <f t="shared" si="247"/>
        <v>147.02447401304261</v>
      </c>
      <c r="AD2665" s="12">
        <f t="shared" si="248"/>
        <v>147.02447401304261</v>
      </c>
      <c r="AE2665" s="12">
        <f t="shared" si="249"/>
        <v>147.02447401304261</v>
      </c>
      <c r="AF2665" s="12">
        <f t="shared" si="250"/>
        <v>147.02447401304261</v>
      </c>
      <c r="AG2665" s="12">
        <f t="shared" si="251"/>
        <v>0.15100000000000002</v>
      </c>
    </row>
    <row r="2666" spans="1:33" ht="14.5" x14ac:dyDescent="0.35">
      <c r="A2666" s="12" t="str">
        <f t="shared" si="246"/>
        <v>Yemen-Middle East-2012</v>
      </c>
      <c r="B2666" s="13" t="s">
        <v>79</v>
      </c>
      <c r="C2666" s="14" t="s">
        <v>269</v>
      </c>
      <c r="D2666" s="15">
        <v>2012</v>
      </c>
      <c r="E2666" s="16" cm="1">
        <f t="array" ref="E2666:I2666">VLOOKUP(Merged_Sheet!A2666,GDP!A2666:I5356,{5,6,7,8,9},0)</f>
        <v>31992801303</v>
      </c>
      <c r="F2666" s="16">
        <v>31992801303</v>
      </c>
      <c r="G2666" s="12">
        <v>5.5E-2</v>
      </c>
      <c r="H2666" s="12">
        <v>71</v>
      </c>
      <c r="I2666" s="12">
        <v>0.245</v>
      </c>
      <c r="J2666" s="12" cm="1">
        <f t="array" ref="J2666:R2666">VLOOKUP(Merged_Sheet!A2666,'HUMAN RESOURCES'!A2666:M5356,{5,6,7,8,9,10,11,12,13},0)</f>
        <v>1.4999999999999999E-2</v>
      </c>
      <c r="K2666" s="12">
        <v>1.4999999999999999E-2</v>
      </c>
      <c r="L2666" s="12">
        <v>76</v>
      </c>
      <c r="M2666" s="12">
        <v>71</v>
      </c>
      <c r="N2666" s="12">
        <v>0.27800000000000002</v>
      </c>
      <c r="O2666" s="12">
        <v>0.64300000000000002</v>
      </c>
      <c r="P2666" s="12">
        <v>7.9000000000000001E-2</v>
      </c>
      <c r="Q2666" s="12">
        <v>2707805</v>
      </c>
      <c r="R2666" s="12">
        <v>0.54100000000000004</v>
      </c>
      <c r="S2666" s="17" cm="1">
        <f t="array" ref="S2666:T2666">VLOOKUP(Merged_Sheet!A2666,Merged_Sheet!A2666:F5356,{5,6},0)</f>
        <v>31992801303</v>
      </c>
      <c r="T2666" s="17">
        <v>31992801303</v>
      </c>
      <c r="U2666" s="12" cm="1">
        <f t="array" ref="U2666:Z2666">VLOOKUP(Merged_Sheet!A2666,BUSINESS!A2666:J5356,{5,6,7,8,9,10},0)</f>
        <v>0.443</v>
      </c>
      <c r="V2666" s="12">
        <v>7</v>
      </c>
      <c r="W2666" s="12">
        <v>91</v>
      </c>
      <c r="X2666" s="12">
        <v>368</v>
      </c>
      <c r="Y2666" s="12">
        <v>0.33800000000000002</v>
      </c>
      <c r="Z2666" s="12">
        <v>0.98</v>
      </c>
      <c r="AA2666" s="17" cm="1">
        <f t="array" ref="AA2666:AB2666">VLOOKUP(Merged_Sheet!A2666,Merged_Sheet!A2666:F5356,{5,6},0)</f>
        <v>31992801303</v>
      </c>
      <c r="AB2666" s="17">
        <v>31992801303</v>
      </c>
      <c r="AC2666" s="16">
        <f t="shared" si="247"/>
        <v>11815.031474940035</v>
      </c>
      <c r="AD2666" s="12">
        <f t="shared" si="248"/>
        <v>11815.031474940035</v>
      </c>
      <c r="AE2666" s="12">
        <f t="shared" si="249"/>
        <v>11815.031474940035</v>
      </c>
      <c r="AF2666" s="12">
        <f t="shared" si="250"/>
        <v>11815.031474940035</v>
      </c>
      <c r="AG2666" s="12">
        <f t="shared" si="251"/>
        <v>0.45899999999999996</v>
      </c>
    </row>
    <row r="2667" spans="1:33" ht="14.5" x14ac:dyDescent="0.35">
      <c r="A2667" s="12" t="str">
        <f t="shared" si="246"/>
        <v>Zambia-Africa-2000</v>
      </c>
      <c r="B2667" s="13" t="s">
        <v>64</v>
      </c>
      <c r="C2667" s="14" t="s">
        <v>270</v>
      </c>
      <c r="D2667" s="15">
        <v>2000</v>
      </c>
      <c r="E2667" s="16" cm="1">
        <f t="array" ref="E2667:I2667">VLOOKUP(Merged_Sheet!A2667,GDP!A2667:I5357,{5,6,7,8,9},0)</f>
        <v>3253551750</v>
      </c>
      <c r="F2667" s="16">
        <v>3253551750</v>
      </c>
      <c r="G2667" s="12">
        <v>5.6000000000000001E-2</v>
      </c>
      <c r="H2667" s="12">
        <v>18</v>
      </c>
      <c r="I2667" s="12">
        <v>0.38800000000000001</v>
      </c>
      <c r="J2667" s="12" cm="1">
        <f t="array" ref="J2667:R2667">VLOOKUP(Merged_Sheet!A2667,'HUMAN RESOURCES'!A2667:M5357,{5,6,7,8,9,10,11,12,13},0)</f>
        <v>1.4999999999999999E-2</v>
      </c>
      <c r="K2667" s="12">
        <v>1.0999999999999999E-2</v>
      </c>
      <c r="L2667" s="12">
        <v>78</v>
      </c>
      <c r="M2667" s="12">
        <v>72</v>
      </c>
      <c r="N2667" s="12">
        <v>0.216</v>
      </c>
      <c r="O2667" s="12">
        <v>0.71</v>
      </c>
      <c r="P2667" s="12">
        <v>7.3999999999999996E-2</v>
      </c>
      <c r="Q2667" s="12">
        <v>371960</v>
      </c>
      <c r="R2667" s="12">
        <v>0.82699999999999996</v>
      </c>
      <c r="S2667" s="17" cm="1">
        <f t="array" ref="S2667:T2667">VLOOKUP(Merged_Sheet!A2667,Merged_Sheet!A2667:F5357,{5,6},0)</f>
        <v>3253551750</v>
      </c>
      <c r="T2667" s="17">
        <v>3253551750</v>
      </c>
      <c r="U2667" s="12" cm="1">
        <f t="array" ref="U2667:Z2667">VLOOKUP(Merged_Sheet!A2667,BUSINESS!A2667:J5357,{5,6,7,8,9,10},0)</f>
        <v>0.46600000000000003</v>
      </c>
      <c r="V2667" s="12">
        <v>24</v>
      </c>
      <c r="W2667" s="12">
        <v>76</v>
      </c>
      <c r="X2667" s="12">
        <v>58</v>
      </c>
      <c r="Y2667" s="12">
        <v>0.71699999999999997</v>
      </c>
      <c r="Z2667" s="12">
        <v>0.80700000000000005</v>
      </c>
      <c r="AA2667" s="17" cm="1">
        <f t="array" ref="AA2667:AB2667">VLOOKUP(Merged_Sheet!A2667,Merged_Sheet!A2667:F5357,{5,6},0)</f>
        <v>3253551750</v>
      </c>
      <c r="AB2667" s="17">
        <v>3253551750</v>
      </c>
      <c r="AC2667" s="16">
        <f t="shared" si="247"/>
        <v>8747.0473975696314</v>
      </c>
      <c r="AD2667" s="12">
        <f t="shared" si="248"/>
        <v>8747.0473975696314</v>
      </c>
      <c r="AE2667" s="12">
        <f t="shared" si="249"/>
        <v>8747.0473975696314</v>
      </c>
      <c r="AF2667" s="12">
        <f t="shared" si="250"/>
        <v>8747.0473975696314</v>
      </c>
      <c r="AG2667" s="12">
        <f t="shared" si="251"/>
        <v>0.17300000000000004</v>
      </c>
    </row>
    <row r="2668" spans="1:33" ht="14.5" x14ac:dyDescent="0.35">
      <c r="A2668" s="12" t="str">
        <f t="shared" si="246"/>
        <v>Zambia-Africa-2001</v>
      </c>
      <c r="B2668" s="13" t="s">
        <v>64</v>
      </c>
      <c r="C2668" s="14" t="s">
        <v>270</v>
      </c>
      <c r="D2668" s="15">
        <v>2001</v>
      </c>
      <c r="E2668" s="16" cm="1">
        <f t="array" ref="E2668:I2668">VLOOKUP(Merged_Sheet!A2668,GDP!A2668:I5358,{5,6,7,8,9},0)</f>
        <v>3653822712</v>
      </c>
      <c r="F2668" s="16">
        <v>3653822712</v>
      </c>
      <c r="G2668" s="12">
        <v>0.06</v>
      </c>
      <c r="H2668" s="12">
        <v>21</v>
      </c>
      <c r="I2668" s="12">
        <v>0.46200000000000002</v>
      </c>
      <c r="J2668" s="12" cm="1">
        <f t="array" ref="J2668:R2668">VLOOKUP(Merged_Sheet!A2668,'HUMAN RESOURCES'!A2668:M5358,{5,6,7,8,9,10,11,12,13},0)</f>
        <v>1.4999999999999999E-2</v>
      </c>
      <c r="K2668" s="12">
        <v>0.01</v>
      </c>
      <c r="L2668" s="12">
        <v>80</v>
      </c>
      <c r="M2668" s="12">
        <v>74</v>
      </c>
      <c r="N2668" s="12">
        <v>0.22</v>
      </c>
      <c r="O2668" s="12">
        <v>0.63900000000000001</v>
      </c>
      <c r="P2668" s="12">
        <v>0.14000000000000001</v>
      </c>
      <c r="Q2668" s="12">
        <v>3395253</v>
      </c>
      <c r="R2668" s="12">
        <v>0.94799999999999995</v>
      </c>
      <c r="S2668" s="17" cm="1">
        <f t="array" ref="S2668:T2668">VLOOKUP(Merged_Sheet!A2668,Merged_Sheet!A2668:F5358,{5,6},0)</f>
        <v>3653822712</v>
      </c>
      <c r="T2668" s="17">
        <v>3653822712</v>
      </c>
      <c r="U2668" s="12" cm="1">
        <f t="array" ref="U2668:Z2668">VLOOKUP(Merged_Sheet!A2668,BUSINESS!A2668:J5358,{5,6,7,8,9,10},0)</f>
        <v>0.41899999999999998</v>
      </c>
      <c r="V2668" s="12">
        <v>7</v>
      </c>
      <c r="W2668" s="12">
        <v>85</v>
      </c>
      <c r="X2668" s="12">
        <v>310</v>
      </c>
      <c r="Y2668" s="12">
        <v>0.54500000000000004</v>
      </c>
      <c r="Z2668" s="12">
        <v>1.4710000000000001</v>
      </c>
      <c r="AA2668" s="17" cm="1">
        <f t="array" ref="AA2668:AB2668">VLOOKUP(Merged_Sheet!A2668,Merged_Sheet!A2668:F5358,{5,6},0)</f>
        <v>3653822712</v>
      </c>
      <c r="AB2668" s="17">
        <v>3653822712</v>
      </c>
      <c r="AC2668" s="16">
        <f t="shared" si="247"/>
        <v>1076.156242848471</v>
      </c>
      <c r="AD2668" s="12">
        <f t="shared" si="248"/>
        <v>1076.156242848471</v>
      </c>
      <c r="AE2668" s="12">
        <f t="shared" si="249"/>
        <v>1076.156242848471</v>
      </c>
      <c r="AF2668" s="12">
        <f t="shared" si="250"/>
        <v>1076.156242848471</v>
      </c>
      <c r="AG2668" s="12">
        <f t="shared" si="251"/>
        <v>5.2000000000000046E-2</v>
      </c>
    </row>
    <row r="2669" spans="1:33" ht="14.5" x14ac:dyDescent="0.35">
      <c r="A2669" s="12" t="str">
        <f t="shared" si="246"/>
        <v>Zambia-Africa-2002</v>
      </c>
      <c r="B2669" s="13" t="s">
        <v>64</v>
      </c>
      <c r="C2669" s="14" t="s">
        <v>270</v>
      </c>
      <c r="D2669" s="15">
        <v>2002</v>
      </c>
      <c r="E2669" s="16" cm="1">
        <f t="array" ref="E2669:I2669">VLOOKUP(Merged_Sheet!A2669,GDP!A2669:I5359,{5,6,7,8,9},0)</f>
        <v>3711284087</v>
      </c>
      <c r="F2669" s="16">
        <v>3711284087</v>
      </c>
      <c r="G2669" s="12">
        <v>6.7000000000000004E-2</v>
      </c>
      <c r="H2669" s="12">
        <v>24</v>
      </c>
      <c r="I2669" s="12">
        <v>0.45200000000000001</v>
      </c>
      <c r="J2669" s="12" cm="1">
        <f t="array" ref="J2669:R2669">VLOOKUP(Merged_Sheet!A2669,'HUMAN RESOURCES'!A2669:M5359,{5,6,7,8,9,10,11,12,13},0)</f>
        <v>1.4999999999999999E-2</v>
      </c>
      <c r="K2669" s="12">
        <v>8.9999999999999993E-3</v>
      </c>
      <c r="L2669" s="12">
        <v>82</v>
      </c>
      <c r="M2669" s="12">
        <v>78</v>
      </c>
      <c r="N2669" s="12">
        <v>0.23899999999999999</v>
      </c>
      <c r="O2669" s="12">
        <v>0.69199999999999995</v>
      </c>
      <c r="P2669" s="12">
        <v>6.8000000000000005E-2</v>
      </c>
      <c r="Q2669" s="12">
        <v>4805295</v>
      </c>
      <c r="R2669" s="12">
        <v>0.73899999999999999</v>
      </c>
      <c r="S2669" s="17" cm="1">
        <f t="array" ref="S2669:T2669">VLOOKUP(Merged_Sheet!A2669,Merged_Sheet!A2669:F5359,{5,6},0)</f>
        <v>3711284087</v>
      </c>
      <c r="T2669" s="17">
        <v>3711284087</v>
      </c>
      <c r="U2669" s="12" cm="1">
        <f t="array" ref="U2669:Z2669">VLOOKUP(Merged_Sheet!A2669,BUSINESS!A2669:J5359,{5,6,7,8,9,10},0)</f>
        <v>0.55300000000000005</v>
      </c>
      <c r="V2669" s="12">
        <v>60</v>
      </c>
      <c r="W2669" s="12">
        <v>109</v>
      </c>
      <c r="X2669" s="12">
        <v>226</v>
      </c>
      <c r="Y2669" s="12">
        <v>0.47499999999999998</v>
      </c>
      <c r="Z2669" s="12">
        <v>1.119</v>
      </c>
      <c r="AA2669" s="17" cm="1">
        <f t="array" ref="AA2669:AB2669">VLOOKUP(Merged_Sheet!A2669,Merged_Sheet!A2669:F5359,{5,6},0)</f>
        <v>3711284087</v>
      </c>
      <c r="AB2669" s="17">
        <v>3711284087</v>
      </c>
      <c r="AC2669" s="16">
        <f t="shared" si="247"/>
        <v>772.33220582711363</v>
      </c>
      <c r="AD2669" s="12">
        <f t="shared" si="248"/>
        <v>772.33220582711363</v>
      </c>
      <c r="AE2669" s="12">
        <f t="shared" si="249"/>
        <v>772.33220582711363</v>
      </c>
      <c r="AF2669" s="12">
        <f t="shared" si="250"/>
        <v>772.33220582711363</v>
      </c>
      <c r="AG2669" s="12">
        <f t="shared" si="251"/>
        <v>0.26100000000000001</v>
      </c>
    </row>
    <row r="2670" spans="1:33" ht="14.5" x14ac:dyDescent="0.35">
      <c r="A2670" s="12" t="str">
        <f t="shared" si="246"/>
        <v>Zambia-Africa-2003</v>
      </c>
      <c r="B2670" s="13" t="s">
        <v>64</v>
      </c>
      <c r="C2670" s="14" t="s">
        <v>270</v>
      </c>
      <c r="D2670" s="15">
        <v>2003</v>
      </c>
      <c r="E2670" s="16" cm="1">
        <f t="array" ref="E2670:I2670">VLOOKUP(Merged_Sheet!A2670,GDP!A2670:I5360,{5,6,7,8,9},0)</f>
        <v>4341841414</v>
      </c>
      <c r="F2670" s="16">
        <v>4341841414</v>
      </c>
      <c r="G2670" s="12">
        <v>6.7000000000000004E-2</v>
      </c>
      <c r="H2670" s="12">
        <v>27</v>
      </c>
      <c r="I2670" s="12">
        <v>0.40600000000000003</v>
      </c>
      <c r="J2670" s="12" cm="1">
        <f t="array" ref="J2670:R2670">VLOOKUP(Merged_Sheet!A2670,'HUMAN RESOURCES'!A2670:M5360,{5,6,7,8,9,10,11,12,13},0)</f>
        <v>1.6E-2</v>
      </c>
      <c r="K2670" s="12">
        <v>1.2999999999999999E-2</v>
      </c>
      <c r="L2670" s="12">
        <v>77</v>
      </c>
      <c r="M2670" s="12">
        <v>72</v>
      </c>
      <c r="N2670" s="12">
        <v>0.24299999999999999</v>
      </c>
      <c r="O2670" s="12">
        <v>0.67</v>
      </c>
      <c r="P2670" s="12">
        <v>8.6999999999999994E-2</v>
      </c>
      <c r="Q2670" s="12">
        <v>180870</v>
      </c>
      <c r="R2670" s="12">
        <v>0.185</v>
      </c>
      <c r="S2670" s="17" cm="1">
        <f t="array" ref="S2670:T2670">VLOOKUP(Merged_Sheet!A2670,Merged_Sheet!A2670:F5360,{5,6},0)</f>
        <v>4341841414</v>
      </c>
      <c r="T2670" s="17">
        <v>4341841414</v>
      </c>
      <c r="U2670" s="12" cm="1">
        <f t="array" ref="U2670:Z2670">VLOOKUP(Merged_Sheet!A2670,BUSINESS!A2670:J5360,{5,6,7,8,9,10},0)</f>
        <v>0.34599999999999997</v>
      </c>
      <c r="V2670" s="12">
        <v>15</v>
      </c>
      <c r="W2670" s="12">
        <v>59</v>
      </c>
      <c r="X2670" s="12">
        <v>92</v>
      </c>
      <c r="Y2670" s="12">
        <v>0.34799999999999998</v>
      </c>
      <c r="Z2670" s="12">
        <v>1.194</v>
      </c>
      <c r="AA2670" s="17" cm="1">
        <f t="array" ref="AA2670:AB2670">VLOOKUP(Merged_Sheet!A2670,Merged_Sheet!A2670:F5360,{5,6},0)</f>
        <v>4341841414</v>
      </c>
      <c r="AB2670" s="17">
        <v>4341841414</v>
      </c>
      <c r="AC2670" s="16">
        <f t="shared" si="247"/>
        <v>24005.315497318516</v>
      </c>
      <c r="AD2670" s="12">
        <f t="shared" si="248"/>
        <v>24005.315497318516</v>
      </c>
      <c r="AE2670" s="12">
        <f t="shared" si="249"/>
        <v>24005.315497318516</v>
      </c>
      <c r="AF2670" s="12">
        <f t="shared" si="250"/>
        <v>24005.315497318516</v>
      </c>
      <c r="AG2670" s="12">
        <f t="shared" si="251"/>
        <v>0.81499999999999995</v>
      </c>
    </row>
    <row r="2671" spans="1:33" ht="14.5" x14ac:dyDescent="0.35">
      <c r="A2671" s="12" t="str">
        <f t="shared" si="246"/>
        <v>Zambia-Africa-2004</v>
      </c>
      <c r="B2671" s="13" t="s">
        <v>64</v>
      </c>
      <c r="C2671" s="14" t="s">
        <v>270</v>
      </c>
      <c r="D2671" s="15">
        <v>2004</v>
      </c>
      <c r="E2671" s="16" cm="1">
        <f t="array" ref="E2671:I2671">VLOOKUP(Merged_Sheet!A2671,GDP!A2671:I5361,{5,6,7,8,9},0)</f>
        <v>5439176376</v>
      </c>
      <c r="F2671" s="16">
        <v>5439176376</v>
      </c>
      <c r="G2671" s="12">
        <v>6.7000000000000004E-2</v>
      </c>
      <c r="H2671" s="12">
        <v>33</v>
      </c>
      <c r="I2671" s="12">
        <v>0.307</v>
      </c>
      <c r="J2671" s="12" cm="1">
        <f t="array" ref="J2671:R2671">VLOOKUP(Merged_Sheet!A2671,'HUMAN RESOURCES'!A2671:M5361,{5,6,7,8,9,10,11,12,13},0)</f>
        <v>1.6E-2</v>
      </c>
      <c r="K2671" s="12">
        <v>0</v>
      </c>
      <c r="L2671" s="12">
        <v>82</v>
      </c>
      <c r="M2671" s="12">
        <v>76</v>
      </c>
      <c r="N2671" s="12">
        <v>0</v>
      </c>
      <c r="O2671" s="12">
        <v>0</v>
      </c>
      <c r="P2671" s="12">
        <v>0</v>
      </c>
      <c r="Q2671" s="12">
        <v>30959</v>
      </c>
      <c r="R2671" s="12">
        <v>0</v>
      </c>
      <c r="S2671" s="17" cm="1">
        <f t="array" ref="S2671:T2671">VLOOKUP(Merged_Sheet!A2671,Merged_Sheet!A2671:F5361,{5,6},0)</f>
        <v>5439176376</v>
      </c>
      <c r="T2671" s="17">
        <v>5439176376</v>
      </c>
      <c r="U2671" s="12" cm="1">
        <f t="array" ref="U2671:Z2671">VLOOKUP(Merged_Sheet!A2671,BUSINESS!A2671:J5361,{5,6,7,8,9,10},0)</f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7" cm="1">
        <f t="array" ref="AA2671:AB2671">VLOOKUP(Merged_Sheet!A2671,Merged_Sheet!A2671:F5361,{5,6},0)</f>
        <v>5439176376</v>
      </c>
      <c r="AB2671" s="17">
        <v>5439176376</v>
      </c>
      <c r="AC2671" s="16">
        <f t="shared" si="247"/>
        <v>175689.66620368874</v>
      </c>
      <c r="AD2671" s="12">
        <f t="shared" si="248"/>
        <v>175689.66620368874</v>
      </c>
      <c r="AE2671" s="12">
        <f t="shared" si="249"/>
        <v>175689.66620368874</v>
      </c>
      <c r="AF2671" s="12">
        <f t="shared" si="250"/>
        <v>175689.66620368874</v>
      </c>
      <c r="AG2671" s="12">
        <f t="shared" si="251"/>
        <v>1</v>
      </c>
    </row>
    <row r="2672" spans="1:33" ht="14.5" x14ac:dyDescent="0.35">
      <c r="A2672" s="12" t="str">
        <f t="shared" si="246"/>
        <v>Zambia-Africa-2005</v>
      </c>
      <c r="B2672" s="13" t="s">
        <v>64</v>
      </c>
      <c r="C2672" s="14" t="s">
        <v>270</v>
      </c>
      <c r="D2672" s="15">
        <v>2005</v>
      </c>
      <c r="E2672" s="16" cm="1">
        <f t="array" ref="E2672:I2672">VLOOKUP(Merged_Sheet!A2672,GDP!A2672:I5362,{5,6,7,8,9},0)</f>
        <v>7178556337</v>
      </c>
      <c r="F2672" s="16">
        <v>7178556337</v>
      </c>
      <c r="G2672" s="12">
        <v>7.0999999999999994E-2</v>
      </c>
      <c r="H2672" s="12">
        <v>44</v>
      </c>
      <c r="I2672" s="12">
        <v>0.28199999999999997</v>
      </c>
      <c r="J2672" s="12" cm="1">
        <f t="array" ref="J2672:R2672">VLOOKUP(Merged_Sheet!A2672,'HUMAN RESOURCES'!A2672:M5362,{5,6,7,8,9,10,11,12,13},0)</f>
        <v>1.7000000000000001E-2</v>
      </c>
      <c r="K2672" s="12">
        <v>1.7999999999999999E-2</v>
      </c>
      <c r="L2672" s="12">
        <v>75</v>
      </c>
      <c r="M2672" s="12">
        <v>70</v>
      </c>
      <c r="N2672" s="12">
        <v>0.25700000000000001</v>
      </c>
      <c r="O2672" s="12">
        <v>0.67500000000000004</v>
      </c>
      <c r="P2672" s="12">
        <v>6.8000000000000005E-2</v>
      </c>
      <c r="Q2672" s="12">
        <v>109373</v>
      </c>
      <c r="R2672" s="12">
        <v>0.495</v>
      </c>
      <c r="S2672" s="17" cm="1">
        <f t="array" ref="S2672:T2672">VLOOKUP(Merged_Sheet!A2672,Merged_Sheet!A2672:F5362,{5,6},0)</f>
        <v>7178556337</v>
      </c>
      <c r="T2672" s="17">
        <v>7178556337</v>
      </c>
      <c r="U2672" s="12" cm="1">
        <f t="array" ref="U2672:Z2672">VLOOKUP(Merged_Sheet!A2672,BUSINESS!A2672:J5362,{5,6,7,8,9,10},0)</f>
        <v>0.38700000000000001</v>
      </c>
      <c r="V2672" s="12">
        <v>10</v>
      </c>
      <c r="W2672" s="12">
        <v>75</v>
      </c>
      <c r="X2672" s="12">
        <v>111</v>
      </c>
      <c r="Y2672" s="12">
        <v>0.47499999999999998</v>
      </c>
      <c r="Z2672" s="12">
        <v>1.161</v>
      </c>
      <c r="AA2672" s="17" cm="1">
        <f t="array" ref="AA2672:AB2672">VLOOKUP(Merged_Sheet!A2672,Merged_Sheet!A2672:F5362,{5,6},0)</f>
        <v>7178556337</v>
      </c>
      <c r="AB2672" s="17">
        <v>7178556337</v>
      </c>
      <c r="AC2672" s="16">
        <f t="shared" si="247"/>
        <v>65633.715240507256</v>
      </c>
      <c r="AD2672" s="12">
        <f t="shared" si="248"/>
        <v>65633.715240507256</v>
      </c>
      <c r="AE2672" s="12">
        <f t="shared" si="249"/>
        <v>65633.715240507256</v>
      </c>
      <c r="AF2672" s="12">
        <f t="shared" si="250"/>
        <v>65633.715240507256</v>
      </c>
      <c r="AG2672" s="12">
        <f t="shared" si="251"/>
        <v>0.505</v>
      </c>
    </row>
    <row r="2673" spans="1:33" ht="14.5" x14ac:dyDescent="0.35">
      <c r="A2673" s="12" t="str">
        <f t="shared" si="246"/>
        <v>Zambia-Africa-2006</v>
      </c>
      <c r="B2673" s="13" t="s">
        <v>64</v>
      </c>
      <c r="C2673" s="14" t="s">
        <v>270</v>
      </c>
      <c r="D2673" s="15">
        <v>2006</v>
      </c>
      <c r="E2673" s="16" cm="1">
        <f t="array" ref="E2673:I2673">VLOOKUP(Merged_Sheet!A2673,GDP!A2673:I5363,{5,6,7,8,9},0)</f>
        <v>10702200822</v>
      </c>
      <c r="F2673" s="16">
        <v>10702200822</v>
      </c>
      <c r="G2673" s="12">
        <v>6.4000000000000001E-2</v>
      </c>
      <c r="H2673" s="12">
        <v>58</v>
      </c>
      <c r="I2673" s="12">
        <v>0.23200000000000001</v>
      </c>
      <c r="J2673" s="12" cm="1">
        <f t="array" ref="J2673:R2673">VLOOKUP(Merged_Sheet!A2673,'HUMAN RESOURCES'!A2673:M5363,{5,6,7,8,9,10,11,12,13},0)</f>
        <v>1.7000000000000001E-2</v>
      </c>
      <c r="K2673" s="12">
        <v>1.2E-2</v>
      </c>
      <c r="L2673" s="12">
        <v>80</v>
      </c>
      <c r="M2673" s="12">
        <v>72</v>
      </c>
      <c r="N2673" s="12">
        <v>0.24399999999999999</v>
      </c>
      <c r="O2673" s="12">
        <v>0.64800000000000002</v>
      </c>
      <c r="P2673" s="12">
        <v>0.108</v>
      </c>
      <c r="Q2673" s="12">
        <v>41086927</v>
      </c>
      <c r="R2673" s="12">
        <v>0.91300000000000003</v>
      </c>
      <c r="S2673" s="17" cm="1">
        <f t="array" ref="S2673:T2673">VLOOKUP(Merged_Sheet!A2673,Merged_Sheet!A2673:F5363,{5,6},0)</f>
        <v>10702200822</v>
      </c>
      <c r="T2673" s="17">
        <v>10702200822</v>
      </c>
      <c r="U2673" s="12" cm="1">
        <f t="array" ref="U2673:Z2673">VLOOKUP(Merged_Sheet!A2673,BUSINESS!A2673:J5363,{5,6,7,8,9,10},0)</f>
        <v>1.0780000000000001</v>
      </c>
      <c r="V2673" s="12">
        <v>25</v>
      </c>
      <c r="W2673" s="12">
        <v>121</v>
      </c>
      <c r="X2673" s="12">
        <v>405</v>
      </c>
      <c r="Y2673" s="12">
        <v>0.55800000000000005</v>
      </c>
      <c r="Z2673" s="12">
        <v>1.5660000000000001</v>
      </c>
      <c r="AA2673" s="17" cm="1">
        <f t="array" ref="AA2673:AB2673">VLOOKUP(Merged_Sheet!A2673,Merged_Sheet!A2673:F5363,{5,6},0)</f>
        <v>10702200822</v>
      </c>
      <c r="AB2673" s="17">
        <v>10702200822</v>
      </c>
      <c r="AC2673" s="16">
        <f t="shared" si="247"/>
        <v>260.47703256074612</v>
      </c>
      <c r="AD2673" s="12">
        <f t="shared" si="248"/>
        <v>260.47703256074612</v>
      </c>
      <c r="AE2673" s="12">
        <f t="shared" si="249"/>
        <v>260.47703256074612</v>
      </c>
      <c r="AF2673" s="12">
        <f t="shared" si="250"/>
        <v>260.47703256074612</v>
      </c>
      <c r="AG2673" s="12">
        <f t="shared" si="251"/>
        <v>8.6999999999999966E-2</v>
      </c>
    </row>
    <row r="2674" spans="1:33" ht="14.5" x14ac:dyDescent="0.35">
      <c r="A2674" s="12" t="str">
        <f t="shared" si="246"/>
        <v>Zambia-Africa-2007</v>
      </c>
      <c r="B2674" s="13" t="s">
        <v>64</v>
      </c>
      <c r="C2674" s="14" t="s">
        <v>270</v>
      </c>
      <c r="D2674" s="15">
        <v>2007</v>
      </c>
      <c r="E2674" s="16" cm="1">
        <f t="array" ref="E2674:I2674">VLOOKUP(Merged_Sheet!A2674,GDP!A2674:I5364,{5,6,7,8,9},0)</f>
        <v>11541420981</v>
      </c>
      <c r="F2674" s="16">
        <v>11541420981</v>
      </c>
      <c r="G2674" s="12">
        <v>0.06</v>
      </c>
      <c r="H2674" s="12">
        <v>57</v>
      </c>
      <c r="I2674" s="12">
        <v>0.189</v>
      </c>
      <c r="J2674" s="12" cm="1">
        <f t="array" ref="J2674:R2674">VLOOKUP(Merged_Sheet!A2674,'HUMAN RESOURCES'!A2674:M5364,{5,6,7,8,9,10,11,12,13},0)</f>
        <v>1.7000000000000001E-2</v>
      </c>
      <c r="K2674" s="12">
        <v>8.0000000000000002E-3</v>
      </c>
      <c r="L2674" s="12">
        <v>78</v>
      </c>
      <c r="M2674" s="12">
        <v>73</v>
      </c>
      <c r="N2674" s="12">
        <v>0.254</v>
      </c>
      <c r="O2674" s="12">
        <v>0.67500000000000004</v>
      </c>
      <c r="P2674" s="12">
        <v>7.0999999999999994E-2</v>
      </c>
      <c r="Q2674" s="12">
        <v>89069</v>
      </c>
      <c r="R2674" s="12">
        <v>0.251</v>
      </c>
      <c r="S2674" s="17" cm="1">
        <f t="array" ref="S2674:T2674">VLOOKUP(Merged_Sheet!A2674,Merged_Sheet!A2674:F5364,{5,6},0)</f>
        <v>11541420981</v>
      </c>
      <c r="T2674" s="17">
        <v>11541420981</v>
      </c>
      <c r="U2674" s="12" cm="1">
        <f t="array" ref="U2674:Z2674">VLOOKUP(Merged_Sheet!A2674,BUSINESS!A2674:J5364,{5,6,7,8,9,10},0)</f>
        <v>0.41</v>
      </c>
      <c r="V2674" s="12">
        <v>21</v>
      </c>
      <c r="W2674" s="12">
        <v>66</v>
      </c>
      <c r="X2674" s="12">
        <v>207</v>
      </c>
      <c r="Y2674" s="12">
        <v>0.59</v>
      </c>
      <c r="Z2674" s="12">
        <v>1.43</v>
      </c>
      <c r="AA2674" s="17" cm="1">
        <f t="array" ref="AA2674:AB2674">VLOOKUP(Merged_Sheet!A2674,Merged_Sheet!A2674:F5364,{5,6},0)</f>
        <v>11541420981</v>
      </c>
      <c r="AB2674" s="17">
        <v>11541420981</v>
      </c>
      <c r="AC2674" s="16">
        <f t="shared" si="247"/>
        <v>129578.42774702758</v>
      </c>
      <c r="AD2674" s="12">
        <f t="shared" si="248"/>
        <v>129578.42774702758</v>
      </c>
      <c r="AE2674" s="12">
        <f t="shared" si="249"/>
        <v>129578.42774702758</v>
      </c>
      <c r="AF2674" s="12">
        <f t="shared" si="250"/>
        <v>129578.42774702758</v>
      </c>
      <c r="AG2674" s="12">
        <f t="shared" si="251"/>
        <v>0.749</v>
      </c>
    </row>
    <row r="2675" spans="1:33" ht="14.5" x14ac:dyDescent="0.35">
      <c r="A2675" s="12" t="str">
        <f t="shared" si="246"/>
        <v>Zambia-Africa-2008</v>
      </c>
      <c r="B2675" s="13" t="s">
        <v>64</v>
      </c>
      <c r="C2675" s="14" t="s">
        <v>270</v>
      </c>
      <c r="D2675" s="15">
        <v>2008</v>
      </c>
      <c r="E2675" s="16" cm="1">
        <f t="array" ref="E2675:I2675">VLOOKUP(Merged_Sheet!A2675,GDP!A2675:I5365,{5,6,7,8,9},0)</f>
        <v>14640792100</v>
      </c>
      <c r="F2675" s="16">
        <v>14640792100</v>
      </c>
      <c r="G2675" s="12">
        <v>6.6000000000000003E-2</v>
      </c>
      <c r="H2675" s="12">
        <v>78</v>
      </c>
      <c r="I2675" s="12">
        <v>0.191</v>
      </c>
      <c r="J2675" s="12" cm="1">
        <f t="array" ref="J2675:R2675">VLOOKUP(Merged_Sheet!A2675,'HUMAN RESOURCES'!A2675:M5365,{5,6,7,8,9,10,11,12,13},0)</f>
        <v>1.7999999999999999E-2</v>
      </c>
      <c r="K2675" s="12">
        <v>2.1000000000000001E-2</v>
      </c>
      <c r="L2675" s="12">
        <v>74</v>
      </c>
      <c r="M2675" s="12">
        <v>68</v>
      </c>
      <c r="N2675" s="12">
        <v>0.27800000000000002</v>
      </c>
      <c r="O2675" s="12">
        <v>0.65600000000000003</v>
      </c>
      <c r="P2675" s="12">
        <v>6.6000000000000003E-2</v>
      </c>
      <c r="Q2675" s="12">
        <v>534541</v>
      </c>
      <c r="R2675" s="12">
        <v>0.66200000000000003</v>
      </c>
      <c r="S2675" s="17" cm="1">
        <f t="array" ref="S2675:T2675">VLOOKUP(Merged_Sheet!A2675,Merged_Sheet!A2675:F5365,{5,6},0)</f>
        <v>14640792100</v>
      </c>
      <c r="T2675" s="17">
        <v>14640792100</v>
      </c>
      <c r="U2675" s="12" cm="1">
        <f t="array" ref="U2675:Z2675">VLOOKUP(Merged_Sheet!A2675,BUSINESS!A2675:J5365,{5,6,7,8,9,10},0)</f>
        <v>0.27900000000000003</v>
      </c>
      <c r="V2675" s="12">
        <v>694</v>
      </c>
      <c r="W2675" s="12">
        <v>165</v>
      </c>
      <c r="X2675" s="12">
        <v>199</v>
      </c>
      <c r="Y2675" s="12">
        <v>0.34699999999999998</v>
      </c>
      <c r="Z2675" s="12">
        <v>1.0649999999999999</v>
      </c>
      <c r="AA2675" s="17" cm="1">
        <f t="array" ref="AA2675:AB2675">VLOOKUP(Merged_Sheet!A2675,Merged_Sheet!A2675:F5365,{5,6},0)</f>
        <v>14640792100</v>
      </c>
      <c r="AB2675" s="17">
        <v>14640792100</v>
      </c>
      <c r="AC2675" s="16">
        <f t="shared" si="247"/>
        <v>27389.46516731177</v>
      </c>
      <c r="AD2675" s="12">
        <f t="shared" si="248"/>
        <v>27389.46516731177</v>
      </c>
      <c r="AE2675" s="12">
        <f t="shared" si="249"/>
        <v>27389.46516731177</v>
      </c>
      <c r="AF2675" s="12">
        <f t="shared" si="250"/>
        <v>27389.46516731177</v>
      </c>
      <c r="AG2675" s="12">
        <f t="shared" si="251"/>
        <v>0.33799999999999997</v>
      </c>
    </row>
    <row r="2676" spans="1:33" ht="14.5" x14ac:dyDescent="0.35">
      <c r="A2676" s="12" t="str">
        <f t="shared" si="246"/>
        <v>Zambia-Africa-2009</v>
      </c>
      <c r="B2676" s="13" t="s">
        <v>64</v>
      </c>
      <c r="C2676" s="14" t="s">
        <v>270</v>
      </c>
      <c r="D2676" s="15">
        <v>2009</v>
      </c>
      <c r="E2676" s="16" cm="1">
        <f t="array" ref="E2676:I2676">VLOOKUP(Merged_Sheet!A2676,GDP!A2676:I5366,{5,6,7,8,9},0)</f>
        <v>12805029522</v>
      </c>
      <c r="F2676" s="16">
        <v>12805029522</v>
      </c>
      <c r="G2676" s="12">
        <v>6.4000000000000001E-2</v>
      </c>
      <c r="H2676" s="12">
        <v>64</v>
      </c>
      <c r="I2676" s="12">
        <v>0.221</v>
      </c>
      <c r="J2676" s="12" cm="1">
        <f t="array" ref="J2676:R2676">VLOOKUP(Merged_Sheet!A2676,'HUMAN RESOURCES'!A2676:M5366,{5,6,7,8,9,10,11,12,13},0)</f>
        <v>1.9E-2</v>
      </c>
      <c r="K2676" s="12">
        <v>1.0999999999999999E-2</v>
      </c>
      <c r="L2676" s="12">
        <v>75</v>
      </c>
      <c r="M2676" s="12">
        <v>70</v>
      </c>
      <c r="N2676" s="12">
        <v>0.27</v>
      </c>
      <c r="O2676" s="12">
        <v>0.65900000000000003</v>
      </c>
      <c r="P2676" s="12">
        <v>7.0999999999999994E-2</v>
      </c>
      <c r="Q2676" s="12">
        <v>105483</v>
      </c>
      <c r="R2676" s="12">
        <v>0.35599999999999998</v>
      </c>
      <c r="S2676" s="17" cm="1">
        <f t="array" ref="S2676:T2676">VLOOKUP(Merged_Sheet!A2676,Merged_Sheet!A2676:F5366,{5,6},0)</f>
        <v>12805029522</v>
      </c>
      <c r="T2676" s="17">
        <v>12805029522</v>
      </c>
      <c r="U2676" s="12" cm="1">
        <f t="array" ref="U2676:Z2676">VLOOKUP(Merged_Sheet!A2676,BUSINESS!A2676:J5366,{5,6,7,8,9,10},0)</f>
        <v>0.45300000000000001</v>
      </c>
      <c r="V2676" s="12">
        <v>15</v>
      </c>
      <c r="W2676" s="12">
        <v>102</v>
      </c>
      <c r="X2676" s="12">
        <v>140</v>
      </c>
      <c r="Y2676" s="12">
        <v>0.32</v>
      </c>
      <c r="Z2676" s="12">
        <v>1.232</v>
      </c>
      <c r="AA2676" s="17" cm="1">
        <f t="array" ref="AA2676:AB2676">VLOOKUP(Merged_Sheet!A2676,Merged_Sheet!A2676:F5366,{5,6},0)</f>
        <v>12805029522</v>
      </c>
      <c r="AB2676" s="17">
        <v>12805029522</v>
      </c>
      <c r="AC2676" s="16">
        <f t="shared" si="247"/>
        <v>121394.24857085975</v>
      </c>
      <c r="AD2676" s="12">
        <f t="shared" si="248"/>
        <v>121394.24857085975</v>
      </c>
      <c r="AE2676" s="12">
        <f t="shared" si="249"/>
        <v>121394.24857085975</v>
      </c>
      <c r="AF2676" s="12">
        <f t="shared" si="250"/>
        <v>121394.24857085975</v>
      </c>
      <c r="AG2676" s="12">
        <f t="shared" si="251"/>
        <v>0.64400000000000002</v>
      </c>
    </row>
    <row r="2677" spans="1:33" ht="14.5" x14ac:dyDescent="0.35">
      <c r="A2677" s="12" t="str">
        <f t="shared" si="246"/>
        <v>Zambia-Africa-2010</v>
      </c>
      <c r="B2677" s="13" t="s">
        <v>64</v>
      </c>
      <c r="C2677" s="14" t="s">
        <v>270</v>
      </c>
      <c r="D2677" s="15">
        <v>2010</v>
      </c>
      <c r="E2677" s="16" cm="1">
        <f t="array" ref="E2677:I2677">VLOOKUP(Merged_Sheet!A2677,GDP!A2677:I5367,{5,6,7,8,9},0)</f>
        <v>16190196832</v>
      </c>
      <c r="F2677" s="16">
        <v>16190196832</v>
      </c>
      <c r="G2677" s="12">
        <v>6.0999999999999999E-2</v>
      </c>
      <c r="H2677" s="12">
        <v>75</v>
      </c>
      <c r="I2677" s="12">
        <v>0.20899999999999999</v>
      </c>
      <c r="J2677" s="12" cm="1">
        <f t="array" ref="J2677:R2677">VLOOKUP(Merged_Sheet!A2677,'HUMAN RESOURCES'!A2677:M5367,{5,6,7,8,9,10,11,12,13},0)</f>
        <v>1.9E-2</v>
      </c>
      <c r="K2677" s="12">
        <v>1.4999999999999999E-2</v>
      </c>
      <c r="L2677" s="12">
        <v>78</v>
      </c>
      <c r="M2677" s="12">
        <v>70</v>
      </c>
      <c r="N2677" s="12">
        <v>0.28000000000000003</v>
      </c>
      <c r="O2677" s="12">
        <v>0.66</v>
      </c>
      <c r="P2677" s="12">
        <v>0.06</v>
      </c>
      <c r="Q2677" s="12">
        <v>47704427</v>
      </c>
      <c r="R2677" s="12">
        <v>0.75600000000000001</v>
      </c>
      <c r="S2677" s="17" cm="1">
        <f t="array" ref="S2677:T2677">VLOOKUP(Merged_Sheet!A2677,Merged_Sheet!A2677:F5367,{5,6},0)</f>
        <v>16190196832</v>
      </c>
      <c r="T2677" s="17">
        <v>16190196832</v>
      </c>
      <c r="U2677" s="12" cm="1">
        <f t="array" ref="U2677:Z2677">VLOOKUP(Merged_Sheet!A2677,BUSINESS!A2677:J5367,{5,6,7,8,9,10},0)</f>
        <v>0.76</v>
      </c>
      <c r="V2677" s="12">
        <v>15</v>
      </c>
      <c r="W2677" s="12">
        <v>42</v>
      </c>
      <c r="X2677" s="12">
        <v>203</v>
      </c>
      <c r="Y2677" s="12">
        <v>0.49</v>
      </c>
      <c r="Z2677" s="12">
        <v>1.0289999999999999</v>
      </c>
      <c r="AA2677" s="17" cm="1">
        <f t="array" ref="AA2677:AB2677">VLOOKUP(Merged_Sheet!A2677,Merged_Sheet!A2677:F5367,{5,6},0)</f>
        <v>16190196832</v>
      </c>
      <c r="AB2677" s="17">
        <v>16190196832</v>
      </c>
      <c r="AC2677" s="16">
        <f t="shared" si="247"/>
        <v>339.38562624387043</v>
      </c>
      <c r="AD2677" s="12">
        <f t="shared" si="248"/>
        <v>339.38562624387043</v>
      </c>
      <c r="AE2677" s="12">
        <f t="shared" si="249"/>
        <v>339.38562624387043</v>
      </c>
      <c r="AF2677" s="12">
        <f t="shared" si="250"/>
        <v>339.38562624387043</v>
      </c>
      <c r="AG2677" s="12">
        <f t="shared" si="251"/>
        <v>0.24399999999999999</v>
      </c>
    </row>
    <row r="2678" spans="1:33" ht="14.5" x14ac:dyDescent="0.35">
      <c r="A2678" s="12" t="str">
        <f t="shared" si="246"/>
        <v>Zambia-Africa-2011</v>
      </c>
      <c r="B2678" s="13" t="s">
        <v>64</v>
      </c>
      <c r="C2678" s="14" t="s">
        <v>270</v>
      </c>
      <c r="D2678" s="15">
        <v>2011</v>
      </c>
      <c r="E2678" s="16" cm="1">
        <f t="array" ref="E2678:I2678">VLOOKUP(Merged_Sheet!A2678,GDP!A2678:I5368,{5,6,7,8,9},0)</f>
        <v>19201691493</v>
      </c>
      <c r="F2678" s="16">
        <v>19201691493</v>
      </c>
      <c r="G2678" s="12">
        <v>6.2E-2</v>
      </c>
      <c r="H2678" s="12">
        <v>87</v>
      </c>
      <c r="I2678" s="12">
        <v>0.188</v>
      </c>
      <c r="J2678" s="12" cm="1">
        <f t="array" ref="J2678:R2678">VLOOKUP(Merged_Sheet!A2678,'HUMAN RESOURCES'!A2678:M5368,{5,6,7,8,9,10,11,12,13},0)</f>
        <v>1.9E-2</v>
      </c>
      <c r="K2678" s="12">
        <v>1.2999999999999999E-2</v>
      </c>
      <c r="L2678" s="12">
        <v>80</v>
      </c>
      <c r="M2678" s="12">
        <v>75</v>
      </c>
      <c r="N2678" s="12">
        <v>0.28999999999999998</v>
      </c>
      <c r="O2678" s="12">
        <v>0.64700000000000002</v>
      </c>
      <c r="P2678" s="12">
        <v>6.3E-2</v>
      </c>
      <c r="Q2678" s="12">
        <v>120847477</v>
      </c>
      <c r="R2678" s="12">
        <v>0.78400000000000003</v>
      </c>
      <c r="S2678" s="17" cm="1">
        <f t="array" ref="S2678:T2678">VLOOKUP(Merged_Sheet!A2678,Merged_Sheet!A2678:F5368,{5,6},0)</f>
        <v>19201691493</v>
      </c>
      <c r="T2678" s="17">
        <v>19201691493</v>
      </c>
      <c r="U2678" s="12" cm="1">
        <f t="array" ref="U2678:Z2678">VLOOKUP(Merged_Sheet!A2678,BUSINESS!A2678:J5368,{5,6,7,8,9,10},0)</f>
        <v>0.52500000000000002</v>
      </c>
      <c r="V2678" s="12">
        <v>6</v>
      </c>
      <c r="W2678" s="12">
        <v>51</v>
      </c>
      <c r="X2678" s="12">
        <v>337</v>
      </c>
      <c r="Y2678" s="12">
        <v>0.39800000000000002</v>
      </c>
      <c r="Z2678" s="12">
        <v>0.83399999999999996</v>
      </c>
      <c r="AA2678" s="17" cm="1">
        <f t="array" ref="AA2678:AB2678">VLOOKUP(Merged_Sheet!A2678,Merged_Sheet!A2678:F5368,{5,6},0)</f>
        <v>19201691493</v>
      </c>
      <c r="AB2678" s="17">
        <v>19201691493</v>
      </c>
      <c r="AC2678" s="16">
        <f t="shared" si="247"/>
        <v>158.89195181956509</v>
      </c>
      <c r="AD2678" s="12">
        <f t="shared" si="248"/>
        <v>158.89195181956509</v>
      </c>
      <c r="AE2678" s="12">
        <f t="shared" si="249"/>
        <v>158.89195181956509</v>
      </c>
      <c r="AF2678" s="12">
        <f t="shared" si="250"/>
        <v>158.89195181956509</v>
      </c>
      <c r="AG2678" s="12">
        <f t="shared" si="251"/>
        <v>0.21599999999999997</v>
      </c>
    </row>
    <row r="2679" spans="1:33" ht="14.5" x14ac:dyDescent="0.35">
      <c r="A2679" s="12" t="str">
        <f t="shared" si="246"/>
        <v>Zambia-Africa-2012</v>
      </c>
      <c r="B2679" s="13" t="s">
        <v>64</v>
      </c>
      <c r="C2679" s="14" t="s">
        <v>270</v>
      </c>
      <c r="D2679" s="15">
        <v>2012</v>
      </c>
      <c r="E2679" s="16" cm="1">
        <f t="array" ref="E2679:I2679">VLOOKUP(Merged_Sheet!A2679,GDP!A2679:I5369,{5,6,7,8,9},0)</f>
        <v>20596424325</v>
      </c>
      <c r="F2679" s="16">
        <v>20596424325</v>
      </c>
      <c r="G2679" s="12">
        <v>6.5000000000000002E-2</v>
      </c>
      <c r="H2679" s="12">
        <v>96</v>
      </c>
      <c r="I2679" s="12">
        <v>0.121</v>
      </c>
      <c r="J2679" s="12" cm="1">
        <f t="array" ref="J2679:R2679">VLOOKUP(Merged_Sheet!A2679,'HUMAN RESOURCES'!A2679:M5369,{5,6,7,8,9,10,11,12,13},0)</f>
        <v>0.02</v>
      </c>
      <c r="K2679" s="12">
        <v>1.4E-2</v>
      </c>
      <c r="L2679" s="12">
        <v>77</v>
      </c>
      <c r="M2679" s="12">
        <v>68</v>
      </c>
      <c r="N2679" s="12">
        <v>0.30599999999999999</v>
      </c>
      <c r="O2679" s="12">
        <v>0.623</v>
      </c>
      <c r="P2679" s="12">
        <v>7.0999999999999994E-2</v>
      </c>
      <c r="Q2679" s="12">
        <v>6297394</v>
      </c>
      <c r="R2679" s="12">
        <v>0.65300000000000002</v>
      </c>
      <c r="S2679" s="17" cm="1">
        <f t="array" ref="S2679:T2679">VLOOKUP(Merged_Sheet!A2679,Merged_Sheet!A2679:F5369,{5,6},0)</f>
        <v>20596424325</v>
      </c>
      <c r="T2679" s="17">
        <v>20596424325</v>
      </c>
      <c r="U2679" s="12" cm="1">
        <f t="array" ref="U2679:Z2679">VLOOKUP(Merged_Sheet!A2679,BUSINESS!A2679:J5369,{5,6,7,8,9,10},0)</f>
        <v>0.34799999999999998</v>
      </c>
      <c r="V2679" s="12">
        <v>17</v>
      </c>
      <c r="W2679" s="12">
        <v>115</v>
      </c>
      <c r="X2679" s="12">
        <v>320</v>
      </c>
      <c r="Y2679" s="12">
        <v>0.20300000000000001</v>
      </c>
      <c r="Z2679" s="12">
        <v>1.373</v>
      </c>
      <c r="AA2679" s="17" cm="1">
        <f t="array" ref="AA2679:AB2679">VLOOKUP(Merged_Sheet!A2679,Merged_Sheet!A2679:F5369,{5,6},0)</f>
        <v>20596424325</v>
      </c>
      <c r="AB2679" s="17">
        <v>20596424325</v>
      </c>
      <c r="AC2679" s="16">
        <f t="shared" si="247"/>
        <v>3270.6265996696411</v>
      </c>
      <c r="AD2679" s="12">
        <f t="shared" si="248"/>
        <v>3270.6265996696411</v>
      </c>
      <c r="AE2679" s="12">
        <f t="shared" si="249"/>
        <v>3270.6265996696411</v>
      </c>
      <c r="AF2679" s="12">
        <f t="shared" si="250"/>
        <v>3270.6265996696411</v>
      </c>
      <c r="AG2679" s="12">
        <f t="shared" si="251"/>
        <v>0.34699999999999998</v>
      </c>
    </row>
    <row r="2680" spans="1:33" ht="14.5" x14ac:dyDescent="0.35">
      <c r="A2680" s="12" t="str">
        <f t="shared" si="246"/>
        <v>Zimbabwe-Africa-2000</v>
      </c>
      <c r="B2680" s="13" t="s">
        <v>64</v>
      </c>
      <c r="C2680" s="14" t="s">
        <v>271</v>
      </c>
      <c r="D2680" s="15">
        <v>2000</v>
      </c>
      <c r="E2680" s="16" cm="1">
        <f t="array" ref="E2680:I2680">VLOOKUP(Merged_Sheet!A2680,GDP!A2680:I5370,{5,6,7,8,9},0)</f>
        <v>6689957610</v>
      </c>
      <c r="F2680" s="16">
        <v>6689957610</v>
      </c>
      <c r="G2680" s="12">
        <v>0</v>
      </c>
      <c r="H2680" s="12">
        <v>0</v>
      </c>
      <c r="I2680" s="12">
        <v>0.68200000000000005</v>
      </c>
      <c r="J2680" s="12" cm="1">
        <f t="array" ref="J2680:R2680">VLOOKUP(Merged_Sheet!A2680,'HUMAN RESOURCES'!A2680:M5370,{5,6,7,8,9,10,11,12,13},0)</f>
        <v>0.02</v>
      </c>
      <c r="K2680" s="12">
        <v>1.4E-2</v>
      </c>
      <c r="L2680" s="12">
        <v>77</v>
      </c>
      <c r="M2680" s="12">
        <v>72</v>
      </c>
      <c r="N2680" s="12">
        <v>0.29199999999999998</v>
      </c>
      <c r="O2680" s="12">
        <v>0.64600000000000002</v>
      </c>
      <c r="P2680" s="12">
        <v>6.3E-2</v>
      </c>
      <c r="Q2680" s="12">
        <v>29987800</v>
      </c>
      <c r="R2680" s="12">
        <v>0.77600000000000002</v>
      </c>
      <c r="S2680" s="17" cm="1">
        <f t="array" ref="S2680:T2680">VLOOKUP(Merged_Sheet!A2680,Merged_Sheet!A2680:F5370,{5,6},0)</f>
        <v>6689957610</v>
      </c>
      <c r="T2680" s="17">
        <v>6689957610</v>
      </c>
      <c r="U2680" s="12" cm="1">
        <f t="array" ref="U2680:Z2680">VLOOKUP(Merged_Sheet!A2680,BUSINESS!A2680:J5370,{5,6,7,8,9,10},0)</f>
        <v>0.36399999999999999</v>
      </c>
      <c r="V2680" s="12">
        <v>25</v>
      </c>
      <c r="W2680" s="12">
        <v>39</v>
      </c>
      <c r="X2680" s="12">
        <v>293</v>
      </c>
      <c r="Y2680" s="12">
        <v>0.38200000000000001</v>
      </c>
      <c r="Z2680" s="12">
        <v>0.98</v>
      </c>
      <c r="AA2680" s="17" cm="1">
        <f t="array" ref="AA2680:AB2680">VLOOKUP(Merged_Sheet!A2680,Merged_Sheet!A2680:F5370,{5,6},0)</f>
        <v>6689957610</v>
      </c>
      <c r="AB2680" s="17">
        <v>6689957610</v>
      </c>
      <c r="AC2680" s="16">
        <f t="shared" si="247"/>
        <v>223.08930998606101</v>
      </c>
      <c r="AD2680" s="12">
        <f t="shared" si="248"/>
        <v>223.08930998606101</v>
      </c>
      <c r="AE2680" s="12">
        <f t="shared" si="249"/>
        <v>223.08930998606101</v>
      </c>
      <c r="AF2680" s="12">
        <f t="shared" si="250"/>
        <v>223.08930998606101</v>
      </c>
      <c r="AG2680" s="12">
        <f t="shared" si="251"/>
        <v>0.22399999999999998</v>
      </c>
    </row>
    <row r="2681" spans="1:33" ht="14.5" x14ac:dyDescent="0.35">
      <c r="A2681" s="12" t="str">
        <f t="shared" si="246"/>
        <v>Zimbabwe-Africa-2001</v>
      </c>
      <c r="B2681" s="13" t="s">
        <v>64</v>
      </c>
      <c r="C2681" s="14" t="s">
        <v>271</v>
      </c>
      <c r="D2681" s="15">
        <v>2001</v>
      </c>
      <c r="E2681" s="16" cm="1">
        <f t="array" ref="E2681:I2681">VLOOKUP(Merged_Sheet!A2681,GDP!A2681:I5371,{5,6,7,8,9},0)</f>
        <v>6777384733</v>
      </c>
      <c r="F2681" s="16">
        <v>6777384733</v>
      </c>
      <c r="G2681" s="12">
        <v>0</v>
      </c>
      <c r="H2681" s="12">
        <v>0</v>
      </c>
      <c r="I2681" s="12">
        <v>0.38</v>
      </c>
      <c r="J2681" s="12" cm="1">
        <f t="array" ref="J2681:R2681">VLOOKUP(Merged_Sheet!A2681,'HUMAN RESOURCES'!A2681:M5371,{5,6,7,8,9,10,11,12,13},0)</f>
        <v>0.02</v>
      </c>
      <c r="K2681" s="12">
        <v>1.2999999999999999E-2</v>
      </c>
      <c r="L2681" s="12">
        <v>78</v>
      </c>
      <c r="M2681" s="12">
        <v>72</v>
      </c>
      <c r="N2681" s="12">
        <v>0.28799999999999998</v>
      </c>
      <c r="O2681" s="12">
        <v>0.65200000000000002</v>
      </c>
      <c r="P2681" s="12">
        <v>0.06</v>
      </c>
      <c r="Q2681" s="12">
        <v>29954782</v>
      </c>
      <c r="R2681" s="12">
        <v>0.88900000000000001</v>
      </c>
      <c r="S2681" s="17" cm="1">
        <f t="array" ref="S2681:T2681">VLOOKUP(Merged_Sheet!A2681,Merged_Sheet!A2681:F5371,{5,6},0)</f>
        <v>6777384733</v>
      </c>
      <c r="T2681" s="17">
        <v>6777384733</v>
      </c>
      <c r="U2681" s="12" cm="1">
        <f t="array" ref="U2681:Z2681">VLOOKUP(Merged_Sheet!A2681,BUSINESS!A2681:J5371,{5,6,7,8,9,10},0)</f>
        <v>0.61899999999999999</v>
      </c>
      <c r="V2681" s="12">
        <v>144</v>
      </c>
      <c r="W2681" s="12">
        <v>180</v>
      </c>
      <c r="X2681" s="12">
        <v>792</v>
      </c>
      <c r="Y2681" s="12">
        <v>0.49099999999999999</v>
      </c>
      <c r="Z2681" s="12">
        <v>1.0209999999999999</v>
      </c>
      <c r="AA2681" s="17" cm="1">
        <f t="array" ref="AA2681:AB2681">VLOOKUP(Merged_Sheet!A2681,Merged_Sheet!A2681:F5371,{5,6},0)</f>
        <v>6777384733</v>
      </c>
      <c r="AB2681" s="17">
        <v>6777384733</v>
      </c>
      <c r="AC2681" s="16">
        <f t="shared" si="247"/>
        <v>226.25384931861632</v>
      </c>
      <c r="AD2681" s="12">
        <f t="shared" si="248"/>
        <v>226.25384931861632</v>
      </c>
      <c r="AE2681" s="12">
        <f t="shared" si="249"/>
        <v>226.25384931861632</v>
      </c>
      <c r="AF2681" s="12">
        <f t="shared" si="250"/>
        <v>226.25384931861632</v>
      </c>
      <c r="AG2681" s="12">
        <f t="shared" si="251"/>
        <v>0.11099999999999999</v>
      </c>
    </row>
    <row r="2682" spans="1:33" ht="14.5" x14ac:dyDescent="0.35">
      <c r="A2682" s="12" t="str">
        <f t="shared" si="246"/>
        <v>Zimbabwe-Africa-2002</v>
      </c>
      <c r="B2682" s="13" t="s">
        <v>64</v>
      </c>
      <c r="C2682" s="14" t="s">
        <v>271</v>
      </c>
      <c r="D2682" s="15">
        <v>2002</v>
      </c>
      <c r="E2682" s="16" cm="1">
        <f t="array" ref="E2682:I2682">VLOOKUP(Merged_Sheet!A2682,GDP!A2682:I5372,{5,6,7,8,9},0)</f>
        <v>6342116354</v>
      </c>
      <c r="F2682" s="16">
        <v>6342116354</v>
      </c>
      <c r="G2682" s="12">
        <v>0</v>
      </c>
      <c r="H2682" s="12">
        <v>0</v>
      </c>
      <c r="I2682" s="12">
        <v>0.36499999999999999</v>
      </c>
      <c r="J2682" s="12" cm="1">
        <f t="array" ref="J2682:R2682">VLOOKUP(Merged_Sheet!A2682,'HUMAN RESOURCES'!A2682:M5372,{5,6,7,8,9,10,11,12,13},0)</f>
        <v>0.02</v>
      </c>
      <c r="K2682" s="12">
        <v>1.6E-2</v>
      </c>
      <c r="L2682" s="12">
        <v>80</v>
      </c>
      <c r="M2682" s="12">
        <v>75</v>
      </c>
      <c r="N2682" s="12">
        <v>0.28599999999999998</v>
      </c>
      <c r="O2682" s="12">
        <v>0.64300000000000002</v>
      </c>
      <c r="P2682" s="12">
        <v>7.0999999999999994E-2</v>
      </c>
      <c r="Q2682" s="12">
        <v>3802281</v>
      </c>
      <c r="R2682" s="12">
        <v>0.65700000000000003</v>
      </c>
      <c r="S2682" s="17" cm="1">
        <f t="array" ref="S2682:T2682">VLOOKUP(Merged_Sheet!A2682,Merged_Sheet!A2682:F5372,{5,6},0)</f>
        <v>6342116354</v>
      </c>
      <c r="T2682" s="17">
        <v>6342116354</v>
      </c>
      <c r="U2682" s="12" cm="1">
        <f t="array" ref="U2682:Z2682">VLOOKUP(Merged_Sheet!A2682,BUSINESS!A2682:J5372,{5,6,7,8,9,10},0)</f>
        <v>0.40500000000000003</v>
      </c>
      <c r="V2682" s="12">
        <v>7</v>
      </c>
      <c r="W2682" s="12">
        <v>61</v>
      </c>
      <c r="X2682" s="12">
        <v>431</v>
      </c>
      <c r="Y2682" s="12">
        <v>0.40300000000000002</v>
      </c>
      <c r="Z2682" s="12">
        <v>1.6339999999999999</v>
      </c>
      <c r="AA2682" s="17" cm="1">
        <f t="array" ref="AA2682:AB2682">VLOOKUP(Merged_Sheet!A2682,Merged_Sheet!A2682:F5372,{5,6},0)</f>
        <v>6342116354</v>
      </c>
      <c r="AB2682" s="17">
        <v>6342116354</v>
      </c>
      <c r="AC2682" s="16">
        <f t="shared" si="247"/>
        <v>1667.9767628957461</v>
      </c>
      <c r="AD2682" s="12">
        <f t="shared" si="248"/>
        <v>1667.9767628957461</v>
      </c>
      <c r="AE2682" s="12">
        <f t="shared" si="249"/>
        <v>1667.9767628957461</v>
      </c>
      <c r="AF2682" s="12">
        <f t="shared" si="250"/>
        <v>1667.9767628957461</v>
      </c>
      <c r="AG2682" s="12">
        <f t="shared" si="251"/>
        <v>0.34299999999999997</v>
      </c>
    </row>
    <row r="2683" spans="1:33" ht="14.5" x14ac:dyDescent="0.35">
      <c r="A2683" s="12" t="str">
        <f t="shared" si="246"/>
        <v>Zimbabwe-Africa-2003</v>
      </c>
      <c r="B2683" s="13" t="s">
        <v>64</v>
      </c>
      <c r="C2683" s="14" t="s">
        <v>271</v>
      </c>
      <c r="D2683" s="15">
        <v>2003</v>
      </c>
      <c r="E2683" s="16" cm="1">
        <f t="array" ref="E2683:I2683">VLOOKUP(Merged_Sheet!A2683,GDP!A2683:I5373,{5,6,7,8,9},0)</f>
        <v>5727591778</v>
      </c>
      <c r="F2683" s="16">
        <v>5727591778</v>
      </c>
      <c r="G2683" s="12">
        <v>0</v>
      </c>
      <c r="H2683" s="12">
        <v>0</v>
      </c>
      <c r="I2683" s="12">
        <v>0.97299999999999998</v>
      </c>
      <c r="J2683" s="12" cm="1">
        <f t="array" ref="J2683:R2683">VLOOKUP(Merged_Sheet!A2683,'HUMAN RESOURCES'!A2683:M5373,{5,6,7,8,9,10,11,12,13},0)</f>
        <v>2.1000000000000001E-2</v>
      </c>
      <c r="K2683" s="12">
        <v>3.1E-2</v>
      </c>
      <c r="L2683" s="12">
        <v>69</v>
      </c>
      <c r="M2683" s="12">
        <v>63</v>
      </c>
      <c r="N2683" s="12">
        <v>0.36799999999999999</v>
      </c>
      <c r="O2683" s="12">
        <v>0.59899999999999998</v>
      </c>
      <c r="P2683" s="12">
        <v>3.3000000000000002E-2</v>
      </c>
      <c r="Q2683" s="12">
        <v>795369</v>
      </c>
      <c r="R2683" s="12">
        <v>0.28299999999999997</v>
      </c>
      <c r="S2683" s="17" cm="1">
        <f t="array" ref="S2683:T2683">VLOOKUP(Merged_Sheet!A2683,Merged_Sheet!A2683:F5373,{5,6},0)</f>
        <v>5727591778</v>
      </c>
      <c r="T2683" s="17">
        <v>5727591778</v>
      </c>
      <c r="U2683" s="12" cm="1">
        <f t="array" ref="U2683:Z2683">VLOOKUP(Merged_Sheet!A2683,BUSINESS!A2683:J5373,{5,6,7,8,9,10},0)</f>
        <v>0.35899999999999999</v>
      </c>
      <c r="V2683" s="12">
        <v>20</v>
      </c>
      <c r="W2683" s="12">
        <v>113</v>
      </c>
      <c r="X2683" s="12">
        <v>263</v>
      </c>
      <c r="Y2683" s="12">
        <v>0.33</v>
      </c>
      <c r="Z2683" s="12">
        <v>0.68799999999999994</v>
      </c>
      <c r="AA2683" s="17" cm="1">
        <f t="array" ref="AA2683:AB2683">VLOOKUP(Merged_Sheet!A2683,Merged_Sheet!A2683:F5373,{5,6},0)</f>
        <v>5727591778</v>
      </c>
      <c r="AB2683" s="17">
        <v>5727591778</v>
      </c>
      <c r="AC2683" s="16">
        <f t="shared" si="247"/>
        <v>7201.175527333854</v>
      </c>
      <c r="AD2683" s="12">
        <f t="shared" si="248"/>
        <v>7201.175527333854</v>
      </c>
      <c r="AE2683" s="12">
        <f t="shared" si="249"/>
        <v>7201.175527333854</v>
      </c>
      <c r="AF2683" s="12">
        <f t="shared" si="250"/>
        <v>7201.175527333854</v>
      </c>
      <c r="AG2683" s="12">
        <f t="shared" si="251"/>
        <v>0.71700000000000008</v>
      </c>
    </row>
    <row r="2684" spans="1:33" ht="14.5" x14ac:dyDescent="0.35">
      <c r="A2684" s="12" t="str">
        <f t="shared" si="246"/>
        <v>Zimbabwe-Africa-2004</v>
      </c>
      <c r="B2684" s="13" t="s">
        <v>64</v>
      </c>
      <c r="C2684" s="14" t="s">
        <v>271</v>
      </c>
      <c r="D2684" s="15">
        <v>2004</v>
      </c>
      <c r="E2684" s="16" cm="1">
        <f t="array" ref="E2684:I2684">VLOOKUP(Merged_Sheet!A2684,GDP!A2684:I5374,{5,6,7,8,9},0)</f>
        <v>5805598443</v>
      </c>
      <c r="F2684" s="16">
        <v>5805598443</v>
      </c>
      <c r="G2684" s="12">
        <v>0</v>
      </c>
      <c r="H2684" s="12">
        <v>0</v>
      </c>
      <c r="I2684" s="12">
        <v>2.7890000000000001</v>
      </c>
      <c r="J2684" s="12" cm="1">
        <f t="array" ref="J2684:R2684">VLOOKUP(Merged_Sheet!A2684,'HUMAN RESOURCES'!A2684:M5374,{5,6,7,8,9,10,11,12,13},0)</f>
        <v>2.1000000000000001E-2</v>
      </c>
      <c r="K2684" s="12">
        <v>2.4E-2</v>
      </c>
      <c r="L2684" s="12">
        <v>76</v>
      </c>
      <c r="M2684" s="12">
        <v>70</v>
      </c>
      <c r="N2684" s="12">
        <v>0.30499999999999999</v>
      </c>
      <c r="O2684" s="12">
        <v>0.63300000000000001</v>
      </c>
      <c r="P2684" s="12">
        <v>6.2E-2</v>
      </c>
      <c r="Q2684" s="12">
        <v>10276621</v>
      </c>
      <c r="R2684" s="12">
        <v>0.76</v>
      </c>
      <c r="S2684" s="17" cm="1">
        <f t="array" ref="S2684:T2684">VLOOKUP(Merged_Sheet!A2684,Merged_Sheet!A2684:F5374,{5,6},0)</f>
        <v>5805598443</v>
      </c>
      <c r="T2684" s="17">
        <v>5805598443</v>
      </c>
      <c r="U2684" s="12" cm="1">
        <f t="array" ref="U2684:Z2684">VLOOKUP(Merged_Sheet!A2684,BUSINESS!A2684:J5374,{5,6,7,8,9,10},0)</f>
        <v>0.434</v>
      </c>
      <c r="V2684" s="12">
        <v>19</v>
      </c>
      <c r="W2684" s="12">
        <v>112</v>
      </c>
      <c r="X2684" s="12">
        <v>324</v>
      </c>
      <c r="Y2684" s="12">
        <v>0.41199999999999998</v>
      </c>
      <c r="Z2684" s="12">
        <v>0.86899999999999999</v>
      </c>
      <c r="AA2684" s="17" cm="1">
        <f t="array" ref="AA2684:AB2684">VLOOKUP(Merged_Sheet!A2684,Merged_Sheet!A2684:F5374,{5,6},0)</f>
        <v>5805598443</v>
      </c>
      <c r="AB2684" s="17">
        <v>5805598443</v>
      </c>
      <c r="AC2684" s="16">
        <f t="shared" si="247"/>
        <v>564.93262162728388</v>
      </c>
      <c r="AD2684" s="12">
        <f t="shared" si="248"/>
        <v>564.93262162728388</v>
      </c>
      <c r="AE2684" s="12">
        <f t="shared" si="249"/>
        <v>564.93262162728388</v>
      </c>
      <c r="AF2684" s="12">
        <f t="shared" si="250"/>
        <v>564.93262162728388</v>
      </c>
      <c r="AG2684" s="12">
        <f t="shared" si="251"/>
        <v>0.24</v>
      </c>
    </row>
    <row r="2685" spans="1:33" ht="14.5" x14ac:dyDescent="0.35">
      <c r="A2685" s="12" t="str">
        <f t="shared" si="246"/>
        <v>Zimbabwe-Africa-2005</v>
      </c>
      <c r="B2685" s="13" t="s">
        <v>64</v>
      </c>
      <c r="C2685" s="14" t="s">
        <v>271</v>
      </c>
      <c r="D2685" s="15">
        <v>2005</v>
      </c>
      <c r="E2685" s="16" cm="1">
        <f t="array" ref="E2685:I2685">VLOOKUP(Merged_Sheet!A2685,GDP!A2685:I5375,{5,6,7,8,9},0)</f>
        <v>5755215232</v>
      </c>
      <c r="F2685" s="16">
        <v>5755215232</v>
      </c>
      <c r="G2685" s="12">
        <v>0</v>
      </c>
      <c r="H2685" s="12">
        <v>0</v>
      </c>
      <c r="I2685" s="12">
        <v>2.3570000000000002</v>
      </c>
      <c r="J2685" s="12" cm="1">
        <f t="array" ref="J2685:R2685">VLOOKUP(Merged_Sheet!A2685,'HUMAN RESOURCES'!A2685:M5375,{5,6,7,8,9,10,11,12,13},0)</f>
        <v>2.1000000000000001E-2</v>
      </c>
      <c r="K2685" s="12">
        <v>0.02</v>
      </c>
      <c r="L2685" s="12">
        <v>79</v>
      </c>
      <c r="M2685" s="12">
        <v>73</v>
      </c>
      <c r="N2685" s="12">
        <v>0.30299999999999999</v>
      </c>
      <c r="O2685" s="12">
        <v>0.63300000000000001</v>
      </c>
      <c r="P2685" s="12">
        <v>6.4000000000000001E-2</v>
      </c>
      <c r="Q2685" s="12">
        <v>15492264</v>
      </c>
      <c r="R2685" s="12">
        <v>0.63100000000000001</v>
      </c>
      <c r="S2685" s="17" cm="1">
        <f t="array" ref="S2685:T2685">VLOOKUP(Merged_Sheet!A2685,Merged_Sheet!A2685:F5375,{5,6},0)</f>
        <v>5755215232</v>
      </c>
      <c r="T2685" s="17">
        <v>5755215232</v>
      </c>
      <c r="U2685" s="12" cm="1">
        <f t="array" ref="U2685:Z2685">VLOOKUP(Merged_Sheet!A2685,BUSINESS!A2685:J5375,{5,6,7,8,9,10},0)</f>
        <v>0.34599999999999997</v>
      </c>
      <c r="V2685" s="12">
        <v>56</v>
      </c>
      <c r="W2685" s="12">
        <v>134</v>
      </c>
      <c r="X2685" s="12">
        <v>654</v>
      </c>
      <c r="Y2685" s="12">
        <v>0.35099999999999998</v>
      </c>
      <c r="Z2685" s="12">
        <v>1.0620000000000001</v>
      </c>
      <c r="AA2685" s="17" cm="1">
        <f t="array" ref="AA2685:AB2685">VLOOKUP(Merged_Sheet!A2685,Merged_Sheet!A2685:F5375,{5,6},0)</f>
        <v>5755215232</v>
      </c>
      <c r="AB2685" s="17">
        <v>5755215232</v>
      </c>
      <c r="AC2685" s="16">
        <f t="shared" si="247"/>
        <v>371.48961778601245</v>
      </c>
      <c r="AD2685" s="12">
        <f t="shared" si="248"/>
        <v>371.48961778601245</v>
      </c>
      <c r="AE2685" s="12">
        <f t="shared" si="249"/>
        <v>371.48961778601245</v>
      </c>
      <c r="AF2685" s="12">
        <f t="shared" si="250"/>
        <v>371.48961778601245</v>
      </c>
      <c r="AG2685" s="12">
        <f t="shared" si="251"/>
        <v>0.36899999999999999</v>
      </c>
    </row>
    <row r="2686" spans="1:33" ht="14.5" x14ac:dyDescent="0.35">
      <c r="A2686" s="12" t="str">
        <f t="shared" si="246"/>
        <v>Zimbabwe-Africa-2006</v>
      </c>
      <c r="B2686" s="13" t="s">
        <v>64</v>
      </c>
      <c r="C2686" s="14" t="s">
        <v>271</v>
      </c>
      <c r="D2686" s="15">
        <v>2006</v>
      </c>
      <c r="E2686" s="16" cm="1">
        <f t="array" ref="E2686:I2686">VLOOKUP(Merged_Sheet!A2686,GDP!A2686:I5376,{5,6,7,8,9},0)</f>
        <v>5443896500</v>
      </c>
      <c r="F2686" s="16">
        <v>5443896500</v>
      </c>
      <c r="G2686" s="12">
        <v>0</v>
      </c>
      <c r="H2686" s="12">
        <v>0</v>
      </c>
      <c r="I2686" s="12">
        <v>4.9649999999999999</v>
      </c>
      <c r="J2686" s="12" cm="1">
        <f t="array" ref="J2686:R2686">VLOOKUP(Merged_Sheet!A2686,'HUMAN RESOURCES'!A2686:M5376,{5,6,7,8,9,10,11,12,13},0)</f>
        <v>2.3E-2</v>
      </c>
      <c r="K2686" s="12">
        <v>2.1000000000000001E-2</v>
      </c>
      <c r="L2686" s="12">
        <v>78</v>
      </c>
      <c r="M2686" s="12">
        <v>71</v>
      </c>
      <c r="N2686" s="12">
        <v>0.33400000000000002</v>
      </c>
      <c r="O2686" s="12">
        <v>0.62</v>
      </c>
      <c r="P2686" s="12">
        <v>4.5999999999999999E-2</v>
      </c>
      <c r="Q2686" s="12">
        <v>5991733</v>
      </c>
      <c r="R2686" s="12">
        <v>0.57799999999999996</v>
      </c>
      <c r="S2686" s="17" cm="1">
        <f t="array" ref="S2686:T2686">VLOOKUP(Merged_Sheet!A2686,Merged_Sheet!A2686:F5376,{5,6},0)</f>
        <v>5443896500</v>
      </c>
      <c r="T2686" s="17">
        <v>5443896500</v>
      </c>
      <c r="U2686" s="12" cm="1">
        <f t="array" ref="U2686:Z2686">VLOOKUP(Merged_Sheet!A2686,BUSINESS!A2686:J5376,{5,6,7,8,9,10},0)</f>
        <v>0.64900000000000002</v>
      </c>
      <c r="V2686" s="12">
        <v>39</v>
      </c>
      <c r="W2686" s="12">
        <v>123</v>
      </c>
      <c r="X2686" s="12">
        <v>207</v>
      </c>
      <c r="Y2686" s="12">
        <v>0.13500000000000001</v>
      </c>
      <c r="Z2686" s="12">
        <v>0.97699999999999998</v>
      </c>
      <c r="AA2686" s="17" cm="1">
        <f t="array" ref="AA2686:AB2686">VLOOKUP(Merged_Sheet!A2686,Merged_Sheet!A2686:F5376,{5,6},0)</f>
        <v>5443896500</v>
      </c>
      <c r="AB2686" s="17">
        <v>5443896500</v>
      </c>
      <c r="AC2686" s="16">
        <f t="shared" si="247"/>
        <v>908.56793852463056</v>
      </c>
      <c r="AD2686" s="12">
        <f t="shared" si="248"/>
        <v>908.56793852463056</v>
      </c>
      <c r="AE2686" s="12">
        <f t="shared" si="249"/>
        <v>908.56793852463056</v>
      </c>
      <c r="AF2686" s="12">
        <f t="shared" si="250"/>
        <v>908.56793852463056</v>
      </c>
      <c r="AG2686" s="12">
        <f t="shared" si="251"/>
        <v>0.42200000000000004</v>
      </c>
    </row>
    <row r="2687" spans="1:33" ht="14.5" x14ac:dyDescent="0.35">
      <c r="A2687" s="12" t="str">
        <f t="shared" si="246"/>
        <v>Zimbabwe-Africa-2007</v>
      </c>
      <c r="B2687" s="13" t="s">
        <v>64</v>
      </c>
      <c r="C2687" s="14" t="s">
        <v>271</v>
      </c>
      <c r="D2687" s="15">
        <v>2007</v>
      </c>
      <c r="E2687" s="16" cm="1">
        <f t="array" ref="E2687:I2687">VLOOKUP(Merged_Sheet!A2687,GDP!A2687:I5377,{5,6,7,8,9},0)</f>
        <v>5291950101</v>
      </c>
      <c r="F2687" s="16">
        <v>5291950101</v>
      </c>
      <c r="G2687" s="12">
        <v>0</v>
      </c>
      <c r="H2687" s="12">
        <v>0</v>
      </c>
      <c r="I2687" s="12">
        <v>0</v>
      </c>
      <c r="J2687" s="12" cm="1">
        <f t="array" ref="J2687:R2687">VLOOKUP(Merged_Sheet!A2687,'HUMAN RESOURCES'!A2687:M5377,{5,6,7,8,9,10,11,12,13},0)</f>
        <v>2.4E-2</v>
      </c>
      <c r="K2687" s="12">
        <v>1.9E-2</v>
      </c>
      <c r="L2687" s="12">
        <v>74</v>
      </c>
      <c r="M2687" s="12">
        <v>70</v>
      </c>
      <c r="N2687" s="12">
        <v>0.32800000000000001</v>
      </c>
      <c r="O2687" s="12">
        <v>0.61899999999999999</v>
      </c>
      <c r="P2687" s="12">
        <v>5.3999999999999999E-2</v>
      </c>
      <c r="Q2687" s="12">
        <v>6687361</v>
      </c>
      <c r="R2687" s="12">
        <v>0.58899999999999997</v>
      </c>
      <c r="S2687" s="17" cm="1">
        <f t="array" ref="S2687:T2687">VLOOKUP(Merged_Sheet!A2687,Merged_Sheet!A2687:F5377,{5,6},0)</f>
        <v>5291950101</v>
      </c>
      <c r="T2687" s="17">
        <v>5291950101</v>
      </c>
      <c r="U2687" s="12" cm="1">
        <f t="array" ref="U2687:Z2687">VLOOKUP(Merged_Sheet!A2687,BUSINESS!A2687:J5377,{5,6,7,8,9,10},0)</f>
        <v>0.35</v>
      </c>
      <c r="V2687" s="12">
        <v>35</v>
      </c>
      <c r="W2687" s="12">
        <v>107</v>
      </c>
      <c r="X2687" s="12">
        <v>387</v>
      </c>
      <c r="Y2687" s="12">
        <v>0.29299999999999998</v>
      </c>
      <c r="Z2687" s="12">
        <v>1.016</v>
      </c>
      <c r="AA2687" s="17" cm="1">
        <f t="array" ref="AA2687:AB2687">VLOOKUP(Merged_Sheet!A2687,Merged_Sheet!A2687:F5377,{5,6},0)</f>
        <v>5291950101</v>
      </c>
      <c r="AB2687" s="17">
        <v>5291950101</v>
      </c>
      <c r="AC2687" s="16">
        <f t="shared" si="247"/>
        <v>791.33608922862095</v>
      </c>
      <c r="AD2687" s="12">
        <f t="shared" si="248"/>
        <v>791.33608922862095</v>
      </c>
      <c r="AE2687" s="12">
        <f t="shared" si="249"/>
        <v>791.33608922862095</v>
      </c>
      <c r="AF2687" s="12">
        <f t="shared" si="250"/>
        <v>791.33608922862095</v>
      </c>
      <c r="AG2687" s="12">
        <f t="shared" si="251"/>
        <v>0.41100000000000003</v>
      </c>
    </row>
    <row r="2688" spans="1:33" ht="14.5" x14ac:dyDescent="0.35">
      <c r="A2688" s="12" t="str">
        <f t="shared" si="246"/>
        <v>Zimbabwe-Africa-2008</v>
      </c>
      <c r="B2688" s="13" t="s">
        <v>64</v>
      </c>
      <c r="C2688" s="14" t="s">
        <v>271</v>
      </c>
      <c r="D2688" s="15">
        <v>2008</v>
      </c>
      <c r="E2688" s="16" cm="1">
        <f t="array" ref="E2688:I2688">VLOOKUP(Merged_Sheet!A2688,GDP!A2688:I5378,{5,6,7,8,9},0)</f>
        <v>4415702801</v>
      </c>
      <c r="F2688" s="16">
        <v>4415702801</v>
      </c>
      <c r="G2688" s="12">
        <v>0</v>
      </c>
      <c r="H2688" s="12">
        <v>0</v>
      </c>
      <c r="I2688" s="12">
        <v>0</v>
      </c>
      <c r="J2688" s="12" cm="1">
        <f t="array" ref="J2688:R2688">VLOOKUP(Merged_Sheet!A2688,'HUMAN RESOURCES'!A2688:M5378,{5,6,7,8,9,10,11,12,13},0)</f>
        <v>2.4E-2</v>
      </c>
      <c r="K2688" s="12">
        <v>1.4999999999999999E-2</v>
      </c>
      <c r="L2688" s="12">
        <v>77</v>
      </c>
      <c r="M2688" s="12">
        <v>71</v>
      </c>
      <c r="N2688" s="12">
        <v>0.34399999999999997</v>
      </c>
      <c r="O2688" s="12">
        <v>0.61699999999999999</v>
      </c>
      <c r="P2688" s="12">
        <v>3.9E-2</v>
      </c>
      <c r="Q2688" s="12">
        <v>324060</v>
      </c>
      <c r="R2688" s="12">
        <v>0.44500000000000001</v>
      </c>
      <c r="S2688" s="17" cm="1">
        <f t="array" ref="S2688:T2688">VLOOKUP(Merged_Sheet!A2688,Merged_Sheet!A2688:F5378,{5,6},0)</f>
        <v>4415702801</v>
      </c>
      <c r="T2688" s="17">
        <v>4415702801</v>
      </c>
      <c r="U2688" s="12" cm="1">
        <f t="array" ref="U2688:Z2688">VLOOKUP(Merged_Sheet!A2688,BUSINESS!A2688:J5378,{5,6,7,8,9,10},0)</f>
        <v>0.33200000000000002</v>
      </c>
      <c r="V2688" s="12">
        <v>44</v>
      </c>
      <c r="W2688" s="12">
        <v>104</v>
      </c>
      <c r="X2688" s="12">
        <v>147</v>
      </c>
      <c r="Y2688" s="12">
        <v>0.25</v>
      </c>
      <c r="Z2688" s="12">
        <v>0.53200000000000003</v>
      </c>
      <c r="AA2688" s="17" cm="1">
        <f t="array" ref="AA2688:AB2688">VLOOKUP(Merged_Sheet!A2688,Merged_Sheet!A2688:F5378,{5,6},0)</f>
        <v>4415702801</v>
      </c>
      <c r="AB2688" s="17">
        <v>4415702801</v>
      </c>
      <c r="AC2688" s="16">
        <f t="shared" si="247"/>
        <v>13626.188980435722</v>
      </c>
      <c r="AD2688" s="12">
        <f t="shared" si="248"/>
        <v>13626.188980435722</v>
      </c>
      <c r="AE2688" s="12">
        <f t="shared" si="249"/>
        <v>13626.188980435722</v>
      </c>
      <c r="AF2688" s="12">
        <f t="shared" si="250"/>
        <v>13626.188980435722</v>
      </c>
      <c r="AG2688" s="12">
        <f t="shared" si="251"/>
        <v>0.55499999999999994</v>
      </c>
    </row>
    <row r="2689" spans="1:33" ht="14.5" x14ac:dyDescent="0.35">
      <c r="A2689" s="12" t="str">
        <f t="shared" si="246"/>
        <v>Zimbabwe-Africa-2009</v>
      </c>
      <c r="B2689" s="13" t="s">
        <v>64</v>
      </c>
      <c r="C2689" s="14" t="s">
        <v>271</v>
      </c>
      <c r="D2689" s="15">
        <v>2009</v>
      </c>
      <c r="E2689" s="16" cm="1">
        <f t="array" ref="E2689:I2689">VLOOKUP(Merged_Sheet!A2689,GDP!A2689:I5379,{5,6,7,8,9},0)</f>
        <v>8157077422</v>
      </c>
      <c r="F2689" s="16">
        <v>8157077422</v>
      </c>
      <c r="G2689" s="12">
        <v>0</v>
      </c>
      <c r="H2689" s="12">
        <v>0</v>
      </c>
      <c r="I2689" s="12">
        <v>0</v>
      </c>
      <c r="J2689" s="12" cm="1">
        <f t="array" ref="J2689:R2689">VLOOKUP(Merged_Sheet!A2689,'HUMAN RESOURCES'!A2689:M5379,{5,6,7,8,9,10,11,12,13},0)</f>
        <v>2.5999999999999999E-2</v>
      </c>
      <c r="K2689" s="12">
        <v>5.6000000000000001E-2</v>
      </c>
      <c r="L2689" s="12">
        <v>65</v>
      </c>
      <c r="M2689" s="12">
        <v>61</v>
      </c>
      <c r="N2689" s="12">
        <v>0.35399999999999998</v>
      </c>
      <c r="O2689" s="12">
        <v>0.60099999999999998</v>
      </c>
      <c r="P2689" s="12">
        <v>4.4999999999999998E-2</v>
      </c>
      <c r="Q2689" s="12">
        <v>10173775</v>
      </c>
      <c r="R2689" s="12">
        <v>0.54800000000000004</v>
      </c>
      <c r="S2689" s="17" cm="1">
        <f t="array" ref="S2689:T2689">VLOOKUP(Merged_Sheet!A2689,Merged_Sheet!A2689:F5379,{5,6},0)</f>
        <v>8157077422</v>
      </c>
      <c r="T2689" s="17">
        <v>8157077422</v>
      </c>
      <c r="U2689" s="12" cm="1">
        <f t="array" ref="U2689:Z2689">VLOOKUP(Merged_Sheet!A2689,BUSINESS!A2689:J5379,{5,6,7,8,9,10},0)</f>
        <v>0.40400000000000003</v>
      </c>
      <c r="V2689" s="12">
        <v>105</v>
      </c>
      <c r="W2689" s="12">
        <v>177</v>
      </c>
      <c r="X2689" s="12">
        <v>184</v>
      </c>
      <c r="Y2689" s="12">
        <v>9.8000000000000004E-2</v>
      </c>
      <c r="Z2689" s="12">
        <v>0.59899999999999998</v>
      </c>
      <c r="AA2689" s="17" cm="1">
        <f t="array" ref="AA2689:AB2689">VLOOKUP(Merged_Sheet!A2689,Merged_Sheet!A2689:F5379,{5,6},0)</f>
        <v>8157077422</v>
      </c>
      <c r="AB2689" s="17">
        <v>8157077422</v>
      </c>
      <c r="AC2689" s="16">
        <f t="shared" si="247"/>
        <v>801.77489889446144</v>
      </c>
      <c r="AD2689" s="12">
        <f t="shared" si="248"/>
        <v>801.77489889446144</v>
      </c>
      <c r="AE2689" s="12">
        <f t="shared" si="249"/>
        <v>801.77489889446144</v>
      </c>
      <c r="AF2689" s="12">
        <f t="shared" si="250"/>
        <v>801.77489889446144</v>
      </c>
      <c r="AG2689" s="12">
        <f t="shared" si="251"/>
        <v>0.45199999999999996</v>
      </c>
    </row>
    <row r="2690" spans="1:33" ht="14.5" x14ac:dyDescent="0.35">
      <c r="A2690" s="12" t="str">
        <f t="shared" si="246"/>
        <v>Zimbabwe-Africa-2010</v>
      </c>
      <c r="B2690" s="13" t="s">
        <v>64</v>
      </c>
      <c r="C2690" s="14" t="s">
        <v>271</v>
      </c>
      <c r="D2690" s="15">
        <v>2010</v>
      </c>
      <c r="E2690" s="16" cm="1">
        <f t="array" ref="E2690:I2690">VLOOKUP(Merged_Sheet!A2690,GDP!A2690:I5380,{5,6,7,8,9},0)</f>
        <v>9456808151</v>
      </c>
      <c r="F2690" s="16">
        <v>9456808151</v>
      </c>
      <c r="G2690" s="12">
        <v>0</v>
      </c>
      <c r="H2690" s="12">
        <v>0</v>
      </c>
      <c r="I2690" s="12">
        <v>0</v>
      </c>
      <c r="J2690" s="12" cm="1">
        <f t="array" ref="J2690:R2690">VLOOKUP(Merged_Sheet!A2690,'HUMAN RESOURCES'!A2690:M5380,{5,6,7,8,9,10,11,12,13},0)</f>
        <v>2.5999999999999999E-2</v>
      </c>
      <c r="K2690" s="12">
        <v>3.2000000000000001E-2</v>
      </c>
      <c r="L2690" s="12">
        <v>69</v>
      </c>
      <c r="M2690" s="12">
        <v>65</v>
      </c>
      <c r="N2690" s="12">
        <v>0.35199999999999998</v>
      </c>
      <c r="O2690" s="12">
        <v>0.59899999999999998</v>
      </c>
      <c r="P2690" s="12">
        <v>4.8000000000000001E-2</v>
      </c>
      <c r="Q2690" s="12">
        <v>10496285</v>
      </c>
      <c r="R2690" s="12">
        <v>0.67300000000000004</v>
      </c>
      <c r="S2690" s="17" cm="1">
        <f t="array" ref="S2690:T2690">VLOOKUP(Merged_Sheet!A2690,Merged_Sheet!A2690:F5380,{5,6},0)</f>
        <v>9456808151</v>
      </c>
      <c r="T2690" s="17">
        <v>9456808151</v>
      </c>
      <c r="U2690" s="12" cm="1">
        <f t="array" ref="U2690:Z2690">VLOOKUP(Merged_Sheet!A2690,BUSINESS!A2690:J5380,{5,6,7,8,9,10},0)</f>
        <v>0.83399999999999996</v>
      </c>
      <c r="V2690" s="12">
        <v>49</v>
      </c>
      <c r="W2690" s="12">
        <v>158</v>
      </c>
      <c r="X2690" s="12">
        <v>1025</v>
      </c>
      <c r="Y2690" s="12">
        <v>0.35499999999999998</v>
      </c>
      <c r="Z2690" s="12">
        <v>0.90400000000000003</v>
      </c>
      <c r="AA2690" s="17" cm="1">
        <f t="array" ref="AA2690:AB2690">VLOOKUP(Merged_Sheet!A2690,Merged_Sheet!A2690:F5380,{5,6},0)</f>
        <v>9456808151</v>
      </c>
      <c r="AB2690" s="17">
        <v>9456808151</v>
      </c>
      <c r="AC2690" s="16">
        <f t="shared" si="247"/>
        <v>900.96716609733824</v>
      </c>
      <c r="AD2690" s="12">
        <f t="shared" si="248"/>
        <v>900.96716609733824</v>
      </c>
      <c r="AE2690" s="12">
        <f t="shared" si="249"/>
        <v>900.96716609733824</v>
      </c>
      <c r="AF2690" s="12">
        <f t="shared" si="250"/>
        <v>900.96716609733824</v>
      </c>
      <c r="AG2690" s="12">
        <f t="shared" si="251"/>
        <v>0.32699999999999996</v>
      </c>
    </row>
    <row r="2691" spans="1:33" ht="14.5" x14ac:dyDescent="0.35">
      <c r="A2691" s="12" t="str">
        <f t="shared" ref="A2691:A2692" si="252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6" cm="1">
        <f t="array" ref="E2691:I2691">VLOOKUP(Merged_Sheet!A2691,GDP!A2691:I5381,{5,6,7,8,9},0)</f>
        <v>10956226611</v>
      </c>
      <c r="F2691" s="16">
        <v>10956226611</v>
      </c>
      <c r="G2691" s="12">
        <v>0</v>
      </c>
      <c r="H2691" s="12">
        <v>0</v>
      </c>
      <c r="I2691" s="12">
        <v>0</v>
      </c>
      <c r="J2691" s="12" cm="1">
        <f t="array" ref="J2691:R2691">VLOOKUP(Merged_Sheet!A2691,'HUMAN RESOURCES'!A2691:M5381,{5,6,7,8,9,10,11,12,13},0)</f>
        <v>2.5999999999999999E-2</v>
      </c>
      <c r="K2691" s="12">
        <v>0.02</v>
      </c>
      <c r="L2691" s="12">
        <v>76</v>
      </c>
      <c r="M2691" s="12">
        <v>71</v>
      </c>
      <c r="N2691" s="12">
        <v>0.35699999999999998</v>
      </c>
      <c r="O2691" s="12">
        <v>0.59899999999999998</v>
      </c>
      <c r="P2691" s="12">
        <v>4.3999999999999997E-2</v>
      </c>
      <c r="Q2691" s="12">
        <v>7935846</v>
      </c>
      <c r="R2691" s="12">
        <v>0.52900000000000003</v>
      </c>
      <c r="S2691" s="17" cm="1">
        <f t="array" ref="S2691:T2691">VLOOKUP(Merged_Sheet!A2691,Merged_Sheet!A2691:F5381,{5,6},0)</f>
        <v>10956226611</v>
      </c>
      <c r="T2691" s="17">
        <v>10956226611</v>
      </c>
      <c r="U2691" s="12" cm="1">
        <f t="array" ref="U2691:Z2691">VLOOKUP(Merged_Sheet!A2691,BUSINESS!A2691:J5381,{5,6,7,8,9,10},0)</f>
        <v>0.4</v>
      </c>
      <c r="V2691" s="12">
        <v>14</v>
      </c>
      <c r="W2691" s="12">
        <v>125</v>
      </c>
      <c r="X2691" s="12">
        <v>224</v>
      </c>
      <c r="Y2691" s="12">
        <v>0.18099999999999999</v>
      </c>
      <c r="Z2691" s="12">
        <v>0.92900000000000005</v>
      </c>
      <c r="AA2691" s="17" cm="1">
        <f t="array" ref="AA2691:AB2691">VLOOKUP(Merged_Sheet!A2691,Merged_Sheet!A2691:F5381,{5,6},0)</f>
        <v>10956226611</v>
      </c>
      <c r="AB2691" s="17">
        <v>10956226611</v>
      </c>
      <c r="AC2691" s="16">
        <f t="shared" ref="AC2691:AC2692" si="253">F2691/Q2691</f>
        <v>1380.5997005234224</v>
      </c>
      <c r="AD2691" s="12">
        <f t="shared" ref="AD2691:AD2692" si="254">AB2691/Q2691</f>
        <v>1380.5997005234224</v>
      </c>
      <c r="AE2691" s="12">
        <f t="shared" ref="AE2691:AE2692" si="255">AA2691/Q2691</f>
        <v>1380.5997005234224</v>
      </c>
      <c r="AF2691" s="12">
        <f t="shared" ref="AF2691:AF2692" si="256">T2691/Q2691</f>
        <v>1380.5997005234224</v>
      </c>
      <c r="AG2691" s="12">
        <f t="shared" ref="AG2691:AG2692" si="257">1-R2691</f>
        <v>0.47099999999999997</v>
      </c>
    </row>
    <row r="2692" spans="1:33" ht="14.5" x14ac:dyDescent="0.35">
      <c r="A2692" s="12" t="str">
        <f t="shared" si="252"/>
        <v>Zimbabwe-Africa-2012</v>
      </c>
      <c r="B2692" s="13" t="s">
        <v>64</v>
      </c>
      <c r="C2692" s="14" t="s">
        <v>271</v>
      </c>
      <c r="D2692" s="15">
        <v>2012</v>
      </c>
      <c r="E2692" s="16" cm="1">
        <f t="array" ref="E2692:I2692">VLOOKUP(Merged_Sheet!A2692,GDP!A2692:I5382,{5,6,7,8,9},0)</f>
        <v>12472416688</v>
      </c>
      <c r="F2692" s="16">
        <v>12472416688</v>
      </c>
      <c r="G2692" s="12">
        <v>0</v>
      </c>
      <c r="H2692" s="12">
        <v>0</v>
      </c>
      <c r="I2692" s="12">
        <v>0</v>
      </c>
      <c r="J2692" s="12" cm="1">
        <f t="array" ref="J2692:R2692">VLOOKUP(Merged_Sheet!A2692,'HUMAN RESOURCES'!A2692:M5382,{5,6,7,8,9,10,11,12,13},0)</f>
        <v>3.1E-2</v>
      </c>
      <c r="K2692" s="12">
        <v>2.7E-2</v>
      </c>
      <c r="L2692" s="12">
        <v>75</v>
      </c>
      <c r="M2692" s="12">
        <v>68</v>
      </c>
      <c r="N2692" s="12">
        <v>0.40799999999999997</v>
      </c>
      <c r="O2692" s="12">
        <v>0.54700000000000004</v>
      </c>
      <c r="P2692" s="12">
        <v>4.4999999999999998E-2</v>
      </c>
      <c r="Q2692" s="12">
        <v>15082831</v>
      </c>
      <c r="R2692" s="12">
        <v>0.502</v>
      </c>
      <c r="S2692" s="17" cm="1">
        <f t="array" ref="S2692:T2692">VLOOKUP(Merged_Sheet!A2692,Merged_Sheet!A2692:F5382,{5,6},0)</f>
        <v>12472416688</v>
      </c>
      <c r="T2692" s="17">
        <v>12472416688</v>
      </c>
      <c r="U2692" s="12" cm="1">
        <f t="array" ref="U2692:Z2692">VLOOKUP(Merged_Sheet!A2692,BUSINESS!A2692:J5382,{5,6,7,8,9,10},0)</f>
        <v>0.40899999999999997</v>
      </c>
      <c r="V2692" s="12">
        <v>40</v>
      </c>
      <c r="W2692" s="12">
        <v>93</v>
      </c>
      <c r="X2692" s="12">
        <v>332</v>
      </c>
      <c r="Y2692" s="12">
        <v>0.16</v>
      </c>
      <c r="Z2692" s="12">
        <v>1.3779999999999999</v>
      </c>
      <c r="AA2692" s="17" cm="1">
        <f t="array" ref="AA2692:AB2692">VLOOKUP(Merged_Sheet!A2692,Merged_Sheet!A2692:F5382,{5,6},0)</f>
        <v>12472416688</v>
      </c>
      <c r="AB2692" s="17">
        <v>12472416688</v>
      </c>
      <c r="AC2692" s="16">
        <f t="shared" si="253"/>
        <v>826.92809380414064</v>
      </c>
      <c r="AD2692" s="12">
        <f t="shared" si="254"/>
        <v>826.92809380414064</v>
      </c>
      <c r="AE2692" s="12">
        <f t="shared" si="255"/>
        <v>826.92809380414064</v>
      </c>
      <c r="AF2692" s="12">
        <f t="shared" si="256"/>
        <v>826.92809380414064</v>
      </c>
      <c r="AG2692" s="12">
        <f t="shared" si="257"/>
        <v>0.498</v>
      </c>
    </row>
  </sheetData>
  <autoFilter ref="E1:E2692" xr:uid="{8C1F9C03-7A8E-44CB-BA7C-9E90B6F47B19}"/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692"/>
  <sheetViews>
    <sheetView workbookViewId="0">
      <pane ySplit="1" topLeftCell="A2" activePane="bottomLeft" state="frozen"/>
      <selection pane="bottomLeft" activeCell="J2687" sqref="J2687"/>
    </sheetView>
  </sheetViews>
  <sheetFormatPr defaultColWidth="12.6328125" defaultRowHeight="15.75" customHeight="1" x14ac:dyDescent="0.25"/>
  <cols>
    <col min="1" max="1" width="18.90625" customWidth="1"/>
    <col min="3" max="3" width="24.7265625" customWidth="1"/>
    <col min="5" max="5" width="19.81640625" bestFit="1" customWidth="1"/>
    <col min="6" max="6" width="19.81640625" customWidth="1"/>
    <col min="7" max="7" width="17.36328125" customWidth="1"/>
    <col min="8" max="8" width="15.7265625" customWidth="1"/>
    <col min="9" max="9" width="13.7265625" customWidth="1"/>
  </cols>
  <sheetData>
    <row r="1" spans="1:9" ht="15.75" customHeight="1" x14ac:dyDescent="0.35">
      <c r="A1" s="4" t="s">
        <v>272</v>
      </c>
      <c r="B1" s="5" t="s">
        <v>4</v>
      </c>
      <c r="C1" s="6" t="s">
        <v>5</v>
      </c>
      <c r="D1" s="7" t="s">
        <v>58</v>
      </c>
      <c r="E1" s="6" t="s">
        <v>3</v>
      </c>
      <c r="F1" s="6" t="s">
        <v>273</v>
      </c>
      <c r="G1" s="5" t="s">
        <v>10</v>
      </c>
      <c r="H1" s="5" t="s">
        <v>12</v>
      </c>
      <c r="I1" s="5" t="s">
        <v>14</v>
      </c>
    </row>
    <row r="2" spans="1:9" ht="15.75" customHeight="1" x14ac:dyDescent="0.35">
      <c r="A2" s="12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4"/>
      <c r="F2" s="18">
        <f>IF(E2="",IF(D2=2000,E3,E1),E2)</f>
        <v>2461666315</v>
      </c>
      <c r="G2" s="13">
        <v>0</v>
      </c>
      <c r="H2" s="13">
        <v>0</v>
      </c>
      <c r="I2" s="13">
        <v>0</v>
      </c>
    </row>
    <row r="3" spans="1:9" ht="15.75" customHeight="1" x14ac:dyDescent="0.35">
      <c r="A3" s="12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8">
        <v>2461666315</v>
      </c>
      <c r="F3" s="18">
        <f>IF(E3="",IF(D3=2000,E4,E2),E3)</f>
        <v>2461666315</v>
      </c>
      <c r="G3" s="13">
        <v>0</v>
      </c>
      <c r="H3" s="13">
        <v>0</v>
      </c>
      <c r="I3" s="13">
        <v>0</v>
      </c>
    </row>
    <row r="4" spans="1:9" ht="15.75" customHeight="1" x14ac:dyDescent="0.35">
      <c r="A4" s="12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8">
        <v>4128818043</v>
      </c>
      <c r="F4" s="18">
        <f t="shared" ref="F4:F67" si="1">IF(E4="",IF(D4=2000,E5,E3),E4)</f>
        <v>4128818043</v>
      </c>
      <c r="G4" s="19">
        <v>8.8999999999999996E-2</v>
      </c>
      <c r="H4" s="19">
        <v>14</v>
      </c>
      <c r="I4" s="13">
        <v>0</v>
      </c>
    </row>
    <row r="5" spans="1:9" ht="15.75" customHeight="1" x14ac:dyDescent="0.35">
      <c r="A5" s="12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8">
        <v>4583648922</v>
      </c>
      <c r="F5" s="18">
        <f t="shared" si="1"/>
        <v>4583648922</v>
      </c>
      <c r="G5" s="19">
        <v>0.1</v>
      </c>
      <c r="H5" s="19">
        <v>18</v>
      </c>
      <c r="I5" s="13">
        <v>0</v>
      </c>
    </row>
    <row r="6" spans="1:9" ht="15.75" customHeight="1" x14ac:dyDescent="0.35">
      <c r="A6" s="12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8">
        <v>5285461999</v>
      </c>
      <c r="F6" s="18">
        <f t="shared" si="1"/>
        <v>5285461999</v>
      </c>
      <c r="G6" s="19">
        <v>9.8000000000000004E-2</v>
      </c>
      <c r="H6" s="19">
        <v>19</v>
      </c>
      <c r="I6" s="13">
        <v>0</v>
      </c>
    </row>
    <row r="7" spans="1:9" ht="15.75" customHeight="1" x14ac:dyDescent="0.35">
      <c r="A7" s="12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8">
        <v>6275076016</v>
      </c>
      <c r="F7" s="18">
        <f t="shared" si="1"/>
        <v>6275076016</v>
      </c>
      <c r="G7" s="19">
        <v>9.1999999999999998E-2</v>
      </c>
      <c r="H7" s="19">
        <v>21</v>
      </c>
      <c r="I7" s="13">
        <v>0</v>
      </c>
    </row>
    <row r="8" spans="1:9" ht="15.75" customHeight="1" x14ac:dyDescent="0.35">
      <c r="A8" s="12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8">
        <v>7057597615</v>
      </c>
      <c r="F8" s="18">
        <f t="shared" si="1"/>
        <v>7057597615</v>
      </c>
      <c r="G8" s="19">
        <v>9.0999999999999998E-2</v>
      </c>
      <c r="H8" s="19">
        <v>23</v>
      </c>
      <c r="I8" s="19">
        <v>0.18</v>
      </c>
    </row>
    <row r="9" spans="1:9" ht="15.75" customHeight="1" x14ac:dyDescent="0.35">
      <c r="A9" s="12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8">
        <v>9843851009</v>
      </c>
      <c r="F9" s="18">
        <f t="shared" si="1"/>
        <v>9843851009</v>
      </c>
      <c r="G9" s="19">
        <v>0.1</v>
      </c>
      <c r="H9" s="19">
        <v>30</v>
      </c>
      <c r="I9" s="19">
        <v>0.18099999999999999</v>
      </c>
    </row>
    <row r="10" spans="1:9" ht="15.75" customHeight="1" x14ac:dyDescent="0.35">
      <c r="A10" s="12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8">
        <v>10190534636</v>
      </c>
      <c r="F10" s="18">
        <f t="shared" si="1"/>
        <v>10190534636</v>
      </c>
      <c r="G10" s="19">
        <v>9.7000000000000003E-2</v>
      </c>
      <c r="H10" s="19">
        <v>35</v>
      </c>
      <c r="I10" s="19">
        <v>0.14899999999999999</v>
      </c>
    </row>
    <row r="11" spans="1:9" ht="15.75" customHeight="1" x14ac:dyDescent="0.35">
      <c r="A11" s="12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8">
        <v>12486950469</v>
      </c>
      <c r="F11" s="18">
        <f t="shared" si="1"/>
        <v>12486950469</v>
      </c>
      <c r="G11" s="19">
        <v>8.6999999999999994E-2</v>
      </c>
      <c r="H11" s="19">
        <v>35</v>
      </c>
      <c r="I11" s="19">
        <v>0.15</v>
      </c>
    </row>
    <row r="12" spans="1:9" ht="15.75" customHeight="1" x14ac:dyDescent="0.35">
      <c r="A12" s="12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8">
        <v>15936784436</v>
      </c>
      <c r="F12" s="18">
        <f t="shared" si="1"/>
        <v>15936784436</v>
      </c>
      <c r="G12" s="19">
        <v>8.6999999999999994E-2</v>
      </c>
      <c r="H12" s="19">
        <v>43</v>
      </c>
      <c r="I12" s="19">
        <v>0.157</v>
      </c>
    </row>
    <row r="13" spans="1:9" ht="15.75" customHeight="1" x14ac:dyDescent="0.35">
      <c r="A13" s="12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8">
        <v>17870159082</v>
      </c>
      <c r="F13" s="18">
        <f t="shared" si="1"/>
        <v>17870159082</v>
      </c>
      <c r="G13" s="19">
        <v>8.4000000000000005E-2</v>
      </c>
      <c r="H13" s="19">
        <v>48</v>
      </c>
      <c r="I13" s="19">
        <v>0.151</v>
      </c>
    </row>
    <row r="14" spans="1:9" ht="15.75" customHeight="1" x14ac:dyDescent="0.35">
      <c r="A14" s="12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8">
        <v>20506795254</v>
      </c>
      <c r="F14" s="18">
        <f t="shared" si="1"/>
        <v>20506795254</v>
      </c>
      <c r="G14" s="19">
        <v>8.5999999999999993E-2</v>
      </c>
      <c r="H14" s="19">
        <v>51</v>
      </c>
      <c r="I14" s="19">
        <v>0.15</v>
      </c>
    </row>
    <row r="15" spans="1:9" ht="15.75" customHeight="1" x14ac:dyDescent="0.35">
      <c r="A15" s="12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8">
        <v>3686649387</v>
      </c>
      <c r="F15" s="18">
        <f t="shared" si="1"/>
        <v>3686649387</v>
      </c>
      <c r="G15" s="19">
        <v>6.4000000000000001E-2</v>
      </c>
      <c r="H15" s="19">
        <v>70</v>
      </c>
      <c r="I15" s="19">
        <v>0.221</v>
      </c>
    </row>
    <row r="16" spans="1:9" ht="15.75" customHeight="1" x14ac:dyDescent="0.35">
      <c r="A16" s="12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8">
        <v>4091020249</v>
      </c>
      <c r="F16" s="18">
        <f t="shared" si="1"/>
        <v>4091020249</v>
      </c>
      <c r="G16" s="19">
        <v>0.06</v>
      </c>
      <c r="H16" s="19">
        <v>75</v>
      </c>
      <c r="I16" s="19">
        <v>0.19700000000000001</v>
      </c>
    </row>
    <row r="17" spans="1:9" ht="15.75" customHeight="1" x14ac:dyDescent="0.35">
      <c r="A17" s="12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8">
        <v>4449373456</v>
      </c>
      <c r="F17" s="18">
        <f t="shared" si="1"/>
        <v>4449373456</v>
      </c>
      <c r="G17" s="19">
        <v>6.5000000000000002E-2</v>
      </c>
      <c r="H17" s="19">
        <v>89</v>
      </c>
      <c r="I17" s="19">
        <v>0.153</v>
      </c>
    </row>
    <row r="18" spans="1:9" ht="15.75" customHeight="1" x14ac:dyDescent="0.35">
      <c r="A18" s="12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8">
        <v>5652325082</v>
      </c>
      <c r="F18" s="18">
        <f t="shared" si="1"/>
        <v>5652325082</v>
      </c>
      <c r="G18" s="19">
        <v>6.2E-2</v>
      </c>
      <c r="H18" s="19">
        <v>108</v>
      </c>
      <c r="I18" s="19">
        <v>0.14299999999999999</v>
      </c>
    </row>
    <row r="19" spans="1:9" ht="15.75" customHeight="1" x14ac:dyDescent="0.35">
      <c r="A19" s="12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8">
        <v>7464446950</v>
      </c>
      <c r="F19" s="18">
        <f t="shared" si="1"/>
        <v>7464446950</v>
      </c>
      <c r="G19" s="19">
        <v>6.5000000000000002E-2</v>
      </c>
      <c r="H19" s="19">
        <v>148</v>
      </c>
      <c r="I19" s="19">
        <v>0.11799999999999999</v>
      </c>
    </row>
    <row r="20" spans="1:9" ht="15.75" customHeight="1" x14ac:dyDescent="0.35">
      <c r="A20" s="12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8">
        <v>8376483740</v>
      </c>
      <c r="F20" s="18">
        <f t="shared" si="1"/>
        <v>8376483740</v>
      </c>
      <c r="G20" s="19">
        <v>6.3E-2</v>
      </c>
      <c r="H20" s="19">
        <v>160</v>
      </c>
      <c r="I20" s="19">
        <v>0.13100000000000001</v>
      </c>
    </row>
    <row r="21" spans="1:9" ht="15.75" customHeight="1" x14ac:dyDescent="0.35">
      <c r="A21" s="12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8">
        <v>9132562332</v>
      </c>
      <c r="F21" s="18">
        <f t="shared" si="1"/>
        <v>9132562332</v>
      </c>
      <c r="G21" s="19">
        <v>0.06</v>
      </c>
      <c r="H21" s="19">
        <v>168</v>
      </c>
      <c r="I21" s="19">
        <v>0.129</v>
      </c>
    </row>
    <row r="22" spans="1:9" ht="14.5" x14ac:dyDescent="0.35">
      <c r="A22" s="12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8">
        <v>10701011856</v>
      </c>
      <c r="F22" s="18">
        <f t="shared" si="1"/>
        <v>10701011856</v>
      </c>
      <c r="G22" s="19">
        <v>6.4000000000000001E-2</v>
      </c>
      <c r="H22" s="19">
        <v>218</v>
      </c>
      <c r="I22" s="19">
        <v>0.14099999999999999</v>
      </c>
    </row>
    <row r="23" spans="1:9" ht="14.5" x14ac:dyDescent="0.35">
      <c r="A23" s="12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8">
        <v>12881352688</v>
      </c>
      <c r="F23" s="18">
        <f t="shared" si="1"/>
        <v>12881352688</v>
      </c>
      <c r="G23" s="19">
        <v>6.0999999999999999E-2</v>
      </c>
      <c r="H23" s="19">
        <v>251</v>
      </c>
      <c r="I23" s="19">
        <v>0.13</v>
      </c>
    </row>
    <row r="24" spans="1:9" ht="14.5" x14ac:dyDescent="0.35">
      <c r="A24" s="12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8">
        <v>12044212904</v>
      </c>
      <c r="F24" s="18">
        <f t="shared" si="1"/>
        <v>12044212904</v>
      </c>
      <c r="G24" s="19">
        <v>0.06</v>
      </c>
      <c r="H24" s="19">
        <v>230</v>
      </c>
      <c r="I24" s="19">
        <v>0.127</v>
      </c>
    </row>
    <row r="25" spans="1:9" ht="14.5" x14ac:dyDescent="0.35">
      <c r="A25" s="12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8">
        <v>11926953259</v>
      </c>
      <c r="F25" s="18">
        <f t="shared" si="1"/>
        <v>11926953259</v>
      </c>
      <c r="G25" s="19">
        <v>5.5E-2</v>
      </c>
      <c r="H25" s="19">
        <v>207</v>
      </c>
      <c r="I25" s="19">
        <v>0.128</v>
      </c>
    </row>
    <row r="26" spans="1:9" ht="14.5" x14ac:dyDescent="0.35">
      <c r="A26" s="12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8">
        <v>12890867763</v>
      </c>
      <c r="F26" s="18">
        <f t="shared" si="1"/>
        <v>12890867763</v>
      </c>
      <c r="G26" s="19">
        <v>0.06</v>
      </c>
      <c r="H26" s="19">
        <v>243</v>
      </c>
      <c r="I26" s="19">
        <v>0.124</v>
      </c>
    </row>
    <row r="27" spans="1:9" ht="14.5" x14ac:dyDescent="0.35">
      <c r="A27" s="12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8">
        <v>12344532541</v>
      </c>
      <c r="F27" s="18">
        <f t="shared" si="1"/>
        <v>12344532541</v>
      </c>
      <c r="G27" s="19">
        <v>0.06</v>
      </c>
      <c r="H27" s="19">
        <v>228</v>
      </c>
      <c r="I27" s="19">
        <v>0.109</v>
      </c>
    </row>
    <row r="28" spans="1:9" ht="14.5" x14ac:dyDescent="0.35">
      <c r="A28" s="12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8">
        <v>54790058957</v>
      </c>
      <c r="F28" s="18">
        <f t="shared" si="1"/>
        <v>54790058957</v>
      </c>
      <c r="G28" s="19">
        <v>3.5000000000000003E-2</v>
      </c>
      <c r="H28" s="19">
        <v>60</v>
      </c>
      <c r="I28" s="19">
        <v>0.1</v>
      </c>
    </row>
    <row r="29" spans="1:9" ht="14.5" x14ac:dyDescent="0.35">
      <c r="A29" s="12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8">
        <v>54744716706</v>
      </c>
      <c r="F29" s="18">
        <f t="shared" si="1"/>
        <v>54744716706</v>
      </c>
      <c r="G29" s="19">
        <v>3.7999999999999999E-2</v>
      </c>
      <c r="H29" s="19">
        <v>65</v>
      </c>
      <c r="I29" s="19">
        <v>9.5000000000000001E-2</v>
      </c>
    </row>
    <row r="30" spans="1:9" ht="14.5" x14ac:dyDescent="0.35">
      <c r="A30" s="12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8">
        <v>56760288962</v>
      </c>
      <c r="F30" s="18">
        <f t="shared" si="1"/>
        <v>56760288962</v>
      </c>
      <c r="G30" s="19">
        <v>3.6999999999999998E-2</v>
      </c>
      <c r="H30" s="19">
        <v>65</v>
      </c>
      <c r="I30" s="19">
        <v>8.5999999999999993E-2</v>
      </c>
    </row>
    <row r="31" spans="1:9" ht="14.5" x14ac:dyDescent="0.35">
      <c r="A31" s="12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8">
        <v>67863832648</v>
      </c>
      <c r="F31" s="18">
        <f t="shared" si="1"/>
        <v>67863832648</v>
      </c>
      <c r="G31" s="19">
        <v>3.5999999999999997E-2</v>
      </c>
      <c r="H31" s="19">
        <v>74</v>
      </c>
      <c r="I31" s="19">
        <v>8.1000000000000003E-2</v>
      </c>
    </row>
    <row r="32" spans="1:9" ht="14.5" x14ac:dyDescent="0.35">
      <c r="A32" s="12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8">
        <v>85324997370</v>
      </c>
      <c r="F32" s="18">
        <f t="shared" si="1"/>
        <v>85324997370</v>
      </c>
      <c r="G32" s="19">
        <v>3.5000000000000003E-2</v>
      </c>
      <c r="H32" s="19">
        <v>90</v>
      </c>
      <c r="I32" s="19">
        <v>0.08</v>
      </c>
    </row>
    <row r="33" spans="1:9" ht="14.5" x14ac:dyDescent="0.35">
      <c r="A33" s="12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8">
        <v>103000000000</v>
      </c>
      <c r="F33" s="18">
        <f t="shared" si="1"/>
        <v>103000000000</v>
      </c>
      <c r="G33" s="19">
        <v>3.1E-2</v>
      </c>
      <c r="H33" s="19">
        <v>95</v>
      </c>
      <c r="I33" s="19">
        <v>0.08</v>
      </c>
    </row>
    <row r="34" spans="1:9" ht="14.5" x14ac:dyDescent="0.35">
      <c r="A34" s="12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8">
        <v>117000000000</v>
      </c>
      <c r="F34" s="18">
        <f t="shared" si="1"/>
        <v>117000000000</v>
      </c>
      <c r="G34" s="19">
        <v>3.1E-2</v>
      </c>
      <c r="H34" s="19">
        <v>106</v>
      </c>
      <c r="I34" s="19">
        <v>0.08</v>
      </c>
    </row>
    <row r="35" spans="1:9" ht="14.5" x14ac:dyDescent="0.35">
      <c r="A35" s="12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8">
        <v>135000000000</v>
      </c>
      <c r="F35" s="18">
        <f t="shared" si="1"/>
        <v>135000000000</v>
      </c>
      <c r="G35" s="19">
        <v>3.5000000000000003E-2</v>
      </c>
      <c r="H35" s="19">
        <v>135</v>
      </c>
      <c r="I35" s="19">
        <v>0.08</v>
      </c>
    </row>
    <row r="36" spans="1:9" ht="14.5" x14ac:dyDescent="0.35">
      <c r="A36" s="12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8">
        <v>171000000000</v>
      </c>
      <c r="F36" s="18">
        <f t="shared" si="1"/>
        <v>171000000000</v>
      </c>
      <c r="G36" s="19">
        <v>3.7999999999999999E-2</v>
      </c>
      <c r="H36" s="19">
        <v>183</v>
      </c>
      <c r="I36" s="19">
        <v>0.08</v>
      </c>
    </row>
    <row r="37" spans="1:9" ht="14.5" x14ac:dyDescent="0.35">
      <c r="A37" s="12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8">
        <v>137000000000</v>
      </c>
      <c r="F37" s="18">
        <f t="shared" si="1"/>
        <v>137000000000</v>
      </c>
      <c r="G37" s="19">
        <v>4.5999999999999999E-2</v>
      </c>
      <c r="H37" s="19">
        <v>174</v>
      </c>
      <c r="I37" s="19">
        <v>0.08</v>
      </c>
    </row>
    <row r="38" spans="1:9" ht="14.5" x14ac:dyDescent="0.35">
      <c r="A38" s="12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8">
        <v>161000000000</v>
      </c>
      <c r="F38" s="18">
        <f t="shared" si="1"/>
        <v>161000000000</v>
      </c>
      <c r="G38" s="19">
        <v>4.2000000000000003E-2</v>
      </c>
      <c r="H38" s="19">
        <v>181</v>
      </c>
      <c r="I38" s="19">
        <v>0.08</v>
      </c>
    </row>
    <row r="39" spans="1:9" ht="14.5" x14ac:dyDescent="0.35">
      <c r="A39" s="12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8">
        <v>199000000000</v>
      </c>
      <c r="F39" s="18">
        <f t="shared" si="1"/>
        <v>199000000000</v>
      </c>
      <c r="G39" s="19">
        <v>4.3999999999999997E-2</v>
      </c>
      <c r="H39" s="19">
        <v>233</v>
      </c>
      <c r="I39" s="19">
        <v>0.08</v>
      </c>
    </row>
    <row r="40" spans="1:9" ht="14.5" x14ac:dyDescent="0.35">
      <c r="A40" s="12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8">
        <v>204000000000</v>
      </c>
      <c r="F40" s="18">
        <f t="shared" si="1"/>
        <v>204000000000</v>
      </c>
      <c r="G40" s="19">
        <v>5.1999999999999998E-2</v>
      </c>
      <c r="H40" s="19">
        <v>279</v>
      </c>
      <c r="I40" s="19">
        <v>0.08</v>
      </c>
    </row>
    <row r="41" spans="1:9" ht="14.5" x14ac:dyDescent="0.35">
      <c r="A41" s="12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4"/>
      <c r="F41" s="18">
        <f t="shared" si="1"/>
        <v>204000000000</v>
      </c>
      <c r="G41" s="13">
        <v>0</v>
      </c>
      <c r="H41" s="13">
        <v>0</v>
      </c>
      <c r="I41" s="13">
        <v>0</v>
      </c>
    </row>
    <row r="42" spans="1:9" ht="14.5" x14ac:dyDescent="0.35">
      <c r="A42" s="12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4"/>
      <c r="F42" s="18">
        <f t="shared" si="1"/>
        <v>0</v>
      </c>
      <c r="G42" s="13">
        <v>0</v>
      </c>
      <c r="H42" s="13">
        <v>0</v>
      </c>
      <c r="I42" s="13">
        <v>0</v>
      </c>
    </row>
    <row r="43" spans="1:9" ht="14.5" x14ac:dyDescent="0.35">
      <c r="A43" s="12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4"/>
      <c r="F43" s="18">
        <f t="shared" si="1"/>
        <v>0</v>
      </c>
      <c r="G43" s="13">
        <v>0</v>
      </c>
      <c r="H43" s="13">
        <v>0</v>
      </c>
      <c r="I43" s="13">
        <v>0</v>
      </c>
    </row>
    <row r="44" spans="1:9" ht="14.5" x14ac:dyDescent="0.35">
      <c r="A44" s="12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4"/>
      <c r="F44" s="18">
        <f t="shared" si="1"/>
        <v>0</v>
      </c>
      <c r="G44" s="13">
        <v>0</v>
      </c>
      <c r="H44" s="13">
        <v>0</v>
      </c>
      <c r="I44" s="13">
        <v>0</v>
      </c>
    </row>
    <row r="45" spans="1:9" ht="14.5" x14ac:dyDescent="0.35">
      <c r="A45" s="12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4"/>
      <c r="F45" s="18">
        <f t="shared" si="1"/>
        <v>0</v>
      </c>
      <c r="G45" s="13">
        <v>0</v>
      </c>
      <c r="H45" s="13">
        <v>0</v>
      </c>
      <c r="I45" s="13">
        <v>0</v>
      </c>
    </row>
    <row r="46" spans="1:9" ht="14.5" x14ac:dyDescent="0.35">
      <c r="A46" s="12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4"/>
      <c r="F46" s="18">
        <f t="shared" si="1"/>
        <v>0</v>
      </c>
      <c r="G46" s="13">
        <v>0</v>
      </c>
      <c r="H46" s="13">
        <v>0</v>
      </c>
      <c r="I46" s="13">
        <v>0</v>
      </c>
    </row>
    <row r="47" spans="1:9" ht="14.5" x14ac:dyDescent="0.35">
      <c r="A47" s="12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4"/>
      <c r="F47" s="18">
        <f t="shared" si="1"/>
        <v>0</v>
      </c>
      <c r="G47" s="13">
        <v>0</v>
      </c>
      <c r="H47" s="13">
        <v>0</v>
      </c>
      <c r="I47" s="13">
        <v>0</v>
      </c>
    </row>
    <row r="48" spans="1:9" ht="14.5" x14ac:dyDescent="0.35">
      <c r="A48" s="12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4"/>
      <c r="F48" s="18">
        <f t="shared" si="1"/>
        <v>0</v>
      </c>
      <c r="G48" s="13">
        <v>0</v>
      </c>
      <c r="H48" s="13">
        <v>0</v>
      </c>
      <c r="I48" s="13">
        <v>0</v>
      </c>
    </row>
    <row r="49" spans="1:9" ht="14.5" x14ac:dyDescent="0.35">
      <c r="A49" s="12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4"/>
      <c r="F49" s="18">
        <f t="shared" si="1"/>
        <v>0</v>
      </c>
      <c r="G49" s="13">
        <v>0</v>
      </c>
      <c r="H49" s="13">
        <v>0</v>
      </c>
      <c r="I49" s="13">
        <v>0</v>
      </c>
    </row>
    <row r="50" spans="1:9" ht="14.5" x14ac:dyDescent="0.35">
      <c r="A50" s="12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4"/>
      <c r="F50" s="18">
        <f t="shared" si="1"/>
        <v>0</v>
      </c>
      <c r="G50" s="13">
        <v>0</v>
      </c>
      <c r="H50" s="13">
        <v>0</v>
      </c>
      <c r="I50" s="13">
        <v>0</v>
      </c>
    </row>
    <row r="51" spans="1:9" ht="14.5" x14ac:dyDescent="0.35">
      <c r="A51" s="12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4"/>
      <c r="F51" s="18">
        <f t="shared" si="1"/>
        <v>0</v>
      </c>
      <c r="G51" s="13">
        <v>0</v>
      </c>
      <c r="H51" s="13">
        <v>0</v>
      </c>
      <c r="I51" s="13">
        <v>0</v>
      </c>
    </row>
    <row r="52" spans="1:9" ht="14.5" x14ac:dyDescent="0.35">
      <c r="A52" s="12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4"/>
      <c r="F52" s="18">
        <f t="shared" si="1"/>
        <v>0</v>
      </c>
      <c r="G52" s="13">
        <v>0</v>
      </c>
      <c r="H52" s="13">
        <v>0</v>
      </c>
      <c r="I52" s="13">
        <v>0</v>
      </c>
    </row>
    <row r="53" spans="1:9" ht="14.5" x14ac:dyDescent="0.35">
      <c r="A53" s="12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4"/>
      <c r="F53" s="18">
        <f t="shared" si="1"/>
        <v>1133644295</v>
      </c>
      <c r="G53" s="13">
        <v>0</v>
      </c>
      <c r="H53" s="13">
        <v>0</v>
      </c>
      <c r="I53" s="13">
        <v>0</v>
      </c>
    </row>
    <row r="54" spans="1:9" ht="14.5" x14ac:dyDescent="0.35">
      <c r="A54" s="12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8">
        <v>1133644295</v>
      </c>
      <c r="F54" s="18">
        <f t="shared" si="1"/>
        <v>1133644295</v>
      </c>
      <c r="G54" s="19">
        <v>6.2E-2</v>
      </c>
      <c r="H54" s="19">
        <v>1330</v>
      </c>
      <c r="I54" s="13">
        <v>0</v>
      </c>
    </row>
    <row r="55" spans="1:9" ht="14.5" x14ac:dyDescent="0.35">
      <c r="A55" s="12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8">
        <v>1264760246</v>
      </c>
      <c r="F55" s="18">
        <f t="shared" si="1"/>
        <v>1264760246</v>
      </c>
      <c r="G55" s="19">
        <v>5.6000000000000001E-2</v>
      </c>
      <c r="H55" s="19">
        <v>1294</v>
      </c>
      <c r="I55" s="13">
        <v>0</v>
      </c>
    </row>
    <row r="56" spans="1:9" ht="14.5" x14ac:dyDescent="0.35">
      <c r="A56" s="12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8">
        <v>1456198796</v>
      </c>
      <c r="F56" s="18">
        <f t="shared" si="1"/>
        <v>1456198796</v>
      </c>
      <c r="G56" s="19">
        <v>5.8000000000000003E-2</v>
      </c>
      <c r="H56" s="19">
        <v>1486</v>
      </c>
      <c r="I56" s="13">
        <v>0</v>
      </c>
    </row>
    <row r="57" spans="1:9" ht="14.5" x14ac:dyDescent="0.35">
      <c r="A57" s="12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8">
        <v>1917948475</v>
      </c>
      <c r="F57" s="18">
        <f t="shared" si="1"/>
        <v>1917948475</v>
      </c>
      <c r="G57" s="19">
        <v>5.8000000000000003E-2</v>
      </c>
      <c r="H57" s="19">
        <v>1891</v>
      </c>
      <c r="I57" s="13">
        <v>0</v>
      </c>
    </row>
    <row r="58" spans="1:9" ht="14.5" x14ac:dyDescent="0.35">
      <c r="A58" s="12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8">
        <v>2322163502</v>
      </c>
      <c r="F58" s="18">
        <f t="shared" si="1"/>
        <v>2322163502</v>
      </c>
      <c r="G58" s="19">
        <v>5.7000000000000002E-2</v>
      </c>
      <c r="H58" s="19">
        <v>2193</v>
      </c>
      <c r="I58" s="13">
        <v>0</v>
      </c>
    </row>
    <row r="59" spans="1:9" ht="14.5" x14ac:dyDescent="0.35">
      <c r="A59" s="12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8">
        <v>2539759286</v>
      </c>
      <c r="F59" s="18">
        <f t="shared" si="1"/>
        <v>2539759286</v>
      </c>
      <c r="G59" s="19">
        <v>5.8000000000000003E-2</v>
      </c>
      <c r="H59" s="19">
        <v>2356</v>
      </c>
      <c r="I59" s="13">
        <v>0</v>
      </c>
    </row>
    <row r="60" spans="1:9" ht="14.5" x14ac:dyDescent="0.35">
      <c r="A60" s="12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8">
        <v>2823503853</v>
      </c>
      <c r="F60" s="18">
        <f t="shared" si="1"/>
        <v>2823503853</v>
      </c>
      <c r="G60" s="19">
        <v>0.06</v>
      </c>
      <c r="H60" s="19">
        <v>2631</v>
      </c>
      <c r="I60" s="13">
        <v>0</v>
      </c>
    </row>
    <row r="61" spans="1:9" ht="14.5" x14ac:dyDescent="0.35">
      <c r="A61" s="12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8">
        <v>3245411584</v>
      </c>
      <c r="F61" s="18">
        <f t="shared" si="1"/>
        <v>3245411584</v>
      </c>
      <c r="G61" s="19">
        <v>6.2E-2</v>
      </c>
      <c r="H61" s="19">
        <v>3012</v>
      </c>
      <c r="I61" s="13">
        <v>0</v>
      </c>
    </row>
    <row r="62" spans="1:9" ht="14.5" x14ac:dyDescent="0.35">
      <c r="A62" s="12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8">
        <v>3712034267</v>
      </c>
      <c r="F62" s="18">
        <f t="shared" si="1"/>
        <v>3712034267</v>
      </c>
      <c r="G62" s="19">
        <v>6.2E-2</v>
      </c>
      <c r="H62" s="19">
        <v>3105</v>
      </c>
      <c r="I62" s="13">
        <v>0</v>
      </c>
    </row>
    <row r="63" spans="1:9" ht="14.5" x14ac:dyDescent="0.35">
      <c r="A63" s="12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4"/>
      <c r="F63" s="18">
        <f t="shared" si="1"/>
        <v>3712034267</v>
      </c>
      <c r="G63" s="19">
        <v>6.2E-2</v>
      </c>
      <c r="H63" s="19">
        <v>2762</v>
      </c>
      <c r="I63" s="13">
        <v>0</v>
      </c>
    </row>
    <row r="64" spans="1:9" ht="14.5" x14ac:dyDescent="0.35">
      <c r="A64" s="12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4"/>
      <c r="F64" s="18">
        <f t="shared" si="1"/>
        <v>0</v>
      </c>
      <c r="G64" s="19">
        <v>7.1999999999999995E-2</v>
      </c>
      <c r="H64" s="19">
        <v>2958</v>
      </c>
      <c r="I64" s="13">
        <v>0</v>
      </c>
    </row>
    <row r="65" spans="1:9" ht="14.5" x14ac:dyDescent="0.35">
      <c r="A65" s="12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4"/>
      <c r="F65" s="18">
        <f t="shared" si="1"/>
        <v>0</v>
      </c>
      <c r="G65" s="19">
        <v>7.1999999999999995E-2</v>
      </c>
      <c r="H65" s="19">
        <v>3053</v>
      </c>
      <c r="I65" s="13">
        <v>0</v>
      </c>
    </row>
    <row r="66" spans="1:9" ht="14.5" x14ac:dyDescent="0.35">
      <c r="A66" s="12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4"/>
      <c r="F66" s="18">
        <f t="shared" si="1"/>
        <v>9129594819</v>
      </c>
      <c r="G66" s="19">
        <v>8.3000000000000004E-2</v>
      </c>
      <c r="H66" s="19">
        <v>3057</v>
      </c>
      <c r="I66" s="13">
        <v>0</v>
      </c>
    </row>
    <row r="67" spans="1:9" ht="14.5" x14ac:dyDescent="0.35">
      <c r="A67" s="12" t="str">
        <f t="shared" ref="A67:A130" si="2">C67&amp;"-"&amp;D67</f>
        <v>Angola-Africa-2001</v>
      </c>
      <c r="B67" s="13" t="s">
        <v>64</v>
      </c>
      <c r="C67" s="14" t="s">
        <v>68</v>
      </c>
      <c r="D67" s="15">
        <v>2001</v>
      </c>
      <c r="E67" s="18">
        <v>9129594819</v>
      </c>
      <c r="F67" s="18">
        <f t="shared" si="1"/>
        <v>9129594819</v>
      </c>
      <c r="G67" s="19">
        <v>3.4000000000000002E-2</v>
      </c>
      <c r="H67" s="19">
        <v>22</v>
      </c>
      <c r="I67" s="19">
        <v>1.032</v>
      </c>
    </row>
    <row r="68" spans="1:9" ht="14.5" x14ac:dyDescent="0.35">
      <c r="A68" s="12" t="str">
        <f t="shared" si="2"/>
        <v>Angola-Africa-2002</v>
      </c>
      <c r="B68" s="13" t="s">
        <v>64</v>
      </c>
      <c r="C68" s="14" t="s">
        <v>68</v>
      </c>
      <c r="D68" s="15">
        <v>2002</v>
      </c>
      <c r="E68" s="18">
        <v>8936079253</v>
      </c>
      <c r="F68" s="18">
        <f t="shared" ref="F68:F131" si="3">IF(E68="",IF(D68=2000,E69,E67),E68)</f>
        <v>8936079253</v>
      </c>
      <c r="G68" s="19">
        <v>5.8000000000000003E-2</v>
      </c>
      <c r="H68" s="19">
        <v>36</v>
      </c>
      <c r="I68" s="19">
        <v>0.96</v>
      </c>
    </row>
    <row r="69" spans="1:9" ht="14.5" x14ac:dyDescent="0.35">
      <c r="A69" s="12" t="str">
        <f t="shared" si="2"/>
        <v>Angola-Africa-2003</v>
      </c>
      <c r="B69" s="13" t="s">
        <v>64</v>
      </c>
      <c r="C69" s="14" t="s">
        <v>68</v>
      </c>
      <c r="D69" s="15">
        <v>2003</v>
      </c>
      <c r="E69" s="18">
        <v>12497346043</v>
      </c>
      <c r="F69" s="18">
        <f t="shared" si="3"/>
        <v>12497346043</v>
      </c>
      <c r="G69" s="19">
        <v>4.3999999999999997E-2</v>
      </c>
      <c r="H69" s="19">
        <v>33</v>
      </c>
      <c r="I69" s="19">
        <v>0.97299999999999998</v>
      </c>
    </row>
    <row r="70" spans="1:9" ht="14.5" x14ac:dyDescent="0.35">
      <c r="A70" s="12" t="str">
        <f t="shared" si="2"/>
        <v>Angola-Africa-2004</v>
      </c>
      <c r="B70" s="13" t="s">
        <v>64</v>
      </c>
      <c r="C70" s="14" t="s">
        <v>68</v>
      </c>
      <c r="D70" s="15">
        <v>2004</v>
      </c>
      <c r="E70" s="18">
        <v>14188949240</v>
      </c>
      <c r="F70" s="18">
        <f t="shared" si="3"/>
        <v>14188949240</v>
      </c>
      <c r="G70" s="19">
        <v>4.9000000000000002E-2</v>
      </c>
      <c r="H70" s="19">
        <v>45</v>
      </c>
      <c r="I70" s="19">
        <v>0.96099999999999997</v>
      </c>
    </row>
    <row r="71" spans="1:9" ht="14.5" x14ac:dyDescent="0.35">
      <c r="A71" s="12" t="str">
        <f t="shared" si="2"/>
        <v>Angola-Africa-2005</v>
      </c>
      <c r="B71" s="13" t="s">
        <v>64</v>
      </c>
      <c r="C71" s="14" t="s">
        <v>68</v>
      </c>
      <c r="D71" s="15">
        <v>2005</v>
      </c>
      <c r="E71" s="18">
        <v>19640862550</v>
      </c>
      <c r="F71" s="18">
        <f t="shared" si="3"/>
        <v>19640862550</v>
      </c>
      <c r="G71" s="19">
        <v>5.0999999999999997E-2</v>
      </c>
      <c r="H71" s="19">
        <v>63</v>
      </c>
      <c r="I71" s="19">
        <v>0.82299999999999995</v>
      </c>
    </row>
    <row r="72" spans="1:9" ht="14.5" x14ac:dyDescent="0.35">
      <c r="A72" s="12" t="str">
        <f t="shared" si="2"/>
        <v>Angola-Africa-2006</v>
      </c>
      <c r="B72" s="13" t="s">
        <v>64</v>
      </c>
      <c r="C72" s="14" t="s">
        <v>68</v>
      </c>
      <c r="D72" s="15">
        <v>2006</v>
      </c>
      <c r="E72" s="18">
        <v>28233699240</v>
      </c>
      <c r="F72" s="18">
        <f t="shared" si="3"/>
        <v>28233699240</v>
      </c>
      <c r="G72" s="19">
        <v>4.2000000000000003E-2</v>
      </c>
      <c r="H72" s="19">
        <v>71</v>
      </c>
      <c r="I72" s="19">
        <v>0.67700000000000005</v>
      </c>
    </row>
    <row r="73" spans="1:9" ht="14.5" x14ac:dyDescent="0.35">
      <c r="A73" s="12" t="str">
        <f t="shared" si="2"/>
        <v>Angola-Africa-2007</v>
      </c>
      <c r="B73" s="13" t="s">
        <v>64</v>
      </c>
      <c r="C73" s="14" t="s">
        <v>68</v>
      </c>
      <c r="D73" s="15">
        <v>2007</v>
      </c>
      <c r="E73" s="18">
        <v>41789494462</v>
      </c>
      <c r="F73" s="18">
        <f t="shared" si="3"/>
        <v>41789494462</v>
      </c>
      <c r="G73" s="19">
        <v>4.4999999999999998E-2</v>
      </c>
      <c r="H73" s="19">
        <v>111</v>
      </c>
      <c r="I73" s="19">
        <v>0.19500000000000001</v>
      </c>
    </row>
    <row r="74" spans="1:9" ht="14.5" x14ac:dyDescent="0.35">
      <c r="A74" s="12" t="str">
        <f t="shared" si="2"/>
        <v>Angola-Africa-2008</v>
      </c>
      <c r="B74" s="13" t="s">
        <v>64</v>
      </c>
      <c r="C74" s="14" t="s">
        <v>68</v>
      </c>
      <c r="D74" s="15">
        <v>2008</v>
      </c>
      <c r="E74" s="18">
        <v>60448890972</v>
      </c>
      <c r="F74" s="18">
        <f t="shared" si="3"/>
        <v>60448890972</v>
      </c>
      <c r="G74" s="19">
        <v>3.4000000000000002E-2</v>
      </c>
      <c r="H74" s="19">
        <v>115</v>
      </c>
      <c r="I74" s="19">
        <v>0.17699999999999999</v>
      </c>
    </row>
    <row r="75" spans="1:9" ht="14.5" x14ac:dyDescent="0.35">
      <c r="A75" s="12" t="str">
        <f t="shared" si="2"/>
        <v>Angola-Africa-2009</v>
      </c>
      <c r="B75" s="13" t="s">
        <v>64</v>
      </c>
      <c r="C75" s="14" t="s">
        <v>68</v>
      </c>
      <c r="D75" s="15">
        <v>2009</v>
      </c>
      <c r="E75" s="18">
        <v>84178086999</v>
      </c>
      <c r="F75" s="18">
        <f t="shared" si="3"/>
        <v>84178086999</v>
      </c>
      <c r="G75" s="19">
        <v>3.7999999999999999E-2</v>
      </c>
      <c r="H75" s="19">
        <v>177</v>
      </c>
      <c r="I75" s="19">
        <v>0.125</v>
      </c>
    </row>
    <row r="76" spans="1:9" ht="14.5" x14ac:dyDescent="0.35">
      <c r="A76" s="12" t="str">
        <f t="shared" si="2"/>
        <v>Angola-Africa-2010</v>
      </c>
      <c r="B76" s="13" t="s">
        <v>64</v>
      </c>
      <c r="C76" s="14" t="s">
        <v>68</v>
      </c>
      <c r="D76" s="15">
        <v>2010</v>
      </c>
      <c r="E76" s="18">
        <v>75492417649</v>
      </c>
      <c r="F76" s="18">
        <f t="shared" si="3"/>
        <v>75492417649</v>
      </c>
      <c r="G76" s="19">
        <v>4.3999999999999997E-2</v>
      </c>
      <c r="H76" s="19">
        <v>174</v>
      </c>
      <c r="I76" s="19">
        <v>0.157</v>
      </c>
    </row>
    <row r="77" spans="1:9" ht="14.5" x14ac:dyDescent="0.35">
      <c r="A77" s="12" t="str">
        <f t="shared" si="2"/>
        <v>Angola-Africa-2011</v>
      </c>
      <c r="B77" s="13" t="s">
        <v>64</v>
      </c>
      <c r="C77" s="14" t="s">
        <v>68</v>
      </c>
      <c r="D77" s="15">
        <v>2011</v>
      </c>
      <c r="E77" s="18">
        <v>82470894868</v>
      </c>
      <c r="F77" s="18">
        <f t="shared" si="3"/>
        <v>82470894868</v>
      </c>
      <c r="G77" s="19">
        <v>3.4000000000000002E-2</v>
      </c>
      <c r="H77" s="19">
        <v>144</v>
      </c>
      <c r="I77" s="19">
        <v>0.22500000000000001</v>
      </c>
    </row>
    <row r="78" spans="1:9" ht="14.5" x14ac:dyDescent="0.35">
      <c r="A78" s="12" t="str">
        <f t="shared" si="2"/>
        <v>Angola-Africa-2012</v>
      </c>
      <c r="B78" s="13" t="s">
        <v>64</v>
      </c>
      <c r="C78" s="14" t="s">
        <v>68</v>
      </c>
      <c r="D78" s="15">
        <v>2012</v>
      </c>
      <c r="E78" s="18">
        <v>104000000000</v>
      </c>
      <c r="F78" s="18">
        <f t="shared" si="3"/>
        <v>104000000000</v>
      </c>
      <c r="G78" s="19">
        <v>3.4000000000000002E-2</v>
      </c>
      <c r="H78" s="19">
        <v>178</v>
      </c>
      <c r="I78" s="19">
        <v>0.188</v>
      </c>
    </row>
    <row r="79" spans="1:9" ht="14.5" x14ac:dyDescent="0.35">
      <c r="A79" s="12" t="str">
        <f t="shared" si="2"/>
        <v>Angola-Africa-2000</v>
      </c>
      <c r="B79" s="13" t="s">
        <v>64</v>
      </c>
      <c r="C79" s="14" t="s">
        <v>68</v>
      </c>
      <c r="D79" s="15">
        <v>2000</v>
      </c>
      <c r="E79" s="18">
        <v>115000000000</v>
      </c>
      <c r="F79" s="18">
        <f t="shared" si="3"/>
        <v>115000000000</v>
      </c>
      <c r="G79" s="19">
        <v>3.5000000000000003E-2</v>
      </c>
      <c r="H79" s="19">
        <v>190</v>
      </c>
      <c r="I79" s="19">
        <v>0.16700000000000001</v>
      </c>
    </row>
    <row r="80" spans="1:9" ht="14.5" x14ac:dyDescent="0.35">
      <c r="A80" s="12" t="str">
        <f t="shared" si="2"/>
        <v>Antigua and Barbuda-The Americas-2001</v>
      </c>
      <c r="B80" s="13" t="s">
        <v>70</v>
      </c>
      <c r="C80" s="14" t="s">
        <v>69</v>
      </c>
      <c r="D80" s="15">
        <v>2001</v>
      </c>
      <c r="E80" s="18">
        <v>787693391</v>
      </c>
      <c r="F80" s="18">
        <f t="shared" si="3"/>
        <v>787693391</v>
      </c>
      <c r="G80" s="19">
        <v>0.04</v>
      </c>
      <c r="H80" s="19">
        <v>408</v>
      </c>
      <c r="I80" s="19">
        <v>0.122</v>
      </c>
    </row>
    <row r="81" spans="1:9" ht="14.5" x14ac:dyDescent="0.35">
      <c r="A81" s="12" t="str">
        <f t="shared" si="2"/>
        <v>Antigua and Barbuda-The Americas-2002</v>
      </c>
      <c r="B81" s="13" t="s">
        <v>70</v>
      </c>
      <c r="C81" s="14" t="s">
        <v>69</v>
      </c>
      <c r="D81" s="15">
        <v>2002</v>
      </c>
      <c r="E81" s="18">
        <v>778311557</v>
      </c>
      <c r="F81" s="18">
        <f t="shared" si="3"/>
        <v>778311557</v>
      </c>
      <c r="G81" s="19">
        <v>4.3999999999999997E-2</v>
      </c>
      <c r="H81" s="19">
        <v>429</v>
      </c>
      <c r="I81" s="19">
        <v>0.11600000000000001</v>
      </c>
    </row>
    <row r="82" spans="1:9" ht="14.5" x14ac:dyDescent="0.35">
      <c r="A82" s="12" t="str">
        <f t="shared" si="2"/>
        <v>Antigua and Barbuda-The Americas-2003</v>
      </c>
      <c r="B82" s="13" t="s">
        <v>70</v>
      </c>
      <c r="C82" s="14" t="s">
        <v>69</v>
      </c>
      <c r="D82" s="15">
        <v>2003</v>
      </c>
      <c r="E82" s="18">
        <v>806505874</v>
      </c>
      <c r="F82" s="18">
        <f t="shared" si="3"/>
        <v>806505874</v>
      </c>
      <c r="G82" s="19">
        <v>4.2999999999999997E-2</v>
      </c>
      <c r="H82" s="19">
        <v>433</v>
      </c>
      <c r="I82" s="19">
        <v>0.114</v>
      </c>
    </row>
    <row r="83" spans="1:9" ht="14.5" x14ac:dyDescent="0.35">
      <c r="A83" s="12" t="str">
        <f t="shared" si="2"/>
        <v>Antigua and Barbuda-The Americas-2004</v>
      </c>
      <c r="B83" s="13" t="s">
        <v>70</v>
      </c>
      <c r="C83" s="14" t="s">
        <v>69</v>
      </c>
      <c r="D83" s="15">
        <v>2004</v>
      </c>
      <c r="E83" s="18">
        <v>849234754</v>
      </c>
      <c r="F83" s="18">
        <f t="shared" si="3"/>
        <v>849234754</v>
      </c>
      <c r="G83" s="19">
        <v>4.3999999999999997E-2</v>
      </c>
      <c r="H83" s="19">
        <v>457</v>
      </c>
      <c r="I83" s="19">
        <v>0.128</v>
      </c>
    </row>
    <row r="84" spans="1:9" ht="14.5" x14ac:dyDescent="0.35">
      <c r="A84" s="12" t="str">
        <f t="shared" si="2"/>
        <v>Antigua and Barbuda-The Americas-2005</v>
      </c>
      <c r="B84" s="13" t="s">
        <v>70</v>
      </c>
      <c r="C84" s="14" t="s">
        <v>69</v>
      </c>
      <c r="D84" s="15">
        <v>2005</v>
      </c>
      <c r="E84" s="18">
        <v>905113767</v>
      </c>
      <c r="F84" s="18">
        <f t="shared" si="3"/>
        <v>905113767</v>
      </c>
      <c r="G84" s="19">
        <v>4.1000000000000002E-2</v>
      </c>
      <c r="H84" s="19">
        <v>453</v>
      </c>
      <c r="I84" s="19">
        <v>0.12</v>
      </c>
    </row>
    <row r="85" spans="1:9" ht="14.5" x14ac:dyDescent="0.35">
      <c r="A85" s="12" t="str">
        <f t="shared" si="2"/>
        <v>Antigua and Barbuda-The Americas-2006</v>
      </c>
      <c r="B85" s="13" t="s">
        <v>70</v>
      </c>
      <c r="C85" s="14" t="s">
        <v>69</v>
      </c>
      <c r="D85" s="15">
        <v>2006</v>
      </c>
      <c r="E85" s="18">
        <v>1001970945</v>
      </c>
      <c r="F85" s="18">
        <f t="shared" si="3"/>
        <v>1001970945</v>
      </c>
      <c r="G85" s="19">
        <v>4.4999999999999998E-2</v>
      </c>
      <c r="H85" s="19">
        <v>544</v>
      </c>
      <c r="I85" s="19">
        <v>0.114</v>
      </c>
    </row>
    <row r="86" spans="1:9" ht="14.5" x14ac:dyDescent="0.35">
      <c r="A86" s="12" t="str">
        <f t="shared" si="2"/>
        <v>Antigua and Barbuda-The Americas-2007</v>
      </c>
      <c r="B86" s="13" t="s">
        <v>70</v>
      </c>
      <c r="C86" s="14" t="s">
        <v>69</v>
      </c>
      <c r="D86" s="15">
        <v>2007</v>
      </c>
      <c r="E86" s="18">
        <v>1141418340</v>
      </c>
      <c r="F86" s="18">
        <f t="shared" si="3"/>
        <v>1141418340</v>
      </c>
      <c r="G86" s="19">
        <v>4.4999999999999998E-2</v>
      </c>
      <c r="H86" s="19">
        <v>607</v>
      </c>
      <c r="I86" s="19">
        <v>0.109</v>
      </c>
    </row>
    <row r="87" spans="1:9" ht="14.5" x14ac:dyDescent="0.35">
      <c r="A87" s="12" t="str">
        <f t="shared" si="2"/>
        <v>Antigua and Barbuda-The Americas-2008</v>
      </c>
      <c r="B87" s="13" t="s">
        <v>70</v>
      </c>
      <c r="C87" s="14" t="s">
        <v>69</v>
      </c>
      <c r="D87" s="15">
        <v>2008</v>
      </c>
      <c r="E87" s="18">
        <v>1289259236</v>
      </c>
      <c r="F87" s="18">
        <f t="shared" si="3"/>
        <v>1289259236</v>
      </c>
      <c r="G87" s="19">
        <v>4.5999999999999999E-2</v>
      </c>
      <c r="H87" s="19">
        <v>698</v>
      </c>
      <c r="I87" s="19">
        <v>0.104</v>
      </c>
    </row>
    <row r="88" spans="1:9" ht="14.5" x14ac:dyDescent="0.35">
      <c r="A88" s="12" t="str">
        <f t="shared" si="2"/>
        <v>Antigua and Barbuda-The Americas-2009</v>
      </c>
      <c r="B88" s="13" t="s">
        <v>70</v>
      </c>
      <c r="C88" s="14" t="s">
        <v>69</v>
      </c>
      <c r="D88" s="15">
        <v>2009</v>
      </c>
      <c r="E88" s="18">
        <v>1347407407</v>
      </c>
      <c r="F88" s="18">
        <f t="shared" si="3"/>
        <v>1347407407</v>
      </c>
      <c r="G88" s="19">
        <v>4.3999999999999997E-2</v>
      </c>
      <c r="H88" s="19">
        <v>702</v>
      </c>
      <c r="I88" s="19">
        <v>0.104</v>
      </c>
    </row>
    <row r="89" spans="1:9" ht="14.5" x14ac:dyDescent="0.35">
      <c r="A89" s="12" t="str">
        <f t="shared" si="2"/>
        <v>Antigua and Barbuda-The Americas-2010</v>
      </c>
      <c r="B89" s="13" t="s">
        <v>70</v>
      </c>
      <c r="C89" s="14" t="s">
        <v>69</v>
      </c>
      <c r="D89" s="15">
        <v>2010</v>
      </c>
      <c r="E89" s="18">
        <v>1206296296</v>
      </c>
      <c r="F89" s="18">
        <f t="shared" si="3"/>
        <v>1206296296</v>
      </c>
      <c r="G89" s="19">
        <v>4.5999999999999999E-2</v>
      </c>
      <c r="H89" s="19">
        <v>638</v>
      </c>
      <c r="I89" s="19">
        <v>0.10100000000000001</v>
      </c>
    </row>
    <row r="90" spans="1:9" ht="14.5" x14ac:dyDescent="0.35">
      <c r="A90" s="12" t="str">
        <f t="shared" si="2"/>
        <v>Antigua and Barbuda-The Americas-2011</v>
      </c>
      <c r="B90" s="13" t="s">
        <v>70</v>
      </c>
      <c r="C90" s="14" t="s">
        <v>69</v>
      </c>
      <c r="D90" s="15">
        <v>2011</v>
      </c>
      <c r="E90" s="18">
        <v>1135555556</v>
      </c>
      <c r="F90" s="18">
        <f t="shared" si="3"/>
        <v>1135555556</v>
      </c>
      <c r="G90" s="19">
        <v>5.7000000000000002E-2</v>
      </c>
      <c r="H90" s="19">
        <v>736</v>
      </c>
      <c r="I90" s="19">
        <v>0.11</v>
      </c>
    </row>
    <row r="91" spans="1:9" ht="14.5" x14ac:dyDescent="0.35">
      <c r="A91" s="12" t="str">
        <f t="shared" si="2"/>
        <v>Antigua and Barbuda-The Americas-2012</v>
      </c>
      <c r="B91" s="13" t="s">
        <v>70</v>
      </c>
      <c r="C91" s="14" t="s">
        <v>69</v>
      </c>
      <c r="D91" s="15">
        <v>2012</v>
      </c>
      <c r="E91" s="18">
        <v>1127037037</v>
      </c>
      <c r="F91" s="18">
        <f t="shared" si="3"/>
        <v>1127037037</v>
      </c>
      <c r="G91" s="19">
        <v>5.5E-2</v>
      </c>
      <c r="H91" s="19">
        <v>703</v>
      </c>
      <c r="I91" s="19">
        <v>0.109</v>
      </c>
    </row>
    <row r="92" spans="1:9" ht="14.5" x14ac:dyDescent="0.35">
      <c r="A92" s="12" t="str">
        <f t="shared" si="2"/>
        <v>Antigua and Barbuda-The Americas-2000</v>
      </c>
      <c r="B92" s="13" t="s">
        <v>70</v>
      </c>
      <c r="C92" s="14" t="s">
        <v>69</v>
      </c>
      <c r="D92" s="15">
        <v>2000</v>
      </c>
      <c r="E92" s="18">
        <v>1194074074</v>
      </c>
      <c r="F92" s="18">
        <f t="shared" si="3"/>
        <v>1194074074</v>
      </c>
      <c r="G92" s="19">
        <v>5.1999999999999998E-2</v>
      </c>
      <c r="H92" s="19">
        <v>681</v>
      </c>
      <c r="I92" s="19">
        <v>0.10199999999999999</v>
      </c>
    </row>
    <row r="93" spans="1:9" ht="14.5" x14ac:dyDescent="0.35">
      <c r="A93" s="12" t="str">
        <f t="shared" si="2"/>
        <v>Argentina-The Americas-2001</v>
      </c>
      <c r="B93" s="13" t="s">
        <v>70</v>
      </c>
      <c r="C93" s="14" t="s">
        <v>71</v>
      </c>
      <c r="D93" s="15">
        <v>2001</v>
      </c>
      <c r="E93" s="18">
        <v>344000000000</v>
      </c>
      <c r="F93" s="18">
        <f t="shared" si="3"/>
        <v>344000000000</v>
      </c>
      <c r="G93" s="19">
        <v>9.1999999999999998E-2</v>
      </c>
      <c r="H93" s="19">
        <v>710</v>
      </c>
      <c r="I93" s="19">
        <v>0.111</v>
      </c>
    </row>
    <row r="94" spans="1:9" ht="14.5" x14ac:dyDescent="0.35">
      <c r="A94" s="12" t="str">
        <f t="shared" si="2"/>
        <v>Argentina-The Americas-2002</v>
      </c>
      <c r="B94" s="13" t="s">
        <v>70</v>
      </c>
      <c r="C94" s="14" t="s">
        <v>71</v>
      </c>
      <c r="D94" s="15">
        <v>2002</v>
      </c>
      <c r="E94" s="18">
        <v>325000000000</v>
      </c>
      <c r="F94" s="18">
        <f t="shared" si="3"/>
        <v>325000000000</v>
      </c>
      <c r="G94" s="19">
        <v>9.4E-2</v>
      </c>
      <c r="H94" s="19">
        <v>676</v>
      </c>
      <c r="I94" s="19">
        <v>0.27700000000000002</v>
      </c>
    </row>
    <row r="95" spans="1:9" ht="14.5" x14ac:dyDescent="0.35">
      <c r="A95" s="12" t="str">
        <f t="shared" si="2"/>
        <v>Argentina-The Americas-2003</v>
      </c>
      <c r="B95" s="13" t="s">
        <v>70</v>
      </c>
      <c r="C95" s="14" t="s">
        <v>71</v>
      </c>
      <c r="D95" s="15">
        <v>2003</v>
      </c>
      <c r="E95" s="18">
        <v>124000000000</v>
      </c>
      <c r="F95" s="18">
        <f t="shared" si="3"/>
        <v>124000000000</v>
      </c>
      <c r="G95" s="19">
        <v>8.3000000000000004E-2</v>
      </c>
      <c r="H95" s="19">
        <v>225</v>
      </c>
      <c r="I95" s="19">
        <v>0.51700000000000002</v>
      </c>
    </row>
    <row r="96" spans="1:9" ht="14.5" x14ac:dyDescent="0.35">
      <c r="A96" s="12" t="str">
        <f t="shared" si="2"/>
        <v>Argentina-The Americas-2004</v>
      </c>
      <c r="B96" s="13" t="s">
        <v>70</v>
      </c>
      <c r="C96" s="14" t="s">
        <v>71</v>
      </c>
      <c r="D96" s="15">
        <v>2004</v>
      </c>
      <c r="E96" s="18">
        <v>157000000000</v>
      </c>
      <c r="F96" s="18">
        <f t="shared" si="3"/>
        <v>157000000000</v>
      </c>
      <c r="G96" s="19">
        <v>8.2000000000000003E-2</v>
      </c>
      <c r="H96" s="19">
        <v>280</v>
      </c>
      <c r="I96" s="19">
        <v>0.191</v>
      </c>
    </row>
    <row r="97" spans="1:9" ht="14.5" x14ac:dyDescent="0.35">
      <c r="A97" s="12" t="str">
        <f t="shared" si="2"/>
        <v>Argentina-The Americas-2005</v>
      </c>
      <c r="B97" s="13" t="s">
        <v>70</v>
      </c>
      <c r="C97" s="14" t="s">
        <v>71</v>
      </c>
      <c r="D97" s="15">
        <v>2005</v>
      </c>
      <c r="E97" s="18">
        <v>183000000000</v>
      </c>
      <c r="F97" s="18">
        <f t="shared" si="3"/>
        <v>183000000000</v>
      </c>
      <c r="G97" s="19">
        <v>8.2000000000000003E-2</v>
      </c>
      <c r="H97" s="19">
        <v>327</v>
      </c>
      <c r="I97" s="19">
        <v>6.8000000000000005E-2</v>
      </c>
    </row>
    <row r="98" spans="1:9" ht="14.5" x14ac:dyDescent="0.35">
      <c r="A98" s="12" t="str">
        <f t="shared" si="2"/>
        <v>Argentina-The Americas-2006</v>
      </c>
      <c r="B98" s="13" t="s">
        <v>70</v>
      </c>
      <c r="C98" s="14" t="s">
        <v>71</v>
      </c>
      <c r="D98" s="15">
        <v>2006</v>
      </c>
      <c r="E98" s="18">
        <v>223000000000</v>
      </c>
      <c r="F98" s="18">
        <f t="shared" si="3"/>
        <v>223000000000</v>
      </c>
      <c r="G98" s="19">
        <v>8.3000000000000004E-2</v>
      </c>
      <c r="H98" s="19">
        <v>395</v>
      </c>
      <c r="I98" s="19">
        <v>6.2E-2</v>
      </c>
    </row>
    <row r="99" spans="1:9" ht="14.5" x14ac:dyDescent="0.35">
      <c r="A99" s="12" t="str">
        <f t="shared" si="2"/>
        <v>Argentina-The Americas-2007</v>
      </c>
      <c r="B99" s="13" t="s">
        <v>70</v>
      </c>
      <c r="C99" s="14" t="s">
        <v>71</v>
      </c>
      <c r="D99" s="15">
        <v>2007</v>
      </c>
      <c r="E99" s="18">
        <v>264000000000</v>
      </c>
      <c r="F99" s="18">
        <f t="shared" si="3"/>
        <v>264000000000</v>
      </c>
      <c r="G99" s="19">
        <v>8.3000000000000004E-2</v>
      </c>
      <c r="H99" s="19">
        <v>454</v>
      </c>
      <c r="I99" s="19">
        <v>8.5999999999999993E-2</v>
      </c>
    </row>
    <row r="100" spans="1:9" ht="14.5" x14ac:dyDescent="0.35">
      <c r="A100" s="12" t="str">
        <f t="shared" si="2"/>
        <v>Argentina-The Americas-2008</v>
      </c>
      <c r="B100" s="13" t="s">
        <v>70</v>
      </c>
      <c r="C100" s="14" t="s">
        <v>71</v>
      </c>
      <c r="D100" s="15">
        <v>2008</v>
      </c>
      <c r="E100" s="18">
        <v>330000000000</v>
      </c>
      <c r="F100" s="18">
        <f t="shared" si="3"/>
        <v>330000000000</v>
      </c>
      <c r="G100" s="19">
        <v>8.2000000000000003E-2</v>
      </c>
      <c r="H100" s="19">
        <v>548</v>
      </c>
      <c r="I100" s="19">
        <v>0.111</v>
      </c>
    </row>
    <row r="101" spans="1:9" ht="14.5" x14ac:dyDescent="0.35">
      <c r="A101" s="12" t="str">
        <f t="shared" si="2"/>
        <v>Argentina-The Americas-2009</v>
      </c>
      <c r="B101" s="13" t="s">
        <v>70</v>
      </c>
      <c r="C101" s="14" t="s">
        <v>71</v>
      </c>
      <c r="D101" s="15">
        <v>2009</v>
      </c>
      <c r="E101" s="18">
        <v>406000000000</v>
      </c>
      <c r="F101" s="18">
        <f t="shared" si="3"/>
        <v>406000000000</v>
      </c>
      <c r="G101" s="19">
        <v>8.3000000000000004E-2</v>
      </c>
      <c r="H101" s="19">
        <v>686</v>
      </c>
      <c r="I101" s="19">
        <v>0.19500000000000001</v>
      </c>
    </row>
    <row r="102" spans="1:9" ht="14.5" x14ac:dyDescent="0.35">
      <c r="A102" s="12" t="str">
        <f t="shared" si="2"/>
        <v>Argentina-The Americas-2010</v>
      </c>
      <c r="B102" s="13" t="s">
        <v>70</v>
      </c>
      <c r="C102" s="14" t="s">
        <v>71</v>
      </c>
      <c r="D102" s="15">
        <v>2010</v>
      </c>
      <c r="E102" s="18">
        <v>378000000000</v>
      </c>
      <c r="F102" s="18">
        <f t="shared" si="3"/>
        <v>378000000000</v>
      </c>
      <c r="G102" s="19">
        <v>9.4E-2</v>
      </c>
      <c r="H102" s="19">
        <v>726</v>
      </c>
      <c r="I102" s="19">
        <v>0.157</v>
      </c>
    </row>
    <row r="103" spans="1:9" ht="14.5" x14ac:dyDescent="0.35">
      <c r="A103" s="12" t="str">
        <f t="shared" si="2"/>
        <v>Argentina-The Americas-2011</v>
      </c>
      <c r="B103" s="13" t="s">
        <v>70</v>
      </c>
      <c r="C103" s="14" t="s">
        <v>71</v>
      </c>
      <c r="D103" s="15">
        <v>2011</v>
      </c>
      <c r="E103" s="18">
        <v>463000000000</v>
      </c>
      <c r="F103" s="18">
        <f t="shared" si="3"/>
        <v>463000000000</v>
      </c>
      <c r="G103" s="19">
        <v>8.2000000000000003E-2</v>
      </c>
      <c r="H103" s="19">
        <v>751</v>
      </c>
      <c r="I103" s="19">
        <v>0.106</v>
      </c>
    </row>
    <row r="104" spans="1:9" ht="14.5" x14ac:dyDescent="0.35">
      <c r="A104" s="12" t="str">
        <f t="shared" si="2"/>
        <v>Argentina-The Americas-2012</v>
      </c>
      <c r="B104" s="13" t="s">
        <v>70</v>
      </c>
      <c r="C104" s="14" t="s">
        <v>71</v>
      </c>
      <c r="D104" s="15">
        <v>2012</v>
      </c>
      <c r="E104" s="18">
        <v>558000000000</v>
      </c>
      <c r="F104" s="18">
        <f t="shared" si="3"/>
        <v>558000000000</v>
      </c>
      <c r="G104" s="19">
        <v>7.9000000000000001E-2</v>
      </c>
      <c r="H104" s="19">
        <v>866</v>
      </c>
      <c r="I104" s="19">
        <v>0.14099999999999999</v>
      </c>
    </row>
    <row r="105" spans="1:9" ht="14.5" x14ac:dyDescent="0.35">
      <c r="A105" s="12" t="str">
        <f t="shared" si="2"/>
        <v>Argentina-The Americas-2000</v>
      </c>
      <c r="B105" s="13" t="s">
        <v>70</v>
      </c>
      <c r="C105" s="14" t="s">
        <v>71</v>
      </c>
      <c r="D105" s="15">
        <v>2000</v>
      </c>
      <c r="E105" s="18">
        <v>603000000000</v>
      </c>
      <c r="F105" s="18">
        <f t="shared" si="3"/>
        <v>603000000000</v>
      </c>
      <c r="G105" s="19">
        <v>8.5000000000000006E-2</v>
      </c>
      <c r="H105" s="19">
        <v>995</v>
      </c>
      <c r="I105" s="19">
        <v>0.14099999999999999</v>
      </c>
    </row>
    <row r="106" spans="1:9" ht="14.5" x14ac:dyDescent="0.35">
      <c r="A106" s="12" t="str">
        <f t="shared" si="2"/>
        <v>Armenia-Asia-2001</v>
      </c>
      <c r="B106" s="13" t="s">
        <v>60</v>
      </c>
      <c r="C106" s="14" t="s">
        <v>72</v>
      </c>
      <c r="D106" s="15">
        <v>2001</v>
      </c>
      <c r="E106" s="18">
        <v>1911563665</v>
      </c>
      <c r="F106" s="18">
        <f t="shared" si="3"/>
        <v>1911563665</v>
      </c>
      <c r="G106" s="19">
        <v>6.3E-2</v>
      </c>
      <c r="H106" s="19">
        <v>39</v>
      </c>
      <c r="I106" s="19">
        <v>0.316</v>
      </c>
    </row>
    <row r="107" spans="1:9" ht="14.5" x14ac:dyDescent="0.35">
      <c r="A107" s="12" t="str">
        <f t="shared" si="2"/>
        <v>Armenia-Asia-2002</v>
      </c>
      <c r="B107" s="13" t="s">
        <v>60</v>
      </c>
      <c r="C107" s="14" t="s">
        <v>72</v>
      </c>
      <c r="D107" s="15">
        <v>2002</v>
      </c>
      <c r="E107" s="18">
        <v>2118467913</v>
      </c>
      <c r="F107" s="18">
        <f t="shared" si="3"/>
        <v>2118467913</v>
      </c>
      <c r="G107" s="19">
        <v>5.8999999999999997E-2</v>
      </c>
      <c r="H107" s="19">
        <v>41</v>
      </c>
      <c r="I107" s="19">
        <v>0.26700000000000002</v>
      </c>
    </row>
    <row r="108" spans="1:9" ht="14.5" x14ac:dyDescent="0.35">
      <c r="A108" s="12" t="str">
        <f t="shared" si="2"/>
        <v>Armenia-Asia-2003</v>
      </c>
      <c r="B108" s="13" t="s">
        <v>60</v>
      </c>
      <c r="C108" s="14" t="s">
        <v>72</v>
      </c>
      <c r="D108" s="15">
        <v>2003</v>
      </c>
      <c r="E108" s="18">
        <v>2376335048</v>
      </c>
      <c r="F108" s="18">
        <f t="shared" si="3"/>
        <v>2376335048</v>
      </c>
      <c r="G108" s="19">
        <v>5.3999999999999999E-2</v>
      </c>
      <c r="H108" s="19">
        <v>42</v>
      </c>
      <c r="I108" s="19">
        <v>0.21099999999999999</v>
      </c>
    </row>
    <row r="109" spans="1:9" ht="14.5" x14ac:dyDescent="0.35">
      <c r="A109" s="12" t="str">
        <f t="shared" si="2"/>
        <v>Armenia-Asia-2004</v>
      </c>
      <c r="B109" s="13" t="s">
        <v>60</v>
      </c>
      <c r="C109" s="14" t="s">
        <v>72</v>
      </c>
      <c r="D109" s="15">
        <v>2004</v>
      </c>
      <c r="E109" s="18">
        <v>2807061009</v>
      </c>
      <c r="F109" s="18">
        <f t="shared" si="3"/>
        <v>2807061009</v>
      </c>
      <c r="G109" s="19">
        <v>5.6000000000000001E-2</v>
      </c>
      <c r="H109" s="19">
        <v>51</v>
      </c>
      <c r="I109" s="19">
        <v>0.20799999999999999</v>
      </c>
    </row>
    <row r="110" spans="1:9" ht="14.5" x14ac:dyDescent="0.35">
      <c r="A110" s="12" t="str">
        <f t="shared" si="2"/>
        <v>Armenia-Asia-2005</v>
      </c>
      <c r="B110" s="13" t="s">
        <v>60</v>
      </c>
      <c r="C110" s="14" t="s">
        <v>72</v>
      </c>
      <c r="D110" s="15">
        <v>2005</v>
      </c>
      <c r="E110" s="18">
        <v>3576615240</v>
      </c>
      <c r="F110" s="18">
        <f t="shared" si="3"/>
        <v>3576615240</v>
      </c>
      <c r="G110" s="19">
        <v>5.5E-2</v>
      </c>
      <c r="H110" s="19">
        <v>65</v>
      </c>
      <c r="I110" s="19">
        <v>0.186</v>
      </c>
    </row>
    <row r="111" spans="1:9" ht="14.5" x14ac:dyDescent="0.35">
      <c r="A111" s="12" t="str">
        <f t="shared" si="2"/>
        <v>Armenia-Asia-2006</v>
      </c>
      <c r="B111" s="13" t="s">
        <v>60</v>
      </c>
      <c r="C111" s="14" t="s">
        <v>72</v>
      </c>
      <c r="D111" s="15">
        <v>2006</v>
      </c>
      <c r="E111" s="18">
        <v>4900436759</v>
      </c>
      <c r="F111" s="18">
        <f t="shared" si="3"/>
        <v>4900436759</v>
      </c>
      <c r="G111" s="19">
        <v>5.2999999999999999E-2</v>
      </c>
      <c r="H111" s="19">
        <v>85</v>
      </c>
      <c r="I111" s="19">
        <v>0.18</v>
      </c>
    </row>
    <row r="112" spans="1:9" ht="14.5" x14ac:dyDescent="0.35">
      <c r="A112" s="12" t="str">
        <f t="shared" si="2"/>
        <v>Armenia-Asia-2007</v>
      </c>
      <c r="B112" s="13" t="s">
        <v>60</v>
      </c>
      <c r="C112" s="14" t="s">
        <v>72</v>
      </c>
      <c r="D112" s="15">
        <v>2007</v>
      </c>
      <c r="E112" s="18">
        <v>6384457744</v>
      </c>
      <c r="F112" s="18">
        <f t="shared" si="3"/>
        <v>6384457744</v>
      </c>
      <c r="G112" s="19">
        <v>4.5999999999999999E-2</v>
      </c>
      <c r="H112" s="19">
        <v>97</v>
      </c>
      <c r="I112" s="19">
        <v>0.16500000000000001</v>
      </c>
    </row>
    <row r="113" spans="1:9" ht="14.5" x14ac:dyDescent="0.35">
      <c r="A113" s="12" t="str">
        <f t="shared" si="2"/>
        <v>Armenia-Asia-2008</v>
      </c>
      <c r="B113" s="13" t="s">
        <v>60</v>
      </c>
      <c r="C113" s="14" t="s">
        <v>72</v>
      </c>
      <c r="D113" s="15">
        <v>2008</v>
      </c>
      <c r="E113" s="18">
        <v>9206301700</v>
      </c>
      <c r="F113" s="18">
        <f t="shared" si="3"/>
        <v>9206301700</v>
      </c>
      <c r="G113" s="19">
        <v>4.2999999999999997E-2</v>
      </c>
      <c r="H113" s="19">
        <v>133</v>
      </c>
      <c r="I113" s="19">
        <v>0.17499999999999999</v>
      </c>
    </row>
    <row r="114" spans="1:9" ht="14.5" x14ac:dyDescent="0.35">
      <c r="A114" s="12" t="str">
        <f t="shared" si="2"/>
        <v>Armenia-Asia-2009</v>
      </c>
      <c r="B114" s="13" t="s">
        <v>60</v>
      </c>
      <c r="C114" s="14" t="s">
        <v>72</v>
      </c>
      <c r="D114" s="15">
        <v>2009</v>
      </c>
      <c r="E114" s="18">
        <v>11662040714</v>
      </c>
      <c r="F114" s="18">
        <f t="shared" si="3"/>
        <v>11662040714</v>
      </c>
      <c r="G114" s="19">
        <v>3.7999999999999999E-2</v>
      </c>
      <c r="H114" s="19">
        <v>149</v>
      </c>
      <c r="I114" s="19">
        <v>0.17</v>
      </c>
    </row>
    <row r="115" spans="1:9" ht="14.5" x14ac:dyDescent="0.35">
      <c r="A115" s="12" t="str">
        <f t="shared" si="2"/>
        <v>Armenia-Asia-2010</v>
      </c>
      <c r="B115" s="13" t="s">
        <v>60</v>
      </c>
      <c r="C115" s="14" t="s">
        <v>72</v>
      </c>
      <c r="D115" s="15">
        <v>2010</v>
      </c>
      <c r="E115" s="18">
        <v>8647936748</v>
      </c>
      <c r="F115" s="18">
        <f t="shared" si="3"/>
        <v>8647936748</v>
      </c>
      <c r="G115" s="19">
        <v>4.4999999999999998E-2</v>
      </c>
      <c r="H115" s="19">
        <v>132</v>
      </c>
      <c r="I115" s="19">
        <v>0.188</v>
      </c>
    </row>
    <row r="116" spans="1:9" ht="14.5" x14ac:dyDescent="0.35">
      <c r="A116" s="12" t="str">
        <f t="shared" si="2"/>
        <v>Armenia-Asia-2011</v>
      </c>
      <c r="B116" s="13" t="s">
        <v>60</v>
      </c>
      <c r="C116" s="14" t="s">
        <v>72</v>
      </c>
      <c r="D116" s="15">
        <v>2011</v>
      </c>
      <c r="E116" s="18">
        <v>9260287416</v>
      </c>
      <c r="F116" s="18">
        <f t="shared" si="3"/>
        <v>9260287416</v>
      </c>
      <c r="G116" s="19">
        <v>4.5999999999999999E-2</v>
      </c>
      <c r="H116" s="19">
        <v>143</v>
      </c>
      <c r="I116" s="19">
        <v>0.192</v>
      </c>
    </row>
    <row r="117" spans="1:9" ht="14.5" x14ac:dyDescent="0.35">
      <c r="A117" s="12" t="str">
        <f t="shared" si="2"/>
        <v>Armenia-Asia-2012</v>
      </c>
      <c r="B117" s="13" t="s">
        <v>60</v>
      </c>
      <c r="C117" s="14" t="s">
        <v>72</v>
      </c>
      <c r="D117" s="15">
        <v>2012</v>
      </c>
      <c r="E117" s="18">
        <v>10142342770</v>
      </c>
      <c r="F117" s="18">
        <f t="shared" si="3"/>
        <v>10142342770</v>
      </c>
      <c r="G117" s="19">
        <v>3.6999999999999998E-2</v>
      </c>
      <c r="H117" s="19">
        <v>127</v>
      </c>
      <c r="I117" s="19">
        <v>0.17799999999999999</v>
      </c>
    </row>
    <row r="118" spans="1:9" ht="14.5" x14ac:dyDescent="0.35">
      <c r="A118" s="12" t="str">
        <f t="shared" si="2"/>
        <v>Armenia-Asia-2000</v>
      </c>
      <c r="B118" s="13" t="s">
        <v>60</v>
      </c>
      <c r="C118" s="14" t="s">
        <v>72</v>
      </c>
      <c r="D118" s="15">
        <v>2000</v>
      </c>
      <c r="E118" s="18">
        <v>9958217880</v>
      </c>
      <c r="F118" s="18">
        <f t="shared" si="3"/>
        <v>9958217880</v>
      </c>
      <c r="G118" s="19">
        <v>4.4999999999999998E-2</v>
      </c>
      <c r="H118" s="19">
        <v>150</v>
      </c>
      <c r="I118" s="19">
        <v>0.17199999999999999</v>
      </c>
    </row>
    <row r="119" spans="1:9" ht="14.5" x14ac:dyDescent="0.35">
      <c r="A119" s="12" t="str">
        <f t="shared" si="2"/>
        <v>Aruba-The Americas-2001</v>
      </c>
      <c r="B119" s="13" t="s">
        <v>70</v>
      </c>
      <c r="C119" s="14" t="s">
        <v>73</v>
      </c>
      <c r="D119" s="15">
        <v>2001</v>
      </c>
      <c r="E119" s="18">
        <v>1873452514</v>
      </c>
      <c r="F119" s="18">
        <f t="shared" si="3"/>
        <v>1873452514</v>
      </c>
      <c r="G119" s="13">
        <v>0</v>
      </c>
      <c r="H119" s="13">
        <v>0</v>
      </c>
      <c r="I119" s="19">
        <v>0.121</v>
      </c>
    </row>
    <row r="120" spans="1:9" ht="14.5" x14ac:dyDescent="0.35">
      <c r="A120" s="12" t="str">
        <f t="shared" si="2"/>
        <v>Aruba-The Americas-2002</v>
      </c>
      <c r="B120" s="13" t="s">
        <v>70</v>
      </c>
      <c r="C120" s="14" t="s">
        <v>73</v>
      </c>
      <c r="D120" s="15">
        <v>2002</v>
      </c>
      <c r="E120" s="18">
        <v>1920262570</v>
      </c>
      <c r="F120" s="18">
        <f t="shared" si="3"/>
        <v>1920262570</v>
      </c>
      <c r="G120" s="13">
        <v>0</v>
      </c>
      <c r="H120" s="13">
        <v>0</v>
      </c>
      <c r="I120" s="19">
        <v>0.121</v>
      </c>
    </row>
    <row r="121" spans="1:9" ht="14.5" x14ac:dyDescent="0.35">
      <c r="A121" s="12" t="str">
        <f t="shared" si="2"/>
        <v>Aruba-The Americas-2003</v>
      </c>
      <c r="B121" s="13" t="s">
        <v>70</v>
      </c>
      <c r="C121" s="14" t="s">
        <v>73</v>
      </c>
      <c r="D121" s="15">
        <v>2003</v>
      </c>
      <c r="E121" s="18">
        <v>1941094972</v>
      </c>
      <c r="F121" s="18">
        <f t="shared" si="3"/>
        <v>1941094972</v>
      </c>
      <c r="G121" s="13">
        <v>0</v>
      </c>
      <c r="H121" s="13">
        <v>0</v>
      </c>
      <c r="I121" s="19">
        <v>0.13100000000000001</v>
      </c>
    </row>
    <row r="122" spans="1:9" ht="14.5" x14ac:dyDescent="0.35">
      <c r="A122" s="12" t="str">
        <f t="shared" si="2"/>
        <v>Aruba-The Americas-2004</v>
      </c>
      <c r="B122" s="13" t="s">
        <v>70</v>
      </c>
      <c r="C122" s="14" t="s">
        <v>73</v>
      </c>
      <c r="D122" s="15">
        <v>2004</v>
      </c>
      <c r="E122" s="18">
        <v>2021301676</v>
      </c>
      <c r="F122" s="18">
        <f t="shared" si="3"/>
        <v>2021301676</v>
      </c>
      <c r="G122" s="13">
        <v>0</v>
      </c>
      <c r="H122" s="13">
        <v>0</v>
      </c>
      <c r="I122" s="19">
        <v>0.115</v>
      </c>
    </row>
    <row r="123" spans="1:9" ht="14.5" x14ac:dyDescent="0.35">
      <c r="A123" s="12" t="str">
        <f t="shared" si="2"/>
        <v>Aruba-The Americas-2005</v>
      </c>
      <c r="B123" s="13" t="s">
        <v>70</v>
      </c>
      <c r="C123" s="14" t="s">
        <v>73</v>
      </c>
      <c r="D123" s="15">
        <v>2005</v>
      </c>
      <c r="E123" s="18">
        <v>2228279330</v>
      </c>
      <c r="F123" s="18">
        <f t="shared" si="3"/>
        <v>2228279330</v>
      </c>
      <c r="G123" s="13">
        <v>0</v>
      </c>
      <c r="H123" s="13">
        <v>0</v>
      </c>
      <c r="I123" s="19">
        <v>0.11600000000000001</v>
      </c>
    </row>
    <row r="124" spans="1:9" ht="14.5" x14ac:dyDescent="0.35">
      <c r="A124" s="12" t="str">
        <f t="shared" si="2"/>
        <v>Aruba-The Americas-2006</v>
      </c>
      <c r="B124" s="13" t="s">
        <v>70</v>
      </c>
      <c r="C124" s="14" t="s">
        <v>73</v>
      </c>
      <c r="D124" s="15">
        <v>2006</v>
      </c>
      <c r="E124" s="18">
        <v>2331005587</v>
      </c>
      <c r="F124" s="18">
        <f t="shared" si="3"/>
        <v>2331005587</v>
      </c>
      <c r="G124" s="13">
        <v>0</v>
      </c>
      <c r="H124" s="13">
        <v>0</v>
      </c>
      <c r="I124" s="19">
        <v>0.115</v>
      </c>
    </row>
    <row r="125" spans="1:9" ht="14.5" x14ac:dyDescent="0.35">
      <c r="A125" s="12" t="str">
        <f t="shared" si="2"/>
        <v>Aruba-The Americas-2007</v>
      </c>
      <c r="B125" s="13" t="s">
        <v>70</v>
      </c>
      <c r="C125" s="14" t="s">
        <v>73</v>
      </c>
      <c r="D125" s="15">
        <v>2007</v>
      </c>
      <c r="E125" s="18">
        <v>2421474860</v>
      </c>
      <c r="F125" s="18">
        <f t="shared" si="3"/>
        <v>2421474860</v>
      </c>
      <c r="G125" s="13">
        <v>0</v>
      </c>
      <c r="H125" s="13">
        <v>0</v>
      </c>
      <c r="I125" s="19">
        <v>0.113</v>
      </c>
    </row>
    <row r="126" spans="1:9" ht="14.5" x14ac:dyDescent="0.35">
      <c r="A126" s="12" t="str">
        <f t="shared" si="2"/>
        <v>Aruba-The Americas-2008</v>
      </c>
      <c r="B126" s="13" t="s">
        <v>70</v>
      </c>
      <c r="C126" s="14" t="s">
        <v>73</v>
      </c>
      <c r="D126" s="15">
        <v>2008</v>
      </c>
      <c r="E126" s="18">
        <v>2623726257</v>
      </c>
      <c r="F126" s="18">
        <f t="shared" si="3"/>
        <v>2623726257</v>
      </c>
      <c r="G126" s="13">
        <v>0</v>
      </c>
      <c r="H126" s="13">
        <v>0</v>
      </c>
      <c r="I126" s="19">
        <v>0.11</v>
      </c>
    </row>
    <row r="127" spans="1:9" ht="14.5" x14ac:dyDescent="0.35">
      <c r="A127" s="12" t="str">
        <f t="shared" si="2"/>
        <v>Aruba-The Americas-2009</v>
      </c>
      <c r="B127" s="13" t="s">
        <v>70</v>
      </c>
      <c r="C127" s="14" t="s">
        <v>73</v>
      </c>
      <c r="D127" s="15">
        <v>2009</v>
      </c>
      <c r="E127" s="18">
        <v>2791960894</v>
      </c>
      <c r="F127" s="18">
        <f t="shared" si="3"/>
        <v>2791960894</v>
      </c>
      <c r="G127" s="13">
        <v>0</v>
      </c>
      <c r="H127" s="13">
        <v>0</v>
      </c>
      <c r="I127" s="19">
        <v>0.112</v>
      </c>
    </row>
    <row r="128" spans="1:9" ht="14.5" x14ac:dyDescent="0.35">
      <c r="A128" s="12" t="str">
        <f t="shared" si="2"/>
        <v>Aruba-The Americas-2010</v>
      </c>
      <c r="B128" s="13" t="s">
        <v>70</v>
      </c>
      <c r="C128" s="14" t="s">
        <v>73</v>
      </c>
      <c r="D128" s="15">
        <v>2010</v>
      </c>
      <c r="E128" s="18">
        <v>2498932961</v>
      </c>
      <c r="F128" s="18">
        <f t="shared" si="3"/>
        <v>2498932961</v>
      </c>
      <c r="G128" s="13">
        <v>0</v>
      </c>
      <c r="H128" s="13">
        <v>0</v>
      </c>
      <c r="I128" s="19">
        <v>0.108</v>
      </c>
    </row>
    <row r="129" spans="1:9" ht="14.5" x14ac:dyDescent="0.35">
      <c r="A129" s="12" t="str">
        <f t="shared" si="2"/>
        <v>Aruba-The Americas-2011</v>
      </c>
      <c r="B129" s="13" t="s">
        <v>70</v>
      </c>
      <c r="C129" s="14" t="s">
        <v>73</v>
      </c>
      <c r="D129" s="15">
        <v>2011</v>
      </c>
      <c r="E129" s="18">
        <v>2467703911</v>
      </c>
      <c r="F129" s="18">
        <f t="shared" si="3"/>
        <v>2467703911</v>
      </c>
      <c r="G129" s="13">
        <v>0</v>
      </c>
      <c r="H129" s="13">
        <v>0</v>
      </c>
      <c r="I129" s="19">
        <v>0.107</v>
      </c>
    </row>
    <row r="130" spans="1:9" ht="14.5" x14ac:dyDescent="0.35">
      <c r="A130" s="12" t="str">
        <f t="shared" si="2"/>
        <v>Aruba-The Americas-2012</v>
      </c>
      <c r="B130" s="13" t="s">
        <v>70</v>
      </c>
      <c r="C130" s="14" t="s">
        <v>73</v>
      </c>
      <c r="D130" s="15">
        <v>2012</v>
      </c>
      <c r="E130" s="18">
        <v>2584463687</v>
      </c>
      <c r="F130" s="18">
        <f t="shared" si="3"/>
        <v>2584463687</v>
      </c>
      <c r="G130" s="13">
        <v>0</v>
      </c>
      <c r="H130" s="13">
        <v>0</v>
      </c>
      <c r="I130" s="19">
        <v>9.7000000000000003E-2</v>
      </c>
    </row>
    <row r="131" spans="1:9" ht="14.5" x14ac:dyDescent="0.35">
      <c r="A131" s="12" t="str">
        <f t="shared" ref="A131:A194" si="4">C131&amp;"-"&amp;D131</f>
        <v>Aruba-The Americas-2000</v>
      </c>
      <c r="B131" s="13" t="s">
        <v>70</v>
      </c>
      <c r="C131" s="14" t="s">
        <v>73</v>
      </c>
      <c r="D131" s="15">
        <v>2000</v>
      </c>
      <c r="E131" s="14"/>
      <c r="F131" s="18">
        <f t="shared" si="3"/>
        <v>415000000000</v>
      </c>
      <c r="G131" s="13">
        <v>0</v>
      </c>
      <c r="H131" s="13">
        <v>0</v>
      </c>
      <c r="I131" s="19">
        <v>9.1999999999999998E-2</v>
      </c>
    </row>
    <row r="132" spans="1:9" ht="14.5" x14ac:dyDescent="0.35">
      <c r="A132" s="12" t="str">
        <f t="shared" si="4"/>
        <v>Australia-Oceania-2001</v>
      </c>
      <c r="B132" s="13" t="s">
        <v>66</v>
      </c>
      <c r="C132" s="14" t="s">
        <v>74</v>
      </c>
      <c r="D132" s="15">
        <v>2001</v>
      </c>
      <c r="E132" s="18">
        <v>415000000000</v>
      </c>
      <c r="F132" s="18">
        <f t="shared" ref="F132:F195" si="5">IF(E132="",IF(D132=2000,E133,E131),E132)</f>
        <v>415000000000</v>
      </c>
      <c r="G132" s="19">
        <v>8.1000000000000003E-2</v>
      </c>
      <c r="H132" s="19">
        <v>1713</v>
      </c>
      <c r="I132" s="19">
        <v>9.2999999999999999E-2</v>
      </c>
    </row>
    <row r="133" spans="1:9" ht="14.5" x14ac:dyDescent="0.35">
      <c r="A133" s="12" t="str">
        <f t="shared" si="4"/>
        <v>Australia-Oceania-2002</v>
      </c>
      <c r="B133" s="13" t="s">
        <v>66</v>
      </c>
      <c r="C133" s="14" t="s">
        <v>74</v>
      </c>
      <c r="D133" s="15">
        <v>2002</v>
      </c>
      <c r="E133" s="18">
        <v>379000000000</v>
      </c>
      <c r="F133" s="18">
        <f t="shared" si="5"/>
        <v>379000000000</v>
      </c>
      <c r="G133" s="19">
        <v>8.2000000000000003E-2</v>
      </c>
      <c r="H133" s="19">
        <v>1632</v>
      </c>
      <c r="I133" s="19">
        <v>8.6999999999999994E-2</v>
      </c>
    </row>
    <row r="134" spans="1:9" ht="14.5" x14ac:dyDescent="0.35">
      <c r="A134" s="12" t="str">
        <f t="shared" si="4"/>
        <v>Australia-Oceania-2003</v>
      </c>
      <c r="B134" s="13" t="s">
        <v>66</v>
      </c>
      <c r="C134" s="14" t="s">
        <v>74</v>
      </c>
      <c r="D134" s="15">
        <v>2003</v>
      </c>
      <c r="E134" s="18">
        <v>394000000000</v>
      </c>
      <c r="F134" s="18">
        <f t="shared" si="5"/>
        <v>394000000000</v>
      </c>
      <c r="G134" s="19">
        <v>8.4000000000000005E-2</v>
      </c>
      <c r="H134" s="19">
        <v>1847</v>
      </c>
      <c r="I134" s="19">
        <v>8.2000000000000003E-2</v>
      </c>
    </row>
    <row r="135" spans="1:9" ht="14.5" x14ac:dyDescent="0.35">
      <c r="A135" s="12" t="str">
        <f t="shared" si="4"/>
        <v>Australia-Oceania-2004</v>
      </c>
      <c r="B135" s="13" t="s">
        <v>66</v>
      </c>
      <c r="C135" s="14" t="s">
        <v>74</v>
      </c>
      <c r="D135" s="15">
        <v>2004</v>
      </c>
      <c r="E135" s="18">
        <v>467000000000</v>
      </c>
      <c r="F135" s="18">
        <f t="shared" si="5"/>
        <v>467000000000</v>
      </c>
      <c r="G135" s="19">
        <v>8.3000000000000004E-2</v>
      </c>
      <c r="H135" s="19">
        <v>2323</v>
      </c>
      <c r="I135" s="19">
        <v>8.4000000000000005E-2</v>
      </c>
    </row>
    <row r="136" spans="1:9" ht="14.5" x14ac:dyDescent="0.35">
      <c r="A136" s="12" t="str">
        <f t="shared" si="4"/>
        <v>Australia-Oceania-2005</v>
      </c>
      <c r="B136" s="13" t="s">
        <v>66</v>
      </c>
      <c r="C136" s="14" t="s">
        <v>74</v>
      </c>
      <c r="D136" s="15">
        <v>2005</v>
      </c>
      <c r="E136" s="18">
        <v>613000000000</v>
      </c>
      <c r="F136" s="18">
        <f t="shared" si="5"/>
        <v>613000000000</v>
      </c>
      <c r="G136" s="19">
        <v>8.5999999999999993E-2</v>
      </c>
      <c r="H136" s="19">
        <v>2872</v>
      </c>
      <c r="I136" s="19">
        <v>8.8999999999999996E-2</v>
      </c>
    </row>
    <row r="137" spans="1:9" ht="14.5" x14ac:dyDescent="0.35">
      <c r="A137" s="12" t="str">
        <f t="shared" si="4"/>
        <v>Australia-Oceania-2006</v>
      </c>
      <c r="B137" s="13" t="s">
        <v>66</v>
      </c>
      <c r="C137" s="14" t="s">
        <v>74</v>
      </c>
      <c r="D137" s="15">
        <v>2006</v>
      </c>
      <c r="E137" s="18">
        <v>694000000000</v>
      </c>
      <c r="F137" s="18">
        <f t="shared" si="5"/>
        <v>694000000000</v>
      </c>
      <c r="G137" s="19">
        <v>8.5000000000000006E-2</v>
      </c>
      <c r="H137" s="19">
        <v>3136</v>
      </c>
      <c r="I137" s="19">
        <v>9.0999999999999998E-2</v>
      </c>
    </row>
    <row r="138" spans="1:9" ht="14.5" x14ac:dyDescent="0.35">
      <c r="A138" s="12" t="str">
        <f t="shared" si="4"/>
        <v>Australia-Oceania-2007</v>
      </c>
      <c r="B138" s="13" t="s">
        <v>66</v>
      </c>
      <c r="C138" s="14" t="s">
        <v>74</v>
      </c>
      <c r="D138" s="15">
        <v>2007</v>
      </c>
      <c r="E138" s="18">
        <v>747000000000</v>
      </c>
      <c r="F138" s="18">
        <f t="shared" si="5"/>
        <v>747000000000</v>
      </c>
      <c r="G138" s="19">
        <v>8.5000000000000006E-2</v>
      </c>
      <c r="H138" s="19">
        <v>3330</v>
      </c>
      <c r="I138" s="19">
        <v>9.4E-2</v>
      </c>
    </row>
    <row r="139" spans="1:9" ht="14.5" x14ac:dyDescent="0.35">
      <c r="A139" s="12" t="str">
        <f t="shared" si="4"/>
        <v>Australia-Oceania-2008</v>
      </c>
      <c r="B139" s="13" t="s">
        <v>66</v>
      </c>
      <c r="C139" s="14" t="s">
        <v>74</v>
      </c>
      <c r="D139" s="15">
        <v>2008</v>
      </c>
      <c r="E139" s="18">
        <v>854000000000</v>
      </c>
      <c r="F139" s="18">
        <f t="shared" si="5"/>
        <v>854000000000</v>
      </c>
      <c r="G139" s="19">
        <v>8.5999999999999993E-2</v>
      </c>
      <c r="H139" s="19">
        <v>3956</v>
      </c>
      <c r="I139" s="19">
        <v>8.2000000000000003E-2</v>
      </c>
    </row>
    <row r="140" spans="1:9" ht="14.5" x14ac:dyDescent="0.35">
      <c r="A140" s="12" t="str">
        <f t="shared" si="4"/>
        <v>Australia-Oceania-2009</v>
      </c>
      <c r="B140" s="13" t="s">
        <v>66</v>
      </c>
      <c r="C140" s="14" t="s">
        <v>74</v>
      </c>
      <c r="D140" s="15">
        <v>2009</v>
      </c>
      <c r="E140" s="18">
        <v>1060000000000</v>
      </c>
      <c r="F140" s="18">
        <f t="shared" si="5"/>
        <v>1060000000000</v>
      </c>
      <c r="G140" s="19">
        <v>8.7999999999999995E-2</v>
      </c>
      <c r="H140" s="19">
        <v>4237</v>
      </c>
      <c r="I140" s="19">
        <v>8.8999999999999996E-2</v>
      </c>
    </row>
    <row r="141" spans="1:9" ht="14.5" x14ac:dyDescent="0.35">
      <c r="A141" s="12" t="str">
        <f t="shared" si="4"/>
        <v>Australia-Oceania-2010</v>
      </c>
      <c r="B141" s="13" t="s">
        <v>66</v>
      </c>
      <c r="C141" s="14" t="s">
        <v>74</v>
      </c>
      <c r="D141" s="15">
        <v>2010</v>
      </c>
      <c r="E141" s="18">
        <v>927000000000</v>
      </c>
      <c r="F141" s="18">
        <f t="shared" si="5"/>
        <v>927000000000</v>
      </c>
      <c r="G141" s="19">
        <v>0.09</v>
      </c>
      <c r="H141" s="19">
        <v>4118</v>
      </c>
      <c r="I141" s="19">
        <v>0.06</v>
      </c>
    </row>
    <row r="142" spans="1:9" ht="14.5" x14ac:dyDescent="0.35">
      <c r="A142" s="12" t="str">
        <f t="shared" si="4"/>
        <v>Australia-Oceania-2011</v>
      </c>
      <c r="B142" s="13" t="s">
        <v>66</v>
      </c>
      <c r="C142" s="14" t="s">
        <v>74</v>
      </c>
      <c r="D142" s="15">
        <v>2011</v>
      </c>
      <c r="E142" s="18">
        <v>1140000000000</v>
      </c>
      <c r="F142" s="18">
        <f t="shared" si="5"/>
        <v>1140000000000</v>
      </c>
      <c r="G142" s="19">
        <v>8.8999999999999996E-2</v>
      </c>
      <c r="H142" s="19">
        <v>5138</v>
      </c>
      <c r="I142" s="19">
        <v>7.2999999999999995E-2</v>
      </c>
    </row>
    <row r="143" spans="1:9" ht="14.5" x14ac:dyDescent="0.35">
      <c r="A143" s="12" t="str">
        <f t="shared" si="4"/>
        <v>Australia-Oceania-2012</v>
      </c>
      <c r="B143" s="13" t="s">
        <v>66</v>
      </c>
      <c r="C143" s="14" t="s">
        <v>74</v>
      </c>
      <c r="D143" s="15">
        <v>2012</v>
      </c>
      <c r="E143" s="18">
        <v>1390000000000</v>
      </c>
      <c r="F143" s="18">
        <f t="shared" si="5"/>
        <v>1390000000000</v>
      </c>
      <c r="G143" s="19">
        <v>9.1999999999999998E-2</v>
      </c>
      <c r="H143" s="19">
        <v>6114</v>
      </c>
      <c r="I143" s="19">
        <v>7.6999999999999999E-2</v>
      </c>
    </row>
    <row r="144" spans="1:9" ht="14.5" x14ac:dyDescent="0.35">
      <c r="A144" s="12" t="str">
        <f t="shared" si="4"/>
        <v>Australia-Oceania-2000</v>
      </c>
      <c r="B144" s="13" t="s">
        <v>66</v>
      </c>
      <c r="C144" s="14" t="s">
        <v>74</v>
      </c>
      <c r="D144" s="15">
        <v>2000</v>
      </c>
      <c r="E144" s="18">
        <v>1530000000000</v>
      </c>
      <c r="F144" s="18">
        <f t="shared" si="5"/>
        <v>1530000000000</v>
      </c>
      <c r="G144" s="19">
        <v>9.0999999999999998E-2</v>
      </c>
      <c r="H144" s="19">
        <v>6140</v>
      </c>
      <c r="I144" s="19">
        <v>7.0000000000000007E-2</v>
      </c>
    </row>
    <row r="145" spans="1:9" ht="14.5" x14ac:dyDescent="0.35">
      <c r="A145" s="12" t="str">
        <f t="shared" si="4"/>
        <v>Austria-Europe-2001</v>
      </c>
      <c r="B145" s="13" t="s">
        <v>62</v>
      </c>
      <c r="C145" s="14" t="s">
        <v>75</v>
      </c>
      <c r="D145" s="15">
        <v>2001</v>
      </c>
      <c r="E145" s="18">
        <v>192000000000</v>
      </c>
      <c r="F145" s="18">
        <f t="shared" si="5"/>
        <v>192000000000</v>
      </c>
      <c r="G145" s="19">
        <v>0.1</v>
      </c>
      <c r="H145" s="19">
        <v>2403</v>
      </c>
      <c r="I145" s="13">
        <v>0</v>
      </c>
    </row>
    <row r="146" spans="1:9" ht="14.5" x14ac:dyDescent="0.35">
      <c r="A146" s="12" t="str">
        <f t="shared" si="4"/>
        <v>Austria-Europe-2002</v>
      </c>
      <c r="B146" s="13" t="s">
        <v>62</v>
      </c>
      <c r="C146" s="14" t="s">
        <v>75</v>
      </c>
      <c r="D146" s="15">
        <v>2002</v>
      </c>
      <c r="E146" s="18">
        <v>192000000000</v>
      </c>
      <c r="F146" s="18">
        <f t="shared" si="5"/>
        <v>192000000000</v>
      </c>
      <c r="G146" s="19">
        <v>0.10100000000000001</v>
      </c>
      <c r="H146" s="19">
        <v>2406</v>
      </c>
      <c r="I146" s="13">
        <v>0</v>
      </c>
    </row>
    <row r="147" spans="1:9" ht="14.5" x14ac:dyDescent="0.35">
      <c r="A147" s="12" t="str">
        <f t="shared" si="4"/>
        <v>Austria-Europe-2003</v>
      </c>
      <c r="B147" s="13" t="s">
        <v>62</v>
      </c>
      <c r="C147" s="14" t="s">
        <v>75</v>
      </c>
      <c r="D147" s="15">
        <v>2003</v>
      </c>
      <c r="E147" s="18">
        <v>208000000000</v>
      </c>
      <c r="F147" s="18">
        <f t="shared" si="5"/>
        <v>208000000000</v>
      </c>
      <c r="G147" s="19">
        <v>0.10100000000000001</v>
      </c>
      <c r="H147" s="19">
        <v>2599</v>
      </c>
      <c r="I147" s="13">
        <v>0</v>
      </c>
    </row>
    <row r="148" spans="1:9" ht="14.5" x14ac:dyDescent="0.35">
      <c r="A148" s="12" t="str">
        <f t="shared" si="4"/>
        <v>Austria-Europe-2004</v>
      </c>
      <c r="B148" s="13" t="s">
        <v>62</v>
      </c>
      <c r="C148" s="14" t="s">
        <v>75</v>
      </c>
      <c r="D148" s="15">
        <v>2004</v>
      </c>
      <c r="E148" s="18">
        <v>254000000000</v>
      </c>
      <c r="F148" s="18">
        <f t="shared" si="5"/>
        <v>254000000000</v>
      </c>
      <c r="G148" s="19">
        <v>0.10299999999999999</v>
      </c>
      <c r="H148" s="19">
        <v>3223</v>
      </c>
      <c r="I148" s="13">
        <v>0</v>
      </c>
    </row>
    <row r="149" spans="1:9" ht="14.5" x14ac:dyDescent="0.35">
      <c r="A149" s="12" t="str">
        <f t="shared" si="4"/>
        <v>Austria-Europe-2005</v>
      </c>
      <c r="B149" s="13" t="s">
        <v>62</v>
      </c>
      <c r="C149" s="14" t="s">
        <v>75</v>
      </c>
      <c r="D149" s="15">
        <v>2005</v>
      </c>
      <c r="E149" s="18">
        <v>291000000000</v>
      </c>
      <c r="F149" s="18">
        <f t="shared" si="5"/>
        <v>291000000000</v>
      </c>
      <c r="G149" s="19">
        <v>0.104</v>
      </c>
      <c r="H149" s="19">
        <v>3720</v>
      </c>
      <c r="I149" s="13">
        <v>0</v>
      </c>
    </row>
    <row r="150" spans="1:9" ht="14.5" x14ac:dyDescent="0.35">
      <c r="A150" s="12" t="str">
        <f t="shared" si="4"/>
        <v>Austria-Europe-2006</v>
      </c>
      <c r="B150" s="13" t="s">
        <v>62</v>
      </c>
      <c r="C150" s="14" t="s">
        <v>75</v>
      </c>
      <c r="D150" s="15">
        <v>2006</v>
      </c>
      <c r="E150" s="18">
        <v>305000000000</v>
      </c>
      <c r="F150" s="18">
        <f t="shared" si="5"/>
        <v>305000000000</v>
      </c>
      <c r="G150" s="19">
        <v>0.104</v>
      </c>
      <c r="H150" s="19">
        <v>3863</v>
      </c>
      <c r="I150" s="13">
        <v>0</v>
      </c>
    </row>
    <row r="151" spans="1:9" ht="14.5" x14ac:dyDescent="0.35">
      <c r="A151" s="12" t="str">
        <f t="shared" si="4"/>
        <v>Austria-Europe-2007</v>
      </c>
      <c r="B151" s="13" t="s">
        <v>62</v>
      </c>
      <c r="C151" s="14" t="s">
        <v>75</v>
      </c>
      <c r="D151" s="15">
        <v>2007</v>
      </c>
      <c r="E151" s="18">
        <v>325000000000</v>
      </c>
      <c r="F151" s="18">
        <f t="shared" si="5"/>
        <v>325000000000</v>
      </c>
      <c r="G151" s="19">
        <v>0.10199999999999999</v>
      </c>
      <c r="H151" s="19">
        <v>4016</v>
      </c>
      <c r="I151" s="13">
        <v>0</v>
      </c>
    </row>
    <row r="152" spans="1:9" ht="14.5" x14ac:dyDescent="0.35">
      <c r="A152" s="12" t="str">
        <f t="shared" si="4"/>
        <v>Austria-Europe-2008</v>
      </c>
      <c r="B152" s="13" t="s">
        <v>62</v>
      </c>
      <c r="C152" s="14" t="s">
        <v>75</v>
      </c>
      <c r="D152" s="15">
        <v>2008</v>
      </c>
      <c r="E152" s="18">
        <v>375000000000</v>
      </c>
      <c r="F152" s="18">
        <f t="shared" si="5"/>
        <v>375000000000</v>
      </c>
      <c r="G152" s="19">
        <v>0.10299999999999999</v>
      </c>
      <c r="H152" s="19">
        <v>4636</v>
      </c>
      <c r="I152" s="13">
        <v>0</v>
      </c>
    </row>
    <row r="153" spans="1:9" ht="14.5" x14ac:dyDescent="0.35">
      <c r="A153" s="12" t="str">
        <f t="shared" si="4"/>
        <v>Austria-Europe-2009</v>
      </c>
      <c r="B153" s="13" t="s">
        <v>62</v>
      </c>
      <c r="C153" s="14" t="s">
        <v>75</v>
      </c>
      <c r="D153" s="15">
        <v>2009</v>
      </c>
      <c r="E153" s="18">
        <v>414000000000</v>
      </c>
      <c r="F153" s="18">
        <f t="shared" si="5"/>
        <v>414000000000</v>
      </c>
      <c r="G153" s="19">
        <v>0.105</v>
      </c>
      <c r="H153" s="19">
        <v>5211</v>
      </c>
      <c r="I153" s="13">
        <v>0</v>
      </c>
    </row>
    <row r="154" spans="1:9" ht="14.5" x14ac:dyDescent="0.35">
      <c r="A154" s="12" t="str">
        <f t="shared" si="4"/>
        <v>Austria-Europe-2010</v>
      </c>
      <c r="B154" s="13" t="s">
        <v>62</v>
      </c>
      <c r="C154" s="14" t="s">
        <v>75</v>
      </c>
      <c r="D154" s="15">
        <v>2010</v>
      </c>
      <c r="E154" s="18">
        <v>384000000000</v>
      </c>
      <c r="F154" s="18">
        <f t="shared" si="5"/>
        <v>384000000000</v>
      </c>
      <c r="G154" s="19">
        <v>0.112</v>
      </c>
      <c r="H154" s="19">
        <v>5125</v>
      </c>
      <c r="I154" s="13">
        <v>0</v>
      </c>
    </row>
    <row r="155" spans="1:9" ht="14.5" x14ac:dyDescent="0.35">
      <c r="A155" s="12" t="str">
        <f t="shared" si="4"/>
        <v>Austria-Europe-2011</v>
      </c>
      <c r="B155" s="13" t="s">
        <v>62</v>
      </c>
      <c r="C155" s="14" t="s">
        <v>75</v>
      </c>
      <c r="D155" s="15">
        <v>2011</v>
      </c>
      <c r="E155" s="18">
        <v>378000000000</v>
      </c>
      <c r="F155" s="18">
        <f t="shared" si="5"/>
        <v>378000000000</v>
      </c>
      <c r="G155" s="19">
        <v>0.11600000000000001</v>
      </c>
      <c r="H155" s="19">
        <v>5272</v>
      </c>
      <c r="I155" s="13">
        <v>0</v>
      </c>
    </row>
    <row r="156" spans="1:9" ht="14.5" x14ac:dyDescent="0.35">
      <c r="A156" s="12" t="str">
        <f t="shared" si="4"/>
        <v>Austria-Europe-2012</v>
      </c>
      <c r="B156" s="13" t="s">
        <v>62</v>
      </c>
      <c r="C156" s="14" t="s">
        <v>75</v>
      </c>
      <c r="D156" s="15">
        <v>2012</v>
      </c>
      <c r="E156" s="18">
        <v>416000000000</v>
      </c>
      <c r="F156" s="18">
        <f t="shared" si="5"/>
        <v>416000000000</v>
      </c>
      <c r="G156" s="19">
        <v>0.113</v>
      </c>
      <c r="H156" s="19">
        <v>5643</v>
      </c>
      <c r="I156" s="13">
        <v>0</v>
      </c>
    </row>
    <row r="157" spans="1:9" ht="14.5" x14ac:dyDescent="0.35">
      <c r="A157" s="12" t="str">
        <f t="shared" si="4"/>
        <v>Austria-Europe-2000</v>
      </c>
      <c r="B157" s="13" t="s">
        <v>62</v>
      </c>
      <c r="C157" s="14" t="s">
        <v>75</v>
      </c>
      <c r="D157" s="15">
        <v>2000</v>
      </c>
      <c r="E157" s="18">
        <v>394000000000</v>
      </c>
      <c r="F157" s="18">
        <f t="shared" si="5"/>
        <v>394000000000</v>
      </c>
      <c r="G157" s="19">
        <v>0.115</v>
      </c>
      <c r="H157" s="19">
        <v>5407</v>
      </c>
      <c r="I157" s="13">
        <v>0</v>
      </c>
    </row>
    <row r="158" spans="1:9" ht="14.5" x14ac:dyDescent="0.35">
      <c r="A158" s="12" t="str">
        <f t="shared" si="4"/>
        <v>Azerbaijan-Asia-2001</v>
      </c>
      <c r="B158" s="13" t="s">
        <v>60</v>
      </c>
      <c r="C158" s="14" t="s">
        <v>76</v>
      </c>
      <c r="D158" s="15">
        <v>2001</v>
      </c>
      <c r="E158" s="18">
        <v>5272617196</v>
      </c>
      <c r="F158" s="18">
        <f t="shared" si="5"/>
        <v>5272617196</v>
      </c>
      <c r="G158" s="19">
        <v>4.7E-2</v>
      </c>
      <c r="H158" s="19">
        <v>30</v>
      </c>
      <c r="I158" s="19">
        <v>0.19700000000000001</v>
      </c>
    </row>
    <row r="159" spans="1:9" ht="14.5" x14ac:dyDescent="0.35">
      <c r="A159" s="12" t="str">
        <f t="shared" si="4"/>
        <v>Azerbaijan-Asia-2002</v>
      </c>
      <c r="B159" s="13" t="s">
        <v>60</v>
      </c>
      <c r="C159" s="14" t="s">
        <v>76</v>
      </c>
      <c r="D159" s="15">
        <v>2002</v>
      </c>
      <c r="E159" s="18">
        <v>5707618247</v>
      </c>
      <c r="F159" s="18">
        <f t="shared" si="5"/>
        <v>5707618247</v>
      </c>
      <c r="G159" s="19">
        <v>4.4999999999999998E-2</v>
      </c>
      <c r="H159" s="19">
        <v>31</v>
      </c>
      <c r="I159" s="19">
        <v>0.19700000000000001</v>
      </c>
    </row>
    <row r="160" spans="1:9" ht="14.5" x14ac:dyDescent="0.35">
      <c r="A160" s="12" t="str">
        <f t="shared" si="4"/>
        <v>Azerbaijan-Asia-2003</v>
      </c>
      <c r="B160" s="13" t="s">
        <v>60</v>
      </c>
      <c r="C160" s="14" t="s">
        <v>76</v>
      </c>
      <c r="D160" s="15">
        <v>2003</v>
      </c>
      <c r="E160" s="18">
        <v>6236024951</v>
      </c>
      <c r="F160" s="18">
        <f t="shared" si="5"/>
        <v>6236024951</v>
      </c>
      <c r="G160" s="19">
        <v>4.4999999999999998E-2</v>
      </c>
      <c r="H160" s="19">
        <v>34</v>
      </c>
      <c r="I160" s="19">
        <v>0.17399999999999999</v>
      </c>
    </row>
    <row r="161" spans="1:9" ht="14.5" x14ac:dyDescent="0.35">
      <c r="A161" s="12" t="str">
        <f t="shared" si="4"/>
        <v>Azerbaijan-Asia-2004</v>
      </c>
      <c r="B161" s="13" t="s">
        <v>60</v>
      </c>
      <c r="C161" s="14" t="s">
        <v>76</v>
      </c>
      <c r="D161" s="15">
        <v>2004</v>
      </c>
      <c r="E161" s="18">
        <v>7275766111</v>
      </c>
      <c r="F161" s="18">
        <f t="shared" si="5"/>
        <v>7275766111</v>
      </c>
      <c r="G161" s="19">
        <v>6.6000000000000003E-2</v>
      </c>
      <c r="H161" s="19">
        <v>57</v>
      </c>
      <c r="I161" s="19">
        <v>0.155</v>
      </c>
    </row>
    <row r="162" spans="1:9" ht="14.5" x14ac:dyDescent="0.35">
      <c r="A162" s="12" t="str">
        <f t="shared" si="4"/>
        <v>Azerbaijan-Asia-2005</v>
      </c>
      <c r="B162" s="13" t="s">
        <v>60</v>
      </c>
      <c r="C162" s="14" t="s">
        <v>76</v>
      </c>
      <c r="D162" s="15">
        <v>2005</v>
      </c>
      <c r="E162" s="18">
        <v>8680511918</v>
      </c>
      <c r="F162" s="18">
        <f t="shared" si="5"/>
        <v>8680511918</v>
      </c>
      <c r="G162" s="19">
        <v>7.9000000000000001E-2</v>
      </c>
      <c r="H162" s="19">
        <v>81</v>
      </c>
      <c r="I162" s="19">
        <v>0.157</v>
      </c>
    </row>
    <row r="163" spans="1:9" ht="14.5" x14ac:dyDescent="0.35">
      <c r="A163" s="12" t="str">
        <f t="shared" si="4"/>
        <v>Azerbaijan-Asia-2006</v>
      </c>
      <c r="B163" s="13" t="s">
        <v>60</v>
      </c>
      <c r="C163" s="14" t="s">
        <v>76</v>
      </c>
      <c r="D163" s="15">
        <v>2006</v>
      </c>
      <c r="E163" s="18">
        <v>13245421881</v>
      </c>
      <c r="F163" s="18">
        <f t="shared" si="5"/>
        <v>13245421881</v>
      </c>
      <c r="G163" s="19">
        <v>7.9000000000000001E-2</v>
      </c>
      <c r="H163" s="19">
        <v>122</v>
      </c>
      <c r="I163" s="19">
        <v>0.17</v>
      </c>
    </row>
    <row r="164" spans="1:9" ht="14.5" x14ac:dyDescent="0.35">
      <c r="A164" s="12" t="str">
        <f t="shared" si="4"/>
        <v>Azerbaijan-Asia-2007</v>
      </c>
      <c r="B164" s="13" t="s">
        <v>60</v>
      </c>
      <c r="C164" s="14" t="s">
        <v>76</v>
      </c>
      <c r="D164" s="15">
        <v>2007</v>
      </c>
      <c r="E164" s="18">
        <v>20982270733</v>
      </c>
      <c r="F164" s="18">
        <f t="shared" si="5"/>
        <v>20982270733</v>
      </c>
      <c r="G164" s="19">
        <v>6.2E-2</v>
      </c>
      <c r="H164" s="19">
        <v>149</v>
      </c>
      <c r="I164" s="19">
        <v>0.17899999999999999</v>
      </c>
    </row>
    <row r="165" spans="1:9" ht="14.5" x14ac:dyDescent="0.35">
      <c r="A165" s="12" t="str">
        <f t="shared" si="4"/>
        <v>Azerbaijan-Asia-2008</v>
      </c>
      <c r="B165" s="13" t="s">
        <v>60</v>
      </c>
      <c r="C165" s="14" t="s">
        <v>76</v>
      </c>
      <c r="D165" s="15">
        <v>2008</v>
      </c>
      <c r="E165" s="18">
        <v>33050343783</v>
      </c>
      <c r="F165" s="18">
        <f t="shared" si="5"/>
        <v>33050343783</v>
      </c>
      <c r="G165" s="19">
        <v>5.0999999999999997E-2</v>
      </c>
      <c r="H165" s="19">
        <v>192</v>
      </c>
      <c r="I165" s="19">
        <v>0.191</v>
      </c>
    </row>
    <row r="166" spans="1:9" ht="14.5" x14ac:dyDescent="0.35">
      <c r="A166" s="12" t="str">
        <f t="shared" si="4"/>
        <v>Azerbaijan-Asia-2009</v>
      </c>
      <c r="B166" s="13" t="s">
        <v>60</v>
      </c>
      <c r="C166" s="14" t="s">
        <v>76</v>
      </c>
      <c r="D166" s="15">
        <v>2009</v>
      </c>
      <c r="E166" s="18">
        <v>48852482960</v>
      </c>
      <c r="F166" s="18">
        <f t="shared" si="5"/>
        <v>48852482960</v>
      </c>
      <c r="G166" s="19">
        <v>4.3999999999999997E-2</v>
      </c>
      <c r="H166" s="19">
        <v>241</v>
      </c>
      <c r="I166" s="19">
        <v>0.19800000000000001</v>
      </c>
    </row>
    <row r="167" spans="1:9" ht="14.5" x14ac:dyDescent="0.35">
      <c r="A167" s="12" t="str">
        <f t="shared" si="4"/>
        <v>Azerbaijan-Asia-2010</v>
      </c>
      <c r="B167" s="13" t="s">
        <v>60</v>
      </c>
      <c r="C167" s="14" t="s">
        <v>76</v>
      </c>
      <c r="D167" s="15">
        <v>2010</v>
      </c>
      <c r="E167" s="18">
        <v>44291490421</v>
      </c>
      <c r="F167" s="18">
        <f t="shared" si="5"/>
        <v>44291490421</v>
      </c>
      <c r="G167" s="19">
        <v>5.8999999999999997E-2</v>
      </c>
      <c r="H167" s="19">
        <v>288</v>
      </c>
      <c r="I167" s="19">
        <v>0.2</v>
      </c>
    </row>
    <row r="168" spans="1:9" ht="14.5" x14ac:dyDescent="0.35">
      <c r="A168" s="12" t="str">
        <f t="shared" si="4"/>
        <v>Azerbaijan-Asia-2011</v>
      </c>
      <c r="B168" s="13" t="s">
        <v>60</v>
      </c>
      <c r="C168" s="14" t="s">
        <v>76</v>
      </c>
      <c r="D168" s="15">
        <v>2011</v>
      </c>
      <c r="E168" s="18">
        <v>52902703376</v>
      </c>
      <c r="F168" s="18">
        <f t="shared" si="5"/>
        <v>52902703376</v>
      </c>
      <c r="G168" s="19">
        <v>5.2999999999999999E-2</v>
      </c>
      <c r="H168" s="19">
        <v>310</v>
      </c>
      <c r="I168" s="19">
        <v>0.20699999999999999</v>
      </c>
    </row>
    <row r="169" spans="1:9" ht="14.5" x14ac:dyDescent="0.35">
      <c r="A169" s="12" t="str">
        <f t="shared" si="4"/>
        <v>Azerbaijan-Asia-2012</v>
      </c>
      <c r="B169" s="13" t="s">
        <v>60</v>
      </c>
      <c r="C169" s="14" t="s">
        <v>76</v>
      </c>
      <c r="D169" s="15">
        <v>2012</v>
      </c>
      <c r="E169" s="18">
        <v>65951627200</v>
      </c>
      <c r="F169" s="18">
        <f t="shared" si="5"/>
        <v>65951627200</v>
      </c>
      <c r="G169" s="19">
        <v>0.05</v>
      </c>
      <c r="H169" s="19">
        <v>359</v>
      </c>
      <c r="I169" s="19">
        <v>0.19</v>
      </c>
    </row>
    <row r="170" spans="1:9" ht="14.5" x14ac:dyDescent="0.35">
      <c r="A170" s="12" t="str">
        <f t="shared" si="4"/>
        <v>Azerbaijan-Asia-2000</v>
      </c>
      <c r="B170" s="13" t="s">
        <v>60</v>
      </c>
      <c r="C170" s="14" t="s">
        <v>76</v>
      </c>
      <c r="D170" s="15">
        <v>2000</v>
      </c>
      <c r="E170" s="18">
        <v>68730906314</v>
      </c>
      <c r="F170" s="18">
        <f t="shared" si="5"/>
        <v>68730906314</v>
      </c>
      <c r="G170" s="19">
        <v>5.3999999999999999E-2</v>
      </c>
      <c r="H170" s="19">
        <v>398</v>
      </c>
      <c r="I170" s="19">
        <v>0.183</v>
      </c>
    </row>
    <row r="171" spans="1:9" ht="14.5" x14ac:dyDescent="0.35">
      <c r="A171" s="12" t="str">
        <f t="shared" si="4"/>
        <v>Bahamas, The-The Americas-2001</v>
      </c>
      <c r="B171" s="13" t="s">
        <v>70</v>
      </c>
      <c r="C171" s="14" t="s">
        <v>77</v>
      </c>
      <c r="D171" s="15">
        <v>2001</v>
      </c>
      <c r="E171" s="18">
        <v>6327552000</v>
      </c>
      <c r="F171" s="18">
        <f t="shared" si="5"/>
        <v>6327552000</v>
      </c>
      <c r="G171" s="19">
        <v>5.1999999999999998E-2</v>
      </c>
      <c r="H171" s="19">
        <v>1107</v>
      </c>
      <c r="I171" s="19">
        <v>0.06</v>
      </c>
    </row>
    <row r="172" spans="1:9" ht="14.5" x14ac:dyDescent="0.35">
      <c r="A172" s="12" t="str">
        <f t="shared" si="4"/>
        <v>Bahamas, The-The Americas-2002</v>
      </c>
      <c r="B172" s="13" t="s">
        <v>70</v>
      </c>
      <c r="C172" s="14" t="s">
        <v>77</v>
      </c>
      <c r="D172" s="15">
        <v>2002</v>
      </c>
      <c r="E172" s="18">
        <v>6516651000</v>
      </c>
      <c r="F172" s="18">
        <f t="shared" si="5"/>
        <v>6516651000</v>
      </c>
      <c r="G172" s="19">
        <v>5.0999999999999997E-2</v>
      </c>
      <c r="H172" s="19">
        <v>1107</v>
      </c>
      <c r="I172" s="19">
        <v>0.06</v>
      </c>
    </row>
    <row r="173" spans="1:9" ht="14.5" x14ac:dyDescent="0.35">
      <c r="A173" s="12" t="str">
        <f t="shared" si="4"/>
        <v>Bahamas, The-The Americas-2003</v>
      </c>
      <c r="B173" s="13" t="s">
        <v>70</v>
      </c>
      <c r="C173" s="14" t="s">
        <v>77</v>
      </c>
      <c r="D173" s="15">
        <v>2003</v>
      </c>
      <c r="E173" s="18">
        <v>6957996000</v>
      </c>
      <c r="F173" s="18">
        <f t="shared" si="5"/>
        <v>6957996000</v>
      </c>
      <c r="G173" s="19">
        <v>5.2999999999999999E-2</v>
      </c>
      <c r="H173" s="19">
        <v>1183</v>
      </c>
      <c r="I173" s="19">
        <v>0.06</v>
      </c>
    </row>
    <row r="174" spans="1:9" ht="14.5" x14ac:dyDescent="0.35">
      <c r="A174" s="12" t="str">
        <f t="shared" si="4"/>
        <v>Bahamas, The-The Americas-2004</v>
      </c>
      <c r="B174" s="13" t="s">
        <v>70</v>
      </c>
      <c r="C174" s="14" t="s">
        <v>77</v>
      </c>
      <c r="D174" s="15">
        <v>2004</v>
      </c>
      <c r="E174" s="18">
        <v>6949317000</v>
      </c>
      <c r="F174" s="18">
        <f t="shared" si="5"/>
        <v>6949317000</v>
      </c>
      <c r="G174" s="19">
        <v>5.6000000000000001E-2</v>
      </c>
      <c r="H174" s="19">
        <v>1237</v>
      </c>
      <c r="I174" s="19">
        <v>0.06</v>
      </c>
    </row>
    <row r="175" spans="1:9" ht="14.5" x14ac:dyDescent="0.35">
      <c r="A175" s="12" t="str">
        <f t="shared" si="4"/>
        <v>Bahamas, The-The Americas-2005</v>
      </c>
      <c r="B175" s="13" t="s">
        <v>70</v>
      </c>
      <c r="C175" s="14" t="s">
        <v>77</v>
      </c>
      <c r="D175" s="15">
        <v>2005</v>
      </c>
      <c r="E175" s="18">
        <v>7094413000</v>
      </c>
      <c r="F175" s="18">
        <f t="shared" si="5"/>
        <v>7094413000</v>
      </c>
      <c r="G175" s="19">
        <v>0.06</v>
      </c>
      <c r="H175" s="19">
        <v>1326</v>
      </c>
      <c r="I175" s="19">
        <v>0.06</v>
      </c>
    </row>
    <row r="176" spans="1:9" ht="14.5" x14ac:dyDescent="0.35">
      <c r="A176" s="12" t="str">
        <f t="shared" si="4"/>
        <v>Bahamas, The-The Americas-2006</v>
      </c>
      <c r="B176" s="13" t="s">
        <v>70</v>
      </c>
      <c r="C176" s="14" t="s">
        <v>77</v>
      </c>
      <c r="D176" s="15">
        <v>2006</v>
      </c>
      <c r="E176" s="18">
        <v>7706222000</v>
      </c>
      <c r="F176" s="18">
        <f t="shared" si="5"/>
        <v>7706222000</v>
      </c>
      <c r="G176" s="19">
        <v>0.06</v>
      </c>
      <c r="H176" s="19">
        <v>1394</v>
      </c>
      <c r="I176" s="19">
        <v>5.5E-2</v>
      </c>
    </row>
    <row r="177" spans="1:9" ht="14.5" x14ac:dyDescent="0.35">
      <c r="A177" s="12" t="str">
        <f t="shared" si="4"/>
        <v>Bahamas, The-The Americas-2007</v>
      </c>
      <c r="B177" s="13" t="s">
        <v>70</v>
      </c>
      <c r="C177" s="14" t="s">
        <v>77</v>
      </c>
      <c r="D177" s="15">
        <v>2007</v>
      </c>
      <c r="E177" s="18">
        <v>7965588000</v>
      </c>
      <c r="F177" s="18">
        <f t="shared" si="5"/>
        <v>7965588000</v>
      </c>
      <c r="G177" s="19">
        <v>6.9000000000000006E-2</v>
      </c>
      <c r="H177" s="19">
        <v>1645</v>
      </c>
      <c r="I177" s="19">
        <v>5.5E-2</v>
      </c>
    </row>
    <row r="178" spans="1:9" ht="14.5" x14ac:dyDescent="0.35">
      <c r="A178" s="12" t="str">
        <f t="shared" si="4"/>
        <v>Bahamas, The-The Americas-2008</v>
      </c>
      <c r="B178" s="13" t="s">
        <v>70</v>
      </c>
      <c r="C178" s="14" t="s">
        <v>77</v>
      </c>
      <c r="D178" s="15">
        <v>2008</v>
      </c>
      <c r="E178" s="18">
        <v>8318996000</v>
      </c>
      <c r="F178" s="18">
        <f t="shared" si="5"/>
        <v>8318996000</v>
      </c>
      <c r="G178" s="19">
        <v>7.0999999999999994E-2</v>
      </c>
      <c r="H178" s="19">
        <v>1721</v>
      </c>
      <c r="I178" s="19">
        <v>5.5E-2</v>
      </c>
    </row>
    <row r="179" spans="1:9" ht="14.5" x14ac:dyDescent="0.35">
      <c r="A179" s="12" t="str">
        <f t="shared" si="4"/>
        <v>Bahamas, The-The Americas-2009</v>
      </c>
      <c r="B179" s="13" t="s">
        <v>70</v>
      </c>
      <c r="C179" s="14" t="s">
        <v>77</v>
      </c>
      <c r="D179" s="15">
        <v>2009</v>
      </c>
      <c r="E179" s="18">
        <v>8246650000</v>
      </c>
      <c r="F179" s="18">
        <f t="shared" si="5"/>
        <v>8246650000</v>
      </c>
      <c r="G179" s="19">
        <v>7.2999999999999995E-2</v>
      </c>
      <c r="H179" s="19">
        <v>1729</v>
      </c>
      <c r="I179" s="19">
        <v>5.5E-2</v>
      </c>
    </row>
    <row r="180" spans="1:9" ht="14.5" x14ac:dyDescent="0.35">
      <c r="A180" s="12" t="str">
        <f t="shared" si="4"/>
        <v>Bahamas, The-The Americas-2010</v>
      </c>
      <c r="B180" s="13" t="s">
        <v>70</v>
      </c>
      <c r="C180" s="14" t="s">
        <v>77</v>
      </c>
      <c r="D180" s="15">
        <v>2010</v>
      </c>
      <c r="E180" s="18">
        <v>7820420000</v>
      </c>
      <c r="F180" s="18">
        <f t="shared" si="5"/>
        <v>7820420000</v>
      </c>
      <c r="G180" s="19">
        <v>7.3999999999999996E-2</v>
      </c>
      <c r="H180" s="19">
        <v>1640</v>
      </c>
      <c r="I180" s="19">
        <v>5.5E-2</v>
      </c>
    </row>
    <row r="181" spans="1:9" ht="14.5" x14ac:dyDescent="0.35">
      <c r="A181" s="12" t="str">
        <f t="shared" si="4"/>
        <v>Bahamas, The-The Americas-2011</v>
      </c>
      <c r="B181" s="13" t="s">
        <v>70</v>
      </c>
      <c r="C181" s="14" t="s">
        <v>77</v>
      </c>
      <c r="D181" s="15">
        <v>2011</v>
      </c>
      <c r="E181" s="18">
        <v>7888087000</v>
      </c>
      <c r="F181" s="18">
        <f t="shared" si="5"/>
        <v>7888087000</v>
      </c>
      <c r="G181" s="19">
        <v>7.3999999999999996E-2</v>
      </c>
      <c r="H181" s="19">
        <v>1626</v>
      </c>
      <c r="I181" s="19">
        <v>5.5E-2</v>
      </c>
    </row>
    <row r="182" spans="1:9" ht="14.5" x14ac:dyDescent="0.35">
      <c r="A182" s="12" t="str">
        <f t="shared" si="4"/>
        <v>Bahamas, The-The Americas-2012</v>
      </c>
      <c r="B182" s="13" t="s">
        <v>70</v>
      </c>
      <c r="C182" s="14" t="s">
        <v>77</v>
      </c>
      <c r="D182" s="15">
        <v>2012</v>
      </c>
      <c r="E182" s="18">
        <v>7872584000</v>
      </c>
      <c r="F182" s="18">
        <f t="shared" si="5"/>
        <v>7872584000</v>
      </c>
      <c r="G182" s="19">
        <v>7.4999999999999997E-2</v>
      </c>
      <c r="H182" s="19">
        <v>1622</v>
      </c>
      <c r="I182" s="19">
        <v>5.0999999999999997E-2</v>
      </c>
    </row>
    <row r="183" spans="1:9" ht="14.5" x14ac:dyDescent="0.35">
      <c r="A183" s="12" t="str">
        <f t="shared" si="4"/>
        <v>Bahamas, The-The Americas-2000</v>
      </c>
      <c r="B183" s="13" t="s">
        <v>70</v>
      </c>
      <c r="C183" s="14" t="s">
        <v>77</v>
      </c>
      <c r="D183" s="15">
        <v>2000</v>
      </c>
      <c r="E183" s="18">
        <v>8149004000</v>
      </c>
      <c r="F183" s="18">
        <f t="shared" si="5"/>
        <v>8149004000</v>
      </c>
      <c r="G183" s="19">
        <v>7.4999999999999997E-2</v>
      </c>
      <c r="H183" s="19">
        <v>1647</v>
      </c>
      <c r="I183" s="19">
        <v>4.8000000000000001E-2</v>
      </c>
    </row>
    <row r="184" spans="1:9" ht="14.5" x14ac:dyDescent="0.35">
      <c r="A184" s="12" t="str">
        <f t="shared" si="4"/>
        <v>Bahrain-Middle East-2001</v>
      </c>
      <c r="B184" s="13" t="s">
        <v>79</v>
      </c>
      <c r="C184" s="14" t="s">
        <v>78</v>
      </c>
      <c r="D184" s="15">
        <v>2001</v>
      </c>
      <c r="E184" s="18">
        <v>9063147901</v>
      </c>
      <c r="F184" s="18">
        <f t="shared" si="5"/>
        <v>9063147901</v>
      </c>
      <c r="G184" s="19">
        <v>3.5000000000000003E-2</v>
      </c>
      <c r="H184" s="19">
        <v>476</v>
      </c>
      <c r="I184" s="19">
        <v>0.11600000000000001</v>
      </c>
    </row>
    <row r="185" spans="1:9" ht="14.5" x14ac:dyDescent="0.35">
      <c r="A185" s="12" t="str">
        <f t="shared" si="4"/>
        <v>Bahrain-Middle East-2002</v>
      </c>
      <c r="B185" s="13" t="s">
        <v>79</v>
      </c>
      <c r="C185" s="14" t="s">
        <v>78</v>
      </c>
      <c r="D185" s="15">
        <v>2002</v>
      </c>
      <c r="E185" s="18">
        <v>8976446420</v>
      </c>
      <c r="F185" s="18">
        <f t="shared" si="5"/>
        <v>8976446420</v>
      </c>
      <c r="G185" s="19">
        <v>3.7999999999999999E-2</v>
      </c>
      <c r="H185" s="19">
        <v>488</v>
      </c>
      <c r="I185" s="19">
        <v>0.107</v>
      </c>
    </row>
    <row r="186" spans="1:9" ht="14.5" x14ac:dyDescent="0.35">
      <c r="A186" s="12" t="str">
        <f t="shared" si="4"/>
        <v>Bahrain-Middle East-2003</v>
      </c>
      <c r="B186" s="13" t="s">
        <v>79</v>
      </c>
      <c r="C186" s="14" t="s">
        <v>78</v>
      </c>
      <c r="D186" s="15">
        <v>2003</v>
      </c>
      <c r="E186" s="18">
        <v>9632411109</v>
      </c>
      <c r="F186" s="18">
        <f t="shared" si="5"/>
        <v>9632411109</v>
      </c>
      <c r="G186" s="19">
        <v>3.9E-2</v>
      </c>
      <c r="H186" s="19">
        <v>510</v>
      </c>
      <c r="I186" s="19">
        <v>8.4000000000000005E-2</v>
      </c>
    </row>
    <row r="187" spans="1:9" ht="14.5" x14ac:dyDescent="0.35">
      <c r="A187" s="12" t="str">
        <f t="shared" si="4"/>
        <v>Bahrain-Middle East-2004</v>
      </c>
      <c r="B187" s="13" t="s">
        <v>79</v>
      </c>
      <c r="C187" s="14" t="s">
        <v>78</v>
      </c>
      <c r="D187" s="15">
        <v>2004</v>
      </c>
      <c r="E187" s="18">
        <v>11075116594</v>
      </c>
      <c r="F187" s="18">
        <f t="shared" si="5"/>
        <v>11075116594</v>
      </c>
      <c r="G187" s="19">
        <v>3.6999999999999998E-2</v>
      </c>
      <c r="H187" s="19">
        <v>536</v>
      </c>
      <c r="I187" s="19">
        <v>8.3000000000000004E-2</v>
      </c>
    </row>
    <row r="188" spans="1:9" ht="14.5" x14ac:dyDescent="0.35">
      <c r="A188" s="12" t="str">
        <f t="shared" si="4"/>
        <v>Bahrain-Middle East-2005</v>
      </c>
      <c r="B188" s="13" t="s">
        <v>79</v>
      </c>
      <c r="C188" s="14" t="s">
        <v>78</v>
      </c>
      <c r="D188" s="15">
        <v>2005</v>
      </c>
      <c r="E188" s="18">
        <v>13150516509</v>
      </c>
      <c r="F188" s="18">
        <f t="shared" si="5"/>
        <v>13150516509</v>
      </c>
      <c r="G188" s="19">
        <v>3.9E-2</v>
      </c>
      <c r="H188" s="19">
        <v>539</v>
      </c>
      <c r="I188" s="19">
        <v>7.9000000000000001E-2</v>
      </c>
    </row>
    <row r="189" spans="1:9" ht="14.5" x14ac:dyDescent="0.35">
      <c r="A189" s="12" t="str">
        <f t="shared" si="4"/>
        <v>Bahrain-Middle East-2006</v>
      </c>
      <c r="B189" s="13" t="s">
        <v>79</v>
      </c>
      <c r="C189" s="14" t="s">
        <v>78</v>
      </c>
      <c r="D189" s="15">
        <v>2006</v>
      </c>
      <c r="E189" s="18">
        <v>15969151306</v>
      </c>
      <c r="F189" s="18">
        <f t="shared" si="5"/>
        <v>15969151306</v>
      </c>
      <c r="G189" s="19">
        <v>3.6999999999999998E-2</v>
      </c>
      <c r="H189" s="19">
        <v>573</v>
      </c>
      <c r="I189" s="19">
        <v>7.8E-2</v>
      </c>
    </row>
    <row r="190" spans="1:9" ht="14.5" x14ac:dyDescent="0.35">
      <c r="A190" s="12" t="str">
        <f t="shared" si="4"/>
        <v>Bahrain-Middle East-2007</v>
      </c>
      <c r="B190" s="13" t="s">
        <v>79</v>
      </c>
      <c r="C190" s="14" t="s">
        <v>78</v>
      </c>
      <c r="D190" s="15">
        <v>2007</v>
      </c>
      <c r="E190" s="18">
        <v>18505250857</v>
      </c>
      <c r="F190" s="18">
        <f t="shared" si="5"/>
        <v>18505250857</v>
      </c>
      <c r="G190" s="19">
        <v>3.5999999999999997E-2</v>
      </c>
      <c r="H190" s="19">
        <v>599</v>
      </c>
      <c r="I190" s="19">
        <v>0.08</v>
      </c>
    </row>
    <row r="191" spans="1:9" ht="14.5" x14ac:dyDescent="0.35">
      <c r="A191" s="12" t="str">
        <f t="shared" si="4"/>
        <v>Bahrain-Middle East-2008</v>
      </c>
      <c r="B191" s="13" t="s">
        <v>79</v>
      </c>
      <c r="C191" s="14" t="s">
        <v>78</v>
      </c>
      <c r="D191" s="15">
        <v>2008</v>
      </c>
      <c r="E191" s="18">
        <v>21730590263</v>
      </c>
      <c r="F191" s="18">
        <f t="shared" si="5"/>
        <v>21730590263</v>
      </c>
      <c r="G191" s="19">
        <v>3.5999999999999997E-2</v>
      </c>
      <c r="H191" s="19">
        <v>648</v>
      </c>
      <c r="I191" s="19">
        <v>8.3000000000000004E-2</v>
      </c>
    </row>
    <row r="192" spans="1:9" ht="14.5" x14ac:dyDescent="0.35">
      <c r="A192" s="12" t="str">
        <f t="shared" si="4"/>
        <v>Bahrain-Middle East-2009</v>
      </c>
      <c r="B192" s="13" t="s">
        <v>79</v>
      </c>
      <c r="C192" s="14" t="s">
        <v>78</v>
      </c>
      <c r="D192" s="15">
        <v>2009</v>
      </c>
      <c r="E192" s="18">
        <v>25711147929</v>
      </c>
      <c r="F192" s="18">
        <f t="shared" si="5"/>
        <v>25711147929</v>
      </c>
      <c r="G192" s="19">
        <v>4.1000000000000002E-2</v>
      </c>
      <c r="H192" s="19">
        <v>727</v>
      </c>
      <c r="I192" s="19">
        <v>8.2000000000000003E-2</v>
      </c>
    </row>
    <row r="193" spans="1:9" ht="14.5" x14ac:dyDescent="0.35">
      <c r="A193" s="12" t="str">
        <f t="shared" si="4"/>
        <v>Bahrain-Middle East-2010</v>
      </c>
      <c r="B193" s="13" t="s">
        <v>79</v>
      </c>
      <c r="C193" s="14" t="s">
        <v>78</v>
      </c>
      <c r="D193" s="15">
        <v>2010</v>
      </c>
      <c r="E193" s="18">
        <v>22938464723</v>
      </c>
      <c r="F193" s="18">
        <f t="shared" si="5"/>
        <v>22938464723</v>
      </c>
      <c r="G193" s="19">
        <v>4.4999999999999998E-2</v>
      </c>
      <c r="H193" s="19">
        <v>729</v>
      </c>
      <c r="I193" s="19">
        <v>7.9000000000000001E-2</v>
      </c>
    </row>
    <row r="194" spans="1:9" ht="14.5" x14ac:dyDescent="0.35">
      <c r="A194" s="12" t="str">
        <f t="shared" si="4"/>
        <v>Bahrain-Middle East-2011</v>
      </c>
      <c r="B194" s="13" t="s">
        <v>79</v>
      </c>
      <c r="C194" s="14" t="s">
        <v>78</v>
      </c>
      <c r="D194" s="15">
        <v>2011</v>
      </c>
      <c r="E194" s="18">
        <v>25713547869</v>
      </c>
      <c r="F194" s="18">
        <f t="shared" si="5"/>
        <v>25713547869</v>
      </c>
      <c r="G194" s="19">
        <v>4.2999999999999997E-2</v>
      </c>
      <c r="H194" s="19">
        <v>747</v>
      </c>
      <c r="I194" s="19">
        <v>7.1999999999999995E-2</v>
      </c>
    </row>
    <row r="195" spans="1:9" ht="14.5" x14ac:dyDescent="0.35">
      <c r="A195" s="12" t="str">
        <f t="shared" ref="A195:A258" si="6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8">
        <v>29044378668</v>
      </c>
      <c r="F195" s="18">
        <f t="shared" si="5"/>
        <v>29044378668</v>
      </c>
      <c r="G195" s="19">
        <v>3.7999999999999999E-2</v>
      </c>
      <c r="H195" s="19">
        <v>766</v>
      </c>
      <c r="I195" s="19">
        <v>6.8000000000000005E-2</v>
      </c>
    </row>
    <row r="196" spans="1:9" ht="14.5" x14ac:dyDescent="0.35">
      <c r="A196" s="12" t="str">
        <f t="shared" si="6"/>
        <v>Bahrain-Middle East-2000</v>
      </c>
      <c r="B196" s="13" t="s">
        <v>79</v>
      </c>
      <c r="C196" s="14" t="s">
        <v>78</v>
      </c>
      <c r="D196" s="15">
        <v>2000</v>
      </c>
      <c r="E196" s="18">
        <v>30362317939</v>
      </c>
      <c r="F196" s="18">
        <f t="shared" ref="F196:F259" si="7">IF(E196="",IF(D196=2000,E197,E195),E196)</f>
        <v>30362317939</v>
      </c>
      <c r="G196" s="19">
        <v>3.9E-2</v>
      </c>
      <c r="H196" s="19">
        <v>895</v>
      </c>
      <c r="I196" s="19">
        <v>0.06</v>
      </c>
    </row>
    <row r="197" spans="1:9" ht="14.5" x14ac:dyDescent="0.35">
      <c r="A197" s="12" t="str">
        <f t="shared" si="6"/>
        <v>Bangladesh-Asia-2001</v>
      </c>
      <c r="B197" s="13" t="s">
        <v>60</v>
      </c>
      <c r="C197" s="14" t="s">
        <v>80</v>
      </c>
      <c r="D197" s="15">
        <v>2001</v>
      </c>
      <c r="E197" s="18">
        <v>47124925462</v>
      </c>
      <c r="F197" s="18">
        <f t="shared" si="7"/>
        <v>47124925462</v>
      </c>
      <c r="G197" s="19">
        <v>2.8000000000000001E-2</v>
      </c>
      <c r="H197" s="19">
        <v>10</v>
      </c>
      <c r="I197" s="19">
        <v>0.155</v>
      </c>
    </row>
    <row r="198" spans="1:9" ht="14.5" x14ac:dyDescent="0.35">
      <c r="A198" s="12" t="str">
        <f t="shared" si="6"/>
        <v>Bangladesh-Asia-2002</v>
      </c>
      <c r="B198" s="13" t="s">
        <v>60</v>
      </c>
      <c r="C198" s="14" t="s">
        <v>80</v>
      </c>
      <c r="D198" s="15">
        <v>2002</v>
      </c>
      <c r="E198" s="18">
        <v>46987842847</v>
      </c>
      <c r="F198" s="18">
        <f t="shared" si="7"/>
        <v>46987842847</v>
      </c>
      <c r="G198" s="19">
        <v>0.03</v>
      </c>
      <c r="H198" s="19">
        <v>10</v>
      </c>
      <c r="I198" s="19">
        <v>0.158</v>
      </c>
    </row>
    <row r="199" spans="1:9" ht="14.5" x14ac:dyDescent="0.35">
      <c r="A199" s="12" t="str">
        <f t="shared" si="6"/>
        <v>Bangladesh-Asia-2003</v>
      </c>
      <c r="B199" s="13" t="s">
        <v>60</v>
      </c>
      <c r="C199" s="14" t="s">
        <v>80</v>
      </c>
      <c r="D199" s="15">
        <v>2003</v>
      </c>
      <c r="E199" s="18">
        <v>47571130071</v>
      </c>
      <c r="F199" s="18">
        <f t="shared" si="7"/>
        <v>47571130071</v>
      </c>
      <c r="G199" s="19">
        <v>3.1E-2</v>
      </c>
      <c r="H199" s="19">
        <v>11</v>
      </c>
      <c r="I199" s="19">
        <v>0.16</v>
      </c>
    </row>
    <row r="200" spans="1:9" ht="14.5" x14ac:dyDescent="0.35">
      <c r="A200" s="12" t="str">
        <f t="shared" si="6"/>
        <v>Bangladesh-Asia-2004</v>
      </c>
      <c r="B200" s="13" t="s">
        <v>60</v>
      </c>
      <c r="C200" s="14" t="s">
        <v>80</v>
      </c>
      <c r="D200" s="15">
        <v>2004</v>
      </c>
      <c r="E200" s="18">
        <v>51913661485</v>
      </c>
      <c r="F200" s="18">
        <f t="shared" si="7"/>
        <v>51913661485</v>
      </c>
      <c r="G200" s="19">
        <v>0.03</v>
      </c>
      <c r="H200" s="19">
        <v>11</v>
      </c>
      <c r="I200" s="19">
        <v>0.16</v>
      </c>
    </row>
    <row r="201" spans="1:9" ht="14.5" x14ac:dyDescent="0.35">
      <c r="A201" s="12" t="str">
        <f t="shared" si="6"/>
        <v>Bangladesh-Asia-2005</v>
      </c>
      <c r="B201" s="13" t="s">
        <v>60</v>
      </c>
      <c r="C201" s="14" t="s">
        <v>80</v>
      </c>
      <c r="D201" s="15">
        <v>2005</v>
      </c>
      <c r="E201" s="18">
        <v>56560744012</v>
      </c>
      <c r="F201" s="18">
        <f t="shared" si="7"/>
        <v>56560744012</v>
      </c>
      <c r="G201" s="19">
        <v>3.1E-2</v>
      </c>
      <c r="H201" s="19">
        <v>12</v>
      </c>
      <c r="I201" s="19">
        <v>0.14799999999999999</v>
      </c>
    </row>
    <row r="202" spans="1:9" ht="14.5" x14ac:dyDescent="0.35">
      <c r="A202" s="12" t="str">
        <f t="shared" si="6"/>
        <v>Bangladesh-Asia-2006</v>
      </c>
      <c r="B202" s="13" t="s">
        <v>60</v>
      </c>
      <c r="C202" s="14" t="s">
        <v>80</v>
      </c>
      <c r="D202" s="15">
        <v>2006</v>
      </c>
      <c r="E202" s="18">
        <v>60277560976</v>
      </c>
      <c r="F202" s="18">
        <f t="shared" si="7"/>
        <v>60277560976</v>
      </c>
      <c r="G202" s="19">
        <v>3.2000000000000001E-2</v>
      </c>
      <c r="H202" s="19">
        <v>13</v>
      </c>
      <c r="I202" s="19">
        <v>0.14000000000000001</v>
      </c>
    </row>
    <row r="203" spans="1:9" ht="14.5" x14ac:dyDescent="0.35">
      <c r="A203" s="12" t="str">
        <f t="shared" si="6"/>
        <v>Bangladesh-Asia-2007</v>
      </c>
      <c r="B203" s="13" t="s">
        <v>60</v>
      </c>
      <c r="C203" s="14" t="s">
        <v>80</v>
      </c>
      <c r="D203" s="15">
        <v>2007</v>
      </c>
      <c r="E203" s="18">
        <v>61901116736</v>
      </c>
      <c r="F203" s="18">
        <f t="shared" si="7"/>
        <v>61901116736</v>
      </c>
      <c r="G203" s="19">
        <v>3.4000000000000002E-2</v>
      </c>
      <c r="H203" s="19">
        <v>14</v>
      </c>
      <c r="I203" s="19">
        <v>0.153</v>
      </c>
    </row>
    <row r="204" spans="1:9" ht="14.5" x14ac:dyDescent="0.35">
      <c r="A204" s="12" t="str">
        <f t="shared" si="6"/>
        <v>Bangladesh-Asia-2008</v>
      </c>
      <c r="B204" s="13" t="s">
        <v>60</v>
      </c>
      <c r="C204" s="14" t="s">
        <v>80</v>
      </c>
      <c r="D204" s="15">
        <v>2008</v>
      </c>
      <c r="E204" s="18">
        <v>68415421373</v>
      </c>
      <c r="F204" s="18">
        <f t="shared" si="7"/>
        <v>68415421373</v>
      </c>
      <c r="G204" s="19">
        <v>3.5000000000000003E-2</v>
      </c>
      <c r="H204" s="19">
        <v>16</v>
      </c>
      <c r="I204" s="19">
        <v>0.16</v>
      </c>
    </row>
    <row r="205" spans="1:9" ht="14.5" x14ac:dyDescent="0.35">
      <c r="A205" s="12" t="str">
        <f t="shared" si="6"/>
        <v>Bangladesh-Asia-2009</v>
      </c>
      <c r="B205" s="13" t="s">
        <v>60</v>
      </c>
      <c r="C205" s="14" t="s">
        <v>80</v>
      </c>
      <c r="D205" s="15">
        <v>2009</v>
      </c>
      <c r="E205" s="18">
        <v>79554350678</v>
      </c>
      <c r="F205" s="18">
        <f t="shared" si="7"/>
        <v>79554350678</v>
      </c>
      <c r="G205" s="19">
        <v>3.5000000000000003E-2</v>
      </c>
      <c r="H205" s="19">
        <v>19</v>
      </c>
      <c r="I205" s="19">
        <v>0.16400000000000001</v>
      </c>
    </row>
    <row r="206" spans="1:9" ht="14.5" x14ac:dyDescent="0.35">
      <c r="A206" s="12" t="str">
        <f t="shared" si="6"/>
        <v>Bangladesh-Asia-2010</v>
      </c>
      <c r="B206" s="13" t="s">
        <v>60</v>
      </c>
      <c r="C206" s="14" t="s">
        <v>80</v>
      </c>
      <c r="D206" s="15">
        <v>2010</v>
      </c>
      <c r="E206" s="18">
        <v>89356650349</v>
      </c>
      <c r="F206" s="18">
        <f t="shared" si="7"/>
        <v>89356650349</v>
      </c>
      <c r="G206" s="19">
        <v>3.6999999999999998E-2</v>
      </c>
      <c r="H206" s="19">
        <v>22</v>
      </c>
      <c r="I206" s="19">
        <v>0.14599999999999999</v>
      </c>
    </row>
    <row r="207" spans="1:9" ht="14.5" x14ac:dyDescent="0.35">
      <c r="A207" s="12" t="str">
        <f t="shared" si="6"/>
        <v>Bangladesh-Asia-2011</v>
      </c>
      <c r="B207" s="13" t="s">
        <v>60</v>
      </c>
      <c r="C207" s="14" t="s">
        <v>80</v>
      </c>
      <c r="D207" s="15">
        <v>2011</v>
      </c>
      <c r="E207" s="18">
        <v>100000000000</v>
      </c>
      <c r="F207" s="18">
        <f t="shared" si="7"/>
        <v>100000000000</v>
      </c>
      <c r="G207" s="19">
        <v>3.6999999999999998E-2</v>
      </c>
      <c r="H207" s="19">
        <v>24</v>
      </c>
      <c r="I207" s="19">
        <v>0.13</v>
      </c>
    </row>
    <row r="208" spans="1:9" ht="14.5" x14ac:dyDescent="0.35">
      <c r="A208" s="12" t="str">
        <f t="shared" si="6"/>
        <v>Bangladesh-Asia-2012</v>
      </c>
      <c r="B208" s="13" t="s">
        <v>60</v>
      </c>
      <c r="C208" s="14" t="s">
        <v>80</v>
      </c>
      <c r="D208" s="15">
        <v>2012</v>
      </c>
      <c r="E208" s="18">
        <v>112000000000</v>
      </c>
      <c r="F208" s="18">
        <f t="shared" si="7"/>
        <v>112000000000</v>
      </c>
      <c r="G208" s="19">
        <v>3.7999999999999999E-2</v>
      </c>
      <c r="H208" s="19">
        <v>27</v>
      </c>
      <c r="I208" s="19">
        <v>0.13300000000000001</v>
      </c>
    </row>
    <row r="209" spans="1:9" ht="14.5" x14ac:dyDescent="0.35">
      <c r="A209" s="12" t="str">
        <f t="shared" si="6"/>
        <v>Bangladesh-Asia-2000</v>
      </c>
      <c r="B209" s="13" t="s">
        <v>60</v>
      </c>
      <c r="C209" s="14" t="s">
        <v>80</v>
      </c>
      <c r="D209" s="15">
        <v>2000</v>
      </c>
      <c r="E209" s="18">
        <v>116000000000</v>
      </c>
      <c r="F209" s="18">
        <f t="shared" si="7"/>
        <v>116000000000</v>
      </c>
      <c r="G209" s="19">
        <v>3.5999999999999997E-2</v>
      </c>
      <c r="H209" s="19">
        <v>26</v>
      </c>
      <c r="I209" s="19">
        <v>0.13</v>
      </c>
    </row>
    <row r="210" spans="1:9" ht="14.5" x14ac:dyDescent="0.35">
      <c r="A210" s="12" t="str">
        <f t="shared" si="6"/>
        <v>Barbados-The Americas-2001</v>
      </c>
      <c r="B210" s="13" t="s">
        <v>70</v>
      </c>
      <c r="C210" s="14" t="s">
        <v>81</v>
      </c>
      <c r="D210" s="15">
        <v>2001</v>
      </c>
      <c r="E210" s="18">
        <v>3119500000</v>
      </c>
      <c r="F210" s="18">
        <f t="shared" si="7"/>
        <v>3119500000</v>
      </c>
      <c r="G210" s="19">
        <v>6.3E-2</v>
      </c>
      <c r="H210" s="19">
        <v>602</v>
      </c>
      <c r="I210" s="19">
        <v>0.10199999999999999</v>
      </c>
    </row>
    <row r="211" spans="1:9" ht="14.5" x14ac:dyDescent="0.35">
      <c r="A211" s="12" t="str">
        <f t="shared" si="6"/>
        <v>Barbados-The Americas-2002</v>
      </c>
      <c r="B211" s="13" t="s">
        <v>70</v>
      </c>
      <c r="C211" s="14" t="s">
        <v>81</v>
      </c>
      <c r="D211" s="15">
        <v>2002</v>
      </c>
      <c r="E211" s="18">
        <v>3112350000</v>
      </c>
      <c r="F211" s="18">
        <f t="shared" si="7"/>
        <v>3112350000</v>
      </c>
      <c r="G211" s="19">
        <v>6.7000000000000004E-2</v>
      </c>
      <c r="H211" s="19">
        <v>635</v>
      </c>
      <c r="I211" s="19">
        <v>9.6000000000000002E-2</v>
      </c>
    </row>
    <row r="212" spans="1:9" ht="14.5" x14ac:dyDescent="0.35">
      <c r="A212" s="12" t="str">
        <f t="shared" si="6"/>
        <v>Barbados-The Americas-2003</v>
      </c>
      <c r="B212" s="13" t="s">
        <v>70</v>
      </c>
      <c r="C212" s="14" t="s">
        <v>81</v>
      </c>
      <c r="D212" s="15">
        <v>2003</v>
      </c>
      <c r="E212" s="18">
        <v>3168600000</v>
      </c>
      <c r="F212" s="18">
        <f t="shared" si="7"/>
        <v>3168600000</v>
      </c>
      <c r="G212" s="19">
        <v>7.3999999999999996E-2</v>
      </c>
      <c r="H212" s="19">
        <v>677</v>
      </c>
      <c r="I212" s="19">
        <v>8.5000000000000006E-2</v>
      </c>
    </row>
    <row r="213" spans="1:9" ht="14.5" x14ac:dyDescent="0.35">
      <c r="A213" s="12" t="str">
        <f t="shared" si="6"/>
        <v>Barbados-The Americas-2004</v>
      </c>
      <c r="B213" s="13" t="s">
        <v>70</v>
      </c>
      <c r="C213" s="14" t="s">
        <v>81</v>
      </c>
      <c r="D213" s="15">
        <v>2004</v>
      </c>
      <c r="E213" s="18">
        <v>3271200000</v>
      </c>
      <c r="F213" s="18">
        <f t="shared" si="7"/>
        <v>3271200000</v>
      </c>
      <c r="G213" s="19">
        <v>7.0999999999999994E-2</v>
      </c>
      <c r="H213" s="19">
        <v>702</v>
      </c>
      <c r="I213" s="19">
        <v>8.5000000000000006E-2</v>
      </c>
    </row>
    <row r="214" spans="1:9" ht="14.5" x14ac:dyDescent="0.35">
      <c r="A214" s="12" t="str">
        <f t="shared" si="6"/>
        <v>Barbados-The Americas-2005</v>
      </c>
      <c r="B214" s="13" t="s">
        <v>70</v>
      </c>
      <c r="C214" s="14" t="s">
        <v>81</v>
      </c>
      <c r="D214" s="15">
        <v>2005</v>
      </c>
      <c r="E214" s="18">
        <v>3509700000</v>
      </c>
      <c r="F214" s="18">
        <f t="shared" si="7"/>
        <v>3509700000</v>
      </c>
      <c r="G214" s="19">
        <v>7.0999999999999994E-2</v>
      </c>
      <c r="H214" s="19">
        <v>737</v>
      </c>
      <c r="I214" s="19">
        <v>8.3000000000000004E-2</v>
      </c>
    </row>
    <row r="215" spans="1:9" ht="14.5" x14ac:dyDescent="0.35">
      <c r="A215" s="12" t="str">
        <f t="shared" si="6"/>
        <v>Barbados-The Americas-2006</v>
      </c>
      <c r="B215" s="13" t="s">
        <v>70</v>
      </c>
      <c r="C215" s="14" t="s">
        <v>81</v>
      </c>
      <c r="D215" s="15">
        <v>2006</v>
      </c>
      <c r="E215" s="18">
        <v>3891500000</v>
      </c>
      <c r="F215" s="18">
        <f t="shared" si="7"/>
        <v>3891500000</v>
      </c>
      <c r="G215" s="19">
        <v>7.0000000000000007E-2</v>
      </c>
      <c r="H215" s="19">
        <v>765</v>
      </c>
      <c r="I215" s="19">
        <v>9.1999999999999998E-2</v>
      </c>
    </row>
    <row r="216" spans="1:9" ht="14.5" x14ac:dyDescent="0.35">
      <c r="A216" s="12" t="str">
        <f t="shared" si="6"/>
        <v>Barbados-The Americas-2007</v>
      </c>
      <c r="B216" s="13" t="s">
        <v>70</v>
      </c>
      <c r="C216" s="14" t="s">
        <v>81</v>
      </c>
      <c r="D216" s="15">
        <v>2007</v>
      </c>
      <c r="E216" s="18">
        <v>4314050000</v>
      </c>
      <c r="F216" s="18">
        <f t="shared" si="7"/>
        <v>4314050000</v>
      </c>
      <c r="G216" s="19">
        <v>7.0999999999999994E-2</v>
      </c>
      <c r="H216" s="19">
        <v>826</v>
      </c>
      <c r="I216" s="19">
        <v>0.10299999999999999</v>
      </c>
    </row>
    <row r="217" spans="1:9" ht="14.5" x14ac:dyDescent="0.35">
      <c r="A217" s="12" t="str">
        <f t="shared" si="6"/>
        <v>Barbados-The Americas-2008</v>
      </c>
      <c r="B217" s="13" t="s">
        <v>70</v>
      </c>
      <c r="C217" s="14" t="s">
        <v>81</v>
      </c>
      <c r="D217" s="15">
        <v>2008</v>
      </c>
      <c r="E217" s="18">
        <v>4513250000</v>
      </c>
      <c r="F217" s="18">
        <f t="shared" si="7"/>
        <v>4513250000</v>
      </c>
      <c r="G217" s="19">
        <v>7.4999999999999997E-2</v>
      </c>
      <c r="H217" s="19">
        <v>928</v>
      </c>
      <c r="I217" s="19">
        <v>0.108</v>
      </c>
    </row>
    <row r="218" spans="1:9" ht="14.5" x14ac:dyDescent="0.35">
      <c r="A218" s="12" t="str">
        <f t="shared" si="6"/>
        <v>Barbados-The Americas-2009</v>
      </c>
      <c r="B218" s="13" t="s">
        <v>70</v>
      </c>
      <c r="C218" s="14" t="s">
        <v>81</v>
      </c>
      <c r="D218" s="15">
        <v>2009</v>
      </c>
      <c r="E218" s="18">
        <v>4541550000</v>
      </c>
      <c r="F218" s="18">
        <f t="shared" si="7"/>
        <v>4541550000</v>
      </c>
      <c r="G218" s="19">
        <v>7.4999999999999997E-2</v>
      </c>
      <c r="H218" s="19">
        <v>996</v>
      </c>
      <c r="I218" s="19">
        <v>0.1</v>
      </c>
    </row>
    <row r="219" spans="1:9" ht="14.5" x14ac:dyDescent="0.35">
      <c r="A219" s="12" t="str">
        <f t="shared" si="6"/>
        <v>Barbados-The Americas-2010</v>
      </c>
      <c r="B219" s="13" t="s">
        <v>70</v>
      </c>
      <c r="C219" s="14" t="s">
        <v>81</v>
      </c>
      <c r="D219" s="15">
        <v>2010</v>
      </c>
      <c r="E219" s="18">
        <v>4592650000</v>
      </c>
      <c r="F219" s="18">
        <f t="shared" si="7"/>
        <v>4592650000</v>
      </c>
      <c r="G219" s="19">
        <v>0.08</v>
      </c>
      <c r="H219" s="19">
        <v>1025</v>
      </c>
      <c r="I219" s="19">
        <v>9.1999999999999998E-2</v>
      </c>
    </row>
    <row r="220" spans="1:9" ht="14.5" x14ac:dyDescent="0.35">
      <c r="A220" s="12" t="str">
        <f t="shared" si="6"/>
        <v>Barbados-The Americas-2011</v>
      </c>
      <c r="B220" s="13" t="s">
        <v>70</v>
      </c>
      <c r="C220" s="14" t="s">
        <v>81</v>
      </c>
      <c r="D220" s="15">
        <v>2011</v>
      </c>
      <c r="E220" s="18">
        <v>4433700000</v>
      </c>
      <c r="F220" s="18">
        <f t="shared" si="7"/>
        <v>4433700000</v>
      </c>
      <c r="G220" s="19">
        <v>6.7000000000000004E-2</v>
      </c>
      <c r="H220" s="19">
        <v>978</v>
      </c>
      <c r="I220" s="19">
        <v>8.6999999999999994E-2</v>
      </c>
    </row>
    <row r="221" spans="1:9" ht="14.5" x14ac:dyDescent="0.35">
      <c r="A221" s="12" t="str">
        <f t="shared" si="6"/>
        <v>Barbados-The Americas-2012</v>
      </c>
      <c r="B221" s="13" t="s">
        <v>70</v>
      </c>
      <c r="C221" s="14" t="s">
        <v>81</v>
      </c>
      <c r="D221" s="15">
        <v>2012</v>
      </c>
      <c r="E221" s="18">
        <v>4368900000</v>
      </c>
      <c r="F221" s="18">
        <f t="shared" si="7"/>
        <v>4368900000</v>
      </c>
      <c r="G221" s="19">
        <v>7.1999999999999995E-2</v>
      </c>
      <c r="H221" s="19">
        <v>935</v>
      </c>
      <c r="I221" s="19">
        <v>8.6999999999999994E-2</v>
      </c>
    </row>
    <row r="222" spans="1:9" ht="14.5" x14ac:dyDescent="0.35">
      <c r="A222" s="12" t="str">
        <f t="shared" si="6"/>
        <v>Barbados-The Americas-2000</v>
      </c>
      <c r="B222" s="13" t="s">
        <v>70</v>
      </c>
      <c r="C222" s="14" t="s">
        <v>81</v>
      </c>
      <c r="D222" s="15">
        <v>2000</v>
      </c>
      <c r="E222" s="18">
        <v>4224850000</v>
      </c>
      <c r="F222" s="18">
        <f t="shared" si="7"/>
        <v>4224850000</v>
      </c>
      <c r="G222" s="19">
        <v>6.3E-2</v>
      </c>
      <c r="H222" s="19">
        <v>938</v>
      </c>
      <c r="I222" s="19">
        <v>8.6999999999999994E-2</v>
      </c>
    </row>
    <row r="223" spans="1:9" ht="14.5" x14ac:dyDescent="0.35">
      <c r="A223" s="12" t="str">
        <f t="shared" si="6"/>
        <v>Belarus-Europe-2001</v>
      </c>
      <c r="B223" s="13" t="s">
        <v>62</v>
      </c>
      <c r="C223" s="14" t="s">
        <v>82</v>
      </c>
      <c r="D223" s="15">
        <v>2001</v>
      </c>
      <c r="E223" s="18">
        <v>12736856485</v>
      </c>
      <c r="F223" s="18">
        <f t="shared" si="7"/>
        <v>12736856485</v>
      </c>
      <c r="G223" s="19">
        <v>6.0999999999999999E-2</v>
      </c>
      <c r="H223" s="19">
        <v>64</v>
      </c>
      <c r="I223" s="19">
        <v>0.67700000000000005</v>
      </c>
    </row>
    <row r="224" spans="1:9" ht="14.5" x14ac:dyDescent="0.35">
      <c r="A224" s="12" t="str">
        <f t="shared" si="6"/>
        <v>Belarus-Europe-2002</v>
      </c>
      <c r="B224" s="13" t="s">
        <v>62</v>
      </c>
      <c r="C224" s="14" t="s">
        <v>82</v>
      </c>
      <c r="D224" s="15">
        <v>2002</v>
      </c>
      <c r="E224" s="18">
        <v>12354820144</v>
      </c>
      <c r="F224" s="18">
        <f t="shared" si="7"/>
        <v>12354820144</v>
      </c>
      <c r="G224" s="19">
        <v>6.6000000000000003E-2</v>
      </c>
      <c r="H224" s="19">
        <v>83</v>
      </c>
      <c r="I224" s="19">
        <v>0.47</v>
      </c>
    </row>
    <row r="225" spans="1:9" ht="14.5" x14ac:dyDescent="0.35">
      <c r="A225" s="12" t="str">
        <f t="shared" si="6"/>
        <v>Belarus-Europe-2003</v>
      </c>
      <c r="B225" s="13" t="s">
        <v>62</v>
      </c>
      <c r="C225" s="14" t="s">
        <v>82</v>
      </c>
      <c r="D225" s="15">
        <v>2003</v>
      </c>
      <c r="E225" s="18">
        <v>14594925393</v>
      </c>
      <c r="F225" s="18">
        <f t="shared" si="7"/>
        <v>14594925393</v>
      </c>
      <c r="G225" s="19">
        <v>6.5000000000000002E-2</v>
      </c>
      <c r="H225" s="19">
        <v>96</v>
      </c>
      <c r="I225" s="19">
        <v>0.36899999999999999</v>
      </c>
    </row>
    <row r="226" spans="1:9" ht="14.5" x14ac:dyDescent="0.35">
      <c r="A226" s="12" t="str">
        <f t="shared" si="6"/>
        <v>Belarus-Europe-2004</v>
      </c>
      <c r="B226" s="13" t="s">
        <v>62</v>
      </c>
      <c r="C226" s="14" t="s">
        <v>82</v>
      </c>
      <c r="D226" s="15">
        <v>2004</v>
      </c>
      <c r="E226" s="18">
        <v>17825436035</v>
      </c>
      <c r="F226" s="18">
        <f t="shared" si="7"/>
        <v>17825436035</v>
      </c>
      <c r="G226" s="19">
        <v>6.6000000000000003E-2</v>
      </c>
      <c r="H226" s="19">
        <v>120</v>
      </c>
      <c r="I226" s="19">
        <v>0.24</v>
      </c>
    </row>
    <row r="227" spans="1:9" ht="14.5" x14ac:dyDescent="0.35">
      <c r="A227" s="12" t="str">
        <f t="shared" si="6"/>
        <v>Belarus-Europe-2005</v>
      </c>
      <c r="B227" s="13" t="s">
        <v>62</v>
      </c>
      <c r="C227" s="14" t="s">
        <v>82</v>
      </c>
      <c r="D227" s="15">
        <v>2005</v>
      </c>
      <c r="E227" s="18">
        <v>23141587718</v>
      </c>
      <c r="F227" s="18">
        <f t="shared" si="7"/>
        <v>23141587718</v>
      </c>
      <c r="G227" s="19">
        <v>6.6000000000000003E-2</v>
      </c>
      <c r="H227" s="19">
        <v>157</v>
      </c>
      <c r="I227" s="19">
        <v>0.16900000000000001</v>
      </c>
    </row>
    <row r="228" spans="1:9" ht="14.5" x14ac:dyDescent="0.35">
      <c r="A228" s="12" t="str">
        <f t="shared" si="6"/>
        <v>Belarus-Europe-2006</v>
      </c>
      <c r="B228" s="13" t="s">
        <v>62</v>
      </c>
      <c r="C228" s="14" t="s">
        <v>82</v>
      </c>
      <c r="D228" s="15">
        <v>2006</v>
      </c>
      <c r="E228" s="18">
        <v>30210091837</v>
      </c>
      <c r="F228" s="18">
        <f t="shared" si="7"/>
        <v>30210091837</v>
      </c>
      <c r="G228" s="19">
        <v>6.9000000000000006E-2</v>
      </c>
      <c r="H228" s="19">
        <v>215</v>
      </c>
      <c r="I228" s="19">
        <v>0.114</v>
      </c>
    </row>
    <row r="229" spans="1:9" ht="14.5" x14ac:dyDescent="0.35">
      <c r="A229" s="12" t="str">
        <f t="shared" si="6"/>
        <v>Belarus-Europe-2007</v>
      </c>
      <c r="B229" s="13" t="s">
        <v>62</v>
      </c>
      <c r="C229" s="14" t="s">
        <v>82</v>
      </c>
      <c r="D229" s="15">
        <v>2007</v>
      </c>
      <c r="E229" s="18">
        <v>36961918859</v>
      </c>
      <c r="F229" s="18">
        <f t="shared" si="7"/>
        <v>36961918859</v>
      </c>
      <c r="G229" s="19">
        <v>6.3E-2</v>
      </c>
      <c r="H229" s="19">
        <v>243</v>
      </c>
      <c r="I229" s="19">
        <v>8.7999999999999995E-2</v>
      </c>
    </row>
    <row r="230" spans="1:9" ht="14.5" x14ac:dyDescent="0.35">
      <c r="A230" s="12" t="str">
        <f t="shared" si="6"/>
        <v>Belarus-Europe-2008</v>
      </c>
      <c r="B230" s="13" t="s">
        <v>62</v>
      </c>
      <c r="C230" s="14" t="s">
        <v>82</v>
      </c>
      <c r="D230" s="15">
        <v>2008</v>
      </c>
      <c r="E230" s="18">
        <v>45275711996</v>
      </c>
      <c r="F230" s="18">
        <f t="shared" si="7"/>
        <v>45275711996</v>
      </c>
      <c r="G230" s="19">
        <v>6.4000000000000001E-2</v>
      </c>
      <c r="H230" s="19">
        <v>304</v>
      </c>
      <c r="I230" s="19">
        <v>8.5999999999999993E-2</v>
      </c>
    </row>
    <row r="231" spans="1:9" ht="14.5" x14ac:dyDescent="0.35">
      <c r="A231" s="12" t="str">
        <f t="shared" si="6"/>
        <v>Belarus-Europe-2009</v>
      </c>
      <c r="B231" s="13" t="s">
        <v>62</v>
      </c>
      <c r="C231" s="14" t="s">
        <v>82</v>
      </c>
      <c r="D231" s="15">
        <v>2009</v>
      </c>
      <c r="E231" s="18">
        <v>60763483146</v>
      </c>
      <c r="F231" s="18">
        <f t="shared" si="7"/>
        <v>60763483146</v>
      </c>
      <c r="G231" s="19">
        <v>5.8999999999999997E-2</v>
      </c>
      <c r="H231" s="19">
        <v>378</v>
      </c>
      <c r="I231" s="19">
        <v>8.5999999999999993E-2</v>
      </c>
    </row>
    <row r="232" spans="1:9" ht="14.5" x14ac:dyDescent="0.35">
      <c r="A232" s="12" t="str">
        <f t="shared" si="6"/>
        <v>Belarus-Europe-2010</v>
      </c>
      <c r="B232" s="13" t="s">
        <v>62</v>
      </c>
      <c r="C232" s="14" t="s">
        <v>82</v>
      </c>
      <c r="D232" s="15">
        <v>2010</v>
      </c>
      <c r="E232" s="18">
        <v>49208656976</v>
      </c>
      <c r="F232" s="18">
        <f t="shared" si="7"/>
        <v>49208656976</v>
      </c>
      <c r="G232" s="19">
        <v>6.0999999999999999E-2</v>
      </c>
      <c r="H232" s="19">
        <v>314</v>
      </c>
      <c r="I232" s="19">
        <v>0.11700000000000001</v>
      </c>
    </row>
    <row r="233" spans="1:9" ht="14.5" x14ac:dyDescent="0.35">
      <c r="A233" s="12" t="str">
        <f t="shared" si="6"/>
        <v>Belarus-Europe-2011</v>
      </c>
      <c r="B233" s="13" t="s">
        <v>62</v>
      </c>
      <c r="C233" s="14" t="s">
        <v>82</v>
      </c>
      <c r="D233" s="15">
        <v>2011</v>
      </c>
      <c r="E233" s="18">
        <v>55220932614</v>
      </c>
      <c r="F233" s="18">
        <f t="shared" si="7"/>
        <v>55220932614</v>
      </c>
      <c r="G233" s="19">
        <v>5.6000000000000001E-2</v>
      </c>
      <c r="H233" s="19">
        <v>323</v>
      </c>
      <c r="I233" s="19">
        <v>9.1999999999999998E-2</v>
      </c>
    </row>
    <row r="234" spans="1:9" ht="14.5" x14ac:dyDescent="0.35">
      <c r="A234" s="12" t="str">
        <f t="shared" si="6"/>
        <v>Belarus-Europe-2012</v>
      </c>
      <c r="B234" s="13" t="s">
        <v>62</v>
      </c>
      <c r="C234" s="14" t="s">
        <v>82</v>
      </c>
      <c r="D234" s="15">
        <v>2012</v>
      </c>
      <c r="E234" s="18">
        <v>59734593905</v>
      </c>
      <c r="F234" s="18">
        <f t="shared" si="7"/>
        <v>59734593905</v>
      </c>
      <c r="G234" s="19">
        <v>4.9000000000000002E-2</v>
      </c>
      <c r="H234" s="19">
        <v>311</v>
      </c>
      <c r="I234" s="19">
        <v>0.13600000000000001</v>
      </c>
    </row>
    <row r="235" spans="1:9" ht="14.5" x14ac:dyDescent="0.35">
      <c r="A235" s="12" t="str">
        <f t="shared" si="6"/>
        <v>Belarus-Europe-2000</v>
      </c>
      <c r="B235" s="13" t="s">
        <v>62</v>
      </c>
      <c r="C235" s="14" t="s">
        <v>82</v>
      </c>
      <c r="D235" s="15">
        <v>2000</v>
      </c>
      <c r="E235" s="18">
        <v>63615445567</v>
      </c>
      <c r="F235" s="18">
        <f t="shared" si="7"/>
        <v>63615445567</v>
      </c>
      <c r="G235" s="19">
        <v>0.05</v>
      </c>
      <c r="H235" s="19">
        <v>339</v>
      </c>
      <c r="I235" s="19">
        <v>0.19500000000000001</v>
      </c>
    </row>
    <row r="236" spans="1:9" ht="14.5" x14ac:dyDescent="0.35">
      <c r="A236" s="12" t="str">
        <f t="shared" si="6"/>
        <v>Belgium-Europe-2001</v>
      </c>
      <c r="B236" s="13" t="s">
        <v>62</v>
      </c>
      <c r="C236" s="14" t="s">
        <v>83</v>
      </c>
      <c r="D236" s="15">
        <v>2001</v>
      </c>
      <c r="E236" s="18">
        <v>233000000000</v>
      </c>
      <c r="F236" s="18">
        <f t="shared" si="7"/>
        <v>233000000000</v>
      </c>
      <c r="G236" s="19">
        <v>8.1000000000000003E-2</v>
      </c>
      <c r="H236" s="19">
        <v>1845</v>
      </c>
      <c r="I236" s="19">
        <v>0.08</v>
      </c>
    </row>
    <row r="237" spans="1:9" ht="14.5" x14ac:dyDescent="0.35">
      <c r="A237" s="12" t="str">
        <f t="shared" si="6"/>
        <v>Belgium-Europe-2002</v>
      </c>
      <c r="B237" s="13" t="s">
        <v>62</v>
      </c>
      <c r="C237" s="14" t="s">
        <v>83</v>
      </c>
      <c r="D237" s="15">
        <v>2002</v>
      </c>
      <c r="E237" s="18">
        <v>232000000000</v>
      </c>
      <c r="F237" s="18">
        <f t="shared" si="7"/>
        <v>232000000000</v>
      </c>
      <c r="G237" s="19">
        <v>8.3000000000000004E-2</v>
      </c>
      <c r="H237" s="19">
        <v>1878</v>
      </c>
      <c r="I237" s="19">
        <v>8.5000000000000006E-2</v>
      </c>
    </row>
    <row r="238" spans="1:9" ht="14.5" x14ac:dyDescent="0.35">
      <c r="A238" s="12" t="str">
        <f t="shared" si="6"/>
        <v>Belgium-Europe-2003</v>
      </c>
      <c r="B238" s="13" t="s">
        <v>62</v>
      </c>
      <c r="C238" s="14" t="s">
        <v>83</v>
      </c>
      <c r="D238" s="15">
        <v>2003</v>
      </c>
      <c r="E238" s="18">
        <v>253000000000</v>
      </c>
      <c r="F238" s="18">
        <f t="shared" si="7"/>
        <v>253000000000</v>
      </c>
      <c r="G238" s="19">
        <v>8.5000000000000006E-2</v>
      </c>
      <c r="H238" s="19">
        <v>2075</v>
      </c>
      <c r="I238" s="19">
        <v>7.6999999999999999E-2</v>
      </c>
    </row>
    <row r="239" spans="1:9" ht="14.5" x14ac:dyDescent="0.35">
      <c r="A239" s="12" t="str">
        <f t="shared" si="6"/>
        <v>Belgium-Europe-2004</v>
      </c>
      <c r="B239" s="13" t="s">
        <v>62</v>
      </c>
      <c r="C239" s="14" t="s">
        <v>83</v>
      </c>
      <c r="D239" s="15">
        <v>2004</v>
      </c>
      <c r="E239" s="18">
        <v>312000000000</v>
      </c>
      <c r="F239" s="18">
        <f t="shared" si="7"/>
        <v>312000000000</v>
      </c>
      <c r="G239" s="19">
        <v>0.1</v>
      </c>
      <c r="H239" s="19">
        <v>3000</v>
      </c>
      <c r="I239" s="19">
        <v>6.9000000000000006E-2</v>
      </c>
    </row>
    <row r="240" spans="1:9" ht="14.5" x14ac:dyDescent="0.35">
      <c r="A240" s="12" t="str">
        <f t="shared" si="6"/>
        <v>Belgium-Europe-2005</v>
      </c>
      <c r="B240" s="13" t="s">
        <v>62</v>
      </c>
      <c r="C240" s="14" t="s">
        <v>83</v>
      </c>
      <c r="D240" s="15">
        <v>2005</v>
      </c>
      <c r="E240" s="18">
        <v>362000000000</v>
      </c>
      <c r="F240" s="18">
        <f t="shared" si="7"/>
        <v>362000000000</v>
      </c>
      <c r="G240" s="19">
        <v>0.1</v>
      </c>
      <c r="H240" s="19">
        <v>3482</v>
      </c>
      <c r="I240" s="19">
        <v>6.7000000000000004E-2</v>
      </c>
    </row>
    <row r="241" spans="1:9" ht="14.5" x14ac:dyDescent="0.35">
      <c r="A241" s="12" t="str">
        <f t="shared" si="6"/>
        <v>Belgium-Europe-2006</v>
      </c>
      <c r="B241" s="13" t="s">
        <v>62</v>
      </c>
      <c r="C241" s="14" t="s">
        <v>83</v>
      </c>
      <c r="D241" s="15">
        <v>2006</v>
      </c>
      <c r="E241" s="18">
        <v>377000000000</v>
      </c>
      <c r="F241" s="18">
        <f t="shared" si="7"/>
        <v>377000000000</v>
      </c>
      <c r="G241" s="19">
        <v>0.1</v>
      </c>
      <c r="H241" s="19">
        <v>3606</v>
      </c>
      <c r="I241" s="19">
        <v>6.7000000000000004E-2</v>
      </c>
    </row>
    <row r="242" spans="1:9" ht="14.5" x14ac:dyDescent="0.35">
      <c r="A242" s="12" t="str">
        <f t="shared" si="6"/>
        <v>Belgium-Europe-2007</v>
      </c>
      <c r="B242" s="13" t="s">
        <v>62</v>
      </c>
      <c r="C242" s="14" t="s">
        <v>83</v>
      </c>
      <c r="D242" s="15">
        <v>2007</v>
      </c>
      <c r="E242" s="18">
        <v>400000000000</v>
      </c>
      <c r="F242" s="18">
        <f t="shared" si="7"/>
        <v>400000000000</v>
      </c>
      <c r="G242" s="19">
        <v>9.5000000000000001E-2</v>
      </c>
      <c r="H242" s="19">
        <v>3608</v>
      </c>
      <c r="I242" s="19">
        <v>7.4999999999999997E-2</v>
      </c>
    </row>
    <row r="243" spans="1:9" ht="14.5" x14ac:dyDescent="0.35">
      <c r="A243" s="12" t="str">
        <f t="shared" si="6"/>
        <v>Belgium-Europe-2008</v>
      </c>
      <c r="B243" s="13" t="s">
        <v>62</v>
      </c>
      <c r="C243" s="14" t="s">
        <v>83</v>
      </c>
      <c r="D243" s="15">
        <v>2008</v>
      </c>
      <c r="E243" s="18">
        <v>460000000000</v>
      </c>
      <c r="F243" s="18">
        <f t="shared" si="7"/>
        <v>460000000000</v>
      </c>
      <c r="G243" s="19">
        <v>9.5000000000000001E-2</v>
      </c>
      <c r="H243" s="19">
        <v>4136</v>
      </c>
      <c r="I243" s="19">
        <v>8.5999999999999993E-2</v>
      </c>
    </row>
    <row r="244" spans="1:9" ht="14.5" x14ac:dyDescent="0.35">
      <c r="A244" s="12" t="str">
        <f t="shared" si="6"/>
        <v>Belgium-Europe-2009</v>
      </c>
      <c r="B244" s="13" t="s">
        <v>62</v>
      </c>
      <c r="C244" s="14" t="s">
        <v>83</v>
      </c>
      <c r="D244" s="15">
        <v>2009</v>
      </c>
      <c r="E244" s="18">
        <v>507000000000</v>
      </c>
      <c r="F244" s="18">
        <f t="shared" si="7"/>
        <v>507000000000</v>
      </c>
      <c r="G244" s="19">
        <v>9.9000000000000005E-2</v>
      </c>
      <c r="H244" s="19">
        <v>4715</v>
      </c>
      <c r="I244" s="19">
        <v>9.1999999999999998E-2</v>
      </c>
    </row>
    <row r="245" spans="1:9" ht="14.5" x14ac:dyDescent="0.35">
      <c r="A245" s="12" t="str">
        <f t="shared" si="6"/>
        <v>Belgium-Europe-2010</v>
      </c>
      <c r="B245" s="13" t="s">
        <v>62</v>
      </c>
      <c r="C245" s="14" t="s">
        <v>83</v>
      </c>
      <c r="D245" s="15">
        <v>2010</v>
      </c>
      <c r="E245" s="18">
        <v>473000000000</v>
      </c>
      <c r="F245" s="18">
        <f t="shared" si="7"/>
        <v>473000000000</v>
      </c>
      <c r="G245" s="19">
        <v>0.106</v>
      </c>
      <c r="H245" s="19">
        <v>4664</v>
      </c>
      <c r="I245" s="19">
        <v>9.5000000000000001E-2</v>
      </c>
    </row>
    <row r="246" spans="1:9" ht="14.5" x14ac:dyDescent="0.35">
      <c r="A246" s="12" t="str">
        <f t="shared" si="6"/>
        <v>Belgium-Europe-2011</v>
      </c>
      <c r="B246" s="13" t="s">
        <v>62</v>
      </c>
      <c r="C246" s="14" t="s">
        <v>83</v>
      </c>
      <c r="D246" s="15">
        <v>2011</v>
      </c>
      <c r="E246" s="18">
        <v>471000000000</v>
      </c>
      <c r="F246" s="18">
        <f t="shared" si="7"/>
        <v>471000000000</v>
      </c>
      <c r="G246" s="19">
        <v>0.105</v>
      </c>
      <c r="H246" s="19">
        <v>4570</v>
      </c>
      <c r="I246" s="13">
        <v>0</v>
      </c>
    </row>
    <row r="247" spans="1:9" ht="14.5" x14ac:dyDescent="0.35">
      <c r="A247" s="12" t="str">
        <f t="shared" si="6"/>
        <v>Belgium-Europe-2012</v>
      </c>
      <c r="B247" s="13" t="s">
        <v>62</v>
      </c>
      <c r="C247" s="14" t="s">
        <v>83</v>
      </c>
      <c r="D247" s="15">
        <v>2012</v>
      </c>
      <c r="E247" s="18">
        <v>513000000000</v>
      </c>
      <c r="F247" s="18">
        <f t="shared" si="7"/>
        <v>513000000000</v>
      </c>
      <c r="G247" s="19">
        <v>0.105</v>
      </c>
      <c r="H247" s="19">
        <v>4914</v>
      </c>
      <c r="I247" s="13">
        <v>0</v>
      </c>
    </row>
    <row r="248" spans="1:9" ht="14.5" x14ac:dyDescent="0.35">
      <c r="A248" s="12" t="str">
        <f t="shared" si="6"/>
        <v>Belgium-Europe-2000</v>
      </c>
      <c r="B248" s="13" t="s">
        <v>62</v>
      </c>
      <c r="C248" s="14" t="s">
        <v>83</v>
      </c>
      <c r="D248" s="15">
        <v>2000</v>
      </c>
      <c r="E248" s="18">
        <v>483000000000</v>
      </c>
      <c r="F248" s="18">
        <f t="shared" si="7"/>
        <v>483000000000</v>
      </c>
      <c r="G248" s="19">
        <v>0.108</v>
      </c>
      <c r="H248" s="19">
        <v>4711</v>
      </c>
      <c r="I248" s="13">
        <v>0</v>
      </c>
    </row>
    <row r="249" spans="1:9" ht="14.5" x14ac:dyDescent="0.35">
      <c r="A249" s="12" t="str">
        <f t="shared" si="6"/>
        <v>Belize-The Americas-2001</v>
      </c>
      <c r="B249" s="13" t="s">
        <v>70</v>
      </c>
      <c r="C249" s="14" t="s">
        <v>84</v>
      </c>
      <c r="D249" s="15">
        <v>2001</v>
      </c>
      <c r="E249" s="18">
        <v>831750000</v>
      </c>
      <c r="F249" s="18">
        <f t="shared" si="7"/>
        <v>831750000</v>
      </c>
      <c r="G249" s="19">
        <v>0.04</v>
      </c>
      <c r="H249" s="19">
        <v>139</v>
      </c>
      <c r="I249" s="19">
        <v>0.16</v>
      </c>
    </row>
    <row r="250" spans="1:9" ht="14.5" x14ac:dyDescent="0.35">
      <c r="A250" s="12" t="str">
        <f t="shared" si="6"/>
        <v>Belize-The Americas-2002</v>
      </c>
      <c r="B250" s="13" t="s">
        <v>70</v>
      </c>
      <c r="C250" s="14" t="s">
        <v>84</v>
      </c>
      <c r="D250" s="15">
        <v>2002</v>
      </c>
      <c r="E250" s="18">
        <v>871840755</v>
      </c>
      <c r="F250" s="18">
        <f t="shared" si="7"/>
        <v>871840755</v>
      </c>
      <c r="G250" s="19">
        <v>4.4999999999999998E-2</v>
      </c>
      <c r="H250" s="19">
        <v>160</v>
      </c>
      <c r="I250" s="19">
        <v>0.155</v>
      </c>
    </row>
    <row r="251" spans="1:9" ht="14.5" x14ac:dyDescent="0.35">
      <c r="A251" s="12" t="str">
        <f t="shared" si="6"/>
        <v>Belize-The Americas-2003</v>
      </c>
      <c r="B251" s="13" t="s">
        <v>70</v>
      </c>
      <c r="C251" s="14" t="s">
        <v>84</v>
      </c>
      <c r="D251" s="15">
        <v>2003</v>
      </c>
      <c r="E251" s="18">
        <v>932676403</v>
      </c>
      <c r="F251" s="18">
        <f t="shared" si="7"/>
        <v>932676403</v>
      </c>
      <c r="G251" s="19">
        <v>4.3999999999999997E-2</v>
      </c>
      <c r="H251" s="19">
        <v>162</v>
      </c>
      <c r="I251" s="19">
        <v>0.14799999999999999</v>
      </c>
    </row>
    <row r="252" spans="1:9" ht="14.5" x14ac:dyDescent="0.35">
      <c r="A252" s="12" t="str">
        <f t="shared" si="6"/>
        <v>Belize-The Americas-2004</v>
      </c>
      <c r="B252" s="13" t="s">
        <v>70</v>
      </c>
      <c r="C252" s="14" t="s">
        <v>84</v>
      </c>
      <c r="D252" s="15">
        <v>2004</v>
      </c>
      <c r="E252" s="18">
        <v>990350000</v>
      </c>
      <c r="F252" s="18">
        <f t="shared" si="7"/>
        <v>990350000</v>
      </c>
      <c r="G252" s="19">
        <v>4.4999999999999998E-2</v>
      </c>
      <c r="H252" s="19">
        <v>174</v>
      </c>
      <c r="I252" s="19">
        <v>0.14299999999999999</v>
      </c>
    </row>
    <row r="253" spans="1:9" ht="14.5" x14ac:dyDescent="0.35">
      <c r="A253" s="12" t="str">
        <f t="shared" si="6"/>
        <v>Belize-The Americas-2005</v>
      </c>
      <c r="B253" s="13" t="s">
        <v>70</v>
      </c>
      <c r="C253" s="14" t="s">
        <v>84</v>
      </c>
      <c r="D253" s="15">
        <v>2005</v>
      </c>
      <c r="E253" s="18">
        <v>1057850000</v>
      </c>
      <c r="F253" s="18">
        <f t="shared" si="7"/>
        <v>1057850000</v>
      </c>
      <c r="G253" s="19">
        <v>4.3999999999999997E-2</v>
      </c>
      <c r="H253" s="19">
        <v>175</v>
      </c>
      <c r="I253" s="19">
        <v>0.13900000000000001</v>
      </c>
    </row>
    <row r="254" spans="1:9" ht="14.5" x14ac:dyDescent="0.35">
      <c r="A254" s="12" t="str">
        <f t="shared" si="6"/>
        <v>Belize-The Americas-2006</v>
      </c>
      <c r="B254" s="13" t="s">
        <v>70</v>
      </c>
      <c r="C254" s="14" t="s">
        <v>84</v>
      </c>
      <c r="D254" s="15">
        <v>2006</v>
      </c>
      <c r="E254" s="18">
        <v>1114200000</v>
      </c>
      <c r="F254" s="18">
        <f t="shared" si="7"/>
        <v>1114200000</v>
      </c>
      <c r="G254" s="19">
        <v>4.3999999999999997E-2</v>
      </c>
      <c r="H254" s="19">
        <v>182</v>
      </c>
      <c r="I254" s="19">
        <v>0.14299999999999999</v>
      </c>
    </row>
    <row r="255" spans="1:9" ht="14.5" x14ac:dyDescent="0.35">
      <c r="A255" s="12" t="str">
        <f t="shared" si="6"/>
        <v>Belize-The Americas-2007</v>
      </c>
      <c r="B255" s="13" t="s">
        <v>70</v>
      </c>
      <c r="C255" s="14" t="s">
        <v>84</v>
      </c>
      <c r="D255" s="15">
        <v>2007</v>
      </c>
      <c r="E255" s="18">
        <v>1217450000</v>
      </c>
      <c r="F255" s="18">
        <f t="shared" si="7"/>
        <v>1217450000</v>
      </c>
      <c r="G255" s="19">
        <v>4.3999999999999997E-2</v>
      </c>
      <c r="H255" s="19">
        <v>192</v>
      </c>
      <c r="I255" s="19">
        <v>0.14199999999999999</v>
      </c>
    </row>
    <row r="256" spans="1:9" ht="14.5" x14ac:dyDescent="0.35">
      <c r="A256" s="12" t="str">
        <f t="shared" si="6"/>
        <v>Belize-The Americas-2008</v>
      </c>
      <c r="B256" s="13" t="s">
        <v>70</v>
      </c>
      <c r="C256" s="14" t="s">
        <v>84</v>
      </c>
      <c r="D256" s="15">
        <v>2008</v>
      </c>
      <c r="E256" s="18">
        <v>1290500000</v>
      </c>
      <c r="F256" s="18">
        <f t="shared" si="7"/>
        <v>1290500000</v>
      </c>
      <c r="G256" s="19">
        <v>4.8000000000000001E-2</v>
      </c>
      <c r="H256" s="19">
        <v>215</v>
      </c>
      <c r="I256" s="19">
        <v>0.14299999999999999</v>
      </c>
    </row>
    <row r="257" spans="1:9" ht="14.5" x14ac:dyDescent="0.35">
      <c r="A257" s="12" t="str">
        <f t="shared" si="6"/>
        <v>Belize-The Americas-2009</v>
      </c>
      <c r="B257" s="13" t="s">
        <v>70</v>
      </c>
      <c r="C257" s="14" t="s">
        <v>84</v>
      </c>
      <c r="D257" s="15">
        <v>2009</v>
      </c>
      <c r="E257" s="18">
        <v>1369500000</v>
      </c>
      <c r="F257" s="18">
        <f t="shared" si="7"/>
        <v>1369500000</v>
      </c>
      <c r="G257" s="19">
        <v>5.0999999999999997E-2</v>
      </c>
      <c r="H257" s="19">
        <v>237</v>
      </c>
      <c r="I257" s="19">
        <v>0.14099999999999999</v>
      </c>
    </row>
    <row r="258" spans="1:9" ht="14.5" x14ac:dyDescent="0.35">
      <c r="A258" s="12" t="str">
        <f t="shared" si="6"/>
        <v>Belize-The Americas-2010</v>
      </c>
      <c r="B258" s="13" t="s">
        <v>70</v>
      </c>
      <c r="C258" s="14" t="s">
        <v>84</v>
      </c>
      <c r="D258" s="15">
        <v>2010</v>
      </c>
      <c r="E258" s="18">
        <v>1338500000</v>
      </c>
      <c r="F258" s="18">
        <f t="shared" si="7"/>
        <v>1338500000</v>
      </c>
      <c r="G258" s="19">
        <v>5.8000000000000003E-2</v>
      </c>
      <c r="H258" s="19">
        <v>259</v>
      </c>
      <c r="I258" s="19">
        <v>0.14099999999999999</v>
      </c>
    </row>
    <row r="259" spans="1:9" ht="14.5" x14ac:dyDescent="0.35">
      <c r="A259" s="12" t="str">
        <f t="shared" ref="A259:A322" si="8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8">
        <v>1398500000</v>
      </c>
      <c r="F259" s="18">
        <f t="shared" si="7"/>
        <v>1398500000</v>
      </c>
      <c r="G259" s="19">
        <v>5.8000000000000003E-2</v>
      </c>
      <c r="H259" s="19">
        <v>265</v>
      </c>
      <c r="I259" s="19">
        <v>0.13900000000000001</v>
      </c>
    </row>
    <row r="260" spans="1:9" ht="14.5" x14ac:dyDescent="0.35">
      <c r="A260" s="12" t="str">
        <f t="shared" si="8"/>
        <v>Belize-The Americas-2012</v>
      </c>
      <c r="B260" s="13" t="s">
        <v>70</v>
      </c>
      <c r="C260" s="14" t="s">
        <v>84</v>
      </c>
      <c r="D260" s="15">
        <v>2012</v>
      </c>
      <c r="E260" s="18">
        <v>1489000000</v>
      </c>
      <c r="F260" s="18">
        <f t="shared" ref="F260:F323" si="9">IF(E260="",IF(D260=2000,E261,E259),E260)</f>
        <v>1489000000</v>
      </c>
      <c r="G260" s="19">
        <v>5.8000000000000003E-2</v>
      </c>
      <c r="H260" s="19">
        <v>264</v>
      </c>
      <c r="I260" s="19">
        <v>0.13400000000000001</v>
      </c>
    </row>
    <row r="261" spans="1:9" ht="14.5" x14ac:dyDescent="0.35">
      <c r="A261" s="12" t="str">
        <f t="shared" si="8"/>
        <v>Belize-The Americas-2000</v>
      </c>
      <c r="B261" s="13" t="s">
        <v>70</v>
      </c>
      <c r="C261" s="14" t="s">
        <v>84</v>
      </c>
      <c r="D261" s="15">
        <v>2000</v>
      </c>
      <c r="E261" s="18">
        <v>1572500000</v>
      </c>
      <c r="F261" s="18">
        <f t="shared" si="9"/>
        <v>1572500000</v>
      </c>
      <c r="G261" s="19">
        <v>5.8000000000000003E-2</v>
      </c>
      <c r="H261" s="19">
        <v>259</v>
      </c>
      <c r="I261" s="19">
        <v>0.124</v>
      </c>
    </row>
    <row r="262" spans="1:9" ht="14.5" x14ac:dyDescent="0.35">
      <c r="A262" s="12" t="str">
        <f t="shared" si="8"/>
        <v>Benin-Africa-2001</v>
      </c>
      <c r="B262" s="13" t="s">
        <v>64</v>
      </c>
      <c r="C262" s="14" t="s">
        <v>85</v>
      </c>
      <c r="D262" s="15">
        <v>2001</v>
      </c>
      <c r="E262" s="18">
        <v>2359122303</v>
      </c>
      <c r="F262" s="18">
        <f t="shared" si="9"/>
        <v>2359122303</v>
      </c>
      <c r="G262" s="19">
        <v>4.2999999999999997E-2</v>
      </c>
      <c r="H262" s="19">
        <v>15</v>
      </c>
      <c r="I262" s="13">
        <v>0</v>
      </c>
    </row>
    <row r="263" spans="1:9" ht="14.5" x14ac:dyDescent="0.35">
      <c r="A263" s="12" t="str">
        <f t="shared" si="8"/>
        <v>Benin-Africa-2002</v>
      </c>
      <c r="B263" s="13" t="s">
        <v>64</v>
      </c>
      <c r="C263" s="14" t="s">
        <v>85</v>
      </c>
      <c r="D263" s="15">
        <v>2002</v>
      </c>
      <c r="E263" s="18">
        <v>2499269391</v>
      </c>
      <c r="F263" s="18">
        <f t="shared" si="9"/>
        <v>2499269391</v>
      </c>
      <c r="G263" s="19">
        <v>4.7E-2</v>
      </c>
      <c r="H263" s="19">
        <v>16</v>
      </c>
      <c r="I263" s="13">
        <v>0</v>
      </c>
    </row>
    <row r="264" spans="1:9" ht="14.5" x14ac:dyDescent="0.35">
      <c r="A264" s="12" t="str">
        <f t="shared" si="8"/>
        <v>Benin-Africa-2003</v>
      </c>
      <c r="B264" s="13" t="s">
        <v>64</v>
      </c>
      <c r="C264" s="14" t="s">
        <v>85</v>
      </c>
      <c r="D264" s="15">
        <v>2003</v>
      </c>
      <c r="E264" s="18">
        <v>2807657386</v>
      </c>
      <c r="F264" s="18">
        <f t="shared" si="9"/>
        <v>2807657386</v>
      </c>
      <c r="G264" s="19">
        <v>4.2999999999999997E-2</v>
      </c>
      <c r="H264" s="19">
        <v>16</v>
      </c>
      <c r="I264" s="13">
        <v>0</v>
      </c>
    </row>
    <row r="265" spans="1:9" ht="14.5" x14ac:dyDescent="0.35">
      <c r="A265" s="12" t="str">
        <f t="shared" si="8"/>
        <v>Benin-Africa-2004</v>
      </c>
      <c r="B265" s="13" t="s">
        <v>64</v>
      </c>
      <c r="C265" s="14" t="s">
        <v>85</v>
      </c>
      <c r="D265" s="15">
        <v>2004</v>
      </c>
      <c r="E265" s="18">
        <v>3557229702</v>
      </c>
      <c r="F265" s="18">
        <f t="shared" si="9"/>
        <v>3557229702</v>
      </c>
      <c r="G265" s="19">
        <v>4.5999999999999999E-2</v>
      </c>
      <c r="H265" s="19">
        <v>21</v>
      </c>
      <c r="I265" s="13">
        <v>0</v>
      </c>
    </row>
    <row r="266" spans="1:9" ht="14.5" x14ac:dyDescent="0.35">
      <c r="A266" s="12" t="str">
        <f t="shared" si="8"/>
        <v>Benin-Africa-2005</v>
      </c>
      <c r="B266" s="13" t="s">
        <v>64</v>
      </c>
      <c r="C266" s="14" t="s">
        <v>85</v>
      </c>
      <c r="D266" s="15">
        <v>2005</v>
      </c>
      <c r="E266" s="18">
        <v>4050869968</v>
      </c>
      <c r="F266" s="18">
        <f t="shared" si="9"/>
        <v>4050869968</v>
      </c>
      <c r="G266" s="19">
        <v>4.5999999999999999E-2</v>
      </c>
      <c r="H266" s="19">
        <v>23</v>
      </c>
      <c r="I266" s="13">
        <v>0</v>
      </c>
    </row>
    <row r="267" spans="1:9" ht="14.5" x14ac:dyDescent="0.35">
      <c r="A267" s="12" t="str">
        <f t="shared" si="8"/>
        <v>Benin-Africa-2006</v>
      </c>
      <c r="B267" s="13" t="s">
        <v>64</v>
      </c>
      <c r="C267" s="14" t="s">
        <v>85</v>
      </c>
      <c r="D267" s="15">
        <v>2006</v>
      </c>
      <c r="E267" s="18">
        <v>4358015993</v>
      </c>
      <c r="F267" s="18">
        <f t="shared" si="9"/>
        <v>4358015993</v>
      </c>
      <c r="G267" s="19">
        <v>4.7E-2</v>
      </c>
      <c r="H267" s="19">
        <v>25</v>
      </c>
      <c r="I267" s="13">
        <v>0</v>
      </c>
    </row>
    <row r="268" spans="1:9" ht="14.5" x14ac:dyDescent="0.35">
      <c r="A268" s="12" t="str">
        <f t="shared" si="8"/>
        <v>Benin-Africa-2007</v>
      </c>
      <c r="B268" s="13" t="s">
        <v>64</v>
      </c>
      <c r="C268" s="14" t="s">
        <v>85</v>
      </c>
      <c r="D268" s="15">
        <v>2007</v>
      </c>
      <c r="E268" s="18">
        <v>4705087452</v>
      </c>
      <c r="F268" s="18">
        <f t="shared" si="9"/>
        <v>4705087452</v>
      </c>
      <c r="G268" s="19">
        <v>4.8000000000000001E-2</v>
      </c>
      <c r="H268" s="19">
        <v>26</v>
      </c>
      <c r="I268" s="13">
        <v>0</v>
      </c>
    </row>
    <row r="269" spans="1:9" ht="14.5" x14ac:dyDescent="0.35">
      <c r="A269" s="12" t="str">
        <f t="shared" si="8"/>
        <v>Benin-Africa-2008</v>
      </c>
      <c r="B269" s="13" t="s">
        <v>64</v>
      </c>
      <c r="C269" s="14" t="s">
        <v>85</v>
      </c>
      <c r="D269" s="15">
        <v>2008</v>
      </c>
      <c r="E269" s="18">
        <v>5506275948</v>
      </c>
      <c r="F269" s="18">
        <f t="shared" si="9"/>
        <v>5506275948</v>
      </c>
      <c r="G269" s="19">
        <v>4.4999999999999998E-2</v>
      </c>
      <c r="H269" s="19">
        <v>29</v>
      </c>
      <c r="I269" s="13">
        <v>0</v>
      </c>
    </row>
    <row r="270" spans="1:9" ht="14.5" x14ac:dyDescent="0.35">
      <c r="A270" s="12" t="str">
        <f t="shared" si="8"/>
        <v>Benin-Africa-2009</v>
      </c>
      <c r="B270" s="13" t="s">
        <v>64</v>
      </c>
      <c r="C270" s="14" t="s">
        <v>85</v>
      </c>
      <c r="D270" s="15">
        <v>2009</v>
      </c>
      <c r="E270" s="18">
        <v>6633561835</v>
      </c>
      <c r="F270" s="18">
        <f t="shared" si="9"/>
        <v>6633561835</v>
      </c>
      <c r="G270" s="19">
        <v>4.2000000000000003E-2</v>
      </c>
      <c r="H270" s="19">
        <v>31</v>
      </c>
      <c r="I270" s="13">
        <v>0</v>
      </c>
    </row>
    <row r="271" spans="1:9" ht="14.5" x14ac:dyDescent="0.35">
      <c r="A271" s="12" t="str">
        <f t="shared" si="8"/>
        <v>Benin-Africa-2010</v>
      </c>
      <c r="B271" s="13" t="s">
        <v>64</v>
      </c>
      <c r="C271" s="14" t="s">
        <v>85</v>
      </c>
      <c r="D271" s="15">
        <v>2010</v>
      </c>
      <c r="E271" s="18">
        <v>6585134688</v>
      </c>
      <c r="F271" s="18">
        <f t="shared" si="9"/>
        <v>6585134688</v>
      </c>
      <c r="G271" s="19">
        <v>4.3999999999999997E-2</v>
      </c>
      <c r="H271" s="19">
        <v>32</v>
      </c>
      <c r="I271" s="13">
        <v>0</v>
      </c>
    </row>
    <row r="272" spans="1:9" ht="14.5" x14ac:dyDescent="0.35">
      <c r="A272" s="12" t="str">
        <f t="shared" si="8"/>
        <v>Benin-Africa-2011</v>
      </c>
      <c r="B272" s="13" t="s">
        <v>64</v>
      </c>
      <c r="C272" s="14" t="s">
        <v>85</v>
      </c>
      <c r="D272" s="15">
        <v>2011</v>
      </c>
      <c r="E272" s="18">
        <v>6558416322</v>
      </c>
      <c r="F272" s="18">
        <f t="shared" si="9"/>
        <v>6558416322</v>
      </c>
      <c r="G272" s="19">
        <v>4.2999999999999997E-2</v>
      </c>
      <c r="H272" s="19">
        <v>30</v>
      </c>
      <c r="I272" s="13">
        <v>0</v>
      </c>
    </row>
    <row r="273" spans="1:9" ht="14.5" x14ac:dyDescent="0.35">
      <c r="A273" s="12" t="str">
        <f t="shared" si="8"/>
        <v>Benin-Africa-2012</v>
      </c>
      <c r="B273" s="13" t="s">
        <v>64</v>
      </c>
      <c r="C273" s="14" t="s">
        <v>85</v>
      </c>
      <c r="D273" s="15">
        <v>2012</v>
      </c>
      <c r="E273" s="18">
        <v>7294900431</v>
      </c>
      <c r="F273" s="18">
        <f t="shared" si="9"/>
        <v>7294900431</v>
      </c>
      <c r="G273" s="19">
        <v>4.4999999999999998E-2</v>
      </c>
      <c r="H273" s="19">
        <v>34</v>
      </c>
      <c r="I273" s="13">
        <v>0</v>
      </c>
    </row>
    <row r="274" spans="1:9" ht="14.5" x14ac:dyDescent="0.35">
      <c r="A274" s="12" t="str">
        <f t="shared" si="8"/>
        <v>Benin-Africa-2000</v>
      </c>
      <c r="B274" s="13" t="s">
        <v>64</v>
      </c>
      <c r="C274" s="14" t="s">
        <v>85</v>
      </c>
      <c r="D274" s="15">
        <v>2000</v>
      </c>
      <c r="E274" s="18">
        <v>7543183759</v>
      </c>
      <c r="F274" s="18">
        <f t="shared" si="9"/>
        <v>7543183759</v>
      </c>
      <c r="G274" s="19">
        <v>4.4999999999999998E-2</v>
      </c>
      <c r="H274" s="19">
        <v>33</v>
      </c>
      <c r="I274" s="13">
        <v>0</v>
      </c>
    </row>
    <row r="275" spans="1:9" ht="14.5" x14ac:dyDescent="0.35">
      <c r="A275" s="12" t="str">
        <f t="shared" si="8"/>
        <v>Bermuda-The Americas-2001</v>
      </c>
      <c r="B275" s="13" t="s">
        <v>70</v>
      </c>
      <c r="C275" s="14" t="s">
        <v>86</v>
      </c>
      <c r="D275" s="15">
        <v>2001</v>
      </c>
      <c r="E275" s="18">
        <v>3480219000</v>
      </c>
      <c r="F275" s="18">
        <f t="shared" si="9"/>
        <v>3480219000</v>
      </c>
      <c r="G275" s="13">
        <v>0</v>
      </c>
      <c r="H275" s="13">
        <v>0</v>
      </c>
      <c r="I275" s="13">
        <v>0</v>
      </c>
    </row>
    <row r="276" spans="1:9" ht="14.5" x14ac:dyDescent="0.35">
      <c r="A276" s="12" t="str">
        <f t="shared" si="8"/>
        <v>Bermuda-The Americas-2002</v>
      </c>
      <c r="B276" s="13" t="s">
        <v>70</v>
      </c>
      <c r="C276" s="14" t="s">
        <v>86</v>
      </c>
      <c r="D276" s="15">
        <v>2002</v>
      </c>
      <c r="E276" s="18">
        <v>3680483000</v>
      </c>
      <c r="F276" s="18">
        <f t="shared" si="9"/>
        <v>3680483000</v>
      </c>
      <c r="G276" s="13">
        <v>0</v>
      </c>
      <c r="H276" s="13">
        <v>0</v>
      </c>
      <c r="I276" s="13">
        <v>0</v>
      </c>
    </row>
    <row r="277" spans="1:9" ht="14.5" x14ac:dyDescent="0.35">
      <c r="A277" s="12" t="str">
        <f t="shared" si="8"/>
        <v>Bermuda-The Americas-2003</v>
      </c>
      <c r="B277" s="13" t="s">
        <v>70</v>
      </c>
      <c r="C277" s="14" t="s">
        <v>86</v>
      </c>
      <c r="D277" s="15">
        <v>2003</v>
      </c>
      <c r="E277" s="18">
        <v>3937228000</v>
      </c>
      <c r="F277" s="18">
        <f t="shared" si="9"/>
        <v>3937228000</v>
      </c>
      <c r="G277" s="13">
        <v>0</v>
      </c>
      <c r="H277" s="13">
        <v>0</v>
      </c>
      <c r="I277" s="13">
        <v>0</v>
      </c>
    </row>
    <row r="278" spans="1:9" ht="14.5" x14ac:dyDescent="0.35">
      <c r="A278" s="12" t="str">
        <f t="shared" si="8"/>
        <v>Bermuda-The Americas-2004</v>
      </c>
      <c r="B278" s="13" t="s">
        <v>70</v>
      </c>
      <c r="C278" s="14" t="s">
        <v>86</v>
      </c>
      <c r="D278" s="15">
        <v>2004</v>
      </c>
      <c r="E278" s="18">
        <v>4186525000</v>
      </c>
      <c r="F278" s="18">
        <f t="shared" si="9"/>
        <v>4186525000</v>
      </c>
      <c r="G278" s="13">
        <v>0</v>
      </c>
      <c r="H278" s="13">
        <v>0</v>
      </c>
      <c r="I278" s="13">
        <v>0</v>
      </c>
    </row>
    <row r="279" spans="1:9" ht="14.5" x14ac:dyDescent="0.35">
      <c r="A279" s="12" t="str">
        <f t="shared" si="8"/>
        <v>Bermuda-The Americas-2005</v>
      </c>
      <c r="B279" s="13" t="s">
        <v>70</v>
      </c>
      <c r="C279" s="14" t="s">
        <v>86</v>
      </c>
      <c r="D279" s="15">
        <v>2005</v>
      </c>
      <c r="E279" s="18">
        <v>4484703000</v>
      </c>
      <c r="F279" s="18">
        <f t="shared" si="9"/>
        <v>4484703000</v>
      </c>
      <c r="G279" s="13">
        <v>0</v>
      </c>
      <c r="H279" s="13">
        <v>0</v>
      </c>
      <c r="I279" s="13">
        <v>0</v>
      </c>
    </row>
    <row r="280" spans="1:9" ht="14.5" x14ac:dyDescent="0.35">
      <c r="A280" s="12" t="str">
        <f t="shared" si="8"/>
        <v>Bermuda-The Americas-2006</v>
      </c>
      <c r="B280" s="13" t="s">
        <v>70</v>
      </c>
      <c r="C280" s="14" t="s">
        <v>86</v>
      </c>
      <c r="D280" s="15">
        <v>2006</v>
      </c>
      <c r="E280" s="18">
        <v>4868136000</v>
      </c>
      <c r="F280" s="18">
        <f t="shared" si="9"/>
        <v>4868136000</v>
      </c>
      <c r="G280" s="13">
        <v>0</v>
      </c>
      <c r="H280" s="13">
        <v>0</v>
      </c>
      <c r="I280" s="13">
        <v>0</v>
      </c>
    </row>
    <row r="281" spans="1:9" ht="14.5" x14ac:dyDescent="0.35">
      <c r="A281" s="12" t="str">
        <f t="shared" si="8"/>
        <v>Bermuda-The Americas-2007</v>
      </c>
      <c r="B281" s="13" t="s">
        <v>70</v>
      </c>
      <c r="C281" s="14" t="s">
        <v>86</v>
      </c>
      <c r="D281" s="15">
        <v>2007</v>
      </c>
      <c r="E281" s="18">
        <v>5414299000</v>
      </c>
      <c r="F281" s="18">
        <f t="shared" si="9"/>
        <v>5414299000</v>
      </c>
      <c r="G281" s="13">
        <v>0</v>
      </c>
      <c r="H281" s="13">
        <v>0</v>
      </c>
      <c r="I281" s="13">
        <v>0</v>
      </c>
    </row>
    <row r="282" spans="1:9" ht="14.5" x14ac:dyDescent="0.35">
      <c r="A282" s="12" t="str">
        <f t="shared" si="8"/>
        <v>Bermuda-The Americas-2008</v>
      </c>
      <c r="B282" s="13" t="s">
        <v>70</v>
      </c>
      <c r="C282" s="14" t="s">
        <v>86</v>
      </c>
      <c r="D282" s="15">
        <v>2008</v>
      </c>
      <c r="E282" s="18">
        <v>5895048000</v>
      </c>
      <c r="F282" s="18">
        <f t="shared" si="9"/>
        <v>5895048000</v>
      </c>
      <c r="G282" s="13">
        <v>0</v>
      </c>
      <c r="H282" s="13">
        <v>0</v>
      </c>
      <c r="I282" s="13">
        <v>0</v>
      </c>
    </row>
    <row r="283" spans="1:9" ht="14.5" x14ac:dyDescent="0.35">
      <c r="A283" s="12" t="str">
        <f t="shared" si="8"/>
        <v>Bermuda-The Americas-2009</v>
      </c>
      <c r="B283" s="13" t="s">
        <v>70</v>
      </c>
      <c r="C283" s="14" t="s">
        <v>86</v>
      </c>
      <c r="D283" s="15">
        <v>2009</v>
      </c>
      <c r="E283" s="18">
        <v>6109928000</v>
      </c>
      <c r="F283" s="18">
        <f t="shared" si="9"/>
        <v>6109928000</v>
      </c>
      <c r="G283" s="13">
        <v>0</v>
      </c>
      <c r="H283" s="13">
        <v>0</v>
      </c>
      <c r="I283" s="13">
        <v>0</v>
      </c>
    </row>
    <row r="284" spans="1:9" ht="14.5" x14ac:dyDescent="0.35">
      <c r="A284" s="12" t="str">
        <f t="shared" si="8"/>
        <v>Bermuda-The Americas-2010</v>
      </c>
      <c r="B284" s="13" t="s">
        <v>70</v>
      </c>
      <c r="C284" s="14" t="s">
        <v>86</v>
      </c>
      <c r="D284" s="15">
        <v>2010</v>
      </c>
      <c r="E284" s="18">
        <v>5806378000</v>
      </c>
      <c r="F284" s="18">
        <f t="shared" si="9"/>
        <v>5806378000</v>
      </c>
      <c r="G284" s="13">
        <v>0</v>
      </c>
      <c r="H284" s="13">
        <v>0</v>
      </c>
      <c r="I284" s="13">
        <v>0</v>
      </c>
    </row>
    <row r="285" spans="1:9" ht="14.5" x14ac:dyDescent="0.35">
      <c r="A285" s="12" t="str">
        <f t="shared" si="8"/>
        <v>Bermuda-The Americas-2011</v>
      </c>
      <c r="B285" s="13" t="s">
        <v>70</v>
      </c>
      <c r="C285" s="14" t="s">
        <v>86</v>
      </c>
      <c r="D285" s="15">
        <v>2011</v>
      </c>
      <c r="E285" s="18">
        <v>5744414000</v>
      </c>
      <c r="F285" s="18">
        <f t="shared" si="9"/>
        <v>5744414000</v>
      </c>
      <c r="G285" s="13">
        <v>0</v>
      </c>
      <c r="H285" s="13">
        <v>0</v>
      </c>
      <c r="I285" s="13">
        <v>0</v>
      </c>
    </row>
    <row r="286" spans="1:9" ht="14.5" x14ac:dyDescent="0.35">
      <c r="A286" s="12" t="str">
        <f t="shared" si="8"/>
        <v>Bermuda-The Americas-2012</v>
      </c>
      <c r="B286" s="13" t="s">
        <v>70</v>
      </c>
      <c r="C286" s="14" t="s">
        <v>86</v>
      </c>
      <c r="D286" s="15">
        <v>2012</v>
      </c>
      <c r="E286" s="18">
        <v>5550771000</v>
      </c>
      <c r="F286" s="18">
        <f t="shared" si="9"/>
        <v>5550771000</v>
      </c>
      <c r="G286" s="13">
        <v>0</v>
      </c>
      <c r="H286" s="13">
        <v>0</v>
      </c>
      <c r="I286" s="13">
        <v>0</v>
      </c>
    </row>
    <row r="287" spans="1:9" ht="14.5" x14ac:dyDescent="0.35">
      <c r="A287" s="12" t="str">
        <f t="shared" si="8"/>
        <v>Bermuda-The Americas-2000</v>
      </c>
      <c r="B287" s="13" t="s">
        <v>70</v>
      </c>
      <c r="C287" s="14" t="s">
        <v>86</v>
      </c>
      <c r="D287" s="15">
        <v>2000</v>
      </c>
      <c r="E287" s="18">
        <v>5473536000</v>
      </c>
      <c r="F287" s="18">
        <f t="shared" si="9"/>
        <v>5473536000</v>
      </c>
      <c r="G287" s="13">
        <v>0</v>
      </c>
      <c r="H287" s="13">
        <v>0</v>
      </c>
      <c r="I287" s="13">
        <v>0</v>
      </c>
    </row>
    <row r="288" spans="1:9" ht="14.5" x14ac:dyDescent="0.35">
      <c r="A288" s="12" t="str">
        <f t="shared" si="8"/>
        <v>Bhutan-Asia-2001</v>
      </c>
      <c r="B288" s="13" t="s">
        <v>60</v>
      </c>
      <c r="C288" s="14" t="s">
        <v>87</v>
      </c>
      <c r="D288" s="15">
        <v>2001</v>
      </c>
      <c r="E288" s="18">
        <v>439158233</v>
      </c>
      <c r="F288" s="18">
        <f t="shared" si="9"/>
        <v>439158233</v>
      </c>
      <c r="G288" s="19">
        <v>6.7000000000000004E-2</v>
      </c>
      <c r="H288" s="19">
        <v>52</v>
      </c>
      <c r="I288" s="19">
        <v>0.16</v>
      </c>
    </row>
    <row r="289" spans="1:9" ht="14.5" x14ac:dyDescent="0.35">
      <c r="A289" s="12" t="str">
        <f t="shared" si="8"/>
        <v>Bhutan-Asia-2002</v>
      </c>
      <c r="B289" s="13" t="s">
        <v>60</v>
      </c>
      <c r="C289" s="14" t="s">
        <v>87</v>
      </c>
      <c r="D289" s="15">
        <v>2002</v>
      </c>
      <c r="E289" s="18">
        <v>476360697</v>
      </c>
      <c r="F289" s="18">
        <f t="shared" si="9"/>
        <v>476360697</v>
      </c>
      <c r="G289" s="19">
        <v>6.2E-2</v>
      </c>
      <c r="H289" s="19">
        <v>51</v>
      </c>
      <c r="I289" s="19">
        <v>0.158</v>
      </c>
    </row>
    <row r="290" spans="1:9" ht="14.5" x14ac:dyDescent="0.35">
      <c r="A290" s="12" t="str">
        <f t="shared" si="8"/>
        <v>Bhutan-Asia-2003</v>
      </c>
      <c r="B290" s="13" t="s">
        <v>60</v>
      </c>
      <c r="C290" s="14" t="s">
        <v>87</v>
      </c>
      <c r="D290" s="15">
        <v>2003</v>
      </c>
      <c r="E290" s="18">
        <v>537050133</v>
      </c>
      <c r="F290" s="18">
        <f t="shared" si="9"/>
        <v>537050133</v>
      </c>
      <c r="G290" s="19">
        <v>7.9000000000000001E-2</v>
      </c>
      <c r="H290" s="19">
        <v>71</v>
      </c>
      <c r="I290" s="19">
        <v>0.153</v>
      </c>
    </row>
    <row r="291" spans="1:9" ht="14.5" x14ac:dyDescent="0.35">
      <c r="A291" s="12" t="str">
        <f t="shared" si="8"/>
        <v>Bhutan-Asia-2004</v>
      </c>
      <c r="B291" s="13" t="s">
        <v>60</v>
      </c>
      <c r="C291" s="14" t="s">
        <v>87</v>
      </c>
      <c r="D291" s="15">
        <v>2004</v>
      </c>
      <c r="E291" s="18">
        <v>622026107</v>
      </c>
      <c r="F291" s="18">
        <f t="shared" si="9"/>
        <v>622026107</v>
      </c>
      <c r="G291" s="19">
        <v>5.0999999999999997E-2</v>
      </c>
      <c r="H291" s="19">
        <v>51</v>
      </c>
      <c r="I291" s="19">
        <v>0.15</v>
      </c>
    </row>
    <row r="292" spans="1:9" ht="14.5" x14ac:dyDescent="0.35">
      <c r="A292" s="12" t="str">
        <f t="shared" si="8"/>
        <v>Bhutan-Asia-2005</v>
      </c>
      <c r="B292" s="13" t="s">
        <v>60</v>
      </c>
      <c r="C292" s="14" t="s">
        <v>87</v>
      </c>
      <c r="D292" s="15">
        <v>2005</v>
      </c>
      <c r="E292" s="18">
        <v>702682018</v>
      </c>
      <c r="F292" s="18">
        <f t="shared" si="9"/>
        <v>702682018</v>
      </c>
      <c r="G292" s="19">
        <v>4.3999999999999997E-2</v>
      </c>
      <c r="H292" s="19">
        <v>49</v>
      </c>
      <c r="I292" s="19">
        <v>0.15</v>
      </c>
    </row>
    <row r="293" spans="1:9" ht="14.5" x14ac:dyDescent="0.35">
      <c r="A293" s="12" t="str">
        <f t="shared" si="8"/>
        <v>Bhutan-Asia-2006</v>
      </c>
      <c r="B293" s="13" t="s">
        <v>60</v>
      </c>
      <c r="C293" s="14" t="s">
        <v>87</v>
      </c>
      <c r="D293" s="15">
        <v>2006</v>
      </c>
      <c r="E293" s="18">
        <v>818869146</v>
      </c>
      <c r="F293" s="18">
        <f t="shared" si="9"/>
        <v>818869146</v>
      </c>
      <c r="G293" s="19">
        <v>4.2999999999999997E-2</v>
      </c>
      <c r="H293" s="19">
        <v>55</v>
      </c>
      <c r="I293" s="19">
        <v>0.14000000000000001</v>
      </c>
    </row>
    <row r="294" spans="1:9" ht="14.5" x14ac:dyDescent="0.35">
      <c r="A294" s="12" t="str">
        <f t="shared" si="8"/>
        <v>Bhutan-Asia-2007</v>
      </c>
      <c r="B294" s="13" t="s">
        <v>60</v>
      </c>
      <c r="C294" s="14" t="s">
        <v>87</v>
      </c>
      <c r="D294" s="15">
        <v>2007</v>
      </c>
      <c r="E294" s="18">
        <v>897672086</v>
      </c>
      <c r="F294" s="18">
        <f t="shared" si="9"/>
        <v>897672086</v>
      </c>
      <c r="G294" s="19">
        <v>4.3999999999999997E-2</v>
      </c>
      <c r="H294" s="19">
        <v>59</v>
      </c>
      <c r="I294" s="19">
        <v>0.14000000000000001</v>
      </c>
    </row>
    <row r="295" spans="1:9" ht="14.5" x14ac:dyDescent="0.35">
      <c r="A295" s="12" t="str">
        <f t="shared" si="8"/>
        <v>Bhutan-Asia-2008</v>
      </c>
      <c r="B295" s="13" t="s">
        <v>60</v>
      </c>
      <c r="C295" s="14" t="s">
        <v>87</v>
      </c>
      <c r="D295" s="15">
        <v>2008</v>
      </c>
      <c r="E295" s="18">
        <v>1196091806</v>
      </c>
      <c r="F295" s="18">
        <f t="shared" si="9"/>
        <v>1196091806</v>
      </c>
      <c r="G295" s="19">
        <v>0.05</v>
      </c>
      <c r="H295" s="19">
        <v>88</v>
      </c>
      <c r="I295" s="19">
        <v>0.14000000000000001</v>
      </c>
    </row>
    <row r="296" spans="1:9" ht="14.5" x14ac:dyDescent="0.35">
      <c r="A296" s="12" t="str">
        <f t="shared" si="8"/>
        <v>Bhutan-Asia-2009</v>
      </c>
      <c r="B296" s="13" t="s">
        <v>60</v>
      </c>
      <c r="C296" s="14" t="s">
        <v>87</v>
      </c>
      <c r="D296" s="15">
        <v>2009</v>
      </c>
      <c r="E296" s="18">
        <v>1258193519</v>
      </c>
      <c r="F296" s="18">
        <f t="shared" si="9"/>
        <v>1258193519</v>
      </c>
      <c r="G296" s="19">
        <v>5.1999999999999998E-2</v>
      </c>
      <c r="H296" s="19">
        <v>95</v>
      </c>
      <c r="I296" s="19">
        <v>0.13800000000000001</v>
      </c>
    </row>
    <row r="297" spans="1:9" ht="14.5" x14ac:dyDescent="0.35">
      <c r="A297" s="12" t="str">
        <f t="shared" si="8"/>
        <v>Bhutan-Asia-2010</v>
      </c>
      <c r="B297" s="13" t="s">
        <v>60</v>
      </c>
      <c r="C297" s="14" t="s">
        <v>87</v>
      </c>
      <c r="D297" s="15">
        <v>2010</v>
      </c>
      <c r="E297" s="18">
        <v>1264758198</v>
      </c>
      <c r="F297" s="18">
        <f t="shared" si="9"/>
        <v>1264758198</v>
      </c>
      <c r="G297" s="19">
        <v>4.5999999999999999E-2</v>
      </c>
      <c r="H297" s="19">
        <v>82</v>
      </c>
      <c r="I297" s="19">
        <v>0.13800000000000001</v>
      </c>
    </row>
    <row r="298" spans="1:9" ht="14.5" x14ac:dyDescent="0.35">
      <c r="A298" s="12" t="str">
        <f t="shared" si="8"/>
        <v>Bhutan-Asia-2011</v>
      </c>
      <c r="B298" s="13" t="s">
        <v>60</v>
      </c>
      <c r="C298" s="14" t="s">
        <v>87</v>
      </c>
      <c r="D298" s="15">
        <v>2011</v>
      </c>
      <c r="E298" s="18">
        <v>1585396256</v>
      </c>
      <c r="F298" s="18">
        <f t="shared" si="9"/>
        <v>1585396256</v>
      </c>
      <c r="G298" s="19">
        <v>4.1000000000000002E-2</v>
      </c>
      <c r="H298" s="19">
        <v>90</v>
      </c>
      <c r="I298" s="19">
        <v>0.14000000000000001</v>
      </c>
    </row>
    <row r="299" spans="1:9" ht="14.5" x14ac:dyDescent="0.35">
      <c r="A299" s="12" t="str">
        <f t="shared" si="8"/>
        <v>Bhutan-Asia-2012</v>
      </c>
      <c r="B299" s="13" t="s">
        <v>60</v>
      </c>
      <c r="C299" s="14" t="s">
        <v>87</v>
      </c>
      <c r="D299" s="15">
        <v>2012</v>
      </c>
      <c r="E299" s="18">
        <v>1840841618</v>
      </c>
      <c r="F299" s="18">
        <f t="shared" si="9"/>
        <v>1840841618</v>
      </c>
      <c r="G299" s="19">
        <v>3.6999999999999998E-2</v>
      </c>
      <c r="H299" s="19">
        <v>94</v>
      </c>
      <c r="I299" s="19">
        <v>0.14000000000000001</v>
      </c>
    </row>
    <row r="300" spans="1:9" ht="14.5" x14ac:dyDescent="0.35">
      <c r="A300" s="12" t="str">
        <f t="shared" si="8"/>
        <v>Bhutan-Asia-2000</v>
      </c>
      <c r="B300" s="13" t="s">
        <v>60</v>
      </c>
      <c r="C300" s="14" t="s">
        <v>87</v>
      </c>
      <c r="D300" s="15">
        <v>2000</v>
      </c>
      <c r="E300" s="18">
        <v>1861157558</v>
      </c>
      <c r="F300" s="18">
        <f t="shared" si="9"/>
        <v>1861157558</v>
      </c>
      <c r="G300" s="19">
        <v>3.7999999999999999E-2</v>
      </c>
      <c r="H300" s="19">
        <v>90</v>
      </c>
      <c r="I300" s="19">
        <v>0.14000000000000001</v>
      </c>
    </row>
    <row r="301" spans="1:9" ht="14.5" x14ac:dyDescent="0.35">
      <c r="A301" s="12" t="str">
        <f t="shared" si="8"/>
        <v>Bolivia-The Americas-2001</v>
      </c>
      <c r="B301" s="13" t="s">
        <v>70</v>
      </c>
      <c r="C301" s="14" t="s">
        <v>88</v>
      </c>
      <c r="D301" s="15">
        <v>2001</v>
      </c>
      <c r="E301" s="18">
        <v>8397858185</v>
      </c>
      <c r="F301" s="18">
        <f t="shared" si="9"/>
        <v>8397858185</v>
      </c>
      <c r="G301" s="19">
        <v>6.0999999999999999E-2</v>
      </c>
      <c r="H301" s="19">
        <v>60</v>
      </c>
      <c r="I301" s="19">
        <v>0.34599999999999997</v>
      </c>
    </row>
    <row r="302" spans="1:9" ht="14.5" x14ac:dyDescent="0.35">
      <c r="A302" s="12" t="str">
        <f t="shared" si="8"/>
        <v>Bolivia-The Americas-2002</v>
      </c>
      <c r="B302" s="13" t="s">
        <v>70</v>
      </c>
      <c r="C302" s="14" t="s">
        <v>88</v>
      </c>
      <c r="D302" s="15">
        <v>2002</v>
      </c>
      <c r="E302" s="18">
        <v>8141513292</v>
      </c>
      <c r="F302" s="18">
        <f t="shared" si="9"/>
        <v>8141513292</v>
      </c>
      <c r="G302" s="19">
        <v>6.3E-2</v>
      </c>
      <c r="H302" s="19">
        <v>59</v>
      </c>
      <c r="I302" s="19">
        <v>0.20100000000000001</v>
      </c>
    </row>
    <row r="303" spans="1:9" ht="14.5" x14ac:dyDescent="0.35">
      <c r="A303" s="12" t="str">
        <f t="shared" si="8"/>
        <v>Bolivia-The Americas-2003</v>
      </c>
      <c r="B303" s="13" t="s">
        <v>70</v>
      </c>
      <c r="C303" s="14" t="s">
        <v>88</v>
      </c>
      <c r="D303" s="15">
        <v>2003</v>
      </c>
      <c r="E303" s="18">
        <v>7905485216</v>
      </c>
      <c r="F303" s="18">
        <f t="shared" si="9"/>
        <v>7905485216</v>
      </c>
      <c r="G303" s="19">
        <v>6.5000000000000002E-2</v>
      </c>
      <c r="H303" s="19">
        <v>58</v>
      </c>
      <c r="I303" s="19">
        <v>0.20599999999999999</v>
      </c>
    </row>
    <row r="304" spans="1:9" ht="14.5" x14ac:dyDescent="0.35">
      <c r="A304" s="12" t="str">
        <f t="shared" si="8"/>
        <v>Bolivia-The Americas-2004</v>
      </c>
      <c r="B304" s="13" t="s">
        <v>70</v>
      </c>
      <c r="C304" s="14" t="s">
        <v>88</v>
      </c>
      <c r="D304" s="15">
        <v>2004</v>
      </c>
      <c r="E304" s="18">
        <v>8082396526</v>
      </c>
      <c r="F304" s="18">
        <f t="shared" si="9"/>
        <v>8082396526</v>
      </c>
      <c r="G304" s="19">
        <v>5.6000000000000001E-2</v>
      </c>
      <c r="H304" s="19">
        <v>50</v>
      </c>
      <c r="I304" s="19">
        <v>0.17699999999999999</v>
      </c>
    </row>
    <row r="305" spans="1:9" ht="14.5" x14ac:dyDescent="0.35">
      <c r="A305" s="12" t="str">
        <f t="shared" si="8"/>
        <v>Bolivia-The Americas-2005</v>
      </c>
      <c r="B305" s="13" t="s">
        <v>70</v>
      </c>
      <c r="C305" s="14" t="s">
        <v>88</v>
      </c>
      <c r="D305" s="15">
        <v>2005</v>
      </c>
      <c r="E305" s="18">
        <v>8773451739</v>
      </c>
      <c r="F305" s="18">
        <f t="shared" si="9"/>
        <v>8773451739</v>
      </c>
      <c r="G305" s="19">
        <v>5.2999999999999999E-2</v>
      </c>
      <c r="H305" s="19">
        <v>51</v>
      </c>
      <c r="I305" s="19">
        <v>0.14499999999999999</v>
      </c>
    </row>
    <row r="306" spans="1:9" ht="14.5" x14ac:dyDescent="0.35">
      <c r="A306" s="12" t="str">
        <f t="shared" si="8"/>
        <v>Bolivia-The Americas-2006</v>
      </c>
      <c r="B306" s="13" t="s">
        <v>70</v>
      </c>
      <c r="C306" s="14" t="s">
        <v>88</v>
      </c>
      <c r="D306" s="15">
        <v>2006</v>
      </c>
      <c r="E306" s="18">
        <v>9549196256</v>
      </c>
      <c r="F306" s="18">
        <f t="shared" si="9"/>
        <v>9549196256</v>
      </c>
      <c r="G306" s="19">
        <v>5.6000000000000001E-2</v>
      </c>
      <c r="H306" s="19">
        <v>57</v>
      </c>
      <c r="I306" s="19">
        <v>0.16600000000000001</v>
      </c>
    </row>
    <row r="307" spans="1:9" ht="14.5" x14ac:dyDescent="0.35">
      <c r="A307" s="12" t="str">
        <f t="shared" si="8"/>
        <v>Bolivia-The Americas-2007</v>
      </c>
      <c r="B307" s="13" t="s">
        <v>70</v>
      </c>
      <c r="C307" s="14" t="s">
        <v>88</v>
      </c>
      <c r="D307" s="15">
        <v>2007</v>
      </c>
      <c r="E307" s="18">
        <v>11451845341</v>
      </c>
      <c r="F307" s="18">
        <f t="shared" si="9"/>
        <v>11451845341</v>
      </c>
      <c r="G307" s="19">
        <v>4.8000000000000001E-2</v>
      </c>
      <c r="H307" s="19">
        <v>58</v>
      </c>
      <c r="I307" s="19">
        <v>0.11899999999999999</v>
      </c>
    </row>
    <row r="308" spans="1:9" ht="14.5" x14ac:dyDescent="0.35">
      <c r="A308" s="12" t="str">
        <f t="shared" si="8"/>
        <v>Bolivia-The Americas-2008</v>
      </c>
      <c r="B308" s="13" t="s">
        <v>70</v>
      </c>
      <c r="C308" s="14" t="s">
        <v>88</v>
      </c>
      <c r="D308" s="15">
        <v>2008</v>
      </c>
      <c r="E308" s="18">
        <v>13120183157</v>
      </c>
      <c r="F308" s="18">
        <f t="shared" si="9"/>
        <v>13120183157</v>
      </c>
      <c r="G308" s="19">
        <v>4.7E-2</v>
      </c>
      <c r="H308" s="19">
        <v>64</v>
      </c>
      <c r="I308" s="19">
        <v>0.129</v>
      </c>
    </row>
    <row r="309" spans="1:9" ht="14.5" x14ac:dyDescent="0.35">
      <c r="A309" s="12" t="str">
        <f t="shared" si="8"/>
        <v>Bolivia-The Americas-2009</v>
      </c>
      <c r="B309" s="13" t="s">
        <v>70</v>
      </c>
      <c r="C309" s="14" t="s">
        <v>88</v>
      </c>
      <c r="D309" s="15">
        <v>2009</v>
      </c>
      <c r="E309" s="18">
        <v>16674324634</v>
      </c>
      <c r="F309" s="18">
        <f t="shared" si="9"/>
        <v>16674324634</v>
      </c>
      <c r="G309" s="19">
        <v>4.9000000000000002E-2</v>
      </c>
      <c r="H309" s="19">
        <v>84</v>
      </c>
      <c r="I309" s="19">
        <v>0.13900000000000001</v>
      </c>
    </row>
    <row r="310" spans="1:9" ht="14.5" x14ac:dyDescent="0.35">
      <c r="A310" s="12" t="str">
        <f t="shared" si="8"/>
        <v>Bolivia-The Americas-2010</v>
      </c>
      <c r="B310" s="13" t="s">
        <v>70</v>
      </c>
      <c r="C310" s="14" t="s">
        <v>88</v>
      </c>
      <c r="D310" s="15">
        <v>2010</v>
      </c>
      <c r="E310" s="18">
        <v>17339992165</v>
      </c>
      <c r="F310" s="18">
        <f t="shared" si="9"/>
        <v>17339992165</v>
      </c>
      <c r="G310" s="19">
        <v>5.8000000000000003E-2</v>
      </c>
      <c r="H310" s="19">
        <v>100</v>
      </c>
      <c r="I310" s="19">
        <v>0.124</v>
      </c>
    </row>
    <row r="311" spans="1:9" ht="14.5" x14ac:dyDescent="0.35">
      <c r="A311" s="12" t="str">
        <f t="shared" si="8"/>
        <v>Bolivia-The Americas-2011</v>
      </c>
      <c r="B311" s="13" t="s">
        <v>70</v>
      </c>
      <c r="C311" s="14" t="s">
        <v>88</v>
      </c>
      <c r="D311" s="15">
        <v>2011</v>
      </c>
      <c r="E311" s="18">
        <v>19649631308</v>
      </c>
      <c r="F311" s="18">
        <f t="shared" si="9"/>
        <v>19649631308</v>
      </c>
      <c r="G311" s="19">
        <v>5.5E-2</v>
      </c>
      <c r="H311" s="19">
        <v>106</v>
      </c>
      <c r="I311" s="19">
        <v>9.9000000000000005E-2</v>
      </c>
    </row>
    <row r="312" spans="1:9" ht="14.5" x14ac:dyDescent="0.35">
      <c r="A312" s="12" t="str">
        <f t="shared" si="8"/>
        <v>Bolivia-The Americas-2012</v>
      </c>
      <c r="B312" s="13" t="s">
        <v>70</v>
      </c>
      <c r="C312" s="14" t="s">
        <v>88</v>
      </c>
      <c r="D312" s="15">
        <v>2012</v>
      </c>
      <c r="E312" s="18">
        <v>23948541156</v>
      </c>
      <c r="F312" s="18">
        <f t="shared" si="9"/>
        <v>23948541156</v>
      </c>
      <c r="G312" s="19">
        <v>0.05</v>
      </c>
      <c r="H312" s="19">
        <v>115</v>
      </c>
      <c r="I312" s="19">
        <v>0.109</v>
      </c>
    </row>
    <row r="313" spans="1:9" ht="14.5" x14ac:dyDescent="0.35">
      <c r="A313" s="12" t="str">
        <f t="shared" si="8"/>
        <v>Bolivia-The Americas-2000</v>
      </c>
      <c r="B313" s="13" t="s">
        <v>70</v>
      </c>
      <c r="C313" s="14" t="s">
        <v>88</v>
      </c>
      <c r="D313" s="15">
        <v>2000</v>
      </c>
      <c r="E313" s="18">
        <v>27035110130</v>
      </c>
      <c r="F313" s="18">
        <f t="shared" si="9"/>
        <v>27035110130</v>
      </c>
      <c r="G313" s="19">
        <v>5.8000000000000003E-2</v>
      </c>
      <c r="H313" s="19">
        <v>149</v>
      </c>
      <c r="I313" s="19">
        <v>0.111</v>
      </c>
    </row>
    <row r="314" spans="1:9" ht="14.5" x14ac:dyDescent="0.35">
      <c r="A314" s="12" t="str">
        <f t="shared" si="8"/>
        <v>Bosnia and Herzegovina-Europe-2001</v>
      </c>
      <c r="B314" s="13" t="s">
        <v>62</v>
      </c>
      <c r="C314" s="14" t="s">
        <v>89</v>
      </c>
      <c r="D314" s="15">
        <v>2001</v>
      </c>
      <c r="E314" s="18">
        <v>5505984456</v>
      </c>
      <c r="F314" s="18">
        <f t="shared" si="9"/>
        <v>5505984456</v>
      </c>
      <c r="G314" s="19">
        <v>7.0999999999999994E-2</v>
      </c>
      <c r="H314" s="19">
        <v>103</v>
      </c>
      <c r="I314" s="19">
        <v>0.30499999999999999</v>
      </c>
    </row>
    <row r="315" spans="1:9" ht="14.5" x14ac:dyDescent="0.35">
      <c r="A315" s="12" t="str">
        <f t="shared" si="8"/>
        <v>Bosnia and Herzegovina-Europe-2002</v>
      </c>
      <c r="B315" s="13" t="s">
        <v>62</v>
      </c>
      <c r="C315" s="14" t="s">
        <v>89</v>
      </c>
      <c r="D315" s="15">
        <v>2002</v>
      </c>
      <c r="E315" s="18">
        <v>5748990555</v>
      </c>
      <c r="F315" s="18">
        <f t="shared" si="9"/>
        <v>5748990555</v>
      </c>
      <c r="G315" s="19">
        <v>7.1999999999999995E-2</v>
      </c>
      <c r="H315" s="19">
        <v>108</v>
      </c>
      <c r="I315" s="13">
        <v>0</v>
      </c>
    </row>
    <row r="316" spans="1:9" ht="14.5" x14ac:dyDescent="0.35">
      <c r="A316" s="12" t="str">
        <f t="shared" si="8"/>
        <v>Bosnia and Herzegovina-Europe-2003</v>
      </c>
      <c r="B316" s="13" t="s">
        <v>62</v>
      </c>
      <c r="C316" s="14" t="s">
        <v>89</v>
      </c>
      <c r="D316" s="15">
        <v>2003</v>
      </c>
      <c r="E316" s="18">
        <v>6651226179</v>
      </c>
      <c r="F316" s="18">
        <f t="shared" si="9"/>
        <v>6651226179</v>
      </c>
      <c r="G316" s="19">
        <v>7.0999999999999994E-2</v>
      </c>
      <c r="H316" s="19">
        <v>122</v>
      </c>
      <c r="I316" s="19">
        <v>0.127</v>
      </c>
    </row>
    <row r="317" spans="1:9" ht="14.5" x14ac:dyDescent="0.35">
      <c r="A317" s="12" t="str">
        <f t="shared" si="8"/>
        <v>Bosnia and Herzegovina-Europe-2004</v>
      </c>
      <c r="B317" s="13" t="s">
        <v>62</v>
      </c>
      <c r="C317" s="14" t="s">
        <v>89</v>
      </c>
      <c r="D317" s="15">
        <v>2004</v>
      </c>
      <c r="E317" s="18">
        <v>8370020196</v>
      </c>
      <c r="F317" s="18">
        <f t="shared" si="9"/>
        <v>8370020196</v>
      </c>
      <c r="G317" s="19">
        <v>0.08</v>
      </c>
      <c r="H317" s="19">
        <v>174</v>
      </c>
      <c r="I317" s="19">
        <v>0.109</v>
      </c>
    </row>
    <row r="318" spans="1:9" ht="14.5" x14ac:dyDescent="0.35">
      <c r="A318" s="12" t="str">
        <f t="shared" si="8"/>
        <v>Bosnia and Herzegovina-Europe-2005</v>
      </c>
      <c r="B318" s="13" t="s">
        <v>62</v>
      </c>
      <c r="C318" s="14" t="s">
        <v>89</v>
      </c>
      <c r="D318" s="15">
        <v>2005</v>
      </c>
      <c r="E318" s="18">
        <v>10022840635</v>
      </c>
      <c r="F318" s="18">
        <f t="shared" si="9"/>
        <v>10022840635</v>
      </c>
      <c r="G318" s="19">
        <v>0.09</v>
      </c>
      <c r="H318" s="19">
        <v>236</v>
      </c>
      <c r="I318" s="19">
        <v>0.10299999999999999</v>
      </c>
    </row>
    <row r="319" spans="1:9" ht="14.5" x14ac:dyDescent="0.35">
      <c r="A319" s="12" t="str">
        <f t="shared" si="8"/>
        <v>Bosnia and Herzegovina-Europe-2006</v>
      </c>
      <c r="B319" s="13" t="s">
        <v>62</v>
      </c>
      <c r="C319" s="14" t="s">
        <v>89</v>
      </c>
      <c r="D319" s="15">
        <v>2006</v>
      </c>
      <c r="E319" s="18">
        <v>10948051122</v>
      </c>
      <c r="F319" s="18">
        <f t="shared" si="9"/>
        <v>10948051122</v>
      </c>
      <c r="G319" s="19">
        <v>8.6999999999999994E-2</v>
      </c>
      <c r="H319" s="19">
        <v>246</v>
      </c>
      <c r="I319" s="19">
        <v>9.6000000000000002E-2</v>
      </c>
    </row>
    <row r="320" spans="1:9" ht="14.5" x14ac:dyDescent="0.35">
      <c r="A320" s="12" t="str">
        <f t="shared" si="8"/>
        <v>Bosnia and Herzegovina-Europe-2007</v>
      </c>
      <c r="B320" s="13" t="s">
        <v>62</v>
      </c>
      <c r="C320" s="14" t="s">
        <v>89</v>
      </c>
      <c r="D320" s="15">
        <v>2007</v>
      </c>
      <c r="E320" s="18">
        <v>12400102623</v>
      </c>
      <c r="F320" s="18">
        <f t="shared" si="9"/>
        <v>12400102623</v>
      </c>
      <c r="G320" s="19">
        <v>8.5000000000000006E-2</v>
      </c>
      <c r="H320" s="19">
        <v>275</v>
      </c>
      <c r="I320" s="19">
        <v>0.08</v>
      </c>
    </row>
    <row r="321" spans="1:9" ht="14.5" x14ac:dyDescent="0.35">
      <c r="A321" s="12" t="str">
        <f t="shared" si="8"/>
        <v>Bosnia and Herzegovina-Europe-2008</v>
      </c>
      <c r="B321" s="13" t="s">
        <v>62</v>
      </c>
      <c r="C321" s="14" t="s">
        <v>89</v>
      </c>
      <c r="D321" s="15">
        <v>2008</v>
      </c>
      <c r="E321" s="18">
        <v>15280615815</v>
      </c>
      <c r="F321" s="18">
        <f t="shared" si="9"/>
        <v>15280615815</v>
      </c>
      <c r="G321" s="19">
        <v>8.5999999999999993E-2</v>
      </c>
      <c r="H321" s="19">
        <v>341</v>
      </c>
      <c r="I321" s="19">
        <v>7.1999999999999995E-2</v>
      </c>
    </row>
    <row r="322" spans="1:9" ht="14.5" x14ac:dyDescent="0.35">
      <c r="A322" s="12" t="str">
        <f t="shared" si="8"/>
        <v>Bosnia and Herzegovina-Europe-2009</v>
      </c>
      <c r="B322" s="13" t="s">
        <v>62</v>
      </c>
      <c r="C322" s="14" t="s">
        <v>89</v>
      </c>
      <c r="D322" s="15">
        <v>2009</v>
      </c>
      <c r="E322" s="18">
        <v>18543289395</v>
      </c>
      <c r="F322" s="18">
        <f t="shared" si="9"/>
        <v>18543289395</v>
      </c>
      <c r="G322" s="19">
        <v>8.7999999999999995E-2</v>
      </c>
      <c r="H322" s="19">
        <v>425</v>
      </c>
      <c r="I322" s="19">
        <v>7.0000000000000007E-2</v>
      </c>
    </row>
    <row r="323" spans="1:9" ht="14.5" x14ac:dyDescent="0.35">
      <c r="A323" s="12" t="str">
        <f t="shared" ref="A323:A386" si="10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8">
        <v>17082889410</v>
      </c>
      <c r="F323" s="18">
        <f t="shared" si="9"/>
        <v>17082889410</v>
      </c>
      <c r="G323" s="19">
        <v>9.9000000000000005E-2</v>
      </c>
      <c r="H323" s="19">
        <v>440</v>
      </c>
      <c r="I323" s="19">
        <v>7.9000000000000001E-2</v>
      </c>
    </row>
    <row r="324" spans="1:9" ht="14.5" x14ac:dyDescent="0.35">
      <c r="A324" s="12" t="str">
        <f t="shared" si="10"/>
        <v>Bosnia and Herzegovina-Europe-2011</v>
      </c>
      <c r="B324" s="13" t="s">
        <v>62</v>
      </c>
      <c r="C324" s="14" t="s">
        <v>89</v>
      </c>
      <c r="D324" s="15">
        <v>2011</v>
      </c>
      <c r="E324" s="18">
        <v>16775919279</v>
      </c>
      <c r="F324" s="18">
        <f t="shared" ref="F324:F387" si="11">IF(E324="",IF(D324=2000,E325,E323),E324)</f>
        <v>16775919279</v>
      </c>
      <c r="G324" s="19">
        <v>9.8000000000000004E-2</v>
      </c>
      <c r="H324" s="19">
        <v>427</v>
      </c>
      <c r="I324" s="19">
        <v>7.9000000000000001E-2</v>
      </c>
    </row>
    <row r="325" spans="1:9" ht="14.5" x14ac:dyDescent="0.35">
      <c r="A325" s="12" t="str">
        <f t="shared" si="10"/>
        <v>Bosnia and Herzegovina-Europe-2012</v>
      </c>
      <c r="B325" s="13" t="s">
        <v>62</v>
      </c>
      <c r="C325" s="14" t="s">
        <v>89</v>
      </c>
      <c r="D325" s="15">
        <v>2012</v>
      </c>
      <c r="E325" s="18">
        <v>18252896439</v>
      </c>
      <c r="F325" s="18">
        <f t="shared" si="11"/>
        <v>18252896439</v>
      </c>
      <c r="G325" s="19">
        <v>9.9000000000000005E-2</v>
      </c>
      <c r="H325" s="19">
        <v>471</v>
      </c>
      <c r="I325" s="19">
        <v>7.3999999999999996E-2</v>
      </c>
    </row>
    <row r="326" spans="1:9" ht="14.5" x14ac:dyDescent="0.35">
      <c r="A326" s="12" t="str">
        <f t="shared" si="10"/>
        <v>Bosnia and Herzegovina-Europe-2000</v>
      </c>
      <c r="B326" s="13" t="s">
        <v>62</v>
      </c>
      <c r="C326" s="14" t="s">
        <v>89</v>
      </c>
      <c r="D326" s="15">
        <v>2000</v>
      </c>
      <c r="E326" s="18">
        <v>16853238733</v>
      </c>
      <c r="F326" s="18">
        <f t="shared" si="11"/>
        <v>16853238733</v>
      </c>
      <c r="G326" s="19">
        <v>9.9000000000000005E-2</v>
      </c>
      <c r="H326" s="19">
        <v>447</v>
      </c>
      <c r="I326" s="19">
        <v>6.9000000000000006E-2</v>
      </c>
    </row>
    <row r="327" spans="1:9" ht="14.5" x14ac:dyDescent="0.35">
      <c r="A327" s="12" t="str">
        <f t="shared" si="10"/>
        <v>Botswana-Africa-2001</v>
      </c>
      <c r="B327" s="13" t="s">
        <v>64</v>
      </c>
      <c r="C327" s="14" t="s">
        <v>90</v>
      </c>
      <c r="D327" s="15">
        <v>2001</v>
      </c>
      <c r="E327" s="18">
        <v>5788311645</v>
      </c>
      <c r="F327" s="18">
        <f t="shared" si="11"/>
        <v>5788311645</v>
      </c>
      <c r="G327" s="19">
        <v>4.7E-2</v>
      </c>
      <c r="H327" s="19">
        <v>152</v>
      </c>
      <c r="I327" s="19">
        <v>0.155</v>
      </c>
    </row>
    <row r="328" spans="1:9" ht="14.5" x14ac:dyDescent="0.35">
      <c r="A328" s="12" t="str">
        <f t="shared" si="10"/>
        <v>Botswana-Africa-2002</v>
      </c>
      <c r="B328" s="13" t="s">
        <v>64</v>
      </c>
      <c r="C328" s="14" t="s">
        <v>90</v>
      </c>
      <c r="D328" s="15">
        <v>2002</v>
      </c>
      <c r="E328" s="18">
        <v>5489646903</v>
      </c>
      <c r="F328" s="18">
        <f t="shared" si="11"/>
        <v>5489646903</v>
      </c>
      <c r="G328" s="19">
        <v>5.1999999999999998E-2</v>
      </c>
      <c r="H328" s="19">
        <v>175</v>
      </c>
      <c r="I328" s="19">
        <v>0.158</v>
      </c>
    </row>
    <row r="329" spans="1:9" ht="14.5" x14ac:dyDescent="0.35">
      <c r="A329" s="12" t="str">
        <f t="shared" si="10"/>
        <v>Botswana-Africa-2003</v>
      </c>
      <c r="B329" s="13" t="s">
        <v>64</v>
      </c>
      <c r="C329" s="14" t="s">
        <v>90</v>
      </c>
      <c r="D329" s="15">
        <v>2003</v>
      </c>
      <c r="E329" s="18">
        <v>5438856515</v>
      </c>
      <c r="F329" s="18">
        <f t="shared" si="11"/>
        <v>5438856515</v>
      </c>
      <c r="G329" s="19">
        <v>5.7000000000000002E-2</v>
      </c>
      <c r="H329" s="19">
        <v>193</v>
      </c>
      <c r="I329" s="19">
        <v>0.16200000000000001</v>
      </c>
    </row>
    <row r="330" spans="1:9" ht="14.5" x14ac:dyDescent="0.35">
      <c r="A330" s="12" t="str">
        <f t="shared" si="10"/>
        <v>Botswana-Africa-2004</v>
      </c>
      <c r="B330" s="13" t="s">
        <v>64</v>
      </c>
      <c r="C330" s="14" t="s">
        <v>90</v>
      </c>
      <c r="D330" s="15">
        <v>2004</v>
      </c>
      <c r="E330" s="18">
        <v>7511538765</v>
      </c>
      <c r="F330" s="18">
        <f t="shared" si="11"/>
        <v>7511538765</v>
      </c>
      <c r="G330" s="19">
        <v>4.2999999999999997E-2</v>
      </c>
      <c r="H330" s="19">
        <v>190</v>
      </c>
      <c r="I330" s="19">
        <v>0.16400000000000001</v>
      </c>
    </row>
    <row r="331" spans="1:9" ht="14.5" x14ac:dyDescent="0.35">
      <c r="A331" s="12" t="str">
        <f t="shared" si="10"/>
        <v>Botswana-Africa-2005</v>
      </c>
      <c r="B331" s="13" t="s">
        <v>64</v>
      </c>
      <c r="C331" s="14" t="s">
        <v>90</v>
      </c>
      <c r="D331" s="15">
        <v>2005</v>
      </c>
      <c r="E331" s="18">
        <v>8957491785</v>
      </c>
      <c r="F331" s="18">
        <f t="shared" si="11"/>
        <v>8957491785</v>
      </c>
      <c r="G331" s="19">
        <v>4.9000000000000002E-2</v>
      </c>
      <c r="H331" s="19">
        <v>268</v>
      </c>
      <c r="I331" s="19">
        <v>0.158</v>
      </c>
    </row>
    <row r="332" spans="1:9" ht="14.5" x14ac:dyDescent="0.35">
      <c r="A332" s="12" t="str">
        <f t="shared" si="10"/>
        <v>Botswana-Africa-2006</v>
      </c>
      <c r="B332" s="13" t="s">
        <v>64</v>
      </c>
      <c r="C332" s="14" t="s">
        <v>90</v>
      </c>
      <c r="D332" s="15">
        <v>2006</v>
      </c>
      <c r="E332" s="18">
        <v>9931223496</v>
      </c>
      <c r="F332" s="18">
        <f t="shared" si="11"/>
        <v>9931223496</v>
      </c>
      <c r="G332" s="19">
        <v>5.6000000000000001E-2</v>
      </c>
      <c r="H332" s="19">
        <v>298</v>
      </c>
      <c r="I332" s="19">
        <v>0.157</v>
      </c>
    </row>
    <row r="333" spans="1:9" ht="14.5" x14ac:dyDescent="0.35">
      <c r="A333" s="12" t="str">
        <f t="shared" si="10"/>
        <v>Botswana-Africa-2007</v>
      </c>
      <c r="B333" s="13" t="s">
        <v>64</v>
      </c>
      <c r="C333" s="14" t="s">
        <v>90</v>
      </c>
      <c r="D333" s="15">
        <v>2007</v>
      </c>
      <c r="E333" s="18">
        <v>10126990488</v>
      </c>
      <c r="F333" s="18">
        <f t="shared" si="11"/>
        <v>10126990488</v>
      </c>
      <c r="G333" s="19">
        <v>4.9000000000000002E-2</v>
      </c>
      <c r="H333" s="19">
        <v>263</v>
      </c>
      <c r="I333" s="19">
        <v>0.16500000000000001</v>
      </c>
    </row>
    <row r="334" spans="1:9" ht="14.5" x14ac:dyDescent="0.35">
      <c r="A334" s="12" t="str">
        <f t="shared" si="10"/>
        <v>Botswana-Africa-2008</v>
      </c>
      <c r="B334" s="13" t="s">
        <v>64</v>
      </c>
      <c r="C334" s="14" t="s">
        <v>90</v>
      </c>
      <c r="D334" s="15">
        <v>2008</v>
      </c>
      <c r="E334" s="18">
        <v>10939028155</v>
      </c>
      <c r="F334" s="18">
        <f t="shared" si="11"/>
        <v>10939028155</v>
      </c>
      <c r="G334" s="19">
        <v>4.7E-2</v>
      </c>
      <c r="H334" s="19">
        <v>269</v>
      </c>
      <c r="I334" s="19">
        <v>0.16200000000000001</v>
      </c>
    </row>
    <row r="335" spans="1:9" ht="14.5" x14ac:dyDescent="0.35">
      <c r="A335" s="12" t="str">
        <f t="shared" si="10"/>
        <v>Botswana-Africa-2009</v>
      </c>
      <c r="B335" s="13" t="s">
        <v>64</v>
      </c>
      <c r="C335" s="14" t="s">
        <v>90</v>
      </c>
      <c r="D335" s="15">
        <v>2009</v>
      </c>
      <c r="E335" s="18">
        <v>11113042238</v>
      </c>
      <c r="F335" s="18">
        <f t="shared" si="11"/>
        <v>11113042238</v>
      </c>
      <c r="G335" s="19">
        <v>5.2999999999999999E-2</v>
      </c>
      <c r="H335" s="19">
        <v>307</v>
      </c>
      <c r="I335" s="19">
        <v>0.16500000000000001</v>
      </c>
    </row>
    <row r="336" spans="1:9" ht="14.5" x14ac:dyDescent="0.35">
      <c r="A336" s="12" t="str">
        <f t="shared" si="10"/>
        <v>Botswana-Africa-2010</v>
      </c>
      <c r="B336" s="13" t="s">
        <v>64</v>
      </c>
      <c r="C336" s="14" t="s">
        <v>90</v>
      </c>
      <c r="D336" s="15">
        <v>2010</v>
      </c>
      <c r="E336" s="18">
        <v>10106837286</v>
      </c>
      <c r="F336" s="18">
        <f t="shared" si="11"/>
        <v>10106837286</v>
      </c>
      <c r="G336" s="19">
        <v>6.0999999999999999E-2</v>
      </c>
      <c r="H336" s="19">
        <v>318</v>
      </c>
      <c r="I336" s="19">
        <v>0.13800000000000001</v>
      </c>
    </row>
    <row r="337" spans="1:9" ht="14.5" x14ac:dyDescent="0.35">
      <c r="A337" s="12" t="str">
        <f t="shared" si="10"/>
        <v>Botswana-Africa-2011</v>
      </c>
      <c r="B337" s="13" t="s">
        <v>64</v>
      </c>
      <c r="C337" s="14" t="s">
        <v>90</v>
      </c>
      <c r="D337" s="15">
        <v>2011</v>
      </c>
      <c r="E337" s="18">
        <v>13746712706</v>
      </c>
      <c r="F337" s="18">
        <f t="shared" si="11"/>
        <v>13746712706</v>
      </c>
      <c r="G337" s="19">
        <v>5.6000000000000001E-2</v>
      </c>
      <c r="H337" s="19">
        <v>394</v>
      </c>
      <c r="I337" s="19">
        <v>0.115</v>
      </c>
    </row>
    <row r="338" spans="1:9" ht="14.5" x14ac:dyDescent="0.35">
      <c r="A338" s="12" t="str">
        <f t="shared" si="10"/>
        <v>Botswana-Africa-2012</v>
      </c>
      <c r="B338" s="13" t="s">
        <v>64</v>
      </c>
      <c r="C338" s="14" t="s">
        <v>90</v>
      </c>
      <c r="D338" s="15">
        <v>2012</v>
      </c>
      <c r="E338" s="18">
        <v>15292424757</v>
      </c>
      <c r="F338" s="18">
        <f t="shared" si="11"/>
        <v>15292424757</v>
      </c>
      <c r="G338" s="19">
        <v>5.1999999999999998E-2</v>
      </c>
      <c r="H338" s="19">
        <v>404</v>
      </c>
      <c r="I338" s="19">
        <v>0.11</v>
      </c>
    </row>
    <row r="339" spans="1:9" ht="14.5" x14ac:dyDescent="0.35">
      <c r="A339" s="12" t="str">
        <f t="shared" si="10"/>
        <v>Botswana-Africa-2000</v>
      </c>
      <c r="B339" s="13" t="s">
        <v>64</v>
      </c>
      <c r="C339" s="14" t="s">
        <v>90</v>
      </c>
      <c r="D339" s="15">
        <v>2000</v>
      </c>
      <c r="E339" s="18">
        <v>14537490553</v>
      </c>
      <c r="F339" s="18">
        <f t="shared" si="11"/>
        <v>14537490553</v>
      </c>
      <c r="G339" s="19">
        <v>5.2999999999999999E-2</v>
      </c>
      <c r="H339" s="19">
        <v>384</v>
      </c>
      <c r="I339" s="19">
        <v>0.11</v>
      </c>
    </row>
    <row r="340" spans="1:9" ht="14.5" x14ac:dyDescent="0.35">
      <c r="A340" s="12" t="str">
        <f t="shared" si="10"/>
        <v>Brazil-The Americas-2001</v>
      </c>
      <c r="B340" s="13" t="s">
        <v>70</v>
      </c>
      <c r="C340" s="14" t="s">
        <v>91</v>
      </c>
      <c r="D340" s="15">
        <v>2001</v>
      </c>
      <c r="E340" s="18">
        <v>645000000000</v>
      </c>
      <c r="F340" s="18">
        <f t="shared" si="11"/>
        <v>645000000000</v>
      </c>
      <c r="G340" s="19">
        <v>7.1999999999999995E-2</v>
      </c>
      <c r="H340" s="19">
        <v>265</v>
      </c>
      <c r="I340" s="19">
        <v>0.56799999999999995</v>
      </c>
    </row>
    <row r="341" spans="1:9" ht="14.5" x14ac:dyDescent="0.35">
      <c r="A341" s="12" t="str">
        <f t="shared" si="10"/>
        <v>Brazil-The Americas-2002</v>
      </c>
      <c r="B341" s="13" t="s">
        <v>70</v>
      </c>
      <c r="C341" s="14" t="s">
        <v>91</v>
      </c>
      <c r="D341" s="15">
        <v>2002</v>
      </c>
      <c r="E341" s="18">
        <v>554000000000</v>
      </c>
      <c r="F341" s="18">
        <f t="shared" si="11"/>
        <v>554000000000</v>
      </c>
      <c r="G341" s="19">
        <v>7.2999999999999995E-2</v>
      </c>
      <c r="H341" s="19">
        <v>228</v>
      </c>
      <c r="I341" s="19">
        <v>0.57599999999999996</v>
      </c>
    </row>
    <row r="342" spans="1:9" ht="14.5" x14ac:dyDescent="0.35">
      <c r="A342" s="12" t="str">
        <f t="shared" si="10"/>
        <v>Brazil-The Americas-2003</v>
      </c>
      <c r="B342" s="13" t="s">
        <v>70</v>
      </c>
      <c r="C342" s="14" t="s">
        <v>91</v>
      </c>
      <c r="D342" s="15">
        <v>2003</v>
      </c>
      <c r="E342" s="18">
        <v>504000000000</v>
      </c>
      <c r="F342" s="18">
        <f t="shared" si="11"/>
        <v>504000000000</v>
      </c>
      <c r="G342" s="19">
        <v>7.1999999999999995E-2</v>
      </c>
      <c r="H342" s="19">
        <v>203</v>
      </c>
      <c r="I342" s="19">
        <v>0.629</v>
      </c>
    </row>
    <row r="343" spans="1:9" ht="14.5" x14ac:dyDescent="0.35">
      <c r="A343" s="12" t="str">
        <f t="shared" si="10"/>
        <v>Brazil-The Americas-2004</v>
      </c>
      <c r="B343" s="13" t="s">
        <v>70</v>
      </c>
      <c r="C343" s="14" t="s">
        <v>91</v>
      </c>
      <c r="D343" s="15">
        <v>2004</v>
      </c>
      <c r="E343" s="18">
        <v>552000000000</v>
      </c>
      <c r="F343" s="18">
        <f t="shared" si="11"/>
        <v>552000000000</v>
      </c>
      <c r="G343" s="19">
        <v>7.0000000000000007E-2</v>
      </c>
      <c r="H343" s="19">
        <v>214</v>
      </c>
      <c r="I343" s="19">
        <v>0.67100000000000004</v>
      </c>
    </row>
    <row r="344" spans="1:9" ht="14.5" x14ac:dyDescent="0.35">
      <c r="A344" s="12" t="str">
        <f t="shared" si="10"/>
        <v>Brazil-The Americas-2005</v>
      </c>
      <c r="B344" s="13" t="s">
        <v>70</v>
      </c>
      <c r="C344" s="14" t="s">
        <v>91</v>
      </c>
      <c r="D344" s="15">
        <v>2005</v>
      </c>
      <c r="E344" s="18">
        <v>664000000000</v>
      </c>
      <c r="F344" s="18">
        <f t="shared" si="11"/>
        <v>664000000000</v>
      </c>
      <c r="G344" s="19">
        <v>7.0999999999999994E-2</v>
      </c>
      <c r="H344" s="19">
        <v>257</v>
      </c>
      <c r="I344" s="19">
        <v>0.54900000000000004</v>
      </c>
    </row>
    <row r="345" spans="1:9" ht="14.5" x14ac:dyDescent="0.35">
      <c r="A345" s="12" t="str">
        <f t="shared" si="10"/>
        <v>Brazil-The Americas-2006</v>
      </c>
      <c r="B345" s="13" t="s">
        <v>70</v>
      </c>
      <c r="C345" s="14" t="s">
        <v>91</v>
      </c>
      <c r="D345" s="15">
        <v>2006</v>
      </c>
      <c r="E345" s="18">
        <v>882000000000</v>
      </c>
      <c r="F345" s="18">
        <f t="shared" si="11"/>
        <v>882000000000</v>
      </c>
      <c r="G345" s="19">
        <v>8.2000000000000003E-2</v>
      </c>
      <c r="H345" s="19">
        <v>387</v>
      </c>
      <c r="I345" s="19">
        <v>0.55400000000000005</v>
      </c>
    </row>
    <row r="346" spans="1:9" ht="14.5" x14ac:dyDescent="0.35">
      <c r="A346" s="12" t="str">
        <f t="shared" si="10"/>
        <v>Brazil-The Americas-2007</v>
      </c>
      <c r="B346" s="13" t="s">
        <v>70</v>
      </c>
      <c r="C346" s="14" t="s">
        <v>91</v>
      </c>
      <c r="D346" s="15">
        <v>2007</v>
      </c>
      <c r="E346" s="18">
        <v>1090000000000</v>
      </c>
      <c r="F346" s="18">
        <f t="shared" si="11"/>
        <v>1090000000000</v>
      </c>
      <c r="G346" s="19">
        <v>8.5000000000000006E-2</v>
      </c>
      <c r="H346" s="19">
        <v>491</v>
      </c>
      <c r="I346" s="19">
        <v>0.50800000000000001</v>
      </c>
    </row>
    <row r="347" spans="1:9" ht="14.5" x14ac:dyDescent="0.35">
      <c r="A347" s="12" t="str">
        <f t="shared" si="10"/>
        <v>Brazil-The Americas-2008</v>
      </c>
      <c r="B347" s="13" t="s">
        <v>70</v>
      </c>
      <c r="C347" s="14" t="s">
        <v>91</v>
      </c>
      <c r="D347" s="15">
        <v>2008</v>
      </c>
      <c r="E347" s="18">
        <v>1370000000000</v>
      </c>
      <c r="F347" s="18">
        <f t="shared" si="11"/>
        <v>1370000000000</v>
      </c>
      <c r="G347" s="19">
        <v>8.5000000000000006E-2</v>
      </c>
      <c r="H347" s="19">
        <v>609</v>
      </c>
      <c r="I347" s="19">
        <v>0.437</v>
      </c>
    </row>
    <row r="348" spans="1:9" ht="14.5" x14ac:dyDescent="0.35">
      <c r="A348" s="12" t="str">
        <f t="shared" si="10"/>
        <v>Brazil-The Americas-2009</v>
      </c>
      <c r="B348" s="13" t="s">
        <v>70</v>
      </c>
      <c r="C348" s="14" t="s">
        <v>91</v>
      </c>
      <c r="D348" s="15">
        <v>2009</v>
      </c>
      <c r="E348" s="18">
        <v>1650000000000</v>
      </c>
      <c r="F348" s="18">
        <f t="shared" si="11"/>
        <v>1650000000000</v>
      </c>
      <c r="G348" s="19">
        <v>8.3000000000000004E-2</v>
      </c>
      <c r="H348" s="19">
        <v>714</v>
      </c>
      <c r="I348" s="19">
        <v>0.47299999999999998</v>
      </c>
    </row>
    <row r="349" spans="1:9" ht="14.5" x14ac:dyDescent="0.35">
      <c r="A349" s="12" t="str">
        <f t="shared" si="10"/>
        <v>Brazil-The Americas-2010</v>
      </c>
      <c r="B349" s="13" t="s">
        <v>70</v>
      </c>
      <c r="C349" s="14" t="s">
        <v>91</v>
      </c>
      <c r="D349" s="15">
        <v>2010</v>
      </c>
      <c r="E349" s="18">
        <v>1620000000000</v>
      </c>
      <c r="F349" s="18">
        <f t="shared" si="11"/>
        <v>1620000000000</v>
      </c>
      <c r="G349" s="19">
        <v>8.7999999999999995E-2</v>
      </c>
      <c r="H349" s="19">
        <v>733</v>
      </c>
      <c r="I349" s="19">
        <v>0.44700000000000001</v>
      </c>
    </row>
    <row r="350" spans="1:9" ht="14.5" x14ac:dyDescent="0.35">
      <c r="A350" s="12" t="str">
        <f t="shared" si="10"/>
        <v>Brazil-The Americas-2011</v>
      </c>
      <c r="B350" s="13" t="s">
        <v>70</v>
      </c>
      <c r="C350" s="14" t="s">
        <v>91</v>
      </c>
      <c r="D350" s="15">
        <v>2011</v>
      </c>
      <c r="E350" s="18">
        <v>2140000000000</v>
      </c>
      <c r="F350" s="18">
        <f t="shared" si="11"/>
        <v>2140000000000</v>
      </c>
      <c r="G350" s="19">
        <v>0.09</v>
      </c>
      <c r="H350" s="19">
        <v>989</v>
      </c>
      <c r="I350" s="19">
        <v>0.4</v>
      </c>
    </row>
    <row r="351" spans="1:9" ht="14.5" x14ac:dyDescent="0.35">
      <c r="A351" s="12" t="str">
        <f t="shared" si="10"/>
        <v>Brazil-The Americas-2012</v>
      </c>
      <c r="B351" s="13" t="s">
        <v>70</v>
      </c>
      <c r="C351" s="14" t="s">
        <v>91</v>
      </c>
      <c r="D351" s="15">
        <v>2012</v>
      </c>
      <c r="E351" s="18">
        <v>2480000000000</v>
      </c>
      <c r="F351" s="18">
        <f t="shared" si="11"/>
        <v>2480000000000</v>
      </c>
      <c r="G351" s="19">
        <v>8.8999999999999996E-2</v>
      </c>
      <c r="H351" s="19">
        <v>1119</v>
      </c>
      <c r="I351" s="19">
        <v>0.439</v>
      </c>
    </row>
    <row r="352" spans="1:9" ht="14.5" x14ac:dyDescent="0.35">
      <c r="A352" s="12" t="str">
        <f t="shared" si="10"/>
        <v>Brazil-The Americas-2000</v>
      </c>
      <c r="B352" s="13" t="s">
        <v>70</v>
      </c>
      <c r="C352" s="14" t="s">
        <v>91</v>
      </c>
      <c r="D352" s="15">
        <v>2000</v>
      </c>
      <c r="E352" s="18">
        <v>2250000000000</v>
      </c>
      <c r="F352" s="18">
        <f t="shared" si="11"/>
        <v>2250000000000</v>
      </c>
      <c r="G352" s="19">
        <v>9.2999999999999999E-2</v>
      </c>
      <c r="H352" s="19">
        <v>1056</v>
      </c>
      <c r="I352" s="19">
        <v>0.36599999999999999</v>
      </c>
    </row>
    <row r="353" spans="1:9" ht="14.5" x14ac:dyDescent="0.35">
      <c r="A353" s="12" t="str">
        <f t="shared" si="10"/>
        <v>Brunei-Asia-2001</v>
      </c>
      <c r="B353" s="13" t="s">
        <v>60</v>
      </c>
      <c r="C353" s="14" t="s">
        <v>92</v>
      </c>
      <c r="D353" s="15">
        <v>2001</v>
      </c>
      <c r="E353" s="18">
        <v>6001153318</v>
      </c>
      <c r="F353" s="18">
        <f t="shared" si="11"/>
        <v>6001153318</v>
      </c>
      <c r="G353" s="19">
        <v>0.03</v>
      </c>
      <c r="H353" s="19">
        <v>543</v>
      </c>
      <c r="I353" s="19">
        <v>5.5E-2</v>
      </c>
    </row>
    <row r="354" spans="1:9" ht="14.5" x14ac:dyDescent="0.35">
      <c r="A354" s="12" t="str">
        <f t="shared" si="10"/>
        <v>Brunei-Asia-2002</v>
      </c>
      <c r="B354" s="13" t="s">
        <v>60</v>
      </c>
      <c r="C354" s="14" t="s">
        <v>92</v>
      </c>
      <c r="D354" s="15">
        <v>2002</v>
      </c>
      <c r="E354" s="18">
        <v>5601090584</v>
      </c>
      <c r="F354" s="18">
        <f t="shared" si="11"/>
        <v>5601090584</v>
      </c>
      <c r="G354" s="19">
        <v>3.2000000000000001E-2</v>
      </c>
      <c r="H354" s="19">
        <v>525</v>
      </c>
      <c r="I354" s="19">
        <v>5.5E-2</v>
      </c>
    </row>
    <row r="355" spans="1:9" ht="14.5" x14ac:dyDescent="0.35">
      <c r="A355" s="12" t="str">
        <f t="shared" si="10"/>
        <v>Brunei-Asia-2003</v>
      </c>
      <c r="B355" s="13" t="s">
        <v>60</v>
      </c>
      <c r="C355" s="14" t="s">
        <v>92</v>
      </c>
      <c r="D355" s="15">
        <v>2003</v>
      </c>
      <c r="E355" s="18">
        <v>5843329102</v>
      </c>
      <c r="F355" s="18">
        <f t="shared" si="11"/>
        <v>5843329102</v>
      </c>
      <c r="G355" s="19">
        <v>3.1E-2</v>
      </c>
      <c r="H355" s="19">
        <v>526</v>
      </c>
      <c r="I355" s="19">
        <v>5.5E-2</v>
      </c>
    </row>
    <row r="356" spans="1:9" ht="14.5" x14ac:dyDescent="0.35">
      <c r="A356" s="12" t="str">
        <f t="shared" si="10"/>
        <v>Brunei-Asia-2004</v>
      </c>
      <c r="B356" s="13" t="s">
        <v>60</v>
      </c>
      <c r="C356" s="14" t="s">
        <v>92</v>
      </c>
      <c r="D356" s="15">
        <v>2004</v>
      </c>
      <c r="E356" s="18">
        <v>6557333067</v>
      </c>
      <c r="F356" s="18">
        <f t="shared" si="11"/>
        <v>6557333067</v>
      </c>
      <c r="G356" s="19">
        <v>3.1E-2</v>
      </c>
      <c r="H356" s="19">
        <v>575</v>
      </c>
      <c r="I356" s="19">
        <v>5.5E-2</v>
      </c>
    </row>
    <row r="357" spans="1:9" ht="14.5" x14ac:dyDescent="0.35">
      <c r="A357" s="12" t="str">
        <f t="shared" si="10"/>
        <v>Brunei-Asia-2005</v>
      </c>
      <c r="B357" s="13" t="s">
        <v>60</v>
      </c>
      <c r="C357" s="14" t="s">
        <v>92</v>
      </c>
      <c r="D357" s="15">
        <v>2005</v>
      </c>
      <c r="E357" s="18">
        <v>7872333197</v>
      </c>
      <c r="F357" s="18">
        <f t="shared" si="11"/>
        <v>7872333197</v>
      </c>
      <c r="G357" s="19">
        <v>0.03</v>
      </c>
      <c r="H357" s="19">
        <v>658</v>
      </c>
      <c r="I357" s="19">
        <v>5.5E-2</v>
      </c>
    </row>
    <row r="358" spans="1:9" ht="14.5" x14ac:dyDescent="0.35">
      <c r="A358" s="12" t="str">
        <f t="shared" si="10"/>
        <v>Brunei-Asia-2006</v>
      </c>
      <c r="B358" s="13" t="s">
        <v>60</v>
      </c>
      <c r="C358" s="14" t="s">
        <v>92</v>
      </c>
      <c r="D358" s="15">
        <v>2006</v>
      </c>
      <c r="E358" s="18">
        <v>9531402830</v>
      </c>
      <c r="F358" s="18">
        <f t="shared" si="11"/>
        <v>9531402830</v>
      </c>
      <c r="G358" s="19">
        <v>2.5999999999999999E-2</v>
      </c>
      <c r="H358" s="19">
        <v>671</v>
      </c>
      <c r="I358" s="19">
        <v>5.5E-2</v>
      </c>
    </row>
    <row r="359" spans="1:9" ht="14.5" x14ac:dyDescent="0.35">
      <c r="A359" s="12" t="str">
        <f t="shared" si="10"/>
        <v>Brunei-Asia-2007</v>
      </c>
      <c r="B359" s="13" t="s">
        <v>60</v>
      </c>
      <c r="C359" s="14" t="s">
        <v>92</v>
      </c>
      <c r="D359" s="15">
        <v>2007</v>
      </c>
      <c r="E359" s="18">
        <v>11470703002</v>
      </c>
      <c r="F359" s="18">
        <f t="shared" si="11"/>
        <v>11470703002</v>
      </c>
      <c r="G359" s="19">
        <v>2.1999999999999999E-2</v>
      </c>
      <c r="H359" s="19">
        <v>680</v>
      </c>
      <c r="I359" s="19">
        <v>5.5E-2</v>
      </c>
    </row>
    <row r="360" spans="1:9" ht="14.5" x14ac:dyDescent="0.35">
      <c r="A360" s="12" t="str">
        <f t="shared" si="10"/>
        <v>Brunei-Asia-2008</v>
      </c>
      <c r="B360" s="13" t="s">
        <v>60</v>
      </c>
      <c r="C360" s="14" t="s">
        <v>92</v>
      </c>
      <c r="D360" s="15">
        <v>2008</v>
      </c>
      <c r="E360" s="18">
        <v>12247694247</v>
      </c>
      <c r="F360" s="18">
        <f t="shared" si="11"/>
        <v>12247694247</v>
      </c>
      <c r="G360" s="19">
        <v>2.3E-2</v>
      </c>
      <c r="H360" s="19">
        <v>738</v>
      </c>
      <c r="I360" s="19">
        <v>5.5E-2</v>
      </c>
    </row>
    <row r="361" spans="1:9" ht="14.5" x14ac:dyDescent="0.35">
      <c r="A361" s="12" t="str">
        <f t="shared" si="10"/>
        <v>Brunei-Asia-2009</v>
      </c>
      <c r="B361" s="13" t="s">
        <v>60</v>
      </c>
      <c r="C361" s="14" t="s">
        <v>92</v>
      </c>
      <c r="D361" s="15">
        <v>2009</v>
      </c>
      <c r="E361" s="18">
        <v>14393099069</v>
      </c>
      <c r="F361" s="18">
        <f t="shared" si="11"/>
        <v>14393099069</v>
      </c>
      <c r="G361" s="19">
        <v>2.1999999999999999E-2</v>
      </c>
      <c r="H361" s="19">
        <v>821</v>
      </c>
      <c r="I361" s="19">
        <v>5.5E-2</v>
      </c>
    </row>
    <row r="362" spans="1:9" ht="14.5" x14ac:dyDescent="0.35">
      <c r="A362" s="12" t="str">
        <f t="shared" si="10"/>
        <v>Brunei-Asia-2010</v>
      </c>
      <c r="B362" s="13" t="s">
        <v>60</v>
      </c>
      <c r="C362" s="14" t="s">
        <v>92</v>
      </c>
      <c r="D362" s="15">
        <v>2010</v>
      </c>
      <c r="E362" s="18">
        <v>10732366286</v>
      </c>
      <c r="F362" s="18">
        <f t="shared" si="11"/>
        <v>10732366286</v>
      </c>
      <c r="G362" s="19">
        <v>2.8000000000000001E-2</v>
      </c>
      <c r="H362" s="19">
        <v>766</v>
      </c>
      <c r="I362" s="19">
        <v>5.5E-2</v>
      </c>
    </row>
    <row r="363" spans="1:9" ht="14.5" x14ac:dyDescent="0.35">
      <c r="A363" s="12" t="str">
        <f t="shared" si="10"/>
        <v>Brunei-Asia-2011</v>
      </c>
      <c r="B363" s="13" t="s">
        <v>60</v>
      </c>
      <c r="C363" s="14" t="s">
        <v>92</v>
      </c>
      <c r="D363" s="15">
        <v>2011</v>
      </c>
      <c r="E363" s="18">
        <v>12369708859</v>
      </c>
      <c r="F363" s="18">
        <f t="shared" si="11"/>
        <v>12369708859</v>
      </c>
      <c r="G363" s="19">
        <v>2.7E-2</v>
      </c>
      <c r="H363" s="19">
        <v>844</v>
      </c>
      <c r="I363" s="19">
        <v>5.5E-2</v>
      </c>
    </row>
    <row r="364" spans="1:9" ht="14.5" x14ac:dyDescent="0.35">
      <c r="A364" s="12" t="str">
        <f t="shared" si="10"/>
        <v>Brunei-Asia-2012</v>
      </c>
      <c r="B364" s="13" t="s">
        <v>60</v>
      </c>
      <c r="C364" s="14" t="s">
        <v>92</v>
      </c>
      <c r="D364" s="15">
        <v>2012</v>
      </c>
      <c r="E364" s="18">
        <v>16691360399</v>
      </c>
      <c r="F364" s="18">
        <f t="shared" si="11"/>
        <v>16691360399</v>
      </c>
      <c r="G364" s="19">
        <v>2.1999999999999999E-2</v>
      </c>
      <c r="H364" s="19">
        <v>917</v>
      </c>
      <c r="I364" s="19">
        <v>5.5E-2</v>
      </c>
    </row>
    <row r="365" spans="1:9" ht="14.5" x14ac:dyDescent="0.35">
      <c r="A365" s="12" t="str">
        <f t="shared" si="10"/>
        <v>Brunei-Asia-2000</v>
      </c>
      <c r="B365" s="13" t="s">
        <v>60</v>
      </c>
      <c r="C365" s="14" t="s">
        <v>92</v>
      </c>
      <c r="D365" s="15">
        <v>2000</v>
      </c>
      <c r="E365" s="18">
        <v>16953952625</v>
      </c>
      <c r="F365" s="18">
        <f t="shared" si="11"/>
        <v>16953952625</v>
      </c>
      <c r="G365" s="19">
        <v>2.3E-2</v>
      </c>
      <c r="H365" s="19">
        <v>939</v>
      </c>
      <c r="I365" s="19">
        <v>5.5E-2</v>
      </c>
    </row>
    <row r="366" spans="1:9" ht="14.5" x14ac:dyDescent="0.35">
      <c r="A366" s="12" t="str">
        <f t="shared" si="10"/>
        <v>Bulgaria-Europe-2001</v>
      </c>
      <c r="B366" s="13" t="s">
        <v>62</v>
      </c>
      <c r="C366" s="14" t="s">
        <v>93</v>
      </c>
      <c r="D366" s="15">
        <v>2001</v>
      </c>
      <c r="E366" s="18">
        <v>12903546765</v>
      </c>
      <c r="F366" s="18">
        <f t="shared" si="11"/>
        <v>12903546765</v>
      </c>
      <c r="G366" s="19">
        <v>6.2E-2</v>
      </c>
      <c r="H366" s="19">
        <v>98</v>
      </c>
      <c r="I366" s="19">
        <v>0.113</v>
      </c>
    </row>
    <row r="367" spans="1:9" ht="14.5" x14ac:dyDescent="0.35">
      <c r="A367" s="12" t="str">
        <f t="shared" si="10"/>
        <v>Bulgaria-Europe-2002</v>
      </c>
      <c r="B367" s="13" t="s">
        <v>62</v>
      </c>
      <c r="C367" s="14" t="s">
        <v>93</v>
      </c>
      <c r="D367" s="15">
        <v>2002</v>
      </c>
      <c r="E367" s="18">
        <v>13868600710</v>
      </c>
      <c r="F367" s="18">
        <f t="shared" si="11"/>
        <v>13868600710</v>
      </c>
      <c r="G367" s="19">
        <v>7.3999999999999996E-2</v>
      </c>
      <c r="H367" s="19">
        <v>129</v>
      </c>
      <c r="I367" s="19">
        <v>0.111</v>
      </c>
    </row>
    <row r="368" spans="1:9" ht="14.5" x14ac:dyDescent="0.35">
      <c r="A368" s="12" t="str">
        <f t="shared" si="10"/>
        <v>Bulgaria-Europe-2003</v>
      </c>
      <c r="B368" s="13" t="s">
        <v>62</v>
      </c>
      <c r="C368" s="14" t="s">
        <v>93</v>
      </c>
      <c r="D368" s="15">
        <v>2003</v>
      </c>
      <c r="E368" s="18">
        <v>15979194511</v>
      </c>
      <c r="F368" s="18">
        <f t="shared" si="11"/>
        <v>15979194511</v>
      </c>
      <c r="G368" s="19">
        <v>7.5999999999999998E-2</v>
      </c>
      <c r="H368" s="19">
        <v>154</v>
      </c>
      <c r="I368" s="19">
        <v>9.1999999999999998E-2</v>
      </c>
    </row>
    <row r="369" spans="1:9" ht="14.5" x14ac:dyDescent="0.35">
      <c r="A369" s="12" t="str">
        <f t="shared" si="10"/>
        <v>Bulgaria-Europe-2004</v>
      </c>
      <c r="B369" s="13" t="s">
        <v>62</v>
      </c>
      <c r="C369" s="14" t="s">
        <v>93</v>
      </c>
      <c r="D369" s="15">
        <v>2004</v>
      </c>
      <c r="E369" s="18">
        <v>20668176834</v>
      </c>
      <c r="F369" s="18">
        <f t="shared" si="11"/>
        <v>20668176834</v>
      </c>
      <c r="G369" s="19">
        <v>7.5999999999999998E-2</v>
      </c>
      <c r="H369" s="19">
        <v>201</v>
      </c>
      <c r="I369" s="19">
        <v>8.5000000000000006E-2</v>
      </c>
    </row>
    <row r="370" spans="1:9" ht="14.5" x14ac:dyDescent="0.35">
      <c r="A370" s="12" t="str">
        <f t="shared" si="10"/>
        <v>Bulgaria-Europe-2005</v>
      </c>
      <c r="B370" s="13" t="s">
        <v>62</v>
      </c>
      <c r="C370" s="14" t="s">
        <v>93</v>
      </c>
      <c r="D370" s="15">
        <v>2005</v>
      </c>
      <c r="E370" s="18">
        <v>25283228366</v>
      </c>
      <c r="F370" s="18">
        <f t="shared" si="11"/>
        <v>25283228366</v>
      </c>
      <c r="G370" s="19">
        <v>7.2999999999999995E-2</v>
      </c>
      <c r="H370" s="19">
        <v>238</v>
      </c>
      <c r="I370" s="19">
        <v>8.8999999999999996E-2</v>
      </c>
    </row>
    <row r="371" spans="1:9" ht="14.5" x14ac:dyDescent="0.35">
      <c r="A371" s="12" t="str">
        <f t="shared" si="10"/>
        <v>Bulgaria-Europe-2006</v>
      </c>
      <c r="B371" s="13" t="s">
        <v>62</v>
      </c>
      <c r="C371" s="14" t="s">
        <v>93</v>
      </c>
      <c r="D371" s="15">
        <v>2006</v>
      </c>
      <c r="E371" s="18">
        <v>28895083540</v>
      </c>
      <c r="F371" s="18">
        <f t="shared" si="11"/>
        <v>28895083540</v>
      </c>
      <c r="G371" s="19">
        <v>7.2999999999999995E-2</v>
      </c>
      <c r="H371" s="19">
        <v>274</v>
      </c>
      <c r="I371" s="19">
        <v>8.6999999999999994E-2</v>
      </c>
    </row>
    <row r="372" spans="1:9" ht="14.5" x14ac:dyDescent="0.35">
      <c r="A372" s="12" t="str">
        <f t="shared" si="10"/>
        <v>Bulgaria-Europe-2007</v>
      </c>
      <c r="B372" s="13" t="s">
        <v>62</v>
      </c>
      <c r="C372" s="14" t="s">
        <v>93</v>
      </c>
      <c r="D372" s="15">
        <v>2007</v>
      </c>
      <c r="E372" s="18">
        <v>33209188739</v>
      </c>
      <c r="F372" s="18">
        <f t="shared" si="11"/>
        <v>33209188739</v>
      </c>
      <c r="G372" s="19">
        <v>6.9000000000000006E-2</v>
      </c>
      <c r="H372" s="19">
        <v>297</v>
      </c>
      <c r="I372" s="19">
        <v>8.8999999999999996E-2</v>
      </c>
    </row>
    <row r="373" spans="1:9" ht="14.5" x14ac:dyDescent="0.35">
      <c r="A373" s="12" t="str">
        <f t="shared" si="10"/>
        <v>Bulgaria-Europe-2008</v>
      </c>
      <c r="B373" s="13" t="s">
        <v>62</v>
      </c>
      <c r="C373" s="14" t="s">
        <v>93</v>
      </c>
      <c r="D373" s="15">
        <v>2008</v>
      </c>
      <c r="E373" s="18">
        <v>42113656147</v>
      </c>
      <c r="F373" s="18">
        <f t="shared" si="11"/>
        <v>42113656147</v>
      </c>
      <c r="G373" s="19">
        <v>6.8000000000000005E-2</v>
      </c>
      <c r="H373" s="19">
        <v>375</v>
      </c>
      <c r="I373" s="19">
        <v>0.1</v>
      </c>
    </row>
    <row r="374" spans="1:9" ht="14.5" x14ac:dyDescent="0.35">
      <c r="A374" s="12" t="str">
        <f t="shared" si="10"/>
        <v>Bulgaria-Europe-2009</v>
      </c>
      <c r="B374" s="13" t="s">
        <v>62</v>
      </c>
      <c r="C374" s="14" t="s">
        <v>93</v>
      </c>
      <c r="D374" s="15">
        <v>2009</v>
      </c>
      <c r="E374" s="18">
        <v>51824892678</v>
      </c>
      <c r="F374" s="18">
        <f t="shared" si="11"/>
        <v>51824892678</v>
      </c>
      <c r="G374" s="19">
        <v>7.0000000000000007E-2</v>
      </c>
      <c r="H374" s="19">
        <v>474</v>
      </c>
      <c r="I374" s="19">
        <v>0.109</v>
      </c>
    </row>
    <row r="375" spans="1:9" ht="14.5" x14ac:dyDescent="0.35">
      <c r="A375" s="12" t="str">
        <f t="shared" si="10"/>
        <v>Bulgaria-Europe-2010</v>
      </c>
      <c r="B375" s="13" t="s">
        <v>62</v>
      </c>
      <c r="C375" s="14" t="s">
        <v>93</v>
      </c>
      <c r="D375" s="15">
        <v>2010</v>
      </c>
      <c r="E375" s="18">
        <v>48568714012</v>
      </c>
      <c r="F375" s="18">
        <f t="shared" si="11"/>
        <v>48568714012</v>
      </c>
      <c r="G375" s="19">
        <v>7.1999999999999995E-2</v>
      </c>
      <c r="H375" s="19">
        <v>463</v>
      </c>
      <c r="I375" s="19">
        <v>0.113</v>
      </c>
    </row>
    <row r="376" spans="1:9" ht="14.5" x14ac:dyDescent="0.35">
      <c r="A376" s="12" t="str">
        <f t="shared" si="10"/>
        <v>Bulgaria-Europe-2011</v>
      </c>
      <c r="B376" s="13" t="s">
        <v>62</v>
      </c>
      <c r="C376" s="14" t="s">
        <v>93</v>
      </c>
      <c r="D376" s="15">
        <v>2011</v>
      </c>
      <c r="E376" s="18">
        <v>47726575741</v>
      </c>
      <c r="F376" s="18">
        <f t="shared" si="11"/>
        <v>47726575741</v>
      </c>
      <c r="G376" s="19">
        <v>7.5999999999999998E-2</v>
      </c>
      <c r="H376" s="19">
        <v>480</v>
      </c>
      <c r="I376" s="19">
        <v>0.111</v>
      </c>
    </row>
    <row r="377" spans="1:9" ht="14.5" x14ac:dyDescent="0.35">
      <c r="A377" s="12" t="str">
        <f t="shared" si="10"/>
        <v>Bulgaria-Europe-2012</v>
      </c>
      <c r="B377" s="13" t="s">
        <v>62</v>
      </c>
      <c r="C377" s="14" t="s">
        <v>93</v>
      </c>
      <c r="D377" s="15">
        <v>2012</v>
      </c>
      <c r="E377" s="18">
        <v>53542780661</v>
      </c>
      <c r="F377" s="18">
        <f t="shared" si="11"/>
        <v>53542780661</v>
      </c>
      <c r="G377" s="19">
        <v>7.2999999999999995E-2</v>
      </c>
      <c r="H377" s="19">
        <v>522</v>
      </c>
      <c r="I377" s="19">
        <v>0.106</v>
      </c>
    </row>
    <row r="378" spans="1:9" ht="14.5" x14ac:dyDescent="0.35">
      <c r="A378" s="12" t="str">
        <f t="shared" si="10"/>
        <v>Bulgaria-Europe-2000</v>
      </c>
      <c r="B378" s="13" t="s">
        <v>62</v>
      </c>
      <c r="C378" s="14" t="s">
        <v>93</v>
      </c>
      <c r="D378" s="15">
        <v>2000</v>
      </c>
      <c r="E378" s="18">
        <v>51303659418</v>
      </c>
      <c r="F378" s="18">
        <f t="shared" si="11"/>
        <v>51303659418</v>
      </c>
      <c r="G378" s="19">
        <v>7.3999999999999996E-2</v>
      </c>
      <c r="H378" s="19">
        <v>516</v>
      </c>
      <c r="I378" s="19">
        <v>9.7000000000000003E-2</v>
      </c>
    </row>
    <row r="379" spans="1:9" ht="14.5" x14ac:dyDescent="0.35">
      <c r="A379" s="12" t="str">
        <f t="shared" si="10"/>
        <v>Burkina Faso-Africa-2001</v>
      </c>
      <c r="B379" s="13" t="s">
        <v>64</v>
      </c>
      <c r="C379" s="14" t="s">
        <v>94</v>
      </c>
      <c r="D379" s="15">
        <v>2001</v>
      </c>
      <c r="E379" s="18">
        <v>2610959139</v>
      </c>
      <c r="F379" s="18">
        <f t="shared" si="11"/>
        <v>2610959139</v>
      </c>
      <c r="G379" s="19">
        <v>5.0999999999999997E-2</v>
      </c>
      <c r="H379" s="19">
        <v>12</v>
      </c>
      <c r="I379" s="13">
        <v>0</v>
      </c>
    </row>
    <row r="380" spans="1:9" ht="14.5" x14ac:dyDescent="0.35">
      <c r="A380" s="12" t="str">
        <f t="shared" si="10"/>
        <v>Burkina Faso-Africa-2002</v>
      </c>
      <c r="B380" s="13" t="s">
        <v>64</v>
      </c>
      <c r="C380" s="14" t="s">
        <v>94</v>
      </c>
      <c r="D380" s="15">
        <v>2002</v>
      </c>
      <c r="E380" s="18">
        <v>2812845486</v>
      </c>
      <c r="F380" s="18">
        <f t="shared" si="11"/>
        <v>2812845486</v>
      </c>
      <c r="G380" s="19">
        <v>4.9000000000000002E-2</v>
      </c>
      <c r="H380" s="19">
        <v>12</v>
      </c>
      <c r="I380" s="13">
        <v>0</v>
      </c>
    </row>
    <row r="381" spans="1:9" ht="14.5" x14ac:dyDescent="0.35">
      <c r="A381" s="12" t="str">
        <f t="shared" si="10"/>
        <v>Burkina Faso-Africa-2003</v>
      </c>
      <c r="B381" s="13" t="s">
        <v>64</v>
      </c>
      <c r="C381" s="14" t="s">
        <v>94</v>
      </c>
      <c r="D381" s="15">
        <v>2003</v>
      </c>
      <c r="E381" s="18">
        <v>3205592273</v>
      </c>
      <c r="F381" s="18">
        <f t="shared" si="11"/>
        <v>3205592273</v>
      </c>
      <c r="G381" s="19">
        <v>0.05</v>
      </c>
      <c r="H381" s="19">
        <v>13</v>
      </c>
      <c r="I381" s="13">
        <v>0</v>
      </c>
    </row>
    <row r="382" spans="1:9" ht="14.5" x14ac:dyDescent="0.35">
      <c r="A382" s="12" t="str">
        <f t="shared" si="10"/>
        <v>Burkina Faso-Africa-2004</v>
      </c>
      <c r="B382" s="13" t="s">
        <v>64</v>
      </c>
      <c r="C382" s="14" t="s">
        <v>94</v>
      </c>
      <c r="D382" s="15">
        <v>2004</v>
      </c>
      <c r="E382" s="18">
        <v>4205691122</v>
      </c>
      <c r="F382" s="18">
        <f t="shared" si="11"/>
        <v>4205691122</v>
      </c>
      <c r="G382" s="19">
        <v>5.5E-2</v>
      </c>
      <c r="H382" s="19">
        <v>19</v>
      </c>
      <c r="I382" s="13">
        <v>0</v>
      </c>
    </row>
    <row r="383" spans="1:9" ht="14.5" x14ac:dyDescent="0.35">
      <c r="A383" s="12" t="str">
        <f t="shared" si="10"/>
        <v>Burkina Faso-Africa-2005</v>
      </c>
      <c r="B383" s="13" t="s">
        <v>64</v>
      </c>
      <c r="C383" s="14" t="s">
        <v>94</v>
      </c>
      <c r="D383" s="15">
        <v>2005</v>
      </c>
      <c r="E383" s="18">
        <v>4838551014</v>
      </c>
      <c r="F383" s="18">
        <f t="shared" si="11"/>
        <v>4838551014</v>
      </c>
      <c r="G383" s="19">
        <v>6.0999999999999999E-2</v>
      </c>
      <c r="H383" s="19">
        <v>24</v>
      </c>
      <c r="I383" s="13">
        <v>0</v>
      </c>
    </row>
    <row r="384" spans="1:9" ht="14.5" x14ac:dyDescent="0.35">
      <c r="A384" s="12" t="str">
        <f t="shared" si="10"/>
        <v>Burkina Faso-Africa-2006</v>
      </c>
      <c r="B384" s="13" t="s">
        <v>64</v>
      </c>
      <c r="C384" s="14" t="s">
        <v>94</v>
      </c>
      <c r="D384" s="15">
        <v>2006</v>
      </c>
      <c r="E384" s="18">
        <v>5462709055</v>
      </c>
      <c r="F384" s="18">
        <f t="shared" si="11"/>
        <v>5462709055</v>
      </c>
      <c r="G384" s="19">
        <v>6.9000000000000006E-2</v>
      </c>
      <c r="H384" s="19">
        <v>28</v>
      </c>
      <c r="I384" s="13">
        <v>0</v>
      </c>
    </row>
    <row r="385" spans="1:9" ht="14.5" x14ac:dyDescent="0.35">
      <c r="A385" s="12" t="str">
        <f t="shared" si="10"/>
        <v>Burkina Faso-Africa-2007</v>
      </c>
      <c r="B385" s="13" t="s">
        <v>64</v>
      </c>
      <c r="C385" s="14" t="s">
        <v>94</v>
      </c>
      <c r="D385" s="15">
        <v>2007</v>
      </c>
      <c r="E385" s="18">
        <v>5844669738</v>
      </c>
      <c r="F385" s="18">
        <f t="shared" si="11"/>
        <v>5844669738</v>
      </c>
      <c r="G385" s="19">
        <v>7.3999999999999996E-2</v>
      </c>
      <c r="H385" s="19">
        <v>28</v>
      </c>
      <c r="I385" s="13">
        <v>0</v>
      </c>
    </row>
    <row r="386" spans="1:9" ht="14.5" x14ac:dyDescent="0.35">
      <c r="A386" s="12" t="str">
        <f t="shared" si="10"/>
        <v>Burkina Faso-Africa-2008</v>
      </c>
      <c r="B386" s="13" t="s">
        <v>64</v>
      </c>
      <c r="C386" s="14" t="s">
        <v>94</v>
      </c>
      <c r="D386" s="15">
        <v>2008</v>
      </c>
      <c r="E386" s="18">
        <v>6755823933</v>
      </c>
      <c r="F386" s="18">
        <f t="shared" si="11"/>
        <v>6755823933</v>
      </c>
      <c r="G386" s="19">
        <v>7.6999999999999999E-2</v>
      </c>
      <c r="H386" s="19">
        <v>32</v>
      </c>
      <c r="I386" s="13">
        <v>0</v>
      </c>
    </row>
    <row r="387" spans="1:9" ht="14.5" x14ac:dyDescent="0.35">
      <c r="A387" s="12" t="str">
        <f t="shared" ref="A387:A450" si="12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8">
        <v>8350710389</v>
      </c>
      <c r="F387" s="18">
        <f t="shared" si="11"/>
        <v>8350710389</v>
      </c>
      <c r="G387" s="19">
        <v>8.5999999999999993E-2</v>
      </c>
      <c r="H387" s="19">
        <v>39</v>
      </c>
      <c r="I387" s="13">
        <v>0</v>
      </c>
    </row>
    <row r="388" spans="1:9" ht="14.5" x14ac:dyDescent="0.35">
      <c r="A388" s="12" t="str">
        <f t="shared" si="12"/>
        <v>Burkina Faso-Africa-2010</v>
      </c>
      <c r="B388" s="13" t="s">
        <v>64</v>
      </c>
      <c r="C388" s="14" t="s">
        <v>94</v>
      </c>
      <c r="D388" s="15">
        <v>2010</v>
      </c>
      <c r="E388" s="18">
        <v>8348156389</v>
      </c>
      <c r="F388" s="18">
        <f t="shared" ref="F388:F451" si="13">IF(E388="",IF(D388=2000,E389,E387),E388)</f>
        <v>8348156389</v>
      </c>
      <c r="G388" s="19">
        <v>7.2999999999999995E-2</v>
      </c>
      <c r="H388" s="19">
        <v>41</v>
      </c>
      <c r="I388" s="13">
        <v>0</v>
      </c>
    </row>
    <row r="389" spans="1:9" ht="14.5" x14ac:dyDescent="0.35">
      <c r="A389" s="12" t="str">
        <f t="shared" si="12"/>
        <v>Burkina Faso-Africa-2011</v>
      </c>
      <c r="B389" s="13" t="s">
        <v>64</v>
      </c>
      <c r="C389" s="14" t="s">
        <v>94</v>
      </c>
      <c r="D389" s="15">
        <v>2011</v>
      </c>
      <c r="E389" s="18">
        <v>9209288383</v>
      </c>
      <c r="F389" s="18">
        <f t="shared" si="13"/>
        <v>9209288383</v>
      </c>
      <c r="G389" s="19">
        <v>7.3999999999999996E-2</v>
      </c>
      <c r="H389" s="19">
        <v>41</v>
      </c>
      <c r="I389" s="13">
        <v>0</v>
      </c>
    </row>
    <row r="390" spans="1:9" ht="14.5" x14ac:dyDescent="0.35">
      <c r="A390" s="12" t="str">
        <f t="shared" si="12"/>
        <v>Burkina Faso-Africa-2012</v>
      </c>
      <c r="B390" s="13" t="s">
        <v>64</v>
      </c>
      <c r="C390" s="14" t="s">
        <v>94</v>
      </c>
      <c r="D390" s="15">
        <v>2012</v>
      </c>
      <c r="E390" s="18">
        <v>10395757480</v>
      </c>
      <c r="F390" s="18">
        <f t="shared" si="13"/>
        <v>10395757480</v>
      </c>
      <c r="G390" s="19">
        <v>6.4000000000000001E-2</v>
      </c>
      <c r="H390" s="19">
        <v>39</v>
      </c>
      <c r="I390" s="13">
        <v>0</v>
      </c>
    </row>
    <row r="391" spans="1:9" ht="14.5" x14ac:dyDescent="0.35">
      <c r="A391" s="12" t="str">
        <f t="shared" si="12"/>
        <v>Burkina Faso-Africa-2000</v>
      </c>
      <c r="B391" s="13" t="s">
        <v>64</v>
      </c>
      <c r="C391" s="14" t="s">
        <v>94</v>
      </c>
      <c r="D391" s="15">
        <v>2000</v>
      </c>
      <c r="E391" s="18">
        <v>10726305450</v>
      </c>
      <c r="F391" s="18">
        <f t="shared" si="13"/>
        <v>10726305450</v>
      </c>
      <c r="G391" s="19">
        <v>6.2E-2</v>
      </c>
      <c r="H391" s="19">
        <v>38</v>
      </c>
      <c r="I391" s="13">
        <v>0</v>
      </c>
    </row>
    <row r="392" spans="1:9" ht="14.5" x14ac:dyDescent="0.35">
      <c r="A392" s="12" t="str">
        <f t="shared" si="12"/>
        <v>Burundi-Africa-2001</v>
      </c>
      <c r="B392" s="13" t="s">
        <v>64</v>
      </c>
      <c r="C392" s="14" t="s">
        <v>95</v>
      </c>
      <c r="D392" s="15">
        <v>2001</v>
      </c>
      <c r="E392" s="18">
        <v>870486066</v>
      </c>
      <c r="F392" s="18">
        <f t="shared" si="13"/>
        <v>870486066</v>
      </c>
      <c r="G392" s="19">
        <v>6.3E-2</v>
      </c>
      <c r="H392" s="19">
        <v>7</v>
      </c>
      <c r="I392" s="19">
        <v>0.158</v>
      </c>
    </row>
    <row r="393" spans="1:9" ht="14.5" x14ac:dyDescent="0.35">
      <c r="A393" s="12" t="str">
        <f t="shared" si="12"/>
        <v>Burundi-Africa-2002</v>
      </c>
      <c r="B393" s="13" t="s">
        <v>64</v>
      </c>
      <c r="C393" s="14" t="s">
        <v>95</v>
      </c>
      <c r="D393" s="15">
        <v>2002</v>
      </c>
      <c r="E393" s="18">
        <v>876794723</v>
      </c>
      <c r="F393" s="18">
        <f t="shared" si="13"/>
        <v>876794723</v>
      </c>
      <c r="G393" s="19">
        <v>6.8000000000000005E-2</v>
      </c>
      <c r="H393" s="19">
        <v>7</v>
      </c>
      <c r="I393" s="19">
        <v>0.16800000000000001</v>
      </c>
    </row>
    <row r="394" spans="1:9" ht="14.5" x14ac:dyDescent="0.35">
      <c r="A394" s="12" t="str">
        <f t="shared" si="12"/>
        <v>Burundi-Africa-2003</v>
      </c>
      <c r="B394" s="13" t="s">
        <v>64</v>
      </c>
      <c r="C394" s="14" t="s">
        <v>95</v>
      </c>
      <c r="D394" s="15">
        <v>2003</v>
      </c>
      <c r="E394" s="18">
        <v>825394484</v>
      </c>
      <c r="F394" s="18">
        <f t="shared" si="13"/>
        <v>825394484</v>
      </c>
      <c r="G394" s="19">
        <v>7.0999999999999994E-2</v>
      </c>
      <c r="H394" s="19">
        <v>6</v>
      </c>
      <c r="I394" s="19">
        <v>0.19500000000000001</v>
      </c>
    </row>
    <row r="395" spans="1:9" ht="14.5" x14ac:dyDescent="0.35">
      <c r="A395" s="12" t="str">
        <f t="shared" si="12"/>
        <v>Burundi-Africa-2004</v>
      </c>
      <c r="B395" s="13" t="s">
        <v>64</v>
      </c>
      <c r="C395" s="14" t="s">
        <v>95</v>
      </c>
      <c r="D395" s="15">
        <v>2004</v>
      </c>
      <c r="E395" s="18">
        <v>784654424</v>
      </c>
      <c r="F395" s="18">
        <f t="shared" si="13"/>
        <v>784654424</v>
      </c>
      <c r="G395" s="19">
        <v>7.1999999999999995E-2</v>
      </c>
      <c r="H395" s="19">
        <v>6</v>
      </c>
      <c r="I395" s="19">
        <v>0.182</v>
      </c>
    </row>
    <row r="396" spans="1:9" ht="14.5" x14ac:dyDescent="0.35">
      <c r="A396" s="12" t="str">
        <f t="shared" si="12"/>
        <v>Burundi-Africa-2005</v>
      </c>
      <c r="B396" s="13" t="s">
        <v>64</v>
      </c>
      <c r="C396" s="14" t="s">
        <v>95</v>
      </c>
      <c r="D396" s="15">
        <v>2005</v>
      </c>
      <c r="E396" s="18">
        <v>915257323</v>
      </c>
      <c r="F396" s="18">
        <f t="shared" si="13"/>
        <v>915257323</v>
      </c>
      <c r="G396" s="19">
        <v>9.7000000000000003E-2</v>
      </c>
      <c r="H396" s="19">
        <v>9</v>
      </c>
      <c r="I396" s="19">
        <v>0.183</v>
      </c>
    </row>
    <row r="397" spans="1:9" ht="14.5" x14ac:dyDescent="0.35">
      <c r="A397" s="12" t="str">
        <f t="shared" si="12"/>
        <v>Burundi-Africa-2006</v>
      </c>
      <c r="B397" s="13" t="s">
        <v>64</v>
      </c>
      <c r="C397" s="14" t="s">
        <v>95</v>
      </c>
      <c r="D397" s="15">
        <v>2006</v>
      </c>
      <c r="E397" s="18">
        <v>1117254387</v>
      </c>
      <c r="F397" s="18">
        <f t="shared" si="13"/>
        <v>1117254387</v>
      </c>
      <c r="G397" s="19">
        <v>0.10100000000000001</v>
      </c>
      <c r="H397" s="19">
        <v>14</v>
      </c>
      <c r="I397" s="19">
        <v>0.184</v>
      </c>
    </row>
    <row r="398" spans="1:9" ht="14.5" x14ac:dyDescent="0.35">
      <c r="A398" s="12" t="str">
        <f t="shared" si="12"/>
        <v>Burundi-Africa-2007</v>
      </c>
      <c r="B398" s="13" t="s">
        <v>64</v>
      </c>
      <c r="C398" s="14" t="s">
        <v>95</v>
      </c>
      <c r="D398" s="15">
        <v>2007</v>
      </c>
      <c r="E398" s="18">
        <v>1273180655</v>
      </c>
      <c r="F398" s="18">
        <f t="shared" si="13"/>
        <v>1273180655</v>
      </c>
      <c r="G398" s="19">
        <v>0.11600000000000001</v>
      </c>
      <c r="H398" s="19">
        <v>18</v>
      </c>
      <c r="I398" s="19">
        <v>0.17100000000000001</v>
      </c>
    </row>
    <row r="399" spans="1:9" ht="14.5" x14ac:dyDescent="0.35">
      <c r="A399" s="12" t="str">
        <f t="shared" si="12"/>
        <v>Burundi-Africa-2008</v>
      </c>
      <c r="B399" s="13" t="s">
        <v>64</v>
      </c>
      <c r="C399" s="14" t="s">
        <v>95</v>
      </c>
      <c r="D399" s="15">
        <v>2008</v>
      </c>
      <c r="E399" s="18">
        <v>1356078300</v>
      </c>
      <c r="F399" s="18">
        <f t="shared" si="13"/>
        <v>1356078300</v>
      </c>
      <c r="G399" s="19">
        <v>0.1</v>
      </c>
      <c r="H399" s="19">
        <v>16</v>
      </c>
      <c r="I399" s="19">
        <v>0.16800000000000001</v>
      </c>
    </row>
    <row r="400" spans="1:9" ht="14.5" x14ac:dyDescent="0.35">
      <c r="A400" s="12" t="str">
        <f t="shared" si="12"/>
        <v>Burundi-Africa-2009</v>
      </c>
      <c r="B400" s="13" t="s">
        <v>64</v>
      </c>
      <c r="C400" s="14" t="s">
        <v>95</v>
      </c>
      <c r="D400" s="15">
        <v>2009</v>
      </c>
      <c r="E400" s="18">
        <v>1611634286</v>
      </c>
      <c r="F400" s="18">
        <f t="shared" si="13"/>
        <v>1611634286</v>
      </c>
      <c r="G400" s="19">
        <v>7.9000000000000001E-2</v>
      </c>
      <c r="H400" s="19">
        <v>15</v>
      </c>
      <c r="I400" s="19">
        <v>0.16500000000000001</v>
      </c>
    </row>
    <row r="401" spans="1:9" ht="14.5" x14ac:dyDescent="0.35">
      <c r="A401" s="12" t="str">
        <f t="shared" si="12"/>
        <v>Burundi-Africa-2010</v>
      </c>
      <c r="B401" s="13" t="s">
        <v>64</v>
      </c>
      <c r="C401" s="14" t="s">
        <v>95</v>
      </c>
      <c r="D401" s="15">
        <v>2010</v>
      </c>
      <c r="E401" s="18">
        <v>1739781536</v>
      </c>
      <c r="F401" s="18">
        <f t="shared" si="13"/>
        <v>1739781536</v>
      </c>
      <c r="G401" s="19">
        <v>7.0000000000000007E-2</v>
      </c>
      <c r="H401" s="19">
        <v>14</v>
      </c>
      <c r="I401" s="19">
        <v>0.14099999999999999</v>
      </c>
    </row>
    <row r="402" spans="1:9" ht="14.5" x14ac:dyDescent="0.35">
      <c r="A402" s="12" t="str">
        <f t="shared" si="12"/>
        <v>Burundi-Africa-2011</v>
      </c>
      <c r="B402" s="13" t="s">
        <v>64</v>
      </c>
      <c r="C402" s="14" t="s">
        <v>95</v>
      </c>
      <c r="D402" s="15">
        <v>2011</v>
      </c>
      <c r="E402" s="18">
        <v>2026864414</v>
      </c>
      <c r="F402" s="18">
        <f t="shared" si="13"/>
        <v>2026864414</v>
      </c>
      <c r="G402" s="19">
        <v>8.7999999999999995E-2</v>
      </c>
      <c r="H402" s="19">
        <v>19</v>
      </c>
      <c r="I402" s="19">
        <v>0.124</v>
      </c>
    </row>
    <row r="403" spans="1:9" ht="14.5" x14ac:dyDescent="0.35">
      <c r="A403" s="12" t="str">
        <f t="shared" si="12"/>
        <v>Burundi-Africa-2012</v>
      </c>
      <c r="B403" s="13" t="s">
        <v>64</v>
      </c>
      <c r="C403" s="14" t="s">
        <v>95</v>
      </c>
      <c r="D403" s="15">
        <v>2012</v>
      </c>
      <c r="E403" s="18">
        <v>2355652064</v>
      </c>
      <c r="F403" s="18">
        <f t="shared" si="13"/>
        <v>2355652064</v>
      </c>
      <c r="G403" s="19">
        <v>0.09</v>
      </c>
      <c r="H403" s="19">
        <v>21</v>
      </c>
      <c r="I403" s="19">
        <v>0.13200000000000001</v>
      </c>
    </row>
    <row r="404" spans="1:9" ht="14.5" x14ac:dyDescent="0.35">
      <c r="A404" s="12" t="str">
        <f t="shared" si="12"/>
        <v>Burundi-Africa-2000</v>
      </c>
      <c r="B404" s="13" t="s">
        <v>64</v>
      </c>
      <c r="C404" s="14" t="s">
        <v>95</v>
      </c>
      <c r="D404" s="15">
        <v>2000</v>
      </c>
      <c r="E404" s="18">
        <v>2472384813</v>
      </c>
      <c r="F404" s="18">
        <f t="shared" si="13"/>
        <v>2472384813</v>
      </c>
      <c r="G404" s="19">
        <v>8.1000000000000003E-2</v>
      </c>
      <c r="H404" s="19">
        <v>20</v>
      </c>
      <c r="I404" s="19">
        <v>0.14299999999999999</v>
      </c>
    </row>
    <row r="405" spans="1:9" ht="14.5" x14ac:dyDescent="0.35">
      <c r="A405" s="12" t="str">
        <f t="shared" si="12"/>
        <v>Cambodia-Asia-2001</v>
      </c>
      <c r="B405" s="13" t="s">
        <v>60</v>
      </c>
      <c r="C405" s="14" t="s">
        <v>96</v>
      </c>
      <c r="D405" s="15">
        <v>2001</v>
      </c>
      <c r="E405" s="18">
        <v>3654031716</v>
      </c>
      <c r="F405" s="18">
        <f t="shared" si="13"/>
        <v>3654031716</v>
      </c>
      <c r="G405" s="19">
        <v>6.3E-2</v>
      </c>
      <c r="H405" s="19">
        <v>19</v>
      </c>
      <c r="I405" s="13">
        <v>0</v>
      </c>
    </row>
    <row r="406" spans="1:9" ht="14.5" x14ac:dyDescent="0.35">
      <c r="A406" s="12" t="str">
        <f t="shared" si="12"/>
        <v>Cambodia-Asia-2002</v>
      </c>
      <c r="B406" s="13" t="s">
        <v>60</v>
      </c>
      <c r="C406" s="14" t="s">
        <v>96</v>
      </c>
      <c r="D406" s="15">
        <v>2002</v>
      </c>
      <c r="E406" s="18">
        <v>3979813388</v>
      </c>
      <c r="F406" s="18">
        <f t="shared" si="13"/>
        <v>3979813388</v>
      </c>
      <c r="G406" s="19">
        <v>6.2E-2</v>
      </c>
      <c r="H406" s="19">
        <v>20</v>
      </c>
      <c r="I406" s="13">
        <v>0</v>
      </c>
    </row>
    <row r="407" spans="1:9" ht="14.5" x14ac:dyDescent="0.35">
      <c r="A407" s="12" t="str">
        <f t="shared" si="12"/>
        <v>Cambodia-Asia-2003</v>
      </c>
      <c r="B407" s="13" t="s">
        <v>60</v>
      </c>
      <c r="C407" s="14" t="s">
        <v>96</v>
      </c>
      <c r="D407" s="15">
        <v>2003</v>
      </c>
      <c r="E407" s="18">
        <v>4284028138</v>
      </c>
      <c r="F407" s="18">
        <f t="shared" si="13"/>
        <v>4284028138</v>
      </c>
      <c r="G407" s="19">
        <v>6.4000000000000001E-2</v>
      </c>
      <c r="H407" s="19">
        <v>22</v>
      </c>
      <c r="I407" s="13">
        <v>0</v>
      </c>
    </row>
    <row r="408" spans="1:9" ht="14.5" x14ac:dyDescent="0.35">
      <c r="A408" s="12" t="str">
        <f t="shared" si="12"/>
        <v>Cambodia-Asia-2004</v>
      </c>
      <c r="B408" s="13" t="s">
        <v>60</v>
      </c>
      <c r="C408" s="14" t="s">
        <v>96</v>
      </c>
      <c r="D408" s="15">
        <v>2004</v>
      </c>
      <c r="E408" s="18">
        <v>4658246907</v>
      </c>
      <c r="F408" s="18">
        <f t="shared" si="13"/>
        <v>4658246907</v>
      </c>
      <c r="G408" s="19">
        <v>7.2999999999999995E-2</v>
      </c>
      <c r="H408" s="19">
        <v>26</v>
      </c>
      <c r="I408" s="13">
        <v>0</v>
      </c>
    </row>
    <row r="409" spans="1:9" ht="14.5" x14ac:dyDescent="0.35">
      <c r="A409" s="12" t="str">
        <f t="shared" si="12"/>
        <v>Cambodia-Asia-2005</v>
      </c>
      <c r="B409" s="13" t="s">
        <v>60</v>
      </c>
      <c r="C409" s="14" t="s">
        <v>96</v>
      </c>
      <c r="D409" s="15">
        <v>2005</v>
      </c>
      <c r="E409" s="18">
        <v>5337833256</v>
      </c>
      <c r="F409" s="18">
        <f t="shared" si="13"/>
        <v>5337833256</v>
      </c>
      <c r="G409" s="19">
        <v>7.0999999999999994E-2</v>
      </c>
      <c r="H409" s="19">
        <v>29</v>
      </c>
      <c r="I409" s="13">
        <v>0</v>
      </c>
    </row>
    <row r="410" spans="1:9" ht="14.5" x14ac:dyDescent="0.35">
      <c r="A410" s="12" t="str">
        <f t="shared" si="12"/>
        <v>Cambodia-Asia-2006</v>
      </c>
      <c r="B410" s="13" t="s">
        <v>60</v>
      </c>
      <c r="C410" s="14" t="s">
        <v>96</v>
      </c>
      <c r="D410" s="15">
        <v>2006</v>
      </c>
      <c r="E410" s="18">
        <v>6293046162</v>
      </c>
      <c r="F410" s="18">
        <f t="shared" si="13"/>
        <v>6293046162</v>
      </c>
      <c r="G410" s="19">
        <v>6.9000000000000006E-2</v>
      </c>
      <c r="H410" s="19">
        <v>33</v>
      </c>
      <c r="I410" s="13">
        <v>0</v>
      </c>
    </row>
    <row r="411" spans="1:9" ht="14.5" x14ac:dyDescent="0.35">
      <c r="A411" s="12" t="str">
        <f t="shared" si="12"/>
        <v>Cambodia-Asia-2007</v>
      </c>
      <c r="B411" s="13" t="s">
        <v>60</v>
      </c>
      <c r="C411" s="14" t="s">
        <v>96</v>
      </c>
      <c r="D411" s="15">
        <v>2007</v>
      </c>
      <c r="E411" s="18">
        <v>7274424519</v>
      </c>
      <c r="F411" s="18">
        <f t="shared" si="13"/>
        <v>7274424519</v>
      </c>
      <c r="G411" s="19">
        <v>5.3999999999999999E-2</v>
      </c>
      <c r="H411" s="19">
        <v>29</v>
      </c>
      <c r="I411" s="13">
        <v>0</v>
      </c>
    </row>
    <row r="412" spans="1:9" ht="14.5" x14ac:dyDescent="0.35">
      <c r="A412" s="12" t="str">
        <f t="shared" si="12"/>
        <v>Cambodia-Asia-2008</v>
      </c>
      <c r="B412" s="13" t="s">
        <v>60</v>
      </c>
      <c r="C412" s="14" t="s">
        <v>96</v>
      </c>
      <c r="D412" s="15">
        <v>2008</v>
      </c>
      <c r="E412" s="18">
        <v>8639164917</v>
      </c>
      <c r="F412" s="18">
        <f t="shared" si="13"/>
        <v>8639164917</v>
      </c>
      <c r="G412" s="19">
        <v>4.4999999999999998E-2</v>
      </c>
      <c r="H412" s="19">
        <v>28</v>
      </c>
      <c r="I412" s="13">
        <v>0</v>
      </c>
    </row>
    <row r="413" spans="1:9" ht="14.5" x14ac:dyDescent="0.35">
      <c r="A413" s="12" t="str">
        <f t="shared" si="12"/>
        <v>Cambodia-Asia-2009</v>
      </c>
      <c r="B413" s="13" t="s">
        <v>60</v>
      </c>
      <c r="C413" s="14" t="s">
        <v>96</v>
      </c>
      <c r="D413" s="15">
        <v>2009</v>
      </c>
      <c r="E413" s="18">
        <v>10351829066</v>
      </c>
      <c r="F413" s="18">
        <f t="shared" si="13"/>
        <v>10351829066</v>
      </c>
      <c r="G413" s="19">
        <v>5.5E-2</v>
      </c>
      <c r="H413" s="19">
        <v>41</v>
      </c>
      <c r="I413" s="13">
        <v>0</v>
      </c>
    </row>
    <row r="414" spans="1:9" ht="14.5" x14ac:dyDescent="0.35">
      <c r="A414" s="12" t="str">
        <f t="shared" si="12"/>
        <v>Cambodia-Asia-2010</v>
      </c>
      <c r="B414" s="13" t="s">
        <v>60</v>
      </c>
      <c r="C414" s="14" t="s">
        <v>96</v>
      </c>
      <c r="D414" s="15">
        <v>2010</v>
      </c>
      <c r="E414" s="18">
        <v>10401935532</v>
      </c>
      <c r="F414" s="18">
        <f t="shared" si="13"/>
        <v>10401935532</v>
      </c>
      <c r="G414" s="19">
        <v>6.3E-2</v>
      </c>
      <c r="H414" s="19">
        <v>46</v>
      </c>
      <c r="I414" s="13">
        <v>0</v>
      </c>
    </row>
    <row r="415" spans="1:9" ht="14.5" x14ac:dyDescent="0.35">
      <c r="A415" s="12" t="str">
        <f t="shared" si="12"/>
        <v>Cambodia-Asia-2011</v>
      </c>
      <c r="B415" s="13" t="s">
        <v>60</v>
      </c>
      <c r="C415" s="14" t="s">
        <v>96</v>
      </c>
      <c r="D415" s="15">
        <v>2011</v>
      </c>
      <c r="E415" s="18">
        <v>11242266334</v>
      </c>
      <c r="F415" s="18">
        <f t="shared" si="13"/>
        <v>11242266334</v>
      </c>
      <c r="G415" s="19">
        <v>5.8000000000000003E-2</v>
      </c>
      <c r="H415" s="19">
        <v>46</v>
      </c>
      <c r="I415" s="13">
        <v>0</v>
      </c>
    </row>
    <row r="416" spans="1:9" ht="14.5" x14ac:dyDescent="0.35">
      <c r="A416" s="12" t="str">
        <f t="shared" si="12"/>
        <v>Cambodia-Asia-2012</v>
      </c>
      <c r="B416" s="13" t="s">
        <v>60</v>
      </c>
      <c r="C416" s="14" t="s">
        <v>96</v>
      </c>
      <c r="D416" s="15">
        <v>2012</v>
      </c>
      <c r="E416" s="18">
        <v>12829541141</v>
      </c>
      <c r="F416" s="18">
        <f t="shared" si="13"/>
        <v>12829541141</v>
      </c>
      <c r="G416" s="19">
        <v>5.6000000000000001E-2</v>
      </c>
      <c r="H416" s="19">
        <v>49</v>
      </c>
      <c r="I416" s="13">
        <v>0</v>
      </c>
    </row>
    <row r="417" spans="1:9" ht="14.5" x14ac:dyDescent="0.35">
      <c r="A417" s="12" t="str">
        <f t="shared" si="12"/>
        <v>Cambodia-Asia-2000</v>
      </c>
      <c r="B417" s="13" t="s">
        <v>60</v>
      </c>
      <c r="C417" s="14" t="s">
        <v>96</v>
      </c>
      <c r="D417" s="15">
        <v>2000</v>
      </c>
      <c r="E417" s="18">
        <v>14054443213</v>
      </c>
      <c r="F417" s="18">
        <f t="shared" si="13"/>
        <v>14054443213</v>
      </c>
      <c r="G417" s="19">
        <v>5.3999999999999999E-2</v>
      </c>
      <c r="H417" s="19">
        <v>51</v>
      </c>
      <c r="I417" s="13">
        <v>0</v>
      </c>
    </row>
    <row r="418" spans="1:9" ht="14.5" x14ac:dyDescent="0.35">
      <c r="A418" s="12" t="str">
        <f t="shared" si="12"/>
        <v>Cameroon-Africa-2001</v>
      </c>
      <c r="B418" s="13" t="s">
        <v>64</v>
      </c>
      <c r="C418" s="14" t="s">
        <v>97</v>
      </c>
      <c r="D418" s="15">
        <v>2001</v>
      </c>
      <c r="E418" s="18">
        <v>9287367569</v>
      </c>
      <c r="F418" s="18">
        <f t="shared" si="13"/>
        <v>9287367569</v>
      </c>
      <c r="G418" s="19">
        <v>4.3999999999999997E-2</v>
      </c>
      <c r="H418" s="19">
        <v>26</v>
      </c>
      <c r="I418" s="19">
        <v>0.22</v>
      </c>
    </row>
    <row r="419" spans="1:9" ht="14.5" x14ac:dyDescent="0.35">
      <c r="A419" s="12" t="str">
        <f t="shared" si="12"/>
        <v>Cameroon-Africa-2002</v>
      </c>
      <c r="B419" s="13" t="s">
        <v>64</v>
      </c>
      <c r="C419" s="14" t="s">
        <v>97</v>
      </c>
      <c r="D419" s="15">
        <v>2002</v>
      </c>
      <c r="E419" s="18">
        <v>9633109257</v>
      </c>
      <c r="F419" s="18">
        <f t="shared" si="13"/>
        <v>9633109257</v>
      </c>
      <c r="G419" s="19">
        <v>4.7E-2</v>
      </c>
      <c r="H419" s="19">
        <v>27</v>
      </c>
      <c r="I419" s="19">
        <v>0.20699999999999999</v>
      </c>
    </row>
    <row r="420" spans="1:9" ht="14.5" x14ac:dyDescent="0.35">
      <c r="A420" s="12" t="str">
        <f t="shared" si="12"/>
        <v>Cameroon-Africa-2003</v>
      </c>
      <c r="B420" s="13" t="s">
        <v>64</v>
      </c>
      <c r="C420" s="14" t="s">
        <v>97</v>
      </c>
      <c r="D420" s="15">
        <v>2003</v>
      </c>
      <c r="E420" s="18">
        <v>10879778328</v>
      </c>
      <c r="F420" s="18">
        <f t="shared" si="13"/>
        <v>10879778328</v>
      </c>
      <c r="G420" s="19">
        <v>4.8000000000000001E-2</v>
      </c>
      <c r="H420" s="19">
        <v>31</v>
      </c>
      <c r="I420" s="19">
        <v>0.18</v>
      </c>
    </row>
    <row r="421" spans="1:9" ht="14.5" x14ac:dyDescent="0.35">
      <c r="A421" s="12" t="str">
        <f t="shared" si="12"/>
        <v>Cameroon-Africa-2004</v>
      </c>
      <c r="B421" s="13" t="s">
        <v>64</v>
      </c>
      <c r="C421" s="14" t="s">
        <v>97</v>
      </c>
      <c r="D421" s="15">
        <v>2004</v>
      </c>
      <c r="E421" s="18">
        <v>13621809574</v>
      </c>
      <c r="F421" s="18">
        <f t="shared" si="13"/>
        <v>13621809574</v>
      </c>
      <c r="G421" s="19">
        <v>4.9000000000000002E-2</v>
      </c>
      <c r="H421" s="19">
        <v>39</v>
      </c>
      <c r="I421" s="19">
        <v>0.18</v>
      </c>
    </row>
    <row r="422" spans="1:9" ht="14.5" x14ac:dyDescent="0.35">
      <c r="A422" s="12" t="str">
        <f t="shared" si="12"/>
        <v>Cameroon-Africa-2005</v>
      </c>
      <c r="B422" s="13" t="s">
        <v>64</v>
      </c>
      <c r="C422" s="14" t="s">
        <v>97</v>
      </c>
      <c r="D422" s="15">
        <v>2005</v>
      </c>
      <c r="E422" s="18">
        <v>15775356737</v>
      </c>
      <c r="F422" s="18">
        <f t="shared" si="13"/>
        <v>15775356737</v>
      </c>
      <c r="G422" s="19">
        <v>4.5999999999999999E-2</v>
      </c>
      <c r="H422" s="19">
        <v>41</v>
      </c>
      <c r="I422" s="19">
        <v>0.18</v>
      </c>
    </row>
    <row r="423" spans="1:9" ht="14.5" x14ac:dyDescent="0.35">
      <c r="A423" s="12" t="str">
        <f t="shared" si="12"/>
        <v>Cameroon-Africa-2006</v>
      </c>
      <c r="B423" s="13" t="s">
        <v>64</v>
      </c>
      <c r="C423" s="14" t="s">
        <v>97</v>
      </c>
      <c r="D423" s="15">
        <v>2006</v>
      </c>
      <c r="E423" s="18">
        <v>16587921221</v>
      </c>
      <c r="F423" s="18">
        <f t="shared" si="13"/>
        <v>16587921221</v>
      </c>
      <c r="G423" s="19">
        <v>4.9000000000000002E-2</v>
      </c>
      <c r="H423" s="19">
        <v>45</v>
      </c>
      <c r="I423" s="19">
        <v>0.17699999999999999</v>
      </c>
    </row>
    <row r="424" spans="1:9" ht="14.5" x14ac:dyDescent="0.35">
      <c r="A424" s="12" t="str">
        <f t="shared" si="12"/>
        <v>Cameroon-Africa-2007</v>
      </c>
      <c r="B424" s="13" t="s">
        <v>64</v>
      </c>
      <c r="C424" s="14" t="s">
        <v>97</v>
      </c>
      <c r="D424" s="15">
        <v>2007</v>
      </c>
      <c r="E424" s="18">
        <v>17953103009</v>
      </c>
      <c r="F424" s="18">
        <f t="shared" si="13"/>
        <v>17953103009</v>
      </c>
      <c r="G424" s="19">
        <v>4.8000000000000001E-2</v>
      </c>
      <c r="H424" s="19">
        <v>46</v>
      </c>
      <c r="I424" s="19">
        <v>0.153</v>
      </c>
    </row>
    <row r="425" spans="1:9" ht="14.5" x14ac:dyDescent="0.35">
      <c r="A425" s="12" t="str">
        <f t="shared" si="12"/>
        <v>Cameroon-Africa-2008</v>
      </c>
      <c r="B425" s="13" t="s">
        <v>64</v>
      </c>
      <c r="C425" s="14" t="s">
        <v>97</v>
      </c>
      <c r="D425" s="15">
        <v>2008</v>
      </c>
      <c r="E425" s="18">
        <v>20431779034</v>
      </c>
      <c r="F425" s="18">
        <f t="shared" si="13"/>
        <v>20431779034</v>
      </c>
      <c r="G425" s="19">
        <v>4.7E-2</v>
      </c>
      <c r="H425" s="19">
        <v>50</v>
      </c>
      <c r="I425" s="19">
        <v>0.15</v>
      </c>
    </row>
    <row r="426" spans="1:9" ht="14.5" x14ac:dyDescent="0.35">
      <c r="A426" s="12" t="str">
        <f t="shared" si="12"/>
        <v>Cameroon-Africa-2009</v>
      </c>
      <c r="B426" s="13" t="s">
        <v>64</v>
      </c>
      <c r="C426" s="14" t="s">
        <v>97</v>
      </c>
      <c r="D426" s="15">
        <v>2009</v>
      </c>
      <c r="E426" s="18">
        <v>23735537026</v>
      </c>
      <c r="F426" s="18">
        <f t="shared" si="13"/>
        <v>23735537026</v>
      </c>
      <c r="G426" s="19">
        <v>0.05</v>
      </c>
      <c r="H426" s="19">
        <v>60</v>
      </c>
      <c r="I426" s="13">
        <v>0</v>
      </c>
    </row>
    <row r="427" spans="1:9" ht="14.5" x14ac:dyDescent="0.35">
      <c r="A427" s="12" t="str">
        <f t="shared" si="12"/>
        <v>Cameroon-Africa-2010</v>
      </c>
      <c r="B427" s="13" t="s">
        <v>64</v>
      </c>
      <c r="C427" s="14" t="s">
        <v>97</v>
      </c>
      <c r="D427" s="15">
        <v>2010</v>
      </c>
      <c r="E427" s="18">
        <v>22165009363</v>
      </c>
      <c r="F427" s="18">
        <f t="shared" si="13"/>
        <v>22165009363</v>
      </c>
      <c r="G427" s="19">
        <v>5.0999999999999997E-2</v>
      </c>
      <c r="H427" s="19">
        <v>56</v>
      </c>
      <c r="I427" s="13">
        <v>0</v>
      </c>
    </row>
    <row r="428" spans="1:9" ht="14.5" x14ac:dyDescent="0.35">
      <c r="A428" s="12" t="str">
        <f t="shared" si="12"/>
        <v>Cameroon-Africa-2011</v>
      </c>
      <c r="B428" s="13" t="s">
        <v>64</v>
      </c>
      <c r="C428" s="14" t="s">
        <v>97</v>
      </c>
      <c r="D428" s="15">
        <v>2011</v>
      </c>
      <c r="E428" s="18">
        <v>22493301699</v>
      </c>
      <c r="F428" s="18">
        <f t="shared" si="13"/>
        <v>22493301699</v>
      </c>
      <c r="G428" s="19">
        <v>5.2999999999999999E-2</v>
      </c>
      <c r="H428" s="19">
        <v>57</v>
      </c>
      <c r="I428" s="13">
        <v>0</v>
      </c>
    </row>
    <row r="429" spans="1:9" ht="14.5" x14ac:dyDescent="0.35">
      <c r="A429" s="12" t="str">
        <f t="shared" si="12"/>
        <v>Cameroon-Africa-2012</v>
      </c>
      <c r="B429" s="13" t="s">
        <v>64</v>
      </c>
      <c r="C429" s="14" t="s">
        <v>97</v>
      </c>
      <c r="D429" s="15">
        <v>2012</v>
      </c>
      <c r="E429" s="18">
        <v>25486923059</v>
      </c>
      <c r="F429" s="18">
        <f t="shared" si="13"/>
        <v>25486923059</v>
      </c>
      <c r="G429" s="19">
        <v>5.3999999999999999E-2</v>
      </c>
      <c r="H429" s="19">
        <v>64</v>
      </c>
      <c r="I429" s="13">
        <v>0</v>
      </c>
    </row>
    <row r="430" spans="1:9" ht="14.5" x14ac:dyDescent="0.35">
      <c r="A430" s="12" t="str">
        <f t="shared" si="12"/>
        <v>Cameroon-Africa-2000</v>
      </c>
      <c r="B430" s="13" t="s">
        <v>64</v>
      </c>
      <c r="C430" s="14" t="s">
        <v>97</v>
      </c>
      <c r="D430" s="15">
        <v>2000</v>
      </c>
      <c r="E430" s="18">
        <v>26472637887</v>
      </c>
      <c r="F430" s="18">
        <f t="shared" si="13"/>
        <v>26472637887</v>
      </c>
      <c r="G430" s="19">
        <v>5.0999999999999997E-2</v>
      </c>
      <c r="H430" s="19">
        <v>59</v>
      </c>
      <c r="I430" s="13">
        <v>0</v>
      </c>
    </row>
    <row r="431" spans="1:9" ht="14.5" x14ac:dyDescent="0.35">
      <c r="A431" s="12" t="str">
        <f t="shared" si="12"/>
        <v>Canada-The Americas-2001</v>
      </c>
      <c r="B431" s="13" t="s">
        <v>70</v>
      </c>
      <c r="C431" s="14" t="s">
        <v>98</v>
      </c>
      <c r="D431" s="15">
        <v>2001</v>
      </c>
      <c r="E431" s="18">
        <v>739000000000</v>
      </c>
      <c r="F431" s="18">
        <f t="shared" si="13"/>
        <v>739000000000</v>
      </c>
      <c r="G431" s="19">
        <v>8.7999999999999995E-2</v>
      </c>
      <c r="H431" s="19">
        <v>2090</v>
      </c>
      <c r="I431" s="19">
        <v>7.2999999999999995E-2</v>
      </c>
    </row>
    <row r="432" spans="1:9" ht="14.5" x14ac:dyDescent="0.35">
      <c r="A432" s="12" t="str">
        <f t="shared" si="12"/>
        <v>Canada-The Americas-2002</v>
      </c>
      <c r="B432" s="13" t="s">
        <v>70</v>
      </c>
      <c r="C432" s="14" t="s">
        <v>98</v>
      </c>
      <c r="D432" s="15">
        <v>2002</v>
      </c>
      <c r="E432" s="18">
        <v>733000000000</v>
      </c>
      <c r="F432" s="18">
        <f t="shared" si="13"/>
        <v>733000000000</v>
      </c>
      <c r="G432" s="19">
        <v>9.2999999999999999E-2</v>
      </c>
      <c r="H432" s="19">
        <v>2152</v>
      </c>
      <c r="I432" s="19">
        <v>5.8000000000000003E-2</v>
      </c>
    </row>
    <row r="433" spans="1:9" ht="14.5" x14ac:dyDescent="0.35">
      <c r="A433" s="12" t="str">
        <f t="shared" si="12"/>
        <v>Canada-The Americas-2003</v>
      </c>
      <c r="B433" s="13" t="s">
        <v>70</v>
      </c>
      <c r="C433" s="14" t="s">
        <v>98</v>
      </c>
      <c r="D433" s="15">
        <v>2003</v>
      </c>
      <c r="E433" s="18">
        <v>753000000000</v>
      </c>
      <c r="F433" s="18">
        <f t="shared" si="13"/>
        <v>753000000000</v>
      </c>
      <c r="G433" s="19">
        <v>9.6000000000000002E-2</v>
      </c>
      <c r="H433" s="19">
        <v>2254</v>
      </c>
      <c r="I433" s="19">
        <v>4.2000000000000003E-2</v>
      </c>
    </row>
    <row r="434" spans="1:9" ht="14.5" x14ac:dyDescent="0.35">
      <c r="A434" s="12" t="str">
        <f t="shared" si="12"/>
        <v>Canada-The Americas-2004</v>
      </c>
      <c r="B434" s="13" t="s">
        <v>70</v>
      </c>
      <c r="C434" s="14" t="s">
        <v>98</v>
      </c>
      <c r="D434" s="15">
        <v>2004</v>
      </c>
      <c r="E434" s="18">
        <v>888000000000</v>
      </c>
      <c r="F434" s="18">
        <f t="shared" si="13"/>
        <v>888000000000</v>
      </c>
      <c r="G434" s="19">
        <v>9.8000000000000004E-2</v>
      </c>
      <c r="H434" s="19">
        <v>2680</v>
      </c>
      <c r="I434" s="19">
        <v>4.7E-2</v>
      </c>
    </row>
    <row r="435" spans="1:9" ht="14.5" x14ac:dyDescent="0.35">
      <c r="A435" s="12" t="str">
        <f t="shared" si="12"/>
        <v>Canada-The Americas-2005</v>
      </c>
      <c r="B435" s="13" t="s">
        <v>70</v>
      </c>
      <c r="C435" s="14" t="s">
        <v>98</v>
      </c>
      <c r="D435" s="15">
        <v>2005</v>
      </c>
      <c r="E435" s="18">
        <v>1020000000000</v>
      </c>
      <c r="F435" s="18">
        <f t="shared" si="13"/>
        <v>1020000000000</v>
      </c>
      <c r="G435" s="19">
        <v>9.8000000000000004E-2</v>
      </c>
      <c r="H435" s="19">
        <v>3047</v>
      </c>
      <c r="I435" s="19">
        <v>0.04</v>
      </c>
    </row>
    <row r="436" spans="1:9" ht="14.5" x14ac:dyDescent="0.35">
      <c r="A436" s="12" t="str">
        <f t="shared" si="12"/>
        <v>Canada-The Americas-2006</v>
      </c>
      <c r="B436" s="13" t="s">
        <v>70</v>
      </c>
      <c r="C436" s="14" t="s">
        <v>98</v>
      </c>
      <c r="D436" s="15">
        <v>2006</v>
      </c>
      <c r="E436" s="18">
        <v>1160000000000</v>
      </c>
      <c r="F436" s="18">
        <f t="shared" si="13"/>
        <v>1160000000000</v>
      </c>
      <c r="G436" s="19">
        <v>9.8000000000000004E-2</v>
      </c>
      <c r="H436" s="19">
        <v>3452</v>
      </c>
      <c r="I436" s="19">
        <v>4.3999999999999997E-2</v>
      </c>
    </row>
    <row r="437" spans="1:9" ht="14.5" x14ac:dyDescent="0.35">
      <c r="A437" s="12" t="str">
        <f t="shared" si="12"/>
        <v>Canada-The Americas-2007</v>
      </c>
      <c r="B437" s="13" t="s">
        <v>70</v>
      </c>
      <c r="C437" s="14" t="s">
        <v>98</v>
      </c>
      <c r="D437" s="15">
        <v>2007</v>
      </c>
      <c r="E437" s="18">
        <v>1310000000000</v>
      </c>
      <c r="F437" s="18">
        <f t="shared" si="13"/>
        <v>1310000000000</v>
      </c>
      <c r="G437" s="19">
        <v>0.1</v>
      </c>
      <c r="H437" s="19">
        <v>3904</v>
      </c>
      <c r="I437" s="19">
        <v>5.8000000000000003E-2</v>
      </c>
    </row>
    <row r="438" spans="1:9" ht="14.5" x14ac:dyDescent="0.35">
      <c r="A438" s="12" t="str">
        <f t="shared" si="12"/>
        <v>Canada-The Americas-2008</v>
      </c>
      <c r="B438" s="13" t="s">
        <v>70</v>
      </c>
      <c r="C438" s="14" t="s">
        <v>98</v>
      </c>
      <c r="D438" s="15">
        <v>2008</v>
      </c>
      <c r="E438" s="18">
        <v>1460000000000</v>
      </c>
      <c r="F438" s="18">
        <f t="shared" si="13"/>
        <v>1460000000000</v>
      </c>
      <c r="G438" s="19">
        <v>0.1</v>
      </c>
      <c r="H438" s="19">
        <v>4330</v>
      </c>
      <c r="I438" s="19">
        <v>6.0999999999999999E-2</v>
      </c>
    </row>
    <row r="439" spans="1:9" ht="14.5" x14ac:dyDescent="0.35">
      <c r="A439" s="12" t="str">
        <f t="shared" si="12"/>
        <v>Canada-The Americas-2009</v>
      </c>
      <c r="B439" s="13" t="s">
        <v>70</v>
      </c>
      <c r="C439" s="14" t="s">
        <v>98</v>
      </c>
      <c r="D439" s="15">
        <v>2009</v>
      </c>
      <c r="E439" s="18">
        <v>1540000000000</v>
      </c>
      <c r="F439" s="18">
        <f t="shared" si="13"/>
        <v>1540000000000</v>
      </c>
      <c r="G439" s="19">
        <v>0.10299999999999999</v>
      </c>
      <c r="H439" s="19">
        <v>4623</v>
      </c>
      <c r="I439" s="19">
        <v>4.7E-2</v>
      </c>
    </row>
    <row r="440" spans="1:9" ht="14.5" x14ac:dyDescent="0.35">
      <c r="A440" s="12" t="str">
        <f t="shared" si="12"/>
        <v>Canada-The Americas-2010</v>
      </c>
      <c r="B440" s="13" t="s">
        <v>70</v>
      </c>
      <c r="C440" s="14" t="s">
        <v>98</v>
      </c>
      <c r="D440" s="15">
        <v>2010</v>
      </c>
      <c r="E440" s="18">
        <v>1370000000000</v>
      </c>
      <c r="F440" s="18">
        <f t="shared" si="13"/>
        <v>1370000000000</v>
      </c>
      <c r="G440" s="19">
        <v>0.114</v>
      </c>
      <c r="H440" s="19">
        <v>4528</v>
      </c>
      <c r="I440" s="19">
        <v>2.4E-2</v>
      </c>
    </row>
    <row r="441" spans="1:9" ht="14.5" x14ac:dyDescent="0.35">
      <c r="A441" s="12" t="str">
        <f t="shared" si="12"/>
        <v>Canada-The Americas-2011</v>
      </c>
      <c r="B441" s="13" t="s">
        <v>70</v>
      </c>
      <c r="C441" s="14" t="s">
        <v>98</v>
      </c>
      <c r="D441" s="15">
        <v>2011</v>
      </c>
      <c r="E441" s="18">
        <v>1610000000000</v>
      </c>
      <c r="F441" s="18">
        <f t="shared" si="13"/>
        <v>1610000000000</v>
      </c>
      <c r="G441" s="19">
        <v>0.114</v>
      </c>
      <c r="H441" s="19">
        <v>5273</v>
      </c>
      <c r="I441" s="19">
        <v>2.5999999999999999E-2</v>
      </c>
    </row>
    <row r="442" spans="1:9" ht="14.5" x14ac:dyDescent="0.35">
      <c r="A442" s="12" t="str">
        <f t="shared" si="12"/>
        <v>Canada-The Americas-2012</v>
      </c>
      <c r="B442" s="13" t="s">
        <v>70</v>
      </c>
      <c r="C442" s="14" t="s">
        <v>98</v>
      </c>
      <c r="D442" s="15">
        <v>2012</v>
      </c>
      <c r="E442" s="18">
        <v>1780000000000</v>
      </c>
      <c r="F442" s="18">
        <f t="shared" si="13"/>
        <v>1780000000000</v>
      </c>
      <c r="G442" s="19">
        <v>0.109</v>
      </c>
      <c r="H442" s="19">
        <v>5656</v>
      </c>
      <c r="I442" s="19">
        <v>0.03</v>
      </c>
    </row>
    <row r="443" spans="1:9" ht="14.5" x14ac:dyDescent="0.35">
      <c r="A443" s="12" t="str">
        <f t="shared" si="12"/>
        <v>Canada-The Americas-2000</v>
      </c>
      <c r="B443" s="13" t="s">
        <v>70</v>
      </c>
      <c r="C443" s="14" t="s">
        <v>98</v>
      </c>
      <c r="D443" s="15">
        <v>2000</v>
      </c>
      <c r="E443" s="18">
        <v>1820000000000</v>
      </c>
      <c r="F443" s="18">
        <f t="shared" si="13"/>
        <v>1820000000000</v>
      </c>
      <c r="G443" s="19">
        <v>0.109</v>
      </c>
      <c r="H443" s="19">
        <v>5741</v>
      </c>
      <c r="I443" s="19">
        <v>0.03</v>
      </c>
    </row>
    <row r="444" spans="1:9" ht="14.5" x14ac:dyDescent="0.35">
      <c r="A444" s="12" t="str">
        <f t="shared" si="12"/>
        <v>Cayman Islands-The Americas-2001</v>
      </c>
      <c r="B444" s="13" t="s">
        <v>70</v>
      </c>
      <c r="C444" s="14" t="s">
        <v>99</v>
      </c>
      <c r="D444" s="15">
        <v>2001</v>
      </c>
      <c r="E444" s="14"/>
      <c r="F444" s="18">
        <f t="shared" si="13"/>
        <v>1820000000000</v>
      </c>
      <c r="G444" s="13">
        <v>0</v>
      </c>
      <c r="H444" s="13">
        <v>0</v>
      </c>
      <c r="I444" s="13">
        <v>0</v>
      </c>
    </row>
    <row r="445" spans="1:9" ht="14.5" x14ac:dyDescent="0.35">
      <c r="A445" s="12" t="str">
        <f t="shared" si="12"/>
        <v>Cayman Islands-The Americas-2002</v>
      </c>
      <c r="B445" s="13" t="s">
        <v>70</v>
      </c>
      <c r="C445" s="14" t="s">
        <v>99</v>
      </c>
      <c r="D445" s="15">
        <v>2002</v>
      </c>
      <c r="E445" s="14"/>
      <c r="F445" s="18">
        <f t="shared" si="13"/>
        <v>0</v>
      </c>
      <c r="G445" s="13">
        <v>0</v>
      </c>
      <c r="H445" s="13">
        <v>0</v>
      </c>
      <c r="I445" s="13">
        <v>0</v>
      </c>
    </row>
    <row r="446" spans="1:9" ht="14.5" x14ac:dyDescent="0.35">
      <c r="A446" s="12" t="str">
        <f t="shared" si="12"/>
        <v>Cayman Islands-The Americas-2003</v>
      </c>
      <c r="B446" s="13" t="s">
        <v>70</v>
      </c>
      <c r="C446" s="14" t="s">
        <v>99</v>
      </c>
      <c r="D446" s="15">
        <v>2003</v>
      </c>
      <c r="E446" s="14"/>
      <c r="F446" s="18">
        <f t="shared" si="13"/>
        <v>0</v>
      </c>
      <c r="G446" s="13">
        <v>0</v>
      </c>
      <c r="H446" s="13">
        <v>0</v>
      </c>
      <c r="I446" s="13">
        <v>0</v>
      </c>
    </row>
    <row r="447" spans="1:9" ht="14.5" x14ac:dyDescent="0.35">
      <c r="A447" s="12" t="str">
        <f t="shared" si="12"/>
        <v>Cayman Islands-The Americas-2004</v>
      </c>
      <c r="B447" s="13" t="s">
        <v>70</v>
      </c>
      <c r="C447" s="14" t="s">
        <v>99</v>
      </c>
      <c r="D447" s="15">
        <v>2004</v>
      </c>
      <c r="E447" s="14"/>
      <c r="F447" s="18">
        <f t="shared" si="13"/>
        <v>0</v>
      </c>
      <c r="G447" s="13">
        <v>0</v>
      </c>
      <c r="H447" s="13">
        <v>0</v>
      </c>
      <c r="I447" s="13">
        <v>0</v>
      </c>
    </row>
    <row r="448" spans="1:9" ht="14.5" x14ac:dyDescent="0.35">
      <c r="A448" s="12" t="str">
        <f t="shared" si="12"/>
        <v>Cayman Islands-The Americas-2005</v>
      </c>
      <c r="B448" s="13" t="s">
        <v>70</v>
      </c>
      <c r="C448" s="14" t="s">
        <v>99</v>
      </c>
      <c r="D448" s="15">
        <v>2005</v>
      </c>
      <c r="E448" s="14"/>
      <c r="F448" s="18">
        <f t="shared" si="13"/>
        <v>0</v>
      </c>
      <c r="G448" s="13">
        <v>0</v>
      </c>
      <c r="H448" s="13">
        <v>0</v>
      </c>
      <c r="I448" s="13">
        <v>0</v>
      </c>
    </row>
    <row r="449" spans="1:9" ht="14.5" x14ac:dyDescent="0.35">
      <c r="A449" s="12" t="str">
        <f t="shared" si="12"/>
        <v>Cayman Islands-The Americas-2006</v>
      </c>
      <c r="B449" s="13" t="s">
        <v>70</v>
      </c>
      <c r="C449" s="14" t="s">
        <v>99</v>
      </c>
      <c r="D449" s="15">
        <v>2006</v>
      </c>
      <c r="E449" s="14"/>
      <c r="F449" s="18">
        <f t="shared" si="13"/>
        <v>0</v>
      </c>
      <c r="G449" s="13">
        <v>0</v>
      </c>
      <c r="H449" s="13">
        <v>0</v>
      </c>
      <c r="I449" s="13">
        <v>0</v>
      </c>
    </row>
    <row r="450" spans="1:9" ht="14.5" x14ac:dyDescent="0.35">
      <c r="A450" s="12" t="str">
        <f t="shared" si="12"/>
        <v>Cayman Islands-The Americas-2007</v>
      </c>
      <c r="B450" s="13" t="s">
        <v>70</v>
      </c>
      <c r="C450" s="14" t="s">
        <v>99</v>
      </c>
      <c r="D450" s="15">
        <v>2007</v>
      </c>
      <c r="E450" s="14"/>
      <c r="F450" s="18">
        <f t="shared" si="13"/>
        <v>0</v>
      </c>
      <c r="G450" s="13">
        <v>0</v>
      </c>
      <c r="H450" s="13">
        <v>0</v>
      </c>
      <c r="I450" s="13">
        <v>0</v>
      </c>
    </row>
    <row r="451" spans="1:9" ht="14.5" x14ac:dyDescent="0.35">
      <c r="A451" s="12" t="str">
        <f t="shared" ref="A451:A514" si="14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4"/>
      <c r="F451" s="18">
        <f t="shared" si="13"/>
        <v>0</v>
      </c>
      <c r="G451" s="13">
        <v>0</v>
      </c>
      <c r="H451" s="13">
        <v>0</v>
      </c>
      <c r="I451" s="13">
        <v>0</v>
      </c>
    </row>
    <row r="452" spans="1:9" ht="14.5" x14ac:dyDescent="0.35">
      <c r="A452" s="12" t="str">
        <f t="shared" si="14"/>
        <v>Cayman Islands-The Americas-2009</v>
      </c>
      <c r="B452" s="13" t="s">
        <v>70</v>
      </c>
      <c r="C452" s="14" t="s">
        <v>99</v>
      </c>
      <c r="D452" s="15">
        <v>2009</v>
      </c>
      <c r="E452" s="14"/>
      <c r="F452" s="18">
        <f t="shared" ref="F452:F515" si="15">IF(E452="",IF(D452=2000,E453,E451),E452)</f>
        <v>0</v>
      </c>
      <c r="G452" s="13">
        <v>0</v>
      </c>
      <c r="H452" s="13">
        <v>0</v>
      </c>
      <c r="I452" s="13">
        <v>0</v>
      </c>
    </row>
    <row r="453" spans="1:9" ht="14.5" x14ac:dyDescent="0.35">
      <c r="A453" s="12" t="str">
        <f t="shared" si="14"/>
        <v>Cayman Islands-The Americas-2010</v>
      </c>
      <c r="B453" s="13" t="s">
        <v>70</v>
      </c>
      <c r="C453" s="14" t="s">
        <v>99</v>
      </c>
      <c r="D453" s="15">
        <v>2010</v>
      </c>
      <c r="E453" s="14"/>
      <c r="F453" s="18">
        <f t="shared" si="15"/>
        <v>0</v>
      </c>
      <c r="G453" s="13">
        <v>0</v>
      </c>
      <c r="H453" s="13">
        <v>0</v>
      </c>
      <c r="I453" s="13">
        <v>0</v>
      </c>
    </row>
    <row r="454" spans="1:9" ht="14.5" x14ac:dyDescent="0.35">
      <c r="A454" s="12" t="str">
        <f t="shared" si="14"/>
        <v>Cayman Islands-The Americas-2011</v>
      </c>
      <c r="B454" s="13" t="s">
        <v>70</v>
      </c>
      <c r="C454" s="14" t="s">
        <v>99</v>
      </c>
      <c r="D454" s="15">
        <v>2011</v>
      </c>
      <c r="E454" s="14"/>
      <c r="F454" s="18">
        <f t="shared" si="15"/>
        <v>0</v>
      </c>
      <c r="G454" s="13">
        <v>0</v>
      </c>
      <c r="H454" s="13">
        <v>0</v>
      </c>
      <c r="I454" s="13">
        <v>0</v>
      </c>
    </row>
    <row r="455" spans="1:9" ht="14.5" x14ac:dyDescent="0.35">
      <c r="A455" s="12" t="str">
        <f t="shared" si="14"/>
        <v>Cayman Islands-The Americas-2012</v>
      </c>
      <c r="B455" s="13" t="s">
        <v>70</v>
      </c>
      <c r="C455" s="14" t="s">
        <v>99</v>
      </c>
      <c r="D455" s="15">
        <v>2012</v>
      </c>
      <c r="E455" s="14"/>
      <c r="F455" s="18">
        <f t="shared" si="15"/>
        <v>0</v>
      </c>
      <c r="G455" s="13">
        <v>0</v>
      </c>
      <c r="H455" s="13">
        <v>0</v>
      </c>
      <c r="I455" s="13">
        <v>0</v>
      </c>
    </row>
    <row r="456" spans="1:9" ht="14.5" x14ac:dyDescent="0.35">
      <c r="A456" s="12" t="str">
        <f t="shared" si="14"/>
        <v>Cayman Islands-The Americas-2000</v>
      </c>
      <c r="B456" s="13" t="s">
        <v>70</v>
      </c>
      <c r="C456" s="14" t="s">
        <v>99</v>
      </c>
      <c r="D456" s="15">
        <v>2000</v>
      </c>
      <c r="E456" s="14"/>
      <c r="F456" s="18">
        <f t="shared" si="15"/>
        <v>914500332</v>
      </c>
      <c r="G456" s="13">
        <v>0</v>
      </c>
      <c r="H456" s="13">
        <v>0</v>
      </c>
      <c r="I456" s="13">
        <v>0</v>
      </c>
    </row>
    <row r="457" spans="1:9" ht="14.5" x14ac:dyDescent="0.35">
      <c r="A457" s="12" t="str">
        <f t="shared" si="14"/>
        <v>Central African Republic-Africa-2001</v>
      </c>
      <c r="B457" s="13" t="s">
        <v>64</v>
      </c>
      <c r="C457" s="14" t="s">
        <v>100</v>
      </c>
      <c r="D457" s="15">
        <v>2001</v>
      </c>
      <c r="E457" s="18">
        <v>914500332</v>
      </c>
      <c r="F457" s="18">
        <f t="shared" si="15"/>
        <v>914500332</v>
      </c>
      <c r="G457" s="19">
        <v>4.2999999999999997E-2</v>
      </c>
      <c r="H457" s="19">
        <v>11</v>
      </c>
      <c r="I457" s="19">
        <v>0.22</v>
      </c>
    </row>
    <row r="458" spans="1:9" ht="14.5" x14ac:dyDescent="0.35">
      <c r="A458" s="12" t="str">
        <f t="shared" si="14"/>
        <v>Central African Republic-Africa-2002</v>
      </c>
      <c r="B458" s="13" t="s">
        <v>64</v>
      </c>
      <c r="C458" s="14" t="s">
        <v>100</v>
      </c>
      <c r="D458" s="15">
        <v>2002</v>
      </c>
      <c r="E458" s="18">
        <v>931833294</v>
      </c>
      <c r="F458" s="18">
        <f t="shared" si="15"/>
        <v>931833294</v>
      </c>
      <c r="G458" s="19">
        <v>0.04</v>
      </c>
      <c r="H458" s="19">
        <v>10</v>
      </c>
      <c r="I458" s="19">
        <v>0.20699999999999999</v>
      </c>
    </row>
    <row r="459" spans="1:9" ht="14.5" x14ac:dyDescent="0.35">
      <c r="A459" s="12" t="str">
        <f t="shared" si="14"/>
        <v>Central African Republic-Africa-2003</v>
      </c>
      <c r="B459" s="13" t="s">
        <v>64</v>
      </c>
      <c r="C459" s="14" t="s">
        <v>100</v>
      </c>
      <c r="D459" s="15">
        <v>2003</v>
      </c>
      <c r="E459" s="18">
        <v>991387865</v>
      </c>
      <c r="F459" s="18">
        <f t="shared" si="15"/>
        <v>991387865</v>
      </c>
      <c r="G459" s="19">
        <v>4.2000000000000003E-2</v>
      </c>
      <c r="H459" s="19">
        <v>11</v>
      </c>
      <c r="I459" s="19">
        <v>0.18</v>
      </c>
    </row>
    <row r="460" spans="1:9" ht="14.5" x14ac:dyDescent="0.35">
      <c r="A460" s="12" t="str">
        <f t="shared" si="14"/>
        <v>Central African Republic-Africa-2004</v>
      </c>
      <c r="B460" s="13" t="s">
        <v>64</v>
      </c>
      <c r="C460" s="14" t="s">
        <v>100</v>
      </c>
      <c r="D460" s="15">
        <v>2004</v>
      </c>
      <c r="E460" s="18">
        <v>1139754772</v>
      </c>
      <c r="F460" s="18">
        <f t="shared" si="15"/>
        <v>1139754772</v>
      </c>
      <c r="G460" s="19">
        <v>4.3999999999999997E-2</v>
      </c>
      <c r="H460" s="19">
        <v>13</v>
      </c>
      <c r="I460" s="19">
        <v>0.18</v>
      </c>
    </row>
    <row r="461" spans="1:9" ht="14.5" x14ac:dyDescent="0.35">
      <c r="A461" s="12" t="str">
        <f t="shared" si="14"/>
        <v>Central African Republic-Africa-2005</v>
      </c>
      <c r="B461" s="13" t="s">
        <v>64</v>
      </c>
      <c r="C461" s="14" t="s">
        <v>100</v>
      </c>
      <c r="D461" s="15">
        <v>2005</v>
      </c>
      <c r="E461" s="18">
        <v>1270080228</v>
      </c>
      <c r="F461" s="18">
        <f t="shared" si="15"/>
        <v>1270080228</v>
      </c>
      <c r="G461" s="19">
        <v>4.1000000000000002E-2</v>
      </c>
      <c r="H461" s="19">
        <v>14</v>
      </c>
      <c r="I461" s="19">
        <v>0.18</v>
      </c>
    </row>
    <row r="462" spans="1:9" ht="14.5" x14ac:dyDescent="0.35">
      <c r="A462" s="12" t="str">
        <f t="shared" si="14"/>
        <v>Central African Republic-Africa-2006</v>
      </c>
      <c r="B462" s="13" t="s">
        <v>64</v>
      </c>
      <c r="C462" s="14" t="s">
        <v>100</v>
      </c>
      <c r="D462" s="15">
        <v>2006</v>
      </c>
      <c r="E462" s="18">
        <v>1350300947</v>
      </c>
      <c r="F462" s="18">
        <f t="shared" si="15"/>
        <v>1350300947</v>
      </c>
      <c r="G462" s="19">
        <v>4.3999999999999997E-2</v>
      </c>
      <c r="H462" s="19">
        <v>15</v>
      </c>
      <c r="I462" s="19">
        <v>0.17699999999999999</v>
      </c>
    </row>
    <row r="463" spans="1:9" ht="14.5" x14ac:dyDescent="0.35">
      <c r="A463" s="12" t="str">
        <f t="shared" si="14"/>
        <v>Central African Republic-Africa-2007</v>
      </c>
      <c r="B463" s="13" t="s">
        <v>64</v>
      </c>
      <c r="C463" s="14" t="s">
        <v>100</v>
      </c>
      <c r="D463" s="15">
        <v>2007</v>
      </c>
      <c r="E463" s="18">
        <v>1473721521</v>
      </c>
      <c r="F463" s="18">
        <f t="shared" si="15"/>
        <v>1473721521</v>
      </c>
      <c r="G463" s="19">
        <v>0.04</v>
      </c>
      <c r="H463" s="19">
        <v>15</v>
      </c>
      <c r="I463" s="19">
        <v>0.153</v>
      </c>
    </row>
    <row r="464" spans="1:9" ht="14.5" x14ac:dyDescent="0.35">
      <c r="A464" s="12" t="str">
        <f t="shared" si="14"/>
        <v>Central African Republic-Africa-2008</v>
      </c>
      <c r="B464" s="13" t="s">
        <v>64</v>
      </c>
      <c r="C464" s="14" t="s">
        <v>100</v>
      </c>
      <c r="D464" s="15">
        <v>2008</v>
      </c>
      <c r="E464" s="18">
        <v>1698125680</v>
      </c>
      <c r="F464" s="18">
        <f t="shared" si="15"/>
        <v>1698125680</v>
      </c>
      <c r="G464" s="19">
        <v>4.2999999999999997E-2</v>
      </c>
      <c r="H464" s="19">
        <v>18</v>
      </c>
      <c r="I464" s="19">
        <v>0.15</v>
      </c>
    </row>
    <row r="465" spans="1:9" ht="14.5" x14ac:dyDescent="0.35">
      <c r="A465" s="12" t="str">
        <f t="shared" si="14"/>
        <v>Central African Republic-Africa-2009</v>
      </c>
      <c r="B465" s="13" t="s">
        <v>64</v>
      </c>
      <c r="C465" s="14" t="s">
        <v>100</v>
      </c>
      <c r="D465" s="15">
        <v>2009</v>
      </c>
      <c r="E465" s="18">
        <v>1985370255</v>
      </c>
      <c r="F465" s="18">
        <f t="shared" si="15"/>
        <v>1985370255</v>
      </c>
      <c r="G465" s="19">
        <v>4.2999999999999997E-2</v>
      </c>
      <c r="H465" s="19">
        <v>20</v>
      </c>
      <c r="I465" s="13">
        <v>0</v>
      </c>
    </row>
    <row r="466" spans="1:9" ht="14.5" x14ac:dyDescent="0.35">
      <c r="A466" s="12" t="str">
        <f t="shared" si="14"/>
        <v>Central African Republic-Africa-2010</v>
      </c>
      <c r="B466" s="13" t="s">
        <v>64</v>
      </c>
      <c r="C466" s="14" t="s">
        <v>100</v>
      </c>
      <c r="D466" s="15">
        <v>2010</v>
      </c>
      <c r="E466" s="18">
        <v>1981728179</v>
      </c>
      <c r="F466" s="18">
        <f t="shared" si="15"/>
        <v>1981728179</v>
      </c>
      <c r="G466" s="19">
        <v>3.5999999999999997E-2</v>
      </c>
      <c r="H466" s="19">
        <v>17</v>
      </c>
      <c r="I466" s="13">
        <v>0</v>
      </c>
    </row>
    <row r="467" spans="1:9" ht="14.5" x14ac:dyDescent="0.35">
      <c r="A467" s="12" t="str">
        <f t="shared" si="14"/>
        <v>Central African Republic-Africa-2011</v>
      </c>
      <c r="B467" s="13" t="s">
        <v>64</v>
      </c>
      <c r="C467" s="14" t="s">
        <v>100</v>
      </c>
      <c r="D467" s="15">
        <v>2011</v>
      </c>
      <c r="E467" s="18">
        <v>1986014759</v>
      </c>
      <c r="F467" s="18">
        <f t="shared" si="15"/>
        <v>1986014759</v>
      </c>
      <c r="G467" s="19">
        <v>3.9E-2</v>
      </c>
      <c r="H467" s="19">
        <v>18</v>
      </c>
      <c r="I467" s="13">
        <v>0</v>
      </c>
    </row>
    <row r="468" spans="1:9" ht="14.5" x14ac:dyDescent="0.35">
      <c r="A468" s="12" t="str">
        <f t="shared" si="14"/>
        <v>Central African Republic-Africa-2012</v>
      </c>
      <c r="B468" s="13" t="s">
        <v>64</v>
      </c>
      <c r="C468" s="14" t="s">
        <v>100</v>
      </c>
      <c r="D468" s="15">
        <v>2012</v>
      </c>
      <c r="E468" s="18">
        <v>2195599491</v>
      </c>
      <c r="F468" s="18">
        <f t="shared" si="15"/>
        <v>2195599491</v>
      </c>
      <c r="G468" s="19">
        <v>3.9E-2</v>
      </c>
      <c r="H468" s="19">
        <v>19</v>
      </c>
      <c r="I468" s="13">
        <v>0</v>
      </c>
    </row>
    <row r="469" spans="1:9" ht="14.5" x14ac:dyDescent="0.35">
      <c r="A469" s="12" t="str">
        <f t="shared" si="14"/>
        <v>Central African Republic-Africa-2000</v>
      </c>
      <c r="B469" s="13" t="s">
        <v>64</v>
      </c>
      <c r="C469" s="14" t="s">
        <v>100</v>
      </c>
      <c r="D469" s="15">
        <v>2000</v>
      </c>
      <c r="E469" s="18">
        <v>2169706411</v>
      </c>
      <c r="F469" s="18">
        <f t="shared" si="15"/>
        <v>2169706411</v>
      </c>
      <c r="G469" s="19">
        <v>3.7999999999999999E-2</v>
      </c>
      <c r="H469" s="19">
        <v>18</v>
      </c>
      <c r="I469" s="13">
        <v>0</v>
      </c>
    </row>
    <row r="470" spans="1:9" ht="14.5" x14ac:dyDescent="0.35">
      <c r="A470" s="12" t="str">
        <f t="shared" si="14"/>
        <v>Chad-Africa-2001</v>
      </c>
      <c r="B470" s="13" t="s">
        <v>64</v>
      </c>
      <c r="C470" s="14" t="s">
        <v>101</v>
      </c>
      <c r="D470" s="15">
        <v>2001</v>
      </c>
      <c r="E470" s="18">
        <v>1385058212</v>
      </c>
      <c r="F470" s="18">
        <f t="shared" si="15"/>
        <v>1385058212</v>
      </c>
      <c r="G470" s="19">
        <v>6.3E-2</v>
      </c>
      <c r="H470" s="19">
        <v>10</v>
      </c>
      <c r="I470" s="19">
        <v>0.22</v>
      </c>
    </row>
    <row r="471" spans="1:9" ht="14.5" x14ac:dyDescent="0.35">
      <c r="A471" s="12" t="str">
        <f t="shared" si="14"/>
        <v>Chad-Africa-2002</v>
      </c>
      <c r="B471" s="13" t="s">
        <v>64</v>
      </c>
      <c r="C471" s="14" t="s">
        <v>101</v>
      </c>
      <c r="D471" s="15">
        <v>2002</v>
      </c>
      <c r="E471" s="18">
        <v>1709347777</v>
      </c>
      <c r="F471" s="18">
        <f t="shared" si="15"/>
        <v>1709347777</v>
      </c>
      <c r="G471" s="19">
        <v>0.06</v>
      </c>
      <c r="H471" s="19">
        <v>12</v>
      </c>
      <c r="I471" s="19">
        <v>0.20699999999999999</v>
      </c>
    </row>
    <row r="472" spans="1:9" ht="14.5" x14ac:dyDescent="0.35">
      <c r="A472" s="12" t="str">
        <f t="shared" si="14"/>
        <v>Chad-Africa-2003</v>
      </c>
      <c r="B472" s="13" t="s">
        <v>64</v>
      </c>
      <c r="C472" s="14" t="s">
        <v>101</v>
      </c>
      <c r="D472" s="15">
        <v>2003</v>
      </c>
      <c r="E472" s="18">
        <v>1987622269</v>
      </c>
      <c r="F472" s="18">
        <f t="shared" si="15"/>
        <v>1987622269</v>
      </c>
      <c r="G472" s="19">
        <v>0.08</v>
      </c>
      <c r="H472" s="19">
        <v>18</v>
      </c>
      <c r="I472" s="19">
        <v>0.18</v>
      </c>
    </row>
    <row r="473" spans="1:9" ht="14.5" x14ac:dyDescent="0.35">
      <c r="A473" s="12" t="str">
        <f t="shared" si="14"/>
        <v>Chad-Africa-2004</v>
      </c>
      <c r="B473" s="13" t="s">
        <v>64</v>
      </c>
      <c r="C473" s="14" t="s">
        <v>101</v>
      </c>
      <c r="D473" s="15">
        <v>2004</v>
      </c>
      <c r="E473" s="18">
        <v>2736666451</v>
      </c>
      <c r="F473" s="18">
        <f t="shared" si="15"/>
        <v>2736666451</v>
      </c>
      <c r="G473" s="19">
        <v>5.8000000000000003E-2</v>
      </c>
      <c r="H473" s="19">
        <v>17</v>
      </c>
      <c r="I473" s="19">
        <v>0.18</v>
      </c>
    </row>
    <row r="474" spans="1:9" ht="14.5" x14ac:dyDescent="0.35">
      <c r="A474" s="12" t="str">
        <f t="shared" si="14"/>
        <v>Chad-Africa-2005</v>
      </c>
      <c r="B474" s="13" t="s">
        <v>64</v>
      </c>
      <c r="C474" s="14" t="s">
        <v>101</v>
      </c>
      <c r="D474" s="15">
        <v>2005</v>
      </c>
      <c r="E474" s="18">
        <v>4414929142</v>
      </c>
      <c r="F474" s="18">
        <f t="shared" si="15"/>
        <v>4414929142</v>
      </c>
      <c r="G474" s="19">
        <v>5.0999999999999997E-2</v>
      </c>
      <c r="H474" s="19">
        <v>23</v>
      </c>
      <c r="I474" s="19">
        <v>0.18</v>
      </c>
    </row>
    <row r="475" spans="1:9" ht="14.5" x14ac:dyDescent="0.35">
      <c r="A475" s="12" t="str">
        <f t="shared" si="14"/>
        <v>Chad-Africa-2006</v>
      </c>
      <c r="B475" s="13" t="s">
        <v>64</v>
      </c>
      <c r="C475" s="14" t="s">
        <v>101</v>
      </c>
      <c r="D475" s="15">
        <v>2006</v>
      </c>
      <c r="E475" s="18">
        <v>6646663021</v>
      </c>
      <c r="F475" s="18">
        <f t="shared" si="15"/>
        <v>6646663021</v>
      </c>
      <c r="G475" s="19">
        <v>4.7E-2</v>
      </c>
      <c r="H475" s="19">
        <v>25</v>
      </c>
      <c r="I475" s="19">
        <v>0.17699999999999999</v>
      </c>
    </row>
    <row r="476" spans="1:9" ht="14.5" x14ac:dyDescent="0.35">
      <c r="A476" s="12" t="str">
        <f t="shared" si="14"/>
        <v>Chad-Africa-2007</v>
      </c>
      <c r="B476" s="13" t="s">
        <v>64</v>
      </c>
      <c r="C476" s="14" t="s">
        <v>101</v>
      </c>
      <c r="D476" s="15">
        <v>2007</v>
      </c>
      <c r="E476" s="18">
        <v>7422102520</v>
      </c>
      <c r="F476" s="18">
        <f t="shared" si="15"/>
        <v>7422102520</v>
      </c>
      <c r="G476" s="19">
        <v>0.04</v>
      </c>
      <c r="H476" s="19">
        <v>24</v>
      </c>
      <c r="I476" s="19">
        <v>0.153</v>
      </c>
    </row>
    <row r="477" spans="1:9" ht="14.5" x14ac:dyDescent="0.35">
      <c r="A477" s="12" t="str">
        <f t="shared" si="14"/>
        <v>Chad-Africa-2008</v>
      </c>
      <c r="B477" s="13" t="s">
        <v>64</v>
      </c>
      <c r="C477" s="14" t="s">
        <v>101</v>
      </c>
      <c r="D477" s="15">
        <v>2008</v>
      </c>
      <c r="E477" s="18">
        <v>8638711757</v>
      </c>
      <c r="F477" s="18">
        <f t="shared" si="15"/>
        <v>8638711757</v>
      </c>
      <c r="G477" s="19">
        <v>4.2000000000000003E-2</v>
      </c>
      <c r="H477" s="19">
        <v>27</v>
      </c>
      <c r="I477" s="19">
        <v>0.15</v>
      </c>
    </row>
    <row r="478" spans="1:9" ht="14.5" x14ac:dyDescent="0.35">
      <c r="A478" s="12" t="str">
        <f t="shared" si="14"/>
        <v>Chad-Africa-2009</v>
      </c>
      <c r="B478" s="13" t="s">
        <v>64</v>
      </c>
      <c r="C478" s="14" t="s">
        <v>101</v>
      </c>
      <c r="D478" s="15">
        <v>2009</v>
      </c>
      <c r="E478" s="18">
        <v>10351933632</v>
      </c>
      <c r="F478" s="18">
        <f t="shared" si="15"/>
        <v>10351933632</v>
      </c>
      <c r="G478" s="19">
        <v>3.5999999999999997E-2</v>
      </c>
      <c r="H478" s="19">
        <v>27</v>
      </c>
      <c r="I478" s="13">
        <v>0</v>
      </c>
    </row>
    <row r="479" spans="1:9" ht="14.5" x14ac:dyDescent="0.35">
      <c r="A479" s="12" t="str">
        <f t="shared" si="14"/>
        <v>Chad-Africa-2010</v>
      </c>
      <c r="B479" s="13" t="s">
        <v>64</v>
      </c>
      <c r="C479" s="14" t="s">
        <v>101</v>
      </c>
      <c r="D479" s="15">
        <v>2010</v>
      </c>
      <c r="E479" s="18">
        <v>9253484290</v>
      </c>
      <c r="F479" s="18">
        <f t="shared" si="15"/>
        <v>9253484290</v>
      </c>
      <c r="G479" s="19">
        <v>4.4999999999999998E-2</v>
      </c>
      <c r="H479" s="19">
        <v>28</v>
      </c>
      <c r="I479" s="13">
        <v>0</v>
      </c>
    </row>
    <row r="480" spans="1:9" ht="14.5" x14ac:dyDescent="0.35">
      <c r="A480" s="12" t="str">
        <f t="shared" si="14"/>
        <v>Chad-Africa-2011</v>
      </c>
      <c r="B480" s="13" t="s">
        <v>64</v>
      </c>
      <c r="C480" s="14" t="s">
        <v>101</v>
      </c>
      <c r="D480" s="15">
        <v>2011</v>
      </c>
      <c r="E480" s="18">
        <v>10657705072</v>
      </c>
      <c r="F480" s="18">
        <f t="shared" si="15"/>
        <v>10657705072</v>
      </c>
      <c r="G480" s="19">
        <v>0.04</v>
      </c>
      <c r="H480" s="19">
        <v>29</v>
      </c>
      <c r="I480" s="13">
        <v>0</v>
      </c>
    </row>
    <row r="481" spans="1:9" ht="14.5" x14ac:dyDescent="0.35">
      <c r="A481" s="12" t="str">
        <f t="shared" si="14"/>
        <v>Chad-Africa-2012</v>
      </c>
      <c r="B481" s="13" t="s">
        <v>64</v>
      </c>
      <c r="C481" s="14" t="s">
        <v>101</v>
      </c>
      <c r="D481" s="15">
        <v>2012</v>
      </c>
      <c r="E481" s="18">
        <v>12156380062</v>
      </c>
      <c r="F481" s="18">
        <f t="shared" si="15"/>
        <v>12156380062</v>
      </c>
      <c r="G481" s="19">
        <v>2.8000000000000001E-2</v>
      </c>
      <c r="H481" s="19">
        <v>25</v>
      </c>
      <c r="I481" s="13">
        <v>0</v>
      </c>
    </row>
    <row r="482" spans="1:9" ht="14.5" x14ac:dyDescent="0.35">
      <c r="A482" s="12" t="str">
        <f t="shared" si="14"/>
        <v>Chad-Africa-2000</v>
      </c>
      <c r="B482" s="13" t="s">
        <v>64</v>
      </c>
      <c r="C482" s="14" t="s">
        <v>101</v>
      </c>
      <c r="D482" s="15">
        <v>2000</v>
      </c>
      <c r="E482" s="18">
        <v>12887072082</v>
      </c>
      <c r="F482" s="18">
        <f t="shared" si="15"/>
        <v>12887072082</v>
      </c>
      <c r="G482" s="19">
        <v>2.8000000000000001E-2</v>
      </c>
      <c r="H482" s="19">
        <v>25</v>
      </c>
      <c r="I482" s="13">
        <v>0</v>
      </c>
    </row>
    <row r="483" spans="1:9" ht="14.5" x14ac:dyDescent="0.35">
      <c r="A483" s="12" t="str">
        <f t="shared" si="14"/>
        <v>Chile-The Americas-2001</v>
      </c>
      <c r="B483" s="13" t="s">
        <v>70</v>
      </c>
      <c r="C483" s="14" t="s">
        <v>102</v>
      </c>
      <c r="D483" s="15">
        <v>2001</v>
      </c>
      <c r="E483" s="18">
        <v>79328640264</v>
      </c>
      <c r="F483" s="18">
        <f t="shared" si="15"/>
        <v>79328640264</v>
      </c>
      <c r="G483" s="19">
        <v>7.6999999999999999E-2</v>
      </c>
      <c r="H483" s="19">
        <v>390</v>
      </c>
      <c r="I483" s="19">
        <v>0.14799999999999999</v>
      </c>
    </row>
    <row r="484" spans="1:9" ht="14.5" x14ac:dyDescent="0.35">
      <c r="A484" s="12" t="str">
        <f t="shared" si="14"/>
        <v>Chile-The Americas-2002</v>
      </c>
      <c r="B484" s="13" t="s">
        <v>70</v>
      </c>
      <c r="C484" s="14" t="s">
        <v>102</v>
      </c>
      <c r="D484" s="15">
        <v>2002</v>
      </c>
      <c r="E484" s="18">
        <v>72336972322</v>
      </c>
      <c r="F484" s="18">
        <f t="shared" si="15"/>
        <v>72336972322</v>
      </c>
      <c r="G484" s="19">
        <v>7.6999999999999999E-2</v>
      </c>
      <c r="H484" s="19">
        <v>348</v>
      </c>
      <c r="I484" s="19">
        <v>0.11899999999999999</v>
      </c>
    </row>
    <row r="485" spans="1:9" ht="14.5" x14ac:dyDescent="0.35">
      <c r="A485" s="12" t="str">
        <f t="shared" si="14"/>
        <v>Chile-The Americas-2003</v>
      </c>
      <c r="B485" s="13" t="s">
        <v>70</v>
      </c>
      <c r="C485" s="14" t="s">
        <v>102</v>
      </c>
      <c r="D485" s="15">
        <v>2003</v>
      </c>
      <c r="E485" s="18">
        <v>70984568429</v>
      </c>
      <c r="F485" s="18">
        <f t="shared" si="15"/>
        <v>70984568429</v>
      </c>
      <c r="G485" s="19">
        <v>7.4999999999999997E-2</v>
      </c>
      <c r="H485" s="19">
        <v>331</v>
      </c>
      <c r="I485" s="19">
        <v>7.8E-2</v>
      </c>
    </row>
    <row r="486" spans="1:9" ht="14.5" x14ac:dyDescent="0.35">
      <c r="A486" s="12" t="str">
        <f t="shared" si="14"/>
        <v>Chile-The Americas-2004</v>
      </c>
      <c r="B486" s="13" t="s">
        <v>70</v>
      </c>
      <c r="C486" s="14" t="s">
        <v>102</v>
      </c>
      <c r="D486" s="15">
        <v>2004</v>
      </c>
      <c r="E486" s="18">
        <v>77840186385</v>
      </c>
      <c r="F486" s="18">
        <f t="shared" si="15"/>
        <v>77840186385</v>
      </c>
      <c r="G486" s="19">
        <v>7.0999999999999994E-2</v>
      </c>
      <c r="H486" s="19">
        <v>338</v>
      </c>
      <c r="I486" s="19">
        <v>6.2E-2</v>
      </c>
    </row>
    <row r="487" spans="1:9" ht="14.5" x14ac:dyDescent="0.35">
      <c r="A487" s="12" t="str">
        <f t="shared" si="14"/>
        <v>Chile-The Americas-2005</v>
      </c>
      <c r="B487" s="13" t="s">
        <v>70</v>
      </c>
      <c r="C487" s="14" t="s">
        <v>102</v>
      </c>
      <c r="D487" s="15">
        <v>2005</v>
      </c>
      <c r="E487" s="18">
        <v>101000000000</v>
      </c>
      <c r="F487" s="18">
        <f t="shared" si="15"/>
        <v>101000000000</v>
      </c>
      <c r="G487" s="19">
        <v>6.7000000000000004E-2</v>
      </c>
      <c r="H487" s="19">
        <v>414</v>
      </c>
      <c r="I487" s="19">
        <v>5.0999999999999997E-2</v>
      </c>
    </row>
    <row r="488" spans="1:9" ht="14.5" x14ac:dyDescent="0.35">
      <c r="A488" s="12" t="str">
        <f t="shared" si="14"/>
        <v>Chile-The Americas-2006</v>
      </c>
      <c r="B488" s="13" t="s">
        <v>70</v>
      </c>
      <c r="C488" s="14" t="s">
        <v>102</v>
      </c>
      <c r="D488" s="15">
        <v>2006</v>
      </c>
      <c r="E488" s="18">
        <v>124000000000</v>
      </c>
      <c r="F488" s="18">
        <f t="shared" si="15"/>
        <v>124000000000</v>
      </c>
      <c r="G488" s="19">
        <v>6.6000000000000003E-2</v>
      </c>
      <c r="H488" s="19">
        <v>497</v>
      </c>
      <c r="I488" s="19">
        <v>6.7000000000000004E-2</v>
      </c>
    </row>
    <row r="489" spans="1:9" ht="14.5" x14ac:dyDescent="0.35">
      <c r="A489" s="12" t="str">
        <f t="shared" si="14"/>
        <v>Chile-The Americas-2007</v>
      </c>
      <c r="B489" s="13" t="s">
        <v>70</v>
      </c>
      <c r="C489" s="14" t="s">
        <v>102</v>
      </c>
      <c r="D489" s="15">
        <v>2007</v>
      </c>
      <c r="E489" s="18">
        <v>155000000000</v>
      </c>
      <c r="F489" s="18">
        <f t="shared" si="15"/>
        <v>155000000000</v>
      </c>
      <c r="G489" s="19">
        <v>6.2E-2</v>
      </c>
      <c r="H489" s="19">
        <v>587</v>
      </c>
      <c r="I489" s="19">
        <v>0.08</v>
      </c>
    </row>
    <row r="490" spans="1:9" ht="14.5" x14ac:dyDescent="0.35">
      <c r="A490" s="12" t="str">
        <f t="shared" si="14"/>
        <v>Chile-The Americas-2008</v>
      </c>
      <c r="B490" s="13" t="s">
        <v>70</v>
      </c>
      <c r="C490" s="14" t="s">
        <v>102</v>
      </c>
      <c r="D490" s="15">
        <v>2008</v>
      </c>
      <c r="E490" s="18">
        <v>173000000000</v>
      </c>
      <c r="F490" s="18">
        <f t="shared" si="15"/>
        <v>173000000000</v>
      </c>
      <c r="G490" s="19">
        <v>6.4000000000000001E-2</v>
      </c>
      <c r="H490" s="19">
        <v>665</v>
      </c>
      <c r="I490" s="19">
        <v>8.6999999999999994E-2</v>
      </c>
    </row>
    <row r="491" spans="1:9" ht="14.5" x14ac:dyDescent="0.35">
      <c r="A491" s="12" t="str">
        <f t="shared" si="14"/>
        <v>Chile-The Americas-2009</v>
      </c>
      <c r="B491" s="13" t="s">
        <v>70</v>
      </c>
      <c r="C491" s="14" t="s">
        <v>102</v>
      </c>
      <c r="D491" s="15">
        <v>2009</v>
      </c>
      <c r="E491" s="18">
        <v>180000000000</v>
      </c>
      <c r="F491" s="18">
        <f t="shared" si="15"/>
        <v>180000000000</v>
      </c>
      <c r="G491" s="19">
        <v>6.8000000000000005E-2</v>
      </c>
      <c r="H491" s="19">
        <v>732</v>
      </c>
      <c r="I491" s="19">
        <v>0.13300000000000001</v>
      </c>
    </row>
    <row r="492" spans="1:9" ht="14.5" x14ac:dyDescent="0.35">
      <c r="A492" s="12" t="str">
        <f t="shared" si="14"/>
        <v>Chile-The Americas-2010</v>
      </c>
      <c r="B492" s="13" t="s">
        <v>70</v>
      </c>
      <c r="C492" s="14" t="s">
        <v>102</v>
      </c>
      <c r="D492" s="15">
        <v>2010</v>
      </c>
      <c r="E492" s="18">
        <v>172000000000</v>
      </c>
      <c r="F492" s="18">
        <f t="shared" si="15"/>
        <v>172000000000</v>
      </c>
      <c r="G492" s="19">
        <v>7.4999999999999997E-2</v>
      </c>
      <c r="H492" s="19">
        <v>760</v>
      </c>
      <c r="I492" s="19">
        <v>7.2999999999999995E-2</v>
      </c>
    </row>
    <row r="493" spans="1:9" ht="14.5" x14ac:dyDescent="0.35">
      <c r="A493" s="12" t="str">
        <f t="shared" si="14"/>
        <v>Chile-The Americas-2011</v>
      </c>
      <c r="B493" s="13" t="s">
        <v>70</v>
      </c>
      <c r="C493" s="14" t="s">
        <v>102</v>
      </c>
      <c r="D493" s="15">
        <v>2011</v>
      </c>
      <c r="E493" s="18">
        <v>218000000000</v>
      </c>
      <c r="F493" s="18">
        <f t="shared" si="15"/>
        <v>218000000000</v>
      </c>
      <c r="G493" s="19">
        <v>7.0999999999999994E-2</v>
      </c>
      <c r="H493" s="19">
        <v>894</v>
      </c>
      <c r="I493" s="19">
        <v>4.8000000000000001E-2</v>
      </c>
    </row>
    <row r="494" spans="1:9" ht="14.5" x14ac:dyDescent="0.35">
      <c r="A494" s="12" t="str">
        <f t="shared" si="14"/>
        <v>Chile-The Americas-2012</v>
      </c>
      <c r="B494" s="13" t="s">
        <v>70</v>
      </c>
      <c r="C494" s="14" t="s">
        <v>102</v>
      </c>
      <c r="D494" s="15">
        <v>2012</v>
      </c>
      <c r="E494" s="18">
        <v>251000000000</v>
      </c>
      <c r="F494" s="18">
        <f t="shared" si="15"/>
        <v>251000000000</v>
      </c>
      <c r="G494" s="19">
        <v>7.0999999999999994E-2</v>
      </c>
      <c r="H494" s="19">
        <v>1022</v>
      </c>
      <c r="I494" s="19">
        <v>0.09</v>
      </c>
    </row>
    <row r="495" spans="1:9" ht="14.5" x14ac:dyDescent="0.35">
      <c r="A495" s="12" t="str">
        <f t="shared" si="14"/>
        <v>Chile-The Americas-2000</v>
      </c>
      <c r="B495" s="13" t="s">
        <v>70</v>
      </c>
      <c r="C495" s="14" t="s">
        <v>102</v>
      </c>
      <c r="D495" s="15">
        <v>2000</v>
      </c>
      <c r="E495" s="18">
        <v>266000000000</v>
      </c>
      <c r="F495" s="18">
        <f t="shared" si="15"/>
        <v>266000000000</v>
      </c>
      <c r="G495" s="19">
        <v>7.1999999999999995E-2</v>
      </c>
      <c r="H495" s="19">
        <v>1103</v>
      </c>
      <c r="I495" s="19">
        <v>0.10100000000000001</v>
      </c>
    </row>
    <row r="496" spans="1:9" ht="14.5" x14ac:dyDescent="0.35">
      <c r="A496" s="12" t="str">
        <f t="shared" si="14"/>
        <v>China-Asia-2001</v>
      </c>
      <c r="B496" s="13" t="s">
        <v>60</v>
      </c>
      <c r="C496" s="14" t="s">
        <v>103</v>
      </c>
      <c r="D496" s="15">
        <v>2001</v>
      </c>
      <c r="E496" s="18">
        <v>1200000000000</v>
      </c>
      <c r="F496" s="18">
        <f t="shared" si="15"/>
        <v>1200000000000</v>
      </c>
      <c r="G496" s="19">
        <v>4.5999999999999999E-2</v>
      </c>
      <c r="H496" s="19">
        <v>43</v>
      </c>
      <c r="I496" s="19">
        <v>5.8999999999999997E-2</v>
      </c>
    </row>
    <row r="497" spans="1:9" ht="14.5" x14ac:dyDescent="0.35">
      <c r="A497" s="12" t="str">
        <f t="shared" si="14"/>
        <v>China-Asia-2002</v>
      </c>
      <c r="B497" s="13" t="s">
        <v>60</v>
      </c>
      <c r="C497" s="14" t="s">
        <v>103</v>
      </c>
      <c r="D497" s="15">
        <v>2002</v>
      </c>
      <c r="E497" s="18">
        <v>1320000000000</v>
      </c>
      <c r="F497" s="18">
        <f t="shared" si="15"/>
        <v>1320000000000</v>
      </c>
      <c r="G497" s="19">
        <v>4.5999999999999999E-2</v>
      </c>
      <c r="H497" s="19">
        <v>47</v>
      </c>
      <c r="I497" s="19">
        <v>5.8999999999999997E-2</v>
      </c>
    </row>
    <row r="498" spans="1:9" ht="14.5" x14ac:dyDescent="0.35">
      <c r="A498" s="12" t="str">
        <f t="shared" si="14"/>
        <v>China-Asia-2003</v>
      </c>
      <c r="B498" s="13" t="s">
        <v>60</v>
      </c>
      <c r="C498" s="14" t="s">
        <v>103</v>
      </c>
      <c r="D498" s="15">
        <v>2003</v>
      </c>
      <c r="E498" s="18">
        <v>1450000000000</v>
      </c>
      <c r="F498" s="18">
        <f t="shared" si="15"/>
        <v>1450000000000</v>
      </c>
      <c r="G498" s="19">
        <v>4.8000000000000001E-2</v>
      </c>
      <c r="H498" s="19">
        <v>54</v>
      </c>
      <c r="I498" s="19">
        <v>5.2999999999999999E-2</v>
      </c>
    </row>
    <row r="499" spans="1:9" ht="14.5" x14ac:dyDescent="0.35">
      <c r="A499" s="12" t="str">
        <f t="shared" si="14"/>
        <v>China-Asia-2004</v>
      </c>
      <c r="B499" s="13" t="s">
        <v>60</v>
      </c>
      <c r="C499" s="14" t="s">
        <v>103</v>
      </c>
      <c r="D499" s="15">
        <v>2004</v>
      </c>
      <c r="E499" s="18">
        <v>1640000000000</v>
      </c>
      <c r="F499" s="18">
        <f t="shared" si="15"/>
        <v>1640000000000</v>
      </c>
      <c r="G499" s="19">
        <v>4.8000000000000001E-2</v>
      </c>
      <c r="H499" s="19">
        <v>61</v>
      </c>
      <c r="I499" s="19">
        <v>5.2999999999999999E-2</v>
      </c>
    </row>
    <row r="500" spans="1:9" ht="14.5" x14ac:dyDescent="0.35">
      <c r="A500" s="12" t="str">
        <f t="shared" si="14"/>
        <v>China-Asia-2005</v>
      </c>
      <c r="B500" s="13" t="s">
        <v>60</v>
      </c>
      <c r="C500" s="14" t="s">
        <v>103</v>
      </c>
      <c r="D500" s="15">
        <v>2005</v>
      </c>
      <c r="E500" s="18">
        <v>1930000000000</v>
      </c>
      <c r="F500" s="18">
        <f t="shared" si="15"/>
        <v>1930000000000</v>
      </c>
      <c r="G500" s="19">
        <v>4.7E-2</v>
      </c>
      <c r="H500" s="19">
        <v>70</v>
      </c>
      <c r="I500" s="19">
        <v>5.6000000000000001E-2</v>
      </c>
    </row>
    <row r="501" spans="1:9" ht="14.5" x14ac:dyDescent="0.35">
      <c r="A501" s="12" t="str">
        <f t="shared" si="14"/>
        <v>China-Asia-2006</v>
      </c>
      <c r="B501" s="13" t="s">
        <v>60</v>
      </c>
      <c r="C501" s="14" t="s">
        <v>103</v>
      </c>
      <c r="D501" s="15">
        <v>2006</v>
      </c>
      <c r="E501" s="18">
        <v>2260000000000</v>
      </c>
      <c r="F501" s="18">
        <f t="shared" si="15"/>
        <v>2260000000000</v>
      </c>
      <c r="G501" s="19">
        <v>4.7E-2</v>
      </c>
      <c r="H501" s="19">
        <v>80</v>
      </c>
      <c r="I501" s="19">
        <v>5.6000000000000001E-2</v>
      </c>
    </row>
    <row r="502" spans="1:9" ht="14.5" x14ac:dyDescent="0.35">
      <c r="A502" s="12" t="str">
        <f t="shared" si="14"/>
        <v>China-Asia-2007</v>
      </c>
      <c r="B502" s="13" t="s">
        <v>60</v>
      </c>
      <c r="C502" s="14" t="s">
        <v>103</v>
      </c>
      <c r="D502" s="15">
        <v>2007</v>
      </c>
      <c r="E502" s="18">
        <v>2710000000000</v>
      </c>
      <c r="F502" s="18">
        <f t="shared" si="15"/>
        <v>2710000000000</v>
      </c>
      <c r="G502" s="19">
        <v>4.5999999999999999E-2</v>
      </c>
      <c r="H502" s="19">
        <v>93</v>
      </c>
      <c r="I502" s="19">
        <v>6.0999999999999999E-2</v>
      </c>
    </row>
    <row r="503" spans="1:9" ht="14.5" x14ac:dyDescent="0.35">
      <c r="A503" s="12" t="str">
        <f t="shared" si="14"/>
        <v>China-Asia-2008</v>
      </c>
      <c r="B503" s="13" t="s">
        <v>60</v>
      </c>
      <c r="C503" s="14" t="s">
        <v>103</v>
      </c>
      <c r="D503" s="15">
        <v>2008</v>
      </c>
      <c r="E503" s="18">
        <v>3490000000000</v>
      </c>
      <c r="F503" s="18">
        <f t="shared" si="15"/>
        <v>3490000000000</v>
      </c>
      <c r="G503" s="19">
        <v>4.3999999999999997E-2</v>
      </c>
      <c r="H503" s="19">
        <v>113</v>
      </c>
      <c r="I503" s="19">
        <v>7.4999999999999997E-2</v>
      </c>
    </row>
    <row r="504" spans="1:9" ht="14.5" x14ac:dyDescent="0.35">
      <c r="A504" s="12" t="str">
        <f t="shared" si="14"/>
        <v>China-Asia-2009</v>
      </c>
      <c r="B504" s="13" t="s">
        <v>60</v>
      </c>
      <c r="C504" s="14" t="s">
        <v>103</v>
      </c>
      <c r="D504" s="15">
        <v>2009</v>
      </c>
      <c r="E504" s="18">
        <v>4520000000000</v>
      </c>
      <c r="F504" s="18">
        <f t="shared" si="15"/>
        <v>4520000000000</v>
      </c>
      <c r="G504" s="19">
        <v>4.5999999999999999E-2</v>
      </c>
      <c r="H504" s="19">
        <v>155</v>
      </c>
      <c r="I504" s="19">
        <v>5.2999999999999999E-2</v>
      </c>
    </row>
    <row r="505" spans="1:9" ht="14.5" x14ac:dyDescent="0.35">
      <c r="A505" s="12" t="str">
        <f t="shared" si="14"/>
        <v>China-Asia-2010</v>
      </c>
      <c r="B505" s="13" t="s">
        <v>60</v>
      </c>
      <c r="C505" s="14" t="s">
        <v>103</v>
      </c>
      <c r="D505" s="15">
        <v>2010</v>
      </c>
      <c r="E505" s="18">
        <v>4990000000000</v>
      </c>
      <c r="F505" s="18">
        <f t="shared" si="15"/>
        <v>4990000000000</v>
      </c>
      <c r="G505" s="19">
        <v>5.0999999999999997E-2</v>
      </c>
      <c r="H505" s="19">
        <v>189</v>
      </c>
      <c r="I505" s="19">
        <v>5.2999999999999999E-2</v>
      </c>
    </row>
    <row r="506" spans="1:9" ht="14.5" x14ac:dyDescent="0.35">
      <c r="A506" s="12" t="str">
        <f t="shared" si="14"/>
        <v>China-Asia-2011</v>
      </c>
      <c r="B506" s="13" t="s">
        <v>60</v>
      </c>
      <c r="C506" s="14" t="s">
        <v>103</v>
      </c>
      <c r="D506" s="15">
        <v>2011</v>
      </c>
      <c r="E506" s="18">
        <v>5930000000000</v>
      </c>
      <c r="F506" s="18">
        <f t="shared" si="15"/>
        <v>5930000000000</v>
      </c>
      <c r="G506" s="19">
        <v>0.05</v>
      </c>
      <c r="H506" s="19">
        <v>216</v>
      </c>
      <c r="I506" s="19">
        <v>5.8000000000000003E-2</v>
      </c>
    </row>
    <row r="507" spans="1:9" ht="14.5" x14ac:dyDescent="0.35">
      <c r="A507" s="12" t="str">
        <f t="shared" si="14"/>
        <v>China-Asia-2012</v>
      </c>
      <c r="B507" s="13" t="s">
        <v>60</v>
      </c>
      <c r="C507" s="14" t="s">
        <v>103</v>
      </c>
      <c r="D507" s="15">
        <v>2012</v>
      </c>
      <c r="E507" s="18">
        <v>7320000000000</v>
      </c>
      <c r="F507" s="18">
        <f t="shared" si="15"/>
        <v>7320000000000</v>
      </c>
      <c r="G507" s="19">
        <v>5.0999999999999997E-2</v>
      </c>
      <c r="H507" s="19">
        <v>274</v>
      </c>
      <c r="I507" s="19">
        <v>6.6000000000000003E-2</v>
      </c>
    </row>
    <row r="508" spans="1:9" ht="14.5" x14ac:dyDescent="0.35">
      <c r="A508" s="12" t="str">
        <f t="shared" si="14"/>
        <v>China-Asia-2000</v>
      </c>
      <c r="B508" s="13" t="s">
        <v>60</v>
      </c>
      <c r="C508" s="14" t="s">
        <v>103</v>
      </c>
      <c r="D508" s="15">
        <v>2000</v>
      </c>
      <c r="E508" s="18">
        <v>8230000000000</v>
      </c>
      <c r="F508" s="18">
        <f t="shared" si="15"/>
        <v>8230000000000</v>
      </c>
      <c r="G508" s="19">
        <v>5.3999999999999999E-2</v>
      </c>
      <c r="H508" s="19">
        <v>322</v>
      </c>
      <c r="I508" s="19">
        <v>0.06</v>
      </c>
    </row>
    <row r="509" spans="1:9" ht="14.5" x14ac:dyDescent="0.35">
      <c r="A509" s="12" t="str">
        <f t="shared" si="14"/>
        <v>Colombia-The Americas-2001</v>
      </c>
      <c r="B509" s="13" t="s">
        <v>70</v>
      </c>
      <c r="C509" s="14" t="s">
        <v>104</v>
      </c>
      <c r="D509" s="15">
        <v>2001</v>
      </c>
      <c r="E509" s="18">
        <v>99886577576</v>
      </c>
      <c r="F509" s="18">
        <f t="shared" si="15"/>
        <v>99886577576</v>
      </c>
      <c r="G509" s="19">
        <v>5.8999999999999997E-2</v>
      </c>
      <c r="H509" s="19">
        <v>148</v>
      </c>
      <c r="I509" s="19">
        <v>0.188</v>
      </c>
    </row>
    <row r="510" spans="1:9" ht="14.5" x14ac:dyDescent="0.35">
      <c r="A510" s="12" t="str">
        <f t="shared" si="14"/>
        <v>Colombia-The Americas-2002</v>
      </c>
      <c r="B510" s="13" t="s">
        <v>70</v>
      </c>
      <c r="C510" s="14" t="s">
        <v>104</v>
      </c>
      <c r="D510" s="15">
        <v>2002</v>
      </c>
      <c r="E510" s="18">
        <v>98203544965</v>
      </c>
      <c r="F510" s="18">
        <f t="shared" si="15"/>
        <v>98203544965</v>
      </c>
      <c r="G510" s="19">
        <v>0.06</v>
      </c>
      <c r="H510" s="19">
        <v>144</v>
      </c>
      <c r="I510" s="19">
        <v>0.20699999999999999</v>
      </c>
    </row>
    <row r="511" spans="1:9" ht="14.5" x14ac:dyDescent="0.35">
      <c r="A511" s="12" t="str">
        <f t="shared" si="14"/>
        <v>Colombia-The Americas-2003</v>
      </c>
      <c r="B511" s="13" t="s">
        <v>70</v>
      </c>
      <c r="C511" s="14" t="s">
        <v>104</v>
      </c>
      <c r="D511" s="15">
        <v>2003</v>
      </c>
      <c r="E511" s="18">
        <v>97933392356</v>
      </c>
      <c r="F511" s="18">
        <f t="shared" si="15"/>
        <v>97933392356</v>
      </c>
      <c r="G511" s="19">
        <v>5.7000000000000002E-2</v>
      </c>
      <c r="H511" s="19">
        <v>135</v>
      </c>
      <c r="I511" s="19">
        <v>0.16300000000000001</v>
      </c>
    </row>
    <row r="512" spans="1:9" ht="14.5" x14ac:dyDescent="0.35">
      <c r="A512" s="12" t="str">
        <f t="shared" si="14"/>
        <v>Colombia-The Americas-2004</v>
      </c>
      <c r="B512" s="13" t="s">
        <v>70</v>
      </c>
      <c r="C512" s="14" t="s">
        <v>104</v>
      </c>
      <c r="D512" s="15">
        <v>2004</v>
      </c>
      <c r="E512" s="18">
        <v>94684582573</v>
      </c>
      <c r="F512" s="18">
        <f t="shared" si="15"/>
        <v>94684582573</v>
      </c>
      <c r="G512" s="19">
        <v>5.8999999999999997E-2</v>
      </c>
      <c r="H512" s="19">
        <v>134</v>
      </c>
      <c r="I512" s="19">
        <v>0.152</v>
      </c>
    </row>
    <row r="513" spans="1:9" ht="14.5" x14ac:dyDescent="0.35">
      <c r="A513" s="12" t="str">
        <f t="shared" si="14"/>
        <v>Colombia-The Americas-2005</v>
      </c>
      <c r="B513" s="13" t="s">
        <v>70</v>
      </c>
      <c r="C513" s="14" t="s">
        <v>104</v>
      </c>
      <c r="D513" s="15">
        <v>2005</v>
      </c>
      <c r="E513" s="18">
        <v>117000000000</v>
      </c>
      <c r="F513" s="18">
        <f t="shared" si="15"/>
        <v>117000000000</v>
      </c>
      <c r="G513" s="19">
        <v>5.3999999999999999E-2</v>
      </c>
      <c r="H513" s="19">
        <v>148</v>
      </c>
      <c r="I513" s="19">
        <v>0.151</v>
      </c>
    </row>
    <row r="514" spans="1:9" ht="14.5" x14ac:dyDescent="0.35">
      <c r="A514" s="12" t="str">
        <f t="shared" si="14"/>
        <v>Colombia-The Americas-2006</v>
      </c>
      <c r="B514" s="13" t="s">
        <v>70</v>
      </c>
      <c r="C514" s="14" t="s">
        <v>104</v>
      </c>
      <c r="D514" s="15">
        <v>2006</v>
      </c>
      <c r="E514" s="18">
        <v>147000000000</v>
      </c>
      <c r="F514" s="18">
        <f t="shared" si="15"/>
        <v>147000000000</v>
      </c>
      <c r="G514" s="19">
        <v>5.8000000000000003E-2</v>
      </c>
      <c r="H514" s="19">
        <v>197</v>
      </c>
      <c r="I514" s="19">
        <v>0.14599999999999999</v>
      </c>
    </row>
    <row r="515" spans="1:9" ht="14.5" x14ac:dyDescent="0.35">
      <c r="A515" s="12" t="str">
        <f t="shared" ref="A515:A578" si="16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8">
        <v>163000000000</v>
      </c>
      <c r="F515" s="18">
        <f t="shared" si="15"/>
        <v>163000000000</v>
      </c>
      <c r="G515" s="19">
        <v>6.0999999999999999E-2</v>
      </c>
      <c r="H515" s="19">
        <v>227</v>
      </c>
      <c r="I515" s="19">
        <v>0.129</v>
      </c>
    </row>
    <row r="516" spans="1:9" ht="14.5" x14ac:dyDescent="0.35">
      <c r="A516" s="12" t="str">
        <f t="shared" si="16"/>
        <v>Colombia-The Americas-2008</v>
      </c>
      <c r="B516" s="13" t="s">
        <v>70</v>
      </c>
      <c r="C516" s="14" t="s">
        <v>104</v>
      </c>
      <c r="D516" s="15">
        <v>2008</v>
      </c>
      <c r="E516" s="18">
        <v>208000000000</v>
      </c>
      <c r="F516" s="18">
        <f t="shared" ref="F516:F579" si="17">IF(E516="",IF(D516=2000,E517,E515),E516)</f>
        <v>208000000000</v>
      </c>
      <c r="G516" s="19">
        <v>6.3E-2</v>
      </c>
      <c r="H516" s="19">
        <v>291</v>
      </c>
      <c r="I516" s="19">
        <v>0.154</v>
      </c>
    </row>
    <row r="517" spans="1:9" ht="14.5" x14ac:dyDescent="0.35">
      <c r="A517" s="12" t="str">
        <f t="shared" si="16"/>
        <v>Colombia-The Americas-2009</v>
      </c>
      <c r="B517" s="13" t="s">
        <v>70</v>
      </c>
      <c r="C517" s="14" t="s">
        <v>104</v>
      </c>
      <c r="D517" s="15">
        <v>2009</v>
      </c>
      <c r="E517" s="18">
        <v>244000000000</v>
      </c>
      <c r="F517" s="18">
        <f t="shared" si="17"/>
        <v>244000000000</v>
      </c>
      <c r="G517" s="19">
        <v>6.6000000000000003E-2</v>
      </c>
      <c r="H517" s="19">
        <v>358</v>
      </c>
      <c r="I517" s="19">
        <v>0.17199999999999999</v>
      </c>
    </row>
    <row r="518" spans="1:9" ht="14.5" x14ac:dyDescent="0.35">
      <c r="A518" s="12" t="str">
        <f t="shared" si="16"/>
        <v>Colombia-The Americas-2010</v>
      </c>
      <c r="B518" s="13" t="s">
        <v>70</v>
      </c>
      <c r="C518" s="14" t="s">
        <v>104</v>
      </c>
      <c r="D518" s="15">
        <v>2010</v>
      </c>
      <c r="E518" s="18">
        <v>234000000000</v>
      </c>
      <c r="F518" s="18">
        <f t="shared" si="17"/>
        <v>234000000000</v>
      </c>
      <c r="G518" s="19">
        <v>7.0000000000000007E-2</v>
      </c>
      <c r="H518" s="19">
        <v>358</v>
      </c>
      <c r="I518" s="19">
        <v>0.13</v>
      </c>
    </row>
    <row r="519" spans="1:9" ht="14.5" x14ac:dyDescent="0.35">
      <c r="A519" s="12" t="str">
        <f t="shared" si="16"/>
        <v>Colombia-The Americas-2011</v>
      </c>
      <c r="B519" s="13" t="s">
        <v>70</v>
      </c>
      <c r="C519" s="14" t="s">
        <v>104</v>
      </c>
      <c r="D519" s="15">
        <v>2011</v>
      </c>
      <c r="E519" s="18">
        <v>287000000000</v>
      </c>
      <c r="F519" s="18">
        <f t="shared" si="17"/>
        <v>287000000000</v>
      </c>
      <c r="G519" s="19">
        <v>6.8000000000000005E-2</v>
      </c>
      <c r="H519" s="19">
        <v>418</v>
      </c>
      <c r="I519" s="19">
        <v>9.4E-2</v>
      </c>
    </row>
    <row r="520" spans="1:9" ht="14.5" x14ac:dyDescent="0.35">
      <c r="A520" s="12" t="str">
        <f t="shared" si="16"/>
        <v>Colombia-The Americas-2012</v>
      </c>
      <c r="B520" s="13" t="s">
        <v>70</v>
      </c>
      <c r="C520" s="14" t="s">
        <v>104</v>
      </c>
      <c r="D520" s="15">
        <v>2012</v>
      </c>
      <c r="E520" s="18">
        <v>335000000000</v>
      </c>
      <c r="F520" s="18">
        <f t="shared" si="17"/>
        <v>335000000000</v>
      </c>
      <c r="G520" s="19">
        <v>6.5000000000000002E-2</v>
      </c>
      <c r="H520" s="19">
        <v>466</v>
      </c>
      <c r="I520" s="19">
        <v>0.112</v>
      </c>
    </row>
    <row r="521" spans="1:9" ht="14.5" x14ac:dyDescent="0.35">
      <c r="A521" s="12" t="str">
        <f t="shared" si="16"/>
        <v>Colombia-The Americas-2000</v>
      </c>
      <c r="B521" s="13" t="s">
        <v>70</v>
      </c>
      <c r="C521" s="14" t="s">
        <v>104</v>
      </c>
      <c r="D521" s="15">
        <v>2000</v>
      </c>
      <c r="E521" s="18">
        <v>370000000000</v>
      </c>
      <c r="F521" s="18">
        <f t="shared" si="17"/>
        <v>370000000000</v>
      </c>
      <c r="G521" s="19">
        <v>6.8000000000000005E-2</v>
      </c>
      <c r="H521" s="19">
        <v>530</v>
      </c>
      <c r="I521" s="19">
        <v>0.126</v>
      </c>
    </row>
    <row r="522" spans="1:9" ht="14.5" x14ac:dyDescent="0.35">
      <c r="A522" s="12" t="str">
        <f t="shared" si="16"/>
        <v>Comoros-Africa-2001</v>
      </c>
      <c r="B522" s="13" t="s">
        <v>64</v>
      </c>
      <c r="C522" s="14" t="s">
        <v>105</v>
      </c>
      <c r="D522" s="15">
        <v>2001</v>
      </c>
      <c r="E522" s="18">
        <v>201899884</v>
      </c>
      <c r="F522" s="18">
        <f t="shared" si="17"/>
        <v>201899884</v>
      </c>
      <c r="G522" s="19">
        <v>3.5000000000000003E-2</v>
      </c>
      <c r="H522" s="19">
        <v>13</v>
      </c>
      <c r="I522" s="19">
        <v>0.12</v>
      </c>
    </row>
    <row r="523" spans="1:9" ht="14.5" x14ac:dyDescent="0.35">
      <c r="A523" s="12" t="str">
        <f t="shared" si="16"/>
        <v>Comoros-Africa-2002</v>
      </c>
      <c r="B523" s="13" t="s">
        <v>64</v>
      </c>
      <c r="C523" s="14" t="s">
        <v>105</v>
      </c>
      <c r="D523" s="15">
        <v>2002</v>
      </c>
      <c r="E523" s="18">
        <v>220115655</v>
      </c>
      <c r="F523" s="18">
        <f t="shared" si="17"/>
        <v>220115655</v>
      </c>
      <c r="G523" s="19">
        <v>2.8000000000000001E-2</v>
      </c>
      <c r="H523" s="19">
        <v>11</v>
      </c>
      <c r="I523" s="19">
        <v>0.12</v>
      </c>
    </row>
    <row r="524" spans="1:9" ht="14.5" x14ac:dyDescent="0.35">
      <c r="A524" s="12" t="str">
        <f t="shared" si="16"/>
        <v>Comoros-Africa-2003</v>
      </c>
      <c r="B524" s="13" t="s">
        <v>64</v>
      </c>
      <c r="C524" s="14" t="s">
        <v>105</v>
      </c>
      <c r="D524" s="15">
        <v>2003</v>
      </c>
      <c r="E524" s="18">
        <v>251162421</v>
      </c>
      <c r="F524" s="18">
        <f t="shared" si="17"/>
        <v>251162421</v>
      </c>
      <c r="G524" s="19">
        <v>3.4000000000000002E-2</v>
      </c>
      <c r="H524" s="19">
        <v>15</v>
      </c>
      <c r="I524" s="19">
        <v>0.12</v>
      </c>
    </row>
    <row r="525" spans="1:9" ht="14.5" x14ac:dyDescent="0.35">
      <c r="A525" s="12" t="str">
        <f t="shared" si="16"/>
        <v>Comoros-Africa-2004</v>
      </c>
      <c r="B525" s="13" t="s">
        <v>64</v>
      </c>
      <c r="C525" s="14" t="s">
        <v>105</v>
      </c>
      <c r="D525" s="15">
        <v>2004</v>
      </c>
      <c r="E525" s="18">
        <v>324470869</v>
      </c>
      <c r="F525" s="18">
        <f t="shared" si="17"/>
        <v>324470869</v>
      </c>
      <c r="G525" s="19">
        <v>3.5999999999999997E-2</v>
      </c>
      <c r="H525" s="19">
        <v>21</v>
      </c>
      <c r="I525" s="19">
        <v>0.11799999999999999</v>
      </c>
    </row>
    <row r="526" spans="1:9" ht="14.5" x14ac:dyDescent="0.35">
      <c r="A526" s="12" t="str">
        <f t="shared" si="16"/>
        <v>Comoros-Africa-2005</v>
      </c>
      <c r="B526" s="13" t="s">
        <v>64</v>
      </c>
      <c r="C526" s="14" t="s">
        <v>105</v>
      </c>
      <c r="D526" s="15">
        <v>2005</v>
      </c>
      <c r="E526" s="18">
        <v>362420484</v>
      </c>
      <c r="F526" s="18">
        <f t="shared" si="17"/>
        <v>362420484</v>
      </c>
      <c r="G526" s="19">
        <v>0.04</v>
      </c>
      <c r="H526" s="19">
        <v>25</v>
      </c>
      <c r="I526" s="19">
        <v>0.11</v>
      </c>
    </row>
    <row r="527" spans="1:9" ht="14.5" x14ac:dyDescent="0.35">
      <c r="A527" s="12" t="str">
        <f t="shared" si="16"/>
        <v>Comoros-Africa-2006</v>
      </c>
      <c r="B527" s="13" t="s">
        <v>64</v>
      </c>
      <c r="C527" s="14" t="s">
        <v>105</v>
      </c>
      <c r="D527" s="15">
        <v>2006</v>
      </c>
      <c r="E527" s="18">
        <v>387036132</v>
      </c>
      <c r="F527" s="18">
        <f t="shared" si="17"/>
        <v>387036132</v>
      </c>
      <c r="G527" s="19">
        <v>4.2999999999999997E-2</v>
      </c>
      <c r="H527" s="19">
        <v>28</v>
      </c>
      <c r="I527" s="19">
        <v>0.11</v>
      </c>
    </row>
    <row r="528" spans="1:9" ht="14.5" x14ac:dyDescent="0.35">
      <c r="A528" s="12" t="str">
        <f t="shared" si="16"/>
        <v>Comoros-Africa-2007</v>
      </c>
      <c r="B528" s="13" t="s">
        <v>64</v>
      </c>
      <c r="C528" s="14" t="s">
        <v>105</v>
      </c>
      <c r="D528" s="15">
        <v>2007</v>
      </c>
      <c r="E528" s="18">
        <v>403179474</v>
      </c>
      <c r="F528" s="18">
        <f t="shared" si="17"/>
        <v>403179474</v>
      </c>
      <c r="G528" s="19">
        <v>4.5999999999999999E-2</v>
      </c>
      <c r="H528" s="19">
        <v>30</v>
      </c>
      <c r="I528" s="19">
        <v>0.105</v>
      </c>
    </row>
    <row r="529" spans="1:9" ht="14.5" x14ac:dyDescent="0.35">
      <c r="A529" s="12" t="str">
        <f t="shared" si="16"/>
        <v>Comoros-Africa-2008</v>
      </c>
      <c r="B529" s="13" t="s">
        <v>64</v>
      </c>
      <c r="C529" s="14" t="s">
        <v>105</v>
      </c>
      <c r="D529" s="15">
        <v>2008</v>
      </c>
      <c r="E529" s="18">
        <v>464948879</v>
      </c>
      <c r="F529" s="18">
        <f t="shared" si="17"/>
        <v>464948879</v>
      </c>
      <c r="G529" s="19">
        <v>4.9000000000000002E-2</v>
      </c>
      <c r="H529" s="19">
        <v>36</v>
      </c>
      <c r="I529" s="19">
        <v>0.105</v>
      </c>
    </row>
    <row r="530" spans="1:9" ht="14.5" x14ac:dyDescent="0.35">
      <c r="A530" s="12" t="str">
        <f t="shared" si="16"/>
        <v>Comoros-Africa-2009</v>
      </c>
      <c r="B530" s="13" t="s">
        <v>64</v>
      </c>
      <c r="C530" s="14" t="s">
        <v>105</v>
      </c>
      <c r="D530" s="15">
        <v>2009</v>
      </c>
      <c r="E530" s="18">
        <v>530131963</v>
      </c>
      <c r="F530" s="18">
        <f t="shared" si="17"/>
        <v>530131963</v>
      </c>
      <c r="G530" s="19">
        <v>5.1999999999999998E-2</v>
      </c>
      <c r="H530" s="19">
        <v>42</v>
      </c>
      <c r="I530" s="19">
        <v>0.105</v>
      </c>
    </row>
    <row r="531" spans="1:9" ht="14.5" x14ac:dyDescent="0.35">
      <c r="A531" s="12" t="str">
        <f t="shared" si="16"/>
        <v>Comoros-Africa-2010</v>
      </c>
      <c r="B531" s="13" t="s">
        <v>64</v>
      </c>
      <c r="C531" s="14" t="s">
        <v>105</v>
      </c>
      <c r="D531" s="15">
        <v>2010</v>
      </c>
      <c r="E531" s="18">
        <v>535199686</v>
      </c>
      <c r="F531" s="18">
        <f t="shared" si="17"/>
        <v>535199686</v>
      </c>
      <c r="G531" s="19">
        <v>3.7999999999999999E-2</v>
      </c>
      <c r="H531" s="19">
        <v>31</v>
      </c>
      <c r="I531" s="19">
        <v>0.105</v>
      </c>
    </row>
    <row r="532" spans="1:9" ht="14.5" x14ac:dyDescent="0.35">
      <c r="A532" s="12" t="str">
        <f t="shared" si="16"/>
        <v>Comoros-Africa-2011</v>
      </c>
      <c r="B532" s="13" t="s">
        <v>64</v>
      </c>
      <c r="C532" s="14" t="s">
        <v>105</v>
      </c>
      <c r="D532" s="15">
        <v>2011</v>
      </c>
      <c r="E532" s="18">
        <v>543376206</v>
      </c>
      <c r="F532" s="18">
        <f t="shared" si="17"/>
        <v>543376206</v>
      </c>
      <c r="G532" s="19">
        <v>3.4000000000000002E-2</v>
      </c>
      <c r="H532" s="19">
        <v>27</v>
      </c>
      <c r="I532" s="19">
        <v>0.105</v>
      </c>
    </row>
    <row r="533" spans="1:9" ht="14.5" x14ac:dyDescent="0.35">
      <c r="A533" s="12" t="str">
        <f t="shared" si="16"/>
        <v>Comoros-Africa-2012</v>
      </c>
      <c r="B533" s="13" t="s">
        <v>64</v>
      </c>
      <c r="C533" s="14" t="s">
        <v>105</v>
      </c>
      <c r="D533" s="15">
        <v>2012</v>
      </c>
      <c r="E533" s="18">
        <v>610372697</v>
      </c>
      <c r="F533" s="18">
        <f t="shared" si="17"/>
        <v>610372697</v>
      </c>
      <c r="G533" s="19">
        <v>3.5999999999999997E-2</v>
      </c>
      <c r="H533" s="19">
        <v>31</v>
      </c>
      <c r="I533" s="19">
        <v>0.105</v>
      </c>
    </row>
    <row r="534" spans="1:9" ht="14.5" x14ac:dyDescent="0.35">
      <c r="A534" s="12" t="str">
        <f t="shared" si="16"/>
        <v>Comoros-Africa-2000</v>
      </c>
      <c r="B534" s="13" t="s">
        <v>64</v>
      </c>
      <c r="C534" s="14" t="s">
        <v>105</v>
      </c>
      <c r="D534" s="15">
        <v>2000</v>
      </c>
      <c r="E534" s="18">
        <v>595898770</v>
      </c>
      <c r="F534" s="18">
        <f t="shared" si="17"/>
        <v>595898770</v>
      </c>
      <c r="G534" s="19">
        <v>4.4999999999999998E-2</v>
      </c>
      <c r="H534" s="19">
        <v>38</v>
      </c>
      <c r="I534" s="19">
        <v>0.105</v>
      </c>
    </row>
    <row r="535" spans="1:9" ht="14.5" x14ac:dyDescent="0.35">
      <c r="A535" s="12" t="str">
        <f t="shared" si="16"/>
        <v>Congo (Brazzaville)-Africa-2001</v>
      </c>
      <c r="B535" s="13" t="s">
        <v>64</v>
      </c>
      <c r="C535" s="14" t="s">
        <v>106</v>
      </c>
      <c r="D535" s="15">
        <v>2001</v>
      </c>
      <c r="E535" s="18">
        <v>3219910666</v>
      </c>
      <c r="F535" s="18">
        <f t="shared" si="17"/>
        <v>3219910666</v>
      </c>
      <c r="G535" s="19">
        <v>2.1000000000000001E-2</v>
      </c>
      <c r="H535" s="19">
        <v>22</v>
      </c>
      <c r="I535" s="19">
        <v>0.22</v>
      </c>
    </row>
    <row r="536" spans="1:9" ht="14.5" x14ac:dyDescent="0.35">
      <c r="A536" s="12" t="str">
        <f t="shared" si="16"/>
        <v>Congo (Brazzaville)-Africa-2002</v>
      </c>
      <c r="B536" s="13" t="s">
        <v>64</v>
      </c>
      <c r="C536" s="14" t="s">
        <v>106</v>
      </c>
      <c r="D536" s="15">
        <v>2002</v>
      </c>
      <c r="E536" s="18">
        <v>2794259756</v>
      </c>
      <c r="F536" s="18">
        <f t="shared" si="17"/>
        <v>2794259756</v>
      </c>
      <c r="G536" s="19">
        <v>2.4E-2</v>
      </c>
      <c r="H536" s="19">
        <v>21</v>
      </c>
      <c r="I536" s="19">
        <v>0.20699999999999999</v>
      </c>
    </row>
    <row r="537" spans="1:9" ht="14.5" x14ac:dyDescent="0.35">
      <c r="A537" s="12" t="str">
        <f t="shared" si="16"/>
        <v>Congo (Brazzaville)-Africa-2003</v>
      </c>
      <c r="B537" s="13" t="s">
        <v>64</v>
      </c>
      <c r="C537" s="14" t="s">
        <v>106</v>
      </c>
      <c r="D537" s="15">
        <v>2003</v>
      </c>
      <c r="E537" s="18">
        <v>3019993723</v>
      </c>
      <c r="F537" s="18">
        <f t="shared" si="17"/>
        <v>3019993723</v>
      </c>
      <c r="G537" s="19">
        <v>2.5000000000000001E-2</v>
      </c>
      <c r="H537" s="19">
        <v>23</v>
      </c>
      <c r="I537" s="19">
        <v>0.18</v>
      </c>
    </row>
    <row r="538" spans="1:9" ht="14.5" x14ac:dyDescent="0.35">
      <c r="A538" s="12" t="str">
        <f t="shared" si="16"/>
        <v>Congo (Brazzaville)-Africa-2004</v>
      </c>
      <c r="B538" s="13" t="s">
        <v>64</v>
      </c>
      <c r="C538" s="14" t="s">
        <v>106</v>
      </c>
      <c r="D538" s="15">
        <v>2004</v>
      </c>
      <c r="E538" s="18">
        <v>3495868725</v>
      </c>
      <c r="F538" s="18">
        <f t="shared" si="17"/>
        <v>3495868725</v>
      </c>
      <c r="G538" s="19">
        <v>2.5999999999999999E-2</v>
      </c>
      <c r="H538" s="19">
        <v>27</v>
      </c>
      <c r="I538" s="19">
        <v>0.18</v>
      </c>
    </row>
    <row r="539" spans="1:9" ht="14.5" x14ac:dyDescent="0.35">
      <c r="A539" s="12" t="str">
        <f t="shared" si="16"/>
        <v>Congo (Brazzaville)-Africa-2005</v>
      </c>
      <c r="B539" s="13" t="s">
        <v>64</v>
      </c>
      <c r="C539" s="14" t="s">
        <v>106</v>
      </c>
      <c r="D539" s="15">
        <v>2005</v>
      </c>
      <c r="E539" s="18">
        <v>4648628839</v>
      </c>
      <c r="F539" s="18">
        <f t="shared" si="17"/>
        <v>4648628839</v>
      </c>
      <c r="G539" s="19">
        <v>2.5999999999999999E-2</v>
      </c>
      <c r="H539" s="19">
        <v>34</v>
      </c>
      <c r="I539" s="19">
        <v>0.18</v>
      </c>
    </row>
    <row r="540" spans="1:9" ht="14.5" x14ac:dyDescent="0.35">
      <c r="A540" s="12" t="str">
        <f t="shared" si="16"/>
        <v>Congo (Brazzaville)-Africa-2006</v>
      </c>
      <c r="B540" s="13" t="s">
        <v>64</v>
      </c>
      <c r="C540" s="14" t="s">
        <v>106</v>
      </c>
      <c r="D540" s="15">
        <v>2006</v>
      </c>
      <c r="E540" s="18">
        <v>6087002682</v>
      </c>
      <c r="F540" s="18">
        <f t="shared" si="17"/>
        <v>6087002682</v>
      </c>
      <c r="G540" s="19">
        <v>2.4E-2</v>
      </c>
      <c r="H540" s="19">
        <v>42</v>
      </c>
      <c r="I540" s="19">
        <v>0.17699999999999999</v>
      </c>
    </row>
    <row r="541" spans="1:9" ht="14.5" x14ac:dyDescent="0.35">
      <c r="A541" s="12" t="str">
        <f t="shared" si="16"/>
        <v>Congo (Brazzaville)-Africa-2007</v>
      </c>
      <c r="B541" s="13" t="s">
        <v>64</v>
      </c>
      <c r="C541" s="14" t="s">
        <v>106</v>
      </c>
      <c r="D541" s="15">
        <v>2007</v>
      </c>
      <c r="E541" s="18">
        <v>7731261169</v>
      </c>
      <c r="F541" s="18">
        <f t="shared" si="17"/>
        <v>7731261169</v>
      </c>
      <c r="G541" s="19">
        <v>2.4E-2</v>
      </c>
      <c r="H541" s="19">
        <v>50</v>
      </c>
      <c r="I541" s="19">
        <v>0.153</v>
      </c>
    </row>
    <row r="542" spans="1:9" ht="14.5" x14ac:dyDescent="0.35">
      <c r="A542" s="12" t="str">
        <f t="shared" si="16"/>
        <v>Congo (Brazzaville)-Africa-2008</v>
      </c>
      <c r="B542" s="13" t="s">
        <v>64</v>
      </c>
      <c r="C542" s="14" t="s">
        <v>106</v>
      </c>
      <c r="D542" s="15">
        <v>2008</v>
      </c>
      <c r="E542" s="18">
        <v>8394688589</v>
      </c>
      <c r="F542" s="18">
        <f t="shared" si="17"/>
        <v>8394688589</v>
      </c>
      <c r="G542" s="19">
        <v>2.5000000000000001E-2</v>
      </c>
      <c r="H542" s="19">
        <v>57</v>
      </c>
      <c r="I542" s="19">
        <v>0.15</v>
      </c>
    </row>
    <row r="543" spans="1:9" ht="14.5" x14ac:dyDescent="0.35">
      <c r="A543" s="12" t="str">
        <f t="shared" si="16"/>
        <v>Congo (Brazzaville)-Africa-2009</v>
      </c>
      <c r="B543" s="13" t="s">
        <v>64</v>
      </c>
      <c r="C543" s="14" t="s">
        <v>106</v>
      </c>
      <c r="D543" s="15">
        <v>2009</v>
      </c>
      <c r="E543" s="18">
        <v>11859015181</v>
      </c>
      <c r="F543" s="18">
        <f t="shared" si="17"/>
        <v>11859015181</v>
      </c>
      <c r="G543" s="19">
        <v>2.1000000000000001E-2</v>
      </c>
      <c r="H543" s="19">
        <v>64</v>
      </c>
      <c r="I543" s="13">
        <v>0</v>
      </c>
    </row>
    <row r="544" spans="1:9" ht="14.5" x14ac:dyDescent="0.35">
      <c r="A544" s="12" t="str">
        <f t="shared" si="16"/>
        <v>Congo (Brazzaville)-Africa-2010</v>
      </c>
      <c r="B544" s="13" t="s">
        <v>64</v>
      </c>
      <c r="C544" s="14" t="s">
        <v>106</v>
      </c>
      <c r="D544" s="15">
        <v>2010</v>
      </c>
      <c r="E544" s="18">
        <v>9593536719</v>
      </c>
      <c r="F544" s="18">
        <f t="shared" si="17"/>
        <v>9593536719</v>
      </c>
      <c r="G544" s="19">
        <v>2.3E-2</v>
      </c>
      <c r="H544" s="19">
        <v>54</v>
      </c>
      <c r="I544" s="13">
        <v>0</v>
      </c>
    </row>
    <row r="545" spans="1:9" ht="14.5" x14ac:dyDescent="0.35">
      <c r="A545" s="12" t="str">
        <f t="shared" si="16"/>
        <v>Congo (Brazzaville)-Africa-2011</v>
      </c>
      <c r="B545" s="13" t="s">
        <v>64</v>
      </c>
      <c r="C545" s="14" t="s">
        <v>106</v>
      </c>
      <c r="D545" s="15">
        <v>2011</v>
      </c>
      <c r="E545" s="18">
        <v>12007880067</v>
      </c>
      <c r="F545" s="18">
        <f t="shared" si="17"/>
        <v>12007880067</v>
      </c>
      <c r="G545" s="19">
        <v>2.3E-2</v>
      </c>
      <c r="H545" s="19">
        <v>67</v>
      </c>
      <c r="I545" s="13">
        <v>0</v>
      </c>
    </row>
    <row r="546" spans="1:9" ht="14.5" x14ac:dyDescent="0.35">
      <c r="A546" s="12" t="str">
        <f t="shared" si="16"/>
        <v>Congo (Brazzaville)-Africa-2012</v>
      </c>
      <c r="B546" s="13" t="s">
        <v>64</v>
      </c>
      <c r="C546" s="14" t="s">
        <v>106</v>
      </c>
      <c r="D546" s="15">
        <v>2012</v>
      </c>
      <c r="E546" s="18">
        <v>14425606793</v>
      </c>
      <c r="F546" s="18">
        <f t="shared" si="17"/>
        <v>14425606793</v>
      </c>
      <c r="G546" s="19">
        <v>2.5000000000000001E-2</v>
      </c>
      <c r="H546" s="19">
        <v>85</v>
      </c>
      <c r="I546" s="13">
        <v>0</v>
      </c>
    </row>
    <row r="547" spans="1:9" ht="14.5" x14ac:dyDescent="0.35">
      <c r="A547" s="12" t="str">
        <f t="shared" si="16"/>
        <v>Congo (Brazzaville)-Africa-2000</v>
      </c>
      <c r="B547" s="13" t="s">
        <v>64</v>
      </c>
      <c r="C547" s="14" t="s">
        <v>106</v>
      </c>
      <c r="D547" s="15">
        <v>2000</v>
      </c>
      <c r="E547" s="18">
        <v>13677929162</v>
      </c>
      <c r="F547" s="18">
        <f t="shared" si="17"/>
        <v>13677929162</v>
      </c>
      <c r="G547" s="19">
        <v>3.2000000000000001E-2</v>
      </c>
      <c r="H547" s="19">
        <v>100</v>
      </c>
      <c r="I547" s="13">
        <v>0</v>
      </c>
    </row>
    <row r="548" spans="1:9" ht="14.5" x14ac:dyDescent="0.35">
      <c r="A548" s="12" t="str">
        <f t="shared" si="16"/>
        <v>Congo (Kinshasa)-Africa-2001</v>
      </c>
      <c r="B548" s="13" t="s">
        <v>64</v>
      </c>
      <c r="C548" s="14" t="s">
        <v>107</v>
      </c>
      <c r="D548" s="15">
        <v>2001</v>
      </c>
      <c r="E548" s="18">
        <v>19088046305</v>
      </c>
      <c r="F548" s="18">
        <f t="shared" si="17"/>
        <v>19088046305</v>
      </c>
      <c r="G548" s="19">
        <v>4.8000000000000001E-2</v>
      </c>
      <c r="H548" s="19">
        <v>14</v>
      </c>
      <c r="I548" s="13">
        <v>0</v>
      </c>
    </row>
    <row r="549" spans="1:9" ht="14.5" x14ac:dyDescent="0.35">
      <c r="A549" s="12" t="str">
        <f t="shared" si="16"/>
        <v>Congo (Kinshasa)-Africa-2002</v>
      </c>
      <c r="B549" s="13" t="s">
        <v>64</v>
      </c>
      <c r="C549" s="14" t="s">
        <v>107</v>
      </c>
      <c r="D549" s="15">
        <v>2002</v>
      </c>
      <c r="E549" s="18">
        <v>7438189100</v>
      </c>
      <c r="F549" s="18">
        <f t="shared" si="17"/>
        <v>7438189100</v>
      </c>
      <c r="G549" s="19">
        <v>4.2999999999999997E-2</v>
      </c>
      <c r="H549" s="19">
        <v>6</v>
      </c>
      <c r="I549" s="13">
        <v>0</v>
      </c>
    </row>
    <row r="550" spans="1:9" ht="14.5" x14ac:dyDescent="0.35">
      <c r="A550" s="12" t="str">
        <f t="shared" si="16"/>
        <v>Congo (Kinshasa)-Africa-2003</v>
      </c>
      <c r="B550" s="13" t="s">
        <v>64</v>
      </c>
      <c r="C550" s="14" t="s">
        <v>107</v>
      </c>
      <c r="D550" s="15">
        <v>2003</v>
      </c>
      <c r="E550" s="18">
        <v>8728037672</v>
      </c>
      <c r="F550" s="18">
        <f t="shared" si="17"/>
        <v>8728037672</v>
      </c>
      <c r="G550" s="19">
        <v>4.2000000000000003E-2</v>
      </c>
      <c r="H550" s="19">
        <v>5</v>
      </c>
      <c r="I550" s="13">
        <v>0</v>
      </c>
    </row>
    <row r="551" spans="1:9" ht="14.5" x14ac:dyDescent="0.35">
      <c r="A551" s="12" t="str">
        <f t="shared" si="16"/>
        <v>Congo (Kinshasa)-Africa-2004</v>
      </c>
      <c r="B551" s="13" t="s">
        <v>64</v>
      </c>
      <c r="C551" s="14" t="s">
        <v>107</v>
      </c>
      <c r="D551" s="15">
        <v>2004</v>
      </c>
      <c r="E551" s="18">
        <v>8937565919</v>
      </c>
      <c r="F551" s="18">
        <f t="shared" si="17"/>
        <v>8937565919</v>
      </c>
      <c r="G551" s="19">
        <v>5.0999999999999997E-2</v>
      </c>
      <c r="H551" s="19">
        <v>6</v>
      </c>
      <c r="I551" s="13">
        <v>0</v>
      </c>
    </row>
    <row r="552" spans="1:9" ht="14.5" x14ac:dyDescent="0.35">
      <c r="A552" s="12" t="str">
        <f t="shared" si="16"/>
        <v>Congo (Kinshasa)-Africa-2005</v>
      </c>
      <c r="B552" s="13" t="s">
        <v>64</v>
      </c>
      <c r="C552" s="14" t="s">
        <v>107</v>
      </c>
      <c r="D552" s="15">
        <v>2005</v>
      </c>
      <c r="E552" s="18">
        <v>10297481118</v>
      </c>
      <c r="F552" s="18">
        <f t="shared" si="17"/>
        <v>10297481118</v>
      </c>
      <c r="G552" s="19">
        <v>5.3999999999999999E-2</v>
      </c>
      <c r="H552" s="19">
        <v>7</v>
      </c>
      <c r="I552" s="13">
        <v>0</v>
      </c>
    </row>
    <row r="553" spans="1:9" ht="14.5" x14ac:dyDescent="0.35">
      <c r="A553" s="12" t="str">
        <f t="shared" si="16"/>
        <v>Congo (Kinshasa)-Africa-2006</v>
      </c>
      <c r="B553" s="13" t="s">
        <v>64</v>
      </c>
      <c r="C553" s="14" t="s">
        <v>107</v>
      </c>
      <c r="D553" s="15">
        <v>2006</v>
      </c>
      <c r="E553" s="18">
        <v>11964484458</v>
      </c>
      <c r="F553" s="18">
        <f t="shared" si="17"/>
        <v>11964484458</v>
      </c>
      <c r="G553" s="19">
        <v>5.2999999999999999E-2</v>
      </c>
      <c r="H553" s="19">
        <v>7</v>
      </c>
      <c r="I553" s="13">
        <v>0</v>
      </c>
    </row>
    <row r="554" spans="1:9" ht="14.5" x14ac:dyDescent="0.35">
      <c r="A554" s="12" t="str">
        <f t="shared" si="16"/>
        <v>Congo (Kinshasa)-Africa-2007</v>
      </c>
      <c r="B554" s="13" t="s">
        <v>64</v>
      </c>
      <c r="C554" s="14" t="s">
        <v>107</v>
      </c>
      <c r="D554" s="15">
        <v>2007</v>
      </c>
      <c r="E554" s="18">
        <v>14296505933</v>
      </c>
      <c r="F554" s="18">
        <f t="shared" si="17"/>
        <v>14296505933</v>
      </c>
      <c r="G554" s="19">
        <v>5.5E-2</v>
      </c>
      <c r="H554" s="19">
        <v>9</v>
      </c>
      <c r="I554" s="19">
        <v>0.46400000000000002</v>
      </c>
    </row>
    <row r="555" spans="1:9" ht="14.5" x14ac:dyDescent="0.35">
      <c r="A555" s="12" t="str">
        <f t="shared" si="16"/>
        <v>Congo (Kinshasa)-Africa-2008</v>
      </c>
      <c r="B555" s="13" t="s">
        <v>64</v>
      </c>
      <c r="C555" s="14" t="s">
        <v>107</v>
      </c>
      <c r="D555" s="15">
        <v>2008</v>
      </c>
      <c r="E555" s="18">
        <v>16364027647</v>
      </c>
      <c r="F555" s="18">
        <f t="shared" si="17"/>
        <v>16364027647</v>
      </c>
      <c r="G555" s="19">
        <v>5.8999999999999997E-2</v>
      </c>
      <c r="H555" s="19">
        <v>10</v>
      </c>
      <c r="I555" s="19">
        <v>0.47</v>
      </c>
    </row>
    <row r="556" spans="1:9" ht="14.5" x14ac:dyDescent="0.35">
      <c r="A556" s="12" t="str">
        <f t="shared" si="16"/>
        <v>Congo (Kinshasa)-Africa-2009</v>
      </c>
      <c r="B556" s="13" t="s">
        <v>64</v>
      </c>
      <c r="C556" s="14" t="s">
        <v>107</v>
      </c>
      <c r="D556" s="15">
        <v>2009</v>
      </c>
      <c r="E556" s="18">
        <v>19206060075</v>
      </c>
      <c r="F556" s="18">
        <f t="shared" si="17"/>
        <v>19206060075</v>
      </c>
      <c r="G556" s="19">
        <v>7.2999999999999995E-2</v>
      </c>
      <c r="H556" s="19">
        <v>15</v>
      </c>
      <c r="I556" s="19">
        <v>0.432</v>
      </c>
    </row>
    <row r="557" spans="1:9" ht="14.5" x14ac:dyDescent="0.35">
      <c r="A557" s="12" t="str">
        <f t="shared" si="16"/>
        <v>Congo (Kinshasa)-Africa-2010</v>
      </c>
      <c r="B557" s="13" t="s">
        <v>64</v>
      </c>
      <c r="C557" s="14" t="s">
        <v>107</v>
      </c>
      <c r="D557" s="15">
        <v>2010</v>
      </c>
      <c r="E557" s="18">
        <v>18262773766</v>
      </c>
      <c r="F557" s="18">
        <f t="shared" si="17"/>
        <v>18262773766</v>
      </c>
      <c r="G557" s="19">
        <v>9.0999999999999998E-2</v>
      </c>
      <c r="H557" s="19">
        <v>17</v>
      </c>
      <c r="I557" s="19">
        <v>0.65400000000000003</v>
      </c>
    </row>
    <row r="558" spans="1:9" ht="14.5" x14ac:dyDescent="0.35">
      <c r="A558" s="12" t="str">
        <f t="shared" si="16"/>
        <v>Congo (Kinshasa)-Africa-2011</v>
      </c>
      <c r="B558" s="13" t="s">
        <v>64</v>
      </c>
      <c r="C558" s="14" t="s">
        <v>107</v>
      </c>
      <c r="D558" s="15">
        <v>2011</v>
      </c>
      <c r="E558" s="18">
        <v>20523286237</v>
      </c>
      <c r="F558" s="18">
        <f t="shared" si="17"/>
        <v>20523286237</v>
      </c>
      <c r="G558" s="19">
        <v>7.0000000000000007E-2</v>
      </c>
      <c r="H558" s="19">
        <v>15</v>
      </c>
      <c r="I558" s="19">
        <v>0.56499999999999995</v>
      </c>
    </row>
    <row r="559" spans="1:9" ht="14.5" x14ac:dyDescent="0.35">
      <c r="A559" s="12" t="str">
        <f t="shared" si="16"/>
        <v>Congo (Kinshasa)-Africa-2012</v>
      </c>
      <c r="B559" s="13" t="s">
        <v>64</v>
      </c>
      <c r="C559" s="14" t="s">
        <v>107</v>
      </c>
      <c r="D559" s="15">
        <v>2012</v>
      </c>
      <c r="E559" s="18">
        <v>23831631365</v>
      </c>
      <c r="F559" s="18">
        <f t="shared" si="17"/>
        <v>23831631365</v>
      </c>
      <c r="G559" s="19">
        <v>6.0999999999999999E-2</v>
      </c>
      <c r="H559" s="19">
        <v>15</v>
      </c>
      <c r="I559" s="19">
        <v>0.438</v>
      </c>
    </row>
    <row r="560" spans="1:9" ht="14.5" x14ac:dyDescent="0.35">
      <c r="A560" s="12" t="str">
        <f t="shared" si="16"/>
        <v>Congo (Kinshasa)-Africa-2000</v>
      </c>
      <c r="B560" s="13" t="s">
        <v>64</v>
      </c>
      <c r="C560" s="14" t="s">
        <v>107</v>
      </c>
      <c r="D560" s="15">
        <v>2000</v>
      </c>
      <c r="E560" s="18">
        <v>27452795398</v>
      </c>
      <c r="F560" s="18">
        <f t="shared" si="17"/>
        <v>27452795398</v>
      </c>
      <c r="G560" s="19">
        <v>5.6000000000000001E-2</v>
      </c>
      <c r="H560" s="19">
        <v>15</v>
      </c>
      <c r="I560" s="19">
        <v>0.28399999999999997</v>
      </c>
    </row>
    <row r="561" spans="1:9" ht="14.5" x14ac:dyDescent="0.35">
      <c r="A561" s="12" t="str">
        <f t="shared" si="16"/>
        <v>Costa Rica-The Americas-2001</v>
      </c>
      <c r="B561" s="13" t="s">
        <v>70</v>
      </c>
      <c r="C561" s="14" t="s">
        <v>108</v>
      </c>
      <c r="D561" s="15">
        <v>2001</v>
      </c>
      <c r="E561" s="18">
        <v>15946443103</v>
      </c>
      <c r="F561" s="18">
        <f t="shared" si="17"/>
        <v>15946443103</v>
      </c>
      <c r="G561" s="19">
        <v>7.0999999999999994E-2</v>
      </c>
      <c r="H561" s="19">
        <v>287</v>
      </c>
      <c r="I561" s="19">
        <v>0.249</v>
      </c>
    </row>
    <row r="562" spans="1:9" ht="14.5" x14ac:dyDescent="0.35">
      <c r="A562" s="12" t="str">
        <f t="shared" si="16"/>
        <v>Costa Rica-The Americas-2002</v>
      </c>
      <c r="B562" s="13" t="s">
        <v>70</v>
      </c>
      <c r="C562" s="14" t="s">
        <v>108</v>
      </c>
      <c r="D562" s="15">
        <v>2002</v>
      </c>
      <c r="E562" s="18">
        <v>16403602943</v>
      </c>
      <c r="F562" s="18">
        <f t="shared" si="17"/>
        <v>16403602943</v>
      </c>
      <c r="G562" s="19">
        <v>7.0999999999999994E-2</v>
      </c>
      <c r="H562" s="19">
        <v>291</v>
      </c>
      <c r="I562" s="19">
        <v>0.23799999999999999</v>
      </c>
    </row>
    <row r="563" spans="1:9" ht="14.5" x14ac:dyDescent="0.35">
      <c r="A563" s="12" t="str">
        <f t="shared" si="16"/>
        <v>Costa Rica-The Americas-2003</v>
      </c>
      <c r="B563" s="13" t="s">
        <v>70</v>
      </c>
      <c r="C563" s="14" t="s">
        <v>108</v>
      </c>
      <c r="D563" s="15">
        <v>2003</v>
      </c>
      <c r="E563" s="18">
        <v>16844378578</v>
      </c>
      <c r="F563" s="18">
        <f t="shared" si="17"/>
        <v>16844378578</v>
      </c>
      <c r="G563" s="19">
        <v>0.08</v>
      </c>
      <c r="H563" s="19">
        <v>332</v>
      </c>
      <c r="I563" s="19">
        <v>0.26400000000000001</v>
      </c>
    </row>
    <row r="564" spans="1:9" ht="14.5" x14ac:dyDescent="0.35">
      <c r="A564" s="12" t="str">
        <f t="shared" si="16"/>
        <v>Costa Rica-The Americas-2004</v>
      </c>
      <c r="B564" s="13" t="s">
        <v>70</v>
      </c>
      <c r="C564" s="14" t="s">
        <v>108</v>
      </c>
      <c r="D564" s="15">
        <v>2004</v>
      </c>
      <c r="E564" s="18">
        <v>17517536016</v>
      </c>
      <c r="F564" s="18">
        <f t="shared" si="17"/>
        <v>17517536016</v>
      </c>
      <c r="G564" s="19">
        <v>8.1000000000000003E-2</v>
      </c>
      <c r="H564" s="19">
        <v>343</v>
      </c>
      <c r="I564" s="19">
        <v>0.25600000000000001</v>
      </c>
    </row>
    <row r="565" spans="1:9" ht="14.5" x14ac:dyDescent="0.35">
      <c r="A565" s="12" t="str">
        <f t="shared" si="16"/>
        <v>Costa Rica-The Americas-2005</v>
      </c>
      <c r="B565" s="13" t="s">
        <v>70</v>
      </c>
      <c r="C565" s="14" t="s">
        <v>108</v>
      </c>
      <c r="D565" s="15">
        <v>2005</v>
      </c>
      <c r="E565" s="18">
        <v>18596365927</v>
      </c>
      <c r="F565" s="18">
        <f t="shared" si="17"/>
        <v>18596365927</v>
      </c>
      <c r="G565" s="19">
        <v>7.8E-2</v>
      </c>
      <c r="H565" s="19">
        <v>346</v>
      </c>
      <c r="I565" s="19">
        <v>0.23400000000000001</v>
      </c>
    </row>
    <row r="566" spans="1:9" ht="14.5" x14ac:dyDescent="0.35">
      <c r="A566" s="12" t="str">
        <f t="shared" si="16"/>
        <v>Costa Rica-The Americas-2006</v>
      </c>
      <c r="B566" s="13" t="s">
        <v>70</v>
      </c>
      <c r="C566" s="14" t="s">
        <v>108</v>
      </c>
      <c r="D566" s="15">
        <v>2006</v>
      </c>
      <c r="E566" s="18">
        <v>19964893807</v>
      </c>
      <c r="F566" s="18">
        <f t="shared" si="17"/>
        <v>19964893807</v>
      </c>
      <c r="G566" s="19">
        <v>7.6999999999999999E-2</v>
      </c>
      <c r="H566" s="19">
        <v>364</v>
      </c>
      <c r="I566" s="19">
        <v>0.247</v>
      </c>
    </row>
    <row r="567" spans="1:9" ht="14.5" x14ac:dyDescent="0.35">
      <c r="A567" s="12" t="str">
        <f t="shared" si="16"/>
        <v>Costa Rica-The Americas-2007</v>
      </c>
      <c r="B567" s="13" t="s">
        <v>70</v>
      </c>
      <c r="C567" s="14" t="s">
        <v>108</v>
      </c>
      <c r="D567" s="15">
        <v>2007</v>
      </c>
      <c r="E567" s="18">
        <v>22526464409</v>
      </c>
      <c r="F567" s="18">
        <f t="shared" si="17"/>
        <v>22526464409</v>
      </c>
      <c r="G567" s="19">
        <v>7.8E-2</v>
      </c>
      <c r="H567" s="19">
        <v>410</v>
      </c>
      <c r="I567" s="19">
        <v>0.222</v>
      </c>
    </row>
    <row r="568" spans="1:9" ht="14.5" x14ac:dyDescent="0.35">
      <c r="A568" s="12" t="str">
        <f t="shared" si="16"/>
        <v>Costa Rica-The Americas-2008</v>
      </c>
      <c r="B568" s="13" t="s">
        <v>70</v>
      </c>
      <c r="C568" s="14" t="s">
        <v>108</v>
      </c>
      <c r="D568" s="15">
        <v>2008</v>
      </c>
      <c r="E568" s="18">
        <v>26321999607</v>
      </c>
      <c r="F568" s="18">
        <f t="shared" si="17"/>
        <v>26321999607</v>
      </c>
      <c r="G568" s="19">
        <v>8.4000000000000005E-2</v>
      </c>
      <c r="H568" s="19">
        <v>525</v>
      </c>
      <c r="I568" s="19">
        <v>0.128</v>
      </c>
    </row>
    <row r="569" spans="1:9" ht="14.5" x14ac:dyDescent="0.35">
      <c r="A569" s="12" t="str">
        <f t="shared" si="16"/>
        <v>Costa Rica-The Americas-2009</v>
      </c>
      <c r="B569" s="13" t="s">
        <v>70</v>
      </c>
      <c r="C569" s="14" t="s">
        <v>108</v>
      </c>
      <c r="D569" s="15">
        <v>2009</v>
      </c>
      <c r="E569" s="18">
        <v>29831167681</v>
      </c>
      <c r="F569" s="18">
        <f t="shared" si="17"/>
        <v>29831167681</v>
      </c>
      <c r="G569" s="19">
        <v>0.09</v>
      </c>
      <c r="H569" s="19">
        <v>593</v>
      </c>
      <c r="I569" s="19">
        <v>0.158</v>
      </c>
    </row>
    <row r="570" spans="1:9" ht="14.5" x14ac:dyDescent="0.35">
      <c r="A570" s="12" t="str">
        <f t="shared" si="16"/>
        <v>Costa Rica-The Americas-2010</v>
      </c>
      <c r="B570" s="13" t="s">
        <v>70</v>
      </c>
      <c r="C570" s="14" t="s">
        <v>108</v>
      </c>
      <c r="D570" s="15">
        <v>2010</v>
      </c>
      <c r="E570" s="18">
        <v>29382692643</v>
      </c>
      <c r="F570" s="18">
        <f t="shared" si="17"/>
        <v>29382692643</v>
      </c>
      <c r="G570" s="19">
        <v>9.7000000000000003E-2</v>
      </c>
      <c r="H570" s="19">
        <v>619</v>
      </c>
      <c r="I570" s="19">
        <v>0.19700000000000001</v>
      </c>
    </row>
    <row r="571" spans="1:9" ht="14.5" x14ac:dyDescent="0.35">
      <c r="A571" s="12" t="str">
        <f t="shared" si="16"/>
        <v>Costa Rica-The Americas-2011</v>
      </c>
      <c r="B571" s="13" t="s">
        <v>70</v>
      </c>
      <c r="C571" s="14" t="s">
        <v>108</v>
      </c>
      <c r="D571" s="15">
        <v>2011</v>
      </c>
      <c r="E571" s="18">
        <v>36298327670</v>
      </c>
      <c r="F571" s="18">
        <f t="shared" si="17"/>
        <v>36298327670</v>
      </c>
      <c r="G571" s="19">
        <v>9.7000000000000003E-2</v>
      </c>
      <c r="H571" s="19">
        <v>750</v>
      </c>
      <c r="I571" s="19">
        <v>0.17100000000000001</v>
      </c>
    </row>
    <row r="572" spans="1:9" ht="14.5" x14ac:dyDescent="0.35">
      <c r="A572" s="12" t="str">
        <f t="shared" si="16"/>
        <v>Costa Rica-The Americas-2012</v>
      </c>
      <c r="B572" s="13" t="s">
        <v>70</v>
      </c>
      <c r="C572" s="14" t="s">
        <v>108</v>
      </c>
      <c r="D572" s="15">
        <v>2012</v>
      </c>
      <c r="E572" s="18">
        <v>41237296807</v>
      </c>
      <c r="F572" s="18">
        <f t="shared" si="17"/>
        <v>41237296807</v>
      </c>
      <c r="G572" s="19">
        <v>0.10199999999999999</v>
      </c>
      <c r="H572" s="19">
        <v>883</v>
      </c>
      <c r="I572" s="19">
        <v>0.161</v>
      </c>
    </row>
    <row r="573" spans="1:9" ht="14.5" x14ac:dyDescent="0.35">
      <c r="A573" s="12" t="str">
        <f t="shared" si="16"/>
        <v>Costa Rica-The Americas-2000</v>
      </c>
      <c r="B573" s="13" t="s">
        <v>70</v>
      </c>
      <c r="C573" s="14" t="s">
        <v>108</v>
      </c>
      <c r="D573" s="15">
        <v>2000</v>
      </c>
      <c r="E573" s="18">
        <v>45374788701</v>
      </c>
      <c r="F573" s="18">
        <f t="shared" si="17"/>
        <v>45374788701</v>
      </c>
      <c r="G573" s="19">
        <v>0.10100000000000001</v>
      </c>
      <c r="H573" s="19">
        <v>951</v>
      </c>
      <c r="I573" s="19">
        <v>0.182</v>
      </c>
    </row>
    <row r="574" spans="1:9" ht="14.5" x14ac:dyDescent="0.35">
      <c r="A574" s="12" t="str">
        <f t="shared" si="16"/>
        <v>Cote d'Ivoire-Africa-2001</v>
      </c>
      <c r="B574" s="13" t="s">
        <v>64</v>
      </c>
      <c r="C574" s="14" t="s">
        <v>109</v>
      </c>
      <c r="D574" s="15">
        <v>2001</v>
      </c>
      <c r="E574" s="18">
        <v>10545285037</v>
      </c>
      <c r="F574" s="18">
        <f t="shared" si="17"/>
        <v>10545285037</v>
      </c>
      <c r="G574" s="19">
        <v>5.1999999999999998E-2</v>
      </c>
      <c r="H574" s="19">
        <v>34</v>
      </c>
      <c r="I574" s="13">
        <v>0</v>
      </c>
    </row>
    <row r="575" spans="1:9" ht="14.5" x14ac:dyDescent="0.35">
      <c r="A575" s="12" t="str">
        <f t="shared" si="16"/>
        <v>Cote d'Ivoire-Africa-2002</v>
      </c>
      <c r="B575" s="13" t="s">
        <v>64</v>
      </c>
      <c r="C575" s="14" t="s">
        <v>109</v>
      </c>
      <c r="D575" s="15">
        <v>2002</v>
      </c>
      <c r="E575" s="18">
        <v>11486664265</v>
      </c>
      <c r="F575" s="18">
        <f t="shared" si="17"/>
        <v>11486664265</v>
      </c>
      <c r="G575" s="19">
        <v>4.7E-2</v>
      </c>
      <c r="H575" s="19">
        <v>33</v>
      </c>
      <c r="I575" s="13">
        <v>0</v>
      </c>
    </row>
    <row r="576" spans="1:9" ht="14.5" x14ac:dyDescent="0.35">
      <c r="A576" s="12" t="str">
        <f t="shared" si="16"/>
        <v>Cote d'Ivoire-Africa-2003</v>
      </c>
      <c r="B576" s="13" t="s">
        <v>64</v>
      </c>
      <c r="C576" s="14" t="s">
        <v>109</v>
      </c>
      <c r="D576" s="15">
        <v>2003</v>
      </c>
      <c r="E576" s="18">
        <v>13737482343</v>
      </c>
      <c r="F576" s="18">
        <f t="shared" si="17"/>
        <v>13737482343</v>
      </c>
      <c r="G576" s="19">
        <v>5.0999999999999997E-2</v>
      </c>
      <c r="H576" s="19">
        <v>42</v>
      </c>
      <c r="I576" s="13">
        <v>0</v>
      </c>
    </row>
    <row r="577" spans="1:9" ht="14.5" x14ac:dyDescent="0.35">
      <c r="A577" s="12" t="str">
        <f t="shared" si="16"/>
        <v>Cote d'Ivoire-Africa-2004</v>
      </c>
      <c r="B577" s="13" t="s">
        <v>64</v>
      </c>
      <c r="C577" s="14" t="s">
        <v>109</v>
      </c>
      <c r="D577" s="15">
        <v>2004</v>
      </c>
      <c r="E577" s="18">
        <v>15481092596</v>
      </c>
      <c r="F577" s="18">
        <f t="shared" si="17"/>
        <v>15481092596</v>
      </c>
      <c r="G577" s="19">
        <v>5.6000000000000001E-2</v>
      </c>
      <c r="H577" s="19">
        <v>50</v>
      </c>
      <c r="I577" s="13">
        <v>0</v>
      </c>
    </row>
    <row r="578" spans="1:9" ht="14.5" x14ac:dyDescent="0.35">
      <c r="A578" s="12" t="str">
        <f t="shared" si="16"/>
        <v>Cote d'Ivoire-Africa-2005</v>
      </c>
      <c r="B578" s="13" t="s">
        <v>64</v>
      </c>
      <c r="C578" s="14" t="s">
        <v>109</v>
      </c>
      <c r="D578" s="15">
        <v>2005</v>
      </c>
      <c r="E578" s="18">
        <v>16363437145</v>
      </c>
      <c r="F578" s="18">
        <f t="shared" si="17"/>
        <v>16363437145</v>
      </c>
      <c r="G578" s="19">
        <v>5.7000000000000002E-2</v>
      </c>
      <c r="H578" s="19">
        <v>53</v>
      </c>
      <c r="I578" s="13">
        <v>0</v>
      </c>
    </row>
    <row r="579" spans="1:9" ht="14.5" x14ac:dyDescent="0.35">
      <c r="A579" s="12" t="str">
        <f t="shared" ref="A579:A642" si="18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8">
        <v>17367303156</v>
      </c>
      <c r="F579" s="18">
        <f t="shared" si="17"/>
        <v>17367303156</v>
      </c>
      <c r="G579" s="19">
        <v>0.06</v>
      </c>
      <c r="H579" s="19">
        <v>59</v>
      </c>
      <c r="I579" s="13">
        <v>0</v>
      </c>
    </row>
    <row r="580" spans="1:9" ht="14.5" x14ac:dyDescent="0.35">
      <c r="A580" s="12" t="str">
        <f t="shared" si="18"/>
        <v>Cote d'Ivoire-Africa-2007</v>
      </c>
      <c r="B580" s="13" t="s">
        <v>64</v>
      </c>
      <c r="C580" s="14" t="s">
        <v>109</v>
      </c>
      <c r="D580" s="15">
        <v>2007</v>
      </c>
      <c r="E580" s="18">
        <v>19795705245</v>
      </c>
      <c r="F580" s="18">
        <f t="shared" ref="F580:F643" si="19">IF(E580="",IF(D580=2000,E581,E579),E580)</f>
        <v>19795705245</v>
      </c>
      <c r="G580" s="19">
        <v>6.6000000000000003E-2</v>
      </c>
      <c r="H580" s="19">
        <v>72</v>
      </c>
      <c r="I580" s="13">
        <v>0</v>
      </c>
    </row>
    <row r="581" spans="1:9" ht="14.5" x14ac:dyDescent="0.35">
      <c r="A581" s="12" t="str">
        <f t="shared" si="18"/>
        <v>Cote d'Ivoire-Africa-2008</v>
      </c>
      <c r="B581" s="13" t="s">
        <v>64</v>
      </c>
      <c r="C581" s="14" t="s">
        <v>109</v>
      </c>
      <c r="D581" s="15">
        <v>2008</v>
      </c>
      <c r="E581" s="18">
        <v>23414253328</v>
      </c>
      <c r="F581" s="18">
        <f t="shared" si="19"/>
        <v>23414253328</v>
      </c>
      <c r="G581" s="19">
        <v>6.5000000000000002E-2</v>
      </c>
      <c r="H581" s="19">
        <v>83</v>
      </c>
      <c r="I581" s="13">
        <v>0</v>
      </c>
    </row>
    <row r="582" spans="1:9" ht="14.5" x14ac:dyDescent="0.35">
      <c r="A582" s="12" t="str">
        <f t="shared" si="18"/>
        <v>Cote d'Ivoire-Africa-2009</v>
      </c>
      <c r="B582" s="13" t="s">
        <v>64</v>
      </c>
      <c r="C582" s="14" t="s">
        <v>109</v>
      </c>
      <c r="D582" s="15">
        <v>2009</v>
      </c>
      <c r="E582" s="18">
        <v>23041633638</v>
      </c>
      <c r="F582" s="18">
        <f t="shared" si="19"/>
        <v>23041633638</v>
      </c>
      <c r="G582" s="19">
        <v>6.8000000000000005E-2</v>
      </c>
      <c r="H582" s="19">
        <v>84</v>
      </c>
      <c r="I582" s="13">
        <v>0</v>
      </c>
    </row>
    <row r="583" spans="1:9" ht="14.5" x14ac:dyDescent="0.35">
      <c r="A583" s="12" t="str">
        <f t="shared" si="18"/>
        <v>Cote d'Ivoire-Africa-2010</v>
      </c>
      <c r="B583" s="13" t="s">
        <v>64</v>
      </c>
      <c r="C583" s="14" t="s">
        <v>109</v>
      </c>
      <c r="D583" s="15">
        <v>2010</v>
      </c>
      <c r="E583" s="18">
        <v>22920779598</v>
      </c>
      <c r="F583" s="18">
        <f t="shared" si="19"/>
        <v>22920779598</v>
      </c>
      <c r="G583" s="19">
        <v>6.9000000000000006E-2</v>
      </c>
      <c r="H583" s="19">
        <v>83</v>
      </c>
      <c r="I583" s="13">
        <v>0</v>
      </c>
    </row>
    <row r="584" spans="1:9" ht="14.5" x14ac:dyDescent="0.35">
      <c r="A584" s="12" t="str">
        <f t="shared" si="18"/>
        <v>Cote d'Ivoire-Africa-2011</v>
      </c>
      <c r="B584" s="13" t="s">
        <v>64</v>
      </c>
      <c r="C584" s="14" t="s">
        <v>109</v>
      </c>
      <c r="D584" s="15">
        <v>2011</v>
      </c>
      <c r="E584" s="18">
        <v>24074553674</v>
      </c>
      <c r="F584" s="18">
        <f t="shared" si="19"/>
        <v>24074553674</v>
      </c>
      <c r="G584" s="19">
        <v>6.8000000000000005E-2</v>
      </c>
      <c r="H584" s="19">
        <v>84</v>
      </c>
      <c r="I584" s="13">
        <v>0</v>
      </c>
    </row>
    <row r="585" spans="1:9" ht="14.5" x14ac:dyDescent="0.35">
      <c r="A585" s="12" t="str">
        <f t="shared" si="18"/>
        <v>Cote d'Ivoire-Africa-2012</v>
      </c>
      <c r="B585" s="13" t="s">
        <v>64</v>
      </c>
      <c r="C585" s="14" t="s">
        <v>109</v>
      </c>
      <c r="D585" s="15">
        <v>2012</v>
      </c>
      <c r="E585" s="18">
        <v>24680372724</v>
      </c>
      <c r="F585" s="18">
        <f t="shared" si="19"/>
        <v>24680372724</v>
      </c>
      <c r="G585" s="19">
        <v>7.0999999999999994E-2</v>
      </c>
      <c r="H585" s="19">
        <v>88</v>
      </c>
      <c r="I585" s="13">
        <v>0</v>
      </c>
    </row>
    <row r="586" spans="1:9" ht="14.5" x14ac:dyDescent="0.35">
      <c r="A586" s="12" t="str">
        <f t="shared" si="18"/>
        <v>Cote d'Ivoire-Africa-2000</v>
      </c>
      <c r="B586" s="13" t="s">
        <v>64</v>
      </c>
      <c r="C586" s="14" t="s">
        <v>109</v>
      </c>
      <c r="D586" s="15">
        <v>2000</v>
      </c>
      <c r="E586" s="18">
        <v>10417060605</v>
      </c>
      <c r="F586" s="18">
        <f t="shared" si="19"/>
        <v>10417060605</v>
      </c>
      <c r="G586" s="19">
        <v>6.5000000000000002E-2</v>
      </c>
      <c r="H586" s="19">
        <v>42</v>
      </c>
      <c r="I586" s="13">
        <v>0</v>
      </c>
    </row>
    <row r="587" spans="1:9" ht="14.5" x14ac:dyDescent="0.35">
      <c r="A587" s="12" t="str">
        <f t="shared" si="18"/>
        <v>Croatia-Europe-2000</v>
      </c>
      <c r="B587" s="13" t="s">
        <v>62</v>
      </c>
      <c r="C587" s="14" t="s">
        <v>110</v>
      </c>
      <c r="D587" s="15">
        <v>2000</v>
      </c>
      <c r="E587" s="18">
        <v>21517784659</v>
      </c>
      <c r="F587" s="18">
        <f t="shared" si="19"/>
        <v>21517784659</v>
      </c>
      <c r="G587" s="19">
        <v>7.8E-2</v>
      </c>
      <c r="H587" s="19">
        <v>377</v>
      </c>
      <c r="I587" s="19">
        <v>0.121</v>
      </c>
    </row>
    <row r="588" spans="1:9" ht="14.5" x14ac:dyDescent="0.35">
      <c r="A588" s="12" t="str">
        <f t="shared" si="18"/>
        <v>Croatia-Europe-2001</v>
      </c>
      <c r="B588" s="13" t="s">
        <v>62</v>
      </c>
      <c r="C588" s="14" t="s">
        <v>110</v>
      </c>
      <c r="D588" s="15">
        <v>2001</v>
      </c>
      <c r="E588" s="18">
        <v>23052044813</v>
      </c>
      <c r="F588" s="18">
        <f t="shared" si="19"/>
        <v>23052044813</v>
      </c>
      <c r="G588" s="19">
        <v>7.1999999999999995E-2</v>
      </c>
      <c r="H588" s="19">
        <v>376</v>
      </c>
      <c r="I588" s="19">
        <v>9.5000000000000001E-2</v>
      </c>
    </row>
    <row r="589" spans="1:9" ht="14.5" x14ac:dyDescent="0.35">
      <c r="A589" s="12" t="str">
        <f t="shared" si="18"/>
        <v>Croatia-Europe-2002</v>
      </c>
      <c r="B589" s="13" t="s">
        <v>62</v>
      </c>
      <c r="C589" s="14" t="s">
        <v>110</v>
      </c>
      <c r="D589" s="15">
        <v>2002</v>
      </c>
      <c r="E589" s="18">
        <v>26524896398</v>
      </c>
      <c r="F589" s="18">
        <f t="shared" si="19"/>
        <v>26524896398</v>
      </c>
      <c r="G589" s="19">
        <v>6.3E-2</v>
      </c>
      <c r="H589" s="19">
        <v>375</v>
      </c>
      <c r="I589" s="19">
        <v>0.128</v>
      </c>
    </row>
    <row r="590" spans="1:9" ht="14.5" x14ac:dyDescent="0.35">
      <c r="A590" s="12" t="str">
        <f t="shared" si="18"/>
        <v>Croatia-Europe-2003</v>
      </c>
      <c r="B590" s="13" t="s">
        <v>62</v>
      </c>
      <c r="C590" s="14" t="s">
        <v>110</v>
      </c>
      <c r="D590" s="15">
        <v>2003</v>
      </c>
      <c r="E590" s="18">
        <v>34143409062</v>
      </c>
      <c r="F590" s="18">
        <f t="shared" si="19"/>
        <v>34143409062</v>
      </c>
      <c r="G590" s="19">
        <v>6.4000000000000001E-2</v>
      </c>
      <c r="H590" s="19">
        <v>495</v>
      </c>
      <c r="I590" s="19">
        <v>0.11600000000000001</v>
      </c>
    </row>
    <row r="591" spans="1:9" ht="14.5" x14ac:dyDescent="0.35">
      <c r="A591" s="12" t="str">
        <f t="shared" si="18"/>
        <v>Croatia-Europe-2004</v>
      </c>
      <c r="B591" s="13" t="s">
        <v>62</v>
      </c>
      <c r="C591" s="14" t="s">
        <v>110</v>
      </c>
      <c r="D591" s="15">
        <v>2004</v>
      </c>
      <c r="E591" s="18">
        <v>41003558916</v>
      </c>
      <c r="F591" s="18">
        <f t="shared" si="19"/>
        <v>41003558916</v>
      </c>
      <c r="G591" s="19">
        <v>6.6000000000000003E-2</v>
      </c>
      <c r="H591" s="19">
        <v>614</v>
      </c>
      <c r="I591" s="19">
        <v>0.11700000000000001</v>
      </c>
    </row>
    <row r="592" spans="1:9" ht="14.5" x14ac:dyDescent="0.35">
      <c r="A592" s="12" t="str">
        <f t="shared" si="18"/>
        <v>Croatia-Europe-2005</v>
      </c>
      <c r="B592" s="13" t="s">
        <v>62</v>
      </c>
      <c r="C592" s="14" t="s">
        <v>110</v>
      </c>
      <c r="D592" s="15">
        <v>2005</v>
      </c>
      <c r="E592" s="18">
        <v>44821408831</v>
      </c>
      <c r="F592" s="18">
        <f t="shared" si="19"/>
        <v>44821408831</v>
      </c>
      <c r="G592" s="19">
        <v>7.0000000000000007E-2</v>
      </c>
      <c r="H592" s="19">
        <v>705</v>
      </c>
      <c r="I592" s="19">
        <v>0.112</v>
      </c>
    </row>
    <row r="593" spans="1:9" ht="14.5" x14ac:dyDescent="0.35">
      <c r="A593" s="12" t="str">
        <f t="shared" si="18"/>
        <v>Croatia-Europe-2006</v>
      </c>
      <c r="B593" s="13" t="s">
        <v>62</v>
      </c>
      <c r="C593" s="14" t="s">
        <v>110</v>
      </c>
      <c r="D593" s="15">
        <v>2006</v>
      </c>
      <c r="E593" s="18">
        <v>49855078905</v>
      </c>
      <c r="F593" s="18">
        <f t="shared" si="19"/>
        <v>49855078905</v>
      </c>
      <c r="G593" s="19">
        <v>7.0000000000000007E-2</v>
      </c>
      <c r="H593" s="19">
        <v>790</v>
      </c>
      <c r="I593" s="19">
        <v>9.9000000000000005E-2</v>
      </c>
    </row>
    <row r="594" spans="1:9" ht="14.5" x14ac:dyDescent="0.35">
      <c r="A594" s="12" t="str">
        <f t="shared" si="18"/>
        <v>Croatia-Europe-2007</v>
      </c>
      <c r="B594" s="13" t="s">
        <v>62</v>
      </c>
      <c r="C594" s="14" t="s">
        <v>110</v>
      </c>
      <c r="D594" s="15">
        <v>2007</v>
      </c>
      <c r="E594" s="18">
        <v>59319390298</v>
      </c>
      <c r="F594" s="18">
        <f t="shared" si="19"/>
        <v>59319390298</v>
      </c>
      <c r="G594" s="19">
        <v>7.4999999999999997E-2</v>
      </c>
      <c r="H594" s="19">
        <v>1008</v>
      </c>
      <c r="I594" s="19">
        <v>9.2999999999999999E-2</v>
      </c>
    </row>
    <row r="595" spans="1:9" ht="14.5" x14ac:dyDescent="0.35">
      <c r="A595" s="12" t="str">
        <f t="shared" si="18"/>
        <v>Croatia-Europe-2008</v>
      </c>
      <c r="B595" s="13" t="s">
        <v>62</v>
      </c>
      <c r="C595" s="14" t="s">
        <v>110</v>
      </c>
      <c r="D595" s="15">
        <v>2008</v>
      </c>
      <c r="E595" s="18">
        <v>69595512099</v>
      </c>
      <c r="F595" s="18">
        <f t="shared" si="19"/>
        <v>69595512099</v>
      </c>
      <c r="G595" s="19">
        <v>7.8E-2</v>
      </c>
      <c r="H595" s="19">
        <v>1224</v>
      </c>
      <c r="I595" s="19">
        <v>0.10100000000000001</v>
      </c>
    </row>
    <row r="596" spans="1:9" ht="14.5" x14ac:dyDescent="0.35">
      <c r="A596" s="12" t="str">
        <f t="shared" si="18"/>
        <v>Croatia-Europe-2009</v>
      </c>
      <c r="B596" s="13" t="s">
        <v>62</v>
      </c>
      <c r="C596" s="14" t="s">
        <v>110</v>
      </c>
      <c r="D596" s="15">
        <v>2009</v>
      </c>
      <c r="E596" s="18">
        <v>62202619240</v>
      </c>
      <c r="F596" s="18">
        <f t="shared" si="19"/>
        <v>62202619240</v>
      </c>
      <c r="G596" s="19">
        <v>7.8E-2</v>
      </c>
      <c r="H596" s="19">
        <v>1095</v>
      </c>
      <c r="I596" s="19">
        <v>0.11600000000000001</v>
      </c>
    </row>
    <row r="597" spans="1:9" ht="14.5" x14ac:dyDescent="0.35">
      <c r="A597" s="12" t="str">
        <f t="shared" si="18"/>
        <v>Croatia-Europe-2010</v>
      </c>
      <c r="B597" s="13" t="s">
        <v>62</v>
      </c>
      <c r="C597" s="14" t="s">
        <v>110</v>
      </c>
      <c r="D597" s="15">
        <v>2010</v>
      </c>
      <c r="E597" s="18">
        <v>58873994412</v>
      </c>
      <c r="F597" s="18">
        <f t="shared" si="19"/>
        <v>58873994412</v>
      </c>
      <c r="G597" s="19">
        <v>7.8E-2</v>
      </c>
      <c r="H597" s="19">
        <v>1051</v>
      </c>
      <c r="I597" s="19">
        <v>0.104</v>
      </c>
    </row>
    <row r="598" spans="1:9" ht="14.5" x14ac:dyDescent="0.35">
      <c r="A598" s="12" t="str">
        <f t="shared" si="18"/>
        <v>Croatia-Europe-2011</v>
      </c>
      <c r="B598" s="13" t="s">
        <v>62</v>
      </c>
      <c r="C598" s="14" t="s">
        <v>110</v>
      </c>
      <c r="D598" s="15">
        <v>2011</v>
      </c>
      <c r="E598" s="18">
        <v>61520901516</v>
      </c>
      <c r="F598" s="18">
        <f t="shared" si="19"/>
        <v>61520901516</v>
      </c>
      <c r="G598" s="19">
        <v>6.8000000000000005E-2</v>
      </c>
      <c r="H598" s="19">
        <v>992</v>
      </c>
      <c r="I598" s="19">
        <v>9.7000000000000003E-2</v>
      </c>
    </row>
    <row r="599" spans="1:9" ht="14.5" x14ac:dyDescent="0.35">
      <c r="A599" s="12" t="str">
        <f t="shared" si="18"/>
        <v>Croatia-Europe-2012</v>
      </c>
      <c r="B599" s="13" t="s">
        <v>62</v>
      </c>
      <c r="C599" s="14" t="s">
        <v>110</v>
      </c>
      <c r="D599" s="15">
        <v>2012</v>
      </c>
      <c r="E599" s="18">
        <v>56155732957</v>
      </c>
      <c r="F599" s="18">
        <f t="shared" si="19"/>
        <v>56155732957</v>
      </c>
      <c r="G599" s="19">
        <v>6.8000000000000005E-2</v>
      </c>
      <c r="H599" s="19">
        <v>908</v>
      </c>
      <c r="I599" s="19">
        <v>9.5000000000000001E-2</v>
      </c>
    </row>
    <row r="600" spans="1:9" ht="14.5" x14ac:dyDescent="0.35">
      <c r="A600" s="12" t="str">
        <f t="shared" si="18"/>
        <v>Cuba-The Americas-2000</v>
      </c>
      <c r="B600" s="13" t="s">
        <v>70</v>
      </c>
      <c r="C600" s="14" t="s">
        <v>111</v>
      </c>
      <c r="D600" s="15">
        <v>2000</v>
      </c>
      <c r="E600" s="18">
        <v>30565200000</v>
      </c>
      <c r="F600" s="18">
        <f t="shared" si="19"/>
        <v>30565200000</v>
      </c>
      <c r="G600" s="19">
        <v>6.0999999999999999E-2</v>
      </c>
      <c r="H600" s="19">
        <v>166</v>
      </c>
      <c r="I600" s="13">
        <v>0</v>
      </c>
    </row>
    <row r="601" spans="1:9" ht="14.5" x14ac:dyDescent="0.35">
      <c r="A601" s="12" t="str">
        <f t="shared" si="18"/>
        <v>Cuba-The Americas-2001</v>
      </c>
      <c r="B601" s="13" t="s">
        <v>70</v>
      </c>
      <c r="C601" s="14" t="s">
        <v>111</v>
      </c>
      <c r="D601" s="15">
        <v>2001</v>
      </c>
      <c r="E601" s="18">
        <v>31683300000</v>
      </c>
      <c r="F601" s="18">
        <f t="shared" si="19"/>
        <v>31683300000</v>
      </c>
      <c r="G601" s="19">
        <v>6.3E-2</v>
      </c>
      <c r="H601" s="19">
        <v>178</v>
      </c>
      <c r="I601" s="13">
        <v>0</v>
      </c>
    </row>
    <row r="602" spans="1:9" ht="14.5" x14ac:dyDescent="0.35">
      <c r="A602" s="12" t="str">
        <f t="shared" si="18"/>
        <v>Cuba-The Americas-2002</v>
      </c>
      <c r="B602" s="13" t="s">
        <v>70</v>
      </c>
      <c r="C602" s="14" t="s">
        <v>111</v>
      </c>
      <c r="D602" s="15">
        <v>2002</v>
      </c>
      <c r="E602" s="18">
        <v>33590400000</v>
      </c>
      <c r="F602" s="18">
        <f t="shared" si="19"/>
        <v>33590400000</v>
      </c>
      <c r="G602" s="19">
        <v>6.5000000000000002E-2</v>
      </c>
      <c r="H602" s="19">
        <v>195</v>
      </c>
      <c r="I602" s="13">
        <v>0</v>
      </c>
    </row>
    <row r="603" spans="1:9" ht="14.5" x14ac:dyDescent="0.35">
      <c r="A603" s="12" t="str">
        <f t="shared" si="18"/>
        <v>Cuba-The Americas-2003</v>
      </c>
      <c r="B603" s="13" t="s">
        <v>70</v>
      </c>
      <c r="C603" s="14" t="s">
        <v>111</v>
      </c>
      <c r="D603" s="15">
        <v>2003</v>
      </c>
      <c r="E603" s="18">
        <v>35901500000</v>
      </c>
      <c r="F603" s="18">
        <f t="shared" si="19"/>
        <v>35901500000</v>
      </c>
      <c r="G603" s="19">
        <v>6.3E-2</v>
      </c>
      <c r="H603" s="19">
        <v>202</v>
      </c>
      <c r="I603" s="13">
        <v>0</v>
      </c>
    </row>
    <row r="604" spans="1:9" ht="14.5" x14ac:dyDescent="0.35">
      <c r="A604" s="12" t="str">
        <f t="shared" si="18"/>
        <v>Cuba-The Americas-2004</v>
      </c>
      <c r="B604" s="13" t="s">
        <v>70</v>
      </c>
      <c r="C604" s="14" t="s">
        <v>111</v>
      </c>
      <c r="D604" s="15">
        <v>2004</v>
      </c>
      <c r="E604" s="18">
        <v>38202800000</v>
      </c>
      <c r="F604" s="18">
        <f t="shared" si="19"/>
        <v>38202800000</v>
      </c>
      <c r="G604" s="19">
        <v>6.0999999999999999E-2</v>
      </c>
      <c r="H604" s="19">
        <v>209</v>
      </c>
      <c r="I604" s="13">
        <v>0</v>
      </c>
    </row>
    <row r="605" spans="1:9" ht="14.5" x14ac:dyDescent="0.35">
      <c r="A605" s="12" t="str">
        <f t="shared" si="18"/>
        <v>Cuba-The Americas-2005</v>
      </c>
      <c r="B605" s="13" t="s">
        <v>70</v>
      </c>
      <c r="C605" s="14" t="s">
        <v>111</v>
      </c>
      <c r="D605" s="15">
        <v>2005</v>
      </c>
      <c r="E605" s="18">
        <v>42644200000</v>
      </c>
      <c r="F605" s="18">
        <f t="shared" si="19"/>
        <v>42644200000</v>
      </c>
      <c r="G605" s="19">
        <v>8.1000000000000003E-2</v>
      </c>
      <c r="H605" s="19">
        <v>306</v>
      </c>
      <c r="I605" s="13">
        <v>0</v>
      </c>
    </row>
    <row r="606" spans="1:9" ht="14.5" x14ac:dyDescent="0.35">
      <c r="A606" s="12" t="str">
        <f t="shared" si="18"/>
        <v>Cuba-The Americas-2006</v>
      </c>
      <c r="B606" s="13" t="s">
        <v>70</v>
      </c>
      <c r="C606" s="14" t="s">
        <v>111</v>
      </c>
      <c r="D606" s="15">
        <v>2006</v>
      </c>
      <c r="E606" s="18">
        <v>52742100000</v>
      </c>
      <c r="F606" s="18">
        <f t="shared" si="19"/>
        <v>52742100000</v>
      </c>
      <c r="G606" s="19">
        <v>7.6999999999999999E-2</v>
      </c>
      <c r="H606" s="19">
        <v>360</v>
      </c>
      <c r="I606" s="13">
        <v>0</v>
      </c>
    </row>
    <row r="607" spans="1:9" ht="14.5" x14ac:dyDescent="0.35">
      <c r="A607" s="12" t="str">
        <f t="shared" si="18"/>
        <v>Cuba-The Americas-2007</v>
      </c>
      <c r="B607" s="13" t="s">
        <v>70</v>
      </c>
      <c r="C607" s="14" t="s">
        <v>111</v>
      </c>
      <c r="D607" s="15">
        <v>2007</v>
      </c>
      <c r="E607" s="18">
        <v>58603500000</v>
      </c>
      <c r="F607" s="18">
        <f t="shared" si="19"/>
        <v>58603500000</v>
      </c>
      <c r="G607" s="19">
        <v>0.104</v>
      </c>
      <c r="H607" s="19">
        <v>587</v>
      </c>
      <c r="I607" s="13">
        <v>0</v>
      </c>
    </row>
    <row r="608" spans="1:9" ht="14.5" x14ac:dyDescent="0.35">
      <c r="A608" s="12" t="str">
        <f t="shared" si="18"/>
        <v>Cuba-The Americas-2008</v>
      </c>
      <c r="B608" s="13" t="s">
        <v>70</v>
      </c>
      <c r="C608" s="14" t="s">
        <v>111</v>
      </c>
      <c r="D608" s="15">
        <v>2008</v>
      </c>
      <c r="E608" s="18">
        <v>60806200000</v>
      </c>
      <c r="F608" s="18">
        <f t="shared" si="19"/>
        <v>60806200000</v>
      </c>
      <c r="G608" s="19">
        <v>0.108</v>
      </c>
      <c r="H608" s="19">
        <v>584</v>
      </c>
      <c r="I608" s="13">
        <v>0</v>
      </c>
    </row>
    <row r="609" spans="1:9" ht="14.5" x14ac:dyDescent="0.35">
      <c r="A609" s="12" t="str">
        <f t="shared" si="18"/>
        <v>Cuba-The Americas-2009</v>
      </c>
      <c r="B609" s="13" t="s">
        <v>70</v>
      </c>
      <c r="C609" s="14" t="s">
        <v>111</v>
      </c>
      <c r="D609" s="15">
        <v>2009</v>
      </c>
      <c r="E609" s="18">
        <v>62078610000</v>
      </c>
      <c r="F609" s="18">
        <f t="shared" si="19"/>
        <v>62078610000</v>
      </c>
      <c r="G609" s="19">
        <v>0.11700000000000001</v>
      </c>
      <c r="H609" s="19">
        <v>651</v>
      </c>
      <c r="I609" s="13">
        <v>0</v>
      </c>
    </row>
    <row r="610" spans="1:9" ht="14.5" x14ac:dyDescent="0.35">
      <c r="A610" s="12" t="str">
        <f t="shared" si="18"/>
        <v>Cuba-The Americas-2010</v>
      </c>
      <c r="B610" s="13" t="s">
        <v>70</v>
      </c>
      <c r="C610" s="14" t="s">
        <v>111</v>
      </c>
      <c r="D610" s="15">
        <v>2010</v>
      </c>
      <c r="E610" s="18">
        <v>64328220000</v>
      </c>
      <c r="F610" s="18">
        <f t="shared" si="19"/>
        <v>64328220000</v>
      </c>
      <c r="G610" s="19">
        <v>0.106</v>
      </c>
      <c r="H610" s="19">
        <v>583</v>
      </c>
      <c r="I610" s="13">
        <v>0</v>
      </c>
    </row>
    <row r="611" spans="1:9" ht="14.5" x14ac:dyDescent="0.35">
      <c r="A611" s="12" t="str">
        <f t="shared" si="18"/>
        <v>Cuba-The Americas-2011</v>
      </c>
      <c r="B611" s="13" t="s">
        <v>70</v>
      </c>
      <c r="C611" s="14" t="s">
        <v>111</v>
      </c>
      <c r="D611" s="15">
        <v>2011</v>
      </c>
      <c r="E611" s="18">
        <v>68233900000</v>
      </c>
      <c r="F611" s="18">
        <f t="shared" si="19"/>
        <v>68233900000</v>
      </c>
      <c r="G611" s="19">
        <v>0.106</v>
      </c>
      <c r="H611" s="19">
        <v>648</v>
      </c>
      <c r="I611" s="13">
        <v>0</v>
      </c>
    </row>
    <row r="612" spans="1:9" ht="14.5" x14ac:dyDescent="0.35">
      <c r="A612" s="12" t="str">
        <f t="shared" si="18"/>
        <v>Cuba-The Americas-2012</v>
      </c>
      <c r="B612" s="13" t="s">
        <v>70</v>
      </c>
      <c r="C612" s="14" t="s">
        <v>111</v>
      </c>
      <c r="D612" s="15">
        <v>2012</v>
      </c>
      <c r="E612" s="14"/>
      <c r="F612" s="18">
        <f t="shared" si="19"/>
        <v>68233900000</v>
      </c>
      <c r="G612" s="19">
        <v>8.5999999999999993E-2</v>
      </c>
      <c r="H612" s="19">
        <v>558</v>
      </c>
      <c r="I612" s="13">
        <v>0</v>
      </c>
    </row>
    <row r="613" spans="1:9" ht="14.5" x14ac:dyDescent="0.35">
      <c r="A613" s="12" t="str">
        <f t="shared" si="18"/>
        <v>Curacao-The Americas-2000</v>
      </c>
      <c r="B613" s="13" t="s">
        <v>70</v>
      </c>
      <c r="C613" s="14" t="s">
        <v>112</v>
      </c>
      <c r="D613" s="15">
        <v>2000</v>
      </c>
      <c r="E613" s="14"/>
      <c r="F613" s="18">
        <f t="shared" si="19"/>
        <v>0</v>
      </c>
      <c r="G613" s="13">
        <v>0</v>
      </c>
      <c r="H613" s="13">
        <v>0</v>
      </c>
      <c r="I613" s="13">
        <v>0</v>
      </c>
    </row>
    <row r="614" spans="1:9" ht="14.5" x14ac:dyDescent="0.35">
      <c r="A614" s="12" t="str">
        <f t="shared" si="18"/>
        <v>Curacao-The Americas-2001</v>
      </c>
      <c r="B614" s="13" t="s">
        <v>70</v>
      </c>
      <c r="C614" s="14" t="s">
        <v>112</v>
      </c>
      <c r="D614" s="15">
        <v>2001</v>
      </c>
      <c r="E614" s="14"/>
      <c r="F614" s="18">
        <f t="shared" si="19"/>
        <v>0</v>
      </c>
      <c r="G614" s="13">
        <v>0</v>
      </c>
      <c r="H614" s="13">
        <v>0</v>
      </c>
      <c r="I614" s="13">
        <v>0</v>
      </c>
    </row>
    <row r="615" spans="1:9" ht="14.5" x14ac:dyDescent="0.35">
      <c r="A615" s="12" t="str">
        <f t="shared" si="18"/>
        <v>Curacao-The Americas-2002</v>
      </c>
      <c r="B615" s="13" t="s">
        <v>70</v>
      </c>
      <c r="C615" s="14" t="s">
        <v>112</v>
      </c>
      <c r="D615" s="15">
        <v>2002</v>
      </c>
      <c r="E615" s="14"/>
      <c r="F615" s="18">
        <f t="shared" si="19"/>
        <v>0</v>
      </c>
      <c r="G615" s="13">
        <v>0</v>
      </c>
      <c r="H615" s="13">
        <v>0</v>
      </c>
      <c r="I615" s="13">
        <v>0</v>
      </c>
    </row>
    <row r="616" spans="1:9" ht="14.5" x14ac:dyDescent="0.35">
      <c r="A616" s="12" t="str">
        <f t="shared" si="18"/>
        <v>Curacao-The Americas-2003</v>
      </c>
      <c r="B616" s="13" t="s">
        <v>70</v>
      </c>
      <c r="C616" s="14" t="s">
        <v>112</v>
      </c>
      <c r="D616" s="15">
        <v>2003</v>
      </c>
      <c r="E616" s="14"/>
      <c r="F616" s="18">
        <f t="shared" si="19"/>
        <v>0</v>
      </c>
      <c r="G616" s="13">
        <v>0</v>
      </c>
      <c r="H616" s="13">
        <v>0</v>
      </c>
      <c r="I616" s="13">
        <v>0</v>
      </c>
    </row>
    <row r="617" spans="1:9" ht="14.5" x14ac:dyDescent="0.35">
      <c r="A617" s="12" t="str">
        <f t="shared" si="18"/>
        <v>Curacao-The Americas-2004</v>
      </c>
      <c r="B617" s="13" t="s">
        <v>70</v>
      </c>
      <c r="C617" s="14" t="s">
        <v>112</v>
      </c>
      <c r="D617" s="15">
        <v>2004</v>
      </c>
      <c r="E617" s="14"/>
      <c r="F617" s="18">
        <f t="shared" si="19"/>
        <v>0</v>
      </c>
      <c r="G617" s="13">
        <v>0</v>
      </c>
      <c r="H617" s="13">
        <v>0</v>
      </c>
      <c r="I617" s="13">
        <v>0</v>
      </c>
    </row>
    <row r="618" spans="1:9" ht="14.5" x14ac:dyDescent="0.35">
      <c r="A618" s="12" t="str">
        <f t="shared" si="18"/>
        <v>Curacao-The Americas-2005</v>
      </c>
      <c r="B618" s="13" t="s">
        <v>70</v>
      </c>
      <c r="C618" s="14" t="s">
        <v>112</v>
      </c>
      <c r="D618" s="15">
        <v>2005</v>
      </c>
      <c r="E618" s="14"/>
      <c r="F618" s="18">
        <f t="shared" si="19"/>
        <v>0</v>
      </c>
      <c r="G618" s="13">
        <v>0</v>
      </c>
      <c r="H618" s="13">
        <v>0</v>
      </c>
      <c r="I618" s="13">
        <v>0</v>
      </c>
    </row>
    <row r="619" spans="1:9" ht="14.5" x14ac:dyDescent="0.35">
      <c r="A619" s="12" t="str">
        <f t="shared" si="18"/>
        <v>Curacao-The Americas-2006</v>
      </c>
      <c r="B619" s="13" t="s">
        <v>70</v>
      </c>
      <c r="C619" s="14" t="s">
        <v>112</v>
      </c>
      <c r="D619" s="15">
        <v>2006</v>
      </c>
      <c r="E619" s="14"/>
      <c r="F619" s="18">
        <f t="shared" si="19"/>
        <v>0</v>
      </c>
      <c r="G619" s="13">
        <v>0</v>
      </c>
      <c r="H619" s="13">
        <v>0</v>
      </c>
      <c r="I619" s="13">
        <v>0</v>
      </c>
    </row>
    <row r="620" spans="1:9" ht="14.5" x14ac:dyDescent="0.35">
      <c r="A620" s="12" t="str">
        <f t="shared" si="18"/>
        <v>Curacao-The Americas-2007</v>
      </c>
      <c r="B620" s="13" t="s">
        <v>70</v>
      </c>
      <c r="C620" s="14" t="s">
        <v>112</v>
      </c>
      <c r="D620" s="15">
        <v>2007</v>
      </c>
      <c r="E620" s="14"/>
      <c r="F620" s="18">
        <f t="shared" si="19"/>
        <v>0</v>
      </c>
      <c r="G620" s="13">
        <v>0</v>
      </c>
      <c r="H620" s="13">
        <v>0</v>
      </c>
      <c r="I620" s="13">
        <v>0</v>
      </c>
    </row>
    <row r="621" spans="1:9" ht="14.5" x14ac:dyDescent="0.35">
      <c r="A621" s="12" t="str">
        <f t="shared" si="18"/>
        <v>Curacao-The Americas-2008</v>
      </c>
      <c r="B621" s="13" t="s">
        <v>70</v>
      </c>
      <c r="C621" s="14" t="s">
        <v>112</v>
      </c>
      <c r="D621" s="15">
        <v>2008</v>
      </c>
      <c r="E621" s="14"/>
      <c r="F621" s="18">
        <f t="shared" si="19"/>
        <v>0</v>
      </c>
      <c r="G621" s="13">
        <v>0</v>
      </c>
      <c r="H621" s="13">
        <v>0</v>
      </c>
      <c r="I621" s="13">
        <v>0</v>
      </c>
    </row>
    <row r="622" spans="1:9" ht="14.5" x14ac:dyDescent="0.35">
      <c r="A622" s="12" t="str">
        <f t="shared" si="18"/>
        <v>Curacao-The Americas-2009</v>
      </c>
      <c r="B622" s="13" t="s">
        <v>70</v>
      </c>
      <c r="C622" s="14" t="s">
        <v>112</v>
      </c>
      <c r="D622" s="15">
        <v>2009</v>
      </c>
      <c r="E622" s="14"/>
      <c r="F622" s="18">
        <f t="shared" si="19"/>
        <v>0</v>
      </c>
      <c r="G622" s="13">
        <v>0</v>
      </c>
      <c r="H622" s="13">
        <v>0</v>
      </c>
      <c r="I622" s="13">
        <v>0</v>
      </c>
    </row>
    <row r="623" spans="1:9" ht="14.5" x14ac:dyDescent="0.35">
      <c r="A623" s="12" t="str">
        <f t="shared" si="18"/>
        <v>Curacao-The Americas-2010</v>
      </c>
      <c r="B623" s="13" t="s">
        <v>70</v>
      </c>
      <c r="C623" s="14" t="s">
        <v>112</v>
      </c>
      <c r="D623" s="15">
        <v>2010</v>
      </c>
      <c r="E623" s="14"/>
      <c r="F623" s="18">
        <f t="shared" si="19"/>
        <v>0</v>
      </c>
      <c r="G623" s="13">
        <v>0</v>
      </c>
      <c r="H623" s="13">
        <v>0</v>
      </c>
      <c r="I623" s="13">
        <v>0</v>
      </c>
    </row>
    <row r="624" spans="1:9" ht="14.5" x14ac:dyDescent="0.35">
      <c r="A624" s="12" t="str">
        <f t="shared" si="18"/>
        <v>Curacao-The Americas-2011</v>
      </c>
      <c r="B624" s="13" t="s">
        <v>70</v>
      </c>
      <c r="C624" s="14" t="s">
        <v>112</v>
      </c>
      <c r="D624" s="15">
        <v>2011</v>
      </c>
      <c r="E624" s="14"/>
      <c r="F624" s="18">
        <f t="shared" si="19"/>
        <v>0</v>
      </c>
      <c r="G624" s="13">
        <v>0</v>
      </c>
      <c r="H624" s="13">
        <v>0</v>
      </c>
      <c r="I624" s="13">
        <v>0</v>
      </c>
    </row>
    <row r="625" spans="1:9" ht="14.5" x14ac:dyDescent="0.35">
      <c r="A625" s="12" t="str">
        <f t="shared" si="18"/>
        <v>Curacao-The Americas-2012</v>
      </c>
      <c r="B625" s="13" t="s">
        <v>70</v>
      </c>
      <c r="C625" s="14" t="s">
        <v>112</v>
      </c>
      <c r="D625" s="15">
        <v>2012</v>
      </c>
      <c r="E625" s="14"/>
      <c r="F625" s="18">
        <f t="shared" si="19"/>
        <v>0</v>
      </c>
      <c r="G625" s="13">
        <v>0</v>
      </c>
      <c r="H625" s="13">
        <v>0</v>
      </c>
      <c r="I625" s="13">
        <v>0</v>
      </c>
    </row>
    <row r="626" spans="1:9" ht="14.5" x14ac:dyDescent="0.35">
      <c r="A626" s="12" t="str">
        <f t="shared" si="18"/>
        <v>Cyprus-Europe-2000</v>
      </c>
      <c r="B626" s="13" t="s">
        <v>62</v>
      </c>
      <c r="C626" s="14" t="s">
        <v>113</v>
      </c>
      <c r="D626" s="15">
        <v>2000</v>
      </c>
      <c r="E626" s="18">
        <v>9314937556</v>
      </c>
      <c r="F626" s="18">
        <f t="shared" si="19"/>
        <v>9314937556</v>
      </c>
      <c r="G626" s="19">
        <v>5.8000000000000003E-2</v>
      </c>
      <c r="H626" s="19">
        <v>744</v>
      </c>
      <c r="I626" s="19">
        <v>0.08</v>
      </c>
    </row>
    <row r="627" spans="1:9" ht="14.5" x14ac:dyDescent="0.35">
      <c r="A627" s="12" t="str">
        <f t="shared" si="18"/>
        <v>Cyprus-Europe-2001</v>
      </c>
      <c r="B627" s="13" t="s">
        <v>62</v>
      </c>
      <c r="C627" s="14" t="s">
        <v>113</v>
      </c>
      <c r="D627" s="15">
        <v>2001</v>
      </c>
      <c r="E627" s="18">
        <v>9679304971</v>
      </c>
      <c r="F627" s="18">
        <f t="shared" si="19"/>
        <v>9679304971</v>
      </c>
      <c r="G627" s="19">
        <v>5.8000000000000003E-2</v>
      </c>
      <c r="H627" s="19">
        <v>776</v>
      </c>
      <c r="I627" s="19">
        <v>7.4999999999999997E-2</v>
      </c>
    </row>
    <row r="628" spans="1:9" ht="14.5" x14ac:dyDescent="0.35">
      <c r="A628" s="12" t="str">
        <f t="shared" si="18"/>
        <v>Cyprus-Europe-2002</v>
      </c>
      <c r="B628" s="13" t="s">
        <v>62</v>
      </c>
      <c r="C628" s="14" t="s">
        <v>113</v>
      </c>
      <c r="D628" s="15">
        <v>2002</v>
      </c>
      <c r="E628" s="18">
        <v>10557366162</v>
      </c>
      <c r="F628" s="18">
        <f t="shared" si="19"/>
        <v>10557366162</v>
      </c>
      <c r="G628" s="19">
        <v>6.0999999999999999E-2</v>
      </c>
      <c r="H628" s="19">
        <v>882</v>
      </c>
      <c r="I628" s="19">
        <v>7.1999999999999995E-2</v>
      </c>
    </row>
    <row r="629" spans="1:9" ht="14.5" x14ac:dyDescent="0.35">
      <c r="A629" s="12" t="str">
        <f t="shared" si="18"/>
        <v>Cyprus-Europe-2003</v>
      </c>
      <c r="B629" s="13" t="s">
        <v>62</v>
      </c>
      <c r="C629" s="14" t="s">
        <v>113</v>
      </c>
      <c r="D629" s="15">
        <v>2003</v>
      </c>
      <c r="E629" s="18">
        <v>13319544758</v>
      </c>
      <c r="F629" s="18">
        <f t="shared" si="19"/>
        <v>13319544758</v>
      </c>
      <c r="G629" s="19">
        <v>6.8000000000000005E-2</v>
      </c>
      <c r="H629" s="19">
        <v>1235</v>
      </c>
      <c r="I629" s="19">
        <v>6.9000000000000006E-2</v>
      </c>
    </row>
    <row r="630" spans="1:9" ht="14.5" x14ac:dyDescent="0.35">
      <c r="A630" s="12" t="str">
        <f t="shared" si="18"/>
        <v>Cyprus-Europe-2004</v>
      </c>
      <c r="B630" s="13" t="s">
        <v>62</v>
      </c>
      <c r="C630" s="14" t="s">
        <v>113</v>
      </c>
      <c r="D630" s="15">
        <v>2004</v>
      </c>
      <c r="E630" s="18">
        <v>15816972051</v>
      </c>
      <c r="F630" s="18">
        <f t="shared" si="19"/>
        <v>15816972051</v>
      </c>
      <c r="G630" s="19">
        <v>6.4000000000000001E-2</v>
      </c>
      <c r="H630" s="19">
        <v>1353</v>
      </c>
      <c r="I630" s="19">
        <v>7.5999999999999998E-2</v>
      </c>
    </row>
    <row r="631" spans="1:9" ht="14.5" x14ac:dyDescent="0.35">
      <c r="A631" s="12" t="str">
        <f t="shared" si="18"/>
        <v>Cyprus-Europe-2005</v>
      </c>
      <c r="B631" s="13" t="s">
        <v>62</v>
      </c>
      <c r="C631" s="14" t="s">
        <v>113</v>
      </c>
      <c r="D631" s="15">
        <v>2005</v>
      </c>
      <c r="E631" s="18">
        <v>16997801392</v>
      </c>
      <c r="F631" s="18">
        <f t="shared" si="19"/>
        <v>16997801392</v>
      </c>
      <c r="G631" s="19">
        <v>6.4000000000000001E-2</v>
      </c>
      <c r="H631" s="19">
        <v>1434</v>
      </c>
      <c r="I631" s="19">
        <v>7.0999999999999994E-2</v>
      </c>
    </row>
    <row r="632" spans="1:9" ht="14.5" x14ac:dyDescent="0.35">
      <c r="A632" s="12" t="str">
        <f t="shared" si="18"/>
        <v>Cyprus-Europe-2006</v>
      </c>
      <c r="B632" s="13" t="s">
        <v>62</v>
      </c>
      <c r="C632" s="14" t="s">
        <v>113</v>
      </c>
      <c r="D632" s="15">
        <v>2006</v>
      </c>
      <c r="E632" s="18">
        <v>18435765910</v>
      </c>
      <c r="F632" s="18">
        <f t="shared" si="19"/>
        <v>18435765910</v>
      </c>
      <c r="G632" s="19">
        <v>6.3E-2</v>
      </c>
      <c r="H632" s="19">
        <v>1494</v>
      </c>
      <c r="I632" s="19">
        <v>6.7000000000000004E-2</v>
      </c>
    </row>
    <row r="633" spans="1:9" ht="14.5" x14ac:dyDescent="0.35">
      <c r="A633" s="12" t="str">
        <f t="shared" si="18"/>
        <v>Cyprus-Europe-2007</v>
      </c>
      <c r="B633" s="13" t="s">
        <v>62</v>
      </c>
      <c r="C633" s="14" t="s">
        <v>113</v>
      </c>
      <c r="D633" s="15">
        <v>2007</v>
      </c>
      <c r="E633" s="18">
        <v>21841815681</v>
      </c>
      <c r="F633" s="18">
        <f t="shared" si="19"/>
        <v>21841815681</v>
      </c>
      <c r="G633" s="19">
        <v>6.0999999999999999E-2</v>
      </c>
      <c r="H633" s="19">
        <v>1691</v>
      </c>
      <c r="I633" s="19">
        <v>6.7000000000000004E-2</v>
      </c>
    </row>
    <row r="634" spans="1:9" ht="14.5" x14ac:dyDescent="0.35">
      <c r="A634" s="12" t="str">
        <f t="shared" si="18"/>
        <v>Cyprus-Europe-2008</v>
      </c>
      <c r="B634" s="13" t="s">
        <v>62</v>
      </c>
      <c r="C634" s="14" t="s">
        <v>113</v>
      </c>
      <c r="D634" s="15">
        <v>2008</v>
      </c>
      <c r="E634" s="18">
        <v>25321517504</v>
      </c>
      <c r="F634" s="18">
        <f t="shared" si="19"/>
        <v>25321517504</v>
      </c>
      <c r="G634" s="19">
        <v>6.9000000000000006E-2</v>
      </c>
      <c r="H634" s="19">
        <v>2182</v>
      </c>
      <c r="I634" s="13">
        <v>0</v>
      </c>
    </row>
    <row r="635" spans="1:9" ht="14.5" x14ac:dyDescent="0.35">
      <c r="A635" s="12" t="str">
        <f t="shared" si="18"/>
        <v>Cyprus-Europe-2009</v>
      </c>
      <c r="B635" s="13" t="s">
        <v>62</v>
      </c>
      <c r="C635" s="14" t="s">
        <v>113</v>
      </c>
      <c r="D635" s="15">
        <v>2009</v>
      </c>
      <c r="E635" s="18">
        <v>23542650736</v>
      </c>
      <c r="F635" s="18">
        <f t="shared" si="19"/>
        <v>23542650736</v>
      </c>
      <c r="G635" s="19">
        <v>7.3999999999999996E-2</v>
      </c>
      <c r="H635" s="19">
        <v>2115</v>
      </c>
      <c r="I635" s="13">
        <v>0</v>
      </c>
    </row>
    <row r="636" spans="1:9" ht="14.5" x14ac:dyDescent="0.35">
      <c r="A636" s="12" t="str">
        <f t="shared" si="18"/>
        <v>Cyprus-Europe-2010</v>
      </c>
      <c r="B636" s="13" t="s">
        <v>62</v>
      </c>
      <c r="C636" s="14" t="s">
        <v>113</v>
      </c>
      <c r="D636" s="15">
        <v>2010</v>
      </c>
      <c r="E636" s="18">
        <v>23132450331</v>
      </c>
      <c r="F636" s="18">
        <f t="shared" si="19"/>
        <v>23132450331</v>
      </c>
      <c r="G636" s="19">
        <v>7.3999999999999996E-2</v>
      </c>
      <c r="H636" s="19">
        <v>2012</v>
      </c>
      <c r="I636" s="13">
        <v>0</v>
      </c>
    </row>
    <row r="637" spans="1:9" ht="14.5" x14ac:dyDescent="0.35">
      <c r="A637" s="12" t="str">
        <f t="shared" si="18"/>
        <v>Cyprus-Europe-2011</v>
      </c>
      <c r="B637" s="13" t="s">
        <v>62</v>
      </c>
      <c r="C637" s="14" t="s">
        <v>113</v>
      </c>
      <c r="D637" s="15">
        <v>2011</v>
      </c>
      <c r="E637" s="18">
        <v>24851264943</v>
      </c>
      <c r="F637" s="18">
        <f t="shared" si="19"/>
        <v>24851264943</v>
      </c>
      <c r="G637" s="19">
        <v>7.3999999999999996E-2</v>
      </c>
      <c r="H637" s="19">
        <v>2123</v>
      </c>
      <c r="I637" s="13">
        <v>0</v>
      </c>
    </row>
    <row r="638" spans="1:9" ht="14.5" x14ac:dyDescent="0.35">
      <c r="A638" s="12" t="str">
        <f t="shared" si="18"/>
        <v>Cyprus-Europe-2012</v>
      </c>
      <c r="B638" s="13" t="s">
        <v>62</v>
      </c>
      <c r="C638" s="14" t="s">
        <v>113</v>
      </c>
      <c r="D638" s="15">
        <v>2012</v>
      </c>
      <c r="E638" s="18">
        <v>22766912960</v>
      </c>
      <c r="F638" s="18">
        <f t="shared" si="19"/>
        <v>22766912960</v>
      </c>
      <c r="G638" s="19">
        <v>7.2999999999999995E-2</v>
      </c>
      <c r="H638" s="19">
        <v>1949</v>
      </c>
      <c r="I638" s="13">
        <v>0</v>
      </c>
    </row>
    <row r="639" spans="1:9" ht="14.5" x14ac:dyDescent="0.35">
      <c r="A639" s="12" t="str">
        <f t="shared" si="18"/>
        <v>Czech Republic-Europe-2000</v>
      </c>
      <c r="B639" s="13" t="s">
        <v>62</v>
      </c>
      <c r="C639" s="14" t="s">
        <v>114</v>
      </c>
      <c r="D639" s="15">
        <v>2000</v>
      </c>
      <c r="E639" s="18">
        <v>58807244368</v>
      </c>
      <c r="F639" s="18">
        <f t="shared" si="19"/>
        <v>58807244368</v>
      </c>
      <c r="G639" s="19">
        <v>6.3E-2</v>
      </c>
      <c r="H639" s="19">
        <v>361</v>
      </c>
      <c r="I639" s="19">
        <v>7.1999999999999995E-2</v>
      </c>
    </row>
    <row r="640" spans="1:9" ht="14.5" x14ac:dyDescent="0.35">
      <c r="A640" s="12" t="str">
        <f t="shared" si="18"/>
        <v>Czech Republic-Europe-2001</v>
      </c>
      <c r="B640" s="13" t="s">
        <v>62</v>
      </c>
      <c r="C640" s="14" t="s">
        <v>114</v>
      </c>
      <c r="D640" s="15">
        <v>2001</v>
      </c>
      <c r="E640" s="18">
        <v>64375288107</v>
      </c>
      <c r="F640" s="18">
        <f t="shared" si="19"/>
        <v>64375288107</v>
      </c>
      <c r="G640" s="19">
        <v>6.4000000000000001E-2</v>
      </c>
      <c r="H640" s="19">
        <v>403</v>
      </c>
      <c r="I640" s="19">
        <v>7.1999999999999995E-2</v>
      </c>
    </row>
    <row r="641" spans="1:9" ht="14.5" x14ac:dyDescent="0.35">
      <c r="A641" s="12" t="str">
        <f t="shared" si="18"/>
        <v>Czech Republic-Europe-2002</v>
      </c>
      <c r="B641" s="13" t="s">
        <v>62</v>
      </c>
      <c r="C641" s="14" t="s">
        <v>114</v>
      </c>
      <c r="D641" s="15">
        <v>2002</v>
      </c>
      <c r="E641" s="18">
        <v>78425201661</v>
      </c>
      <c r="F641" s="18">
        <f t="shared" si="19"/>
        <v>78425201661</v>
      </c>
      <c r="G641" s="19">
        <v>6.8000000000000005E-2</v>
      </c>
      <c r="H641" s="19">
        <v>522</v>
      </c>
      <c r="I641" s="19">
        <v>6.7000000000000004E-2</v>
      </c>
    </row>
    <row r="642" spans="1:9" ht="14.5" x14ac:dyDescent="0.35">
      <c r="A642" s="12" t="str">
        <f t="shared" si="18"/>
        <v>Czech Republic-Europe-2003</v>
      </c>
      <c r="B642" s="13" t="s">
        <v>62</v>
      </c>
      <c r="C642" s="14" t="s">
        <v>114</v>
      </c>
      <c r="D642" s="15">
        <v>2003</v>
      </c>
      <c r="E642" s="18">
        <v>95292530753</v>
      </c>
      <c r="F642" s="18">
        <f t="shared" si="19"/>
        <v>95292530753</v>
      </c>
      <c r="G642" s="19">
        <v>7.0999999999999994E-2</v>
      </c>
      <c r="H642" s="19">
        <v>666</v>
      </c>
      <c r="I642" s="19">
        <v>5.8999999999999997E-2</v>
      </c>
    </row>
    <row r="643" spans="1:9" ht="14.5" x14ac:dyDescent="0.35">
      <c r="A643" s="12" t="str">
        <f t="shared" ref="A643:A706" si="2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8">
        <v>114000000000</v>
      </c>
      <c r="F643" s="18">
        <f t="shared" si="19"/>
        <v>114000000000</v>
      </c>
      <c r="G643" s="19">
        <v>6.9000000000000006E-2</v>
      </c>
      <c r="H643" s="19">
        <v>771</v>
      </c>
      <c r="I643" s="19">
        <v>0.06</v>
      </c>
    </row>
    <row r="644" spans="1:9" ht="14.5" x14ac:dyDescent="0.35">
      <c r="A644" s="12" t="str">
        <f t="shared" si="20"/>
        <v>Czech Republic-Europe-2005</v>
      </c>
      <c r="B644" s="13" t="s">
        <v>62</v>
      </c>
      <c r="C644" s="14" t="s">
        <v>114</v>
      </c>
      <c r="D644" s="15">
        <v>2005</v>
      </c>
      <c r="E644" s="18">
        <v>130000000000</v>
      </c>
      <c r="F644" s="18">
        <f t="shared" ref="F644:F707" si="21">IF(E644="",IF(D644=2000,E645,E643),E644)</f>
        <v>130000000000</v>
      </c>
      <c r="G644" s="19">
        <v>6.9000000000000006E-2</v>
      </c>
      <c r="H644" s="19">
        <v>882</v>
      </c>
      <c r="I644" s="19">
        <v>5.8000000000000003E-2</v>
      </c>
    </row>
    <row r="645" spans="1:9" ht="14.5" x14ac:dyDescent="0.35">
      <c r="A645" s="12" t="str">
        <f t="shared" si="20"/>
        <v>Czech Republic-Europe-2006</v>
      </c>
      <c r="B645" s="13" t="s">
        <v>62</v>
      </c>
      <c r="C645" s="14" t="s">
        <v>114</v>
      </c>
      <c r="D645" s="15">
        <v>2006</v>
      </c>
      <c r="E645" s="18">
        <v>148000000000</v>
      </c>
      <c r="F645" s="18">
        <f t="shared" si="21"/>
        <v>148000000000</v>
      </c>
      <c r="G645" s="19">
        <v>6.7000000000000004E-2</v>
      </c>
      <c r="H645" s="19">
        <v>969</v>
      </c>
      <c r="I645" s="19">
        <v>5.6000000000000001E-2</v>
      </c>
    </row>
    <row r="646" spans="1:9" ht="14.5" x14ac:dyDescent="0.35">
      <c r="A646" s="12" t="str">
        <f t="shared" si="20"/>
        <v>Czech Republic-Europe-2007</v>
      </c>
      <c r="B646" s="13" t="s">
        <v>62</v>
      </c>
      <c r="C646" s="14" t="s">
        <v>114</v>
      </c>
      <c r="D646" s="15">
        <v>2007</v>
      </c>
      <c r="E646" s="18">
        <v>180000000000</v>
      </c>
      <c r="F646" s="18">
        <f t="shared" si="21"/>
        <v>180000000000</v>
      </c>
      <c r="G646" s="19">
        <v>6.5000000000000002E-2</v>
      </c>
      <c r="H646" s="19">
        <v>1144</v>
      </c>
      <c r="I646" s="19">
        <v>5.8000000000000003E-2</v>
      </c>
    </row>
    <row r="647" spans="1:9" ht="14.5" x14ac:dyDescent="0.35">
      <c r="A647" s="12" t="str">
        <f t="shared" si="20"/>
        <v>Czech Republic-Europe-2008</v>
      </c>
      <c r="B647" s="13" t="s">
        <v>62</v>
      </c>
      <c r="C647" s="14" t="s">
        <v>114</v>
      </c>
      <c r="D647" s="15">
        <v>2008</v>
      </c>
      <c r="E647" s="18">
        <v>225000000000</v>
      </c>
      <c r="F647" s="18">
        <f t="shared" si="21"/>
        <v>225000000000</v>
      </c>
      <c r="G647" s="19">
        <v>6.8000000000000005E-2</v>
      </c>
      <c r="H647" s="19">
        <v>1481</v>
      </c>
      <c r="I647" s="19">
        <v>6.3E-2</v>
      </c>
    </row>
    <row r="648" spans="1:9" ht="14.5" x14ac:dyDescent="0.35">
      <c r="A648" s="12" t="str">
        <f t="shared" si="20"/>
        <v>Czech Republic-Europe-2009</v>
      </c>
      <c r="B648" s="13" t="s">
        <v>62</v>
      </c>
      <c r="C648" s="14" t="s">
        <v>114</v>
      </c>
      <c r="D648" s="15">
        <v>2009</v>
      </c>
      <c r="E648" s="18">
        <v>197000000000</v>
      </c>
      <c r="F648" s="18">
        <f t="shared" si="21"/>
        <v>197000000000</v>
      </c>
      <c r="G648" s="19">
        <v>0.08</v>
      </c>
      <c r="H648" s="19">
        <v>1498</v>
      </c>
      <c r="I648" s="19">
        <v>0.06</v>
      </c>
    </row>
    <row r="649" spans="1:9" ht="14.5" x14ac:dyDescent="0.35">
      <c r="A649" s="12" t="str">
        <f t="shared" si="20"/>
        <v>Czech Republic-Europe-2010</v>
      </c>
      <c r="B649" s="13" t="s">
        <v>62</v>
      </c>
      <c r="C649" s="14" t="s">
        <v>114</v>
      </c>
      <c r="D649" s="15">
        <v>2010</v>
      </c>
      <c r="E649" s="18">
        <v>198000000000</v>
      </c>
      <c r="F649" s="18">
        <f t="shared" si="21"/>
        <v>198000000000</v>
      </c>
      <c r="G649" s="19">
        <v>7.3999999999999996E-2</v>
      </c>
      <c r="H649" s="19">
        <v>1404</v>
      </c>
      <c r="I649" s="19">
        <v>5.8999999999999997E-2</v>
      </c>
    </row>
    <row r="650" spans="1:9" ht="14.5" x14ac:dyDescent="0.35">
      <c r="A650" s="12" t="str">
        <f t="shared" si="20"/>
        <v>Czech Republic-Europe-2011</v>
      </c>
      <c r="B650" s="13" t="s">
        <v>62</v>
      </c>
      <c r="C650" s="14" t="s">
        <v>114</v>
      </c>
      <c r="D650" s="15">
        <v>2011</v>
      </c>
      <c r="E650" s="18">
        <v>216000000000</v>
      </c>
      <c r="F650" s="18">
        <f t="shared" si="21"/>
        <v>216000000000</v>
      </c>
      <c r="G650" s="19">
        <v>7.4999999999999997E-2</v>
      </c>
      <c r="H650" s="19">
        <v>1545</v>
      </c>
      <c r="I650" s="19">
        <v>5.7000000000000002E-2</v>
      </c>
    </row>
    <row r="651" spans="1:9" ht="14.5" x14ac:dyDescent="0.35">
      <c r="A651" s="12" t="str">
        <f t="shared" si="20"/>
        <v>Czech Republic-Europe-2012</v>
      </c>
      <c r="B651" s="13" t="s">
        <v>62</v>
      </c>
      <c r="C651" s="14" t="s">
        <v>114</v>
      </c>
      <c r="D651" s="15">
        <v>2012</v>
      </c>
      <c r="E651" s="18">
        <v>196000000000</v>
      </c>
      <c r="F651" s="18">
        <f t="shared" si="21"/>
        <v>196000000000</v>
      </c>
      <c r="G651" s="19">
        <v>7.6999999999999999E-2</v>
      </c>
      <c r="H651" s="19">
        <v>1432</v>
      </c>
      <c r="I651" s="19">
        <v>5.3999999999999999E-2</v>
      </c>
    </row>
    <row r="652" spans="1:9" ht="14.5" x14ac:dyDescent="0.35">
      <c r="A652" s="12" t="str">
        <f t="shared" si="20"/>
        <v>Denmark-Europe-2000</v>
      </c>
      <c r="B652" s="13" t="s">
        <v>62</v>
      </c>
      <c r="C652" s="14" t="s">
        <v>115</v>
      </c>
      <c r="D652" s="15">
        <v>2000</v>
      </c>
      <c r="E652" s="18">
        <v>160000000000</v>
      </c>
      <c r="F652" s="18">
        <f t="shared" si="21"/>
        <v>160000000000</v>
      </c>
      <c r="G652" s="19">
        <v>8.6999999999999994E-2</v>
      </c>
      <c r="H652" s="19">
        <v>2613</v>
      </c>
      <c r="I652" s="19">
        <v>8.1000000000000003E-2</v>
      </c>
    </row>
    <row r="653" spans="1:9" ht="14.5" x14ac:dyDescent="0.35">
      <c r="A653" s="12" t="str">
        <f t="shared" si="20"/>
        <v>Denmark-Europe-2001</v>
      </c>
      <c r="B653" s="13" t="s">
        <v>62</v>
      </c>
      <c r="C653" s="14" t="s">
        <v>115</v>
      </c>
      <c r="D653" s="15">
        <v>2001</v>
      </c>
      <c r="E653" s="18">
        <v>160000000000</v>
      </c>
      <c r="F653" s="18">
        <f t="shared" si="21"/>
        <v>160000000000</v>
      </c>
      <c r="G653" s="19">
        <v>9.0999999999999998E-2</v>
      </c>
      <c r="H653" s="19">
        <v>2730</v>
      </c>
      <c r="I653" s="19">
        <v>8.2000000000000003E-2</v>
      </c>
    </row>
    <row r="654" spans="1:9" ht="14.5" x14ac:dyDescent="0.35">
      <c r="A654" s="12" t="str">
        <f t="shared" si="20"/>
        <v>Denmark-Europe-2002</v>
      </c>
      <c r="B654" s="13" t="s">
        <v>62</v>
      </c>
      <c r="C654" s="14" t="s">
        <v>115</v>
      </c>
      <c r="D654" s="15">
        <v>2002</v>
      </c>
      <c r="E654" s="18">
        <v>174000000000</v>
      </c>
      <c r="F654" s="18">
        <f t="shared" si="21"/>
        <v>174000000000</v>
      </c>
      <c r="G654" s="19">
        <v>9.2999999999999999E-2</v>
      </c>
      <c r="H654" s="19">
        <v>3023</v>
      </c>
      <c r="I654" s="19">
        <v>7.0999999999999994E-2</v>
      </c>
    </row>
    <row r="655" spans="1:9" ht="14.5" x14ac:dyDescent="0.35">
      <c r="A655" s="12" t="str">
        <f t="shared" si="20"/>
        <v>Denmark-Europe-2003</v>
      </c>
      <c r="B655" s="13" t="s">
        <v>62</v>
      </c>
      <c r="C655" s="14" t="s">
        <v>115</v>
      </c>
      <c r="D655" s="15">
        <v>2003</v>
      </c>
      <c r="E655" s="18">
        <v>213000000000</v>
      </c>
      <c r="F655" s="18">
        <f t="shared" si="21"/>
        <v>213000000000</v>
      </c>
      <c r="G655" s="19">
        <v>9.5000000000000001E-2</v>
      </c>
      <c r="H655" s="19">
        <v>3756</v>
      </c>
      <c r="I655" s="13">
        <v>0</v>
      </c>
    </row>
    <row r="656" spans="1:9" ht="14.5" x14ac:dyDescent="0.35">
      <c r="A656" s="12" t="str">
        <f t="shared" si="20"/>
        <v>Denmark-Europe-2004</v>
      </c>
      <c r="B656" s="13" t="s">
        <v>62</v>
      </c>
      <c r="C656" s="14" t="s">
        <v>115</v>
      </c>
      <c r="D656" s="15">
        <v>2004</v>
      </c>
      <c r="E656" s="18">
        <v>245000000000</v>
      </c>
      <c r="F656" s="18">
        <f t="shared" si="21"/>
        <v>245000000000</v>
      </c>
      <c r="G656" s="19">
        <v>9.7000000000000003E-2</v>
      </c>
      <c r="H656" s="19">
        <v>4387</v>
      </c>
      <c r="I656" s="13">
        <v>0</v>
      </c>
    </row>
    <row r="657" spans="1:9" ht="14.5" x14ac:dyDescent="0.35">
      <c r="A657" s="12" t="str">
        <f t="shared" si="20"/>
        <v>Denmark-Europe-2005</v>
      </c>
      <c r="B657" s="13" t="s">
        <v>62</v>
      </c>
      <c r="C657" s="14" t="s">
        <v>115</v>
      </c>
      <c r="D657" s="15">
        <v>2005</v>
      </c>
      <c r="E657" s="18">
        <v>258000000000</v>
      </c>
      <c r="F657" s="18">
        <f t="shared" si="21"/>
        <v>258000000000</v>
      </c>
      <c r="G657" s="19">
        <v>9.8000000000000004E-2</v>
      </c>
      <c r="H657" s="19">
        <v>4652</v>
      </c>
      <c r="I657" s="13">
        <v>0</v>
      </c>
    </row>
    <row r="658" spans="1:9" ht="14.5" x14ac:dyDescent="0.35">
      <c r="A658" s="12" t="str">
        <f t="shared" si="20"/>
        <v>Denmark-Europe-2006</v>
      </c>
      <c r="B658" s="13" t="s">
        <v>62</v>
      </c>
      <c r="C658" s="14" t="s">
        <v>115</v>
      </c>
      <c r="D658" s="15">
        <v>2006</v>
      </c>
      <c r="E658" s="18">
        <v>274000000000</v>
      </c>
      <c r="F658" s="18">
        <f t="shared" si="21"/>
        <v>274000000000</v>
      </c>
      <c r="G658" s="19">
        <v>9.9000000000000005E-2</v>
      </c>
      <c r="H658" s="19">
        <v>5017</v>
      </c>
      <c r="I658" s="13">
        <v>0</v>
      </c>
    </row>
    <row r="659" spans="1:9" ht="14.5" x14ac:dyDescent="0.35">
      <c r="A659" s="12" t="str">
        <f t="shared" si="20"/>
        <v>Denmark-Europe-2007</v>
      </c>
      <c r="B659" s="13" t="s">
        <v>62</v>
      </c>
      <c r="C659" s="14" t="s">
        <v>115</v>
      </c>
      <c r="D659" s="15">
        <v>2007</v>
      </c>
      <c r="E659" s="18">
        <v>311000000000</v>
      </c>
      <c r="F659" s="18">
        <f t="shared" si="21"/>
        <v>311000000000</v>
      </c>
      <c r="G659" s="19">
        <v>0.1</v>
      </c>
      <c r="H659" s="19">
        <v>5710</v>
      </c>
      <c r="I659" s="13">
        <v>0</v>
      </c>
    </row>
    <row r="660" spans="1:9" ht="14.5" x14ac:dyDescent="0.35">
      <c r="A660" s="12" t="str">
        <f t="shared" si="20"/>
        <v>Denmark-Europe-2008</v>
      </c>
      <c r="B660" s="13" t="s">
        <v>62</v>
      </c>
      <c r="C660" s="14" t="s">
        <v>115</v>
      </c>
      <c r="D660" s="15">
        <v>2008</v>
      </c>
      <c r="E660" s="18">
        <v>344000000000</v>
      </c>
      <c r="F660" s="18">
        <f t="shared" si="21"/>
        <v>344000000000</v>
      </c>
      <c r="G660" s="19">
        <v>0.10199999999999999</v>
      </c>
      <c r="H660" s="19">
        <v>6395</v>
      </c>
      <c r="I660" s="13">
        <v>0</v>
      </c>
    </row>
    <row r="661" spans="1:9" ht="14.5" x14ac:dyDescent="0.35">
      <c r="A661" s="12" t="str">
        <f t="shared" si="20"/>
        <v>Denmark-Europe-2009</v>
      </c>
      <c r="B661" s="13" t="s">
        <v>62</v>
      </c>
      <c r="C661" s="14" t="s">
        <v>115</v>
      </c>
      <c r="D661" s="15">
        <v>2009</v>
      </c>
      <c r="E661" s="18">
        <v>311000000000</v>
      </c>
      <c r="F661" s="18">
        <f t="shared" si="21"/>
        <v>311000000000</v>
      </c>
      <c r="G661" s="19">
        <v>0.115</v>
      </c>
      <c r="H661" s="19">
        <v>6464</v>
      </c>
      <c r="I661" s="13">
        <v>0</v>
      </c>
    </row>
    <row r="662" spans="1:9" ht="14.5" x14ac:dyDescent="0.35">
      <c r="A662" s="12" t="str">
        <f t="shared" si="20"/>
        <v>Denmark-Europe-2010</v>
      </c>
      <c r="B662" s="13" t="s">
        <v>62</v>
      </c>
      <c r="C662" s="14" t="s">
        <v>115</v>
      </c>
      <c r="D662" s="15">
        <v>2010</v>
      </c>
      <c r="E662" s="18">
        <v>313000000000</v>
      </c>
      <c r="F662" s="18">
        <f t="shared" si="21"/>
        <v>313000000000</v>
      </c>
      <c r="G662" s="19">
        <v>0.111</v>
      </c>
      <c r="H662" s="19">
        <v>6266</v>
      </c>
      <c r="I662" s="13">
        <v>0</v>
      </c>
    </row>
    <row r="663" spans="1:9" ht="14.5" x14ac:dyDescent="0.35">
      <c r="A663" s="12" t="str">
        <f t="shared" si="20"/>
        <v>Denmark-Europe-2011</v>
      </c>
      <c r="B663" s="13" t="s">
        <v>62</v>
      </c>
      <c r="C663" s="14" t="s">
        <v>115</v>
      </c>
      <c r="D663" s="15">
        <v>2011</v>
      </c>
      <c r="E663" s="18">
        <v>334000000000</v>
      </c>
      <c r="F663" s="18">
        <f t="shared" si="21"/>
        <v>334000000000</v>
      </c>
      <c r="G663" s="19">
        <v>0.109</v>
      </c>
      <c r="H663" s="19">
        <v>6521</v>
      </c>
      <c r="I663" s="13">
        <v>0</v>
      </c>
    </row>
    <row r="664" spans="1:9" ht="14.5" x14ac:dyDescent="0.35">
      <c r="A664" s="12" t="str">
        <f t="shared" si="20"/>
        <v>Denmark-Europe-2012</v>
      </c>
      <c r="B664" s="13" t="s">
        <v>62</v>
      </c>
      <c r="C664" s="14" t="s">
        <v>115</v>
      </c>
      <c r="D664" s="15">
        <v>2012</v>
      </c>
      <c r="E664" s="18">
        <v>315000000000</v>
      </c>
      <c r="F664" s="18">
        <f t="shared" si="21"/>
        <v>315000000000</v>
      </c>
      <c r="G664" s="19">
        <v>0.112</v>
      </c>
      <c r="H664" s="19">
        <v>6304</v>
      </c>
      <c r="I664" s="13">
        <v>0</v>
      </c>
    </row>
    <row r="665" spans="1:9" ht="14.5" x14ac:dyDescent="0.35">
      <c r="A665" s="12" t="str">
        <f t="shared" si="20"/>
        <v>Djibouti-Africa-2000</v>
      </c>
      <c r="B665" s="13" t="s">
        <v>64</v>
      </c>
      <c r="C665" s="14" t="s">
        <v>116</v>
      </c>
      <c r="D665" s="15">
        <v>2000</v>
      </c>
      <c r="E665" s="18">
        <v>551230862</v>
      </c>
      <c r="F665" s="18">
        <f t="shared" si="21"/>
        <v>551230862</v>
      </c>
      <c r="G665" s="19">
        <v>5.8000000000000003E-2</v>
      </c>
      <c r="H665" s="19">
        <v>44</v>
      </c>
      <c r="I665" s="13">
        <v>0</v>
      </c>
    </row>
    <row r="666" spans="1:9" ht="14.5" x14ac:dyDescent="0.35">
      <c r="A666" s="12" t="str">
        <f t="shared" si="20"/>
        <v>Djibouti-Africa-2001</v>
      </c>
      <c r="B666" s="13" t="s">
        <v>64</v>
      </c>
      <c r="C666" s="14" t="s">
        <v>116</v>
      </c>
      <c r="D666" s="15">
        <v>2001</v>
      </c>
      <c r="E666" s="18">
        <v>572417441</v>
      </c>
      <c r="F666" s="18">
        <f t="shared" si="21"/>
        <v>572417441</v>
      </c>
      <c r="G666" s="19">
        <v>5.3999999999999999E-2</v>
      </c>
      <c r="H666" s="19">
        <v>41</v>
      </c>
      <c r="I666" s="19">
        <v>0.115</v>
      </c>
    </row>
    <row r="667" spans="1:9" ht="14.5" x14ac:dyDescent="0.35">
      <c r="A667" s="12" t="str">
        <f t="shared" si="20"/>
        <v>Djibouti-Africa-2002</v>
      </c>
      <c r="B667" s="13" t="s">
        <v>64</v>
      </c>
      <c r="C667" s="14" t="s">
        <v>116</v>
      </c>
      <c r="D667" s="15">
        <v>2002</v>
      </c>
      <c r="E667" s="18">
        <v>591122040</v>
      </c>
      <c r="F667" s="18">
        <f t="shared" si="21"/>
        <v>591122040</v>
      </c>
      <c r="G667" s="19">
        <v>5.3999999999999999E-2</v>
      </c>
      <c r="H667" s="19">
        <v>42</v>
      </c>
      <c r="I667" s="19">
        <v>0.113</v>
      </c>
    </row>
    <row r="668" spans="1:9" ht="14.5" x14ac:dyDescent="0.35">
      <c r="A668" s="12" t="str">
        <f t="shared" si="20"/>
        <v>Djibouti-Africa-2003</v>
      </c>
      <c r="B668" s="13" t="s">
        <v>64</v>
      </c>
      <c r="C668" s="14" t="s">
        <v>116</v>
      </c>
      <c r="D668" s="15">
        <v>2003</v>
      </c>
      <c r="E668" s="18">
        <v>622044666</v>
      </c>
      <c r="F668" s="18">
        <f t="shared" si="21"/>
        <v>622044666</v>
      </c>
      <c r="G668" s="19">
        <v>6.2E-2</v>
      </c>
      <c r="H668" s="19">
        <v>50</v>
      </c>
      <c r="I668" s="19">
        <v>0.113</v>
      </c>
    </row>
    <row r="669" spans="1:9" ht="14.5" x14ac:dyDescent="0.35">
      <c r="A669" s="12" t="str">
        <f t="shared" si="20"/>
        <v>Djibouti-Africa-2004</v>
      </c>
      <c r="B669" s="13" t="s">
        <v>64</v>
      </c>
      <c r="C669" s="14" t="s">
        <v>116</v>
      </c>
      <c r="D669" s="15">
        <v>2004</v>
      </c>
      <c r="E669" s="18">
        <v>666072102</v>
      </c>
      <c r="F669" s="18">
        <f t="shared" si="21"/>
        <v>666072102</v>
      </c>
      <c r="G669" s="19">
        <v>6.8000000000000005E-2</v>
      </c>
      <c r="H669" s="19">
        <v>57</v>
      </c>
      <c r="I669" s="19">
        <v>0.112</v>
      </c>
    </row>
    <row r="670" spans="1:9" ht="14.5" x14ac:dyDescent="0.35">
      <c r="A670" s="12" t="str">
        <f t="shared" si="20"/>
        <v>Djibouti-Africa-2005</v>
      </c>
      <c r="B670" s="13" t="s">
        <v>64</v>
      </c>
      <c r="C670" s="14" t="s">
        <v>116</v>
      </c>
      <c r="D670" s="15">
        <v>2005</v>
      </c>
      <c r="E670" s="18">
        <v>708633195</v>
      </c>
      <c r="F670" s="18">
        <f t="shared" si="21"/>
        <v>708633195</v>
      </c>
      <c r="G670" s="19">
        <v>7.1999999999999995E-2</v>
      </c>
      <c r="H670" s="19">
        <v>63</v>
      </c>
      <c r="I670" s="19">
        <v>0.112</v>
      </c>
    </row>
    <row r="671" spans="1:9" ht="14.5" x14ac:dyDescent="0.35">
      <c r="A671" s="12" t="str">
        <f t="shared" si="20"/>
        <v>Djibouti-Africa-2006</v>
      </c>
      <c r="B671" s="13" t="s">
        <v>64</v>
      </c>
      <c r="C671" s="14" t="s">
        <v>116</v>
      </c>
      <c r="D671" s="15">
        <v>2006</v>
      </c>
      <c r="E671" s="18">
        <v>768873684</v>
      </c>
      <c r="F671" s="18">
        <f t="shared" si="21"/>
        <v>768873684</v>
      </c>
      <c r="G671" s="19">
        <v>7.0999999999999994E-2</v>
      </c>
      <c r="H671" s="19">
        <v>66</v>
      </c>
      <c r="I671" s="13">
        <v>0</v>
      </c>
    </row>
    <row r="672" spans="1:9" ht="14.5" x14ac:dyDescent="0.35">
      <c r="A672" s="12" t="str">
        <f t="shared" si="20"/>
        <v>Djibouti-Africa-2007</v>
      </c>
      <c r="B672" s="13" t="s">
        <v>64</v>
      </c>
      <c r="C672" s="14" t="s">
        <v>116</v>
      </c>
      <c r="D672" s="15">
        <v>2007</v>
      </c>
      <c r="E672" s="18">
        <v>847918929</v>
      </c>
      <c r="F672" s="18">
        <f t="shared" si="21"/>
        <v>847918929</v>
      </c>
      <c r="G672" s="19">
        <v>7.6999999999999999E-2</v>
      </c>
      <c r="H672" s="19">
        <v>78</v>
      </c>
      <c r="I672" s="19">
        <v>0.112</v>
      </c>
    </row>
    <row r="673" spans="1:9" ht="14.5" x14ac:dyDescent="0.35">
      <c r="A673" s="12" t="str">
        <f t="shared" si="20"/>
        <v>Djibouti-Africa-2008</v>
      </c>
      <c r="B673" s="13" t="s">
        <v>64</v>
      </c>
      <c r="C673" s="14" t="s">
        <v>116</v>
      </c>
      <c r="D673" s="15">
        <v>2008</v>
      </c>
      <c r="E673" s="18">
        <v>999105339</v>
      </c>
      <c r="F673" s="18">
        <f t="shared" si="21"/>
        <v>999105339</v>
      </c>
      <c r="G673" s="19">
        <v>0.08</v>
      </c>
      <c r="H673" s="19">
        <v>92</v>
      </c>
      <c r="I673" s="19">
        <v>0.11600000000000001</v>
      </c>
    </row>
    <row r="674" spans="1:9" ht="14.5" x14ac:dyDescent="0.35">
      <c r="A674" s="12" t="str">
        <f t="shared" si="20"/>
        <v>Djibouti-Africa-2009</v>
      </c>
      <c r="B674" s="13" t="s">
        <v>64</v>
      </c>
      <c r="C674" s="14" t="s">
        <v>116</v>
      </c>
      <c r="D674" s="15">
        <v>2009</v>
      </c>
      <c r="E674" s="18">
        <v>1198997305</v>
      </c>
      <c r="F674" s="18">
        <f t="shared" si="21"/>
        <v>1198997305</v>
      </c>
      <c r="G674" s="19">
        <v>8.3000000000000004E-2</v>
      </c>
      <c r="H674" s="19">
        <v>100</v>
      </c>
      <c r="I674" s="19">
        <v>0.111</v>
      </c>
    </row>
    <row r="675" spans="1:9" ht="14.5" x14ac:dyDescent="0.35">
      <c r="A675" s="12" t="str">
        <f t="shared" si="20"/>
        <v>Djibouti-Africa-2010</v>
      </c>
      <c r="B675" s="13" t="s">
        <v>64</v>
      </c>
      <c r="C675" s="14" t="s">
        <v>116</v>
      </c>
      <c r="D675" s="15">
        <v>2010</v>
      </c>
      <c r="E675" s="18">
        <v>1128611700</v>
      </c>
      <c r="F675" s="18">
        <f t="shared" si="21"/>
        <v>1128611700</v>
      </c>
      <c r="G675" s="19">
        <v>8.7999999999999995E-2</v>
      </c>
      <c r="H675" s="19">
        <v>111</v>
      </c>
      <c r="I675" s="19">
        <v>0.10299999999999999</v>
      </c>
    </row>
    <row r="676" spans="1:9" ht="14.5" x14ac:dyDescent="0.35">
      <c r="A676" s="12" t="str">
        <f t="shared" si="20"/>
        <v>Djibouti-Africa-2011</v>
      </c>
      <c r="B676" s="13" t="s">
        <v>64</v>
      </c>
      <c r="C676" s="14" t="s">
        <v>116</v>
      </c>
      <c r="D676" s="15">
        <v>2011</v>
      </c>
      <c r="E676" s="18">
        <v>1239144502</v>
      </c>
      <c r="F676" s="18">
        <f t="shared" si="21"/>
        <v>1239144502</v>
      </c>
      <c r="G676" s="19">
        <v>8.6999999999999994E-2</v>
      </c>
      <c r="H676" s="19">
        <v>119</v>
      </c>
      <c r="I676" s="19">
        <v>0.106</v>
      </c>
    </row>
    <row r="677" spans="1:9" ht="14.5" x14ac:dyDescent="0.35">
      <c r="A677" s="12" t="str">
        <f t="shared" si="20"/>
        <v>Djibouti-Africa-2012</v>
      </c>
      <c r="B677" s="13" t="s">
        <v>64</v>
      </c>
      <c r="C677" s="14" t="s">
        <v>116</v>
      </c>
      <c r="D677" s="15">
        <v>2012</v>
      </c>
      <c r="E677" s="18">
        <v>1353632942</v>
      </c>
      <c r="F677" s="18">
        <f t="shared" si="21"/>
        <v>1353632942</v>
      </c>
      <c r="G677" s="19">
        <v>8.7999999999999995E-2</v>
      </c>
      <c r="H677" s="19">
        <v>129</v>
      </c>
      <c r="I677" s="13">
        <v>0</v>
      </c>
    </row>
    <row r="678" spans="1:9" ht="14.5" x14ac:dyDescent="0.35">
      <c r="A678" s="12" t="str">
        <f t="shared" si="20"/>
        <v>Dominica-The Americas-2000</v>
      </c>
      <c r="B678" s="13" t="s">
        <v>70</v>
      </c>
      <c r="C678" s="14" t="s">
        <v>117</v>
      </c>
      <c r="D678" s="15">
        <v>2000</v>
      </c>
      <c r="E678" s="18">
        <v>324463833</v>
      </c>
      <c r="F678" s="18">
        <f t="shared" si="21"/>
        <v>324463833</v>
      </c>
      <c r="G678" s="19">
        <v>0.05</v>
      </c>
      <c r="H678" s="19">
        <v>231</v>
      </c>
      <c r="I678" s="19">
        <v>0.11700000000000001</v>
      </c>
    </row>
    <row r="679" spans="1:9" ht="14.5" x14ac:dyDescent="0.35">
      <c r="A679" s="12" t="str">
        <f t="shared" si="20"/>
        <v>Dominica-The Americas-2001</v>
      </c>
      <c r="B679" s="13" t="s">
        <v>70</v>
      </c>
      <c r="C679" s="14" t="s">
        <v>117</v>
      </c>
      <c r="D679" s="15">
        <v>2001</v>
      </c>
      <c r="E679" s="18">
        <v>330949850</v>
      </c>
      <c r="F679" s="18">
        <f t="shared" si="21"/>
        <v>330949850</v>
      </c>
      <c r="G679" s="19">
        <v>0.05</v>
      </c>
      <c r="H679" s="19">
        <v>236</v>
      </c>
      <c r="I679" s="19">
        <v>0.111</v>
      </c>
    </row>
    <row r="680" spans="1:9" ht="14.5" x14ac:dyDescent="0.35">
      <c r="A680" s="12" t="str">
        <f t="shared" si="20"/>
        <v>Dominica-The Americas-2002</v>
      </c>
      <c r="B680" s="13" t="s">
        <v>70</v>
      </c>
      <c r="C680" s="14" t="s">
        <v>117</v>
      </c>
      <c r="D680" s="15">
        <v>2002</v>
      </c>
      <c r="E680" s="18">
        <v>326998081</v>
      </c>
      <c r="F680" s="18">
        <f t="shared" si="21"/>
        <v>326998081</v>
      </c>
      <c r="G680" s="19">
        <v>5.0999999999999997E-2</v>
      </c>
      <c r="H680" s="19">
        <v>237</v>
      </c>
      <c r="I680" s="19">
        <v>0.11</v>
      </c>
    </row>
    <row r="681" spans="1:9" ht="14.5" x14ac:dyDescent="0.35">
      <c r="A681" s="12" t="str">
        <f t="shared" si="20"/>
        <v>Dominica-The Americas-2003</v>
      </c>
      <c r="B681" s="13" t="s">
        <v>70</v>
      </c>
      <c r="C681" s="14" t="s">
        <v>117</v>
      </c>
      <c r="D681" s="15">
        <v>2003</v>
      </c>
      <c r="E681" s="18">
        <v>340803913</v>
      </c>
      <c r="F681" s="18">
        <f t="shared" si="21"/>
        <v>340803913</v>
      </c>
      <c r="G681" s="19">
        <v>4.9000000000000002E-2</v>
      </c>
      <c r="H681" s="19">
        <v>240</v>
      </c>
      <c r="I681" s="19">
        <v>0.115</v>
      </c>
    </row>
    <row r="682" spans="1:9" ht="14.5" x14ac:dyDescent="0.35">
      <c r="A682" s="12" t="str">
        <f t="shared" si="20"/>
        <v>Dominica-The Americas-2004</v>
      </c>
      <c r="B682" s="13" t="s">
        <v>70</v>
      </c>
      <c r="C682" s="14" t="s">
        <v>117</v>
      </c>
      <c r="D682" s="15">
        <v>2004</v>
      </c>
      <c r="E682" s="18">
        <v>366976849</v>
      </c>
      <c r="F682" s="18">
        <f t="shared" si="21"/>
        <v>366976849</v>
      </c>
      <c r="G682" s="19">
        <v>4.7E-2</v>
      </c>
      <c r="H682" s="19">
        <v>243</v>
      </c>
      <c r="I682" s="19">
        <v>8.8999999999999996E-2</v>
      </c>
    </row>
    <row r="683" spans="1:9" ht="14.5" x14ac:dyDescent="0.35">
      <c r="A683" s="12" t="str">
        <f t="shared" si="20"/>
        <v>Dominica-The Americas-2005</v>
      </c>
      <c r="B683" s="13" t="s">
        <v>70</v>
      </c>
      <c r="C683" s="14" t="s">
        <v>117</v>
      </c>
      <c r="D683" s="15">
        <v>2005</v>
      </c>
      <c r="E683" s="18">
        <v>361615918</v>
      </c>
      <c r="F683" s="18">
        <f t="shared" si="21"/>
        <v>361615918</v>
      </c>
      <c r="G683" s="19">
        <v>0.05</v>
      </c>
      <c r="H683" s="19">
        <v>255</v>
      </c>
      <c r="I683" s="19">
        <v>9.9000000000000005E-2</v>
      </c>
    </row>
    <row r="684" spans="1:9" ht="14.5" x14ac:dyDescent="0.35">
      <c r="A684" s="12" t="str">
        <f t="shared" si="20"/>
        <v>Dominica-The Americas-2006</v>
      </c>
      <c r="B684" s="13" t="s">
        <v>70</v>
      </c>
      <c r="C684" s="14" t="s">
        <v>117</v>
      </c>
      <c r="D684" s="15">
        <v>2006</v>
      </c>
      <c r="E684" s="18">
        <v>382299140</v>
      </c>
      <c r="F684" s="18">
        <f t="shared" si="21"/>
        <v>382299140</v>
      </c>
      <c r="G684" s="19">
        <v>0.05</v>
      </c>
      <c r="H684" s="19">
        <v>271</v>
      </c>
      <c r="I684" s="19">
        <v>9.5000000000000001E-2</v>
      </c>
    </row>
    <row r="685" spans="1:9" ht="14.5" x14ac:dyDescent="0.35">
      <c r="A685" s="12" t="str">
        <f t="shared" si="20"/>
        <v>Dominica-The Americas-2007</v>
      </c>
      <c r="B685" s="13" t="s">
        <v>70</v>
      </c>
      <c r="C685" s="14" t="s">
        <v>117</v>
      </c>
      <c r="D685" s="15">
        <v>2007</v>
      </c>
      <c r="E685" s="18">
        <v>412592593</v>
      </c>
      <c r="F685" s="18">
        <f t="shared" si="21"/>
        <v>412592593</v>
      </c>
      <c r="G685" s="19">
        <v>5.0999999999999997E-2</v>
      </c>
      <c r="H685" s="19">
        <v>298</v>
      </c>
      <c r="I685" s="19">
        <v>9.1999999999999998E-2</v>
      </c>
    </row>
    <row r="686" spans="1:9" ht="14.5" x14ac:dyDescent="0.35">
      <c r="A686" s="12" t="str">
        <f t="shared" si="20"/>
        <v>Dominica-The Americas-2008</v>
      </c>
      <c r="B686" s="13" t="s">
        <v>70</v>
      </c>
      <c r="C686" s="14" t="s">
        <v>117</v>
      </c>
      <c r="D686" s="15">
        <v>2008</v>
      </c>
      <c r="E686" s="18">
        <v>452222222</v>
      </c>
      <c r="F686" s="18">
        <f t="shared" si="21"/>
        <v>452222222</v>
      </c>
      <c r="G686" s="19">
        <v>4.9000000000000002E-2</v>
      </c>
      <c r="H686" s="19">
        <v>316</v>
      </c>
      <c r="I686" s="19">
        <v>9.0999999999999998E-2</v>
      </c>
    </row>
    <row r="687" spans="1:9" ht="14.5" x14ac:dyDescent="0.35">
      <c r="A687" s="12" t="str">
        <f t="shared" si="20"/>
        <v>Dominica-The Americas-2009</v>
      </c>
      <c r="B687" s="13" t="s">
        <v>70</v>
      </c>
      <c r="C687" s="14" t="s">
        <v>117</v>
      </c>
      <c r="D687" s="15">
        <v>2009</v>
      </c>
      <c r="E687" s="18">
        <v>482592593</v>
      </c>
      <c r="F687" s="18">
        <f t="shared" si="21"/>
        <v>482592593</v>
      </c>
      <c r="G687" s="19">
        <v>0.05</v>
      </c>
      <c r="H687" s="19">
        <v>342</v>
      </c>
      <c r="I687" s="19">
        <v>0.1</v>
      </c>
    </row>
    <row r="688" spans="1:9" ht="14.5" x14ac:dyDescent="0.35">
      <c r="A688" s="12" t="str">
        <f t="shared" si="20"/>
        <v>Dominica-The Americas-2010</v>
      </c>
      <c r="B688" s="13" t="s">
        <v>70</v>
      </c>
      <c r="C688" s="14" t="s">
        <v>117</v>
      </c>
      <c r="D688" s="15">
        <v>2010</v>
      </c>
      <c r="E688" s="18">
        <v>475185185</v>
      </c>
      <c r="F688" s="18">
        <f t="shared" si="21"/>
        <v>475185185</v>
      </c>
      <c r="G688" s="19">
        <v>0.06</v>
      </c>
      <c r="H688" s="19">
        <v>400</v>
      </c>
      <c r="I688" s="19">
        <v>9.5000000000000001E-2</v>
      </c>
    </row>
    <row r="689" spans="1:9" ht="14.5" x14ac:dyDescent="0.35">
      <c r="A689" s="12" t="str">
        <f t="shared" si="20"/>
        <v>Dominica-The Americas-2011</v>
      </c>
      <c r="B689" s="13" t="s">
        <v>70</v>
      </c>
      <c r="C689" s="14" t="s">
        <v>117</v>
      </c>
      <c r="D689" s="15">
        <v>2011</v>
      </c>
      <c r="E689" s="18">
        <v>491481481</v>
      </c>
      <c r="F689" s="18">
        <f t="shared" si="21"/>
        <v>491481481</v>
      </c>
      <c r="G689" s="19">
        <v>0.06</v>
      </c>
      <c r="H689" s="19">
        <v>402</v>
      </c>
      <c r="I689" s="19">
        <v>8.7999999999999995E-2</v>
      </c>
    </row>
    <row r="690" spans="1:9" ht="14.5" x14ac:dyDescent="0.35">
      <c r="A690" s="12" t="str">
        <f t="shared" si="20"/>
        <v>Dominica-The Americas-2012</v>
      </c>
      <c r="B690" s="13" t="s">
        <v>70</v>
      </c>
      <c r="C690" s="14" t="s">
        <v>117</v>
      </c>
      <c r="D690" s="15">
        <v>2012</v>
      </c>
      <c r="E690" s="18">
        <v>495555556</v>
      </c>
      <c r="F690" s="18">
        <f t="shared" si="21"/>
        <v>495555556</v>
      </c>
      <c r="G690" s="19">
        <v>5.8999999999999997E-2</v>
      </c>
      <c r="H690" s="19">
        <v>392</v>
      </c>
      <c r="I690" s="19">
        <v>0.09</v>
      </c>
    </row>
    <row r="691" spans="1:9" ht="14.5" x14ac:dyDescent="0.35">
      <c r="A691" s="12" t="str">
        <f t="shared" si="20"/>
        <v>Dominican Republic-The Americas-2000</v>
      </c>
      <c r="B691" s="13" t="s">
        <v>70</v>
      </c>
      <c r="C691" s="14" t="s">
        <v>118</v>
      </c>
      <c r="D691" s="15">
        <v>2000</v>
      </c>
      <c r="E691" s="18">
        <v>23996656676</v>
      </c>
      <c r="F691" s="18">
        <f t="shared" si="21"/>
        <v>23996656676</v>
      </c>
      <c r="G691" s="19">
        <v>6.3E-2</v>
      </c>
      <c r="H691" s="19">
        <v>173</v>
      </c>
      <c r="I691" s="19">
        <v>0.26800000000000002</v>
      </c>
    </row>
    <row r="692" spans="1:9" ht="14.5" x14ac:dyDescent="0.35">
      <c r="A692" s="12" t="str">
        <f t="shared" si="20"/>
        <v>Dominican Republic-The Americas-2001</v>
      </c>
      <c r="B692" s="13" t="s">
        <v>70</v>
      </c>
      <c r="C692" s="14" t="s">
        <v>118</v>
      </c>
      <c r="D692" s="15">
        <v>2001</v>
      </c>
      <c r="E692" s="18">
        <v>24894907435</v>
      </c>
      <c r="F692" s="18">
        <f t="shared" si="21"/>
        <v>24894907435</v>
      </c>
      <c r="G692" s="19">
        <v>6.2E-2</v>
      </c>
      <c r="H692" s="19">
        <v>173</v>
      </c>
      <c r="I692" s="19">
        <v>0.24299999999999999</v>
      </c>
    </row>
    <row r="693" spans="1:9" ht="14.5" x14ac:dyDescent="0.35">
      <c r="A693" s="12" t="str">
        <f t="shared" si="20"/>
        <v>Dominican Republic-The Americas-2002</v>
      </c>
      <c r="B693" s="13" t="s">
        <v>70</v>
      </c>
      <c r="C693" s="14" t="s">
        <v>118</v>
      </c>
      <c r="D693" s="15">
        <v>2002</v>
      </c>
      <c r="E693" s="18">
        <v>26570402719</v>
      </c>
      <c r="F693" s="18">
        <f t="shared" si="21"/>
        <v>26570402719</v>
      </c>
      <c r="G693" s="19">
        <v>6.3E-2</v>
      </c>
      <c r="H693" s="19">
        <v>176</v>
      </c>
      <c r="I693" s="19">
        <v>0.26100000000000001</v>
      </c>
    </row>
    <row r="694" spans="1:9" ht="14.5" x14ac:dyDescent="0.35">
      <c r="A694" s="12" t="str">
        <f t="shared" si="20"/>
        <v>Dominican Republic-The Americas-2003</v>
      </c>
      <c r="B694" s="13" t="s">
        <v>70</v>
      </c>
      <c r="C694" s="14" t="s">
        <v>118</v>
      </c>
      <c r="D694" s="15">
        <v>2003</v>
      </c>
      <c r="E694" s="18">
        <v>21268012747</v>
      </c>
      <c r="F694" s="18">
        <f t="shared" si="21"/>
        <v>21268012747</v>
      </c>
      <c r="G694" s="19">
        <v>6.5000000000000002E-2</v>
      </c>
      <c r="H694" s="19">
        <v>143</v>
      </c>
      <c r="I694" s="19">
        <v>0.314</v>
      </c>
    </row>
    <row r="695" spans="1:9" ht="14.5" x14ac:dyDescent="0.35">
      <c r="A695" s="12" t="str">
        <f t="shared" si="20"/>
        <v>Dominican Republic-The Americas-2004</v>
      </c>
      <c r="B695" s="13" t="s">
        <v>70</v>
      </c>
      <c r="C695" s="14" t="s">
        <v>118</v>
      </c>
      <c r="D695" s="15">
        <v>2004</v>
      </c>
      <c r="E695" s="18">
        <v>22163928097</v>
      </c>
      <c r="F695" s="18">
        <f t="shared" si="21"/>
        <v>22163928097</v>
      </c>
      <c r="G695" s="19">
        <v>5.0999999999999997E-2</v>
      </c>
      <c r="H695" s="19">
        <v>120</v>
      </c>
      <c r="I695" s="19">
        <v>0.32600000000000001</v>
      </c>
    </row>
    <row r="696" spans="1:9" ht="14.5" x14ac:dyDescent="0.35">
      <c r="A696" s="12" t="str">
        <f t="shared" si="20"/>
        <v>Dominican Republic-The Americas-2005</v>
      </c>
      <c r="B696" s="13" t="s">
        <v>70</v>
      </c>
      <c r="C696" s="14" t="s">
        <v>118</v>
      </c>
      <c r="D696" s="15">
        <v>2005</v>
      </c>
      <c r="E696" s="18">
        <v>33969724872</v>
      </c>
      <c r="F696" s="18">
        <f t="shared" si="21"/>
        <v>33969724872</v>
      </c>
      <c r="G696" s="19">
        <v>5.2999999999999999E-2</v>
      </c>
      <c r="H696" s="19">
        <v>188</v>
      </c>
      <c r="I696" s="19">
        <v>0.24099999999999999</v>
      </c>
    </row>
    <row r="697" spans="1:9" ht="14.5" x14ac:dyDescent="0.35">
      <c r="A697" s="12" t="str">
        <f t="shared" si="20"/>
        <v>Dominican Republic-The Americas-2006</v>
      </c>
      <c r="B697" s="13" t="s">
        <v>70</v>
      </c>
      <c r="C697" s="14" t="s">
        <v>118</v>
      </c>
      <c r="D697" s="15">
        <v>2006</v>
      </c>
      <c r="E697" s="18">
        <v>35965041793</v>
      </c>
      <c r="F697" s="18">
        <f t="shared" si="21"/>
        <v>35965041793</v>
      </c>
      <c r="G697" s="19">
        <v>5.1999999999999998E-2</v>
      </c>
      <c r="H697" s="19">
        <v>197</v>
      </c>
      <c r="I697" s="19">
        <v>0.19500000000000001</v>
      </c>
    </row>
    <row r="698" spans="1:9" ht="14.5" x14ac:dyDescent="0.35">
      <c r="A698" s="12" t="str">
        <f t="shared" si="20"/>
        <v>Dominican Republic-The Americas-2007</v>
      </c>
      <c r="B698" s="13" t="s">
        <v>70</v>
      </c>
      <c r="C698" s="14" t="s">
        <v>118</v>
      </c>
      <c r="D698" s="15">
        <v>2007</v>
      </c>
      <c r="E698" s="18">
        <v>41320673508</v>
      </c>
      <c r="F698" s="18">
        <f t="shared" si="21"/>
        <v>41320673508</v>
      </c>
      <c r="G698" s="19">
        <v>0.05</v>
      </c>
      <c r="H698" s="19">
        <v>212</v>
      </c>
      <c r="I698" s="19">
        <v>0.158</v>
      </c>
    </row>
    <row r="699" spans="1:9" ht="14.5" x14ac:dyDescent="0.35">
      <c r="A699" s="12" t="str">
        <f t="shared" si="20"/>
        <v>Dominican Republic-The Americas-2008</v>
      </c>
      <c r="B699" s="13" t="s">
        <v>70</v>
      </c>
      <c r="C699" s="14" t="s">
        <v>118</v>
      </c>
      <c r="D699" s="15">
        <v>2008</v>
      </c>
      <c r="E699" s="18">
        <v>45796187338</v>
      </c>
      <c r="F699" s="18">
        <f t="shared" si="21"/>
        <v>45796187338</v>
      </c>
      <c r="G699" s="19">
        <v>5.2999999999999999E-2</v>
      </c>
      <c r="H699" s="19">
        <v>244</v>
      </c>
      <c r="I699" s="19">
        <v>0.19900000000000001</v>
      </c>
    </row>
    <row r="700" spans="1:9" ht="14.5" x14ac:dyDescent="0.35">
      <c r="A700" s="12" t="str">
        <f t="shared" si="20"/>
        <v>Dominican Republic-The Americas-2009</v>
      </c>
      <c r="B700" s="13" t="s">
        <v>70</v>
      </c>
      <c r="C700" s="14" t="s">
        <v>118</v>
      </c>
      <c r="D700" s="15">
        <v>2009</v>
      </c>
      <c r="E700" s="18">
        <v>46484962937</v>
      </c>
      <c r="F700" s="18">
        <f t="shared" si="21"/>
        <v>46484962937</v>
      </c>
      <c r="G700" s="19">
        <v>5.3999999999999999E-2</v>
      </c>
      <c r="H700" s="19">
        <v>256</v>
      </c>
      <c r="I700" s="19">
        <v>0.18099999999999999</v>
      </c>
    </row>
    <row r="701" spans="1:9" ht="14.5" x14ac:dyDescent="0.35">
      <c r="A701" s="12" t="str">
        <f t="shared" si="20"/>
        <v>Dominican Republic-The Americas-2010</v>
      </c>
      <c r="B701" s="13" t="s">
        <v>70</v>
      </c>
      <c r="C701" s="14" t="s">
        <v>118</v>
      </c>
      <c r="D701" s="15">
        <v>2010</v>
      </c>
      <c r="E701" s="18">
        <v>50980167048</v>
      </c>
      <c r="F701" s="18">
        <f t="shared" si="21"/>
        <v>50980167048</v>
      </c>
      <c r="G701" s="19">
        <v>5.5E-2</v>
      </c>
      <c r="H701" s="19">
        <v>278</v>
      </c>
      <c r="I701" s="19">
        <v>0.121</v>
      </c>
    </row>
    <row r="702" spans="1:9" ht="14.5" x14ac:dyDescent="0.35">
      <c r="A702" s="12" t="str">
        <f t="shared" si="20"/>
        <v>Dominican Republic-The Americas-2011</v>
      </c>
      <c r="B702" s="13" t="s">
        <v>70</v>
      </c>
      <c r="C702" s="14" t="s">
        <v>118</v>
      </c>
      <c r="D702" s="15">
        <v>2011</v>
      </c>
      <c r="E702" s="18">
        <v>55433248935</v>
      </c>
      <c r="F702" s="18">
        <f t="shared" si="21"/>
        <v>55433248935</v>
      </c>
      <c r="G702" s="19">
        <v>5.3999999999999999E-2</v>
      </c>
      <c r="H702" s="19">
        <v>293</v>
      </c>
      <c r="I702" s="19">
        <v>0.156</v>
      </c>
    </row>
    <row r="703" spans="1:9" ht="14.5" x14ac:dyDescent="0.35">
      <c r="A703" s="12" t="str">
        <f t="shared" si="20"/>
        <v>Dominican Republic-The Americas-2012</v>
      </c>
      <c r="B703" s="13" t="s">
        <v>70</v>
      </c>
      <c r="C703" s="14" t="s">
        <v>118</v>
      </c>
      <c r="D703" s="15">
        <v>2012</v>
      </c>
      <c r="E703" s="18">
        <v>58920504571</v>
      </c>
      <c r="F703" s="18">
        <f t="shared" si="21"/>
        <v>58920504571</v>
      </c>
      <c r="G703" s="19">
        <v>5.3999999999999999E-2</v>
      </c>
      <c r="H703" s="19">
        <v>310</v>
      </c>
      <c r="I703" s="19">
        <v>0.155</v>
      </c>
    </row>
    <row r="704" spans="1:9" ht="14.5" x14ac:dyDescent="0.35">
      <c r="A704" s="12" t="str">
        <f t="shared" si="20"/>
        <v>Ecuador-The Americas-2000</v>
      </c>
      <c r="B704" s="13" t="s">
        <v>70</v>
      </c>
      <c r="C704" s="14" t="s">
        <v>119</v>
      </c>
      <c r="D704" s="15">
        <v>2000</v>
      </c>
      <c r="E704" s="18">
        <v>18327386416</v>
      </c>
      <c r="F704" s="18">
        <f t="shared" si="21"/>
        <v>18327386416</v>
      </c>
      <c r="G704" s="19">
        <v>3.5999999999999997E-2</v>
      </c>
      <c r="H704" s="19">
        <v>53</v>
      </c>
      <c r="I704" s="19">
        <v>0.17100000000000001</v>
      </c>
    </row>
    <row r="705" spans="1:9" ht="14.5" x14ac:dyDescent="0.35">
      <c r="A705" s="12" t="str">
        <f t="shared" si="20"/>
        <v>Ecuador-The Americas-2001</v>
      </c>
      <c r="B705" s="13" t="s">
        <v>70</v>
      </c>
      <c r="C705" s="14" t="s">
        <v>119</v>
      </c>
      <c r="D705" s="15">
        <v>2001</v>
      </c>
      <c r="E705" s="18">
        <v>24468324000</v>
      </c>
      <c r="F705" s="18">
        <f t="shared" si="21"/>
        <v>24468324000</v>
      </c>
      <c r="G705" s="19">
        <v>0.04</v>
      </c>
      <c r="H705" s="19">
        <v>77</v>
      </c>
      <c r="I705" s="19">
        <v>0.16200000000000001</v>
      </c>
    </row>
    <row r="706" spans="1:9" ht="14.5" x14ac:dyDescent="0.35">
      <c r="A706" s="12" t="str">
        <f t="shared" si="20"/>
        <v>Ecuador-The Americas-2002</v>
      </c>
      <c r="B706" s="13" t="s">
        <v>70</v>
      </c>
      <c r="C706" s="14" t="s">
        <v>119</v>
      </c>
      <c r="D706" s="15">
        <v>2002</v>
      </c>
      <c r="E706" s="18">
        <v>28548945000</v>
      </c>
      <c r="F706" s="18">
        <f t="shared" si="21"/>
        <v>28548945000</v>
      </c>
      <c r="G706" s="19">
        <v>4.8000000000000001E-2</v>
      </c>
      <c r="H706" s="19">
        <v>105</v>
      </c>
      <c r="I706" s="19">
        <v>0.158</v>
      </c>
    </row>
    <row r="707" spans="1:9" ht="14.5" x14ac:dyDescent="0.35">
      <c r="A707" s="12" t="str">
        <f t="shared" ref="A707:A770" si="22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8">
        <v>32432859000</v>
      </c>
      <c r="F707" s="18">
        <f t="shared" si="21"/>
        <v>32432859000</v>
      </c>
      <c r="G707" s="19">
        <v>6.7000000000000004E-2</v>
      </c>
      <c r="H707" s="19">
        <v>164</v>
      </c>
      <c r="I707" s="19">
        <v>0.13600000000000001</v>
      </c>
    </row>
    <row r="708" spans="1:9" ht="14.5" x14ac:dyDescent="0.35">
      <c r="A708" s="12" t="str">
        <f t="shared" si="22"/>
        <v>Ecuador-The Americas-2004</v>
      </c>
      <c r="B708" s="13" t="s">
        <v>70</v>
      </c>
      <c r="C708" s="14" t="s">
        <v>119</v>
      </c>
      <c r="D708" s="15">
        <v>2004</v>
      </c>
      <c r="E708" s="18">
        <v>36591661000</v>
      </c>
      <c r="F708" s="18">
        <f t="shared" ref="F708:F771" si="23">IF(E708="",IF(D708=2000,E709,E707),E708)</f>
        <v>36591661000</v>
      </c>
      <c r="G708" s="19">
        <v>6.6000000000000003E-2</v>
      </c>
      <c r="H708" s="19">
        <v>178</v>
      </c>
      <c r="I708" s="19">
        <v>0.1</v>
      </c>
    </row>
    <row r="709" spans="1:9" ht="14.5" x14ac:dyDescent="0.35">
      <c r="A709" s="12" t="str">
        <f t="shared" si="22"/>
        <v>Ecuador-The Americas-2005</v>
      </c>
      <c r="B709" s="13" t="s">
        <v>70</v>
      </c>
      <c r="C709" s="14" t="s">
        <v>119</v>
      </c>
      <c r="D709" s="15">
        <v>2005</v>
      </c>
      <c r="E709" s="18">
        <v>41507085000</v>
      </c>
      <c r="F709" s="18">
        <f t="shared" si="23"/>
        <v>41507085000</v>
      </c>
      <c r="G709" s="19">
        <v>6.3E-2</v>
      </c>
      <c r="H709" s="19">
        <v>190</v>
      </c>
      <c r="I709" s="19">
        <v>9.6000000000000002E-2</v>
      </c>
    </row>
    <row r="710" spans="1:9" ht="14.5" x14ac:dyDescent="0.35">
      <c r="A710" s="12" t="str">
        <f t="shared" si="22"/>
        <v>Ecuador-The Americas-2006</v>
      </c>
      <c r="B710" s="13" t="s">
        <v>70</v>
      </c>
      <c r="C710" s="14" t="s">
        <v>119</v>
      </c>
      <c r="D710" s="15">
        <v>2006</v>
      </c>
      <c r="E710" s="18">
        <v>46802044000</v>
      </c>
      <c r="F710" s="18">
        <f t="shared" si="23"/>
        <v>46802044000</v>
      </c>
      <c r="G710" s="19">
        <v>6.5000000000000002E-2</v>
      </c>
      <c r="H710" s="19">
        <v>216</v>
      </c>
      <c r="I710" s="19">
        <v>9.8000000000000004E-2</v>
      </c>
    </row>
    <row r="711" spans="1:9" ht="14.5" x14ac:dyDescent="0.35">
      <c r="A711" s="12" t="str">
        <f t="shared" si="22"/>
        <v>Ecuador-The Americas-2007</v>
      </c>
      <c r="B711" s="13" t="s">
        <v>70</v>
      </c>
      <c r="C711" s="14" t="s">
        <v>119</v>
      </c>
      <c r="D711" s="15">
        <v>2007</v>
      </c>
      <c r="E711" s="18">
        <v>51007777000</v>
      </c>
      <c r="F711" s="18">
        <f t="shared" si="23"/>
        <v>51007777000</v>
      </c>
      <c r="G711" s="19">
        <v>6.7000000000000004E-2</v>
      </c>
      <c r="H711" s="19">
        <v>241</v>
      </c>
      <c r="I711" s="13">
        <v>0</v>
      </c>
    </row>
    <row r="712" spans="1:9" ht="14.5" x14ac:dyDescent="0.35">
      <c r="A712" s="12" t="str">
        <f t="shared" si="22"/>
        <v>Ecuador-The Americas-2008</v>
      </c>
      <c r="B712" s="13" t="s">
        <v>70</v>
      </c>
      <c r="C712" s="14" t="s">
        <v>119</v>
      </c>
      <c r="D712" s="15">
        <v>2008</v>
      </c>
      <c r="E712" s="18">
        <v>61762635000</v>
      </c>
      <c r="F712" s="18">
        <f t="shared" si="23"/>
        <v>61762635000</v>
      </c>
      <c r="G712" s="19">
        <v>6.3E-2</v>
      </c>
      <c r="H712" s="19">
        <v>268</v>
      </c>
      <c r="I712" s="13">
        <v>0</v>
      </c>
    </row>
    <row r="713" spans="1:9" ht="14.5" x14ac:dyDescent="0.35">
      <c r="A713" s="12" t="str">
        <f t="shared" si="22"/>
        <v>Ecuador-The Americas-2009</v>
      </c>
      <c r="B713" s="13" t="s">
        <v>70</v>
      </c>
      <c r="C713" s="14" t="s">
        <v>119</v>
      </c>
      <c r="D713" s="15">
        <v>2009</v>
      </c>
      <c r="E713" s="18">
        <v>62519686000</v>
      </c>
      <c r="F713" s="18">
        <f t="shared" si="23"/>
        <v>62519686000</v>
      </c>
      <c r="G713" s="19">
        <v>7.0999999999999994E-2</v>
      </c>
      <c r="H713" s="19">
        <v>302</v>
      </c>
      <c r="I713" s="13">
        <v>0</v>
      </c>
    </row>
    <row r="714" spans="1:9" ht="14.5" x14ac:dyDescent="0.35">
      <c r="A714" s="12" t="str">
        <f t="shared" si="22"/>
        <v>Ecuador-The Americas-2010</v>
      </c>
      <c r="B714" s="13" t="s">
        <v>70</v>
      </c>
      <c r="C714" s="14" t="s">
        <v>119</v>
      </c>
      <c r="D714" s="15">
        <v>2010</v>
      </c>
      <c r="E714" s="18">
        <v>67513698000</v>
      </c>
      <c r="F714" s="18">
        <f t="shared" si="23"/>
        <v>67513698000</v>
      </c>
      <c r="G714" s="19">
        <v>7.1999999999999995E-2</v>
      </c>
      <c r="H714" s="19">
        <v>335</v>
      </c>
      <c r="I714" s="13">
        <v>0</v>
      </c>
    </row>
    <row r="715" spans="1:9" ht="14.5" x14ac:dyDescent="0.35">
      <c r="A715" s="12" t="str">
        <f t="shared" si="22"/>
        <v>Ecuador-The Americas-2011</v>
      </c>
      <c r="B715" s="13" t="s">
        <v>70</v>
      </c>
      <c r="C715" s="14" t="s">
        <v>119</v>
      </c>
      <c r="D715" s="15">
        <v>2011</v>
      </c>
      <c r="E715" s="18">
        <v>76769729000</v>
      </c>
      <c r="F715" s="18">
        <f t="shared" si="23"/>
        <v>76769729000</v>
      </c>
      <c r="G715" s="19">
        <v>6.9000000000000006E-2</v>
      </c>
      <c r="H715" s="19">
        <v>362</v>
      </c>
      <c r="I715" s="13">
        <v>0</v>
      </c>
    </row>
    <row r="716" spans="1:9" ht="14.5" x14ac:dyDescent="0.35">
      <c r="A716" s="12" t="str">
        <f t="shared" si="22"/>
        <v>Ecuador-The Americas-2012</v>
      </c>
      <c r="B716" s="13" t="s">
        <v>70</v>
      </c>
      <c r="C716" s="14" t="s">
        <v>119</v>
      </c>
      <c r="D716" s="15">
        <v>2012</v>
      </c>
      <c r="E716" s="18">
        <v>84039856000</v>
      </c>
      <c r="F716" s="18">
        <f t="shared" si="23"/>
        <v>84039856000</v>
      </c>
      <c r="G716" s="19">
        <v>6.4000000000000001E-2</v>
      </c>
      <c r="H716" s="19">
        <v>361</v>
      </c>
      <c r="I716" s="13">
        <v>0</v>
      </c>
    </row>
    <row r="717" spans="1:9" ht="14.5" x14ac:dyDescent="0.35">
      <c r="A717" s="12" t="str">
        <f t="shared" si="22"/>
        <v>Egypt-Africa-2000</v>
      </c>
      <c r="B717" s="13" t="s">
        <v>64</v>
      </c>
      <c r="C717" s="14" t="s">
        <v>120</v>
      </c>
      <c r="D717" s="15">
        <v>2000</v>
      </c>
      <c r="E717" s="18">
        <v>99838540997</v>
      </c>
      <c r="F717" s="18">
        <f t="shared" si="23"/>
        <v>99838540997</v>
      </c>
      <c r="G717" s="19">
        <v>5.3999999999999999E-2</v>
      </c>
      <c r="H717" s="19">
        <v>79</v>
      </c>
      <c r="I717" s="19">
        <v>0.13200000000000001</v>
      </c>
    </row>
    <row r="718" spans="1:9" ht="14.5" x14ac:dyDescent="0.35">
      <c r="A718" s="12" t="str">
        <f t="shared" si="22"/>
        <v>Egypt-Africa-2001</v>
      </c>
      <c r="B718" s="13" t="s">
        <v>64</v>
      </c>
      <c r="C718" s="14" t="s">
        <v>120</v>
      </c>
      <c r="D718" s="15">
        <v>2001</v>
      </c>
      <c r="E718" s="18">
        <v>97632008051</v>
      </c>
      <c r="F718" s="18">
        <f t="shared" si="23"/>
        <v>97632008051</v>
      </c>
      <c r="G718" s="19">
        <v>5.8000000000000003E-2</v>
      </c>
      <c r="H718" s="19">
        <v>76</v>
      </c>
      <c r="I718" s="19">
        <v>0.13300000000000001</v>
      </c>
    </row>
    <row r="719" spans="1:9" ht="14.5" x14ac:dyDescent="0.35">
      <c r="A719" s="12" t="str">
        <f t="shared" si="22"/>
        <v>Egypt-Africa-2002</v>
      </c>
      <c r="B719" s="13" t="s">
        <v>64</v>
      </c>
      <c r="C719" s="14" t="s">
        <v>120</v>
      </c>
      <c r="D719" s="15">
        <v>2002</v>
      </c>
      <c r="E719" s="18">
        <v>87850680573</v>
      </c>
      <c r="F719" s="18">
        <f t="shared" si="23"/>
        <v>87850680573</v>
      </c>
      <c r="G719" s="19">
        <v>6.0999999999999999E-2</v>
      </c>
      <c r="H719" s="19">
        <v>74</v>
      </c>
      <c r="I719" s="19">
        <v>0.13800000000000001</v>
      </c>
    </row>
    <row r="720" spans="1:9" ht="14.5" x14ac:dyDescent="0.35">
      <c r="A720" s="12" t="str">
        <f t="shared" si="22"/>
        <v>Egypt-Africa-2003</v>
      </c>
      <c r="B720" s="13" t="s">
        <v>64</v>
      </c>
      <c r="C720" s="14" t="s">
        <v>120</v>
      </c>
      <c r="D720" s="15">
        <v>2003</v>
      </c>
      <c r="E720" s="18">
        <v>82923680622</v>
      </c>
      <c r="F720" s="18">
        <f t="shared" si="23"/>
        <v>82923680622</v>
      </c>
      <c r="G720" s="19">
        <v>5.6000000000000001E-2</v>
      </c>
      <c r="H720" s="19">
        <v>56</v>
      </c>
      <c r="I720" s="19">
        <v>0.13500000000000001</v>
      </c>
    </row>
    <row r="721" spans="1:9" ht="14.5" x14ac:dyDescent="0.35">
      <c r="A721" s="12" t="str">
        <f t="shared" si="22"/>
        <v>Egypt-Africa-2004</v>
      </c>
      <c r="B721" s="13" t="s">
        <v>64</v>
      </c>
      <c r="C721" s="14" t="s">
        <v>120</v>
      </c>
      <c r="D721" s="15">
        <v>2004</v>
      </c>
      <c r="E721" s="18">
        <v>78845185709</v>
      </c>
      <c r="F721" s="18">
        <f t="shared" si="23"/>
        <v>78845185709</v>
      </c>
      <c r="G721" s="19">
        <v>5.2999999999999999E-2</v>
      </c>
      <c r="H721" s="19">
        <v>57</v>
      </c>
      <c r="I721" s="19">
        <v>0.13400000000000001</v>
      </c>
    </row>
    <row r="722" spans="1:9" ht="14.5" x14ac:dyDescent="0.35">
      <c r="A722" s="12" t="str">
        <f t="shared" si="22"/>
        <v>Egypt-Africa-2005</v>
      </c>
      <c r="B722" s="13" t="s">
        <v>64</v>
      </c>
      <c r="C722" s="14" t="s">
        <v>120</v>
      </c>
      <c r="D722" s="15">
        <v>2005</v>
      </c>
      <c r="E722" s="18">
        <v>89685724889</v>
      </c>
      <c r="F722" s="18">
        <f t="shared" si="23"/>
        <v>89685724889</v>
      </c>
      <c r="G722" s="19">
        <v>5.0999999999999997E-2</v>
      </c>
      <c r="H722" s="19">
        <v>64</v>
      </c>
      <c r="I722" s="19">
        <v>0.13100000000000001</v>
      </c>
    </row>
    <row r="723" spans="1:9" ht="14.5" x14ac:dyDescent="0.35">
      <c r="A723" s="12" t="str">
        <f t="shared" si="22"/>
        <v>Egypt-Africa-2006</v>
      </c>
      <c r="B723" s="13" t="s">
        <v>64</v>
      </c>
      <c r="C723" s="14" t="s">
        <v>120</v>
      </c>
      <c r="D723" s="15">
        <v>2006</v>
      </c>
      <c r="E723" s="18">
        <v>107000000000</v>
      </c>
      <c r="F723" s="18">
        <f t="shared" si="23"/>
        <v>107000000000</v>
      </c>
      <c r="G723" s="19">
        <v>5.1999999999999998E-2</v>
      </c>
      <c r="H723" s="19">
        <v>75</v>
      </c>
      <c r="I723" s="19">
        <v>0.126</v>
      </c>
    </row>
    <row r="724" spans="1:9" ht="14.5" x14ac:dyDescent="0.35">
      <c r="A724" s="12" t="str">
        <f t="shared" si="22"/>
        <v>Egypt-Africa-2007</v>
      </c>
      <c r="B724" s="13" t="s">
        <v>64</v>
      </c>
      <c r="C724" s="14" t="s">
        <v>120</v>
      </c>
      <c r="D724" s="15">
        <v>2007</v>
      </c>
      <c r="E724" s="18">
        <v>130000000000</v>
      </c>
      <c r="F724" s="18">
        <f t="shared" si="23"/>
        <v>130000000000</v>
      </c>
      <c r="G724" s="19">
        <v>4.9000000000000002E-2</v>
      </c>
      <c r="H724" s="19">
        <v>85</v>
      </c>
      <c r="I724" s="19">
        <v>0.125</v>
      </c>
    </row>
    <row r="725" spans="1:9" ht="14.5" x14ac:dyDescent="0.35">
      <c r="A725" s="12" t="str">
        <f t="shared" si="22"/>
        <v>Egypt-Africa-2008</v>
      </c>
      <c r="B725" s="13" t="s">
        <v>64</v>
      </c>
      <c r="C725" s="14" t="s">
        <v>120</v>
      </c>
      <c r="D725" s="15">
        <v>2008</v>
      </c>
      <c r="E725" s="18">
        <v>163000000000</v>
      </c>
      <c r="F725" s="18">
        <f t="shared" si="23"/>
        <v>163000000000</v>
      </c>
      <c r="G725" s="19">
        <v>4.8000000000000001E-2</v>
      </c>
      <c r="H725" s="19">
        <v>101</v>
      </c>
      <c r="I725" s="19">
        <v>0.123</v>
      </c>
    </row>
    <row r="726" spans="1:9" ht="14.5" x14ac:dyDescent="0.35">
      <c r="A726" s="12" t="str">
        <f t="shared" si="22"/>
        <v>Egypt-Africa-2009</v>
      </c>
      <c r="B726" s="13" t="s">
        <v>64</v>
      </c>
      <c r="C726" s="14" t="s">
        <v>120</v>
      </c>
      <c r="D726" s="15">
        <v>2009</v>
      </c>
      <c r="E726" s="18">
        <v>189000000000</v>
      </c>
      <c r="F726" s="18">
        <f t="shared" si="23"/>
        <v>189000000000</v>
      </c>
      <c r="G726" s="19">
        <v>0.05</v>
      </c>
      <c r="H726" s="19">
        <v>118</v>
      </c>
      <c r="I726" s="19">
        <v>0.12</v>
      </c>
    </row>
    <row r="727" spans="1:9" ht="14.5" x14ac:dyDescent="0.35">
      <c r="A727" s="12" t="str">
        <f t="shared" si="22"/>
        <v>Egypt-Africa-2010</v>
      </c>
      <c r="B727" s="13" t="s">
        <v>64</v>
      </c>
      <c r="C727" s="14" t="s">
        <v>120</v>
      </c>
      <c r="D727" s="15">
        <v>2010</v>
      </c>
      <c r="E727" s="18">
        <v>219000000000</v>
      </c>
      <c r="F727" s="18">
        <f t="shared" si="23"/>
        <v>219000000000</v>
      </c>
      <c r="G727" s="19">
        <v>4.8000000000000001E-2</v>
      </c>
      <c r="H727" s="19">
        <v>126</v>
      </c>
      <c r="I727" s="19">
        <v>0.11</v>
      </c>
    </row>
    <row r="728" spans="1:9" ht="14.5" x14ac:dyDescent="0.35">
      <c r="A728" s="12" t="str">
        <f t="shared" si="22"/>
        <v>Egypt-Africa-2011</v>
      </c>
      <c r="B728" s="13" t="s">
        <v>64</v>
      </c>
      <c r="C728" s="14" t="s">
        <v>120</v>
      </c>
      <c r="D728" s="15">
        <v>2011</v>
      </c>
      <c r="E728" s="18">
        <v>236000000000</v>
      </c>
      <c r="F728" s="18">
        <f t="shared" si="23"/>
        <v>236000000000</v>
      </c>
      <c r="G728" s="19">
        <v>4.9000000000000002E-2</v>
      </c>
      <c r="H728" s="19">
        <v>137</v>
      </c>
      <c r="I728" s="19">
        <v>0.11</v>
      </c>
    </row>
    <row r="729" spans="1:9" ht="14.5" x14ac:dyDescent="0.35">
      <c r="A729" s="12" t="str">
        <f t="shared" si="22"/>
        <v>Egypt-Africa-2012</v>
      </c>
      <c r="B729" s="13" t="s">
        <v>64</v>
      </c>
      <c r="C729" s="14" t="s">
        <v>120</v>
      </c>
      <c r="D729" s="15">
        <v>2012</v>
      </c>
      <c r="E729" s="18">
        <v>263000000000</v>
      </c>
      <c r="F729" s="18">
        <f t="shared" si="23"/>
        <v>263000000000</v>
      </c>
      <c r="G729" s="19">
        <v>0.05</v>
      </c>
      <c r="H729" s="19">
        <v>152</v>
      </c>
      <c r="I729" s="19">
        <v>0.12</v>
      </c>
    </row>
    <row r="730" spans="1:9" ht="14.5" x14ac:dyDescent="0.35">
      <c r="A730" s="12" t="str">
        <f t="shared" si="22"/>
        <v>El Salvador-The Americas-2000</v>
      </c>
      <c r="B730" s="13" t="s">
        <v>70</v>
      </c>
      <c r="C730" s="14" t="s">
        <v>121</v>
      </c>
      <c r="D730" s="15">
        <v>2000</v>
      </c>
      <c r="E730" s="18">
        <v>13134100000</v>
      </c>
      <c r="F730" s="18">
        <f t="shared" si="23"/>
        <v>13134100000</v>
      </c>
      <c r="G730" s="19">
        <v>8.1000000000000003E-2</v>
      </c>
      <c r="H730" s="19">
        <v>179</v>
      </c>
      <c r="I730" s="19">
        <v>0.14000000000000001</v>
      </c>
    </row>
    <row r="731" spans="1:9" ht="14.5" x14ac:dyDescent="0.35">
      <c r="A731" s="12" t="str">
        <f t="shared" si="22"/>
        <v>El Salvador-The Americas-2001</v>
      </c>
      <c r="B731" s="13" t="s">
        <v>70</v>
      </c>
      <c r="C731" s="14" t="s">
        <v>121</v>
      </c>
      <c r="D731" s="15">
        <v>2001</v>
      </c>
      <c r="E731" s="18">
        <v>13812700000</v>
      </c>
      <c r="F731" s="18">
        <f t="shared" si="23"/>
        <v>13812700000</v>
      </c>
      <c r="G731" s="19">
        <v>0.08</v>
      </c>
      <c r="H731" s="19">
        <v>184</v>
      </c>
      <c r="I731" s="13">
        <v>0</v>
      </c>
    </row>
    <row r="732" spans="1:9" ht="14.5" x14ac:dyDescent="0.35">
      <c r="A732" s="12" t="str">
        <f t="shared" si="22"/>
        <v>El Salvador-The Americas-2002</v>
      </c>
      <c r="B732" s="13" t="s">
        <v>70</v>
      </c>
      <c r="C732" s="14" t="s">
        <v>121</v>
      </c>
      <c r="D732" s="15">
        <v>2002</v>
      </c>
      <c r="E732" s="18">
        <v>14306700000</v>
      </c>
      <c r="F732" s="18">
        <f t="shared" si="23"/>
        <v>14306700000</v>
      </c>
      <c r="G732" s="19">
        <v>7.6999999999999999E-2</v>
      </c>
      <c r="H732" s="19">
        <v>184</v>
      </c>
      <c r="I732" s="13">
        <v>0</v>
      </c>
    </row>
    <row r="733" spans="1:9" ht="14.5" x14ac:dyDescent="0.35">
      <c r="A733" s="12" t="str">
        <f t="shared" si="22"/>
        <v>El Salvador-The Americas-2003</v>
      </c>
      <c r="B733" s="13" t="s">
        <v>70</v>
      </c>
      <c r="C733" s="14" t="s">
        <v>121</v>
      </c>
      <c r="D733" s="15">
        <v>2003</v>
      </c>
      <c r="E733" s="18">
        <v>15046700000</v>
      </c>
      <c r="F733" s="18">
        <f t="shared" si="23"/>
        <v>15046700000</v>
      </c>
      <c r="G733" s="19">
        <v>7.2999999999999995E-2</v>
      </c>
      <c r="H733" s="19">
        <v>182</v>
      </c>
      <c r="I733" s="13">
        <v>0</v>
      </c>
    </row>
    <row r="734" spans="1:9" ht="14.5" x14ac:dyDescent="0.35">
      <c r="A734" s="12" t="str">
        <f t="shared" si="22"/>
        <v>El Salvador-The Americas-2004</v>
      </c>
      <c r="B734" s="13" t="s">
        <v>70</v>
      </c>
      <c r="C734" s="14" t="s">
        <v>121</v>
      </c>
      <c r="D734" s="15">
        <v>2004</v>
      </c>
      <c r="E734" s="18">
        <v>15798300000</v>
      </c>
      <c r="F734" s="18">
        <f t="shared" si="23"/>
        <v>15798300000</v>
      </c>
      <c r="G734" s="19">
        <v>7.2999999999999995E-2</v>
      </c>
      <c r="H734" s="19">
        <v>191</v>
      </c>
      <c r="I734" s="13">
        <v>0</v>
      </c>
    </row>
    <row r="735" spans="1:9" ht="14.5" x14ac:dyDescent="0.35">
      <c r="A735" s="12" t="str">
        <f t="shared" si="22"/>
        <v>El Salvador-The Americas-2005</v>
      </c>
      <c r="B735" s="13" t="s">
        <v>70</v>
      </c>
      <c r="C735" s="14" t="s">
        <v>121</v>
      </c>
      <c r="D735" s="15">
        <v>2005</v>
      </c>
      <c r="E735" s="18">
        <v>17093800000</v>
      </c>
      <c r="F735" s="18">
        <f t="shared" si="23"/>
        <v>17093800000</v>
      </c>
      <c r="G735" s="19">
        <v>7.1999999999999995E-2</v>
      </c>
      <c r="H735" s="19">
        <v>202</v>
      </c>
      <c r="I735" s="13">
        <v>0</v>
      </c>
    </row>
    <row r="736" spans="1:9" ht="14.5" x14ac:dyDescent="0.35">
      <c r="A736" s="12" t="str">
        <f t="shared" si="22"/>
        <v>El Salvador-The Americas-2006</v>
      </c>
      <c r="B736" s="13" t="s">
        <v>70</v>
      </c>
      <c r="C736" s="14" t="s">
        <v>121</v>
      </c>
      <c r="D736" s="15">
        <v>2006</v>
      </c>
      <c r="E736" s="18">
        <v>18550700000</v>
      </c>
      <c r="F736" s="18">
        <f t="shared" si="23"/>
        <v>18550700000</v>
      </c>
      <c r="G736" s="19">
        <v>6.7000000000000004E-2</v>
      </c>
      <c r="H736" s="19">
        <v>203</v>
      </c>
      <c r="I736" s="13">
        <v>0</v>
      </c>
    </row>
    <row r="737" spans="1:9" ht="14.5" x14ac:dyDescent="0.35">
      <c r="A737" s="12" t="str">
        <f t="shared" si="22"/>
        <v>El Salvador-The Americas-2007</v>
      </c>
      <c r="B737" s="13" t="s">
        <v>70</v>
      </c>
      <c r="C737" s="14" t="s">
        <v>121</v>
      </c>
      <c r="D737" s="15">
        <v>2007</v>
      </c>
      <c r="E737" s="18">
        <v>20104900000</v>
      </c>
      <c r="F737" s="18">
        <f t="shared" si="23"/>
        <v>20104900000</v>
      </c>
      <c r="G737" s="19">
        <v>6.3E-2</v>
      </c>
      <c r="H737" s="19">
        <v>207</v>
      </c>
      <c r="I737" s="13">
        <v>0</v>
      </c>
    </row>
    <row r="738" spans="1:9" ht="14.5" x14ac:dyDescent="0.35">
      <c r="A738" s="12" t="str">
        <f t="shared" si="22"/>
        <v>El Salvador-The Americas-2008</v>
      </c>
      <c r="B738" s="13" t="s">
        <v>70</v>
      </c>
      <c r="C738" s="14" t="s">
        <v>121</v>
      </c>
      <c r="D738" s="15">
        <v>2008</v>
      </c>
      <c r="E738" s="18">
        <v>21431000000</v>
      </c>
      <c r="F738" s="18">
        <f t="shared" si="23"/>
        <v>21431000000</v>
      </c>
      <c r="G738" s="19">
        <v>6.2E-2</v>
      </c>
      <c r="H738" s="19">
        <v>216</v>
      </c>
      <c r="I738" s="13">
        <v>0</v>
      </c>
    </row>
    <row r="739" spans="1:9" ht="14.5" x14ac:dyDescent="0.35">
      <c r="A739" s="12" t="str">
        <f t="shared" si="22"/>
        <v>El Salvador-The Americas-2009</v>
      </c>
      <c r="B739" s="13" t="s">
        <v>70</v>
      </c>
      <c r="C739" s="14" t="s">
        <v>121</v>
      </c>
      <c r="D739" s="15">
        <v>2009</v>
      </c>
      <c r="E739" s="18">
        <v>20661000000</v>
      </c>
      <c r="F739" s="18">
        <f t="shared" si="23"/>
        <v>20661000000</v>
      </c>
      <c r="G739" s="19">
        <v>6.8000000000000005E-2</v>
      </c>
      <c r="H739" s="19">
        <v>228</v>
      </c>
      <c r="I739" s="13">
        <v>0</v>
      </c>
    </row>
    <row r="740" spans="1:9" ht="14.5" x14ac:dyDescent="0.35">
      <c r="A740" s="12" t="str">
        <f t="shared" si="22"/>
        <v>El Salvador-The Americas-2010</v>
      </c>
      <c r="B740" s="13" t="s">
        <v>70</v>
      </c>
      <c r="C740" s="14" t="s">
        <v>121</v>
      </c>
      <c r="D740" s="15">
        <v>2010</v>
      </c>
      <c r="E740" s="18">
        <v>21418300000</v>
      </c>
      <c r="F740" s="18">
        <f t="shared" si="23"/>
        <v>21418300000</v>
      </c>
      <c r="G740" s="19">
        <v>6.9000000000000006E-2</v>
      </c>
      <c r="H740" s="19">
        <v>238</v>
      </c>
      <c r="I740" s="13">
        <v>0</v>
      </c>
    </row>
    <row r="741" spans="1:9" ht="14.5" x14ac:dyDescent="0.35">
      <c r="A741" s="12" t="str">
        <f t="shared" si="22"/>
        <v>El Salvador-The Americas-2011</v>
      </c>
      <c r="B741" s="13" t="s">
        <v>70</v>
      </c>
      <c r="C741" s="14" t="s">
        <v>121</v>
      </c>
      <c r="D741" s="15">
        <v>2011</v>
      </c>
      <c r="E741" s="18">
        <v>23139000000</v>
      </c>
      <c r="F741" s="18">
        <f t="shared" si="23"/>
        <v>23139000000</v>
      </c>
      <c r="G741" s="19">
        <v>6.8000000000000005E-2</v>
      </c>
      <c r="H741" s="19">
        <v>252</v>
      </c>
      <c r="I741" s="13">
        <v>0</v>
      </c>
    </row>
    <row r="742" spans="1:9" ht="14.5" x14ac:dyDescent="0.35">
      <c r="A742" s="12" t="str">
        <f t="shared" si="22"/>
        <v>El Salvador-The Americas-2012</v>
      </c>
      <c r="B742" s="13" t="s">
        <v>70</v>
      </c>
      <c r="C742" s="14" t="s">
        <v>121</v>
      </c>
      <c r="D742" s="15">
        <v>2012</v>
      </c>
      <c r="E742" s="18">
        <v>23813600000</v>
      </c>
      <c r="F742" s="18">
        <f t="shared" si="23"/>
        <v>23813600000</v>
      </c>
      <c r="G742" s="19">
        <v>6.7000000000000004E-2</v>
      </c>
      <c r="H742" s="19">
        <v>254</v>
      </c>
      <c r="I742" s="13">
        <v>0</v>
      </c>
    </row>
    <row r="743" spans="1:9" ht="14.5" x14ac:dyDescent="0.35">
      <c r="A743" s="12" t="str">
        <f t="shared" si="22"/>
        <v>Equatorial Guinea-Africa-2000</v>
      </c>
      <c r="B743" s="13" t="s">
        <v>64</v>
      </c>
      <c r="C743" s="14" t="s">
        <v>122</v>
      </c>
      <c r="D743" s="15">
        <v>2000</v>
      </c>
      <c r="E743" s="18">
        <v>1045998534</v>
      </c>
      <c r="F743" s="18">
        <f t="shared" si="23"/>
        <v>1045998534</v>
      </c>
      <c r="G743" s="19">
        <v>2.4E-2</v>
      </c>
      <c r="H743" s="19">
        <v>57</v>
      </c>
      <c r="I743" s="19">
        <v>0.22</v>
      </c>
    </row>
    <row r="744" spans="1:9" ht="14.5" x14ac:dyDescent="0.35">
      <c r="A744" s="12" t="str">
        <f t="shared" si="22"/>
        <v>Equatorial Guinea-Africa-2001</v>
      </c>
      <c r="B744" s="13" t="s">
        <v>64</v>
      </c>
      <c r="C744" s="14" t="s">
        <v>122</v>
      </c>
      <c r="D744" s="15">
        <v>2001</v>
      </c>
      <c r="E744" s="18">
        <v>1461139008</v>
      </c>
      <c r="F744" s="18">
        <f t="shared" si="23"/>
        <v>1461139008</v>
      </c>
      <c r="G744" s="19">
        <v>1.4999999999999999E-2</v>
      </c>
      <c r="H744" s="19">
        <v>50</v>
      </c>
      <c r="I744" s="19">
        <v>0.20699999999999999</v>
      </c>
    </row>
    <row r="745" spans="1:9" ht="14.5" x14ac:dyDescent="0.35">
      <c r="A745" s="12" t="str">
        <f t="shared" si="22"/>
        <v>Equatorial Guinea-Africa-2002</v>
      </c>
      <c r="B745" s="13" t="s">
        <v>64</v>
      </c>
      <c r="C745" s="14" t="s">
        <v>122</v>
      </c>
      <c r="D745" s="15">
        <v>2002</v>
      </c>
      <c r="E745" s="18">
        <v>1806742733</v>
      </c>
      <c r="F745" s="18">
        <f t="shared" si="23"/>
        <v>1806742733</v>
      </c>
      <c r="G745" s="19">
        <v>1.7999999999999999E-2</v>
      </c>
      <c r="H745" s="19">
        <v>71</v>
      </c>
      <c r="I745" s="19">
        <v>0.18</v>
      </c>
    </row>
    <row r="746" spans="1:9" ht="14.5" x14ac:dyDescent="0.35">
      <c r="A746" s="12" t="str">
        <f t="shared" si="22"/>
        <v>Equatorial Guinea-Africa-2003</v>
      </c>
      <c r="B746" s="13" t="s">
        <v>64</v>
      </c>
      <c r="C746" s="14" t="s">
        <v>122</v>
      </c>
      <c r="D746" s="15">
        <v>2003</v>
      </c>
      <c r="E746" s="18">
        <v>2484745876</v>
      </c>
      <c r="F746" s="18">
        <f t="shared" si="23"/>
        <v>2484745876</v>
      </c>
      <c r="G746" s="19">
        <v>0.02</v>
      </c>
      <c r="H746" s="19">
        <v>101</v>
      </c>
      <c r="I746" s="19">
        <v>0.18</v>
      </c>
    </row>
    <row r="747" spans="1:9" ht="14.5" x14ac:dyDescent="0.35">
      <c r="A747" s="12" t="str">
        <f t="shared" si="22"/>
        <v>Equatorial Guinea-Africa-2004</v>
      </c>
      <c r="B747" s="13" t="s">
        <v>64</v>
      </c>
      <c r="C747" s="14" t="s">
        <v>122</v>
      </c>
      <c r="D747" s="15">
        <v>2004</v>
      </c>
      <c r="E747" s="18">
        <v>4410764261</v>
      </c>
      <c r="F747" s="18">
        <f t="shared" si="23"/>
        <v>4410764261</v>
      </c>
      <c r="G747" s="19">
        <v>2.1000000000000001E-2</v>
      </c>
      <c r="H747" s="19">
        <v>191</v>
      </c>
      <c r="I747" s="19">
        <v>0.18</v>
      </c>
    </row>
    <row r="748" spans="1:9" ht="14.5" x14ac:dyDescent="0.35">
      <c r="A748" s="12" t="str">
        <f t="shared" si="22"/>
        <v>Equatorial Guinea-Africa-2005</v>
      </c>
      <c r="B748" s="13" t="s">
        <v>64</v>
      </c>
      <c r="C748" s="14" t="s">
        <v>122</v>
      </c>
      <c r="D748" s="15">
        <v>2005</v>
      </c>
      <c r="E748" s="18">
        <v>6915849240</v>
      </c>
      <c r="F748" s="18">
        <f t="shared" si="23"/>
        <v>6915849240</v>
      </c>
      <c r="G748" s="19">
        <v>1.6E-2</v>
      </c>
      <c r="H748" s="19">
        <v>220</v>
      </c>
      <c r="I748" s="19">
        <v>0.17699999999999999</v>
      </c>
    </row>
    <row r="749" spans="1:9" ht="14.5" x14ac:dyDescent="0.35">
      <c r="A749" s="12" t="str">
        <f t="shared" si="22"/>
        <v>Equatorial Guinea-Africa-2006</v>
      </c>
      <c r="B749" s="13" t="s">
        <v>64</v>
      </c>
      <c r="C749" s="14" t="s">
        <v>122</v>
      </c>
      <c r="D749" s="15">
        <v>2006</v>
      </c>
      <c r="E749" s="18">
        <v>8081982438</v>
      </c>
      <c r="F749" s="18">
        <f t="shared" si="23"/>
        <v>8081982438</v>
      </c>
      <c r="G749" s="19">
        <v>2.3E-2</v>
      </c>
      <c r="H749" s="19">
        <v>287</v>
      </c>
      <c r="I749" s="19">
        <v>0.153</v>
      </c>
    </row>
    <row r="750" spans="1:9" ht="14.5" x14ac:dyDescent="0.35">
      <c r="A750" s="12" t="str">
        <f t="shared" si="22"/>
        <v>Equatorial Guinea-Africa-2007</v>
      </c>
      <c r="B750" s="13" t="s">
        <v>64</v>
      </c>
      <c r="C750" s="14" t="s">
        <v>122</v>
      </c>
      <c r="D750" s="15">
        <v>2007</v>
      </c>
      <c r="E750" s="18">
        <v>10197937673</v>
      </c>
      <c r="F750" s="18">
        <f t="shared" si="23"/>
        <v>10197937673</v>
      </c>
      <c r="G750" s="19">
        <v>2.4E-2</v>
      </c>
      <c r="H750" s="19">
        <v>380</v>
      </c>
      <c r="I750" s="19">
        <v>0.15</v>
      </c>
    </row>
    <row r="751" spans="1:9" ht="14.5" x14ac:dyDescent="0.35">
      <c r="A751" s="12" t="str">
        <f t="shared" si="22"/>
        <v>Equatorial Guinea-Africa-2008</v>
      </c>
      <c r="B751" s="13" t="s">
        <v>64</v>
      </c>
      <c r="C751" s="14" t="s">
        <v>122</v>
      </c>
      <c r="D751" s="15">
        <v>2008</v>
      </c>
      <c r="E751" s="18">
        <v>15419096232</v>
      </c>
      <c r="F751" s="18">
        <f t="shared" si="23"/>
        <v>15419096232</v>
      </c>
      <c r="G751" s="19">
        <v>3.4000000000000002E-2</v>
      </c>
      <c r="H751" s="19">
        <v>792</v>
      </c>
      <c r="I751" s="13">
        <v>0</v>
      </c>
    </row>
    <row r="752" spans="1:9" ht="14.5" x14ac:dyDescent="0.35">
      <c r="A752" s="12" t="str">
        <f t="shared" si="22"/>
        <v>Equatorial Guinea-Africa-2009</v>
      </c>
      <c r="B752" s="13" t="s">
        <v>64</v>
      </c>
      <c r="C752" s="14" t="s">
        <v>122</v>
      </c>
      <c r="D752" s="15">
        <v>2009</v>
      </c>
      <c r="E752" s="18">
        <v>9380412630</v>
      </c>
      <c r="F752" s="18">
        <f t="shared" si="23"/>
        <v>9380412630</v>
      </c>
      <c r="G752" s="19">
        <v>5.6000000000000001E-2</v>
      </c>
      <c r="H752" s="19">
        <v>861</v>
      </c>
      <c r="I752" s="13">
        <v>0</v>
      </c>
    </row>
    <row r="753" spans="1:9" ht="14.5" x14ac:dyDescent="0.35">
      <c r="A753" s="12" t="str">
        <f t="shared" si="22"/>
        <v>Equatorial Guinea-Africa-2010</v>
      </c>
      <c r="B753" s="13" t="s">
        <v>64</v>
      </c>
      <c r="C753" s="14" t="s">
        <v>122</v>
      </c>
      <c r="D753" s="15">
        <v>2010</v>
      </c>
      <c r="E753" s="18">
        <v>11586407487</v>
      </c>
      <c r="F753" s="18">
        <f t="shared" si="23"/>
        <v>11586407487</v>
      </c>
      <c r="G753" s="19">
        <v>4.2999999999999997E-2</v>
      </c>
      <c r="H753" s="19">
        <v>757</v>
      </c>
      <c r="I753" s="13">
        <v>0</v>
      </c>
    </row>
    <row r="754" spans="1:9" ht="14.5" x14ac:dyDescent="0.35">
      <c r="A754" s="12" t="str">
        <f t="shared" si="22"/>
        <v>Equatorial Guinea-Africa-2011</v>
      </c>
      <c r="B754" s="13" t="s">
        <v>64</v>
      </c>
      <c r="C754" s="14" t="s">
        <v>122</v>
      </c>
      <c r="D754" s="15">
        <v>2011</v>
      </c>
      <c r="E754" s="18">
        <v>15715842151</v>
      </c>
      <c r="F754" s="18">
        <f t="shared" si="23"/>
        <v>15715842151</v>
      </c>
      <c r="G754" s="19">
        <v>4.4999999999999998E-2</v>
      </c>
      <c r="H754" s="19">
        <v>1051</v>
      </c>
      <c r="I754" s="13">
        <v>0</v>
      </c>
    </row>
    <row r="755" spans="1:9" ht="14.5" x14ac:dyDescent="0.35">
      <c r="A755" s="12" t="str">
        <f t="shared" si="22"/>
        <v>Equatorial Guinea-Africa-2012</v>
      </c>
      <c r="B755" s="13" t="s">
        <v>64</v>
      </c>
      <c r="C755" s="14" t="s">
        <v>122</v>
      </c>
      <c r="D755" s="15">
        <v>2012</v>
      </c>
      <c r="E755" s="18">
        <v>16486743747</v>
      </c>
      <c r="F755" s="18">
        <f t="shared" si="23"/>
        <v>16486743747</v>
      </c>
      <c r="G755" s="19">
        <v>4.7E-2</v>
      </c>
      <c r="H755" s="19">
        <v>1138</v>
      </c>
      <c r="I755" s="13">
        <v>0</v>
      </c>
    </row>
    <row r="756" spans="1:9" ht="14.5" x14ac:dyDescent="0.35">
      <c r="A756" s="12" t="str">
        <f t="shared" si="22"/>
        <v>Eritrea-Africa-2000</v>
      </c>
      <c r="B756" s="13" t="s">
        <v>64</v>
      </c>
      <c r="C756" s="14" t="s">
        <v>123</v>
      </c>
      <c r="D756" s="15">
        <v>2000</v>
      </c>
      <c r="E756" s="18">
        <v>706370812</v>
      </c>
      <c r="F756" s="18">
        <f t="shared" si="23"/>
        <v>706370812</v>
      </c>
      <c r="G756" s="19">
        <v>4.4999999999999998E-2</v>
      </c>
      <c r="H756" s="19">
        <v>7</v>
      </c>
      <c r="I756" s="13">
        <v>0</v>
      </c>
    </row>
    <row r="757" spans="1:9" ht="14.5" x14ac:dyDescent="0.35">
      <c r="A757" s="12" t="str">
        <f t="shared" si="22"/>
        <v>Eritrea-Africa-2001</v>
      </c>
      <c r="B757" s="13" t="s">
        <v>64</v>
      </c>
      <c r="C757" s="14" t="s">
        <v>123</v>
      </c>
      <c r="D757" s="15">
        <v>2001</v>
      </c>
      <c r="E757" s="18">
        <v>752368494</v>
      </c>
      <c r="F757" s="18">
        <f t="shared" si="23"/>
        <v>752368494</v>
      </c>
      <c r="G757" s="19">
        <v>3.9E-2</v>
      </c>
      <c r="H757" s="19">
        <v>7</v>
      </c>
      <c r="I757" s="13">
        <v>0</v>
      </c>
    </row>
    <row r="758" spans="1:9" ht="14.5" x14ac:dyDescent="0.35">
      <c r="A758" s="12" t="str">
        <f t="shared" si="22"/>
        <v>Eritrea-Africa-2002</v>
      </c>
      <c r="B758" s="13" t="s">
        <v>64</v>
      </c>
      <c r="C758" s="14" t="s">
        <v>123</v>
      </c>
      <c r="D758" s="15">
        <v>2002</v>
      </c>
      <c r="E758" s="18">
        <v>729321364</v>
      </c>
      <c r="F758" s="18">
        <f t="shared" si="23"/>
        <v>729321364</v>
      </c>
      <c r="G758" s="19">
        <v>0.04</v>
      </c>
      <c r="H758" s="19">
        <v>6</v>
      </c>
      <c r="I758" s="13">
        <v>0</v>
      </c>
    </row>
    <row r="759" spans="1:9" ht="14.5" x14ac:dyDescent="0.35">
      <c r="A759" s="12" t="str">
        <f t="shared" si="22"/>
        <v>Eritrea-Africa-2003</v>
      </c>
      <c r="B759" s="13" t="s">
        <v>64</v>
      </c>
      <c r="C759" s="14" t="s">
        <v>123</v>
      </c>
      <c r="D759" s="15">
        <v>2003</v>
      </c>
      <c r="E759" s="18">
        <v>870247702</v>
      </c>
      <c r="F759" s="18">
        <f t="shared" si="23"/>
        <v>870247702</v>
      </c>
      <c r="G759" s="19">
        <v>3.2000000000000001E-2</v>
      </c>
      <c r="H759" s="19">
        <v>6</v>
      </c>
      <c r="I759" s="13">
        <v>0</v>
      </c>
    </row>
    <row r="760" spans="1:9" ht="14.5" x14ac:dyDescent="0.35">
      <c r="A760" s="12" t="str">
        <f t="shared" si="22"/>
        <v>Eritrea-Africa-2004</v>
      </c>
      <c r="B760" s="13" t="s">
        <v>64</v>
      </c>
      <c r="C760" s="14" t="s">
        <v>123</v>
      </c>
      <c r="D760" s="15">
        <v>2004</v>
      </c>
      <c r="E760" s="18">
        <v>1109054002</v>
      </c>
      <c r="F760" s="18">
        <f t="shared" si="23"/>
        <v>1109054002</v>
      </c>
      <c r="G760" s="19">
        <v>2.9000000000000001E-2</v>
      </c>
      <c r="H760" s="19">
        <v>7</v>
      </c>
      <c r="I760" s="13">
        <v>0</v>
      </c>
    </row>
    <row r="761" spans="1:9" ht="14.5" x14ac:dyDescent="0.35">
      <c r="A761" s="12" t="str">
        <f t="shared" si="22"/>
        <v>Eritrea-Africa-2005</v>
      </c>
      <c r="B761" s="13" t="s">
        <v>64</v>
      </c>
      <c r="C761" s="14" t="s">
        <v>123</v>
      </c>
      <c r="D761" s="15">
        <v>2005</v>
      </c>
      <c r="E761" s="18">
        <v>1098425900</v>
      </c>
      <c r="F761" s="18">
        <f t="shared" si="23"/>
        <v>1098425900</v>
      </c>
      <c r="G761" s="19">
        <v>2.8000000000000001E-2</v>
      </c>
      <c r="H761" s="19">
        <v>6</v>
      </c>
      <c r="I761" s="13">
        <v>0</v>
      </c>
    </row>
    <row r="762" spans="1:9" ht="14.5" x14ac:dyDescent="0.35">
      <c r="A762" s="12" t="str">
        <f t="shared" si="22"/>
        <v>Eritrea-Africa-2006</v>
      </c>
      <c r="B762" s="13" t="s">
        <v>64</v>
      </c>
      <c r="C762" s="14" t="s">
        <v>123</v>
      </c>
      <c r="D762" s="15">
        <v>2006</v>
      </c>
      <c r="E762" s="18">
        <v>1211161880</v>
      </c>
      <c r="F762" s="18">
        <f t="shared" si="23"/>
        <v>1211161880</v>
      </c>
      <c r="G762" s="19">
        <v>3.2000000000000001E-2</v>
      </c>
      <c r="H762" s="19">
        <v>8</v>
      </c>
      <c r="I762" s="13">
        <v>0</v>
      </c>
    </row>
    <row r="763" spans="1:9" ht="14.5" x14ac:dyDescent="0.35">
      <c r="A763" s="12" t="str">
        <f t="shared" si="22"/>
        <v>Eritrea-Africa-2007</v>
      </c>
      <c r="B763" s="13" t="s">
        <v>64</v>
      </c>
      <c r="C763" s="14" t="s">
        <v>123</v>
      </c>
      <c r="D763" s="15">
        <v>2007</v>
      </c>
      <c r="E763" s="18">
        <v>1317974493</v>
      </c>
      <c r="F763" s="18">
        <f t="shared" si="23"/>
        <v>1317974493</v>
      </c>
      <c r="G763" s="19">
        <v>3.3000000000000002E-2</v>
      </c>
      <c r="H763" s="19">
        <v>8</v>
      </c>
      <c r="I763" s="13">
        <v>0</v>
      </c>
    </row>
    <row r="764" spans="1:9" ht="14.5" x14ac:dyDescent="0.35">
      <c r="A764" s="12" t="str">
        <f t="shared" si="22"/>
        <v>Eritrea-Africa-2008</v>
      </c>
      <c r="B764" s="13" t="s">
        <v>64</v>
      </c>
      <c r="C764" s="14" t="s">
        <v>123</v>
      </c>
      <c r="D764" s="15">
        <v>2008</v>
      </c>
      <c r="E764" s="18">
        <v>1380188800</v>
      </c>
      <c r="F764" s="18">
        <f t="shared" si="23"/>
        <v>1380188800</v>
      </c>
      <c r="G764" s="19">
        <v>3.4000000000000002E-2</v>
      </c>
      <c r="H764" s="19">
        <v>9</v>
      </c>
      <c r="I764" s="13">
        <v>0</v>
      </c>
    </row>
    <row r="765" spans="1:9" ht="14.5" x14ac:dyDescent="0.35">
      <c r="A765" s="12" t="str">
        <f t="shared" si="22"/>
        <v>Eritrea-Africa-2009</v>
      </c>
      <c r="B765" s="13" t="s">
        <v>64</v>
      </c>
      <c r="C765" s="14" t="s">
        <v>123</v>
      </c>
      <c r="D765" s="15">
        <v>2009</v>
      </c>
      <c r="E765" s="18">
        <v>1856695550</v>
      </c>
      <c r="F765" s="18">
        <f t="shared" si="23"/>
        <v>1856695550</v>
      </c>
      <c r="G765" s="19">
        <v>3.1E-2</v>
      </c>
      <c r="H765" s="19">
        <v>10</v>
      </c>
      <c r="I765" s="13">
        <v>0</v>
      </c>
    </row>
    <row r="766" spans="1:9" ht="14.5" x14ac:dyDescent="0.35">
      <c r="A766" s="12" t="str">
        <f t="shared" si="22"/>
        <v>Eritrea-Africa-2010</v>
      </c>
      <c r="B766" s="13" t="s">
        <v>64</v>
      </c>
      <c r="C766" s="14" t="s">
        <v>123</v>
      </c>
      <c r="D766" s="15">
        <v>2010</v>
      </c>
      <c r="E766" s="18">
        <v>2117039511</v>
      </c>
      <c r="F766" s="18">
        <f t="shared" si="23"/>
        <v>2117039511</v>
      </c>
      <c r="G766" s="19">
        <v>3.2000000000000001E-2</v>
      </c>
      <c r="H766" s="19">
        <v>12</v>
      </c>
      <c r="I766" s="13">
        <v>0</v>
      </c>
    </row>
    <row r="767" spans="1:9" ht="14.5" x14ac:dyDescent="0.35">
      <c r="A767" s="12" t="str">
        <f t="shared" si="22"/>
        <v>Eritrea-Africa-2011</v>
      </c>
      <c r="B767" s="13" t="s">
        <v>64</v>
      </c>
      <c r="C767" s="14" t="s">
        <v>123</v>
      </c>
      <c r="D767" s="15">
        <v>2011</v>
      </c>
      <c r="E767" s="18">
        <v>2607739837</v>
      </c>
      <c r="F767" s="18">
        <f t="shared" si="23"/>
        <v>2607739837</v>
      </c>
      <c r="G767" s="19">
        <v>2.7E-2</v>
      </c>
      <c r="H767" s="19">
        <v>12</v>
      </c>
      <c r="I767" s="13">
        <v>0</v>
      </c>
    </row>
    <row r="768" spans="1:9" ht="14.5" x14ac:dyDescent="0.35">
      <c r="A768" s="12" t="str">
        <f t="shared" si="22"/>
        <v>Eritrea-Africa-2012</v>
      </c>
      <c r="B768" s="13" t="s">
        <v>64</v>
      </c>
      <c r="C768" s="14" t="s">
        <v>123</v>
      </c>
      <c r="D768" s="15">
        <v>2012</v>
      </c>
      <c r="E768" s="18">
        <v>3091967480</v>
      </c>
      <c r="F768" s="18">
        <f t="shared" si="23"/>
        <v>3091967480</v>
      </c>
      <c r="G768" s="19">
        <v>2.5999999999999999E-2</v>
      </c>
      <c r="H768" s="19">
        <v>15</v>
      </c>
      <c r="I768" s="13">
        <v>0</v>
      </c>
    </row>
    <row r="769" spans="1:9" ht="14.5" x14ac:dyDescent="0.35">
      <c r="A769" s="12" t="str">
        <f t="shared" si="22"/>
        <v>Estonia-Europe-2000</v>
      </c>
      <c r="B769" s="13" t="s">
        <v>62</v>
      </c>
      <c r="C769" s="14" t="s">
        <v>124</v>
      </c>
      <c r="D769" s="15">
        <v>2000</v>
      </c>
      <c r="E769" s="18">
        <v>5675697575</v>
      </c>
      <c r="F769" s="18">
        <f t="shared" si="23"/>
        <v>5675697575</v>
      </c>
      <c r="G769" s="19">
        <v>5.2999999999999999E-2</v>
      </c>
      <c r="H769" s="19">
        <v>213</v>
      </c>
      <c r="I769" s="19">
        <v>7.3999999999999996E-2</v>
      </c>
    </row>
    <row r="770" spans="1:9" ht="14.5" x14ac:dyDescent="0.35">
      <c r="A770" s="12" t="str">
        <f t="shared" si="22"/>
        <v>Estonia-Europe-2001</v>
      </c>
      <c r="B770" s="13" t="s">
        <v>62</v>
      </c>
      <c r="C770" s="14" t="s">
        <v>124</v>
      </c>
      <c r="D770" s="15">
        <v>2001</v>
      </c>
      <c r="E770" s="18">
        <v>6240147810</v>
      </c>
      <c r="F770" s="18">
        <f t="shared" si="23"/>
        <v>6240147810</v>
      </c>
      <c r="G770" s="19">
        <v>4.9000000000000002E-2</v>
      </c>
      <c r="H770" s="19">
        <v>218</v>
      </c>
      <c r="I770" s="19">
        <v>7.8E-2</v>
      </c>
    </row>
    <row r="771" spans="1:9" ht="14.5" x14ac:dyDescent="0.35">
      <c r="A771" s="12" t="str">
        <f t="shared" ref="A771:A834" si="24">C771&amp;"-"&amp;D771</f>
        <v>Estonia-Europe-2002</v>
      </c>
      <c r="B771" s="13" t="s">
        <v>62</v>
      </c>
      <c r="C771" s="14" t="s">
        <v>124</v>
      </c>
      <c r="D771" s="15">
        <v>2002</v>
      </c>
      <c r="E771" s="18">
        <v>7324390332</v>
      </c>
      <c r="F771" s="18">
        <f t="shared" si="23"/>
        <v>7324390332</v>
      </c>
      <c r="G771" s="19">
        <v>4.8000000000000001E-2</v>
      </c>
      <c r="H771" s="19">
        <v>256</v>
      </c>
      <c r="I771" s="19">
        <v>6.7000000000000004E-2</v>
      </c>
    </row>
    <row r="772" spans="1:9" ht="14.5" x14ac:dyDescent="0.35">
      <c r="A772" s="12" t="str">
        <f t="shared" si="24"/>
        <v>Estonia-Europe-2003</v>
      </c>
      <c r="B772" s="13" t="s">
        <v>62</v>
      </c>
      <c r="C772" s="14" t="s">
        <v>124</v>
      </c>
      <c r="D772" s="15">
        <v>2003</v>
      </c>
      <c r="E772" s="18">
        <v>9845187817</v>
      </c>
      <c r="F772" s="18">
        <f t="shared" ref="F772:F835" si="25">IF(E772="",IF(D772=2000,E773,E771),E772)</f>
        <v>9845187817</v>
      </c>
      <c r="G772" s="19">
        <v>4.9000000000000002E-2</v>
      </c>
      <c r="H772" s="19">
        <v>352</v>
      </c>
      <c r="I772" s="19">
        <v>5.5E-2</v>
      </c>
    </row>
    <row r="773" spans="1:9" ht="14.5" x14ac:dyDescent="0.35">
      <c r="A773" s="12" t="str">
        <f t="shared" si="24"/>
        <v>Estonia-Europe-2004</v>
      </c>
      <c r="B773" s="13" t="s">
        <v>62</v>
      </c>
      <c r="C773" s="14" t="s">
        <v>124</v>
      </c>
      <c r="D773" s="15">
        <v>2004</v>
      </c>
      <c r="E773" s="18">
        <v>12031396467</v>
      </c>
      <c r="F773" s="18">
        <f t="shared" si="25"/>
        <v>12031396467</v>
      </c>
      <c r="G773" s="19">
        <v>5.0999999999999997E-2</v>
      </c>
      <c r="H773" s="19">
        <v>450</v>
      </c>
      <c r="I773" s="19">
        <v>5.7000000000000002E-2</v>
      </c>
    </row>
    <row r="774" spans="1:9" ht="14.5" x14ac:dyDescent="0.35">
      <c r="A774" s="12" t="str">
        <f t="shared" si="24"/>
        <v>Estonia-Europe-2005</v>
      </c>
      <c r="B774" s="13" t="s">
        <v>62</v>
      </c>
      <c r="C774" s="14" t="s">
        <v>124</v>
      </c>
      <c r="D774" s="15">
        <v>2005</v>
      </c>
      <c r="E774" s="18">
        <v>13905561150</v>
      </c>
      <c r="F774" s="18">
        <f t="shared" si="25"/>
        <v>13905561150</v>
      </c>
      <c r="G774" s="19">
        <v>0.05</v>
      </c>
      <c r="H774" s="19">
        <v>513</v>
      </c>
      <c r="I774" s="19">
        <v>4.9000000000000002E-2</v>
      </c>
    </row>
    <row r="775" spans="1:9" ht="14.5" x14ac:dyDescent="0.35">
      <c r="A775" s="12" t="str">
        <f t="shared" si="24"/>
        <v>Estonia-Europe-2006</v>
      </c>
      <c r="B775" s="13" t="s">
        <v>62</v>
      </c>
      <c r="C775" s="14" t="s">
        <v>124</v>
      </c>
      <c r="D775" s="15">
        <v>2006</v>
      </c>
      <c r="E775" s="18">
        <v>16798498860</v>
      </c>
      <c r="F775" s="18">
        <f t="shared" si="25"/>
        <v>16798498860</v>
      </c>
      <c r="G775" s="19">
        <v>0.05</v>
      </c>
      <c r="H775" s="19">
        <v>620</v>
      </c>
      <c r="I775" s="19">
        <v>0.05</v>
      </c>
    </row>
    <row r="776" spans="1:9" ht="14.5" x14ac:dyDescent="0.35">
      <c r="A776" s="12" t="str">
        <f t="shared" si="24"/>
        <v>Estonia-Europe-2007</v>
      </c>
      <c r="B776" s="13" t="s">
        <v>62</v>
      </c>
      <c r="C776" s="14" t="s">
        <v>124</v>
      </c>
      <c r="D776" s="15">
        <v>2007</v>
      </c>
      <c r="E776" s="18">
        <v>21993674015</v>
      </c>
      <c r="F776" s="18">
        <f t="shared" si="25"/>
        <v>21993674015</v>
      </c>
      <c r="G776" s="19">
        <v>5.0999999999999997E-2</v>
      </c>
      <c r="H776" s="19">
        <v>835</v>
      </c>
      <c r="I776" s="19">
        <v>6.5000000000000002E-2</v>
      </c>
    </row>
    <row r="777" spans="1:9" ht="14.5" x14ac:dyDescent="0.35">
      <c r="A777" s="12" t="str">
        <f t="shared" si="24"/>
        <v>Estonia-Europe-2008</v>
      </c>
      <c r="B777" s="13" t="s">
        <v>62</v>
      </c>
      <c r="C777" s="14" t="s">
        <v>124</v>
      </c>
      <c r="D777" s="15">
        <v>2008</v>
      </c>
      <c r="E777" s="18">
        <v>23781549758</v>
      </c>
      <c r="F777" s="18">
        <f t="shared" si="25"/>
        <v>23781549758</v>
      </c>
      <c r="G777" s="19">
        <v>0.06</v>
      </c>
      <c r="H777" s="19">
        <v>1060</v>
      </c>
      <c r="I777" s="19">
        <v>8.5000000000000006E-2</v>
      </c>
    </row>
    <row r="778" spans="1:9" ht="14.5" x14ac:dyDescent="0.35">
      <c r="A778" s="12" t="str">
        <f t="shared" si="24"/>
        <v>Estonia-Europe-2009</v>
      </c>
      <c r="B778" s="13" t="s">
        <v>62</v>
      </c>
      <c r="C778" s="14" t="s">
        <v>124</v>
      </c>
      <c r="D778" s="15">
        <v>2009</v>
      </c>
      <c r="E778" s="18">
        <v>19406617022</v>
      </c>
      <c r="F778" s="18">
        <f t="shared" si="25"/>
        <v>19406617022</v>
      </c>
      <c r="G778" s="19">
        <v>6.8000000000000005E-2</v>
      </c>
      <c r="H778" s="19">
        <v>968</v>
      </c>
      <c r="I778" s="19">
        <v>9.4E-2</v>
      </c>
    </row>
    <row r="779" spans="1:9" ht="14.5" x14ac:dyDescent="0.35">
      <c r="A779" s="12" t="str">
        <f t="shared" si="24"/>
        <v>Estonia-Europe-2010</v>
      </c>
      <c r="B779" s="13" t="s">
        <v>62</v>
      </c>
      <c r="C779" s="14" t="s">
        <v>124</v>
      </c>
      <c r="D779" s="15">
        <v>2010</v>
      </c>
      <c r="E779" s="18">
        <v>19033475893</v>
      </c>
      <c r="F779" s="18">
        <f t="shared" si="25"/>
        <v>19033475893</v>
      </c>
      <c r="G779" s="19">
        <v>6.3E-2</v>
      </c>
      <c r="H779" s="19">
        <v>894</v>
      </c>
      <c r="I779" s="19">
        <v>7.8E-2</v>
      </c>
    </row>
    <row r="780" spans="1:9" ht="14.5" x14ac:dyDescent="0.35">
      <c r="A780" s="12" t="str">
        <f t="shared" si="24"/>
        <v>Estonia-Europe-2011</v>
      </c>
      <c r="B780" s="13" t="s">
        <v>62</v>
      </c>
      <c r="C780" s="14" t="s">
        <v>124</v>
      </c>
      <c r="D780" s="15">
        <v>2011</v>
      </c>
      <c r="E780" s="18">
        <v>22542967739</v>
      </c>
      <c r="F780" s="18">
        <f t="shared" si="25"/>
        <v>22542967739</v>
      </c>
      <c r="G780" s="19">
        <v>5.8000000000000003E-2</v>
      </c>
      <c r="H780" s="19">
        <v>928</v>
      </c>
      <c r="I780" s="19">
        <v>6.0999999999999999E-2</v>
      </c>
    </row>
    <row r="781" spans="1:9" ht="14.5" x14ac:dyDescent="0.35">
      <c r="A781" s="12" t="str">
        <f t="shared" si="24"/>
        <v>Estonia-Europe-2012</v>
      </c>
      <c r="B781" s="13" t="s">
        <v>62</v>
      </c>
      <c r="C781" s="14" t="s">
        <v>124</v>
      </c>
      <c r="D781" s="15">
        <v>2012</v>
      </c>
      <c r="E781" s="18">
        <v>22376042498</v>
      </c>
      <c r="F781" s="18">
        <f t="shared" si="25"/>
        <v>22376042498</v>
      </c>
      <c r="G781" s="19">
        <v>5.8999999999999997E-2</v>
      </c>
      <c r="H781" s="19">
        <v>1010</v>
      </c>
      <c r="I781" s="19">
        <v>5.7000000000000002E-2</v>
      </c>
    </row>
    <row r="782" spans="1:9" ht="14.5" x14ac:dyDescent="0.35">
      <c r="A782" s="12" t="str">
        <f t="shared" si="24"/>
        <v>Ethiopia-Africa-2000</v>
      </c>
      <c r="B782" s="13" t="s">
        <v>64</v>
      </c>
      <c r="C782" s="14" t="s">
        <v>125</v>
      </c>
      <c r="D782" s="15">
        <v>2000</v>
      </c>
      <c r="E782" s="18">
        <v>8091384891</v>
      </c>
      <c r="F782" s="18">
        <f t="shared" si="25"/>
        <v>8091384891</v>
      </c>
      <c r="G782" s="19">
        <v>4.2999999999999997E-2</v>
      </c>
      <c r="H782" s="19">
        <v>5</v>
      </c>
      <c r="I782" s="19">
        <v>0.109</v>
      </c>
    </row>
    <row r="783" spans="1:9" ht="14.5" x14ac:dyDescent="0.35">
      <c r="A783" s="12" t="str">
        <f t="shared" si="24"/>
        <v>Ethiopia-Africa-2001</v>
      </c>
      <c r="B783" s="13" t="s">
        <v>64</v>
      </c>
      <c r="C783" s="14" t="s">
        <v>125</v>
      </c>
      <c r="D783" s="15">
        <v>2001</v>
      </c>
      <c r="E783" s="18">
        <v>8080496318</v>
      </c>
      <c r="F783" s="18">
        <f t="shared" si="25"/>
        <v>8080496318</v>
      </c>
      <c r="G783" s="19">
        <v>4.7E-2</v>
      </c>
      <c r="H783" s="19">
        <v>6</v>
      </c>
      <c r="I783" s="19">
        <v>0.109</v>
      </c>
    </row>
    <row r="784" spans="1:9" ht="14.5" x14ac:dyDescent="0.35">
      <c r="A784" s="12" t="str">
        <f t="shared" si="24"/>
        <v>Ethiopia-Africa-2002</v>
      </c>
      <c r="B784" s="13" t="s">
        <v>64</v>
      </c>
      <c r="C784" s="14" t="s">
        <v>125</v>
      </c>
      <c r="D784" s="15">
        <v>2002</v>
      </c>
      <c r="E784" s="18">
        <v>7707034813</v>
      </c>
      <c r="F784" s="18">
        <f t="shared" si="25"/>
        <v>7707034813</v>
      </c>
      <c r="G784" s="19">
        <v>4.7E-2</v>
      </c>
      <c r="H784" s="19">
        <v>5</v>
      </c>
      <c r="I784" s="19">
        <v>8.6999999999999994E-2</v>
      </c>
    </row>
    <row r="785" spans="1:9" ht="14.5" x14ac:dyDescent="0.35">
      <c r="A785" s="12" t="str">
        <f t="shared" si="24"/>
        <v>Ethiopia-Africa-2003</v>
      </c>
      <c r="B785" s="13" t="s">
        <v>64</v>
      </c>
      <c r="C785" s="14" t="s">
        <v>125</v>
      </c>
      <c r="D785" s="15">
        <v>2003</v>
      </c>
      <c r="E785" s="18">
        <v>8465744001</v>
      </c>
      <c r="F785" s="18">
        <f t="shared" si="25"/>
        <v>8465744001</v>
      </c>
      <c r="G785" s="19">
        <v>4.9000000000000002E-2</v>
      </c>
      <c r="H785" s="19">
        <v>6</v>
      </c>
      <c r="I785" s="19">
        <v>7.0000000000000007E-2</v>
      </c>
    </row>
    <row r="786" spans="1:9" ht="14.5" x14ac:dyDescent="0.35">
      <c r="A786" s="12" t="str">
        <f t="shared" si="24"/>
        <v>Ethiopia-Africa-2004</v>
      </c>
      <c r="B786" s="13" t="s">
        <v>64</v>
      </c>
      <c r="C786" s="14" t="s">
        <v>125</v>
      </c>
      <c r="D786" s="15">
        <v>2004</v>
      </c>
      <c r="E786" s="18">
        <v>9945571030</v>
      </c>
      <c r="F786" s="18">
        <f t="shared" si="25"/>
        <v>9945571030</v>
      </c>
      <c r="G786" s="19">
        <v>4.2999999999999997E-2</v>
      </c>
      <c r="H786" s="19">
        <v>6</v>
      </c>
      <c r="I786" s="19">
        <v>7.0000000000000007E-2</v>
      </c>
    </row>
    <row r="787" spans="1:9" ht="14.5" x14ac:dyDescent="0.35">
      <c r="A787" s="12" t="str">
        <f t="shared" si="24"/>
        <v>Ethiopia-Africa-2005</v>
      </c>
      <c r="B787" s="13" t="s">
        <v>64</v>
      </c>
      <c r="C787" s="14" t="s">
        <v>125</v>
      </c>
      <c r="D787" s="15">
        <v>2005</v>
      </c>
      <c r="E787" s="18">
        <v>12173919387</v>
      </c>
      <c r="F787" s="18">
        <f t="shared" si="25"/>
        <v>12173919387</v>
      </c>
      <c r="G787" s="19">
        <v>4.1000000000000002E-2</v>
      </c>
      <c r="H787" s="19">
        <v>7</v>
      </c>
      <c r="I787" s="19">
        <v>7.0000000000000007E-2</v>
      </c>
    </row>
    <row r="788" spans="1:9" ht="14.5" x14ac:dyDescent="0.35">
      <c r="A788" s="12" t="str">
        <f t="shared" si="24"/>
        <v>Ethiopia-Africa-2006</v>
      </c>
      <c r="B788" s="13" t="s">
        <v>64</v>
      </c>
      <c r="C788" s="14" t="s">
        <v>125</v>
      </c>
      <c r="D788" s="15">
        <v>2006</v>
      </c>
      <c r="E788" s="18">
        <v>15000803171</v>
      </c>
      <c r="F788" s="18">
        <f t="shared" si="25"/>
        <v>15000803171</v>
      </c>
      <c r="G788" s="19">
        <v>4.2000000000000003E-2</v>
      </c>
      <c r="H788" s="19">
        <v>8</v>
      </c>
      <c r="I788" s="19">
        <v>7.0000000000000007E-2</v>
      </c>
    </row>
    <row r="789" spans="1:9" ht="14.5" x14ac:dyDescent="0.35">
      <c r="A789" s="12" t="str">
        <f t="shared" si="24"/>
        <v>Ethiopia-Africa-2007</v>
      </c>
      <c r="B789" s="13" t="s">
        <v>64</v>
      </c>
      <c r="C789" s="14" t="s">
        <v>125</v>
      </c>
      <c r="D789" s="15">
        <v>2007</v>
      </c>
      <c r="E789" s="18">
        <v>19346646117</v>
      </c>
      <c r="F789" s="18">
        <f t="shared" si="25"/>
        <v>19346646117</v>
      </c>
      <c r="G789" s="19">
        <v>4.8000000000000001E-2</v>
      </c>
      <c r="H789" s="19">
        <v>11</v>
      </c>
      <c r="I789" s="19">
        <v>7.4999999999999997E-2</v>
      </c>
    </row>
    <row r="790" spans="1:9" ht="14.5" x14ac:dyDescent="0.35">
      <c r="A790" s="12" t="str">
        <f t="shared" si="24"/>
        <v>Ethiopia-Africa-2008</v>
      </c>
      <c r="B790" s="13" t="s">
        <v>64</v>
      </c>
      <c r="C790" s="14" t="s">
        <v>125</v>
      </c>
      <c r="D790" s="15">
        <v>2008</v>
      </c>
      <c r="E790" s="18">
        <v>26571320718</v>
      </c>
      <c r="F790" s="18">
        <f t="shared" si="25"/>
        <v>26571320718</v>
      </c>
      <c r="G790" s="19">
        <v>4.2999999999999997E-2</v>
      </c>
      <c r="H790" s="19">
        <v>14</v>
      </c>
      <c r="I790" s="19">
        <v>0.08</v>
      </c>
    </row>
    <row r="791" spans="1:9" ht="14.5" x14ac:dyDescent="0.35">
      <c r="A791" s="12" t="str">
        <f t="shared" si="24"/>
        <v>Ethiopia-Africa-2009</v>
      </c>
      <c r="B791" s="13" t="s">
        <v>64</v>
      </c>
      <c r="C791" s="14" t="s">
        <v>125</v>
      </c>
      <c r="D791" s="15">
        <v>2009</v>
      </c>
      <c r="E791" s="18">
        <v>31843357840</v>
      </c>
      <c r="F791" s="18">
        <f t="shared" si="25"/>
        <v>31843357840</v>
      </c>
      <c r="G791" s="19">
        <v>4.4999999999999998E-2</v>
      </c>
      <c r="H791" s="19">
        <v>15</v>
      </c>
      <c r="I791" s="13">
        <v>0</v>
      </c>
    </row>
    <row r="792" spans="1:9" ht="14.5" x14ac:dyDescent="0.35">
      <c r="A792" s="12" t="str">
        <f t="shared" si="24"/>
        <v>Ethiopia-Africa-2010</v>
      </c>
      <c r="B792" s="13" t="s">
        <v>64</v>
      </c>
      <c r="C792" s="14" t="s">
        <v>125</v>
      </c>
      <c r="D792" s="15">
        <v>2010</v>
      </c>
      <c r="E792" s="18">
        <v>29385611867</v>
      </c>
      <c r="F792" s="18">
        <f t="shared" si="25"/>
        <v>29385611867</v>
      </c>
      <c r="G792" s="19">
        <v>4.7E-2</v>
      </c>
      <c r="H792" s="19">
        <v>14</v>
      </c>
      <c r="I792" s="13">
        <v>0</v>
      </c>
    </row>
    <row r="793" spans="1:9" ht="14.5" x14ac:dyDescent="0.35">
      <c r="A793" s="12" t="str">
        <f t="shared" si="24"/>
        <v>Ethiopia-Africa-2011</v>
      </c>
      <c r="B793" s="13" t="s">
        <v>64</v>
      </c>
      <c r="C793" s="14" t="s">
        <v>125</v>
      </c>
      <c r="D793" s="15">
        <v>2011</v>
      </c>
      <c r="E793" s="18">
        <v>31367606700</v>
      </c>
      <c r="F793" s="18">
        <f t="shared" si="25"/>
        <v>31367606700</v>
      </c>
      <c r="G793" s="19">
        <v>4.1000000000000002E-2</v>
      </c>
      <c r="H793" s="19">
        <v>14</v>
      </c>
      <c r="I793" s="13">
        <v>0</v>
      </c>
    </row>
    <row r="794" spans="1:9" ht="14.5" x14ac:dyDescent="0.35">
      <c r="A794" s="12" t="str">
        <f t="shared" si="24"/>
        <v>Ethiopia-Africa-2012</v>
      </c>
      <c r="B794" s="13" t="s">
        <v>64</v>
      </c>
      <c r="C794" s="14" t="s">
        <v>125</v>
      </c>
      <c r="D794" s="15">
        <v>2012</v>
      </c>
      <c r="E794" s="18">
        <v>42805215879</v>
      </c>
      <c r="F794" s="18">
        <f t="shared" si="25"/>
        <v>42805215879</v>
      </c>
      <c r="G794" s="19">
        <v>3.7999999999999999E-2</v>
      </c>
      <c r="H794" s="19">
        <v>18</v>
      </c>
      <c r="I794" s="13">
        <v>0</v>
      </c>
    </row>
    <row r="795" spans="1:9" ht="14.5" x14ac:dyDescent="0.35">
      <c r="A795" s="12" t="str">
        <f t="shared" si="24"/>
        <v>Faeroe Islands-Europe-2000</v>
      </c>
      <c r="B795" s="13" t="s">
        <v>62</v>
      </c>
      <c r="C795" s="14" t="s">
        <v>126</v>
      </c>
      <c r="D795" s="15">
        <v>2000</v>
      </c>
      <c r="E795" s="18">
        <v>1062339944</v>
      </c>
      <c r="F795" s="18">
        <f t="shared" si="25"/>
        <v>1062339944</v>
      </c>
      <c r="G795" s="13">
        <v>0</v>
      </c>
      <c r="H795" s="13">
        <v>0</v>
      </c>
      <c r="I795" s="13">
        <v>0</v>
      </c>
    </row>
    <row r="796" spans="1:9" ht="14.5" x14ac:dyDescent="0.35">
      <c r="A796" s="12" t="str">
        <f t="shared" si="24"/>
        <v>Faeroe Islands-Europe-2001</v>
      </c>
      <c r="B796" s="13" t="s">
        <v>62</v>
      </c>
      <c r="C796" s="14" t="s">
        <v>126</v>
      </c>
      <c r="D796" s="15">
        <v>2001</v>
      </c>
      <c r="E796" s="18">
        <v>1154899793</v>
      </c>
      <c r="F796" s="18">
        <f t="shared" si="25"/>
        <v>1154899793</v>
      </c>
      <c r="G796" s="13">
        <v>0</v>
      </c>
      <c r="H796" s="13">
        <v>0</v>
      </c>
      <c r="I796" s="13">
        <v>0</v>
      </c>
    </row>
    <row r="797" spans="1:9" ht="14.5" x14ac:dyDescent="0.35">
      <c r="A797" s="12" t="str">
        <f t="shared" si="24"/>
        <v>Faeroe Islands-Europe-2002</v>
      </c>
      <c r="B797" s="13" t="s">
        <v>62</v>
      </c>
      <c r="C797" s="14" t="s">
        <v>126</v>
      </c>
      <c r="D797" s="15">
        <v>2002</v>
      </c>
      <c r="E797" s="18">
        <v>1268445919</v>
      </c>
      <c r="F797" s="18">
        <f t="shared" si="25"/>
        <v>1268445919</v>
      </c>
      <c r="G797" s="13">
        <v>0</v>
      </c>
      <c r="H797" s="13">
        <v>0</v>
      </c>
      <c r="I797" s="13">
        <v>0</v>
      </c>
    </row>
    <row r="798" spans="1:9" ht="14.5" x14ac:dyDescent="0.35">
      <c r="A798" s="12" t="str">
        <f t="shared" si="24"/>
        <v>Faeroe Islands-Europe-2003</v>
      </c>
      <c r="B798" s="13" t="s">
        <v>62</v>
      </c>
      <c r="C798" s="14" t="s">
        <v>126</v>
      </c>
      <c r="D798" s="15">
        <v>2003</v>
      </c>
      <c r="E798" s="18">
        <v>1486861879</v>
      </c>
      <c r="F798" s="18">
        <f t="shared" si="25"/>
        <v>1486861879</v>
      </c>
      <c r="G798" s="13">
        <v>0</v>
      </c>
      <c r="H798" s="13">
        <v>0</v>
      </c>
      <c r="I798" s="13">
        <v>0</v>
      </c>
    </row>
    <row r="799" spans="1:9" ht="14.5" x14ac:dyDescent="0.35">
      <c r="A799" s="12" t="str">
        <f t="shared" si="24"/>
        <v>Faeroe Islands-Europe-2004</v>
      </c>
      <c r="B799" s="13" t="s">
        <v>62</v>
      </c>
      <c r="C799" s="14" t="s">
        <v>126</v>
      </c>
      <c r="D799" s="15">
        <v>2004</v>
      </c>
      <c r="E799" s="18">
        <v>1683997930</v>
      </c>
      <c r="F799" s="18">
        <f t="shared" si="25"/>
        <v>1683997930</v>
      </c>
      <c r="G799" s="13">
        <v>0</v>
      </c>
      <c r="H799" s="13">
        <v>0</v>
      </c>
      <c r="I799" s="13">
        <v>0</v>
      </c>
    </row>
    <row r="800" spans="1:9" ht="14.5" x14ac:dyDescent="0.35">
      <c r="A800" s="12" t="str">
        <f t="shared" si="24"/>
        <v>Faeroe Islands-Europe-2005</v>
      </c>
      <c r="B800" s="13" t="s">
        <v>62</v>
      </c>
      <c r="C800" s="14" t="s">
        <v>126</v>
      </c>
      <c r="D800" s="15">
        <v>2005</v>
      </c>
      <c r="E800" s="18">
        <v>1730894295</v>
      </c>
      <c r="F800" s="18">
        <f t="shared" si="25"/>
        <v>1730894295</v>
      </c>
      <c r="G800" s="13">
        <v>0</v>
      </c>
      <c r="H800" s="13">
        <v>0</v>
      </c>
      <c r="I800" s="13">
        <v>0</v>
      </c>
    </row>
    <row r="801" spans="1:9" ht="14.5" x14ac:dyDescent="0.35">
      <c r="A801" s="12" t="str">
        <f t="shared" si="24"/>
        <v>Faeroe Islands-Europe-2006</v>
      </c>
      <c r="B801" s="13" t="s">
        <v>62</v>
      </c>
      <c r="C801" s="14" t="s">
        <v>126</v>
      </c>
      <c r="D801" s="15">
        <v>2006</v>
      </c>
      <c r="E801" s="18">
        <v>1970135199</v>
      </c>
      <c r="F801" s="18">
        <f t="shared" si="25"/>
        <v>1970135199</v>
      </c>
      <c r="G801" s="13">
        <v>0</v>
      </c>
      <c r="H801" s="13">
        <v>0</v>
      </c>
      <c r="I801" s="13">
        <v>0</v>
      </c>
    </row>
    <row r="802" spans="1:9" ht="14.5" x14ac:dyDescent="0.35">
      <c r="A802" s="12" t="str">
        <f t="shared" si="24"/>
        <v>Faeroe Islands-Europe-2007</v>
      </c>
      <c r="B802" s="13" t="s">
        <v>62</v>
      </c>
      <c r="C802" s="14" t="s">
        <v>126</v>
      </c>
      <c r="D802" s="15">
        <v>2007</v>
      </c>
      <c r="E802" s="18">
        <v>2278229880</v>
      </c>
      <c r="F802" s="18">
        <f t="shared" si="25"/>
        <v>2278229880</v>
      </c>
      <c r="G802" s="13">
        <v>0</v>
      </c>
      <c r="H802" s="13">
        <v>0</v>
      </c>
      <c r="I802" s="13">
        <v>0</v>
      </c>
    </row>
    <row r="803" spans="1:9" ht="14.5" x14ac:dyDescent="0.35">
      <c r="A803" s="12" t="str">
        <f t="shared" si="24"/>
        <v>Faeroe Islands-Europe-2008</v>
      </c>
      <c r="B803" s="13" t="s">
        <v>62</v>
      </c>
      <c r="C803" s="14" t="s">
        <v>126</v>
      </c>
      <c r="D803" s="15">
        <v>2008</v>
      </c>
      <c r="E803" s="18">
        <v>2412859693</v>
      </c>
      <c r="F803" s="18">
        <f t="shared" si="25"/>
        <v>2412859693</v>
      </c>
      <c r="G803" s="13">
        <v>0</v>
      </c>
      <c r="H803" s="13">
        <v>0</v>
      </c>
      <c r="I803" s="13">
        <v>0</v>
      </c>
    </row>
    <row r="804" spans="1:9" ht="14.5" x14ac:dyDescent="0.35">
      <c r="A804" s="12" t="str">
        <f t="shared" si="24"/>
        <v>Faeroe Islands-Europe-2009</v>
      </c>
      <c r="B804" s="13" t="s">
        <v>62</v>
      </c>
      <c r="C804" s="14" t="s">
        <v>126</v>
      </c>
      <c r="D804" s="15">
        <v>2009</v>
      </c>
      <c r="E804" s="18">
        <v>2198138372</v>
      </c>
      <c r="F804" s="18">
        <f t="shared" si="25"/>
        <v>2198138372</v>
      </c>
      <c r="G804" s="13">
        <v>0</v>
      </c>
      <c r="H804" s="13">
        <v>0</v>
      </c>
      <c r="I804" s="13">
        <v>0</v>
      </c>
    </row>
    <row r="805" spans="1:9" ht="14.5" x14ac:dyDescent="0.35">
      <c r="A805" s="12" t="str">
        <f t="shared" si="24"/>
        <v>Faeroe Islands-Europe-2010</v>
      </c>
      <c r="B805" s="13" t="s">
        <v>62</v>
      </c>
      <c r="C805" s="14" t="s">
        <v>126</v>
      </c>
      <c r="D805" s="15">
        <v>2010</v>
      </c>
      <c r="E805" s="14"/>
      <c r="F805" s="18">
        <f t="shared" si="25"/>
        <v>2198138372</v>
      </c>
      <c r="G805" s="13">
        <v>0</v>
      </c>
      <c r="H805" s="13">
        <v>0</v>
      </c>
      <c r="I805" s="13">
        <v>0</v>
      </c>
    </row>
    <row r="806" spans="1:9" ht="14.5" x14ac:dyDescent="0.35">
      <c r="A806" s="12" t="str">
        <f t="shared" si="24"/>
        <v>Faeroe Islands-Europe-2011</v>
      </c>
      <c r="B806" s="13" t="s">
        <v>62</v>
      </c>
      <c r="C806" s="14" t="s">
        <v>126</v>
      </c>
      <c r="D806" s="15">
        <v>2011</v>
      </c>
      <c r="E806" s="14"/>
      <c r="F806" s="18">
        <f t="shared" si="25"/>
        <v>0</v>
      </c>
      <c r="G806" s="13">
        <v>0</v>
      </c>
      <c r="H806" s="13">
        <v>0</v>
      </c>
      <c r="I806" s="13">
        <v>0</v>
      </c>
    </row>
    <row r="807" spans="1:9" ht="14.5" x14ac:dyDescent="0.35">
      <c r="A807" s="12" t="str">
        <f t="shared" si="24"/>
        <v>Faeroe Islands-Europe-2012</v>
      </c>
      <c r="B807" s="13" t="s">
        <v>62</v>
      </c>
      <c r="C807" s="14" t="s">
        <v>126</v>
      </c>
      <c r="D807" s="15">
        <v>2012</v>
      </c>
      <c r="E807" s="14"/>
      <c r="F807" s="18">
        <f t="shared" si="25"/>
        <v>0</v>
      </c>
      <c r="G807" s="13">
        <v>0</v>
      </c>
      <c r="H807" s="13">
        <v>0</v>
      </c>
      <c r="I807" s="13">
        <v>0</v>
      </c>
    </row>
    <row r="808" spans="1:9" ht="14.5" x14ac:dyDescent="0.35">
      <c r="A808" s="12" t="str">
        <f t="shared" si="24"/>
        <v>Fiji-Oceania-2000</v>
      </c>
      <c r="B808" s="13" t="s">
        <v>66</v>
      </c>
      <c r="C808" s="14" t="s">
        <v>127</v>
      </c>
      <c r="D808" s="15">
        <v>2000</v>
      </c>
      <c r="E808" s="18">
        <v>1684109743</v>
      </c>
      <c r="F808" s="18">
        <f t="shared" si="25"/>
        <v>1684109743</v>
      </c>
      <c r="G808" s="19">
        <v>3.9E-2</v>
      </c>
      <c r="H808" s="19">
        <v>80</v>
      </c>
      <c r="I808" s="19">
        <v>8.4000000000000005E-2</v>
      </c>
    </row>
    <row r="809" spans="1:9" ht="14.5" x14ac:dyDescent="0.35">
      <c r="A809" s="12" t="str">
        <f t="shared" si="24"/>
        <v>Fiji-Oceania-2001</v>
      </c>
      <c r="B809" s="13" t="s">
        <v>66</v>
      </c>
      <c r="C809" s="14" t="s">
        <v>127</v>
      </c>
      <c r="D809" s="15">
        <v>2001</v>
      </c>
      <c r="E809" s="18">
        <v>1660102346</v>
      </c>
      <c r="F809" s="18">
        <f t="shared" si="25"/>
        <v>1660102346</v>
      </c>
      <c r="G809" s="19">
        <v>3.3000000000000002E-2</v>
      </c>
      <c r="H809" s="19">
        <v>67</v>
      </c>
      <c r="I809" s="19">
        <v>8.3000000000000004E-2</v>
      </c>
    </row>
    <row r="810" spans="1:9" ht="14.5" x14ac:dyDescent="0.35">
      <c r="A810" s="12" t="str">
        <f t="shared" si="24"/>
        <v>Fiji-Oceania-2002</v>
      </c>
      <c r="B810" s="13" t="s">
        <v>66</v>
      </c>
      <c r="C810" s="14" t="s">
        <v>127</v>
      </c>
      <c r="D810" s="15">
        <v>2002</v>
      </c>
      <c r="E810" s="18">
        <v>1842691481</v>
      </c>
      <c r="F810" s="18">
        <f t="shared" si="25"/>
        <v>1842691481</v>
      </c>
      <c r="G810" s="19">
        <v>3.5000000000000003E-2</v>
      </c>
      <c r="H810" s="19">
        <v>79</v>
      </c>
      <c r="I810" s="19">
        <v>8.1000000000000003E-2</v>
      </c>
    </row>
    <row r="811" spans="1:9" ht="14.5" x14ac:dyDescent="0.35">
      <c r="A811" s="12" t="str">
        <f t="shared" si="24"/>
        <v>Fiji-Oceania-2003</v>
      </c>
      <c r="B811" s="13" t="s">
        <v>66</v>
      </c>
      <c r="C811" s="14" t="s">
        <v>127</v>
      </c>
      <c r="D811" s="15">
        <v>2003</v>
      </c>
      <c r="E811" s="18">
        <v>2315935753</v>
      </c>
      <c r="F811" s="18">
        <f t="shared" si="25"/>
        <v>2315935753</v>
      </c>
      <c r="G811" s="19">
        <v>3.4000000000000002E-2</v>
      </c>
      <c r="H811" s="19">
        <v>95</v>
      </c>
      <c r="I811" s="19">
        <v>7.5999999999999998E-2</v>
      </c>
    </row>
    <row r="812" spans="1:9" ht="14.5" x14ac:dyDescent="0.35">
      <c r="A812" s="12" t="str">
        <f t="shared" si="24"/>
        <v>Fiji-Oceania-2004</v>
      </c>
      <c r="B812" s="13" t="s">
        <v>66</v>
      </c>
      <c r="C812" s="14" t="s">
        <v>127</v>
      </c>
      <c r="D812" s="15">
        <v>2004</v>
      </c>
      <c r="E812" s="18">
        <v>2727507213</v>
      </c>
      <c r="F812" s="18">
        <f t="shared" si="25"/>
        <v>2727507213</v>
      </c>
      <c r="G812" s="19">
        <v>3.5999999999999997E-2</v>
      </c>
      <c r="H812" s="19">
        <v>120</v>
      </c>
      <c r="I812" s="19">
        <v>7.1999999999999995E-2</v>
      </c>
    </row>
    <row r="813" spans="1:9" ht="14.5" x14ac:dyDescent="0.35">
      <c r="A813" s="12" t="str">
        <f t="shared" si="24"/>
        <v>Fiji-Oceania-2005</v>
      </c>
      <c r="B813" s="13" t="s">
        <v>66</v>
      </c>
      <c r="C813" s="14" t="s">
        <v>127</v>
      </c>
      <c r="D813" s="15">
        <v>2005</v>
      </c>
      <c r="E813" s="18">
        <v>3006725015</v>
      </c>
      <c r="F813" s="18">
        <f t="shared" si="25"/>
        <v>3006725015</v>
      </c>
      <c r="G813" s="19">
        <v>3.5999999999999997E-2</v>
      </c>
      <c r="H813" s="19">
        <v>132</v>
      </c>
      <c r="I813" s="19">
        <v>6.8000000000000005E-2</v>
      </c>
    </row>
    <row r="814" spans="1:9" ht="14.5" x14ac:dyDescent="0.35">
      <c r="A814" s="12" t="str">
        <f t="shared" si="24"/>
        <v>Fiji-Oceania-2006</v>
      </c>
      <c r="B814" s="13" t="s">
        <v>66</v>
      </c>
      <c r="C814" s="14" t="s">
        <v>127</v>
      </c>
      <c r="D814" s="15">
        <v>2006</v>
      </c>
      <c r="E814" s="18">
        <v>3103099942</v>
      </c>
      <c r="F814" s="18">
        <f t="shared" si="25"/>
        <v>3103099942</v>
      </c>
      <c r="G814" s="19">
        <v>3.7999999999999999E-2</v>
      </c>
      <c r="H814" s="19">
        <v>144</v>
      </c>
      <c r="I814" s="19">
        <v>7.2999999999999995E-2</v>
      </c>
    </row>
    <row r="815" spans="1:9" ht="14.5" x14ac:dyDescent="0.35">
      <c r="A815" s="12" t="str">
        <f t="shared" si="24"/>
        <v>Fiji-Oceania-2007</v>
      </c>
      <c r="B815" s="13" t="s">
        <v>66</v>
      </c>
      <c r="C815" s="14" t="s">
        <v>127</v>
      </c>
      <c r="D815" s="15">
        <v>2007</v>
      </c>
      <c r="E815" s="18">
        <v>3405050612</v>
      </c>
      <c r="F815" s="18">
        <f t="shared" si="25"/>
        <v>3405050612</v>
      </c>
      <c r="G815" s="19">
        <v>3.6999999999999998E-2</v>
      </c>
      <c r="H815" s="19">
        <v>152</v>
      </c>
      <c r="I815" s="19">
        <v>0.09</v>
      </c>
    </row>
    <row r="816" spans="1:9" ht="14.5" x14ac:dyDescent="0.35">
      <c r="A816" s="12" t="str">
        <f t="shared" si="24"/>
        <v>Fiji-Oceania-2008</v>
      </c>
      <c r="B816" s="13" t="s">
        <v>66</v>
      </c>
      <c r="C816" s="14" t="s">
        <v>127</v>
      </c>
      <c r="D816" s="15">
        <v>2008</v>
      </c>
      <c r="E816" s="18">
        <v>3629936625</v>
      </c>
      <c r="F816" s="18">
        <f t="shared" si="25"/>
        <v>3629936625</v>
      </c>
      <c r="G816" s="19">
        <v>3.5999999999999997E-2</v>
      </c>
      <c r="H816" s="19">
        <v>154</v>
      </c>
      <c r="I816" s="19">
        <v>0.08</v>
      </c>
    </row>
    <row r="817" spans="1:9" ht="14.5" x14ac:dyDescent="0.35">
      <c r="A817" s="12" t="str">
        <f t="shared" si="24"/>
        <v>Fiji-Oceania-2009</v>
      </c>
      <c r="B817" s="13" t="s">
        <v>66</v>
      </c>
      <c r="C817" s="14" t="s">
        <v>127</v>
      </c>
      <c r="D817" s="15">
        <v>2009</v>
      </c>
      <c r="E817" s="18">
        <v>2925499821</v>
      </c>
      <c r="F817" s="18">
        <f t="shared" si="25"/>
        <v>2925499821</v>
      </c>
      <c r="G817" s="19">
        <v>4.2000000000000003E-2</v>
      </c>
      <c r="H817" s="19">
        <v>143</v>
      </c>
      <c r="I817" s="19">
        <v>7.9000000000000001E-2</v>
      </c>
    </row>
    <row r="818" spans="1:9" ht="14.5" x14ac:dyDescent="0.35">
      <c r="A818" s="12" t="str">
        <f t="shared" si="24"/>
        <v>Fiji-Oceania-2010</v>
      </c>
      <c r="B818" s="13" t="s">
        <v>66</v>
      </c>
      <c r="C818" s="14" t="s">
        <v>127</v>
      </c>
      <c r="D818" s="15">
        <v>2010</v>
      </c>
      <c r="E818" s="18">
        <v>3225095136</v>
      </c>
      <c r="F818" s="18">
        <f t="shared" si="25"/>
        <v>3225095136</v>
      </c>
      <c r="G818" s="19">
        <v>4.2000000000000003E-2</v>
      </c>
      <c r="H818" s="19">
        <v>154</v>
      </c>
      <c r="I818" s="19">
        <v>7.4999999999999997E-2</v>
      </c>
    </row>
    <row r="819" spans="1:9" ht="14.5" x14ac:dyDescent="0.35">
      <c r="A819" s="12" t="str">
        <f t="shared" si="24"/>
        <v>Fiji-Oceania-2011</v>
      </c>
      <c r="B819" s="13" t="s">
        <v>66</v>
      </c>
      <c r="C819" s="14" t="s">
        <v>127</v>
      </c>
      <c r="D819" s="15">
        <v>2011</v>
      </c>
      <c r="E819" s="18">
        <v>3753485389</v>
      </c>
      <c r="F819" s="18">
        <f t="shared" si="25"/>
        <v>3753485389</v>
      </c>
      <c r="G819" s="19">
        <v>3.7999999999999999E-2</v>
      </c>
      <c r="H819" s="19">
        <v>167</v>
      </c>
      <c r="I819" s="19">
        <v>7.4999999999999997E-2</v>
      </c>
    </row>
    <row r="820" spans="1:9" ht="14.5" x14ac:dyDescent="0.35">
      <c r="A820" s="12" t="str">
        <f t="shared" si="24"/>
        <v>Fiji-Oceania-2012</v>
      </c>
      <c r="B820" s="13" t="s">
        <v>66</v>
      </c>
      <c r="C820" s="14" t="s">
        <v>127</v>
      </c>
      <c r="D820" s="15">
        <v>2012</v>
      </c>
      <c r="E820" s="18">
        <v>4035420973</v>
      </c>
      <c r="F820" s="18">
        <f t="shared" si="25"/>
        <v>4035420973</v>
      </c>
      <c r="G820" s="19">
        <v>0.04</v>
      </c>
      <c r="H820" s="19">
        <v>177</v>
      </c>
      <c r="I820" s="19">
        <v>7.0000000000000007E-2</v>
      </c>
    </row>
    <row r="821" spans="1:9" ht="14.5" x14ac:dyDescent="0.35">
      <c r="A821" s="12" t="str">
        <f t="shared" si="24"/>
        <v>Finland-Europe-2000</v>
      </c>
      <c r="B821" s="13" t="s">
        <v>62</v>
      </c>
      <c r="C821" s="14" t="s">
        <v>128</v>
      </c>
      <c r="D821" s="15">
        <v>2000</v>
      </c>
      <c r="E821" s="18">
        <v>122000000000</v>
      </c>
      <c r="F821" s="18">
        <f t="shared" si="25"/>
        <v>122000000000</v>
      </c>
      <c r="G821" s="19">
        <v>7.1999999999999995E-2</v>
      </c>
      <c r="H821" s="19">
        <v>1700</v>
      </c>
      <c r="I821" s="19">
        <v>5.6000000000000001E-2</v>
      </c>
    </row>
    <row r="822" spans="1:9" ht="14.5" x14ac:dyDescent="0.35">
      <c r="A822" s="12" t="str">
        <f t="shared" si="24"/>
        <v>Finland-Europe-2001</v>
      </c>
      <c r="B822" s="13" t="s">
        <v>62</v>
      </c>
      <c r="C822" s="14" t="s">
        <v>128</v>
      </c>
      <c r="D822" s="15">
        <v>2001</v>
      </c>
      <c r="E822" s="18">
        <v>125000000000</v>
      </c>
      <c r="F822" s="18">
        <f t="shared" si="25"/>
        <v>125000000000</v>
      </c>
      <c r="G822" s="19">
        <v>7.3999999999999996E-2</v>
      </c>
      <c r="H822" s="19">
        <v>1786</v>
      </c>
      <c r="I822" s="19">
        <v>5.8000000000000003E-2</v>
      </c>
    </row>
    <row r="823" spans="1:9" ht="14.5" x14ac:dyDescent="0.35">
      <c r="A823" s="12" t="str">
        <f t="shared" si="24"/>
        <v>Finland-Europe-2002</v>
      </c>
      <c r="B823" s="13" t="s">
        <v>62</v>
      </c>
      <c r="C823" s="14" t="s">
        <v>128</v>
      </c>
      <c r="D823" s="15">
        <v>2002</v>
      </c>
      <c r="E823" s="18">
        <v>135000000000</v>
      </c>
      <c r="F823" s="18">
        <f t="shared" si="25"/>
        <v>135000000000</v>
      </c>
      <c r="G823" s="19">
        <v>7.8E-2</v>
      </c>
      <c r="H823" s="19">
        <v>2032</v>
      </c>
      <c r="I823" s="19">
        <v>4.8000000000000001E-2</v>
      </c>
    </row>
    <row r="824" spans="1:9" ht="14.5" x14ac:dyDescent="0.35">
      <c r="A824" s="12" t="str">
        <f t="shared" si="24"/>
        <v>Finland-Europe-2003</v>
      </c>
      <c r="B824" s="13" t="s">
        <v>62</v>
      </c>
      <c r="C824" s="14" t="s">
        <v>128</v>
      </c>
      <c r="D824" s="15">
        <v>2003</v>
      </c>
      <c r="E824" s="18">
        <v>164000000000</v>
      </c>
      <c r="F824" s="18">
        <f t="shared" si="25"/>
        <v>164000000000</v>
      </c>
      <c r="G824" s="19">
        <v>8.2000000000000003E-2</v>
      </c>
      <c r="H824" s="19">
        <v>2572</v>
      </c>
      <c r="I824" s="19">
        <v>4.1000000000000002E-2</v>
      </c>
    </row>
    <row r="825" spans="1:9" ht="14.5" x14ac:dyDescent="0.35">
      <c r="A825" s="12" t="str">
        <f t="shared" si="24"/>
        <v>Finland-Europe-2004</v>
      </c>
      <c r="B825" s="13" t="s">
        <v>62</v>
      </c>
      <c r="C825" s="14" t="s">
        <v>128</v>
      </c>
      <c r="D825" s="15">
        <v>2004</v>
      </c>
      <c r="E825" s="18">
        <v>189000000000</v>
      </c>
      <c r="F825" s="18">
        <f t="shared" si="25"/>
        <v>189000000000</v>
      </c>
      <c r="G825" s="19">
        <v>8.2000000000000003E-2</v>
      </c>
      <c r="H825" s="19">
        <v>2974</v>
      </c>
      <c r="I825" s="19">
        <v>3.6999999999999998E-2</v>
      </c>
    </row>
    <row r="826" spans="1:9" ht="14.5" x14ac:dyDescent="0.35">
      <c r="A826" s="12" t="str">
        <f t="shared" si="24"/>
        <v>Finland-Europe-2005</v>
      </c>
      <c r="B826" s="13" t="s">
        <v>62</v>
      </c>
      <c r="C826" s="14" t="s">
        <v>128</v>
      </c>
      <c r="D826" s="15">
        <v>2005</v>
      </c>
      <c r="E826" s="18">
        <v>196000000000</v>
      </c>
      <c r="F826" s="18">
        <f t="shared" si="25"/>
        <v>196000000000</v>
      </c>
      <c r="G826" s="19">
        <v>8.4000000000000005E-2</v>
      </c>
      <c r="H826" s="19">
        <v>3151</v>
      </c>
      <c r="I826" s="13">
        <v>0</v>
      </c>
    </row>
    <row r="827" spans="1:9" ht="14.5" x14ac:dyDescent="0.35">
      <c r="A827" s="12" t="str">
        <f t="shared" si="24"/>
        <v>Finland-Europe-2006</v>
      </c>
      <c r="B827" s="13" t="s">
        <v>62</v>
      </c>
      <c r="C827" s="14" t="s">
        <v>128</v>
      </c>
      <c r="D827" s="15">
        <v>2006</v>
      </c>
      <c r="E827" s="18">
        <v>208000000000</v>
      </c>
      <c r="F827" s="18">
        <f t="shared" si="25"/>
        <v>208000000000</v>
      </c>
      <c r="G827" s="19">
        <v>8.3000000000000004E-2</v>
      </c>
      <c r="H827" s="19">
        <v>3302</v>
      </c>
      <c r="I827" s="13">
        <v>0</v>
      </c>
    </row>
    <row r="828" spans="1:9" ht="14.5" x14ac:dyDescent="0.35">
      <c r="A828" s="12" t="str">
        <f t="shared" si="24"/>
        <v>Finland-Europe-2007</v>
      </c>
      <c r="B828" s="13" t="s">
        <v>62</v>
      </c>
      <c r="C828" s="14" t="s">
        <v>128</v>
      </c>
      <c r="D828" s="15">
        <v>2007</v>
      </c>
      <c r="E828" s="18">
        <v>246000000000</v>
      </c>
      <c r="F828" s="18">
        <f t="shared" si="25"/>
        <v>246000000000</v>
      </c>
      <c r="G828" s="19">
        <v>0.08</v>
      </c>
      <c r="H828" s="19">
        <v>3751</v>
      </c>
      <c r="I828" s="13">
        <v>0</v>
      </c>
    </row>
    <row r="829" spans="1:9" ht="14.5" x14ac:dyDescent="0.35">
      <c r="A829" s="12" t="str">
        <f t="shared" si="24"/>
        <v>Finland-Europe-2008</v>
      </c>
      <c r="B829" s="13" t="s">
        <v>62</v>
      </c>
      <c r="C829" s="14" t="s">
        <v>128</v>
      </c>
      <c r="D829" s="15">
        <v>2008</v>
      </c>
      <c r="E829" s="18">
        <v>272000000000</v>
      </c>
      <c r="F829" s="18">
        <f t="shared" si="25"/>
        <v>272000000000</v>
      </c>
      <c r="G829" s="19">
        <v>8.3000000000000004E-2</v>
      </c>
      <c r="H829" s="19">
        <v>4262</v>
      </c>
      <c r="I829" s="13">
        <v>0</v>
      </c>
    </row>
    <row r="830" spans="1:9" ht="14.5" x14ac:dyDescent="0.35">
      <c r="A830" s="12" t="str">
        <f t="shared" si="24"/>
        <v>Finland-Europe-2009</v>
      </c>
      <c r="B830" s="13" t="s">
        <v>62</v>
      </c>
      <c r="C830" s="14" t="s">
        <v>128</v>
      </c>
      <c r="D830" s="15">
        <v>2009</v>
      </c>
      <c r="E830" s="18">
        <v>239000000000</v>
      </c>
      <c r="F830" s="18">
        <f t="shared" si="25"/>
        <v>239000000000</v>
      </c>
      <c r="G830" s="19">
        <v>9.1999999999999998E-2</v>
      </c>
      <c r="H830" s="19">
        <v>4121</v>
      </c>
      <c r="I830" s="13">
        <v>0</v>
      </c>
    </row>
    <row r="831" spans="1:9" ht="14.5" x14ac:dyDescent="0.35">
      <c r="A831" s="12" t="str">
        <f t="shared" si="24"/>
        <v>Finland-Europe-2010</v>
      </c>
      <c r="B831" s="13" t="s">
        <v>62</v>
      </c>
      <c r="C831" s="14" t="s">
        <v>128</v>
      </c>
      <c r="D831" s="15">
        <v>2010</v>
      </c>
      <c r="E831" s="18">
        <v>237000000000</v>
      </c>
      <c r="F831" s="18">
        <f t="shared" si="25"/>
        <v>237000000000</v>
      </c>
      <c r="G831" s="19">
        <v>0.09</v>
      </c>
      <c r="H831" s="19">
        <v>3978</v>
      </c>
      <c r="I831" s="13">
        <v>0</v>
      </c>
    </row>
    <row r="832" spans="1:9" ht="14.5" x14ac:dyDescent="0.35">
      <c r="A832" s="12" t="str">
        <f t="shared" si="24"/>
        <v>Finland-Europe-2011</v>
      </c>
      <c r="B832" s="13" t="s">
        <v>62</v>
      </c>
      <c r="C832" s="14" t="s">
        <v>128</v>
      </c>
      <c r="D832" s="15">
        <v>2011</v>
      </c>
      <c r="E832" s="18">
        <v>262000000000</v>
      </c>
      <c r="F832" s="18">
        <f t="shared" si="25"/>
        <v>262000000000</v>
      </c>
      <c r="G832" s="19">
        <v>0.09</v>
      </c>
      <c r="H832" s="19">
        <v>4411</v>
      </c>
      <c r="I832" s="13">
        <v>0</v>
      </c>
    </row>
    <row r="833" spans="1:9" ht="14.5" x14ac:dyDescent="0.35">
      <c r="A833" s="12" t="str">
        <f t="shared" si="24"/>
        <v>Finland-Europe-2012</v>
      </c>
      <c r="B833" s="13" t="s">
        <v>62</v>
      </c>
      <c r="C833" s="14" t="s">
        <v>128</v>
      </c>
      <c r="D833" s="15">
        <v>2012</v>
      </c>
      <c r="E833" s="18">
        <v>247000000000</v>
      </c>
      <c r="F833" s="18">
        <f t="shared" si="25"/>
        <v>247000000000</v>
      </c>
      <c r="G833" s="19">
        <v>9.0999999999999998E-2</v>
      </c>
      <c r="H833" s="19">
        <v>4232</v>
      </c>
      <c r="I833" s="13">
        <v>0</v>
      </c>
    </row>
    <row r="834" spans="1:9" ht="14.5" x14ac:dyDescent="0.35">
      <c r="A834" s="12" t="str">
        <f t="shared" si="24"/>
        <v>France-Europe-2000</v>
      </c>
      <c r="B834" s="13" t="s">
        <v>62</v>
      </c>
      <c r="C834" s="14" t="s">
        <v>129</v>
      </c>
      <c r="D834" s="15">
        <v>2000</v>
      </c>
      <c r="E834" s="18">
        <v>1330000000000</v>
      </c>
      <c r="F834" s="18">
        <f t="shared" si="25"/>
        <v>1330000000000</v>
      </c>
      <c r="G834" s="19">
        <v>0.10100000000000001</v>
      </c>
      <c r="H834" s="19">
        <v>2209</v>
      </c>
      <c r="I834" s="19">
        <v>6.7000000000000004E-2</v>
      </c>
    </row>
    <row r="835" spans="1:9" ht="14.5" x14ac:dyDescent="0.35">
      <c r="A835" s="12" t="str">
        <f t="shared" ref="A835:A898" si="26">C835&amp;"-"&amp;D835</f>
        <v>France-Europe-2001</v>
      </c>
      <c r="B835" s="13" t="s">
        <v>62</v>
      </c>
      <c r="C835" s="14" t="s">
        <v>129</v>
      </c>
      <c r="D835" s="15">
        <v>2001</v>
      </c>
      <c r="E835" s="18">
        <v>1340000000000</v>
      </c>
      <c r="F835" s="18">
        <f t="shared" si="25"/>
        <v>1340000000000</v>
      </c>
      <c r="G835" s="19">
        <v>0.10199999999999999</v>
      </c>
      <c r="H835" s="19">
        <v>2241</v>
      </c>
      <c r="I835" s="19">
        <v>7.0000000000000007E-2</v>
      </c>
    </row>
    <row r="836" spans="1:9" ht="14.5" x14ac:dyDescent="0.35">
      <c r="A836" s="12" t="str">
        <f t="shared" si="26"/>
        <v>France-Europe-2002</v>
      </c>
      <c r="B836" s="13" t="s">
        <v>62</v>
      </c>
      <c r="C836" s="14" t="s">
        <v>129</v>
      </c>
      <c r="D836" s="15">
        <v>2002</v>
      </c>
      <c r="E836" s="18">
        <v>1450000000000</v>
      </c>
      <c r="F836" s="18">
        <f t="shared" ref="F836:F899" si="27">IF(E836="",IF(D836=2000,E837,E835),E836)</f>
        <v>1450000000000</v>
      </c>
      <c r="G836" s="19">
        <v>0.106</v>
      </c>
      <c r="H836" s="19">
        <v>2497</v>
      </c>
      <c r="I836" s="19">
        <v>6.6000000000000003E-2</v>
      </c>
    </row>
    <row r="837" spans="1:9" ht="14.5" x14ac:dyDescent="0.35">
      <c r="A837" s="12" t="str">
        <f t="shared" si="26"/>
        <v>France-Europe-2003</v>
      </c>
      <c r="B837" s="13" t="s">
        <v>62</v>
      </c>
      <c r="C837" s="14" t="s">
        <v>129</v>
      </c>
      <c r="D837" s="15">
        <v>2003</v>
      </c>
      <c r="E837" s="18">
        <v>1790000000000</v>
      </c>
      <c r="F837" s="18">
        <f t="shared" si="27"/>
        <v>1790000000000</v>
      </c>
      <c r="G837" s="19">
        <v>0.108</v>
      </c>
      <c r="H837" s="19">
        <v>3137</v>
      </c>
      <c r="I837" s="19">
        <v>6.6000000000000003E-2</v>
      </c>
    </row>
    <row r="838" spans="1:9" ht="14.5" x14ac:dyDescent="0.35">
      <c r="A838" s="12" t="str">
        <f t="shared" si="26"/>
        <v>France-Europe-2004</v>
      </c>
      <c r="B838" s="13" t="s">
        <v>62</v>
      </c>
      <c r="C838" s="14" t="s">
        <v>129</v>
      </c>
      <c r="D838" s="15">
        <v>2004</v>
      </c>
      <c r="E838" s="18">
        <v>2060000000000</v>
      </c>
      <c r="F838" s="18">
        <f t="shared" si="27"/>
        <v>2060000000000</v>
      </c>
      <c r="G838" s="19">
        <v>0.11</v>
      </c>
      <c r="H838" s="19">
        <v>3620</v>
      </c>
      <c r="I838" s="19">
        <v>6.6000000000000003E-2</v>
      </c>
    </row>
    <row r="839" spans="1:9" ht="14.5" x14ac:dyDescent="0.35">
      <c r="A839" s="12" t="str">
        <f t="shared" si="26"/>
        <v>France-Europe-2005</v>
      </c>
      <c r="B839" s="13" t="s">
        <v>62</v>
      </c>
      <c r="C839" s="14" t="s">
        <v>129</v>
      </c>
      <c r="D839" s="15">
        <v>2005</v>
      </c>
      <c r="E839" s="18">
        <v>2140000000000</v>
      </c>
      <c r="F839" s="18">
        <f t="shared" si="27"/>
        <v>2140000000000</v>
      </c>
      <c r="G839" s="19">
        <v>0.11</v>
      </c>
      <c r="H839" s="19">
        <v>3750</v>
      </c>
      <c r="I839" s="13">
        <v>0</v>
      </c>
    </row>
    <row r="840" spans="1:9" ht="14.5" x14ac:dyDescent="0.35">
      <c r="A840" s="12" t="str">
        <f t="shared" si="26"/>
        <v>France-Europe-2006</v>
      </c>
      <c r="B840" s="13" t="s">
        <v>62</v>
      </c>
      <c r="C840" s="14" t="s">
        <v>129</v>
      </c>
      <c r="D840" s="15">
        <v>2006</v>
      </c>
      <c r="E840" s="18">
        <v>2260000000000</v>
      </c>
      <c r="F840" s="18">
        <f t="shared" si="27"/>
        <v>2260000000000</v>
      </c>
      <c r="G840" s="19">
        <v>0.11</v>
      </c>
      <c r="H840" s="19">
        <v>3907</v>
      </c>
      <c r="I840" s="13">
        <v>0</v>
      </c>
    </row>
    <row r="841" spans="1:9" ht="14.5" x14ac:dyDescent="0.35">
      <c r="A841" s="12" t="str">
        <f t="shared" si="26"/>
        <v>France-Europe-2007</v>
      </c>
      <c r="B841" s="13" t="s">
        <v>62</v>
      </c>
      <c r="C841" s="14" t="s">
        <v>129</v>
      </c>
      <c r="D841" s="15">
        <v>2007</v>
      </c>
      <c r="E841" s="18">
        <v>2580000000000</v>
      </c>
      <c r="F841" s="18">
        <f t="shared" si="27"/>
        <v>2580000000000</v>
      </c>
      <c r="G841" s="19">
        <v>0.109</v>
      </c>
      <c r="H841" s="19">
        <v>4413</v>
      </c>
      <c r="I841" s="13">
        <v>0</v>
      </c>
    </row>
    <row r="842" spans="1:9" ht="14.5" x14ac:dyDescent="0.35">
      <c r="A842" s="12" t="str">
        <f t="shared" si="26"/>
        <v>France-Europe-2008</v>
      </c>
      <c r="B842" s="13" t="s">
        <v>62</v>
      </c>
      <c r="C842" s="14" t="s">
        <v>129</v>
      </c>
      <c r="D842" s="15">
        <v>2008</v>
      </c>
      <c r="E842" s="18">
        <v>2830000000000</v>
      </c>
      <c r="F842" s="18">
        <f t="shared" si="27"/>
        <v>2830000000000</v>
      </c>
      <c r="G842" s="19">
        <v>0.11</v>
      </c>
      <c r="H842" s="19">
        <v>4877</v>
      </c>
      <c r="I842" s="13">
        <v>0</v>
      </c>
    </row>
    <row r="843" spans="1:9" ht="14.5" x14ac:dyDescent="0.35">
      <c r="A843" s="12" t="str">
        <f t="shared" si="26"/>
        <v>France-Europe-2009</v>
      </c>
      <c r="B843" s="13" t="s">
        <v>62</v>
      </c>
      <c r="C843" s="14" t="s">
        <v>129</v>
      </c>
      <c r="D843" s="15">
        <v>2009</v>
      </c>
      <c r="E843" s="18">
        <v>2620000000000</v>
      </c>
      <c r="F843" s="18">
        <f t="shared" si="27"/>
        <v>2620000000000</v>
      </c>
      <c r="G843" s="19">
        <v>0.11700000000000001</v>
      </c>
      <c r="H843" s="19">
        <v>4776</v>
      </c>
      <c r="I843" s="13">
        <v>0</v>
      </c>
    </row>
    <row r="844" spans="1:9" ht="14.5" x14ac:dyDescent="0.35">
      <c r="A844" s="12" t="str">
        <f t="shared" si="26"/>
        <v>France-Europe-2010</v>
      </c>
      <c r="B844" s="13" t="s">
        <v>62</v>
      </c>
      <c r="C844" s="14" t="s">
        <v>129</v>
      </c>
      <c r="D844" s="15">
        <v>2010</v>
      </c>
      <c r="E844" s="18">
        <v>2570000000000</v>
      </c>
      <c r="F844" s="18">
        <f t="shared" si="27"/>
        <v>2570000000000</v>
      </c>
      <c r="G844" s="19">
        <v>0.11700000000000001</v>
      </c>
      <c r="H844" s="19">
        <v>4634</v>
      </c>
      <c r="I844" s="13">
        <v>0</v>
      </c>
    </row>
    <row r="845" spans="1:9" ht="14.5" x14ac:dyDescent="0.35">
      <c r="A845" s="12" t="str">
        <f t="shared" si="26"/>
        <v>France-Europe-2011</v>
      </c>
      <c r="B845" s="13" t="s">
        <v>62</v>
      </c>
      <c r="C845" s="14" t="s">
        <v>129</v>
      </c>
      <c r="D845" s="15">
        <v>2011</v>
      </c>
      <c r="E845" s="18">
        <v>2780000000000</v>
      </c>
      <c r="F845" s="18">
        <f t="shared" si="27"/>
        <v>2780000000000</v>
      </c>
      <c r="G845" s="19">
        <v>0.11600000000000001</v>
      </c>
      <c r="H845" s="19">
        <v>4968</v>
      </c>
      <c r="I845" s="13">
        <v>0</v>
      </c>
    </row>
    <row r="846" spans="1:9" ht="14.5" x14ac:dyDescent="0.35">
      <c r="A846" s="12" t="str">
        <f t="shared" si="26"/>
        <v>France-Europe-2012</v>
      </c>
      <c r="B846" s="13" t="s">
        <v>62</v>
      </c>
      <c r="C846" s="14" t="s">
        <v>129</v>
      </c>
      <c r="D846" s="15">
        <v>2012</v>
      </c>
      <c r="E846" s="18">
        <v>2610000000000</v>
      </c>
      <c r="F846" s="18">
        <f t="shared" si="27"/>
        <v>2610000000000</v>
      </c>
      <c r="G846" s="19">
        <v>0.11700000000000001</v>
      </c>
      <c r="H846" s="19">
        <v>4690</v>
      </c>
      <c r="I846" s="13">
        <v>0</v>
      </c>
    </row>
    <row r="847" spans="1:9" ht="14.5" x14ac:dyDescent="0.35">
      <c r="A847" s="12" t="str">
        <f t="shared" si="26"/>
        <v>French Polynesia-Oceania-2000</v>
      </c>
      <c r="B847" s="13" t="s">
        <v>66</v>
      </c>
      <c r="C847" s="14" t="s">
        <v>130</v>
      </c>
      <c r="D847" s="15">
        <v>2000</v>
      </c>
      <c r="E847" s="18">
        <v>3447543138</v>
      </c>
      <c r="F847" s="18">
        <f t="shared" si="27"/>
        <v>3447543138</v>
      </c>
      <c r="G847" s="13">
        <v>0</v>
      </c>
      <c r="H847" s="13">
        <v>0</v>
      </c>
      <c r="I847" s="13">
        <v>0</v>
      </c>
    </row>
    <row r="848" spans="1:9" ht="14.5" x14ac:dyDescent="0.35">
      <c r="A848" s="12" t="str">
        <f t="shared" si="26"/>
        <v>French Polynesia-Oceania-2001</v>
      </c>
      <c r="B848" s="13" t="s">
        <v>66</v>
      </c>
      <c r="C848" s="14" t="s">
        <v>130</v>
      </c>
      <c r="D848" s="15">
        <v>2001</v>
      </c>
      <c r="E848" s="14"/>
      <c r="F848" s="18">
        <f t="shared" si="27"/>
        <v>3447543138</v>
      </c>
      <c r="G848" s="13">
        <v>0</v>
      </c>
      <c r="H848" s="13">
        <v>0</v>
      </c>
      <c r="I848" s="13">
        <v>0</v>
      </c>
    </row>
    <row r="849" spans="1:9" ht="14.5" x14ac:dyDescent="0.35">
      <c r="A849" s="12" t="str">
        <f t="shared" si="26"/>
        <v>French Polynesia-Oceania-2002</v>
      </c>
      <c r="B849" s="13" t="s">
        <v>66</v>
      </c>
      <c r="C849" s="14" t="s">
        <v>130</v>
      </c>
      <c r="D849" s="15">
        <v>2002</v>
      </c>
      <c r="E849" s="14"/>
      <c r="F849" s="18">
        <f t="shared" si="27"/>
        <v>0</v>
      </c>
      <c r="G849" s="13">
        <v>0</v>
      </c>
      <c r="H849" s="13">
        <v>0</v>
      </c>
      <c r="I849" s="13">
        <v>0</v>
      </c>
    </row>
    <row r="850" spans="1:9" ht="14.5" x14ac:dyDescent="0.35">
      <c r="A850" s="12" t="str">
        <f t="shared" si="26"/>
        <v>French Polynesia-Oceania-2003</v>
      </c>
      <c r="B850" s="13" t="s">
        <v>66</v>
      </c>
      <c r="C850" s="14" t="s">
        <v>130</v>
      </c>
      <c r="D850" s="15">
        <v>2003</v>
      </c>
      <c r="E850" s="14"/>
      <c r="F850" s="18">
        <f t="shared" si="27"/>
        <v>0</v>
      </c>
      <c r="G850" s="13">
        <v>0</v>
      </c>
      <c r="H850" s="13">
        <v>0</v>
      </c>
      <c r="I850" s="13">
        <v>0</v>
      </c>
    </row>
    <row r="851" spans="1:9" ht="14.5" x14ac:dyDescent="0.35">
      <c r="A851" s="12" t="str">
        <f t="shared" si="26"/>
        <v>French Polynesia-Oceania-2004</v>
      </c>
      <c r="B851" s="13" t="s">
        <v>66</v>
      </c>
      <c r="C851" s="14" t="s">
        <v>130</v>
      </c>
      <c r="D851" s="15">
        <v>2004</v>
      </c>
      <c r="E851" s="14"/>
      <c r="F851" s="18">
        <f t="shared" si="27"/>
        <v>0</v>
      </c>
      <c r="G851" s="13">
        <v>0</v>
      </c>
      <c r="H851" s="13">
        <v>0</v>
      </c>
      <c r="I851" s="13">
        <v>0</v>
      </c>
    </row>
    <row r="852" spans="1:9" ht="14.5" x14ac:dyDescent="0.35">
      <c r="A852" s="12" t="str">
        <f t="shared" si="26"/>
        <v>French Polynesia-Oceania-2005</v>
      </c>
      <c r="B852" s="13" t="s">
        <v>66</v>
      </c>
      <c r="C852" s="14" t="s">
        <v>130</v>
      </c>
      <c r="D852" s="15">
        <v>2005</v>
      </c>
      <c r="E852" s="14"/>
      <c r="F852" s="18">
        <f t="shared" si="27"/>
        <v>0</v>
      </c>
      <c r="G852" s="13">
        <v>0</v>
      </c>
      <c r="H852" s="13">
        <v>0</v>
      </c>
      <c r="I852" s="13">
        <v>0</v>
      </c>
    </row>
    <row r="853" spans="1:9" ht="14.5" x14ac:dyDescent="0.35">
      <c r="A853" s="12" t="str">
        <f t="shared" si="26"/>
        <v>French Polynesia-Oceania-2006</v>
      </c>
      <c r="B853" s="13" t="s">
        <v>66</v>
      </c>
      <c r="C853" s="14" t="s">
        <v>130</v>
      </c>
      <c r="D853" s="15">
        <v>2006</v>
      </c>
      <c r="E853" s="14"/>
      <c r="F853" s="18">
        <f t="shared" si="27"/>
        <v>0</v>
      </c>
      <c r="G853" s="13">
        <v>0</v>
      </c>
      <c r="H853" s="13">
        <v>0</v>
      </c>
      <c r="I853" s="13">
        <v>0</v>
      </c>
    </row>
    <row r="854" spans="1:9" ht="14.5" x14ac:dyDescent="0.35">
      <c r="A854" s="12" t="str">
        <f t="shared" si="26"/>
        <v>French Polynesia-Oceania-2007</v>
      </c>
      <c r="B854" s="13" t="s">
        <v>66</v>
      </c>
      <c r="C854" s="14" t="s">
        <v>130</v>
      </c>
      <c r="D854" s="15">
        <v>2007</v>
      </c>
      <c r="E854" s="14"/>
      <c r="F854" s="18">
        <f t="shared" si="27"/>
        <v>0</v>
      </c>
      <c r="G854" s="13">
        <v>0</v>
      </c>
      <c r="H854" s="13">
        <v>0</v>
      </c>
      <c r="I854" s="13">
        <v>0</v>
      </c>
    </row>
    <row r="855" spans="1:9" ht="14.5" x14ac:dyDescent="0.35">
      <c r="A855" s="12" t="str">
        <f t="shared" si="26"/>
        <v>French Polynesia-Oceania-2008</v>
      </c>
      <c r="B855" s="13" t="s">
        <v>66</v>
      </c>
      <c r="C855" s="14" t="s">
        <v>130</v>
      </c>
      <c r="D855" s="15">
        <v>2008</v>
      </c>
      <c r="E855" s="14"/>
      <c r="F855" s="18">
        <f t="shared" si="27"/>
        <v>0</v>
      </c>
      <c r="G855" s="13">
        <v>0</v>
      </c>
      <c r="H855" s="13">
        <v>0</v>
      </c>
      <c r="I855" s="13">
        <v>0</v>
      </c>
    </row>
    <row r="856" spans="1:9" ht="14.5" x14ac:dyDescent="0.35">
      <c r="A856" s="12" t="str">
        <f t="shared" si="26"/>
        <v>French Polynesia-Oceania-2009</v>
      </c>
      <c r="B856" s="13" t="s">
        <v>66</v>
      </c>
      <c r="C856" s="14" t="s">
        <v>130</v>
      </c>
      <c r="D856" s="15">
        <v>2009</v>
      </c>
      <c r="E856" s="14"/>
      <c r="F856" s="18">
        <f t="shared" si="27"/>
        <v>0</v>
      </c>
      <c r="G856" s="13">
        <v>0</v>
      </c>
      <c r="H856" s="13">
        <v>0</v>
      </c>
      <c r="I856" s="13">
        <v>0</v>
      </c>
    </row>
    <row r="857" spans="1:9" ht="14.5" x14ac:dyDescent="0.35">
      <c r="A857" s="12" t="str">
        <f t="shared" si="26"/>
        <v>French Polynesia-Oceania-2010</v>
      </c>
      <c r="B857" s="13" t="s">
        <v>66</v>
      </c>
      <c r="C857" s="14" t="s">
        <v>130</v>
      </c>
      <c r="D857" s="15">
        <v>2010</v>
      </c>
      <c r="E857" s="14"/>
      <c r="F857" s="18">
        <f t="shared" si="27"/>
        <v>0</v>
      </c>
      <c r="G857" s="13">
        <v>0</v>
      </c>
      <c r="H857" s="13">
        <v>0</v>
      </c>
      <c r="I857" s="13">
        <v>0</v>
      </c>
    </row>
    <row r="858" spans="1:9" ht="14.5" x14ac:dyDescent="0.35">
      <c r="A858" s="12" t="str">
        <f t="shared" si="26"/>
        <v>French Polynesia-Oceania-2011</v>
      </c>
      <c r="B858" s="13" t="s">
        <v>66</v>
      </c>
      <c r="C858" s="14" t="s">
        <v>130</v>
      </c>
      <c r="D858" s="15">
        <v>2011</v>
      </c>
      <c r="E858" s="14"/>
      <c r="F858" s="18">
        <f t="shared" si="27"/>
        <v>0</v>
      </c>
      <c r="G858" s="13">
        <v>0</v>
      </c>
      <c r="H858" s="13">
        <v>0</v>
      </c>
      <c r="I858" s="13">
        <v>0</v>
      </c>
    </row>
    <row r="859" spans="1:9" ht="14.5" x14ac:dyDescent="0.35">
      <c r="A859" s="12" t="str">
        <f t="shared" si="26"/>
        <v>French Polynesia-Oceania-2012</v>
      </c>
      <c r="B859" s="13" t="s">
        <v>66</v>
      </c>
      <c r="C859" s="14" t="s">
        <v>130</v>
      </c>
      <c r="D859" s="15">
        <v>2012</v>
      </c>
      <c r="E859" s="14"/>
      <c r="F859" s="18">
        <f t="shared" si="27"/>
        <v>0</v>
      </c>
      <c r="G859" s="13">
        <v>0</v>
      </c>
      <c r="H859" s="13">
        <v>0</v>
      </c>
      <c r="I859" s="13">
        <v>0</v>
      </c>
    </row>
    <row r="860" spans="1:9" ht="14.5" x14ac:dyDescent="0.35">
      <c r="A860" s="12" t="str">
        <f t="shared" si="26"/>
        <v>Gabon-Africa-2000</v>
      </c>
      <c r="B860" s="13" t="s">
        <v>64</v>
      </c>
      <c r="C860" s="14" t="s">
        <v>131</v>
      </c>
      <c r="D860" s="15">
        <v>2000</v>
      </c>
      <c r="E860" s="18">
        <v>5067865503</v>
      </c>
      <c r="F860" s="18">
        <f t="shared" si="27"/>
        <v>5067865503</v>
      </c>
      <c r="G860" s="19">
        <v>2.9000000000000001E-2</v>
      </c>
      <c r="H860" s="19">
        <v>118</v>
      </c>
      <c r="I860" s="19">
        <v>0.22</v>
      </c>
    </row>
    <row r="861" spans="1:9" ht="14.5" x14ac:dyDescent="0.35">
      <c r="A861" s="12" t="str">
        <f t="shared" si="26"/>
        <v>Gabon-Africa-2001</v>
      </c>
      <c r="B861" s="13" t="s">
        <v>64</v>
      </c>
      <c r="C861" s="14" t="s">
        <v>131</v>
      </c>
      <c r="D861" s="15">
        <v>2001</v>
      </c>
      <c r="E861" s="18">
        <v>4712849280</v>
      </c>
      <c r="F861" s="18">
        <f t="shared" si="27"/>
        <v>4712849280</v>
      </c>
      <c r="G861" s="19">
        <v>3.3000000000000002E-2</v>
      </c>
      <c r="H861" s="19">
        <v>125</v>
      </c>
      <c r="I861" s="19">
        <v>0.20699999999999999</v>
      </c>
    </row>
    <row r="862" spans="1:9" ht="14.5" x14ac:dyDescent="0.35">
      <c r="A862" s="12" t="str">
        <f t="shared" si="26"/>
        <v>Gabon-Africa-2002</v>
      </c>
      <c r="B862" s="13" t="s">
        <v>64</v>
      </c>
      <c r="C862" s="14" t="s">
        <v>131</v>
      </c>
      <c r="D862" s="15">
        <v>2002</v>
      </c>
      <c r="E862" s="18">
        <v>4931503836</v>
      </c>
      <c r="F862" s="18">
        <f t="shared" si="27"/>
        <v>4931503836</v>
      </c>
      <c r="G862" s="19">
        <v>3.6999999999999998E-2</v>
      </c>
      <c r="H862" s="19">
        <v>142</v>
      </c>
      <c r="I862" s="19">
        <v>0.18</v>
      </c>
    </row>
    <row r="863" spans="1:9" ht="14.5" x14ac:dyDescent="0.35">
      <c r="A863" s="12" t="str">
        <f t="shared" si="26"/>
        <v>Gabon-Africa-2003</v>
      </c>
      <c r="B863" s="13" t="s">
        <v>64</v>
      </c>
      <c r="C863" s="14" t="s">
        <v>131</v>
      </c>
      <c r="D863" s="15">
        <v>2003</v>
      </c>
      <c r="E863" s="18">
        <v>6054883172</v>
      </c>
      <c r="F863" s="18">
        <f t="shared" si="27"/>
        <v>6054883172</v>
      </c>
      <c r="G863" s="19">
        <v>3.7999999999999999E-2</v>
      </c>
      <c r="H863" s="19">
        <v>174</v>
      </c>
      <c r="I863" s="19">
        <v>0.18</v>
      </c>
    </row>
    <row r="864" spans="1:9" ht="14.5" x14ac:dyDescent="0.35">
      <c r="A864" s="12" t="str">
        <f t="shared" si="26"/>
        <v>Gabon-Africa-2004</v>
      </c>
      <c r="B864" s="13" t="s">
        <v>64</v>
      </c>
      <c r="C864" s="14" t="s">
        <v>131</v>
      </c>
      <c r="D864" s="15">
        <v>2004</v>
      </c>
      <c r="E864" s="18">
        <v>7178135606</v>
      </c>
      <c r="F864" s="18">
        <f t="shared" si="27"/>
        <v>7178135606</v>
      </c>
      <c r="G864" s="19">
        <v>3.4000000000000002E-2</v>
      </c>
      <c r="H864" s="19">
        <v>180</v>
      </c>
      <c r="I864" s="19">
        <v>0.18</v>
      </c>
    </row>
    <row r="865" spans="1:9" ht="14.5" x14ac:dyDescent="0.35">
      <c r="A865" s="12" t="str">
        <f t="shared" si="26"/>
        <v>Gabon-Africa-2005</v>
      </c>
      <c r="B865" s="13" t="s">
        <v>64</v>
      </c>
      <c r="C865" s="14" t="s">
        <v>131</v>
      </c>
      <c r="D865" s="15">
        <v>2005</v>
      </c>
      <c r="E865" s="18">
        <v>8665736618</v>
      </c>
      <c r="F865" s="18">
        <f t="shared" si="27"/>
        <v>8665736618</v>
      </c>
      <c r="G865" s="19">
        <v>0.03</v>
      </c>
      <c r="H865" s="19">
        <v>187</v>
      </c>
      <c r="I865" s="19">
        <v>0.17699999999999999</v>
      </c>
    </row>
    <row r="866" spans="1:9" ht="14.5" x14ac:dyDescent="0.35">
      <c r="A866" s="12" t="str">
        <f t="shared" si="26"/>
        <v>Gabon-Africa-2006</v>
      </c>
      <c r="B866" s="13" t="s">
        <v>64</v>
      </c>
      <c r="C866" s="14" t="s">
        <v>131</v>
      </c>
      <c r="D866" s="15">
        <v>2006</v>
      </c>
      <c r="E866" s="18">
        <v>9545982814</v>
      </c>
      <c r="F866" s="18">
        <f t="shared" si="27"/>
        <v>9545982814</v>
      </c>
      <c r="G866" s="19">
        <v>3.2000000000000001E-2</v>
      </c>
      <c r="H866" s="19">
        <v>216</v>
      </c>
      <c r="I866" s="19">
        <v>0.153</v>
      </c>
    </row>
    <row r="867" spans="1:9" ht="14.5" x14ac:dyDescent="0.35">
      <c r="A867" s="12" t="str">
        <f t="shared" si="26"/>
        <v>Gabon-Africa-2007</v>
      </c>
      <c r="B867" s="13" t="s">
        <v>64</v>
      </c>
      <c r="C867" s="14" t="s">
        <v>131</v>
      </c>
      <c r="D867" s="15">
        <v>2007</v>
      </c>
      <c r="E867" s="18">
        <v>11570860872</v>
      </c>
      <c r="F867" s="18">
        <f t="shared" si="27"/>
        <v>11570860872</v>
      </c>
      <c r="G867" s="19">
        <v>3.3000000000000002E-2</v>
      </c>
      <c r="H867" s="19">
        <v>262</v>
      </c>
      <c r="I867" s="19">
        <v>0.15</v>
      </c>
    </row>
    <row r="868" spans="1:9" ht="14.5" x14ac:dyDescent="0.35">
      <c r="A868" s="12" t="str">
        <f t="shared" si="26"/>
        <v>Gabon-Africa-2008</v>
      </c>
      <c r="B868" s="13" t="s">
        <v>64</v>
      </c>
      <c r="C868" s="14" t="s">
        <v>131</v>
      </c>
      <c r="D868" s="15">
        <v>2008</v>
      </c>
      <c r="E868" s="18">
        <v>15685389827</v>
      </c>
      <c r="F868" s="18">
        <f t="shared" si="27"/>
        <v>15685389827</v>
      </c>
      <c r="G868" s="19">
        <v>2.7E-2</v>
      </c>
      <c r="H868" s="19">
        <v>283</v>
      </c>
      <c r="I868" s="13">
        <v>0</v>
      </c>
    </row>
    <row r="869" spans="1:9" ht="14.5" x14ac:dyDescent="0.35">
      <c r="A869" s="12" t="str">
        <f t="shared" si="26"/>
        <v>Gabon-Africa-2009</v>
      </c>
      <c r="B869" s="13" t="s">
        <v>64</v>
      </c>
      <c r="C869" s="14" t="s">
        <v>131</v>
      </c>
      <c r="D869" s="15">
        <v>2009</v>
      </c>
      <c r="E869" s="18">
        <v>12031268402</v>
      </c>
      <c r="F869" s="18">
        <f t="shared" si="27"/>
        <v>12031268402</v>
      </c>
      <c r="G869" s="19">
        <v>3.6999999999999998E-2</v>
      </c>
      <c r="H869" s="19">
        <v>291</v>
      </c>
      <c r="I869" s="13">
        <v>0</v>
      </c>
    </row>
    <row r="870" spans="1:9" ht="14.5" x14ac:dyDescent="0.35">
      <c r="A870" s="12" t="str">
        <f t="shared" si="26"/>
        <v>Gabon-Africa-2010</v>
      </c>
      <c r="B870" s="13" t="s">
        <v>64</v>
      </c>
      <c r="C870" s="14" t="s">
        <v>131</v>
      </c>
      <c r="D870" s="15">
        <v>2010</v>
      </c>
      <c r="E870" s="18">
        <v>14569527125</v>
      </c>
      <c r="F870" s="18">
        <f t="shared" si="27"/>
        <v>14569527125</v>
      </c>
      <c r="G870" s="19">
        <v>3.5000000000000003E-2</v>
      </c>
      <c r="H870" s="19">
        <v>322</v>
      </c>
      <c r="I870" s="13">
        <v>0</v>
      </c>
    </row>
    <row r="871" spans="1:9" ht="14.5" x14ac:dyDescent="0.35">
      <c r="A871" s="12" t="str">
        <f t="shared" si="26"/>
        <v>Gabon-Africa-2011</v>
      </c>
      <c r="B871" s="13" t="s">
        <v>64</v>
      </c>
      <c r="C871" s="14" t="s">
        <v>131</v>
      </c>
      <c r="D871" s="15">
        <v>2011</v>
      </c>
      <c r="E871" s="18">
        <v>18796191833</v>
      </c>
      <c r="F871" s="18">
        <f t="shared" si="27"/>
        <v>18796191833</v>
      </c>
      <c r="G871" s="19">
        <v>3.4000000000000002E-2</v>
      </c>
      <c r="H871" s="19">
        <v>401</v>
      </c>
      <c r="I871" s="13">
        <v>0</v>
      </c>
    </row>
    <row r="872" spans="1:9" ht="14.5" x14ac:dyDescent="0.35">
      <c r="A872" s="12" t="str">
        <f t="shared" si="26"/>
        <v>Gabon-Africa-2012</v>
      </c>
      <c r="B872" s="13" t="s">
        <v>64</v>
      </c>
      <c r="C872" s="14" t="s">
        <v>131</v>
      </c>
      <c r="D872" s="15">
        <v>2012</v>
      </c>
      <c r="E872" s="18">
        <v>17843815459</v>
      </c>
      <c r="F872" s="18">
        <f t="shared" si="27"/>
        <v>17843815459</v>
      </c>
      <c r="G872" s="19">
        <v>3.5000000000000003E-2</v>
      </c>
      <c r="H872" s="19">
        <v>397</v>
      </c>
      <c r="I872" s="13">
        <v>0</v>
      </c>
    </row>
    <row r="873" spans="1:9" ht="14.5" x14ac:dyDescent="0.35">
      <c r="A873" s="12" t="str">
        <f t="shared" si="26"/>
        <v>Gambia, The-Africa-2000</v>
      </c>
      <c r="B873" s="13" t="s">
        <v>64</v>
      </c>
      <c r="C873" s="14" t="s">
        <v>132</v>
      </c>
      <c r="D873" s="15">
        <v>2000</v>
      </c>
      <c r="E873" s="18">
        <v>782913866</v>
      </c>
      <c r="F873" s="18">
        <f t="shared" si="27"/>
        <v>782913866</v>
      </c>
      <c r="G873" s="19">
        <v>4.4999999999999998E-2</v>
      </c>
      <c r="H873" s="19">
        <v>29</v>
      </c>
      <c r="I873" s="19">
        <v>0.24</v>
      </c>
    </row>
    <row r="874" spans="1:9" ht="14.5" x14ac:dyDescent="0.35">
      <c r="A874" s="12" t="str">
        <f t="shared" si="26"/>
        <v>Gambia, The-Africa-2001</v>
      </c>
      <c r="B874" s="13" t="s">
        <v>64</v>
      </c>
      <c r="C874" s="14" t="s">
        <v>132</v>
      </c>
      <c r="D874" s="15">
        <v>2001</v>
      </c>
      <c r="E874" s="18">
        <v>687410629</v>
      </c>
      <c r="F874" s="18">
        <f t="shared" si="27"/>
        <v>687410629</v>
      </c>
      <c r="G874" s="19">
        <v>4.5999999999999999E-2</v>
      </c>
      <c r="H874" s="19">
        <v>25</v>
      </c>
      <c r="I874" s="19">
        <v>0.24</v>
      </c>
    </row>
    <row r="875" spans="1:9" ht="14.5" x14ac:dyDescent="0.35">
      <c r="A875" s="12" t="str">
        <f t="shared" si="26"/>
        <v>Gambia, The-Africa-2002</v>
      </c>
      <c r="B875" s="13" t="s">
        <v>64</v>
      </c>
      <c r="C875" s="14" t="s">
        <v>132</v>
      </c>
      <c r="D875" s="15">
        <v>2002</v>
      </c>
      <c r="E875" s="18">
        <v>578235310</v>
      </c>
      <c r="F875" s="18">
        <f t="shared" si="27"/>
        <v>578235310</v>
      </c>
      <c r="G875" s="19">
        <v>3.7999999999999999E-2</v>
      </c>
      <c r="H875" s="19">
        <v>17</v>
      </c>
      <c r="I875" s="19">
        <v>0.24</v>
      </c>
    </row>
    <row r="876" spans="1:9" ht="14.5" x14ac:dyDescent="0.35">
      <c r="A876" s="12" t="str">
        <f t="shared" si="26"/>
        <v>Gambia, The-Africa-2003</v>
      </c>
      <c r="B876" s="13" t="s">
        <v>64</v>
      </c>
      <c r="C876" s="14" t="s">
        <v>132</v>
      </c>
      <c r="D876" s="15">
        <v>2003</v>
      </c>
      <c r="E876" s="18">
        <v>487038678</v>
      </c>
      <c r="F876" s="18">
        <f t="shared" si="27"/>
        <v>487038678</v>
      </c>
      <c r="G876" s="19">
        <v>4.2000000000000003E-2</v>
      </c>
      <c r="H876" s="19">
        <v>15</v>
      </c>
      <c r="I876" s="19">
        <v>0.29299999999999998</v>
      </c>
    </row>
    <row r="877" spans="1:9" ht="14.5" x14ac:dyDescent="0.35">
      <c r="A877" s="12" t="str">
        <f t="shared" si="26"/>
        <v>Gambia, The-Africa-2004</v>
      </c>
      <c r="B877" s="13" t="s">
        <v>64</v>
      </c>
      <c r="C877" s="14" t="s">
        <v>132</v>
      </c>
      <c r="D877" s="15">
        <v>2004</v>
      </c>
      <c r="E877" s="18">
        <v>578785601</v>
      </c>
      <c r="F877" s="18">
        <f t="shared" si="27"/>
        <v>578785601</v>
      </c>
      <c r="G877" s="19">
        <v>4.3999999999999997E-2</v>
      </c>
      <c r="H877" s="19">
        <v>18</v>
      </c>
      <c r="I877" s="19">
        <v>0.36499999999999999</v>
      </c>
    </row>
    <row r="878" spans="1:9" ht="14.5" x14ac:dyDescent="0.35">
      <c r="A878" s="12" t="str">
        <f t="shared" si="26"/>
        <v>Gambia, The-Africa-2005</v>
      </c>
      <c r="B878" s="13" t="s">
        <v>64</v>
      </c>
      <c r="C878" s="14" t="s">
        <v>132</v>
      </c>
      <c r="D878" s="15">
        <v>2005</v>
      </c>
      <c r="E878" s="18">
        <v>624173996</v>
      </c>
      <c r="F878" s="18">
        <f t="shared" si="27"/>
        <v>624173996</v>
      </c>
      <c r="G878" s="19">
        <v>4.4999999999999998E-2</v>
      </c>
      <c r="H878" s="19">
        <v>20</v>
      </c>
      <c r="I878" s="19">
        <v>0.34899999999999998</v>
      </c>
    </row>
    <row r="879" spans="1:9" ht="14.5" x14ac:dyDescent="0.35">
      <c r="A879" s="12" t="str">
        <f t="shared" si="26"/>
        <v>Gambia, The-Africa-2006</v>
      </c>
      <c r="B879" s="13" t="s">
        <v>64</v>
      </c>
      <c r="C879" s="14" t="s">
        <v>132</v>
      </c>
      <c r="D879" s="15">
        <v>2006</v>
      </c>
      <c r="E879" s="18">
        <v>655068112</v>
      </c>
      <c r="F879" s="18">
        <f t="shared" si="27"/>
        <v>655068112</v>
      </c>
      <c r="G879" s="19">
        <v>4.7E-2</v>
      </c>
      <c r="H879" s="19">
        <v>21</v>
      </c>
      <c r="I879" s="19">
        <v>0.29799999999999999</v>
      </c>
    </row>
    <row r="880" spans="1:9" ht="14.5" x14ac:dyDescent="0.35">
      <c r="A880" s="12" t="str">
        <f t="shared" si="26"/>
        <v>Gambia, The-Africa-2007</v>
      </c>
      <c r="B880" s="13" t="s">
        <v>64</v>
      </c>
      <c r="C880" s="14" t="s">
        <v>132</v>
      </c>
      <c r="D880" s="15">
        <v>2007</v>
      </c>
      <c r="E880" s="18">
        <v>798869805</v>
      </c>
      <c r="F880" s="18">
        <f t="shared" si="27"/>
        <v>798869805</v>
      </c>
      <c r="G880" s="19">
        <v>4.1000000000000002E-2</v>
      </c>
      <c r="H880" s="19">
        <v>21</v>
      </c>
      <c r="I880" s="19">
        <v>0.27900000000000003</v>
      </c>
    </row>
    <row r="881" spans="1:9" ht="14.5" x14ac:dyDescent="0.35">
      <c r="A881" s="12" t="str">
        <f t="shared" si="26"/>
        <v>Gambia, The-Africa-2008</v>
      </c>
      <c r="B881" s="13" t="s">
        <v>64</v>
      </c>
      <c r="C881" s="14" t="s">
        <v>132</v>
      </c>
      <c r="D881" s="15">
        <v>2008</v>
      </c>
      <c r="E881" s="18">
        <v>965771303</v>
      </c>
      <c r="F881" s="18">
        <f t="shared" si="27"/>
        <v>965771303</v>
      </c>
      <c r="G881" s="19">
        <v>4.1000000000000002E-2</v>
      </c>
      <c r="H881" s="19">
        <v>25</v>
      </c>
      <c r="I881" s="19">
        <v>0.27</v>
      </c>
    </row>
    <row r="882" spans="1:9" ht="14.5" x14ac:dyDescent="0.35">
      <c r="A882" s="12" t="str">
        <f t="shared" si="26"/>
        <v>Gambia, The-Africa-2009</v>
      </c>
      <c r="B882" s="13" t="s">
        <v>64</v>
      </c>
      <c r="C882" s="14" t="s">
        <v>132</v>
      </c>
      <c r="D882" s="15">
        <v>2009</v>
      </c>
      <c r="E882" s="18">
        <v>900629373</v>
      </c>
      <c r="F882" s="18">
        <f t="shared" si="27"/>
        <v>900629373</v>
      </c>
      <c r="G882" s="19">
        <v>4.4999999999999998E-2</v>
      </c>
      <c r="H882" s="19">
        <v>25</v>
      </c>
      <c r="I882" s="19">
        <v>0.27</v>
      </c>
    </row>
    <row r="883" spans="1:9" ht="14.5" x14ac:dyDescent="0.35">
      <c r="A883" s="12" t="str">
        <f t="shared" si="26"/>
        <v>Gambia, The-Africa-2010</v>
      </c>
      <c r="B883" s="13" t="s">
        <v>64</v>
      </c>
      <c r="C883" s="14" t="s">
        <v>132</v>
      </c>
      <c r="D883" s="15">
        <v>2010</v>
      </c>
      <c r="E883" s="18">
        <v>951805801</v>
      </c>
      <c r="F883" s="18">
        <f t="shared" si="27"/>
        <v>951805801</v>
      </c>
      <c r="G883" s="19">
        <v>4.7E-2</v>
      </c>
      <c r="H883" s="19">
        <v>27</v>
      </c>
      <c r="I883" s="19">
        <v>0.27</v>
      </c>
    </row>
    <row r="884" spans="1:9" ht="14.5" x14ac:dyDescent="0.35">
      <c r="A884" s="12" t="str">
        <f t="shared" si="26"/>
        <v>Gambia, The-Africa-2011</v>
      </c>
      <c r="B884" s="13" t="s">
        <v>64</v>
      </c>
      <c r="C884" s="14" t="s">
        <v>132</v>
      </c>
      <c r="D884" s="15">
        <v>2011</v>
      </c>
      <c r="E884" s="18">
        <v>898282866</v>
      </c>
      <c r="F884" s="18">
        <f t="shared" si="27"/>
        <v>898282866</v>
      </c>
      <c r="G884" s="19">
        <v>4.7E-2</v>
      </c>
      <c r="H884" s="19">
        <v>24</v>
      </c>
      <c r="I884" s="19">
        <v>0.28000000000000003</v>
      </c>
    </row>
    <row r="885" spans="1:9" ht="14.5" x14ac:dyDescent="0.35">
      <c r="A885" s="12" t="str">
        <f t="shared" si="26"/>
        <v>Gambia, The-Africa-2012</v>
      </c>
      <c r="B885" s="13" t="s">
        <v>64</v>
      </c>
      <c r="C885" s="14" t="s">
        <v>132</v>
      </c>
      <c r="D885" s="15">
        <v>2012</v>
      </c>
      <c r="E885" s="18">
        <v>914109100</v>
      </c>
      <c r="F885" s="18">
        <f t="shared" si="27"/>
        <v>914109100</v>
      </c>
      <c r="G885" s="19">
        <v>0.05</v>
      </c>
      <c r="H885" s="19">
        <v>26</v>
      </c>
      <c r="I885" s="19">
        <v>0.28000000000000003</v>
      </c>
    </row>
    <row r="886" spans="1:9" ht="14.5" x14ac:dyDescent="0.35">
      <c r="A886" s="12" t="str">
        <f t="shared" si="26"/>
        <v>Georgia-Asia-2000</v>
      </c>
      <c r="B886" s="13" t="s">
        <v>60</v>
      </c>
      <c r="C886" s="14" t="s">
        <v>133</v>
      </c>
      <c r="D886" s="15">
        <v>2000</v>
      </c>
      <c r="E886" s="18">
        <v>3057453461</v>
      </c>
      <c r="F886" s="18">
        <f t="shared" si="27"/>
        <v>3057453461</v>
      </c>
      <c r="G886" s="19">
        <v>6.9000000000000006E-2</v>
      </c>
      <c r="H886" s="19">
        <v>45</v>
      </c>
      <c r="I886" s="19">
        <v>0.247</v>
      </c>
    </row>
    <row r="887" spans="1:9" ht="14.5" x14ac:dyDescent="0.35">
      <c r="A887" s="12" t="str">
        <f t="shared" si="26"/>
        <v>Georgia-Asia-2001</v>
      </c>
      <c r="B887" s="13" t="s">
        <v>60</v>
      </c>
      <c r="C887" s="14" t="s">
        <v>133</v>
      </c>
      <c r="D887" s="15">
        <v>2001</v>
      </c>
      <c r="E887" s="18">
        <v>3219487823</v>
      </c>
      <c r="F887" s="18">
        <f t="shared" si="27"/>
        <v>3219487823</v>
      </c>
      <c r="G887" s="19">
        <v>7.8E-2</v>
      </c>
      <c r="H887" s="19">
        <v>54</v>
      </c>
      <c r="I887" s="19">
        <v>0.223</v>
      </c>
    </row>
    <row r="888" spans="1:9" ht="14.5" x14ac:dyDescent="0.35">
      <c r="A888" s="12" t="str">
        <f t="shared" si="26"/>
        <v>Georgia-Asia-2002</v>
      </c>
      <c r="B888" s="13" t="s">
        <v>60</v>
      </c>
      <c r="C888" s="14" t="s">
        <v>133</v>
      </c>
      <c r="D888" s="15">
        <v>2002</v>
      </c>
      <c r="E888" s="18">
        <v>3395778661</v>
      </c>
      <c r="F888" s="18">
        <f t="shared" si="27"/>
        <v>3395778661</v>
      </c>
      <c r="G888" s="19">
        <v>8.6999999999999994E-2</v>
      </c>
      <c r="H888" s="19">
        <v>64</v>
      </c>
      <c r="I888" s="19">
        <v>0.23599999999999999</v>
      </c>
    </row>
    <row r="889" spans="1:9" ht="14.5" x14ac:dyDescent="0.35">
      <c r="A889" s="12" t="str">
        <f t="shared" si="26"/>
        <v>Georgia-Asia-2003</v>
      </c>
      <c r="B889" s="13" t="s">
        <v>60</v>
      </c>
      <c r="C889" s="14" t="s">
        <v>133</v>
      </c>
      <c r="D889" s="15">
        <v>2003</v>
      </c>
      <c r="E889" s="18">
        <v>3991374540</v>
      </c>
      <c r="F889" s="18">
        <f t="shared" si="27"/>
        <v>3991374540</v>
      </c>
      <c r="G889" s="19">
        <v>8.5000000000000006E-2</v>
      </c>
      <c r="H889" s="19">
        <v>74</v>
      </c>
      <c r="I889" s="19">
        <v>0.23799999999999999</v>
      </c>
    </row>
    <row r="890" spans="1:9" ht="14.5" x14ac:dyDescent="0.35">
      <c r="A890" s="12" t="str">
        <f t="shared" si="26"/>
        <v>Georgia-Asia-2004</v>
      </c>
      <c r="B890" s="13" t="s">
        <v>60</v>
      </c>
      <c r="C890" s="14" t="s">
        <v>133</v>
      </c>
      <c r="D890" s="15">
        <v>2004</v>
      </c>
      <c r="E890" s="18">
        <v>5125273877</v>
      </c>
      <c r="F890" s="18">
        <f t="shared" si="27"/>
        <v>5125273877</v>
      </c>
      <c r="G890" s="19">
        <v>8.5000000000000006E-2</v>
      </c>
      <c r="H890" s="19">
        <v>97</v>
      </c>
      <c r="I890" s="19">
        <v>0.221</v>
      </c>
    </row>
    <row r="891" spans="1:9" ht="14.5" x14ac:dyDescent="0.35">
      <c r="A891" s="12" t="str">
        <f t="shared" si="26"/>
        <v>Georgia-Asia-2005</v>
      </c>
      <c r="B891" s="13" t="s">
        <v>60</v>
      </c>
      <c r="C891" s="14" t="s">
        <v>133</v>
      </c>
      <c r="D891" s="15">
        <v>2005</v>
      </c>
      <c r="E891" s="18">
        <v>6411147323</v>
      </c>
      <c r="F891" s="18">
        <f t="shared" si="27"/>
        <v>6411147323</v>
      </c>
      <c r="G891" s="19">
        <v>8.5999999999999993E-2</v>
      </c>
      <c r="H891" s="19">
        <v>123</v>
      </c>
      <c r="I891" s="19">
        <v>0.17599999999999999</v>
      </c>
    </row>
    <row r="892" spans="1:9" ht="14.5" x14ac:dyDescent="0.35">
      <c r="A892" s="12" t="str">
        <f t="shared" si="26"/>
        <v>Georgia-Asia-2006</v>
      </c>
      <c r="B892" s="13" t="s">
        <v>60</v>
      </c>
      <c r="C892" s="14" t="s">
        <v>133</v>
      </c>
      <c r="D892" s="15">
        <v>2006</v>
      </c>
      <c r="E892" s="18">
        <v>7761900179</v>
      </c>
      <c r="F892" s="18">
        <f t="shared" si="27"/>
        <v>7761900179</v>
      </c>
      <c r="G892" s="19">
        <v>8.4000000000000005E-2</v>
      </c>
      <c r="H892" s="19">
        <v>146</v>
      </c>
      <c r="I892" s="19">
        <v>0.17100000000000001</v>
      </c>
    </row>
    <row r="893" spans="1:9" ht="14.5" x14ac:dyDescent="0.35">
      <c r="A893" s="12" t="str">
        <f t="shared" si="26"/>
        <v>Georgia-Asia-2007</v>
      </c>
      <c r="B893" s="13" t="s">
        <v>60</v>
      </c>
      <c r="C893" s="14" t="s">
        <v>133</v>
      </c>
      <c r="D893" s="15">
        <v>2007</v>
      </c>
      <c r="E893" s="18">
        <v>10172260738</v>
      </c>
      <c r="F893" s="18">
        <f t="shared" si="27"/>
        <v>10172260738</v>
      </c>
      <c r="G893" s="19">
        <v>8.2000000000000003E-2</v>
      </c>
      <c r="H893" s="19">
        <v>188</v>
      </c>
      <c r="I893" s="19">
        <v>0.17100000000000001</v>
      </c>
    </row>
    <row r="894" spans="1:9" ht="14.5" x14ac:dyDescent="0.35">
      <c r="A894" s="12" t="str">
        <f t="shared" si="26"/>
        <v>Georgia-Asia-2008</v>
      </c>
      <c r="B894" s="13" t="s">
        <v>60</v>
      </c>
      <c r="C894" s="14" t="s">
        <v>133</v>
      </c>
      <c r="D894" s="15">
        <v>2008</v>
      </c>
      <c r="E894" s="18">
        <v>12799337250</v>
      </c>
      <c r="F894" s="18">
        <f t="shared" si="27"/>
        <v>12799337250</v>
      </c>
      <c r="G894" s="19">
        <v>0.09</v>
      </c>
      <c r="H894" s="19">
        <v>261</v>
      </c>
      <c r="I894" s="19">
        <v>0.18</v>
      </c>
    </row>
    <row r="895" spans="1:9" ht="14.5" x14ac:dyDescent="0.35">
      <c r="A895" s="12" t="str">
        <f t="shared" si="26"/>
        <v>Georgia-Asia-2009</v>
      </c>
      <c r="B895" s="13" t="s">
        <v>60</v>
      </c>
      <c r="C895" s="14" t="s">
        <v>133</v>
      </c>
      <c r="D895" s="15">
        <v>2009</v>
      </c>
      <c r="E895" s="18">
        <v>10766836277</v>
      </c>
      <c r="F895" s="18">
        <f t="shared" si="27"/>
        <v>10766836277</v>
      </c>
      <c r="G895" s="19">
        <v>0.10199999999999999</v>
      </c>
      <c r="H895" s="19">
        <v>249</v>
      </c>
      <c r="I895" s="19">
        <v>0.17899999999999999</v>
      </c>
    </row>
    <row r="896" spans="1:9" ht="14.5" x14ac:dyDescent="0.35">
      <c r="A896" s="12" t="str">
        <f t="shared" si="26"/>
        <v>Georgia-Asia-2010</v>
      </c>
      <c r="B896" s="13" t="s">
        <v>60</v>
      </c>
      <c r="C896" s="14" t="s">
        <v>133</v>
      </c>
      <c r="D896" s="15">
        <v>2010</v>
      </c>
      <c r="E896" s="18">
        <v>11638536862</v>
      </c>
      <c r="F896" s="18">
        <f t="shared" si="27"/>
        <v>11638536862</v>
      </c>
      <c r="G896" s="19">
        <v>0.10100000000000001</v>
      </c>
      <c r="H896" s="19">
        <v>267</v>
      </c>
      <c r="I896" s="19">
        <v>0.158</v>
      </c>
    </row>
    <row r="897" spans="1:9" ht="14.5" x14ac:dyDescent="0.35">
      <c r="A897" s="12" t="str">
        <f t="shared" si="26"/>
        <v>Georgia-Asia-2011</v>
      </c>
      <c r="B897" s="13" t="s">
        <v>60</v>
      </c>
      <c r="C897" s="14" t="s">
        <v>133</v>
      </c>
      <c r="D897" s="15">
        <v>2011</v>
      </c>
      <c r="E897" s="18">
        <v>14434619972</v>
      </c>
      <c r="F897" s="18">
        <f t="shared" si="27"/>
        <v>14434619972</v>
      </c>
      <c r="G897" s="19">
        <v>9.4E-2</v>
      </c>
      <c r="H897" s="19">
        <v>310</v>
      </c>
      <c r="I897" s="19">
        <v>0.15</v>
      </c>
    </row>
    <row r="898" spans="1:9" ht="14.5" x14ac:dyDescent="0.35">
      <c r="A898" s="12" t="str">
        <f t="shared" si="26"/>
        <v>Georgia-Asia-2012</v>
      </c>
      <c r="B898" s="13" t="s">
        <v>60</v>
      </c>
      <c r="C898" s="14" t="s">
        <v>133</v>
      </c>
      <c r="D898" s="15">
        <v>2012</v>
      </c>
      <c r="E898" s="18">
        <v>15846484588</v>
      </c>
      <c r="F898" s="18">
        <f t="shared" si="27"/>
        <v>15846484588</v>
      </c>
      <c r="G898" s="19">
        <v>9.1999999999999998E-2</v>
      </c>
      <c r="H898" s="19">
        <v>333</v>
      </c>
      <c r="I898" s="19">
        <v>0.14799999999999999</v>
      </c>
    </row>
    <row r="899" spans="1:9" ht="14.5" x14ac:dyDescent="0.35">
      <c r="A899" s="12" t="str">
        <f t="shared" ref="A899:A962" si="28">C899&amp;"-"&amp;D899</f>
        <v>Germany-Europe-2000</v>
      </c>
      <c r="B899" s="13" t="s">
        <v>62</v>
      </c>
      <c r="C899" s="14" t="s">
        <v>134</v>
      </c>
      <c r="D899" s="15">
        <v>2000</v>
      </c>
      <c r="E899" s="18">
        <v>1890000000000</v>
      </c>
      <c r="F899" s="18">
        <f t="shared" si="27"/>
        <v>1890000000000</v>
      </c>
      <c r="G899" s="19">
        <v>0.104</v>
      </c>
      <c r="H899" s="19">
        <v>2387</v>
      </c>
      <c r="I899" s="19">
        <v>9.6000000000000002E-2</v>
      </c>
    </row>
    <row r="900" spans="1:9" ht="14.5" x14ac:dyDescent="0.35">
      <c r="A900" s="12" t="str">
        <f t="shared" si="28"/>
        <v>Germany-Europe-2001</v>
      </c>
      <c r="B900" s="13" t="s">
        <v>62</v>
      </c>
      <c r="C900" s="14" t="s">
        <v>134</v>
      </c>
      <c r="D900" s="15">
        <v>2001</v>
      </c>
      <c r="E900" s="18">
        <v>1880000000000</v>
      </c>
      <c r="F900" s="18">
        <f t="shared" ref="F900:F963" si="29">IF(E900="",IF(D900=2000,E901,E899),E900)</f>
        <v>1880000000000</v>
      </c>
      <c r="G900" s="19">
        <v>0.105</v>
      </c>
      <c r="H900" s="19">
        <v>2402</v>
      </c>
      <c r="I900" s="19">
        <v>0.1</v>
      </c>
    </row>
    <row r="901" spans="1:9" ht="14.5" x14ac:dyDescent="0.35">
      <c r="A901" s="12" t="str">
        <f t="shared" si="28"/>
        <v>Germany-Europe-2002</v>
      </c>
      <c r="B901" s="13" t="s">
        <v>62</v>
      </c>
      <c r="C901" s="14" t="s">
        <v>134</v>
      </c>
      <c r="D901" s="15">
        <v>2002</v>
      </c>
      <c r="E901" s="18">
        <v>2010000000000</v>
      </c>
      <c r="F901" s="18">
        <f t="shared" si="29"/>
        <v>2010000000000</v>
      </c>
      <c r="G901" s="19">
        <v>0.107</v>
      </c>
      <c r="H901" s="19">
        <v>2610</v>
      </c>
      <c r="I901" s="19">
        <v>9.7000000000000003E-2</v>
      </c>
    </row>
    <row r="902" spans="1:9" ht="14.5" x14ac:dyDescent="0.35">
      <c r="A902" s="12" t="str">
        <f t="shared" si="28"/>
        <v>Germany-Europe-2003</v>
      </c>
      <c r="B902" s="13" t="s">
        <v>62</v>
      </c>
      <c r="C902" s="14" t="s">
        <v>134</v>
      </c>
      <c r="D902" s="15">
        <v>2003</v>
      </c>
      <c r="E902" s="18">
        <v>2420000000000</v>
      </c>
      <c r="F902" s="18">
        <f t="shared" si="29"/>
        <v>2420000000000</v>
      </c>
      <c r="G902" s="19">
        <v>0.109</v>
      </c>
      <c r="H902" s="19">
        <v>3206</v>
      </c>
      <c r="I902" s="13">
        <v>0</v>
      </c>
    </row>
    <row r="903" spans="1:9" ht="14.5" x14ac:dyDescent="0.35">
      <c r="A903" s="12" t="str">
        <f t="shared" si="28"/>
        <v>Germany-Europe-2004</v>
      </c>
      <c r="B903" s="13" t="s">
        <v>62</v>
      </c>
      <c r="C903" s="14" t="s">
        <v>134</v>
      </c>
      <c r="D903" s="15">
        <v>2004</v>
      </c>
      <c r="E903" s="18">
        <v>2730000000000</v>
      </c>
      <c r="F903" s="18">
        <f t="shared" si="29"/>
        <v>2730000000000</v>
      </c>
      <c r="G903" s="19">
        <v>0.107</v>
      </c>
      <c r="H903" s="19">
        <v>3524</v>
      </c>
      <c r="I903" s="13">
        <v>0</v>
      </c>
    </row>
    <row r="904" spans="1:9" ht="14.5" x14ac:dyDescent="0.35">
      <c r="A904" s="12" t="str">
        <f t="shared" si="28"/>
        <v>Germany-Europe-2005</v>
      </c>
      <c r="B904" s="13" t="s">
        <v>62</v>
      </c>
      <c r="C904" s="14" t="s">
        <v>134</v>
      </c>
      <c r="D904" s="15">
        <v>2005</v>
      </c>
      <c r="E904" s="18">
        <v>2770000000000</v>
      </c>
      <c r="F904" s="18">
        <f t="shared" si="29"/>
        <v>2770000000000</v>
      </c>
      <c r="G904" s="19">
        <v>0.108</v>
      </c>
      <c r="H904" s="19">
        <v>3624</v>
      </c>
      <c r="I904" s="13">
        <v>0</v>
      </c>
    </row>
    <row r="905" spans="1:9" ht="14.5" x14ac:dyDescent="0.35">
      <c r="A905" s="12" t="str">
        <f t="shared" si="28"/>
        <v>Germany-Europe-2006</v>
      </c>
      <c r="B905" s="13" t="s">
        <v>62</v>
      </c>
      <c r="C905" s="14" t="s">
        <v>134</v>
      </c>
      <c r="D905" s="15">
        <v>2006</v>
      </c>
      <c r="E905" s="18">
        <v>2900000000000</v>
      </c>
      <c r="F905" s="18">
        <f t="shared" si="29"/>
        <v>2900000000000</v>
      </c>
      <c r="G905" s="19">
        <v>0.106</v>
      </c>
      <c r="H905" s="19">
        <v>3746</v>
      </c>
      <c r="I905" s="13">
        <v>0</v>
      </c>
    </row>
    <row r="906" spans="1:9" ht="14.5" x14ac:dyDescent="0.35">
      <c r="A906" s="12" t="str">
        <f t="shared" si="28"/>
        <v>Germany-Europe-2007</v>
      </c>
      <c r="B906" s="13" t="s">
        <v>62</v>
      </c>
      <c r="C906" s="14" t="s">
        <v>134</v>
      </c>
      <c r="D906" s="15">
        <v>2007</v>
      </c>
      <c r="E906" s="18">
        <v>3320000000000</v>
      </c>
      <c r="F906" s="18">
        <f t="shared" si="29"/>
        <v>3320000000000</v>
      </c>
      <c r="G906" s="19">
        <v>0.105</v>
      </c>
      <c r="H906" s="19">
        <v>4231</v>
      </c>
      <c r="I906" s="13">
        <v>0</v>
      </c>
    </row>
    <row r="907" spans="1:9" ht="14.5" x14ac:dyDescent="0.35">
      <c r="A907" s="12" t="str">
        <f t="shared" si="28"/>
        <v>Germany-Europe-2008</v>
      </c>
      <c r="B907" s="13" t="s">
        <v>62</v>
      </c>
      <c r="C907" s="14" t="s">
        <v>134</v>
      </c>
      <c r="D907" s="15">
        <v>2008</v>
      </c>
      <c r="E907" s="18">
        <v>3620000000000</v>
      </c>
      <c r="F907" s="18">
        <f t="shared" si="29"/>
        <v>3620000000000</v>
      </c>
      <c r="G907" s="19">
        <v>0.107</v>
      </c>
      <c r="H907" s="19">
        <v>4718</v>
      </c>
      <c r="I907" s="13">
        <v>0</v>
      </c>
    </row>
    <row r="908" spans="1:9" ht="14.5" x14ac:dyDescent="0.35">
      <c r="A908" s="12" t="str">
        <f t="shared" si="28"/>
        <v>Germany-Europe-2009</v>
      </c>
      <c r="B908" s="13" t="s">
        <v>62</v>
      </c>
      <c r="C908" s="14" t="s">
        <v>134</v>
      </c>
      <c r="D908" s="15">
        <v>2009</v>
      </c>
      <c r="E908" s="18">
        <v>3300000000000</v>
      </c>
      <c r="F908" s="18">
        <f t="shared" si="29"/>
        <v>3300000000000</v>
      </c>
      <c r="G908" s="19">
        <v>0.11799999999999999</v>
      </c>
      <c r="H908" s="19">
        <v>4727</v>
      </c>
      <c r="I908" s="13">
        <v>0</v>
      </c>
    </row>
    <row r="909" spans="1:9" ht="14.5" x14ac:dyDescent="0.35">
      <c r="A909" s="12" t="str">
        <f t="shared" si="28"/>
        <v>Germany-Europe-2010</v>
      </c>
      <c r="B909" s="13" t="s">
        <v>62</v>
      </c>
      <c r="C909" s="14" t="s">
        <v>134</v>
      </c>
      <c r="D909" s="15">
        <v>2010</v>
      </c>
      <c r="E909" s="18">
        <v>3300000000000</v>
      </c>
      <c r="F909" s="18">
        <f t="shared" si="29"/>
        <v>3300000000000</v>
      </c>
      <c r="G909" s="19">
        <v>0.115</v>
      </c>
      <c r="H909" s="19">
        <v>4668</v>
      </c>
      <c r="I909" s="13">
        <v>0</v>
      </c>
    </row>
    <row r="910" spans="1:9" ht="14.5" x14ac:dyDescent="0.35">
      <c r="A910" s="12" t="str">
        <f t="shared" si="28"/>
        <v>Germany-Europe-2011</v>
      </c>
      <c r="B910" s="13" t="s">
        <v>62</v>
      </c>
      <c r="C910" s="14" t="s">
        <v>134</v>
      </c>
      <c r="D910" s="15">
        <v>2011</v>
      </c>
      <c r="E910" s="18">
        <v>3630000000000</v>
      </c>
      <c r="F910" s="18">
        <f t="shared" si="29"/>
        <v>3630000000000</v>
      </c>
      <c r="G910" s="19">
        <v>0.113</v>
      </c>
      <c r="H910" s="19">
        <v>4996</v>
      </c>
      <c r="I910" s="13">
        <v>0</v>
      </c>
    </row>
    <row r="911" spans="1:9" ht="14.5" x14ac:dyDescent="0.35">
      <c r="A911" s="12" t="str">
        <f t="shared" si="28"/>
        <v>Germany-Europe-2012</v>
      </c>
      <c r="B911" s="13" t="s">
        <v>62</v>
      </c>
      <c r="C911" s="14" t="s">
        <v>134</v>
      </c>
      <c r="D911" s="15">
        <v>2012</v>
      </c>
      <c r="E911" s="18">
        <v>3430000000000</v>
      </c>
      <c r="F911" s="18">
        <f t="shared" si="29"/>
        <v>3430000000000</v>
      </c>
      <c r="G911" s="19">
        <v>0.113</v>
      </c>
      <c r="H911" s="19">
        <v>4683</v>
      </c>
      <c r="I911" s="13">
        <v>0</v>
      </c>
    </row>
    <row r="912" spans="1:9" ht="14.5" x14ac:dyDescent="0.35">
      <c r="A912" s="12" t="str">
        <f t="shared" si="28"/>
        <v>Ghana-Africa-2000</v>
      </c>
      <c r="B912" s="13" t="s">
        <v>64</v>
      </c>
      <c r="C912" s="14" t="s">
        <v>135</v>
      </c>
      <c r="D912" s="15">
        <v>2000</v>
      </c>
      <c r="E912" s="18">
        <v>4982849054</v>
      </c>
      <c r="F912" s="18">
        <f t="shared" si="29"/>
        <v>4982849054</v>
      </c>
      <c r="G912" s="19">
        <v>4.8000000000000001E-2</v>
      </c>
      <c r="H912" s="19">
        <v>13</v>
      </c>
      <c r="I912" s="13">
        <v>0</v>
      </c>
    </row>
    <row r="913" spans="1:9" ht="14.5" x14ac:dyDescent="0.35">
      <c r="A913" s="12" t="str">
        <f t="shared" si="28"/>
        <v>Ghana-Africa-2001</v>
      </c>
      <c r="B913" s="13" t="s">
        <v>64</v>
      </c>
      <c r="C913" s="14" t="s">
        <v>135</v>
      </c>
      <c r="D913" s="15">
        <v>2001</v>
      </c>
      <c r="E913" s="18">
        <v>5314871684</v>
      </c>
      <c r="F913" s="18">
        <f t="shared" si="29"/>
        <v>5314871684</v>
      </c>
      <c r="G913" s="19">
        <v>5.6000000000000001E-2</v>
      </c>
      <c r="H913" s="19">
        <v>15</v>
      </c>
      <c r="I913" s="13">
        <v>0</v>
      </c>
    </row>
    <row r="914" spans="1:9" ht="14.5" x14ac:dyDescent="0.35">
      <c r="A914" s="12" t="str">
        <f t="shared" si="28"/>
        <v>Ghana-Africa-2002</v>
      </c>
      <c r="B914" s="13" t="s">
        <v>64</v>
      </c>
      <c r="C914" s="14" t="s">
        <v>135</v>
      </c>
      <c r="D914" s="15">
        <v>2002</v>
      </c>
      <c r="E914" s="18">
        <v>6166197192</v>
      </c>
      <c r="F914" s="18">
        <f t="shared" si="29"/>
        <v>6166197192</v>
      </c>
      <c r="G914" s="19">
        <v>4.8000000000000001E-2</v>
      </c>
      <c r="H914" s="19">
        <v>15</v>
      </c>
      <c r="I914" s="13">
        <v>0</v>
      </c>
    </row>
    <row r="915" spans="1:9" ht="14.5" x14ac:dyDescent="0.35">
      <c r="A915" s="12" t="str">
        <f t="shared" si="28"/>
        <v>Ghana-Africa-2003</v>
      </c>
      <c r="B915" s="13" t="s">
        <v>64</v>
      </c>
      <c r="C915" s="14" t="s">
        <v>135</v>
      </c>
      <c r="D915" s="15">
        <v>2003</v>
      </c>
      <c r="E915" s="18">
        <v>7632720680</v>
      </c>
      <c r="F915" s="18">
        <f t="shared" si="29"/>
        <v>7632720680</v>
      </c>
      <c r="G915" s="19">
        <v>4.8000000000000001E-2</v>
      </c>
      <c r="H915" s="19">
        <v>18</v>
      </c>
      <c r="I915" s="13">
        <v>0</v>
      </c>
    </row>
    <row r="916" spans="1:9" ht="14.5" x14ac:dyDescent="0.35">
      <c r="A916" s="12" t="str">
        <f t="shared" si="28"/>
        <v>Ghana-Africa-2004</v>
      </c>
      <c r="B916" s="13" t="s">
        <v>64</v>
      </c>
      <c r="C916" s="14" t="s">
        <v>135</v>
      </c>
      <c r="D916" s="15">
        <v>2004</v>
      </c>
      <c r="E916" s="18">
        <v>8881419348</v>
      </c>
      <c r="F916" s="18">
        <f t="shared" si="29"/>
        <v>8881419348</v>
      </c>
      <c r="G916" s="19">
        <v>6.0999999999999999E-2</v>
      </c>
      <c r="H916" s="19">
        <v>26</v>
      </c>
      <c r="I916" s="13">
        <v>0</v>
      </c>
    </row>
    <row r="917" spans="1:9" ht="14.5" x14ac:dyDescent="0.35">
      <c r="A917" s="12" t="str">
        <f t="shared" si="28"/>
        <v>Ghana-Africa-2005</v>
      </c>
      <c r="B917" s="13" t="s">
        <v>64</v>
      </c>
      <c r="C917" s="14" t="s">
        <v>135</v>
      </c>
      <c r="D917" s="15">
        <v>2005</v>
      </c>
      <c r="E917" s="18">
        <v>10731883141</v>
      </c>
      <c r="F917" s="18">
        <f t="shared" si="29"/>
        <v>10731883141</v>
      </c>
      <c r="G917" s="19">
        <v>7.0000000000000007E-2</v>
      </c>
      <c r="H917" s="19">
        <v>35</v>
      </c>
      <c r="I917" s="13">
        <v>0</v>
      </c>
    </row>
    <row r="918" spans="1:9" ht="14.5" x14ac:dyDescent="0.35">
      <c r="A918" s="12" t="str">
        <f t="shared" si="28"/>
        <v>Ghana-Africa-2006</v>
      </c>
      <c r="B918" s="13" t="s">
        <v>64</v>
      </c>
      <c r="C918" s="14" t="s">
        <v>135</v>
      </c>
      <c r="D918" s="15">
        <v>2006</v>
      </c>
      <c r="E918" s="18">
        <v>20410239313</v>
      </c>
      <c r="F918" s="18">
        <f t="shared" si="29"/>
        <v>20410239313</v>
      </c>
      <c r="G918" s="19">
        <v>5.3999999999999999E-2</v>
      </c>
      <c r="H918" s="19">
        <v>48</v>
      </c>
      <c r="I918" s="13">
        <v>0</v>
      </c>
    </row>
    <row r="919" spans="1:9" ht="14.5" x14ac:dyDescent="0.35">
      <c r="A919" s="12" t="str">
        <f t="shared" si="28"/>
        <v>Ghana-Africa-2007</v>
      </c>
      <c r="B919" s="13" t="s">
        <v>64</v>
      </c>
      <c r="C919" s="14" t="s">
        <v>135</v>
      </c>
      <c r="D919" s="15">
        <v>2007</v>
      </c>
      <c r="E919" s="18">
        <v>24757608488</v>
      </c>
      <c r="F919" s="18">
        <f t="shared" si="29"/>
        <v>24757608488</v>
      </c>
      <c r="G919" s="19">
        <v>0.06</v>
      </c>
      <c r="H919" s="19">
        <v>66</v>
      </c>
      <c r="I919" s="13">
        <v>0</v>
      </c>
    </row>
    <row r="920" spans="1:9" ht="14.5" x14ac:dyDescent="0.35">
      <c r="A920" s="12" t="str">
        <f t="shared" si="28"/>
        <v>Ghana-Africa-2008</v>
      </c>
      <c r="B920" s="13" t="s">
        <v>64</v>
      </c>
      <c r="C920" s="14" t="s">
        <v>135</v>
      </c>
      <c r="D920" s="15">
        <v>2008</v>
      </c>
      <c r="E920" s="18">
        <v>28528016511</v>
      </c>
      <c r="F920" s="18">
        <f t="shared" si="29"/>
        <v>28528016511</v>
      </c>
      <c r="G920" s="19">
        <v>5.6000000000000001E-2</v>
      </c>
      <c r="H920" s="19">
        <v>69</v>
      </c>
      <c r="I920" s="13">
        <v>0</v>
      </c>
    </row>
    <row r="921" spans="1:9" ht="14.5" x14ac:dyDescent="0.35">
      <c r="A921" s="12" t="str">
        <f t="shared" si="28"/>
        <v>Ghana-Africa-2009</v>
      </c>
      <c r="B921" s="13" t="s">
        <v>64</v>
      </c>
      <c r="C921" s="14" t="s">
        <v>135</v>
      </c>
      <c r="D921" s="15">
        <v>2009</v>
      </c>
      <c r="E921" s="18">
        <v>25978563316</v>
      </c>
      <c r="F921" s="18">
        <f t="shared" si="29"/>
        <v>25978563316</v>
      </c>
      <c r="G921" s="19">
        <v>5.0999999999999997E-2</v>
      </c>
      <c r="H921" s="19">
        <v>56</v>
      </c>
      <c r="I921" s="13">
        <v>0</v>
      </c>
    </row>
    <row r="922" spans="1:9" ht="14.5" x14ac:dyDescent="0.35">
      <c r="A922" s="12" t="str">
        <f t="shared" si="28"/>
        <v>Ghana-Africa-2010</v>
      </c>
      <c r="B922" s="13" t="s">
        <v>64</v>
      </c>
      <c r="C922" s="14" t="s">
        <v>135</v>
      </c>
      <c r="D922" s="15">
        <v>2010</v>
      </c>
      <c r="E922" s="18">
        <v>32174210793</v>
      </c>
      <c r="F922" s="18">
        <f t="shared" si="29"/>
        <v>32174210793</v>
      </c>
      <c r="G922" s="19">
        <v>5.2999999999999999E-2</v>
      </c>
      <c r="H922" s="19">
        <v>70</v>
      </c>
      <c r="I922" s="13">
        <v>0</v>
      </c>
    </row>
    <row r="923" spans="1:9" ht="14.5" x14ac:dyDescent="0.35">
      <c r="A923" s="12" t="str">
        <f t="shared" si="28"/>
        <v>Ghana-Africa-2011</v>
      </c>
      <c r="B923" s="13" t="s">
        <v>64</v>
      </c>
      <c r="C923" s="14" t="s">
        <v>135</v>
      </c>
      <c r="D923" s="15">
        <v>2011</v>
      </c>
      <c r="E923" s="18">
        <v>39564970070</v>
      </c>
      <c r="F923" s="18">
        <f t="shared" si="29"/>
        <v>39564970070</v>
      </c>
      <c r="G923" s="19">
        <v>5.2999999999999999E-2</v>
      </c>
      <c r="H923" s="19">
        <v>83</v>
      </c>
      <c r="I923" s="13">
        <v>0</v>
      </c>
    </row>
    <row r="924" spans="1:9" ht="14.5" x14ac:dyDescent="0.35">
      <c r="A924" s="12" t="str">
        <f t="shared" si="28"/>
        <v>Ghana-Africa-2012</v>
      </c>
      <c r="B924" s="13" t="s">
        <v>64</v>
      </c>
      <c r="C924" s="14" t="s">
        <v>135</v>
      </c>
      <c r="D924" s="15">
        <v>2012</v>
      </c>
      <c r="E924" s="18">
        <v>41740897827</v>
      </c>
      <c r="F924" s="18">
        <f t="shared" si="29"/>
        <v>41740897827</v>
      </c>
      <c r="G924" s="19">
        <v>5.1999999999999998E-2</v>
      </c>
      <c r="H924" s="19">
        <v>83</v>
      </c>
      <c r="I924" s="13">
        <v>0</v>
      </c>
    </row>
    <row r="925" spans="1:9" ht="14.5" x14ac:dyDescent="0.35">
      <c r="A925" s="12" t="str">
        <f t="shared" si="28"/>
        <v>Greece-Europe-2000</v>
      </c>
      <c r="B925" s="13" t="s">
        <v>62</v>
      </c>
      <c r="C925" s="14" t="s">
        <v>136</v>
      </c>
      <c r="D925" s="15">
        <v>2000</v>
      </c>
      <c r="E925" s="18">
        <v>124000000000</v>
      </c>
      <c r="F925" s="18">
        <f t="shared" si="29"/>
        <v>124000000000</v>
      </c>
      <c r="G925" s="19">
        <v>7.9000000000000001E-2</v>
      </c>
      <c r="H925" s="19">
        <v>918</v>
      </c>
      <c r="I925" s="19">
        <v>0.123</v>
      </c>
    </row>
    <row r="926" spans="1:9" ht="14.5" x14ac:dyDescent="0.35">
      <c r="A926" s="12" t="str">
        <f t="shared" si="28"/>
        <v>Greece-Europe-2001</v>
      </c>
      <c r="B926" s="13" t="s">
        <v>62</v>
      </c>
      <c r="C926" s="14" t="s">
        <v>136</v>
      </c>
      <c r="D926" s="15">
        <v>2001</v>
      </c>
      <c r="E926" s="18">
        <v>130000000000</v>
      </c>
      <c r="F926" s="18">
        <f t="shared" si="29"/>
        <v>130000000000</v>
      </c>
      <c r="G926" s="19">
        <v>8.7999999999999995E-2</v>
      </c>
      <c r="H926" s="19">
        <v>1055</v>
      </c>
      <c r="I926" s="19">
        <v>8.5999999999999993E-2</v>
      </c>
    </row>
    <row r="927" spans="1:9" ht="14.5" x14ac:dyDescent="0.35">
      <c r="A927" s="12" t="str">
        <f t="shared" si="28"/>
        <v>Greece-Europe-2002</v>
      </c>
      <c r="B927" s="13" t="s">
        <v>62</v>
      </c>
      <c r="C927" s="14" t="s">
        <v>136</v>
      </c>
      <c r="D927" s="15">
        <v>2002</v>
      </c>
      <c r="E927" s="18">
        <v>146000000000</v>
      </c>
      <c r="F927" s="18">
        <f t="shared" si="29"/>
        <v>146000000000</v>
      </c>
      <c r="G927" s="19">
        <v>9.0999999999999998E-2</v>
      </c>
      <c r="H927" s="19">
        <v>1223</v>
      </c>
      <c r="I927" s="19">
        <v>7.3999999999999996E-2</v>
      </c>
    </row>
    <row r="928" spans="1:9" ht="14.5" x14ac:dyDescent="0.35">
      <c r="A928" s="12" t="str">
        <f t="shared" si="28"/>
        <v>Greece-Europe-2003</v>
      </c>
      <c r="B928" s="13" t="s">
        <v>62</v>
      </c>
      <c r="C928" s="14" t="s">
        <v>136</v>
      </c>
      <c r="D928" s="15">
        <v>2003</v>
      </c>
      <c r="E928" s="18">
        <v>193000000000</v>
      </c>
      <c r="F928" s="18">
        <f t="shared" si="29"/>
        <v>193000000000</v>
      </c>
      <c r="G928" s="19">
        <v>8.8999999999999996E-2</v>
      </c>
      <c r="H928" s="19">
        <v>1579</v>
      </c>
      <c r="I928" s="19">
        <v>6.8000000000000005E-2</v>
      </c>
    </row>
    <row r="929" spans="1:9" ht="14.5" x14ac:dyDescent="0.35">
      <c r="A929" s="12" t="str">
        <f t="shared" si="28"/>
        <v>Greece-Europe-2004</v>
      </c>
      <c r="B929" s="13" t="s">
        <v>62</v>
      </c>
      <c r="C929" s="14" t="s">
        <v>136</v>
      </c>
      <c r="D929" s="15">
        <v>2004</v>
      </c>
      <c r="E929" s="18">
        <v>228000000000</v>
      </c>
      <c r="F929" s="18">
        <f t="shared" si="29"/>
        <v>228000000000</v>
      </c>
      <c r="G929" s="19">
        <v>8.6999999999999994E-2</v>
      </c>
      <c r="H929" s="19">
        <v>1809</v>
      </c>
      <c r="I929" s="13">
        <v>0</v>
      </c>
    </row>
    <row r="930" spans="1:9" ht="14.5" x14ac:dyDescent="0.35">
      <c r="A930" s="12" t="str">
        <f t="shared" si="28"/>
        <v>Greece-Europe-2005</v>
      </c>
      <c r="B930" s="13" t="s">
        <v>62</v>
      </c>
      <c r="C930" s="14" t="s">
        <v>136</v>
      </c>
      <c r="D930" s="15">
        <v>2005</v>
      </c>
      <c r="E930" s="18">
        <v>240000000000</v>
      </c>
      <c r="F930" s="18">
        <f t="shared" si="29"/>
        <v>240000000000</v>
      </c>
      <c r="G930" s="19">
        <v>9.7000000000000003E-2</v>
      </c>
      <c r="H930" s="19">
        <v>2093</v>
      </c>
      <c r="I930" s="13">
        <v>0</v>
      </c>
    </row>
    <row r="931" spans="1:9" ht="14.5" x14ac:dyDescent="0.35">
      <c r="A931" s="12" t="str">
        <f t="shared" si="28"/>
        <v>Greece-Europe-2006</v>
      </c>
      <c r="B931" s="13" t="s">
        <v>62</v>
      </c>
      <c r="C931" s="14" t="s">
        <v>136</v>
      </c>
      <c r="D931" s="15">
        <v>2006</v>
      </c>
      <c r="E931" s="18">
        <v>262000000000</v>
      </c>
      <c r="F931" s="18">
        <f t="shared" si="29"/>
        <v>262000000000</v>
      </c>
      <c r="G931" s="19">
        <v>9.7000000000000003E-2</v>
      </c>
      <c r="H931" s="19">
        <v>2293</v>
      </c>
      <c r="I931" s="13">
        <v>0</v>
      </c>
    </row>
    <row r="932" spans="1:9" ht="14.5" x14ac:dyDescent="0.35">
      <c r="A932" s="12" t="str">
        <f t="shared" si="28"/>
        <v>Greece-Europe-2007</v>
      </c>
      <c r="B932" s="13" t="s">
        <v>62</v>
      </c>
      <c r="C932" s="14" t="s">
        <v>136</v>
      </c>
      <c r="D932" s="15">
        <v>2007</v>
      </c>
      <c r="E932" s="18">
        <v>305000000000</v>
      </c>
      <c r="F932" s="18">
        <f t="shared" si="29"/>
        <v>305000000000</v>
      </c>
      <c r="G932" s="19">
        <v>9.8000000000000004E-2</v>
      </c>
      <c r="H932" s="19">
        <v>2682</v>
      </c>
      <c r="I932" s="13">
        <v>0</v>
      </c>
    </row>
    <row r="933" spans="1:9" ht="14.5" x14ac:dyDescent="0.35">
      <c r="A933" s="12" t="str">
        <f t="shared" si="28"/>
        <v>Greece-Europe-2008</v>
      </c>
      <c r="B933" s="13" t="s">
        <v>62</v>
      </c>
      <c r="C933" s="14" t="s">
        <v>136</v>
      </c>
      <c r="D933" s="15">
        <v>2008</v>
      </c>
      <c r="E933" s="18">
        <v>342000000000</v>
      </c>
      <c r="F933" s="18">
        <f t="shared" si="29"/>
        <v>342000000000</v>
      </c>
      <c r="G933" s="19">
        <v>0.10100000000000001</v>
      </c>
      <c r="H933" s="19">
        <v>3085</v>
      </c>
      <c r="I933" s="13">
        <v>0</v>
      </c>
    </row>
    <row r="934" spans="1:9" ht="14.5" x14ac:dyDescent="0.35">
      <c r="A934" s="12" t="str">
        <f t="shared" si="28"/>
        <v>Greece-Europe-2009</v>
      </c>
      <c r="B934" s="13" t="s">
        <v>62</v>
      </c>
      <c r="C934" s="14" t="s">
        <v>136</v>
      </c>
      <c r="D934" s="15">
        <v>2009</v>
      </c>
      <c r="E934" s="18">
        <v>321000000000</v>
      </c>
      <c r="F934" s="18">
        <f t="shared" si="29"/>
        <v>321000000000</v>
      </c>
      <c r="G934" s="19">
        <v>0.1</v>
      </c>
      <c r="H934" s="19">
        <v>2861</v>
      </c>
      <c r="I934" s="13">
        <v>0</v>
      </c>
    </row>
    <row r="935" spans="1:9" ht="14.5" x14ac:dyDescent="0.35">
      <c r="A935" s="12" t="str">
        <f t="shared" si="28"/>
        <v>Greece-Europe-2010</v>
      </c>
      <c r="B935" s="13" t="s">
        <v>62</v>
      </c>
      <c r="C935" s="14" t="s">
        <v>136</v>
      </c>
      <c r="D935" s="15">
        <v>2010</v>
      </c>
      <c r="E935" s="18">
        <v>294000000000</v>
      </c>
      <c r="F935" s="18">
        <f t="shared" si="29"/>
        <v>294000000000</v>
      </c>
      <c r="G935" s="19">
        <v>9.4E-2</v>
      </c>
      <c r="H935" s="19">
        <v>2442</v>
      </c>
      <c r="I935" s="13">
        <v>0</v>
      </c>
    </row>
    <row r="936" spans="1:9" ht="14.5" x14ac:dyDescent="0.35">
      <c r="A936" s="12" t="str">
        <f t="shared" si="28"/>
        <v>Greece-Europe-2011</v>
      </c>
      <c r="B936" s="13" t="s">
        <v>62</v>
      </c>
      <c r="C936" s="14" t="s">
        <v>136</v>
      </c>
      <c r="D936" s="15">
        <v>2011</v>
      </c>
      <c r="E936" s="18">
        <v>290000000000</v>
      </c>
      <c r="F936" s="18">
        <f t="shared" si="29"/>
        <v>290000000000</v>
      </c>
      <c r="G936" s="19">
        <v>0.09</v>
      </c>
      <c r="H936" s="19">
        <v>2304</v>
      </c>
      <c r="I936" s="13">
        <v>0</v>
      </c>
    </row>
    <row r="937" spans="1:9" ht="14.5" x14ac:dyDescent="0.35">
      <c r="A937" s="12" t="str">
        <f t="shared" si="28"/>
        <v>Greece-Europe-2012</v>
      </c>
      <c r="B937" s="13" t="s">
        <v>62</v>
      </c>
      <c r="C937" s="14" t="s">
        <v>136</v>
      </c>
      <c r="D937" s="15">
        <v>2012</v>
      </c>
      <c r="E937" s="18">
        <v>248000000000</v>
      </c>
      <c r="F937" s="18">
        <f t="shared" si="29"/>
        <v>248000000000</v>
      </c>
      <c r="G937" s="19">
        <v>9.2999999999999999E-2</v>
      </c>
      <c r="H937" s="19">
        <v>2044</v>
      </c>
      <c r="I937" s="13">
        <v>0</v>
      </c>
    </row>
    <row r="938" spans="1:9" ht="14.5" x14ac:dyDescent="0.35">
      <c r="A938" s="12" t="str">
        <f t="shared" si="28"/>
        <v>Greenland-The Americas-2000</v>
      </c>
      <c r="B938" s="13" t="s">
        <v>70</v>
      </c>
      <c r="C938" s="14" t="s">
        <v>137</v>
      </c>
      <c r="D938" s="15">
        <v>2000</v>
      </c>
      <c r="E938" s="18">
        <v>1068024994</v>
      </c>
      <c r="F938" s="18">
        <f t="shared" si="29"/>
        <v>1068024994</v>
      </c>
      <c r="G938" s="13">
        <v>0</v>
      </c>
      <c r="H938" s="13">
        <v>0</v>
      </c>
      <c r="I938" s="13">
        <v>0</v>
      </c>
    </row>
    <row r="939" spans="1:9" ht="14.5" x14ac:dyDescent="0.35">
      <c r="A939" s="12" t="str">
        <f t="shared" si="28"/>
        <v>Greenland-The Americas-2001</v>
      </c>
      <c r="B939" s="13" t="s">
        <v>70</v>
      </c>
      <c r="C939" s="14" t="s">
        <v>137</v>
      </c>
      <c r="D939" s="15">
        <v>2001</v>
      </c>
      <c r="E939" s="18">
        <v>1086170639</v>
      </c>
      <c r="F939" s="18">
        <f t="shared" si="29"/>
        <v>1086170639</v>
      </c>
      <c r="G939" s="13">
        <v>0</v>
      </c>
      <c r="H939" s="13">
        <v>0</v>
      </c>
      <c r="I939" s="13">
        <v>0</v>
      </c>
    </row>
    <row r="940" spans="1:9" ht="14.5" x14ac:dyDescent="0.35">
      <c r="A940" s="12" t="str">
        <f t="shared" si="28"/>
        <v>Greenland-The Americas-2002</v>
      </c>
      <c r="B940" s="13" t="s">
        <v>70</v>
      </c>
      <c r="C940" s="14" t="s">
        <v>137</v>
      </c>
      <c r="D940" s="15">
        <v>2002</v>
      </c>
      <c r="E940" s="18">
        <v>1169136691</v>
      </c>
      <c r="F940" s="18">
        <f t="shared" si="29"/>
        <v>1169136691</v>
      </c>
      <c r="G940" s="13">
        <v>0</v>
      </c>
      <c r="H940" s="13">
        <v>0</v>
      </c>
      <c r="I940" s="13">
        <v>0</v>
      </c>
    </row>
    <row r="941" spans="1:9" ht="14.5" x14ac:dyDescent="0.35">
      <c r="A941" s="12" t="str">
        <f t="shared" si="28"/>
        <v>Greenland-The Americas-2003</v>
      </c>
      <c r="B941" s="13" t="s">
        <v>70</v>
      </c>
      <c r="C941" s="14" t="s">
        <v>137</v>
      </c>
      <c r="D941" s="15">
        <v>2003</v>
      </c>
      <c r="E941" s="18">
        <v>1426452030</v>
      </c>
      <c r="F941" s="18">
        <f t="shared" si="29"/>
        <v>1426452030</v>
      </c>
      <c r="G941" s="13">
        <v>0</v>
      </c>
      <c r="H941" s="13">
        <v>0</v>
      </c>
      <c r="I941" s="13">
        <v>0</v>
      </c>
    </row>
    <row r="942" spans="1:9" ht="14.5" x14ac:dyDescent="0.35">
      <c r="A942" s="12" t="str">
        <f t="shared" si="28"/>
        <v>Greenland-The Americas-2004</v>
      </c>
      <c r="B942" s="13" t="s">
        <v>70</v>
      </c>
      <c r="C942" s="14" t="s">
        <v>137</v>
      </c>
      <c r="D942" s="15">
        <v>2004</v>
      </c>
      <c r="E942" s="18">
        <v>1644951892</v>
      </c>
      <c r="F942" s="18">
        <f t="shared" si="29"/>
        <v>1644951892</v>
      </c>
      <c r="G942" s="13">
        <v>0</v>
      </c>
      <c r="H942" s="13">
        <v>0</v>
      </c>
      <c r="I942" s="13">
        <v>0</v>
      </c>
    </row>
    <row r="943" spans="1:9" ht="14.5" x14ac:dyDescent="0.35">
      <c r="A943" s="12" t="str">
        <f t="shared" si="28"/>
        <v>Greenland-The Americas-2005</v>
      </c>
      <c r="B943" s="13" t="s">
        <v>70</v>
      </c>
      <c r="C943" s="14" t="s">
        <v>137</v>
      </c>
      <c r="D943" s="15">
        <v>2005</v>
      </c>
      <c r="E943" s="18">
        <v>1702543477</v>
      </c>
      <c r="F943" s="18">
        <f t="shared" si="29"/>
        <v>1702543477</v>
      </c>
      <c r="G943" s="13">
        <v>0</v>
      </c>
      <c r="H943" s="13">
        <v>0</v>
      </c>
      <c r="I943" s="13">
        <v>0</v>
      </c>
    </row>
    <row r="944" spans="1:9" ht="14.5" x14ac:dyDescent="0.35">
      <c r="A944" s="12" t="str">
        <f t="shared" si="28"/>
        <v>Greenland-The Americas-2006</v>
      </c>
      <c r="B944" s="13" t="s">
        <v>70</v>
      </c>
      <c r="C944" s="14" t="s">
        <v>137</v>
      </c>
      <c r="D944" s="15">
        <v>2006</v>
      </c>
      <c r="E944" s="18">
        <v>1738432116</v>
      </c>
      <c r="F944" s="18">
        <f t="shared" si="29"/>
        <v>1738432116</v>
      </c>
      <c r="G944" s="13">
        <v>0</v>
      </c>
      <c r="H944" s="13">
        <v>0</v>
      </c>
      <c r="I944" s="13">
        <v>0</v>
      </c>
    </row>
    <row r="945" spans="1:9" ht="14.5" x14ac:dyDescent="0.35">
      <c r="A945" s="12" t="str">
        <f t="shared" si="28"/>
        <v>Greenland-The Americas-2007</v>
      </c>
      <c r="B945" s="13" t="s">
        <v>70</v>
      </c>
      <c r="C945" s="14" t="s">
        <v>137</v>
      </c>
      <c r="D945" s="15">
        <v>2007</v>
      </c>
      <c r="E945" s="18">
        <v>2121759848</v>
      </c>
      <c r="F945" s="18">
        <f t="shared" si="29"/>
        <v>2121759848</v>
      </c>
      <c r="G945" s="13">
        <v>0</v>
      </c>
      <c r="H945" s="13">
        <v>0</v>
      </c>
      <c r="I945" s="13">
        <v>0</v>
      </c>
    </row>
    <row r="946" spans="1:9" ht="14.5" x14ac:dyDescent="0.35">
      <c r="A946" s="12" t="str">
        <f t="shared" si="28"/>
        <v>Greenland-The Americas-2008</v>
      </c>
      <c r="B946" s="13" t="s">
        <v>70</v>
      </c>
      <c r="C946" s="14" t="s">
        <v>137</v>
      </c>
      <c r="D946" s="15">
        <v>2008</v>
      </c>
      <c r="E946" s="18">
        <v>1739579594</v>
      </c>
      <c r="F946" s="18">
        <f t="shared" si="29"/>
        <v>1739579594</v>
      </c>
      <c r="G946" s="13">
        <v>0</v>
      </c>
      <c r="H946" s="13">
        <v>0</v>
      </c>
      <c r="I946" s="13">
        <v>0</v>
      </c>
    </row>
    <row r="947" spans="1:9" ht="14.5" x14ac:dyDescent="0.35">
      <c r="A947" s="12" t="str">
        <f t="shared" si="28"/>
        <v>Greenland-The Americas-2009</v>
      </c>
      <c r="B947" s="13" t="s">
        <v>70</v>
      </c>
      <c r="C947" s="14" t="s">
        <v>137</v>
      </c>
      <c r="D947" s="15">
        <v>2009</v>
      </c>
      <c r="E947" s="18">
        <v>1267711816</v>
      </c>
      <c r="F947" s="18">
        <f t="shared" si="29"/>
        <v>1267711816</v>
      </c>
      <c r="G947" s="13">
        <v>0</v>
      </c>
      <c r="H947" s="13">
        <v>0</v>
      </c>
      <c r="I947" s="13">
        <v>0</v>
      </c>
    </row>
    <row r="948" spans="1:9" ht="14.5" x14ac:dyDescent="0.35">
      <c r="A948" s="12" t="str">
        <f t="shared" si="28"/>
        <v>Greenland-The Americas-2010</v>
      </c>
      <c r="B948" s="13" t="s">
        <v>70</v>
      </c>
      <c r="C948" s="14" t="s">
        <v>137</v>
      </c>
      <c r="D948" s="15">
        <v>2010</v>
      </c>
      <c r="E948" s="14"/>
      <c r="F948" s="18">
        <f t="shared" si="29"/>
        <v>1267711816</v>
      </c>
      <c r="G948" s="13">
        <v>0</v>
      </c>
      <c r="H948" s="13">
        <v>0</v>
      </c>
      <c r="I948" s="13">
        <v>0</v>
      </c>
    </row>
    <row r="949" spans="1:9" ht="14.5" x14ac:dyDescent="0.35">
      <c r="A949" s="12" t="str">
        <f t="shared" si="28"/>
        <v>Greenland-The Americas-2011</v>
      </c>
      <c r="B949" s="13" t="s">
        <v>70</v>
      </c>
      <c r="C949" s="14" t="s">
        <v>137</v>
      </c>
      <c r="D949" s="15">
        <v>2011</v>
      </c>
      <c r="E949" s="14"/>
      <c r="F949" s="18">
        <f t="shared" si="29"/>
        <v>0</v>
      </c>
      <c r="G949" s="13">
        <v>0</v>
      </c>
      <c r="H949" s="13">
        <v>0</v>
      </c>
      <c r="I949" s="13">
        <v>0</v>
      </c>
    </row>
    <row r="950" spans="1:9" ht="14.5" x14ac:dyDescent="0.35">
      <c r="A950" s="12" t="str">
        <f t="shared" si="28"/>
        <v>Greenland-The Americas-2012</v>
      </c>
      <c r="B950" s="13" t="s">
        <v>70</v>
      </c>
      <c r="C950" s="14" t="s">
        <v>137</v>
      </c>
      <c r="D950" s="15">
        <v>2012</v>
      </c>
      <c r="E950" s="14"/>
      <c r="F950" s="18">
        <f t="shared" si="29"/>
        <v>0</v>
      </c>
      <c r="G950" s="13">
        <v>0</v>
      </c>
      <c r="H950" s="13">
        <v>0</v>
      </c>
      <c r="I950" s="13">
        <v>0</v>
      </c>
    </row>
    <row r="951" spans="1:9" ht="14.5" x14ac:dyDescent="0.35">
      <c r="A951" s="12" t="str">
        <f t="shared" si="28"/>
        <v>Grenada-The Americas-2000</v>
      </c>
      <c r="B951" s="13" t="s">
        <v>70</v>
      </c>
      <c r="C951" s="14" t="s">
        <v>138</v>
      </c>
      <c r="D951" s="15">
        <v>2000</v>
      </c>
      <c r="E951" s="18">
        <v>523256355</v>
      </c>
      <c r="F951" s="18">
        <f t="shared" si="29"/>
        <v>523256355</v>
      </c>
      <c r="G951" s="19">
        <v>6.6000000000000003E-2</v>
      </c>
      <c r="H951" s="19">
        <v>339</v>
      </c>
      <c r="I951" s="19">
        <v>0.11600000000000001</v>
      </c>
    </row>
    <row r="952" spans="1:9" ht="14.5" x14ac:dyDescent="0.35">
      <c r="A952" s="12" t="str">
        <f t="shared" si="28"/>
        <v>Grenada-The Americas-2001</v>
      </c>
      <c r="B952" s="13" t="s">
        <v>70</v>
      </c>
      <c r="C952" s="14" t="s">
        <v>138</v>
      </c>
      <c r="D952" s="15">
        <v>2001</v>
      </c>
      <c r="E952" s="18">
        <v>523279846</v>
      </c>
      <c r="F952" s="18">
        <f t="shared" si="29"/>
        <v>523279846</v>
      </c>
      <c r="G952" s="19">
        <v>7.5999999999999998E-2</v>
      </c>
      <c r="H952" s="19">
        <v>392</v>
      </c>
      <c r="I952" s="19">
        <v>0.10199999999999999</v>
      </c>
    </row>
    <row r="953" spans="1:9" ht="14.5" x14ac:dyDescent="0.35">
      <c r="A953" s="12" t="str">
        <f t="shared" si="28"/>
        <v>Grenada-The Americas-2002</v>
      </c>
      <c r="B953" s="13" t="s">
        <v>70</v>
      </c>
      <c r="C953" s="14" t="s">
        <v>138</v>
      </c>
      <c r="D953" s="15">
        <v>2002</v>
      </c>
      <c r="E953" s="18">
        <v>544381962</v>
      </c>
      <c r="F953" s="18">
        <f t="shared" si="29"/>
        <v>544381962</v>
      </c>
      <c r="G953" s="19">
        <v>6.6000000000000003E-2</v>
      </c>
      <c r="H953" s="19">
        <v>353</v>
      </c>
      <c r="I953" s="19">
        <v>0.113</v>
      </c>
    </row>
    <row r="954" spans="1:9" ht="14.5" x14ac:dyDescent="0.35">
      <c r="A954" s="12" t="str">
        <f t="shared" si="28"/>
        <v>Grenada-The Americas-2003</v>
      </c>
      <c r="B954" s="13" t="s">
        <v>70</v>
      </c>
      <c r="C954" s="14" t="s">
        <v>138</v>
      </c>
      <c r="D954" s="15">
        <v>2003</v>
      </c>
      <c r="E954" s="18">
        <v>596339089</v>
      </c>
      <c r="F954" s="18">
        <f t="shared" si="29"/>
        <v>596339089</v>
      </c>
      <c r="G954" s="19">
        <v>6.2E-2</v>
      </c>
      <c r="H954" s="19">
        <v>359</v>
      </c>
      <c r="I954" s="19">
        <v>0.12</v>
      </c>
    </row>
    <row r="955" spans="1:9" ht="14.5" x14ac:dyDescent="0.35">
      <c r="A955" s="12" t="str">
        <f t="shared" si="28"/>
        <v>Grenada-The Americas-2004</v>
      </c>
      <c r="B955" s="13" t="s">
        <v>70</v>
      </c>
      <c r="C955" s="14" t="s">
        <v>138</v>
      </c>
      <c r="D955" s="15">
        <v>2004</v>
      </c>
      <c r="E955" s="18">
        <v>600014341</v>
      </c>
      <c r="F955" s="18">
        <f t="shared" si="29"/>
        <v>600014341</v>
      </c>
      <c r="G955" s="19">
        <v>5.8000000000000003E-2</v>
      </c>
      <c r="H955" s="19">
        <v>342</v>
      </c>
      <c r="I955" s="19">
        <v>0.10199999999999999</v>
      </c>
    </row>
    <row r="956" spans="1:9" ht="14.5" x14ac:dyDescent="0.35">
      <c r="A956" s="12" t="str">
        <f t="shared" si="28"/>
        <v>Grenada-The Americas-2005</v>
      </c>
      <c r="B956" s="13" t="s">
        <v>70</v>
      </c>
      <c r="C956" s="14" t="s">
        <v>138</v>
      </c>
      <c r="D956" s="15">
        <v>2005</v>
      </c>
      <c r="E956" s="18">
        <v>700431791</v>
      </c>
      <c r="F956" s="18">
        <f t="shared" si="29"/>
        <v>700431791</v>
      </c>
      <c r="G956" s="19">
        <v>6.0999999999999999E-2</v>
      </c>
      <c r="H956" s="19">
        <v>412</v>
      </c>
      <c r="I956" s="19">
        <v>0.10100000000000001</v>
      </c>
    </row>
    <row r="957" spans="1:9" ht="14.5" x14ac:dyDescent="0.35">
      <c r="A957" s="12" t="str">
        <f t="shared" si="28"/>
        <v>Grenada-The Americas-2006</v>
      </c>
      <c r="B957" s="13" t="s">
        <v>70</v>
      </c>
      <c r="C957" s="14" t="s">
        <v>138</v>
      </c>
      <c r="D957" s="15">
        <v>2006</v>
      </c>
      <c r="E957" s="18">
        <v>704762536</v>
      </c>
      <c r="F957" s="18">
        <f t="shared" si="29"/>
        <v>704762536</v>
      </c>
      <c r="G957" s="19">
        <v>6.4000000000000001E-2</v>
      </c>
      <c r="H957" s="19">
        <v>435</v>
      </c>
      <c r="I957" s="19">
        <v>9.9000000000000005E-2</v>
      </c>
    </row>
    <row r="958" spans="1:9" ht="14.5" x14ac:dyDescent="0.35">
      <c r="A958" s="12" t="str">
        <f t="shared" si="28"/>
        <v>Grenada-The Americas-2007</v>
      </c>
      <c r="B958" s="13" t="s">
        <v>70</v>
      </c>
      <c r="C958" s="14" t="s">
        <v>138</v>
      </c>
      <c r="D958" s="15">
        <v>2007</v>
      </c>
      <c r="E958" s="18">
        <v>758888875</v>
      </c>
      <c r="F958" s="18">
        <f t="shared" si="29"/>
        <v>758888875</v>
      </c>
      <c r="G958" s="19">
        <v>6.0999999999999999E-2</v>
      </c>
      <c r="H958" s="19">
        <v>448</v>
      </c>
      <c r="I958" s="19">
        <v>9.8000000000000004E-2</v>
      </c>
    </row>
    <row r="959" spans="1:9" ht="14.5" x14ac:dyDescent="0.35">
      <c r="A959" s="12" t="str">
        <f t="shared" si="28"/>
        <v>Grenada-The Americas-2008</v>
      </c>
      <c r="B959" s="13" t="s">
        <v>70</v>
      </c>
      <c r="C959" s="14" t="s">
        <v>138</v>
      </c>
      <c r="D959" s="15">
        <v>2008</v>
      </c>
      <c r="E959" s="18">
        <v>825925911</v>
      </c>
      <c r="F959" s="18">
        <f t="shared" si="29"/>
        <v>825925911</v>
      </c>
      <c r="G959" s="19">
        <v>0.06</v>
      </c>
      <c r="H959" s="19">
        <v>474</v>
      </c>
      <c r="I959" s="19">
        <v>9.5000000000000001E-2</v>
      </c>
    </row>
    <row r="960" spans="1:9" ht="14.5" x14ac:dyDescent="0.35">
      <c r="A960" s="12" t="str">
        <f t="shared" si="28"/>
        <v>Grenada-The Americas-2009</v>
      </c>
      <c r="B960" s="13" t="s">
        <v>70</v>
      </c>
      <c r="C960" s="14" t="s">
        <v>138</v>
      </c>
      <c r="D960" s="15">
        <v>2009</v>
      </c>
      <c r="E960" s="18">
        <v>771481468</v>
      </c>
      <c r="F960" s="18">
        <f t="shared" si="29"/>
        <v>771481468</v>
      </c>
      <c r="G960" s="19">
        <v>6.2E-2</v>
      </c>
      <c r="H960" s="19">
        <v>462</v>
      </c>
      <c r="I960" s="19">
        <v>0.11</v>
      </c>
    </row>
    <row r="961" spans="1:9" ht="14.5" x14ac:dyDescent="0.35">
      <c r="A961" s="12" t="str">
        <f t="shared" si="28"/>
        <v>Grenada-The Americas-2010</v>
      </c>
      <c r="B961" s="13" t="s">
        <v>70</v>
      </c>
      <c r="C961" s="14" t="s">
        <v>138</v>
      </c>
      <c r="D961" s="15">
        <v>2010</v>
      </c>
      <c r="E961" s="18">
        <v>771111097</v>
      </c>
      <c r="F961" s="18">
        <f t="shared" si="29"/>
        <v>771111097</v>
      </c>
      <c r="G961" s="19">
        <v>0.06</v>
      </c>
      <c r="H961" s="19">
        <v>438</v>
      </c>
      <c r="I961" s="19">
        <v>0.106</v>
      </c>
    </row>
    <row r="962" spans="1:9" ht="14.5" x14ac:dyDescent="0.35">
      <c r="A962" s="12" t="str">
        <f t="shared" si="28"/>
        <v>Grenada-The Americas-2011</v>
      </c>
      <c r="B962" s="13" t="s">
        <v>70</v>
      </c>
      <c r="C962" s="14" t="s">
        <v>138</v>
      </c>
      <c r="D962" s="15">
        <v>2011</v>
      </c>
      <c r="E962" s="18">
        <v>778518505</v>
      </c>
      <c r="F962" s="18">
        <f t="shared" si="29"/>
        <v>778518505</v>
      </c>
      <c r="G962" s="19">
        <v>6.5000000000000002E-2</v>
      </c>
      <c r="H962" s="19">
        <v>481</v>
      </c>
      <c r="I962" s="19">
        <v>0.107</v>
      </c>
    </row>
    <row r="963" spans="1:9" ht="14.5" x14ac:dyDescent="0.35">
      <c r="A963" s="12" t="str">
        <f t="shared" ref="A963:A1026" si="30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8">
        <v>801481467</v>
      </c>
      <c r="F963" s="18">
        <f t="shared" si="29"/>
        <v>801481467</v>
      </c>
      <c r="G963" s="19">
        <v>6.4000000000000001E-2</v>
      </c>
      <c r="H963" s="19">
        <v>478</v>
      </c>
      <c r="I963" s="19">
        <v>9.7000000000000003E-2</v>
      </c>
    </row>
    <row r="964" spans="1:9" ht="14.5" x14ac:dyDescent="0.35">
      <c r="A964" s="12" t="str">
        <f t="shared" si="30"/>
        <v>Guam-Oceania-2000</v>
      </c>
      <c r="B964" s="13" t="s">
        <v>66</v>
      </c>
      <c r="C964" s="14" t="s">
        <v>139</v>
      </c>
      <c r="D964" s="15">
        <v>2000</v>
      </c>
      <c r="E964" s="14"/>
      <c r="F964" s="18">
        <f t="shared" ref="F964:F1027" si="31">IF(E964="",IF(D964=2000,E965,E963),E964)</f>
        <v>0</v>
      </c>
      <c r="G964" s="13">
        <v>0</v>
      </c>
      <c r="H964" s="13">
        <v>0</v>
      </c>
      <c r="I964" s="13">
        <v>0</v>
      </c>
    </row>
    <row r="965" spans="1:9" ht="14.5" x14ac:dyDescent="0.35">
      <c r="A965" s="12" t="str">
        <f t="shared" si="30"/>
        <v>Guam-Oceania-2001</v>
      </c>
      <c r="B965" s="13" t="s">
        <v>66</v>
      </c>
      <c r="C965" s="14" t="s">
        <v>139</v>
      </c>
      <c r="D965" s="15">
        <v>2001</v>
      </c>
      <c r="E965" s="14"/>
      <c r="F965" s="18">
        <f t="shared" si="31"/>
        <v>0</v>
      </c>
      <c r="G965" s="13">
        <v>0</v>
      </c>
      <c r="H965" s="13">
        <v>0</v>
      </c>
      <c r="I965" s="13">
        <v>0</v>
      </c>
    </row>
    <row r="966" spans="1:9" ht="14.5" x14ac:dyDescent="0.35">
      <c r="A966" s="12" t="str">
        <f t="shared" si="30"/>
        <v>Guam-Oceania-2002</v>
      </c>
      <c r="B966" s="13" t="s">
        <v>66</v>
      </c>
      <c r="C966" s="14" t="s">
        <v>139</v>
      </c>
      <c r="D966" s="15">
        <v>2002</v>
      </c>
      <c r="E966" s="14"/>
      <c r="F966" s="18">
        <f t="shared" si="31"/>
        <v>0</v>
      </c>
      <c r="G966" s="13">
        <v>0</v>
      </c>
      <c r="H966" s="13">
        <v>0</v>
      </c>
      <c r="I966" s="13">
        <v>0</v>
      </c>
    </row>
    <row r="967" spans="1:9" ht="14.5" x14ac:dyDescent="0.35">
      <c r="A967" s="12" t="str">
        <f t="shared" si="30"/>
        <v>Guam-Oceania-2003</v>
      </c>
      <c r="B967" s="13" t="s">
        <v>66</v>
      </c>
      <c r="C967" s="14" t="s">
        <v>139</v>
      </c>
      <c r="D967" s="15">
        <v>2003</v>
      </c>
      <c r="E967" s="14"/>
      <c r="F967" s="18">
        <f t="shared" si="31"/>
        <v>0</v>
      </c>
      <c r="G967" s="13">
        <v>0</v>
      </c>
      <c r="H967" s="13">
        <v>0</v>
      </c>
      <c r="I967" s="13">
        <v>0</v>
      </c>
    </row>
    <row r="968" spans="1:9" ht="14.5" x14ac:dyDescent="0.35">
      <c r="A968" s="12" t="str">
        <f t="shared" si="30"/>
        <v>Guam-Oceania-2004</v>
      </c>
      <c r="B968" s="13" t="s">
        <v>66</v>
      </c>
      <c r="C968" s="14" t="s">
        <v>139</v>
      </c>
      <c r="D968" s="15">
        <v>2004</v>
      </c>
      <c r="E968" s="14"/>
      <c r="F968" s="18">
        <f t="shared" si="31"/>
        <v>0</v>
      </c>
      <c r="G968" s="13">
        <v>0</v>
      </c>
      <c r="H968" s="13">
        <v>0</v>
      </c>
      <c r="I968" s="13">
        <v>0</v>
      </c>
    </row>
    <row r="969" spans="1:9" ht="14.5" x14ac:dyDescent="0.35">
      <c r="A969" s="12" t="str">
        <f t="shared" si="30"/>
        <v>Guam-Oceania-2005</v>
      </c>
      <c r="B969" s="13" t="s">
        <v>66</v>
      </c>
      <c r="C969" s="14" t="s">
        <v>139</v>
      </c>
      <c r="D969" s="15">
        <v>2005</v>
      </c>
      <c r="E969" s="14"/>
      <c r="F969" s="18">
        <f t="shared" si="31"/>
        <v>0</v>
      </c>
      <c r="G969" s="13">
        <v>0</v>
      </c>
      <c r="H969" s="13">
        <v>0</v>
      </c>
      <c r="I969" s="13">
        <v>0</v>
      </c>
    </row>
    <row r="970" spans="1:9" ht="14.5" x14ac:dyDescent="0.35">
      <c r="A970" s="12" t="str">
        <f t="shared" si="30"/>
        <v>Guam-Oceania-2006</v>
      </c>
      <c r="B970" s="13" t="s">
        <v>66</v>
      </c>
      <c r="C970" s="14" t="s">
        <v>139</v>
      </c>
      <c r="D970" s="15">
        <v>2006</v>
      </c>
      <c r="E970" s="14"/>
      <c r="F970" s="18">
        <f t="shared" si="31"/>
        <v>0</v>
      </c>
      <c r="G970" s="13">
        <v>0</v>
      </c>
      <c r="H970" s="13">
        <v>0</v>
      </c>
      <c r="I970" s="13">
        <v>0</v>
      </c>
    </row>
    <row r="971" spans="1:9" ht="14.5" x14ac:dyDescent="0.35">
      <c r="A971" s="12" t="str">
        <f t="shared" si="30"/>
        <v>Guam-Oceania-2007</v>
      </c>
      <c r="B971" s="13" t="s">
        <v>66</v>
      </c>
      <c r="C971" s="14" t="s">
        <v>139</v>
      </c>
      <c r="D971" s="15">
        <v>2007</v>
      </c>
      <c r="E971" s="14"/>
      <c r="F971" s="18">
        <f t="shared" si="31"/>
        <v>0</v>
      </c>
      <c r="G971" s="13">
        <v>0</v>
      </c>
      <c r="H971" s="13">
        <v>0</v>
      </c>
      <c r="I971" s="13">
        <v>0</v>
      </c>
    </row>
    <row r="972" spans="1:9" ht="14.5" x14ac:dyDescent="0.35">
      <c r="A972" s="12" t="str">
        <f t="shared" si="30"/>
        <v>Guam-Oceania-2008</v>
      </c>
      <c r="B972" s="13" t="s">
        <v>66</v>
      </c>
      <c r="C972" s="14" t="s">
        <v>139</v>
      </c>
      <c r="D972" s="15">
        <v>2008</v>
      </c>
      <c r="E972" s="14"/>
      <c r="F972" s="18">
        <f t="shared" si="31"/>
        <v>0</v>
      </c>
      <c r="G972" s="13">
        <v>0</v>
      </c>
      <c r="H972" s="13">
        <v>0</v>
      </c>
      <c r="I972" s="13">
        <v>0</v>
      </c>
    </row>
    <row r="973" spans="1:9" ht="14.5" x14ac:dyDescent="0.35">
      <c r="A973" s="12" t="str">
        <f t="shared" si="30"/>
        <v>Guam-Oceania-2009</v>
      </c>
      <c r="B973" s="13" t="s">
        <v>66</v>
      </c>
      <c r="C973" s="14" t="s">
        <v>139</v>
      </c>
      <c r="D973" s="15">
        <v>2009</v>
      </c>
      <c r="E973" s="14"/>
      <c r="F973" s="18">
        <f t="shared" si="31"/>
        <v>0</v>
      </c>
      <c r="G973" s="13">
        <v>0</v>
      </c>
      <c r="H973" s="13">
        <v>0</v>
      </c>
      <c r="I973" s="13">
        <v>0</v>
      </c>
    </row>
    <row r="974" spans="1:9" ht="14.5" x14ac:dyDescent="0.35">
      <c r="A974" s="12" t="str">
        <f t="shared" si="30"/>
        <v>Guam-Oceania-2010</v>
      </c>
      <c r="B974" s="13" t="s">
        <v>66</v>
      </c>
      <c r="C974" s="14" t="s">
        <v>139</v>
      </c>
      <c r="D974" s="15">
        <v>2010</v>
      </c>
      <c r="E974" s="14"/>
      <c r="F974" s="18">
        <f t="shared" si="31"/>
        <v>0</v>
      </c>
      <c r="G974" s="13">
        <v>0</v>
      </c>
      <c r="H974" s="13">
        <v>0</v>
      </c>
      <c r="I974" s="13">
        <v>0</v>
      </c>
    </row>
    <row r="975" spans="1:9" ht="14.5" x14ac:dyDescent="0.35">
      <c r="A975" s="12" t="str">
        <f t="shared" si="30"/>
        <v>Guam-Oceania-2011</v>
      </c>
      <c r="B975" s="13" t="s">
        <v>66</v>
      </c>
      <c r="C975" s="14" t="s">
        <v>139</v>
      </c>
      <c r="D975" s="15">
        <v>2011</v>
      </c>
      <c r="E975" s="14"/>
      <c r="F975" s="18">
        <f t="shared" si="31"/>
        <v>0</v>
      </c>
      <c r="G975" s="13">
        <v>0</v>
      </c>
      <c r="H975" s="13">
        <v>0</v>
      </c>
      <c r="I975" s="13">
        <v>0</v>
      </c>
    </row>
    <row r="976" spans="1:9" ht="14.5" x14ac:dyDescent="0.35">
      <c r="A976" s="12" t="str">
        <f t="shared" si="30"/>
        <v>Guam-Oceania-2012</v>
      </c>
      <c r="B976" s="13" t="s">
        <v>66</v>
      </c>
      <c r="C976" s="14" t="s">
        <v>139</v>
      </c>
      <c r="D976" s="15">
        <v>2012</v>
      </c>
      <c r="E976" s="14"/>
      <c r="F976" s="18">
        <f t="shared" si="31"/>
        <v>0</v>
      </c>
      <c r="G976" s="13">
        <v>0</v>
      </c>
      <c r="H976" s="13">
        <v>0</v>
      </c>
      <c r="I976" s="13">
        <v>0</v>
      </c>
    </row>
    <row r="977" spans="1:9" ht="14.5" x14ac:dyDescent="0.35">
      <c r="A977" s="12" t="str">
        <f t="shared" si="30"/>
        <v>Guatemala-The Americas-2000</v>
      </c>
      <c r="B977" s="13" t="s">
        <v>70</v>
      </c>
      <c r="C977" s="14" t="s">
        <v>140</v>
      </c>
      <c r="D977" s="15">
        <v>2000</v>
      </c>
      <c r="E977" s="18">
        <v>19290566570</v>
      </c>
      <c r="F977" s="18">
        <f t="shared" si="31"/>
        <v>19290566570</v>
      </c>
      <c r="G977" s="19">
        <v>5.6000000000000001E-2</v>
      </c>
      <c r="H977" s="19">
        <v>96</v>
      </c>
      <c r="I977" s="19">
        <v>0.20899999999999999</v>
      </c>
    </row>
    <row r="978" spans="1:9" ht="14.5" x14ac:dyDescent="0.35">
      <c r="A978" s="12" t="str">
        <f t="shared" si="30"/>
        <v>Guatemala-The Americas-2001</v>
      </c>
      <c r="B978" s="13" t="s">
        <v>70</v>
      </c>
      <c r="C978" s="14" t="s">
        <v>140</v>
      </c>
      <c r="D978" s="15">
        <v>2001</v>
      </c>
      <c r="E978" s="18">
        <v>18702820735</v>
      </c>
      <c r="F978" s="18">
        <f t="shared" si="31"/>
        <v>18702820735</v>
      </c>
      <c r="G978" s="19">
        <v>6.4000000000000001E-2</v>
      </c>
      <c r="H978" s="19">
        <v>105</v>
      </c>
      <c r="I978" s="19">
        <v>0.19</v>
      </c>
    </row>
    <row r="979" spans="1:9" ht="14.5" x14ac:dyDescent="0.35">
      <c r="A979" s="12" t="str">
        <f t="shared" si="30"/>
        <v>Guatemala-The Americas-2002</v>
      </c>
      <c r="B979" s="13" t="s">
        <v>70</v>
      </c>
      <c r="C979" s="14" t="s">
        <v>140</v>
      </c>
      <c r="D979" s="15">
        <v>2002</v>
      </c>
      <c r="E979" s="18">
        <v>20776536920</v>
      </c>
      <c r="F979" s="18">
        <f t="shared" si="31"/>
        <v>20776536920</v>
      </c>
      <c r="G979" s="19">
        <v>6.2E-2</v>
      </c>
      <c r="H979" s="19">
        <v>110</v>
      </c>
      <c r="I979" s="19">
        <v>0.16900000000000001</v>
      </c>
    </row>
    <row r="980" spans="1:9" ht="14.5" x14ac:dyDescent="0.35">
      <c r="A980" s="12" t="str">
        <f t="shared" si="30"/>
        <v>Guatemala-The Americas-2003</v>
      </c>
      <c r="B980" s="13" t="s">
        <v>70</v>
      </c>
      <c r="C980" s="14" t="s">
        <v>140</v>
      </c>
      <c r="D980" s="15">
        <v>2003</v>
      </c>
      <c r="E980" s="18">
        <v>21917565500</v>
      </c>
      <c r="F980" s="18">
        <f t="shared" si="31"/>
        <v>21917565500</v>
      </c>
      <c r="G980" s="19">
        <v>6.4000000000000001E-2</v>
      </c>
      <c r="H980" s="19">
        <v>116</v>
      </c>
      <c r="I980" s="19">
        <v>0.15</v>
      </c>
    </row>
    <row r="981" spans="1:9" ht="14.5" x14ac:dyDescent="0.35">
      <c r="A981" s="12" t="str">
        <f t="shared" si="30"/>
        <v>Guatemala-The Americas-2004</v>
      </c>
      <c r="B981" s="13" t="s">
        <v>70</v>
      </c>
      <c r="C981" s="14" t="s">
        <v>140</v>
      </c>
      <c r="D981" s="15">
        <v>2004</v>
      </c>
      <c r="E981" s="18">
        <v>23965280312</v>
      </c>
      <c r="F981" s="18">
        <f t="shared" si="31"/>
        <v>23965280312</v>
      </c>
      <c r="G981" s="19">
        <v>6.4000000000000001E-2</v>
      </c>
      <c r="H981" s="19">
        <v>124</v>
      </c>
      <c r="I981" s="19">
        <v>0.13800000000000001</v>
      </c>
    </row>
    <row r="982" spans="1:9" ht="14.5" x14ac:dyDescent="0.35">
      <c r="A982" s="12" t="str">
        <f t="shared" si="30"/>
        <v>Guatemala-The Americas-2005</v>
      </c>
      <c r="B982" s="13" t="s">
        <v>70</v>
      </c>
      <c r="C982" s="14" t="s">
        <v>140</v>
      </c>
      <c r="D982" s="15">
        <v>2005</v>
      </c>
      <c r="E982" s="18">
        <v>27211230374</v>
      </c>
      <c r="F982" s="18">
        <f t="shared" si="31"/>
        <v>27211230374</v>
      </c>
      <c r="G982" s="19">
        <v>6.5000000000000002E-2</v>
      </c>
      <c r="H982" s="19">
        <v>138</v>
      </c>
      <c r="I982" s="19">
        <v>0.13</v>
      </c>
    </row>
    <row r="983" spans="1:9" ht="14.5" x14ac:dyDescent="0.35">
      <c r="A983" s="12" t="str">
        <f t="shared" si="30"/>
        <v>Guatemala-The Americas-2006</v>
      </c>
      <c r="B983" s="13" t="s">
        <v>70</v>
      </c>
      <c r="C983" s="14" t="s">
        <v>140</v>
      </c>
      <c r="D983" s="15">
        <v>2006</v>
      </c>
      <c r="E983" s="18">
        <v>30231130543</v>
      </c>
      <c r="F983" s="18">
        <f t="shared" si="31"/>
        <v>30231130543</v>
      </c>
      <c r="G983" s="19">
        <v>7.2999999999999995E-2</v>
      </c>
      <c r="H983" s="19">
        <v>171</v>
      </c>
      <c r="I983" s="19">
        <v>0.128</v>
      </c>
    </row>
    <row r="984" spans="1:9" ht="14.5" x14ac:dyDescent="0.35">
      <c r="A984" s="12" t="str">
        <f t="shared" si="30"/>
        <v>Guatemala-The Americas-2007</v>
      </c>
      <c r="B984" s="13" t="s">
        <v>70</v>
      </c>
      <c r="C984" s="14" t="s">
        <v>140</v>
      </c>
      <c r="D984" s="15">
        <v>2007</v>
      </c>
      <c r="E984" s="18">
        <v>34113106486</v>
      </c>
      <c r="F984" s="18">
        <f t="shared" si="31"/>
        <v>34113106486</v>
      </c>
      <c r="G984" s="19">
        <v>7.1999999999999995E-2</v>
      </c>
      <c r="H984" s="19">
        <v>184</v>
      </c>
      <c r="I984" s="19">
        <v>0.128</v>
      </c>
    </row>
    <row r="985" spans="1:9" ht="14.5" x14ac:dyDescent="0.35">
      <c r="A985" s="12" t="str">
        <f t="shared" si="30"/>
        <v>Guatemala-The Americas-2008</v>
      </c>
      <c r="B985" s="13" t="s">
        <v>70</v>
      </c>
      <c r="C985" s="14" t="s">
        <v>140</v>
      </c>
      <c r="D985" s="15">
        <v>2008</v>
      </c>
      <c r="E985" s="18">
        <v>39136441799</v>
      </c>
      <c r="F985" s="18">
        <f t="shared" si="31"/>
        <v>39136441799</v>
      </c>
      <c r="G985" s="19">
        <v>6.9000000000000006E-2</v>
      </c>
      <c r="H985" s="19">
        <v>199</v>
      </c>
      <c r="I985" s="19">
        <v>0.13400000000000001</v>
      </c>
    </row>
    <row r="986" spans="1:9" ht="14.5" x14ac:dyDescent="0.35">
      <c r="A986" s="12" t="str">
        <f t="shared" si="30"/>
        <v>Guatemala-The Americas-2009</v>
      </c>
      <c r="B986" s="13" t="s">
        <v>70</v>
      </c>
      <c r="C986" s="14" t="s">
        <v>140</v>
      </c>
      <c r="D986" s="15">
        <v>2009</v>
      </c>
      <c r="E986" s="18">
        <v>37733606156</v>
      </c>
      <c r="F986" s="18">
        <f t="shared" si="31"/>
        <v>37733606156</v>
      </c>
      <c r="G986" s="19">
        <v>7.0999999999999994E-2</v>
      </c>
      <c r="H986" s="19">
        <v>190</v>
      </c>
      <c r="I986" s="19">
        <v>0.13800000000000001</v>
      </c>
    </row>
    <row r="987" spans="1:9" ht="14.5" x14ac:dyDescent="0.35">
      <c r="A987" s="12" t="str">
        <f t="shared" si="30"/>
        <v>Guatemala-The Americas-2010</v>
      </c>
      <c r="B987" s="13" t="s">
        <v>70</v>
      </c>
      <c r="C987" s="14" t="s">
        <v>140</v>
      </c>
      <c r="D987" s="15">
        <v>2010</v>
      </c>
      <c r="E987" s="18">
        <v>41338007893</v>
      </c>
      <c r="F987" s="18">
        <f t="shared" si="31"/>
        <v>41338007893</v>
      </c>
      <c r="G987" s="19">
        <v>6.9000000000000006E-2</v>
      </c>
      <c r="H987" s="19">
        <v>198</v>
      </c>
      <c r="I987" s="19">
        <v>0.13300000000000001</v>
      </c>
    </row>
    <row r="988" spans="1:9" ht="14.5" x14ac:dyDescent="0.35">
      <c r="A988" s="12" t="str">
        <f t="shared" si="30"/>
        <v>Guatemala-The Americas-2011</v>
      </c>
      <c r="B988" s="13" t="s">
        <v>70</v>
      </c>
      <c r="C988" s="14" t="s">
        <v>140</v>
      </c>
      <c r="D988" s="15">
        <v>2011</v>
      </c>
      <c r="E988" s="18">
        <v>47654789735</v>
      </c>
      <c r="F988" s="18">
        <f t="shared" si="31"/>
        <v>47654789735</v>
      </c>
      <c r="G988" s="19">
        <v>6.7000000000000004E-2</v>
      </c>
      <c r="H988" s="19">
        <v>215</v>
      </c>
      <c r="I988" s="19">
        <v>0.13400000000000001</v>
      </c>
    </row>
    <row r="989" spans="1:9" ht="14.5" x14ac:dyDescent="0.35">
      <c r="A989" s="12" t="str">
        <f t="shared" si="30"/>
        <v>Guatemala-The Americas-2012</v>
      </c>
      <c r="B989" s="13" t="s">
        <v>70</v>
      </c>
      <c r="C989" s="14" t="s">
        <v>140</v>
      </c>
      <c r="D989" s="15">
        <v>2012</v>
      </c>
      <c r="E989" s="18">
        <v>50388454861</v>
      </c>
      <c r="F989" s="18">
        <f t="shared" si="31"/>
        <v>50388454861</v>
      </c>
      <c r="G989" s="19">
        <v>6.7000000000000004E-2</v>
      </c>
      <c r="H989" s="19">
        <v>226</v>
      </c>
      <c r="I989" s="19">
        <v>0.13500000000000001</v>
      </c>
    </row>
    <row r="990" spans="1:9" ht="14.5" x14ac:dyDescent="0.35">
      <c r="A990" s="12" t="str">
        <f t="shared" si="30"/>
        <v>Guinea-Africa-2000</v>
      </c>
      <c r="B990" s="13" t="s">
        <v>64</v>
      </c>
      <c r="C990" s="14" t="s">
        <v>141</v>
      </c>
      <c r="D990" s="15">
        <v>2000</v>
      </c>
      <c r="E990" s="18">
        <v>2995360969</v>
      </c>
      <c r="F990" s="18">
        <f t="shared" si="31"/>
        <v>2995360969</v>
      </c>
      <c r="G990" s="19">
        <v>5.6000000000000001E-2</v>
      </c>
      <c r="H990" s="19">
        <v>19</v>
      </c>
      <c r="I990" s="19">
        <v>0.19400000000000001</v>
      </c>
    </row>
    <row r="991" spans="1:9" ht="14.5" x14ac:dyDescent="0.35">
      <c r="A991" s="12" t="str">
        <f t="shared" si="30"/>
        <v>Guinea-Africa-2001</v>
      </c>
      <c r="B991" s="13" t="s">
        <v>64</v>
      </c>
      <c r="C991" s="14" t="s">
        <v>141</v>
      </c>
      <c r="D991" s="15">
        <v>2001</v>
      </c>
      <c r="E991" s="18">
        <v>2833442750</v>
      </c>
      <c r="F991" s="18">
        <f t="shared" si="31"/>
        <v>2833442750</v>
      </c>
      <c r="G991" s="19">
        <v>5.8999999999999997E-2</v>
      </c>
      <c r="H991" s="19">
        <v>19</v>
      </c>
      <c r="I991" s="13">
        <v>0</v>
      </c>
    </row>
    <row r="992" spans="1:9" ht="14.5" x14ac:dyDescent="0.35">
      <c r="A992" s="12" t="str">
        <f t="shared" si="30"/>
        <v>Guinea-Africa-2002</v>
      </c>
      <c r="B992" s="13" t="s">
        <v>64</v>
      </c>
      <c r="C992" s="14" t="s">
        <v>141</v>
      </c>
      <c r="D992" s="15">
        <v>2002</v>
      </c>
      <c r="E992" s="18">
        <v>2949637039</v>
      </c>
      <c r="F992" s="18">
        <f t="shared" si="31"/>
        <v>2949637039</v>
      </c>
      <c r="G992" s="19">
        <v>6.0999999999999999E-2</v>
      </c>
      <c r="H992" s="19">
        <v>20</v>
      </c>
      <c r="I992" s="13">
        <v>0</v>
      </c>
    </row>
    <row r="993" spans="1:9" ht="14.5" x14ac:dyDescent="0.35">
      <c r="A993" s="12" t="str">
        <f t="shared" si="30"/>
        <v>Guinea-Africa-2003</v>
      </c>
      <c r="B993" s="13" t="s">
        <v>64</v>
      </c>
      <c r="C993" s="14" t="s">
        <v>141</v>
      </c>
      <c r="D993" s="15">
        <v>2003</v>
      </c>
      <c r="E993" s="18">
        <v>3446442219</v>
      </c>
      <c r="F993" s="18">
        <f t="shared" si="31"/>
        <v>3446442219</v>
      </c>
      <c r="G993" s="19">
        <v>4.9000000000000002E-2</v>
      </c>
      <c r="H993" s="19">
        <v>18</v>
      </c>
      <c r="I993" s="13">
        <v>0</v>
      </c>
    </row>
    <row r="994" spans="1:9" ht="14.5" x14ac:dyDescent="0.35">
      <c r="A994" s="12" t="str">
        <f t="shared" si="30"/>
        <v>Guinea-Africa-2004</v>
      </c>
      <c r="B994" s="13" t="s">
        <v>64</v>
      </c>
      <c r="C994" s="14" t="s">
        <v>141</v>
      </c>
      <c r="D994" s="15">
        <v>2004</v>
      </c>
      <c r="E994" s="18">
        <v>3666349049</v>
      </c>
      <c r="F994" s="18">
        <f t="shared" si="31"/>
        <v>3666349049</v>
      </c>
      <c r="G994" s="19">
        <v>5.2999999999999999E-2</v>
      </c>
      <c r="H994" s="19">
        <v>20</v>
      </c>
      <c r="I994" s="13">
        <v>0</v>
      </c>
    </row>
    <row r="995" spans="1:9" ht="14.5" x14ac:dyDescent="0.35">
      <c r="A995" s="12" t="str">
        <f t="shared" si="30"/>
        <v>Guinea-Africa-2005</v>
      </c>
      <c r="B995" s="13" t="s">
        <v>64</v>
      </c>
      <c r="C995" s="14" t="s">
        <v>141</v>
      </c>
      <c r="D995" s="15">
        <v>2005</v>
      </c>
      <c r="E995" s="18">
        <v>2937072009</v>
      </c>
      <c r="F995" s="18">
        <f t="shared" si="31"/>
        <v>2937072009</v>
      </c>
      <c r="G995" s="19">
        <v>5.2999999999999999E-2</v>
      </c>
      <c r="H995" s="19">
        <v>16</v>
      </c>
      <c r="I995" s="13">
        <v>0</v>
      </c>
    </row>
    <row r="996" spans="1:9" ht="14.5" x14ac:dyDescent="0.35">
      <c r="A996" s="12" t="str">
        <f t="shared" si="30"/>
        <v>Guinea-Africa-2006</v>
      </c>
      <c r="B996" s="13" t="s">
        <v>64</v>
      </c>
      <c r="C996" s="14" t="s">
        <v>141</v>
      </c>
      <c r="D996" s="15">
        <v>2006</v>
      </c>
      <c r="E996" s="18">
        <v>2821346684</v>
      </c>
      <c r="F996" s="18">
        <f t="shared" si="31"/>
        <v>2821346684</v>
      </c>
      <c r="G996" s="19">
        <v>5.5E-2</v>
      </c>
      <c r="H996" s="19">
        <v>16</v>
      </c>
      <c r="I996" s="13">
        <v>0</v>
      </c>
    </row>
    <row r="997" spans="1:9" ht="14.5" x14ac:dyDescent="0.35">
      <c r="A997" s="12" t="str">
        <f t="shared" si="30"/>
        <v>Guinea-Africa-2007</v>
      </c>
      <c r="B997" s="13" t="s">
        <v>64</v>
      </c>
      <c r="C997" s="14" t="s">
        <v>141</v>
      </c>
      <c r="D997" s="15">
        <v>2007</v>
      </c>
      <c r="E997" s="18">
        <v>4134173271</v>
      </c>
      <c r="F997" s="18">
        <f t="shared" si="31"/>
        <v>4134173271</v>
      </c>
      <c r="G997" s="19">
        <v>6.3E-2</v>
      </c>
      <c r="H997" s="19">
        <v>26</v>
      </c>
      <c r="I997" s="13">
        <v>0</v>
      </c>
    </row>
    <row r="998" spans="1:9" ht="14.5" x14ac:dyDescent="0.35">
      <c r="A998" s="12" t="str">
        <f t="shared" si="30"/>
        <v>Guinea-Africa-2008</v>
      </c>
      <c r="B998" s="13" t="s">
        <v>64</v>
      </c>
      <c r="C998" s="14" t="s">
        <v>141</v>
      </c>
      <c r="D998" s="15">
        <v>2008</v>
      </c>
      <c r="E998" s="18">
        <v>4515824643</v>
      </c>
      <c r="F998" s="18">
        <f t="shared" si="31"/>
        <v>4515824643</v>
      </c>
      <c r="G998" s="19">
        <v>0.06</v>
      </c>
      <c r="H998" s="19">
        <v>26</v>
      </c>
      <c r="I998" s="13">
        <v>0</v>
      </c>
    </row>
    <row r="999" spans="1:9" ht="14.5" x14ac:dyDescent="0.35">
      <c r="A999" s="12" t="str">
        <f t="shared" si="30"/>
        <v>Guinea-Africa-2009</v>
      </c>
      <c r="B999" s="13" t="s">
        <v>64</v>
      </c>
      <c r="C999" s="14" t="s">
        <v>141</v>
      </c>
      <c r="D999" s="15">
        <v>2009</v>
      </c>
      <c r="E999" s="18">
        <v>4609923720</v>
      </c>
      <c r="F999" s="18">
        <f t="shared" si="31"/>
        <v>4609923720</v>
      </c>
      <c r="G999" s="19">
        <v>6.3E-2</v>
      </c>
      <c r="H999" s="19">
        <v>28</v>
      </c>
      <c r="I999" s="13">
        <v>0</v>
      </c>
    </row>
    <row r="1000" spans="1:9" ht="14.5" x14ac:dyDescent="0.35">
      <c r="A1000" s="12" t="str">
        <f t="shared" si="30"/>
        <v>Guinea-Africa-2010</v>
      </c>
      <c r="B1000" s="13" t="s">
        <v>64</v>
      </c>
      <c r="C1000" s="14" t="s">
        <v>141</v>
      </c>
      <c r="D1000" s="15">
        <v>2010</v>
      </c>
      <c r="E1000" s="18">
        <v>4735956476</v>
      </c>
      <c r="F1000" s="18">
        <f t="shared" si="31"/>
        <v>4735956476</v>
      </c>
      <c r="G1000" s="19">
        <v>6.2E-2</v>
      </c>
      <c r="H1000" s="19">
        <v>27</v>
      </c>
      <c r="I1000" s="13">
        <v>0</v>
      </c>
    </row>
    <row r="1001" spans="1:9" ht="14.5" x14ac:dyDescent="0.35">
      <c r="A1001" s="12" t="str">
        <f t="shared" si="30"/>
        <v>Guinea-Africa-2011</v>
      </c>
      <c r="B1001" s="13" t="s">
        <v>64</v>
      </c>
      <c r="C1001" s="14" t="s">
        <v>141</v>
      </c>
      <c r="D1001" s="15">
        <v>2011</v>
      </c>
      <c r="E1001" s="18">
        <v>5067360041</v>
      </c>
      <c r="F1001" s="18">
        <f t="shared" si="31"/>
        <v>5067360041</v>
      </c>
      <c r="G1001" s="19">
        <v>0.06</v>
      </c>
      <c r="H1001" s="19">
        <v>27</v>
      </c>
      <c r="I1001" s="13">
        <v>0</v>
      </c>
    </row>
    <row r="1002" spans="1:9" ht="14.5" x14ac:dyDescent="0.35">
      <c r="A1002" s="12" t="str">
        <f t="shared" si="30"/>
        <v>Guinea-Africa-2012</v>
      </c>
      <c r="B1002" s="13" t="s">
        <v>64</v>
      </c>
      <c r="C1002" s="14" t="s">
        <v>141</v>
      </c>
      <c r="D1002" s="15">
        <v>2012</v>
      </c>
      <c r="E1002" s="18">
        <v>5651088170</v>
      </c>
      <c r="F1002" s="18">
        <f t="shared" si="31"/>
        <v>5651088170</v>
      </c>
      <c r="G1002" s="19">
        <v>6.3E-2</v>
      </c>
      <c r="H1002" s="19">
        <v>32</v>
      </c>
      <c r="I1002" s="13">
        <v>0</v>
      </c>
    </row>
    <row r="1003" spans="1:9" ht="14.5" x14ac:dyDescent="0.35">
      <c r="A1003" s="12" t="str">
        <f t="shared" si="30"/>
        <v>Guinea-Bissau-Africa-2000</v>
      </c>
      <c r="B1003" s="13" t="s">
        <v>64</v>
      </c>
      <c r="C1003" s="14" t="s">
        <v>142</v>
      </c>
      <c r="D1003" s="15">
        <v>2000</v>
      </c>
      <c r="E1003" s="18">
        <v>361858968</v>
      </c>
      <c r="F1003" s="18">
        <f t="shared" si="31"/>
        <v>361858968</v>
      </c>
      <c r="G1003" s="19">
        <v>4.9000000000000002E-2</v>
      </c>
      <c r="H1003" s="19">
        <v>16</v>
      </c>
      <c r="I1003" s="13">
        <v>0</v>
      </c>
    </row>
    <row r="1004" spans="1:9" ht="14.5" x14ac:dyDescent="0.35">
      <c r="A1004" s="12" t="str">
        <f t="shared" si="30"/>
        <v>Guinea-Bissau-Africa-2001</v>
      </c>
      <c r="B1004" s="13" t="s">
        <v>64</v>
      </c>
      <c r="C1004" s="14" t="s">
        <v>142</v>
      </c>
      <c r="D1004" s="15">
        <v>2001</v>
      </c>
      <c r="E1004" s="18">
        <v>384270400</v>
      </c>
      <c r="F1004" s="18">
        <f t="shared" si="31"/>
        <v>384270400</v>
      </c>
      <c r="G1004" s="19">
        <v>0.05</v>
      </c>
      <c r="H1004" s="19">
        <v>15</v>
      </c>
      <c r="I1004" s="13">
        <v>0</v>
      </c>
    </row>
    <row r="1005" spans="1:9" ht="14.5" x14ac:dyDescent="0.35">
      <c r="A1005" s="12" t="str">
        <f t="shared" si="30"/>
        <v>Guinea-Bissau-Africa-2002</v>
      </c>
      <c r="B1005" s="13" t="s">
        <v>64</v>
      </c>
      <c r="C1005" s="14" t="s">
        <v>142</v>
      </c>
      <c r="D1005" s="15">
        <v>2002</v>
      </c>
      <c r="E1005" s="18">
        <v>406669723</v>
      </c>
      <c r="F1005" s="18">
        <f t="shared" si="31"/>
        <v>406669723</v>
      </c>
      <c r="G1005" s="19">
        <v>5.8000000000000003E-2</v>
      </c>
      <c r="H1005" s="19">
        <v>17</v>
      </c>
      <c r="I1005" s="13">
        <v>0</v>
      </c>
    </row>
    <row r="1006" spans="1:9" ht="14.5" x14ac:dyDescent="0.35">
      <c r="A1006" s="12" t="str">
        <f t="shared" si="30"/>
        <v>Guinea-Bissau-Africa-2003</v>
      </c>
      <c r="B1006" s="13" t="s">
        <v>64</v>
      </c>
      <c r="C1006" s="14" t="s">
        <v>142</v>
      </c>
      <c r="D1006" s="15">
        <v>2003</v>
      </c>
      <c r="E1006" s="18">
        <v>465414408</v>
      </c>
      <c r="F1006" s="18">
        <f t="shared" si="31"/>
        <v>465414408</v>
      </c>
      <c r="G1006" s="19">
        <v>5.8000000000000003E-2</v>
      </c>
      <c r="H1006" s="19">
        <v>20</v>
      </c>
      <c r="I1006" s="13">
        <v>0</v>
      </c>
    </row>
    <row r="1007" spans="1:9" ht="14.5" x14ac:dyDescent="0.35">
      <c r="A1007" s="12" t="str">
        <f t="shared" si="30"/>
        <v>Guinea-Bissau-Africa-2004</v>
      </c>
      <c r="B1007" s="13" t="s">
        <v>64</v>
      </c>
      <c r="C1007" s="14" t="s">
        <v>142</v>
      </c>
      <c r="D1007" s="15">
        <v>2004</v>
      </c>
      <c r="E1007" s="18">
        <v>522651788</v>
      </c>
      <c r="F1007" s="18">
        <f t="shared" si="31"/>
        <v>522651788</v>
      </c>
      <c r="G1007" s="19">
        <v>5.2999999999999999E-2</v>
      </c>
      <c r="H1007" s="19">
        <v>20</v>
      </c>
      <c r="I1007" s="13">
        <v>0</v>
      </c>
    </row>
    <row r="1008" spans="1:9" ht="14.5" x14ac:dyDescent="0.35">
      <c r="A1008" s="12" t="str">
        <f t="shared" si="30"/>
        <v>Guinea-Bissau-Africa-2005</v>
      </c>
      <c r="B1008" s="13" t="s">
        <v>64</v>
      </c>
      <c r="C1008" s="14" t="s">
        <v>142</v>
      </c>
      <c r="D1008" s="15">
        <v>2005</v>
      </c>
      <c r="E1008" s="18">
        <v>572853554</v>
      </c>
      <c r="F1008" s="18">
        <f t="shared" si="31"/>
        <v>572853554</v>
      </c>
      <c r="G1008" s="19">
        <v>5.7000000000000002E-2</v>
      </c>
      <c r="H1008" s="19">
        <v>24</v>
      </c>
      <c r="I1008" s="13">
        <v>0</v>
      </c>
    </row>
    <row r="1009" spans="1:9" ht="14.5" x14ac:dyDescent="0.35">
      <c r="A1009" s="12" t="str">
        <f t="shared" si="30"/>
        <v>Guinea-Bissau-Africa-2006</v>
      </c>
      <c r="B1009" s="13" t="s">
        <v>64</v>
      </c>
      <c r="C1009" s="14" t="s">
        <v>142</v>
      </c>
      <c r="D1009" s="15">
        <v>2006</v>
      </c>
      <c r="E1009" s="18">
        <v>578517349</v>
      </c>
      <c r="F1009" s="18">
        <f t="shared" si="31"/>
        <v>578517349</v>
      </c>
      <c r="G1009" s="19">
        <v>5.8999999999999997E-2</v>
      </c>
      <c r="H1009" s="19">
        <v>24</v>
      </c>
      <c r="I1009" s="13">
        <v>0</v>
      </c>
    </row>
    <row r="1010" spans="1:9" ht="14.5" x14ac:dyDescent="0.35">
      <c r="A1010" s="12" t="str">
        <f t="shared" si="30"/>
        <v>Guinea-Bissau-Africa-2007</v>
      </c>
      <c r="B1010" s="13" t="s">
        <v>64</v>
      </c>
      <c r="C1010" s="14" t="s">
        <v>142</v>
      </c>
      <c r="D1010" s="15">
        <v>2007</v>
      </c>
      <c r="E1010" s="18">
        <v>690721769</v>
      </c>
      <c r="F1010" s="18">
        <f t="shared" si="31"/>
        <v>690721769</v>
      </c>
      <c r="G1010" s="19">
        <v>6.0999999999999999E-2</v>
      </c>
      <c r="H1010" s="19">
        <v>29</v>
      </c>
      <c r="I1010" s="13">
        <v>0</v>
      </c>
    </row>
    <row r="1011" spans="1:9" ht="14.5" x14ac:dyDescent="0.35">
      <c r="A1011" s="12" t="str">
        <f t="shared" si="30"/>
        <v>Guinea-Bissau-Africa-2008</v>
      </c>
      <c r="B1011" s="13" t="s">
        <v>64</v>
      </c>
      <c r="C1011" s="14" t="s">
        <v>142</v>
      </c>
      <c r="D1011" s="15">
        <v>2008</v>
      </c>
      <c r="E1011" s="18">
        <v>842890956</v>
      </c>
      <c r="F1011" s="18">
        <f t="shared" si="31"/>
        <v>842890956</v>
      </c>
      <c r="G1011" s="19">
        <v>0.06</v>
      </c>
      <c r="H1011" s="19">
        <v>34</v>
      </c>
      <c r="I1011" s="13">
        <v>0</v>
      </c>
    </row>
    <row r="1012" spans="1:9" ht="14.5" x14ac:dyDescent="0.35">
      <c r="A1012" s="12" t="str">
        <f t="shared" si="30"/>
        <v>Guinea-Bissau-Africa-2009</v>
      </c>
      <c r="B1012" s="13" t="s">
        <v>64</v>
      </c>
      <c r="C1012" s="14" t="s">
        <v>142</v>
      </c>
      <c r="D1012" s="15">
        <v>2009</v>
      </c>
      <c r="E1012" s="18">
        <v>832530157</v>
      </c>
      <c r="F1012" s="18">
        <f t="shared" si="31"/>
        <v>832530157</v>
      </c>
      <c r="G1012" s="19">
        <v>6.8000000000000005E-2</v>
      </c>
      <c r="H1012" s="19">
        <v>36</v>
      </c>
      <c r="I1012" s="13">
        <v>0</v>
      </c>
    </row>
    <row r="1013" spans="1:9" ht="14.5" x14ac:dyDescent="0.35">
      <c r="A1013" s="12" t="str">
        <f t="shared" si="30"/>
        <v>Guinea-Bissau-Africa-2010</v>
      </c>
      <c r="B1013" s="13" t="s">
        <v>64</v>
      </c>
      <c r="C1013" s="14" t="s">
        <v>142</v>
      </c>
      <c r="D1013" s="15">
        <v>2010</v>
      </c>
      <c r="E1013" s="18">
        <v>835390893</v>
      </c>
      <c r="F1013" s="18">
        <f t="shared" si="31"/>
        <v>835390893</v>
      </c>
      <c r="G1013" s="19">
        <v>7.0999999999999994E-2</v>
      </c>
      <c r="H1013" s="19">
        <v>38</v>
      </c>
      <c r="I1013" s="13">
        <v>0</v>
      </c>
    </row>
    <row r="1014" spans="1:9" ht="14.5" x14ac:dyDescent="0.35">
      <c r="A1014" s="12" t="str">
        <f t="shared" si="30"/>
        <v>Guinea-Bissau-Africa-2011</v>
      </c>
      <c r="B1014" s="13" t="s">
        <v>64</v>
      </c>
      <c r="C1014" s="14" t="s">
        <v>142</v>
      </c>
      <c r="D1014" s="15">
        <v>2011</v>
      </c>
      <c r="E1014" s="18">
        <v>967762549</v>
      </c>
      <c r="F1014" s="18">
        <f t="shared" si="31"/>
        <v>967762549</v>
      </c>
      <c r="G1014" s="19">
        <v>6.3E-2</v>
      </c>
      <c r="H1014" s="19">
        <v>35</v>
      </c>
      <c r="I1014" s="13">
        <v>0</v>
      </c>
    </row>
    <row r="1015" spans="1:9" ht="14.5" x14ac:dyDescent="0.35">
      <c r="A1015" s="12" t="str">
        <f t="shared" si="30"/>
        <v>Guinea-Bissau-Africa-2012</v>
      </c>
      <c r="B1015" s="13" t="s">
        <v>64</v>
      </c>
      <c r="C1015" s="14" t="s">
        <v>142</v>
      </c>
      <c r="D1015" s="15">
        <v>2012</v>
      </c>
      <c r="E1015" s="18">
        <v>822320638</v>
      </c>
      <c r="F1015" s="18">
        <f t="shared" si="31"/>
        <v>822320638</v>
      </c>
      <c r="G1015" s="19">
        <v>5.8999999999999997E-2</v>
      </c>
      <c r="H1015" s="19">
        <v>30</v>
      </c>
      <c r="I1015" s="13">
        <v>0</v>
      </c>
    </row>
    <row r="1016" spans="1:9" ht="14.5" x14ac:dyDescent="0.35">
      <c r="A1016" s="12" t="str">
        <f t="shared" si="30"/>
        <v>Guyana-The Americas-2000</v>
      </c>
      <c r="B1016" s="13" t="s">
        <v>70</v>
      </c>
      <c r="C1016" s="14" t="s">
        <v>143</v>
      </c>
      <c r="D1016" s="15">
        <v>2000</v>
      </c>
      <c r="E1016" s="18">
        <v>712667925</v>
      </c>
      <c r="F1016" s="18">
        <f t="shared" si="31"/>
        <v>712667925</v>
      </c>
      <c r="G1016" s="19">
        <v>5.8000000000000003E-2</v>
      </c>
      <c r="H1016" s="19">
        <v>56</v>
      </c>
      <c r="I1016" s="19">
        <v>0.17299999999999999</v>
      </c>
    </row>
    <row r="1017" spans="1:9" ht="14.5" x14ac:dyDescent="0.35">
      <c r="A1017" s="12" t="str">
        <f t="shared" si="30"/>
        <v>Guyana-The Americas-2001</v>
      </c>
      <c r="B1017" s="13" t="s">
        <v>70</v>
      </c>
      <c r="C1017" s="14" t="s">
        <v>143</v>
      </c>
      <c r="D1017" s="15">
        <v>2001</v>
      </c>
      <c r="E1017" s="18">
        <v>696281469</v>
      </c>
      <c r="F1017" s="18">
        <f t="shared" si="31"/>
        <v>696281469</v>
      </c>
      <c r="G1017" s="19">
        <v>5.8000000000000003E-2</v>
      </c>
      <c r="H1017" s="19">
        <v>54</v>
      </c>
      <c r="I1017" s="19">
        <v>0.17</v>
      </c>
    </row>
    <row r="1018" spans="1:9" ht="14.5" x14ac:dyDescent="0.35">
      <c r="A1018" s="12" t="str">
        <f t="shared" si="30"/>
        <v>Guyana-The Americas-2002</v>
      </c>
      <c r="B1018" s="13" t="s">
        <v>70</v>
      </c>
      <c r="C1018" s="14" t="s">
        <v>143</v>
      </c>
      <c r="D1018" s="15">
        <v>2002</v>
      </c>
      <c r="E1018" s="18">
        <v>722460912</v>
      </c>
      <c r="F1018" s="18">
        <f t="shared" si="31"/>
        <v>722460912</v>
      </c>
      <c r="G1018" s="19">
        <v>5.8000000000000003E-2</v>
      </c>
      <c r="H1018" s="19">
        <v>56</v>
      </c>
      <c r="I1018" s="19">
        <v>0.16300000000000001</v>
      </c>
    </row>
    <row r="1019" spans="1:9" ht="14.5" x14ac:dyDescent="0.35">
      <c r="A1019" s="12" t="str">
        <f t="shared" si="30"/>
        <v>Guyana-The Americas-2003</v>
      </c>
      <c r="B1019" s="13" t="s">
        <v>70</v>
      </c>
      <c r="C1019" s="14" t="s">
        <v>143</v>
      </c>
      <c r="D1019" s="15">
        <v>2003</v>
      </c>
      <c r="E1019" s="18">
        <v>741929343</v>
      </c>
      <c r="F1019" s="18">
        <f t="shared" si="31"/>
        <v>741929343</v>
      </c>
      <c r="G1019" s="19">
        <v>5.6000000000000001E-2</v>
      </c>
      <c r="H1019" s="19">
        <v>55</v>
      </c>
      <c r="I1019" s="19">
        <v>0.15</v>
      </c>
    </row>
    <row r="1020" spans="1:9" ht="14.5" x14ac:dyDescent="0.35">
      <c r="A1020" s="12" t="str">
        <f t="shared" si="30"/>
        <v>Guyana-The Americas-2004</v>
      </c>
      <c r="B1020" s="13" t="s">
        <v>70</v>
      </c>
      <c r="C1020" s="14" t="s">
        <v>143</v>
      </c>
      <c r="D1020" s="15">
        <v>2004</v>
      </c>
      <c r="E1020" s="18">
        <v>785918770</v>
      </c>
      <c r="F1020" s="18">
        <f t="shared" si="31"/>
        <v>785918770</v>
      </c>
      <c r="G1020" s="19">
        <v>5.2999999999999999E-2</v>
      </c>
      <c r="H1020" s="19">
        <v>55</v>
      </c>
      <c r="I1020" s="19">
        <v>0.14499999999999999</v>
      </c>
    </row>
    <row r="1021" spans="1:9" ht="14.5" x14ac:dyDescent="0.35">
      <c r="A1021" s="12" t="str">
        <f t="shared" si="30"/>
        <v>Guyana-The Americas-2005</v>
      </c>
      <c r="B1021" s="13" t="s">
        <v>70</v>
      </c>
      <c r="C1021" s="14" t="s">
        <v>143</v>
      </c>
      <c r="D1021" s="15">
        <v>2005</v>
      </c>
      <c r="E1021" s="18">
        <v>824880550</v>
      </c>
      <c r="F1021" s="18">
        <f t="shared" si="31"/>
        <v>824880550</v>
      </c>
      <c r="G1021" s="19">
        <v>5.2999999999999999E-2</v>
      </c>
      <c r="H1021" s="19">
        <v>58</v>
      </c>
      <c r="I1021" s="19">
        <v>0.14499999999999999</v>
      </c>
    </row>
    <row r="1022" spans="1:9" ht="14.5" x14ac:dyDescent="0.35">
      <c r="A1022" s="12" t="str">
        <f t="shared" si="30"/>
        <v>Guyana-The Americas-2006</v>
      </c>
      <c r="B1022" s="13" t="s">
        <v>70</v>
      </c>
      <c r="C1022" s="14" t="s">
        <v>143</v>
      </c>
      <c r="D1022" s="15">
        <v>2006</v>
      </c>
      <c r="E1022" s="18">
        <v>1458449058</v>
      </c>
      <c r="F1022" s="18">
        <f t="shared" si="31"/>
        <v>1458449058</v>
      </c>
      <c r="G1022" s="19">
        <v>4.1000000000000002E-2</v>
      </c>
      <c r="H1022" s="19">
        <v>79</v>
      </c>
      <c r="I1022" s="19">
        <v>0.14499999999999999</v>
      </c>
    </row>
    <row r="1023" spans="1:9" ht="14.5" x14ac:dyDescent="0.35">
      <c r="A1023" s="12" t="str">
        <f t="shared" si="30"/>
        <v>Guyana-The Americas-2007</v>
      </c>
      <c r="B1023" s="13" t="s">
        <v>70</v>
      </c>
      <c r="C1023" s="14" t="s">
        <v>143</v>
      </c>
      <c r="D1023" s="15">
        <v>2007</v>
      </c>
      <c r="E1023" s="18">
        <v>1740334782</v>
      </c>
      <c r="F1023" s="18">
        <f t="shared" si="31"/>
        <v>1740334782</v>
      </c>
      <c r="G1023" s="19">
        <v>3.9E-2</v>
      </c>
      <c r="H1023" s="19">
        <v>89</v>
      </c>
      <c r="I1023" s="19">
        <v>0.14599999999999999</v>
      </c>
    </row>
    <row r="1024" spans="1:9" ht="14.5" x14ac:dyDescent="0.35">
      <c r="A1024" s="12" t="str">
        <f t="shared" si="30"/>
        <v>Guyana-The Americas-2008</v>
      </c>
      <c r="B1024" s="13" t="s">
        <v>70</v>
      </c>
      <c r="C1024" s="14" t="s">
        <v>143</v>
      </c>
      <c r="D1024" s="15">
        <v>2008</v>
      </c>
      <c r="E1024" s="18">
        <v>1922598121</v>
      </c>
      <c r="F1024" s="18">
        <f t="shared" si="31"/>
        <v>1922598121</v>
      </c>
      <c r="G1024" s="19">
        <v>6.6000000000000003E-2</v>
      </c>
      <c r="H1024" s="19">
        <v>165</v>
      </c>
      <c r="I1024" s="19">
        <v>0.14599999999999999</v>
      </c>
    </row>
    <row r="1025" spans="1:9" ht="14.5" x14ac:dyDescent="0.35">
      <c r="A1025" s="12" t="str">
        <f t="shared" si="30"/>
        <v>Guyana-The Americas-2009</v>
      </c>
      <c r="B1025" s="13" t="s">
        <v>70</v>
      </c>
      <c r="C1025" s="14" t="s">
        <v>143</v>
      </c>
      <c r="D1025" s="15">
        <v>2009</v>
      </c>
      <c r="E1025" s="18">
        <v>2025565089</v>
      </c>
      <c r="F1025" s="18">
        <f t="shared" si="31"/>
        <v>2025565089</v>
      </c>
      <c r="G1025" s="19">
        <v>6.4000000000000001E-2</v>
      </c>
      <c r="H1025" s="19">
        <v>165</v>
      </c>
      <c r="I1025" s="19">
        <v>0.14499999999999999</v>
      </c>
    </row>
    <row r="1026" spans="1:9" ht="14.5" x14ac:dyDescent="0.35">
      <c r="A1026" s="12" t="str">
        <f t="shared" si="30"/>
        <v>Guyana-The Americas-2010</v>
      </c>
      <c r="B1026" s="13" t="s">
        <v>70</v>
      </c>
      <c r="C1026" s="14" t="s">
        <v>143</v>
      </c>
      <c r="D1026" s="15">
        <v>2010</v>
      </c>
      <c r="E1026" s="18">
        <v>2259288396</v>
      </c>
      <c r="F1026" s="18">
        <f t="shared" si="31"/>
        <v>2259288396</v>
      </c>
      <c r="G1026" s="19">
        <v>6.6000000000000003E-2</v>
      </c>
      <c r="H1026" s="19">
        <v>188</v>
      </c>
      <c r="I1026" s="19">
        <v>0.14499999999999999</v>
      </c>
    </row>
    <row r="1027" spans="1:9" ht="14.5" x14ac:dyDescent="0.35">
      <c r="A1027" s="12" t="str">
        <f t="shared" ref="A1027:A1090" si="32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8">
        <v>2576602497</v>
      </c>
      <c r="F1027" s="18">
        <f t="shared" si="31"/>
        <v>2576602497</v>
      </c>
      <c r="G1027" s="19">
        <v>6.8000000000000005E-2</v>
      </c>
      <c r="H1027" s="19">
        <v>221</v>
      </c>
      <c r="I1027" s="19">
        <v>0.14499999999999999</v>
      </c>
    </row>
    <row r="1028" spans="1:9" ht="14.5" x14ac:dyDescent="0.35">
      <c r="A1028" s="12" t="str">
        <f t="shared" si="32"/>
        <v>Guyana-The Americas-2012</v>
      </c>
      <c r="B1028" s="13" t="s">
        <v>70</v>
      </c>
      <c r="C1028" s="14" t="s">
        <v>143</v>
      </c>
      <c r="D1028" s="15">
        <v>2012</v>
      </c>
      <c r="E1028" s="18">
        <v>2851154076</v>
      </c>
      <c r="F1028" s="18">
        <f t="shared" ref="F1028:F1091" si="33">IF(E1028="",IF(D1028=2000,E1029,E1027),E1028)</f>
        <v>2851154076</v>
      </c>
      <c r="G1028" s="19">
        <v>6.6000000000000003E-2</v>
      </c>
      <c r="H1028" s="19">
        <v>235</v>
      </c>
      <c r="I1028" s="19">
        <v>0.13900000000000001</v>
      </c>
    </row>
    <row r="1029" spans="1:9" ht="14.5" x14ac:dyDescent="0.35">
      <c r="A1029" s="12" t="str">
        <f t="shared" si="32"/>
        <v>Haiti-The Americas-2000</v>
      </c>
      <c r="B1029" s="13" t="s">
        <v>70</v>
      </c>
      <c r="C1029" s="14" t="s">
        <v>144</v>
      </c>
      <c r="D1029" s="15">
        <v>2000</v>
      </c>
      <c r="E1029" s="18">
        <v>3664503846</v>
      </c>
      <c r="F1029" s="18">
        <f t="shared" si="33"/>
        <v>3664503846</v>
      </c>
      <c r="G1029" s="19">
        <v>6.0999999999999999E-2</v>
      </c>
      <c r="H1029" s="19">
        <v>26</v>
      </c>
      <c r="I1029" s="19">
        <v>0.314</v>
      </c>
    </row>
    <row r="1030" spans="1:9" ht="14.5" x14ac:dyDescent="0.35">
      <c r="A1030" s="12" t="str">
        <f t="shared" si="32"/>
        <v>Haiti-The Americas-2001</v>
      </c>
      <c r="B1030" s="13" t="s">
        <v>70</v>
      </c>
      <c r="C1030" s="14" t="s">
        <v>144</v>
      </c>
      <c r="D1030" s="15">
        <v>2001</v>
      </c>
      <c r="E1030" s="18">
        <v>3507981946</v>
      </c>
      <c r="F1030" s="18">
        <f t="shared" si="33"/>
        <v>3507981946</v>
      </c>
      <c r="G1030" s="19">
        <v>5.6000000000000001E-2</v>
      </c>
      <c r="H1030" s="19">
        <v>23</v>
      </c>
      <c r="I1030" s="19">
        <v>0.34</v>
      </c>
    </row>
    <row r="1031" spans="1:9" ht="14.5" x14ac:dyDescent="0.35">
      <c r="A1031" s="12" t="str">
        <f t="shared" si="32"/>
        <v>Haiti-The Americas-2002</v>
      </c>
      <c r="B1031" s="13" t="s">
        <v>70</v>
      </c>
      <c r="C1031" s="14" t="s">
        <v>144</v>
      </c>
      <c r="D1031" s="15">
        <v>2002</v>
      </c>
      <c r="E1031" s="18">
        <v>3214632479</v>
      </c>
      <c r="F1031" s="18">
        <f t="shared" si="33"/>
        <v>3214632479</v>
      </c>
      <c r="G1031" s="19">
        <v>5.5E-2</v>
      </c>
      <c r="H1031" s="19">
        <v>20</v>
      </c>
      <c r="I1031" s="19">
        <v>0.34200000000000003</v>
      </c>
    </row>
    <row r="1032" spans="1:9" ht="14.5" x14ac:dyDescent="0.35">
      <c r="A1032" s="12" t="str">
        <f t="shared" si="32"/>
        <v>Haiti-The Americas-2003</v>
      </c>
      <c r="B1032" s="13" t="s">
        <v>70</v>
      </c>
      <c r="C1032" s="14" t="s">
        <v>144</v>
      </c>
      <c r="D1032" s="15">
        <v>2003</v>
      </c>
      <c r="E1032" s="18">
        <v>2826481072</v>
      </c>
      <c r="F1032" s="18">
        <f t="shared" si="33"/>
        <v>2826481072</v>
      </c>
      <c r="G1032" s="19">
        <v>5.2999999999999999E-2</v>
      </c>
      <c r="H1032" s="19">
        <v>17</v>
      </c>
      <c r="I1032" s="19">
        <v>0.442</v>
      </c>
    </row>
    <row r="1033" spans="1:9" ht="14.5" x14ac:dyDescent="0.35">
      <c r="A1033" s="12" t="str">
        <f t="shared" si="32"/>
        <v>Haiti-The Americas-2004</v>
      </c>
      <c r="B1033" s="13" t="s">
        <v>70</v>
      </c>
      <c r="C1033" s="14" t="s">
        <v>144</v>
      </c>
      <c r="D1033" s="15">
        <v>2004</v>
      </c>
      <c r="E1033" s="18">
        <v>3660483886</v>
      </c>
      <c r="F1033" s="18">
        <f t="shared" si="33"/>
        <v>3660483886</v>
      </c>
      <c r="G1033" s="19">
        <v>5.6000000000000001E-2</v>
      </c>
      <c r="H1033" s="19">
        <v>22</v>
      </c>
      <c r="I1033" s="19">
        <v>0.48</v>
      </c>
    </row>
    <row r="1034" spans="1:9" ht="14.5" x14ac:dyDescent="0.35">
      <c r="A1034" s="12" t="str">
        <f t="shared" si="32"/>
        <v>Haiti-The Americas-2005</v>
      </c>
      <c r="B1034" s="13" t="s">
        <v>70</v>
      </c>
      <c r="C1034" s="14" t="s">
        <v>144</v>
      </c>
      <c r="D1034" s="15">
        <v>2005</v>
      </c>
      <c r="E1034" s="18">
        <v>4154289832</v>
      </c>
      <c r="F1034" s="18">
        <f t="shared" si="33"/>
        <v>4154289832</v>
      </c>
      <c r="G1034" s="19">
        <v>4.3999999999999997E-2</v>
      </c>
      <c r="H1034" s="19">
        <v>20</v>
      </c>
      <c r="I1034" s="19">
        <v>0.41</v>
      </c>
    </row>
    <row r="1035" spans="1:9" ht="14.5" x14ac:dyDescent="0.35">
      <c r="A1035" s="12" t="str">
        <f t="shared" si="32"/>
        <v>Haiti-The Americas-2006</v>
      </c>
      <c r="B1035" s="13" t="s">
        <v>70</v>
      </c>
      <c r="C1035" s="14" t="s">
        <v>144</v>
      </c>
      <c r="D1035" s="15">
        <v>2006</v>
      </c>
      <c r="E1035" s="18">
        <v>4879738636</v>
      </c>
      <c r="F1035" s="18">
        <f t="shared" si="33"/>
        <v>4879738636</v>
      </c>
      <c r="G1035" s="19">
        <v>5.7000000000000002E-2</v>
      </c>
      <c r="H1035" s="19">
        <v>30</v>
      </c>
      <c r="I1035" s="19">
        <v>0.26400000000000001</v>
      </c>
    </row>
    <row r="1036" spans="1:9" ht="14.5" x14ac:dyDescent="0.35">
      <c r="A1036" s="12" t="str">
        <f t="shared" si="32"/>
        <v>Haiti-The Americas-2007</v>
      </c>
      <c r="B1036" s="13" t="s">
        <v>70</v>
      </c>
      <c r="C1036" s="14" t="s">
        <v>144</v>
      </c>
      <c r="D1036" s="15">
        <v>2007</v>
      </c>
      <c r="E1036" s="18">
        <v>5885325590</v>
      </c>
      <c r="F1036" s="18">
        <f t="shared" si="33"/>
        <v>5885325590</v>
      </c>
      <c r="G1036" s="19">
        <v>5.3999999999999999E-2</v>
      </c>
      <c r="H1036" s="19">
        <v>34</v>
      </c>
      <c r="I1036" s="19">
        <v>0.23100000000000001</v>
      </c>
    </row>
    <row r="1037" spans="1:9" ht="14.5" x14ac:dyDescent="0.35">
      <c r="A1037" s="12" t="str">
        <f t="shared" si="32"/>
        <v>Haiti-The Americas-2008</v>
      </c>
      <c r="B1037" s="13" t="s">
        <v>70</v>
      </c>
      <c r="C1037" s="14" t="s">
        <v>144</v>
      </c>
      <c r="D1037" s="15">
        <v>2008</v>
      </c>
      <c r="E1037" s="18">
        <v>6548530572</v>
      </c>
      <c r="F1037" s="18">
        <f t="shared" si="33"/>
        <v>6548530572</v>
      </c>
      <c r="G1037" s="19">
        <v>5.5E-2</v>
      </c>
      <c r="H1037" s="19">
        <v>36</v>
      </c>
      <c r="I1037" s="19">
        <v>0.17799999999999999</v>
      </c>
    </row>
    <row r="1038" spans="1:9" ht="14.5" x14ac:dyDescent="0.35">
      <c r="A1038" s="12" t="str">
        <f t="shared" si="32"/>
        <v>Haiti-The Americas-2009</v>
      </c>
      <c r="B1038" s="13" t="s">
        <v>70</v>
      </c>
      <c r="C1038" s="14" t="s">
        <v>144</v>
      </c>
      <c r="D1038" s="15">
        <v>2009</v>
      </c>
      <c r="E1038" s="18">
        <v>6584649419</v>
      </c>
      <c r="F1038" s="18">
        <f t="shared" si="33"/>
        <v>6584649419</v>
      </c>
      <c r="G1038" s="19">
        <v>6.5000000000000002E-2</v>
      </c>
      <c r="H1038" s="19">
        <v>43</v>
      </c>
      <c r="I1038" s="19">
        <v>0.17299999999999999</v>
      </c>
    </row>
    <row r="1039" spans="1:9" ht="14.5" x14ac:dyDescent="0.35">
      <c r="A1039" s="12" t="str">
        <f t="shared" si="32"/>
        <v>Haiti-The Americas-2010</v>
      </c>
      <c r="B1039" s="13" t="s">
        <v>70</v>
      </c>
      <c r="C1039" s="14" t="s">
        <v>144</v>
      </c>
      <c r="D1039" s="15">
        <v>2010</v>
      </c>
      <c r="E1039" s="18">
        <v>6622541529</v>
      </c>
      <c r="F1039" s="18">
        <f t="shared" si="33"/>
        <v>6622541529</v>
      </c>
      <c r="G1039" s="19">
        <v>6.7000000000000004E-2</v>
      </c>
      <c r="H1039" s="19">
        <v>45</v>
      </c>
      <c r="I1039" s="19">
        <v>0.17499999999999999</v>
      </c>
    </row>
    <row r="1040" spans="1:9" ht="14.5" x14ac:dyDescent="0.35">
      <c r="A1040" s="12" t="str">
        <f t="shared" si="32"/>
        <v>Haiti-The Americas-2011</v>
      </c>
      <c r="B1040" s="13" t="s">
        <v>70</v>
      </c>
      <c r="C1040" s="14" t="s">
        <v>144</v>
      </c>
      <c r="D1040" s="15">
        <v>2011</v>
      </c>
      <c r="E1040" s="18">
        <v>7516834160</v>
      </c>
      <c r="F1040" s="18">
        <f t="shared" si="33"/>
        <v>7516834160</v>
      </c>
      <c r="G1040" s="19">
        <v>8.5000000000000006E-2</v>
      </c>
      <c r="H1040" s="19">
        <v>62</v>
      </c>
      <c r="I1040" s="19">
        <v>0.11600000000000001</v>
      </c>
    </row>
    <row r="1041" spans="1:9" ht="14.5" x14ac:dyDescent="0.35">
      <c r="A1041" s="12" t="str">
        <f t="shared" si="32"/>
        <v>Haiti-The Americas-2012</v>
      </c>
      <c r="B1041" s="13" t="s">
        <v>70</v>
      </c>
      <c r="C1041" s="14" t="s">
        <v>144</v>
      </c>
      <c r="D1041" s="15">
        <v>2012</v>
      </c>
      <c r="E1041" s="18">
        <v>7890216508</v>
      </c>
      <c r="F1041" s="18">
        <f t="shared" si="33"/>
        <v>7890216508</v>
      </c>
      <c r="G1041" s="19">
        <v>6.4000000000000001E-2</v>
      </c>
      <c r="H1041" s="19">
        <v>53</v>
      </c>
      <c r="I1041" s="19">
        <v>8.8999999999999996E-2</v>
      </c>
    </row>
    <row r="1042" spans="1:9" ht="14.5" x14ac:dyDescent="0.35">
      <c r="A1042" s="12" t="str">
        <f t="shared" si="32"/>
        <v>Honduras-The Americas-2000</v>
      </c>
      <c r="B1042" s="13" t="s">
        <v>70</v>
      </c>
      <c r="C1042" s="14" t="s">
        <v>145</v>
      </c>
      <c r="D1042" s="15">
        <v>2000</v>
      </c>
      <c r="E1042" s="18">
        <v>7105529647</v>
      </c>
      <c r="F1042" s="18">
        <f t="shared" si="33"/>
        <v>7105529647</v>
      </c>
      <c r="G1042" s="19">
        <v>6.6000000000000003E-2</v>
      </c>
      <c r="H1042" s="19">
        <v>76</v>
      </c>
      <c r="I1042" s="19">
        <v>0.26800000000000002</v>
      </c>
    </row>
    <row r="1043" spans="1:9" ht="14.5" x14ac:dyDescent="0.35">
      <c r="A1043" s="12" t="str">
        <f t="shared" si="32"/>
        <v>Honduras-The Americas-2001</v>
      </c>
      <c r="B1043" s="13" t="s">
        <v>70</v>
      </c>
      <c r="C1043" s="14" t="s">
        <v>145</v>
      </c>
      <c r="D1043" s="15">
        <v>2001</v>
      </c>
      <c r="E1043" s="18">
        <v>7566517572</v>
      </c>
      <c r="F1043" s="18">
        <f t="shared" si="33"/>
        <v>7566517572</v>
      </c>
      <c r="G1043" s="19">
        <v>6.9000000000000006E-2</v>
      </c>
      <c r="H1043" s="19">
        <v>83</v>
      </c>
      <c r="I1043" s="19">
        <v>0.23799999999999999</v>
      </c>
    </row>
    <row r="1044" spans="1:9" ht="14.5" x14ac:dyDescent="0.35">
      <c r="A1044" s="12" t="str">
        <f t="shared" si="32"/>
        <v>Honduras-The Americas-2002</v>
      </c>
      <c r="B1044" s="13" t="s">
        <v>70</v>
      </c>
      <c r="C1044" s="14" t="s">
        <v>145</v>
      </c>
      <c r="D1044" s="15">
        <v>2002</v>
      </c>
      <c r="E1044" s="18">
        <v>7776459964</v>
      </c>
      <c r="F1044" s="18">
        <f t="shared" si="33"/>
        <v>7776459964</v>
      </c>
      <c r="G1044" s="19">
        <v>7.2999999999999995E-2</v>
      </c>
      <c r="H1044" s="19">
        <v>88</v>
      </c>
      <c r="I1044" s="19">
        <v>0.22700000000000001</v>
      </c>
    </row>
    <row r="1045" spans="1:9" ht="14.5" x14ac:dyDescent="0.35">
      <c r="A1045" s="12" t="str">
        <f t="shared" si="32"/>
        <v>Honduras-The Americas-2003</v>
      </c>
      <c r="B1045" s="13" t="s">
        <v>70</v>
      </c>
      <c r="C1045" s="14" t="s">
        <v>145</v>
      </c>
      <c r="D1045" s="15">
        <v>2003</v>
      </c>
      <c r="E1045" s="18">
        <v>8140294080</v>
      </c>
      <c r="F1045" s="18">
        <f t="shared" si="33"/>
        <v>8140294080</v>
      </c>
      <c r="G1045" s="19">
        <v>8.3000000000000004E-2</v>
      </c>
      <c r="H1045" s="19">
        <v>103</v>
      </c>
      <c r="I1045" s="19">
        <v>0.20799999999999999</v>
      </c>
    </row>
    <row r="1046" spans="1:9" ht="14.5" x14ac:dyDescent="0.35">
      <c r="A1046" s="12" t="str">
        <f t="shared" si="32"/>
        <v>Honduras-The Americas-2004</v>
      </c>
      <c r="B1046" s="13" t="s">
        <v>70</v>
      </c>
      <c r="C1046" s="14" t="s">
        <v>145</v>
      </c>
      <c r="D1046" s="15">
        <v>2004</v>
      </c>
      <c r="E1046" s="18">
        <v>8772197585</v>
      </c>
      <c r="F1046" s="18">
        <f t="shared" si="33"/>
        <v>8772197585</v>
      </c>
      <c r="G1046" s="19">
        <v>7.9000000000000001E-2</v>
      </c>
      <c r="H1046" s="19">
        <v>103</v>
      </c>
      <c r="I1046" s="19">
        <v>0.19900000000000001</v>
      </c>
    </row>
    <row r="1047" spans="1:9" ht="14.5" x14ac:dyDescent="0.35">
      <c r="A1047" s="12" t="str">
        <f t="shared" si="32"/>
        <v>Honduras-The Americas-2005</v>
      </c>
      <c r="B1047" s="13" t="s">
        <v>70</v>
      </c>
      <c r="C1047" s="14" t="s">
        <v>145</v>
      </c>
      <c r="D1047" s="15">
        <v>2005</v>
      </c>
      <c r="E1047" s="18">
        <v>9672006169</v>
      </c>
      <c r="F1047" s="18">
        <f t="shared" si="33"/>
        <v>9672006169</v>
      </c>
      <c r="G1047" s="19">
        <v>7.6999999999999999E-2</v>
      </c>
      <c r="H1047" s="19">
        <v>109</v>
      </c>
      <c r="I1047" s="19">
        <v>0.188</v>
      </c>
    </row>
    <row r="1048" spans="1:9" ht="14.5" x14ac:dyDescent="0.35">
      <c r="A1048" s="12" t="str">
        <f t="shared" si="32"/>
        <v>Honduras-The Americas-2006</v>
      </c>
      <c r="B1048" s="13" t="s">
        <v>70</v>
      </c>
      <c r="C1048" s="14" t="s">
        <v>145</v>
      </c>
      <c r="D1048" s="15">
        <v>2006</v>
      </c>
      <c r="E1048" s="18">
        <v>10841723354</v>
      </c>
      <c r="F1048" s="18">
        <f t="shared" si="33"/>
        <v>10841723354</v>
      </c>
      <c r="G1048" s="19">
        <v>7.5999999999999998E-2</v>
      </c>
      <c r="H1048" s="19">
        <v>118</v>
      </c>
      <c r="I1048" s="19">
        <v>0.17399999999999999</v>
      </c>
    </row>
    <row r="1049" spans="1:9" ht="14.5" x14ac:dyDescent="0.35">
      <c r="A1049" s="12" t="str">
        <f t="shared" si="32"/>
        <v>Honduras-The Americas-2007</v>
      </c>
      <c r="B1049" s="13" t="s">
        <v>70</v>
      </c>
      <c r="C1049" s="14" t="s">
        <v>145</v>
      </c>
      <c r="D1049" s="15">
        <v>2007</v>
      </c>
      <c r="E1049" s="18">
        <v>12275491273</v>
      </c>
      <c r="F1049" s="18">
        <f t="shared" si="33"/>
        <v>12275491273</v>
      </c>
      <c r="G1049" s="19">
        <v>7.9000000000000001E-2</v>
      </c>
      <c r="H1049" s="19">
        <v>136</v>
      </c>
      <c r="I1049" s="19">
        <v>0.16600000000000001</v>
      </c>
    </row>
    <row r="1050" spans="1:9" ht="14.5" x14ac:dyDescent="0.35">
      <c r="A1050" s="12" t="str">
        <f t="shared" si="32"/>
        <v>Honduras-The Americas-2008</v>
      </c>
      <c r="B1050" s="13" t="s">
        <v>70</v>
      </c>
      <c r="C1050" s="14" t="s">
        <v>145</v>
      </c>
      <c r="D1050" s="15">
        <v>2008</v>
      </c>
      <c r="E1050" s="18">
        <v>13789720387</v>
      </c>
      <c r="F1050" s="18">
        <f t="shared" si="33"/>
        <v>13789720387</v>
      </c>
      <c r="G1050" s="19">
        <v>8.4000000000000005E-2</v>
      </c>
      <c r="H1050" s="19">
        <v>159</v>
      </c>
      <c r="I1050" s="19">
        <v>0.17899999999999999</v>
      </c>
    </row>
    <row r="1051" spans="1:9" ht="14.5" x14ac:dyDescent="0.35">
      <c r="A1051" s="12" t="str">
        <f t="shared" si="32"/>
        <v>Honduras-The Americas-2009</v>
      </c>
      <c r="B1051" s="13" t="s">
        <v>70</v>
      </c>
      <c r="C1051" s="14" t="s">
        <v>145</v>
      </c>
      <c r="D1051" s="15">
        <v>2009</v>
      </c>
      <c r="E1051" s="18">
        <v>14587485644</v>
      </c>
      <c r="F1051" s="18">
        <f t="shared" si="33"/>
        <v>14587485644</v>
      </c>
      <c r="G1051" s="19">
        <v>9.0999999999999998E-2</v>
      </c>
      <c r="H1051" s="19">
        <v>173</v>
      </c>
      <c r="I1051" s="19">
        <v>0.19400000000000001</v>
      </c>
    </row>
    <row r="1052" spans="1:9" ht="14.5" x14ac:dyDescent="0.35">
      <c r="A1052" s="12" t="str">
        <f t="shared" si="32"/>
        <v>Honduras-The Americas-2010</v>
      </c>
      <c r="B1052" s="13" t="s">
        <v>70</v>
      </c>
      <c r="C1052" s="14" t="s">
        <v>145</v>
      </c>
      <c r="D1052" s="15">
        <v>2010</v>
      </c>
      <c r="E1052" s="18">
        <v>15839344592</v>
      </c>
      <c r="F1052" s="18">
        <f t="shared" si="33"/>
        <v>15839344592</v>
      </c>
      <c r="G1052" s="19">
        <v>8.6999999999999994E-2</v>
      </c>
      <c r="H1052" s="19">
        <v>176</v>
      </c>
      <c r="I1052" s="19">
        <v>0.189</v>
      </c>
    </row>
    <row r="1053" spans="1:9" ht="14.5" x14ac:dyDescent="0.35">
      <c r="A1053" s="12" t="str">
        <f t="shared" si="32"/>
        <v>Honduras-The Americas-2011</v>
      </c>
      <c r="B1053" s="13" t="s">
        <v>70</v>
      </c>
      <c r="C1053" s="14" t="s">
        <v>145</v>
      </c>
      <c r="D1053" s="15">
        <v>2011</v>
      </c>
      <c r="E1053" s="18">
        <v>17710325578</v>
      </c>
      <c r="F1053" s="18">
        <f t="shared" si="33"/>
        <v>17710325578</v>
      </c>
      <c r="G1053" s="19">
        <v>8.4000000000000005E-2</v>
      </c>
      <c r="H1053" s="19">
        <v>187</v>
      </c>
      <c r="I1053" s="19">
        <v>0.186</v>
      </c>
    </row>
    <row r="1054" spans="1:9" ht="14.5" x14ac:dyDescent="0.35">
      <c r="A1054" s="12" t="str">
        <f t="shared" si="32"/>
        <v>Honduras-The Americas-2012</v>
      </c>
      <c r="B1054" s="13" t="s">
        <v>70</v>
      </c>
      <c r="C1054" s="14" t="s">
        <v>145</v>
      </c>
      <c r="D1054" s="15">
        <v>2012</v>
      </c>
      <c r="E1054" s="18">
        <v>18564264545</v>
      </c>
      <c r="F1054" s="18">
        <f t="shared" si="33"/>
        <v>18564264545</v>
      </c>
      <c r="G1054" s="19">
        <v>8.5999999999999993E-2</v>
      </c>
      <c r="H1054" s="19">
        <v>195</v>
      </c>
      <c r="I1054" s="19">
        <v>0.185</v>
      </c>
    </row>
    <row r="1055" spans="1:9" ht="14.5" x14ac:dyDescent="0.35">
      <c r="A1055" s="12" t="str">
        <f t="shared" si="32"/>
        <v>Hong Kong SAR-Asia-2000</v>
      </c>
      <c r="B1055" s="13" t="s">
        <v>60</v>
      </c>
      <c r="C1055" s="14" t="s">
        <v>146</v>
      </c>
      <c r="D1055" s="15">
        <v>2000</v>
      </c>
      <c r="E1055" s="18">
        <v>172000000000</v>
      </c>
      <c r="F1055" s="18">
        <f t="shared" si="33"/>
        <v>172000000000</v>
      </c>
      <c r="G1055" s="13">
        <v>0</v>
      </c>
      <c r="H1055" s="13">
        <v>0</v>
      </c>
      <c r="I1055" s="19">
        <v>9.5000000000000001E-2</v>
      </c>
    </row>
    <row r="1056" spans="1:9" ht="14.5" x14ac:dyDescent="0.35">
      <c r="A1056" s="12" t="str">
        <f t="shared" si="32"/>
        <v>Hong Kong SAR-Asia-2001</v>
      </c>
      <c r="B1056" s="13" t="s">
        <v>60</v>
      </c>
      <c r="C1056" s="14" t="s">
        <v>146</v>
      </c>
      <c r="D1056" s="15">
        <v>2001</v>
      </c>
      <c r="E1056" s="18">
        <v>169000000000</v>
      </c>
      <c r="F1056" s="18">
        <f t="shared" si="33"/>
        <v>169000000000</v>
      </c>
      <c r="G1056" s="13">
        <v>0</v>
      </c>
      <c r="H1056" s="13">
        <v>0</v>
      </c>
      <c r="I1056" s="19">
        <v>5.0999999999999997E-2</v>
      </c>
    </row>
    <row r="1057" spans="1:9" ht="14.5" x14ac:dyDescent="0.35">
      <c r="A1057" s="12" t="str">
        <f t="shared" si="32"/>
        <v>Hong Kong SAR-Asia-2002</v>
      </c>
      <c r="B1057" s="13" t="s">
        <v>60</v>
      </c>
      <c r="C1057" s="14" t="s">
        <v>146</v>
      </c>
      <c r="D1057" s="15">
        <v>2002</v>
      </c>
      <c r="E1057" s="18">
        <v>166000000000</v>
      </c>
      <c r="F1057" s="18">
        <f t="shared" si="33"/>
        <v>166000000000</v>
      </c>
      <c r="G1057" s="13">
        <v>0</v>
      </c>
      <c r="H1057" s="13">
        <v>0</v>
      </c>
      <c r="I1057" s="19">
        <v>0.05</v>
      </c>
    </row>
    <row r="1058" spans="1:9" ht="14.5" x14ac:dyDescent="0.35">
      <c r="A1058" s="12" t="str">
        <f t="shared" si="32"/>
        <v>Hong Kong SAR-Asia-2003</v>
      </c>
      <c r="B1058" s="13" t="s">
        <v>60</v>
      </c>
      <c r="C1058" s="14" t="s">
        <v>146</v>
      </c>
      <c r="D1058" s="15">
        <v>2003</v>
      </c>
      <c r="E1058" s="18">
        <v>161000000000</v>
      </c>
      <c r="F1058" s="18">
        <f t="shared" si="33"/>
        <v>161000000000</v>
      </c>
      <c r="G1058" s="13">
        <v>0</v>
      </c>
      <c r="H1058" s="13">
        <v>0</v>
      </c>
      <c r="I1058" s="19">
        <v>0.05</v>
      </c>
    </row>
    <row r="1059" spans="1:9" ht="14.5" x14ac:dyDescent="0.35">
      <c r="A1059" s="12" t="str">
        <f t="shared" si="32"/>
        <v>Hong Kong SAR-Asia-2004</v>
      </c>
      <c r="B1059" s="13" t="s">
        <v>60</v>
      </c>
      <c r="C1059" s="14" t="s">
        <v>146</v>
      </c>
      <c r="D1059" s="15">
        <v>2004</v>
      </c>
      <c r="E1059" s="18">
        <v>169000000000</v>
      </c>
      <c r="F1059" s="18">
        <f t="shared" si="33"/>
        <v>169000000000</v>
      </c>
      <c r="G1059" s="13">
        <v>0</v>
      </c>
      <c r="H1059" s="13">
        <v>0</v>
      </c>
      <c r="I1059" s="19">
        <v>0.05</v>
      </c>
    </row>
    <row r="1060" spans="1:9" ht="14.5" x14ac:dyDescent="0.35">
      <c r="A1060" s="12" t="str">
        <f t="shared" si="32"/>
        <v>Hong Kong SAR-Asia-2005</v>
      </c>
      <c r="B1060" s="13" t="s">
        <v>60</v>
      </c>
      <c r="C1060" s="14" t="s">
        <v>146</v>
      </c>
      <c r="D1060" s="15">
        <v>2005</v>
      </c>
      <c r="E1060" s="18">
        <v>182000000000</v>
      </c>
      <c r="F1060" s="18">
        <f t="shared" si="33"/>
        <v>182000000000</v>
      </c>
      <c r="G1060" s="13">
        <v>0</v>
      </c>
      <c r="H1060" s="13">
        <v>0</v>
      </c>
      <c r="I1060" s="19">
        <v>7.8E-2</v>
      </c>
    </row>
    <row r="1061" spans="1:9" ht="14.5" x14ac:dyDescent="0.35">
      <c r="A1061" s="12" t="str">
        <f t="shared" si="32"/>
        <v>Hong Kong SAR-Asia-2006</v>
      </c>
      <c r="B1061" s="13" t="s">
        <v>60</v>
      </c>
      <c r="C1061" s="14" t="s">
        <v>146</v>
      </c>
      <c r="D1061" s="15">
        <v>2006</v>
      </c>
      <c r="E1061" s="18">
        <v>194000000000</v>
      </c>
      <c r="F1061" s="18">
        <f t="shared" si="33"/>
        <v>194000000000</v>
      </c>
      <c r="G1061" s="13">
        <v>0</v>
      </c>
      <c r="H1061" s="13">
        <v>0</v>
      </c>
      <c r="I1061" s="19">
        <v>7.8E-2</v>
      </c>
    </row>
    <row r="1062" spans="1:9" ht="14.5" x14ac:dyDescent="0.35">
      <c r="A1062" s="12" t="str">
        <f t="shared" si="32"/>
        <v>Hong Kong SAR-Asia-2007</v>
      </c>
      <c r="B1062" s="13" t="s">
        <v>60</v>
      </c>
      <c r="C1062" s="14" t="s">
        <v>146</v>
      </c>
      <c r="D1062" s="15">
        <v>2007</v>
      </c>
      <c r="E1062" s="18">
        <v>212000000000</v>
      </c>
      <c r="F1062" s="18">
        <f t="shared" si="33"/>
        <v>212000000000</v>
      </c>
      <c r="G1062" s="13">
        <v>0</v>
      </c>
      <c r="H1062" s="13">
        <v>0</v>
      </c>
      <c r="I1062" s="19">
        <v>6.8000000000000005E-2</v>
      </c>
    </row>
    <row r="1063" spans="1:9" ht="14.5" x14ac:dyDescent="0.35">
      <c r="A1063" s="12" t="str">
        <f t="shared" si="32"/>
        <v>Hong Kong SAR-Asia-2008</v>
      </c>
      <c r="B1063" s="13" t="s">
        <v>60</v>
      </c>
      <c r="C1063" s="14" t="s">
        <v>146</v>
      </c>
      <c r="D1063" s="15">
        <v>2008</v>
      </c>
      <c r="E1063" s="18">
        <v>219000000000</v>
      </c>
      <c r="F1063" s="18">
        <f t="shared" si="33"/>
        <v>219000000000</v>
      </c>
      <c r="G1063" s="13">
        <v>0</v>
      </c>
      <c r="H1063" s="13">
        <v>0</v>
      </c>
      <c r="I1063" s="19">
        <v>0.05</v>
      </c>
    </row>
    <row r="1064" spans="1:9" ht="14.5" x14ac:dyDescent="0.35">
      <c r="A1064" s="12" t="str">
        <f t="shared" si="32"/>
        <v>Hong Kong SAR-Asia-2009</v>
      </c>
      <c r="B1064" s="13" t="s">
        <v>60</v>
      </c>
      <c r="C1064" s="14" t="s">
        <v>146</v>
      </c>
      <c r="D1064" s="15">
        <v>2009</v>
      </c>
      <c r="E1064" s="18">
        <v>214000000000</v>
      </c>
      <c r="F1064" s="18">
        <f t="shared" si="33"/>
        <v>214000000000</v>
      </c>
      <c r="G1064" s="13">
        <v>0</v>
      </c>
      <c r="H1064" s="13">
        <v>0</v>
      </c>
      <c r="I1064" s="19">
        <v>0.05</v>
      </c>
    </row>
    <row r="1065" spans="1:9" ht="14.5" x14ac:dyDescent="0.35">
      <c r="A1065" s="12" t="str">
        <f t="shared" si="32"/>
        <v>Hong Kong SAR-Asia-2010</v>
      </c>
      <c r="B1065" s="13" t="s">
        <v>60</v>
      </c>
      <c r="C1065" s="14" t="s">
        <v>146</v>
      </c>
      <c r="D1065" s="15">
        <v>2010</v>
      </c>
      <c r="E1065" s="18">
        <v>229000000000</v>
      </c>
      <c r="F1065" s="18">
        <f t="shared" si="33"/>
        <v>229000000000</v>
      </c>
      <c r="G1065" s="13">
        <v>0</v>
      </c>
      <c r="H1065" s="13">
        <v>0</v>
      </c>
      <c r="I1065" s="19">
        <v>0.05</v>
      </c>
    </row>
    <row r="1066" spans="1:9" ht="14.5" x14ac:dyDescent="0.35">
      <c r="A1066" s="12" t="str">
        <f t="shared" si="32"/>
        <v>Hong Kong SAR-Asia-2011</v>
      </c>
      <c r="B1066" s="13" t="s">
        <v>60</v>
      </c>
      <c r="C1066" s="14" t="s">
        <v>146</v>
      </c>
      <c r="D1066" s="15">
        <v>2011</v>
      </c>
      <c r="E1066" s="18">
        <v>249000000000</v>
      </c>
      <c r="F1066" s="18">
        <f t="shared" si="33"/>
        <v>249000000000</v>
      </c>
      <c r="G1066" s="13">
        <v>0</v>
      </c>
      <c r="H1066" s="13">
        <v>0</v>
      </c>
      <c r="I1066" s="19">
        <v>0.05</v>
      </c>
    </row>
    <row r="1067" spans="1:9" ht="14.5" x14ac:dyDescent="0.35">
      <c r="A1067" s="12" t="str">
        <f t="shared" si="32"/>
        <v>Hong Kong SAR-Asia-2012</v>
      </c>
      <c r="B1067" s="13" t="s">
        <v>60</v>
      </c>
      <c r="C1067" s="14" t="s">
        <v>146</v>
      </c>
      <c r="D1067" s="15">
        <v>2012</v>
      </c>
      <c r="E1067" s="18">
        <v>263000000000</v>
      </c>
      <c r="F1067" s="18">
        <f t="shared" si="33"/>
        <v>263000000000</v>
      </c>
      <c r="G1067" s="13">
        <v>0</v>
      </c>
      <c r="H1067" s="13">
        <v>0</v>
      </c>
      <c r="I1067" s="19">
        <v>0.05</v>
      </c>
    </row>
    <row r="1068" spans="1:9" ht="14.5" x14ac:dyDescent="0.35">
      <c r="A1068" s="12" t="str">
        <f t="shared" si="32"/>
        <v>Hungary-Europe-2000</v>
      </c>
      <c r="B1068" s="13" t="s">
        <v>62</v>
      </c>
      <c r="C1068" s="14" t="s">
        <v>147</v>
      </c>
      <c r="D1068" s="15">
        <v>2000</v>
      </c>
      <c r="E1068" s="18">
        <v>46385589534</v>
      </c>
      <c r="F1068" s="18">
        <f t="shared" si="33"/>
        <v>46385589534</v>
      </c>
      <c r="G1068" s="19">
        <v>7.1999999999999995E-2</v>
      </c>
      <c r="H1068" s="19">
        <v>326</v>
      </c>
      <c r="I1068" s="19">
        <v>0.126</v>
      </c>
    </row>
    <row r="1069" spans="1:9" ht="14.5" x14ac:dyDescent="0.35">
      <c r="A1069" s="12" t="str">
        <f t="shared" si="32"/>
        <v>Hungary-Europe-2001</v>
      </c>
      <c r="B1069" s="13" t="s">
        <v>62</v>
      </c>
      <c r="C1069" s="14" t="s">
        <v>147</v>
      </c>
      <c r="D1069" s="15">
        <v>2001</v>
      </c>
      <c r="E1069" s="18">
        <v>52720966883</v>
      </c>
      <c r="F1069" s="18">
        <f t="shared" si="33"/>
        <v>52720966883</v>
      </c>
      <c r="G1069" s="19">
        <v>7.1999999999999995E-2</v>
      </c>
      <c r="H1069" s="19">
        <v>374</v>
      </c>
      <c r="I1069" s="19">
        <v>0.121</v>
      </c>
    </row>
    <row r="1070" spans="1:9" ht="14.5" x14ac:dyDescent="0.35">
      <c r="A1070" s="12" t="str">
        <f t="shared" si="32"/>
        <v>Hungary-Europe-2002</v>
      </c>
      <c r="B1070" s="13" t="s">
        <v>62</v>
      </c>
      <c r="C1070" s="14" t="s">
        <v>147</v>
      </c>
      <c r="D1070" s="15">
        <v>2002</v>
      </c>
      <c r="E1070" s="18">
        <v>66389489264</v>
      </c>
      <c r="F1070" s="18">
        <f t="shared" si="33"/>
        <v>66389489264</v>
      </c>
      <c r="G1070" s="19">
        <v>7.5999999999999998E-2</v>
      </c>
      <c r="H1070" s="19">
        <v>495</v>
      </c>
      <c r="I1070" s="19">
        <v>0.10199999999999999</v>
      </c>
    </row>
    <row r="1071" spans="1:9" ht="14.5" x14ac:dyDescent="0.35">
      <c r="A1071" s="12" t="str">
        <f t="shared" si="32"/>
        <v>Hungary-Europe-2003</v>
      </c>
      <c r="B1071" s="13" t="s">
        <v>62</v>
      </c>
      <c r="C1071" s="14" t="s">
        <v>147</v>
      </c>
      <c r="D1071" s="15">
        <v>2003</v>
      </c>
      <c r="E1071" s="18">
        <v>83538373061</v>
      </c>
      <c r="F1071" s="18">
        <f t="shared" si="33"/>
        <v>83538373061</v>
      </c>
      <c r="G1071" s="19">
        <v>8.5999999999999993E-2</v>
      </c>
      <c r="H1071" s="19">
        <v>706</v>
      </c>
      <c r="I1071" s="19">
        <v>9.6000000000000002E-2</v>
      </c>
    </row>
    <row r="1072" spans="1:9" ht="14.5" x14ac:dyDescent="0.35">
      <c r="A1072" s="12" t="str">
        <f t="shared" si="32"/>
        <v>Hungary-Europe-2004</v>
      </c>
      <c r="B1072" s="13" t="s">
        <v>62</v>
      </c>
      <c r="C1072" s="14" t="s">
        <v>147</v>
      </c>
      <c r="D1072" s="15">
        <v>2004</v>
      </c>
      <c r="E1072" s="18">
        <v>102000000000</v>
      </c>
      <c r="F1072" s="18">
        <f t="shared" si="33"/>
        <v>102000000000</v>
      </c>
      <c r="G1072" s="19">
        <v>8.2000000000000003E-2</v>
      </c>
      <c r="H1072" s="19">
        <v>828</v>
      </c>
      <c r="I1072" s="19">
        <v>0.128</v>
      </c>
    </row>
    <row r="1073" spans="1:9" ht="14.5" x14ac:dyDescent="0.35">
      <c r="A1073" s="12" t="str">
        <f t="shared" si="32"/>
        <v>Hungary-Europe-2005</v>
      </c>
      <c r="B1073" s="13" t="s">
        <v>62</v>
      </c>
      <c r="C1073" s="14" t="s">
        <v>147</v>
      </c>
      <c r="D1073" s="15">
        <v>2005</v>
      </c>
      <c r="E1073" s="18">
        <v>110000000000</v>
      </c>
      <c r="F1073" s="18">
        <f t="shared" si="33"/>
        <v>110000000000</v>
      </c>
      <c r="G1073" s="19">
        <v>8.4000000000000005E-2</v>
      </c>
      <c r="H1073" s="19">
        <v>923</v>
      </c>
      <c r="I1073" s="19">
        <v>8.5000000000000006E-2</v>
      </c>
    </row>
    <row r="1074" spans="1:9" ht="14.5" x14ac:dyDescent="0.35">
      <c r="A1074" s="12" t="str">
        <f t="shared" si="32"/>
        <v>Hungary-Europe-2006</v>
      </c>
      <c r="B1074" s="13" t="s">
        <v>62</v>
      </c>
      <c r="C1074" s="14" t="s">
        <v>147</v>
      </c>
      <c r="D1074" s="15">
        <v>2006</v>
      </c>
      <c r="E1074" s="18">
        <v>113000000000</v>
      </c>
      <c r="F1074" s="18">
        <f t="shared" si="33"/>
        <v>113000000000</v>
      </c>
      <c r="G1074" s="19">
        <v>8.3000000000000004E-2</v>
      </c>
      <c r="H1074" s="19">
        <v>922</v>
      </c>
      <c r="I1074" s="19">
        <v>8.1000000000000003E-2</v>
      </c>
    </row>
    <row r="1075" spans="1:9" ht="14.5" x14ac:dyDescent="0.35">
      <c r="A1075" s="12" t="str">
        <f t="shared" si="32"/>
        <v>Hungary-Europe-2007</v>
      </c>
      <c r="B1075" s="13" t="s">
        <v>62</v>
      </c>
      <c r="C1075" s="14" t="s">
        <v>147</v>
      </c>
      <c r="D1075" s="15">
        <v>2007</v>
      </c>
      <c r="E1075" s="18">
        <v>136000000000</v>
      </c>
      <c r="F1075" s="18">
        <f t="shared" si="33"/>
        <v>136000000000</v>
      </c>
      <c r="G1075" s="19">
        <v>7.6999999999999999E-2</v>
      </c>
      <c r="H1075" s="19">
        <v>1038</v>
      </c>
      <c r="I1075" s="19">
        <v>9.0999999999999998E-2</v>
      </c>
    </row>
    <row r="1076" spans="1:9" ht="14.5" x14ac:dyDescent="0.35">
      <c r="A1076" s="12" t="str">
        <f t="shared" si="32"/>
        <v>Hungary-Europe-2008</v>
      </c>
      <c r="B1076" s="13" t="s">
        <v>62</v>
      </c>
      <c r="C1076" s="14" t="s">
        <v>147</v>
      </c>
      <c r="D1076" s="15">
        <v>2008</v>
      </c>
      <c r="E1076" s="18">
        <v>154000000000</v>
      </c>
      <c r="F1076" s="18">
        <f t="shared" si="33"/>
        <v>154000000000</v>
      </c>
      <c r="G1076" s="19">
        <v>7.4999999999999997E-2</v>
      </c>
      <c r="H1076" s="19">
        <v>1146</v>
      </c>
      <c r="I1076" s="19">
        <v>0.10199999999999999</v>
      </c>
    </row>
    <row r="1077" spans="1:9" ht="14.5" x14ac:dyDescent="0.35">
      <c r="A1077" s="12" t="str">
        <f t="shared" si="32"/>
        <v>Hungary-Europe-2009</v>
      </c>
      <c r="B1077" s="13" t="s">
        <v>62</v>
      </c>
      <c r="C1077" s="14" t="s">
        <v>147</v>
      </c>
      <c r="D1077" s="15">
        <v>2009</v>
      </c>
      <c r="E1077" s="18">
        <v>127000000000</v>
      </c>
      <c r="F1077" s="18">
        <f t="shared" si="33"/>
        <v>127000000000</v>
      </c>
      <c r="G1077" s="19">
        <v>7.6999999999999999E-2</v>
      </c>
      <c r="H1077" s="19">
        <v>977</v>
      </c>
      <c r="I1077" s="19">
        <v>0.11</v>
      </c>
    </row>
    <row r="1078" spans="1:9" ht="14.5" x14ac:dyDescent="0.35">
      <c r="A1078" s="12" t="str">
        <f t="shared" si="32"/>
        <v>Hungary-Europe-2010</v>
      </c>
      <c r="B1078" s="13" t="s">
        <v>62</v>
      </c>
      <c r="C1078" s="14" t="s">
        <v>147</v>
      </c>
      <c r="D1078" s="15">
        <v>2010</v>
      </c>
      <c r="E1078" s="18">
        <v>128000000000</v>
      </c>
      <c r="F1078" s="18">
        <f t="shared" si="33"/>
        <v>128000000000</v>
      </c>
      <c r="G1078" s="19">
        <v>0.08</v>
      </c>
      <c r="H1078" s="19">
        <v>1026</v>
      </c>
      <c r="I1078" s="19">
        <v>7.5999999999999998E-2</v>
      </c>
    </row>
    <row r="1079" spans="1:9" ht="14.5" x14ac:dyDescent="0.35">
      <c r="A1079" s="12" t="str">
        <f t="shared" si="32"/>
        <v>Hungary-Europe-2011</v>
      </c>
      <c r="B1079" s="13" t="s">
        <v>62</v>
      </c>
      <c r="C1079" s="14" t="s">
        <v>147</v>
      </c>
      <c r="D1079" s="15">
        <v>2011</v>
      </c>
      <c r="E1079" s="18">
        <v>137000000000</v>
      </c>
      <c r="F1079" s="18">
        <f t="shared" si="33"/>
        <v>137000000000</v>
      </c>
      <c r="G1079" s="19">
        <v>7.9000000000000001E-2</v>
      </c>
      <c r="H1079" s="19">
        <v>1096</v>
      </c>
      <c r="I1079" s="19">
        <v>8.3000000000000004E-2</v>
      </c>
    </row>
    <row r="1080" spans="1:9" ht="14.5" x14ac:dyDescent="0.35">
      <c r="A1080" s="12" t="str">
        <f t="shared" si="32"/>
        <v>Hungary-Europe-2012</v>
      </c>
      <c r="B1080" s="13" t="s">
        <v>62</v>
      </c>
      <c r="C1080" s="14" t="s">
        <v>147</v>
      </c>
      <c r="D1080" s="15">
        <v>2012</v>
      </c>
      <c r="E1080" s="18">
        <v>125000000000</v>
      </c>
      <c r="F1080" s="18">
        <f t="shared" si="33"/>
        <v>125000000000</v>
      </c>
      <c r="G1080" s="19">
        <v>7.8E-2</v>
      </c>
      <c r="H1080" s="19">
        <v>987</v>
      </c>
      <c r="I1080" s="19">
        <v>0.09</v>
      </c>
    </row>
    <row r="1081" spans="1:9" ht="14.5" x14ac:dyDescent="0.35">
      <c r="A1081" s="12" t="str">
        <f t="shared" si="32"/>
        <v>Iceland-Europe-2000</v>
      </c>
      <c r="B1081" s="13" t="s">
        <v>62</v>
      </c>
      <c r="C1081" s="14" t="s">
        <v>148</v>
      </c>
      <c r="D1081" s="15">
        <v>2000</v>
      </c>
      <c r="E1081" s="18">
        <v>8697298234</v>
      </c>
      <c r="F1081" s="18">
        <f t="shared" si="33"/>
        <v>8697298234</v>
      </c>
      <c r="G1081" s="19">
        <v>9.5000000000000001E-2</v>
      </c>
      <c r="H1081" s="19">
        <v>2961</v>
      </c>
      <c r="I1081" s="19">
        <v>0.16800000000000001</v>
      </c>
    </row>
    <row r="1082" spans="1:9" ht="14.5" x14ac:dyDescent="0.35">
      <c r="A1082" s="12" t="str">
        <f t="shared" si="32"/>
        <v>Iceland-Europe-2001</v>
      </c>
      <c r="B1082" s="13" t="s">
        <v>62</v>
      </c>
      <c r="C1082" s="14" t="s">
        <v>148</v>
      </c>
      <c r="D1082" s="15">
        <v>2001</v>
      </c>
      <c r="E1082" s="18">
        <v>7922983043</v>
      </c>
      <c r="F1082" s="18">
        <f t="shared" si="33"/>
        <v>7922983043</v>
      </c>
      <c r="G1082" s="19">
        <v>9.2999999999999999E-2</v>
      </c>
      <c r="H1082" s="19">
        <v>2612</v>
      </c>
      <c r="I1082" s="19">
        <v>0.18</v>
      </c>
    </row>
    <row r="1083" spans="1:9" ht="14.5" x14ac:dyDescent="0.35">
      <c r="A1083" s="12" t="str">
        <f t="shared" si="32"/>
        <v>Iceland-Europe-2002</v>
      </c>
      <c r="B1083" s="13" t="s">
        <v>62</v>
      </c>
      <c r="C1083" s="14" t="s">
        <v>148</v>
      </c>
      <c r="D1083" s="15">
        <v>2002</v>
      </c>
      <c r="E1083" s="18">
        <v>8907207933</v>
      </c>
      <c r="F1083" s="18">
        <f t="shared" si="33"/>
        <v>8907207933</v>
      </c>
      <c r="G1083" s="19">
        <v>0.10199999999999999</v>
      </c>
      <c r="H1083" s="19">
        <v>3156</v>
      </c>
      <c r="I1083" s="19">
        <v>0.154</v>
      </c>
    </row>
    <row r="1084" spans="1:9" ht="14.5" x14ac:dyDescent="0.35">
      <c r="A1084" s="12" t="str">
        <f t="shared" si="32"/>
        <v>Iceland-Europe-2003</v>
      </c>
      <c r="B1084" s="13" t="s">
        <v>62</v>
      </c>
      <c r="C1084" s="14" t="s">
        <v>148</v>
      </c>
      <c r="D1084" s="15">
        <v>2003</v>
      </c>
      <c r="E1084" s="18">
        <v>10969898924</v>
      </c>
      <c r="F1084" s="18">
        <f t="shared" si="33"/>
        <v>10969898924</v>
      </c>
      <c r="G1084" s="19">
        <v>0.106</v>
      </c>
      <c r="H1084" s="19">
        <v>4020</v>
      </c>
      <c r="I1084" s="19">
        <v>0.12</v>
      </c>
    </row>
    <row r="1085" spans="1:9" ht="14.5" x14ac:dyDescent="0.35">
      <c r="A1085" s="12" t="str">
        <f t="shared" si="32"/>
        <v>Iceland-Europe-2004</v>
      </c>
      <c r="B1085" s="13" t="s">
        <v>62</v>
      </c>
      <c r="C1085" s="14" t="s">
        <v>148</v>
      </c>
      <c r="D1085" s="15">
        <v>2004</v>
      </c>
      <c r="E1085" s="18">
        <v>13251434311</v>
      </c>
      <c r="F1085" s="18">
        <f t="shared" si="33"/>
        <v>13251434311</v>
      </c>
      <c r="G1085" s="19">
        <v>0.1</v>
      </c>
      <c r="H1085" s="19">
        <v>4567</v>
      </c>
      <c r="I1085" s="19">
        <v>0.12</v>
      </c>
    </row>
    <row r="1086" spans="1:9" ht="14.5" x14ac:dyDescent="0.35">
      <c r="A1086" s="12" t="str">
        <f t="shared" si="32"/>
        <v>Iceland-Europe-2005</v>
      </c>
      <c r="B1086" s="13" t="s">
        <v>62</v>
      </c>
      <c r="C1086" s="14" t="s">
        <v>148</v>
      </c>
      <c r="D1086" s="15">
        <v>2005</v>
      </c>
      <c r="E1086" s="18">
        <v>16286331747</v>
      </c>
      <c r="F1086" s="18">
        <f t="shared" si="33"/>
        <v>16286331747</v>
      </c>
      <c r="G1086" s="19">
        <v>9.6000000000000002E-2</v>
      </c>
      <c r="H1086" s="19">
        <v>5329</v>
      </c>
      <c r="I1086" s="19">
        <v>0.14799999999999999</v>
      </c>
    </row>
    <row r="1087" spans="1:9" ht="14.5" x14ac:dyDescent="0.35">
      <c r="A1087" s="12" t="str">
        <f t="shared" si="32"/>
        <v>Iceland-Europe-2006</v>
      </c>
      <c r="B1087" s="13" t="s">
        <v>62</v>
      </c>
      <c r="C1087" s="14" t="s">
        <v>148</v>
      </c>
      <c r="D1087" s="15">
        <v>2006</v>
      </c>
      <c r="E1087" s="18">
        <v>16651492784</v>
      </c>
      <c r="F1087" s="18">
        <f t="shared" si="33"/>
        <v>16651492784</v>
      </c>
      <c r="G1087" s="19">
        <v>9.4E-2</v>
      </c>
      <c r="H1087" s="19">
        <v>5205</v>
      </c>
      <c r="I1087" s="19">
        <v>0.17899999999999999</v>
      </c>
    </row>
    <row r="1088" spans="1:9" ht="14.5" x14ac:dyDescent="0.35">
      <c r="A1088" s="12" t="str">
        <f t="shared" si="32"/>
        <v>Iceland-Europe-2007</v>
      </c>
      <c r="B1088" s="13" t="s">
        <v>62</v>
      </c>
      <c r="C1088" s="14" t="s">
        <v>148</v>
      </c>
      <c r="D1088" s="15">
        <v>2007</v>
      </c>
      <c r="E1088" s="18">
        <v>20428232684</v>
      </c>
      <c r="F1088" s="18">
        <f t="shared" si="33"/>
        <v>20428232684</v>
      </c>
      <c r="G1088" s="19">
        <v>9.2999999999999999E-2</v>
      </c>
      <c r="H1088" s="19">
        <v>6182</v>
      </c>
      <c r="I1088" s="19">
        <v>0.193</v>
      </c>
    </row>
    <row r="1089" spans="1:9" ht="14.5" x14ac:dyDescent="0.35">
      <c r="A1089" s="12" t="str">
        <f t="shared" si="32"/>
        <v>Iceland-Europe-2008</v>
      </c>
      <c r="B1089" s="13" t="s">
        <v>62</v>
      </c>
      <c r="C1089" s="14" t="s">
        <v>148</v>
      </c>
      <c r="D1089" s="15">
        <v>2008</v>
      </c>
      <c r="E1089" s="18">
        <v>16832076487</v>
      </c>
      <c r="F1089" s="18">
        <f t="shared" si="33"/>
        <v>16832076487</v>
      </c>
      <c r="G1089" s="19">
        <v>9.2999999999999999E-2</v>
      </c>
      <c r="H1089" s="19">
        <v>4959</v>
      </c>
      <c r="I1089" s="19">
        <v>0.20100000000000001</v>
      </c>
    </row>
    <row r="1090" spans="1:9" ht="14.5" x14ac:dyDescent="0.35">
      <c r="A1090" s="12" t="str">
        <f t="shared" si="32"/>
        <v>Iceland-Europe-2009</v>
      </c>
      <c r="B1090" s="13" t="s">
        <v>62</v>
      </c>
      <c r="C1090" s="14" t="s">
        <v>148</v>
      </c>
      <c r="D1090" s="15">
        <v>2009</v>
      </c>
      <c r="E1090" s="18">
        <v>12115441517</v>
      </c>
      <c r="F1090" s="18">
        <f t="shared" si="33"/>
        <v>12115441517</v>
      </c>
      <c r="G1090" s="19">
        <v>9.7000000000000003E-2</v>
      </c>
      <c r="H1090" s="19">
        <v>3696</v>
      </c>
      <c r="I1090" s="19">
        <v>0.19</v>
      </c>
    </row>
    <row r="1091" spans="1:9" ht="14.5" x14ac:dyDescent="0.35">
      <c r="A1091" s="12" t="str">
        <f t="shared" ref="A1091:A1154" si="34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8">
        <v>12564705489</v>
      </c>
      <c r="F1091" s="18">
        <f t="shared" si="33"/>
        <v>12564705489</v>
      </c>
      <c r="G1091" s="19">
        <v>9.4E-2</v>
      </c>
      <c r="H1091" s="19">
        <v>3730</v>
      </c>
      <c r="I1091" s="19">
        <v>0.10299999999999999</v>
      </c>
    </row>
    <row r="1092" spans="1:9" ht="14.5" x14ac:dyDescent="0.35">
      <c r="A1092" s="12" t="str">
        <f t="shared" si="34"/>
        <v>Iceland-Europe-2011</v>
      </c>
      <c r="B1092" s="13" t="s">
        <v>62</v>
      </c>
      <c r="C1092" s="14" t="s">
        <v>148</v>
      </c>
      <c r="D1092" s="15">
        <v>2011</v>
      </c>
      <c r="E1092" s="18">
        <v>14042801904</v>
      </c>
      <c r="F1092" s="18">
        <f t="shared" ref="F1092:F1155" si="35">IF(E1092="",IF(D1092=2000,E1093,E1091),E1092)</f>
        <v>14042801904</v>
      </c>
      <c r="G1092" s="19">
        <v>9.1999999999999998E-2</v>
      </c>
      <c r="H1092" s="19">
        <v>4051</v>
      </c>
      <c r="I1092" s="19">
        <v>7.6999999999999999E-2</v>
      </c>
    </row>
    <row r="1093" spans="1:9" ht="14.5" x14ac:dyDescent="0.35">
      <c r="A1093" s="12" t="str">
        <f t="shared" si="34"/>
        <v>Iceland-Europe-2012</v>
      </c>
      <c r="B1093" s="13" t="s">
        <v>62</v>
      </c>
      <c r="C1093" s="14" t="s">
        <v>148</v>
      </c>
      <c r="D1093" s="15">
        <v>2012</v>
      </c>
      <c r="E1093" s="18">
        <v>13586213061</v>
      </c>
      <c r="F1093" s="18">
        <f t="shared" si="35"/>
        <v>13586213061</v>
      </c>
      <c r="G1093" s="19">
        <v>9.0999999999999998E-2</v>
      </c>
      <c r="H1093" s="19">
        <v>3872</v>
      </c>
      <c r="I1093" s="19">
        <v>8.3000000000000004E-2</v>
      </c>
    </row>
    <row r="1094" spans="1:9" ht="14.5" x14ac:dyDescent="0.35">
      <c r="A1094" s="12" t="str">
        <f t="shared" si="34"/>
        <v>India-Asia-2000</v>
      </c>
      <c r="B1094" s="13" t="s">
        <v>60</v>
      </c>
      <c r="C1094" s="14" t="s">
        <v>149</v>
      </c>
      <c r="D1094" s="15">
        <v>2000</v>
      </c>
      <c r="E1094" s="18">
        <v>477000000000</v>
      </c>
      <c r="F1094" s="18">
        <f t="shared" si="35"/>
        <v>477000000000</v>
      </c>
      <c r="G1094" s="19">
        <v>4.2999999999999997E-2</v>
      </c>
      <c r="H1094" s="19">
        <v>20</v>
      </c>
      <c r="I1094" s="19">
        <v>0.123</v>
      </c>
    </row>
    <row r="1095" spans="1:9" ht="14.5" x14ac:dyDescent="0.35">
      <c r="A1095" s="12" t="str">
        <f t="shared" si="34"/>
        <v>India-Asia-2001</v>
      </c>
      <c r="B1095" s="13" t="s">
        <v>60</v>
      </c>
      <c r="C1095" s="14" t="s">
        <v>149</v>
      </c>
      <c r="D1095" s="15">
        <v>2001</v>
      </c>
      <c r="E1095" s="18">
        <v>494000000000</v>
      </c>
      <c r="F1095" s="18">
        <f t="shared" si="35"/>
        <v>494000000000</v>
      </c>
      <c r="G1095" s="19">
        <v>4.4999999999999998E-2</v>
      </c>
      <c r="H1095" s="19">
        <v>21</v>
      </c>
      <c r="I1095" s="19">
        <v>0.121</v>
      </c>
    </row>
    <row r="1096" spans="1:9" ht="14.5" x14ac:dyDescent="0.35">
      <c r="A1096" s="12" t="str">
        <f t="shared" si="34"/>
        <v>India-Asia-2002</v>
      </c>
      <c r="B1096" s="13" t="s">
        <v>60</v>
      </c>
      <c r="C1096" s="14" t="s">
        <v>149</v>
      </c>
      <c r="D1096" s="15">
        <v>2002</v>
      </c>
      <c r="E1096" s="18">
        <v>524000000000</v>
      </c>
      <c r="F1096" s="18">
        <f t="shared" si="35"/>
        <v>524000000000</v>
      </c>
      <c r="G1096" s="19">
        <v>4.3999999999999997E-2</v>
      </c>
      <c r="H1096" s="19">
        <v>21</v>
      </c>
      <c r="I1096" s="19">
        <v>0.11899999999999999</v>
      </c>
    </row>
    <row r="1097" spans="1:9" ht="14.5" x14ac:dyDescent="0.35">
      <c r="A1097" s="12" t="str">
        <f t="shared" si="34"/>
        <v>India-Asia-2003</v>
      </c>
      <c r="B1097" s="13" t="s">
        <v>60</v>
      </c>
      <c r="C1097" s="14" t="s">
        <v>149</v>
      </c>
      <c r="D1097" s="15">
        <v>2003</v>
      </c>
      <c r="E1097" s="18">
        <v>618000000000</v>
      </c>
      <c r="F1097" s="18">
        <f t="shared" si="35"/>
        <v>618000000000</v>
      </c>
      <c r="G1097" s="19">
        <v>4.2999999999999997E-2</v>
      </c>
      <c r="H1097" s="19">
        <v>24</v>
      </c>
      <c r="I1097" s="19">
        <v>0.115</v>
      </c>
    </row>
    <row r="1098" spans="1:9" ht="14.5" x14ac:dyDescent="0.35">
      <c r="A1098" s="12" t="str">
        <f t="shared" si="34"/>
        <v>India-Asia-2004</v>
      </c>
      <c r="B1098" s="13" t="s">
        <v>60</v>
      </c>
      <c r="C1098" s="14" t="s">
        <v>149</v>
      </c>
      <c r="D1098" s="15">
        <v>2004</v>
      </c>
      <c r="E1098" s="18">
        <v>722000000000</v>
      </c>
      <c r="F1098" s="18">
        <f t="shared" si="35"/>
        <v>722000000000</v>
      </c>
      <c r="G1098" s="19">
        <v>4.4999999999999998E-2</v>
      </c>
      <c r="H1098" s="19">
        <v>29</v>
      </c>
      <c r="I1098" s="19">
        <v>0.109</v>
      </c>
    </row>
    <row r="1099" spans="1:9" ht="14.5" x14ac:dyDescent="0.35">
      <c r="A1099" s="12" t="str">
        <f t="shared" si="34"/>
        <v>India-Asia-2005</v>
      </c>
      <c r="B1099" s="13" t="s">
        <v>60</v>
      </c>
      <c r="C1099" s="14" t="s">
        <v>149</v>
      </c>
      <c r="D1099" s="15">
        <v>2005</v>
      </c>
      <c r="E1099" s="18">
        <v>834000000000</v>
      </c>
      <c r="F1099" s="18">
        <f t="shared" si="35"/>
        <v>834000000000</v>
      </c>
      <c r="G1099" s="19">
        <v>4.2000000000000003E-2</v>
      </c>
      <c r="H1099" s="19">
        <v>32</v>
      </c>
      <c r="I1099" s="19">
        <v>0.108</v>
      </c>
    </row>
    <row r="1100" spans="1:9" ht="14.5" x14ac:dyDescent="0.35">
      <c r="A1100" s="12" t="str">
        <f t="shared" si="34"/>
        <v>India-Asia-2006</v>
      </c>
      <c r="B1100" s="13" t="s">
        <v>60</v>
      </c>
      <c r="C1100" s="14" t="s">
        <v>149</v>
      </c>
      <c r="D1100" s="15">
        <v>2006</v>
      </c>
      <c r="E1100" s="18">
        <v>949000000000</v>
      </c>
      <c r="F1100" s="18">
        <f t="shared" si="35"/>
        <v>949000000000</v>
      </c>
      <c r="G1100" s="19">
        <v>0.04</v>
      </c>
      <c r="H1100" s="19">
        <v>33</v>
      </c>
      <c r="I1100" s="19">
        <v>0.112</v>
      </c>
    </row>
    <row r="1101" spans="1:9" ht="14.5" x14ac:dyDescent="0.35">
      <c r="A1101" s="12" t="str">
        <f t="shared" si="34"/>
        <v>India-Asia-2007</v>
      </c>
      <c r="B1101" s="13" t="s">
        <v>60</v>
      </c>
      <c r="C1101" s="14" t="s">
        <v>149</v>
      </c>
      <c r="D1101" s="15">
        <v>2007</v>
      </c>
      <c r="E1101" s="18">
        <v>1240000000000</v>
      </c>
      <c r="F1101" s="18">
        <f t="shared" si="35"/>
        <v>1240000000000</v>
      </c>
      <c r="G1101" s="19">
        <v>3.9E-2</v>
      </c>
      <c r="H1101" s="19">
        <v>40</v>
      </c>
      <c r="I1101" s="19">
        <v>0.13</v>
      </c>
    </row>
    <row r="1102" spans="1:9" ht="14.5" x14ac:dyDescent="0.35">
      <c r="A1102" s="12" t="str">
        <f t="shared" si="34"/>
        <v>India-Asia-2008</v>
      </c>
      <c r="B1102" s="13" t="s">
        <v>60</v>
      </c>
      <c r="C1102" s="14" t="s">
        <v>149</v>
      </c>
      <c r="D1102" s="15">
        <v>2008</v>
      </c>
      <c r="E1102" s="18">
        <v>1220000000000</v>
      </c>
      <c r="F1102" s="18">
        <f t="shared" si="35"/>
        <v>1220000000000</v>
      </c>
      <c r="G1102" s="19">
        <v>3.9E-2</v>
      </c>
      <c r="H1102" s="19">
        <v>43</v>
      </c>
      <c r="I1102" s="19">
        <v>0.13300000000000001</v>
      </c>
    </row>
    <row r="1103" spans="1:9" ht="14.5" x14ac:dyDescent="0.35">
      <c r="A1103" s="12" t="str">
        <f t="shared" si="34"/>
        <v>India-Asia-2009</v>
      </c>
      <c r="B1103" s="13" t="s">
        <v>60</v>
      </c>
      <c r="C1103" s="14" t="s">
        <v>149</v>
      </c>
      <c r="D1103" s="15">
        <v>2009</v>
      </c>
      <c r="E1103" s="18">
        <v>1370000000000</v>
      </c>
      <c r="F1103" s="18">
        <f t="shared" si="35"/>
        <v>1370000000000</v>
      </c>
      <c r="G1103" s="19">
        <v>3.9E-2</v>
      </c>
      <c r="H1103" s="19">
        <v>44</v>
      </c>
      <c r="I1103" s="19">
        <v>0.122</v>
      </c>
    </row>
    <row r="1104" spans="1:9" ht="14.5" x14ac:dyDescent="0.35">
      <c r="A1104" s="12" t="str">
        <f t="shared" si="34"/>
        <v>India-Asia-2010</v>
      </c>
      <c r="B1104" s="13" t="s">
        <v>60</v>
      </c>
      <c r="C1104" s="14" t="s">
        <v>149</v>
      </c>
      <c r="D1104" s="15">
        <v>2010</v>
      </c>
      <c r="E1104" s="18">
        <v>1710000000000</v>
      </c>
      <c r="F1104" s="18">
        <f t="shared" si="35"/>
        <v>1710000000000</v>
      </c>
      <c r="G1104" s="19">
        <v>3.6999999999999998E-2</v>
      </c>
      <c r="H1104" s="19">
        <v>52</v>
      </c>
      <c r="I1104" s="19">
        <v>8.3000000000000004E-2</v>
      </c>
    </row>
    <row r="1105" spans="1:9" ht="14.5" x14ac:dyDescent="0.35">
      <c r="A1105" s="12" t="str">
        <f t="shared" si="34"/>
        <v>India-Asia-2011</v>
      </c>
      <c r="B1105" s="13" t="s">
        <v>60</v>
      </c>
      <c r="C1105" s="14" t="s">
        <v>149</v>
      </c>
      <c r="D1105" s="15">
        <v>2011</v>
      </c>
      <c r="E1105" s="18">
        <v>1880000000000</v>
      </c>
      <c r="F1105" s="18">
        <f t="shared" si="35"/>
        <v>1880000000000</v>
      </c>
      <c r="G1105" s="19">
        <v>3.9E-2</v>
      </c>
      <c r="H1105" s="19">
        <v>62</v>
      </c>
      <c r="I1105" s="19">
        <v>0.10199999999999999</v>
      </c>
    </row>
    <row r="1106" spans="1:9" ht="14.5" x14ac:dyDescent="0.35">
      <c r="A1106" s="12" t="str">
        <f t="shared" si="34"/>
        <v>India-Asia-2012</v>
      </c>
      <c r="B1106" s="13" t="s">
        <v>60</v>
      </c>
      <c r="C1106" s="14" t="s">
        <v>149</v>
      </c>
      <c r="D1106" s="15">
        <v>2012</v>
      </c>
      <c r="E1106" s="18">
        <v>1860000000000</v>
      </c>
      <c r="F1106" s="18">
        <f t="shared" si="35"/>
        <v>1860000000000</v>
      </c>
      <c r="G1106" s="19">
        <v>0.04</v>
      </c>
      <c r="H1106" s="19">
        <v>61</v>
      </c>
      <c r="I1106" s="19">
        <v>0.106</v>
      </c>
    </row>
    <row r="1107" spans="1:9" ht="14.5" x14ac:dyDescent="0.35">
      <c r="A1107" s="12" t="str">
        <f t="shared" si="34"/>
        <v>Indonesia-Asia-2000</v>
      </c>
      <c r="B1107" s="13" t="s">
        <v>60</v>
      </c>
      <c r="C1107" s="14" t="s">
        <v>150</v>
      </c>
      <c r="D1107" s="15">
        <v>2000</v>
      </c>
      <c r="E1107" s="18">
        <v>165000000000</v>
      </c>
      <c r="F1107" s="18">
        <f t="shared" si="35"/>
        <v>165000000000</v>
      </c>
      <c r="G1107" s="19">
        <v>0.02</v>
      </c>
      <c r="H1107" s="19">
        <v>15</v>
      </c>
      <c r="I1107" s="19">
        <v>0.185</v>
      </c>
    </row>
    <row r="1108" spans="1:9" ht="14.5" x14ac:dyDescent="0.35">
      <c r="A1108" s="12" t="str">
        <f t="shared" si="34"/>
        <v>Indonesia-Asia-2001</v>
      </c>
      <c r="B1108" s="13" t="s">
        <v>60</v>
      </c>
      <c r="C1108" s="14" t="s">
        <v>150</v>
      </c>
      <c r="D1108" s="15">
        <v>2001</v>
      </c>
      <c r="E1108" s="18">
        <v>160000000000</v>
      </c>
      <c r="F1108" s="18">
        <f t="shared" si="35"/>
        <v>160000000000</v>
      </c>
      <c r="G1108" s="19">
        <v>2.1999999999999999E-2</v>
      </c>
      <c r="H1108" s="19">
        <v>17</v>
      </c>
      <c r="I1108" s="19">
        <v>0.185</v>
      </c>
    </row>
    <row r="1109" spans="1:9" ht="14.5" x14ac:dyDescent="0.35">
      <c r="A1109" s="12" t="str">
        <f t="shared" si="34"/>
        <v>Indonesia-Asia-2002</v>
      </c>
      <c r="B1109" s="13" t="s">
        <v>60</v>
      </c>
      <c r="C1109" s="14" t="s">
        <v>150</v>
      </c>
      <c r="D1109" s="15">
        <v>2002</v>
      </c>
      <c r="E1109" s="18">
        <v>196000000000</v>
      </c>
      <c r="F1109" s="18">
        <f t="shared" si="35"/>
        <v>196000000000</v>
      </c>
      <c r="G1109" s="19">
        <v>2.1999999999999999E-2</v>
      </c>
      <c r="H1109" s="19">
        <v>20</v>
      </c>
      <c r="I1109" s="19">
        <v>0.189</v>
      </c>
    </row>
    <row r="1110" spans="1:9" ht="14.5" x14ac:dyDescent="0.35">
      <c r="A1110" s="12" t="str">
        <f t="shared" si="34"/>
        <v>Indonesia-Asia-2003</v>
      </c>
      <c r="B1110" s="13" t="s">
        <v>60</v>
      </c>
      <c r="C1110" s="14" t="s">
        <v>150</v>
      </c>
      <c r="D1110" s="15">
        <v>2003</v>
      </c>
      <c r="E1110" s="18">
        <v>235000000000</v>
      </c>
      <c r="F1110" s="18">
        <f t="shared" si="35"/>
        <v>235000000000</v>
      </c>
      <c r="G1110" s="19">
        <v>2.5000000000000001E-2</v>
      </c>
      <c r="H1110" s="19">
        <v>27</v>
      </c>
      <c r="I1110" s="19">
        <v>0.16900000000000001</v>
      </c>
    </row>
    <row r="1111" spans="1:9" ht="14.5" x14ac:dyDescent="0.35">
      <c r="A1111" s="12" t="str">
        <f t="shared" si="34"/>
        <v>Indonesia-Asia-2004</v>
      </c>
      <c r="B1111" s="13" t="s">
        <v>60</v>
      </c>
      <c r="C1111" s="14" t="s">
        <v>150</v>
      </c>
      <c r="D1111" s="15">
        <v>2004</v>
      </c>
      <c r="E1111" s="18">
        <v>257000000000</v>
      </c>
      <c r="F1111" s="18">
        <f t="shared" si="35"/>
        <v>257000000000</v>
      </c>
      <c r="G1111" s="19">
        <v>2.4E-2</v>
      </c>
      <c r="H1111" s="19">
        <v>27</v>
      </c>
      <c r="I1111" s="19">
        <v>0.14099999999999999</v>
      </c>
    </row>
    <row r="1112" spans="1:9" ht="14.5" x14ac:dyDescent="0.35">
      <c r="A1112" s="12" t="str">
        <f t="shared" si="34"/>
        <v>Indonesia-Asia-2005</v>
      </c>
      <c r="B1112" s="13" t="s">
        <v>60</v>
      </c>
      <c r="C1112" s="14" t="s">
        <v>150</v>
      </c>
      <c r="D1112" s="15">
        <v>2005</v>
      </c>
      <c r="E1112" s="18">
        <v>286000000000</v>
      </c>
      <c r="F1112" s="18">
        <f t="shared" si="35"/>
        <v>286000000000</v>
      </c>
      <c r="G1112" s="19">
        <v>2.8000000000000001E-2</v>
      </c>
      <c r="H1112" s="19">
        <v>36</v>
      </c>
      <c r="I1112" s="19">
        <v>0.14099999999999999</v>
      </c>
    </row>
    <row r="1113" spans="1:9" ht="14.5" x14ac:dyDescent="0.35">
      <c r="A1113" s="12" t="str">
        <f t="shared" si="34"/>
        <v>Indonesia-Asia-2006</v>
      </c>
      <c r="B1113" s="13" t="s">
        <v>60</v>
      </c>
      <c r="C1113" s="14" t="s">
        <v>150</v>
      </c>
      <c r="D1113" s="15">
        <v>2006</v>
      </c>
      <c r="E1113" s="18">
        <v>365000000000</v>
      </c>
      <c r="F1113" s="18">
        <f t="shared" si="35"/>
        <v>365000000000</v>
      </c>
      <c r="G1113" s="19">
        <v>2.9000000000000001E-2</v>
      </c>
      <c r="H1113" s="19">
        <v>47</v>
      </c>
      <c r="I1113" s="19">
        <v>0.16</v>
      </c>
    </row>
    <row r="1114" spans="1:9" ht="14.5" x14ac:dyDescent="0.35">
      <c r="A1114" s="12" t="str">
        <f t="shared" si="34"/>
        <v>Indonesia-Asia-2007</v>
      </c>
      <c r="B1114" s="13" t="s">
        <v>60</v>
      </c>
      <c r="C1114" s="14" t="s">
        <v>150</v>
      </c>
      <c r="D1114" s="15">
        <v>2007</v>
      </c>
      <c r="E1114" s="18">
        <v>432000000000</v>
      </c>
      <c r="F1114" s="18">
        <f t="shared" si="35"/>
        <v>432000000000</v>
      </c>
      <c r="G1114" s="19">
        <v>3.1E-2</v>
      </c>
      <c r="H1114" s="19">
        <v>58</v>
      </c>
      <c r="I1114" s="19">
        <v>0.13900000000000001</v>
      </c>
    </row>
    <row r="1115" spans="1:9" ht="14.5" x14ac:dyDescent="0.35">
      <c r="A1115" s="12" t="str">
        <f t="shared" si="34"/>
        <v>Indonesia-Asia-2008</v>
      </c>
      <c r="B1115" s="13" t="s">
        <v>60</v>
      </c>
      <c r="C1115" s="14" t="s">
        <v>150</v>
      </c>
      <c r="D1115" s="15">
        <v>2008</v>
      </c>
      <c r="E1115" s="18">
        <v>510000000000</v>
      </c>
      <c r="F1115" s="18">
        <f t="shared" si="35"/>
        <v>510000000000</v>
      </c>
      <c r="G1115" s="19">
        <v>2.8000000000000001E-2</v>
      </c>
      <c r="H1115" s="19">
        <v>61</v>
      </c>
      <c r="I1115" s="19">
        <v>0.13600000000000001</v>
      </c>
    </row>
    <row r="1116" spans="1:9" ht="14.5" x14ac:dyDescent="0.35">
      <c r="A1116" s="12" t="str">
        <f t="shared" si="34"/>
        <v>Indonesia-Asia-2009</v>
      </c>
      <c r="B1116" s="13" t="s">
        <v>60</v>
      </c>
      <c r="C1116" s="14" t="s">
        <v>150</v>
      </c>
      <c r="D1116" s="15">
        <v>2009</v>
      </c>
      <c r="E1116" s="18">
        <v>540000000000</v>
      </c>
      <c r="F1116" s="18">
        <f t="shared" si="35"/>
        <v>540000000000</v>
      </c>
      <c r="G1116" s="19">
        <v>2.8000000000000001E-2</v>
      </c>
      <c r="H1116" s="19">
        <v>64</v>
      </c>
      <c r="I1116" s="19">
        <v>0.14499999999999999</v>
      </c>
    </row>
    <row r="1117" spans="1:9" ht="14.5" x14ac:dyDescent="0.35">
      <c r="A1117" s="12" t="str">
        <f t="shared" si="34"/>
        <v>Indonesia-Asia-2010</v>
      </c>
      <c r="B1117" s="13" t="s">
        <v>60</v>
      </c>
      <c r="C1117" s="14" t="s">
        <v>150</v>
      </c>
      <c r="D1117" s="15">
        <v>2010</v>
      </c>
      <c r="E1117" s="18">
        <v>709000000000</v>
      </c>
      <c r="F1117" s="18">
        <f t="shared" si="35"/>
        <v>709000000000</v>
      </c>
      <c r="G1117" s="19">
        <v>2.9000000000000001E-2</v>
      </c>
      <c r="H1117" s="19">
        <v>86</v>
      </c>
      <c r="I1117" s="19">
        <v>0.13300000000000001</v>
      </c>
    </row>
    <row r="1118" spans="1:9" ht="14.5" x14ac:dyDescent="0.35">
      <c r="A1118" s="12" t="str">
        <f t="shared" si="34"/>
        <v>Indonesia-Asia-2011</v>
      </c>
      <c r="B1118" s="13" t="s">
        <v>60</v>
      </c>
      <c r="C1118" s="14" t="s">
        <v>150</v>
      </c>
      <c r="D1118" s="15">
        <v>2011</v>
      </c>
      <c r="E1118" s="18">
        <v>846000000000</v>
      </c>
      <c r="F1118" s="18">
        <f t="shared" si="35"/>
        <v>846000000000</v>
      </c>
      <c r="G1118" s="19">
        <v>2.9000000000000001E-2</v>
      </c>
      <c r="H1118" s="19">
        <v>99</v>
      </c>
      <c r="I1118" s="19">
        <v>0.124</v>
      </c>
    </row>
    <row r="1119" spans="1:9" ht="14.5" x14ac:dyDescent="0.35">
      <c r="A1119" s="12" t="str">
        <f t="shared" si="34"/>
        <v>Indonesia-Asia-2012</v>
      </c>
      <c r="B1119" s="13" t="s">
        <v>60</v>
      </c>
      <c r="C1119" s="14" t="s">
        <v>150</v>
      </c>
      <c r="D1119" s="15">
        <v>2012</v>
      </c>
      <c r="E1119" s="18">
        <v>877000000000</v>
      </c>
      <c r="F1119" s="18">
        <f t="shared" si="35"/>
        <v>877000000000</v>
      </c>
      <c r="G1119" s="19">
        <v>0.03</v>
      </c>
      <c r="H1119" s="19">
        <v>108</v>
      </c>
      <c r="I1119" s="19">
        <v>0.11799999999999999</v>
      </c>
    </row>
    <row r="1120" spans="1:9" ht="14.5" x14ac:dyDescent="0.35">
      <c r="A1120" s="12" t="str">
        <f t="shared" si="34"/>
        <v>Iran-Middle East-2000</v>
      </c>
      <c r="B1120" s="13" t="s">
        <v>79</v>
      </c>
      <c r="C1120" s="14" t="s">
        <v>151</v>
      </c>
      <c r="D1120" s="15">
        <v>2000</v>
      </c>
      <c r="E1120" s="18">
        <v>101000000000</v>
      </c>
      <c r="F1120" s="18">
        <f t="shared" si="35"/>
        <v>101000000000</v>
      </c>
      <c r="G1120" s="19">
        <v>4.5999999999999999E-2</v>
      </c>
      <c r="H1120" s="19">
        <v>231</v>
      </c>
      <c r="I1120" s="13">
        <v>0</v>
      </c>
    </row>
    <row r="1121" spans="1:9" ht="14.5" x14ac:dyDescent="0.35">
      <c r="A1121" s="12" t="str">
        <f t="shared" si="34"/>
        <v>Iran-Middle East-2001</v>
      </c>
      <c r="B1121" s="13" t="s">
        <v>79</v>
      </c>
      <c r="C1121" s="14" t="s">
        <v>151</v>
      </c>
      <c r="D1121" s="15">
        <v>2001</v>
      </c>
      <c r="E1121" s="18">
        <v>115000000000</v>
      </c>
      <c r="F1121" s="18">
        <f t="shared" si="35"/>
        <v>115000000000</v>
      </c>
      <c r="G1121" s="19">
        <v>5.0999999999999997E-2</v>
      </c>
      <c r="H1121" s="19">
        <v>294</v>
      </c>
      <c r="I1121" s="13">
        <v>0</v>
      </c>
    </row>
    <row r="1122" spans="1:9" ht="14.5" x14ac:dyDescent="0.35">
      <c r="A1122" s="12" t="str">
        <f t="shared" si="34"/>
        <v>Iran-Middle East-2002</v>
      </c>
      <c r="B1122" s="13" t="s">
        <v>79</v>
      </c>
      <c r="C1122" s="14" t="s">
        <v>151</v>
      </c>
      <c r="D1122" s="15">
        <v>2002</v>
      </c>
      <c r="E1122" s="18">
        <v>116000000000</v>
      </c>
      <c r="F1122" s="18">
        <f t="shared" si="35"/>
        <v>116000000000</v>
      </c>
      <c r="G1122" s="19">
        <v>5.0999999999999997E-2</v>
      </c>
      <c r="H1122" s="19">
        <v>102</v>
      </c>
      <c r="I1122" s="13">
        <v>0</v>
      </c>
    </row>
    <row r="1123" spans="1:9" ht="14.5" x14ac:dyDescent="0.35">
      <c r="A1123" s="12" t="str">
        <f t="shared" si="34"/>
        <v>Iran-Middle East-2003</v>
      </c>
      <c r="B1123" s="13" t="s">
        <v>79</v>
      </c>
      <c r="C1123" s="14" t="s">
        <v>151</v>
      </c>
      <c r="D1123" s="15">
        <v>2003</v>
      </c>
      <c r="E1123" s="18">
        <v>135000000000</v>
      </c>
      <c r="F1123" s="18">
        <f t="shared" si="35"/>
        <v>135000000000</v>
      </c>
      <c r="G1123" s="19">
        <v>4.7E-2</v>
      </c>
      <c r="H1123" s="19">
        <v>97</v>
      </c>
      <c r="I1123" s="13">
        <v>0</v>
      </c>
    </row>
    <row r="1124" spans="1:9" ht="14.5" x14ac:dyDescent="0.35">
      <c r="A1124" s="12" t="str">
        <f t="shared" si="34"/>
        <v>Iran-Middle East-2004</v>
      </c>
      <c r="B1124" s="13" t="s">
        <v>79</v>
      </c>
      <c r="C1124" s="14" t="s">
        <v>151</v>
      </c>
      <c r="D1124" s="15">
        <v>2004</v>
      </c>
      <c r="E1124" s="18">
        <v>163000000000</v>
      </c>
      <c r="F1124" s="18">
        <f t="shared" si="35"/>
        <v>163000000000</v>
      </c>
      <c r="G1124" s="19">
        <v>4.7E-2</v>
      </c>
      <c r="H1124" s="19">
        <v>117</v>
      </c>
      <c r="I1124" s="19">
        <v>0.16700000000000001</v>
      </c>
    </row>
    <row r="1125" spans="1:9" ht="14.5" x14ac:dyDescent="0.35">
      <c r="A1125" s="12" t="str">
        <f t="shared" si="34"/>
        <v>Iran-Middle East-2005</v>
      </c>
      <c r="B1125" s="13" t="s">
        <v>79</v>
      </c>
      <c r="C1125" s="14" t="s">
        <v>151</v>
      </c>
      <c r="D1125" s="15">
        <v>2005</v>
      </c>
      <c r="E1125" s="18">
        <v>192000000000</v>
      </c>
      <c r="F1125" s="18">
        <f t="shared" si="35"/>
        <v>192000000000</v>
      </c>
      <c r="G1125" s="19">
        <v>5.2999999999999999E-2</v>
      </c>
      <c r="H1125" s="19">
        <v>156</v>
      </c>
      <c r="I1125" s="19">
        <v>0.16</v>
      </c>
    </row>
    <row r="1126" spans="1:9" ht="14.5" x14ac:dyDescent="0.35">
      <c r="A1126" s="12" t="str">
        <f t="shared" si="34"/>
        <v>Iran-Middle East-2006</v>
      </c>
      <c r="B1126" s="13" t="s">
        <v>79</v>
      </c>
      <c r="C1126" s="14" t="s">
        <v>151</v>
      </c>
      <c r="D1126" s="15">
        <v>2006</v>
      </c>
      <c r="E1126" s="18">
        <v>223000000000</v>
      </c>
      <c r="F1126" s="18">
        <f t="shared" si="35"/>
        <v>223000000000</v>
      </c>
      <c r="G1126" s="19">
        <v>5.0999999999999997E-2</v>
      </c>
      <c r="H1126" s="19">
        <v>174</v>
      </c>
      <c r="I1126" s="19">
        <v>0.14000000000000001</v>
      </c>
    </row>
    <row r="1127" spans="1:9" ht="14.5" x14ac:dyDescent="0.35">
      <c r="A1127" s="12" t="str">
        <f t="shared" si="34"/>
        <v>Iran-Middle East-2007</v>
      </c>
      <c r="B1127" s="13" t="s">
        <v>79</v>
      </c>
      <c r="C1127" s="14" t="s">
        <v>151</v>
      </c>
      <c r="D1127" s="15">
        <v>2007</v>
      </c>
      <c r="E1127" s="18">
        <v>286000000000</v>
      </c>
      <c r="F1127" s="18">
        <f t="shared" si="35"/>
        <v>286000000000</v>
      </c>
      <c r="G1127" s="19">
        <v>5.0999999999999997E-2</v>
      </c>
      <c r="H1127" s="19">
        <v>220</v>
      </c>
      <c r="I1127" s="19">
        <v>0.12</v>
      </c>
    </row>
    <row r="1128" spans="1:9" ht="14.5" x14ac:dyDescent="0.35">
      <c r="A1128" s="12" t="str">
        <f t="shared" si="34"/>
        <v>Iran-Middle East-2008</v>
      </c>
      <c r="B1128" s="13" t="s">
        <v>79</v>
      </c>
      <c r="C1128" s="14" t="s">
        <v>151</v>
      </c>
      <c r="D1128" s="15">
        <v>2008</v>
      </c>
      <c r="E1128" s="18">
        <v>356000000000</v>
      </c>
      <c r="F1128" s="18">
        <f t="shared" si="35"/>
        <v>356000000000</v>
      </c>
      <c r="G1128" s="19">
        <v>6.4000000000000001E-2</v>
      </c>
      <c r="H1128" s="19">
        <v>313</v>
      </c>
      <c r="I1128" s="19">
        <v>0.12</v>
      </c>
    </row>
    <row r="1129" spans="1:9" ht="14.5" x14ac:dyDescent="0.35">
      <c r="A1129" s="12" t="str">
        <f t="shared" si="34"/>
        <v>Iran-Middle East-2009</v>
      </c>
      <c r="B1129" s="13" t="s">
        <v>79</v>
      </c>
      <c r="C1129" s="14" t="s">
        <v>151</v>
      </c>
      <c r="D1129" s="15">
        <v>2009</v>
      </c>
      <c r="E1129" s="18">
        <v>363000000000</v>
      </c>
      <c r="F1129" s="18">
        <f t="shared" si="35"/>
        <v>363000000000</v>
      </c>
      <c r="G1129" s="19">
        <v>7.1999999999999995E-2</v>
      </c>
      <c r="H1129" s="19">
        <v>357</v>
      </c>
      <c r="I1129" s="19">
        <v>0.12</v>
      </c>
    </row>
    <row r="1130" spans="1:9" ht="14.5" x14ac:dyDescent="0.35">
      <c r="A1130" s="12" t="str">
        <f t="shared" si="34"/>
        <v>Iran-Middle East-2010</v>
      </c>
      <c r="B1130" s="13" t="s">
        <v>79</v>
      </c>
      <c r="C1130" s="14" t="s">
        <v>151</v>
      </c>
      <c r="D1130" s="15">
        <v>2010</v>
      </c>
      <c r="E1130" s="18">
        <v>423000000000</v>
      </c>
      <c r="F1130" s="18">
        <f t="shared" si="35"/>
        <v>423000000000</v>
      </c>
      <c r="G1130" s="19">
        <v>7.2999999999999995E-2</v>
      </c>
      <c r="H1130" s="19">
        <v>416</v>
      </c>
      <c r="I1130" s="19">
        <v>0.12</v>
      </c>
    </row>
    <row r="1131" spans="1:9" ht="14.5" x14ac:dyDescent="0.35">
      <c r="A1131" s="12" t="str">
        <f t="shared" si="34"/>
        <v>Iran-Middle East-2011</v>
      </c>
      <c r="B1131" s="13" t="s">
        <v>79</v>
      </c>
      <c r="C1131" s="14" t="s">
        <v>151</v>
      </c>
      <c r="D1131" s="15">
        <v>2011</v>
      </c>
      <c r="E1131" s="18">
        <v>528000000000</v>
      </c>
      <c r="F1131" s="18">
        <f t="shared" si="35"/>
        <v>528000000000</v>
      </c>
      <c r="G1131" s="19">
        <v>6.8000000000000005E-2</v>
      </c>
      <c r="H1131" s="19">
        <v>483</v>
      </c>
      <c r="I1131" s="19">
        <v>0.11</v>
      </c>
    </row>
    <row r="1132" spans="1:9" ht="14.5" x14ac:dyDescent="0.35">
      <c r="A1132" s="12" t="str">
        <f t="shared" si="34"/>
        <v>Iran-Middle East-2012</v>
      </c>
      <c r="B1132" s="13" t="s">
        <v>79</v>
      </c>
      <c r="C1132" s="14" t="s">
        <v>151</v>
      </c>
      <c r="D1132" s="15">
        <v>2012</v>
      </c>
      <c r="E1132" s="18">
        <v>503000000000</v>
      </c>
      <c r="F1132" s="18">
        <f t="shared" si="35"/>
        <v>503000000000</v>
      </c>
      <c r="G1132" s="19">
        <v>6.7000000000000004E-2</v>
      </c>
      <c r="H1132" s="19">
        <v>490</v>
      </c>
      <c r="I1132" s="19">
        <v>0.11</v>
      </c>
    </row>
    <row r="1133" spans="1:9" ht="14.5" x14ac:dyDescent="0.35">
      <c r="A1133" s="12" t="str">
        <f t="shared" si="34"/>
        <v>Iraq-Middle East-2000</v>
      </c>
      <c r="B1133" s="13" t="s">
        <v>79</v>
      </c>
      <c r="C1133" s="14" t="s">
        <v>152</v>
      </c>
      <c r="D1133" s="15">
        <v>2000</v>
      </c>
      <c r="E1133" s="14"/>
      <c r="F1133" s="18">
        <f t="shared" si="35"/>
        <v>0</v>
      </c>
      <c r="G1133" s="19">
        <v>8.0000000000000002E-3</v>
      </c>
      <c r="H1133" s="19">
        <v>7</v>
      </c>
      <c r="I1133" s="13">
        <v>0</v>
      </c>
    </row>
    <row r="1134" spans="1:9" ht="14.5" x14ac:dyDescent="0.35">
      <c r="A1134" s="12" t="str">
        <f t="shared" si="34"/>
        <v>Iraq-Middle East-2001</v>
      </c>
      <c r="B1134" s="13" t="s">
        <v>79</v>
      </c>
      <c r="C1134" s="14" t="s">
        <v>152</v>
      </c>
      <c r="D1134" s="15">
        <v>2001</v>
      </c>
      <c r="E1134" s="14"/>
      <c r="F1134" s="18">
        <f t="shared" si="35"/>
        <v>0</v>
      </c>
      <c r="G1134" s="19">
        <v>1.0999999999999999E-2</v>
      </c>
      <c r="H1134" s="19">
        <v>8</v>
      </c>
      <c r="I1134" s="13">
        <v>0</v>
      </c>
    </row>
    <row r="1135" spans="1:9" ht="14.5" x14ac:dyDescent="0.35">
      <c r="A1135" s="12" t="str">
        <f t="shared" si="34"/>
        <v>Iraq-Middle East-2002</v>
      </c>
      <c r="B1135" s="13" t="s">
        <v>79</v>
      </c>
      <c r="C1135" s="14" t="s">
        <v>152</v>
      </c>
      <c r="D1135" s="15">
        <v>2002</v>
      </c>
      <c r="E1135" s="14"/>
      <c r="F1135" s="18">
        <f t="shared" si="35"/>
        <v>0</v>
      </c>
      <c r="G1135" s="19">
        <v>1.4E-2</v>
      </c>
      <c r="H1135" s="19">
        <v>9</v>
      </c>
      <c r="I1135" s="13">
        <v>0</v>
      </c>
    </row>
    <row r="1136" spans="1:9" ht="14.5" x14ac:dyDescent="0.35">
      <c r="A1136" s="12" t="str">
        <f t="shared" si="34"/>
        <v>Iraq-Middle East-2003</v>
      </c>
      <c r="B1136" s="13" t="s">
        <v>79</v>
      </c>
      <c r="C1136" s="14" t="s">
        <v>152</v>
      </c>
      <c r="D1136" s="15">
        <v>2003</v>
      </c>
      <c r="E1136" s="14"/>
      <c r="F1136" s="18">
        <f t="shared" si="35"/>
        <v>0</v>
      </c>
      <c r="G1136" s="19">
        <v>4.3999999999999997E-2</v>
      </c>
      <c r="H1136" s="19">
        <v>16</v>
      </c>
      <c r="I1136" s="13">
        <v>0</v>
      </c>
    </row>
    <row r="1137" spans="1:9" ht="14.5" x14ac:dyDescent="0.35">
      <c r="A1137" s="12" t="str">
        <f t="shared" si="34"/>
        <v>Iraq-Middle East-2004</v>
      </c>
      <c r="B1137" s="13" t="s">
        <v>79</v>
      </c>
      <c r="C1137" s="14" t="s">
        <v>152</v>
      </c>
      <c r="D1137" s="15">
        <v>2004</v>
      </c>
      <c r="E1137" s="18">
        <v>36627901762</v>
      </c>
      <c r="F1137" s="18">
        <f t="shared" si="35"/>
        <v>36627901762</v>
      </c>
      <c r="G1137" s="19">
        <v>5.6000000000000001E-2</v>
      </c>
      <c r="H1137" s="19">
        <v>55</v>
      </c>
      <c r="I1137" s="19">
        <v>0.129</v>
      </c>
    </row>
    <row r="1138" spans="1:9" ht="14.5" x14ac:dyDescent="0.35">
      <c r="A1138" s="12" t="str">
        <f t="shared" si="34"/>
        <v>Iraq-Middle East-2005</v>
      </c>
      <c r="B1138" s="13" t="s">
        <v>79</v>
      </c>
      <c r="C1138" s="14" t="s">
        <v>152</v>
      </c>
      <c r="D1138" s="15">
        <v>2005</v>
      </c>
      <c r="E1138" s="18">
        <v>49954890353</v>
      </c>
      <c r="F1138" s="18">
        <f t="shared" si="35"/>
        <v>49954890353</v>
      </c>
      <c r="G1138" s="19">
        <v>4.1000000000000002E-2</v>
      </c>
      <c r="H1138" s="19">
        <v>55</v>
      </c>
      <c r="I1138" s="19">
        <v>0.13700000000000001</v>
      </c>
    </row>
    <row r="1139" spans="1:9" ht="14.5" x14ac:dyDescent="0.35">
      <c r="A1139" s="12" t="str">
        <f t="shared" si="34"/>
        <v>Iraq-Middle East-2006</v>
      </c>
      <c r="B1139" s="13" t="s">
        <v>79</v>
      </c>
      <c r="C1139" s="14" t="s">
        <v>152</v>
      </c>
      <c r="D1139" s="15">
        <v>2006</v>
      </c>
      <c r="E1139" s="18">
        <v>65141035028</v>
      </c>
      <c r="F1139" s="18">
        <f t="shared" si="35"/>
        <v>65141035028</v>
      </c>
      <c r="G1139" s="19">
        <v>0.03</v>
      </c>
      <c r="H1139" s="19">
        <v>58</v>
      </c>
      <c r="I1139" s="19">
        <v>0.14499999999999999</v>
      </c>
    </row>
    <row r="1140" spans="1:9" ht="14.5" x14ac:dyDescent="0.35">
      <c r="A1140" s="12" t="str">
        <f t="shared" si="34"/>
        <v>Iraq-Middle East-2007</v>
      </c>
      <c r="B1140" s="13" t="s">
        <v>79</v>
      </c>
      <c r="C1140" s="14" t="s">
        <v>152</v>
      </c>
      <c r="D1140" s="15">
        <v>2007</v>
      </c>
      <c r="E1140" s="18">
        <v>88837727881</v>
      </c>
      <c r="F1140" s="18">
        <f t="shared" si="35"/>
        <v>88837727881</v>
      </c>
      <c r="G1140" s="19">
        <v>3.6999999999999998E-2</v>
      </c>
      <c r="H1140" s="19">
        <v>95</v>
      </c>
      <c r="I1140" s="19">
        <v>0.19500000000000001</v>
      </c>
    </row>
    <row r="1141" spans="1:9" ht="14.5" x14ac:dyDescent="0.35">
      <c r="A1141" s="12" t="str">
        <f t="shared" si="34"/>
        <v>Iraq-Middle East-2008</v>
      </c>
      <c r="B1141" s="13" t="s">
        <v>79</v>
      </c>
      <c r="C1141" s="14" t="s">
        <v>152</v>
      </c>
      <c r="D1141" s="15">
        <v>2008</v>
      </c>
      <c r="E1141" s="18">
        <v>132000000000</v>
      </c>
      <c r="F1141" s="18">
        <f t="shared" si="35"/>
        <v>132000000000</v>
      </c>
      <c r="G1141" s="19">
        <v>3.9E-2</v>
      </c>
      <c r="H1141" s="19">
        <v>142</v>
      </c>
      <c r="I1141" s="19">
        <v>0.19500000000000001</v>
      </c>
    </row>
    <row r="1142" spans="1:9" ht="14.5" x14ac:dyDescent="0.35">
      <c r="A1142" s="12" t="str">
        <f t="shared" si="34"/>
        <v>Iraq-Middle East-2009</v>
      </c>
      <c r="B1142" s="13" t="s">
        <v>79</v>
      </c>
      <c r="C1142" s="14" t="s">
        <v>152</v>
      </c>
      <c r="D1142" s="15">
        <v>2009</v>
      </c>
      <c r="E1142" s="18">
        <v>112000000000</v>
      </c>
      <c r="F1142" s="18">
        <f t="shared" si="35"/>
        <v>112000000000</v>
      </c>
      <c r="G1142" s="19">
        <v>4.5999999999999999E-2</v>
      </c>
      <c r="H1142" s="19">
        <v>143</v>
      </c>
      <c r="I1142" s="19">
        <v>0.156</v>
      </c>
    </row>
    <row r="1143" spans="1:9" ht="14.5" x14ac:dyDescent="0.35">
      <c r="A1143" s="12" t="str">
        <f t="shared" si="34"/>
        <v>Iraq-Middle East-2010</v>
      </c>
      <c r="B1143" s="13" t="s">
        <v>79</v>
      </c>
      <c r="C1143" s="14" t="s">
        <v>152</v>
      </c>
      <c r="D1143" s="15">
        <v>2010</v>
      </c>
      <c r="E1143" s="18">
        <v>143000000000</v>
      </c>
      <c r="F1143" s="18">
        <f t="shared" si="35"/>
        <v>143000000000</v>
      </c>
      <c r="G1143" s="19">
        <v>3.1E-2</v>
      </c>
      <c r="H1143" s="19">
        <v>141</v>
      </c>
      <c r="I1143" s="19">
        <v>0.13300000000000001</v>
      </c>
    </row>
    <row r="1144" spans="1:9" ht="14.5" x14ac:dyDescent="0.35">
      <c r="A1144" s="12" t="str">
        <f t="shared" si="34"/>
        <v>Iraq-Middle East-2011</v>
      </c>
      <c r="B1144" s="13" t="s">
        <v>79</v>
      </c>
      <c r="C1144" s="14" t="s">
        <v>152</v>
      </c>
      <c r="D1144" s="15">
        <v>2011</v>
      </c>
      <c r="E1144" s="18">
        <v>191000000000</v>
      </c>
      <c r="F1144" s="18">
        <f t="shared" si="35"/>
        <v>191000000000</v>
      </c>
      <c r="G1144" s="19">
        <v>2.7E-2</v>
      </c>
      <c r="H1144" s="19">
        <v>160</v>
      </c>
      <c r="I1144" s="19">
        <v>0.13600000000000001</v>
      </c>
    </row>
    <row r="1145" spans="1:9" ht="14.5" x14ac:dyDescent="0.35">
      <c r="A1145" s="12" t="str">
        <f t="shared" si="34"/>
        <v>Iraq-Middle East-2012</v>
      </c>
      <c r="B1145" s="13" t="s">
        <v>79</v>
      </c>
      <c r="C1145" s="14" t="s">
        <v>152</v>
      </c>
      <c r="D1145" s="15">
        <v>2012</v>
      </c>
      <c r="E1145" s="18">
        <v>216000000000</v>
      </c>
      <c r="F1145" s="18">
        <f t="shared" si="35"/>
        <v>216000000000</v>
      </c>
      <c r="G1145" s="19">
        <v>3.5999999999999997E-2</v>
      </c>
      <c r="H1145" s="19">
        <v>226</v>
      </c>
      <c r="I1145" s="19">
        <v>0.13</v>
      </c>
    </row>
    <row r="1146" spans="1:9" ht="14.5" x14ac:dyDescent="0.35">
      <c r="A1146" s="12" t="str">
        <f t="shared" si="34"/>
        <v>Ireland-Europe-2000</v>
      </c>
      <c r="B1146" s="13" t="s">
        <v>62</v>
      </c>
      <c r="C1146" s="14" t="s">
        <v>153</v>
      </c>
      <c r="D1146" s="15">
        <v>2000</v>
      </c>
      <c r="E1146" s="18">
        <v>97331522066</v>
      </c>
      <c r="F1146" s="18">
        <f t="shared" si="35"/>
        <v>97331522066</v>
      </c>
      <c r="G1146" s="19">
        <v>6.0999999999999999E-2</v>
      </c>
      <c r="H1146" s="19">
        <v>1572</v>
      </c>
      <c r="I1146" s="19">
        <v>4.8000000000000001E-2</v>
      </c>
    </row>
    <row r="1147" spans="1:9" ht="14.5" x14ac:dyDescent="0.35">
      <c r="A1147" s="12" t="str">
        <f t="shared" si="34"/>
        <v>Ireland-Europe-2001</v>
      </c>
      <c r="B1147" s="13" t="s">
        <v>62</v>
      </c>
      <c r="C1147" s="14" t="s">
        <v>153</v>
      </c>
      <c r="D1147" s="15">
        <v>2001</v>
      </c>
      <c r="E1147" s="18">
        <v>105000000000</v>
      </c>
      <c r="F1147" s="18">
        <f t="shared" si="35"/>
        <v>105000000000</v>
      </c>
      <c r="G1147" s="19">
        <v>6.7000000000000004E-2</v>
      </c>
      <c r="H1147" s="19">
        <v>1848</v>
      </c>
      <c r="I1147" s="19">
        <v>4.8000000000000001E-2</v>
      </c>
    </row>
    <row r="1148" spans="1:9" ht="14.5" x14ac:dyDescent="0.35">
      <c r="A1148" s="12" t="str">
        <f t="shared" si="34"/>
        <v>Ireland-Europe-2002</v>
      </c>
      <c r="B1148" s="13" t="s">
        <v>62</v>
      </c>
      <c r="C1148" s="14" t="s">
        <v>153</v>
      </c>
      <c r="D1148" s="15">
        <v>2002</v>
      </c>
      <c r="E1148" s="18">
        <v>123000000000</v>
      </c>
      <c r="F1148" s="18">
        <f t="shared" si="35"/>
        <v>123000000000</v>
      </c>
      <c r="G1148" s="19">
        <v>7.0000000000000007E-2</v>
      </c>
      <c r="H1148" s="19">
        <v>2221</v>
      </c>
      <c r="I1148" s="19">
        <v>3.7999999999999999E-2</v>
      </c>
    </row>
    <row r="1149" spans="1:9" ht="14.5" x14ac:dyDescent="0.35">
      <c r="A1149" s="12" t="str">
        <f t="shared" si="34"/>
        <v>Ireland-Europe-2003</v>
      </c>
      <c r="B1149" s="13" t="s">
        <v>62</v>
      </c>
      <c r="C1149" s="14" t="s">
        <v>153</v>
      </c>
      <c r="D1149" s="15">
        <v>2003</v>
      </c>
      <c r="E1149" s="18">
        <v>159000000000</v>
      </c>
      <c r="F1149" s="18">
        <f t="shared" si="35"/>
        <v>159000000000</v>
      </c>
      <c r="G1149" s="19">
        <v>7.2999999999999995E-2</v>
      </c>
      <c r="H1149" s="19">
        <v>2918</v>
      </c>
      <c r="I1149" s="19">
        <v>2.8000000000000001E-2</v>
      </c>
    </row>
    <row r="1150" spans="1:9" ht="14.5" x14ac:dyDescent="0.35">
      <c r="A1150" s="12" t="str">
        <f t="shared" si="34"/>
        <v>Ireland-Europe-2004</v>
      </c>
      <c r="B1150" s="13" t="s">
        <v>62</v>
      </c>
      <c r="C1150" s="14" t="s">
        <v>153</v>
      </c>
      <c r="D1150" s="15">
        <v>2004</v>
      </c>
      <c r="E1150" s="18">
        <v>186000000000</v>
      </c>
      <c r="F1150" s="18">
        <f t="shared" si="35"/>
        <v>186000000000</v>
      </c>
      <c r="G1150" s="19">
        <v>7.4999999999999997E-2</v>
      </c>
      <c r="H1150" s="19">
        <v>3487</v>
      </c>
      <c r="I1150" s="19">
        <v>2.5999999999999999E-2</v>
      </c>
    </row>
    <row r="1151" spans="1:9" ht="14.5" x14ac:dyDescent="0.35">
      <c r="A1151" s="12" t="str">
        <f t="shared" si="34"/>
        <v>Ireland-Europe-2005</v>
      </c>
      <c r="B1151" s="13" t="s">
        <v>62</v>
      </c>
      <c r="C1151" s="14" t="s">
        <v>153</v>
      </c>
      <c r="D1151" s="15">
        <v>2005</v>
      </c>
      <c r="E1151" s="18">
        <v>203000000000</v>
      </c>
      <c r="F1151" s="18">
        <f t="shared" si="35"/>
        <v>203000000000</v>
      </c>
      <c r="G1151" s="19">
        <v>7.5999999999999998E-2</v>
      </c>
      <c r="H1151" s="19">
        <v>3734</v>
      </c>
      <c r="I1151" s="19">
        <v>2.5999999999999999E-2</v>
      </c>
    </row>
    <row r="1152" spans="1:9" ht="14.5" x14ac:dyDescent="0.35">
      <c r="A1152" s="12" t="str">
        <f t="shared" si="34"/>
        <v>Ireland-Europe-2006</v>
      </c>
      <c r="B1152" s="13" t="s">
        <v>62</v>
      </c>
      <c r="C1152" s="14" t="s">
        <v>153</v>
      </c>
      <c r="D1152" s="15">
        <v>2006</v>
      </c>
      <c r="E1152" s="18">
        <v>223000000000</v>
      </c>
      <c r="F1152" s="18">
        <f t="shared" si="35"/>
        <v>223000000000</v>
      </c>
      <c r="G1152" s="19">
        <v>7.4999999999999997E-2</v>
      </c>
      <c r="H1152" s="19">
        <v>3982</v>
      </c>
      <c r="I1152" s="13">
        <v>0</v>
      </c>
    </row>
    <row r="1153" spans="1:9" ht="14.5" x14ac:dyDescent="0.35">
      <c r="A1153" s="12" t="str">
        <f t="shared" si="34"/>
        <v>Ireland-Europe-2007</v>
      </c>
      <c r="B1153" s="13" t="s">
        <v>62</v>
      </c>
      <c r="C1153" s="14" t="s">
        <v>153</v>
      </c>
      <c r="D1153" s="15">
        <v>2007</v>
      </c>
      <c r="E1153" s="18">
        <v>260000000000</v>
      </c>
      <c r="F1153" s="18">
        <f t="shared" si="35"/>
        <v>260000000000</v>
      </c>
      <c r="G1153" s="19">
        <v>7.9000000000000001E-2</v>
      </c>
      <c r="H1153" s="19">
        <v>4733</v>
      </c>
      <c r="I1153" s="13">
        <v>0</v>
      </c>
    </row>
    <row r="1154" spans="1:9" ht="14.5" x14ac:dyDescent="0.35">
      <c r="A1154" s="12" t="str">
        <f t="shared" si="34"/>
        <v>Ireland-Europe-2008</v>
      </c>
      <c r="B1154" s="13" t="s">
        <v>62</v>
      </c>
      <c r="C1154" s="14" t="s">
        <v>153</v>
      </c>
      <c r="D1154" s="15">
        <v>2008</v>
      </c>
      <c r="E1154" s="18">
        <v>264000000000</v>
      </c>
      <c r="F1154" s="18">
        <f t="shared" si="35"/>
        <v>264000000000</v>
      </c>
      <c r="G1154" s="19">
        <v>9.0999999999999998E-2</v>
      </c>
      <c r="H1154" s="19">
        <v>5393</v>
      </c>
      <c r="I1154" s="13">
        <v>0</v>
      </c>
    </row>
    <row r="1155" spans="1:9" ht="14.5" x14ac:dyDescent="0.35">
      <c r="A1155" s="12" t="str">
        <f t="shared" ref="A1155:A1218" si="36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8">
        <v>225000000000</v>
      </c>
      <c r="F1155" s="18">
        <f t="shared" si="35"/>
        <v>225000000000</v>
      </c>
      <c r="G1155" s="19">
        <v>0.1</v>
      </c>
      <c r="H1155" s="19">
        <v>5040</v>
      </c>
      <c r="I1155" s="13">
        <v>0</v>
      </c>
    </row>
    <row r="1156" spans="1:9" ht="14.5" x14ac:dyDescent="0.35">
      <c r="A1156" s="12" t="str">
        <f t="shared" si="36"/>
        <v>Ireland-Europe-2010</v>
      </c>
      <c r="B1156" s="13" t="s">
        <v>62</v>
      </c>
      <c r="C1156" s="14" t="s">
        <v>153</v>
      </c>
      <c r="D1156" s="15">
        <v>2010</v>
      </c>
      <c r="E1156" s="18">
        <v>209000000000</v>
      </c>
      <c r="F1156" s="18">
        <f t="shared" ref="F1156:F1219" si="37">IF(E1156="",IF(D1156=2000,E1157,E1155),E1156)</f>
        <v>209000000000</v>
      </c>
      <c r="G1156" s="19">
        <v>9.2999999999999999E-2</v>
      </c>
      <c r="H1156" s="19">
        <v>4320</v>
      </c>
      <c r="I1156" s="13">
        <v>0</v>
      </c>
    </row>
    <row r="1157" spans="1:9" ht="14.5" x14ac:dyDescent="0.35">
      <c r="A1157" s="12" t="str">
        <f t="shared" si="36"/>
        <v>Ireland-Europe-2011</v>
      </c>
      <c r="B1157" s="13" t="s">
        <v>62</v>
      </c>
      <c r="C1157" s="14" t="s">
        <v>153</v>
      </c>
      <c r="D1157" s="15">
        <v>2011</v>
      </c>
      <c r="E1157" s="18">
        <v>226000000000</v>
      </c>
      <c r="F1157" s="18">
        <f t="shared" si="37"/>
        <v>226000000000</v>
      </c>
      <c r="G1157" s="19">
        <v>8.7999999999999995E-2</v>
      </c>
      <c r="H1157" s="19">
        <v>4306</v>
      </c>
      <c r="I1157" s="13">
        <v>0</v>
      </c>
    </row>
    <row r="1158" spans="1:9" ht="14.5" x14ac:dyDescent="0.35">
      <c r="A1158" s="12" t="str">
        <f t="shared" si="36"/>
        <v>Ireland-Europe-2012</v>
      </c>
      <c r="B1158" s="13" t="s">
        <v>62</v>
      </c>
      <c r="C1158" s="14" t="s">
        <v>153</v>
      </c>
      <c r="D1158" s="15">
        <v>2012</v>
      </c>
      <c r="E1158" s="18">
        <v>211000000000</v>
      </c>
      <c r="F1158" s="18">
        <f t="shared" si="37"/>
        <v>211000000000</v>
      </c>
      <c r="G1158" s="19">
        <v>8.1000000000000003E-2</v>
      </c>
      <c r="H1158" s="19">
        <v>3708</v>
      </c>
      <c r="I1158" s="13">
        <v>0</v>
      </c>
    </row>
    <row r="1159" spans="1:9" ht="14.5" x14ac:dyDescent="0.35">
      <c r="A1159" s="12" t="str">
        <f t="shared" si="36"/>
        <v>Isle of Man-Europe-2000</v>
      </c>
      <c r="B1159" s="13" t="s">
        <v>62</v>
      </c>
      <c r="C1159" s="14" t="s">
        <v>154</v>
      </c>
      <c r="D1159" s="15">
        <v>2000</v>
      </c>
      <c r="E1159" s="18">
        <v>1563667800</v>
      </c>
      <c r="F1159" s="18">
        <f t="shared" si="37"/>
        <v>1563667800</v>
      </c>
      <c r="G1159" s="13">
        <v>0</v>
      </c>
      <c r="H1159" s="13">
        <v>0</v>
      </c>
      <c r="I1159" s="13">
        <v>0</v>
      </c>
    </row>
    <row r="1160" spans="1:9" ht="14.5" x14ac:dyDescent="0.35">
      <c r="A1160" s="12" t="str">
        <f t="shared" si="36"/>
        <v>Isle of Man-Europe-2001</v>
      </c>
      <c r="B1160" s="13" t="s">
        <v>62</v>
      </c>
      <c r="C1160" s="14" t="s">
        <v>154</v>
      </c>
      <c r="D1160" s="15">
        <v>2001</v>
      </c>
      <c r="E1160" s="18">
        <v>1614595291</v>
      </c>
      <c r="F1160" s="18">
        <f t="shared" si="37"/>
        <v>1614595291</v>
      </c>
      <c r="G1160" s="13">
        <v>0</v>
      </c>
      <c r="H1160" s="13">
        <v>0</v>
      </c>
      <c r="I1160" s="13">
        <v>0</v>
      </c>
    </row>
    <row r="1161" spans="1:9" ht="14.5" x14ac:dyDescent="0.35">
      <c r="A1161" s="12" t="str">
        <f t="shared" si="36"/>
        <v>Isle of Man-Europe-2002</v>
      </c>
      <c r="B1161" s="13" t="s">
        <v>62</v>
      </c>
      <c r="C1161" s="14" t="s">
        <v>154</v>
      </c>
      <c r="D1161" s="15">
        <v>2002</v>
      </c>
      <c r="E1161" s="18">
        <v>1897606791</v>
      </c>
      <c r="F1161" s="18">
        <f t="shared" si="37"/>
        <v>1897606791</v>
      </c>
      <c r="G1161" s="13">
        <v>0</v>
      </c>
      <c r="H1161" s="13">
        <v>0</v>
      </c>
      <c r="I1161" s="13">
        <v>0</v>
      </c>
    </row>
    <row r="1162" spans="1:9" ht="14.5" x14ac:dyDescent="0.35">
      <c r="A1162" s="12" t="str">
        <f t="shared" si="36"/>
        <v>Isle of Man-Europe-2003</v>
      </c>
      <c r="B1162" s="13" t="s">
        <v>62</v>
      </c>
      <c r="C1162" s="14" t="s">
        <v>154</v>
      </c>
      <c r="D1162" s="15">
        <v>2003</v>
      </c>
      <c r="E1162" s="18">
        <v>2264911807</v>
      </c>
      <c r="F1162" s="18">
        <f t="shared" si="37"/>
        <v>2264911807</v>
      </c>
      <c r="G1162" s="13">
        <v>0</v>
      </c>
      <c r="H1162" s="13">
        <v>0</v>
      </c>
      <c r="I1162" s="13">
        <v>0</v>
      </c>
    </row>
    <row r="1163" spans="1:9" ht="14.5" x14ac:dyDescent="0.35">
      <c r="A1163" s="12" t="str">
        <f t="shared" si="36"/>
        <v>Isle of Man-Europe-2004</v>
      </c>
      <c r="B1163" s="13" t="s">
        <v>62</v>
      </c>
      <c r="C1163" s="14" t="s">
        <v>154</v>
      </c>
      <c r="D1163" s="15">
        <v>2004</v>
      </c>
      <c r="E1163" s="18">
        <v>2758117365</v>
      </c>
      <c r="F1163" s="18">
        <f t="shared" si="37"/>
        <v>2758117365</v>
      </c>
      <c r="G1163" s="13">
        <v>0</v>
      </c>
      <c r="H1163" s="13">
        <v>0</v>
      </c>
      <c r="I1163" s="13">
        <v>0</v>
      </c>
    </row>
    <row r="1164" spans="1:9" ht="14.5" x14ac:dyDescent="0.35">
      <c r="A1164" s="12" t="str">
        <f t="shared" si="36"/>
        <v>Isle of Man-Europe-2005</v>
      </c>
      <c r="B1164" s="13" t="s">
        <v>62</v>
      </c>
      <c r="C1164" s="14" t="s">
        <v>154</v>
      </c>
      <c r="D1164" s="15">
        <v>2005</v>
      </c>
      <c r="E1164" s="18">
        <v>2915710378</v>
      </c>
      <c r="F1164" s="18">
        <f t="shared" si="37"/>
        <v>2915710378</v>
      </c>
      <c r="G1164" s="13">
        <v>0</v>
      </c>
      <c r="H1164" s="13">
        <v>0</v>
      </c>
      <c r="I1164" s="13">
        <v>0</v>
      </c>
    </row>
    <row r="1165" spans="1:9" ht="14.5" x14ac:dyDescent="0.35">
      <c r="A1165" s="12" t="str">
        <f t="shared" si="36"/>
        <v>Isle of Man-Europe-2006</v>
      </c>
      <c r="B1165" s="13" t="s">
        <v>62</v>
      </c>
      <c r="C1165" s="14" t="s">
        <v>154</v>
      </c>
      <c r="D1165" s="15">
        <v>2006</v>
      </c>
      <c r="E1165" s="18">
        <v>3437450712</v>
      </c>
      <c r="F1165" s="18">
        <f t="shared" si="37"/>
        <v>3437450712</v>
      </c>
      <c r="G1165" s="13">
        <v>0</v>
      </c>
      <c r="H1165" s="13">
        <v>0</v>
      </c>
      <c r="I1165" s="13">
        <v>0</v>
      </c>
    </row>
    <row r="1166" spans="1:9" ht="14.5" x14ac:dyDescent="0.35">
      <c r="A1166" s="12" t="str">
        <f t="shared" si="36"/>
        <v>Isle of Man-Europe-2007</v>
      </c>
      <c r="B1166" s="13" t="s">
        <v>62</v>
      </c>
      <c r="C1166" s="14" t="s">
        <v>154</v>
      </c>
      <c r="D1166" s="15">
        <v>2007</v>
      </c>
      <c r="E1166" s="18">
        <v>4075664785</v>
      </c>
      <c r="F1166" s="18">
        <f t="shared" si="37"/>
        <v>4075664785</v>
      </c>
      <c r="G1166" s="13">
        <v>0</v>
      </c>
      <c r="H1166" s="13">
        <v>0</v>
      </c>
      <c r="I1166" s="13">
        <v>0</v>
      </c>
    </row>
    <row r="1167" spans="1:9" ht="14.5" x14ac:dyDescent="0.35">
      <c r="A1167" s="12" t="str">
        <f t="shared" si="36"/>
        <v>Isle of Man-Europe-2008</v>
      </c>
      <c r="B1167" s="13" t="s">
        <v>62</v>
      </c>
      <c r="C1167" s="14" t="s">
        <v>154</v>
      </c>
      <c r="D1167" s="15">
        <v>2008</v>
      </c>
      <c r="E1167" s="14"/>
      <c r="F1167" s="18">
        <f t="shared" si="37"/>
        <v>4075664785</v>
      </c>
      <c r="G1167" s="13">
        <v>0</v>
      </c>
      <c r="H1167" s="13">
        <v>0</v>
      </c>
      <c r="I1167" s="13">
        <v>0</v>
      </c>
    </row>
    <row r="1168" spans="1:9" ht="14.5" x14ac:dyDescent="0.35">
      <c r="A1168" s="12" t="str">
        <f t="shared" si="36"/>
        <v>Isle of Man-Europe-2009</v>
      </c>
      <c r="B1168" s="13" t="s">
        <v>62</v>
      </c>
      <c r="C1168" s="14" t="s">
        <v>154</v>
      </c>
      <c r="D1168" s="15">
        <v>2009</v>
      </c>
      <c r="E1168" s="14"/>
      <c r="F1168" s="18">
        <f t="shared" si="37"/>
        <v>0</v>
      </c>
      <c r="G1168" s="13">
        <v>0</v>
      </c>
      <c r="H1168" s="13">
        <v>0</v>
      </c>
      <c r="I1168" s="13">
        <v>0</v>
      </c>
    </row>
    <row r="1169" spans="1:9" ht="14.5" x14ac:dyDescent="0.35">
      <c r="A1169" s="12" t="str">
        <f t="shared" si="36"/>
        <v>Isle of Man-Europe-2010</v>
      </c>
      <c r="B1169" s="13" t="s">
        <v>62</v>
      </c>
      <c r="C1169" s="14" t="s">
        <v>154</v>
      </c>
      <c r="D1169" s="15">
        <v>2010</v>
      </c>
      <c r="E1169" s="14"/>
      <c r="F1169" s="18">
        <f t="shared" si="37"/>
        <v>0</v>
      </c>
      <c r="G1169" s="13">
        <v>0</v>
      </c>
      <c r="H1169" s="13">
        <v>0</v>
      </c>
      <c r="I1169" s="13">
        <v>0</v>
      </c>
    </row>
    <row r="1170" spans="1:9" ht="14.5" x14ac:dyDescent="0.35">
      <c r="A1170" s="12" t="str">
        <f t="shared" si="36"/>
        <v>Isle of Man-Europe-2011</v>
      </c>
      <c r="B1170" s="13" t="s">
        <v>62</v>
      </c>
      <c r="C1170" s="14" t="s">
        <v>154</v>
      </c>
      <c r="D1170" s="15">
        <v>2011</v>
      </c>
      <c r="E1170" s="14"/>
      <c r="F1170" s="18">
        <f t="shared" si="37"/>
        <v>0</v>
      </c>
      <c r="G1170" s="13">
        <v>0</v>
      </c>
      <c r="H1170" s="13">
        <v>0</v>
      </c>
      <c r="I1170" s="13">
        <v>0</v>
      </c>
    </row>
    <row r="1171" spans="1:9" ht="14.5" x14ac:dyDescent="0.35">
      <c r="A1171" s="12" t="str">
        <f t="shared" si="36"/>
        <v>Isle of Man-Europe-2012</v>
      </c>
      <c r="B1171" s="13" t="s">
        <v>62</v>
      </c>
      <c r="C1171" s="14" t="s">
        <v>154</v>
      </c>
      <c r="D1171" s="15">
        <v>2012</v>
      </c>
      <c r="E1171" s="14"/>
      <c r="F1171" s="18">
        <f t="shared" si="37"/>
        <v>0</v>
      </c>
      <c r="G1171" s="13">
        <v>0</v>
      </c>
      <c r="H1171" s="13">
        <v>0</v>
      </c>
      <c r="I1171" s="13">
        <v>0</v>
      </c>
    </row>
    <row r="1172" spans="1:9" ht="14.5" x14ac:dyDescent="0.35">
      <c r="A1172" s="12" t="str">
        <f t="shared" si="36"/>
        <v>Israel-Middle East-2000</v>
      </c>
      <c r="B1172" s="13" t="s">
        <v>79</v>
      </c>
      <c r="C1172" s="14" t="s">
        <v>155</v>
      </c>
      <c r="D1172" s="15">
        <v>2000</v>
      </c>
      <c r="E1172" s="18">
        <v>125000000000</v>
      </c>
      <c r="F1172" s="18">
        <f t="shared" si="37"/>
        <v>125000000000</v>
      </c>
      <c r="G1172" s="19">
        <v>7.3999999999999996E-2</v>
      </c>
      <c r="H1172" s="19">
        <v>1454</v>
      </c>
      <c r="I1172" s="19">
        <v>0.128</v>
      </c>
    </row>
    <row r="1173" spans="1:9" ht="14.5" x14ac:dyDescent="0.35">
      <c r="A1173" s="12" t="str">
        <f t="shared" si="36"/>
        <v>Israel-Middle East-2001</v>
      </c>
      <c r="B1173" s="13" t="s">
        <v>79</v>
      </c>
      <c r="C1173" s="14" t="s">
        <v>155</v>
      </c>
      <c r="D1173" s="15">
        <v>2001</v>
      </c>
      <c r="E1173" s="18">
        <v>123000000000</v>
      </c>
      <c r="F1173" s="18">
        <f t="shared" si="37"/>
        <v>123000000000</v>
      </c>
      <c r="G1173" s="19">
        <v>7.9000000000000001E-2</v>
      </c>
      <c r="H1173" s="19">
        <v>1499</v>
      </c>
      <c r="I1173" s="19">
        <v>0.1</v>
      </c>
    </row>
    <row r="1174" spans="1:9" ht="14.5" x14ac:dyDescent="0.35">
      <c r="A1174" s="12" t="str">
        <f t="shared" si="36"/>
        <v>Israel-Middle East-2002</v>
      </c>
      <c r="B1174" s="13" t="s">
        <v>79</v>
      </c>
      <c r="C1174" s="14" t="s">
        <v>155</v>
      </c>
      <c r="D1174" s="15">
        <v>2002</v>
      </c>
      <c r="E1174" s="18">
        <v>113000000000</v>
      </c>
      <c r="F1174" s="18">
        <f t="shared" si="37"/>
        <v>113000000000</v>
      </c>
      <c r="G1174" s="19">
        <v>7.8E-2</v>
      </c>
      <c r="H1174" s="19">
        <v>1334</v>
      </c>
      <c r="I1174" s="19">
        <v>9.9000000000000005E-2</v>
      </c>
    </row>
    <row r="1175" spans="1:9" ht="14.5" x14ac:dyDescent="0.35">
      <c r="A1175" s="12" t="str">
        <f t="shared" si="36"/>
        <v>Israel-Middle East-2003</v>
      </c>
      <c r="B1175" s="13" t="s">
        <v>79</v>
      </c>
      <c r="C1175" s="14" t="s">
        <v>155</v>
      </c>
      <c r="D1175" s="15">
        <v>2003</v>
      </c>
      <c r="E1175" s="18">
        <v>119000000000</v>
      </c>
      <c r="F1175" s="18">
        <f t="shared" si="37"/>
        <v>119000000000</v>
      </c>
      <c r="G1175" s="19">
        <v>7.6999999999999999E-2</v>
      </c>
      <c r="H1175" s="19">
        <v>1364</v>
      </c>
      <c r="I1175" s="19">
        <v>0.106</v>
      </c>
    </row>
    <row r="1176" spans="1:9" ht="14.5" x14ac:dyDescent="0.35">
      <c r="A1176" s="12" t="str">
        <f t="shared" si="36"/>
        <v>Israel-Middle East-2004</v>
      </c>
      <c r="B1176" s="13" t="s">
        <v>79</v>
      </c>
      <c r="C1176" s="14" t="s">
        <v>155</v>
      </c>
      <c r="D1176" s="15">
        <v>2004</v>
      </c>
      <c r="E1176" s="18">
        <v>127000000000</v>
      </c>
      <c r="F1176" s="18">
        <f t="shared" si="37"/>
        <v>127000000000</v>
      </c>
      <c r="G1176" s="19">
        <v>7.5999999999999998E-2</v>
      </c>
      <c r="H1176" s="19">
        <v>1410</v>
      </c>
      <c r="I1176" s="19">
        <v>7.4999999999999997E-2</v>
      </c>
    </row>
    <row r="1177" spans="1:9" ht="14.5" x14ac:dyDescent="0.35">
      <c r="A1177" s="12" t="str">
        <f t="shared" si="36"/>
        <v>Israel-Middle East-2005</v>
      </c>
      <c r="B1177" s="13" t="s">
        <v>79</v>
      </c>
      <c r="C1177" s="14" t="s">
        <v>155</v>
      </c>
      <c r="D1177" s="15">
        <v>2005</v>
      </c>
      <c r="E1177" s="18">
        <v>134000000000</v>
      </c>
      <c r="F1177" s="18">
        <f t="shared" si="37"/>
        <v>134000000000</v>
      </c>
      <c r="G1177" s="19">
        <v>7.6999999999999999E-2</v>
      </c>
      <c r="H1177" s="19">
        <v>1480</v>
      </c>
      <c r="I1177" s="19">
        <v>6.8000000000000005E-2</v>
      </c>
    </row>
    <row r="1178" spans="1:9" ht="14.5" x14ac:dyDescent="0.35">
      <c r="A1178" s="12" t="str">
        <f t="shared" si="36"/>
        <v>Israel-Middle East-2006</v>
      </c>
      <c r="B1178" s="13" t="s">
        <v>79</v>
      </c>
      <c r="C1178" s="14" t="s">
        <v>155</v>
      </c>
      <c r="D1178" s="15">
        <v>2006</v>
      </c>
      <c r="E1178" s="18">
        <v>151000000000</v>
      </c>
      <c r="F1178" s="18">
        <f t="shared" si="37"/>
        <v>151000000000</v>
      </c>
      <c r="G1178" s="19">
        <v>7.3999999999999996E-2</v>
      </c>
      <c r="H1178" s="19">
        <v>1524</v>
      </c>
      <c r="I1178" s="19">
        <v>8.1000000000000003E-2</v>
      </c>
    </row>
    <row r="1179" spans="1:9" ht="14.5" x14ac:dyDescent="0.35">
      <c r="A1179" s="12" t="str">
        <f t="shared" si="36"/>
        <v>Israel-Middle East-2007</v>
      </c>
      <c r="B1179" s="13" t="s">
        <v>79</v>
      </c>
      <c r="C1179" s="14" t="s">
        <v>155</v>
      </c>
      <c r="D1179" s="15">
        <v>2007</v>
      </c>
      <c r="E1179" s="18">
        <v>175000000000</v>
      </c>
      <c r="F1179" s="18">
        <f t="shared" si="37"/>
        <v>175000000000</v>
      </c>
      <c r="G1179" s="19">
        <v>7.4999999999999997E-2</v>
      </c>
      <c r="H1179" s="19">
        <v>1730</v>
      </c>
      <c r="I1179" s="19">
        <v>6.9000000000000006E-2</v>
      </c>
    </row>
    <row r="1180" spans="1:9" ht="14.5" x14ac:dyDescent="0.35">
      <c r="A1180" s="12" t="str">
        <f t="shared" si="36"/>
        <v>Israel-Middle East-2008</v>
      </c>
      <c r="B1180" s="13" t="s">
        <v>79</v>
      </c>
      <c r="C1180" s="14" t="s">
        <v>155</v>
      </c>
      <c r="D1180" s="15">
        <v>2008</v>
      </c>
      <c r="E1180" s="18">
        <v>213000000000</v>
      </c>
      <c r="F1180" s="18">
        <f t="shared" si="37"/>
        <v>213000000000</v>
      </c>
      <c r="G1180" s="19">
        <v>7.5999999999999998E-2</v>
      </c>
      <c r="H1180" s="19">
        <v>2076</v>
      </c>
      <c r="I1180" s="19">
        <v>6.6000000000000003E-2</v>
      </c>
    </row>
    <row r="1181" spans="1:9" ht="14.5" x14ac:dyDescent="0.35">
      <c r="A1181" s="12" t="str">
        <f t="shared" si="36"/>
        <v>Israel-Middle East-2009</v>
      </c>
      <c r="B1181" s="13" t="s">
        <v>79</v>
      </c>
      <c r="C1181" s="14" t="s">
        <v>155</v>
      </c>
      <c r="D1181" s="15">
        <v>2009</v>
      </c>
      <c r="E1181" s="18">
        <v>206000000000</v>
      </c>
      <c r="F1181" s="18">
        <f t="shared" si="37"/>
        <v>206000000000</v>
      </c>
      <c r="G1181" s="19">
        <v>7.5999999999999998E-2</v>
      </c>
      <c r="H1181" s="19">
        <v>1973</v>
      </c>
      <c r="I1181" s="19">
        <v>4.2000000000000003E-2</v>
      </c>
    </row>
    <row r="1182" spans="1:9" ht="14.5" x14ac:dyDescent="0.35">
      <c r="A1182" s="12" t="str">
        <f t="shared" si="36"/>
        <v>Israel-Middle East-2010</v>
      </c>
      <c r="B1182" s="13" t="s">
        <v>79</v>
      </c>
      <c r="C1182" s="14" t="s">
        <v>155</v>
      </c>
      <c r="D1182" s="15">
        <v>2010</v>
      </c>
      <c r="E1182" s="18">
        <v>232000000000</v>
      </c>
      <c r="F1182" s="18">
        <f t="shared" si="37"/>
        <v>232000000000</v>
      </c>
      <c r="G1182" s="19">
        <v>7.5999999999999998E-2</v>
      </c>
      <c r="H1182" s="19">
        <v>2165</v>
      </c>
      <c r="I1182" s="19">
        <v>0.05</v>
      </c>
    </row>
    <row r="1183" spans="1:9" ht="14.5" x14ac:dyDescent="0.35">
      <c r="A1183" s="12" t="str">
        <f t="shared" si="36"/>
        <v>Israel-Middle East-2011</v>
      </c>
      <c r="B1183" s="13" t="s">
        <v>79</v>
      </c>
      <c r="C1183" s="14" t="s">
        <v>155</v>
      </c>
      <c r="D1183" s="15">
        <v>2011</v>
      </c>
      <c r="E1183" s="18">
        <v>258000000000</v>
      </c>
      <c r="F1183" s="18">
        <f t="shared" si="37"/>
        <v>258000000000</v>
      </c>
      <c r="G1183" s="19">
        <v>7.5999999999999998E-2</v>
      </c>
      <c r="H1183" s="19">
        <v>2373</v>
      </c>
      <c r="I1183" s="19">
        <v>0.06</v>
      </c>
    </row>
    <row r="1184" spans="1:9" ht="14.5" x14ac:dyDescent="0.35">
      <c r="A1184" s="12" t="str">
        <f t="shared" si="36"/>
        <v>Israel-Middle East-2012</v>
      </c>
      <c r="B1184" s="13" t="s">
        <v>79</v>
      </c>
      <c r="C1184" s="14" t="s">
        <v>155</v>
      </c>
      <c r="D1184" s="15">
        <v>2012</v>
      </c>
      <c r="E1184" s="18">
        <v>258000000000</v>
      </c>
      <c r="F1184" s="18">
        <f t="shared" si="37"/>
        <v>258000000000</v>
      </c>
      <c r="G1184" s="19">
        <v>7.4999999999999997E-2</v>
      </c>
      <c r="H1184" s="19">
        <v>2289</v>
      </c>
      <c r="I1184" s="19">
        <v>5.6000000000000001E-2</v>
      </c>
    </row>
    <row r="1185" spans="1:9" ht="14.5" x14ac:dyDescent="0.35">
      <c r="A1185" s="12" t="str">
        <f t="shared" si="36"/>
        <v>Italy-Europe-2000</v>
      </c>
      <c r="B1185" s="13" t="s">
        <v>62</v>
      </c>
      <c r="C1185" s="14" t="s">
        <v>156</v>
      </c>
      <c r="D1185" s="15">
        <v>2000</v>
      </c>
      <c r="E1185" s="18">
        <v>1100000000000</v>
      </c>
      <c r="F1185" s="18">
        <f t="shared" si="37"/>
        <v>1100000000000</v>
      </c>
      <c r="G1185" s="19">
        <v>7.9000000000000001E-2</v>
      </c>
      <c r="H1185" s="19">
        <v>1527</v>
      </c>
      <c r="I1185" s="19">
        <v>7.0000000000000007E-2</v>
      </c>
    </row>
    <row r="1186" spans="1:9" ht="14.5" x14ac:dyDescent="0.35">
      <c r="A1186" s="12" t="str">
        <f t="shared" si="36"/>
        <v>Italy-Europe-2001</v>
      </c>
      <c r="B1186" s="13" t="s">
        <v>62</v>
      </c>
      <c r="C1186" s="14" t="s">
        <v>156</v>
      </c>
      <c r="D1186" s="15">
        <v>2001</v>
      </c>
      <c r="E1186" s="18">
        <v>1120000000000</v>
      </c>
      <c r="F1186" s="18">
        <f t="shared" si="37"/>
        <v>1120000000000</v>
      </c>
      <c r="G1186" s="19">
        <v>8.1000000000000003E-2</v>
      </c>
      <c r="H1186" s="19">
        <v>1590</v>
      </c>
      <c r="I1186" s="19">
        <v>7.2999999999999995E-2</v>
      </c>
    </row>
    <row r="1187" spans="1:9" ht="14.5" x14ac:dyDescent="0.35">
      <c r="A1187" s="12" t="str">
        <f t="shared" si="36"/>
        <v>Italy-Europe-2002</v>
      </c>
      <c r="B1187" s="13" t="s">
        <v>62</v>
      </c>
      <c r="C1187" s="14" t="s">
        <v>156</v>
      </c>
      <c r="D1187" s="15">
        <v>2002</v>
      </c>
      <c r="E1187" s="18">
        <v>1230000000000</v>
      </c>
      <c r="F1187" s="18">
        <f t="shared" si="37"/>
        <v>1230000000000</v>
      </c>
      <c r="G1187" s="19">
        <v>8.2000000000000003E-2</v>
      </c>
      <c r="H1187" s="19">
        <v>1761</v>
      </c>
      <c r="I1187" s="19">
        <v>6.5000000000000002E-2</v>
      </c>
    </row>
    <row r="1188" spans="1:9" ht="14.5" x14ac:dyDescent="0.35">
      <c r="A1188" s="12" t="str">
        <f t="shared" si="36"/>
        <v>Italy-Europe-2003</v>
      </c>
      <c r="B1188" s="13" t="s">
        <v>62</v>
      </c>
      <c r="C1188" s="14" t="s">
        <v>156</v>
      </c>
      <c r="D1188" s="15">
        <v>2003</v>
      </c>
      <c r="E1188" s="18">
        <v>1510000000000</v>
      </c>
      <c r="F1188" s="18">
        <f t="shared" si="37"/>
        <v>1510000000000</v>
      </c>
      <c r="G1188" s="19">
        <v>8.2000000000000003E-2</v>
      </c>
      <c r="H1188" s="19">
        <v>2157</v>
      </c>
      <c r="I1188" s="19">
        <v>5.8000000000000003E-2</v>
      </c>
    </row>
    <row r="1189" spans="1:9" ht="14.5" x14ac:dyDescent="0.35">
      <c r="A1189" s="12" t="str">
        <f t="shared" si="36"/>
        <v>Italy-Europe-2004</v>
      </c>
      <c r="B1189" s="13" t="s">
        <v>62</v>
      </c>
      <c r="C1189" s="14" t="s">
        <v>156</v>
      </c>
      <c r="D1189" s="15">
        <v>2004</v>
      </c>
      <c r="E1189" s="18">
        <v>1740000000000</v>
      </c>
      <c r="F1189" s="18">
        <f t="shared" si="37"/>
        <v>1740000000000</v>
      </c>
      <c r="G1189" s="19">
        <v>8.5000000000000006E-2</v>
      </c>
      <c r="H1189" s="19">
        <v>2549</v>
      </c>
      <c r="I1189" s="19">
        <v>5.5E-2</v>
      </c>
    </row>
    <row r="1190" spans="1:9" ht="14.5" x14ac:dyDescent="0.35">
      <c r="A1190" s="12" t="str">
        <f t="shared" si="36"/>
        <v>Italy-Europe-2005</v>
      </c>
      <c r="B1190" s="13" t="s">
        <v>62</v>
      </c>
      <c r="C1190" s="14" t="s">
        <v>156</v>
      </c>
      <c r="D1190" s="15">
        <v>2005</v>
      </c>
      <c r="E1190" s="18">
        <v>1790000000000</v>
      </c>
      <c r="F1190" s="18">
        <f t="shared" si="37"/>
        <v>1790000000000</v>
      </c>
      <c r="G1190" s="19">
        <v>8.6999999999999994E-2</v>
      </c>
      <c r="H1190" s="19">
        <v>2672</v>
      </c>
      <c r="I1190" s="19">
        <v>5.2999999999999999E-2</v>
      </c>
    </row>
    <row r="1191" spans="1:9" ht="14.5" x14ac:dyDescent="0.35">
      <c r="A1191" s="12" t="str">
        <f t="shared" si="36"/>
        <v>Italy-Europe-2006</v>
      </c>
      <c r="B1191" s="13" t="s">
        <v>62</v>
      </c>
      <c r="C1191" s="14" t="s">
        <v>156</v>
      </c>
      <c r="D1191" s="15">
        <v>2006</v>
      </c>
      <c r="E1191" s="18">
        <v>1870000000000</v>
      </c>
      <c r="F1191" s="18">
        <f t="shared" si="37"/>
        <v>1870000000000</v>
      </c>
      <c r="G1191" s="19">
        <v>8.7999999999999995E-2</v>
      </c>
      <c r="H1191" s="19">
        <v>2818</v>
      </c>
      <c r="I1191" s="19">
        <v>5.6000000000000001E-2</v>
      </c>
    </row>
    <row r="1192" spans="1:9" ht="14.5" x14ac:dyDescent="0.35">
      <c r="A1192" s="12" t="str">
        <f t="shared" si="36"/>
        <v>Italy-Europe-2007</v>
      </c>
      <c r="B1192" s="13" t="s">
        <v>62</v>
      </c>
      <c r="C1192" s="14" t="s">
        <v>156</v>
      </c>
      <c r="D1192" s="15">
        <v>2007</v>
      </c>
      <c r="E1192" s="18">
        <v>2130000000000</v>
      </c>
      <c r="F1192" s="18">
        <f t="shared" si="37"/>
        <v>2130000000000</v>
      </c>
      <c r="G1192" s="19">
        <v>8.5000000000000006E-2</v>
      </c>
      <c r="H1192" s="19">
        <v>3058</v>
      </c>
      <c r="I1192" s="19">
        <v>6.3E-2</v>
      </c>
    </row>
    <row r="1193" spans="1:9" ht="14.5" x14ac:dyDescent="0.35">
      <c r="A1193" s="12" t="str">
        <f t="shared" si="36"/>
        <v>Italy-Europe-2008</v>
      </c>
      <c r="B1193" s="13" t="s">
        <v>62</v>
      </c>
      <c r="C1193" s="14" t="s">
        <v>156</v>
      </c>
      <c r="D1193" s="15">
        <v>2008</v>
      </c>
      <c r="E1193" s="18">
        <v>2310000000000</v>
      </c>
      <c r="F1193" s="18">
        <f t="shared" si="37"/>
        <v>2310000000000</v>
      </c>
      <c r="G1193" s="19">
        <v>8.8999999999999996E-2</v>
      </c>
      <c r="H1193" s="19">
        <v>3441</v>
      </c>
      <c r="I1193" s="19">
        <v>6.8000000000000005E-2</v>
      </c>
    </row>
    <row r="1194" spans="1:9" ht="14.5" x14ac:dyDescent="0.35">
      <c r="A1194" s="12" t="str">
        <f t="shared" si="36"/>
        <v>Italy-Europe-2009</v>
      </c>
      <c r="B1194" s="13" t="s">
        <v>62</v>
      </c>
      <c r="C1194" s="14" t="s">
        <v>156</v>
      </c>
      <c r="D1194" s="15">
        <v>2009</v>
      </c>
      <c r="E1194" s="18">
        <v>2110000000000</v>
      </c>
      <c r="F1194" s="18">
        <f t="shared" si="37"/>
        <v>2110000000000</v>
      </c>
      <c r="G1194" s="19">
        <v>9.4E-2</v>
      </c>
      <c r="H1194" s="19">
        <v>3306</v>
      </c>
      <c r="I1194" s="19">
        <v>4.8000000000000001E-2</v>
      </c>
    </row>
    <row r="1195" spans="1:9" ht="14.5" x14ac:dyDescent="0.35">
      <c r="A1195" s="12" t="str">
        <f t="shared" si="36"/>
        <v>Italy-Europe-2010</v>
      </c>
      <c r="B1195" s="13" t="s">
        <v>62</v>
      </c>
      <c r="C1195" s="14" t="s">
        <v>156</v>
      </c>
      <c r="D1195" s="15">
        <v>2010</v>
      </c>
      <c r="E1195" s="18">
        <v>2060000000000</v>
      </c>
      <c r="F1195" s="18">
        <f t="shared" si="37"/>
        <v>2060000000000</v>
      </c>
      <c r="G1195" s="19">
        <v>9.4E-2</v>
      </c>
      <c r="H1195" s="19">
        <v>3205</v>
      </c>
      <c r="I1195" s="19">
        <v>0.04</v>
      </c>
    </row>
    <row r="1196" spans="1:9" ht="14.5" x14ac:dyDescent="0.35">
      <c r="A1196" s="12" t="str">
        <f t="shared" si="36"/>
        <v>Italy-Europe-2011</v>
      </c>
      <c r="B1196" s="13" t="s">
        <v>62</v>
      </c>
      <c r="C1196" s="14" t="s">
        <v>156</v>
      </c>
      <c r="D1196" s="15">
        <v>2011</v>
      </c>
      <c r="E1196" s="18">
        <v>2200000000000</v>
      </c>
      <c r="F1196" s="18">
        <f t="shared" si="37"/>
        <v>2200000000000</v>
      </c>
      <c r="G1196" s="19">
        <v>9.1999999999999998E-2</v>
      </c>
      <c r="H1196" s="19">
        <v>3339</v>
      </c>
      <c r="I1196" s="19">
        <v>4.5999999999999999E-2</v>
      </c>
    </row>
    <row r="1197" spans="1:9" ht="14.5" x14ac:dyDescent="0.35">
      <c r="A1197" s="12" t="str">
        <f t="shared" si="36"/>
        <v>Italy-Europe-2012</v>
      </c>
      <c r="B1197" s="13" t="s">
        <v>62</v>
      </c>
      <c r="C1197" s="14" t="s">
        <v>156</v>
      </c>
      <c r="D1197" s="15">
        <v>2012</v>
      </c>
      <c r="E1197" s="18">
        <v>2010000000000</v>
      </c>
      <c r="F1197" s="18">
        <f t="shared" si="37"/>
        <v>2010000000000</v>
      </c>
      <c r="G1197" s="19">
        <v>9.1999999999999998E-2</v>
      </c>
      <c r="H1197" s="19">
        <v>3032</v>
      </c>
      <c r="I1197" s="19">
        <v>5.1999999999999998E-2</v>
      </c>
    </row>
    <row r="1198" spans="1:9" ht="14.5" x14ac:dyDescent="0.35">
      <c r="A1198" s="12" t="str">
        <f t="shared" si="36"/>
        <v>Jamaica-The Americas-2000</v>
      </c>
      <c r="B1198" s="13" t="s">
        <v>70</v>
      </c>
      <c r="C1198" s="14" t="s">
        <v>157</v>
      </c>
      <c r="D1198" s="15">
        <v>2000</v>
      </c>
      <c r="E1198" s="18">
        <v>9008629729</v>
      </c>
      <c r="F1198" s="18">
        <f t="shared" si="37"/>
        <v>9008629729</v>
      </c>
      <c r="G1198" s="19">
        <v>5.5E-2</v>
      </c>
      <c r="H1198" s="19">
        <v>189</v>
      </c>
      <c r="I1198" s="19">
        <v>0.23300000000000001</v>
      </c>
    </row>
    <row r="1199" spans="1:9" ht="14.5" x14ac:dyDescent="0.35">
      <c r="A1199" s="12" t="str">
        <f t="shared" si="36"/>
        <v>Jamaica-The Americas-2001</v>
      </c>
      <c r="B1199" s="13" t="s">
        <v>70</v>
      </c>
      <c r="C1199" s="14" t="s">
        <v>157</v>
      </c>
      <c r="D1199" s="15">
        <v>2001</v>
      </c>
      <c r="E1199" s="18">
        <v>9104515930</v>
      </c>
      <c r="F1199" s="18">
        <f t="shared" si="37"/>
        <v>9104515930</v>
      </c>
      <c r="G1199" s="19">
        <v>5.0999999999999997E-2</v>
      </c>
      <c r="H1199" s="19">
        <v>178</v>
      </c>
      <c r="I1199" s="19">
        <v>0.20599999999999999</v>
      </c>
    </row>
    <row r="1200" spans="1:9" ht="14.5" x14ac:dyDescent="0.35">
      <c r="A1200" s="12" t="str">
        <f t="shared" si="36"/>
        <v>Jamaica-The Americas-2002</v>
      </c>
      <c r="B1200" s="13" t="s">
        <v>70</v>
      </c>
      <c r="C1200" s="14" t="s">
        <v>157</v>
      </c>
      <c r="D1200" s="15">
        <v>2002</v>
      </c>
      <c r="E1200" s="18">
        <v>9718989517</v>
      </c>
      <c r="F1200" s="18">
        <f t="shared" si="37"/>
        <v>9718989517</v>
      </c>
      <c r="G1200" s="19">
        <v>4.9000000000000002E-2</v>
      </c>
      <c r="H1200" s="19">
        <v>180</v>
      </c>
      <c r="I1200" s="19">
        <v>0.185</v>
      </c>
    </row>
    <row r="1201" spans="1:9" ht="14.5" x14ac:dyDescent="0.35">
      <c r="A1201" s="12" t="str">
        <f t="shared" si="36"/>
        <v>Jamaica-The Americas-2003</v>
      </c>
      <c r="B1201" s="13" t="s">
        <v>70</v>
      </c>
      <c r="C1201" s="14" t="s">
        <v>157</v>
      </c>
      <c r="D1201" s="15">
        <v>2003</v>
      </c>
      <c r="E1201" s="18">
        <v>9430236065</v>
      </c>
      <c r="F1201" s="18">
        <f t="shared" si="37"/>
        <v>9430236065</v>
      </c>
      <c r="G1201" s="19">
        <v>4.5999999999999999E-2</v>
      </c>
      <c r="H1201" s="19">
        <v>162</v>
      </c>
      <c r="I1201" s="19">
        <v>0.189</v>
      </c>
    </row>
    <row r="1202" spans="1:9" ht="14.5" x14ac:dyDescent="0.35">
      <c r="A1202" s="12" t="str">
        <f t="shared" si="36"/>
        <v>Jamaica-The Americas-2004</v>
      </c>
      <c r="B1202" s="13" t="s">
        <v>70</v>
      </c>
      <c r="C1202" s="14" t="s">
        <v>157</v>
      </c>
      <c r="D1202" s="15">
        <v>2004</v>
      </c>
      <c r="E1202" s="18">
        <v>10173234921</v>
      </c>
      <c r="F1202" s="18">
        <f t="shared" si="37"/>
        <v>10173234921</v>
      </c>
      <c r="G1202" s="19">
        <v>4.8000000000000001E-2</v>
      </c>
      <c r="H1202" s="19">
        <v>183</v>
      </c>
      <c r="I1202" s="19">
        <v>0.18099999999999999</v>
      </c>
    </row>
    <row r="1203" spans="1:9" ht="14.5" x14ac:dyDescent="0.35">
      <c r="A1203" s="12" t="str">
        <f t="shared" si="36"/>
        <v>Jamaica-The Americas-2005</v>
      </c>
      <c r="B1203" s="13" t="s">
        <v>70</v>
      </c>
      <c r="C1203" s="14" t="s">
        <v>157</v>
      </c>
      <c r="D1203" s="15">
        <v>2005</v>
      </c>
      <c r="E1203" s="18">
        <v>11075778481</v>
      </c>
      <c r="F1203" s="18">
        <f t="shared" si="37"/>
        <v>11075778481</v>
      </c>
      <c r="G1203" s="19">
        <v>4.1000000000000002E-2</v>
      </c>
      <c r="H1203" s="19">
        <v>170</v>
      </c>
      <c r="I1203" s="19">
        <v>0.17399999999999999</v>
      </c>
    </row>
    <row r="1204" spans="1:9" ht="14.5" x14ac:dyDescent="0.35">
      <c r="A1204" s="12" t="str">
        <f t="shared" si="36"/>
        <v>Jamaica-The Americas-2006</v>
      </c>
      <c r="B1204" s="13" t="s">
        <v>70</v>
      </c>
      <c r="C1204" s="14" t="s">
        <v>157</v>
      </c>
      <c r="D1204" s="15">
        <v>2006</v>
      </c>
      <c r="E1204" s="18">
        <v>11903020644</v>
      </c>
      <c r="F1204" s="18">
        <f t="shared" si="37"/>
        <v>11903020644</v>
      </c>
      <c r="G1204" s="19">
        <v>4.2000000000000003E-2</v>
      </c>
      <c r="H1204" s="19">
        <v>187</v>
      </c>
      <c r="I1204" s="19">
        <v>0.17599999999999999</v>
      </c>
    </row>
    <row r="1205" spans="1:9" ht="14.5" x14ac:dyDescent="0.35">
      <c r="A1205" s="12" t="str">
        <f t="shared" si="36"/>
        <v>Jamaica-The Americas-2007</v>
      </c>
      <c r="B1205" s="13" t="s">
        <v>70</v>
      </c>
      <c r="C1205" s="14" t="s">
        <v>157</v>
      </c>
      <c r="D1205" s="15">
        <v>2007</v>
      </c>
      <c r="E1205" s="18">
        <v>12820055025</v>
      </c>
      <c r="F1205" s="18">
        <f t="shared" si="37"/>
        <v>12820055025</v>
      </c>
      <c r="G1205" s="19">
        <v>4.9000000000000002E-2</v>
      </c>
      <c r="H1205" s="19">
        <v>230</v>
      </c>
      <c r="I1205" s="19">
        <v>0.17199999999999999</v>
      </c>
    </row>
    <row r="1206" spans="1:9" ht="14.5" x14ac:dyDescent="0.35">
      <c r="A1206" s="12" t="str">
        <f t="shared" si="36"/>
        <v>Jamaica-The Americas-2008</v>
      </c>
      <c r="B1206" s="13" t="s">
        <v>70</v>
      </c>
      <c r="C1206" s="14" t="s">
        <v>157</v>
      </c>
      <c r="D1206" s="15">
        <v>2008</v>
      </c>
      <c r="E1206" s="18">
        <v>13676837630</v>
      </c>
      <c r="F1206" s="18">
        <f t="shared" si="37"/>
        <v>13676837630</v>
      </c>
      <c r="G1206" s="19">
        <v>5.3999999999999999E-2</v>
      </c>
      <c r="H1206" s="19">
        <v>272</v>
      </c>
      <c r="I1206" s="19">
        <v>0.16800000000000001</v>
      </c>
    </row>
    <row r="1207" spans="1:9" ht="14.5" x14ac:dyDescent="0.35">
      <c r="A1207" s="12" t="str">
        <f t="shared" si="36"/>
        <v>Jamaica-The Americas-2009</v>
      </c>
      <c r="B1207" s="13" t="s">
        <v>70</v>
      </c>
      <c r="C1207" s="14" t="s">
        <v>157</v>
      </c>
      <c r="D1207" s="15">
        <v>2009</v>
      </c>
      <c r="E1207" s="18">
        <v>12125023181</v>
      </c>
      <c r="F1207" s="18">
        <f t="shared" si="37"/>
        <v>12125023181</v>
      </c>
      <c r="G1207" s="19">
        <v>5.1999999999999998E-2</v>
      </c>
      <c r="H1207" s="19">
        <v>229</v>
      </c>
      <c r="I1207" s="19">
        <v>0.16400000000000001</v>
      </c>
    </row>
    <row r="1208" spans="1:9" ht="14.5" x14ac:dyDescent="0.35">
      <c r="A1208" s="12" t="str">
        <f t="shared" si="36"/>
        <v>Jamaica-The Americas-2010</v>
      </c>
      <c r="B1208" s="13" t="s">
        <v>70</v>
      </c>
      <c r="C1208" s="14" t="s">
        <v>157</v>
      </c>
      <c r="D1208" s="15">
        <v>2010</v>
      </c>
      <c r="E1208" s="18">
        <v>13230844040</v>
      </c>
      <c r="F1208" s="18">
        <f t="shared" si="37"/>
        <v>13230844040</v>
      </c>
      <c r="G1208" s="19">
        <v>5.2999999999999999E-2</v>
      </c>
      <c r="H1208" s="19">
        <v>255</v>
      </c>
      <c r="I1208" s="19">
        <v>0.20499999999999999</v>
      </c>
    </row>
    <row r="1209" spans="1:9" ht="14.5" x14ac:dyDescent="0.35">
      <c r="A1209" s="12" t="str">
        <f t="shared" si="36"/>
        <v>Jamaica-The Americas-2011</v>
      </c>
      <c r="B1209" s="13" t="s">
        <v>70</v>
      </c>
      <c r="C1209" s="14" t="s">
        <v>157</v>
      </c>
      <c r="D1209" s="15">
        <v>2011</v>
      </c>
      <c r="E1209" s="18">
        <v>14433926129</v>
      </c>
      <c r="F1209" s="18">
        <f t="shared" si="37"/>
        <v>14433926129</v>
      </c>
      <c r="G1209" s="19">
        <v>5.1999999999999998E-2</v>
      </c>
      <c r="H1209" s="19">
        <v>273</v>
      </c>
      <c r="I1209" s="19">
        <v>0.19500000000000001</v>
      </c>
    </row>
    <row r="1210" spans="1:9" ht="14.5" x14ac:dyDescent="0.35">
      <c r="A1210" s="12" t="str">
        <f t="shared" si="36"/>
        <v>Jamaica-The Americas-2012</v>
      </c>
      <c r="B1210" s="13" t="s">
        <v>70</v>
      </c>
      <c r="C1210" s="14" t="s">
        <v>157</v>
      </c>
      <c r="D1210" s="15">
        <v>2012</v>
      </c>
      <c r="E1210" s="18">
        <v>14794802081</v>
      </c>
      <c r="F1210" s="18">
        <f t="shared" si="37"/>
        <v>14794802081</v>
      </c>
      <c r="G1210" s="19">
        <v>5.8999999999999997E-2</v>
      </c>
      <c r="H1210" s="19">
        <v>318</v>
      </c>
      <c r="I1210" s="19">
        <v>0.17599999999999999</v>
      </c>
    </row>
    <row r="1211" spans="1:9" ht="14.5" x14ac:dyDescent="0.35">
      <c r="A1211" s="12" t="str">
        <f t="shared" si="36"/>
        <v>Japan-Asia-2000</v>
      </c>
      <c r="B1211" s="13" t="s">
        <v>60</v>
      </c>
      <c r="C1211" s="14" t="s">
        <v>158</v>
      </c>
      <c r="D1211" s="15">
        <v>2000</v>
      </c>
      <c r="E1211" s="18">
        <v>4730000000000</v>
      </c>
      <c r="F1211" s="18">
        <f t="shared" si="37"/>
        <v>4730000000000</v>
      </c>
      <c r="G1211" s="19">
        <v>7.5999999999999998E-2</v>
      </c>
      <c r="H1211" s="19">
        <v>2834</v>
      </c>
      <c r="I1211" s="19">
        <v>2.1000000000000001E-2</v>
      </c>
    </row>
    <row r="1212" spans="1:9" ht="14.5" x14ac:dyDescent="0.35">
      <c r="A1212" s="12" t="str">
        <f t="shared" si="36"/>
        <v>Japan-Asia-2001</v>
      </c>
      <c r="B1212" s="13" t="s">
        <v>60</v>
      </c>
      <c r="C1212" s="14" t="s">
        <v>158</v>
      </c>
      <c r="D1212" s="15">
        <v>2001</v>
      </c>
      <c r="E1212" s="18">
        <v>4160000000000</v>
      </c>
      <c r="F1212" s="18">
        <f t="shared" si="37"/>
        <v>4160000000000</v>
      </c>
      <c r="G1212" s="19">
        <v>7.8E-2</v>
      </c>
      <c r="H1212" s="19">
        <v>2554</v>
      </c>
      <c r="I1212" s="19">
        <v>0.02</v>
      </c>
    </row>
    <row r="1213" spans="1:9" ht="14.5" x14ac:dyDescent="0.35">
      <c r="A1213" s="12" t="str">
        <f t="shared" si="36"/>
        <v>Japan-Asia-2002</v>
      </c>
      <c r="B1213" s="13" t="s">
        <v>60</v>
      </c>
      <c r="C1213" s="14" t="s">
        <v>158</v>
      </c>
      <c r="D1213" s="15">
        <v>2002</v>
      </c>
      <c r="E1213" s="18">
        <v>3980000000000</v>
      </c>
      <c r="F1213" s="18">
        <f t="shared" si="37"/>
        <v>3980000000000</v>
      </c>
      <c r="G1213" s="19">
        <v>7.9000000000000001E-2</v>
      </c>
      <c r="H1213" s="19">
        <v>2455</v>
      </c>
      <c r="I1213" s="19">
        <v>1.9E-2</v>
      </c>
    </row>
    <row r="1214" spans="1:9" ht="14.5" x14ac:dyDescent="0.35">
      <c r="A1214" s="12" t="str">
        <f t="shared" si="36"/>
        <v>Japan-Asia-2003</v>
      </c>
      <c r="B1214" s="13" t="s">
        <v>60</v>
      </c>
      <c r="C1214" s="14" t="s">
        <v>158</v>
      </c>
      <c r="D1214" s="15">
        <v>2003</v>
      </c>
      <c r="E1214" s="18">
        <v>4300000000000</v>
      </c>
      <c r="F1214" s="18">
        <f t="shared" si="37"/>
        <v>4300000000000</v>
      </c>
      <c r="G1214" s="19">
        <v>0.08</v>
      </c>
      <c r="H1214" s="19">
        <v>2693</v>
      </c>
      <c r="I1214" s="19">
        <v>1.7999999999999999E-2</v>
      </c>
    </row>
    <row r="1215" spans="1:9" ht="14.5" x14ac:dyDescent="0.35">
      <c r="A1215" s="12" t="str">
        <f t="shared" si="36"/>
        <v>Japan-Asia-2004</v>
      </c>
      <c r="B1215" s="13" t="s">
        <v>60</v>
      </c>
      <c r="C1215" s="14" t="s">
        <v>158</v>
      </c>
      <c r="D1215" s="15">
        <v>2004</v>
      </c>
      <c r="E1215" s="18">
        <v>4660000000000</v>
      </c>
      <c r="F1215" s="18">
        <f t="shared" si="37"/>
        <v>4660000000000</v>
      </c>
      <c r="G1215" s="19">
        <v>0.08</v>
      </c>
      <c r="H1215" s="19">
        <v>2914</v>
      </c>
      <c r="I1215" s="19">
        <v>1.7999999999999999E-2</v>
      </c>
    </row>
    <row r="1216" spans="1:9" ht="14.5" x14ac:dyDescent="0.35">
      <c r="A1216" s="12" t="str">
        <f t="shared" si="36"/>
        <v>Japan-Asia-2005</v>
      </c>
      <c r="B1216" s="13" t="s">
        <v>60</v>
      </c>
      <c r="C1216" s="14" t="s">
        <v>158</v>
      </c>
      <c r="D1216" s="15">
        <v>2005</v>
      </c>
      <c r="E1216" s="18">
        <v>4570000000000</v>
      </c>
      <c r="F1216" s="18">
        <f t="shared" si="37"/>
        <v>4570000000000</v>
      </c>
      <c r="G1216" s="19">
        <v>8.2000000000000003E-2</v>
      </c>
      <c r="H1216" s="19">
        <v>2928</v>
      </c>
      <c r="I1216" s="19">
        <v>1.7000000000000001E-2</v>
      </c>
    </row>
    <row r="1217" spans="1:9" ht="14.5" x14ac:dyDescent="0.35">
      <c r="A1217" s="12" t="str">
        <f t="shared" si="36"/>
        <v>Japan-Asia-2006</v>
      </c>
      <c r="B1217" s="13" t="s">
        <v>60</v>
      </c>
      <c r="C1217" s="14" t="s">
        <v>158</v>
      </c>
      <c r="D1217" s="15">
        <v>2006</v>
      </c>
      <c r="E1217" s="18">
        <v>4360000000000</v>
      </c>
      <c r="F1217" s="18">
        <f t="shared" si="37"/>
        <v>4360000000000</v>
      </c>
      <c r="G1217" s="19">
        <v>8.2000000000000003E-2</v>
      </c>
      <c r="H1217" s="19">
        <v>2794</v>
      </c>
      <c r="I1217" s="19">
        <v>1.7000000000000001E-2</v>
      </c>
    </row>
    <row r="1218" spans="1:9" ht="14.5" x14ac:dyDescent="0.35">
      <c r="A1218" s="12" t="str">
        <f t="shared" si="36"/>
        <v>Japan-Asia-2007</v>
      </c>
      <c r="B1218" s="13" t="s">
        <v>60</v>
      </c>
      <c r="C1218" s="14" t="s">
        <v>158</v>
      </c>
      <c r="D1218" s="15">
        <v>2007</v>
      </c>
      <c r="E1218" s="18">
        <v>4360000000000</v>
      </c>
      <c r="F1218" s="18">
        <f t="shared" si="37"/>
        <v>4360000000000</v>
      </c>
      <c r="G1218" s="19">
        <v>8.2000000000000003E-2</v>
      </c>
      <c r="H1218" s="19">
        <v>2801</v>
      </c>
      <c r="I1218" s="19">
        <v>1.9E-2</v>
      </c>
    </row>
    <row r="1219" spans="1:9" ht="14.5" x14ac:dyDescent="0.35">
      <c r="A1219" s="12" t="str">
        <f t="shared" ref="A1219:A1282" si="38">C1219&amp;"-"&amp;D1219</f>
        <v>Japan-Asia-2008</v>
      </c>
      <c r="B1219" s="13" t="s">
        <v>60</v>
      </c>
      <c r="C1219" s="14" t="s">
        <v>158</v>
      </c>
      <c r="D1219" s="15">
        <v>2008</v>
      </c>
      <c r="E1219" s="18">
        <v>4850000000000</v>
      </c>
      <c r="F1219" s="18">
        <f t="shared" si="37"/>
        <v>4850000000000</v>
      </c>
      <c r="G1219" s="19">
        <v>8.5999999999999993E-2</v>
      </c>
      <c r="H1219" s="19">
        <v>3259</v>
      </c>
      <c r="I1219" s="19">
        <v>1.9E-2</v>
      </c>
    </row>
    <row r="1220" spans="1:9" ht="14.5" x14ac:dyDescent="0.35">
      <c r="A1220" s="12" t="str">
        <f t="shared" si="38"/>
        <v>Japan-Asia-2009</v>
      </c>
      <c r="B1220" s="13" t="s">
        <v>60</v>
      </c>
      <c r="C1220" s="14" t="s">
        <v>158</v>
      </c>
      <c r="D1220" s="15">
        <v>2009</v>
      </c>
      <c r="E1220" s="18">
        <v>5040000000000</v>
      </c>
      <c r="F1220" s="18">
        <f t="shared" ref="F1220:F1283" si="39">IF(E1220="",IF(D1220=2000,E1221,E1219),E1220)</f>
        <v>5040000000000</v>
      </c>
      <c r="G1220" s="19">
        <v>9.5000000000000001E-2</v>
      </c>
      <c r="H1220" s="19">
        <v>3746</v>
      </c>
      <c r="I1220" s="19">
        <v>1.7000000000000001E-2</v>
      </c>
    </row>
    <row r="1221" spans="1:9" ht="14.5" x14ac:dyDescent="0.35">
      <c r="A1221" s="12" t="str">
        <f t="shared" si="38"/>
        <v>Japan-Asia-2010</v>
      </c>
      <c r="B1221" s="13" t="s">
        <v>60</v>
      </c>
      <c r="C1221" s="14" t="s">
        <v>158</v>
      </c>
      <c r="D1221" s="15">
        <v>2010</v>
      </c>
      <c r="E1221" s="18">
        <v>5500000000000</v>
      </c>
      <c r="F1221" s="18">
        <f t="shared" si="39"/>
        <v>5500000000000</v>
      </c>
      <c r="G1221" s="19">
        <v>9.6000000000000002E-2</v>
      </c>
      <c r="H1221" s="19">
        <v>4115</v>
      </c>
      <c r="I1221" s="19">
        <v>1.6E-2</v>
      </c>
    </row>
    <row r="1222" spans="1:9" ht="14.5" x14ac:dyDescent="0.35">
      <c r="A1222" s="12" t="str">
        <f t="shared" si="38"/>
        <v>Japan-Asia-2011</v>
      </c>
      <c r="B1222" s="13" t="s">
        <v>60</v>
      </c>
      <c r="C1222" s="14" t="s">
        <v>158</v>
      </c>
      <c r="D1222" s="15">
        <v>2011</v>
      </c>
      <c r="E1222" s="18">
        <v>5910000000000</v>
      </c>
      <c r="F1222" s="18">
        <f t="shared" si="39"/>
        <v>5910000000000</v>
      </c>
      <c r="G1222" s="19">
        <v>0.1</v>
      </c>
      <c r="H1222" s="19">
        <v>4641</v>
      </c>
      <c r="I1222" s="19">
        <v>1.4999999999999999E-2</v>
      </c>
    </row>
    <row r="1223" spans="1:9" ht="14.5" x14ac:dyDescent="0.35">
      <c r="A1223" s="12" t="str">
        <f t="shared" si="38"/>
        <v>Japan-Asia-2012</v>
      </c>
      <c r="B1223" s="13" t="s">
        <v>60</v>
      </c>
      <c r="C1223" s="14" t="s">
        <v>158</v>
      </c>
      <c r="D1223" s="15">
        <v>2012</v>
      </c>
      <c r="E1223" s="18">
        <v>5940000000000</v>
      </c>
      <c r="F1223" s="18">
        <f t="shared" si="39"/>
        <v>5940000000000</v>
      </c>
      <c r="G1223" s="19">
        <v>0.10100000000000001</v>
      </c>
      <c r="H1223" s="19">
        <v>4752</v>
      </c>
      <c r="I1223" s="19">
        <v>1.4E-2</v>
      </c>
    </row>
    <row r="1224" spans="1:9" ht="14.5" x14ac:dyDescent="0.35">
      <c r="A1224" s="12" t="str">
        <f t="shared" si="38"/>
        <v>Jordan-Middle East-2000</v>
      </c>
      <c r="B1224" s="13" t="s">
        <v>79</v>
      </c>
      <c r="C1224" s="14" t="s">
        <v>159</v>
      </c>
      <c r="D1224" s="15">
        <v>2000</v>
      </c>
      <c r="E1224" s="18">
        <v>8457923945</v>
      </c>
      <c r="F1224" s="18">
        <f t="shared" si="39"/>
        <v>8457923945</v>
      </c>
      <c r="G1224" s="19">
        <v>9.7000000000000003E-2</v>
      </c>
      <c r="H1224" s="19">
        <v>171</v>
      </c>
      <c r="I1224" s="19">
        <v>0.11799999999999999</v>
      </c>
    </row>
    <row r="1225" spans="1:9" ht="14.5" x14ac:dyDescent="0.35">
      <c r="A1225" s="12" t="str">
        <f t="shared" si="38"/>
        <v>Jordan-Middle East-2001</v>
      </c>
      <c r="B1225" s="13" t="s">
        <v>79</v>
      </c>
      <c r="C1225" s="14" t="s">
        <v>159</v>
      </c>
      <c r="D1225" s="15">
        <v>2001</v>
      </c>
      <c r="E1225" s="18">
        <v>8972965061</v>
      </c>
      <c r="F1225" s="18">
        <f t="shared" si="39"/>
        <v>8972965061</v>
      </c>
      <c r="G1225" s="19">
        <v>9.9000000000000005E-2</v>
      </c>
      <c r="H1225" s="19">
        <v>184</v>
      </c>
      <c r="I1225" s="19">
        <v>0.109</v>
      </c>
    </row>
    <row r="1226" spans="1:9" ht="14.5" x14ac:dyDescent="0.35">
      <c r="A1226" s="12" t="str">
        <f t="shared" si="38"/>
        <v>Jordan-Middle East-2002</v>
      </c>
      <c r="B1226" s="13" t="s">
        <v>79</v>
      </c>
      <c r="C1226" s="14" t="s">
        <v>159</v>
      </c>
      <c r="D1226" s="15">
        <v>2002</v>
      </c>
      <c r="E1226" s="18">
        <v>9580161951</v>
      </c>
      <c r="F1226" s="18">
        <f t="shared" si="39"/>
        <v>9580161951</v>
      </c>
      <c r="G1226" s="19">
        <v>9.7000000000000003E-2</v>
      </c>
      <c r="H1226" s="19">
        <v>189</v>
      </c>
      <c r="I1226" s="19">
        <v>0.10199999999999999</v>
      </c>
    </row>
    <row r="1227" spans="1:9" ht="14.5" x14ac:dyDescent="0.35">
      <c r="A1227" s="12" t="str">
        <f t="shared" si="38"/>
        <v>Jordan-Middle East-2003</v>
      </c>
      <c r="B1227" s="13" t="s">
        <v>79</v>
      </c>
      <c r="C1227" s="14" t="s">
        <v>159</v>
      </c>
      <c r="D1227" s="15">
        <v>2003</v>
      </c>
      <c r="E1227" s="18">
        <v>10193023726</v>
      </c>
      <c r="F1227" s="18">
        <f t="shared" si="39"/>
        <v>10193023726</v>
      </c>
      <c r="G1227" s="19">
        <v>9.1999999999999998E-2</v>
      </c>
      <c r="H1227" s="19">
        <v>187</v>
      </c>
      <c r="I1227" s="19">
        <v>9.2999999999999999E-2</v>
      </c>
    </row>
    <row r="1228" spans="1:9" ht="14.5" x14ac:dyDescent="0.35">
      <c r="A1228" s="12" t="str">
        <f t="shared" si="38"/>
        <v>Jordan-Middle East-2004</v>
      </c>
      <c r="B1228" s="13" t="s">
        <v>79</v>
      </c>
      <c r="C1228" s="14" t="s">
        <v>159</v>
      </c>
      <c r="D1228" s="15">
        <v>2004</v>
      </c>
      <c r="E1228" s="18">
        <v>11407566660</v>
      </c>
      <c r="F1228" s="18">
        <f t="shared" si="39"/>
        <v>11407566660</v>
      </c>
      <c r="G1228" s="19">
        <v>9.0999999999999998E-2</v>
      </c>
      <c r="H1228" s="19">
        <v>203</v>
      </c>
      <c r="I1228" s="19">
        <v>8.3000000000000004E-2</v>
      </c>
    </row>
    <row r="1229" spans="1:9" ht="14.5" x14ac:dyDescent="0.35">
      <c r="A1229" s="12" t="str">
        <f t="shared" si="38"/>
        <v>Jordan-Middle East-2005</v>
      </c>
      <c r="B1229" s="13" t="s">
        <v>79</v>
      </c>
      <c r="C1229" s="14" t="s">
        <v>159</v>
      </c>
      <c r="D1229" s="15">
        <v>2005</v>
      </c>
      <c r="E1229" s="18">
        <v>12582876895</v>
      </c>
      <c r="F1229" s="18">
        <f t="shared" si="39"/>
        <v>12582876895</v>
      </c>
      <c r="G1229" s="19">
        <v>8.8999999999999996E-2</v>
      </c>
      <c r="H1229" s="19">
        <v>213</v>
      </c>
      <c r="I1229" s="19">
        <v>7.5999999999999998E-2</v>
      </c>
    </row>
    <row r="1230" spans="1:9" ht="14.5" x14ac:dyDescent="0.35">
      <c r="A1230" s="12" t="str">
        <f t="shared" si="38"/>
        <v>Jordan-Middle East-2006</v>
      </c>
      <c r="B1230" s="13" t="s">
        <v>79</v>
      </c>
      <c r="C1230" s="14" t="s">
        <v>159</v>
      </c>
      <c r="D1230" s="15">
        <v>2006</v>
      </c>
      <c r="E1230" s="18">
        <v>15056937190</v>
      </c>
      <c r="F1230" s="18">
        <f t="shared" si="39"/>
        <v>15056937190</v>
      </c>
      <c r="G1230" s="19">
        <v>8.1000000000000003E-2</v>
      </c>
      <c r="H1230" s="19">
        <v>224</v>
      </c>
      <c r="I1230" s="19">
        <v>8.2000000000000003E-2</v>
      </c>
    </row>
    <row r="1231" spans="1:9" ht="14.5" x14ac:dyDescent="0.35">
      <c r="A1231" s="12" t="str">
        <f t="shared" si="38"/>
        <v>Jordan-Middle East-2007</v>
      </c>
      <c r="B1231" s="13" t="s">
        <v>79</v>
      </c>
      <c r="C1231" s="14" t="s">
        <v>159</v>
      </c>
      <c r="D1231" s="15">
        <v>2007</v>
      </c>
      <c r="E1231" s="18">
        <v>17110610000</v>
      </c>
      <c r="F1231" s="18">
        <f t="shared" si="39"/>
        <v>17110610000</v>
      </c>
      <c r="G1231" s="19">
        <v>8.3000000000000004E-2</v>
      </c>
      <c r="H1231" s="19">
        <v>252</v>
      </c>
      <c r="I1231" s="19">
        <v>8.6999999999999994E-2</v>
      </c>
    </row>
    <row r="1232" spans="1:9" ht="14.5" x14ac:dyDescent="0.35">
      <c r="A1232" s="12" t="str">
        <f t="shared" si="38"/>
        <v>Jordan-Middle East-2008</v>
      </c>
      <c r="B1232" s="13" t="s">
        <v>79</v>
      </c>
      <c r="C1232" s="14" t="s">
        <v>159</v>
      </c>
      <c r="D1232" s="15">
        <v>2008</v>
      </c>
      <c r="E1232" s="18">
        <v>21971835256</v>
      </c>
      <c r="F1232" s="18">
        <f t="shared" si="39"/>
        <v>21971835256</v>
      </c>
      <c r="G1232" s="19">
        <v>8.7999999999999995E-2</v>
      </c>
      <c r="H1232" s="19">
        <v>326</v>
      </c>
      <c r="I1232" s="19">
        <v>0.09</v>
      </c>
    </row>
    <row r="1233" spans="1:9" ht="14.5" x14ac:dyDescent="0.35">
      <c r="A1233" s="12" t="str">
        <f t="shared" si="38"/>
        <v>Jordan-Middle East-2009</v>
      </c>
      <c r="B1233" s="13" t="s">
        <v>79</v>
      </c>
      <c r="C1233" s="14" t="s">
        <v>159</v>
      </c>
      <c r="D1233" s="15">
        <v>2009</v>
      </c>
      <c r="E1233" s="18">
        <v>23818322918</v>
      </c>
      <c r="F1233" s="18">
        <f t="shared" si="39"/>
        <v>23818322918</v>
      </c>
      <c r="G1233" s="19">
        <v>9.5000000000000001E-2</v>
      </c>
      <c r="H1233" s="19">
        <v>368</v>
      </c>
      <c r="I1233" s="19">
        <v>9.1999999999999998E-2</v>
      </c>
    </row>
    <row r="1234" spans="1:9" ht="14.5" x14ac:dyDescent="0.35">
      <c r="A1234" s="12" t="str">
        <f t="shared" si="38"/>
        <v>Jordan-Middle East-2010</v>
      </c>
      <c r="B1234" s="13" t="s">
        <v>79</v>
      </c>
      <c r="C1234" s="14" t="s">
        <v>159</v>
      </c>
      <c r="D1234" s="15">
        <v>2010</v>
      </c>
      <c r="E1234" s="18">
        <v>26425379367</v>
      </c>
      <c r="F1234" s="18">
        <f t="shared" si="39"/>
        <v>26425379367</v>
      </c>
      <c r="G1234" s="19">
        <v>8.5000000000000006E-2</v>
      </c>
      <c r="H1234" s="19">
        <v>361</v>
      </c>
      <c r="I1234" s="19">
        <v>0.09</v>
      </c>
    </row>
    <row r="1235" spans="1:9" ht="14.5" x14ac:dyDescent="0.35">
      <c r="A1235" s="12" t="str">
        <f t="shared" si="38"/>
        <v>Jordan-Middle East-2011</v>
      </c>
      <c r="B1235" s="13" t="s">
        <v>79</v>
      </c>
      <c r="C1235" s="14" t="s">
        <v>159</v>
      </c>
      <c r="D1235" s="15">
        <v>2011</v>
      </c>
      <c r="E1235" s="18">
        <v>28840197019</v>
      </c>
      <c r="F1235" s="18">
        <f t="shared" si="39"/>
        <v>28840197019</v>
      </c>
      <c r="G1235" s="19">
        <v>8.7999999999999995E-2</v>
      </c>
      <c r="H1235" s="19">
        <v>386</v>
      </c>
      <c r="I1235" s="19">
        <v>8.6999999999999994E-2</v>
      </c>
    </row>
    <row r="1236" spans="1:9" ht="14.5" x14ac:dyDescent="0.35">
      <c r="A1236" s="12" t="str">
        <f t="shared" si="38"/>
        <v>Jordan-Middle East-2012</v>
      </c>
      <c r="B1236" s="13" t="s">
        <v>79</v>
      </c>
      <c r="C1236" s="14" t="s">
        <v>159</v>
      </c>
      <c r="D1236" s="15">
        <v>2012</v>
      </c>
      <c r="E1236" s="18">
        <v>31015239496</v>
      </c>
      <c r="F1236" s="18">
        <f t="shared" si="39"/>
        <v>31015239496</v>
      </c>
      <c r="G1236" s="19">
        <v>9.8000000000000004E-2</v>
      </c>
      <c r="H1236" s="19">
        <v>388</v>
      </c>
      <c r="I1236" s="19">
        <v>8.7999999999999995E-2</v>
      </c>
    </row>
    <row r="1237" spans="1:9" ht="14.5" x14ac:dyDescent="0.35">
      <c r="A1237" s="12" t="str">
        <f t="shared" si="38"/>
        <v>Kazakhstan-Asia-2000</v>
      </c>
      <c r="B1237" s="13" t="s">
        <v>60</v>
      </c>
      <c r="C1237" s="14" t="s">
        <v>160</v>
      </c>
      <c r="D1237" s="15">
        <v>2000</v>
      </c>
      <c r="E1237" s="18">
        <v>18291990619</v>
      </c>
      <c r="F1237" s="18">
        <f t="shared" si="39"/>
        <v>18291990619</v>
      </c>
      <c r="G1237" s="19">
        <v>4.2000000000000003E-2</v>
      </c>
      <c r="H1237" s="19">
        <v>52</v>
      </c>
      <c r="I1237" s="13">
        <v>0</v>
      </c>
    </row>
    <row r="1238" spans="1:9" ht="14.5" x14ac:dyDescent="0.35">
      <c r="A1238" s="12" t="str">
        <f t="shared" si="38"/>
        <v>Kazakhstan-Asia-2001</v>
      </c>
      <c r="B1238" s="13" t="s">
        <v>60</v>
      </c>
      <c r="C1238" s="14" t="s">
        <v>160</v>
      </c>
      <c r="D1238" s="15">
        <v>2001</v>
      </c>
      <c r="E1238" s="18">
        <v>22152689130</v>
      </c>
      <c r="F1238" s="18">
        <f t="shared" si="39"/>
        <v>22152689130</v>
      </c>
      <c r="G1238" s="19">
        <v>3.5000000000000003E-2</v>
      </c>
      <c r="H1238" s="19">
        <v>53</v>
      </c>
      <c r="I1238" s="13">
        <v>0</v>
      </c>
    </row>
    <row r="1239" spans="1:9" ht="14.5" x14ac:dyDescent="0.35">
      <c r="A1239" s="12" t="str">
        <f t="shared" si="38"/>
        <v>Kazakhstan-Asia-2002</v>
      </c>
      <c r="B1239" s="13" t="s">
        <v>60</v>
      </c>
      <c r="C1239" s="14" t="s">
        <v>160</v>
      </c>
      <c r="D1239" s="15">
        <v>2002</v>
      </c>
      <c r="E1239" s="18">
        <v>24636598581</v>
      </c>
      <c r="F1239" s="18">
        <f t="shared" si="39"/>
        <v>24636598581</v>
      </c>
      <c r="G1239" s="19">
        <v>3.5999999999999997E-2</v>
      </c>
      <c r="H1239" s="19">
        <v>61</v>
      </c>
      <c r="I1239" s="13">
        <v>0</v>
      </c>
    </row>
    <row r="1240" spans="1:9" ht="14.5" x14ac:dyDescent="0.35">
      <c r="A1240" s="12" t="str">
        <f t="shared" si="38"/>
        <v>Kazakhstan-Asia-2003</v>
      </c>
      <c r="B1240" s="13" t="s">
        <v>60</v>
      </c>
      <c r="C1240" s="14" t="s">
        <v>160</v>
      </c>
      <c r="D1240" s="15">
        <v>2003</v>
      </c>
      <c r="E1240" s="18">
        <v>30833692831</v>
      </c>
      <c r="F1240" s="18">
        <f t="shared" si="39"/>
        <v>30833692831</v>
      </c>
      <c r="G1240" s="19">
        <v>3.6999999999999998E-2</v>
      </c>
      <c r="H1240" s="19">
        <v>77</v>
      </c>
      <c r="I1240" s="13">
        <v>0</v>
      </c>
    </row>
    <row r="1241" spans="1:9" ht="14.5" x14ac:dyDescent="0.35">
      <c r="A1241" s="12" t="str">
        <f t="shared" si="38"/>
        <v>Kazakhstan-Asia-2004</v>
      </c>
      <c r="B1241" s="13" t="s">
        <v>60</v>
      </c>
      <c r="C1241" s="14" t="s">
        <v>160</v>
      </c>
      <c r="D1241" s="15">
        <v>2004</v>
      </c>
      <c r="E1241" s="18">
        <v>43151647003</v>
      </c>
      <c r="F1241" s="18">
        <f t="shared" si="39"/>
        <v>43151647003</v>
      </c>
      <c r="G1241" s="19">
        <v>0.04</v>
      </c>
      <c r="H1241" s="19">
        <v>114</v>
      </c>
      <c r="I1241" s="13">
        <v>0</v>
      </c>
    </row>
    <row r="1242" spans="1:9" ht="14.5" x14ac:dyDescent="0.35">
      <c r="A1242" s="12" t="str">
        <f t="shared" si="38"/>
        <v>Kazakhstan-Asia-2005</v>
      </c>
      <c r="B1242" s="13" t="s">
        <v>60</v>
      </c>
      <c r="C1242" s="14" t="s">
        <v>160</v>
      </c>
      <c r="D1242" s="15">
        <v>2005</v>
      </c>
      <c r="E1242" s="18">
        <v>57123671734</v>
      </c>
      <c r="F1242" s="18">
        <f t="shared" si="39"/>
        <v>57123671734</v>
      </c>
      <c r="G1242" s="19">
        <v>4.1000000000000002E-2</v>
      </c>
      <c r="H1242" s="19">
        <v>154</v>
      </c>
      <c r="I1242" s="13">
        <v>0</v>
      </c>
    </row>
    <row r="1243" spans="1:9" ht="14.5" x14ac:dyDescent="0.35">
      <c r="A1243" s="12" t="str">
        <f t="shared" si="38"/>
        <v>Kazakhstan-Asia-2006</v>
      </c>
      <c r="B1243" s="13" t="s">
        <v>60</v>
      </c>
      <c r="C1243" s="14" t="s">
        <v>160</v>
      </c>
      <c r="D1243" s="15">
        <v>2006</v>
      </c>
      <c r="E1243" s="18">
        <v>81003864916</v>
      </c>
      <c r="F1243" s="18">
        <f t="shared" si="39"/>
        <v>81003864916</v>
      </c>
      <c r="G1243" s="19">
        <v>3.9E-2</v>
      </c>
      <c r="H1243" s="19">
        <v>210</v>
      </c>
      <c r="I1243" s="13">
        <v>0</v>
      </c>
    </row>
    <row r="1244" spans="1:9" ht="14.5" x14ac:dyDescent="0.35">
      <c r="A1244" s="12" t="str">
        <f t="shared" si="38"/>
        <v>Kazakhstan-Asia-2007</v>
      </c>
      <c r="B1244" s="13" t="s">
        <v>60</v>
      </c>
      <c r="C1244" s="14" t="s">
        <v>160</v>
      </c>
      <c r="D1244" s="15">
        <v>2007</v>
      </c>
      <c r="E1244" s="18">
        <v>105000000000</v>
      </c>
      <c r="F1244" s="18">
        <f t="shared" si="39"/>
        <v>105000000000</v>
      </c>
      <c r="G1244" s="19">
        <v>3.4000000000000002E-2</v>
      </c>
      <c r="H1244" s="19">
        <v>233</v>
      </c>
      <c r="I1244" s="13">
        <v>0</v>
      </c>
    </row>
    <row r="1245" spans="1:9" ht="14.5" x14ac:dyDescent="0.35">
      <c r="A1245" s="12" t="str">
        <f t="shared" si="38"/>
        <v>Kazakhstan-Asia-2008</v>
      </c>
      <c r="B1245" s="13" t="s">
        <v>60</v>
      </c>
      <c r="C1245" s="14" t="s">
        <v>160</v>
      </c>
      <c r="D1245" s="15">
        <v>2008</v>
      </c>
      <c r="E1245" s="18">
        <v>133000000000</v>
      </c>
      <c r="F1245" s="18">
        <f t="shared" si="39"/>
        <v>133000000000</v>
      </c>
      <c r="G1245" s="19">
        <v>3.9E-2</v>
      </c>
      <c r="H1245" s="19">
        <v>332</v>
      </c>
      <c r="I1245" s="13">
        <v>0</v>
      </c>
    </row>
    <row r="1246" spans="1:9" ht="14.5" x14ac:dyDescent="0.35">
      <c r="A1246" s="12" t="str">
        <f t="shared" si="38"/>
        <v>Kazakhstan-Asia-2009</v>
      </c>
      <c r="B1246" s="13" t="s">
        <v>60</v>
      </c>
      <c r="C1246" s="14" t="s">
        <v>160</v>
      </c>
      <c r="D1246" s="15">
        <v>2009</v>
      </c>
      <c r="E1246" s="18">
        <v>115000000000</v>
      </c>
      <c r="F1246" s="18">
        <f t="shared" si="39"/>
        <v>115000000000</v>
      </c>
      <c r="G1246" s="19">
        <v>4.4999999999999998E-2</v>
      </c>
      <c r="H1246" s="19">
        <v>328</v>
      </c>
      <c r="I1246" s="13">
        <v>0</v>
      </c>
    </row>
    <row r="1247" spans="1:9" ht="14.5" x14ac:dyDescent="0.35">
      <c r="A1247" s="12" t="str">
        <f t="shared" si="38"/>
        <v>Kazakhstan-Asia-2010</v>
      </c>
      <c r="B1247" s="13" t="s">
        <v>60</v>
      </c>
      <c r="C1247" s="14" t="s">
        <v>160</v>
      </c>
      <c r="D1247" s="15">
        <v>2010</v>
      </c>
      <c r="E1247" s="18">
        <v>148000000000</v>
      </c>
      <c r="F1247" s="18">
        <f t="shared" si="39"/>
        <v>148000000000</v>
      </c>
      <c r="G1247" s="19">
        <v>4.2999999999999997E-2</v>
      </c>
      <c r="H1247" s="19">
        <v>398</v>
      </c>
      <c r="I1247" s="13">
        <v>0</v>
      </c>
    </row>
    <row r="1248" spans="1:9" ht="14.5" x14ac:dyDescent="0.35">
      <c r="A1248" s="12" t="str">
        <f t="shared" si="38"/>
        <v>Kazakhstan-Asia-2011</v>
      </c>
      <c r="B1248" s="13" t="s">
        <v>60</v>
      </c>
      <c r="C1248" s="14" t="s">
        <v>160</v>
      </c>
      <c r="D1248" s="15">
        <v>2011</v>
      </c>
      <c r="E1248" s="18">
        <v>188000000000</v>
      </c>
      <c r="F1248" s="18">
        <f t="shared" si="39"/>
        <v>188000000000</v>
      </c>
      <c r="G1248" s="19">
        <v>3.9E-2</v>
      </c>
      <c r="H1248" s="19">
        <v>458</v>
      </c>
      <c r="I1248" s="13">
        <v>0</v>
      </c>
    </row>
    <row r="1249" spans="1:9" ht="14.5" x14ac:dyDescent="0.35">
      <c r="A1249" s="12" t="str">
        <f t="shared" si="38"/>
        <v>Kazakhstan-Asia-2012</v>
      </c>
      <c r="B1249" s="13" t="s">
        <v>60</v>
      </c>
      <c r="C1249" s="14" t="s">
        <v>160</v>
      </c>
      <c r="D1249" s="15">
        <v>2012</v>
      </c>
      <c r="E1249" s="18">
        <v>204000000000</v>
      </c>
      <c r="F1249" s="18">
        <f t="shared" si="39"/>
        <v>204000000000</v>
      </c>
      <c r="G1249" s="19">
        <v>4.2000000000000003E-2</v>
      </c>
      <c r="H1249" s="19">
        <v>521</v>
      </c>
      <c r="I1249" s="13">
        <v>0</v>
      </c>
    </row>
    <row r="1250" spans="1:9" ht="14.5" x14ac:dyDescent="0.35">
      <c r="A1250" s="12" t="str">
        <f t="shared" si="38"/>
        <v>Kenya-Africa-2000</v>
      </c>
      <c r="B1250" s="13" t="s">
        <v>64</v>
      </c>
      <c r="C1250" s="14" t="s">
        <v>161</v>
      </c>
      <c r="D1250" s="15">
        <v>2000</v>
      </c>
      <c r="E1250" s="18">
        <v>12705350153</v>
      </c>
      <c r="F1250" s="18">
        <f t="shared" si="39"/>
        <v>12705350153</v>
      </c>
      <c r="G1250" s="19">
        <v>4.7E-2</v>
      </c>
      <c r="H1250" s="19">
        <v>19</v>
      </c>
      <c r="I1250" s="19">
        <v>0.223</v>
      </c>
    </row>
    <row r="1251" spans="1:9" ht="14.5" x14ac:dyDescent="0.35">
      <c r="A1251" s="12" t="str">
        <f t="shared" si="38"/>
        <v>Kenya-Africa-2001</v>
      </c>
      <c r="B1251" s="13" t="s">
        <v>64</v>
      </c>
      <c r="C1251" s="14" t="s">
        <v>161</v>
      </c>
      <c r="D1251" s="15">
        <v>2001</v>
      </c>
      <c r="E1251" s="18">
        <v>12985991723</v>
      </c>
      <c r="F1251" s="18">
        <f t="shared" si="39"/>
        <v>12985991723</v>
      </c>
      <c r="G1251" s="19">
        <v>4.5999999999999999E-2</v>
      </c>
      <c r="H1251" s="19">
        <v>19</v>
      </c>
      <c r="I1251" s="19">
        <v>0.19700000000000001</v>
      </c>
    </row>
    <row r="1252" spans="1:9" ht="14.5" x14ac:dyDescent="0.35">
      <c r="A1252" s="12" t="str">
        <f t="shared" si="38"/>
        <v>Kenya-Africa-2002</v>
      </c>
      <c r="B1252" s="13" t="s">
        <v>64</v>
      </c>
      <c r="C1252" s="14" t="s">
        <v>161</v>
      </c>
      <c r="D1252" s="15">
        <v>2002</v>
      </c>
      <c r="E1252" s="18">
        <v>13147736954</v>
      </c>
      <c r="F1252" s="18">
        <f t="shared" si="39"/>
        <v>13147736954</v>
      </c>
      <c r="G1252" s="19">
        <v>4.4999999999999998E-2</v>
      </c>
      <c r="H1252" s="19">
        <v>18</v>
      </c>
      <c r="I1252" s="19">
        <v>0.185</v>
      </c>
    </row>
    <row r="1253" spans="1:9" ht="14.5" x14ac:dyDescent="0.35">
      <c r="A1253" s="12" t="str">
        <f t="shared" si="38"/>
        <v>Kenya-Africa-2003</v>
      </c>
      <c r="B1253" s="13" t="s">
        <v>64</v>
      </c>
      <c r="C1253" s="14" t="s">
        <v>161</v>
      </c>
      <c r="D1253" s="15">
        <v>2003</v>
      </c>
      <c r="E1253" s="18">
        <v>14904504019</v>
      </c>
      <c r="F1253" s="18">
        <f t="shared" si="39"/>
        <v>14904504019</v>
      </c>
      <c r="G1253" s="19">
        <v>4.3999999999999997E-2</v>
      </c>
      <c r="H1253" s="19">
        <v>20</v>
      </c>
      <c r="I1253" s="19">
        <v>0.16600000000000001</v>
      </c>
    </row>
    <row r="1254" spans="1:9" ht="14.5" x14ac:dyDescent="0.35">
      <c r="A1254" s="12" t="str">
        <f t="shared" si="38"/>
        <v>Kenya-Africa-2004</v>
      </c>
      <c r="B1254" s="13" t="s">
        <v>64</v>
      </c>
      <c r="C1254" s="14" t="s">
        <v>161</v>
      </c>
      <c r="D1254" s="15">
        <v>2004</v>
      </c>
      <c r="E1254" s="18">
        <v>16095321631</v>
      </c>
      <c r="F1254" s="18">
        <f t="shared" si="39"/>
        <v>16095321631</v>
      </c>
      <c r="G1254" s="19">
        <v>4.2999999999999997E-2</v>
      </c>
      <c r="H1254" s="19">
        <v>20</v>
      </c>
      <c r="I1254" s="19">
        <v>0.125</v>
      </c>
    </row>
    <row r="1255" spans="1:9" ht="14.5" x14ac:dyDescent="0.35">
      <c r="A1255" s="12" t="str">
        <f t="shared" si="38"/>
        <v>Kenya-Africa-2005</v>
      </c>
      <c r="B1255" s="13" t="s">
        <v>64</v>
      </c>
      <c r="C1255" s="14" t="s">
        <v>161</v>
      </c>
      <c r="D1255" s="15">
        <v>2005</v>
      </c>
      <c r="E1255" s="18">
        <v>18737895401</v>
      </c>
      <c r="F1255" s="18">
        <f t="shared" si="39"/>
        <v>18737895401</v>
      </c>
      <c r="G1255" s="19">
        <v>4.3999999999999997E-2</v>
      </c>
      <c r="H1255" s="19">
        <v>23</v>
      </c>
      <c r="I1255" s="19">
        <v>0.129</v>
      </c>
    </row>
    <row r="1256" spans="1:9" ht="14.5" x14ac:dyDescent="0.35">
      <c r="A1256" s="12" t="str">
        <f t="shared" si="38"/>
        <v>Kenya-Africa-2006</v>
      </c>
      <c r="B1256" s="13" t="s">
        <v>64</v>
      </c>
      <c r="C1256" s="14" t="s">
        <v>161</v>
      </c>
      <c r="D1256" s="15">
        <v>2006</v>
      </c>
      <c r="E1256" s="18">
        <v>22504136042</v>
      </c>
      <c r="F1256" s="18">
        <f t="shared" si="39"/>
        <v>22504136042</v>
      </c>
      <c r="G1256" s="19">
        <v>4.4999999999999998E-2</v>
      </c>
      <c r="H1256" s="19">
        <v>28</v>
      </c>
      <c r="I1256" s="19">
        <v>0.13600000000000001</v>
      </c>
    </row>
    <row r="1257" spans="1:9" ht="14.5" x14ac:dyDescent="0.35">
      <c r="A1257" s="12" t="str">
        <f t="shared" si="38"/>
        <v>Kenya-Africa-2007</v>
      </c>
      <c r="B1257" s="13" t="s">
        <v>64</v>
      </c>
      <c r="C1257" s="14" t="s">
        <v>161</v>
      </c>
      <c r="D1257" s="15">
        <v>2007</v>
      </c>
      <c r="E1257" s="18">
        <v>27236739896</v>
      </c>
      <c r="F1257" s="18">
        <f t="shared" si="39"/>
        <v>27236739896</v>
      </c>
      <c r="G1257" s="19">
        <v>4.3999999999999997E-2</v>
      </c>
      <c r="H1257" s="19">
        <v>32</v>
      </c>
      <c r="I1257" s="19">
        <v>0.13300000000000001</v>
      </c>
    </row>
    <row r="1258" spans="1:9" ht="14.5" x14ac:dyDescent="0.35">
      <c r="A1258" s="12" t="str">
        <f t="shared" si="38"/>
        <v>Kenya-Africa-2008</v>
      </c>
      <c r="B1258" s="13" t="s">
        <v>64</v>
      </c>
      <c r="C1258" s="14" t="s">
        <v>161</v>
      </c>
      <c r="D1258" s="15">
        <v>2008</v>
      </c>
      <c r="E1258" s="18">
        <v>30465489796</v>
      </c>
      <c r="F1258" s="18">
        <f t="shared" si="39"/>
        <v>30465489796</v>
      </c>
      <c r="G1258" s="19">
        <v>4.2000000000000003E-2</v>
      </c>
      <c r="H1258" s="19">
        <v>33</v>
      </c>
      <c r="I1258" s="19">
        <v>0.14000000000000001</v>
      </c>
    </row>
    <row r="1259" spans="1:9" ht="14.5" x14ac:dyDescent="0.35">
      <c r="A1259" s="12" t="str">
        <f t="shared" si="38"/>
        <v>Kenya-Africa-2009</v>
      </c>
      <c r="B1259" s="13" t="s">
        <v>64</v>
      </c>
      <c r="C1259" s="14" t="s">
        <v>161</v>
      </c>
      <c r="D1259" s="15">
        <v>2009</v>
      </c>
      <c r="E1259" s="18">
        <v>30716343757</v>
      </c>
      <c r="F1259" s="18">
        <f t="shared" si="39"/>
        <v>30716343757</v>
      </c>
      <c r="G1259" s="19">
        <v>4.5999999999999999E-2</v>
      </c>
      <c r="H1259" s="19">
        <v>36</v>
      </c>
      <c r="I1259" s="19">
        <v>0.14799999999999999</v>
      </c>
    </row>
    <row r="1260" spans="1:9" ht="14.5" x14ac:dyDescent="0.35">
      <c r="A1260" s="12" t="str">
        <f t="shared" si="38"/>
        <v>Kenya-Africa-2010</v>
      </c>
      <c r="B1260" s="13" t="s">
        <v>64</v>
      </c>
      <c r="C1260" s="14" t="s">
        <v>161</v>
      </c>
      <c r="D1260" s="15">
        <v>2010</v>
      </c>
      <c r="E1260" s="18">
        <v>32440133261</v>
      </c>
      <c r="F1260" s="18">
        <f t="shared" si="39"/>
        <v>32440133261</v>
      </c>
      <c r="G1260" s="19">
        <v>4.3999999999999997E-2</v>
      </c>
      <c r="H1260" s="19">
        <v>35</v>
      </c>
      <c r="I1260" s="19">
        <v>0.14399999999999999</v>
      </c>
    </row>
    <row r="1261" spans="1:9" ht="14.5" x14ac:dyDescent="0.35">
      <c r="A1261" s="12" t="str">
        <f t="shared" si="38"/>
        <v>Kenya-Africa-2011</v>
      </c>
      <c r="B1261" s="13" t="s">
        <v>64</v>
      </c>
      <c r="C1261" s="14" t="s">
        <v>161</v>
      </c>
      <c r="D1261" s="15">
        <v>2011</v>
      </c>
      <c r="E1261" s="18">
        <v>34313315840</v>
      </c>
      <c r="F1261" s="18">
        <f t="shared" si="39"/>
        <v>34313315840</v>
      </c>
      <c r="G1261" s="19">
        <v>4.3999999999999997E-2</v>
      </c>
      <c r="H1261" s="19">
        <v>35</v>
      </c>
      <c r="I1261" s="19">
        <v>0.15</v>
      </c>
    </row>
    <row r="1262" spans="1:9" ht="14.5" x14ac:dyDescent="0.35">
      <c r="A1262" s="12" t="str">
        <f t="shared" si="38"/>
        <v>Kenya-Africa-2012</v>
      </c>
      <c r="B1262" s="13" t="s">
        <v>64</v>
      </c>
      <c r="C1262" s="14" t="s">
        <v>161</v>
      </c>
      <c r="D1262" s="15">
        <v>2012</v>
      </c>
      <c r="E1262" s="18">
        <v>40264403585</v>
      </c>
      <c r="F1262" s="18">
        <f t="shared" si="39"/>
        <v>40264403585</v>
      </c>
      <c r="G1262" s="19">
        <v>4.7E-2</v>
      </c>
      <c r="H1262" s="19">
        <v>45</v>
      </c>
      <c r="I1262" s="19">
        <v>0.19700000000000001</v>
      </c>
    </row>
    <row r="1263" spans="1:9" ht="14.5" x14ac:dyDescent="0.35">
      <c r="A1263" s="12" t="str">
        <f t="shared" si="38"/>
        <v>Kiribati-Oceania-2000</v>
      </c>
      <c r="B1263" s="13" t="s">
        <v>66</v>
      </c>
      <c r="C1263" s="14" t="s">
        <v>162</v>
      </c>
      <c r="D1263" s="15">
        <v>2000</v>
      </c>
      <c r="E1263" s="18">
        <v>67512715</v>
      </c>
      <c r="F1263" s="18">
        <f t="shared" si="39"/>
        <v>67512715</v>
      </c>
      <c r="G1263" s="19">
        <v>7.9000000000000001E-2</v>
      </c>
      <c r="H1263" s="19">
        <v>65</v>
      </c>
      <c r="I1263" s="13">
        <v>0</v>
      </c>
    </row>
    <row r="1264" spans="1:9" ht="14.5" x14ac:dyDescent="0.35">
      <c r="A1264" s="12" t="str">
        <f t="shared" si="38"/>
        <v>Kiribati-Oceania-2001</v>
      </c>
      <c r="B1264" s="13" t="s">
        <v>66</v>
      </c>
      <c r="C1264" s="14" t="s">
        <v>162</v>
      </c>
      <c r="D1264" s="15">
        <v>2001</v>
      </c>
      <c r="E1264" s="18">
        <v>63101272</v>
      </c>
      <c r="F1264" s="18">
        <f t="shared" si="39"/>
        <v>63101272</v>
      </c>
      <c r="G1264" s="19">
        <v>8.7999999999999995E-2</v>
      </c>
      <c r="H1264" s="19">
        <v>67</v>
      </c>
      <c r="I1264" s="13">
        <v>0</v>
      </c>
    </row>
    <row r="1265" spans="1:9" ht="14.5" x14ac:dyDescent="0.35">
      <c r="A1265" s="12" t="str">
        <f t="shared" si="38"/>
        <v>Kiribati-Oceania-2002</v>
      </c>
      <c r="B1265" s="13" t="s">
        <v>66</v>
      </c>
      <c r="C1265" s="14" t="s">
        <v>162</v>
      </c>
      <c r="D1265" s="15">
        <v>2002</v>
      </c>
      <c r="E1265" s="18">
        <v>72259046</v>
      </c>
      <c r="F1265" s="18">
        <f t="shared" si="39"/>
        <v>72259046</v>
      </c>
      <c r="G1265" s="19">
        <v>8.7999999999999995E-2</v>
      </c>
      <c r="H1265" s="19">
        <v>76</v>
      </c>
      <c r="I1265" s="13">
        <v>0</v>
      </c>
    </row>
    <row r="1266" spans="1:9" ht="14.5" x14ac:dyDescent="0.35">
      <c r="A1266" s="12" t="str">
        <f t="shared" si="38"/>
        <v>Kiribati-Oceania-2003</v>
      </c>
      <c r="B1266" s="13" t="s">
        <v>66</v>
      </c>
      <c r="C1266" s="14" t="s">
        <v>162</v>
      </c>
      <c r="D1266" s="15">
        <v>2003</v>
      </c>
      <c r="E1266" s="18">
        <v>90148518</v>
      </c>
      <c r="F1266" s="18">
        <f t="shared" si="39"/>
        <v>90148518</v>
      </c>
      <c r="G1266" s="19">
        <v>9.6000000000000002E-2</v>
      </c>
      <c r="H1266" s="19">
        <v>103</v>
      </c>
      <c r="I1266" s="13">
        <v>0</v>
      </c>
    </row>
    <row r="1267" spans="1:9" ht="14.5" x14ac:dyDescent="0.35">
      <c r="A1267" s="12" t="str">
        <f t="shared" si="38"/>
        <v>Kiribati-Oceania-2004</v>
      </c>
      <c r="B1267" s="13" t="s">
        <v>66</v>
      </c>
      <c r="C1267" s="14" t="s">
        <v>162</v>
      </c>
      <c r="D1267" s="15">
        <v>2004</v>
      </c>
      <c r="E1267" s="18">
        <v>102220915</v>
      </c>
      <c r="F1267" s="18">
        <f t="shared" si="39"/>
        <v>102220915</v>
      </c>
      <c r="G1267" s="19">
        <v>0.104</v>
      </c>
      <c r="H1267" s="19">
        <v>119</v>
      </c>
      <c r="I1267" s="13">
        <v>0</v>
      </c>
    </row>
    <row r="1268" spans="1:9" ht="14.5" x14ac:dyDescent="0.35">
      <c r="A1268" s="12" t="str">
        <f t="shared" si="38"/>
        <v>Kiribati-Oceania-2005</v>
      </c>
      <c r="B1268" s="13" t="s">
        <v>66</v>
      </c>
      <c r="C1268" s="14" t="s">
        <v>162</v>
      </c>
      <c r="D1268" s="15">
        <v>2005</v>
      </c>
      <c r="E1268" s="18">
        <v>106147384</v>
      </c>
      <c r="F1268" s="18">
        <f t="shared" si="39"/>
        <v>106147384</v>
      </c>
      <c r="G1268" s="19">
        <v>0.10100000000000001</v>
      </c>
      <c r="H1268" s="19">
        <v>118</v>
      </c>
      <c r="I1268" s="13">
        <v>0</v>
      </c>
    </row>
    <row r="1269" spans="1:9" ht="14.5" x14ac:dyDescent="0.35">
      <c r="A1269" s="12" t="str">
        <f t="shared" si="38"/>
        <v>Kiribati-Oceania-2006</v>
      </c>
      <c r="B1269" s="13" t="s">
        <v>66</v>
      </c>
      <c r="C1269" s="14" t="s">
        <v>162</v>
      </c>
      <c r="D1269" s="15">
        <v>2006</v>
      </c>
      <c r="E1269" s="18">
        <v>104668675</v>
      </c>
      <c r="F1269" s="18">
        <f t="shared" si="39"/>
        <v>104668675</v>
      </c>
      <c r="G1269" s="19">
        <v>0.11</v>
      </c>
      <c r="H1269" s="19">
        <v>124</v>
      </c>
      <c r="I1269" s="13">
        <v>0</v>
      </c>
    </row>
    <row r="1270" spans="1:9" ht="14.5" x14ac:dyDescent="0.35">
      <c r="A1270" s="12" t="str">
        <f t="shared" si="38"/>
        <v>Kiribati-Oceania-2007</v>
      </c>
      <c r="B1270" s="13" t="s">
        <v>66</v>
      </c>
      <c r="C1270" s="14" t="s">
        <v>162</v>
      </c>
      <c r="D1270" s="15">
        <v>2007</v>
      </c>
      <c r="E1270" s="18">
        <v>123005090</v>
      </c>
      <c r="F1270" s="18">
        <f t="shared" si="39"/>
        <v>123005090</v>
      </c>
      <c r="G1270" s="19">
        <v>0.121</v>
      </c>
      <c r="H1270" s="19">
        <v>160</v>
      </c>
      <c r="I1270" s="13">
        <v>0</v>
      </c>
    </row>
    <row r="1271" spans="1:9" ht="14.5" x14ac:dyDescent="0.35">
      <c r="A1271" s="12" t="str">
        <f t="shared" si="38"/>
        <v>Kiribati-Oceania-2008</v>
      </c>
      <c r="B1271" s="13" t="s">
        <v>66</v>
      </c>
      <c r="C1271" s="14" t="s">
        <v>162</v>
      </c>
      <c r="D1271" s="15">
        <v>2008</v>
      </c>
      <c r="E1271" s="18">
        <v>135044456</v>
      </c>
      <c r="F1271" s="18">
        <f t="shared" si="39"/>
        <v>135044456</v>
      </c>
      <c r="G1271" s="19">
        <v>0.13200000000000001</v>
      </c>
      <c r="H1271" s="19">
        <v>183</v>
      </c>
      <c r="I1271" s="13">
        <v>0</v>
      </c>
    </row>
    <row r="1272" spans="1:9" ht="14.5" x14ac:dyDescent="0.35">
      <c r="A1272" s="12" t="str">
        <f t="shared" si="38"/>
        <v>Kiribati-Oceania-2009</v>
      </c>
      <c r="B1272" s="13" t="s">
        <v>66</v>
      </c>
      <c r="C1272" s="14" t="s">
        <v>162</v>
      </c>
      <c r="D1272" s="15">
        <v>2009</v>
      </c>
      <c r="E1272" s="18">
        <v>127125253</v>
      </c>
      <c r="F1272" s="18">
        <f t="shared" si="39"/>
        <v>127125253</v>
      </c>
      <c r="G1272" s="19">
        <v>0.115</v>
      </c>
      <c r="H1272" s="19">
        <v>143</v>
      </c>
      <c r="I1272" s="13">
        <v>0</v>
      </c>
    </row>
    <row r="1273" spans="1:9" ht="14.5" x14ac:dyDescent="0.35">
      <c r="A1273" s="12" t="str">
        <f t="shared" si="38"/>
        <v>Kiribati-Oceania-2010</v>
      </c>
      <c r="B1273" s="13" t="s">
        <v>66</v>
      </c>
      <c r="C1273" s="14" t="s">
        <v>162</v>
      </c>
      <c r="D1273" s="15">
        <v>2010</v>
      </c>
      <c r="E1273" s="18">
        <v>150431114</v>
      </c>
      <c r="F1273" s="18">
        <f t="shared" si="39"/>
        <v>150431114</v>
      </c>
      <c r="G1273" s="19">
        <v>0.112</v>
      </c>
      <c r="H1273" s="19">
        <v>162</v>
      </c>
      <c r="I1273" s="13">
        <v>0</v>
      </c>
    </row>
    <row r="1274" spans="1:9" ht="14.5" x14ac:dyDescent="0.35">
      <c r="A1274" s="12" t="str">
        <f t="shared" si="38"/>
        <v>Kiribati-Oceania-2011</v>
      </c>
      <c r="B1274" s="13" t="s">
        <v>66</v>
      </c>
      <c r="C1274" s="14" t="s">
        <v>162</v>
      </c>
      <c r="D1274" s="15">
        <v>2011</v>
      </c>
      <c r="E1274" s="18">
        <v>172253739</v>
      </c>
      <c r="F1274" s="18">
        <f t="shared" si="39"/>
        <v>172253739</v>
      </c>
      <c r="G1274" s="19">
        <v>0.108</v>
      </c>
      <c r="H1274" s="19">
        <v>181</v>
      </c>
      <c r="I1274" s="13">
        <v>0</v>
      </c>
    </row>
    <row r="1275" spans="1:9" ht="14.5" x14ac:dyDescent="0.35">
      <c r="A1275" s="12" t="str">
        <f t="shared" si="38"/>
        <v>Kiribati-Oceania-2012</v>
      </c>
      <c r="B1275" s="13" t="s">
        <v>66</v>
      </c>
      <c r="C1275" s="14" t="s">
        <v>162</v>
      </c>
      <c r="D1275" s="15">
        <v>2012</v>
      </c>
      <c r="E1275" s="18">
        <v>174984469</v>
      </c>
      <c r="F1275" s="18">
        <f t="shared" si="39"/>
        <v>174984469</v>
      </c>
      <c r="G1275" s="19">
        <v>0.107</v>
      </c>
      <c r="H1275" s="19">
        <v>187</v>
      </c>
      <c r="I1275" s="13">
        <v>0</v>
      </c>
    </row>
    <row r="1276" spans="1:9" ht="14.5" x14ac:dyDescent="0.35">
      <c r="A1276" s="12" t="str">
        <f t="shared" si="38"/>
        <v>Kosovo-Europe-2000</v>
      </c>
      <c r="B1276" s="13" t="s">
        <v>62</v>
      </c>
      <c r="C1276" s="14" t="s">
        <v>163</v>
      </c>
      <c r="D1276" s="15">
        <v>2000</v>
      </c>
      <c r="E1276" s="18">
        <v>1849196082</v>
      </c>
      <c r="F1276" s="18">
        <f t="shared" si="39"/>
        <v>1849196082</v>
      </c>
      <c r="G1276" s="13">
        <v>0</v>
      </c>
      <c r="H1276" s="13">
        <v>0</v>
      </c>
      <c r="I1276" s="13">
        <v>0</v>
      </c>
    </row>
    <row r="1277" spans="1:9" ht="14.5" x14ac:dyDescent="0.35">
      <c r="A1277" s="12" t="str">
        <f t="shared" si="38"/>
        <v>Kosovo-Europe-2001</v>
      </c>
      <c r="B1277" s="13" t="s">
        <v>62</v>
      </c>
      <c r="C1277" s="14" t="s">
        <v>163</v>
      </c>
      <c r="D1277" s="15">
        <v>2001</v>
      </c>
      <c r="E1277" s="18">
        <v>2535333632</v>
      </c>
      <c r="F1277" s="18">
        <f t="shared" si="39"/>
        <v>2535333632</v>
      </c>
      <c r="G1277" s="13">
        <v>0</v>
      </c>
      <c r="H1277" s="13">
        <v>0</v>
      </c>
      <c r="I1277" s="13">
        <v>0</v>
      </c>
    </row>
    <row r="1278" spans="1:9" ht="14.5" x14ac:dyDescent="0.35">
      <c r="A1278" s="12" t="str">
        <f t="shared" si="38"/>
        <v>Kosovo-Europe-2002</v>
      </c>
      <c r="B1278" s="13" t="s">
        <v>62</v>
      </c>
      <c r="C1278" s="14" t="s">
        <v>163</v>
      </c>
      <c r="D1278" s="15">
        <v>2002</v>
      </c>
      <c r="E1278" s="18">
        <v>2702427047</v>
      </c>
      <c r="F1278" s="18">
        <f t="shared" si="39"/>
        <v>2702427047</v>
      </c>
      <c r="G1278" s="13">
        <v>0</v>
      </c>
      <c r="H1278" s="13">
        <v>0</v>
      </c>
      <c r="I1278" s="13">
        <v>0</v>
      </c>
    </row>
    <row r="1279" spans="1:9" ht="14.5" x14ac:dyDescent="0.35">
      <c r="A1279" s="12" t="str">
        <f t="shared" si="38"/>
        <v>Kosovo-Europe-2003</v>
      </c>
      <c r="B1279" s="13" t="s">
        <v>62</v>
      </c>
      <c r="C1279" s="14" t="s">
        <v>163</v>
      </c>
      <c r="D1279" s="15">
        <v>2003</v>
      </c>
      <c r="E1279" s="18">
        <v>3355083117</v>
      </c>
      <c r="F1279" s="18">
        <f t="shared" si="39"/>
        <v>3355083117</v>
      </c>
      <c r="G1279" s="13">
        <v>0</v>
      </c>
      <c r="H1279" s="13">
        <v>0</v>
      </c>
      <c r="I1279" s="13">
        <v>0</v>
      </c>
    </row>
    <row r="1280" spans="1:9" ht="14.5" x14ac:dyDescent="0.35">
      <c r="A1280" s="12" t="str">
        <f t="shared" si="38"/>
        <v>Kosovo-Europe-2004</v>
      </c>
      <c r="B1280" s="13" t="s">
        <v>62</v>
      </c>
      <c r="C1280" s="14" t="s">
        <v>163</v>
      </c>
      <c r="D1280" s="15">
        <v>2004</v>
      </c>
      <c r="E1280" s="18">
        <v>3639935348</v>
      </c>
      <c r="F1280" s="18">
        <f t="shared" si="39"/>
        <v>3639935348</v>
      </c>
      <c r="G1280" s="13">
        <v>0</v>
      </c>
      <c r="H1280" s="13">
        <v>0</v>
      </c>
      <c r="I1280" s="19">
        <v>0.14799999999999999</v>
      </c>
    </row>
    <row r="1281" spans="1:9" ht="14.5" x14ac:dyDescent="0.35">
      <c r="A1281" s="12" t="str">
        <f t="shared" si="38"/>
        <v>Kosovo-Europe-2005</v>
      </c>
      <c r="B1281" s="13" t="s">
        <v>62</v>
      </c>
      <c r="C1281" s="14" t="s">
        <v>163</v>
      </c>
      <c r="D1281" s="15">
        <v>2005</v>
      </c>
      <c r="E1281" s="18">
        <v>3743116980</v>
      </c>
      <c r="F1281" s="18">
        <f t="shared" si="39"/>
        <v>3743116980</v>
      </c>
      <c r="G1281" s="13">
        <v>0</v>
      </c>
      <c r="H1281" s="13">
        <v>0</v>
      </c>
      <c r="I1281" s="19">
        <v>0.14000000000000001</v>
      </c>
    </row>
    <row r="1282" spans="1:9" ht="14.5" x14ac:dyDescent="0.35">
      <c r="A1282" s="12" t="str">
        <f t="shared" si="38"/>
        <v>Kosovo-Europe-2006</v>
      </c>
      <c r="B1282" s="13" t="s">
        <v>62</v>
      </c>
      <c r="C1282" s="14" t="s">
        <v>163</v>
      </c>
      <c r="D1282" s="15">
        <v>2006</v>
      </c>
      <c r="E1282" s="18">
        <v>3918176308</v>
      </c>
      <c r="F1282" s="18">
        <f t="shared" si="39"/>
        <v>3918176308</v>
      </c>
      <c r="G1282" s="13">
        <v>0</v>
      </c>
      <c r="H1282" s="13">
        <v>0</v>
      </c>
      <c r="I1282" s="19">
        <v>0.14599999999999999</v>
      </c>
    </row>
    <row r="1283" spans="1:9" ht="14.5" x14ac:dyDescent="0.35">
      <c r="A1283" s="12" t="str">
        <f t="shared" ref="A1283:A1346" si="4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8">
        <v>4743437689</v>
      </c>
      <c r="F1283" s="18">
        <f t="shared" si="39"/>
        <v>4743437689</v>
      </c>
      <c r="G1283" s="13">
        <v>0</v>
      </c>
      <c r="H1283" s="13">
        <v>0</v>
      </c>
      <c r="I1283" s="19">
        <v>0.14099999999999999</v>
      </c>
    </row>
    <row r="1284" spans="1:9" ht="14.5" x14ac:dyDescent="0.35">
      <c r="A1284" s="12" t="str">
        <f t="shared" si="40"/>
        <v>Kosovo-Europe-2008</v>
      </c>
      <c r="B1284" s="13" t="s">
        <v>62</v>
      </c>
      <c r="C1284" s="14" t="s">
        <v>163</v>
      </c>
      <c r="D1284" s="15">
        <v>2008</v>
      </c>
      <c r="E1284" s="18">
        <v>5771473142</v>
      </c>
      <c r="F1284" s="18">
        <f t="shared" ref="F1284:F1347" si="41">IF(E1284="",IF(D1284=2000,E1285,E1283),E1284)</f>
        <v>5771473142</v>
      </c>
      <c r="G1284" s="13">
        <v>0</v>
      </c>
      <c r="H1284" s="13">
        <v>0</v>
      </c>
      <c r="I1284" s="19">
        <v>0.13800000000000001</v>
      </c>
    </row>
    <row r="1285" spans="1:9" ht="14.5" x14ac:dyDescent="0.35">
      <c r="A1285" s="12" t="str">
        <f t="shared" si="40"/>
        <v>Kosovo-Europe-2009</v>
      </c>
      <c r="B1285" s="13" t="s">
        <v>62</v>
      </c>
      <c r="C1285" s="14" t="s">
        <v>163</v>
      </c>
      <c r="D1285" s="15">
        <v>2009</v>
      </c>
      <c r="E1285" s="18">
        <v>5620572910</v>
      </c>
      <c r="F1285" s="18">
        <f t="shared" si="41"/>
        <v>5620572910</v>
      </c>
      <c r="G1285" s="13">
        <v>0</v>
      </c>
      <c r="H1285" s="13">
        <v>0</v>
      </c>
      <c r="I1285" s="19">
        <v>0.14099999999999999</v>
      </c>
    </row>
    <row r="1286" spans="1:9" ht="14.5" x14ac:dyDescent="0.35">
      <c r="A1286" s="12" t="str">
        <f t="shared" si="40"/>
        <v>Kosovo-Europe-2010</v>
      </c>
      <c r="B1286" s="13" t="s">
        <v>62</v>
      </c>
      <c r="C1286" s="14" t="s">
        <v>163</v>
      </c>
      <c r="D1286" s="15">
        <v>2010</v>
      </c>
      <c r="E1286" s="18">
        <v>5740438192</v>
      </c>
      <c r="F1286" s="18">
        <f t="shared" si="41"/>
        <v>5740438192</v>
      </c>
      <c r="G1286" s="13">
        <v>0</v>
      </c>
      <c r="H1286" s="13">
        <v>0</v>
      </c>
      <c r="I1286" s="19">
        <v>0.14299999999999999</v>
      </c>
    </row>
    <row r="1287" spans="1:9" ht="14.5" x14ac:dyDescent="0.35">
      <c r="A1287" s="12" t="str">
        <f t="shared" si="40"/>
        <v>Kosovo-Europe-2011</v>
      </c>
      <c r="B1287" s="13" t="s">
        <v>62</v>
      </c>
      <c r="C1287" s="14" t="s">
        <v>163</v>
      </c>
      <c r="D1287" s="15">
        <v>2011</v>
      </c>
      <c r="E1287" s="18">
        <v>6630214452</v>
      </c>
      <c r="F1287" s="18">
        <f t="shared" si="41"/>
        <v>6630214452</v>
      </c>
      <c r="G1287" s="13">
        <v>0</v>
      </c>
      <c r="H1287" s="13">
        <v>0</v>
      </c>
      <c r="I1287" s="19">
        <v>0.13900000000000001</v>
      </c>
    </row>
    <row r="1288" spans="1:9" ht="14.5" x14ac:dyDescent="0.35">
      <c r="A1288" s="12" t="str">
        <f t="shared" si="40"/>
        <v>Kosovo-Europe-2012</v>
      </c>
      <c r="B1288" s="13" t="s">
        <v>62</v>
      </c>
      <c r="C1288" s="14" t="s">
        <v>163</v>
      </c>
      <c r="D1288" s="15">
        <v>2012</v>
      </c>
      <c r="E1288" s="18">
        <v>6445460830</v>
      </c>
      <c r="F1288" s="18">
        <f t="shared" si="41"/>
        <v>6445460830</v>
      </c>
      <c r="G1288" s="13">
        <v>0</v>
      </c>
      <c r="H1288" s="13">
        <v>0</v>
      </c>
      <c r="I1288" s="19">
        <v>0.129</v>
      </c>
    </row>
    <row r="1289" spans="1:9" ht="14.5" x14ac:dyDescent="0.35">
      <c r="A1289" s="12" t="str">
        <f t="shared" si="40"/>
        <v>Kuwait-Middle East-2000</v>
      </c>
      <c r="B1289" s="13" t="s">
        <v>79</v>
      </c>
      <c r="C1289" s="14" t="s">
        <v>164</v>
      </c>
      <c r="D1289" s="15">
        <v>2000</v>
      </c>
      <c r="E1289" s="18">
        <v>37718011469</v>
      </c>
      <c r="F1289" s="18">
        <f t="shared" si="41"/>
        <v>37718011469</v>
      </c>
      <c r="G1289" s="19">
        <v>2.5000000000000001E-2</v>
      </c>
      <c r="H1289" s="19">
        <v>494</v>
      </c>
      <c r="I1289" s="19">
        <v>8.8999999999999996E-2</v>
      </c>
    </row>
    <row r="1290" spans="1:9" ht="14.5" x14ac:dyDescent="0.35">
      <c r="A1290" s="12" t="str">
        <f t="shared" si="40"/>
        <v>Kuwait-Middle East-2001</v>
      </c>
      <c r="B1290" s="13" t="s">
        <v>79</v>
      </c>
      <c r="C1290" s="14" t="s">
        <v>164</v>
      </c>
      <c r="D1290" s="15">
        <v>2001</v>
      </c>
      <c r="E1290" s="18">
        <v>34890773740</v>
      </c>
      <c r="F1290" s="18">
        <f t="shared" si="41"/>
        <v>34890773740</v>
      </c>
      <c r="G1290" s="19">
        <v>3.5999999999999997E-2</v>
      </c>
      <c r="H1290" s="19">
        <v>634</v>
      </c>
      <c r="I1290" s="19">
        <v>7.9000000000000001E-2</v>
      </c>
    </row>
    <row r="1291" spans="1:9" ht="14.5" x14ac:dyDescent="0.35">
      <c r="A1291" s="12" t="str">
        <f t="shared" si="40"/>
        <v>Kuwait-Middle East-2002</v>
      </c>
      <c r="B1291" s="13" t="s">
        <v>79</v>
      </c>
      <c r="C1291" s="14" t="s">
        <v>164</v>
      </c>
      <c r="D1291" s="15">
        <v>2002</v>
      </c>
      <c r="E1291" s="18">
        <v>38138801497</v>
      </c>
      <c r="F1291" s="18">
        <f t="shared" si="41"/>
        <v>38138801497</v>
      </c>
      <c r="G1291" s="19">
        <v>3.5999999999999997E-2</v>
      </c>
      <c r="H1291" s="19">
        <v>661</v>
      </c>
      <c r="I1291" s="19">
        <v>6.5000000000000002E-2</v>
      </c>
    </row>
    <row r="1292" spans="1:9" ht="14.5" x14ac:dyDescent="0.35">
      <c r="A1292" s="12" t="str">
        <f t="shared" si="40"/>
        <v>Kuwait-Middle East-2003</v>
      </c>
      <c r="B1292" s="13" t="s">
        <v>79</v>
      </c>
      <c r="C1292" s="14" t="s">
        <v>164</v>
      </c>
      <c r="D1292" s="15">
        <v>2003</v>
      </c>
      <c r="E1292" s="18">
        <v>47875837662</v>
      </c>
      <c r="F1292" s="18">
        <f t="shared" si="41"/>
        <v>47875837662</v>
      </c>
      <c r="G1292" s="19">
        <v>3.2000000000000001E-2</v>
      </c>
      <c r="H1292" s="19">
        <v>728</v>
      </c>
      <c r="I1292" s="19">
        <v>5.3999999999999999E-2</v>
      </c>
    </row>
    <row r="1293" spans="1:9" ht="14.5" x14ac:dyDescent="0.35">
      <c r="A1293" s="12" t="str">
        <f t="shared" si="40"/>
        <v>Kuwait-Middle East-2004</v>
      </c>
      <c r="B1293" s="13" t="s">
        <v>79</v>
      </c>
      <c r="C1293" s="14" t="s">
        <v>164</v>
      </c>
      <c r="D1293" s="15">
        <v>2004</v>
      </c>
      <c r="E1293" s="18">
        <v>59440511982</v>
      </c>
      <c r="F1293" s="18">
        <f t="shared" si="41"/>
        <v>59440511982</v>
      </c>
      <c r="G1293" s="19">
        <v>2.7E-2</v>
      </c>
      <c r="H1293" s="19">
        <v>743</v>
      </c>
      <c r="I1293" s="19">
        <v>5.6000000000000001E-2</v>
      </c>
    </row>
    <row r="1294" spans="1:9" ht="14.5" x14ac:dyDescent="0.35">
      <c r="A1294" s="12" t="str">
        <f t="shared" si="40"/>
        <v>Kuwait-Middle East-2005</v>
      </c>
      <c r="B1294" s="13" t="s">
        <v>79</v>
      </c>
      <c r="C1294" s="14" t="s">
        <v>164</v>
      </c>
      <c r="D1294" s="15">
        <v>2005</v>
      </c>
      <c r="E1294" s="18">
        <v>80797945205</v>
      </c>
      <c r="F1294" s="18">
        <f t="shared" si="41"/>
        <v>80797945205</v>
      </c>
      <c r="G1294" s="19">
        <v>2.4E-2</v>
      </c>
      <c r="H1294" s="19">
        <v>834</v>
      </c>
      <c r="I1294" s="19">
        <v>7.4999999999999997E-2</v>
      </c>
    </row>
    <row r="1295" spans="1:9" ht="14.5" x14ac:dyDescent="0.35">
      <c r="A1295" s="12" t="str">
        <f t="shared" si="40"/>
        <v>Kuwait-Middle East-2006</v>
      </c>
      <c r="B1295" s="13" t="s">
        <v>79</v>
      </c>
      <c r="C1295" s="14" t="s">
        <v>164</v>
      </c>
      <c r="D1295" s="15">
        <v>2006</v>
      </c>
      <c r="E1295" s="18">
        <v>102000000000</v>
      </c>
      <c r="F1295" s="18">
        <f t="shared" si="41"/>
        <v>102000000000</v>
      </c>
      <c r="G1295" s="19">
        <v>2.1999999999999999E-2</v>
      </c>
      <c r="H1295" s="19">
        <v>943</v>
      </c>
      <c r="I1295" s="19">
        <v>8.5999999999999993E-2</v>
      </c>
    </row>
    <row r="1296" spans="1:9" ht="14.5" x14ac:dyDescent="0.35">
      <c r="A1296" s="12" t="str">
        <f t="shared" si="40"/>
        <v>Kuwait-Middle East-2007</v>
      </c>
      <c r="B1296" s="13" t="s">
        <v>79</v>
      </c>
      <c r="C1296" s="14" t="s">
        <v>164</v>
      </c>
      <c r="D1296" s="15">
        <v>2007</v>
      </c>
      <c r="E1296" s="18">
        <v>115000000000</v>
      </c>
      <c r="F1296" s="18">
        <f t="shared" si="41"/>
        <v>115000000000</v>
      </c>
      <c r="G1296" s="19">
        <v>2.1000000000000001E-2</v>
      </c>
      <c r="H1296" s="19">
        <v>954</v>
      </c>
      <c r="I1296" s="19">
        <v>8.5000000000000006E-2</v>
      </c>
    </row>
    <row r="1297" spans="1:9" ht="14.5" x14ac:dyDescent="0.35">
      <c r="A1297" s="12" t="str">
        <f t="shared" si="40"/>
        <v>Kuwait-Middle East-2008</v>
      </c>
      <c r="B1297" s="13" t="s">
        <v>79</v>
      </c>
      <c r="C1297" s="14" t="s">
        <v>164</v>
      </c>
      <c r="D1297" s="15">
        <v>2008</v>
      </c>
      <c r="E1297" s="18">
        <v>147000000000</v>
      </c>
      <c r="F1297" s="18">
        <f t="shared" si="41"/>
        <v>147000000000</v>
      </c>
      <c r="G1297" s="19">
        <v>1.9E-2</v>
      </c>
      <c r="H1297" s="19">
        <v>1049</v>
      </c>
      <c r="I1297" s="19">
        <v>7.5999999999999998E-2</v>
      </c>
    </row>
    <row r="1298" spans="1:9" ht="14.5" x14ac:dyDescent="0.35">
      <c r="A1298" s="12" t="str">
        <f t="shared" si="40"/>
        <v>Kuwait-Middle East-2009</v>
      </c>
      <c r="B1298" s="13" t="s">
        <v>79</v>
      </c>
      <c r="C1298" s="14" t="s">
        <v>164</v>
      </c>
      <c r="D1298" s="15">
        <v>2009</v>
      </c>
      <c r="E1298" s="18">
        <v>106000000000</v>
      </c>
      <c r="F1298" s="18">
        <f t="shared" si="41"/>
        <v>106000000000</v>
      </c>
      <c r="G1298" s="19">
        <v>3.9E-2</v>
      </c>
      <c r="H1298" s="19">
        <v>1463</v>
      </c>
      <c r="I1298" s="19">
        <v>6.2E-2</v>
      </c>
    </row>
    <row r="1299" spans="1:9" ht="14.5" x14ac:dyDescent="0.35">
      <c r="A1299" s="12" t="str">
        <f t="shared" si="40"/>
        <v>Kuwait-Middle East-2010</v>
      </c>
      <c r="B1299" s="13" t="s">
        <v>79</v>
      </c>
      <c r="C1299" s="14" t="s">
        <v>164</v>
      </c>
      <c r="D1299" s="15">
        <v>2010</v>
      </c>
      <c r="E1299" s="18">
        <v>120000000000</v>
      </c>
      <c r="F1299" s="18">
        <f t="shared" si="41"/>
        <v>120000000000</v>
      </c>
      <c r="G1299" s="19">
        <v>2.8000000000000001E-2</v>
      </c>
      <c r="H1299" s="19">
        <v>1116</v>
      </c>
      <c r="I1299" s="19">
        <v>4.9000000000000002E-2</v>
      </c>
    </row>
    <row r="1300" spans="1:9" ht="14.5" x14ac:dyDescent="0.35">
      <c r="A1300" s="12" t="str">
        <f t="shared" si="40"/>
        <v>Kuwait-Middle East-2011</v>
      </c>
      <c r="B1300" s="13" t="s">
        <v>79</v>
      </c>
      <c r="C1300" s="14" t="s">
        <v>164</v>
      </c>
      <c r="D1300" s="15">
        <v>2011</v>
      </c>
      <c r="E1300" s="18">
        <v>161000000000</v>
      </c>
      <c r="F1300" s="18">
        <f t="shared" si="41"/>
        <v>161000000000</v>
      </c>
      <c r="G1300" s="19">
        <v>2.5999999999999999E-2</v>
      </c>
      <c r="H1300" s="19">
        <v>1349</v>
      </c>
      <c r="I1300" s="19">
        <v>5.1999999999999998E-2</v>
      </c>
    </row>
    <row r="1301" spans="1:9" ht="14.5" x14ac:dyDescent="0.35">
      <c r="A1301" s="12" t="str">
        <f t="shared" si="40"/>
        <v>Kuwait-Middle East-2012</v>
      </c>
      <c r="B1301" s="13" t="s">
        <v>79</v>
      </c>
      <c r="C1301" s="14" t="s">
        <v>164</v>
      </c>
      <c r="D1301" s="15">
        <v>2012</v>
      </c>
      <c r="E1301" s="18">
        <v>183000000000</v>
      </c>
      <c r="F1301" s="18">
        <f t="shared" si="41"/>
        <v>183000000000</v>
      </c>
      <c r="G1301" s="19">
        <v>2.5000000000000001E-2</v>
      </c>
      <c r="H1301" s="19">
        <v>1428</v>
      </c>
      <c r="I1301" s="19">
        <v>0.05</v>
      </c>
    </row>
    <row r="1302" spans="1:9" ht="14.5" x14ac:dyDescent="0.35">
      <c r="A1302" s="12" t="str">
        <f t="shared" si="40"/>
        <v>Kyrgyzstan-Asia-2000</v>
      </c>
      <c r="B1302" s="13" t="s">
        <v>60</v>
      </c>
      <c r="C1302" s="14" t="s">
        <v>165</v>
      </c>
      <c r="D1302" s="15">
        <v>2000</v>
      </c>
      <c r="E1302" s="18">
        <v>1369691955</v>
      </c>
      <c r="F1302" s="18">
        <f t="shared" si="41"/>
        <v>1369691955</v>
      </c>
      <c r="G1302" s="19">
        <v>4.7E-2</v>
      </c>
      <c r="H1302" s="19">
        <v>13</v>
      </c>
      <c r="I1302" s="19">
        <v>0.51900000000000002</v>
      </c>
    </row>
    <row r="1303" spans="1:9" ht="14.5" x14ac:dyDescent="0.35">
      <c r="A1303" s="12" t="str">
        <f t="shared" si="40"/>
        <v>Kyrgyzstan-Asia-2001</v>
      </c>
      <c r="B1303" s="13" t="s">
        <v>60</v>
      </c>
      <c r="C1303" s="14" t="s">
        <v>165</v>
      </c>
      <c r="D1303" s="15">
        <v>2001</v>
      </c>
      <c r="E1303" s="18">
        <v>1525113501</v>
      </c>
      <c r="F1303" s="18">
        <f t="shared" si="41"/>
        <v>1525113501</v>
      </c>
      <c r="G1303" s="19">
        <v>4.8000000000000001E-2</v>
      </c>
      <c r="H1303" s="19">
        <v>15</v>
      </c>
      <c r="I1303" s="19">
        <v>0.373</v>
      </c>
    </row>
    <row r="1304" spans="1:9" ht="14.5" x14ac:dyDescent="0.35">
      <c r="A1304" s="12" t="str">
        <f t="shared" si="40"/>
        <v>Kyrgyzstan-Asia-2002</v>
      </c>
      <c r="B1304" s="13" t="s">
        <v>60</v>
      </c>
      <c r="C1304" s="14" t="s">
        <v>165</v>
      </c>
      <c r="D1304" s="15">
        <v>2002</v>
      </c>
      <c r="E1304" s="18">
        <v>1605640633</v>
      </c>
      <c r="F1304" s="18">
        <f t="shared" si="41"/>
        <v>1605640633</v>
      </c>
      <c r="G1304" s="19">
        <v>5.3999999999999999E-2</v>
      </c>
      <c r="H1304" s="19">
        <v>17</v>
      </c>
      <c r="I1304" s="19">
        <v>0.248</v>
      </c>
    </row>
    <row r="1305" spans="1:9" ht="14.5" x14ac:dyDescent="0.35">
      <c r="A1305" s="12" t="str">
        <f t="shared" si="40"/>
        <v>Kyrgyzstan-Asia-2003</v>
      </c>
      <c r="B1305" s="13" t="s">
        <v>60</v>
      </c>
      <c r="C1305" s="14" t="s">
        <v>165</v>
      </c>
      <c r="D1305" s="15">
        <v>2003</v>
      </c>
      <c r="E1305" s="18">
        <v>1919012781</v>
      </c>
      <c r="F1305" s="18">
        <f t="shared" si="41"/>
        <v>1919012781</v>
      </c>
      <c r="G1305" s="19">
        <v>5.3999999999999999E-2</v>
      </c>
      <c r="H1305" s="19">
        <v>21</v>
      </c>
      <c r="I1305" s="19">
        <v>0.191</v>
      </c>
    </row>
    <row r="1306" spans="1:9" ht="14.5" x14ac:dyDescent="0.35">
      <c r="A1306" s="12" t="str">
        <f t="shared" si="40"/>
        <v>Kyrgyzstan-Asia-2004</v>
      </c>
      <c r="B1306" s="13" t="s">
        <v>60</v>
      </c>
      <c r="C1306" s="14" t="s">
        <v>165</v>
      </c>
      <c r="D1306" s="15">
        <v>2004</v>
      </c>
      <c r="E1306" s="18">
        <v>2211535312</v>
      </c>
      <c r="F1306" s="18">
        <f t="shared" si="41"/>
        <v>2211535312</v>
      </c>
      <c r="G1306" s="19">
        <v>5.6000000000000001E-2</v>
      </c>
      <c r="H1306" s="19">
        <v>25</v>
      </c>
      <c r="I1306" s="19">
        <v>0.29299999999999998</v>
      </c>
    </row>
    <row r="1307" spans="1:9" ht="14.5" x14ac:dyDescent="0.35">
      <c r="A1307" s="12" t="str">
        <f t="shared" si="40"/>
        <v>Kyrgyzstan-Asia-2005</v>
      </c>
      <c r="B1307" s="13" t="s">
        <v>60</v>
      </c>
      <c r="C1307" s="14" t="s">
        <v>165</v>
      </c>
      <c r="D1307" s="15">
        <v>2005</v>
      </c>
      <c r="E1307" s="18">
        <v>2459876152</v>
      </c>
      <c r="F1307" s="18">
        <f t="shared" si="41"/>
        <v>2459876152</v>
      </c>
      <c r="G1307" s="19">
        <v>5.8000000000000003E-2</v>
      </c>
      <c r="H1307" s="19">
        <v>28</v>
      </c>
      <c r="I1307" s="19">
        <v>0.26600000000000001</v>
      </c>
    </row>
    <row r="1308" spans="1:9" ht="14.5" x14ac:dyDescent="0.35">
      <c r="A1308" s="12" t="str">
        <f t="shared" si="40"/>
        <v>Kyrgyzstan-Asia-2006</v>
      </c>
      <c r="B1308" s="13" t="s">
        <v>60</v>
      </c>
      <c r="C1308" s="14" t="s">
        <v>165</v>
      </c>
      <c r="D1308" s="15">
        <v>2006</v>
      </c>
      <c r="E1308" s="18">
        <v>2834168889</v>
      </c>
      <c r="F1308" s="18">
        <f t="shared" si="41"/>
        <v>2834168889</v>
      </c>
      <c r="G1308" s="19">
        <v>6.7000000000000004E-2</v>
      </c>
      <c r="H1308" s="19">
        <v>38</v>
      </c>
      <c r="I1308" s="19">
        <v>0.23200000000000001</v>
      </c>
    </row>
    <row r="1309" spans="1:9" ht="14.5" x14ac:dyDescent="0.35">
      <c r="A1309" s="12" t="str">
        <f t="shared" si="40"/>
        <v>Kyrgyzstan-Asia-2007</v>
      </c>
      <c r="B1309" s="13" t="s">
        <v>60</v>
      </c>
      <c r="C1309" s="14" t="s">
        <v>165</v>
      </c>
      <c r="D1309" s="15">
        <v>2007</v>
      </c>
      <c r="E1309" s="18">
        <v>3802566171</v>
      </c>
      <c r="F1309" s="18">
        <f t="shared" si="41"/>
        <v>3802566171</v>
      </c>
      <c r="G1309" s="19">
        <v>6.9000000000000006E-2</v>
      </c>
      <c r="H1309" s="19">
        <v>51</v>
      </c>
      <c r="I1309" s="19">
        <v>0.253</v>
      </c>
    </row>
    <row r="1310" spans="1:9" ht="14.5" x14ac:dyDescent="0.35">
      <c r="A1310" s="12" t="str">
        <f t="shared" si="40"/>
        <v>Kyrgyzstan-Asia-2008</v>
      </c>
      <c r="B1310" s="13" t="s">
        <v>60</v>
      </c>
      <c r="C1310" s="14" t="s">
        <v>165</v>
      </c>
      <c r="D1310" s="15">
        <v>2008</v>
      </c>
      <c r="E1310" s="18">
        <v>5139957785</v>
      </c>
      <c r="F1310" s="18">
        <f t="shared" si="41"/>
        <v>5139957785</v>
      </c>
      <c r="G1310" s="19">
        <v>6.0999999999999999E-2</v>
      </c>
      <c r="H1310" s="19">
        <v>60</v>
      </c>
      <c r="I1310" s="19">
        <v>0.19900000000000001</v>
      </c>
    </row>
    <row r="1311" spans="1:9" ht="14.5" x14ac:dyDescent="0.35">
      <c r="A1311" s="12" t="str">
        <f t="shared" si="40"/>
        <v>Kyrgyzstan-Asia-2009</v>
      </c>
      <c r="B1311" s="13" t="s">
        <v>60</v>
      </c>
      <c r="C1311" s="14" t="s">
        <v>165</v>
      </c>
      <c r="D1311" s="15">
        <v>2009</v>
      </c>
      <c r="E1311" s="18">
        <v>4690062255</v>
      </c>
      <c r="F1311" s="18">
        <f t="shared" si="41"/>
        <v>4690062255</v>
      </c>
      <c r="G1311" s="19">
        <v>6.8000000000000005E-2</v>
      </c>
      <c r="H1311" s="19">
        <v>61</v>
      </c>
      <c r="I1311" s="19">
        <v>0.23</v>
      </c>
    </row>
    <row r="1312" spans="1:9" ht="14.5" x14ac:dyDescent="0.35">
      <c r="A1312" s="12" t="str">
        <f t="shared" si="40"/>
        <v>Kyrgyzstan-Asia-2010</v>
      </c>
      <c r="B1312" s="13" t="s">
        <v>60</v>
      </c>
      <c r="C1312" s="14" t="s">
        <v>165</v>
      </c>
      <c r="D1312" s="15">
        <v>2010</v>
      </c>
      <c r="E1312" s="18">
        <v>4794357795</v>
      </c>
      <c r="F1312" s="18">
        <f t="shared" si="41"/>
        <v>4794357795</v>
      </c>
      <c r="G1312" s="19">
        <v>6.7000000000000004E-2</v>
      </c>
      <c r="H1312" s="19">
        <v>60</v>
      </c>
      <c r="I1312" s="19">
        <v>0.315</v>
      </c>
    </row>
    <row r="1313" spans="1:9" ht="14.5" x14ac:dyDescent="0.35">
      <c r="A1313" s="12" t="str">
        <f t="shared" si="40"/>
        <v>Kyrgyzstan-Asia-2011</v>
      </c>
      <c r="B1313" s="13" t="s">
        <v>60</v>
      </c>
      <c r="C1313" s="14" t="s">
        <v>165</v>
      </c>
      <c r="D1313" s="15">
        <v>2011</v>
      </c>
      <c r="E1313" s="18">
        <v>6197766119</v>
      </c>
      <c r="F1313" s="18">
        <f t="shared" si="41"/>
        <v>6197766119</v>
      </c>
      <c r="G1313" s="19">
        <v>6.2E-2</v>
      </c>
      <c r="H1313" s="19">
        <v>71</v>
      </c>
      <c r="I1313" s="19">
        <v>0.40200000000000002</v>
      </c>
    </row>
    <row r="1314" spans="1:9" ht="14.5" x14ac:dyDescent="0.35">
      <c r="A1314" s="12" t="str">
        <f t="shared" si="40"/>
        <v>Kyrgyzstan-Asia-2012</v>
      </c>
      <c r="B1314" s="13" t="s">
        <v>60</v>
      </c>
      <c r="C1314" s="14" t="s">
        <v>165</v>
      </c>
      <c r="D1314" s="15">
        <v>2012</v>
      </c>
      <c r="E1314" s="18">
        <v>6605133551</v>
      </c>
      <c r="F1314" s="18">
        <f t="shared" si="41"/>
        <v>6605133551</v>
      </c>
      <c r="G1314" s="19">
        <v>7.0999999999999994E-2</v>
      </c>
      <c r="H1314" s="19">
        <v>84</v>
      </c>
      <c r="I1314" s="19">
        <v>0.128</v>
      </c>
    </row>
    <row r="1315" spans="1:9" ht="14.5" x14ac:dyDescent="0.35">
      <c r="A1315" s="12" t="str">
        <f t="shared" si="40"/>
        <v>Laos-Asia-2000</v>
      </c>
      <c r="B1315" s="13" t="s">
        <v>60</v>
      </c>
      <c r="C1315" s="14" t="s">
        <v>166</v>
      </c>
      <c r="D1315" s="15">
        <v>2000</v>
      </c>
      <c r="E1315" s="18">
        <v>1731198022</v>
      </c>
      <c r="F1315" s="18">
        <f t="shared" si="41"/>
        <v>1731198022</v>
      </c>
      <c r="G1315" s="19">
        <v>3.3000000000000002E-2</v>
      </c>
      <c r="H1315" s="19">
        <v>11</v>
      </c>
      <c r="I1315" s="19">
        <v>0.32</v>
      </c>
    </row>
    <row r="1316" spans="1:9" ht="14.5" x14ac:dyDescent="0.35">
      <c r="A1316" s="12" t="str">
        <f t="shared" si="40"/>
        <v>Laos-Asia-2001</v>
      </c>
      <c r="B1316" s="13" t="s">
        <v>60</v>
      </c>
      <c r="C1316" s="14" t="s">
        <v>166</v>
      </c>
      <c r="D1316" s="15">
        <v>2001</v>
      </c>
      <c r="E1316" s="18">
        <v>1768619058</v>
      </c>
      <c r="F1316" s="18">
        <f t="shared" si="41"/>
        <v>1768619058</v>
      </c>
      <c r="G1316" s="19">
        <v>4.1000000000000002E-2</v>
      </c>
      <c r="H1316" s="19">
        <v>13</v>
      </c>
      <c r="I1316" s="19">
        <v>0.26200000000000001</v>
      </c>
    </row>
    <row r="1317" spans="1:9" ht="14.5" x14ac:dyDescent="0.35">
      <c r="A1317" s="12" t="str">
        <f t="shared" si="40"/>
        <v>Laos-Asia-2002</v>
      </c>
      <c r="B1317" s="13" t="s">
        <v>60</v>
      </c>
      <c r="C1317" s="14" t="s">
        <v>166</v>
      </c>
      <c r="D1317" s="15">
        <v>2002</v>
      </c>
      <c r="E1317" s="18">
        <v>1758176653</v>
      </c>
      <c r="F1317" s="18">
        <f t="shared" si="41"/>
        <v>1758176653</v>
      </c>
      <c r="G1317" s="19">
        <v>0.04</v>
      </c>
      <c r="H1317" s="19">
        <v>13</v>
      </c>
      <c r="I1317" s="19">
        <v>0.29299999999999998</v>
      </c>
    </row>
    <row r="1318" spans="1:9" ht="14.5" x14ac:dyDescent="0.35">
      <c r="A1318" s="12" t="str">
        <f t="shared" si="40"/>
        <v>Laos-Asia-2003</v>
      </c>
      <c r="B1318" s="13" t="s">
        <v>60</v>
      </c>
      <c r="C1318" s="14" t="s">
        <v>166</v>
      </c>
      <c r="D1318" s="15">
        <v>2003</v>
      </c>
      <c r="E1318" s="18">
        <v>2023324407</v>
      </c>
      <c r="F1318" s="18">
        <f t="shared" si="41"/>
        <v>2023324407</v>
      </c>
      <c r="G1318" s="19">
        <v>4.9000000000000002E-2</v>
      </c>
      <c r="H1318" s="19">
        <v>18</v>
      </c>
      <c r="I1318" s="19">
        <v>0.30499999999999999</v>
      </c>
    </row>
    <row r="1319" spans="1:9" ht="14.5" x14ac:dyDescent="0.35">
      <c r="A1319" s="12" t="str">
        <f t="shared" si="40"/>
        <v>Laos-Asia-2004</v>
      </c>
      <c r="B1319" s="13" t="s">
        <v>60</v>
      </c>
      <c r="C1319" s="14" t="s">
        <v>166</v>
      </c>
      <c r="D1319" s="15">
        <v>2004</v>
      </c>
      <c r="E1319" s="18">
        <v>2366398120</v>
      </c>
      <c r="F1319" s="18">
        <f t="shared" si="41"/>
        <v>2366398120</v>
      </c>
      <c r="G1319" s="19">
        <v>4.5999999999999999E-2</v>
      </c>
      <c r="H1319" s="19">
        <v>19</v>
      </c>
      <c r="I1319" s="19">
        <v>0.29299999999999998</v>
      </c>
    </row>
    <row r="1320" spans="1:9" ht="14.5" x14ac:dyDescent="0.35">
      <c r="A1320" s="12" t="str">
        <f t="shared" si="40"/>
        <v>Laos-Asia-2005</v>
      </c>
      <c r="B1320" s="13" t="s">
        <v>60</v>
      </c>
      <c r="C1320" s="14" t="s">
        <v>166</v>
      </c>
      <c r="D1320" s="15">
        <v>2005</v>
      </c>
      <c r="E1320" s="18">
        <v>2735550177</v>
      </c>
      <c r="F1320" s="18">
        <f t="shared" si="41"/>
        <v>2735550177</v>
      </c>
      <c r="G1320" s="19">
        <v>4.2999999999999997E-2</v>
      </c>
      <c r="H1320" s="19">
        <v>20</v>
      </c>
      <c r="I1320" s="19">
        <v>0.26800000000000002</v>
      </c>
    </row>
    <row r="1321" spans="1:9" ht="14.5" x14ac:dyDescent="0.35">
      <c r="A1321" s="12" t="str">
        <f t="shared" si="40"/>
        <v>Laos-Asia-2006</v>
      </c>
      <c r="B1321" s="13" t="s">
        <v>60</v>
      </c>
      <c r="C1321" s="14" t="s">
        <v>166</v>
      </c>
      <c r="D1321" s="15">
        <v>2006</v>
      </c>
      <c r="E1321" s="18">
        <v>3452895836</v>
      </c>
      <c r="F1321" s="18">
        <f t="shared" si="41"/>
        <v>3452895836</v>
      </c>
      <c r="G1321" s="19">
        <v>4.2999999999999997E-2</v>
      </c>
      <c r="H1321" s="19">
        <v>25</v>
      </c>
      <c r="I1321" s="19">
        <v>0.3</v>
      </c>
    </row>
    <row r="1322" spans="1:9" ht="14.5" x14ac:dyDescent="0.35">
      <c r="A1322" s="12" t="str">
        <f t="shared" si="40"/>
        <v>Laos-Asia-2007</v>
      </c>
      <c r="B1322" s="13" t="s">
        <v>60</v>
      </c>
      <c r="C1322" s="14" t="s">
        <v>166</v>
      </c>
      <c r="D1322" s="15">
        <v>2007</v>
      </c>
      <c r="E1322" s="18">
        <v>4222945530</v>
      </c>
      <c r="F1322" s="18">
        <f t="shared" si="41"/>
        <v>4222945530</v>
      </c>
      <c r="G1322" s="19">
        <v>4.2000000000000003E-2</v>
      </c>
      <c r="H1322" s="19">
        <v>29</v>
      </c>
      <c r="I1322" s="19">
        <v>0.28499999999999998</v>
      </c>
    </row>
    <row r="1323" spans="1:9" ht="14.5" x14ac:dyDescent="0.35">
      <c r="A1323" s="12" t="str">
        <f t="shared" si="40"/>
        <v>Laos-Asia-2008</v>
      </c>
      <c r="B1323" s="13" t="s">
        <v>60</v>
      </c>
      <c r="C1323" s="14" t="s">
        <v>166</v>
      </c>
      <c r="D1323" s="15">
        <v>2008</v>
      </c>
      <c r="E1323" s="18">
        <v>5443930125</v>
      </c>
      <c r="F1323" s="18">
        <f t="shared" si="41"/>
        <v>5443930125</v>
      </c>
      <c r="G1323" s="19">
        <v>4.1000000000000002E-2</v>
      </c>
      <c r="H1323" s="19">
        <v>36</v>
      </c>
      <c r="I1323" s="19">
        <v>0.24</v>
      </c>
    </row>
    <row r="1324" spans="1:9" ht="14.5" x14ac:dyDescent="0.35">
      <c r="A1324" s="12" t="str">
        <f t="shared" si="40"/>
        <v>Laos-Asia-2009</v>
      </c>
      <c r="B1324" s="13" t="s">
        <v>60</v>
      </c>
      <c r="C1324" s="14" t="s">
        <v>166</v>
      </c>
      <c r="D1324" s="15">
        <v>2009</v>
      </c>
      <c r="E1324" s="18">
        <v>5832882922</v>
      </c>
      <c r="F1324" s="18">
        <f t="shared" si="41"/>
        <v>5832882922</v>
      </c>
      <c r="G1324" s="19">
        <v>3.5999999999999997E-2</v>
      </c>
      <c r="H1324" s="19">
        <v>34</v>
      </c>
      <c r="I1324" s="19">
        <v>0.248</v>
      </c>
    </row>
    <row r="1325" spans="1:9" ht="14.5" x14ac:dyDescent="0.35">
      <c r="A1325" s="12" t="str">
        <f t="shared" si="40"/>
        <v>Laos-Asia-2010</v>
      </c>
      <c r="B1325" s="13" t="s">
        <v>60</v>
      </c>
      <c r="C1325" s="14" t="s">
        <v>166</v>
      </c>
      <c r="D1325" s="15">
        <v>2010</v>
      </c>
      <c r="E1325" s="18">
        <v>7181441152</v>
      </c>
      <c r="F1325" s="18">
        <f t="shared" si="41"/>
        <v>7181441152</v>
      </c>
      <c r="G1325" s="19">
        <v>2.5999999999999999E-2</v>
      </c>
      <c r="H1325" s="19">
        <v>29</v>
      </c>
      <c r="I1325" s="19">
        <v>0.22600000000000001</v>
      </c>
    </row>
    <row r="1326" spans="1:9" ht="14.5" x14ac:dyDescent="0.35">
      <c r="A1326" s="12" t="str">
        <f t="shared" si="40"/>
        <v>Laos-Asia-2011</v>
      </c>
      <c r="B1326" s="13" t="s">
        <v>60</v>
      </c>
      <c r="C1326" s="14" t="s">
        <v>166</v>
      </c>
      <c r="D1326" s="15">
        <v>2011</v>
      </c>
      <c r="E1326" s="18">
        <v>8254088067</v>
      </c>
      <c r="F1326" s="18">
        <f t="shared" si="41"/>
        <v>8254088067</v>
      </c>
      <c r="G1326" s="19">
        <v>2.8000000000000001E-2</v>
      </c>
      <c r="H1326" s="19">
        <v>35</v>
      </c>
      <c r="I1326" s="13">
        <v>0</v>
      </c>
    </row>
    <row r="1327" spans="1:9" ht="14.5" x14ac:dyDescent="0.35">
      <c r="A1327" s="12" t="str">
        <f t="shared" si="40"/>
        <v>Laos-Asia-2012</v>
      </c>
      <c r="B1327" s="13" t="s">
        <v>60</v>
      </c>
      <c r="C1327" s="14" t="s">
        <v>166</v>
      </c>
      <c r="D1327" s="15">
        <v>2012</v>
      </c>
      <c r="E1327" s="18">
        <v>9386913253</v>
      </c>
      <c r="F1327" s="18">
        <f t="shared" si="41"/>
        <v>9386913253</v>
      </c>
      <c r="G1327" s="19">
        <v>2.9000000000000001E-2</v>
      </c>
      <c r="H1327" s="19">
        <v>40</v>
      </c>
      <c r="I1327" s="13">
        <v>0</v>
      </c>
    </row>
    <row r="1328" spans="1:9" ht="14.5" x14ac:dyDescent="0.35">
      <c r="A1328" s="12" t="str">
        <f t="shared" si="40"/>
        <v>Latvia-Europe-2000</v>
      </c>
      <c r="B1328" s="13" t="s">
        <v>62</v>
      </c>
      <c r="C1328" s="14" t="s">
        <v>167</v>
      </c>
      <c r="D1328" s="15">
        <v>2000</v>
      </c>
      <c r="E1328" s="18">
        <v>7833068425</v>
      </c>
      <c r="F1328" s="18">
        <f t="shared" si="41"/>
        <v>7833068425</v>
      </c>
      <c r="G1328" s="19">
        <v>0.06</v>
      </c>
      <c r="H1328" s="19">
        <v>197</v>
      </c>
      <c r="I1328" s="19">
        <v>0.11899999999999999</v>
      </c>
    </row>
    <row r="1329" spans="1:9" ht="14.5" x14ac:dyDescent="0.35">
      <c r="A1329" s="12" t="str">
        <f t="shared" si="40"/>
        <v>Latvia-Europe-2001</v>
      </c>
      <c r="B1329" s="13" t="s">
        <v>62</v>
      </c>
      <c r="C1329" s="14" t="s">
        <v>167</v>
      </c>
      <c r="D1329" s="15">
        <v>2001</v>
      </c>
      <c r="E1329" s="18">
        <v>8313047744</v>
      </c>
      <c r="F1329" s="18">
        <f t="shared" si="41"/>
        <v>8313047744</v>
      </c>
      <c r="G1329" s="19">
        <v>6.2E-2</v>
      </c>
      <c r="H1329" s="19">
        <v>215</v>
      </c>
      <c r="I1329" s="19">
        <v>0.112</v>
      </c>
    </row>
    <row r="1330" spans="1:9" ht="14.5" x14ac:dyDescent="0.35">
      <c r="A1330" s="12" t="str">
        <f t="shared" si="40"/>
        <v>Latvia-Europe-2002</v>
      </c>
      <c r="B1330" s="13" t="s">
        <v>62</v>
      </c>
      <c r="C1330" s="14" t="s">
        <v>167</v>
      </c>
      <c r="D1330" s="15">
        <v>2002</v>
      </c>
      <c r="E1330" s="18">
        <v>9314784080</v>
      </c>
      <c r="F1330" s="18">
        <f t="shared" si="41"/>
        <v>9314784080</v>
      </c>
      <c r="G1330" s="19">
        <v>6.3E-2</v>
      </c>
      <c r="H1330" s="19">
        <v>248</v>
      </c>
      <c r="I1330" s="19">
        <v>0.08</v>
      </c>
    </row>
    <row r="1331" spans="1:9" ht="14.5" x14ac:dyDescent="0.35">
      <c r="A1331" s="12" t="str">
        <f t="shared" si="40"/>
        <v>Latvia-Europe-2003</v>
      </c>
      <c r="B1331" s="13" t="s">
        <v>62</v>
      </c>
      <c r="C1331" s="14" t="s">
        <v>167</v>
      </c>
      <c r="D1331" s="15">
        <v>2003</v>
      </c>
      <c r="E1331" s="18">
        <v>11186452601</v>
      </c>
      <c r="F1331" s="18">
        <f t="shared" si="41"/>
        <v>11186452601</v>
      </c>
      <c r="G1331" s="19">
        <v>6.2E-2</v>
      </c>
      <c r="H1331" s="19">
        <v>295</v>
      </c>
      <c r="I1331" s="19">
        <v>5.3999999999999999E-2</v>
      </c>
    </row>
    <row r="1332" spans="1:9" ht="14.5" x14ac:dyDescent="0.35">
      <c r="A1332" s="12" t="str">
        <f t="shared" si="40"/>
        <v>Latvia-Europe-2004</v>
      </c>
      <c r="B1332" s="13" t="s">
        <v>62</v>
      </c>
      <c r="C1332" s="14" t="s">
        <v>167</v>
      </c>
      <c r="D1332" s="15">
        <v>2004</v>
      </c>
      <c r="E1332" s="18">
        <v>13761569545</v>
      </c>
      <c r="F1332" s="18">
        <f t="shared" si="41"/>
        <v>13761569545</v>
      </c>
      <c r="G1332" s="19">
        <v>6.5000000000000002E-2</v>
      </c>
      <c r="H1332" s="19">
        <v>387</v>
      </c>
      <c r="I1332" s="19">
        <v>7.3999999999999996E-2</v>
      </c>
    </row>
    <row r="1333" spans="1:9" ht="14.5" x14ac:dyDescent="0.35">
      <c r="A1333" s="12" t="str">
        <f t="shared" si="40"/>
        <v>Latvia-Europe-2005</v>
      </c>
      <c r="B1333" s="13" t="s">
        <v>62</v>
      </c>
      <c r="C1333" s="14" t="s">
        <v>167</v>
      </c>
      <c r="D1333" s="15">
        <v>2005</v>
      </c>
      <c r="E1333" s="18">
        <v>16041840426</v>
      </c>
      <c r="F1333" s="18">
        <f t="shared" si="41"/>
        <v>16041840426</v>
      </c>
      <c r="G1333" s="19">
        <v>6.4000000000000001E-2</v>
      </c>
      <c r="H1333" s="19">
        <v>442</v>
      </c>
      <c r="I1333" s="19">
        <v>6.0999999999999999E-2</v>
      </c>
    </row>
    <row r="1334" spans="1:9" ht="14.5" x14ac:dyDescent="0.35">
      <c r="A1334" s="12" t="str">
        <f t="shared" si="40"/>
        <v>Latvia-Europe-2006</v>
      </c>
      <c r="B1334" s="13" t="s">
        <v>62</v>
      </c>
      <c r="C1334" s="14" t="s">
        <v>167</v>
      </c>
      <c r="D1334" s="15">
        <v>2006</v>
      </c>
      <c r="E1334" s="18">
        <v>19935046397</v>
      </c>
      <c r="F1334" s="18">
        <f t="shared" si="41"/>
        <v>19935046397</v>
      </c>
      <c r="G1334" s="19">
        <v>6.8000000000000005E-2</v>
      </c>
      <c r="H1334" s="19">
        <v>590</v>
      </c>
      <c r="I1334" s="19">
        <v>7.2999999999999995E-2</v>
      </c>
    </row>
    <row r="1335" spans="1:9" ht="14.5" x14ac:dyDescent="0.35">
      <c r="A1335" s="12" t="str">
        <f t="shared" si="40"/>
        <v>Latvia-Europe-2007</v>
      </c>
      <c r="B1335" s="13" t="s">
        <v>62</v>
      </c>
      <c r="C1335" s="14" t="s">
        <v>167</v>
      </c>
      <c r="D1335" s="15">
        <v>2007</v>
      </c>
      <c r="E1335" s="18">
        <v>28765687042</v>
      </c>
      <c r="F1335" s="18">
        <f t="shared" si="41"/>
        <v>28765687042</v>
      </c>
      <c r="G1335" s="19">
        <v>7.0000000000000007E-2</v>
      </c>
      <c r="H1335" s="19">
        <v>883</v>
      </c>
      <c r="I1335" s="19">
        <v>0.109</v>
      </c>
    </row>
    <row r="1336" spans="1:9" ht="14.5" x14ac:dyDescent="0.35">
      <c r="A1336" s="12" t="str">
        <f t="shared" si="40"/>
        <v>Latvia-Europe-2008</v>
      </c>
      <c r="B1336" s="13" t="s">
        <v>62</v>
      </c>
      <c r="C1336" s="14" t="s">
        <v>167</v>
      </c>
      <c r="D1336" s="15">
        <v>2008</v>
      </c>
      <c r="E1336" s="18">
        <v>33669367720</v>
      </c>
      <c r="F1336" s="18">
        <f t="shared" si="41"/>
        <v>33669367720</v>
      </c>
      <c r="G1336" s="19">
        <v>6.6000000000000003E-2</v>
      </c>
      <c r="H1336" s="19">
        <v>979</v>
      </c>
      <c r="I1336" s="19">
        <v>0.11899999999999999</v>
      </c>
    </row>
    <row r="1337" spans="1:9" ht="14.5" x14ac:dyDescent="0.35">
      <c r="A1337" s="12" t="str">
        <f t="shared" si="40"/>
        <v>Latvia-Europe-2009</v>
      </c>
      <c r="B1337" s="13" t="s">
        <v>62</v>
      </c>
      <c r="C1337" s="14" t="s">
        <v>167</v>
      </c>
      <c r="D1337" s="15">
        <v>2009</v>
      </c>
      <c r="E1337" s="18">
        <v>25875781250</v>
      </c>
      <c r="F1337" s="18">
        <f t="shared" si="41"/>
        <v>25875781250</v>
      </c>
      <c r="G1337" s="19">
        <v>6.8000000000000005E-2</v>
      </c>
      <c r="H1337" s="19">
        <v>784</v>
      </c>
      <c r="I1337" s="19">
        <v>0.16200000000000001</v>
      </c>
    </row>
    <row r="1338" spans="1:9" ht="14.5" x14ac:dyDescent="0.35">
      <c r="A1338" s="12" t="str">
        <f t="shared" si="40"/>
        <v>Latvia-Europe-2010</v>
      </c>
      <c r="B1338" s="13" t="s">
        <v>62</v>
      </c>
      <c r="C1338" s="14" t="s">
        <v>167</v>
      </c>
      <c r="D1338" s="15">
        <v>2010</v>
      </c>
      <c r="E1338" s="18">
        <v>24009680460</v>
      </c>
      <c r="F1338" s="18">
        <f t="shared" si="41"/>
        <v>24009680460</v>
      </c>
      <c r="G1338" s="19">
        <v>6.5000000000000002E-2</v>
      </c>
      <c r="H1338" s="19">
        <v>742</v>
      </c>
      <c r="I1338" s="19">
        <v>9.6000000000000002E-2</v>
      </c>
    </row>
    <row r="1339" spans="1:9" ht="14.5" x14ac:dyDescent="0.35">
      <c r="A1339" s="12" t="str">
        <f t="shared" si="40"/>
        <v>Latvia-Europe-2011</v>
      </c>
      <c r="B1339" s="13" t="s">
        <v>62</v>
      </c>
      <c r="C1339" s="14" t="s">
        <v>167</v>
      </c>
      <c r="D1339" s="15">
        <v>2011</v>
      </c>
      <c r="E1339" s="18">
        <v>28480338368</v>
      </c>
      <c r="F1339" s="18">
        <f t="shared" si="41"/>
        <v>28480338368</v>
      </c>
      <c r="G1339" s="19">
        <v>0.06</v>
      </c>
      <c r="H1339" s="19">
        <v>826</v>
      </c>
      <c r="I1339" s="19">
        <v>6.4000000000000001E-2</v>
      </c>
    </row>
    <row r="1340" spans="1:9" ht="14.5" x14ac:dyDescent="0.35">
      <c r="A1340" s="12" t="str">
        <f t="shared" si="40"/>
        <v>Latvia-Europe-2012</v>
      </c>
      <c r="B1340" s="13" t="s">
        <v>62</v>
      </c>
      <c r="C1340" s="14" t="s">
        <v>167</v>
      </c>
      <c r="D1340" s="15">
        <v>2012</v>
      </c>
      <c r="E1340" s="18">
        <v>28372577697</v>
      </c>
      <c r="F1340" s="18">
        <f t="shared" si="41"/>
        <v>28372577697</v>
      </c>
      <c r="G1340" s="19">
        <v>0.06</v>
      </c>
      <c r="H1340" s="19">
        <v>792</v>
      </c>
      <c r="I1340" s="19">
        <v>5.5E-2</v>
      </c>
    </row>
    <row r="1341" spans="1:9" ht="14.5" x14ac:dyDescent="0.35">
      <c r="A1341" s="12" t="str">
        <f t="shared" si="40"/>
        <v>Lebanon-Middle East-2000</v>
      </c>
      <c r="B1341" s="13" t="s">
        <v>79</v>
      </c>
      <c r="C1341" s="14" t="s">
        <v>168</v>
      </c>
      <c r="D1341" s="15">
        <v>2000</v>
      </c>
      <c r="E1341" s="18">
        <v>17260364842</v>
      </c>
      <c r="F1341" s="18">
        <f t="shared" si="41"/>
        <v>17260364842</v>
      </c>
      <c r="G1341" s="19">
        <v>0.109</v>
      </c>
      <c r="H1341" s="19">
        <v>579</v>
      </c>
      <c r="I1341" s="19">
        <v>0.182</v>
      </c>
    </row>
    <row r="1342" spans="1:9" ht="14.5" x14ac:dyDescent="0.35">
      <c r="A1342" s="12" t="str">
        <f t="shared" si="40"/>
        <v>Lebanon-Middle East-2001</v>
      </c>
      <c r="B1342" s="13" t="s">
        <v>79</v>
      </c>
      <c r="C1342" s="14" t="s">
        <v>168</v>
      </c>
      <c r="D1342" s="15">
        <v>2001</v>
      </c>
      <c r="E1342" s="18">
        <v>17649751244</v>
      </c>
      <c r="F1342" s="18">
        <f t="shared" si="41"/>
        <v>17649751244</v>
      </c>
      <c r="G1342" s="19">
        <v>0.109</v>
      </c>
      <c r="H1342" s="19">
        <v>571</v>
      </c>
      <c r="I1342" s="19">
        <v>0.17199999999999999</v>
      </c>
    </row>
    <row r="1343" spans="1:9" ht="14.5" x14ac:dyDescent="0.35">
      <c r="A1343" s="12" t="str">
        <f t="shared" si="40"/>
        <v>Lebanon-Middle East-2002</v>
      </c>
      <c r="B1343" s="13" t="s">
        <v>79</v>
      </c>
      <c r="C1343" s="14" t="s">
        <v>168</v>
      </c>
      <c r="D1343" s="15">
        <v>2002</v>
      </c>
      <c r="E1343" s="18">
        <v>19152238806</v>
      </c>
      <c r="F1343" s="18">
        <f t="shared" si="41"/>
        <v>19152238806</v>
      </c>
      <c r="G1343" s="19">
        <v>0.1</v>
      </c>
      <c r="H1343" s="19">
        <v>546</v>
      </c>
      <c r="I1343" s="19">
        <v>0.16600000000000001</v>
      </c>
    </row>
    <row r="1344" spans="1:9" ht="14.5" x14ac:dyDescent="0.35">
      <c r="A1344" s="12" t="str">
        <f t="shared" si="40"/>
        <v>Lebanon-Middle East-2003</v>
      </c>
      <c r="B1344" s="13" t="s">
        <v>79</v>
      </c>
      <c r="C1344" s="14" t="s">
        <v>168</v>
      </c>
      <c r="D1344" s="15">
        <v>2003</v>
      </c>
      <c r="E1344" s="18">
        <v>20082918740</v>
      </c>
      <c r="F1344" s="18">
        <f t="shared" si="41"/>
        <v>20082918740</v>
      </c>
      <c r="G1344" s="19">
        <v>9.2999999999999999E-2</v>
      </c>
      <c r="H1344" s="19">
        <v>498</v>
      </c>
      <c r="I1344" s="19">
        <v>0.13400000000000001</v>
      </c>
    </row>
    <row r="1345" spans="1:9" ht="14.5" x14ac:dyDescent="0.35">
      <c r="A1345" s="12" t="str">
        <f t="shared" si="40"/>
        <v>Lebanon-Middle East-2004</v>
      </c>
      <c r="B1345" s="13" t="s">
        <v>79</v>
      </c>
      <c r="C1345" s="14" t="s">
        <v>168</v>
      </c>
      <c r="D1345" s="15">
        <v>2004</v>
      </c>
      <c r="E1345" s="18">
        <v>20955223881</v>
      </c>
      <c r="F1345" s="18">
        <f t="shared" si="41"/>
        <v>20955223881</v>
      </c>
      <c r="G1345" s="19">
        <v>8.2000000000000003E-2</v>
      </c>
      <c r="H1345" s="19">
        <v>458</v>
      </c>
      <c r="I1345" s="19">
        <v>0.108</v>
      </c>
    </row>
    <row r="1346" spans="1:9" ht="14.5" x14ac:dyDescent="0.35">
      <c r="A1346" s="12" t="str">
        <f t="shared" si="40"/>
        <v>Lebanon-Middle East-2005</v>
      </c>
      <c r="B1346" s="13" t="s">
        <v>79</v>
      </c>
      <c r="C1346" s="14" t="s">
        <v>168</v>
      </c>
      <c r="D1346" s="15">
        <v>2005</v>
      </c>
      <c r="E1346" s="18">
        <v>21287562189</v>
      </c>
      <c r="F1346" s="18">
        <f t="shared" si="41"/>
        <v>21287562189</v>
      </c>
      <c r="G1346" s="19">
        <v>7.8E-2</v>
      </c>
      <c r="H1346" s="19">
        <v>420</v>
      </c>
      <c r="I1346" s="19">
        <v>0.106</v>
      </c>
    </row>
    <row r="1347" spans="1:9" ht="14.5" x14ac:dyDescent="0.35">
      <c r="A1347" s="12" t="str">
        <f t="shared" ref="A1347:A1410" si="42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8">
        <v>21796351575</v>
      </c>
      <c r="F1347" s="18">
        <f t="shared" si="41"/>
        <v>21796351575</v>
      </c>
      <c r="G1347" s="19">
        <v>8.1000000000000003E-2</v>
      </c>
      <c r="H1347" s="19">
        <v>443</v>
      </c>
      <c r="I1347" s="19">
        <v>0.10299999999999999</v>
      </c>
    </row>
    <row r="1348" spans="1:9" ht="14.5" x14ac:dyDescent="0.35">
      <c r="A1348" s="12" t="str">
        <f t="shared" si="42"/>
        <v>Lebanon-Middle East-2007</v>
      </c>
      <c r="B1348" s="13" t="s">
        <v>79</v>
      </c>
      <c r="C1348" s="14" t="s">
        <v>168</v>
      </c>
      <c r="D1348" s="15">
        <v>2007</v>
      </c>
      <c r="E1348" s="18">
        <v>24577114428</v>
      </c>
      <c r="F1348" s="18">
        <f t="shared" ref="F1348:F1411" si="43">IF(E1348="",IF(D1348=2000,E1349,E1347),E1348)</f>
        <v>24577114428</v>
      </c>
      <c r="G1348" s="19">
        <v>0.08</v>
      </c>
      <c r="H1348" s="19">
        <v>480</v>
      </c>
      <c r="I1348" s="19">
        <v>0.10299999999999999</v>
      </c>
    </row>
    <row r="1349" spans="1:9" ht="14.5" x14ac:dyDescent="0.35">
      <c r="A1349" s="12" t="str">
        <f t="shared" si="42"/>
        <v>Lebanon-Middle East-2008</v>
      </c>
      <c r="B1349" s="13" t="s">
        <v>79</v>
      </c>
      <c r="C1349" s="14" t="s">
        <v>168</v>
      </c>
      <c r="D1349" s="15">
        <v>2008</v>
      </c>
      <c r="E1349" s="18">
        <v>28829850746</v>
      </c>
      <c r="F1349" s="18">
        <f t="shared" si="43"/>
        <v>28829850746</v>
      </c>
      <c r="G1349" s="19">
        <v>7.4999999999999997E-2</v>
      </c>
      <c r="H1349" s="19">
        <v>529</v>
      </c>
      <c r="I1349" s="19">
        <v>0.1</v>
      </c>
    </row>
    <row r="1350" spans="1:9" ht="14.5" x14ac:dyDescent="0.35">
      <c r="A1350" s="12" t="str">
        <f t="shared" si="42"/>
        <v>Lebanon-Middle East-2009</v>
      </c>
      <c r="B1350" s="13" t="s">
        <v>79</v>
      </c>
      <c r="C1350" s="14" t="s">
        <v>168</v>
      </c>
      <c r="D1350" s="15">
        <v>2009</v>
      </c>
      <c r="E1350" s="18">
        <v>35139635158</v>
      </c>
      <c r="F1350" s="18">
        <f t="shared" si="43"/>
        <v>35139635158</v>
      </c>
      <c r="G1350" s="19">
        <v>7.3999999999999996E-2</v>
      </c>
      <c r="H1350" s="19">
        <v>604</v>
      </c>
      <c r="I1350" s="19">
        <v>9.6000000000000002E-2</v>
      </c>
    </row>
    <row r="1351" spans="1:9" ht="14.5" x14ac:dyDescent="0.35">
      <c r="A1351" s="12" t="str">
        <f t="shared" si="42"/>
        <v>Lebanon-Middle East-2010</v>
      </c>
      <c r="B1351" s="13" t="s">
        <v>79</v>
      </c>
      <c r="C1351" s="14" t="s">
        <v>168</v>
      </c>
      <c r="D1351" s="15">
        <v>2010</v>
      </c>
      <c r="E1351" s="18">
        <v>38009950249</v>
      </c>
      <c r="F1351" s="18">
        <f t="shared" si="43"/>
        <v>38009950249</v>
      </c>
      <c r="G1351" s="19">
        <v>7.1999999999999995E-2</v>
      </c>
      <c r="H1351" s="19">
        <v>620</v>
      </c>
      <c r="I1351" s="19">
        <v>8.3000000000000004E-2</v>
      </c>
    </row>
    <row r="1352" spans="1:9" ht="14.5" x14ac:dyDescent="0.35">
      <c r="A1352" s="12" t="str">
        <f t="shared" si="42"/>
        <v>Lebanon-Middle East-2011</v>
      </c>
      <c r="B1352" s="13" t="s">
        <v>79</v>
      </c>
      <c r="C1352" s="14" t="s">
        <v>168</v>
      </c>
      <c r="D1352" s="15">
        <v>2011</v>
      </c>
      <c r="E1352" s="18">
        <v>40078938640</v>
      </c>
      <c r="F1352" s="18">
        <f t="shared" si="43"/>
        <v>40078938640</v>
      </c>
      <c r="G1352" s="19">
        <v>7.3999999999999996E-2</v>
      </c>
      <c r="H1352" s="19">
        <v>646</v>
      </c>
      <c r="I1352" s="19">
        <v>7.4999999999999997E-2</v>
      </c>
    </row>
    <row r="1353" spans="1:9" ht="14.5" x14ac:dyDescent="0.35">
      <c r="A1353" s="12" t="str">
        <f t="shared" si="42"/>
        <v>Lebanon-Middle East-2012</v>
      </c>
      <c r="B1353" s="13" t="s">
        <v>79</v>
      </c>
      <c r="C1353" s="14" t="s">
        <v>168</v>
      </c>
      <c r="D1353" s="15">
        <v>2012</v>
      </c>
      <c r="E1353" s="18">
        <v>43205095854</v>
      </c>
      <c r="F1353" s="18">
        <f t="shared" si="43"/>
        <v>43205095854</v>
      </c>
      <c r="G1353" s="19">
        <v>7.5999999999999998E-2</v>
      </c>
      <c r="H1353" s="19">
        <v>675</v>
      </c>
      <c r="I1353" s="19">
        <v>7.1999999999999995E-2</v>
      </c>
    </row>
    <row r="1354" spans="1:9" ht="14.5" x14ac:dyDescent="0.35">
      <c r="A1354" s="12" t="str">
        <f t="shared" si="42"/>
        <v>Lesotho-Africa-2000</v>
      </c>
      <c r="B1354" s="13" t="s">
        <v>64</v>
      </c>
      <c r="C1354" s="14" t="s">
        <v>169</v>
      </c>
      <c r="D1354" s="15">
        <v>2000</v>
      </c>
      <c r="E1354" s="18">
        <v>771200632</v>
      </c>
      <c r="F1354" s="18">
        <f t="shared" si="43"/>
        <v>771200632</v>
      </c>
      <c r="G1354" s="19">
        <v>6.9000000000000006E-2</v>
      </c>
      <c r="H1354" s="19">
        <v>29</v>
      </c>
      <c r="I1354" s="19">
        <v>0.17100000000000001</v>
      </c>
    </row>
    <row r="1355" spans="1:9" ht="14.5" x14ac:dyDescent="0.35">
      <c r="A1355" s="12" t="str">
        <f t="shared" si="42"/>
        <v>Lesotho-Africa-2001</v>
      </c>
      <c r="B1355" s="13" t="s">
        <v>64</v>
      </c>
      <c r="C1355" s="14" t="s">
        <v>169</v>
      </c>
      <c r="D1355" s="15">
        <v>2001</v>
      </c>
      <c r="E1355" s="18">
        <v>706430933</v>
      </c>
      <c r="F1355" s="18">
        <f t="shared" si="43"/>
        <v>706430933</v>
      </c>
      <c r="G1355" s="19">
        <v>7.4999999999999997E-2</v>
      </c>
      <c r="H1355" s="19">
        <v>28</v>
      </c>
      <c r="I1355" s="19">
        <v>0.16600000000000001</v>
      </c>
    </row>
    <row r="1356" spans="1:9" ht="14.5" x14ac:dyDescent="0.35">
      <c r="A1356" s="12" t="str">
        <f t="shared" si="42"/>
        <v>Lesotho-Africa-2002</v>
      </c>
      <c r="B1356" s="13" t="s">
        <v>64</v>
      </c>
      <c r="C1356" s="14" t="s">
        <v>169</v>
      </c>
      <c r="D1356" s="15">
        <v>2002</v>
      </c>
      <c r="E1356" s="18">
        <v>656802669</v>
      </c>
      <c r="F1356" s="18">
        <f t="shared" si="43"/>
        <v>656802669</v>
      </c>
      <c r="G1356" s="19">
        <v>6.9000000000000006E-2</v>
      </c>
      <c r="H1356" s="19">
        <v>24</v>
      </c>
      <c r="I1356" s="19">
        <v>0.17100000000000001</v>
      </c>
    </row>
    <row r="1357" spans="1:9" ht="14.5" x14ac:dyDescent="0.35">
      <c r="A1357" s="12" t="str">
        <f t="shared" si="42"/>
        <v>Lesotho-Africa-2003</v>
      </c>
      <c r="B1357" s="13" t="s">
        <v>64</v>
      </c>
      <c r="C1357" s="14" t="s">
        <v>169</v>
      </c>
      <c r="D1357" s="15">
        <v>2003</v>
      </c>
      <c r="E1357" s="18">
        <v>969181551</v>
      </c>
      <c r="F1357" s="18">
        <f t="shared" si="43"/>
        <v>969181551</v>
      </c>
      <c r="G1357" s="19">
        <v>7.0999999999999994E-2</v>
      </c>
      <c r="H1357" s="19">
        <v>36</v>
      </c>
      <c r="I1357" s="19">
        <v>0.16</v>
      </c>
    </row>
    <row r="1358" spans="1:9" ht="14.5" x14ac:dyDescent="0.35">
      <c r="A1358" s="12" t="str">
        <f t="shared" si="42"/>
        <v>Lesotho-Africa-2004</v>
      </c>
      <c r="B1358" s="13" t="s">
        <v>64</v>
      </c>
      <c r="C1358" s="14" t="s">
        <v>169</v>
      </c>
      <c r="D1358" s="15">
        <v>2004</v>
      </c>
      <c r="E1358" s="18">
        <v>1234197704</v>
      </c>
      <c r="F1358" s="18">
        <f t="shared" si="43"/>
        <v>1234197704</v>
      </c>
      <c r="G1358" s="19">
        <v>7.0000000000000007E-2</v>
      </c>
      <c r="H1358" s="19">
        <v>45</v>
      </c>
      <c r="I1358" s="19">
        <v>0.124</v>
      </c>
    </row>
    <row r="1359" spans="1:9" ht="14.5" x14ac:dyDescent="0.35">
      <c r="A1359" s="12" t="str">
        <f t="shared" si="42"/>
        <v>Lesotho-Africa-2005</v>
      </c>
      <c r="B1359" s="13" t="s">
        <v>64</v>
      </c>
      <c r="C1359" s="14" t="s">
        <v>169</v>
      </c>
      <c r="D1359" s="15">
        <v>2005</v>
      </c>
      <c r="E1359" s="18">
        <v>1368405301</v>
      </c>
      <c r="F1359" s="18">
        <f t="shared" si="43"/>
        <v>1368405301</v>
      </c>
      <c r="G1359" s="19">
        <v>6.3E-2</v>
      </c>
      <c r="H1359" s="19">
        <v>45</v>
      </c>
      <c r="I1359" s="19">
        <v>0.11700000000000001</v>
      </c>
    </row>
    <row r="1360" spans="1:9" ht="14.5" x14ac:dyDescent="0.35">
      <c r="A1360" s="12" t="str">
        <f t="shared" si="42"/>
        <v>Lesotho-Africa-2006</v>
      </c>
      <c r="B1360" s="13" t="s">
        <v>64</v>
      </c>
      <c r="C1360" s="14" t="s">
        <v>169</v>
      </c>
      <c r="D1360" s="15">
        <v>2006</v>
      </c>
      <c r="E1360" s="18">
        <v>1428842600</v>
      </c>
      <c r="F1360" s="18">
        <f t="shared" si="43"/>
        <v>1428842600</v>
      </c>
      <c r="G1360" s="19">
        <v>7.0999999999999994E-2</v>
      </c>
      <c r="H1360" s="19">
        <v>52</v>
      </c>
      <c r="I1360" s="19">
        <v>0.122</v>
      </c>
    </row>
    <row r="1361" spans="1:9" ht="14.5" x14ac:dyDescent="0.35">
      <c r="A1361" s="12" t="str">
        <f t="shared" si="42"/>
        <v>Lesotho-Africa-2007</v>
      </c>
      <c r="B1361" s="13" t="s">
        <v>64</v>
      </c>
      <c r="C1361" s="14" t="s">
        <v>169</v>
      </c>
      <c r="D1361" s="15">
        <v>2007</v>
      </c>
      <c r="E1361" s="18">
        <v>1597484736</v>
      </c>
      <c r="F1361" s="18">
        <f t="shared" si="43"/>
        <v>1597484736</v>
      </c>
      <c r="G1361" s="19">
        <v>8.5000000000000006E-2</v>
      </c>
      <c r="H1361" s="19">
        <v>69</v>
      </c>
      <c r="I1361" s="19">
        <v>0.14099999999999999</v>
      </c>
    </row>
    <row r="1362" spans="1:9" ht="14.5" x14ac:dyDescent="0.35">
      <c r="A1362" s="12" t="str">
        <f t="shared" si="42"/>
        <v>Lesotho-Africa-2008</v>
      </c>
      <c r="B1362" s="13" t="s">
        <v>64</v>
      </c>
      <c r="C1362" s="14" t="s">
        <v>169</v>
      </c>
      <c r="D1362" s="15">
        <v>2008</v>
      </c>
      <c r="E1362" s="18">
        <v>1630667593</v>
      </c>
      <c r="F1362" s="18">
        <f t="shared" si="43"/>
        <v>1630667593</v>
      </c>
      <c r="G1362" s="19">
        <v>8.8999999999999996E-2</v>
      </c>
      <c r="H1362" s="19">
        <v>73</v>
      </c>
      <c r="I1362" s="19">
        <v>0.16200000000000001</v>
      </c>
    </row>
    <row r="1363" spans="1:9" ht="14.5" x14ac:dyDescent="0.35">
      <c r="A1363" s="12" t="str">
        <f t="shared" si="42"/>
        <v>Lesotho-Africa-2009</v>
      </c>
      <c r="B1363" s="13" t="s">
        <v>64</v>
      </c>
      <c r="C1363" s="14" t="s">
        <v>169</v>
      </c>
      <c r="D1363" s="15">
        <v>2009</v>
      </c>
      <c r="E1363" s="18">
        <v>1708772782</v>
      </c>
      <c r="F1363" s="18">
        <f t="shared" si="43"/>
        <v>1708772782</v>
      </c>
      <c r="G1363" s="19">
        <v>9.8000000000000004E-2</v>
      </c>
      <c r="H1363" s="19">
        <v>84</v>
      </c>
      <c r="I1363" s="19">
        <v>0.13</v>
      </c>
    </row>
    <row r="1364" spans="1:9" ht="14.5" x14ac:dyDescent="0.35">
      <c r="A1364" s="12" t="str">
        <f t="shared" si="42"/>
        <v>Lesotho-Africa-2010</v>
      </c>
      <c r="B1364" s="13" t="s">
        <v>64</v>
      </c>
      <c r="C1364" s="14" t="s">
        <v>169</v>
      </c>
      <c r="D1364" s="15">
        <v>2010</v>
      </c>
      <c r="E1364" s="18">
        <v>2175685681</v>
      </c>
      <c r="F1364" s="18">
        <f t="shared" si="43"/>
        <v>2175685681</v>
      </c>
      <c r="G1364" s="19">
        <v>0.108</v>
      </c>
      <c r="H1364" s="19">
        <v>118</v>
      </c>
      <c r="I1364" s="19">
        <v>0.112</v>
      </c>
    </row>
    <row r="1365" spans="1:9" ht="14.5" x14ac:dyDescent="0.35">
      <c r="A1365" s="12" t="str">
        <f t="shared" si="42"/>
        <v>Lesotho-Africa-2011</v>
      </c>
      <c r="B1365" s="13" t="s">
        <v>64</v>
      </c>
      <c r="C1365" s="14" t="s">
        <v>169</v>
      </c>
      <c r="D1365" s="15">
        <v>2011</v>
      </c>
      <c r="E1365" s="18">
        <v>2487352968</v>
      </c>
      <c r="F1365" s="18">
        <f t="shared" si="43"/>
        <v>2487352968</v>
      </c>
      <c r="G1365" s="19">
        <v>0.11700000000000001</v>
      </c>
      <c r="H1365" s="19">
        <v>146</v>
      </c>
      <c r="I1365" s="19">
        <v>0.104</v>
      </c>
    </row>
    <row r="1366" spans="1:9" ht="14.5" x14ac:dyDescent="0.35">
      <c r="A1366" s="12" t="str">
        <f t="shared" si="42"/>
        <v>Lesotho-Africa-2012</v>
      </c>
      <c r="B1366" s="13" t="s">
        <v>64</v>
      </c>
      <c r="C1366" s="14" t="s">
        <v>169</v>
      </c>
      <c r="D1366" s="15">
        <v>2012</v>
      </c>
      <c r="E1366" s="18">
        <v>2328196275</v>
      </c>
      <c r="F1366" s="18">
        <f t="shared" si="43"/>
        <v>2328196275</v>
      </c>
      <c r="G1366" s="19">
        <v>0.11600000000000001</v>
      </c>
      <c r="H1366" s="19">
        <v>138</v>
      </c>
      <c r="I1366" s="19">
        <v>0.10100000000000001</v>
      </c>
    </row>
    <row r="1367" spans="1:9" ht="14.5" x14ac:dyDescent="0.35">
      <c r="A1367" s="12" t="str">
        <f t="shared" si="42"/>
        <v>Liberia-Africa-2000</v>
      </c>
      <c r="B1367" s="13" t="s">
        <v>64</v>
      </c>
      <c r="C1367" s="14" t="s">
        <v>170</v>
      </c>
      <c r="D1367" s="15">
        <v>2000</v>
      </c>
      <c r="E1367" s="18">
        <v>529064647</v>
      </c>
      <c r="F1367" s="18">
        <f t="shared" si="43"/>
        <v>529064647</v>
      </c>
      <c r="G1367" s="19">
        <v>5.8999999999999997E-2</v>
      </c>
      <c r="H1367" s="19">
        <v>11</v>
      </c>
      <c r="I1367" s="19">
        <v>0.20499999999999999</v>
      </c>
    </row>
    <row r="1368" spans="1:9" ht="14.5" x14ac:dyDescent="0.35">
      <c r="A1368" s="12" t="str">
        <f t="shared" si="42"/>
        <v>Liberia-Africa-2001</v>
      </c>
      <c r="B1368" s="13" t="s">
        <v>64</v>
      </c>
      <c r="C1368" s="14" t="s">
        <v>170</v>
      </c>
      <c r="D1368" s="15">
        <v>2001</v>
      </c>
      <c r="E1368" s="18">
        <v>515000000</v>
      </c>
      <c r="F1368" s="18">
        <f t="shared" si="43"/>
        <v>515000000</v>
      </c>
      <c r="G1368" s="19">
        <v>6.4000000000000001E-2</v>
      </c>
      <c r="H1368" s="19">
        <v>11</v>
      </c>
      <c r="I1368" s="19">
        <v>0.221</v>
      </c>
    </row>
    <row r="1369" spans="1:9" ht="14.5" x14ac:dyDescent="0.35">
      <c r="A1369" s="12" t="str">
        <f t="shared" si="42"/>
        <v>Liberia-Africa-2002</v>
      </c>
      <c r="B1369" s="13" t="s">
        <v>64</v>
      </c>
      <c r="C1369" s="14" t="s">
        <v>170</v>
      </c>
      <c r="D1369" s="15">
        <v>2002</v>
      </c>
      <c r="E1369" s="18">
        <v>536000000</v>
      </c>
      <c r="F1369" s="18">
        <f t="shared" si="43"/>
        <v>536000000</v>
      </c>
      <c r="G1369" s="19">
        <v>5.3999999999999999E-2</v>
      </c>
      <c r="H1369" s="19">
        <v>9</v>
      </c>
      <c r="I1369" s="19">
        <v>0.20200000000000001</v>
      </c>
    </row>
    <row r="1370" spans="1:9" ht="14.5" x14ac:dyDescent="0.35">
      <c r="A1370" s="12" t="str">
        <f t="shared" si="42"/>
        <v>Liberia-Africa-2003</v>
      </c>
      <c r="B1370" s="13" t="s">
        <v>64</v>
      </c>
      <c r="C1370" s="14" t="s">
        <v>170</v>
      </c>
      <c r="D1370" s="15">
        <v>2003</v>
      </c>
      <c r="E1370" s="18">
        <v>409000000</v>
      </c>
      <c r="F1370" s="18">
        <f t="shared" si="43"/>
        <v>409000000</v>
      </c>
      <c r="G1370" s="19">
        <v>3.4000000000000002E-2</v>
      </c>
      <c r="H1370" s="19">
        <v>5</v>
      </c>
      <c r="I1370" s="19">
        <v>0.17100000000000001</v>
      </c>
    </row>
    <row r="1371" spans="1:9" ht="14.5" x14ac:dyDescent="0.35">
      <c r="A1371" s="12" t="str">
        <f t="shared" si="42"/>
        <v>Liberia-Africa-2004</v>
      </c>
      <c r="B1371" s="13" t="s">
        <v>64</v>
      </c>
      <c r="C1371" s="14" t="s">
        <v>170</v>
      </c>
      <c r="D1371" s="15">
        <v>2004</v>
      </c>
      <c r="E1371" s="18">
        <v>467000000</v>
      </c>
      <c r="F1371" s="18">
        <f t="shared" si="43"/>
        <v>467000000</v>
      </c>
      <c r="G1371" s="19">
        <v>8.7999999999999995E-2</v>
      </c>
      <c r="H1371" s="19">
        <v>13</v>
      </c>
      <c r="I1371" s="19">
        <v>0.18099999999999999</v>
      </c>
    </row>
    <row r="1372" spans="1:9" ht="14.5" x14ac:dyDescent="0.35">
      <c r="A1372" s="12" t="str">
        <f t="shared" si="42"/>
        <v>Liberia-Africa-2005</v>
      </c>
      <c r="B1372" s="13" t="s">
        <v>64</v>
      </c>
      <c r="C1372" s="14" t="s">
        <v>170</v>
      </c>
      <c r="D1372" s="15">
        <v>2005</v>
      </c>
      <c r="E1372" s="18">
        <v>542000000</v>
      </c>
      <c r="F1372" s="18">
        <f t="shared" si="43"/>
        <v>542000000</v>
      </c>
      <c r="G1372" s="19">
        <v>0.08</v>
      </c>
      <c r="H1372" s="19">
        <v>13</v>
      </c>
      <c r="I1372" s="19">
        <v>0.17</v>
      </c>
    </row>
    <row r="1373" spans="1:9" ht="14.5" x14ac:dyDescent="0.35">
      <c r="A1373" s="12" t="str">
        <f t="shared" si="42"/>
        <v>Liberia-Africa-2006</v>
      </c>
      <c r="B1373" s="13" t="s">
        <v>64</v>
      </c>
      <c r="C1373" s="14" t="s">
        <v>170</v>
      </c>
      <c r="D1373" s="15">
        <v>2006</v>
      </c>
      <c r="E1373" s="18">
        <v>604028582</v>
      </c>
      <c r="F1373" s="18">
        <f t="shared" si="43"/>
        <v>604028582</v>
      </c>
      <c r="G1373" s="19">
        <v>0.109</v>
      </c>
      <c r="H1373" s="19">
        <v>18</v>
      </c>
      <c r="I1373" s="19">
        <v>0.155</v>
      </c>
    </row>
    <row r="1374" spans="1:9" ht="14.5" x14ac:dyDescent="0.35">
      <c r="A1374" s="12" t="str">
        <f t="shared" si="42"/>
        <v>Liberia-Africa-2007</v>
      </c>
      <c r="B1374" s="13" t="s">
        <v>64</v>
      </c>
      <c r="C1374" s="14" t="s">
        <v>170</v>
      </c>
      <c r="D1374" s="15">
        <v>2007</v>
      </c>
      <c r="E1374" s="18">
        <v>739026892</v>
      </c>
      <c r="F1374" s="18">
        <f t="shared" si="43"/>
        <v>739026892</v>
      </c>
      <c r="G1374" s="19">
        <v>0.10199999999999999</v>
      </c>
      <c r="H1374" s="19">
        <v>21</v>
      </c>
      <c r="I1374" s="19">
        <v>0.15</v>
      </c>
    </row>
    <row r="1375" spans="1:9" ht="14.5" x14ac:dyDescent="0.35">
      <c r="A1375" s="12" t="str">
        <f t="shared" si="42"/>
        <v>Liberia-Africa-2008</v>
      </c>
      <c r="B1375" s="13" t="s">
        <v>64</v>
      </c>
      <c r="C1375" s="14" t="s">
        <v>170</v>
      </c>
      <c r="D1375" s="15">
        <v>2008</v>
      </c>
      <c r="E1375" s="18">
        <v>850040459</v>
      </c>
      <c r="F1375" s="18">
        <f t="shared" si="43"/>
        <v>850040459</v>
      </c>
      <c r="G1375" s="19">
        <v>0.11799999999999999</v>
      </c>
      <c r="H1375" s="19">
        <v>27</v>
      </c>
      <c r="I1375" s="19">
        <v>0.14399999999999999</v>
      </c>
    </row>
    <row r="1376" spans="1:9" ht="14.5" x14ac:dyDescent="0.35">
      <c r="A1376" s="12" t="str">
        <f t="shared" si="42"/>
        <v>Liberia-Africa-2009</v>
      </c>
      <c r="B1376" s="13" t="s">
        <v>64</v>
      </c>
      <c r="C1376" s="14" t="s">
        <v>170</v>
      </c>
      <c r="D1376" s="15">
        <v>2009</v>
      </c>
      <c r="E1376" s="18">
        <v>1155146230</v>
      </c>
      <c r="F1376" s="18">
        <f t="shared" si="43"/>
        <v>1155146230</v>
      </c>
      <c r="G1376" s="19">
        <v>0.14399999999999999</v>
      </c>
      <c r="H1376" s="19">
        <v>43</v>
      </c>
      <c r="I1376" s="19">
        <v>0.14199999999999999</v>
      </c>
    </row>
    <row r="1377" spans="1:9" ht="14.5" x14ac:dyDescent="0.35">
      <c r="A1377" s="12" t="str">
        <f t="shared" si="42"/>
        <v>Liberia-Africa-2010</v>
      </c>
      <c r="B1377" s="13" t="s">
        <v>64</v>
      </c>
      <c r="C1377" s="14" t="s">
        <v>170</v>
      </c>
      <c r="D1377" s="15">
        <v>2010</v>
      </c>
      <c r="E1377" s="18">
        <v>1292696476</v>
      </c>
      <c r="F1377" s="18">
        <f t="shared" si="43"/>
        <v>1292696476</v>
      </c>
      <c r="G1377" s="19">
        <v>0.13100000000000001</v>
      </c>
      <c r="H1377" s="19">
        <v>43</v>
      </c>
      <c r="I1377" s="19">
        <v>0.14199999999999999</v>
      </c>
    </row>
    <row r="1378" spans="1:9" ht="14.5" x14ac:dyDescent="0.35">
      <c r="A1378" s="12" t="str">
        <f t="shared" si="42"/>
        <v>Liberia-Africa-2011</v>
      </c>
      <c r="B1378" s="13" t="s">
        <v>64</v>
      </c>
      <c r="C1378" s="14" t="s">
        <v>170</v>
      </c>
      <c r="D1378" s="15">
        <v>2011</v>
      </c>
      <c r="E1378" s="18">
        <v>1537753885</v>
      </c>
      <c r="F1378" s="18">
        <f t="shared" si="43"/>
        <v>1537753885</v>
      </c>
      <c r="G1378" s="19">
        <v>0.156</v>
      </c>
      <c r="H1378" s="19">
        <v>59</v>
      </c>
      <c r="I1378" s="19">
        <v>0.13800000000000001</v>
      </c>
    </row>
    <row r="1379" spans="1:9" ht="14.5" x14ac:dyDescent="0.35">
      <c r="A1379" s="12" t="str">
        <f t="shared" si="42"/>
        <v>Liberia-Africa-2012</v>
      </c>
      <c r="B1379" s="13" t="s">
        <v>64</v>
      </c>
      <c r="C1379" s="14" t="s">
        <v>170</v>
      </c>
      <c r="D1379" s="15">
        <v>2012</v>
      </c>
      <c r="E1379" s="18">
        <v>1733828405</v>
      </c>
      <c r="F1379" s="18">
        <f t="shared" si="43"/>
        <v>1733828405</v>
      </c>
      <c r="G1379" s="19">
        <v>0.155</v>
      </c>
      <c r="H1379" s="19">
        <v>65</v>
      </c>
      <c r="I1379" s="19">
        <v>0.13500000000000001</v>
      </c>
    </row>
    <row r="1380" spans="1:9" ht="14.5" x14ac:dyDescent="0.35">
      <c r="A1380" s="12" t="str">
        <f t="shared" si="42"/>
        <v>Libya-Africa-2000</v>
      </c>
      <c r="B1380" s="13" t="s">
        <v>64</v>
      </c>
      <c r="C1380" s="14" t="s">
        <v>171</v>
      </c>
      <c r="D1380" s="15">
        <v>2000</v>
      </c>
      <c r="E1380" s="18">
        <v>33896600871</v>
      </c>
      <c r="F1380" s="18">
        <f t="shared" si="43"/>
        <v>33896600871</v>
      </c>
      <c r="G1380" s="19">
        <v>3.4000000000000002E-2</v>
      </c>
      <c r="H1380" s="19">
        <v>252</v>
      </c>
      <c r="I1380" s="19">
        <v>7.0000000000000007E-2</v>
      </c>
    </row>
    <row r="1381" spans="1:9" ht="14.5" x14ac:dyDescent="0.35">
      <c r="A1381" s="12" t="str">
        <f t="shared" si="42"/>
        <v>Libya-Africa-2001</v>
      </c>
      <c r="B1381" s="13" t="s">
        <v>64</v>
      </c>
      <c r="C1381" s="14" t="s">
        <v>171</v>
      </c>
      <c r="D1381" s="15">
        <v>2001</v>
      </c>
      <c r="E1381" s="18">
        <v>28420321952</v>
      </c>
      <c r="F1381" s="18">
        <f t="shared" si="43"/>
        <v>28420321952</v>
      </c>
      <c r="G1381" s="19">
        <v>4.1000000000000002E-2</v>
      </c>
      <c r="H1381" s="19">
        <v>261</v>
      </c>
      <c r="I1381" s="19">
        <v>7.0000000000000007E-2</v>
      </c>
    </row>
    <row r="1382" spans="1:9" ht="14.5" x14ac:dyDescent="0.35">
      <c r="A1382" s="12" t="str">
        <f t="shared" si="42"/>
        <v>Libya-Africa-2002</v>
      </c>
      <c r="B1382" s="13" t="s">
        <v>64</v>
      </c>
      <c r="C1382" s="14" t="s">
        <v>171</v>
      </c>
      <c r="D1382" s="15">
        <v>2002</v>
      </c>
      <c r="E1382" s="18">
        <v>19842519685</v>
      </c>
      <c r="F1382" s="18">
        <f t="shared" si="43"/>
        <v>19842519685</v>
      </c>
      <c r="G1382" s="19">
        <v>4.9000000000000002E-2</v>
      </c>
      <c r="H1382" s="19">
        <v>185</v>
      </c>
      <c r="I1382" s="19">
        <v>7.0000000000000007E-2</v>
      </c>
    </row>
    <row r="1383" spans="1:9" ht="14.5" x14ac:dyDescent="0.35">
      <c r="A1383" s="12" t="str">
        <f t="shared" si="42"/>
        <v>Libya-Africa-2003</v>
      </c>
      <c r="B1383" s="13" t="s">
        <v>64</v>
      </c>
      <c r="C1383" s="14" t="s">
        <v>171</v>
      </c>
      <c r="D1383" s="15">
        <v>2003</v>
      </c>
      <c r="E1383" s="18">
        <v>24062500000</v>
      </c>
      <c r="F1383" s="18">
        <f t="shared" si="43"/>
        <v>24062500000</v>
      </c>
      <c r="G1383" s="19">
        <v>4.1000000000000002E-2</v>
      </c>
      <c r="H1383" s="19">
        <v>194</v>
      </c>
      <c r="I1383" s="19">
        <v>7.0000000000000007E-2</v>
      </c>
    </row>
    <row r="1384" spans="1:9" ht="14.5" x14ac:dyDescent="0.35">
      <c r="A1384" s="12" t="str">
        <f t="shared" si="42"/>
        <v>Libya-Africa-2004</v>
      </c>
      <c r="B1384" s="13" t="s">
        <v>64</v>
      </c>
      <c r="C1384" s="14" t="s">
        <v>171</v>
      </c>
      <c r="D1384" s="15">
        <v>2004</v>
      </c>
      <c r="E1384" s="18">
        <v>33384615385</v>
      </c>
      <c r="F1384" s="18">
        <f t="shared" si="43"/>
        <v>33384615385</v>
      </c>
      <c r="G1384" s="19">
        <v>3.5000000000000003E-2</v>
      </c>
      <c r="H1384" s="19">
        <v>205</v>
      </c>
      <c r="I1384" s="19">
        <v>6.0999999999999999E-2</v>
      </c>
    </row>
    <row r="1385" spans="1:9" ht="14.5" x14ac:dyDescent="0.35">
      <c r="A1385" s="12" t="str">
        <f t="shared" si="42"/>
        <v>Libya-Africa-2005</v>
      </c>
      <c r="B1385" s="13" t="s">
        <v>64</v>
      </c>
      <c r="C1385" s="14" t="s">
        <v>171</v>
      </c>
      <c r="D1385" s="15">
        <v>2005</v>
      </c>
      <c r="E1385" s="18">
        <v>44000000000</v>
      </c>
      <c r="F1385" s="18">
        <f t="shared" si="43"/>
        <v>44000000000</v>
      </c>
      <c r="G1385" s="19">
        <v>2.5999999999999999E-2</v>
      </c>
      <c r="H1385" s="19">
        <v>213</v>
      </c>
      <c r="I1385" s="19">
        <v>6.0999999999999999E-2</v>
      </c>
    </row>
    <row r="1386" spans="1:9" ht="14.5" x14ac:dyDescent="0.35">
      <c r="A1386" s="12" t="str">
        <f t="shared" si="42"/>
        <v>Libya-Africa-2006</v>
      </c>
      <c r="B1386" s="13" t="s">
        <v>64</v>
      </c>
      <c r="C1386" s="14" t="s">
        <v>171</v>
      </c>
      <c r="D1386" s="15">
        <v>2006</v>
      </c>
      <c r="E1386" s="18">
        <v>56484375000</v>
      </c>
      <c r="F1386" s="18">
        <f t="shared" si="43"/>
        <v>56484375000</v>
      </c>
      <c r="G1386" s="19">
        <v>2.5000000000000001E-2</v>
      </c>
      <c r="H1386" s="19">
        <v>237</v>
      </c>
      <c r="I1386" s="19">
        <v>6.3E-2</v>
      </c>
    </row>
    <row r="1387" spans="1:9" ht="14.5" x14ac:dyDescent="0.35">
      <c r="A1387" s="12" t="str">
        <f t="shared" si="42"/>
        <v>Libya-Africa-2007</v>
      </c>
      <c r="B1387" s="13" t="s">
        <v>64</v>
      </c>
      <c r="C1387" s="14" t="s">
        <v>171</v>
      </c>
      <c r="D1387" s="15">
        <v>2007</v>
      </c>
      <c r="E1387" s="18">
        <v>71803278689</v>
      </c>
      <c r="F1387" s="18">
        <f t="shared" si="43"/>
        <v>71803278689</v>
      </c>
      <c r="G1387" s="19">
        <v>2.5000000000000001E-2</v>
      </c>
      <c r="H1387" s="19">
        <v>276</v>
      </c>
      <c r="I1387" s="19">
        <v>0.06</v>
      </c>
    </row>
    <row r="1388" spans="1:9" ht="14.5" x14ac:dyDescent="0.35">
      <c r="A1388" s="12" t="str">
        <f t="shared" si="42"/>
        <v>Libya-Africa-2008</v>
      </c>
      <c r="B1388" s="13" t="s">
        <v>64</v>
      </c>
      <c r="C1388" s="14" t="s">
        <v>171</v>
      </c>
      <c r="D1388" s="15">
        <v>2008</v>
      </c>
      <c r="E1388" s="18">
        <v>93167701863</v>
      </c>
      <c r="F1388" s="18">
        <f t="shared" si="43"/>
        <v>93167701863</v>
      </c>
      <c r="G1388" s="19">
        <v>2.1999999999999999E-2</v>
      </c>
      <c r="H1388" s="19">
        <v>318</v>
      </c>
      <c r="I1388" s="19">
        <v>0.06</v>
      </c>
    </row>
    <row r="1389" spans="1:9" ht="14.5" x14ac:dyDescent="0.35">
      <c r="A1389" s="12" t="str">
        <f t="shared" si="42"/>
        <v>Libya-Africa-2009</v>
      </c>
      <c r="B1389" s="13" t="s">
        <v>64</v>
      </c>
      <c r="C1389" s="14" t="s">
        <v>171</v>
      </c>
      <c r="D1389" s="15">
        <v>2009</v>
      </c>
      <c r="E1389" s="18">
        <v>62360446571</v>
      </c>
      <c r="F1389" s="18">
        <f t="shared" si="43"/>
        <v>62360446571</v>
      </c>
      <c r="G1389" s="19">
        <v>3.5000000000000003E-2</v>
      </c>
      <c r="H1389" s="19">
        <v>349</v>
      </c>
      <c r="I1389" s="19">
        <v>0.06</v>
      </c>
    </row>
    <row r="1390" spans="1:9" ht="14.5" x14ac:dyDescent="0.35">
      <c r="A1390" s="12" t="str">
        <f t="shared" si="42"/>
        <v>Libya-Africa-2010</v>
      </c>
      <c r="B1390" s="13" t="s">
        <v>64</v>
      </c>
      <c r="C1390" s="14" t="s">
        <v>171</v>
      </c>
      <c r="D1390" s="15">
        <v>2010</v>
      </c>
      <c r="E1390" s="18">
        <v>74755288917</v>
      </c>
      <c r="F1390" s="18">
        <f t="shared" si="43"/>
        <v>74755288917</v>
      </c>
      <c r="G1390" s="19">
        <v>3.3000000000000002E-2</v>
      </c>
      <c r="H1390" s="19">
        <v>389</v>
      </c>
      <c r="I1390" s="19">
        <v>0.06</v>
      </c>
    </row>
    <row r="1391" spans="1:9" ht="14.5" x14ac:dyDescent="0.35">
      <c r="A1391" s="12" t="str">
        <f t="shared" si="42"/>
        <v>Libya-Africa-2011</v>
      </c>
      <c r="B1391" s="13" t="s">
        <v>64</v>
      </c>
      <c r="C1391" s="14" t="s">
        <v>171</v>
      </c>
      <c r="D1391" s="15">
        <v>2011</v>
      </c>
      <c r="E1391" s="18">
        <v>34699395524</v>
      </c>
      <c r="F1391" s="18">
        <f t="shared" si="43"/>
        <v>34699395524</v>
      </c>
      <c r="G1391" s="19">
        <v>3.9E-2</v>
      </c>
      <c r="H1391" s="19">
        <v>211</v>
      </c>
      <c r="I1391" s="19">
        <v>0.06</v>
      </c>
    </row>
    <row r="1392" spans="1:9" ht="14.5" x14ac:dyDescent="0.35">
      <c r="A1392" s="12" t="str">
        <f t="shared" si="42"/>
        <v>Libya-Africa-2012</v>
      </c>
      <c r="B1392" s="13" t="s">
        <v>64</v>
      </c>
      <c r="C1392" s="14" t="s">
        <v>171</v>
      </c>
      <c r="D1392" s="15">
        <v>2012</v>
      </c>
      <c r="E1392" s="18">
        <v>81873662519</v>
      </c>
      <c r="F1392" s="18">
        <f t="shared" si="43"/>
        <v>81873662519</v>
      </c>
      <c r="G1392" s="19">
        <v>3.9E-2</v>
      </c>
      <c r="H1392" s="19">
        <v>578</v>
      </c>
      <c r="I1392" s="19">
        <v>0.06</v>
      </c>
    </row>
    <row r="1393" spans="1:9" ht="14.5" x14ac:dyDescent="0.35">
      <c r="A1393" s="12" t="str">
        <f t="shared" si="42"/>
        <v>Liechtenstein-Europe-2000</v>
      </c>
      <c r="B1393" s="13" t="s">
        <v>62</v>
      </c>
      <c r="C1393" s="14" t="s">
        <v>172</v>
      </c>
      <c r="D1393" s="15">
        <v>2000</v>
      </c>
      <c r="E1393" s="18">
        <v>2483890594</v>
      </c>
      <c r="F1393" s="18">
        <f t="shared" si="43"/>
        <v>2483890594</v>
      </c>
      <c r="G1393" s="13">
        <v>0</v>
      </c>
      <c r="H1393" s="13">
        <v>0</v>
      </c>
      <c r="I1393" s="13">
        <v>0</v>
      </c>
    </row>
    <row r="1394" spans="1:9" ht="14.5" x14ac:dyDescent="0.35">
      <c r="A1394" s="12" t="str">
        <f t="shared" si="42"/>
        <v>Liechtenstein-Europe-2001</v>
      </c>
      <c r="B1394" s="13" t="s">
        <v>62</v>
      </c>
      <c r="C1394" s="14" t="s">
        <v>172</v>
      </c>
      <c r="D1394" s="15">
        <v>2001</v>
      </c>
      <c r="E1394" s="18">
        <v>2491800559</v>
      </c>
      <c r="F1394" s="18">
        <f t="shared" si="43"/>
        <v>2491800559</v>
      </c>
      <c r="G1394" s="13">
        <v>0</v>
      </c>
      <c r="H1394" s="13">
        <v>0</v>
      </c>
      <c r="I1394" s="13">
        <v>0</v>
      </c>
    </row>
    <row r="1395" spans="1:9" ht="14.5" x14ac:dyDescent="0.35">
      <c r="A1395" s="12" t="str">
        <f t="shared" si="42"/>
        <v>Liechtenstein-Europe-2002</v>
      </c>
      <c r="B1395" s="13" t="s">
        <v>62</v>
      </c>
      <c r="C1395" s="14" t="s">
        <v>172</v>
      </c>
      <c r="D1395" s="15">
        <v>2002</v>
      </c>
      <c r="E1395" s="18">
        <v>2688617885</v>
      </c>
      <c r="F1395" s="18">
        <f t="shared" si="43"/>
        <v>2688617885</v>
      </c>
      <c r="G1395" s="13">
        <v>0</v>
      </c>
      <c r="H1395" s="13">
        <v>0</v>
      </c>
      <c r="I1395" s="13">
        <v>0</v>
      </c>
    </row>
    <row r="1396" spans="1:9" ht="14.5" x14ac:dyDescent="0.35">
      <c r="A1396" s="12" t="str">
        <f t="shared" si="42"/>
        <v>Liechtenstein-Europe-2003</v>
      </c>
      <c r="B1396" s="13" t="s">
        <v>62</v>
      </c>
      <c r="C1396" s="14" t="s">
        <v>172</v>
      </c>
      <c r="D1396" s="15">
        <v>2003</v>
      </c>
      <c r="E1396" s="18">
        <v>3070803431</v>
      </c>
      <c r="F1396" s="18">
        <f t="shared" si="43"/>
        <v>3070803431</v>
      </c>
      <c r="G1396" s="13">
        <v>0</v>
      </c>
      <c r="H1396" s="13">
        <v>0</v>
      </c>
      <c r="I1396" s="13">
        <v>0</v>
      </c>
    </row>
    <row r="1397" spans="1:9" ht="14.5" x14ac:dyDescent="0.35">
      <c r="A1397" s="12" t="str">
        <f t="shared" si="42"/>
        <v>Liechtenstein-Europe-2004</v>
      </c>
      <c r="B1397" s="13" t="s">
        <v>62</v>
      </c>
      <c r="C1397" s="14" t="s">
        <v>172</v>
      </c>
      <c r="D1397" s="15">
        <v>2004</v>
      </c>
      <c r="E1397" s="18">
        <v>3454374261</v>
      </c>
      <c r="F1397" s="18">
        <f t="shared" si="43"/>
        <v>3454374261</v>
      </c>
      <c r="G1397" s="13">
        <v>0</v>
      </c>
      <c r="H1397" s="13">
        <v>0</v>
      </c>
      <c r="I1397" s="13">
        <v>0</v>
      </c>
    </row>
    <row r="1398" spans="1:9" ht="14.5" x14ac:dyDescent="0.35">
      <c r="A1398" s="12" t="str">
        <f t="shared" si="42"/>
        <v>Liechtenstein-Europe-2005</v>
      </c>
      <c r="B1398" s="13" t="s">
        <v>62</v>
      </c>
      <c r="C1398" s="14" t="s">
        <v>172</v>
      </c>
      <c r="D1398" s="15">
        <v>2005</v>
      </c>
      <c r="E1398" s="18">
        <v>3658356378</v>
      </c>
      <c r="F1398" s="18">
        <f t="shared" si="43"/>
        <v>3658356378</v>
      </c>
      <c r="G1398" s="13">
        <v>0</v>
      </c>
      <c r="H1398" s="13">
        <v>0</v>
      </c>
      <c r="I1398" s="13">
        <v>0</v>
      </c>
    </row>
    <row r="1399" spans="1:9" ht="14.5" x14ac:dyDescent="0.35">
      <c r="A1399" s="12" t="str">
        <f t="shared" si="42"/>
        <v>Liechtenstein-Europe-2006</v>
      </c>
      <c r="B1399" s="13" t="s">
        <v>62</v>
      </c>
      <c r="C1399" s="14" t="s">
        <v>172</v>
      </c>
      <c r="D1399" s="15">
        <v>2006</v>
      </c>
      <c r="E1399" s="18">
        <v>3988775844</v>
      </c>
      <c r="F1399" s="18">
        <f t="shared" si="43"/>
        <v>3988775844</v>
      </c>
      <c r="G1399" s="13">
        <v>0</v>
      </c>
      <c r="H1399" s="13">
        <v>0</v>
      </c>
      <c r="I1399" s="13">
        <v>0</v>
      </c>
    </row>
    <row r="1400" spans="1:9" ht="14.5" x14ac:dyDescent="0.35">
      <c r="A1400" s="12" t="str">
        <f t="shared" si="42"/>
        <v>Liechtenstein-Europe-2007</v>
      </c>
      <c r="B1400" s="13" t="s">
        <v>62</v>
      </c>
      <c r="C1400" s="14" t="s">
        <v>172</v>
      </c>
      <c r="D1400" s="15">
        <v>2007</v>
      </c>
      <c r="E1400" s="18">
        <v>4602346923</v>
      </c>
      <c r="F1400" s="18">
        <f t="shared" si="43"/>
        <v>4602346923</v>
      </c>
      <c r="G1400" s="13">
        <v>0</v>
      </c>
      <c r="H1400" s="13">
        <v>0</v>
      </c>
      <c r="I1400" s="13">
        <v>0</v>
      </c>
    </row>
    <row r="1401" spans="1:9" ht="14.5" x14ac:dyDescent="0.35">
      <c r="A1401" s="12" t="str">
        <f t="shared" si="42"/>
        <v>Liechtenstein-Europe-2008</v>
      </c>
      <c r="B1401" s="13" t="s">
        <v>62</v>
      </c>
      <c r="C1401" s="14" t="s">
        <v>172</v>
      </c>
      <c r="D1401" s="15">
        <v>2008</v>
      </c>
      <c r="E1401" s="18">
        <v>4929414915</v>
      </c>
      <c r="F1401" s="18">
        <f t="shared" si="43"/>
        <v>4929414915</v>
      </c>
      <c r="G1401" s="13">
        <v>0</v>
      </c>
      <c r="H1401" s="13">
        <v>0</v>
      </c>
      <c r="I1401" s="13">
        <v>0</v>
      </c>
    </row>
    <row r="1402" spans="1:9" ht="14.5" x14ac:dyDescent="0.35">
      <c r="A1402" s="12" t="str">
        <f t="shared" si="42"/>
        <v>Liechtenstein-Europe-2009</v>
      </c>
      <c r="B1402" s="13" t="s">
        <v>62</v>
      </c>
      <c r="C1402" s="14" t="s">
        <v>172</v>
      </c>
      <c r="D1402" s="15">
        <v>2009</v>
      </c>
      <c r="E1402" s="18">
        <v>4826167676</v>
      </c>
      <c r="F1402" s="18">
        <f t="shared" si="43"/>
        <v>4826167676</v>
      </c>
      <c r="G1402" s="13">
        <v>0</v>
      </c>
      <c r="H1402" s="13">
        <v>0</v>
      </c>
      <c r="I1402" s="13">
        <v>0</v>
      </c>
    </row>
    <row r="1403" spans="1:9" ht="14.5" x14ac:dyDescent="0.35">
      <c r="A1403" s="12" t="str">
        <f t="shared" si="42"/>
        <v>Liechtenstein-Europe-2010</v>
      </c>
      <c r="B1403" s="13" t="s">
        <v>62</v>
      </c>
      <c r="C1403" s="14" t="s">
        <v>172</v>
      </c>
      <c r="D1403" s="15">
        <v>2010</v>
      </c>
      <c r="E1403" s="14"/>
      <c r="F1403" s="18">
        <f t="shared" si="43"/>
        <v>4826167676</v>
      </c>
      <c r="G1403" s="13">
        <v>0</v>
      </c>
      <c r="H1403" s="13">
        <v>0</v>
      </c>
      <c r="I1403" s="13">
        <v>0</v>
      </c>
    </row>
    <row r="1404" spans="1:9" ht="14.5" x14ac:dyDescent="0.35">
      <c r="A1404" s="12" t="str">
        <f t="shared" si="42"/>
        <v>Liechtenstein-Europe-2011</v>
      </c>
      <c r="B1404" s="13" t="s">
        <v>62</v>
      </c>
      <c r="C1404" s="14" t="s">
        <v>172</v>
      </c>
      <c r="D1404" s="15">
        <v>2011</v>
      </c>
      <c r="E1404" s="14"/>
      <c r="F1404" s="18">
        <f t="shared" si="43"/>
        <v>0</v>
      </c>
      <c r="G1404" s="13">
        <v>0</v>
      </c>
      <c r="H1404" s="13">
        <v>0</v>
      </c>
      <c r="I1404" s="13">
        <v>0</v>
      </c>
    </row>
    <row r="1405" spans="1:9" ht="14.5" x14ac:dyDescent="0.35">
      <c r="A1405" s="12" t="str">
        <f t="shared" si="42"/>
        <v>Liechtenstein-Europe-2012</v>
      </c>
      <c r="B1405" s="13" t="s">
        <v>62</v>
      </c>
      <c r="C1405" s="14" t="s">
        <v>172</v>
      </c>
      <c r="D1405" s="15">
        <v>2012</v>
      </c>
      <c r="E1405" s="14"/>
      <c r="F1405" s="18">
        <f t="shared" si="43"/>
        <v>0</v>
      </c>
      <c r="G1405" s="13">
        <v>0</v>
      </c>
      <c r="H1405" s="13">
        <v>0</v>
      </c>
      <c r="I1405" s="13">
        <v>0</v>
      </c>
    </row>
    <row r="1406" spans="1:9" ht="14.5" x14ac:dyDescent="0.35">
      <c r="A1406" s="12" t="str">
        <f t="shared" si="42"/>
        <v>Lithuania-Europe-2000</v>
      </c>
      <c r="B1406" s="13" t="s">
        <v>62</v>
      </c>
      <c r="C1406" s="14" t="s">
        <v>173</v>
      </c>
      <c r="D1406" s="15">
        <v>2000</v>
      </c>
      <c r="E1406" s="18">
        <v>11434200000</v>
      </c>
      <c r="F1406" s="18">
        <f t="shared" si="43"/>
        <v>11434200000</v>
      </c>
      <c r="G1406" s="19">
        <v>6.5000000000000002E-2</v>
      </c>
      <c r="H1406" s="19">
        <v>212</v>
      </c>
      <c r="I1406" s="19">
        <v>0.121</v>
      </c>
    </row>
    <row r="1407" spans="1:9" ht="14.5" x14ac:dyDescent="0.35">
      <c r="A1407" s="12" t="str">
        <f t="shared" si="42"/>
        <v>Lithuania-Europe-2001</v>
      </c>
      <c r="B1407" s="13" t="s">
        <v>62</v>
      </c>
      <c r="C1407" s="14" t="s">
        <v>173</v>
      </c>
      <c r="D1407" s="15">
        <v>2001</v>
      </c>
      <c r="E1407" s="18">
        <v>12159225000</v>
      </c>
      <c r="F1407" s="18">
        <f t="shared" si="43"/>
        <v>12159225000</v>
      </c>
      <c r="G1407" s="19">
        <v>6.3E-2</v>
      </c>
      <c r="H1407" s="19">
        <v>220</v>
      </c>
      <c r="I1407" s="19">
        <v>9.6000000000000002E-2</v>
      </c>
    </row>
    <row r="1408" spans="1:9" ht="14.5" x14ac:dyDescent="0.35">
      <c r="A1408" s="12" t="str">
        <f t="shared" si="42"/>
        <v>Lithuania-Europe-2002</v>
      </c>
      <c r="B1408" s="13" t="s">
        <v>62</v>
      </c>
      <c r="C1408" s="14" t="s">
        <v>173</v>
      </c>
      <c r="D1408" s="15">
        <v>2002</v>
      </c>
      <c r="E1408" s="18">
        <v>14163949142</v>
      </c>
      <c r="F1408" s="18">
        <f t="shared" si="43"/>
        <v>14163949142</v>
      </c>
      <c r="G1408" s="19">
        <v>6.4000000000000001E-2</v>
      </c>
      <c r="H1408" s="19">
        <v>263</v>
      </c>
      <c r="I1408" s="19">
        <v>6.8000000000000005E-2</v>
      </c>
    </row>
    <row r="1409" spans="1:9" ht="14.5" x14ac:dyDescent="0.35">
      <c r="A1409" s="12" t="str">
        <f t="shared" si="42"/>
        <v>Lithuania-Europe-2003</v>
      </c>
      <c r="B1409" s="13" t="s">
        <v>62</v>
      </c>
      <c r="C1409" s="14" t="s">
        <v>173</v>
      </c>
      <c r="D1409" s="15">
        <v>2003</v>
      </c>
      <c r="E1409" s="18">
        <v>18608709857</v>
      </c>
      <c r="F1409" s="18">
        <f t="shared" si="43"/>
        <v>18608709857</v>
      </c>
      <c r="G1409" s="19">
        <v>6.5000000000000002E-2</v>
      </c>
      <c r="H1409" s="19">
        <v>351</v>
      </c>
      <c r="I1409" s="19">
        <v>5.8000000000000003E-2</v>
      </c>
    </row>
    <row r="1410" spans="1:9" ht="14.5" x14ac:dyDescent="0.35">
      <c r="A1410" s="12" t="str">
        <f t="shared" si="42"/>
        <v>Lithuania-Europe-2004</v>
      </c>
      <c r="B1410" s="13" t="s">
        <v>62</v>
      </c>
      <c r="C1410" s="14" t="s">
        <v>173</v>
      </c>
      <c r="D1410" s="15">
        <v>2004</v>
      </c>
      <c r="E1410" s="18">
        <v>22659294573</v>
      </c>
      <c r="F1410" s="18">
        <f t="shared" si="43"/>
        <v>22659294573</v>
      </c>
      <c r="G1410" s="19">
        <v>5.7000000000000002E-2</v>
      </c>
      <c r="H1410" s="19">
        <v>374</v>
      </c>
      <c r="I1410" s="19">
        <v>5.7000000000000002E-2</v>
      </c>
    </row>
    <row r="1411" spans="1:9" ht="14.5" x14ac:dyDescent="0.35">
      <c r="A1411" s="12" t="str">
        <f t="shared" ref="A1411:A1474" si="44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8">
        <v>26085307222</v>
      </c>
      <c r="F1411" s="18">
        <f t="shared" si="43"/>
        <v>26085307222</v>
      </c>
      <c r="G1411" s="19">
        <v>5.8000000000000003E-2</v>
      </c>
      <c r="H1411" s="19">
        <v>446</v>
      </c>
      <c r="I1411" s="19">
        <v>5.2999999999999999E-2</v>
      </c>
    </row>
    <row r="1412" spans="1:9" ht="14.5" x14ac:dyDescent="0.35">
      <c r="A1412" s="12" t="str">
        <f t="shared" si="44"/>
        <v>Lithuania-Europe-2006</v>
      </c>
      <c r="B1412" s="13" t="s">
        <v>62</v>
      </c>
      <c r="C1412" s="14" t="s">
        <v>173</v>
      </c>
      <c r="D1412" s="15">
        <v>2006</v>
      </c>
      <c r="E1412" s="18">
        <v>30246361657</v>
      </c>
      <c r="F1412" s="18">
        <f t="shared" ref="F1412:F1475" si="45">IF(E1412="",IF(D1412=2000,E1413,E1411),E1412)</f>
        <v>30246361657</v>
      </c>
      <c r="G1412" s="19">
        <v>6.2E-2</v>
      </c>
      <c r="H1412" s="19">
        <v>552</v>
      </c>
      <c r="I1412" s="19">
        <v>5.0999999999999997E-2</v>
      </c>
    </row>
    <row r="1413" spans="1:9" ht="14.5" x14ac:dyDescent="0.35">
      <c r="A1413" s="12" t="str">
        <f t="shared" si="44"/>
        <v>Lithuania-Europe-2007</v>
      </c>
      <c r="B1413" s="13" t="s">
        <v>62</v>
      </c>
      <c r="C1413" s="14" t="s">
        <v>173</v>
      </c>
      <c r="D1413" s="15">
        <v>2007</v>
      </c>
      <c r="E1413" s="18">
        <v>39325985931</v>
      </c>
      <c r="F1413" s="18">
        <f t="shared" si="45"/>
        <v>39325985931</v>
      </c>
      <c r="G1413" s="19">
        <v>6.2E-2</v>
      </c>
      <c r="H1413" s="19">
        <v>725</v>
      </c>
      <c r="I1413" s="19">
        <v>6.9000000000000006E-2</v>
      </c>
    </row>
    <row r="1414" spans="1:9" ht="14.5" x14ac:dyDescent="0.35">
      <c r="A1414" s="12" t="str">
        <f t="shared" si="44"/>
        <v>Lithuania-Europe-2008</v>
      </c>
      <c r="B1414" s="13" t="s">
        <v>62</v>
      </c>
      <c r="C1414" s="14" t="s">
        <v>173</v>
      </c>
      <c r="D1414" s="15">
        <v>2008</v>
      </c>
      <c r="E1414" s="18">
        <v>47438363056</v>
      </c>
      <c r="F1414" s="18">
        <f t="shared" si="45"/>
        <v>47438363056</v>
      </c>
      <c r="G1414" s="19">
        <v>6.6000000000000003E-2</v>
      </c>
      <c r="H1414" s="19">
        <v>934</v>
      </c>
      <c r="I1414" s="19">
        <v>8.4000000000000005E-2</v>
      </c>
    </row>
    <row r="1415" spans="1:9" ht="14.5" x14ac:dyDescent="0.35">
      <c r="A1415" s="12" t="str">
        <f t="shared" si="44"/>
        <v>Lithuania-Europe-2009</v>
      </c>
      <c r="B1415" s="13" t="s">
        <v>62</v>
      </c>
      <c r="C1415" s="14" t="s">
        <v>173</v>
      </c>
      <c r="D1415" s="15">
        <v>2009</v>
      </c>
      <c r="E1415" s="18">
        <v>37050081723</v>
      </c>
      <c r="F1415" s="18">
        <f t="shared" si="45"/>
        <v>37050081723</v>
      </c>
      <c r="G1415" s="19">
        <v>7.4999999999999997E-2</v>
      </c>
      <c r="H1415" s="19">
        <v>836</v>
      </c>
      <c r="I1415" s="19">
        <v>8.4000000000000005E-2</v>
      </c>
    </row>
    <row r="1416" spans="1:9" ht="14.5" x14ac:dyDescent="0.35">
      <c r="A1416" s="12" t="str">
        <f t="shared" si="44"/>
        <v>Lithuania-Europe-2010</v>
      </c>
      <c r="B1416" s="13" t="s">
        <v>62</v>
      </c>
      <c r="C1416" s="14" t="s">
        <v>173</v>
      </c>
      <c r="D1416" s="15">
        <v>2010</v>
      </c>
      <c r="E1416" s="18">
        <v>36709511568</v>
      </c>
      <c r="F1416" s="18">
        <f t="shared" si="45"/>
        <v>36709511568</v>
      </c>
      <c r="G1416" s="19">
        <v>7.0000000000000007E-2</v>
      </c>
      <c r="H1416" s="19">
        <v>782</v>
      </c>
      <c r="I1416" s="19">
        <v>0.06</v>
      </c>
    </row>
    <row r="1417" spans="1:9" ht="14.5" x14ac:dyDescent="0.35">
      <c r="A1417" s="12" t="str">
        <f t="shared" si="44"/>
        <v>Lithuania-Europe-2011</v>
      </c>
      <c r="B1417" s="13" t="s">
        <v>62</v>
      </c>
      <c r="C1417" s="14" t="s">
        <v>173</v>
      </c>
      <c r="D1417" s="15">
        <v>2011</v>
      </c>
      <c r="E1417" s="18">
        <v>43083067994</v>
      </c>
      <c r="F1417" s="18">
        <f t="shared" si="45"/>
        <v>43083067994</v>
      </c>
      <c r="G1417" s="19">
        <v>6.7000000000000004E-2</v>
      </c>
      <c r="H1417" s="19">
        <v>887</v>
      </c>
      <c r="I1417" s="13">
        <v>0</v>
      </c>
    </row>
    <row r="1418" spans="1:9" ht="14.5" x14ac:dyDescent="0.35">
      <c r="A1418" s="12" t="str">
        <f t="shared" si="44"/>
        <v>Lithuania-Europe-2012</v>
      </c>
      <c r="B1418" s="13" t="s">
        <v>62</v>
      </c>
      <c r="C1418" s="14" t="s">
        <v>173</v>
      </c>
      <c r="D1418" s="15">
        <v>2012</v>
      </c>
      <c r="E1418" s="18">
        <v>42343559196</v>
      </c>
      <c r="F1418" s="18">
        <f t="shared" si="45"/>
        <v>42343559196</v>
      </c>
      <c r="G1418" s="19">
        <v>6.7000000000000004E-2</v>
      </c>
      <c r="H1418" s="19">
        <v>859</v>
      </c>
      <c r="I1418" s="13">
        <v>0</v>
      </c>
    </row>
    <row r="1419" spans="1:9" ht="14.5" x14ac:dyDescent="0.35">
      <c r="A1419" s="12" t="str">
        <f t="shared" si="44"/>
        <v>Luxembourg-Europe-2000</v>
      </c>
      <c r="B1419" s="13" t="s">
        <v>62</v>
      </c>
      <c r="C1419" s="14" t="s">
        <v>174</v>
      </c>
      <c r="D1419" s="15">
        <v>2000</v>
      </c>
      <c r="E1419" s="18">
        <v>20267551133</v>
      </c>
      <c r="F1419" s="18">
        <f t="shared" si="45"/>
        <v>20267551133</v>
      </c>
      <c r="G1419" s="19">
        <v>7.4999999999999997E-2</v>
      </c>
      <c r="H1419" s="19">
        <v>3495</v>
      </c>
      <c r="I1419" s="13">
        <v>0</v>
      </c>
    </row>
    <row r="1420" spans="1:9" ht="14.5" x14ac:dyDescent="0.35">
      <c r="A1420" s="12" t="str">
        <f t="shared" si="44"/>
        <v>Luxembourg-Europe-2001</v>
      </c>
      <c r="B1420" s="13" t="s">
        <v>62</v>
      </c>
      <c r="C1420" s="14" t="s">
        <v>174</v>
      </c>
      <c r="D1420" s="15">
        <v>2001</v>
      </c>
      <c r="E1420" s="18">
        <v>20196868009</v>
      </c>
      <c r="F1420" s="18">
        <f t="shared" si="45"/>
        <v>20196868009</v>
      </c>
      <c r="G1420" s="19">
        <v>7.3999999999999996E-2</v>
      </c>
      <c r="H1420" s="19">
        <v>3405</v>
      </c>
      <c r="I1420" s="13">
        <v>0</v>
      </c>
    </row>
    <row r="1421" spans="1:9" ht="14.5" x14ac:dyDescent="0.35">
      <c r="A1421" s="12" t="str">
        <f t="shared" si="44"/>
        <v>Luxembourg-Europe-2002</v>
      </c>
      <c r="B1421" s="13" t="s">
        <v>62</v>
      </c>
      <c r="C1421" s="14" t="s">
        <v>174</v>
      </c>
      <c r="D1421" s="15">
        <v>2002</v>
      </c>
      <c r="E1421" s="18">
        <v>22568793525</v>
      </c>
      <c r="F1421" s="18">
        <f t="shared" si="45"/>
        <v>22568793525</v>
      </c>
      <c r="G1421" s="19">
        <v>8.3000000000000004E-2</v>
      </c>
      <c r="H1421" s="19">
        <v>4202</v>
      </c>
      <c r="I1421" s="13">
        <v>0</v>
      </c>
    </row>
    <row r="1422" spans="1:9" ht="14.5" x14ac:dyDescent="0.35">
      <c r="A1422" s="12" t="str">
        <f t="shared" si="44"/>
        <v>Luxembourg-Europe-2003</v>
      </c>
      <c r="B1422" s="13" t="s">
        <v>62</v>
      </c>
      <c r="C1422" s="14" t="s">
        <v>174</v>
      </c>
      <c r="D1422" s="15">
        <v>2003</v>
      </c>
      <c r="E1422" s="18">
        <v>29144582393</v>
      </c>
      <c r="F1422" s="18">
        <f t="shared" si="45"/>
        <v>29144582393</v>
      </c>
      <c r="G1422" s="19">
        <v>7.6999999999999999E-2</v>
      </c>
      <c r="H1422" s="19">
        <v>4984</v>
      </c>
      <c r="I1422" s="13">
        <v>0</v>
      </c>
    </row>
    <row r="1423" spans="1:9" ht="14.5" x14ac:dyDescent="0.35">
      <c r="A1423" s="12" t="str">
        <f t="shared" si="44"/>
        <v>Luxembourg-Europe-2004</v>
      </c>
      <c r="B1423" s="13" t="s">
        <v>62</v>
      </c>
      <c r="C1423" s="14" t="s">
        <v>174</v>
      </c>
      <c r="D1423" s="15">
        <v>2004</v>
      </c>
      <c r="E1423" s="18">
        <v>34077095478</v>
      </c>
      <c r="F1423" s="18">
        <f t="shared" si="45"/>
        <v>34077095478</v>
      </c>
      <c r="G1423" s="19">
        <v>8.2000000000000003E-2</v>
      </c>
      <c r="H1423" s="19">
        <v>6145</v>
      </c>
      <c r="I1423" s="13">
        <v>0</v>
      </c>
    </row>
    <row r="1424" spans="1:9" ht="14.5" x14ac:dyDescent="0.35">
      <c r="A1424" s="12" t="str">
        <f t="shared" si="44"/>
        <v>Luxembourg-Europe-2005</v>
      </c>
      <c r="B1424" s="13" t="s">
        <v>62</v>
      </c>
      <c r="C1424" s="14" t="s">
        <v>174</v>
      </c>
      <c r="D1424" s="15">
        <v>2005</v>
      </c>
      <c r="E1424" s="18">
        <v>37643013481</v>
      </c>
      <c r="F1424" s="18">
        <f t="shared" si="45"/>
        <v>37643013481</v>
      </c>
      <c r="G1424" s="19">
        <v>7.9000000000000001E-2</v>
      </c>
      <c r="H1424" s="19">
        <v>6485</v>
      </c>
      <c r="I1424" s="13">
        <v>0</v>
      </c>
    </row>
    <row r="1425" spans="1:9" ht="14.5" x14ac:dyDescent="0.35">
      <c r="A1425" s="12" t="str">
        <f t="shared" si="44"/>
        <v>Luxembourg-Europe-2006</v>
      </c>
      <c r="B1425" s="13" t="s">
        <v>62</v>
      </c>
      <c r="C1425" s="14" t="s">
        <v>174</v>
      </c>
      <c r="D1425" s="15">
        <v>2006</v>
      </c>
      <c r="E1425" s="18">
        <v>42544677906</v>
      </c>
      <c r="F1425" s="18">
        <f t="shared" si="45"/>
        <v>42544677906</v>
      </c>
      <c r="G1425" s="19">
        <v>7.6999999999999999E-2</v>
      </c>
      <c r="H1425" s="19">
        <v>7029</v>
      </c>
      <c r="I1425" s="13">
        <v>0</v>
      </c>
    </row>
    <row r="1426" spans="1:9" ht="14.5" x14ac:dyDescent="0.35">
      <c r="A1426" s="12" t="str">
        <f t="shared" si="44"/>
        <v>Luxembourg-Europe-2007</v>
      </c>
      <c r="B1426" s="13" t="s">
        <v>62</v>
      </c>
      <c r="C1426" s="14" t="s">
        <v>174</v>
      </c>
      <c r="D1426" s="15">
        <v>2007</v>
      </c>
      <c r="E1426" s="18">
        <v>51320661751</v>
      </c>
      <c r="F1426" s="18">
        <f t="shared" si="45"/>
        <v>51320661751</v>
      </c>
      <c r="G1426" s="19">
        <v>6.8000000000000005E-2</v>
      </c>
      <c r="H1426" s="19">
        <v>7326</v>
      </c>
      <c r="I1426" s="13">
        <v>0</v>
      </c>
    </row>
    <row r="1427" spans="1:9" ht="14.5" x14ac:dyDescent="0.35">
      <c r="A1427" s="12" t="str">
        <f t="shared" si="44"/>
        <v>Luxembourg-Europe-2008</v>
      </c>
      <c r="B1427" s="13" t="s">
        <v>62</v>
      </c>
      <c r="C1427" s="14" t="s">
        <v>174</v>
      </c>
      <c r="D1427" s="15">
        <v>2008</v>
      </c>
      <c r="E1427" s="18">
        <v>54742763112</v>
      </c>
      <c r="F1427" s="18">
        <f t="shared" si="45"/>
        <v>54742763112</v>
      </c>
      <c r="G1427" s="19">
        <v>7.2999999999999995E-2</v>
      </c>
      <c r="H1427" s="19">
        <v>8305</v>
      </c>
      <c r="I1427" s="13">
        <v>0</v>
      </c>
    </row>
    <row r="1428" spans="1:9" ht="14.5" x14ac:dyDescent="0.35">
      <c r="A1428" s="12" t="str">
        <f t="shared" si="44"/>
        <v>Luxembourg-Europe-2009</v>
      </c>
      <c r="B1428" s="13" t="s">
        <v>62</v>
      </c>
      <c r="C1428" s="14" t="s">
        <v>174</v>
      </c>
      <c r="D1428" s="15">
        <v>2009</v>
      </c>
      <c r="E1428" s="18">
        <v>49420751774</v>
      </c>
      <c r="F1428" s="18">
        <f t="shared" si="45"/>
        <v>49420751774</v>
      </c>
      <c r="G1428" s="19">
        <v>0.08</v>
      </c>
      <c r="H1428" s="19">
        <v>8127</v>
      </c>
      <c r="I1428" s="13">
        <v>0</v>
      </c>
    </row>
    <row r="1429" spans="1:9" ht="14.5" x14ac:dyDescent="0.35">
      <c r="A1429" s="12" t="str">
        <f t="shared" si="44"/>
        <v>Luxembourg-Europe-2010</v>
      </c>
      <c r="B1429" s="13" t="s">
        <v>62</v>
      </c>
      <c r="C1429" s="14" t="s">
        <v>174</v>
      </c>
      <c r="D1429" s="15">
        <v>2010</v>
      </c>
      <c r="E1429" s="18">
        <v>52053324635</v>
      </c>
      <c r="F1429" s="18">
        <f t="shared" si="45"/>
        <v>52053324635</v>
      </c>
      <c r="G1429" s="19">
        <v>7.1999999999999995E-2</v>
      </c>
      <c r="H1429" s="19">
        <v>7592</v>
      </c>
      <c r="I1429" s="13">
        <v>0</v>
      </c>
    </row>
    <row r="1430" spans="1:9" ht="14.5" x14ac:dyDescent="0.35">
      <c r="A1430" s="12" t="str">
        <f t="shared" si="44"/>
        <v>Luxembourg-Europe-2011</v>
      </c>
      <c r="B1430" s="13" t="s">
        <v>62</v>
      </c>
      <c r="C1430" s="14" t="s">
        <v>174</v>
      </c>
      <c r="D1430" s="15">
        <v>2011</v>
      </c>
      <c r="E1430" s="18">
        <v>58009863403</v>
      </c>
      <c r="F1430" s="18">
        <f t="shared" si="45"/>
        <v>58009863403</v>
      </c>
      <c r="G1430" s="19">
        <v>6.7000000000000004E-2</v>
      </c>
      <c r="H1430" s="19">
        <v>7751</v>
      </c>
      <c r="I1430" s="13">
        <v>0</v>
      </c>
    </row>
    <row r="1431" spans="1:9" ht="14.5" x14ac:dyDescent="0.35">
      <c r="A1431" s="12" t="str">
        <f t="shared" si="44"/>
        <v>Luxembourg-Europe-2012</v>
      </c>
      <c r="B1431" s="13" t="s">
        <v>62</v>
      </c>
      <c r="C1431" s="14" t="s">
        <v>174</v>
      </c>
      <c r="D1431" s="15">
        <v>2012</v>
      </c>
      <c r="E1431" s="18">
        <v>55143457330</v>
      </c>
      <c r="F1431" s="18">
        <f t="shared" si="45"/>
        <v>55143457330</v>
      </c>
      <c r="G1431" s="19">
        <v>6.9000000000000006E-2</v>
      </c>
      <c r="H1431" s="19">
        <v>7452</v>
      </c>
      <c r="I1431" s="13">
        <v>0</v>
      </c>
    </row>
    <row r="1432" spans="1:9" ht="14.5" x14ac:dyDescent="0.35">
      <c r="A1432" s="12" t="str">
        <f t="shared" si="44"/>
        <v>Macao SAR-Asia-2000</v>
      </c>
      <c r="B1432" s="13" t="s">
        <v>60</v>
      </c>
      <c r="C1432" s="14" t="s">
        <v>175</v>
      </c>
      <c r="D1432" s="15">
        <v>2000</v>
      </c>
      <c r="E1432" s="18">
        <v>6101794939</v>
      </c>
      <c r="F1432" s="18">
        <f t="shared" si="45"/>
        <v>6101794939</v>
      </c>
      <c r="G1432" s="13">
        <v>0</v>
      </c>
      <c r="H1432" s="13">
        <v>0</v>
      </c>
      <c r="I1432" s="19">
        <v>9.9000000000000005E-2</v>
      </c>
    </row>
    <row r="1433" spans="1:9" ht="14.5" x14ac:dyDescent="0.35">
      <c r="A1433" s="12" t="str">
        <f t="shared" si="44"/>
        <v>Macao SAR-Asia-2001</v>
      </c>
      <c r="B1433" s="13" t="s">
        <v>60</v>
      </c>
      <c r="C1433" s="14" t="s">
        <v>175</v>
      </c>
      <c r="D1433" s="15">
        <v>2001</v>
      </c>
      <c r="E1433" s="18">
        <v>6514271488</v>
      </c>
      <c r="F1433" s="18">
        <f t="shared" si="45"/>
        <v>6514271488</v>
      </c>
      <c r="G1433" s="13">
        <v>0</v>
      </c>
      <c r="H1433" s="13">
        <v>0</v>
      </c>
      <c r="I1433" s="19">
        <v>0.08</v>
      </c>
    </row>
    <row r="1434" spans="1:9" ht="14.5" x14ac:dyDescent="0.35">
      <c r="A1434" s="12" t="str">
        <f t="shared" si="44"/>
        <v>Macao SAR-Asia-2002</v>
      </c>
      <c r="B1434" s="13" t="s">
        <v>60</v>
      </c>
      <c r="C1434" s="14" t="s">
        <v>175</v>
      </c>
      <c r="D1434" s="15">
        <v>2002</v>
      </c>
      <c r="E1434" s="18">
        <v>7008026415</v>
      </c>
      <c r="F1434" s="18">
        <f t="shared" si="45"/>
        <v>7008026415</v>
      </c>
      <c r="G1434" s="13">
        <v>0</v>
      </c>
      <c r="H1434" s="13">
        <v>0</v>
      </c>
      <c r="I1434" s="19">
        <v>6.0999999999999999E-2</v>
      </c>
    </row>
    <row r="1435" spans="1:9" ht="14.5" x14ac:dyDescent="0.35">
      <c r="A1435" s="12" t="str">
        <f t="shared" si="44"/>
        <v>Macao SAR-Asia-2003</v>
      </c>
      <c r="B1435" s="13" t="s">
        <v>60</v>
      </c>
      <c r="C1435" s="14" t="s">
        <v>175</v>
      </c>
      <c r="D1435" s="15">
        <v>2003</v>
      </c>
      <c r="E1435" s="18">
        <v>7926373572</v>
      </c>
      <c r="F1435" s="18">
        <f t="shared" si="45"/>
        <v>7926373572</v>
      </c>
      <c r="G1435" s="13">
        <v>0</v>
      </c>
      <c r="H1435" s="13">
        <v>0</v>
      </c>
      <c r="I1435" s="19">
        <v>0.06</v>
      </c>
    </row>
    <row r="1436" spans="1:9" ht="14.5" x14ac:dyDescent="0.35">
      <c r="A1436" s="12" t="str">
        <f t="shared" si="44"/>
        <v>Macao SAR-Asia-2004</v>
      </c>
      <c r="B1436" s="13" t="s">
        <v>60</v>
      </c>
      <c r="C1436" s="14" t="s">
        <v>175</v>
      </c>
      <c r="D1436" s="15">
        <v>2004</v>
      </c>
      <c r="E1436" s="18">
        <v>10258324479</v>
      </c>
      <c r="F1436" s="18">
        <f t="shared" si="45"/>
        <v>10258324479</v>
      </c>
      <c r="G1436" s="13">
        <v>0</v>
      </c>
      <c r="H1436" s="13">
        <v>0</v>
      </c>
      <c r="I1436" s="19">
        <v>0.06</v>
      </c>
    </row>
    <row r="1437" spans="1:9" ht="14.5" x14ac:dyDescent="0.35">
      <c r="A1437" s="12" t="str">
        <f t="shared" si="44"/>
        <v>Macao SAR-Asia-2005</v>
      </c>
      <c r="B1437" s="13" t="s">
        <v>60</v>
      </c>
      <c r="C1437" s="14" t="s">
        <v>175</v>
      </c>
      <c r="D1437" s="15">
        <v>2005</v>
      </c>
      <c r="E1437" s="18">
        <v>11792570016</v>
      </c>
      <c r="F1437" s="18">
        <f t="shared" si="45"/>
        <v>11792570016</v>
      </c>
      <c r="G1437" s="13">
        <v>0</v>
      </c>
      <c r="H1437" s="13">
        <v>0</v>
      </c>
      <c r="I1437" s="19">
        <v>7.0000000000000007E-2</v>
      </c>
    </row>
    <row r="1438" spans="1:9" ht="14.5" x14ac:dyDescent="0.35">
      <c r="A1438" s="12" t="str">
        <f t="shared" si="44"/>
        <v>Macao SAR-Asia-2006</v>
      </c>
      <c r="B1438" s="13" t="s">
        <v>60</v>
      </c>
      <c r="C1438" s="14" t="s">
        <v>175</v>
      </c>
      <c r="D1438" s="15">
        <v>2006</v>
      </c>
      <c r="E1438" s="18">
        <v>14568709574</v>
      </c>
      <c r="F1438" s="18">
        <f t="shared" si="45"/>
        <v>14568709574</v>
      </c>
      <c r="G1438" s="13">
        <v>0</v>
      </c>
      <c r="H1438" s="13">
        <v>0</v>
      </c>
      <c r="I1438" s="19">
        <v>8.7999999999999995E-2</v>
      </c>
    </row>
    <row r="1439" spans="1:9" ht="14.5" x14ac:dyDescent="0.35">
      <c r="A1439" s="12" t="str">
        <f t="shared" si="44"/>
        <v>Macao SAR-Asia-2007</v>
      </c>
      <c r="B1439" s="13" t="s">
        <v>60</v>
      </c>
      <c r="C1439" s="14" t="s">
        <v>175</v>
      </c>
      <c r="D1439" s="15">
        <v>2007</v>
      </c>
      <c r="E1439" s="18">
        <v>18054684854</v>
      </c>
      <c r="F1439" s="18">
        <f t="shared" si="45"/>
        <v>18054684854</v>
      </c>
      <c r="G1439" s="13">
        <v>0</v>
      </c>
      <c r="H1439" s="13">
        <v>0</v>
      </c>
      <c r="I1439" s="19">
        <v>7.8E-2</v>
      </c>
    </row>
    <row r="1440" spans="1:9" ht="14.5" x14ac:dyDescent="0.35">
      <c r="A1440" s="12" t="str">
        <f t="shared" si="44"/>
        <v>Macao SAR-Asia-2008</v>
      </c>
      <c r="B1440" s="13" t="s">
        <v>60</v>
      </c>
      <c r="C1440" s="14" t="s">
        <v>175</v>
      </c>
      <c r="D1440" s="15">
        <v>2008</v>
      </c>
      <c r="E1440" s="18">
        <v>20731022857</v>
      </c>
      <c r="F1440" s="18">
        <f t="shared" si="45"/>
        <v>20731022857</v>
      </c>
      <c r="G1440" s="13">
        <v>0</v>
      </c>
      <c r="H1440" s="13">
        <v>0</v>
      </c>
      <c r="I1440" s="19">
        <v>5.3999999999999999E-2</v>
      </c>
    </row>
    <row r="1441" spans="1:9" ht="14.5" x14ac:dyDescent="0.35">
      <c r="A1441" s="12" t="str">
        <f t="shared" si="44"/>
        <v>Macao SAR-Asia-2009</v>
      </c>
      <c r="B1441" s="13" t="s">
        <v>60</v>
      </c>
      <c r="C1441" s="14" t="s">
        <v>175</v>
      </c>
      <c r="D1441" s="15">
        <v>2009</v>
      </c>
      <c r="E1441" s="18">
        <v>21313263933</v>
      </c>
      <c r="F1441" s="18">
        <f t="shared" si="45"/>
        <v>21313263933</v>
      </c>
      <c r="G1441" s="13">
        <v>0</v>
      </c>
      <c r="H1441" s="13">
        <v>0</v>
      </c>
      <c r="I1441" s="19">
        <v>5.2999999999999999E-2</v>
      </c>
    </row>
    <row r="1442" spans="1:9" ht="14.5" x14ac:dyDescent="0.35">
      <c r="A1442" s="12" t="str">
        <f t="shared" si="44"/>
        <v>Macao SAR-Asia-2010</v>
      </c>
      <c r="B1442" s="13" t="s">
        <v>60</v>
      </c>
      <c r="C1442" s="14" t="s">
        <v>175</v>
      </c>
      <c r="D1442" s="15">
        <v>2010</v>
      </c>
      <c r="E1442" s="18">
        <v>28359706123</v>
      </c>
      <c r="F1442" s="18">
        <f t="shared" si="45"/>
        <v>28359706123</v>
      </c>
      <c r="G1442" s="13">
        <v>0</v>
      </c>
      <c r="H1442" s="13">
        <v>0</v>
      </c>
      <c r="I1442" s="19">
        <v>5.2999999999999999E-2</v>
      </c>
    </row>
    <row r="1443" spans="1:9" ht="14.5" x14ac:dyDescent="0.35">
      <c r="A1443" s="12" t="str">
        <f t="shared" si="44"/>
        <v>Macao SAR-Asia-2011</v>
      </c>
      <c r="B1443" s="13" t="s">
        <v>60</v>
      </c>
      <c r="C1443" s="14" t="s">
        <v>175</v>
      </c>
      <c r="D1443" s="15">
        <v>2011</v>
      </c>
      <c r="E1443" s="18">
        <v>36634742799</v>
      </c>
      <c r="F1443" s="18">
        <f t="shared" si="45"/>
        <v>36634742799</v>
      </c>
      <c r="G1443" s="13">
        <v>0</v>
      </c>
      <c r="H1443" s="13">
        <v>0</v>
      </c>
      <c r="I1443" s="19">
        <v>5.2999999999999999E-2</v>
      </c>
    </row>
    <row r="1444" spans="1:9" ht="14.5" x14ac:dyDescent="0.35">
      <c r="A1444" s="12" t="str">
        <f t="shared" si="44"/>
        <v>Macao SAR-Asia-2012</v>
      </c>
      <c r="B1444" s="13" t="s">
        <v>60</v>
      </c>
      <c r="C1444" s="14" t="s">
        <v>175</v>
      </c>
      <c r="D1444" s="15">
        <v>2012</v>
      </c>
      <c r="E1444" s="18">
        <v>42981497744</v>
      </c>
      <c r="F1444" s="18">
        <f t="shared" si="45"/>
        <v>42981497744</v>
      </c>
      <c r="G1444" s="13">
        <v>0</v>
      </c>
      <c r="H1444" s="13">
        <v>0</v>
      </c>
      <c r="I1444" s="19">
        <v>5.2999999999999999E-2</v>
      </c>
    </row>
    <row r="1445" spans="1:9" ht="14.5" x14ac:dyDescent="0.35">
      <c r="A1445" s="12" t="str">
        <f t="shared" si="44"/>
        <v>Madagascar-Africa-2000</v>
      </c>
      <c r="B1445" s="13" t="s">
        <v>64</v>
      </c>
      <c r="C1445" s="14" t="s">
        <v>176</v>
      </c>
      <c r="D1445" s="15">
        <v>2000</v>
      </c>
      <c r="E1445" s="18">
        <v>3877673635</v>
      </c>
      <c r="F1445" s="18">
        <f t="shared" si="45"/>
        <v>3877673635</v>
      </c>
      <c r="G1445" s="19">
        <v>0.05</v>
      </c>
      <c r="H1445" s="19">
        <v>12</v>
      </c>
      <c r="I1445" s="19">
        <v>0.26500000000000001</v>
      </c>
    </row>
    <row r="1446" spans="1:9" ht="14.5" x14ac:dyDescent="0.35">
      <c r="A1446" s="12" t="str">
        <f t="shared" si="44"/>
        <v>Madagascar-Africa-2001</v>
      </c>
      <c r="B1446" s="13" t="s">
        <v>64</v>
      </c>
      <c r="C1446" s="14" t="s">
        <v>176</v>
      </c>
      <c r="D1446" s="15">
        <v>2001</v>
      </c>
      <c r="E1446" s="18">
        <v>4529575233</v>
      </c>
      <c r="F1446" s="18">
        <f t="shared" si="45"/>
        <v>4529575233</v>
      </c>
      <c r="G1446" s="19">
        <v>0.05</v>
      </c>
      <c r="H1446" s="19">
        <v>14</v>
      </c>
      <c r="I1446" s="19">
        <v>0.253</v>
      </c>
    </row>
    <row r="1447" spans="1:9" ht="14.5" x14ac:dyDescent="0.35">
      <c r="A1447" s="12" t="str">
        <f t="shared" si="44"/>
        <v>Madagascar-Africa-2002</v>
      </c>
      <c r="B1447" s="13" t="s">
        <v>64</v>
      </c>
      <c r="C1447" s="14" t="s">
        <v>176</v>
      </c>
      <c r="D1447" s="15">
        <v>2002</v>
      </c>
      <c r="E1447" s="18">
        <v>4397254715</v>
      </c>
      <c r="F1447" s="18">
        <f t="shared" si="45"/>
        <v>4397254715</v>
      </c>
      <c r="G1447" s="19">
        <v>5.1999999999999998E-2</v>
      </c>
      <c r="H1447" s="19">
        <v>14</v>
      </c>
      <c r="I1447" s="19">
        <v>0.253</v>
      </c>
    </row>
    <row r="1448" spans="1:9" ht="14.5" x14ac:dyDescent="0.35">
      <c r="A1448" s="12" t="str">
        <f t="shared" si="44"/>
        <v>Madagascar-Africa-2003</v>
      </c>
      <c r="B1448" s="13" t="s">
        <v>64</v>
      </c>
      <c r="C1448" s="14" t="s">
        <v>176</v>
      </c>
      <c r="D1448" s="15">
        <v>2003</v>
      </c>
      <c r="E1448" s="18">
        <v>5474030228</v>
      </c>
      <c r="F1448" s="18">
        <f t="shared" si="45"/>
        <v>5474030228</v>
      </c>
      <c r="G1448" s="19">
        <v>4.8000000000000001E-2</v>
      </c>
      <c r="H1448" s="19">
        <v>15</v>
      </c>
      <c r="I1448" s="19">
        <v>0.24299999999999999</v>
      </c>
    </row>
    <row r="1449" spans="1:9" ht="14.5" x14ac:dyDescent="0.35">
      <c r="A1449" s="12" t="str">
        <f t="shared" si="44"/>
        <v>Madagascar-Africa-2004</v>
      </c>
      <c r="B1449" s="13" t="s">
        <v>64</v>
      </c>
      <c r="C1449" s="14" t="s">
        <v>176</v>
      </c>
      <c r="D1449" s="15">
        <v>2004</v>
      </c>
      <c r="E1449" s="18">
        <v>4363934417</v>
      </c>
      <c r="F1449" s="18">
        <f t="shared" si="45"/>
        <v>4363934417</v>
      </c>
      <c r="G1449" s="19">
        <v>4.9000000000000002E-2</v>
      </c>
      <c r="H1449" s="19">
        <v>12</v>
      </c>
      <c r="I1449" s="19">
        <v>0.255</v>
      </c>
    </row>
    <row r="1450" spans="1:9" ht="14.5" x14ac:dyDescent="0.35">
      <c r="A1450" s="12" t="str">
        <f t="shared" si="44"/>
        <v>Madagascar-Africa-2005</v>
      </c>
      <c r="B1450" s="13" t="s">
        <v>64</v>
      </c>
      <c r="C1450" s="14" t="s">
        <v>176</v>
      </c>
      <c r="D1450" s="15">
        <v>2005</v>
      </c>
      <c r="E1450" s="18">
        <v>5038577519</v>
      </c>
      <c r="F1450" s="18">
        <f t="shared" si="45"/>
        <v>5038577519</v>
      </c>
      <c r="G1450" s="19">
        <v>4.9000000000000002E-2</v>
      </c>
      <c r="H1450" s="19">
        <v>13</v>
      </c>
      <c r="I1450" s="19">
        <v>0.27</v>
      </c>
    </row>
    <row r="1451" spans="1:9" ht="14.5" x14ac:dyDescent="0.35">
      <c r="A1451" s="12" t="str">
        <f t="shared" si="44"/>
        <v>Madagascar-Africa-2006</v>
      </c>
      <c r="B1451" s="13" t="s">
        <v>64</v>
      </c>
      <c r="C1451" s="14" t="s">
        <v>176</v>
      </c>
      <c r="D1451" s="15">
        <v>2006</v>
      </c>
      <c r="E1451" s="18">
        <v>5515236338</v>
      </c>
      <c r="F1451" s="18">
        <f t="shared" si="45"/>
        <v>5515236338</v>
      </c>
      <c r="G1451" s="19">
        <v>0.05</v>
      </c>
      <c r="H1451" s="19">
        <v>15</v>
      </c>
      <c r="I1451" s="19">
        <v>0.29499999999999998</v>
      </c>
    </row>
    <row r="1452" spans="1:9" ht="14.5" x14ac:dyDescent="0.35">
      <c r="A1452" s="12" t="str">
        <f t="shared" si="44"/>
        <v>Madagascar-Africa-2007</v>
      </c>
      <c r="B1452" s="13" t="s">
        <v>64</v>
      </c>
      <c r="C1452" s="14" t="s">
        <v>176</v>
      </c>
      <c r="D1452" s="15">
        <v>2007</v>
      </c>
      <c r="E1452" s="18">
        <v>7342905883</v>
      </c>
      <c r="F1452" s="18">
        <f t="shared" si="45"/>
        <v>7342905883</v>
      </c>
      <c r="G1452" s="19">
        <v>0.05</v>
      </c>
      <c r="H1452" s="19">
        <v>19</v>
      </c>
      <c r="I1452" s="19">
        <v>0.45</v>
      </c>
    </row>
    <row r="1453" spans="1:9" ht="14.5" x14ac:dyDescent="0.35">
      <c r="A1453" s="12" t="str">
        <f t="shared" si="44"/>
        <v>Madagascar-Africa-2008</v>
      </c>
      <c r="B1453" s="13" t="s">
        <v>64</v>
      </c>
      <c r="C1453" s="14" t="s">
        <v>176</v>
      </c>
      <c r="D1453" s="15">
        <v>2008</v>
      </c>
      <c r="E1453" s="18">
        <v>9413002737</v>
      </c>
      <c r="F1453" s="18">
        <f t="shared" si="45"/>
        <v>9413002737</v>
      </c>
      <c r="G1453" s="19">
        <v>4.2999999999999997E-2</v>
      </c>
      <c r="H1453" s="19">
        <v>20</v>
      </c>
      <c r="I1453" s="19">
        <v>0.45</v>
      </c>
    </row>
    <row r="1454" spans="1:9" ht="14.5" x14ac:dyDescent="0.35">
      <c r="A1454" s="12" t="str">
        <f t="shared" si="44"/>
        <v>Madagascar-Africa-2009</v>
      </c>
      <c r="B1454" s="13" t="s">
        <v>64</v>
      </c>
      <c r="C1454" s="14" t="s">
        <v>176</v>
      </c>
      <c r="D1454" s="15">
        <v>2009</v>
      </c>
      <c r="E1454" s="18">
        <v>8550363829</v>
      </c>
      <c r="F1454" s="18">
        <f t="shared" si="45"/>
        <v>8550363829</v>
      </c>
      <c r="G1454" s="19">
        <v>4.4999999999999998E-2</v>
      </c>
      <c r="H1454" s="19">
        <v>19</v>
      </c>
      <c r="I1454" s="19">
        <v>0.45</v>
      </c>
    </row>
    <row r="1455" spans="1:9" ht="14.5" x14ac:dyDescent="0.35">
      <c r="A1455" s="12" t="str">
        <f t="shared" si="44"/>
        <v>Madagascar-Africa-2010</v>
      </c>
      <c r="B1455" s="13" t="s">
        <v>64</v>
      </c>
      <c r="C1455" s="14" t="s">
        <v>176</v>
      </c>
      <c r="D1455" s="15">
        <v>2010</v>
      </c>
      <c r="E1455" s="18">
        <v>8704983553</v>
      </c>
      <c r="F1455" s="18">
        <f t="shared" si="45"/>
        <v>8704983553</v>
      </c>
      <c r="G1455" s="19">
        <v>4.4999999999999998E-2</v>
      </c>
      <c r="H1455" s="19">
        <v>19</v>
      </c>
      <c r="I1455" s="19">
        <v>0.49</v>
      </c>
    </row>
    <row r="1456" spans="1:9" ht="14.5" x14ac:dyDescent="0.35">
      <c r="A1456" s="12" t="str">
        <f t="shared" si="44"/>
        <v>Madagascar-Africa-2011</v>
      </c>
      <c r="B1456" s="13" t="s">
        <v>64</v>
      </c>
      <c r="C1456" s="14" t="s">
        <v>176</v>
      </c>
      <c r="D1456" s="15">
        <v>2011</v>
      </c>
      <c r="E1456" s="18">
        <v>9853981624</v>
      </c>
      <c r="F1456" s="18">
        <f t="shared" si="45"/>
        <v>9853981624</v>
      </c>
      <c r="G1456" s="19">
        <v>4.1000000000000002E-2</v>
      </c>
      <c r="H1456" s="19">
        <v>19</v>
      </c>
      <c r="I1456" s="19">
        <v>0.52500000000000002</v>
      </c>
    </row>
    <row r="1457" spans="1:9" ht="14.5" x14ac:dyDescent="0.35">
      <c r="A1457" s="12" t="str">
        <f t="shared" si="44"/>
        <v>Madagascar-Africa-2012</v>
      </c>
      <c r="B1457" s="13" t="s">
        <v>64</v>
      </c>
      <c r="C1457" s="14" t="s">
        <v>176</v>
      </c>
      <c r="D1457" s="15">
        <v>2012</v>
      </c>
      <c r="E1457" s="18">
        <v>9880703883</v>
      </c>
      <c r="F1457" s="18">
        <f t="shared" si="45"/>
        <v>9880703883</v>
      </c>
      <c r="G1457" s="19">
        <v>4.1000000000000002E-2</v>
      </c>
      <c r="H1457" s="19">
        <v>18</v>
      </c>
      <c r="I1457" s="19">
        <v>0.6</v>
      </c>
    </row>
    <row r="1458" spans="1:9" ht="14.5" x14ac:dyDescent="0.35">
      <c r="A1458" s="12" t="str">
        <f t="shared" si="44"/>
        <v>Malawi-Africa-2000</v>
      </c>
      <c r="B1458" s="13" t="s">
        <v>64</v>
      </c>
      <c r="C1458" s="14" t="s">
        <v>177</v>
      </c>
      <c r="D1458" s="15">
        <v>2000</v>
      </c>
      <c r="E1458" s="18">
        <v>1743506287</v>
      </c>
      <c r="F1458" s="18">
        <f t="shared" si="45"/>
        <v>1743506287</v>
      </c>
      <c r="G1458" s="19">
        <v>6.0999999999999999E-2</v>
      </c>
      <c r="H1458" s="19">
        <v>9</v>
      </c>
      <c r="I1458" s="19">
        <v>0.53100000000000003</v>
      </c>
    </row>
    <row r="1459" spans="1:9" ht="14.5" x14ac:dyDescent="0.35">
      <c r="A1459" s="12" t="str">
        <f t="shared" si="44"/>
        <v>Malawi-Africa-2001</v>
      </c>
      <c r="B1459" s="13" t="s">
        <v>64</v>
      </c>
      <c r="C1459" s="14" t="s">
        <v>177</v>
      </c>
      <c r="D1459" s="15">
        <v>2001</v>
      </c>
      <c r="E1459" s="18">
        <v>1716502069</v>
      </c>
      <c r="F1459" s="18">
        <f t="shared" si="45"/>
        <v>1716502069</v>
      </c>
      <c r="G1459" s="19">
        <v>5.0999999999999997E-2</v>
      </c>
      <c r="H1459" s="19">
        <v>8</v>
      </c>
      <c r="I1459" s="19">
        <v>0.56200000000000006</v>
      </c>
    </row>
    <row r="1460" spans="1:9" ht="14.5" x14ac:dyDescent="0.35">
      <c r="A1460" s="12" t="str">
        <f t="shared" si="44"/>
        <v>Malawi-Africa-2002</v>
      </c>
      <c r="B1460" s="13" t="s">
        <v>64</v>
      </c>
      <c r="C1460" s="14" t="s">
        <v>177</v>
      </c>
      <c r="D1460" s="15">
        <v>2002</v>
      </c>
      <c r="E1460" s="18">
        <v>2665158943</v>
      </c>
      <c r="F1460" s="18">
        <f t="shared" si="45"/>
        <v>2665158943</v>
      </c>
      <c r="G1460" s="19">
        <v>4.8000000000000001E-2</v>
      </c>
      <c r="H1460" s="19">
        <v>11</v>
      </c>
      <c r="I1460" s="19">
        <v>0.505</v>
      </c>
    </row>
    <row r="1461" spans="1:9" ht="14.5" x14ac:dyDescent="0.35">
      <c r="A1461" s="12" t="str">
        <f t="shared" si="44"/>
        <v>Malawi-Africa-2003</v>
      </c>
      <c r="B1461" s="13" t="s">
        <v>64</v>
      </c>
      <c r="C1461" s="14" t="s">
        <v>177</v>
      </c>
      <c r="D1461" s="15">
        <v>2003</v>
      </c>
      <c r="E1461" s="18">
        <v>2424656666</v>
      </c>
      <c r="F1461" s="18">
        <f t="shared" si="45"/>
        <v>2424656666</v>
      </c>
      <c r="G1461" s="19">
        <v>6.3E-2</v>
      </c>
      <c r="H1461" s="19">
        <v>13</v>
      </c>
      <c r="I1461" s="19">
        <v>0.48899999999999999</v>
      </c>
    </row>
    <row r="1462" spans="1:9" ht="14.5" x14ac:dyDescent="0.35">
      <c r="A1462" s="12" t="str">
        <f t="shared" si="44"/>
        <v>Malawi-Africa-2004</v>
      </c>
      <c r="B1462" s="13" t="s">
        <v>64</v>
      </c>
      <c r="C1462" s="14" t="s">
        <v>177</v>
      </c>
      <c r="D1462" s="15">
        <v>2004</v>
      </c>
      <c r="E1462" s="18">
        <v>2625127098</v>
      </c>
      <c r="F1462" s="18">
        <f t="shared" si="45"/>
        <v>2625127098</v>
      </c>
      <c r="G1462" s="19">
        <v>7.8E-2</v>
      </c>
      <c r="H1462" s="19">
        <v>16</v>
      </c>
      <c r="I1462" s="19">
        <v>0.36799999999999999</v>
      </c>
    </row>
    <row r="1463" spans="1:9" ht="14.5" x14ac:dyDescent="0.35">
      <c r="A1463" s="12" t="str">
        <f t="shared" si="44"/>
        <v>Malawi-Africa-2005</v>
      </c>
      <c r="B1463" s="13" t="s">
        <v>64</v>
      </c>
      <c r="C1463" s="14" t="s">
        <v>177</v>
      </c>
      <c r="D1463" s="15">
        <v>2005</v>
      </c>
      <c r="E1463" s="18">
        <v>2754995877</v>
      </c>
      <c r="F1463" s="18">
        <f t="shared" si="45"/>
        <v>2754995877</v>
      </c>
      <c r="G1463" s="19">
        <v>8.2000000000000003E-2</v>
      </c>
      <c r="H1463" s="19">
        <v>17</v>
      </c>
      <c r="I1463" s="19">
        <v>0.33100000000000002</v>
      </c>
    </row>
    <row r="1464" spans="1:9" ht="14.5" x14ac:dyDescent="0.35">
      <c r="A1464" s="12" t="str">
        <f t="shared" si="44"/>
        <v>Malawi-Africa-2006</v>
      </c>
      <c r="B1464" s="13" t="s">
        <v>64</v>
      </c>
      <c r="C1464" s="14" t="s">
        <v>177</v>
      </c>
      <c r="D1464" s="15">
        <v>2006</v>
      </c>
      <c r="E1464" s="18">
        <v>3116789658</v>
      </c>
      <c r="F1464" s="18">
        <f t="shared" si="45"/>
        <v>3116789658</v>
      </c>
      <c r="G1464" s="19">
        <v>0.09</v>
      </c>
      <c r="H1464" s="19">
        <v>21</v>
      </c>
      <c r="I1464" s="19">
        <v>0.32300000000000001</v>
      </c>
    </row>
    <row r="1465" spans="1:9" ht="14.5" x14ac:dyDescent="0.35">
      <c r="A1465" s="12" t="str">
        <f t="shared" si="44"/>
        <v>Malawi-Africa-2007</v>
      </c>
      <c r="B1465" s="13" t="s">
        <v>64</v>
      </c>
      <c r="C1465" s="14" t="s">
        <v>177</v>
      </c>
      <c r="D1465" s="15">
        <v>2007</v>
      </c>
      <c r="E1465" s="18">
        <v>3647817219</v>
      </c>
      <c r="F1465" s="18">
        <f t="shared" si="45"/>
        <v>3647817219</v>
      </c>
      <c r="G1465" s="19">
        <v>6.7000000000000004E-2</v>
      </c>
      <c r="H1465" s="19">
        <v>18</v>
      </c>
      <c r="I1465" s="19">
        <v>0.27700000000000002</v>
      </c>
    </row>
    <row r="1466" spans="1:9" ht="14.5" x14ac:dyDescent="0.35">
      <c r="A1466" s="12" t="str">
        <f t="shared" si="44"/>
        <v>Malawi-Africa-2008</v>
      </c>
      <c r="B1466" s="13" t="s">
        <v>64</v>
      </c>
      <c r="C1466" s="14" t="s">
        <v>177</v>
      </c>
      <c r="D1466" s="15">
        <v>2008</v>
      </c>
      <c r="E1466" s="18">
        <v>4276769712</v>
      </c>
      <c r="F1466" s="18">
        <f t="shared" si="45"/>
        <v>4276769712</v>
      </c>
      <c r="G1466" s="19">
        <v>8.4000000000000005E-2</v>
      </c>
      <c r="H1466" s="19">
        <v>25</v>
      </c>
      <c r="I1466" s="19">
        <v>0.253</v>
      </c>
    </row>
    <row r="1467" spans="1:9" ht="14.5" x14ac:dyDescent="0.35">
      <c r="A1467" s="12" t="str">
        <f t="shared" si="44"/>
        <v>Malawi-Africa-2009</v>
      </c>
      <c r="B1467" s="13" t="s">
        <v>64</v>
      </c>
      <c r="C1467" s="14" t="s">
        <v>177</v>
      </c>
      <c r="D1467" s="15">
        <v>2009</v>
      </c>
      <c r="E1467" s="18">
        <v>5030639934</v>
      </c>
      <c r="F1467" s="18">
        <f t="shared" si="45"/>
        <v>5030639934</v>
      </c>
      <c r="G1467" s="19">
        <v>8.3000000000000004E-2</v>
      </c>
      <c r="H1467" s="19">
        <v>29</v>
      </c>
      <c r="I1467" s="19">
        <v>0.253</v>
      </c>
    </row>
    <row r="1468" spans="1:9" ht="14.5" x14ac:dyDescent="0.35">
      <c r="A1468" s="12" t="str">
        <f t="shared" si="44"/>
        <v>Malawi-Africa-2010</v>
      </c>
      <c r="B1468" s="13" t="s">
        <v>64</v>
      </c>
      <c r="C1468" s="14" t="s">
        <v>177</v>
      </c>
      <c r="D1468" s="15">
        <v>2010</v>
      </c>
      <c r="E1468" s="18">
        <v>5398616985</v>
      </c>
      <c r="F1468" s="18">
        <f t="shared" si="45"/>
        <v>5398616985</v>
      </c>
      <c r="G1468" s="19">
        <v>8.5000000000000006E-2</v>
      </c>
      <c r="H1468" s="19">
        <v>30</v>
      </c>
      <c r="I1468" s="19">
        <v>0.246</v>
      </c>
    </row>
    <row r="1469" spans="1:9" ht="14.5" x14ac:dyDescent="0.35">
      <c r="A1469" s="12" t="str">
        <f t="shared" si="44"/>
        <v>Malawi-Africa-2011</v>
      </c>
      <c r="B1469" s="13" t="s">
        <v>64</v>
      </c>
      <c r="C1469" s="14" t="s">
        <v>177</v>
      </c>
      <c r="D1469" s="15">
        <v>2011</v>
      </c>
      <c r="E1469" s="18">
        <v>5627898037</v>
      </c>
      <c r="F1469" s="18">
        <f t="shared" si="45"/>
        <v>5627898037</v>
      </c>
      <c r="G1469" s="19">
        <v>8.3000000000000004E-2</v>
      </c>
      <c r="H1469" s="19">
        <v>30</v>
      </c>
      <c r="I1469" s="19">
        <v>0.23799999999999999</v>
      </c>
    </row>
    <row r="1470" spans="1:9" ht="14.5" x14ac:dyDescent="0.35">
      <c r="A1470" s="12" t="str">
        <f t="shared" si="44"/>
        <v>Malawi-Africa-2012</v>
      </c>
      <c r="B1470" s="13" t="s">
        <v>64</v>
      </c>
      <c r="C1470" s="14" t="s">
        <v>177</v>
      </c>
      <c r="D1470" s="15">
        <v>2012</v>
      </c>
      <c r="E1470" s="18">
        <v>4240492849</v>
      </c>
      <c r="F1470" s="18">
        <f t="shared" si="45"/>
        <v>4240492849</v>
      </c>
      <c r="G1470" s="19">
        <v>9.1999999999999998E-2</v>
      </c>
      <c r="H1470" s="19">
        <v>25</v>
      </c>
      <c r="I1470" s="19">
        <v>0.32300000000000001</v>
      </c>
    </row>
    <row r="1471" spans="1:9" ht="14.5" x14ac:dyDescent="0.35">
      <c r="A1471" s="12" t="str">
        <f t="shared" si="44"/>
        <v>Malaysia-Asia-2000</v>
      </c>
      <c r="B1471" s="13" t="s">
        <v>60</v>
      </c>
      <c r="C1471" s="14" t="s">
        <v>178</v>
      </c>
      <c r="D1471" s="15">
        <v>2000</v>
      </c>
      <c r="E1471" s="18">
        <v>93789473684</v>
      </c>
      <c r="F1471" s="18">
        <f t="shared" si="45"/>
        <v>93789473684</v>
      </c>
      <c r="G1471" s="19">
        <v>0.03</v>
      </c>
      <c r="H1471" s="19">
        <v>120</v>
      </c>
      <c r="I1471" s="19">
        <v>7.6999999999999999E-2</v>
      </c>
    </row>
    <row r="1472" spans="1:9" ht="14.5" x14ac:dyDescent="0.35">
      <c r="A1472" s="12" t="str">
        <f t="shared" si="44"/>
        <v>Malaysia-Asia-2001</v>
      </c>
      <c r="B1472" s="13" t="s">
        <v>60</v>
      </c>
      <c r="C1472" s="14" t="s">
        <v>178</v>
      </c>
      <c r="D1472" s="15">
        <v>2001</v>
      </c>
      <c r="E1472" s="18">
        <v>92783947368</v>
      </c>
      <c r="F1472" s="18">
        <f t="shared" si="45"/>
        <v>92783947368</v>
      </c>
      <c r="G1472" s="19">
        <v>3.3000000000000002E-2</v>
      </c>
      <c r="H1472" s="19">
        <v>130</v>
      </c>
      <c r="I1472" s="19">
        <v>7.0999999999999994E-2</v>
      </c>
    </row>
    <row r="1473" spans="1:9" ht="14.5" x14ac:dyDescent="0.35">
      <c r="A1473" s="12" t="str">
        <f t="shared" si="44"/>
        <v>Malaysia-Asia-2002</v>
      </c>
      <c r="B1473" s="13" t="s">
        <v>60</v>
      </c>
      <c r="C1473" s="14" t="s">
        <v>178</v>
      </c>
      <c r="D1473" s="15">
        <v>2002</v>
      </c>
      <c r="E1473" s="18">
        <v>101000000000</v>
      </c>
      <c r="F1473" s="18">
        <f t="shared" si="45"/>
        <v>101000000000</v>
      </c>
      <c r="G1473" s="19">
        <v>3.3000000000000002E-2</v>
      </c>
      <c r="H1473" s="19">
        <v>138</v>
      </c>
      <c r="I1473" s="19">
        <v>6.5000000000000002E-2</v>
      </c>
    </row>
    <row r="1474" spans="1:9" ht="14.5" x14ac:dyDescent="0.35">
      <c r="A1474" s="12" t="str">
        <f t="shared" si="44"/>
        <v>Malaysia-Asia-2003</v>
      </c>
      <c r="B1474" s="13" t="s">
        <v>60</v>
      </c>
      <c r="C1474" s="14" t="s">
        <v>178</v>
      </c>
      <c r="D1474" s="15">
        <v>2003</v>
      </c>
      <c r="E1474" s="18">
        <v>110000000000</v>
      </c>
      <c r="F1474" s="18">
        <f t="shared" si="45"/>
        <v>110000000000</v>
      </c>
      <c r="G1474" s="19">
        <v>3.9E-2</v>
      </c>
      <c r="H1474" s="19">
        <v>172</v>
      </c>
      <c r="I1474" s="19">
        <v>6.3E-2</v>
      </c>
    </row>
    <row r="1475" spans="1:9" ht="14.5" x14ac:dyDescent="0.35">
      <c r="A1475" s="12" t="str">
        <f t="shared" ref="A1475:A1538" si="46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8">
        <v>125000000000</v>
      </c>
      <c r="F1475" s="18">
        <f t="shared" si="45"/>
        <v>125000000000</v>
      </c>
      <c r="G1475" s="19">
        <v>3.6999999999999998E-2</v>
      </c>
      <c r="H1475" s="19">
        <v>181</v>
      </c>
      <c r="I1475" s="19">
        <v>0.06</v>
      </c>
    </row>
    <row r="1476" spans="1:9" ht="14.5" x14ac:dyDescent="0.35">
      <c r="A1476" s="12" t="str">
        <f t="shared" si="46"/>
        <v>Malaysia-Asia-2005</v>
      </c>
      <c r="B1476" s="13" t="s">
        <v>60</v>
      </c>
      <c r="C1476" s="14" t="s">
        <v>178</v>
      </c>
      <c r="D1476" s="15">
        <v>2005</v>
      </c>
      <c r="E1476" s="18">
        <v>144000000000</v>
      </c>
      <c r="F1476" s="18">
        <f t="shared" ref="F1476:F1539" si="47">IF(E1476="",IF(D1476=2000,E1477,E1475),E1476)</f>
        <v>144000000000</v>
      </c>
      <c r="G1476" s="19">
        <v>3.2000000000000001E-2</v>
      </c>
      <c r="H1476" s="19">
        <v>179</v>
      </c>
      <c r="I1476" s="19">
        <v>0.06</v>
      </c>
    </row>
    <row r="1477" spans="1:9" ht="14.5" x14ac:dyDescent="0.35">
      <c r="A1477" s="12" t="str">
        <f t="shared" si="46"/>
        <v>Malaysia-Asia-2006</v>
      </c>
      <c r="B1477" s="13" t="s">
        <v>60</v>
      </c>
      <c r="C1477" s="14" t="s">
        <v>178</v>
      </c>
      <c r="D1477" s="15">
        <v>2006</v>
      </c>
      <c r="E1477" s="18">
        <v>163000000000</v>
      </c>
      <c r="F1477" s="18">
        <f t="shared" si="47"/>
        <v>163000000000</v>
      </c>
      <c r="G1477" s="19">
        <v>3.5999999999999997E-2</v>
      </c>
      <c r="H1477" s="19">
        <v>222</v>
      </c>
      <c r="I1477" s="19">
        <v>6.5000000000000002E-2</v>
      </c>
    </row>
    <row r="1478" spans="1:9" ht="14.5" x14ac:dyDescent="0.35">
      <c r="A1478" s="12" t="str">
        <f t="shared" si="46"/>
        <v>Malaysia-Asia-2007</v>
      </c>
      <c r="B1478" s="13" t="s">
        <v>60</v>
      </c>
      <c r="C1478" s="14" t="s">
        <v>178</v>
      </c>
      <c r="D1478" s="15">
        <v>2007</v>
      </c>
      <c r="E1478" s="18">
        <v>194000000000</v>
      </c>
      <c r="F1478" s="18">
        <f t="shared" si="47"/>
        <v>194000000000</v>
      </c>
      <c r="G1478" s="19">
        <v>3.5000000000000003E-2</v>
      </c>
      <c r="H1478" s="19">
        <v>256</v>
      </c>
      <c r="I1478" s="19">
        <v>6.4000000000000001E-2</v>
      </c>
    </row>
    <row r="1479" spans="1:9" ht="14.5" x14ac:dyDescent="0.35">
      <c r="A1479" s="12" t="str">
        <f t="shared" si="46"/>
        <v>Malaysia-Asia-2008</v>
      </c>
      <c r="B1479" s="13" t="s">
        <v>60</v>
      </c>
      <c r="C1479" s="14" t="s">
        <v>178</v>
      </c>
      <c r="D1479" s="15">
        <v>2008</v>
      </c>
      <c r="E1479" s="18">
        <v>231000000000</v>
      </c>
      <c r="F1479" s="18">
        <f t="shared" si="47"/>
        <v>231000000000</v>
      </c>
      <c r="G1479" s="19">
        <v>3.4000000000000002E-2</v>
      </c>
      <c r="H1479" s="19">
        <v>288</v>
      </c>
      <c r="I1479" s="19">
        <v>6.0999999999999999E-2</v>
      </c>
    </row>
    <row r="1480" spans="1:9" ht="14.5" x14ac:dyDescent="0.35">
      <c r="A1480" s="12" t="str">
        <f t="shared" si="46"/>
        <v>Malaysia-Asia-2009</v>
      </c>
      <c r="B1480" s="13" t="s">
        <v>60</v>
      </c>
      <c r="C1480" s="14" t="s">
        <v>178</v>
      </c>
      <c r="D1480" s="15">
        <v>2009</v>
      </c>
      <c r="E1480" s="18">
        <v>202000000000</v>
      </c>
      <c r="F1480" s="18">
        <f t="shared" si="47"/>
        <v>202000000000</v>
      </c>
      <c r="G1480" s="19">
        <v>3.9E-2</v>
      </c>
      <c r="H1480" s="19">
        <v>285</v>
      </c>
      <c r="I1480" s="19">
        <v>5.0999999999999997E-2</v>
      </c>
    </row>
    <row r="1481" spans="1:9" ht="14.5" x14ac:dyDescent="0.35">
      <c r="A1481" s="12" t="str">
        <f t="shared" si="46"/>
        <v>Malaysia-Asia-2010</v>
      </c>
      <c r="B1481" s="13" t="s">
        <v>60</v>
      </c>
      <c r="C1481" s="14" t="s">
        <v>178</v>
      </c>
      <c r="D1481" s="15">
        <v>2010</v>
      </c>
      <c r="E1481" s="18">
        <v>248000000000</v>
      </c>
      <c r="F1481" s="18">
        <f t="shared" si="47"/>
        <v>248000000000</v>
      </c>
      <c r="G1481" s="19">
        <v>0.04</v>
      </c>
      <c r="H1481" s="19">
        <v>345</v>
      </c>
      <c r="I1481" s="19">
        <v>0.05</v>
      </c>
    </row>
    <row r="1482" spans="1:9" ht="14.5" x14ac:dyDescent="0.35">
      <c r="A1482" s="12" t="str">
        <f t="shared" si="46"/>
        <v>Malaysia-Asia-2011</v>
      </c>
      <c r="B1482" s="13" t="s">
        <v>60</v>
      </c>
      <c r="C1482" s="14" t="s">
        <v>178</v>
      </c>
      <c r="D1482" s="15">
        <v>2011</v>
      </c>
      <c r="E1482" s="18">
        <v>289000000000</v>
      </c>
      <c r="F1482" s="18">
        <f t="shared" si="47"/>
        <v>289000000000</v>
      </c>
      <c r="G1482" s="19">
        <v>3.7999999999999999E-2</v>
      </c>
      <c r="H1482" s="19">
        <v>384</v>
      </c>
      <c r="I1482" s="19">
        <v>4.9000000000000002E-2</v>
      </c>
    </row>
    <row r="1483" spans="1:9" ht="14.5" x14ac:dyDescent="0.35">
      <c r="A1483" s="12" t="str">
        <f t="shared" si="46"/>
        <v>Malaysia-Asia-2012</v>
      </c>
      <c r="B1483" s="13" t="s">
        <v>60</v>
      </c>
      <c r="C1483" s="14" t="s">
        <v>178</v>
      </c>
      <c r="D1483" s="15">
        <v>2012</v>
      </c>
      <c r="E1483" s="18">
        <v>305000000000</v>
      </c>
      <c r="F1483" s="18">
        <f t="shared" si="47"/>
        <v>305000000000</v>
      </c>
      <c r="G1483" s="19">
        <v>3.9E-2</v>
      </c>
      <c r="H1483" s="19">
        <v>410</v>
      </c>
      <c r="I1483" s="19">
        <v>4.8000000000000001E-2</v>
      </c>
    </row>
    <row r="1484" spans="1:9" ht="14.5" x14ac:dyDescent="0.35">
      <c r="A1484" s="12" t="str">
        <f t="shared" si="46"/>
        <v>Maldives-Asia-2000</v>
      </c>
      <c r="B1484" s="13" t="s">
        <v>60</v>
      </c>
      <c r="C1484" s="14" t="s">
        <v>179</v>
      </c>
      <c r="D1484" s="15">
        <v>2000</v>
      </c>
      <c r="E1484" s="18">
        <v>624337144</v>
      </c>
      <c r="F1484" s="18">
        <f t="shared" si="47"/>
        <v>624337144</v>
      </c>
      <c r="G1484" s="19">
        <v>7.0999999999999994E-2</v>
      </c>
      <c r="H1484" s="19">
        <v>162</v>
      </c>
      <c r="I1484" s="19">
        <v>0.13</v>
      </c>
    </row>
    <row r="1485" spans="1:9" ht="14.5" x14ac:dyDescent="0.35">
      <c r="A1485" s="12" t="str">
        <f t="shared" si="46"/>
        <v>Maldives-Asia-2001</v>
      </c>
      <c r="B1485" s="13" t="s">
        <v>60</v>
      </c>
      <c r="C1485" s="14" t="s">
        <v>179</v>
      </c>
      <c r="D1485" s="15">
        <v>2001</v>
      </c>
      <c r="E1485" s="18">
        <v>802442810</v>
      </c>
      <c r="F1485" s="18">
        <f t="shared" si="47"/>
        <v>802442810</v>
      </c>
      <c r="G1485" s="19">
        <v>5.2999999999999999E-2</v>
      </c>
      <c r="H1485" s="19">
        <v>153</v>
      </c>
      <c r="I1485" s="19">
        <v>0.13</v>
      </c>
    </row>
    <row r="1486" spans="1:9" ht="14.5" x14ac:dyDescent="0.35">
      <c r="A1486" s="12" t="str">
        <f t="shared" si="46"/>
        <v>Maldives-Asia-2002</v>
      </c>
      <c r="B1486" s="13" t="s">
        <v>60</v>
      </c>
      <c r="C1486" s="14" t="s">
        <v>179</v>
      </c>
      <c r="D1486" s="15">
        <v>2002</v>
      </c>
      <c r="E1486" s="18">
        <v>828240882</v>
      </c>
      <c r="F1486" s="18">
        <f t="shared" si="47"/>
        <v>828240882</v>
      </c>
      <c r="G1486" s="19">
        <v>5.1999999999999998E-2</v>
      </c>
      <c r="H1486" s="19">
        <v>152</v>
      </c>
      <c r="I1486" s="19">
        <v>0.13500000000000001</v>
      </c>
    </row>
    <row r="1487" spans="1:9" ht="14.5" x14ac:dyDescent="0.35">
      <c r="A1487" s="12" t="str">
        <f t="shared" si="46"/>
        <v>Maldives-Asia-2003</v>
      </c>
      <c r="B1487" s="13" t="s">
        <v>60</v>
      </c>
      <c r="C1487" s="14" t="s">
        <v>179</v>
      </c>
      <c r="D1487" s="15">
        <v>2003</v>
      </c>
      <c r="E1487" s="18">
        <v>949867662</v>
      </c>
      <c r="F1487" s="18">
        <f t="shared" si="47"/>
        <v>949867662</v>
      </c>
      <c r="G1487" s="19">
        <v>0.06</v>
      </c>
      <c r="H1487" s="19">
        <v>199</v>
      </c>
      <c r="I1487" s="19">
        <v>0.14000000000000001</v>
      </c>
    </row>
    <row r="1488" spans="1:9" ht="14.5" x14ac:dyDescent="0.35">
      <c r="A1488" s="12" t="str">
        <f t="shared" si="46"/>
        <v>Maldives-Asia-2004</v>
      </c>
      <c r="B1488" s="13" t="s">
        <v>60</v>
      </c>
      <c r="C1488" s="14" t="s">
        <v>179</v>
      </c>
      <c r="D1488" s="15">
        <v>2004</v>
      </c>
      <c r="E1488" s="18">
        <v>1075605492</v>
      </c>
      <c r="F1488" s="18">
        <f t="shared" si="47"/>
        <v>1075605492</v>
      </c>
      <c r="G1488" s="19">
        <v>5.8999999999999997E-2</v>
      </c>
      <c r="H1488" s="19">
        <v>217</v>
      </c>
      <c r="I1488" s="19">
        <v>0.13</v>
      </c>
    </row>
    <row r="1489" spans="1:9" ht="14.5" x14ac:dyDescent="0.35">
      <c r="A1489" s="12" t="str">
        <f t="shared" si="46"/>
        <v>Maldives-Asia-2005</v>
      </c>
      <c r="B1489" s="13" t="s">
        <v>60</v>
      </c>
      <c r="C1489" s="14" t="s">
        <v>179</v>
      </c>
      <c r="D1489" s="15">
        <v>2005</v>
      </c>
      <c r="E1489" s="18">
        <v>992473987</v>
      </c>
      <c r="F1489" s="18">
        <f t="shared" si="47"/>
        <v>992473987</v>
      </c>
      <c r="G1489" s="19">
        <v>7.0000000000000007E-2</v>
      </c>
      <c r="H1489" s="19">
        <v>235</v>
      </c>
      <c r="I1489" s="19">
        <v>0.13</v>
      </c>
    </row>
    <row r="1490" spans="1:9" ht="14.5" x14ac:dyDescent="0.35">
      <c r="A1490" s="12" t="str">
        <f t="shared" si="46"/>
        <v>Maldives-Asia-2006</v>
      </c>
      <c r="B1490" s="13" t="s">
        <v>60</v>
      </c>
      <c r="C1490" s="14" t="s">
        <v>179</v>
      </c>
      <c r="D1490" s="15">
        <v>2006</v>
      </c>
      <c r="E1490" s="18">
        <v>1303375806</v>
      </c>
      <c r="F1490" s="18">
        <f t="shared" si="47"/>
        <v>1303375806</v>
      </c>
      <c r="G1490" s="19">
        <v>6.7000000000000004E-2</v>
      </c>
      <c r="H1490" s="19">
        <v>287</v>
      </c>
      <c r="I1490" s="19">
        <v>0.13</v>
      </c>
    </row>
    <row r="1491" spans="1:9" ht="14.5" x14ac:dyDescent="0.35">
      <c r="A1491" s="12" t="str">
        <f t="shared" si="46"/>
        <v>Maldives-Asia-2007</v>
      </c>
      <c r="B1491" s="13" t="s">
        <v>60</v>
      </c>
      <c r="C1491" s="14" t="s">
        <v>179</v>
      </c>
      <c r="D1491" s="15">
        <v>2007</v>
      </c>
      <c r="E1491" s="18">
        <v>1541978559</v>
      </c>
      <c r="F1491" s="18">
        <f t="shared" si="47"/>
        <v>1541978559</v>
      </c>
      <c r="G1491" s="19">
        <v>6.3E-2</v>
      </c>
      <c r="H1491" s="19">
        <v>315</v>
      </c>
      <c r="I1491" s="19">
        <v>0.13</v>
      </c>
    </row>
    <row r="1492" spans="1:9" ht="14.5" x14ac:dyDescent="0.35">
      <c r="A1492" s="12" t="str">
        <f t="shared" si="46"/>
        <v>Maldives-Asia-2008</v>
      </c>
      <c r="B1492" s="13" t="s">
        <v>60</v>
      </c>
      <c r="C1492" s="14" t="s">
        <v>179</v>
      </c>
      <c r="D1492" s="15">
        <v>2008</v>
      </c>
      <c r="E1492" s="18">
        <v>1891633531</v>
      </c>
      <c r="F1492" s="18">
        <f t="shared" si="47"/>
        <v>1891633531</v>
      </c>
      <c r="G1492" s="19">
        <v>7.9000000000000001E-2</v>
      </c>
      <c r="H1492" s="19">
        <v>475</v>
      </c>
      <c r="I1492" s="19">
        <v>0.13</v>
      </c>
    </row>
    <row r="1493" spans="1:9" ht="14.5" x14ac:dyDescent="0.35">
      <c r="A1493" s="12" t="str">
        <f t="shared" si="46"/>
        <v>Maldives-Asia-2009</v>
      </c>
      <c r="B1493" s="13" t="s">
        <v>60</v>
      </c>
      <c r="C1493" s="14" t="s">
        <v>179</v>
      </c>
      <c r="D1493" s="15">
        <v>2009</v>
      </c>
      <c r="E1493" s="18">
        <v>1984639641</v>
      </c>
      <c r="F1493" s="18">
        <f t="shared" si="47"/>
        <v>1984639641</v>
      </c>
      <c r="G1493" s="19">
        <v>7.5999999999999998E-2</v>
      </c>
      <c r="H1493" s="19">
        <v>475</v>
      </c>
      <c r="I1493" s="19">
        <v>0.13</v>
      </c>
    </row>
    <row r="1494" spans="1:9" ht="14.5" x14ac:dyDescent="0.35">
      <c r="A1494" s="12" t="str">
        <f t="shared" si="46"/>
        <v>Maldives-Asia-2010</v>
      </c>
      <c r="B1494" s="13" t="s">
        <v>60</v>
      </c>
      <c r="C1494" s="14" t="s">
        <v>179</v>
      </c>
      <c r="D1494" s="15">
        <v>2010</v>
      </c>
      <c r="E1494" s="18">
        <v>2134104884</v>
      </c>
      <c r="F1494" s="18">
        <f t="shared" si="47"/>
        <v>2134104884</v>
      </c>
      <c r="G1494" s="19">
        <v>5.8000000000000003E-2</v>
      </c>
      <c r="H1494" s="19">
        <v>379</v>
      </c>
      <c r="I1494" s="19">
        <v>0.104</v>
      </c>
    </row>
    <row r="1495" spans="1:9" ht="14.5" x14ac:dyDescent="0.35">
      <c r="A1495" s="12" t="str">
        <f t="shared" si="46"/>
        <v>Maldives-Asia-2011</v>
      </c>
      <c r="B1495" s="13" t="s">
        <v>60</v>
      </c>
      <c r="C1495" s="14" t="s">
        <v>179</v>
      </c>
      <c r="D1495" s="15">
        <v>2011</v>
      </c>
      <c r="E1495" s="18">
        <v>2162990126</v>
      </c>
      <c r="F1495" s="18">
        <f t="shared" si="47"/>
        <v>2162990126</v>
      </c>
      <c r="G1495" s="19">
        <v>8.1000000000000003E-2</v>
      </c>
      <c r="H1495" s="19">
        <v>525</v>
      </c>
      <c r="I1495" s="19">
        <v>0.10199999999999999</v>
      </c>
    </row>
    <row r="1496" spans="1:9" ht="14.5" x14ac:dyDescent="0.35">
      <c r="A1496" s="12" t="str">
        <f t="shared" si="46"/>
        <v>Maldives-Asia-2012</v>
      </c>
      <c r="B1496" s="13" t="s">
        <v>60</v>
      </c>
      <c r="C1496" s="14" t="s">
        <v>179</v>
      </c>
      <c r="D1496" s="15">
        <v>2012</v>
      </c>
      <c r="E1496" s="18">
        <v>2113179304</v>
      </c>
      <c r="F1496" s="18">
        <f t="shared" si="47"/>
        <v>2113179304</v>
      </c>
      <c r="G1496" s="19">
        <v>8.5000000000000006E-2</v>
      </c>
      <c r="H1496" s="19">
        <v>558</v>
      </c>
      <c r="I1496" s="19">
        <v>0.105</v>
      </c>
    </row>
    <row r="1497" spans="1:9" ht="14.5" x14ac:dyDescent="0.35">
      <c r="A1497" s="12" t="str">
        <f t="shared" si="46"/>
        <v>Mali-Africa-2000</v>
      </c>
      <c r="B1497" s="13" t="s">
        <v>64</v>
      </c>
      <c r="C1497" s="14" t="s">
        <v>180</v>
      </c>
      <c r="D1497" s="15">
        <v>2000</v>
      </c>
      <c r="E1497" s="18">
        <v>2422482318</v>
      </c>
      <c r="F1497" s="18">
        <f t="shared" si="47"/>
        <v>2422482318</v>
      </c>
      <c r="G1497" s="19">
        <v>6.3E-2</v>
      </c>
      <c r="H1497" s="19">
        <v>16</v>
      </c>
      <c r="I1497" s="13">
        <v>0</v>
      </c>
    </row>
    <row r="1498" spans="1:9" ht="14.5" x14ac:dyDescent="0.35">
      <c r="A1498" s="12" t="str">
        <f t="shared" si="46"/>
        <v>Mali-Africa-2001</v>
      </c>
      <c r="B1498" s="13" t="s">
        <v>64</v>
      </c>
      <c r="C1498" s="14" t="s">
        <v>180</v>
      </c>
      <c r="D1498" s="15">
        <v>2001</v>
      </c>
      <c r="E1498" s="18">
        <v>2629739067</v>
      </c>
      <c r="F1498" s="18">
        <f t="shared" si="47"/>
        <v>2629739067</v>
      </c>
      <c r="G1498" s="19">
        <v>6.4000000000000001E-2</v>
      </c>
      <c r="H1498" s="19">
        <v>18</v>
      </c>
      <c r="I1498" s="13">
        <v>0</v>
      </c>
    </row>
    <row r="1499" spans="1:9" ht="14.5" x14ac:dyDescent="0.35">
      <c r="A1499" s="12" t="str">
        <f t="shared" si="46"/>
        <v>Mali-Africa-2002</v>
      </c>
      <c r="B1499" s="13" t="s">
        <v>64</v>
      </c>
      <c r="C1499" s="14" t="s">
        <v>180</v>
      </c>
      <c r="D1499" s="15">
        <v>2002</v>
      </c>
      <c r="E1499" s="18">
        <v>3342824260</v>
      </c>
      <c r="F1499" s="18">
        <f t="shared" si="47"/>
        <v>3342824260</v>
      </c>
      <c r="G1499" s="19">
        <v>6.3E-2</v>
      </c>
      <c r="H1499" s="19">
        <v>19</v>
      </c>
      <c r="I1499" s="13">
        <v>0</v>
      </c>
    </row>
    <row r="1500" spans="1:9" ht="14.5" x14ac:dyDescent="0.35">
      <c r="A1500" s="12" t="str">
        <f t="shared" si="46"/>
        <v>Mali-Africa-2003</v>
      </c>
      <c r="B1500" s="13" t="s">
        <v>64</v>
      </c>
      <c r="C1500" s="14" t="s">
        <v>180</v>
      </c>
      <c r="D1500" s="15">
        <v>2003</v>
      </c>
      <c r="E1500" s="18">
        <v>4362439887</v>
      </c>
      <c r="F1500" s="18">
        <f t="shared" si="47"/>
        <v>4362439887</v>
      </c>
      <c r="G1500" s="19">
        <v>6.2E-2</v>
      </c>
      <c r="H1500" s="19">
        <v>24</v>
      </c>
      <c r="I1500" s="13">
        <v>0</v>
      </c>
    </row>
    <row r="1501" spans="1:9" ht="14.5" x14ac:dyDescent="0.35">
      <c r="A1501" s="12" t="str">
        <f t="shared" si="46"/>
        <v>Mali-Africa-2004</v>
      </c>
      <c r="B1501" s="13" t="s">
        <v>64</v>
      </c>
      <c r="C1501" s="14" t="s">
        <v>180</v>
      </c>
      <c r="D1501" s="15">
        <v>2004</v>
      </c>
      <c r="E1501" s="18">
        <v>4874178417</v>
      </c>
      <c r="F1501" s="18">
        <f t="shared" si="47"/>
        <v>4874178417</v>
      </c>
      <c r="G1501" s="19">
        <v>6.3E-2</v>
      </c>
      <c r="H1501" s="19">
        <v>27</v>
      </c>
      <c r="I1501" s="13">
        <v>0</v>
      </c>
    </row>
    <row r="1502" spans="1:9" ht="14.5" x14ac:dyDescent="0.35">
      <c r="A1502" s="12" t="str">
        <f t="shared" si="46"/>
        <v>Mali-Africa-2005</v>
      </c>
      <c r="B1502" s="13" t="s">
        <v>64</v>
      </c>
      <c r="C1502" s="14" t="s">
        <v>180</v>
      </c>
      <c r="D1502" s="15">
        <v>2005</v>
      </c>
      <c r="E1502" s="18">
        <v>5305317555</v>
      </c>
      <c r="F1502" s="18">
        <f t="shared" si="47"/>
        <v>5305317555</v>
      </c>
      <c r="G1502" s="19">
        <v>6.3E-2</v>
      </c>
      <c r="H1502" s="19">
        <v>29</v>
      </c>
      <c r="I1502" s="13">
        <v>0</v>
      </c>
    </row>
    <row r="1503" spans="1:9" ht="14.5" x14ac:dyDescent="0.35">
      <c r="A1503" s="12" t="str">
        <f t="shared" si="46"/>
        <v>Mali-Africa-2006</v>
      </c>
      <c r="B1503" s="13" t="s">
        <v>64</v>
      </c>
      <c r="C1503" s="14" t="s">
        <v>180</v>
      </c>
      <c r="D1503" s="15">
        <v>2006</v>
      </c>
      <c r="E1503" s="18">
        <v>6122644015</v>
      </c>
      <c r="F1503" s="18">
        <f t="shared" si="47"/>
        <v>6122644015</v>
      </c>
      <c r="G1503" s="19">
        <v>6.6000000000000003E-2</v>
      </c>
      <c r="H1503" s="19">
        <v>33</v>
      </c>
      <c r="I1503" s="13">
        <v>0</v>
      </c>
    </row>
    <row r="1504" spans="1:9" ht="14.5" x14ac:dyDescent="0.35">
      <c r="A1504" s="12" t="str">
        <f t="shared" si="46"/>
        <v>Mali-Africa-2007</v>
      </c>
      <c r="B1504" s="13" t="s">
        <v>64</v>
      </c>
      <c r="C1504" s="14" t="s">
        <v>180</v>
      </c>
      <c r="D1504" s="15">
        <v>2007</v>
      </c>
      <c r="E1504" s="18">
        <v>7145394015</v>
      </c>
      <c r="F1504" s="18">
        <f t="shared" si="47"/>
        <v>7145394015</v>
      </c>
      <c r="G1504" s="19">
        <v>7.0000000000000007E-2</v>
      </c>
      <c r="H1504" s="19">
        <v>39</v>
      </c>
      <c r="I1504" s="13">
        <v>0</v>
      </c>
    </row>
    <row r="1505" spans="1:9" ht="14.5" x14ac:dyDescent="0.35">
      <c r="A1505" s="12" t="str">
        <f t="shared" si="46"/>
        <v>Mali-Africa-2008</v>
      </c>
      <c r="B1505" s="13" t="s">
        <v>64</v>
      </c>
      <c r="C1505" s="14" t="s">
        <v>180</v>
      </c>
      <c r="D1505" s="15">
        <v>2008</v>
      </c>
      <c r="E1505" s="18">
        <v>8737687353</v>
      </c>
      <c r="F1505" s="18">
        <f t="shared" si="47"/>
        <v>8737687353</v>
      </c>
      <c r="G1505" s="19">
        <v>6.7000000000000004E-2</v>
      </c>
      <c r="H1505" s="19">
        <v>45</v>
      </c>
      <c r="I1505" s="13">
        <v>0</v>
      </c>
    </row>
    <row r="1506" spans="1:9" ht="14.5" x14ac:dyDescent="0.35">
      <c r="A1506" s="12" t="str">
        <f t="shared" si="46"/>
        <v>Mali-Africa-2009</v>
      </c>
      <c r="B1506" s="13" t="s">
        <v>64</v>
      </c>
      <c r="C1506" s="14" t="s">
        <v>180</v>
      </c>
      <c r="D1506" s="15">
        <v>2009</v>
      </c>
      <c r="E1506" s="18">
        <v>8964480570</v>
      </c>
      <c r="F1506" s="18">
        <f t="shared" si="47"/>
        <v>8964480570</v>
      </c>
      <c r="G1506" s="19">
        <v>6.8000000000000005E-2</v>
      </c>
      <c r="H1506" s="19">
        <v>45</v>
      </c>
      <c r="I1506" s="13">
        <v>0</v>
      </c>
    </row>
    <row r="1507" spans="1:9" ht="14.5" x14ac:dyDescent="0.35">
      <c r="A1507" s="12" t="str">
        <f t="shared" si="46"/>
        <v>Mali-Africa-2010</v>
      </c>
      <c r="B1507" s="13" t="s">
        <v>64</v>
      </c>
      <c r="C1507" s="14" t="s">
        <v>180</v>
      </c>
      <c r="D1507" s="15">
        <v>2010</v>
      </c>
      <c r="E1507" s="18">
        <v>9422267260</v>
      </c>
      <c r="F1507" s="18">
        <f t="shared" si="47"/>
        <v>9422267260</v>
      </c>
      <c r="G1507" s="19">
        <v>6.9000000000000006E-2</v>
      </c>
      <c r="H1507" s="19">
        <v>46</v>
      </c>
      <c r="I1507" s="13">
        <v>0</v>
      </c>
    </row>
    <row r="1508" spans="1:9" ht="14.5" x14ac:dyDescent="0.35">
      <c r="A1508" s="12" t="str">
        <f t="shared" si="46"/>
        <v>Mali-Africa-2011</v>
      </c>
      <c r="B1508" s="13" t="s">
        <v>64</v>
      </c>
      <c r="C1508" s="14" t="s">
        <v>180</v>
      </c>
      <c r="D1508" s="15">
        <v>2011</v>
      </c>
      <c r="E1508" s="18">
        <v>10647545670</v>
      </c>
      <c r="F1508" s="18">
        <f t="shared" si="47"/>
        <v>10647545670</v>
      </c>
      <c r="G1508" s="19">
        <v>6.8000000000000005E-2</v>
      </c>
      <c r="H1508" s="19">
        <v>51</v>
      </c>
      <c r="I1508" s="13">
        <v>0</v>
      </c>
    </row>
    <row r="1509" spans="1:9" ht="14.5" x14ac:dyDescent="0.35">
      <c r="A1509" s="12" t="str">
        <f t="shared" si="46"/>
        <v>Mali-Africa-2012</v>
      </c>
      <c r="B1509" s="13" t="s">
        <v>64</v>
      </c>
      <c r="C1509" s="14" t="s">
        <v>180</v>
      </c>
      <c r="D1509" s="15">
        <v>2012</v>
      </c>
      <c r="E1509" s="18">
        <v>10340794110</v>
      </c>
      <c r="F1509" s="18">
        <f t="shared" si="47"/>
        <v>10340794110</v>
      </c>
      <c r="G1509" s="19">
        <v>5.8000000000000003E-2</v>
      </c>
      <c r="H1509" s="19">
        <v>42</v>
      </c>
      <c r="I1509" s="13">
        <v>0</v>
      </c>
    </row>
    <row r="1510" spans="1:9" ht="14.5" x14ac:dyDescent="0.35">
      <c r="A1510" s="12" t="str">
        <f t="shared" si="46"/>
        <v>Malta-Europe-2000</v>
      </c>
      <c r="B1510" s="13" t="s">
        <v>62</v>
      </c>
      <c r="C1510" s="14" t="s">
        <v>181</v>
      </c>
      <c r="D1510" s="15">
        <v>2000</v>
      </c>
      <c r="E1510" s="18">
        <v>3957418083</v>
      </c>
      <c r="F1510" s="18">
        <f t="shared" si="47"/>
        <v>3957418083</v>
      </c>
      <c r="G1510" s="19">
        <v>6.6000000000000003E-2</v>
      </c>
      <c r="H1510" s="19">
        <v>643</v>
      </c>
      <c r="I1510" s="19">
        <v>7.2999999999999995E-2</v>
      </c>
    </row>
    <row r="1511" spans="1:9" ht="14.5" x14ac:dyDescent="0.35">
      <c r="A1511" s="12" t="str">
        <f t="shared" si="46"/>
        <v>Malta-Europe-2001</v>
      </c>
      <c r="B1511" s="13" t="s">
        <v>62</v>
      </c>
      <c r="C1511" s="14" t="s">
        <v>181</v>
      </c>
      <c r="D1511" s="15">
        <v>2001</v>
      </c>
      <c r="E1511" s="18">
        <v>3917620728</v>
      </c>
      <c r="F1511" s="18">
        <f t="shared" si="47"/>
        <v>3917620728</v>
      </c>
      <c r="G1511" s="19">
        <v>7.0000000000000007E-2</v>
      </c>
      <c r="H1511" s="19">
        <v>675</v>
      </c>
      <c r="I1511" s="19">
        <v>6.9000000000000006E-2</v>
      </c>
    </row>
    <row r="1512" spans="1:9" ht="14.5" x14ac:dyDescent="0.35">
      <c r="A1512" s="12" t="str">
        <f t="shared" si="46"/>
        <v>Malta-Europe-2002</v>
      </c>
      <c r="B1512" s="13" t="s">
        <v>62</v>
      </c>
      <c r="C1512" s="14" t="s">
        <v>181</v>
      </c>
      <c r="D1512" s="15">
        <v>2002</v>
      </c>
      <c r="E1512" s="18">
        <v>4296164768</v>
      </c>
      <c r="F1512" s="18">
        <f t="shared" si="47"/>
        <v>4296164768</v>
      </c>
      <c r="G1512" s="19">
        <v>7.9000000000000001E-2</v>
      </c>
      <c r="H1512" s="19">
        <v>839</v>
      </c>
      <c r="I1512" s="19">
        <v>0.06</v>
      </c>
    </row>
    <row r="1513" spans="1:9" ht="14.5" x14ac:dyDescent="0.35">
      <c r="A1513" s="12" t="str">
        <f t="shared" si="46"/>
        <v>Malta-Europe-2003</v>
      </c>
      <c r="B1513" s="13" t="s">
        <v>62</v>
      </c>
      <c r="C1513" s="14" t="s">
        <v>181</v>
      </c>
      <c r="D1513" s="15">
        <v>2003</v>
      </c>
      <c r="E1513" s="18">
        <v>5119621569</v>
      </c>
      <c r="F1513" s="18">
        <f t="shared" si="47"/>
        <v>5119621569</v>
      </c>
      <c r="G1513" s="19">
        <v>8.2000000000000003E-2</v>
      </c>
      <c r="H1513" s="19">
        <v>1074</v>
      </c>
      <c r="I1513" s="19">
        <v>5.8999999999999997E-2</v>
      </c>
    </row>
    <row r="1514" spans="1:9" ht="14.5" x14ac:dyDescent="0.35">
      <c r="A1514" s="12" t="str">
        <f t="shared" si="46"/>
        <v>Malta-Europe-2004</v>
      </c>
      <c r="B1514" s="13" t="s">
        <v>62</v>
      </c>
      <c r="C1514" s="14" t="s">
        <v>181</v>
      </c>
      <c r="D1514" s="15">
        <v>2004</v>
      </c>
      <c r="E1514" s="18">
        <v>5643525282</v>
      </c>
      <c r="F1514" s="18">
        <f t="shared" si="47"/>
        <v>5643525282</v>
      </c>
      <c r="G1514" s="19">
        <v>8.5999999999999993E-2</v>
      </c>
      <c r="H1514" s="19">
        <v>1247</v>
      </c>
      <c r="I1514" s="19">
        <v>5.2999999999999999E-2</v>
      </c>
    </row>
    <row r="1515" spans="1:9" ht="14.5" x14ac:dyDescent="0.35">
      <c r="A1515" s="12" t="str">
        <f t="shared" si="46"/>
        <v>Malta-Europe-2005</v>
      </c>
      <c r="B1515" s="13" t="s">
        <v>62</v>
      </c>
      <c r="C1515" s="14" t="s">
        <v>181</v>
      </c>
      <c r="D1515" s="15">
        <v>2005</v>
      </c>
      <c r="E1515" s="18">
        <v>5980795756</v>
      </c>
      <c r="F1515" s="18">
        <f t="shared" si="47"/>
        <v>5980795756</v>
      </c>
      <c r="G1515" s="19">
        <v>9.0999999999999998E-2</v>
      </c>
      <c r="H1515" s="19">
        <v>1394</v>
      </c>
      <c r="I1515" s="19">
        <v>5.5E-2</v>
      </c>
    </row>
    <row r="1516" spans="1:9" ht="14.5" x14ac:dyDescent="0.35">
      <c r="A1516" s="12" t="str">
        <f t="shared" si="46"/>
        <v>Malta-Europe-2006</v>
      </c>
      <c r="B1516" s="13" t="s">
        <v>62</v>
      </c>
      <c r="C1516" s="14" t="s">
        <v>181</v>
      </c>
      <c r="D1516" s="15">
        <v>2006</v>
      </c>
      <c r="E1516" s="18">
        <v>6390123590</v>
      </c>
      <c r="F1516" s="18">
        <f t="shared" si="47"/>
        <v>6390123590</v>
      </c>
      <c r="G1516" s="19">
        <v>0.09</v>
      </c>
      <c r="H1516" s="19">
        <v>1445</v>
      </c>
      <c r="I1516" s="19">
        <v>5.7000000000000002E-2</v>
      </c>
    </row>
    <row r="1517" spans="1:9" ht="14.5" x14ac:dyDescent="0.35">
      <c r="A1517" s="12" t="str">
        <f t="shared" si="46"/>
        <v>Malta-Europe-2007</v>
      </c>
      <c r="B1517" s="13" t="s">
        <v>62</v>
      </c>
      <c r="C1517" s="14" t="s">
        <v>181</v>
      </c>
      <c r="D1517" s="15">
        <v>2007</v>
      </c>
      <c r="E1517" s="18">
        <v>7513834700</v>
      </c>
      <c r="F1517" s="18">
        <f t="shared" si="47"/>
        <v>7513834700</v>
      </c>
      <c r="G1517" s="19">
        <v>8.5000000000000006E-2</v>
      </c>
      <c r="H1517" s="19">
        <v>1580</v>
      </c>
      <c r="I1517" s="19">
        <v>6.2E-2</v>
      </c>
    </row>
    <row r="1518" spans="1:9" ht="14.5" x14ac:dyDescent="0.35">
      <c r="A1518" s="12" t="str">
        <f t="shared" si="46"/>
        <v>Malta-Europe-2008</v>
      </c>
      <c r="B1518" s="13" t="s">
        <v>62</v>
      </c>
      <c r="C1518" s="14" t="s">
        <v>181</v>
      </c>
      <c r="D1518" s="15">
        <v>2008</v>
      </c>
      <c r="E1518" s="18">
        <v>8554293727</v>
      </c>
      <c r="F1518" s="18">
        <f t="shared" si="47"/>
        <v>8554293727</v>
      </c>
      <c r="G1518" s="19">
        <v>8.2000000000000003E-2</v>
      </c>
      <c r="H1518" s="19">
        <v>1596</v>
      </c>
      <c r="I1518" s="19">
        <v>5.8999999999999997E-2</v>
      </c>
    </row>
    <row r="1519" spans="1:9" ht="14.5" x14ac:dyDescent="0.35">
      <c r="A1519" s="12" t="str">
        <f t="shared" si="46"/>
        <v>Malta-Europe-2009</v>
      </c>
      <c r="B1519" s="13" t="s">
        <v>62</v>
      </c>
      <c r="C1519" s="14" t="s">
        <v>181</v>
      </c>
      <c r="D1519" s="15">
        <v>2009</v>
      </c>
      <c r="E1519" s="18">
        <v>8099400961</v>
      </c>
      <c r="F1519" s="18">
        <f t="shared" si="47"/>
        <v>8099400961</v>
      </c>
      <c r="G1519" s="19">
        <v>8.3000000000000004E-2</v>
      </c>
      <c r="H1519" s="19">
        <v>1669</v>
      </c>
      <c r="I1519" s="19">
        <v>4.4999999999999998E-2</v>
      </c>
    </row>
    <row r="1520" spans="1:9" ht="14.5" x14ac:dyDescent="0.35">
      <c r="A1520" s="12" t="str">
        <f t="shared" si="46"/>
        <v>Malta-Europe-2010</v>
      </c>
      <c r="B1520" s="13" t="s">
        <v>62</v>
      </c>
      <c r="C1520" s="14" t="s">
        <v>181</v>
      </c>
      <c r="D1520" s="15">
        <v>2010</v>
      </c>
      <c r="E1520" s="18">
        <v>8163841060</v>
      </c>
      <c r="F1520" s="18">
        <f t="shared" si="47"/>
        <v>8163841060</v>
      </c>
      <c r="G1520" s="19">
        <v>8.5000000000000006E-2</v>
      </c>
      <c r="H1520" s="19">
        <v>1707</v>
      </c>
      <c r="I1520" s="19">
        <v>4.5999999999999999E-2</v>
      </c>
    </row>
    <row r="1521" spans="1:9" ht="14.5" x14ac:dyDescent="0.35">
      <c r="A1521" s="12" t="str">
        <f t="shared" si="46"/>
        <v>Malta-Europe-2011</v>
      </c>
      <c r="B1521" s="13" t="s">
        <v>62</v>
      </c>
      <c r="C1521" s="14" t="s">
        <v>181</v>
      </c>
      <c r="D1521" s="15">
        <v>2011</v>
      </c>
      <c r="E1521" s="18">
        <v>9302057270</v>
      </c>
      <c r="F1521" s="18">
        <f t="shared" si="47"/>
        <v>9302057270</v>
      </c>
      <c r="G1521" s="19">
        <v>8.6999999999999994E-2</v>
      </c>
      <c r="H1521" s="19">
        <v>1900</v>
      </c>
      <c r="I1521" s="19">
        <v>4.7E-2</v>
      </c>
    </row>
    <row r="1522" spans="1:9" ht="14.5" x14ac:dyDescent="0.35">
      <c r="A1522" s="12" t="str">
        <f t="shared" si="46"/>
        <v>Malta-Europe-2012</v>
      </c>
      <c r="B1522" s="13" t="s">
        <v>62</v>
      </c>
      <c r="C1522" s="14" t="s">
        <v>181</v>
      </c>
      <c r="D1522" s="15">
        <v>2012</v>
      </c>
      <c r="E1522" s="18">
        <v>8863076923</v>
      </c>
      <c r="F1522" s="18">
        <f t="shared" si="47"/>
        <v>8863076923</v>
      </c>
      <c r="G1522" s="19">
        <v>9.0999999999999998E-2</v>
      </c>
      <c r="H1522" s="19">
        <v>1835</v>
      </c>
      <c r="I1522" s="19">
        <v>4.7E-2</v>
      </c>
    </row>
    <row r="1523" spans="1:9" ht="14.5" x14ac:dyDescent="0.35">
      <c r="A1523" s="12" t="str">
        <f t="shared" si="46"/>
        <v>Marshall Islands-Oceania-2000</v>
      </c>
      <c r="B1523" s="13" t="s">
        <v>66</v>
      </c>
      <c r="C1523" s="14" t="s">
        <v>182</v>
      </c>
      <c r="D1523" s="15">
        <v>2000</v>
      </c>
      <c r="E1523" s="18">
        <v>110937729</v>
      </c>
      <c r="F1523" s="18">
        <f t="shared" si="47"/>
        <v>110937729</v>
      </c>
      <c r="G1523" s="19">
        <v>0.22500000000000001</v>
      </c>
      <c r="H1523" s="19">
        <v>466</v>
      </c>
      <c r="I1523" s="13">
        <v>0</v>
      </c>
    </row>
    <row r="1524" spans="1:9" ht="14.5" x14ac:dyDescent="0.35">
      <c r="A1524" s="12" t="str">
        <f t="shared" si="46"/>
        <v>Marshall Islands-Oceania-2001</v>
      </c>
      <c r="B1524" s="13" t="s">
        <v>66</v>
      </c>
      <c r="C1524" s="14" t="s">
        <v>182</v>
      </c>
      <c r="D1524" s="15">
        <v>2001</v>
      </c>
      <c r="E1524" s="18">
        <v>115152143</v>
      </c>
      <c r="F1524" s="18">
        <f t="shared" si="47"/>
        <v>115152143</v>
      </c>
      <c r="G1524" s="19">
        <v>0.19400000000000001</v>
      </c>
      <c r="H1524" s="19">
        <v>412</v>
      </c>
      <c r="I1524" s="13">
        <v>0</v>
      </c>
    </row>
    <row r="1525" spans="1:9" ht="14.5" x14ac:dyDescent="0.35">
      <c r="A1525" s="12" t="str">
        <f t="shared" si="46"/>
        <v>Marshall Islands-Oceania-2002</v>
      </c>
      <c r="B1525" s="13" t="s">
        <v>66</v>
      </c>
      <c r="C1525" s="14" t="s">
        <v>182</v>
      </c>
      <c r="D1525" s="15">
        <v>2002</v>
      </c>
      <c r="E1525" s="18">
        <v>124735072</v>
      </c>
      <c r="F1525" s="18">
        <f t="shared" si="47"/>
        <v>124735072</v>
      </c>
      <c r="G1525" s="19">
        <v>0.182</v>
      </c>
      <c r="H1525" s="19">
        <v>418</v>
      </c>
      <c r="I1525" s="13">
        <v>0</v>
      </c>
    </row>
    <row r="1526" spans="1:9" ht="14.5" x14ac:dyDescent="0.35">
      <c r="A1526" s="12" t="str">
        <f t="shared" si="46"/>
        <v>Marshall Islands-Oceania-2003</v>
      </c>
      <c r="B1526" s="13" t="s">
        <v>66</v>
      </c>
      <c r="C1526" s="14" t="s">
        <v>182</v>
      </c>
      <c r="D1526" s="15">
        <v>2003</v>
      </c>
      <c r="E1526" s="18">
        <v>126887585</v>
      </c>
      <c r="F1526" s="18">
        <f t="shared" si="47"/>
        <v>126887585</v>
      </c>
      <c r="G1526" s="19">
        <v>0.17299999999999999</v>
      </c>
      <c r="H1526" s="19">
        <v>411</v>
      </c>
      <c r="I1526" s="13">
        <v>0</v>
      </c>
    </row>
    <row r="1527" spans="1:9" ht="14.5" x14ac:dyDescent="0.35">
      <c r="A1527" s="12" t="str">
        <f t="shared" si="46"/>
        <v>Marshall Islands-Oceania-2004</v>
      </c>
      <c r="B1527" s="13" t="s">
        <v>66</v>
      </c>
      <c r="C1527" s="14" t="s">
        <v>182</v>
      </c>
      <c r="D1527" s="15">
        <v>2004</v>
      </c>
      <c r="E1527" s="18">
        <v>131106366</v>
      </c>
      <c r="F1527" s="18">
        <f t="shared" si="47"/>
        <v>131106366</v>
      </c>
      <c r="G1527" s="19">
        <v>0.17599999999999999</v>
      </c>
      <c r="H1527" s="19">
        <v>449</v>
      </c>
      <c r="I1527" s="13">
        <v>0</v>
      </c>
    </row>
    <row r="1528" spans="1:9" ht="14.5" x14ac:dyDescent="0.35">
      <c r="A1528" s="12" t="str">
        <f t="shared" si="46"/>
        <v>Marshall Islands-Oceania-2005</v>
      </c>
      <c r="B1528" s="13" t="s">
        <v>66</v>
      </c>
      <c r="C1528" s="14" t="s">
        <v>182</v>
      </c>
      <c r="D1528" s="15">
        <v>2005</v>
      </c>
      <c r="E1528" s="18">
        <v>137556823</v>
      </c>
      <c r="F1528" s="18">
        <f t="shared" si="47"/>
        <v>137556823</v>
      </c>
      <c r="G1528" s="19">
        <v>0.17299999999999999</v>
      </c>
      <c r="H1528" s="19">
        <v>462</v>
      </c>
      <c r="I1528" s="13">
        <v>0</v>
      </c>
    </row>
    <row r="1529" spans="1:9" ht="14.5" x14ac:dyDescent="0.35">
      <c r="A1529" s="12" t="str">
        <f t="shared" si="46"/>
        <v>Marshall Islands-Oceania-2006</v>
      </c>
      <c r="B1529" s="13" t="s">
        <v>66</v>
      </c>
      <c r="C1529" s="14" t="s">
        <v>182</v>
      </c>
      <c r="D1529" s="15">
        <v>2006</v>
      </c>
      <c r="E1529" s="18">
        <v>143352031</v>
      </c>
      <c r="F1529" s="18">
        <f t="shared" si="47"/>
        <v>143352031</v>
      </c>
      <c r="G1529" s="19">
        <v>0.19600000000000001</v>
      </c>
      <c r="H1529" s="19">
        <v>547</v>
      </c>
      <c r="I1529" s="13">
        <v>0</v>
      </c>
    </row>
    <row r="1530" spans="1:9" ht="14.5" x14ac:dyDescent="0.35">
      <c r="A1530" s="12" t="str">
        <f t="shared" si="46"/>
        <v>Marshall Islands-Oceania-2007</v>
      </c>
      <c r="B1530" s="13" t="s">
        <v>66</v>
      </c>
      <c r="C1530" s="14" t="s">
        <v>182</v>
      </c>
      <c r="D1530" s="15">
        <v>2007</v>
      </c>
      <c r="E1530" s="18">
        <v>149739017</v>
      </c>
      <c r="F1530" s="18">
        <f t="shared" si="47"/>
        <v>149739017</v>
      </c>
      <c r="G1530" s="19">
        <v>0.19600000000000001</v>
      </c>
      <c r="H1530" s="19">
        <v>587</v>
      </c>
      <c r="I1530" s="13">
        <v>0</v>
      </c>
    </row>
    <row r="1531" spans="1:9" ht="14.5" x14ac:dyDescent="0.35">
      <c r="A1531" s="12" t="str">
        <f t="shared" si="46"/>
        <v>Marshall Islands-Oceania-2008</v>
      </c>
      <c r="B1531" s="13" t="s">
        <v>66</v>
      </c>
      <c r="C1531" s="14" t="s">
        <v>182</v>
      </c>
      <c r="D1531" s="15">
        <v>2008</v>
      </c>
      <c r="E1531" s="18">
        <v>152565763</v>
      </c>
      <c r="F1531" s="18">
        <f t="shared" si="47"/>
        <v>152565763</v>
      </c>
      <c r="G1531" s="19">
        <v>0.17899999999999999</v>
      </c>
      <c r="H1531" s="19">
        <v>569</v>
      </c>
      <c r="I1531" s="13">
        <v>0</v>
      </c>
    </row>
    <row r="1532" spans="1:9" ht="14.5" x14ac:dyDescent="0.35">
      <c r="A1532" s="12" t="str">
        <f t="shared" si="46"/>
        <v>Marshall Islands-Oceania-2009</v>
      </c>
      <c r="B1532" s="13" t="s">
        <v>66</v>
      </c>
      <c r="C1532" s="14" t="s">
        <v>182</v>
      </c>
      <c r="D1532" s="15">
        <v>2009</v>
      </c>
      <c r="E1532" s="18">
        <v>151560778</v>
      </c>
      <c r="F1532" s="18">
        <f t="shared" si="47"/>
        <v>151560778</v>
      </c>
      <c r="G1532" s="19">
        <v>0.17499999999999999</v>
      </c>
      <c r="H1532" s="19">
        <v>551</v>
      </c>
      <c r="I1532" s="13">
        <v>0</v>
      </c>
    </row>
    <row r="1533" spans="1:9" ht="14.5" x14ac:dyDescent="0.35">
      <c r="A1533" s="12" t="str">
        <f t="shared" si="46"/>
        <v>Marshall Islands-Oceania-2010</v>
      </c>
      <c r="B1533" s="13" t="s">
        <v>66</v>
      </c>
      <c r="C1533" s="14" t="s">
        <v>182</v>
      </c>
      <c r="D1533" s="15">
        <v>2010</v>
      </c>
      <c r="E1533" s="18">
        <v>163200000</v>
      </c>
      <c r="F1533" s="18">
        <f t="shared" si="47"/>
        <v>163200000</v>
      </c>
      <c r="G1533" s="19">
        <v>0.16</v>
      </c>
      <c r="H1533" s="19">
        <v>542</v>
      </c>
      <c r="I1533" s="13">
        <v>0</v>
      </c>
    </row>
    <row r="1534" spans="1:9" ht="14.5" x14ac:dyDescent="0.35">
      <c r="A1534" s="12" t="str">
        <f t="shared" si="46"/>
        <v>Marshall Islands-Oceania-2011</v>
      </c>
      <c r="B1534" s="13" t="s">
        <v>66</v>
      </c>
      <c r="C1534" s="14" t="s">
        <v>182</v>
      </c>
      <c r="D1534" s="15">
        <v>2011</v>
      </c>
      <c r="E1534" s="18">
        <v>170700000</v>
      </c>
      <c r="F1534" s="18">
        <f t="shared" si="47"/>
        <v>170700000</v>
      </c>
      <c r="G1534" s="19">
        <v>0.16</v>
      </c>
      <c r="H1534" s="19">
        <v>567</v>
      </c>
      <c r="I1534" s="13">
        <v>0</v>
      </c>
    </row>
    <row r="1535" spans="1:9" ht="14.5" x14ac:dyDescent="0.35">
      <c r="A1535" s="12" t="str">
        <f t="shared" si="46"/>
        <v>Marshall Islands-Oceania-2012</v>
      </c>
      <c r="B1535" s="13" t="s">
        <v>66</v>
      </c>
      <c r="C1535" s="14" t="s">
        <v>182</v>
      </c>
      <c r="D1535" s="15">
        <v>2012</v>
      </c>
      <c r="E1535" s="18">
        <v>173000000</v>
      </c>
      <c r="F1535" s="18">
        <f t="shared" si="47"/>
        <v>173000000</v>
      </c>
      <c r="G1535" s="19">
        <v>0.156</v>
      </c>
      <c r="H1535" s="19">
        <v>590</v>
      </c>
      <c r="I1535" s="13">
        <v>0</v>
      </c>
    </row>
    <row r="1536" spans="1:9" ht="14.5" x14ac:dyDescent="0.35">
      <c r="A1536" s="12" t="str">
        <f t="shared" si="46"/>
        <v>Mauritania-Africa-2000</v>
      </c>
      <c r="B1536" s="13" t="s">
        <v>64</v>
      </c>
      <c r="C1536" s="14" t="s">
        <v>183</v>
      </c>
      <c r="D1536" s="15">
        <v>2000</v>
      </c>
      <c r="E1536" s="18">
        <v>1293653473</v>
      </c>
      <c r="F1536" s="18">
        <f t="shared" si="47"/>
        <v>1293653473</v>
      </c>
      <c r="G1536" s="19">
        <v>0.06</v>
      </c>
      <c r="H1536" s="19">
        <v>24</v>
      </c>
      <c r="I1536" s="19">
        <v>0.25600000000000001</v>
      </c>
    </row>
    <row r="1537" spans="1:9" ht="14.5" x14ac:dyDescent="0.35">
      <c r="A1537" s="12" t="str">
        <f t="shared" si="46"/>
        <v>Mauritania-Africa-2001</v>
      </c>
      <c r="B1537" s="13" t="s">
        <v>64</v>
      </c>
      <c r="C1537" s="14" t="s">
        <v>183</v>
      </c>
      <c r="D1537" s="15">
        <v>2001</v>
      </c>
      <c r="E1537" s="18">
        <v>1295536829</v>
      </c>
      <c r="F1537" s="18">
        <f t="shared" si="47"/>
        <v>1295536829</v>
      </c>
      <c r="G1537" s="19">
        <v>4.8000000000000001E-2</v>
      </c>
      <c r="H1537" s="19">
        <v>19</v>
      </c>
      <c r="I1537" s="19">
        <v>0.22500000000000001</v>
      </c>
    </row>
    <row r="1538" spans="1:9" ht="14.5" x14ac:dyDescent="0.35">
      <c r="A1538" s="12" t="str">
        <f t="shared" si="46"/>
        <v>Mauritania-Africa-2002</v>
      </c>
      <c r="B1538" s="13" t="s">
        <v>64</v>
      </c>
      <c r="C1538" s="14" t="s">
        <v>183</v>
      </c>
      <c r="D1538" s="15">
        <v>2002</v>
      </c>
      <c r="E1538" s="18">
        <v>1324424463</v>
      </c>
      <c r="F1538" s="18">
        <f t="shared" si="47"/>
        <v>1324424463</v>
      </c>
      <c r="G1538" s="19">
        <v>0.06</v>
      </c>
      <c r="H1538" s="19">
        <v>24</v>
      </c>
      <c r="I1538" s="19">
        <v>0.21</v>
      </c>
    </row>
    <row r="1539" spans="1:9" ht="14.5" x14ac:dyDescent="0.35">
      <c r="A1539" s="12" t="str">
        <f t="shared" ref="A1539:A1602" si="48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8">
        <v>1563072653</v>
      </c>
      <c r="F1539" s="18">
        <f t="shared" si="47"/>
        <v>1563072653</v>
      </c>
      <c r="G1539" s="19">
        <v>5.3999999999999999E-2</v>
      </c>
      <c r="H1539" s="19">
        <v>23</v>
      </c>
      <c r="I1539" s="19">
        <v>0.21</v>
      </c>
    </row>
    <row r="1540" spans="1:9" ht="14.5" x14ac:dyDescent="0.35">
      <c r="A1540" s="12" t="str">
        <f t="shared" si="48"/>
        <v>Mauritania-Africa-2004</v>
      </c>
      <c r="B1540" s="13" t="s">
        <v>64</v>
      </c>
      <c r="C1540" s="14" t="s">
        <v>183</v>
      </c>
      <c r="D1540" s="15">
        <v>2004</v>
      </c>
      <c r="E1540" s="18">
        <v>1833445283</v>
      </c>
      <c r="F1540" s="18">
        <f t="shared" ref="F1540:F1603" si="49">IF(E1540="",IF(D1540=2000,E1541,E1539),E1540)</f>
        <v>1833445283</v>
      </c>
      <c r="G1540" s="19">
        <v>5.8999999999999997E-2</v>
      </c>
      <c r="H1540" s="19">
        <v>28</v>
      </c>
      <c r="I1540" s="19">
        <v>0.21</v>
      </c>
    </row>
    <row r="1541" spans="1:9" ht="14.5" x14ac:dyDescent="0.35">
      <c r="A1541" s="12" t="str">
        <f t="shared" si="48"/>
        <v>Mauritania-Africa-2005</v>
      </c>
      <c r="B1541" s="13" t="s">
        <v>64</v>
      </c>
      <c r="C1541" s="14" t="s">
        <v>183</v>
      </c>
      <c r="D1541" s="15">
        <v>2005</v>
      </c>
      <c r="E1541" s="18">
        <v>2184444849</v>
      </c>
      <c r="F1541" s="18">
        <f t="shared" si="49"/>
        <v>2184444849</v>
      </c>
      <c r="G1541" s="19">
        <v>0.05</v>
      </c>
      <c r="H1541" s="19">
        <v>29</v>
      </c>
      <c r="I1541" s="19">
        <v>0.23100000000000001</v>
      </c>
    </row>
    <row r="1542" spans="1:9" ht="14.5" x14ac:dyDescent="0.35">
      <c r="A1542" s="12" t="str">
        <f t="shared" si="48"/>
        <v>Mauritania-Africa-2006</v>
      </c>
      <c r="B1542" s="13" t="s">
        <v>64</v>
      </c>
      <c r="C1542" s="14" t="s">
        <v>183</v>
      </c>
      <c r="D1542" s="15">
        <v>2006</v>
      </c>
      <c r="E1542" s="18">
        <v>3040718541</v>
      </c>
      <c r="F1542" s="18">
        <f t="shared" si="49"/>
        <v>3040718541</v>
      </c>
      <c r="G1542" s="19">
        <v>3.5000000000000003E-2</v>
      </c>
      <c r="H1542" s="19">
        <v>30</v>
      </c>
      <c r="I1542" s="19">
        <v>0.24</v>
      </c>
    </row>
    <row r="1543" spans="1:9" ht="14.5" x14ac:dyDescent="0.35">
      <c r="A1543" s="12" t="str">
        <f t="shared" si="48"/>
        <v>Mauritania-Africa-2007</v>
      </c>
      <c r="B1543" s="13" t="s">
        <v>64</v>
      </c>
      <c r="C1543" s="14" t="s">
        <v>183</v>
      </c>
      <c r="D1543" s="15">
        <v>2007</v>
      </c>
      <c r="E1543" s="18">
        <v>3356758534</v>
      </c>
      <c r="F1543" s="18">
        <f t="shared" si="49"/>
        <v>3356758534</v>
      </c>
      <c r="G1543" s="19">
        <v>4.3999999999999997E-2</v>
      </c>
      <c r="H1543" s="19">
        <v>37</v>
      </c>
      <c r="I1543" s="19">
        <v>0.23499999999999999</v>
      </c>
    </row>
    <row r="1544" spans="1:9" ht="14.5" x14ac:dyDescent="0.35">
      <c r="A1544" s="12" t="str">
        <f t="shared" si="48"/>
        <v>Mauritania-Africa-2008</v>
      </c>
      <c r="B1544" s="13" t="s">
        <v>64</v>
      </c>
      <c r="C1544" s="14" t="s">
        <v>183</v>
      </c>
      <c r="D1544" s="15">
        <v>2008</v>
      </c>
      <c r="E1544" s="18">
        <v>3790240831</v>
      </c>
      <c r="F1544" s="18">
        <f t="shared" si="49"/>
        <v>3790240831</v>
      </c>
      <c r="G1544" s="19">
        <v>4.2999999999999997E-2</v>
      </c>
      <c r="H1544" s="19">
        <v>46</v>
      </c>
      <c r="I1544" s="19">
        <v>0.20300000000000001</v>
      </c>
    </row>
    <row r="1545" spans="1:9" ht="14.5" x14ac:dyDescent="0.35">
      <c r="A1545" s="12" t="str">
        <f t="shared" si="48"/>
        <v>Mauritania-Africa-2009</v>
      </c>
      <c r="B1545" s="13" t="s">
        <v>64</v>
      </c>
      <c r="C1545" s="14" t="s">
        <v>183</v>
      </c>
      <c r="D1545" s="15">
        <v>2009</v>
      </c>
      <c r="E1545" s="18">
        <v>3027032864</v>
      </c>
      <c r="F1545" s="18">
        <f t="shared" si="49"/>
        <v>3027032864</v>
      </c>
      <c r="G1545" s="19">
        <v>5.3999999999999999E-2</v>
      </c>
      <c r="H1545" s="19">
        <v>46</v>
      </c>
      <c r="I1545" s="19">
        <v>0.19500000000000001</v>
      </c>
    </row>
    <row r="1546" spans="1:9" ht="14.5" x14ac:dyDescent="0.35">
      <c r="A1546" s="12" t="str">
        <f t="shared" si="48"/>
        <v>Mauritania-Africa-2010</v>
      </c>
      <c r="B1546" s="13" t="s">
        <v>64</v>
      </c>
      <c r="C1546" s="14" t="s">
        <v>183</v>
      </c>
      <c r="D1546" s="15">
        <v>2010</v>
      </c>
      <c r="E1546" s="18">
        <v>3526946625</v>
      </c>
      <c r="F1546" s="18">
        <f t="shared" si="49"/>
        <v>3526946625</v>
      </c>
      <c r="G1546" s="19">
        <v>0.06</v>
      </c>
      <c r="H1546" s="19">
        <v>58</v>
      </c>
      <c r="I1546" s="19">
        <v>0.17</v>
      </c>
    </row>
    <row r="1547" spans="1:9" ht="14.5" x14ac:dyDescent="0.35">
      <c r="A1547" s="12" t="str">
        <f t="shared" si="48"/>
        <v>Mauritania-Africa-2011</v>
      </c>
      <c r="B1547" s="13" t="s">
        <v>64</v>
      </c>
      <c r="C1547" s="14" t="s">
        <v>183</v>
      </c>
      <c r="D1547" s="15">
        <v>2011</v>
      </c>
      <c r="E1547" s="18">
        <v>4136083856</v>
      </c>
      <c r="F1547" s="18">
        <f t="shared" si="49"/>
        <v>4136083856</v>
      </c>
      <c r="G1547" s="19">
        <v>5.8999999999999997E-2</v>
      </c>
      <c r="H1547" s="19">
        <v>51</v>
      </c>
      <c r="I1547" s="19">
        <v>0.17</v>
      </c>
    </row>
    <row r="1548" spans="1:9" ht="14.5" x14ac:dyDescent="0.35">
      <c r="A1548" s="12" t="str">
        <f t="shared" si="48"/>
        <v>Mauritania-Africa-2012</v>
      </c>
      <c r="B1548" s="13" t="s">
        <v>64</v>
      </c>
      <c r="C1548" s="14" t="s">
        <v>183</v>
      </c>
      <c r="D1548" s="15">
        <v>2012</v>
      </c>
      <c r="E1548" s="18">
        <v>3958701369</v>
      </c>
      <c r="F1548" s="18">
        <f t="shared" si="49"/>
        <v>3958701369</v>
      </c>
      <c r="G1548" s="19">
        <v>6.4000000000000001E-2</v>
      </c>
      <c r="H1548" s="19">
        <v>52</v>
      </c>
      <c r="I1548" s="19">
        <v>0.17</v>
      </c>
    </row>
    <row r="1549" spans="1:9" ht="14.5" x14ac:dyDescent="0.35">
      <c r="A1549" s="12" t="str">
        <f t="shared" si="48"/>
        <v>Mauritius-Africa-2000</v>
      </c>
      <c r="B1549" s="13" t="s">
        <v>64</v>
      </c>
      <c r="C1549" s="14" t="s">
        <v>184</v>
      </c>
      <c r="D1549" s="15">
        <v>2000</v>
      </c>
      <c r="E1549" s="18">
        <v>4582562398</v>
      </c>
      <c r="F1549" s="18">
        <f t="shared" si="49"/>
        <v>4582562398</v>
      </c>
      <c r="G1549" s="19">
        <v>3.6999999999999998E-2</v>
      </c>
      <c r="H1549" s="19">
        <v>146</v>
      </c>
      <c r="I1549" s="19">
        <v>0.20799999999999999</v>
      </c>
    </row>
    <row r="1550" spans="1:9" ht="14.5" x14ac:dyDescent="0.35">
      <c r="A1550" s="12" t="str">
        <f t="shared" si="48"/>
        <v>Mauritius-Africa-2001</v>
      </c>
      <c r="B1550" s="13" t="s">
        <v>64</v>
      </c>
      <c r="C1550" s="14" t="s">
        <v>184</v>
      </c>
      <c r="D1550" s="15">
        <v>2001</v>
      </c>
      <c r="E1550" s="18">
        <v>4536544699</v>
      </c>
      <c r="F1550" s="18">
        <f t="shared" si="49"/>
        <v>4536544699</v>
      </c>
      <c r="G1550" s="19">
        <v>3.7999999999999999E-2</v>
      </c>
      <c r="H1550" s="19">
        <v>147</v>
      </c>
      <c r="I1550" s="19">
        <v>0.21099999999999999</v>
      </c>
    </row>
    <row r="1551" spans="1:9" ht="14.5" x14ac:dyDescent="0.35">
      <c r="A1551" s="12" t="str">
        <f t="shared" si="48"/>
        <v>Mauritius-Africa-2002</v>
      </c>
      <c r="B1551" s="13" t="s">
        <v>64</v>
      </c>
      <c r="C1551" s="14" t="s">
        <v>184</v>
      </c>
      <c r="D1551" s="15">
        <v>2002</v>
      </c>
      <c r="E1551" s="18">
        <v>4767303153</v>
      </c>
      <c r="F1551" s="18">
        <f t="shared" si="49"/>
        <v>4767303153</v>
      </c>
      <c r="G1551" s="19">
        <v>4.2000000000000003E-2</v>
      </c>
      <c r="H1551" s="19">
        <v>168</v>
      </c>
      <c r="I1551" s="19">
        <v>0.21</v>
      </c>
    </row>
    <row r="1552" spans="1:9" ht="14.5" x14ac:dyDescent="0.35">
      <c r="A1552" s="12" t="str">
        <f t="shared" si="48"/>
        <v>Mauritius-Africa-2003</v>
      </c>
      <c r="B1552" s="13" t="s">
        <v>64</v>
      </c>
      <c r="C1552" s="14" t="s">
        <v>184</v>
      </c>
      <c r="D1552" s="15">
        <v>2003</v>
      </c>
      <c r="E1552" s="18">
        <v>5609836354</v>
      </c>
      <c r="F1552" s="18">
        <f t="shared" si="49"/>
        <v>5609836354</v>
      </c>
      <c r="G1552" s="19">
        <v>3.9E-2</v>
      </c>
      <c r="H1552" s="19">
        <v>188</v>
      </c>
      <c r="I1552" s="19">
        <v>0.21</v>
      </c>
    </row>
    <row r="1553" spans="1:9" ht="14.5" x14ac:dyDescent="0.35">
      <c r="A1553" s="12" t="str">
        <f t="shared" si="48"/>
        <v>Mauritius-Africa-2004</v>
      </c>
      <c r="B1553" s="13" t="s">
        <v>64</v>
      </c>
      <c r="C1553" s="14" t="s">
        <v>184</v>
      </c>
      <c r="D1553" s="15">
        <v>2004</v>
      </c>
      <c r="E1553" s="18">
        <v>6385691315</v>
      </c>
      <c r="F1553" s="18">
        <f t="shared" si="49"/>
        <v>6385691315</v>
      </c>
      <c r="G1553" s="19">
        <v>4.2000000000000003E-2</v>
      </c>
      <c r="H1553" s="19">
        <v>227</v>
      </c>
      <c r="I1553" s="19">
        <v>0.21</v>
      </c>
    </row>
    <row r="1554" spans="1:9" ht="14.5" x14ac:dyDescent="0.35">
      <c r="A1554" s="12" t="str">
        <f t="shared" si="48"/>
        <v>Mauritius-Africa-2005</v>
      </c>
      <c r="B1554" s="13" t="s">
        <v>64</v>
      </c>
      <c r="C1554" s="14" t="s">
        <v>184</v>
      </c>
      <c r="D1554" s="15">
        <v>2005</v>
      </c>
      <c r="E1554" s="18">
        <v>6283796155</v>
      </c>
      <c r="F1554" s="18">
        <f t="shared" si="49"/>
        <v>6283796155</v>
      </c>
      <c r="G1554" s="19">
        <v>4.4999999999999998E-2</v>
      </c>
      <c r="H1554" s="19">
        <v>239</v>
      </c>
      <c r="I1554" s="19">
        <v>0.21</v>
      </c>
    </row>
    <row r="1555" spans="1:9" ht="14.5" x14ac:dyDescent="0.35">
      <c r="A1555" s="12" t="str">
        <f t="shared" si="48"/>
        <v>Mauritius-Africa-2006</v>
      </c>
      <c r="B1555" s="13" t="s">
        <v>64</v>
      </c>
      <c r="C1555" s="14" t="s">
        <v>184</v>
      </c>
      <c r="D1555" s="15">
        <v>2006</v>
      </c>
      <c r="E1555" s="18">
        <v>6731536244</v>
      </c>
      <c r="F1555" s="18">
        <f t="shared" si="49"/>
        <v>6731536244</v>
      </c>
      <c r="G1555" s="19">
        <v>4.8000000000000001E-2</v>
      </c>
      <c r="H1555" s="19">
        <v>269</v>
      </c>
      <c r="I1555" s="19">
        <v>0.21099999999999999</v>
      </c>
    </row>
    <row r="1556" spans="1:9" ht="14.5" x14ac:dyDescent="0.35">
      <c r="A1556" s="12" t="str">
        <f t="shared" si="48"/>
        <v>Mauritius-Africa-2007</v>
      </c>
      <c r="B1556" s="13" t="s">
        <v>64</v>
      </c>
      <c r="C1556" s="14" t="s">
        <v>184</v>
      </c>
      <c r="D1556" s="15">
        <v>2007</v>
      </c>
      <c r="E1556" s="18">
        <v>7792063567</v>
      </c>
      <c r="F1556" s="18">
        <f t="shared" si="49"/>
        <v>7792063567</v>
      </c>
      <c r="G1556" s="19">
        <v>0.05</v>
      </c>
      <c r="H1556" s="19">
        <v>316</v>
      </c>
      <c r="I1556" s="19">
        <v>0.219</v>
      </c>
    </row>
    <row r="1557" spans="1:9" ht="14.5" x14ac:dyDescent="0.35">
      <c r="A1557" s="12" t="str">
        <f t="shared" si="48"/>
        <v>Mauritius-Africa-2008</v>
      </c>
      <c r="B1557" s="13" t="s">
        <v>64</v>
      </c>
      <c r="C1557" s="14" t="s">
        <v>184</v>
      </c>
      <c r="D1557" s="15">
        <v>2008</v>
      </c>
      <c r="E1557" s="18">
        <v>9641077098</v>
      </c>
      <c r="F1557" s="18">
        <f t="shared" si="49"/>
        <v>9641077098</v>
      </c>
      <c r="G1557" s="19">
        <v>4.5999999999999999E-2</v>
      </c>
      <c r="H1557" s="19">
        <v>362</v>
      </c>
      <c r="I1557" s="19">
        <v>0.115</v>
      </c>
    </row>
    <row r="1558" spans="1:9" ht="14.5" x14ac:dyDescent="0.35">
      <c r="A1558" s="12" t="str">
        <f t="shared" si="48"/>
        <v>Mauritius-Africa-2009</v>
      </c>
      <c r="B1558" s="13" t="s">
        <v>64</v>
      </c>
      <c r="C1558" s="14" t="s">
        <v>184</v>
      </c>
      <c r="D1558" s="15">
        <v>2009</v>
      </c>
      <c r="E1558" s="18">
        <v>8834661043</v>
      </c>
      <c r="F1558" s="18">
        <f t="shared" si="49"/>
        <v>8834661043</v>
      </c>
      <c r="G1558" s="19">
        <v>0.05</v>
      </c>
      <c r="H1558" s="19">
        <v>357</v>
      </c>
      <c r="I1558" s="19">
        <v>9.2999999999999999E-2</v>
      </c>
    </row>
    <row r="1559" spans="1:9" ht="14.5" x14ac:dyDescent="0.35">
      <c r="A1559" s="12" t="str">
        <f t="shared" si="48"/>
        <v>Mauritius-Africa-2010</v>
      </c>
      <c r="B1559" s="13" t="s">
        <v>64</v>
      </c>
      <c r="C1559" s="14" t="s">
        <v>184</v>
      </c>
      <c r="D1559" s="15">
        <v>2010</v>
      </c>
      <c r="E1559" s="18">
        <v>9718331363</v>
      </c>
      <c r="F1559" s="18">
        <f t="shared" si="49"/>
        <v>9718331363</v>
      </c>
      <c r="G1559" s="19">
        <v>5.3999999999999999E-2</v>
      </c>
      <c r="H1559" s="19">
        <v>427</v>
      </c>
      <c r="I1559" s="19">
        <v>8.8999999999999996E-2</v>
      </c>
    </row>
    <row r="1560" spans="1:9" ht="14.5" x14ac:dyDescent="0.35">
      <c r="A1560" s="12" t="str">
        <f t="shared" si="48"/>
        <v>Mauritius-Africa-2011</v>
      </c>
      <c r="B1560" s="13" t="s">
        <v>64</v>
      </c>
      <c r="C1560" s="14" t="s">
        <v>184</v>
      </c>
      <c r="D1560" s="15">
        <v>2011</v>
      </c>
      <c r="E1560" s="18">
        <v>11252405860</v>
      </c>
      <c r="F1560" s="18">
        <f t="shared" si="49"/>
        <v>11252405860</v>
      </c>
      <c r="G1560" s="19">
        <v>4.9000000000000002E-2</v>
      </c>
      <c r="H1560" s="19">
        <v>450</v>
      </c>
      <c r="I1560" s="19">
        <v>8.8999999999999996E-2</v>
      </c>
    </row>
    <row r="1561" spans="1:9" ht="14.5" x14ac:dyDescent="0.35">
      <c r="A1561" s="12" t="str">
        <f t="shared" si="48"/>
        <v>Mauritius-Africa-2012</v>
      </c>
      <c r="B1561" s="13" t="s">
        <v>64</v>
      </c>
      <c r="C1561" s="14" t="s">
        <v>184</v>
      </c>
      <c r="D1561" s="15">
        <v>2012</v>
      </c>
      <c r="E1561" s="18">
        <v>11442063228</v>
      </c>
      <c r="F1561" s="18">
        <f t="shared" si="49"/>
        <v>11442063228</v>
      </c>
      <c r="G1561" s="19">
        <v>4.8000000000000001E-2</v>
      </c>
      <c r="H1561" s="19">
        <v>444</v>
      </c>
      <c r="I1561" s="19">
        <v>8.6999999999999994E-2</v>
      </c>
    </row>
    <row r="1562" spans="1:9" ht="14.5" x14ac:dyDescent="0.35">
      <c r="A1562" s="12" t="str">
        <f t="shared" si="48"/>
        <v>Mexico-The Americas-2000</v>
      </c>
      <c r="B1562" s="13" t="s">
        <v>70</v>
      </c>
      <c r="C1562" s="14" t="s">
        <v>185</v>
      </c>
      <c r="D1562" s="15">
        <v>2000</v>
      </c>
      <c r="E1562" s="18">
        <v>684000000000</v>
      </c>
      <c r="F1562" s="18">
        <f t="shared" si="49"/>
        <v>684000000000</v>
      </c>
      <c r="G1562" s="19">
        <v>5.0999999999999997E-2</v>
      </c>
      <c r="H1562" s="19">
        <v>328</v>
      </c>
      <c r="I1562" s="19">
        <v>0.16900000000000001</v>
      </c>
    </row>
    <row r="1563" spans="1:9" ht="14.5" x14ac:dyDescent="0.35">
      <c r="A1563" s="12" t="str">
        <f t="shared" si="48"/>
        <v>Mexico-The Americas-2001</v>
      </c>
      <c r="B1563" s="13" t="s">
        <v>70</v>
      </c>
      <c r="C1563" s="14" t="s">
        <v>185</v>
      </c>
      <c r="D1563" s="15">
        <v>2001</v>
      </c>
      <c r="E1563" s="18">
        <v>725000000000</v>
      </c>
      <c r="F1563" s="18">
        <f t="shared" si="49"/>
        <v>725000000000</v>
      </c>
      <c r="G1563" s="19">
        <v>5.3999999999999999E-2</v>
      </c>
      <c r="H1563" s="19">
        <v>373</v>
      </c>
      <c r="I1563" s="19">
        <v>0.128</v>
      </c>
    </row>
    <row r="1564" spans="1:9" ht="14.5" x14ac:dyDescent="0.35">
      <c r="A1564" s="12" t="str">
        <f t="shared" si="48"/>
        <v>Mexico-The Americas-2002</v>
      </c>
      <c r="B1564" s="13" t="s">
        <v>70</v>
      </c>
      <c r="C1564" s="14" t="s">
        <v>185</v>
      </c>
      <c r="D1564" s="15">
        <v>2002</v>
      </c>
      <c r="E1564" s="18">
        <v>742000000000</v>
      </c>
      <c r="F1564" s="18">
        <f t="shared" si="49"/>
        <v>742000000000</v>
      </c>
      <c r="G1564" s="19">
        <v>5.6000000000000001E-2</v>
      </c>
      <c r="H1564" s="19">
        <v>396</v>
      </c>
      <c r="I1564" s="19">
        <v>8.2000000000000003E-2</v>
      </c>
    </row>
    <row r="1565" spans="1:9" ht="14.5" x14ac:dyDescent="0.35">
      <c r="A1565" s="12" t="str">
        <f t="shared" si="48"/>
        <v>Mexico-The Americas-2003</v>
      </c>
      <c r="B1565" s="13" t="s">
        <v>70</v>
      </c>
      <c r="C1565" s="14" t="s">
        <v>185</v>
      </c>
      <c r="D1565" s="15">
        <v>2003</v>
      </c>
      <c r="E1565" s="18">
        <v>713000000000</v>
      </c>
      <c r="F1565" s="18">
        <f t="shared" si="49"/>
        <v>713000000000</v>
      </c>
      <c r="G1565" s="19">
        <v>5.8000000000000003E-2</v>
      </c>
      <c r="H1565" s="19">
        <v>397</v>
      </c>
      <c r="I1565" s="19">
        <v>7.0000000000000007E-2</v>
      </c>
    </row>
    <row r="1566" spans="1:9" ht="14.5" x14ac:dyDescent="0.35">
      <c r="A1566" s="12" t="str">
        <f t="shared" si="48"/>
        <v>Mexico-The Americas-2004</v>
      </c>
      <c r="B1566" s="13" t="s">
        <v>70</v>
      </c>
      <c r="C1566" s="14" t="s">
        <v>185</v>
      </c>
      <c r="D1566" s="15">
        <v>2004</v>
      </c>
      <c r="E1566" s="18">
        <v>770000000000</v>
      </c>
      <c r="F1566" s="18">
        <f t="shared" si="49"/>
        <v>770000000000</v>
      </c>
      <c r="G1566" s="19">
        <v>0.06</v>
      </c>
      <c r="H1566" s="19">
        <v>441</v>
      </c>
      <c r="I1566" s="19">
        <v>7.3999999999999996E-2</v>
      </c>
    </row>
    <row r="1567" spans="1:9" ht="14.5" x14ac:dyDescent="0.35">
      <c r="A1567" s="12" t="str">
        <f t="shared" si="48"/>
        <v>Mexico-The Americas-2005</v>
      </c>
      <c r="B1567" s="13" t="s">
        <v>70</v>
      </c>
      <c r="C1567" s="14" t="s">
        <v>185</v>
      </c>
      <c r="D1567" s="15">
        <v>2005</v>
      </c>
      <c r="E1567" s="18">
        <v>866000000000</v>
      </c>
      <c r="F1567" s="18">
        <f t="shared" si="49"/>
        <v>866000000000</v>
      </c>
      <c r="G1567" s="19">
        <v>5.8999999999999997E-2</v>
      </c>
      <c r="H1567" s="19">
        <v>478</v>
      </c>
      <c r="I1567" s="19">
        <v>9.7000000000000003E-2</v>
      </c>
    </row>
    <row r="1568" spans="1:9" ht="14.5" x14ac:dyDescent="0.35">
      <c r="A1568" s="12" t="str">
        <f t="shared" si="48"/>
        <v>Mexico-The Americas-2006</v>
      </c>
      <c r="B1568" s="13" t="s">
        <v>70</v>
      </c>
      <c r="C1568" s="14" t="s">
        <v>185</v>
      </c>
      <c r="D1568" s="15">
        <v>2006</v>
      </c>
      <c r="E1568" s="18">
        <v>967000000000</v>
      </c>
      <c r="F1568" s="18">
        <f t="shared" si="49"/>
        <v>967000000000</v>
      </c>
      <c r="G1568" s="19">
        <v>5.7000000000000002E-2</v>
      </c>
      <c r="H1568" s="19">
        <v>515</v>
      </c>
      <c r="I1568" s="19">
        <v>7.4999999999999997E-2</v>
      </c>
    </row>
    <row r="1569" spans="1:9" ht="14.5" x14ac:dyDescent="0.35">
      <c r="A1569" s="12" t="str">
        <f t="shared" si="48"/>
        <v>Mexico-The Americas-2007</v>
      </c>
      <c r="B1569" s="13" t="s">
        <v>70</v>
      </c>
      <c r="C1569" s="14" t="s">
        <v>185</v>
      </c>
      <c r="D1569" s="15">
        <v>2007</v>
      </c>
      <c r="E1569" s="18">
        <v>1040000000000</v>
      </c>
      <c r="F1569" s="18">
        <f t="shared" si="49"/>
        <v>1040000000000</v>
      </c>
      <c r="G1569" s="19">
        <v>5.8000000000000003E-2</v>
      </c>
      <c r="H1569" s="19">
        <v>565</v>
      </c>
      <c r="I1569" s="19">
        <v>7.5999999999999998E-2</v>
      </c>
    </row>
    <row r="1570" spans="1:9" ht="14.5" x14ac:dyDescent="0.35">
      <c r="A1570" s="12" t="str">
        <f t="shared" si="48"/>
        <v>Mexico-The Americas-2008</v>
      </c>
      <c r="B1570" s="13" t="s">
        <v>70</v>
      </c>
      <c r="C1570" s="14" t="s">
        <v>185</v>
      </c>
      <c r="D1570" s="15">
        <v>2008</v>
      </c>
      <c r="E1570" s="18">
        <v>1100000000000</v>
      </c>
      <c r="F1570" s="18">
        <f t="shared" si="49"/>
        <v>1100000000000</v>
      </c>
      <c r="G1570" s="19">
        <v>5.8000000000000003E-2</v>
      </c>
      <c r="H1570" s="19">
        <v>598</v>
      </c>
      <c r="I1570" s="19">
        <v>8.6999999999999994E-2</v>
      </c>
    </row>
    <row r="1571" spans="1:9" ht="14.5" x14ac:dyDescent="0.35">
      <c r="A1571" s="12" t="str">
        <f t="shared" si="48"/>
        <v>Mexico-The Americas-2009</v>
      </c>
      <c r="B1571" s="13" t="s">
        <v>70</v>
      </c>
      <c r="C1571" s="14" t="s">
        <v>185</v>
      </c>
      <c r="D1571" s="15">
        <v>2009</v>
      </c>
      <c r="E1571" s="18">
        <v>895000000000</v>
      </c>
      <c r="F1571" s="18">
        <f t="shared" si="49"/>
        <v>895000000000</v>
      </c>
      <c r="G1571" s="19">
        <v>6.4000000000000001E-2</v>
      </c>
      <c r="H1571" s="19">
        <v>526</v>
      </c>
      <c r="I1571" s="19">
        <v>7.0999999999999994E-2</v>
      </c>
    </row>
    <row r="1572" spans="1:9" ht="14.5" x14ac:dyDescent="0.35">
      <c r="A1572" s="12" t="str">
        <f t="shared" si="48"/>
        <v>Mexico-The Americas-2010</v>
      </c>
      <c r="B1572" s="13" t="s">
        <v>70</v>
      </c>
      <c r="C1572" s="14" t="s">
        <v>185</v>
      </c>
      <c r="D1572" s="15">
        <v>2010</v>
      </c>
      <c r="E1572" s="18">
        <v>1050000000000</v>
      </c>
      <c r="F1572" s="18">
        <f t="shared" si="49"/>
        <v>1050000000000</v>
      </c>
      <c r="G1572" s="19">
        <v>6.3E-2</v>
      </c>
      <c r="H1572" s="19">
        <v>603</v>
      </c>
      <c r="I1572" s="19">
        <v>5.2999999999999999E-2</v>
      </c>
    </row>
    <row r="1573" spans="1:9" ht="14.5" x14ac:dyDescent="0.35">
      <c r="A1573" s="12" t="str">
        <f t="shared" si="48"/>
        <v>Mexico-The Americas-2011</v>
      </c>
      <c r="B1573" s="13" t="s">
        <v>70</v>
      </c>
      <c r="C1573" s="14" t="s">
        <v>185</v>
      </c>
      <c r="D1573" s="15">
        <v>2011</v>
      </c>
      <c r="E1573" s="18">
        <v>1170000000000</v>
      </c>
      <c r="F1573" s="18">
        <f t="shared" si="49"/>
        <v>1170000000000</v>
      </c>
      <c r="G1573" s="19">
        <v>0.06</v>
      </c>
      <c r="H1573" s="19">
        <v>609</v>
      </c>
      <c r="I1573" s="19">
        <v>4.9000000000000002E-2</v>
      </c>
    </row>
    <row r="1574" spans="1:9" ht="14.5" x14ac:dyDescent="0.35">
      <c r="A1574" s="12" t="str">
        <f t="shared" si="48"/>
        <v>Mexico-The Americas-2012</v>
      </c>
      <c r="B1574" s="13" t="s">
        <v>70</v>
      </c>
      <c r="C1574" s="14" t="s">
        <v>185</v>
      </c>
      <c r="D1574" s="15">
        <v>2012</v>
      </c>
      <c r="E1574" s="18">
        <v>1190000000000</v>
      </c>
      <c r="F1574" s="18">
        <f t="shared" si="49"/>
        <v>1190000000000</v>
      </c>
      <c r="G1574" s="19">
        <v>6.0999999999999999E-2</v>
      </c>
      <c r="H1574" s="19">
        <v>618</v>
      </c>
      <c r="I1574" s="19">
        <v>4.7E-2</v>
      </c>
    </row>
    <row r="1575" spans="1:9" ht="14.5" x14ac:dyDescent="0.35">
      <c r="A1575" s="12" t="str">
        <f t="shared" si="48"/>
        <v>Micronesia, Fed. Sts.-Oceania-2000</v>
      </c>
      <c r="B1575" s="13" t="s">
        <v>66</v>
      </c>
      <c r="C1575" s="14" t="s">
        <v>186</v>
      </c>
      <c r="D1575" s="15">
        <v>2000</v>
      </c>
      <c r="E1575" s="18">
        <v>233226323</v>
      </c>
      <c r="F1575" s="18">
        <f t="shared" si="49"/>
        <v>233226323</v>
      </c>
      <c r="G1575" s="19">
        <v>7.8E-2</v>
      </c>
      <c r="H1575" s="19">
        <v>170</v>
      </c>
      <c r="I1575" s="19">
        <v>0.153</v>
      </c>
    </row>
    <row r="1576" spans="1:9" ht="14.5" x14ac:dyDescent="0.35">
      <c r="A1576" s="12" t="str">
        <f t="shared" si="48"/>
        <v>Micronesia, Fed. Sts.-Oceania-2001</v>
      </c>
      <c r="B1576" s="13" t="s">
        <v>66</v>
      </c>
      <c r="C1576" s="14" t="s">
        <v>186</v>
      </c>
      <c r="D1576" s="15">
        <v>2001</v>
      </c>
      <c r="E1576" s="18">
        <v>240051900</v>
      </c>
      <c r="F1576" s="18">
        <f t="shared" si="49"/>
        <v>240051900</v>
      </c>
      <c r="G1576" s="19">
        <v>8.5000000000000006E-2</v>
      </c>
      <c r="H1576" s="19">
        <v>190</v>
      </c>
      <c r="I1576" s="19">
        <v>0.153</v>
      </c>
    </row>
    <row r="1577" spans="1:9" ht="14.5" x14ac:dyDescent="0.35">
      <c r="A1577" s="12" t="str">
        <f t="shared" si="48"/>
        <v>Micronesia, Fed. Sts.-Oceania-2002</v>
      </c>
      <c r="B1577" s="13" t="s">
        <v>66</v>
      </c>
      <c r="C1577" s="14" t="s">
        <v>186</v>
      </c>
      <c r="D1577" s="15">
        <v>2002</v>
      </c>
      <c r="E1577" s="18">
        <v>241543396</v>
      </c>
      <c r="F1577" s="18">
        <f t="shared" si="49"/>
        <v>241543396</v>
      </c>
      <c r="G1577" s="19">
        <v>7.9000000000000001E-2</v>
      </c>
      <c r="H1577" s="19">
        <v>178</v>
      </c>
      <c r="I1577" s="19">
        <v>0.153</v>
      </c>
    </row>
    <row r="1578" spans="1:9" ht="14.5" x14ac:dyDescent="0.35">
      <c r="A1578" s="12" t="str">
        <f t="shared" si="48"/>
        <v>Micronesia, Fed. Sts.-Oceania-2003</v>
      </c>
      <c r="B1578" s="13" t="s">
        <v>66</v>
      </c>
      <c r="C1578" s="14" t="s">
        <v>186</v>
      </c>
      <c r="D1578" s="15">
        <v>2003</v>
      </c>
      <c r="E1578" s="18">
        <v>244990984</v>
      </c>
      <c r="F1578" s="18">
        <f t="shared" si="49"/>
        <v>244990984</v>
      </c>
      <c r="G1578" s="19">
        <v>9.5000000000000001E-2</v>
      </c>
      <c r="H1578" s="19">
        <v>218</v>
      </c>
      <c r="I1578" s="19">
        <v>0.15</v>
      </c>
    </row>
    <row r="1579" spans="1:9" ht="14.5" x14ac:dyDescent="0.35">
      <c r="A1579" s="12" t="str">
        <f t="shared" si="48"/>
        <v>Micronesia, Fed. Sts.-Oceania-2004</v>
      </c>
      <c r="B1579" s="13" t="s">
        <v>66</v>
      </c>
      <c r="C1579" s="14" t="s">
        <v>186</v>
      </c>
      <c r="D1579" s="15">
        <v>2004</v>
      </c>
      <c r="E1579" s="18">
        <v>239563310</v>
      </c>
      <c r="F1579" s="18">
        <f t="shared" si="49"/>
        <v>239563310</v>
      </c>
      <c r="G1579" s="19">
        <v>0.104</v>
      </c>
      <c r="H1579" s="19">
        <v>233</v>
      </c>
      <c r="I1579" s="19">
        <v>0.154</v>
      </c>
    </row>
    <row r="1580" spans="1:9" ht="14.5" x14ac:dyDescent="0.35">
      <c r="A1580" s="12" t="str">
        <f t="shared" si="48"/>
        <v>Micronesia, Fed. Sts.-Oceania-2005</v>
      </c>
      <c r="B1580" s="13" t="s">
        <v>66</v>
      </c>
      <c r="C1580" s="14" t="s">
        <v>186</v>
      </c>
      <c r="D1580" s="15">
        <v>2005</v>
      </c>
      <c r="E1580" s="18">
        <v>249845593</v>
      </c>
      <c r="F1580" s="18">
        <f t="shared" si="49"/>
        <v>249845593</v>
      </c>
      <c r="G1580" s="19">
        <v>0.121</v>
      </c>
      <c r="H1580" s="19">
        <v>285</v>
      </c>
      <c r="I1580" s="19">
        <v>0.16400000000000001</v>
      </c>
    </row>
    <row r="1581" spans="1:9" ht="14.5" x14ac:dyDescent="0.35">
      <c r="A1581" s="12" t="str">
        <f t="shared" si="48"/>
        <v>Micronesia, Fed. Sts.-Oceania-2006</v>
      </c>
      <c r="B1581" s="13" t="s">
        <v>66</v>
      </c>
      <c r="C1581" s="14" t="s">
        <v>186</v>
      </c>
      <c r="D1581" s="15">
        <v>2006</v>
      </c>
      <c r="E1581" s="18">
        <v>252991205</v>
      </c>
      <c r="F1581" s="18">
        <f t="shared" si="49"/>
        <v>252991205</v>
      </c>
      <c r="G1581" s="19">
        <v>0.11899999999999999</v>
      </c>
      <c r="H1581" s="19">
        <v>285</v>
      </c>
      <c r="I1581" s="19">
        <v>0.156</v>
      </c>
    </row>
    <row r="1582" spans="1:9" ht="14.5" x14ac:dyDescent="0.35">
      <c r="A1582" s="12" t="str">
        <f t="shared" si="48"/>
        <v>Micronesia, Fed. Sts.-Oceania-2007</v>
      </c>
      <c r="B1582" s="13" t="s">
        <v>66</v>
      </c>
      <c r="C1582" s="14" t="s">
        <v>186</v>
      </c>
      <c r="D1582" s="15">
        <v>2007</v>
      </c>
      <c r="E1582" s="18">
        <v>255890836</v>
      </c>
      <c r="F1582" s="18">
        <f t="shared" si="49"/>
        <v>255890836</v>
      </c>
      <c r="G1582" s="19">
        <v>0.12</v>
      </c>
      <c r="H1582" s="19">
        <v>292</v>
      </c>
      <c r="I1582" s="19">
        <v>0.14000000000000001</v>
      </c>
    </row>
    <row r="1583" spans="1:9" ht="14.5" x14ac:dyDescent="0.35">
      <c r="A1583" s="12" t="str">
        <f t="shared" si="48"/>
        <v>Micronesia, Fed. Sts.-Oceania-2008</v>
      </c>
      <c r="B1583" s="13" t="s">
        <v>66</v>
      </c>
      <c r="C1583" s="14" t="s">
        <v>186</v>
      </c>
      <c r="D1583" s="15">
        <v>2008</v>
      </c>
      <c r="E1583" s="18">
        <v>261339642</v>
      </c>
      <c r="F1583" s="18">
        <f t="shared" si="49"/>
        <v>261339642</v>
      </c>
      <c r="G1583" s="19">
        <v>0.129</v>
      </c>
      <c r="H1583" s="19">
        <v>323</v>
      </c>
      <c r="I1583" s="19">
        <v>0.14399999999999999</v>
      </c>
    </row>
    <row r="1584" spans="1:9" ht="14.5" x14ac:dyDescent="0.35">
      <c r="A1584" s="12" t="str">
        <f t="shared" si="48"/>
        <v>Micronesia, Fed. Sts.-Oceania-2009</v>
      </c>
      <c r="B1584" s="13" t="s">
        <v>66</v>
      </c>
      <c r="C1584" s="14" t="s">
        <v>186</v>
      </c>
      <c r="D1584" s="15">
        <v>2009</v>
      </c>
      <c r="E1584" s="18">
        <v>277510923</v>
      </c>
      <c r="F1584" s="18">
        <f t="shared" si="49"/>
        <v>277510923</v>
      </c>
      <c r="G1584" s="19">
        <v>0.13400000000000001</v>
      </c>
      <c r="H1584" s="19">
        <v>357</v>
      </c>
      <c r="I1584" s="19">
        <v>0.154</v>
      </c>
    </row>
    <row r="1585" spans="1:9" ht="14.5" x14ac:dyDescent="0.35">
      <c r="A1585" s="12" t="str">
        <f t="shared" si="48"/>
        <v>Micronesia, Fed. Sts.-Oceania-2010</v>
      </c>
      <c r="B1585" s="13" t="s">
        <v>66</v>
      </c>
      <c r="C1585" s="14" t="s">
        <v>186</v>
      </c>
      <c r="D1585" s="15">
        <v>2010</v>
      </c>
      <c r="E1585" s="18">
        <v>294117230</v>
      </c>
      <c r="F1585" s="18">
        <f t="shared" si="49"/>
        <v>294117230</v>
      </c>
      <c r="G1585" s="19">
        <v>0.13800000000000001</v>
      </c>
      <c r="H1585" s="19">
        <v>393</v>
      </c>
      <c r="I1585" s="19">
        <v>0.151</v>
      </c>
    </row>
    <row r="1586" spans="1:9" ht="14.5" x14ac:dyDescent="0.35">
      <c r="A1586" s="12" t="str">
        <f t="shared" si="48"/>
        <v>Micronesia, Fed. Sts.-Oceania-2011</v>
      </c>
      <c r="B1586" s="13" t="s">
        <v>66</v>
      </c>
      <c r="C1586" s="14" t="s">
        <v>186</v>
      </c>
      <c r="D1586" s="15">
        <v>2011</v>
      </c>
      <c r="E1586" s="18">
        <v>310287519</v>
      </c>
      <c r="F1586" s="18">
        <f t="shared" si="49"/>
        <v>310287519</v>
      </c>
      <c r="G1586" s="19">
        <v>0.13700000000000001</v>
      </c>
      <c r="H1586" s="19">
        <v>412</v>
      </c>
      <c r="I1586" s="19">
        <v>0.14399999999999999</v>
      </c>
    </row>
    <row r="1587" spans="1:9" ht="14.5" x14ac:dyDescent="0.35">
      <c r="A1587" s="12" t="str">
        <f t="shared" si="48"/>
        <v>Micronesia, Fed. Sts.-Oceania-2012</v>
      </c>
      <c r="B1587" s="13" t="s">
        <v>66</v>
      </c>
      <c r="C1587" s="14" t="s">
        <v>186</v>
      </c>
      <c r="D1587" s="15">
        <v>2012</v>
      </c>
      <c r="E1587" s="18">
        <v>326160961</v>
      </c>
      <c r="F1587" s="18">
        <f t="shared" si="49"/>
        <v>326160961</v>
      </c>
      <c r="G1587" s="19">
        <v>0.128</v>
      </c>
      <c r="H1587" s="19">
        <v>405</v>
      </c>
      <c r="I1587" s="19">
        <v>0.14299999999999999</v>
      </c>
    </row>
    <row r="1588" spans="1:9" ht="14.5" x14ac:dyDescent="0.35">
      <c r="A1588" s="12" t="str">
        <f t="shared" si="48"/>
        <v>Moldova-Europe-2000</v>
      </c>
      <c r="B1588" s="13" t="s">
        <v>62</v>
      </c>
      <c r="C1588" s="14" t="s">
        <v>187</v>
      </c>
      <c r="D1588" s="15">
        <v>2000</v>
      </c>
      <c r="E1588" s="18">
        <v>1288420223</v>
      </c>
      <c r="F1588" s="18">
        <f t="shared" si="49"/>
        <v>1288420223</v>
      </c>
      <c r="G1588" s="19">
        <v>6.7000000000000004E-2</v>
      </c>
      <c r="H1588" s="19">
        <v>24</v>
      </c>
      <c r="I1588" s="19">
        <v>0.33800000000000002</v>
      </c>
    </row>
    <row r="1589" spans="1:9" ht="14.5" x14ac:dyDescent="0.35">
      <c r="A1589" s="12" t="str">
        <f t="shared" si="48"/>
        <v>Moldova-Europe-2001</v>
      </c>
      <c r="B1589" s="13" t="s">
        <v>62</v>
      </c>
      <c r="C1589" s="14" t="s">
        <v>187</v>
      </c>
      <c r="D1589" s="15">
        <v>2001</v>
      </c>
      <c r="E1589" s="18">
        <v>1480656884</v>
      </c>
      <c r="F1589" s="18">
        <f t="shared" si="49"/>
        <v>1480656884</v>
      </c>
      <c r="G1589" s="19">
        <v>7.0999999999999994E-2</v>
      </c>
      <c r="H1589" s="19">
        <v>29</v>
      </c>
      <c r="I1589" s="19">
        <v>0.28699999999999998</v>
      </c>
    </row>
    <row r="1590" spans="1:9" ht="14.5" x14ac:dyDescent="0.35">
      <c r="A1590" s="12" t="str">
        <f t="shared" si="48"/>
        <v>Moldova-Europe-2002</v>
      </c>
      <c r="B1590" s="13" t="s">
        <v>62</v>
      </c>
      <c r="C1590" s="14" t="s">
        <v>187</v>
      </c>
      <c r="D1590" s="15">
        <v>2002</v>
      </c>
      <c r="E1590" s="18">
        <v>1661818168</v>
      </c>
      <c r="F1590" s="18">
        <f t="shared" si="49"/>
        <v>1661818168</v>
      </c>
      <c r="G1590" s="19">
        <v>8.1000000000000003E-2</v>
      </c>
      <c r="H1590" s="19">
        <v>37</v>
      </c>
      <c r="I1590" s="19">
        <v>0.23499999999999999</v>
      </c>
    </row>
    <row r="1591" spans="1:9" ht="14.5" x14ac:dyDescent="0.35">
      <c r="A1591" s="12" t="str">
        <f t="shared" si="48"/>
        <v>Moldova-Europe-2003</v>
      </c>
      <c r="B1591" s="13" t="s">
        <v>62</v>
      </c>
      <c r="C1591" s="14" t="s">
        <v>187</v>
      </c>
      <c r="D1591" s="15">
        <v>2003</v>
      </c>
      <c r="E1591" s="18">
        <v>1980901554</v>
      </c>
      <c r="F1591" s="18">
        <f t="shared" si="49"/>
        <v>1980901554</v>
      </c>
      <c r="G1591" s="19">
        <v>8.3000000000000004E-2</v>
      </c>
      <c r="H1591" s="19">
        <v>46</v>
      </c>
      <c r="I1591" s="19">
        <v>0.193</v>
      </c>
    </row>
    <row r="1592" spans="1:9" ht="14.5" x14ac:dyDescent="0.35">
      <c r="A1592" s="12" t="str">
        <f t="shared" si="48"/>
        <v>Moldova-Europe-2004</v>
      </c>
      <c r="B1592" s="13" t="s">
        <v>62</v>
      </c>
      <c r="C1592" s="14" t="s">
        <v>187</v>
      </c>
      <c r="D1592" s="15">
        <v>2004</v>
      </c>
      <c r="E1592" s="18">
        <v>2598231467</v>
      </c>
      <c r="F1592" s="18">
        <f t="shared" si="49"/>
        <v>2598231467</v>
      </c>
      <c r="G1592" s="19">
        <v>8.5000000000000006E-2</v>
      </c>
      <c r="H1592" s="19">
        <v>61</v>
      </c>
      <c r="I1592" s="19">
        <v>0.20899999999999999</v>
      </c>
    </row>
    <row r="1593" spans="1:9" ht="14.5" x14ac:dyDescent="0.35">
      <c r="A1593" s="12" t="str">
        <f t="shared" si="48"/>
        <v>Moldova-Europe-2005</v>
      </c>
      <c r="B1593" s="13" t="s">
        <v>62</v>
      </c>
      <c r="C1593" s="14" t="s">
        <v>187</v>
      </c>
      <c r="D1593" s="15">
        <v>2005</v>
      </c>
      <c r="E1593" s="18">
        <v>2988172424</v>
      </c>
      <c r="F1593" s="18">
        <f t="shared" si="49"/>
        <v>2988172424</v>
      </c>
      <c r="G1593" s="19">
        <v>9.1999999999999998E-2</v>
      </c>
      <c r="H1593" s="19">
        <v>76</v>
      </c>
      <c r="I1593" s="19">
        <v>0.193</v>
      </c>
    </row>
    <row r="1594" spans="1:9" ht="14.5" x14ac:dyDescent="0.35">
      <c r="A1594" s="12" t="str">
        <f t="shared" si="48"/>
        <v>Moldova-Europe-2006</v>
      </c>
      <c r="B1594" s="13" t="s">
        <v>62</v>
      </c>
      <c r="C1594" s="14" t="s">
        <v>187</v>
      </c>
      <c r="D1594" s="15">
        <v>2006</v>
      </c>
      <c r="E1594" s="18">
        <v>3408454198</v>
      </c>
      <c r="F1594" s="18">
        <f t="shared" si="49"/>
        <v>3408454198</v>
      </c>
      <c r="G1594" s="19">
        <v>0.106</v>
      </c>
      <c r="H1594" s="19">
        <v>101</v>
      </c>
      <c r="I1594" s="19">
        <v>0.18099999999999999</v>
      </c>
    </row>
    <row r="1595" spans="1:9" ht="14.5" x14ac:dyDescent="0.35">
      <c r="A1595" s="12" t="str">
        <f t="shared" si="48"/>
        <v>Moldova-Europe-2007</v>
      </c>
      <c r="B1595" s="13" t="s">
        <v>62</v>
      </c>
      <c r="C1595" s="14" t="s">
        <v>187</v>
      </c>
      <c r="D1595" s="15">
        <v>2007</v>
      </c>
      <c r="E1595" s="18">
        <v>4402495921</v>
      </c>
      <c r="F1595" s="18">
        <f t="shared" si="49"/>
        <v>4402495921</v>
      </c>
      <c r="G1595" s="19">
        <v>0.109</v>
      </c>
      <c r="H1595" s="19">
        <v>134</v>
      </c>
      <c r="I1595" s="19">
        <v>0.188</v>
      </c>
    </row>
    <row r="1596" spans="1:9" ht="14.5" x14ac:dyDescent="0.35">
      <c r="A1596" s="12" t="str">
        <f t="shared" si="48"/>
        <v>Moldova-Europe-2008</v>
      </c>
      <c r="B1596" s="13" t="s">
        <v>62</v>
      </c>
      <c r="C1596" s="14" t="s">
        <v>187</v>
      </c>
      <c r="D1596" s="15">
        <v>2008</v>
      </c>
      <c r="E1596" s="18">
        <v>6054806101</v>
      </c>
      <c r="F1596" s="18">
        <f t="shared" si="49"/>
        <v>6054806101</v>
      </c>
      <c r="G1596" s="19">
        <v>0.114</v>
      </c>
      <c r="H1596" s="19">
        <v>193</v>
      </c>
      <c r="I1596" s="19">
        <v>0.21099999999999999</v>
      </c>
    </row>
    <row r="1597" spans="1:9" ht="14.5" x14ac:dyDescent="0.35">
      <c r="A1597" s="12" t="str">
        <f t="shared" si="48"/>
        <v>Moldova-Europe-2009</v>
      </c>
      <c r="B1597" s="13" t="s">
        <v>62</v>
      </c>
      <c r="C1597" s="14" t="s">
        <v>187</v>
      </c>
      <c r="D1597" s="15">
        <v>2009</v>
      </c>
      <c r="E1597" s="18">
        <v>5439422031</v>
      </c>
      <c r="F1597" s="18">
        <f t="shared" si="49"/>
        <v>5439422031</v>
      </c>
      <c r="G1597" s="19">
        <v>0.125</v>
      </c>
      <c r="H1597" s="19">
        <v>190</v>
      </c>
      <c r="I1597" s="19">
        <v>0.20499999999999999</v>
      </c>
    </row>
    <row r="1598" spans="1:9" ht="14.5" x14ac:dyDescent="0.35">
      <c r="A1598" s="12" t="str">
        <f t="shared" si="48"/>
        <v>Moldova-Europe-2010</v>
      </c>
      <c r="B1598" s="13" t="s">
        <v>62</v>
      </c>
      <c r="C1598" s="14" t="s">
        <v>187</v>
      </c>
      <c r="D1598" s="15">
        <v>2010</v>
      </c>
      <c r="E1598" s="18">
        <v>5811604052</v>
      </c>
      <c r="F1598" s="18">
        <f t="shared" si="49"/>
        <v>5811604052</v>
      </c>
      <c r="G1598" s="19">
        <v>0.11700000000000001</v>
      </c>
      <c r="H1598" s="19">
        <v>190</v>
      </c>
      <c r="I1598" s="19">
        <v>0.16400000000000001</v>
      </c>
    </row>
    <row r="1599" spans="1:9" ht="14.5" x14ac:dyDescent="0.35">
      <c r="A1599" s="12" t="str">
        <f t="shared" si="48"/>
        <v>Moldova-Europe-2011</v>
      </c>
      <c r="B1599" s="13" t="s">
        <v>62</v>
      </c>
      <c r="C1599" s="14" t="s">
        <v>187</v>
      </c>
      <c r="D1599" s="15">
        <v>2011</v>
      </c>
      <c r="E1599" s="18">
        <v>7016162818</v>
      </c>
      <c r="F1599" s="18">
        <f t="shared" si="49"/>
        <v>7016162818</v>
      </c>
      <c r="G1599" s="19">
        <v>0.114</v>
      </c>
      <c r="H1599" s="19">
        <v>224</v>
      </c>
      <c r="I1599" s="19">
        <v>0.14399999999999999</v>
      </c>
    </row>
    <row r="1600" spans="1:9" ht="14.5" x14ac:dyDescent="0.35">
      <c r="A1600" s="12" t="str">
        <f t="shared" si="48"/>
        <v>Moldova-Europe-2012</v>
      </c>
      <c r="B1600" s="13" t="s">
        <v>62</v>
      </c>
      <c r="C1600" s="14" t="s">
        <v>187</v>
      </c>
      <c r="D1600" s="15">
        <v>2012</v>
      </c>
      <c r="E1600" s="18">
        <v>7284686576</v>
      </c>
      <c r="F1600" s="18">
        <f t="shared" si="49"/>
        <v>7284686576</v>
      </c>
      <c r="G1600" s="19">
        <v>0.11700000000000001</v>
      </c>
      <c r="H1600" s="19">
        <v>239</v>
      </c>
      <c r="I1600" s="19">
        <v>0.13400000000000001</v>
      </c>
    </row>
    <row r="1601" spans="1:9" ht="14.5" x14ac:dyDescent="0.35">
      <c r="A1601" s="12" t="str">
        <f t="shared" si="48"/>
        <v>Monaco-Europe-2000</v>
      </c>
      <c r="B1601" s="13" t="s">
        <v>62</v>
      </c>
      <c r="C1601" s="14" t="s">
        <v>188</v>
      </c>
      <c r="D1601" s="15">
        <v>2000</v>
      </c>
      <c r="E1601" s="18">
        <v>2647883820</v>
      </c>
      <c r="F1601" s="18">
        <f t="shared" si="49"/>
        <v>2647883820</v>
      </c>
      <c r="G1601" s="19">
        <v>3.3000000000000002E-2</v>
      </c>
      <c r="H1601" s="19">
        <v>2685</v>
      </c>
      <c r="I1601" s="13">
        <v>0</v>
      </c>
    </row>
    <row r="1602" spans="1:9" ht="14.5" x14ac:dyDescent="0.35">
      <c r="A1602" s="12" t="str">
        <f t="shared" si="48"/>
        <v>Monaco-Europe-2001</v>
      </c>
      <c r="B1602" s="13" t="s">
        <v>62</v>
      </c>
      <c r="C1602" s="14" t="s">
        <v>188</v>
      </c>
      <c r="D1602" s="15">
        <v>2001</v>
      </c>
      <c r="E1602" s="18">
        <v>2671401083</v>
      </c>
      <c r="F1602" s="18">
        <f t="shared" si="49"/>
        <v>2671401083</v>
      </c>
      <c r="G1602" s="19">
        <v>3.3000000000000002E-2</v>
      </c>
      <c r="H1602" s="19">
        <v>2718</v>
      </c>
      <c r="I1602" s="13">
        <v>0</v>
      </c>
    </row>
    <row r="1603" spans="1:9" ht="14.5" x14ac:dyDescent="0.35">
      <c r="A1603" s="12" t="str">
        <f t="shared" ref="A1603:A1666" si="50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8">
        <v>2905973022</v>
      </c>
      <c r="F1603" s="18">
        <f t="shared" si="49"/>
        <v>2905973022</v>
      </c>
      <c r="G1603" s="19">
        <v>3.4000000000000002E-2</v>
      </c>
      <c r="H1603" s="19">
        <v>2985</v>
      </c>
      <c r="I1603" s="13">
        <v>0</v>
      </c>
    </row>
    <row r="1604" spans="1:9" ht="14.5" x14ac:dyDescent="0.35">
      <c r="A1604" s="12" t="str">
        <f t="shared" si="50"/>
        <v>Monaco-Europe-2003</v>
      </c>
      <c r="B1604" s="13" t="s">
        <v>62</v>
      </c>
      <c r="C1604" s="14" t="s">
        <v>188</v>
      </c>
      <c r="D1604" s="15">
        <v>2003</v>
      </c>
      <c r="E1604" s="18">
        <v>3588988601</v>
      </c>
      <c r="F1604" s="18">
        <f t="shared" ref="F1604:F1667" si="51">IF(E1604="",IF(D1604=2000,E1605,E1603),E1604)</f>
        <v>3588988601</v>
      </c>
      <c r="G1604" s="19">
        <v>3.9E-2</v>
      </c>
      <c r="H1604" s="19">
        <v>4216</v>
      </c>
      <c r="I1604" s="13">
        <v>0</v>
      </c>
    </row>
    <row r="1605" spans="1:9" ht="14.5" x14ac:dyDescent="0.35">
      <c r="A1605" s="12" t="str">
        <f t="shared" si="50"/>
        <v>Monaco-Europe-2004</v>
      </c>
      <c r="B1605" s="13" t="s">
        <v>62</v>
      </c>
      <c r="C1605" s="14" t="s">
        <v>188</v>
      </c>
      <c r="D1605" s="15">
        <v>2004</v>
      </c>
      <c r="E1605" s="18">
        <v>4110348444</v>
      </c>
      <c r="F1605" s="18">
        <f t="shared" si="51"/>
        <v>4110348444</v>
      </c>
      <c r="G1605" s="19">
        <v>0.04</v>
      </c>
      <c r="H1605" s="19">
        <v>4885</v>
      </c>
      <c r="I1605" s="13">
        <v>0</v>
      </c>
    </row>
    <row r="1606" spans="1:9" ht="14.5" x14ac:dyDescent="0.35">
      <c r="A1606" s="12" t="str">
        <f t="shared" si="50"/>
        <v>Monaco-Europe-2005</v>
      </c>
      <c r="B1606" s="13" t="s">
        <v>62</v>
      </c>
      <c r="C1606" s="14" t="s">
        <v>188</v>
      </c>
      <c r="D1606" s="15">
        <v>2005</v>
      </c>
      <c r="E1606" s="18">
        <v>4280072626</v>
      </c>
      <c r="F1606" s="18">
        <f t="shared" si="51"/>
        <v>4280072626</v>
      </c>
      <c r="G1606" s="19">
        <v>0.04</v>
      </c>
      <c r="H1606" s="19">
        <v>4960</v>
      </c>
      <c r="I1606" s="13">
        <v>0</v>
      </c>
    </row>
    <row r="1607" spans="1:9" ht="14.5" x14ac:dyDescent="0.35">
      <c r="A1607" s="12" t="str">
        <f t="shared" si="50"/>
        <v>Monaco-Europe-2006</v>
      </c>
      <c r="B1607" s="13" t="s">
        <v>62</v>
      </c>
      <c r="C1607" s="14" t="s">
        <v>188</v>
      </c>
      <c r="D1607" s="15">
        <v>2006</v>
      </c>
      <c r="E1607" s="18">
        <v>4663488363</v>
      </c>
      <c r="F1607" s="18">
        <f t="shared" si="51"/>
        <v>4663488363</v>
      </c>
      <c r="G1607" s="19">
        <v>3.7999999999999999E-2</v>
      </c>
      <c r="H1607" s="19">
        <v>5115</v>
      </c>
      <c r="I1607" s="13">
        <v>0</v>
      </c>
    </row>
    <row r="1608" spans="1:9" ht="14.5" x14ac:dyDescent="0.35">
      <c r="A1608" s="12" t="str">
        <f t="shared" si="50"/>
        <v>Monaco-Europe-2007</v>
      </c>
      <c r="B1608" s="13" t="s">
        <v>62</v>
      </c>
      <c r="C1608" s="14" t="s">
        <v>188</v>
      </c>
      <c r="D1608" s="15">
        <v>2007</v>
      </c>
      <c r="E1608" s="18">
        <v>5974371696</v>
      </c>
      <c r="F1608" s="18">
        <f t="shared" si="51"/>
        <v>5974371696</v>
      </c>
      <c r="G1608" s="19">
        <v>3.4000000000000002E-2</v>
      </c>
      <c r="H1608" s="19">
        <v>5671</v>
      </c>
      <c r="I1608" s="13">
        <v>0</v>
      </c>
    </row>
    <row r="1609" spans="1:9" ht="14.5" x14ac:dyDescent="0.35">
      <c r="A1609" s="12" t="str">
        <f t="shared" si="50"/>
        <v>Monaco-Europe-2008</v>
      </c>
      <c r="B1609" s="13" t="s">
        <v>62</v>
      </c>
      <c r="C1609" s="14" t="s">
        <v>188</v>
      </c>
      <c r="D1609" s="15">
        <v>2008</v>
      </c>
      <c r="E1609" s="18">
        <v>6919241412</v>
      </c>
      <c r="F1609" s="18">
        <f t="shared" si="51"/>
        <v>6919241412</v>
      </c>
      <c r="G1609" s="19">
        <v>3.5999999999999997E-2</v>
      </c>
      <c r="H1609" s="19">
        <v>6623</v>
      </c>
      <c r="I1609" s="13">
        <v>0</v>
      </c>
    </row>
    <row r="1610" spans="1:9" ht="14.5" x14ac:dyDescent="0.35">
      <c r="A1610" s="12" t="str">
        <f t="shared" si="50"/>
        <v>Monaco-Europe-2009</v>
      </c>
      <c r="B1610" s="13" t="s">
        <v>62</v>
      </c>
      <c r="C1610" s="14" t="s">
        <v>188</v>
      </c>
      <c r="D1610" s="15">
        <v>2009</v>
      </c>
      <c r="E1610" s="18">
        <v>5557579883</v>
      </c>
      <c r="F1610" s="18">
        <f t="shared" si="51"/>
        <v>5557579883</v>
      </c>
      <c r="G1610" s="19">
        <v>4.2999999999999997E-2</v>
      </c>
      <c r="H1610" s="19">
        <v>6458</v>
      </c>
      <c r="I1610" s="13">
        <v>0</v>
      </c>
    </row>
    <row r="1611" spans="1:9" ht="14.5" x14ac:dyDescent="0.35">
      <c r="A1611" s="12" t="str">
        <f t="shared" si="50"/>
        <v>Monaco-Europe-2010</v>
      </c>
      <c r="B1611" s="13" t="s">
        <v>62</v>
      </c>
      <c r="C1611" s="14" t="s">
        <v>188</v>
      </c>
      <c r="D1611" s="15">
        <v>2010</v>
      </c>
      <c r="E1611" s="18">
        <v>5350993377</v>
      </c>
      <c r="F1611" s="18">
        <f t="shared" si="51"/>
        <v>5350993377</v>
      </c>
      <c r="G1611" s="19">
        <v>4.3999999999999997E-2</v>
      </c>
      <c r="H1611" s="19">
        <v>6431</v>
      </c>
      <c r="I1611" s="13">
        <v>0</v>
      </c>
    </row>
    <row r="1612" spans="1:9" ht="14.5" x14ac:dyDescent="0.35">
      <c r="A1612" s="12" t="str">
        <f t="shared" si="50"/>
        <v>Monaco-Europe-2011</v>
      </c>
      <c r="B1612" s="13" t="s">
        <v>62</v>
      </c>
      <c r="C1612" s="14" t="s">
        <v>188</v>
      </c>
      <c r="D1612" s="15">
        <v>2011</v>
      </c>
      <c r="E1612" s="18">
        <v>6074506533</v>
      </c>
      <c r="F1612" s="18">
        <f t="shared" si="51"/>
        <v>6074506533</v>
      </c>
      <c r="G1612" s="19">
        <v>4.3999999999999997E-2</v>
      </c>
      <c r="H1612" s="19">
        <v>7180</v>
      </c>
      <c r="I1612" s="13">
        <v>0</v>
      </c>
    </row>
    <row r="1613" spans="1:9" ht="14.5" x14ac:dyDescent="0.35">
      <c r="A1613" s="12" t="str">
        <f t="shared" si="50"/>
        <v>Monaco-Europe-2012</v>
      </c>
      <c r="B1613" s="13" t="s">
        <v>62</v>
      </c>
      <c r="C1613" s="14" t="s">
        <v>188</v>
      </c>
      <c r="D1613" s="15">
        <v>2012</v>
      </c>
      <c r="E1613" s="14"/>
      <c r="F1613" s="18">
        <f t="shared" si="51"/>
        <v>6074506533</v>
      </c>
      <c r="G1613" s="19">
        <v>4.3999999999999997E-2</v>
      </c>
      <c r="H1613" s="19">
        <v>6708</v>
      </c>
      <c r="I1613" s="13">
        <v>0</v>
      </c>
    </row>
    <row r="1614" spans="1:9" ht="14.5" x14ac:dyDescent="0.35">
      <c r="A1614" s="12" t="str">
        <f t="shared" si="50"/>
        <v>Mongolia-Asia-2000</v>
      </c>
      <c r="B1614" s="13" t="s">
        <v>60</v>
      </c>
      <c r="C1614" s="14" t="s">
        <v>189</v>
      </c>
      <c r="D1614" s="15">
        <v>2000</v>
      </c>
      <c r="E1614" s="18">
        <v>1136896162</v>
      </c>
      <c r="F1614" s="18">
        <f t="shared" si="51"/>
        <v>1136896162</v>
      </c>
      <c r="G1614" s="19">
        <v>4.7E-2</v>
      </c>
      <c r="H1614" s="19">
        <v>22</v>
      </c>
      <c r="I1614" s="19">
        <v>0.37</v>
      </c>
    </row>
    <row r="1615" spans="1:9" ht="14.5" x14ac:dyDescent="0.35">
      <c r="A1615" s="12" t="str">
        <f t="shared" si="50"/>
        <v>Mongolia-Asia-2001</v>
      </c>
      <c r="B1615" s="13" t="s">
        <v>60</v>
      </c>
      <c r="C1615" s="14" t="s">
        <v>189</v>
      </c>
      <c r="D1615" s="15">
        <v>2001</v>
      </c>
      <c r="E1615" s="18">
        <v>1267997923</v>
      </c>
      <c r="F1615" s="18">
        <f t="shared" si="51"/>
        <v>1267997923</v>
      </c>
      <c r="G1615" s="19">
        <v>4.5999999999999999E-2</v>
      </c>
      <c r="H1615" s="19">
        <v>24</v>
      </c>
      <c r="I1615" s="19">
        <v>0.374</v>
      </c>
    </row>
    <row r="1616" spans="1:9" ht="14.5" x14ac:dyDescent="0.35">
      <c r="A1616" s="12" t="str">
        <f t="shared" si="50"/>
        <v>Mongolia-Asia-2002</v>
      </c>
      <c r="B1616" s="13" t="s">
        <v>60</v>
      </c>
      <c r="C1616" s="14" t="s">
        <v>189</v>
      </c>
      <c r="D1616" s="15">
        <v>2002</v>
      </c>
      <c r="E1616" s="18">
        <v>1396555772</v>
      </c>
      <c r="F1616" s="18">
        <f t="shared" si="51"/>
        <v>1396555772</v>
      </c>
      <c r="G1616" s="19">
        <v>4.8000000000000001E-2</v>
      </c>
      <c r="H1616" s="19">
        <v>28</v>
      </c>
      <c r="I1616" s="19">
        <v>0.35499999999999998</v>
      </c>
    </row>
    <row r="1617" spans="1:9" ht="14.5" x14ac:dyDescent="0.35">
      <c r="A1617" s="12" t="str">
        <f t="shared" si="50"/>
        <v>Mongolia-Asia-2003</v>
      </c>
      <c r="B1617" s="13" t="s">
        <v>60</v>
      </c>
      <c r="C1617" s="14" t="s">
        <v>189</v>
      </c>
      <c r="D1617" s="15">
        <v>2003</v>
      </c>
      <c r="E1617" s="18">
        <v>1595297301</v>
      </c>
      <c r="F1617" s="18">
        <f t="shared" si="51"/>
        <v>1595297301</v>
      </c>
      <c r="G1617" s="19">
        <v>7.3999999999999996E-2</v>
      </c>
      <c r="H1617" s="19">
        <v>48</v>
      </c>
      <c r="I1617" s="19">
        <v>0.31900000000000001</v>
      </c>
    </row>
    <row r="1618" spans="1:9" ht="14.5" x14ac:dyDescent="0.35">
      <c r="A1618" s="12" t="str">
        <f t="shared" si="50"/>
        <v>Mongolia-Asia-2004</v>
      </c>
      <c r="B1618" s="13" t="s">
        <v>60</v>
      </c>
      <c r="C1618" s="14" t="s">
        <v>189</v>
      </c>
      <c r="D1618" s="15">
        <v>2004</v>
      </c>
      <c r="E1618" s="18">
        <v>1992066759</v>
      </c>
      <c r="F1618" s="18">
        <f t="shared" si="51"/>
        <v>1992066759</v>
      </c>
      <c r="G1618" s="19">
        <v>7.0000000000000007E-2</v>
      </c>
      <c r="H1618" s="19">
        <v>56</v>
      </c>
      <c r="I1618" s="19">
        <v>0.315</v>
      </c>
    </row>
    <row r="1619" spans="1:9" ht="14.5" x14ac:dyDescent="0.35">
      <c r="A1619" s="12" t="str">
        <f t="shared" si="50"/>
        <v>Mongolia-Asia-2005</v>
      </c>
      <c r="B1619" s="13" t="s">
        <v>60</v>
      </c>
      <c r="C1619" s="14" t="s">
        <v>189</v>
      </c>
      <c r="D1619" s="15">
        <v>2005</v>
      </c>
      <c r="E1619" s="18">
        <v>2523359941</v>
      </c>
      <c r="F1619" s="18">
        <f t="shared" si="51"/>
        <v>2523359941</v>
      </c>
      <c r="G1619" s="19">
        <v>0.06</v>
      </c>
      <c r="H1619" s="19">
        <v>60</v>
      </c>
      <c r="I1619" s="19">
        <v>0.30599999999999999</v>
      </c>
    </row>
    <row r="1620" spans="1:9" ht="14.5" x14ac:dyDescent="0.35">
      <c r="A1620" s="12" t="str">
        <f t="shared" si="50"/>
        <v>Mongolia-Asia-2006</v>
      </c>
      <c r="B1620" s="13" t="s">
        <v>60</v>
      </c>
      <c r="C1620" s="14" t="s">
        <v>189</v>
      </c>
      <c r="D1620" s="15">
        <v>2006</v>
      </c>
      <c r="E1620" s="18">
        <v>3414053251</v>
      </c>
      <c r="F1620" s="18">
        <f t="shared" si="51"/>
        <v>3414053251</v>
      </c>
      <c r="G1620" s="19">
        <v>5.3999999999999999E-2</v>
      </c>
      <c r="H1620" s="19">
        <v>72</v>
      </c>
      <c r="I1620" s="19">
        <v>0.26900000000000002</v>
      </c>
    </row>
    <row r="1621" spans="1:9" ht="14.5" x14ac:dyDescent="0.35">
      <c r="A1621" s="12" t="str">
        <f t="shared" si="50"/>
        <v>Mongolia-Asia-2007</v>
      </c>
      <c r="B1621" s="13" t="s">
        <v>60</v>
      </c>
      <c r="C1621" s="14" t="s">
        <v>189</v>
      </c>
      <c r="D1621" s="15">
        <v>2007</v>
      </c>
      <c r="E1621" s="18">
        <v>4234894168</v>
      </c>
      <c r="F1621" s="18">
        <f t="shared" si="51"/>
        <v>4234894168</v>
      </c>
      <c r="G1621" s="19">
        <v>5.7000000000000002E-2</v>
      </c>
      <c r="H1621" s="19">
        <v>93</v>
      </c>
      <c r="I1621" s="19">
        <v>0.218</v>
      </c>
    </row>
    <row r="1622" spans="1:9" ht="14.5" x14ac:dyDescent="0.35">
      <c r="A1622" s="12" t="str">
        <f t="shared" si="50"/>
        <v>Mongolia-Asia-2008</v>
      </c>
      <c r="B1622" s="13" t="s">
        <v>60</v>
      </c>
      <c r="C1622" s="14" t="s">
        <v>189</v>
      </c>
      <c r="D1622" s="15">
        <v>2008</v>
      </c>
      <c r="E1622" s="18">
        <v>5623236708</v>
      </c>
      <c r="F1622" s="18">
        <f t="shared" si="51"/>
        <v>5623236708</v>
      </c>
      <c r="G1622" s="19">
        <v>6.4000000000000001E-2</v>
      </c>
      <c r="H1622" s="19">
        <v>136</v>
      </c>
      <c r="I1622" s="19">
        <v>0.20599999999999999</v>
      </c>
    </row>
    <row r="1623" spans="1:9" ht="14.5" x14ac:dyDescent="0.35">
      <c r="A1623" s="12" t="str">
        <f t="shared" si="50"/>
        <v>Mongolia-Asia-2009</v>
      </c>
      <c r="B1623" s="13" t="s">
        <v>60</v>
      </c>
      <c r="C1623" s="14" t="s">
        <v>189</v>
      </c>
      <c r="D1623" s="15">
        <v>2009</v>
      </c>
      <c r="E1623" s="18">
        <v>4583834427</v>
      </c>
      <c r="F1623" s="18">
        <f t="shared" si="51"/>
        <v>4583834427</v>
      </c>
      <c r="G1623" s="19">
        <v>6.4000000000000001E-2</v>
      </c>
      <c r="H1623" s="19">
        <v>111</v>
      </c>
      <c r="I1623" s="19">
        <v>0.217</v>
      </c>
    </row>
    <row r="1624" spans="1:9" ht="14.5" x14ac:dyDescent="0.35">
      <c r="A1624" s="12" t="str">
        <f t="shared" si="50"/>
        <v>Mongolia-Asia-2010</v>
      </c>
      <c r="B1624" s="13" t="s">
        <v>60</v>
      </c>
      <c r="C1624" s="14" t="s">
        <v>189</v>
      </c>
      <c r="D1624" s="15">
        <v>2010</v>
      </c>
      <c r="E1624" s="18">
        <v>6200357070</v>
      </c>
      <c r="F1624" s="18">
        <f t="shared" si="51"/>
        <v>6200357070</v>
      </c>
      <c r="G1624" s="19">
        <v>6.3E-2</v>
      </c>
      <c r="H1624" s="19">
        <v>143</v>
      </c>
      <c r="I1624" s="19">
        <v>0.20100000000000001</v>
      </c>
    </row>
    <row r="1625" spans="1:9" ht="14.5" x14ac:dyDescent="0.35">
      <c r="A1625" s="12" t="str">
        <f t="shared" si="50"/>
        <v>Mongolia-Asia-2011</v>
      </c>
      <c r="B1625" s="13" t="s">
        <v>60</v>
      </c>
      <c r="C1625" s="14" t="s">
        <v>189</v>
      </c>
      <c r="D1625" s="15">
        <v>2011</v>
      </c>
      <c r="E1625" s="18">
        <v>8761426371</v>
      </c>
      <c r="F1625" s="18">
        <f t="shared" si="51"/>
        <v>8761426371</v>
      </c>
      <c r="G1625" s="19">
        <v>0.06</v>
      </c>
      <c r="H1625" s="19">
        <v>190</v>
      </c>
      <c r="I1625" s="19">
        <v>0.16600000000000001</v>
      </c>
    </row>
    <row r="1626" spans="1:9" ht="14.5" x14ac:dyDescent="0.35">
      <c r="A1626" s="12" t="str">
        <f t="shared" si="50"/>
        <v>Mongolia-Asia-2012</v>
      </c>
      <c r="B1626" s="13" t="s">
        <v>60</v>
      </c>
      <c r="C1626" s="14" t="s">
        <v>189</v>
      </c>
      <c r="D1626" s="15">
        <v>2012</v>
      </c>
      <c r="E1626" s="18">
        <v>10321968595</v>
      </c>
      <c r="F1626" s="18">
        <f t="shared" si="51"/>
        <v>10321968595</v>
      </c>
      <c r="G1626" s="19">
        <v>6.3E-2</v>
      </c>
      <c r="H1626" s="19">
        <v>232</v>
      </c>
      <c r="I1626" s="19">
        <v>0.18099999999999999</v>
      </c>
    </row>
    <row r="1627" spans="1:9" ht="14.5" x14ac:dyDescent="0.35">
      <c r="A1627" s="12" t="str">
        <f t="shared" si="50"/>
        <v>Montenegro-Europe-2000</v>
      </c>
      <c r="B1627" s="13" t="s">
        <v>62</v>
      </c>
      <c r="C1627" s="14" t="s">
        <v>190</v>
      </c>
      <c r="D1627" s="15">
        <v>2000</v>
      </c>
      <c r="E1627" s="18">
        <v>984279596</v>
      </c>
      <c r="F1627" s="18">
        <f t="shared" si="51"/>
        <v>984279596</v>
      </c>
      <c r="G1627" s="19">
        <v>7.4999999999999997E-2</v>
      </c>
      <c r="H1627" s="19">
        <v>121</v>
      </c>
      <c r="I1627" s="13">
        <v>0</v>
      </c>
    </row>
    <row r="1628" spans="1:9" ht="14.5" x14ac:dyDescent="0.35">
      <c r="A1628" s="12" t="str">
        <f t="shared" si="50"/>
        <v>Montenegro-Europe-2001</v>
      </c>
      <c r="B1628" s="13" t="s">
        <v>62</v>
      </c>
      <c r="C1628" s="14" t="s">
        <v>190</v>
      </c>
      <c r="D1628" s="15">
        <v>2001</v>
      </c>
      <c r="E1628" s="18">
        <v>1159891560</v>
      </c>
      <c r="F1628" s="18">
        <f t="shared" si="51"/>
        <v>1159891560</v>
      </c>
      <c r="G1628" s="19">
        <v>8.5000000000000006E-2</v>
      </c>
      <c r="H1628" s="19">
        <v>160</v>
      </c>
      <c r="I1628" s="13">
        <v>0</v>
      </c>
    </row>
    <row r="1629" spans="1:9" ht="14.5" x14ac:dyDescent="0.35">
      <c r="A1629" s="12" t="str">
        <f t="shared" si="50"/>
        <v>Montenegro-Europe-2002</v>
      </c>
      <c r="B1629" s="13" t="s">
        <v>62</v>
      </c>
      <c r="C1629" s="14" t="s">
        <v>190</v>
      </c>
      <c r="D1629" s="15">
        <v>2002</v>
      </c>
      <c r="E1629" s="18">
        <v>1284504509</v>
      </c>
      <c r="F1629" s="18">
        <f t="shared" si="51"/>
        <v>1284504509</v>
      </c>
      <c r="G1629" s="19">
        <v>8.5999999999999993E-2</v>
      </c>
      <c r="H1629" s="19">
        <v>180</v>
      </c>
      <c r="I1629" s="13">
        <v>0</v>
      </c>
    </row>
    <row r="1630" spans="1:9" ht="14.5" x14ac:dyDescent="0.35">
      <c r="A1630" s="12" t="str">
        <f t="shared" si="50"/>
        <v>Montenegro-Europe-2003</v>
      </c>
      <c r="B1630" s="13" t="s">
        <v>62</v>
      </c>
      <c r="C1630" s="14" t="s">
        <v>190</v>
      </c>
      <c r="D1630" s="15">
        <v>2003</v>
      </c>
      <c r="E1630" s="18">
        <v>1707662608</v>
      </c>
      <c r="F1630" s="18">
        <f t="shared" si="51"/>
        <v>1707662608</v>
      </c>
      <c r="G1630" s="19">
        <v>9.0999999999999998E-2</v>
      </c>
      <c r="H1630" s="19">
        <v>254</v>
      </c>
      <c r="I1630" s="13">
        <v>0</v>
      </c>
    </row>
    <row r="1631" spans="1:9" ht="14.5" x14ac:dyDescent="0.35">
      <c r="A1631" s="12" t="str">
        <f t="shared" si="50"/>
        <v>Montenegro-Europe-2004</v>
      </c>
      <c r="B1631" s="13" t="s">
        <v>62</v>
      </c>
      <c r="C1631" s="14" t="s">
        <v>190</v>
      </c>
      <c r="D1631" s="15">
        <v>2004</v>
      </c>
      <c r="E1631" s="18">
        <v>2073255525</v>
      </c>
      <c r="F1631" s="18">
        <f t="shared" si="51"/>
        <v>2073255525</v>
      </c>
      <c r="G1631" s="19">
        <v>8.6999999999999994E-2</v>
      </c>
      <c r="H1631" s="19">
        <v>293</v>
      </c>
      <c r="I1631" s="13">
        <v>0</v>
      </c>
    </row>
    <row r="1632" spans="1:9" ht="14.5" x14ac:dyDescent="0.35">
      <c r="A1632" s="12" t="str">
        <f t="shared" si="50"/>
        <v>Montenegro-Europe-2005</v>
      </c>
      <c r="B1632" s="13" t="s">
        <v>62</v>
      </c>
      <c r="C1632" s="14" t="s">
        <v>190</v>
      </c>
      <c r="D1632" s="15">
        <v>2005</v>
      </c>
      <c r="E1632" s="18">
        <v>2257181943</v>
      </c>
      <c r="F1632" s="18">
        <f t="shared" si="51"/>
        <v>2257181943</v>
      </c>
      <c r="G1632" s="19">
        <v>8.6999999999999994E-2</v>
      </c>
      <c r="H1632" s="19">
        <v>319</v>
      </c>
      <c r="I1632" s="13">
        <v>0</v>
      </c>
    </row>
    <row r="1633" spans="1:9" ht="14.5" x14ac:dyDescent="0.35">
      <c r="A1633" s="12" t="str">
        <f t="shared" si="50"/>
        <v>Montenegro-Europe-2006</v>
      </c>
      <c r="B1633" s="13" t="s">
        <v>62</v>
      </c>
      <c r="C1633" s="14" t="s">
        <v>190</v>
      </c>
      <c r="D1633" s="15">
        <v>2006</v>
      </c>
      <c r="E1633" s="18">
        <v>2696020575</v>
      </c>
      <c r="F1633" s="18">
        <f t="shared" si="51"/>
        <v>2696020575</v>
      </c>
      <c r="G1633" s="19">
        <v>8.2000000000000003E-2</v>
      </c>
      <c r="H1633" s="19">
        <v>361</v>
      </c>
      <c r="I1633" s="19">
        <v>0.112</v>
      </c>
    </row>
    <row r="1634" spans="1:9" ht="14.5" x14ac:dyDescent="0.35">
      <c r="A1634" s="12" t="str">
        <f t="shared" si="50"/>
        <v>Montenegro-Europe-2007</v>
      </c>
      <c r="B1634" s="13" t="s">
        <v>62</v>
      </c>
      <c r="C1634" s="14" t="s">
        <v>190</v>
      </c>
      <c r="D1634" s="15">
        <v>2007</v>
      </c>
      <c r="E1634" s="18">
        <v>3673382212</v>
      </c>
      <c r="F1634" s="18">
        <f t="shared" si="51"/>
        <v>3673382212</v>
      </c>
      <c r="G1634" s="19">
        <v>7.0000000000000007E-2</v>
      </c>
      <c r="H1634" s="19">
        <v>414</v>
      </c>
      <c r="I1634" s="19">
        <v>9.1999999999999998E-2</v>
      </c>
    </row>
    <row r="1635" spans="1:9" ht="14.5" x14ac:dyDescent="0.35">
      <c r="A1635" s="12" t="str">
        <f t="shared" si="50"/>
        <v>Montenegro-Europe-2008</v>
      </c>
      <c r="B1635" s="13" t="s">
        <v>62</v>
      </c>
      <c r="C1635" s="14" t="s">
        <v>190</v>
      </c>
      <c r="D1635" s="15">
        <v>2008</v>
      </c>
      <c r="E1635" s="18">
        <v>4538345345</v>
      </c>
      <c r="F1635" s="18">
        <f t="shared" si="51"/>
        <v>4538345345</v>
      </c>
      <c r="G1635" s="19">
        <v>6.3E-2</v>
      </c>
      <c r="H1635" s="19">
        <v>466</v>
      </c>
      <c r="I1635" s="19">
        <v>9.1999999999999998E-2</v>
      </c>
    </row>
    <row r="1636" spans="1:9" ht="14.5" x14ac:dyDescent="0.35">
      <c r="A1636" s="12" t="str">
        <f t="shared" si="50"/>
        <v>Montenegro-Europe-2009</v>
      </c>
      <c r="B1636" s="13" t="s">
        <v>62</v>
      </c>
      <c r="C1636" s="14" t="s">
        <v>190</v>
      </c>
      <c r="D1636" s="15">
        <v>2009</v>
      </c>
      <c r="E1636" s="18">
        <v>4158135026</v>
      </c>
      <c r="F1636" s="18">
        <f t="shared" si="51"/>
        <v>4158135026</v>
      </c>
      <c r="G1636" s="19">
        <v>6.3E-2</v>
      </c>
      <c r="H1636" s="19">
        <v>424</v>
      </c>
      <c r="I1636" s="19">
        <v>9.4E-2</v>
      </c>
    </row>
    <row r="1637" spans="1:9" ht="14.5" x14ac:dyDescent="0.35">
      <c r="A1637" s="12" t="str">
        <f t="shared" si="50"/>
        <v>Montenegro-Europe-2010</v>
      </c>
      <c r="B1637" s="13" t="s">
        <v>62</v>
      </c>
      <c r="C1637" s="14" t="s">
        <v>190</v>
      </c>
      <c r="D1637" s="15">
        <v>2010</v>
      </c>
      <c r="E1637" s="18">
        <v>4114881347</v>
      </c>
      <c r="F1637" s="18">
        <f t="shared" si="51"/>
        <v>4114881347</v>
      </c>
      <c r="G1637" s="19">
        <v>7.1999999999999995E-2</v>
      </c>
      <c r="H1637" s="19">
        <v>476</v>
      </c>
      <c r="I1637" s="19">
        <v>9.5000000000000001E-2</v>
      </c>
    </row>
    <row r="1638" spans="1:9" ht="14.5" x14ac:dyDescent="0.35">
      <c r="A1638" s="12" t="str">
        <f t="shared" si="50"/>
        <v>Montenegro-Europe-2011</v>
      </c>
      <c r="B1638" s="13" t="s">
        <v>62</v>
      </c>
      <c r="C1638" s="14" t="s">
        <v>190</v>
      </c>
      <c r="D1638" s="15">
        <v>2011</v>
      </c>
      <c r="E1638" s="18">
        <v>4501753898</v>
      </c>
      <c r="F1638" s="18">
        <f t="shared" si="51"/>
        <v>4501753898</v>
      </c>
      <c r="G1638" s="19">
        <v>7.1999999999999995E-2</v>
      </c>
      <c r="H1638" s="19">
        <v>522</v>
      </c>
      <c r="I1638" s="19">
        <v>9.7000000000000003E-2</v>
      </c>
    </row>
    <row r="1639" spans="1:9" ht="14.5" x14ac:dyDescent="0.35">
      <c r="A1639" s="12" t="str">
        <f t="shared" si="50"/>
        <v>Montenegro-Europe-2012</v>
      </c>
      <c r="B1639" s="13" t="s">
        <v>62</v>
      </c>
      <c r="C1639" s="14" t="s">
        <v>190</v>
      </c>
      <c r="D1639" s="15">
        <v>2012</v>
      </c>
      <c r="E1639" s="18">
        <v>4045813953</v>
      </c>
      <c r="F1639" s="18">
        <f t="shared" si="51"/>
        <v>4045813953</v>
      </c>
      <c r="G1639" s="19">
        <v>7.5999999999999998E-2</v>
      </c>
      <c r="H1639" s="19">
        <v>493</v>
      </c>
      <c r="I1639" s="19">
        <v>9.6000000000000002E-2</v>
      </c>
    </row>
    <row r="1640" spans="1:9" ht="14.5" x14ac:dyDescent="0.35">
      <c r="A1640" s="12" t="str">
        <f t="shared" si="50"/>
        <v>Morocco-Africa-2000</v>
      </c>
      <c r="B1640" s="13" t="s">
        <v>64</v>
      </c>
      <c r="C1640" s="14" t="s">
        <v>191</v>
      </c>
      <c r="D1640" s="15">
        <v>2000</v>
      </c>
      <c r="E1640" s="18">
        <v>37020609825</v>
      </c>
      <c r="F1640" s="18">
        <f t="shared" si="51"/>
        <v>37020609825</v>
      </c>
      <c r="G1640" s="19">
        <v>4.2000000000000003E-2</v>
      </c>
      <c r="H1640" s="19">
        <v>54</v>
      </c>
      <c r="I1640" s="19">
        <v>0.13300000000000001</v>
      </c>
    </row>
    <row r="1641" spans="1:9" ht="14.5" x14ac:dyDescent="0.35">
      <c r="A1641" s="12" t="str">
        <f t="shared" si="50"/>
        <v>Morocco-Africa-2001</v>
      </c>
      <c r="B1641" s="13" t="s">
        <v>64</v>
      </c>
      <c r="C1641" s="14" t="s">
        <v>191</v>
      </c>
      <c r="D1641" s="15">
        <v>2001</v>
      </c>
      <c r="E1641" s="18">
        <v>37724674865</v>
      </c>
      <c r="F1641" s="18">
        <f t="shared" si="51"/>
        <v>37724674865</v>
      </c>
      <c r="G1641" s="19">
        <v>4.3999999999999997E-2</v>
      </c>
      <c r="H1641" s="19">
        <v>58</v>
      </c>
      <c r="I1641" s="19">
        <v>0.13300000000000001</v>
      </c>
    </row>
    <row r="1642" spans="1:9" ht="14.5" x14ac:dyDescent="0.35">
      <c r="A1642" s="12" t="str">
        <f t="shared" si="50"/>
        <v>Morocco-Africa-2002</v>
      </c>
      <c r="B1642" s="13" t="s">
        <v>64</v>
      </c>
      <c r="C1642" s="14" t="s">
        <v>191</v>
      </c>
      <c r="D1642" s="15">
        <v>2002</v>
      </c>
      <c r="E1642" s="18">
        <v>40416114690</v>
      </c>
      <c r="F1642" s="18">
        <f t="shared" si="51"/>
        <v>40416114690</v>
      </c>
      <c r="G1642" s="19">
        <v>5.2999999999999999E-2</v>
      </c>
      <c r="H1642" s="19">
        <v>73</v>
      </c>
      <c r="I1642" s="19">
        <v>0.13100000000000001</v>
      </c>
    </row>
    <row r="1643" spans="1:9" ht="14.5" x14ac:dyDescent="0.35">
      <c r="A1643" s="12" t="str">
        <f t="shared" si="50"/>
        <v>Morocco-Africa-2003</v>
      </c>
      <c r="B1643" s="13" t="s">
        <v>64</v>
      </c>
      <c r="C1643" s="14" t="s">
        <v>191</v>
      </c>
      <c r="D1643" s="15">
        <v>2003</v>
      </c>
      <c r="E1643" s="18">
        <v>49822651702</v>
      </c>
      <c r="F1643" s="18">
        <f t="shared" si="51"/>
        <v>49822651702</v>
      </c>
      <c r="G1643" s="19">
        <v>5.2999999999999999E-2</v>
      </c>
      <c r="H1643" s="19">
        <v>88</v>
      </c>
      <c r="I1643" s="19">
        <v>0.126</v>
      </c>
    </row>
    <row r="1644" spans="1:9" ht="14.5" x14ac:dyDescent="0.35">
      <c r="A1644" s="12" t="str">
        <f t="shared" si="50"/>
        <v>Morocco-Africa-2004</v>
      </c>
      <c r="B1644" s="13" t="s">
        <v>64</v>
      </c>
      <c r="C1644" s="14" t="s">
        <v>191</v>
      </c>
      <c r="D1644" s="15">
        <v>2004</v>
      </c>
      <c r="E1644" s="18">
        <v>56948015336</v>
      </c>
      <c r="F1644" s="18">
        <f t="shared" si="51"/>
        <v>56948015336</v>
      </c>
      <c r="G1644" s="19">
        <v>5.1999999999999998E-2</v>
      </c>
      <c r="H1644" s="19">
        <v>99</v>
      </c>
      <c r="I1644" s="19">
        <v>0.115</v>
      </c>
    </row>
    <row r="1645" spans="1:9" ht="14.5" x14ac:dyDescent="0.35">
      <c r="A1645" s="12" t="str">
        <f t="shared" si="50"/>
        <v>Morocco-Africa-2005</v>
      </c>
      <c r="B1645" s="13" t="s">
        <v>64</v>
      </c>
      <c r="C1645" s="14" t="s">
        <v>191</v>
      </c>
      <c r="D1645" s="15">
        <v>2005</v>
      </c>
      <c r="E1645" s="18">
        <v>59523857868</v>
      </c>
      <c r="F1645" s="18">
        <f t="shared" si="51"/>
        <v>59523857868</v>
      </c>
      <c r="G1645" s="19">
        <v>5.0999999999999997E-2</v>
      </c>
      <c r="H1645" s="19">
        <v>100</v>
      </c>
      <c r="I1645" s="19">
        <v>0.115</v>
      </c>
    </row>
    <row r="1646" spans="1:9" ht="14.5" x14ac:dyDescent="0.35">
      <c r="A1646" s="12" t="str">
        <f t="shared" si="50"/>
        <v>Morocco-Africa-2006</v>
      </c>
      <c r="B1646" s="13" t="s">
        <v>64</v>
      </c>
      <c r="C1646" s="14" t="s">
        <v>191</v>
      </c>
      <c r="D1646" s="15">
        <v>2006</v>
      </c>
      <c r="E1646" s="18">
        <v>65637107776</v>
      </c>
      <c r="F1646" s="18">
        <f t="shared" si="51"/>
        <v>65637107776</v>
      </c>
      <c r="G1646" s="19">
        <v>5.1999999999999998E-2</v>
      </c>
      <c r="H1646" s="19">
        <v>113</v>
      </c>
      <c r="I1646" s="13">
        <v>0</v>
      </c>
    </row>
    <row r="1647" spans="1:9" ht="14.5" x14ac:dyDescent="0.35">
      <c r="A1647" s="12" t="str">
        <f t="shared" si="50"/>
        <v>Morocco-Africa-2007</v>
      </c>
      <c r="B1647" s="13" t="s">
        <v>64</v>
      </c>
      <c r="C1647" s="14" t="s">
        <v>191</v>
      </c>
      <c r="D1647" s="15">
        <v>2007</v>
      </c>
      <c r="E1647" s="18">
        <v>75226318359</v>
      </c>
      <c r="F1647" s="18">
        <f t="shared" si="51"/>
        <v>75226318359</v>
      </c>
      <c r="G1647" s="19">
        <v>5.5E-2</v>
      </c>
      <c r="H1647" s="19">
        <v>134</v>
      </c>
      <c r="I1647" s="13">
        <v>0</v>
      </c>
    </row>
    <row r="1648" spans="1:9" ht="14.5" x14ac:dyDescent="0.35">
      <c r="A1648" s="12" t="str">
        <f t="shared" si="50"/>
        <v>Morocco-Africa-2008</v>
      </c>
      <c r="B1648" s="13" t="s">
        <v>64</v>
      </c>
      <c r="C1648" s="14" t="s">
        <v>191</v>
      </c>
      <c r="D1648" s="15">
        <v>2008</v>
      </c>
      <c r="E1648" s="18">
        <v>88882967742</v>
      </c>
      <c r="F1648" s="18">
        <f t="shared" si="51"/>
        <v>88882967742</v>
      </c>
      <c r="G1648" s="19">
        <v>5.3999999999999999E-2</v>
      </c>
      <c r="H1648" s="19">
        <v>156</v>
      </c>
      <c r="I1648" s="13">
        <v>0</v>
      </c>
    </row>
    <row r="1649" spans="1:9" ht="14.5" x14ac:dyDescent="0.35">
      <c r="A1649" s="12" t="str">
        <f t="shared" si="50"/>
        <v>Morocco-Africa-2009</v>
      </c>
      <c r="B1649" s="13" t="s">
        <v>64</v>
      </c>
      <c r="C1649" s="14" t="s">
        <v>191</v>
      </c>
      <c r="D1649" s="15">
        <v>2009</v>
      </c>
      <c r="E1649" s="18">
        <v>90908402631</v>
      </c>
      <c r="F1649" s="18">
        <f t="shared" si="51"/>
        <v>90908402631</v>
      </c>
      <c r="G1649" s="19">
        <v>5.7000000000000002E-2</v>
      </c>
      <c r="H1649" s="19">
        <v>165</v>
      </c>
      <c r="I1649" s="13">
        <v>0</v>
      </c>
    </row>
    <row r="1650" spans="1:9" ht="14.5" x14ac:dyDescent="0.35">
      <c r="A1650" s="12" t="str">
        <f t="shared" si="50"/>
        <v>Morocco-Africa-2010</v>
      </c>
      <c r="B1650" s="13" t="s">
        <v>64</v>
      </c>
      <c r="C1650" s="14" t="s">
        <v>191</v>
      </c>
      <c r="D1650" s="15">
        <v>2010</v>
      </c>
      <c r="E1650" s="18">
        <v>90770671432</v>
      </c>
      <c r="F1650" s="18">
        <f t="shared" si="51"/>
        <v>90770671432</v>
      </c>
      <c r="G1650" s="19">
        <v>5.8999999999999997E-2</v>
      </c>
      <c r="H1650" s="19">
        <v>168</v>
      </c>
      <c r="I1650" s="13">
        <v>0</v>
      </c>
    </row>
    <row r="1651" spans="1:9" ht="14.5" x14ac:dyDescent="0.35">
      <c r="A1651" s="12" t="str">
        <f t="shared" si="50"/>
        <v>Morocco-Africa-2011</v>
      </c>
      <c r="B1651" s="13" t="s">
        <v>64</v>
      </c>
      <c r="C1651" s="14" t="s">
        <v>191</v>
      </c>
      <c r="D1651" s="15">
        <v>2011</v>
      </c>
      <c r="E1651" s="18">
        <v>99211339029</v>
      </c>
      <c r="F1651" s="18">
        <f t="shared" si="51"/>
        <v>99211339029</v>
      </c>
      <c r="G1651" s="19">
        <v>6.3E-2</v>
      </c>
      <c r="H1651" s="19">
        <v>195</v>
      </c>
      <c r="I1651" s="13">
        <v>0</v>
      </c>
    </row>
    <row r="1652" spans="1:9" ht="14.5" x14ac:dyDescent="0.35">
      <c r="A1652" s="12" t="str">
        <f t="shared" si="50"/>
        <v>Morocco-Africa-2012</v>
      </c>
      <c r="B1652" s="13" t="s">
        <v>64</v>
      </c>
      <c r="C1652" s="14" t="s">
        <v>191</v>
      </c>
      <c r="D1652" s="15">
        <v>2012</v>
      </c>
      <c r="E1652" s="18">
        <v>95981572517</v>
      </c>
      <c r="F1652" s="18">
        <f t="shared" si="51"/>
        <v>95981572517</v>
      </c>
      <c r="G1652" s="19">
        <v>6.4000000000000001E-2</v>
      </c>
      <c r="H1652" s="19">
        <v>190</v>
      </c>
      <c r="I1652" s="13">
        <v>0</v>
      </c>
    </row>
    <row r="1653" spans="1:9" ht="14.5" x14ac:dyDescent="0.35">
      <c r="A1653" s="12" t="str">
        <f t="shared" si="50"/>
        <v>Mozambique-Africa-2000</v>
      </c>
      <c r="B1653" s="13" t="s">
        <v>64</v>
      </c>
      <c r="C1653" s="14" t="s">
        <v>192</v>
      </c>
      <c r="D1653" s="15">
        <v>2000</v>
      </c>
      <c r="E1653" s="18">
        <v>4310090791</v>
      </c>
      <c r="F1653" s="18">
        <f t="shared" si="51"/>
        <v>4310090791</v>
      </c>
      <c r="G1653" s="19">
        <v>6.2E-2</v>
      </c>
      <c r="H1653" s="19">
        <v>15</v>
      </c>
      <c r="I1653" s="19">
        <v>0.19</v>
      </c>
    </row>
    <row r="1654" spans="1:9" ht="14.5" x14ac:dyDescent="0.35">
      <c r="A1654" s="12" t="str">
        <f t="shared" si="50"/>
        <v>Mozambique-Africa-2001</v>
      </c>
      <c r="B1654" s="13" t="s">
        <v>64</v>
      </c>
      <c r="C1654" s="14" t="s">
        <v>192</v>
      </c>
      <c r="D1654" s="15">
        <v>2001</v>
      </c>
      <c r="E1654" s="18">
        <v>4075049537</v>
      </c>
      <c r="F1654" s="18">
        <f t="shared" si="51"/>
        <v>4075049537</v>
      </c>
      <c r="G1654" s="19">
        <v>5.6000000000000001E-2</v>
      </c>
      <c r="H1654" s="19">
        <v>12</v>
      </c>
      <c r="I1654" s="19">
        <v>0.22700000000000001</v>
      </c>
    </row>
    <row r="1655" spans="1:9" ht="14.5" x14ac:dyDescent="0.35">
      <c r="A1655" s="12" t="str">
        <f t="shared" si="50"/>
        <v>Mozambique-Africa-2002</v>
      </c>
      <c r="B1655" s="13" t="s">
        <v>64</v>
      </c>
      <c r="C1655" s="14" t="s">
        <v>192</v>
      </c>
      <c r="D1655" s="15">
        <v>2002</v>
      </c>
      <c r="E1655" s="18">
        <v>4201332885</v>
      </c>
      <c r="F1655" s="18">
        <f t="shared" si="51"/>
        <v>4201332885</v>
      </c>
      <c r="G1655" s="19">
        <v>6.4000000000000001E-2</v>
      </c>
      <c r="H1655" s="19">
        <v>14</v>
      </c>
      <c r="I1655" s="19">
        <v>0.26700000000000002</v>
      </c>
    </row>
    <row r="1656" spans="1:9" ht="14.5" x14ac:dyDescent="0.35">
      <c r="A1656" s="12" t="str">
        <f t="shared" si="50"/>
        <v>Mozambique-Africa-2003</v>
      </c>
      <c r="B1656" s="13" t="s">
        <v>64</v>
      </c>
      <c r="C1656" s="14" t="s">
        <v>192</v>
      </c>
      <c r="D1656" s="15">
        <v>2003</v>
      </c>
      <c r="E1656" s="18">
        <v>4666197195</v>
      </c>
      <c r="F1656" s="18">
        <f t="shared" si="51"/>
        <v>4666197195</v>
      </c>
      <c r="G1656" s="19">
        <v>6.4000000000000001E-2</v>
      </c>
      <c r="H1656" s="19">
        <v>15</v>
      </c>
      <c r="I1656" s="19">
        <v>0.247</v>
      </c>
    </row>
    <row r="1657" spans="1:9" ht="14.5" x14ac:dyDescent="0.35">
      <c r="A1657" s="12" t="str">
        <f t="shared" si="50"/>
        <v>Mozambique-Africa-2004</v>
      </c>
      <c r="B1657" s="13" t="s">
        <v>64</v>
      </c>
      <c r="C1657" s="14" t="s">
        <v>192</v>
      </c>
      <c r="D1657" s="15">
        <v>2004</v>
      </c>
      <c r="E1657" s="18">
        <v>5697991241</v>
      </c>
      <c r="F1657" s="18">
        <f t="shared" si="51"/>
        <v>5697991241</v>
      </c>
      <c r="G1657" s="19">
        <v>5.8999999999999997E-2</v>
      </c>
      <c r="H1657" s="19">
        <v>16</v>
      </c>
      <c r="I1657" s="19">
        <v>0.221</v>
      </c>
    </row>
    <row r="1658" spans="1:9" ht="14.5" x14ac:dyDescent="0.35">
      <c r="A1658" s="12" t="str">
        <f t="shared" si="50"/>
        <v>Mozambique-Africa-2005</v>
      </c>
      <c r="B1658" s="13" t="s">
        <v>64</v>
      </c>
      <c r="C1658" s="14" t="s">
        <v>192</v>
      </c>
      <c r="D1658" s="15">
        <v>2005</v>
      </c>
      <c r="E1658" s="18">
        <v>6578515331</v>
      </c>
      <c r="F1658" s="18">
        <f t="shared" si="51"/>
        <v>6578515331</v>
      </c>
      <c r="G1658" s="19">
        <v>6.9000000000000006E-2</v>
      </c>
      <c r="H1658" s="19">
        <v>22</v>
      </c>
      <c r="I1658" s="19">
        <v>0.19500000000000001</v>
      </c>
    </row>
    <row r="1659" spans="1:9" ht="14.5" x14ac:dyDescent="0.35">
      <c r="A1659" s="12" t="str">
        <f t="shared" si="50"/>
        <v>Mozambique-Africa-2006</v>
      </c>
      <c r="B1659" s="13" t="s">
        <v>64</v>
      </c>
      <c r="C1659" s="14" t="s">
        <v>192</v>
      </c>
      <c r="D1659" s="15">
        <v>2006</v>
      </c>
      <c r="E1659" s="18">
        <v>7095910828</v>
      </c>
      <c r="F1659" s="18">
        <f t="shared" si="51"/>
        <v>7095910828</v>
      </c>
      <c r="G1659" s="19">
        <v>6.5000000000000002E-2</v>
      </c>
      <c r="H1659" s="19">
        <v>21</v>
      </c>
      <c r="I1659" s="19">
        <v>0.186</v>
      </c>
    </row>
    <row r="1660" spans="1:9" ht="14.5" x14ac:dyDescent="0.35">
      <c r="A1660" s="12" t="str">
        <f t="shared" si="50"/>
        <v>Mozambique-Africa-2007</v>
      </c>
      <c r="B1660" s="13" t="s">
        <v>64</v>
      </c>
      <c r="C1660" s="14" t="s">
        <v>192</v>
      </c>
      <c r="D1660" s="15">
        <v>2007</v>
      </c>
      <c r="E1660" s="18">
        <v>8035635713</v>
      </c>
      <c r="F1660" s="18">
        <f t="shared" si="51"/>
        <v>8035635713</v>
      </c>
      <c r="G1660" s="19">
        <v>0.06</v>
      </c>
      <c r="H1660" s="19">
        <v>22</v>
      </c>
      <c r="I1660" s="19">
        <v>0.19500000000000001</v>
      </c>
    </row>
    <row r="1661" spans="1:9" ht="14.5" x14ac:dyDescent="0.35">
      <c r="A1661" s="12" t="str">
        <f t="shared" si="50"/>
        <v>Mozambique-Africa-2008</v>
      </c>
      <c r="B1661" s="13" t="s">
        <v>64</v>
      </c>
      <c r="C1661" s="14" t="s">
        <v>192</v>
      </c>
      <c r="D1661" s="15">
        <v>2008</v>
      </c>
      <c r="E1661" s="18">
        <v>9891003405</v>
      </c>
      <c r="F1661" s="18">
        <f t="shared" si="51"/>
        <v>9891003405</v>
      </c>
      <c r="G1661" s="19">
        <v>5.5E-2</v>
      </c>
      <c r="H1661" s="19">
        <v>24</v>
      </c>
      <c r="I1661" s="19">
        <v>0.183</v>
      </c>
    </row>
    <row r="1662" spans="1:9" ht="14.5" x14ac:dyDescent="0.35">
      <c r="A1662" s="12" t="str">
        <f t="shared" si="50"/>
        <v>Mozambique-Africa-2009</v>
      </c>
      <c r="B1662" s="13" t="s">
        <v>64</v>
      </c>
      <c r="C1662" s="14" t="s">
        <v>192</v>
      </c>
      <c r="D1662" s="15">
        <v>2009</v>
      </c>
      <c r="E1662" s="18">
        <v>9674037707</v>
      </c>
      <c r="F1662" s="18">
        <f t="shared" si="51"/>
        <v>9674037707</v>
      </c>
      <c r="G1662" s="19">
        <v>0.06</v>
      </c>
      <c r="H1662" s="19">
        <v>25</v>
      </c>
      <c r="I1662" s="19">
        <v>0.157</v>
      </c>
    </row>
    <row r="1663" spans="1:9" ht="14.5" x14ac:dyDescent="0.35">
      <c r="A1663" s="12" t="str">
        <f t="shared" si="50"/>
        <v>Mozambique-Africa-2010</v>
      </c>
      <c r="B1663" s="13" t="s">
        <v>64</v>
      </c>
      <c r="C1663" s="14" t="s">
        <v>192</v>
      </c>
      <c r="D1663" s="15">
        <v>2010</v>
      </c>
      <c r="E1663" s="18">
        <v>9274448732</v>
      </c>
      <c r="F1663" s="18">
        <f t="shared" si="51"/>
        <v>9274448732</v>
      </c>
      <c r="G1663" s="19">
        <v>5.7000000000000002E-2</v>
      </c>
      <c r="H1663" s="19">
        <v>22</v>
      </c>
      <c r="I1663" s="19">
        <v>0.16300000000000001</v>
      </c>
    </row>
    <row r="1664" spans="1:9" ht="14.5" x14ac:dyDescent="0.35">
      <c r="A1664" s="12" t="str">
        <f t="shared" si="50"/>
        <v>Mozambique-Africa-2011</v>
      </c>
      <c r="B1664" s="13" t="s">
        <v>64</v>
      </c>
      <c r="C1664" s="14" t="s">
        <v>192</v>
      </c>
      <c r="D1664" s="15">
        <v>2011</v>
      </c>
      <c r="E1664" s="18">
        <v>12547888400</v>
      </c>
      <c r="F1664" s="18">
        <f t="shared" si="51"/>
        <v>12547888400</v>
      </c>
      <c r="G1664" s="19">
        <v>6.4000000000000001E-2</v>
      </c>
      <c r="H1664" s="19">
        <v>33</v>
      </c>
      <c r="I1664" s="19">
        <v>0.191</v>
      </c>
    </row>
    <row r="1665" spans="1:9" ht="14.5" x14ac:dyDescent="0.35">
      <c r="A1665" s="12" t="str">
        <f t="shared" si="50"/>
        <v>Mozambique-Africa-2012</v>
      </c>
      <c r="B1665" s="13" t="s">
        <v>64</v>
      </c>
      <c r="C1665" s="14" t="s">
        <v>192</v>
      </c>
      <c r="D1665" s="15">
        <v>2012</v>
      </c>
      <c r="E1665" s="18">
        <v>14376457305</v>
      </c>
      <c r="F1665" s="18">
        <f t="shared" si="51"/>
        <v>14376457305</v>
      </c>
      <c r="G1665" s="19">
        <v>6.4000000000000001E-2</v>
      </c>
      <c r="H1665" s="19">
        <v>37</v>
      </c>
      <c r="I1665" s="19">
        <v>0.16800000000000001</v>
      </c>
    </row>
    <row r="1666" spans="1:9" ht="14.5" x14ac:dyDescent="0.35">
      <c r="A1666" s="12" t="str">
        <f t="shared" si="50"/>
        <v>Myanmar-Asia-2000</v>
      </c>
      <c r="B1666" s="13" t="s">
        <v>60</v>
      </c>
      <c r="C1666" s="14" t="s">
        <v>193</v>
      </c>
      <c r="D1666" s="15">
        <v>2000</v>
      </c>
      <c r="E1666" s="14"/>
      <c r="F1666" s="18">
        <f t="shared" si="51"/>
        <v>0</v>
      </c>
      <c r="G1666" s="19">
        <v>2.1000000000000001E-2</v>
      </c>
      <c r="H1666" s="19">
        <v>3</v>
      </c>
      <c r="I1666" s="19">
        <v>0.153</v>
      </c>
    </row>
    <row r="1667" spans="1:9" ht="14.5" x14ac:dyDescent="0.35">
      <c r="A1667" s="12" t="str">
        <f t="shared" ref="A1667:A1730" si="52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4"/>
      <c r="F1667" s="18">
        <f t="shared" si="51"/>
        <v>0</v>
      </c>
      <c r="G1667" s="19">
        <v>2.1000000000000001E-2</v>
      </c>
      <c r="H1667" s="19">
        <v>2</v>
      </c>
      <c r="I1667" s="19">
        <v>0.15</v>
      </c>
    </row>
    <row r="1668" spans="1:9" ht="14.5" x14ac:dyDescent="0.35">
      <c r="A1668" s="12" t="str">
        <f t="shared" si="52"/>
        <v>Myanmar-Asia-2002</v>
      </c>
      <c r="B1668" s="13" t="s">
        <v>60</v>
      </c>
      <c r="C1668" s="14" t="s">
        <v>193</v>
      </c>
      <c r="D1668" s="15">
        <v>2002</v>
      </c>
      <c r="E1668" s="14"/>
      <c r="F1668" s="18">
        <f t="shared" ref="F1668:F1731" si="53">IF(E1668="",IF(D1668=2000,E1669,E1667),E1668)</f>
        <v>0</v>
      </c>
      <c r="G1668" s="19">
        <v>2.4E-2</v>
      </c>
      <c r="H1668" s="19">
        <v>3</v>
      </c>
      <c r="I1668" s="19">
        <v>0.15</v>
      </c>
    </row>
    <row r="1669" spans="1:9" ht="14.5" x14ac:dyDescent="0.35">
      <c r="A1669" s="12" t="str">
        <f t="shared" si="52"/>
        <v>Myanmar-Asia-2003</v>
      </c>
      <c r="B1669" s="13" t="s">
        <v>60</v>
      </c>
      <c r="C1669" s="14" t="s">
        <v>193</v>
      </c>
      <c r="D1669" s="15">
        <v>2003</v>
      </c>
      <c r="E1669" s="14"/>
      <c r="F1669" s="18">
        <f t="shared" si="53"/>
        <v>0</v>
      </c>
      <c r="G1669" s="19">
        <v>2.3E-2</v>
      </c>
      <c r="H1669" s="19">
        <v>4</v>
      </c>
      <c r="I1669" s="19">
        <v>0.15</v>
      </c>
    </row>
    <row r="1670" spans="1:9" ht="14.5" x14ac:dyDescent="0.35">
      <c r="A1670" s="12" t="str">
        <f t="shared" si="52"/>
        <v>Myanmar-Asia-2004</v>
      </c>
      <c r="B1670" s="13" t="s">
        <v>60</v>
      </c>
      <c r="C1670" s="14" t="s">
        <v>193</v>
      </c>
      <c r="D1670" s="15">
        <v>2004</v>
      </c>
      <c r="E1670" s="14"/>
      <c r="F1670" s="18">
        <f t="shared" si="53"/>
        <v>0</v>
      </c>
      <c r="G1670" s="19">
        <v>2.3E-2</v>
      </c>
      <c r="H1670" s="19">
        <v>5</v>
      </c>
      <c r="I1670" s="19">
        <v>0.15</v>
      </c>
    </row>
    <row r="1671" spans="1:9" ht="14.5" x14ac:dyDescent="0.35">
      <c r="A1671" s="12" t="str">
        <f t="shared" si="52"/>
        <v>Myanmar-Asia-2005</v>
      </c>
      <c r="B1671" s="13" t="s">
        <v>60</v>
      </c>
      <c r="C1671" s="14" t="s">
        <v>193</v>
      </c>
      <c r="D1671" s="15">
        <v>2005</v>
      </c>
      <c r="E1671" s="14"/>
      <c r="F1671" s="18">
        <f t="shared" si="53"/>
        <v>0</v>
      </c>
      <c r="G1671" s="19">
        <v>2.1000000000000001E-2</v>
      </c>
      <c r="H1671" s="19">
        <v>5</v>
      </c>
      <c r="I1671" s="19">
        <v>0.15</v>
      </c>
    </row>
    <row r="1672" spans="1:9" ht="14.5" x14ac:dyDescent="0.35">
      <c r="A1672" s="12" t="str">
        <f t="shared" si="52"/>
        <v>Myanmar-Asia-2006</v>
      </c>
      <c r="B1672" s="13" t="s">
        <v>60</v>
      </c>
      <c r="C1672" s="14" t="s">
        <v>193</v>
      </c>
      <c r="D1672" s="15">
        <v>2006</v>
      </c>
      <c r="E1672" s="14"/>
      <c r="F1672" s="18">
        <f t="shared" si="53"/>
        <v>0</v>
      </c>
      <c r="G1672" s="19">
        <v>0.02</v>
      </c>
      <c r="H1672" s="19">
        <v>5</v>
      </c>
      <c r="I1672" s="19">
        <v>0.161</v>
      </c>
    </row>
    <row r="1673" spans="1:9" ht="14.5" x14ac:dyDescent="0.35">
      <c r="A1673" s="12" t="str">
        <f t="shared" si="52"/>
        <v>Myanmar-Asia-2007</v>
      </c>
      <c r="B1673" s="13" t="s">
        <v>60</v>
      </c>
      <c r="C1673" s="14" t="s">
        <v>193</v>
      </c>
      <c r="D1673" s="15">
        <v>2007</v>
      </c>
      <c r="E1673" s="14"/>
      <c r="F1673" s="18">
        <f t="shared" si="53"/>
        <v>0</v>
      </c>
      <c r="G1673" s="19">
        <v>1.9E-2</v>
      </c>
      <c r="H1673" s="19">
        <v>7</v>
      </c>
      <c r="I1673" s="19">
        <v>0.17</v>
      </c>
    </row>
    <row r="1674" spans="1:9" ht="14.5" x14ac:dyDescent="0.35">
      <c r="A1674" s="12" t="str">
        <f t="shared" si="52"/>
        <v>Myanmar-Asia-2008</v>
      </c>
      <c r="B1674" s="13" t="s">
        <v>60</v>
      </c>
      <c r="C1674" s="14" t="s">
        <v>193</v>
      </c>
      <c r="D1674" s="15">
        <v>2008</v>
      </c>
      <c r="E1674" s="14"/>
      <c r="F1674" s="18">
        <f t="shared" si="53"/>
        <v>0</v>
      </c>
      <c r="G1674" s="19">
        <v>0.02</v>
      </c>
      <c r="H1674" s="19">
        <v>10</v>
      </c>
      <c r="I1674" s="19">
        <v>0.17</v>
      </c>
    </row>
    <row r="1675" spans="1:9" ht="14.5" x14ac:dyDescent="0.35">
      <c r="A1675" s="12" t="str">
        <f t="shared" si="52"/>
        <v>Myanmar-Asia-2009</v>
      </c>
      <c r="B1675" s="13" t="s">
        <v>60</v>
      </c>
      <c r="C1675" s="14" t="s">
        <v>193</v>
      </c>
      <c r="D1675" s="15">
        <v>2009</v>
      </c>
      <c r="E1675" s="14"/>
      <c r="F1675" s="18">
        <f t="shared" si="53"/>
        <v>0</v>
      </c>
      <c r="G1675" s="19">
        <v>2.1000000000000001E-2</v>
      </c>
      <c r="H1675" s="19">
        <v>13</v>
      </c>
      <c r="I1675" s="19">
        <v>0.17</v>
      </c>
    </row>
    <row r="1676" spans="1:9" ht="14.5" x14ac:dyDescent="0.35">
      <c r="A1676" s="12" t="str">
        <f t="shared" si="52"/>
        <v>Myanmar-Asia-2010</v>
      </c>
      <c r="B1676" s="13" t="s">
        <v>60</v>
      </c>
      <c r="C1676" s="14" t="s">
        <v>193</v>
      </c>
      <c r="D1676" s="15">
        <v>2010</v>
      </c>
      <c r="E1676" s="14"/>
      <c r="F1676" s="18">
        <f t="shared" si="53"/>
        <v>0</v>
      </c>
      <c r="G1676" s="19">
        <v>1.9E-2</v>
      </c>
      <c r="H1676" s="19">
        <v>15</v>
      </c>
      <c r="I1676" s="19">
        <v>0.17</v>
      </c>
    </row>
    <row r="1677" spans="1:9" ht="14.5" x14ac:dyDescent="0.35">
      <c r="A1677" s="12" t="str">
        <f t="shared" si="52"/>
        <v>Myanmar-Asia-2011</v>
      </c>
      <c r="B1677" s="13" t="s">
        <v>60</v>
      </c>
      <c r="C1677" s="14" t="s">
        <v>193</v>
      </c>
      <c r="D1677" s="15">
        <v>2011</v>
      </c>
      <c r="E1677" s="14"/>
      <c r="F1677" s="18">
        <f t="shared" si="53"/>
        <v>0</v>
      </c>
      <c r="G1677" s="19">
        <v>1.7999999999999999E-2</v>
      </c>
      <c r="H1677" s="19">
        <v>19</v>
      </c>
      <c r="I1677" s="19">
        <v>0.16300000000000001</v>
      </c>
    </row>
    <row r="1678" spans="1:9" ht="14.5" x14ac:dyDescent="0.35">
      <c r="A1678" s="12" t="str">
        <f t="shared" si="52"/>
        <v>Myanmar-Asia-2012</v>
      </c>
      <c r="B1678" s="13" t="s">
        <v>60</v>
      </c>
      <c r="C1678" s="14" t="s">
        <v>193</v>
      </c>
      <c r="D1678" s="15">
        <v>2012</v>
      </c>
      <c r="E1678" s="14"/>
      <c r="F1678" s="18">
        <f t="shared" si="53"/>
        <v>0</v>
      </c>
      <c r="G1678" s="19">
        <v>1.7999999999999999E-2</v>
      </c>
      <c r="H1678" s="19">
        <v>20</v>
      </c>
      <c r="I1678" s="19">
        <v>0.13</v>
      </c>
    </row>
    <row r="1679" spans="1:9" ht="14.5" x14ac:dyDescent="0.35">
      <c r="A1679" s="12" t="str">
        <f t="shared" si="52"/>
        <v>Namibia-Africa-2000</v>
      </c>
      <c r="B1679" s="13" t="s">
        <v>64</v>
      </c>
      <c r="C1679" s="14" t="s">
        <v>194</v>
      </c>
      <c r="D1679" s="15">
        <v>2000</v>
      </c>
      <c r="E1679" s="18">
        <v>3908645566</v>
      </c>
      <c r="F1679" s="18">
        <f t="shared" si="53"/>
        <v>3908645566</v>
      </c>
      <c r="G1679" s="19">
        <v>6.0999999999999999E-2</v>
      </c>
      <c r="H1679" s="19">
        <v>126</v>
      </c>
      <c r="I1679" s="19">
        <v>0.153</v>
      </c>
    </row>
    <row r="1680" spans="1:9" ht="14.5" x14ac:dyDescent="0.35">
      <c r="A1680" s="12" t="str">
        <f t="shared" si="52"/>
        <v>Namibia-Africa-2001</v>
      </c>
      <c r="B1680" s="13" t="s">
        <v>64</v>
      </c>
      <c r="C1680" s="14" t="s">
        <v>194</v>
      </c>
      <c r="D1680" s="15">
        <v>2001</v>
      </c>
      <c r="E1680" s="18">
        <v>3546791603</v>
      </c>
      <c r="F1680" s="18">
        <f t="shared" si="53"/>
        <v>3546791603</v>
      </c>
      <c r="G1680" s="19">
        <v>6.2E-2</v>
      </c>
      <c r="H1680" s="19">
        <v>113</v>
      </c>
      <c r="I1680" s="19">
        <v>0.14499999999999999</v>
      </c>
    </row>
    <row r="1681" spans="1:9" ht="14.5" x14ac:dyDescent="0.35">
      <c r="A1681" s="12" t="str">
        <f t="shared" si="52"/>
        <v>Namibia-Africa-2002</v>
      </c>
      <c r="B1681" s="13" t="s">
        <v>64</v>
      </c>
      <c r="C1681" s="14" t="s">
        <v>194</v>
      </c>
      <c r="D1681" s="15">
        <v>2002</v>
      </c>
      <c r="E1681" s="18">
        <v>3361236321</v>
      </c>
      <c r="F1681" s="18">
        <f t="shared" si="53"/>
        <v>3361236321</v>
      </c>
      <c r="G1681" s="19">
        <v>6.2E-2</v>
      </c>
      <c r="H1681" s="19">
        <v>106</v>
      </c>
      <c r="I1681" s="19">
        <v>0.13800000000000001</v>
      </c>
    </row>
    <row r="1682" spans="1:9" ht="14.5" x14ac:dyDescent="0.35">
      <c r="A1682" s="12" t="str">
        <f t="shared" si="52"/>
        <v>Namibia-Africa-2003</v>
      </c>
      <c r="B1682" s="13" t="s">
        <v>64</v>
      </c>
      <c r="C1682" s="14" t="s">
        <v>194</v>
      </c>
      <c r="D1682" s="15">
        <v>2003</v>
      </c>
      <c r="E1682" s="18">
        <v>4931280096</v>
      </c>
      <c r="F1682" s="18">
        <f t="shared" si="53"/>
        <v>4931280096</v>
      </c>
      <c r="G1682" s="19">
        <v>6.5000000000000002E-2</v>
      </c>
      <c r="H1682" s="19">
        <v>162</v>
      </c>
      <c r="I1682" s="19">
        <v>0.14699999999999999</v>
      </c>
    </row>
    <row r="1683" spans="1:9" ht="14.5" x14ac:dyDescent="0.35">
      <c r="A1683" s="12" t="str">
        <f t="shared" si="52"/>
        <v>Namibia-Africa-2004</v>
      </c>
      <c r="B1683" s="13" t="s">
        <v>64</v>
      </c>
      <c r="C1683" s="14" t="s">
        <v>194</v>
      </c>
      <c r="D1683" s="15">
        <v>2004</v>
      </c>
      <c r="E1683" s="18">
        <v>6606866450</v>
      </c>
      <c r="F1683" s="18">
        <f t="shared" si="53"/>
        <v>6606866450</v>
      </c>
      <c r="G1683" s="19">
        <v>6.5000000000000002E-2</v>
      </c>
      <c r="H1683" s="19">
        <v>213</v>
      </c>
      <c r="I1683" s="19">
        <v>0.114</v>
      </c>
    </row>
    <row r="1684" spans="1:9" ht="14.5" x14ac:dyDescent="0.35">
      <c r="A1684" s="12" t="str">
        <f t="shared" si="52"/>
        <v>Namibia-Africa-2005</v>
      </c>
      <c r="B1684" s="13" t="s">
        <v>64</v>
      </c>
      <c r="C1684" s="14" t="s">
        <v>194</v>
      </c>
      <c r="D1684" s="15">
        <v>2005</v>
      </c>
      <c r="E1684" s="18">
        <v>7261366632</v>
      </c>
      <c r="F1684" s="18">
        <f t="shared" si="53"/>
        <v>7261366632</v>
      </c>
      <c r="G1684" s="19">
        <v>7.2999999999999995E-2</v>
      </c>
      <c r="H1684" s="19">
        <v>262</v>
      </c>
      <c r="I1684" s="19">
        <v>0.106</v>
      </c>
    </row>
    <row r="1685" spans="1:9" ht="14.5" x14ac:dyDescent="0.35">
      <c r="A1685" s="12" t="str">
        <f t="shared" si="52"/>
        <v>Namibia-Africa-2006</v>
      </c>
      <c r="B1685" s="13" t="s">
        <v>64</v>
      </c>
      <c r="C1685" s="14" t="s">
        <v>194</v>
      </c>
      <c r="D1685" s="15">
        <v>2006</v>
      </c>
      <c r="E1685" s="18">
        <v>7978609422</v>
      </c>
      <c r="F1685" s="18">
        <f t="shared" si="53"/>
        <v>7978609422</v>
      </c>
      <c r="G1685" s="19">
        <v>7.1999999999999995E-2</v>
      </c>
      <c r="H1685" s="19">
        <v>280</v>
      </c>
      <c r="I1685" s="19">
        <v>0.112</v>
      </c>
    </row>
    <row r="1686" spans="1:9" ht="14.5" x14ac:dyDescent="0.35">
      <c r="A1686" s="12" t="str">
        <f t="shared" si="52"/>
        <v>Namibia-Africa-2007</v>
      </c>
      <c r="B1686" s="13" t="s">
        <v>64</v>
      </c>
      <c r="C1686" s="14" t="s">
        <v>194</v>
      </c>
      <c r="D1686" s="15">
        <v>2007</v>
      </c>
      <c r="E1686" s="18">
        <v>8836063690</v>
      </c>
      <c r="F1686" s="18">
        <f t="shared" si="53"/>
        <v>8836063690</v>
      </c>
      <c r="G1686" s="19">
        <v>6.9000000000000006E-2</v>
      </c>
      <c r="H1686" s="19">
        <v>294</v>
      </c>
      <c r="I1686" s="19">
        <v>0.129</v>
      </c>
    </row>
    <row r="1687" spans="1:9" ht="14.5" x14ac:dyDescent="0.35">
      <c r="A1687" s="12" t="str">
        <f t="shared" si="52"/>
        <v>Namibia-Africa-2008</v>
      </c>
      <c r="B1687" s="13" t="s">
        <v>64</v>
      </c>
      <c r="C1687" s="14" t="s">
        <v>194</v>
      </c>
      <c r="D1687" s="15">
        <v>2008</v>
      </c>
      <c r="E1687" s="18">
        <v>8493167843</v>
      </c>
      <c r="F1687" s="18">
        <f t="shared" si="53"/>
        <v>8493167843</v>
      </c>
      <c r="G1687" s="19">
        <v>6.9000000000000006E-2</v>
      </c>
      <c r="H1687" s="19">
        <v>287</v>
      </c>
      <c r="I1687" s="19">
        <v>0.13700000000000001</v>
      </c>
    </row>
    <row r="1688" spans="1:9" ht="14.5" x14ac:dyDescent="0.35">
      <c r="A1688" s="12" t="str">
        <f t="shared" si="52"/>
        <v>Namibia-Africa-2009</v>
      </c>
      <c r="B1688" s="13" t="s">
        <v>64</v>
      </c>
      <c r="C1688" s="14" t="s">
        <v>194</v>
      </c>
      <c r="D1688" s="15">
        <v>2009</v>
      </c>
      <c r="E1688" s="18">
        <v>8724107049</v>
      </c>
      <c r="F1688" s="18">
        <f t="shared" si="53"/>
        <v>8724107049</v>
      </c>
      <c r="G1688" s="19">
        <v>7.9000000000000001E-2</v>
      </c>
      <c r="H1688" s="19">
        <v>326</v>
      </c>
      <c r="I1688" s="19">
        <v>0.111</v>
      </c>
    </row>
    <row r="1689" spans="1:9" ht="14.5" x14ac:dyDescent="0.35">
      <c r="A1689" s="12" t="str">
        <f t="shared" si="52"/>
        <v>Namibia-Africa-2010</v>
      </c>
      <c r="B1689" s="13" t="s">
        <v>64</v>
      </c>
      <c r="C1689" s="14" t="s">
        <v>194</v>
      </c>
      <c r="D1689" s="15">
        <v>2010</v>
      </c>
      <c r="E1689" s="18">
        <v>11141417478</v>
      </c>
      <c r="F1689" s="18">
        <f t="shared" si="53"/>
        <v>11141417478</v>
      </c>
      <c r="G1689" s="19">
        <v>8.2000000000000003E-2</v>
      </c>
      <c r="H1689" s="19">
        <v>416</v>
      </c>
      <c r="I1689" s="19">
        <v>9.7000000000000003E-2</v>
      </c>
    </row>
    <row r="1690" spans="1:9" ht="14.5" x14ac:dyDescent="0.35">
      <c r="A1690" s="12" t="str">
        <f t="shared" si="52"/>
        <v>Namibia-Africa-2011</v>
      </c>
      <c r="B1690" s="13" t="s">
        <v>64</v>
      </c>
      <c r="C1690" s="14" t="s">
        <v>194</v>
      </c>
      <c r="D1690" s="15">
        <v>2011</v>
      </c>
      <c r="E1690" s="18">
        <v>12451760766</v>
      </c>
      <c r="F1690" s="18">
        <f t="shared" si="53"/>
        <v>12451760766</v>
      </c>
      <c r="G1690" s="19">
        <v>8.5999999999999993E-2</v>
      </c>
      <c r="H1690" s="19">
        <v>486</v>
      </c>
      <c r="I1690" s="19">
        <v>8.6999999999999994E-2</v>
      </c>
    </row>
    <row r="1691" spans="1:9" ht="14.5" x14ac:dyDescent="0.35">
      <c r="A1691" s="12" t="str">
        <f t="shared" si="52"/>
        <v>Namibia-Africa-2012</v>
      </c>
      <c r="B1691" s="13" t="s">
        <v>64</v>
      </c>
      <c r="C1691" s="14" t="s">
        <v>194</v>
      </c>
      <c r="D1691" s="15">
        <v>2012</v>
      </c>
      <c r="E1691" s="18">
        <v>13399386550</v>
      </c>
      <c r="F1691" s="18">
        <f t="shared" si="53"/>
        <v>13399386550</v>
      </c>
      <c r="G1691" s="19">
        <v>8.3000000000000004E-2</v>
      </c>
      <c r="H1691" s="19">
        <v>473</v>
      </c>
      <c r="I1691" s="19">
        <v>8.6999999999999994E-2</v>
      </c>
    </row>
    <row r="1692" spans="1:9" ht="14.5" x14ac:dyDescent="0.35">
      <c r="A1692" s="12" t="str">
        <f t="shared" si="52"/>
        <v>Nepal-Asia-2000</v>
      </c>
      <c r="B1692" s="13" t="s">
        <v>60</v>
      </c>
      <c r="C1692" s="14" t="s">
        <v>195</v>
      </c>
      <c r="D1692" s="15">
        <v>2000</v>
      </c>
      <c r="E1692" s="18">
        <v>5494252208</v>
      </c>
      <c r="F1692" s="18">
        <f t="shared" si="53"/>
        <v>5494252208</v>
      </c>
      <c r="G1692" s="19">
        <v>0.05</v>
      </c>
      <c r="H1692" s="19">
        <v>12</v>
      </c>
      <c r="I1692" s="19">
        <v>9.5000000000000001E-2</v>
      </c>
    </row>
    <row r="1693" spans="1:9" ht="14.5" x14ac:dyDescent="0.35">
      <c r="A1693" s="12" t="str">
        <f t="shared" si="52"/>
        <v>Nepal-Asia-2001</v>
      </c>
      <c r="B1693" s="13" t="s">
        <v>60</v>
      </c>
      <c r="C1693" s="14" t="s">
        <v>195</v>
      </c>
      <c r="D1693" s="15">
        <v>2001</v>
      </c>
      <c r="E1693" s="18">
        <v>6007061224</v>
      </c>
      <c r="F1693" s="18">
        <f t="shared" si="53"/>
        <v>6007061224</v>
      </c>
      <c r="G1693" s="19">
        <v>5.2999999999999999E-2</v>
      </c>
      <c r="H1693" s="19">
        <v>13</v>
      </c>
      <c r="I1693" s="19">
        <v>7.6999999999999999E-2</v>
      </c>
    </row>
    <row r="1694" spans="1:9" ht="14.5" x14ac:dyDescent="0.35">
      <c r="A1694" s="12" t="str">
        <f t="shared" si="52"/>
        <v>Nepal-Asia-2002</v>
      </c>
      <c r="B1694" s="13" t="s">
        <v>60</v>
      </c>
      <c r="C1694" s="14" t="s">
        <v>195</v>
      </c>
      <c r="D1694" s="15">
        <v>2002</v>
      </c>
      <c r="E1694" s="18">
        <v>6050875807</v>
      </c>
      <c r="F1694" s="18">
        <f t="shared" si="53"/>
        <v>6050875807</v>
      </c>
      <c r="G1694" s="19">
        <v>5.6000000000000001E-2</v>
      </c>
      <c r="H1694" s="19">
        <v>14</v>
      </c>
      <c r="I1694" s="19">
        <v>6.8000000000000005E-2</v>
      </c>
    </row>
    <row r="1695" spans="1:9" ht="14.5" x14ac:dyDescent="0.35">
      <c r="A1695" s="12" t="str">
        <f t="shared" si="52"/>
        <v>Nepal-Asia-2003</v>
      </c>
      <c r="B1695" s="13" t="s">
        <v>60</v>
      </c>
      <c r="C1695" s="14" t="s">
        <v>195</v>
      </c>
      <c r="D1695" s="15">
        <v>2003</v>
      </c>
      <c r="E1695" s="18">
        <v>6330476435</v>
      </c>
      <c r="F1695" s="18">
        <f t="shared" si="53"/>
        <v>6330476435</v>
      </c>
      <c r="G1695" s="19">
        <v>5.3999999999999999E-2</v>
      </c>
      <c r="H1695" s="19">
        <v>14</v>
      </c>
      <c r="I1695" s="19">
        <v>7.3999999999999996E-2</v>
      </c>
    </row>
    <row r="1696" spans="1:9" ht="14.5" x14ac:dyDescent="0.35">
      <c r="A1696" s="12" t="str">
        <f t="shared" si="52"/>
        <v>Nepal-Asia-2004</v>
      </c>
      <c r="B1696" s="13" t="s">
        <v>60</v>
      </c>
      <c r="C1696" s="14" t="s">
        <v>195</v>
      </c>
      <c r="D1696" s="15">
        <v>2004</v>
      </c>
      <c r="E1696" s="18">
        <v>7273933993</v>
      </c>
      <c r="F1696" s="18">
        <f t="shared" si="53"/>
        <v>7273933993</v>
      </c>
      <c r="G1696" s="19">
        <v>5.8000000000000003E-2</v>
      </c>
      <c r="H1696" s="19">
        <v>17</v>
      </c>
      <c r="I1696" s="19">
        <v>8.5000000000000006E-2</v>
      </c>
    </row>
    <row r="1697" spans="1:9" ht="14.5" x14ac:dyDescent="0.35">
      <c r="A1697" s="12" t="str">
        <f t="shared" si="52"/>
        <v>Nepal-Asia-2005</v>
      </c>
      <c r="B1697" s="13" t="s">
        <v>60</v>
      </c>
      <c r="C1697" s="14" t="s">
        <v>195</v>
      </c>
      <c r="D1697" s="15">
        <v>2005</v>
      </c>
      <c r="E1697" s="18">
        <v>8130258976</v>
      </c>
      <c r="F1697" s="18">
        <f t="shared" si="53"/>
        <v>8130258976</v>
      </c>
      <c r="G1697" s="19">
        <v>5.7000000000000002E-2</v>
      </c>
      <c r="H1697" s="19">
        <v>19</v>
      </c>
      <c r="I1697" s="19">
        <v>8.1000000000000003E-2</v>
      </c>
    </row>
    <row r="1698" spans="1:9" ht="14.5" x14ac:dyDescent="0.35">
      <c r="A1698" s="12" t="str">
        <f t="shared" si="52"/>
        <v>Nepal-Asia-2006</v>
      </c>
      <c r="B1698" s="13" t="s">
        <v>60</v>
      </c>
      <c r="C1698" s="14" t="s">
        <v>195</v>
      </c>
      <c r="D1698" s="15">
        <v>2006</v>
      </c>
      <c r="E1698" s="18">
        <v>9043715356</v>
      </c>
      <c r="F1698" s="18">
        <f t="shared" si="53"/>
        <v>9043715356</v>
      </c>
      <c r="G1698" s="19">
        <v>5.6000000000000001E-2</v>
      </c>
      <c r="H1698" s="19">
        <v>20</v>
      </c>
      <c r="I1698" s="19">
        <v>0.08</v>
      </c>
    </row>
    <row r="1699" spans="1:9" ht="14.5" x14ac:dyDescent="0.35">
      <c r="A1699" s="12" t="str">
        <f t="shared" si="52"/>
        <v>Nepal-Asia-2007</v>
      </c>
      <c r="B1699" s="13" t="s">
        <v>60</v>
      </c>
      <c r="C1699" s="14" t="s">
        <v>195</v>
      </c>
      <c r="D1699" s="15">
        <v>2007</v>
      </c>
      <c r="E1699" s="18">
        <v>10325618017</v>
      </c>
      <c r="F1699" s="18">
        <f t="shared" si="53"/>
        <v>10325618017</v>
      </c>
      <c r="G1699" s="19">
        <v>5.5E-2</v>
      </c>
      <c r="H1699" s="19">
        <v>23</v>
      </c>
      <c r="I1699" s="19">
        <v>0.08</v>
      </c>
    </row>
    <row r="1700" spans="1:9" ht="14.5" x14ac:dyDescent="0.35">
      <c r="A1700" s="12" t="str">
        <f t="shared" si="52"/>
        <v>Nepal-Asia-2008</v>
      </c>
      <c r="B1700" s="13" t="s">
        <v>60</v>
      </c>
      <c r="C1700" s="14" t="s">
        <v>195</v>
      </c>
      <c r="D1700" s="15">
        <v>2008</v>
      </c>
      <c r="E1700" s="18">
        <v>12545438605</v>
      </c>
      <c r="F1700" s="18">
        <f t="shared" si="53"/>
        <v>12545438605</v>
      </c>
      <c r="G1700" s="19">
        <v>6.0999999999999999E-2</v>
      </c>
      <c r="H1700" s="19">
        <v>27</v>
      </c>
      <c r="I1700" s="19">
        <v>0.08</v>
      </c>
    </row>
    <row r="1701" spans="1:9" ht="14.5" x14ac:dyDescent="0.35">
      <c r="A1701" s="12" t="str">
        <f t="shared" si="52"/>
        <v>Nepal-Asia-2009</v>
      </c>
      <c r="B1701" s="13" t="s">
        <v>60</v>
      </c>
      <c r="C1701" s="14" t="s">
        <v>195</v>
      </c>
      <c r="D1701" s="15">
        <v>2009</v>
      </c>
      <c r="E1701" s="18">
        <v>12899651884</v>
      </c>
      <c r="F1701" s="18">
        <f t="shared" si="53"/>
        <v>12899651884</v>
      </c>
      <c r="G1701" s="19">
        <v>0.06</v>
      </c>
      <c r="H1701" s="19">
        <v>29</v>
      </c>
      <c r="I1701" s="19">
        <v>0.08</v>
      </c>
    </row>
    <row r="1702" spans="1:9" ht="14.5" x14ac:dyDescent="0.35">
      <c r="A1702" s="12" t="str">
        <f t="shared" si="52"/>
        <v>Nepal-Asia-2010</v>
      </c>
      <c r="B1702" s="13" t="s">
        <v>60</v>
      </c>
      <c r="C1702" s="14" t="s">
        <v>195</v>
      </c>
      <c r="D1702" s="15">
        <v>2010</v>
      </c>
      <c r="E1702" s="18">
        <v>15994094607</v>
      </c>
      <c r="F1702" s="18">
        <f t="shared" si="53"/>
        <v>15994094607</v>
      </c>
      <c r="G1702" s="19">
        <v>5.8999999999999997E-2</v>
      </c>
      <c r="H1702" s="19">
        <v>36</v>
      </c>
      <c r="I1702" s="19">
        <v>0.08</v>
      </c>
    </row>
    <row r="1703" spans="1:9" ht="14.5" x14ac:dyDescent="0.35">
      <c r="A1703" s="12" t="str">
        <f t="shared" si="52"/>
        <v>Nepal-Asia-2011</v>
      </c>
      <c r="B1703" s="13" t="s">
        <v>60</v>
      </c>
      <c r="C1703" s="14" t="s">
        <v>195</v>
      </c>
      <c r="D1703" s="15">
        <v>2011</v>
      </c>
      <c r="E1703" s="18">
        <v>18850351853</v>
      </c>
      <c r="F1703" s="18">
        <f t="shared" si="53"/>
        <v>18850351853</v>
      </c>
      <c r="G1703" s="19">
        <v>6.0999999999999999E-2</v>
      </c>
      <c r="H1703" s="19">
        <v>41</v>
      </c>
      <c r="I1703" s="13">
        <v>0</v>
      </c>
    </row>
    <row r="1704" spans="1:9" ht="14.5" x14ac:dyDescent="0.35">
      <c r="A1704" s="12" t="str">
        <f t="shared" si="52"/>
        <v>Nepal-Asia-2012</v>
      </c>
      <c r="B1704" s="13" t="s">
        <v>60</v>
      </c>
      <c r="C1704" s="14" t="s">
        <v>195</v>
      </c>
      <c r="D1704" s="15">
        <v>2012</v>
      </c>
      <c r="E1704" s="18">
        <v>19206800719</v>
      </c>
      <c r="F1704" s="18">
        <f t="shared" si="53"/>
        <v>19206800719</v>
      </c>
      <c r="G1704" s="19">
        <v>5.5E-2</v>
      </c>
      <c r="H1704" s="19">
        <v>36</v>
      </c>
      <c r="I1704" s="13">
        <v>0</v>
      </c>
    </row>
    <row r="1705" spans="1:9" ht="14.5" x14ac:dyDescent="0.35">
      <c r="A1705" s="12" t="str">
        <f t="shared" si="52"/>
        <v>Netherlands-Europe-2000</v>
      </c>
      <c r="B1705" s="13" t="s">
        <v>62</v>
      </c>
      <c r="C1705" s="14" t="s">
        <v>196</v>
      </c>
      <c r="D1705" s="15">
        <v>2000</v>
      </c>
      <c r="E1705" s="18">
        <v>385000000000</v>
      </c>
      <c r="F1705" s="18">
        <f t="shared" si="53"/>
        <v>385000000000</v>
      </c>
      <c r="G1705" s="19">
        <v>0.08</v>
      </c>
      <c r="H1705" s="19">
        <v>1932</v>
      </c>
      <c r="I1705" s="19">
        <v>4.8000000000000001E-2</v>
      </c>
    </row>
    <row r="1706" spans="1:9" ht="14.5" x14ac:dyDescent="0.35">
      <c r="A1706" s="12" t="str">
        <f t="shared" si="52"/>
        <v>Netherlands-Europe-2001</v>
      </c>
      <c r="B1706" s="13" t="s">
        <v>62</v>
      </c>
      <c r="C1706" s="14" t="s">
        <v>196</v>
      </c>
      <c r="D1706" s="15">
        <v>2001</v>
      </c>
      <c r="E1706" s="18">
        <v>401000000000</v>
      </c>
      <c r="F1706" s="18">
        <f t="shared" si="53"/>
        <v>401000000000</v>
      </c>
      <c r="G1706" s="19">
        <v>8.3000000000000004E-2</v>
      </c>
      <c r="H1706" s="19">
        <v>2079</v>
      </c>
      <c r="I1706" s="19">
        <v>0.05</v>
      </c>
    </row>
    <row r="1707" spans="1:9" ht="14.5" x14ac:dyDescent="0.35">
      <c r="A1707" s="12" t="str">
        <f t="shared" si="52"/>
        <v>Netherlands-Europe-2002</v>
      </c>
      <c r="B1707" s="13" t="s">
        <v>62</v>
      </c>
      <c r="C1707" s="14" t="s">
        <v>196</v>
      </c>
      <c r="D1707" s="15">
        <v>2002</v>
      </c>
      <c r="E1707" s="18">
        <v>438000000000</v>
      </c>
      <c r="F1707" s="18">
        <f t="shared" si="53"/>
        <v>438000000000</v>
      </c>
      <c r="G1707" s="19">
        <v>8.8999999999999996E-2</v>
      </c>
      <c r="H1707" s="19">
        <v>2411</v>
      </c>
      <c r="I1707" s="19">
        <v>0.04</v>
      </c>
    </row>
    <row r="1708" spans="1:9" ht="14.5" x14ac:dyDescent="0.35">
      <c r="A1708" s="12" t="str">
        <f t="shared" si="52"/>
        <v>Netherlands-Europe-2003</v>
      </c>
      <c r="B1708" s="13" t="s">
        <v>62</v>
      </c>
      <c r="C1708" s="14" t="s">
        <v>196</v>
      </c>
      <c r="D1708" s="15">
        <v>2003</v>
      </c>
      <c r="E1708" s="18">
        <v>538000000000</v>
      </c>
      <c r="F1708" s="18">
        <f t="shared" si="53"/>
        <v>538000000000</v>
      </c>
      <c r="G1708" s="19">
        <v>9.8000000000000004E-2</v>
      </c>
      <c r="H1708" s="19">
        <v>3249</v>
      </c>
      <c r="I1708" s="19">
        <v>0.03</v>
      </c>
    </row>
    <row r="1709" spans="1:9" ht="14.5" x14ac:dyDescent="0.35">
      <c r="A1709" s="12" t="str">
        <f t="shared" si="52"/>
        <v>Netherlands-Europe-2004</v>
      </c>
      <c r="B1709" s="13" t="s">
        <v>62</v>
      </c>
      <c r="C1709" s="14" t="s">
        <v>196</v>
      </c>
      <c r="D1709" s="15">
        <v>2004</v>
      </c>
      <c r="E1709" s="18">
        <v>610000000000</v>
      </c>
      <c r="F1709" s="18">
        <f t="shared" si="53"/>
        <v>610000000000</v>
      </c>
      <c r="G1709" s="19">
        <v>0.1</v>
      </c>
      <c r="H1709" s="19">
        <v>3739</v>
      </c>
      <c r="I1709" s="19">
        <v>2.8000000000000001E-2</v>
      </c>
    </row>
    <row r="1710" spans="1:9" ht="14.5" x14ac:dyDescent="0.35">
      <c r="A1710" s="12" t="str">
        <f t="shared" si="52"/>
        <v>Netherlands-Europe-2005</v>
      </c>
      <c r="B1710" s="13" t="s">
        <v>62</v>
      </c>
      <c r="C1710" s="14" t="s">
        <v>196</v>
      </c>
      <c r="D1710" s="15">
        <v>2005</v>
      </c>
      <c r="E1710" s="18">
        <v>638000000000</v>
      </c>
      <c r="F1710" s="18">
        <f t="shared" si="53"/>
        <v>638000000000</v>
      </c>
      <c r="G1710" s="19">
        <v>0.109</v>
      </c>
      <c r="H1710" s="19">
        <v>4261</v>
      </c>
      <c r="I1710" s="19">
        <v>2.8000000000000001E-2</v>
      </c>
    </row>
    <row r="1711" spans="1:9" ht="14.5" x14ac:dyDescent="0.35">
      <c r="A1711" s="12" t="str">
        <f t="shared" si="52"/>
        <v>Netherlands-Europe-2006</v>
      </c>
      <c r="B1711" s="13" t="s">
        <v>62</v>
      </c>
      <c r="C1711" s="14" t="s">
        <v>196</v>
      </c>
      <c r="D1711" s="15">
        <v>2006</v>
      </c>
      <c r="E1711" s="18">
        <v>678000000000</v>
      </c>
      <c r="F1711" s="18">
        <f t="shared" si="53"/>
        <v>678000000000</v>
      </c>
      <c r="G1711" s="19">
        <v>0.107</v>
      </c>
      <c r="H1711" s="19">
        <v>4459</v>
      </c>
      <c r="I1711" s="19">
        <v>3.5000000000000003E-2</v>
      </c>
    </row>
    <row r="1712" spans="1:9" ht="14.5" x14ac:dyDescent="0.35">
      <c r="A1712" s="12" t="str">
        <f t="shared" si="52"/>
        <v>Netherlands-Europe-2007</v>
      </c>
      <c r="B1712" s="13" t="s">
        <v>62</v>
      </c>
      <c r="C1712" s="14" t="s">
        <v>196</v>
      </c>
      <c r="D1712" s="15">
        <v>2007</v>
      </c>
      <c r="E1712" s="18">
        <v>783000000000</v>
      </c>
      <c r="F1712" s="18">
        <f t="shared" si="53"/>
        <v>783000000000</v>
      </c>
      <c r="G1712" s="19">
        <v>0.108</v>
      </c>
      <c r="H1712" s="19">
        <v>5150</v>
      </c>
      <c r="I1712" s="19">
        <v>4.5999999999999999E-2</v>
      </c>
    </row>
    <row r="1713" spans="1:9" ht="14.5" x14ac:dyDescent="0.35">
      <c r="A1713" s="12" t="str">
        <f t="shared" si="52"/>
        <v>Netherlands-Europe-2008</v>
      </c>
      <c r="B1713" s="13" t="s">
        <v>62</v>
      </c>
      <c r="C1713" s="14" t="s">
        <v>196</v>
      </c>
      <c r="D1713" s="15">
        <v>2008</v>
      </c>
      <c r="E1713" s="18">
        <v>871000000000</v>
      </c>
      <c r="F1713" s="18">
        <f t="shared" si="53"/>
        <v>871000000000</v>
      </c>
      <c r="G1713" s="19">
        <v>0.11</v>
      </c>
      <c r="H1713" s="19">
        <v>5834</v>
      </c>
      <c r="I1713" s="19">
        <v>4.5999999999999999E-2</v>
      </c>
    </row>
    <row r="1714" spans="1:9" ht="14.5" x14ac:dyDescent="0.35">
      <c r="A1714" s="12" t="str">
        <f t="shared" si="52"/>
        <v>Netherlands-Europe-2009</v>
      </c>
      <c r="B1714" s="13" t="s">
        <v>62</v>
      </c>
      <c r="C1714" s="14" t="s">
        <v>196</v>
      </c>
      <c r="D1714" s="15">
        <v>2009</v>
      </c>
      <c r="E1714" s="18">
        <v>796000000000</v>
      </c>
      <c r="F1714" s="18">
        <f t="shared" si="53"/>
        <v>796000000000</v>
      </c>
      <c r="G1714" s="19">
        <v>0.11899999999999999</v>
      </c>
      <c r="H1714" s="19">
        <v>5740</v>
      </c>
      <c r="I1714" s="19">
        <v>0.02</v>
      </c>
    </row>
    <row r="1715" spans="1:9" ht="14.5" x14ac:dyDescent="0.35">
      <c r="A1715" s="12" t="str">
        <f t="shared" si="52"/>
        <v>Netherlands-Europe-2010</v>
      </c>
      <c r="B1715" s="13" t="s">
        <v>62</v>
      </c>
      <c r="C1715" s="14" t="s">
        <v>196</v>
      </c>
      <c r="D1715" s="15">
        <v>2010</v>
      </c>
      <c r="E1715" s="18">
        <v>777000000000</v>
      </c>
      <c r="F1715" s="18">
        <f t="shared" si="53"/>
        <v>777000000000</v>
      </c>
      <c r="G1715" s="19">
        <v>0.121</v>
      </c>
      <c r="H1715" s="19">
        <v>5676</v>
      </c>
      <c r="I1715" s="19">
        <v>1.7999999999999999E-2</v>
      </c>
    </row>
    <row r="1716" spans="1:9" ht="14.5" x14ac:dyDescent="0.35">
      <c r="A1716" s="12" t="str">
        <f t="shared" si="52"/>
        <v>Netherlands-Europe-2011</v>
      </c>
      <c r="B1716" s="13" t="s">
        <v>62</v>
      </c>
      <c r="C1716" s="14" t="s">
        <v>196</v>
      </c>
      <c r="D1716" s="15">
        <v>2011</v>
      </c>
      <c r="E1716" s="18">
        <v>833000000000</v>
      </c>
      <c r="F1716" s="18">
        <f t="shared" si="53"/>
        <v>833000000000</v>
      </c>
      <c r="G1716" s="19">
        <v>0.11899999999999999</v>
      </c>
      <c r="H1716" s="19">
        <v>5997</v>
      </c>
      <c r="I1716" s="19">
        <v>0.02</v>
      </c>
    </row>
    <row r="1717" spans="1:9" ht="14.5" x14ac:dyDescent="0.35">
      <c r="A1717" s="12" t="str">
        <f t="shared" si="52"/>
        <v>Netherlands-Europe-2012</v>
      </c>
      <c r="B1717" s="13" t="s">
        <v>62</v>
      </c>
      <c r="C1717" s="14" t="s">
        <v>196</v>
      </c>
      <c r="D1717" s="15">
        <v>2012</v>
      </c>
      <c r="E1717" s="18">
        <v>770000000000</v>
      </c>
      <c r="F1717" s="18">
        <f t="shared" si="53"/>
        <v>770000000000</v>
      </c>
      <c r="G1717" s="19">
        <v>0.124</v>
      </c>
      <c r="H1717" s="19">
        <v>5737</v>
      </c>
      <c r="I1717" s="19">
        <v>1.6E-2</v>
      </c>
    </row>
    <row r="1718" spans="1:9" ht="14.5" x14ac:dyDescent="0.35">
      <c r="A1718" s="12" t="str">
        <f t="shared" si="52"/>
        <v>New Caledonia-Oceania-2000</v>
      </c>
      <c r="B1718" s="13" t="s">
        <v>66</v>
      </c>
      <c r="C1718" s="14" t="s">
        <v>197</v>
      </c>
      <c r="D1718" s="15">
        <v>2000</v>
      </c>
      <c r="E1718" s="18">
        <v>2682347064</v>
      </c>
      <c r="F1718" s="18">
        <f t="shared" si="53"/>
        <v>2682347064</v>
      </c>
      <c r="G1718" s="13">
        <v>0</v>
      </c>
      <c r="H1718" s="13">
        <v>0</v>
      </c>
      <c r="I1718" s="13">
        <v>0</v>
      </c>
    </row>
    <row r="1719" spans="1:9" ht="14.5" x14ac:dyDescent="0.35">
      <c r="A1719" s="12" t="str">
        <f t="shared" si="52"/>
        <v>New Caledonia-Oceania-2001</v>
      </c>
      <c r="B1719" s="13" t="s">
        <v>66</v>
      </c>
      <c r="C1719" s="14" t="s">
        <v>197</v>
      </c>
      <c r="D1719" s="15">
        <v>2001</v>
      </c>
      <c r="E1719" s="14"/>
      <c r="F1719" s="18">
        <f t="shared" si="53"/>
        <v>2682347064</v>
      </c>
      <c r="G1719" s="13">
        <v>0</v>
      </c>
      <c r="H1719" s="13">
        <v>0</v>
      </c>
      <c r="I1719" s="13">
        <v>0</v>
      </c>
    </row>
    <row r="1720" spans="1:9" ht="14.5" x14ac:dyDescent="0.35">
      <c r="A1720" s="12" t="str">
        <f t="shared" si="52"/>
        <v>New Caledonia-Oceania-2002</v>
      </c>
      <c r="B1720" s="13" t="s">
        <v>66</v>
      </c>
      <c r="C1720" s="14" t="s">
        <v>197</v>
      </c>
      <c r="D1720" s="15">
        <v>2002</v>
      </c>
      <c r="E1720" s="14"/>
      <c r="F1720" s="18">
        <f t="shared" si="53"/>
        <v>0</v>
      </c>
      <c r="G1720" s="13">
        <v>0</v>
      </c>
      <c r="H1720" s="13">
        <v>0</v>
      </c>
      <c r="I1720" s="13">
        <v>0</v>
      </c>
    </row>
    <row r="1721" spans="1:9" ht="14.5" x14ac:dyDescent="0.35">
      <c r="A1721" s="12" t="str">
        <f t="shared" si="52"/>
        <v>New Caledonia-Oceania-2003</v>
      </c>
      <c r="B1721" s="13" t="s">
        <v>66</v>
      </c>
      <c r="C1721" s="14" t="s">
        <v>197</v>
      </c>
      <c r="D1721" s="15">
        <v>2003</v>
      </c>
      <c r="E1721" s="14"/>
      <c r="F1721" s="18">
        <f t="shared" si="53"/>
        <v>0</v>
      </c>
      <c r="G1721" s="13">
        <v>0</v>
      </c>
      <c r="H1721" s="13">
        <v>0</v>
      </c>
      <c r="I1721" s="13">
        <v>0</v>
      </c>
    </row>
    <row r="1722" spans="1:9" ht="14.5" x14ac:dyDescent="0.35">
      <c r="A1722" s="12" t="str">
        <f t="shared" si="52"/>
        <v>New Caledonia-Oceania-2004</v>
      </c>
      <c r="B1722" s="13" t="s">
        <v>66</v>
      </c>
      <c r="C1722" s="14" t="s">
        <v>197</v>
      </c>
      <c r="D1722" s="15">
        <v>2004</v>
      </c>
      <c r="E1722" s="14"/>
      <c r="F1722" s="18">
        <f t="shared" si="53"/>
        <v>0</v>
      </c>
      <c r="G1722" s="13">
        <v>0</v>
      </c>
      <c r="H1722" s="13">
        <v>0</v>
      </c>
      <c r="I1722" s="13">
        <v>0</v>
      </c>
    </row>
    <row r="1723" spans="1:9" ht="14.5" x14ac:dyDescent="0.35">
      <c r="A1723" s="12" t="str">
        <f t="shared" si="52"/>
        <v>New Caledonia-Oceania-2005</v>
      </c>
      <c r="B1723" s="13" t="s">
        <v>66</v>
      </c>
      <c r="C1723" s="14" t="s">
        <v>197</v>
      </c>
      <c r="D1723" s="15">
        <v>2005</v>
      </c>
      <c r="E1723" s="14"/>
      <c r="F1723" s="18">
        <f t="shared" si="53"/>
        <v>0</v>
      </c>
      <c r="G1723" s="13">
        <v>0</v>
      </c>
      <c r="H1723" s="13">
        <v>0</v>
      </c>
      <c r="I1723" s="13">
        <v>0</v>
      </c>
    </row>
    <row r="1724" spans="1:9" ht="14.5" x14ac:dyDescent="0.35">
      <c r="A1724" s="12" t="str">
        <f t="shared" si="52"/>
        <v>New Caledonia-Oceania-2006</v>
      </c>
      <c r="B1724" s="13" t="s">
        <v>66</v>
      </c>
      <c r="C1724" s="14" t="s">
        <v>197</v>
      </c>
      <c r="D1724" s="15">
        <v>2006</v>
      </c>
      <c r="E1724" s="14"/>
      <c r="F1724" s="18">
        <f t="shared" si="53"/>
        <v>0</v>
      </c>
      <c r="G1724" s="13">
        <v>0</v>
      </c>
      <c r="H1724" s="13">
        <v>0</v>
      </c>
      <c r="I1724" s="13">
        <v>0</v>
      </c>
    </row>
    <row r="1725" spans="1:9" ht="14.5" x14ac:dyDescent="0.35">
      <c r="A1725" s="12" t="str">
        <f t="shared" si="52"/>
        <v>New Caledonia-Oceania-2007</v>
      </c>
      <c r="B1725" s="13" t="s">
        <v>66</v>
      </c>
      <c r="C1725" s="14" t="s">
        <v>197</v>
      </c>
      <c r="D1725" s="15">
        <v>2007</v>
      </c>
      <c r="E1725" s="14"/>
      <c r="F1725" s="18">
        <f t="shared" si="53"/>
        <v>0</v>
      </c>
      <c r="G1725" s="13">
        <v>0</v>
      </c>
      <c r="H1725" s="13">
        <v>0</v>
      </c>
      <c r="I1725" s="13">
        <v>0</v>
      </c>
    </row>
    <row r="1726" spans="1:9" ht="14.5" x14ac:dyDescent="0.35">
      <c r="A1726" s="12" t="str">
        <f t="shared" si="52"/>
        <v>New Caledonia-Oceania-2008</v>
      </c>
      <c r="B1726" s="13" t="s">
        <v>66</v>
      </c>
      <c r="C1726" s="14" t="s">
        <v>197</v>
      </c>
      <c r="D1726" s="15">
        <v>2008</v>
      </c>
      <c r="E1726" s="14"/>
      <c r="F1726" s="18">
        <f t="shared" si="53"/>
        <v>0</v>
      </c>
      <c r="G1726" s="13">
        <v>0</v>
      </c>
      <c r="H1726" s="13">
        <v>0</v>
      </c>
      <c r="I1726" s="13">
        <v>0</v>
      </c>
    </row>
    <row r="1727" spans="1:9" ht="14.5" x14ac:dyDescent="0.35">
      <c r="A1727" s="12" t="str">
        <f t="shared" si="52"/>
        <v>New Caledonia-Oceania-2009</v>
      </c>
      <c r="B1727" s="13" t="s">
        <v>66</v>
      </c>
      <c r="C1727" s="14" t="s">
        <v>197</v>
      </c>
      <c r="D1727" s="15">
        <v>2009</v>
      </c>
      <c r="E1727" s="14"/>
      <c r="F1727" s="18">
        <f t="shared" si="53"/>
        <v>0</v>
      </c>
      <c r="G1727" s="13">
        <v>0</v>
      </c>
      <c r="H1727" s="13">
        <v>0</v>
      </c>
      <c r="I1727" s="13">
        <v>0</v>
      </c>
    </row>
    <row r="1728" spans="1:9" ht="14.5" x14ac:dyDescent="0.35">
      <c r="A1728" s="12" t="str">
        <f t="shared" si="52"/>
        <v>New Caledonia-Oceania-2010</v>
      </c>
      <c r="B1728" s="13" t="s">
        <v>66</v>
      </c>
      <c r="C1728" s="14" t="s">
        <v>197</v>
      </c>
      <c r="D1728" s="15">
        <v>2010</v>
      </c>
      <c r="E1728" s="14"/>
      <c r="F1728" s="18">
        <f t="shared" si="53"/>
        <v>0</v>
      </c>
      <c r="G1728" s="13">
        <v>0</v>
      </c>
      <c r="H1728" s="13">
        <v>0</v>
      </c>
      <c r="I1728" s="13">
        <v>0</v>
      </c>
    </row>
    <row r="1729" spans="1:9" ht="14.5" x14ac:dyDescent="0.35">
      <c r="A1729" s="12" t="str">
        <f t="shared" si="52"/>
        <v>New Caledonia-Oceania-2011</v>
      </c>
      <c r="B1729" s="13" t="s">
        <v>66</v>
      </c>
      <c r="C1729" s="14" t="s">
        <v>197</v>
      </c>
      <c r="D1729" s="15">
        <v>2011</v>
      </c>
      <c r="E1729" s="14"/>
      <c r="F1729" s="18">
        <f t="shared" si="53"/>
        <v>0</v>
      </c>
      <c r="G1729" s="13">
        <v>0</v>
      </c>
      <c r="H1729" s="13">
        <v>0</v>
      </c>
      <c r="I1729" s="13">
        <v>0</v>
      </c>
    </row>
    <row r="1730" spans="1:9" ht="14.5" x14ac:dyDescent="0.35">
      <c r="A1730" s="12" t="str">
        <f t="shared" si="52"/>
        <v>New Caledonia-Oceania-2012</v>
      </c>
      <c r="B1730" s="13" t="s">
        <v>66</v>
      </c>
      <c r="C1730" s="14" t="s">
        <v>197</v>
      </c>
      <c r="D1730" s="15">
        <v>2012</v>
      </c>
      <c r="E1730" s="14"/>
      <c r="F1730" s="18">
        <f t="shared" si="53"/>
        <v>0</v>
      </c>
      <c r="G1730" s="13">
        <v>0</v>
      </c>
      <c r="H1730" s="13">
        <v>0</v>
      </c>
      <c r="I1730" s="13">
        <v>0</v>
      </c>
    </row>
    <row r="1731" spans="1:9" ht="14.5" x14ac:dyDescent="0.35">
      <c r="A1731" s="12" t="str">
        <f t="shared" ref="A1731:A1794" si="54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8">
        <v>52011621745</v>
      </c>
      <c r="F1731" s="18">
        <f t="shared" si="53"/>
        <v>52011621745</v>
      </c>
      <c r="G1731" s="19">
        <v>7.5999999999999998E-2</v>
      </c>
      <c r="H1731" s="19">
        <v>1052</v>
      </c>
      <c r="I1731" s="19">
        <v>7.8E-2</v>
      </c>
    </row>
    <row r="1732" spans="1:9" ht="14.5" x14ac:dyDescent="0.35">
      <c r="A1732" s="12" t="str">
        <f t="shared" si="54"/>
        <v>New Zealand-Oceania-2001</v>
      </c>
      <c r="B1732" s="13" t="s">
        <v>66</v>
      </c>
      <c r="C1732" s="14" t="s">
        <v>198</v>
      </c>
      <c r="D1732" s="15">
        <v>2001</v>
      </c>
      <c r="E1732" s="18">
        <v>53305639461</v>
      </c>
      <c r="F1732" s="18">
        <f t="shared" ref="F1732:F1795" si="55">IF(E1732="",IF(D1732=2000,E1733,E1731),E1732)</f>
        <v>53305639461</v>
      </c>
      <c r="G1732" s="19">
        <v>7.6999999999999999E-2</v>
      </c>
      <c r="H1732" s="19">
        <v>1052</v>
      </c>
      <c r="I1732" s="19">
        <v>7.5999999999999998E-2</v>
      </c>
    </row>
    <row r="1733" spans="1:9" ht="14.5" x14ac:dyDescent="0.35">
      <c r="A1733" s="12" t="str">
        <f t="shared" si="54"/>
        <v>New Zealand-Oceania-2002</v>
      </c>
      <c r="B1733" s="13" t="s">
        <v>66</v>
      </c>
      <c r="C1733" s="14" t="s">
        <v>198</v>
      </c>
      <c r="D1733" s="15">
        <v>2002</v>
      </c>
      <c r="E1733" s="18">
        <v>66021205382</v>
      </c>
      <c r="F1733" s="18">
        <f t="shared" si="55"/>
        <v>66021205382</v>
      </c>
      <c r="G1733" s="19">
        <v>0.08</v>
      </c>
      <c r="H1733" s="19">
        <v>1244</v>
      </c>
      <c r="I1733" s="19">
        <v>7.1999999999999995E-2</v>
      </c>
    </row>
    <row r="1734" spans="1:9" ht="14.5" x14ac:dyDescent="0.35">
      <c r="A1734" s="12" t="str">
        <f t="shared" si="54"/>
        <v>New Zealand-Oceania-2003</v>
      </c>
      <c r="B1734" s="13" t="s">
        <v>66</v>
      </c>
      <c r="C1734" s="14" t="s">
        <v>198</v>
      </c>
      <c r="D1734" s="15">
        <v>2003</v>
      </c>
      <c r="E1734" s="18">
        <v>87440435752</v>
      </c>
      <c r="F1734" s="18">
        <f t="shared" si="55"/>
        <v>87440435752</v>
      </c>
      <c r="G1734" s="19">
        <v>7.9000000000000001E-2</v>
      </c>
      <c r="H1734" s="19">
        <v>1602</v>
      </c>
      <c r="I1734" s="19">
        <v>7.0000000000000007E-2</v>
      </c>
    </row>
    <row r="1735" spans="1:9" ht="14.5" x14ac:dyDescent="0.35">
      <c r="A1735" s="12" t="str">
        <f t="shared" si="54"/>
        <v>New Zealand-Oceania-2004</v>
      </c>
      <c r="B1735" s="13" t="s">
        <v>66</v>
      </c>
      <c r="C1735" s="14" t="s">
        <v>198</v>
      </c>
      <c r="D1735" s="15">
        <v>2004</v>
      </c>
      <c r="E1735" s="18">
        <v>103000000000</v>
      </c>
      <c r="F1735" s="18">
        <f t="shared" si="55"/>
        <v>103000000000</v>
      </c>
      <c r="G1735" s="19">
        <v>0.08</v>
      </c>
      <c r="H1735" s="19">
        <v>1974</v>
      </c>
      <c r="I1735" s="19">
        <v>7.0999999999999994E-2</v>
      </c>
    </row>
    <row r="1736" spans="1:9" ht="14.5" x14ac:dyDescent="0.35">
      <c r="A1736" s="12" t="str">
        <f t="shared" si="54"/>
        <v>New Zealand-Oceania-2005</v>
      </c>
      <c r="B1736" s="13" t="s">
        <v>66</v>
      </c>
      <c r="C1736" s="14" t="s">
        <v>198</v>
      </c>
      <c r="D1736" s="15">
        <v>2005</v>
      </c>
      <c r="E1736" s="18">
        <v>114000000000</v>
      </c>
      <c r="F1736" s="18">
        <f t="shared" si="55"/>
        <v>114000000000</v>
      </c>
      <c r="G1736" s="19">
        <v>8.4000000000000005E-2</v>
      </c>
      <c r="H1736" s="19">
        <v>2288</v>
      </c>
      <c r="I1736" s="19">
        <v>7.8E-2</v>
      </c>
    </row>
    <row r="1737" spans="1:9" ht="14.5" x14ac:dyDescent="0.35">
      <c r="A1737" s="12" t="str">
        <f t="shared" si="54"/>
        <v>New Zealand-Oceania-2006</v>
      </c>
      <c r="B1737" s="13" t="s">
        <v>66</v>
      </c>
      <c r="C1737" s="14" t="s">
        <v>198</v>
      </c>
      <c r="D1737" s="15">
        <v>2006</v>
      </c>
      <c r="E1737" s="18">
        <v>110000000000</v>
      </c>
      <c r="F1737" s="18">
        <f t="shared" si="55"/>
        <v>110000000000</v>
      </c>
      <c r="G1737" s="19">
        <v>8.7999999999999995E-2</v>
      </c>
      <c r="H1737" s="19">
        <v>2295</v>
      </c>
      <c r="I1737" s="19">
        <v>8.2000000000000003E-2</v>
      </c>
    </row>
    <row r="1738" spans="1:9" ht="14.5" x14ac:dyDescent="0.35">
      <c r="A1738" s="12" t="str">
        <f t="shared" si="54"/>
        <v>New Zealand-Oceania-2007</v>
      </c>
      <c r="B1738" s="13" t="s">
        <v>66</v>
      </c>
      <c r="C1738" s="14" t="s">
        <v>198</v>
      </c>
      <c r="D1738" s="15">
        <v>2007</v>
      </c>
      <c r="E1738" s="18">
        <v>135000000000</v>
      </c>
      <c r="F1738" s="18">
        <f t="shared" si="55"/>
        <v>135000000000</v>
      </c>
      <c r="G1738" s="19">
        <v>8.5000000000000006E-2</v>
      </c>
      <c r="H1738" s="19">
        <v>2694</v>
      </c>
      <c r="I1738" s="19">
        <v>8.5999999999999993E-2</v>
      </c>
    </row>
    <row r="1739" spans="1:9" ht="14.5" x14ac:dyDescent="0.35">
      <c r="A1739" s="12" t="str">
        <f t="shared" si="54"/>
        <v>New Zealand-Oceania-2008</v>
      </c>
      <c r="B1739" s="13" t="s">
        <v>66</v>
      </c>
      <c r="C1739" s="14" t="s">
        <v>198</v>
      </c>
      <c r="D1739" s="15">
        <v>2008</v>
      </c>
      <c r="E1739" s="18">
        <v>130000000000</v>
      </c>
      <c r="F1739" s="18">
        <f t="shared" si="55"/>
        <v>130000000000</v>
      </c>
      <c r="G1739" s="19">
        <v>9.2999999999999999E-2</v>
      </c>
      <c r="H1739" s="19">
        <v>2820</v>
      </c>
      <c r="I1739" s="19">
        <v>8.8999999999999996E-2</v>
      </c>
    </row>
    <row r="1740" spans="1:9" ht="14.5" x14ac:dyDescent="0.35">
      <c r="A1740" s="12" t="str">
        <f t="shared" si="54"/>
        <v>New Zealand-Oceania-2009</v>
      </c>
      <c r="B1740" s="13" t="s">
        <v>66</v>
      </c>
      <c r="C1740" s="14" t="s">
        <v>198</v>
      </c>
      <c r="D1740" s="15">
        <v>2009</v>
      </c>
      <c r="E1740" s="18">
        <v>119000000000</v>
      </c>
      <c r="F1740" s="18">
        <f t="shared" si="55"/>
        <v>119000000000</v>
      </c>
      <c r="G1740" s="19">
        <v>0.1</v>
      </c>
      <c r="H1740" s="19">
        <v>2702</v>
      </c>
      <c r="I1740" s="19">
        <v>6.7000000000000004E-2</v>
      </c>
    </row>
    <row r="1741" spans="1:9" ht="14.5" x14ac:dyDescent="0.35">
      <c r="A1741" s="12" t="str">
        <f t="shared" si="54"/>
        <v>New Zealand-Oceania-2010</v>
      </c>
      <c r="B1741" s="13" t="s">
        <v>66</v>
      </c>
      <c r="C1741" s="14" t="s">
        <v>198</v>
      </c>
      <c r="D1741" s="15">
        <v>2010</v>
      </c>
      <c r="E1741" s="18">
        <v>143000000000</v>
      </c>
      <c r="F1741" s="18">
        <f t="shared" si="55"/>
        <v>143000000000</v>
      </c>
      <c r="G1741" s="19">
        <v>0.10199999999999999</v>
      </c>
      <c r="H1741" s="19">
        <v>3260</v>
      </c>
      <c r="I1741" s="19">
        <v>6.3E-2</v>
      </c>
    </row>
    <row r="1742" spans="1:9" ht="14.5" x14ac:dyDescent="0.35">
      <c r="A1742" s="12" t="str">
        <f t="shared" si="54"/>
        <v>New Zealand-Oceania-2011</v>
      </c>
      <c r="B1742" s="13" t="s">
        <v>66</v>
      </c>
      <c r="C1742" s="14" t="s">
        <v>198</v>
      </c>
      <c r="D1742" s="15">
        <v>2011</v>
      </c>
      <c r="E1742" s="18">
        <v>164000000000</v>
      </c>
      <c r="F1742" s="18">
        <f t="shared" si="55"/>
        <v>164000000000</v>
      </c>
      <c r="G1742" s="19">
        <v>0.10299999999999999</v>
      </c>
      <c r="H1742" s="19">
        <v>3715</v>
      </c>
      <c r="I1742" s="19">
        <v>6.0999999999999999E-2</v>
      </c>
    </row>
    <row r="1743" spans="1:9" ht="14.5" x14ac:dyDescent="0.35">
      <c r="A1743" s="12" t="str">
        <f t="shared" si="54"/>
        <v>New Zealand-Oceania-2012</v>
      </c>
      <c r="B1743" s="13" t="s">
        <v>66</v>
      </c>
      <c r="C1743" s="14" t="s">
        <v>198</v>
      </c>
      <c r="D1743" s="15">
        <v>2012</v>
      </c>
      <c r="E1743" s="18">
        <v>171000000000</v>
      </c>
      <c r="F1743" s="18">
        <f t="shared" si="55"/>
        <v>171000000000</v>
      </c>
      <c r="G1743" s="19">
        <v>0.10299999999999999</v>
      </c>
      <c r="H1743" s="19">
        <v>3292</v>
      </c>
      <c r="I1743" s="19">
        <v>5.8000000000000003E-2</v>
      </c>
    </row>
    <row r="1744" spans="1:9" ht="14.5" x14ac:dyDescent="0.35">
      <c r="A1744" s="12" t="str">
        <f t="shared" si="54"/>
        <v>Nicaragua-The Americas-2000</v>
      </c>
      <c r="B1744" s="13" t="s">
        <v>70</v>
      </c>
      <c r="C1744" s="14" t="s">
        <v>199</v>
      </c>
      <c r="D1744" s="15">
        <v>2000</v>
      </c>
      <c r="E1744" s="18">
        <v>5107329010</v>
      </c>
      <c r="F1744" s="18">
        <f t="shared" si="55"/>
        <v>5107329010</v>
      </c>
      <c r="G1744" s="19">
        <v>5.3999999999999999E-2</v>
      </c>
      <c r="H1744" s="19">
        <v>54</v>
      </c>
      <c r="I1744" s="19">
        <v>0.18099999999999999</v>
      </c>
    </row>
    <row r="1745" spans="1:9" ht="14.5" x14ac:dyDescent="0.35">
      <c r="A1745" s="12" t="str">
        <f t="shared" si="54"/>
        <v>Nicaragua-The Americas-2001</v>
      </c>
      <c r="B1745" s="13" t="s">
        <v>70</v>
      </c>
      <c r="C1745" s="14" t="s">
        <v>199</v>
      </c>
      <c r="D1745" s="15">
        <v>2001</v>
      </c>
      <c r="E1745" s="18">
        <v>5323146568</v>
      </c>
      <c r="F1745" s="18">
        <f t="shared" si="55"/>
        <v>5323146568</v>
      </c>
      <c r="G1745" s="19">
        <v>5.2999999999999999E-2</v>
      </c>
      <c r="H1745" s="19">
        <v>54</v>
      </c>
      <c r="I1745" s="19">
        <v>0.186</v>
      </c>
    </row>
    <row r="1746" spans="1:9" ht="14.5" x14ac:dyDescent="0.35">
      <c r="A1746" s="12" t="str">
        <f t="shared" si="54"/>
        <v>Nicaragua-The Americas-2002</v>
      </c>
      <c r="B1746" s="13" t="s">
        <v>70</v>
      </c>
      <c r="C1746" s="14" t="s">
        <v>199</v>
      </c>
      <c r="D1746" s="15">
        <v>2002</v>
      </c>
      <c r="E1746" s="18">
        <v>5224213019</v>
      </c>
      <c r="F1746" s="18">
        <f t="shared" si="55"/>
        <v>5224213019</v>
      </c>
      <c r="G1746" s="19">
        <v>5.7000000000000002E-2</v>
      </c>
      <c r="H1746" s="19">
        <v>57</v>
      </c>
      <c r="I1746" s="19">
        <v>0.183</v>
      </c>
    </row>
    <row r="1747" spans="1:9" ht="14.5" x14ac:dyDescent="0.35">
      <c r="A1747" s="12" t="str">
        <f t="shared" si="54"/>
        <v>Nicaragua-The Americas-2003</v>
      </c>
      <c r="B1747" s="13" t="s">
        <v>70</v>
      </c>
      <c r="C1747" s="14" t="s">
        <v>199</v>
      </c>
      <c r="D1747" s="15">
        <v>2003</v>
      </c>
      <c r="E1747" s="18">
        <v>5322437648</v>
      </c>
      <c r="F1747" s="18">
        <f t="shared" si="55"/>
        <v>5322437648</v>
      </c>
      <c r="G1747" s="19">
        <v>6.0999999999999999E-2</v>
      </c>
      <c r="H1747" s="19">
        <v>61</v>
      </c>
      <c r="I1747" s="19">
        <v>0.155</v>
      </c>
    </row>
    <row r="1748" spans="1:9" ht="14.5" x14ac:dyDescent="0.35">
      <c r="A1748" s="12" t="str">
        <f t="shared" si="54"/>
        <v>Nicaragua-The Americas-2004</v>
      </c>
      <c r="B1748" s="13" t="s">
        <v>70</v>
      </c>
      <c r="C1748" s="14" t="s">
        <v>199</v>
      </c>
      <c r="D1748" s="15">
        <v>2004</v>
      </c>
      <c r="E1748" s="18">
        <v>5795568203</v>
      </c>
      <c r="F1748" s="18">
        <f t="shared" si="55"/>
        <v>5795568203</v>
      </c>
      <c r="G1748" s="19">
        <v>6.0999999999999999E-2</v>
      </c>
      <c r="H1748" s="19">
        <v>66</v>
      </c>
      <c r="I1748" s="19">
        <v>0.13500000000000001</v>
      </c>
    </row>
    <row r="1749" spans="1:9" ht="14.5" x14ac:dyDescent="0.35">
      <c r="A1749" s="12" t="str">
        <f t="shared" si="54"/>
        <v>Nicaragua-The Americas-2005</v>
      </c>
      <c r="B1749" s="13" t="s">
        <v>70</v>
      </c>
      <c r="C1749" s="14" t="s">
        <v>199</v>
      </c>
      <c r="D1749" s="15">
        <v>2005</v>
      </c>
      <c r="E1749" s="18">
        <v>6322582497</v>
      </c>
      <c r="F1749" s="18">
        <f t="shared" si="55"/>
        <v>6322582497</v>
      </c>
      <c r="G1749" s="19">
        <v>6.0999999999999999E-2</v>
      </c>
      <c r="H1749" s="19">
        <v>71</v>
      </c>
      <c r="I1749" s="19">
        <v>0.121</v>
      </c>
    </row>
    <row r="1750" spans="1:9" ht="14.5" x14ac:dyDescent="0.35">
      <c r="A1750" s="12" t="str">
        <f t="shared" si="54"/>
        <v>Nicaragua-The Americas-2006</v>
      </c>
      <c r="B1750" s="13" t="s">
        <v>70</v>
      </c>
      <c r="C1750" s="14" t="s">
        <v>199</v>
      </c>
      <c r="D1750" s="15">
        <v>2006</v>
      </c>
      <c r="E1750" s="18">
        <v>6786340353</v>
      </c>
      <c r="F1750" s="18">
        <f t="shared" si="55"/>
        <v>6786340353</v>
      </c>
      <c r="G1750" s="19">
        <v>6.3E-2</v>
      </c>
      <c r="H1750" s="19">
        <v>78</v>
      </c>
      <c r="I1750" s="19">
        <v>0.11600000000000001</v>
      </c>
    </row>
    <row r="1751" spans="1:9" ht="14.5" x14ac:dyDescent="0.35">
      <c r="A1751" s="12" t="str">
        <f t="shared" si="54"/>
        <v>Nicaragua-The Americas-2007</v>
      </c>
      <c r="B1751" s="13" t="s">
        <v>70</v>
      </c>
      <c r="C1751" s="14" t="s">
        <v>199</v>
      </c>
      <c r="D1751" s="15">
        <v>2007</v>
      </c>
      <c r="E1751" s="18">
        <v>7458167331</v>
      </c>
      <c r="F1751" s="18">
        <f t="shared" si="55"/>
        <v>7458167331</v>
      </c>
      <c r="G1751" s="19">
        <v>6.9000000000000006E-2</v>
      </c>
      <c r="H1751" s="19">
        <v>92</v>
      </c>
      <c r="I1751" s="19">
        <v>0.13</v>
      </c>
    </row>
    <row r="1752" spans="1:9" ht="14.5" x14ac:dyDescent="0.35">
      <c r="A1752" s="12" t="str">
        <f t="shared" si="54"/>
        <v>Nicaragua-The Americas-2008</v>
      </c>
      <c r="B1752" s="13" t="s">
        <v>70</v>
      </c>
      <c r="C1752" s="14" t="s">
        <v>199</v>
      </c>
      <c r="D1752" s="15">
        <v>2008</v>
      </c>
      <c r="E1752" s="18">
        <v>8491371523</v>
      </c>
      <c r="F1752" s="18">
        <f t="shared" si="55"/>
        <v>8491371523</v>
      </c>
      <c r="G1752" s="19">
        <v>7.1999999999999995E-2</v>
      </c>
      <c r="H1752" s="19">
        <v>105</v>
      </c>
      <c r="I1752" s="19">
        <v>0.13200000000000001</v>
      </c>
    </row>
    <row r="1753" spans="1:9" ht="14.5" x14ac:dyDescent="0.35">
      <c r="A1753" s="12" t="str">
        <f t="shared" si="54"/>
        <v>Nicaragua-The Americas-2009</v>
      </c>
      <c r="B1753" s="13" t="s">
        <v>70</v>
      </c>
      <c r="C1753" s="14" t="s">
        <v>199</v>
      </c>
      <c r="D1753" s="15">
        <v>2009</v>
      </c>
      <c r="E1753" s="18">
        <v>8380736990</v>
      </c>
      <c r="F1753" s="18">
        <f t="shared" si="55"/>
        <v>8380736990</v>
      </c>
      <c r="G1753" s="19">
        <v>7.6999999999999999E-2</v>
      </c>
      <c r="H1753" s="19">
        <v>109</v>
      </c>
      <c r="I1753" s="19">
        <v>0.14000000000000001</v>
      </c>
    </row>
    <row r="1754" spans="1:9" ht="14.5" x14ac:dyDescent="0.35">
      <c r="A1754" s="12" t="str">
        <f t="shared" si="54"/>
        <v>Nicaragua-The Americas-2010</v>
      </c>
      <c r="B1754" s="13" t="s">
        <v>70</v>
      </c>
      <c r="C1754" s="14" t="s">
        <v>199</v>
      </c>
      <c r="D1754" s="15">
        <v>2010</v>
      </c>
      <c r="E1754" s="18">
        <v>8938210560</v>
      </c>
      <c r="F1754" s="18">
        <f t="shared" si="55"/>
        <v>8938210560</v>
      </c>
      <c r="G1754" s="19">
        <v>7.5999999999999998E-2</v>
      </c>
      <c r="H1754" s="19">
        <v>112</v>
      </c>
      <c r="I1754" s="19">
        <v>0.13300000000000001</v>
      </c>
    </row>
    <row r="1755" spans="1:9" ht="14.5" x14ac:dyDescent="0.35">
      <c r="A1755" s="12" t="str">
        <f t="shared" si="54"/>
        <v>Nicaragua-The Americas-2011</v>
      </c>
      <c r="B1755" s="13" t="s">
        <v>70</v>
      </c>
      <c r="C1755" s="14" t="s">
        <v>199</v>
      </c>
      <c r="D1755" s="15">
        <v>2011</v>
      </c>
      <c r="E1755" s="18">
        <v>9898547558</v>
      </c>
      <c r="F1755" s="18">
        <f t="shared" si="55"/>
        <v>9898547558</v>
      </c>
      <c r="G1755" s="19">
        <v>7.5999999999999998E-2</v>
      </c>
      <c r="H1755" s="19">
        <v>124</v>
      </c>
      <c r="I1755" s="19">
        <v>0.105</v>
      </c>
    </row>
    <row r="1756" spans="1:9" ht="14.5" x14ac:dyDescent="0.35">
      <c r="A1756" s="12" t="str">
        <f t="shared" si="54"/>
        <v>Nicaragua-The Americas-2012</v>
      </c>
      <c r="B1756" s="13" t="s">
        <v>70</v>
      </c>
      <c r="C1756" s="14" t="s">
        <v>199</v>
      </c>
      <c r="D1756" s="15">
        <v>2012</v>
      </c>
      <c r="E1756" s="18">
        <v>10644973606</v>
      </c>
      <c r="F1756" s="18">
        <f t="shared" si="55"/>
        <v>10644973606</v>
      </c>
      <c r="G1756" s="19">
        <v>8.2000000000000003E-2</v>
      </c>
      <c r="H1756" s="19">
        <v>144</v>
      </c>
      <c r="I1756" s="19">
        <v>0.12</v>
      </c>
    </row>
    <row r="1757" spans="1:9" ht="14.5" x14ac:dyDescent="0.35">
      <c r="A1757" s="12" t="str">
        <f t="shared" si="54"/>
        <v>Niger-Africa-2000</v>
      </c>
      <c r="B1757" s="13" t="s">
        <v>64</v>
      </c>
      <c r="C1757" s="14" t="s">
        <v>200</v>
      </c>
      <c r="D1757" s="15">
        <v>2000</v>
      </c>
      <c r="E1757" s="18">
        <v>1798374533</v>
      </c>
      <c r="F1757" s="18">
        <f t="shared" si="55"/>
        <v>1798374533</v>
      </c>
      <c r="G1757" s="19">
        <v>6.4000000000000001E-2</v>
      </c>
      <c r="H1757" s="19">
        <v>10</v>
      </c>
      <c r="I1757" s="13">
        <v>0</v>
      </c>
    </row>
    <row r="1758" spans="1:9" ht="14.5" x14ac:dyDescent="0.35">
      <c r="A1758" s="12" t="str">
        <f t="shared" si="54"/>
        <v>Niger-Africa-2001</v>
      </c>
      <c r="B1758" s="13" t="s">
        <v>64</v>
      </c>
      <c r="C1758" s="14" t="s">
        <v>200</v>
      </c>
      <c r="D1758" s="15">
        <v>2001</v>
      </c>
      <c r="E1758" s="18">
        <v>1945327546</v>
      </c>
      <c r="F1758" s="18">
        <f t="shared" si="55"/>
        <v>1945327546</v>
      </c>
      <c r="G1758" s="19">
        <v>7.3999999999999996E-2</v>
      </c>
      <c r="H1758" s="19">
        <v>12</v>
      </c>
      <c r="I1758" s="13">
        <v>0</v>
      </c>
    </row>
    <row r="1759" spans="1:9" ht="14.5" x14ac:dyDescent="0.35">
      <c r="A1759" s="12" t="str">
        <f t="shared" si="54"/>
        <v>Niger-Africa-2002</v>
      </c>
      <c r="B1759" s="13" t="s">
        <v>64</v>
      </c>
      <c r="C1759" s="14" t="s">
        <v>200</v>
      </c>
      <c r="D1759" s="15">
        <v>2002</v>
      </c>
      <c r="E1759" s="18">
        <v>2170481498</v>
      </c>
      <c r="F1759" s="18">
        <f t="shared" si="55"/>
        <v>2170481498</v>
      </c>
      <c r="G1759" s="19">
        <v>7.0000000000000007E-2</v>
      </c>
      <c r="H1759" s="19">
        <v>12</v>
      </c>
      <c r="I1759" s="13">
        <v>0</v>
      </c>
    </row>
    <row r="1760" spans="1:9" ht="14.5" x14ac:dyDescent="0.35">
      <c r="A1760" s="12" t="str">
        <f t="shared" si="54"/>
        <v>Niger-Africa-2003</v>
      </c>
      <c r="B1760" s="13" t="s">
        <v>64</v>
      </c>
      <c r="C1760" s="14" t="s">
        <v>200</v>
      </c>
      <c r="D1760" s="15">
        <v>2003</v>
      </c>
      <c r="E1760" s="18">
        <v>2731416281</v>
      </c>
      <c r="F1760" s="18">
        <f t="shared" si="55"/>
        <v>2731416281</v>
      </c>
      <c r="G1760" s="19">
        <v>6.8000000000000005E-2</v>
      </c>
      <c r="H1760" s="19">
        <v>15</v>
      </c>
      <c r="I1760" s="13">
        <v>0</v>
      </c>
    </row>
    <row r="1761" spans="1:9" ht="14.5" x14ac:dyDescent="0.35">
      <c r="A1761" s="12" t="str">
        <f t="shared" si="54"/>
        <v>Niger-Africa-2004</v>
      </c>
      <c r="B1761" s="13" t="s">
        <v>64</v>
      </c>
      <c r="C1761" s="14" t="s">
        <v>200</v>
      </c>
      <c r="D1761" s="15">
        <v>2004</v>
      </c>
      <c r="E1761" s="18">
        <v>3052898686</v>
      </c>
      <c r="F1761" s="18">
        <f t="shared" si="55"/>
        <v>3052898686</v>
      </c>
      <c r="G1761" s="19">
        <v>7.0999999999999994E-2</v>
      </c>
      <c r="H1761" s="19">
        <v>16</v>
      </c>
      <c r="I1761" s="13">
        <v>0</v>
      </c>
    </row>
    <row r="1762" spans="1:9" ht="14.5" x14ac:dyDescent="0.35">
      <c r="A1762" s="12" t="str">
        <f t="shared" si="54"/>
        <v>Niger-Africa-2005</v>
      </c>
      <c r="B1762" s="13" t="s">
        <v>64</v>
      </c>
      <c r="C1762" s="14" t="s">
        <v>200</v>
      </c>
      <c r="D1762" s="15">
        <v>2005</v>
      </c>
      <c r="E1762" s="18">
        <v>3405134555</v>
      </c>
      <c r="F1762" s="18">
        <f t="shared" si="55"/>
        <v>3405134555</v>
      </c>
      <c r="G1762" s="19">
        <v>7.6999999999999999E-2</v>
      </c>
      <c r="H1762" s="19">
        <v>20</v>
      </c>
      <c r="I1762" s="13">
        <v>0</v>
      </c>
    </row>
    <row r="1763" spans="1:9" ht="14.5" x14ac:dyDescent="0.35">
      <c r="A1763" s="12" t="str">
        <f t="shared" si="54"/>
        <v>Niger-Africa-2006</v>
      </c>
      <c r="B1763" s="13" t="s">
        <v>64</v>
      </c>
      <c r="C1763" s="14" t="s">
        <v>200</v>
      </c>
      <c r="D1763" s="15">
        <v>2006</v>
      </c>
      <c r="E1763" s="18">
        <v>3646727993</v>
      </c>
      <c r="F1763" s="18">
        <f t="shared" si="55"/>
        <v>3646727993</v>
      </c>
      <c r="G1763" s="19">
        <v>7.9000000000000001E-2</v>
      </c>
      <c r="H1763" s="19">
        <v>21</v>
      </c>
      <c r="I1763" s="13">
        <v>0</v>
      </c>
    </row>
    <row r="1764" spans="1:9" ht="14.5" x14ac:dyDescent="0.35">
      <c r="A1764" s="12" t="str">
        <f t="shared" si="54"/>
        <v>Niger-Africa-2007</v>
      </c>
      <c r="B1764" s="13" t="s">
        <v>64</v>
      </c>
      <c r="C1764" s="14" t="s">
        <v>200</v>
      </c>
      <c r="D1764" s="15">
        <v>2007</v>
      </c>
      <c r="E1764" s="18">
        <v>4291363547</v>
      </c>
      <c r="F1764" s="18">
        <f t="shared" si="55"/>
        <v>4291363547</v>
      </c>
      <c r="G1764" s="19">
        <v>7.3999999999999996E-2</v>
      </c>
      <c r="H1764" s="19">
        <v>22</v>
      </c>
      <c r="I1764" s="13">
        <v>0</v>
      </c>
    </row>
    <row r="1765" spans="1:9" ht="14.5" x14ac:dyDescent="0.35">
      <c r="A1765" s="12" t="str">
        <f t="shared" si="54"/>
        <v>Niger-Africa-2008</v>
      </c>
      <c r="B1765" s="13" t="s">
        <v>64</v>
      </c>
      <c r="C1765" s="14" t="s">
        <v>200</v>
      </c>
      <c r="D1765" s="15">
        <v>2008</v>
      </c>
      <c r="E1765" s="18">
        <v>5403364454</v>
      </c>
      <c r="F1765" s="18">
        <f t="shared" si="55"/>
        <v>5403364454</v>
      </c>
      <c r="G1765" s="19">
        <v>7.0999999999999994E-2</v>
      </c>
      <c r="H1765" s="19">
        <v>26</v>
      </c>
      <c r="I1765" s="13">
        <v>0</v>
      </c>
    </row>
    <row r="1766" spans="1:9" ht="14.5" x14ac:dyDescent="0.35">
      <c r="A1766" s="12" t="str">
        <f t="shared" si="54"/>
        <v>Niger-Africa-2009</v>
      </c>
      <c r="B1766" s="13" t="s">
        <v>64</v>
      </c>
      <c r="C1766" s="14" t="s">
        <v>200</v>
      </c>
      <c r="D1766" s="15">
        <v>2009</v>
      </c>
      <c r="E1766" s="18">
        <v>5397121962</v>
      </c>
      <c r="F1766" s="18">
        <f t="shared" si="55"/>
        <v>5397121962</v>
      </c>
      <c r="G1766" s="19">
        <v>7.6999999999999999E-2</v>
      </c>
      <c r="H1766" s="19">
        <v>27</v>
      </c>
      <c r="I1766" s="13">
        <v>0</v>
      </c>
    </row>
    <row r="1767" spans="1:9" ht="14.5" x14ac:dyDescent="0.35">
      <c r="A1767" s="12" t="str">
        <f t="shared" si="54"/>
        <v>Niger-Africa-2010</v>
      </c>
      <c r="B1767" s="13" t="s">
        <v>64</v>
      </c>
      <c r="C1767" s="14" t="s">
        <v>200</v>
      </c>
      <c r="D1767" s="15">
        <v>2010</v>
      </c>
      <c r="E1767" s="18">
        <v>5718589550</v>
      </c>
      <c r="F1767" s="18">
        <f t="shared" si="55"/>
        <v>5718589550</v>
      </c>
      <c r="G1767" s="19">
        <v>6.9000000000000006E-2</v>
      </c>
      <c r="H1767" s="19">
        <v>24</v>
      </c>
      <c r="I1767" s="13">
        <v>0</v>
      </c>
    </row>
    <row r="1768" spans="1:9" ht="14.5" x14ac:dyDescent="0.35">
      <c r="A1768" s="12" t="str">
        <f t="shared" si="54"/>
        <v>Niger-Africa-2011</v>
      </c>
      <c r="B1768" s="13" t="s">
        <v>64</v>
      </c>
      <c r="C1768" s="14" t="s">
        <v>200</v>
      </c>
      <c r="D1768" s="15">
        <v>2011</v>
      </c>
      <c r="E1768" s="18">
        <v>6411842066</v>
      </c>
      <c r="F1768" s="18">
        <f t="shared" si="55"/>
        <v>6411842066</v>
      </c>
      <c r="G1768" s="19">
        <v>6.8000000000000005E-2</v>
      </c>
      <c r="H1768" s="19">
        <v>25</v>
      </c>
      <c r="I1768" s="13">
        <v>0</v>
      </c>
    </row>
    <row r="1769" spans="1:9" ht="14.5" x14ac:dyDescent="0.35">
      <c r="A1769" s="12" t="str">
        <f t="shared" si="54"/>
        <v>Niger-Africa-2012</v>
      </c>
      <c r="B1769" s="13" t="s">
        <v>64</v>
      </c>
      <c r="C1769" s="14" t="s">
        <v>200</v>
      </c>
      <c r="D1769" s="15">
        <v>2012</v>
      </c>
      <c r="E1769" s="18">
        <v>6773185511</v>
      </c>
      <c r="F1769" s="18">
        <f t="shared" si="55"/>
        <v>6773185511</v>
      </c>
      <c r="G1769" s="19">
        <v>7.1999999999999995E-2</v>
      </c>
      <c r="H1769" s="19">
        <v>25</v>
      </c>
      <c r="I1769" s="13">
        <v>0</v>
      </c>
    </row>
    <row r="1770" spans="1:9" ht="14.5" x14ac:dyDescent="0.35">
      <c r="A1770" s="12" t="str">
        <f t="shared" si="54"/>
        <v>Nigeria-Africa-2000</v>
      </c>
      <c r="B1770" s="13" t="s">
        <v>64</v>
      </c>
      <c r="C1770" s="14" t="s">
        <v>201</v>
      </c>
      <c r="D1770" s="15">
        <v>2000</v>
      </c>
      <c r="E1770" s="18">
        <v>46385996027</v>
      </c>
      <c r="F1770" s="18">
        <f t="shared" si="55"/>
        <v>46385996027</v>
      </c>
      <c r="G1770" s="19">
        <v>4.5999999999999999E-2</v>
      </c>
      <c r="H1770" s="19">
        <v>17</v>
      </c>
      <c r="I1770" s="19">
        <v>0.21299999999999999</v>
      </c>
    </row>
    <row r="1771" spans="1:9" ht="14.5" x14ac:dyDescent="0.35">
      <c r="A1771" s="12" t="str">
        <f t="shared" si="54"/>
        <v>Nigeria-Africa-2001</v>
      </c>
      <c r="B1771" s="13" t="s">
        <v>64</v>
      </c>
      <c r="C1771" s="14" t="s">
        <v>201</v>
      </c>
      <c r="D1771" s="15">
        <v>2001</v>
      </c>
      <c r="E1771" s="18">
        <v>44138014092</v>
      </c>
      <c r="F1771" s="18">
        <f t="shared" si="55"/>
        <v>44138014092</v>
      </c>
      <c r="G1771" s="19">
        <v>4.8000000000000001E-2</v>
      </c>
      <c r="H1771" s="19">
        <v>18</v>
      </c>
      <c r="I1771" s="19">
        <v>0.23400000000000001</v>
      </c>
    </row>
    <row r="1772" spans="1:9" ht="14.5" x14ac:dyDescent="0.35">
      <c r="A1772" s="12" t="str">
        <f t="shared" si="54"/>
        <v>Nigeria-Africa-2002</v>
      </c>
      <c r="B1772" s="13" t="s">
        <v>64</v>
      </c>
      <c r="C1772" s="14" t="s">
        <v>201</v>
      </c>
      <c r="D1772" s="15">
        <v>2002</v>
      </c>
      <c r="E1772" s="18">
        <v>59116868250</v>
      </c>
      <c r="F1772" s="18">
        <f t="shared" si="55"/>
        <v>59116868250</v>
      </c>
      <c r="G1772" s="19">
        <v>3.9E-2</v>
      </c>
      <c r="H1772" s="19">
        <v>18</v>
      </c>
      <c r="I1772" s="19">
        <v>0.248</v>
      </c>
    </row>
    <row r="1773" spans="1:9" ht="14.5" x14ac:dyDescent="0.35">
      <c r="A1773" s="12" t="str">
        <f t="shared" si="54"/>
        <v>Nigeria-Africa-2003</v>
      </c>
      <c r="B1773" s="13" t="s">
        <v>64</v>
      </c>
      <c r="C1773" s="14" t="s">
        <v>201</v>
      </c>
      <c r="D1773" s="15">
        <v>2003</v>
      </c>
      <c r="E1773" s="18">
        <v>67655840108</v>
      </c>
      <c r="F1773" s="18">
        <f t="shared" si="55"/>
        <v>67655840108</v>
      </c>
      <c r="G1773" s="19">
        <v>7.4999999999999997E-2</v>
      </c>
      <c r="H1773" s="19">
        <v>39</v>
      </c>
      <c r="I1773" s="19">
        <v>0.20699999999999999</v>
      </c>
    </row>
    <row r="1774" spans="1:9" ht="14.5" x14ac:dyDescent="0.35">
      <c r="A1774" s="12" t="str">
        <f t="shared" si="54"/>
        <v>Nigeria-Africa-2004</v>
      </c>
      <c r="B1774" s="13" t="s">
        <v>64</v>
      </c>
      <c r="C1774" s="14" t="s">
        <v>201</v>
      </c>
      <c r="D1774" s="15">
        <v>2004</v>
      </c>
      <c r="E1774" s="18">
        <v>87845403978</v>
      </c>
      <c r="F1774" s="18">
        <f t="shared" si="55"/>
        <v>87845403978</v>
      </c>
      <c r="G1774" s="19">
        <v>7.0000000000000007E-2</v>
      </c>
      <c r="H1774" s="19">
        <v>45</v>
      </c>
      <c r="I1774" s="19">
        <v>0.192</v>
      </c>
    </row>
    <row r="1775" spans="1:9" ht="14.5" x14ac:dyDescent="0.35">
      <c r="A1775" s="12" t="str">
        <f t="shared" si="54"/>
        <v>Nigeria-Africa-2005</v>
      </c>
      <c r="B1775" s="13" t="s">
        <v>64</v>
      </c>
      <c r="C1775" s="14" t="s">
        <v>201</v>
      </c>
      <c r="D1775" s="15">
        <v>2005</v>
      </c>
      <c r="E1775" s="18">
        <v>112000000000</v>
      </c>
      <c r="F1775" s="18">
        <f t="shared" si="55"/>
        <v>112000000000</v>
      </c>
      <c r="G1775" s="19">
        <v>6.6000000000000003E-2</v>
      </c>
      <c r="H1775" s="19">
        <v>53</v>
      </c>
      <c r="I1775" s="19">
        <v>0.17899999999999999</v>
      </c>
    </row>
    <row r="1776" spans="1:9" ht="14.5" x14ac:dyDescent="0.35">
      <c r="A1776" s="12" t="str">
        <f t="shared" si="54"/>
        <v>Nigeria-Africa-2006</v>
      </c>
      <c r="B1776" s="13" t="s">
        <v>64</v>
      </c>
      <c r="C1776" s="14" t="s">
        <v>201</v>
      </c>
      <c r="D1776" s="15">
        <v>2006</v>
      </c>
      <c r="E1776" s="18">
        <v>145000000000</v>
      </c>
      <c r="F1776" s="18">
        <f t="shared" si="55"/>
        <v>145000000000</v>
      </c>
      <c r="G1776" s="19">
        <v>5.7000000000000002E-2</v>
      </c>
      <c r="H1776" s="19">
        <v>59</v>
      </c>
      <c r="I1776" s="19">
        <v>0.16900000000000001</v>
      </c>
    </row>
    <row r="1777" spans="1:9" ht="14.5" x14ac:dyDescent="0.35">
      <c r="A1777" s="12" t="str">
        <f t="shared" si="54"/>
        <v>Nigeria-Africa-2007</v>
      </c>
      <c r="B1777" s="13" t="s">
        <v>64</v>
      </c>
      <c r="C1777" s="14" t="s">
        <v>201</v>
      </c>
      <c r="D1777" s="15">
        <v>2007</v>
      </c>
      <c r="E1777" s="18">
        <v>166000000000</v>
      </c>
      <c r="F1777" s="18">
        <f t="shared" si="55"/>
        <v>166000000000</v>
      </c>
      <c r="G1777" s="19">
        <v>7.1999999999999995E-2</v>
      </c>
      <c r="H1777" s="19">
        <v>81</v>
      </c>
      <c r="I1777" s="19">
        <v>0.16900000000000001</v>
      </c>
    </row>
    <row r="1778" spans="1:9" ht="14.5" x14ac:dyDescent="0.35">
      <c r="A1778" s="12" t="str">
        <f t="shared" si="54"/>
        <v>Nigeria-Africa-2008</v>
      </c>
      <c r="B1778" s="13" t="s">
        <v>64</v>
      </c>
      <c r="C1778" s="14" t="s">
        <v>201</v>
      </c>
      <c r="D1778" s="15">
        <v>2008</v>
      </c>
      <c r="E1778" s="18">
        <v>208000000000</v>
      </c>
      <c r="F1778" s="18">
        <f t="shared" si="55"/>
        <v>208000000000</v>
      </c>
      <c r="G1778" s="19">
        <v>6.5000000000000002E-2</v>
      </c>
      <c r="H1778" s="19">
        <v>88</v>
      </c>
      <c r="I1778" s="19">
        <v>0.155</v>
      </c>
    </row>
    <row r="1779" spans="1:9" ht="14.5" x14ac:dyDescent="0.35">
      <c r="A1779" s="12" t="str">
        <f t="shared" si="54"/>
        <v>Nigeria-Africa-2009</v>
      </c>
      <c r="B1779" s="13" t="s">
        <v>64</v>
      </c>
      <c r="C1779" s="14" t="s">
        <v>201</v>
      </c>
      <c r="D1779" s="15">
        <v>2009</v>
      </c>
      <c r="E1779" s="18">
        <v>169000000000</v>
      </c>
      <c r="F1779" s="18">
        <f t="shared" si="55"/>
        <v>169000000000</v>
      </c>
      <c r="G1779" s="19">
        <v>6.8000000000000005E-2</v>
      </c>
      <c r="H1779" s="19">
        <v>74</v>
      </c>
      <c r="I1779" s="19">
        <v>0.184</v>
      </c>
    </row>
    <row r="1780" spans="1:9" ht="14.5" x14ac:dyDescent="0.35">
      <c r="A1780" s="12" t="str">
        <f t="shared" si="54"/>
        <v>Nigeria-Africa-2010</v>
      </c>
      <c r="B1780" s="13" t="s">
        <v>64</v>
      </c>
      <c r="C1780" s="14" t="s">
        <v>201</v>
      </c>
      <c r="D1780" s="15">
        <v>2010</v>
      </c>
      <c r="E1780" s="18">
        <v>369000000000</v>
      </c>
      <c r="F1780" s="18">
        <f t="shared" si="55"/>
        <v>369000000000</v>
      </c>
      <c r="G1780" s="19">
        <v>5.6000000000000001E-2</v>
      </c>
      <c r="H1780" s="19">
        <v>80</v>
      </c>
      <c r="I1780" s="19">
        <v>0.17599999999999999</v>
      </c>
    </row>
    <row r="1781" spans="1:9" ht="14.5" x14ac:dyDescent="0.35">
      <c r="A1781" s="12" t="str">
        <f t="shared" si="54"/>
        <v>Nigeria-Africa-2011</v>
      </c>
      <c r="B1781" s="13" t="s">
        <v>64</v>
      </c>
      <c r="C1781" s="14" t="s">
        <v>201</v>
      </c>
      <c r="D1781" s="15">
        <v>2011</v>
      </c>
      <c r="E1781" s="18">
        <v>412000000000</v>
      </c>
      <c r="F1781" s="18">
        <f t="shared" si="55"/>
        <v>412000000000</v>
      </c>
      <c r="G1781" s="19">
        <v>5.7000000000000002E-2</v>
      </c>
      <c r="H1781" s="19">
        <v>85</v>
      </c>
      <c r="I1781" s="19">
        <v>0.16</v>
      </c>
    </row>
    <row r="1782" spans="1:9" ht="14.5" x14ac:dyDescent="0.35">
      <c r="A1782" s="12" t="str">
        <f t="shared" si="54"/>
        <v>Nigeria-Africa-2012</v>
      </c>
      <c r="B1782" s="13" t="s">
        <v>64</v>
      </c>
      <c r="C1782" s="14" t="s">
        <v>201</v>
      </c>
      <c r="D1782" s="15">
        <v>2012</v>
      </c>
      <c r="E1782" s="18">
        <v>463000000000</v>
      </c>
      <c r="F1782" s="18">
        <f t="shared" si="55"/>
        <v>463000000000</v>
      </c>
      <c r="G1782" s="19">
        <v>6.0999999999999999E-2</v>
      </c>
      <c r="H1782" s="19">
        <v>94</v>
      </c>
      <c r="I1782" s="19">
        <v>0.16800000000000001</v>
      </c>
    </row>
    <row r="1783" spans="1:9" ht="14.5" x14ac:dyDescent="0.35">
      <c r="A1783" s="12" t="str">
        <f t="shared" si="54"/>
        <v>North Korea-Asia-2000</v>
      </c>
      <c r="B1783" s="13" t="s">
        <v>60</v>
      </c>
      <c r="C1783" s="14" t="s">
        <v>202</v>
      </c>
      <c r="D1783" s="15">
        <v>2000</v>
      </c>
      <c r="E1783" s="14"/>
      <c r="F1783" s="18">
        <f t="shared" si="55"/>
        <v>0</v>
      </c>
      <c r="G1783" s="13">
        <v>0</v>
      </c>
      <c r="H1783" s="13">
        <v>0</v>
      </c>
      <c r="I1783" s="13">
        <v>0</v>
      </c>
    </row>
    <row r="1784" spans="1:9" ht="14.5" x14ac:dyDescent="0.35">
      <c r="A1784" s="12" t="str">
        <f t="shared" si="54"/>
        <v>North Korea-Asia-2001</v>
      </c>
      <c r="B1784" s="13" t="s">
        <v>60</v>
      </c>
      <c r="C1784" s="14" t="s">
        <v>202</v>
      </c>
      <c r="D1784" s="15">
        <v>2001</v>
      </c>
      <c r="E1784" s="14"/>
      <c r="F1784" s="18">
        <f t="shared" si="55"/>
        <v>0</v>
      </c>
      <c r="G1784" s="13">
        <v>0</v>
      </c>
      <c r="H1784" s="13">
        <v>0</v>
      </c>
      <c r="I1784" s="13">
        <v>0</v>
      </c>
    </row>
    <row r="1785" spans="1:9" ht="14.5" x14ac:dyDescent="0.35">
      <c r="A1785" s="12" t="str">
        <f t="shared" si="54"/>
        <v>North Korea-Asia-2002</v>
      </c>
      <c r="B1785" s="13" t="s">
        <v>60</v>
      </c>
      <c r="C1785" s="14" t="s">
        <v>202</v>
      </c>
      <c r="D1785" s="15">
        <v>2002</v>
      </c>
      <c r="E1785" s="14"/>
      <c r="F1785" s="18">
        <f t="shared" si="55"/>
        <v>0</v>
      </c>
      <c r="G1785" s="13">
        <v>0</v>
      </c>
      <c r="H1785" s="13">
        <v>0</v>
      </c>
      <c r="I1785" s="13">
        <v>0</v>
      </c>
    </row>
    <row r="1786" spans="1:9" ht="14.5" x14ac:dyDescent="0.35">
      <c r="A1786" s="12" t="str">
        <f t="shared" si="54"/>
        <v>North Korea-Asia-2003</v>
      </c>
      <c r="B1786" s="13" t="s">
        <v>60</v>
      </c>
      <c r="C1786" s="14" t="s">
        <v>202</v>
      </c>
      <c r="D1786" s="15">
        <v>2003</v>
      </c>
      <c r="E1786" s="14"/>
      <c r="F1786" s="18">
        <f t="shared" si="55"/>
        <v>0</v>
      </c>
      <c r="G1786" s="13">
        <v>0</v>
      </c>
      <c r="H1786" s="13">
        <v>0</v>
      </c>
      <c r="I1786" s="13">
        <v>0</v>
      </c>
    </row>
    <row r="1787" spans="1:9" ht="14.5" x14ac:dyDescent="0.35">
      <c r="A1787" s="12" t="str">
        <f t="shared" si="54"/>
        <v>North Korea-Asia-2004</v>
      </c>
      <c r="B1787" s="13" t="s">
        <v>60</v>
      </c>
      <c r="C1787" s="14" t="s">
        <v>202</v>
      </c>
      <c r="D1787" s="15">
        <v>2004</v>
      </c>
      <c r="E1787" s="14"/>
      <c r="F1787" s="18">
        <f t="shared" si="55"/>
        <v>0</v>
      </c>
      <c r="G1787" s="13">
        <v>0</v>
      </c>
      <c r="H1787" s="13">
        <v>0</v>
      </c>
      <c r="I1787" s="13">
        <v>0</v>
      </c>
    </row>
    <row r="1788" spans="1:9" ht="14.5" x14ac:dyDescent="0.35">
      <c r="A1788" s="12" t="str">
        <f t="shared" si="54"/>
        <v>North Korea-Asia-2005</v>
      </c>
      <c r="B1788" s="13" t="s">
        <v>60</v>
      </c>
      <c r="C1788" s="14" t="s">
        <v>202</v>
      </c>
      <c r="D1788" s="15">
        <v>2005</v>
      </c>
      <c r="E1788" s="14"/>
      <c r="F1788" s="18">
        <f t="shared" si="55"/>
        <v>0</v>
      </c>
      <c r="G1788" s="13">
        <v>0</v>
      </c>
      <c r="H1788" s="13">
        <v>0</v>
      </c>
      <c r="I1788" s="13">
        <v>0</v>
      </c>
    </row>
    <row r="1789" spans="1:9" ht="14.5" x14ac:dyDescent="0.35">
      <c r="A1789" s="12" t="str">
        <f t="shared" si="54"/>
        <v>North Korea-Asia-2006</v>
      </c>
      <c r="B1789" s="13" t="s">
        <v>60</v>
      </c>
      <c r="C1789" s="14" t="s">
        <v>202</v>
      </c>
      <c r="D1789" s="15">
        <v>2006</v>
      </c>
      <c r="E1789" s="14"/>
      <c r="F1789" s="18">
        <f t="shared" si="55"/>
        <v>0</v>
      </c>
      <c r="G1789" s="13">
        <v>0</v>
      </c>
      <c r="H1789" s="13">
        <v>0</v>
      </c>
      <c r="I1789" s="13">
        <v>0</v>
      </c>
    </row>
    <row r="1790" spans="1:9" ht="14.5" x14ac:dyDescent="0.35">
      <c r="A1790" s="12" t="str">
        <f t="shared" si="54"/>
        <v>North Korea-Asia-2007</v>
      </c>
      <c r="B1790" s="13" t="s">
        <v>60</v>
      </c>
      <c r="C1790" s="14" t="s">
        <v>202</v>
      </c>
      <c r="D1790" s="15">
        <v>2007</v>
      </c>
      <c r="E1790" s="14"/>
      <c r="F1790" s="18">
        <f t="shared" si="55"/>
        <v>0</v>
      </c>
      <c r="G1790" s="13">
        <v>0</v>
      </c>
      <c r="H1790" s="13">
        <v>0</v>
      </c>
      <c r="I1790" s="13">
        <v>0</v>
      </c>
    </row>
    <row r="1791" spans="1:9" ht="14.5" x14ac:dyDescent="0.35">
      <c r="A1791" s="12" t="str">
        <f t="shared" si="54"/>
        <v>North Korea-Asia-2008</v>
      </c>
      <c r="B1791" s="13" t="s">
        <v>60</v>
      </c>
      <c r="C1791" s="14" t="s">
        <v>202</v>
      </c>
      <c r="D1791" s="15">
        <v>2008</v>
      </c>
      <c r="E1791" s="14"/>
      <c r="F1791" s="18">
        <f t="shared" si="55"/>
        <v>0</v>
      </c>
      <c r="G1791" s="13">
        <v>0</v>
      </c>
      <c r="H1791" s="13">
        <v>0</v>
      </c>
      <c r="I1791" s="13">
        <v>0</v>
      </c>
    </row>
    <row r="1792" spans="1:9" ht="14.5" x14ac:dyDescent="0.35">
      <c r="A1792" s="12" t="str">
        <f t="shared" si="54"/>
        <v>North Korea-Asia-2009</v>
      </c>
      <c r="B1792" s="13" t="s">
        <v>60</v>
      </c>
      <c r="C1792" s="14" t="s">
        <v>202</v>
      </c>
      <c r="D1792" s="15">
        <v>2009</v>
      </c>
      <c r="E1792" s="14"/>
      <c r="F1792" s="18">
        <f t="shared" si="55"/>
        <v>0</v>
      </c>
      <c r="G1792" s="13">
        <v>0</v>
      </c>
      <c r="H1792" s="13">
        <v>0</v>
      </c>
      <c r="I1792" s="13">
        <v>0</v>
      </c>
    </row>
    <row r="1793" spans="1:9" ht="14.5" x14ac:dyDescent="0.35">
      <c r="A1793" s="12" t="str">
        <f t="shared" si="54"/>
        <v>North Korea-Asia-2010</v>
      </c>
      <c r="B1793" s="13" t="s">
        <v>60</v>
      </c>
      <c r="C1793" s="14" t="s">
        <v>202</v>
      </c>
      <c r="D1793" s="15">
        <v>2010</v>
      </c>
      <c r="E1793" s="14"/>
      <c r="F1793" s="18">
        <f t="shared" si="55"/>
        <v>0</v>
      </c>
      <c r="G1793" s="13">
        <v>0</v>
      </c>
      <c r="H1793" s="13">
        <v>0</v>
      </c>
      <c r="I1793" s="13">
        <v>0</v>
      </c>
    </row>
    <row r="1794" spans="1:9" ht="14.5" x14ac:dyDescent="0.35">
      <c r="A1794" s="12" t="str">
        <f t="shared" si="54"/>
        <v>North Korea-Asia-2011</v>
      </c>
      <c r="B1794" s="13" t="s">
        <v>60</v>
      </c>
      <c r="C1794" s="14" t="s">
        <v>202</v>
      </c>
      <c r="D1794" s="15">
        <v>2011</v>
      </c>
      <c r="E1794" s="14"/>
      <c r="F1794" s="18">
        <f t="shared" si="55"/>
        <v>0</v>
      </c>
      <c r="G1794" s="13">
        <v>0</v>
      </c>
      <c r="H1794" s="13">
        <v>0</v>
      </c>
      <c r="I1794" s="13">
        <v>0</v>
      </c>
    </row>
    <row r="1795" spans="1:9" ht="14.5" x14ac:dyDescent="0.35">
      <c r="A1795" s="12" t="str">
        <f t="shared" ref="A1795:A1858" si="56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4"/>
      <c r="F1795" s="18">
        <f t="shared" si="55"/>
        <v>0</v>
      </c>
      <c r="G1795" s="13">
        <v>0</v>
      </c>
      <c r="H1795" s="13">
        <v>0</v>
      </c>
      <c r="I1795" s="13">
        <v>0</v>
      </c>
    </row>
    <row r="1796" spans="1:9" ht="14.5" x14ac:dyDescent="0.35">
      <c r="A1796" s="12" t="str">
        <f t="shared" si="56"/>
        <v>North Macedonia-Europe-2000</v>
      </c>
      <c r="B1796" s="13" t="s">
        <v>62</v>
      </c>
      <c r="C1796" s="14" t="s">
        <v>203</v>
      </c>
      <c r="D1796" s="15">
        <v>2000</v>
      </c>
      <c r="E1796" s="18">
        <v>3586883989</v>
      </c>
      <c r="F1796" s="18">
        <f t="shared" ref="F1796:F1859" si="57">IF(E1796="",IF(D1796=2000,E1797,E1795),E1796)</f>
        <v>3586883989</v>
      </c>
      <c r="G1796" s="19">
        <v>8.6999999999999994E-2</v>
      </c>
      <c r="H1796" s="19">
        <v>153</v>
      </c>
      <c r="I1796" s="19">
        <v>0.189</v>
      </c>
    </row>
    <row r="1797" spans="1:9" ht="14.5" x14ac:dyDescent="0.35">
      <c r="A1797" s="12" t="str">
        <f t="shared" si="56"/>
        <v>North Macedonia-Europe-2001</v>
      </c>
      <c r="B1797" s="13" t="s">
        <v>62</v>
      </c>
      <c r="C1797" s="14" t="s">
        <v>203</v>
      </c>
      <c r="D1797" s="15">
        <v>2001</v>
      </c>
      <c r="E1797" s="18">
        <v>3436961385</v>
      </c>
      <c r="F1797" s="18">
        <f t="shared" si="57"/>
        <v>3436961385</v>
      </c>
      <c r="G1797" s="19">
        <v>8.5000000000000006E-2</v>
      </c>
      <c r="H1797" s="19">
        <v>141</v>
      </c>
      <c r="I1797" s="19">
        <v>0.19400000000000001</v>
      </c>
    </row>
    <row r="1798" spans="1:9" ht="14.5" x14ac:dyDescent="0.35">
      <c r="A1798" s="12" t="str">
        <f t="shared" si="56"/>
        <v>North Macedonia-Europe-2002</v>
      </c>
      <c r="B1798" s="13" t="s">
        <v>62</v>
      </c>
      <c r="C1798" s="14" t="s">
        <v>203</v>
      </c>
      <c r="D1798" s="15">
        <v>2002</v>
      </c>
      <c r="E1798" s="18">
        <v>3791306758</v>
      </c>
      <c r="F1798" s="18">
        <f t="shared" si="57"/>
        <v>3791306758</v>
      </c>
      <c r="G1798" s="19">
        <v>9.2999999999999999E-2</v>
      </c>
      <c r="H1798" s="19">
        <v>170</v>
      </c>
      <c r="I1798" s="19">
        <v>0.184</v>
      </c>
    </row>
    <row r="1799" spans="1:9" ht="14.5" x14ac:dyDescent="0.35">
      <c r="A1799" s="12" t="str">
        <f t="shared" si="56"/>
        <v>North Macedonia-Europe-2003</v>
      </c>
      <c r="B1799" s="13" t="s">
        <v>62</v>
      </c>
      <c r="C1799" s="14" t="s">
        <v>203</v>
      </c>
      <c r="D1799" s="15">
        <v>2003</v>
      </c>
      <c r="E1799" s="18">
        <v>4756221629</v>
      </c>
      <c r="F1799" s="18">
        <f t="shared" si="57"/>
        <v>4756221629</v>
      </c>
      <c r="G1799" s="19">
        <v>9.2999999999999999E-2</v>
      </c>
      <c r="H1799" s="19">
        <v>212</v>
      </c>
      <c r="I1799" s="19">
        <v>0.16</v>
      </c>
    </row>
    <row r="1800" spans="1:9" ht="14.5" x14ac:dyDescent="0.35">
      <c r="A1800" s="12" t="str">
        <f t="shared" si="56"/>
        <v>North Macedonia-Europe-2004</v>
      </c>
      <c r="B1800" s="13" t="s">
        <v>62</v>
      </c>
      <c r="C1800" s="14" t="s">
        <v>203</v>
      </c>
      <c r="D1800" s="15">
        <v>2004</v>
      </c>
      <c r="E1800" s="18">
        <v>5514253043</v>
      </c>
      <c r="F1800" s="18">
        <f t="shared" si="57"/>
        <v>5514253043</v>
      </c>
      <c r="G1800" s="19">
        <v>8.6999999999999994E-2</v>
      </c>
      <c r="H1800" s="19">
        <v>230</v>
      </c>
      <c r="I1800" s="19">
        <v>0.124</v>
      </c>
    </row>
    <row r="1801" spans="1:9" ht="14.5" x14ac:dyDescent="0.35">
      <c r="A1801" s="12" t="str">
        <f t="shared" si="56"/>
        <v>North Macedonia-Europe-2005</v>
      </c>
      <c r="B1801" s="13" t="s">
        <v>62</v>
      </c>
      <c r="C1801" s="14" t="s">
        <v>203</v>
      </c>
      <c r="D1801" s="15">
        <v>2005</v>
      </c>
      <c r="E1801" s="18">
        <v>5985809060</v>
      </c>
      <c r="F1801" s="18">
        <f t="shared" si="57"/>
        <v>5985809060</v>
      </c>
      <c r="G1801" s="19">
        <v>8.1000000000000003E-2</v>
      </c>
      <c r="H1801" s="19">
        <v>231</v>
      </c>
      <c r="I1801" s="19">
        <v>0.121</v>
      </c>
    </row>
    <row r="1802" spans="1:9" ht="14.5" x14ac:dyDescent="0.35">
      <c r="A1802" s="12" t="str">
        <f t="shared" si="56"/>
        <v>North Macedonia-Europe-2006</v>
      </c>
      <c r="B1802" s="13" t="s">
        <v>62</v>
      </c>
      <c r="C1802" s="14" t="s">
        <v>203</v>
      </c>
      <c r="D1802" s="15">
        <v>2006</v>
      </c>
      <c r="E1802" s="18">
        <v>6560546900</v>
      </c>
      <c r="F1802" s="18">
        <f t="shared" si="57"/>
        <v>6560546900</v>
      </c>
      <c r="G1802" s="19">
        <v>7.8E-2</v>
      </c>
      <c r="H1802" s="19">
        <v>246</v>
      </c>
      <c r="I1802" s="19">
        <v>0.113</v>
      </c>
    </row>
    <row r="1803" spans="1:9" ht="14.5" x14ac:dyDescent="0.35">
      <c r="A1803" s="12" t="str">
        <f t="shared" si="56"/>
        <v>North Macedonia-Europe-2007</v>
      </c>
      <c r="B1803" s="13" t="s">
        <v>62</v>
      </c>
      <c r="C1803" s="14" t="s">
        <v>203</v>
      </c>
      <c r="D1803" s="15">
        <v>2007</v>
      </c>
      <c r="E1803" s="18">
        <v>8159825620</v>
      </c>
      <c r="F1803" s="18">
        <f t="shared" si="57"/>
        <v>8159825620</v>
      </c>
      <c r="G1803" s="19">
        <v>7.0000000000000007E-2</v>
      </c>
      <c r="H1803" s="19">
        <v>272</v>
      </c>
      <c r="I1803" s="19">
        <v>0.10199999999999999</v>
      </c>
    </row>
    <row r="1804" spans="1:9" ht="14.5" x14ac:dyDescent="0.35">
      <c r="A1804" s="12" t="str">
        <f t="shared" si="56"/>
        <v>North Macedonia-Europe-2008</v>
      </c>
      <c r="B1804" s="13" t="s">
        <v>62</v>
      </c>
      <c r="C1804" s="14" t="s">
        <v>203</v>
      </c>
      <c r="D1804" s="15">
        <v>2008</v>
      </c>
      <c r="E1804" s="18">
        <v>9834034351</v>
      </c>
      <c r="F1804" s="18">
        <f t="shared" si="57"/>
        <v>9834034351</v>
      </c>
      <c r="G1804" s="19">
        <v>6.9000000000000006E-2</v>
      </c>
      <c r="H1804" s="19">
        <v>325</v>
      </c>
      <c r="I1804" s="19">
        <v>9.7000000000000003E-2</v>
      </c>
    </row>
    <row r="1805" spans="1:9" ht="14.5" x14ac:dyDescent="0.35">
      <c r="A1805" s="12" t="str">
        <f t="shared" si="56"/>
        <v>North Macedonia-Europe-2009</v>
      </c>
      <c r="B1805" s="13" t="s">
        <v>62</v>
      </c>
      <c r="C1805" s="14" t="s">
        <v>203</v>
      </c>
      <c r="D1805" s="15">
        <v>2009</v>
      </c>
      <c r="E1805" s="18">
        <v>9313573965</v>
      </c>
      <c r="F1805" s="18">
        <f t="shared" si="57"/>
        <v>9313573965</v>
      </c>
      <c r="G1805" s="19">
        <v>6.9000000000000006E-2</v>
      </c>
      <c r="H1805" s="19">
        <v>306</v>
      </c>
      <c r="I1805" s="19">
        <v>0.10100000000000001</v>
      </c>
    </row>
    <row r="1806" spans="1:9" ht="14.5" x14ac:dyDescent="0.35">
      <c r="A1806" s="12" t="str">
        <f t="shared" si="56"/>
        <v>North Macedonia-Europe-2010</v>
      </c>
      <c r="B1806" s="13" t="s">
        <v>62</v>
      </c>
      <c r="C1806" s="14" t="s">
        <v>203</v>
      </c>
      <c r="D1806" s="15">
        <v>2010</v>
      </c>
      <c r="E1806" s="18">
        <v>9338674078</v>
      </c>
      <c r="F1806" s="18">
        <f t="shared" si="57"/>
        <v>9338674078</v>
      </c>
      <c r="G1806" s="19">
        <v>7.0000000000000007E-2</v>
      </c>
      <c r="H1806" s="19">
        <v>309</v>
      </c>
      <c r="I1806" s="19">
        <v>9.5000000000000001E-2</v>
      </c>
    </row>
    <row r="1807" spans="1:9" ht="14.5" x14ac:dyDescent="0.35">
      <c r="A1807" s="12" t="str">
        <f t="shared" si="56"/>
        <v>North Macedonia-Europe-2011</v>
      </c>
      <c r="B1807" s="13" t="s">
        <v>62</v>
      </c>
      <c r="C1807" s="14" t="s">
        <v>203</v>
      </c>
      <c r="D1807" s="15">
        <v>2011</v>
      </c>
      <c r="E1807" s="18">
        <v>10395222334</v>
      </c>
      <c r="F1807" s="18">
        <f t="shared" si="57"/>
        <v>10395222334</v>
      </c>
      <c r="G1807" s="19">
        <v>6.9000000000000006E-2</v>
      </c>
      <c r="H1807" s="19">
        <v>344</v>
      </c>
      <c r="I1807" s="19">
        <v>8.8999999999999996E-2</v>
      </c>
    </row>
    <row r="1808" spans="1:9" ht="14.5" x14ac:dyDescent="0.35">
      <c r="A1808" s="12" t="str">
        <f t="shared" si="56"/>
        <v>North Macedonia-Europe-2012</v>
      </c>
      <c r="B1808" s="13" t="s">
        <v>62</v>
      </c>
      <c r="C1808" s="14" t="s">
        <v>203</v>
      </c>
      <c r="D1808" s="15">
        <v>2012</v>
      </c>
      <c r="E1808" s="18">
        <v>9576482628</v>
      </c>
      <c r="F1808" s="18">
        <f t="shared" si="57"/>
        <v>9576482628</v>
      </c>
      <c r="G1808" s="19">
        <v>7.0999999999999994E-2</v>
      </c>
      <c r="H1808" s="19">
        <v>327</v>
      </c>
      <c r="I1808" s="19">
        <v>8.5000000000000006E-2</v>
      </c>
    </row>
    <row r="1809" spans="1:9" ht="14.5" x14ac:dyDescent="0.35">
      <c r="A1809" s="12" t="str">
        <f t="shared" si="56"/>
        <v>Norway-Europe-2000</v>
      </c>
      <c r="B1809" s="13" t="s">
        <v>62</v>
      </c>
      <c r="C1809" s="14" t="s">
        <v>204</v>
      </c>
      <c r="D1809" s="15">
        <v>2000</v>
      </c>
      <c r="E1809" s="18">
        <v>168000000000</v>
      </c>
      <c r="F1809" s="18">
        <f t="shared" si="57"/>
        <v>168000000000</v>
      </c>
      <c r="G1809" s="19">
        <v>9.0999999999999998E-2</v>
      </c>
      <c r="H1809" s="19">
        <v>3432</v>
      </c>
      <c r="I1809" s="19">
        <v>8.8999999999999996E-2</v>
      </c>
    </row>
    <row r="1810" spans="1:9" ht="14.5" x14ac:dyDescent="0.35">
      <c r="A1810" s="12" t="str">
        <f t="shared" si="56"/>
        <v>Norway-Europe-2001</v>
      </c>
      <c r="B1810" s="13" t="s">
        <v>62</v>
      </c>
      <c r="C1810" s="14" t="s">
        <v>204</v>
      </c>
      <c r="D1810" s="15">
        <v>2001</v>
      </c>
      <c r="E1810" s="18">
        <v>171000000000</v>
      </c>
      <c r="F1810" s="18">
        <f t="shared" si="57"/>
        <v>171000000000</v>
      </c>
      <c r="G1810" s="19">
        <v>9.8000000000000004E-2</v>
      </c>
      <c r="H1810" s="19">
        <v>3705</v>
      </c>
      <c r="I1810" s="19">
        <v>8.6999999999999994E-2</v>
      </c>
    </row>
    <row r="1811" spans="1:9" ht="14.5" x14ac:dyDescent="0.35">
      <c r="A1811" s="12" t="str">
        <f t="shared" si="56"/>
        <v>Norway-Europe-2002</v>
      </c>
      <c r="B1811" s="13" t="s">
        <v>62</v>
      </c>
      <c r="C1811" s="14" t="s">
        <v>204</v>
      </c>
      <c r="D1811" s="15">
        <v>2002</v>
      </c>
      <c r="E1811" s="18">
        <v>192000000000</v>
      </c>
      <c r="F1811" s="18">
        <f t="shared" si="57"/>
        <v>192000000000</v>
      </c>
      <c r="G1811" s="19">
        <v>0.104</v>
      </c>
      <c r="H1811" s="19">
        <v>4418</v>
      </c>
      <c r="I1811" s="19">
        <v>8.6999999999999994E-2</v>
      </c>
    </row>
    <row r="1812" spans="1:9" ht="14.5" x14ac:dyDescent="0.35">
      <c r="A1812" s="12" t="str">
        <f t="shared" si="56"/>
        <v>Norway-Europe-2003</v>
      </c>
      <c r="B1812" s="13" t="s">
        <v>62</v>
      </c>
      <c r="C1812" s="14" t="s">
        <v>204</v>
      </c>
      <c r="D1812" s="15">
        <v>2003</v>
      </c>
      <c r="E1812" s="18">
        <v>225000000000</v>
      </c>
      <c r="F1812" s="18">
        <f t="shared" si="57"/>
        <v>225000000000</v>
      </c>
      <c r="G1812" s="19">
        <v>0.106</v>
      </c>
      <c r="H1812" s="19">
        <v>5220</v>
      </c>
      <c r="I1812" s="19">
        <v>4.7E-2</v>
      </c>
    </row>
    <row r="1813" spans="1:9" ht="14.5" x14ac:dyDescent="0.35">
      <c r="A1813" s="12" t="str">
        <f t="shared" si="56"/>
        <v>Norway-Europe-2004</v>
      </c>
      <c r="B1813" s="13" t="s">
        <v>62</v>
      </c>
      <c r="C1813" s="14" t="s">
        <v>204</v>
      </c>
      <c r="D1813" s="15">
        <v>2004</v>
      </c>
      <c r="E1813" s="18">
        <v>260000000000</v>
      </c>
      <c r="F1813" s="18">
        <f t="shared" si="57"/>
        <v>260000000000</v>
      </c>
      <c r="G1813" s="19">
        <v>0.10100000000000001</v>
      </c>
      <c r="H1813" s="19">
        <v>5733</v>
      </c>
      <c r="I1813" s="19">
        <v>0.04</v>
      </c>
    </row>
    <row r="1814" spans="1:9" ht="14.5" x14ac:dyDescent="0.35">
      <c r="A1814" s="12" t="str">
        <f t="shared" si="56"/>
        <v>Norway-Europe-2005</v>
      </c>
      <c r="B1814" s="13" t="s">
        <v>62</v>
      </c>
      <c r="C1814" s="14" t="s">
        <v>204</v>
      </c>
      <c r="D1814" s="15">
        <v>2005</v>
      </c>
      <c r="E1814" s="18">
        <v>304000000000</v>
      </c>
      <c r="F1814" s="18">
        <f t="shared" si="57"/>
        <v>304000000000</v>
      </c>
      <c r="G1814" s="19">
        <v>9.5000000000000001E-2</v>
      </c>
      <c r="H1814" s="19">
        <v>6293</v>
      </c>
      <c r="I1814" s="19">
        <v>0.04</v>
      </c>
    </row>
    <row r="1815" spans="1:9" ht="14.5" x14ac:dyDescent="0.35">
      <c r="A1815" s="12" t="str">
        <f t="shared" si="56"/>
        <v>Norway-Europe-2006</v>
      </c>
      <c r="B1815" s="13" t="s">
        <v>62</v>
      </c>
      <c r="C1815" s="14" t="s">
        <v>204</v>
      </c>
      <c r="D1815" s="15">
        <v>2006</v>
      </c>
      <c r="E1815" s="18">
        <v>340000000000</v>
      </c>
      <c r="F1815" s="18">
        <f t="shared" si="57"/>
        <v>340000000000</v>
      </c>
      <c r="G1815" s="19">
        <v>9.1999999999999998E-2</v>
      </c>
      <c r="H1815" s="19">
        <v>6778</v>
      </c>
      <c r="I1815" s="19">
        <v>4.7E-2</v>
      </c>
    </row>
    <row r="1816" spans="1:9" ht="14.5" x14ac:dyDescent="0.35">
      <c r="A1816" s="12" t="str">
        <f t="shared" si="56"/>
        <v>Norway-Europe-2007</v>
      </c>
      <c r="B1816" s="13" t="s">
        <v>62</v>
      </c>
      <c r="C1816" s="14" t="s">
        <v>204</v>
      </c>
      <c r="D1816" s="15">
        <v>2007</v>
      </c>
      <c r="E1816" s="18">
        <v>393000000000</v>
      </c>
      <c r="F1816" s="18">
        <f t="shared" si="57"/>
        <v>393000000000</v>
      </c>
      <c r="G1816" s="19">
        <v>9.5000000000000001E-2</v>
      </c>
      <c r="H1816" s="19">
        <v>7978</v>
      </c>
      <c r="I1816" s="19">
        <v>6.6000000000000003E-2</v>
      </c>
    </row>
    <row r="1817" spans="1:9" ht="14.5" x14ac:dyDescent="0.35">
      <c r="A1817" s="12" t="str">
        <f t="shared" si="56"/>
        <v>Norway-Europe-2008</v>
      </c>
      <c r="B1817" s="13" t="s">
        <v>62</v>
      </c>
      <c r="C1817" s="14" t="s">
        <v>204</v>
      </c>
      <c r="D1817" s="15">
        <v>2008</v>
      </c>
      <c r="E1817" s="18">
        <v>454000000000</v>
      </c>
      <c r="F1817" s="18">
        <f t="shared" si="57"/>
        <v>454000000000</v>
      </c>
      <c r="G1817" s="19">
        <v>0.09</v>
      </c>
      <c r="H1817" s="19">
        <v>8626</v>
      </c>
      <c r="I1817" s="19">
        <v>7.2999999999999995E-2</v>
      </c>
    </row>
    <row r="1818" spans="1:9" ht="14.5" x14ac:dyDescent="0.35">
      <c r="A1818" s="12" t="str">
        <f t="shared" si="56"/>
        <v>Norway-Europe-2009</v>
      </c>
      <c r="B1818" s="13" t="s">
        <v>62</v>
      </c>
      <c r="C1818" s="14" t="s">
        <v>204</v>
      </c>
      <c r="D1818" s="15">
        <v>2009</v>
      </c>
      <c r="E1818" s="18">
        <v>379000000000</v>
      </c>
      <c r="F1818" s="18">
        <f t="shared" si="57"/>
        <v>379000000000</v>
      </c>
      <c r="G1818" s="19">
        <v>0.10100000000000001</v>
      </c>
      <c r="H1818" s="19">
        <v>7944</v>
      </c>
      <c r="I1818" s="19">
        <v>4.2999999999999997E-2</v>
      </c>
    </row>
    <row r="1819" spans="1:9" ht="14.5" x14ac:dyDescent="0.35">
      <c r="A1819" s="12" t="str">
        <f t="shared" si="56"/>
        <v>Norway-Europe-2010</v>
      </c>
      <c r="B1819" s="13" t="s">
        <v>62</v>
      </c>
      <c r="C1819" s="14" t="s">
        <v>204</v>
      </c>
      <c r="D1819" s="15">
        <v>2010</v>
      </c>
      <c r="E1819" s="18">
        <v>421000000000</v>
      </c>
      <c r="F1819" s="18">
        <f t="shared" si="57"/>
        <v>421000000000</v>
      </c>
      <c r="G1819" s="19">
        <v>0.1</v>
      </c>
      <c r="H1819" s="19">
        <v>8694</v>
      </c>
      <c r="I1819" s="13">
        <v>0</v>
      </c>
    </row>
    <row r="1820" spans="1:9" ht="14.5" x14ac:dyDescent="0.35">
      <c r="A1820" s="12" t="str">
        <f t="shared" si="56"/>
        <v>Norway-Europe-2011</v>
      </c>
      <c r="B1820" s="13" t="s">
        <v>62</v>
      </c>
      <c r="C1820" s="14" t="s">
        <v>204</v>
      </c>
      <c r="D1820" s="15">
        <v>2011</v>
      </c>
      <c r="E1820" s="18">
        <v>491000000000</v>
      </c>
      <c r="F1820" s="18">
        <f t="shared" si="57"/>
        <v>491000000000</v>
      </c>
      <c r="G1820" s="19">
        <v>9.9000000000000005E-2</v>
      </c>
      <c r="H1820" s="19">
        <v>9908</v>
      </c>
      <c r="I1820" s="13">
        <v>0</v>
      </c>
    </row>
    <row r="1821" spans="1:9" ht="14.5" x14ac:dyDescent="0.35">
      <c r="A1821" s="12" t="str">
        <f t="shared" si="56"/>
        <v>Norway-Europe-2012</v>
      </c>
      <c r="B1821" s="13" t="s">
        <v>62</v>
      </c>
      <c r="C1821" s="14" t="s">
        <v>204</v>
      </c>
      <c r="D1821" s="15">
        <v>2012</v>
      </c>
      <c r="E1821" s="18">
        <v>500000000000</v>
      </c>
      <c r="F1821" s="18">
        <f t="shared" si="57"/>
        <v>500000000000</v>
      </c>
      <c r="G1821" s="19">
        <v>0.09</v>
      </c>
      <c r="H1821" s="19">
        <v>9055</v>
      </c>
      <c r="I1821" s="13">
        <v>0</v>
      </c>
    </row>
    <row r="1822" spans="1:9" ht="14.5" x14ac:dyDescent="0.35">
      <c r="A1822" s="12" t="str">
        <f t="shared" si="56"/>
        <v>Oman-Middle East-2000</v>
      </c>
      <c r="B1822" s="13" t="s">
        <v>79</v>
      </c>
      <c r="C1822" s="14" t="s">
        <v>205</v>
      </c>
      <c r="D1822" s="15">
        <v>2000</v>
      </c>
      <c r="E1822" s="18">
        <v>19867880550</v>
      </c>
      <c r="F1822" s="18">
        <f t="shared" si="57"/>
        <v>19867880550</v>
      </c>
      <c r="G1822" s="19">
        <v>3.1E-2</v>
      </c>
      <c r="H1822" s="19">
        <v>264</v>
      </c>
      <c r="I1822" s="19">
        <v>0.10100000000000001</v>
      </c>
    </row>
    <row r="1823" spans="1:9" ht="14.5" x14ac:dyDescent="0.35">
      <c r="A1823" s="12" t="str">
        <f t="shared" si="56"/>
        <v>Oman-Middle East-2001</v>
      </c>
      <c r="B1823" s="13" t="s">
        <v>79</v>
      </c>
      <c r="C1823" s="14" t="s">
        <v>205</v>
      </c>
      <c r="D1823" s="15">
        <v>2001</v>
      </c>
      <c r="E1823" s="18">
        <v>19949284975</v>
      </c>
      <c r="F1823" s="18">
        <f t="shared" si="57"/>
        <v>19949284975</v>
      </c>
      <c r="G1823" s="19">
        <v>3.1E-2</v>
      </c>
      <c r="H1823" s="19">
        <v>263</v>
      </c>
      <c r="I1823" s="19">
        <v>9.1999999999999998E-2</v>
      </c>
    </row>
    <row r="1824" spans="1:9" ht="14.5" x14ac:dyDescent="0.35">
      <c r="A1824" s="12" t="str">
        <f t="shared" si="56"/>
        <v>Oman-Middle East-2002</v>
      </c>
      <c r="B1824" s="13" t="s">
        <v>79</v>
      </c>
      <c r="C1824" s="14" t="s">
        <v>205</v>
      </c>
      <c r="D1824" s="15">
        <v>2002</v>
      </c>
      <c r="E1824" s="18">
        <v>20049414986</v>
      </c>
      <c r="F1824" s="18">
        <f t="shared" si="57"/>
        <v>20049414986</v>
      </c>
      <c r="G1824" s="19">
        <v>3.2000000000000001E-2</v>
      </c>
      <c r="H1824" s="19">
        <v>278</v>
      </c>
      <c r="I1824" s="19">
        <v>8.5000000000000006E-2</v>
      </c>
    </row>
    <row r="1825" spans="1:9" ht="14.5" x14ac:dyDescent="0.35">
      <c r="A1825" s="12" t="str">
        <f t="shared" si="56"/>
        <v>Oman-Middle East-2003</v>
      </c>
      <c r="B1825" s="13" t="s">
        <v>79</v>
      </c>
      <c r="C1825" s="14" t="s">
        <v>205</v>
      </c>
      <c r="D1825" s="15">
        <v>2003</v>
      </c>
      <c r="E1825" s="18">
        <v>21542262852</v>
      </c>
      <c r="F1825" s="18">
        <f t="shared" si="57"/>
        <v>21542262852</v>
      </c>
      <c r="G1825" s="19">
        <v>3.2000000000000001E-2</v>
      </c>
      <c r="H1825" s="19">
        <v>294</v>
      </c>
      <c r="I1825" s="19">
        <v>8.2000000000000003E-2</v>
      </c>
    </row>
    <row r="1826" spans="1:9" ht="14.5" x14ac:dyDescent="0.35">
      <c r="A1826" s="12" t="str">
        <f t="shared" si="56"/>
        <v>Oman-Middle East-2004</v>
      </c>
      <c r="B1826" s="13" t="s">
        <v>79</v>
      </c>
      <c r="C1826" s="14" t="s">
        <v>205</v>
      </c>
      <c r="D1826" s="15">
        <v>2004</v>
      </c>
      <c r="E1826" s="18">
        <v>24673602280</v>
      </c>
      <c r="F1826" s="18">
        <f t="shared" si="57"/>
        <v>24673602280</v>
      </c>
      <c r="G1826" s="19">
        <v>0.03</v>
      </c>
      <c r="H1826" s="19">
        <v>310</v>
      </c>
      <c r="I1826" s="19">
        <v>7.5999999999999998E-2</v>
      </c>
    </row>
    <row r="1827" spans="1:9" ht="14.5" x14ac:dyDescent="0.35">
      <c r="A1827" s="12" t="str">
        <f t="shared" si="56"/>
        <v>Oman-Middle East-2005</v>
      </c>
      <c r="B1827" s="13" t="s">
        <v>79</v>
      </c>
      <c r="C1827" s="14" t="s">
        <v>205</v>
      </c>
      <c r="D1827" s="15">
        <v>2005</v>
      </c>
      <c r="E1827" s="18">
        <v>30905071771</v>
      </c>
      <c r="F1827" s="18">
        <f t="shared" si="57"/>
        <v>30905071771</v>
      </c>
      <c r="G1827" s="19">
        <v>2.5999999999999999E-2</v>
      </c>
      <c r="H1827" s="19">
        <v>331</v>
      </c>
      <c r="I1827" s="19">
        <v>7.0999999999999994E-2</v>
      </c>
    </row>
    <row r="1828" spans="1:9" ht="14.5" x14ac:dyDescent="0.35">
      <c r="A1828" s="12" t="str">
        <f t="shared" si="56"/>
        <v>Oman-Middle East-2006</v>
      </c>
      <c r="B1828" s="13" t="s">
        <v>79</v>
      </c>
      <c r="C1828" s="14" t="s">
        <v>205</v>
      </c>
      <c r="D1828" s="15">
        <v>2006</v>
      </c>
      <c r="E1828" s="18">
        <v>36803641389</v>
      </c>
      <c r="F1828" s="18">
        <f t="shared" si="57"/>
        <v>36803641389</v>
      </c>
      <c r="G1828" s="19">
        <v>2.3E-2</v>
      </c>
      <c r="H1828" s="19">
        <v>346</v>
      </c>
      <c r="I1828" s="19">
        <v>7.3999999999999996E-2</v>
      </c>
    </row>
    <row r="1829" spans="1:9" ht="14.5" x14ac:dyDescent="0.35">
      <c r="A1829" s="12" t="str">
        <f t="shared" si="56"/>
        <v>Oman-Middle East-2007</v>
      </c>
      <c r="B1829" s="13" t="s">
        <v>79</v>
      </c>
      <c r="C1829" s="14" t="s">
        <v>205</v>
      </c>
      <c r="D1829" s="15">
        <v>2007</v>
      </c>
      <c r="E1829" s="18">
        <v>41901170689</v>
      </c>
      <c r="F1829" s="18">
        <f t="shared" si="57"/>
        <v>41901170689</v>
      </c>
      <c r="G1829" s="19">
        <v>2.5000000000000001E-2</v>
      </c>
      <c r="H1829" s="19">
        <v>403</v>
      </c>
      <c r="I1829" s="19">
        <v>7.2999999999999995E-2</v>
      </c>
    </row>
    <row r="1830" spans="1:9" ht="14.5" x14ac:dyDescent="0.35">
      <c r="A1830" s="12" t="str">
        <f t="shared" si="56"/>
        <v>Oman-Middle East-2008</v>
      </c>
      <c r="B1830" s="13" t="s">
        <v>79</v>
      </c>
      <c r="C1830" s="14" t="s">
        <v>205</v>
      </c>
      <c r="D1830" s="15">
        <v>2008</v>
      </c>
      <c r="E1830" s="18">
        <v>60743823637</v>
      </c>
      <c r="F1830" s="18">
        <f t="shared" si="57"/>
        <v>60743823637</v>
      </c>
      <c r="G1830" s="19">
        <v>2.1000000000000001E-2</v>
      </c>
      <c r="H1830" s="19">
        <v>473</v>
      </c>
      <c r="I1830" s="19">
        <v>7.0999999999999994E-2</v>
      </c>
    </row>
    <row r="1831" spans="1:9" ht="14.5" x14ac:dyDescent="0.35">
      <c r="A1831" s="12" t="str">
        <f t="shared" si="56"/>
        <v>Oman-Middle East-2009</v>
      </c>
      <c r="B1831" s="13" t="s">
        <v>79</v>
      </c>
      <c r="C1831" s="14" t="s">
        <v>205</v>
      </c>
      <c r="D1831" s="15">
        <v>2009</v>
      </c>
      <c r="E1831" s="18">
        <v>48242913263</v>
      </c>
      <c r="F1831" s="18">
        <f t="shared" si="57"/>
        <v>48242913263</v>
      </c>
      <c r="G1831" s="19">
        <v>0.03</v>
      </c>
      <c r="H1831" s="19">
        <v>511</v>
      </c>
      <c r="I1831" s="19">
        <v>7.3999999999999996E-2</v>
      </c>
    </row>
    <row r="1832" spans="1:9" ht="14.5" x14ac:dyDescent="0.35">
      <c r="A1832" s="12" t="str">
        <f t="shared" si="56"/>
        <v>Oman-Middle East-2010</v>
      </c>
      <c r="B1832" s="13" t="s">
        <v>79</v>
      </c>
      <c r="C1832" s="14" t="s">
        <v>205</v>
      </c>
      <c r="D1832" s="15">
        <v>2010</v>
      </c>
      <c r="E1832" s="18">
        <v>58813004375</v>
      </c>
      <c r="F1832" s="18">
        <f t="shared" si="57"/>
        <v>58813004375</v>
      </c>
      <c r="G1832" s="19">
        <v>2.8000000000000001E-2</v>
      </c>
      <c r="H1832" s="19">
        <v>582</v>
      </c>
      <c r="I1832" s="19">
        <v>6.8000000000000005E-2</v>
      </c>
    </row>
    <row r="1833" spans="1:9" ht="14.5" x14ac:dyDescent="0.35">
      <c r="A1833" s="12" t="str">
        <f t="shared" si="56"/>
        <v>Oman-Middle East-2011</v>
      </c>
      <c r="B1833" s="13" t="s">
        <v>79</v>
      </c>
      <c r="C1833" s="14" t="s">
        <v>205</v>
      </c>
      <c r="D1833" s="15">
        <v>2011</v>
      </c>
      <c r="E1833" s="18">
        <v>69971912138</v>
      </c>
      <c r="F1833" s="18">
        <f t="shared" si="57"/>
        <v>69971912138</v>
      </c>
      <c r="G1833" s="19">
        <v>2.4E-2</v>
      </c>
      <c r="H1833" s="19">
        <v>610</v>
      </c>
      <c r="I1833" s="19">
        <v>6.2E-2</v>
      </c>
    </row>
    <row r="1834" spans="1:9" ht="14.5" x14ac:dyDescent="0.35">
      <c r="A1834" s="12" t="str">
        <f t="shared" si="56"/>
        <v>Oman-Middle East-2012</v>
      </c>
      <c r="B1834" s="13" t="s">
        <v>79</v>
      </c>
      <c r="C1834" s="14" t="s">
        <v>205</v>
      </c>
      <c r="D1834" s="15">
        <v>2012</v>
      </c>
      <c r="E1834" s="18">
        <v>78289467471</v>
      </c>
      <c r="F1834" s="18">
        <f t="shared" si="57"/>
        <v>78289467471</v>
      </c>
      <c r="G1834" s="19">
        <v>2.5999999999999999E-2</v>
      </c>
      <c r="H1834" s="19">
        <v>690</v>
      </c>
      <c r="I1834" s="19">
        <v>5.7000000000000002E-2</v>
      </c>
    </row>
    <row r="1835" spans="1:9" ht="14.5" x14ac:dyDescent="0.35">
      <c r="A1835" s="12" t="str">
        <f t="shared" si="56"/>
        <v>Pakistan-Asia-2000</v>
      </c>
      <c r="B1835" s="13" t="s">
        <v>60</v>
      </c>
      <c r="C1835" s="14" t="s">
        <v>206</v>
      </c>
      <c r="D1835" s="15">
        <v>2000</v>
      </c>
      <c r="E1835" s="18">
        <v>73952374970</v>
      </c>
      <c r="F1835" s="18">
        <f t="shared" si="57"/>
        <v>73952374970</v>
      </c>
      <c r="G1835" s="19">
        <v>0.03</v>
      </c>
      <c r="H1835" s="19">
        <v>15</v>
      </c>
      <c r="I1835" s="13">
        <v>0</v>
      </c>
    </row>
    <row r="1836" spans="1:9" ht="14.5" x14ac:dyDescent="0.35">
      <c r="A1836" s="12" t="str">
        <f t="shared" si="56"/>
        <v>Pakistan-Asia-2001</v>
      </c>
      <c r="B1836" s="13" t="s">
        <v>60</v>
      </c>
      <c r="C1836" s="14" t="s">
        <v>206</v>
      </c>
      <c r="D1836" s="15">
        <v>2001</v>
      </c>
      <c r="E1836" s="18">
        <v>72309738921</v>
      </c>
      <c r="F1836" s="18">
        <f t="shared" si="57"/>
        <v>72309738921</v>
      </c>
      <c r="G1836" s="19">
        <v>2.8000000000000001E-2</v>
      </c>
      <c r="H1836" s="19">
        <v>13</v>
      </c>
      <c r="I1836" s="13">
        <v>0</v>
      </c>
    </row>
    <row r="1837" spans="1:9" ht="14.5" x14ac:dyDescent="0.35">
      <c r="A1837" s="12" t="str">
        <f t="shared" si="56"/>
        <v>Pakistan-Asia-2002</v>
      </c>
      <c r="B1837" s="13" t="s">
        <v>60</v>
      </c>
      <c r="C1837" s="14" t="s">
        <v>206</v>
      </c>
      <c r="D1837" s="15">
        <v>2002</v>
      </c>
      <c r="E1837" s="18">
        <v>72306820396</v>
      </c>
      <c r="F1837" s="18">
        <f t="shared" si="57"/>
        <v>72306820396</v>
      </c>
      <c r="G1837" s="19">
        <v>0.03</v>
      </c>
      <c r="H1837" s="19">
        <v>15</v>
      </c>
      <c r="I1837" s="13">
        <v>0</v>
      </c>
    </row>
    <row r="1838" spans="1:9" ht="14.5" x14ac:dyDescent="0.35">
      <c r="A1838" s="12" t="str">
        <f t="shared" si="56"/>
        <v>Pakistan-Asia-2003</v>
      </c>
      <c r="B1838" s="13" t="s">
        <v>60</v>
      </c>
      <c r="C1838" s="14" t="s">
        <v>206</v>
      </c>
      <c r="D1838" s="15">
        <v>2003</v>
      </c>
      <c r="E1838" s="18">
        <v>83244801093</v>
      </c>
      <c r="F1838" s="18">
        <f t="shared" si="57"/>
        <v>83244801093</v>
      </c>
      <c r="G1838" s="19">
        <v>2.9000000000000001E-2</v>
      </c>
      <c r="H1838" s="19">
        <v>16</v>
      </c>
      <c r="I1838" s="13">
        <v>0</v>
      </c>
    </row>
    <row r="1839" spans="1:9" ht="14.5" x14ac:dyDescent="0.35">
      <c r="A1839" s="12" t="str">
        <f t="shared" si="56"/>
        <v>Pakistan-Asia-2004</v>
      </c>
      <c r="B1839" s="13" t="s">
        <v>60</v>
      </c>
      <c r="C1839" s="14" t="s">
        <v>206</v>
      </c>
      <c r="D1839" s="15">
        <v>2004</v>
      </c>
      <c r="E1839" s="18">
        <v>97977766198</v>
      </c>
      <c r="F1839" s="18">
        <f t="shared" si="57"/>
        <v>97977766198</v>
      </c>
      <c r="G1839" s="19">
        <v>2.8000000000000001E-2</v>
      </c>
      <c r="H1839" s="19">
        <v>18</v>
      </c>
      <c r="I1839" s="19">
        <v>7.2999999999999995E-2</v>
      </c>
    </row>
    <row r="1840" spans="1:9" ht="14.5" x14ac:dyDescent="0.35">
      <c r="A1840" s="12" t="str">
        <f t="shared" si="56"/>
        <v>Pakistan-Asia-2005</v>
      </c>
      <c r="B1840" s="13" t="s">
        <v>60</v>
      </c>
      <c r="C1840" s="14" t="s">
        <v>206</v>
      </c>
      <c r="D1840" s="15">
        <v>2005</v>
      </c>
      <c r="E1840" s="18">
        <v>110000000000</v>
      </c>
      <c r="F1840" s="18">
        <f t="shared" si="57"/>
        <v>110000000000</v>
      </c>
      <c r="G1840" s="19">
        <v>3.2000000000000001E-2</v>
      </c>
      <c r="H1840" s="19">
        <v>22</v>
      </c>
      <c r="I1840" s="19">
        <v>9.0999999999999998E-2</v>
      </c>
    </row>
    <row r="1841" spans="1:9" ht="14.5" x14ac:dyDescent="0.35">
      <c r="A1841" s="12" t="str">
        <f t="shared" si="56"/>
        <v>Pakistan-Asia-2006</v>
      </c>
      <c r="B1841" s="13" t="s">
        <v>60</v>
      </c>
      <c r="C1841" s="14" t="s">
        <v>206</v>
      </c>
      <c r="D1841" s="15">
        <v>2006</v>
      </c>
      <c r="E1841" s="18">
        <v>137000000000</v>
      </c>
      <c r="F1841" s="18">
        <f t="shared" si="57"/>
        <v>137000000000</v>
      </c>
      <c r="G1841" s="19">
        <v>3.6999999999999998E-2</v>
      </c>
      <c r="H1841" s="19">
        <v>29</v>
      </c>
      <c r="I1841" s="19">
        <v>0.11</v>
      </c>
    </row>
    <row r="1842" spans="1:9" ht="14.5" x14ac:dyDescent="0.35">
      <c r="A1842" s="12" t="str">
        <f t="shared" si="56"/>
        <v>Pakistan-Asia-2007</v>
      </c>
      <c r="B1842" s="13" t="s">
        <v>60</v>
      </c>
      <c r="C1842" s="14" t="s">
        <v>206</v>
      </c>
      <c r="D1842" s="15">
        <v>2007</v>
      </c>
      <c r="E1842" s="18">
        <v>152000000000</v>
      </c>
      <c r="F1842" s="18">
        <f t="shared" si="57"/>
        <v>152000000000</v>
      </c>
      <c r="G1842" s="19">
        <v>3.5000000000000003E-2</v>
      </c>
      <c r="H1842" s="19">
        <v>31</v>
      </c>
      <c r="I1842" s="19">
        <v>0.11799999999999999</v>
      </c>
    </row>
    <row r="1843" spans="1:9" ht="14.5" x14ac:dyDescent="0.35">
      <c r="A1843" s="12" t="str">
        <f t="shared" si="56"/>
        <v>Pakistan-Asia-2008</v>
      </c>
      <c r="B1843" s="13" t="s">
        <v>60</v>
      </c>
      <c r="C1843" s="14" t="s">
        <v>206</v>
      </c>
      <c r="D1843" s="15">
        <v>2008</v>
      </c>
      <c r="E1843" s="18">
        <v>170000000000</v>
      </c>
      <c r="F1843" s="18">
        <f t="shared" si="57"/>
        <v>170000000000</v>
      </c>
      <c r="G1843" s="19">
        <v>3.3000000000000002E-2</v>
      </c>
      <c r="H1843" s="19">
        <v>29</v>
      </c>
      <c r="I1843" s="19">
        <v>0.129</v>
      </c>
    </row>
    <row r="1844" spans="1:9" ht="14.5" x14ac:dyDescent="0.35">
      <c r="A1844" s="12" t="str">
        <f t="shared" si="56"/>
        <v>Pakistan-Asia-2009</v>
      </c>
      <c r="B1844" s="13" t="s">
        <v>60</v>
      </c>
      <c r="C1844" s="14" t="s">
        <v>206</v>
      </c>
      <c r="D1844" s="15">
        <v>2009</v>
      </c>
      <c r="E1844" s="18">
        <v>168000000000</v>
      </c>
      <c r="F1844" s="18">
        <f t="shared" si="57"/>
        <v>168000000000</v>
      </c>
      <c r="G1844" s="19">
        <v>0.03</v>
      </c>
      <c r="H1844" s="19">
        <v>28</v>
      </c>
      <c r="I1844" s="19">
        <v>0.14499999999999999</v>
      </c>
    </row>
    <row r="1845" spans="1:9" ht="14.5" x14ac:dyDescent="0.35">
      <c r="A1845" s="12" t="str">
        <f t="shared" si="56"/>
        <v>Pakistan-Asia-2010</v>
      </c>
      <c r="B1845" s="13" t="s">
        <v>60</v>
      </c>
      <c r="C1845" s="14" t="s">
        <v>206</v>
      </c>
      <c r="D1845" s="15">
        <v>2010</v>
      </c>
      <c r="E1845" s="18">
        <v>177000000000</v>
      </c>
      <c r="F1845" s="18">
        <f t="shared" si="57"/>
        <v>177000000000</v>
      </c>
      <c r="G1845" s="19">
        <v>0.03</v>
      </c>
      <c r="H1845" s="19">
        <v>30</v>
      </c>
      <c r="I1845" s="19">
        <v>0.14000000000000001</v>
      </c>
    </row>
    <row r="1846" spans="1:9" ht="14.5" x14ac:dyDescent="0.35">
      <c r="A1846" s="12" t="str">
        <f t="shared" si="56"/>
        <v>Pakistan-Asia-2011</v>
      </c>
      <c r="B1846" s="13" t="s">
        <v>60</v>
      </c>
      <c r="C1846" s="14" t="s">
        <v>206</v>
      </c>
      <c r="D1846" s="15">
        <v>2011</v>
      </c>
      <c r="E1846" s="18">
        <v>214000000000</v>
      </c>
      <c r="F1846" s="18">
        <f t="shared" si="57"/>
        <v>214000000000</v>
      </c>
      <c r="G1846" s="19">
        <v>0.03</v>
      </c>
      <c r="H1846" s="19">
        <v>36</v>
      </c>
      <c r="I1846" s="19">
        <v>0.14399999999999999</v>
      </c>
    </row>
    <row r="1847" spans="1:9" ht="14.5" x14ac:dyDescent="0.35">
      <c r="A1847" s="12" t="str">
        <f t="shared" si="56"/>
        <v>Pakistan-Asia-2012</v>
      </c>
      <c r="B1847" s="13" t="s">
        <v>60</v>
      </c>
      <c r="C1847" s="14" t="s">
        <v>206</v>
      </c>
      <c r="D1847" s="15">
        <v>2012</v>
      </c>
      <c r="E1847" s="18">
        <v>225000000000</v>
      </c>
      <c r="F1847" s="18">
        <f t="shared" si="57"/>
        <v>225000000000</v>
      </c>
      <c r="G1847" s="19">
        <v>3.1E-2</v>
      </c>
      <c r="H1847" s="19">
        <v>39</v>
      </c>
      <c r="I1847" s="19">
        <v>0.13500000000000001</v>
      </c>
    </row>
    <row r="1848" spans="1:9" ht="14.5" x14ac:dyDescent="0.35">
      <c r="A1848" s="12" t="str">
        <f t="shared" si="56"/>
        <v>Panama-The Americas-2000</v>
      </c>
      <c r="B1848" s="13" t="s">
        <v>70</v>
      </c>
      <c r="C1848" s="14" t="s">
        <v>207</v>
      </c>
      <c r="D1848" s="15">
        <v>2000</v>
      </c>
      <c r="E1848" s="18">
        <v>11620500000</v>
      </c>
      <c r="F1848" s="18">
        <f t="shared" si="57"/>
        <v>11620500000</v>
      </c>
      <c r="G1848" s="19">
        <v>7.8E-2</v>
      </c>
      <c r="H1848" s="19">
        <v>295</v>
      </c>
      <c r="I1848" s="19">
        <v>0.105</v>
      </c>
    </row>
    <row r="1849" spans="1:9" ht="14.5" x14ac:dyDescent="0.35">
      <c r="A1849" s="12" t="str">
        <f t="shared" si="56"/>
        <v>Panama-The Americas-2001</v>
      </c>
      <c r="B1849" s="13" t="s">
        <v>70</v>
      </c>
      <c r="C1849" s="14" t="s">
        <v>207</v>
      </c>
      <c r="D1849" s="15">
        <v>2001</v>
      </c>
      <c r="E1849" s="18">
        <v>11807500000</v>
      </c>
      <c r="F1849" s="18">
        <f t="shared" si="57"/>
        <v>11807500000</v>
      </c>
      <c r="G1849" s="19">
        <v>7.6999999999999999E-2</v>
      </c>
      <c r="H1849" s="19">
        <v>293</v>
      </c>
      <c r="I1849" s="19">
        <v>0.11</v>
      </c>
    </row>
    <row r="1850" spans="1:9" ht="14.5" x14ac:dyDescent="0.35">
      <c r="A1850" s="12" t="str">
        <f t="shared" si="56"/>
        <v>Panama-The Americas-2002</v>
      </c>
      <c r="B1850" s="13" t="s">
        <v>70</v>
      </c>
      <c r="C1850" s="14" t="s">
        <v>207</v>
      </c>
      <c r="D1850" s="15">
        <v>2002</v>
      </c>
      <c r="E1850" s="18">
        <v>12272400000</v>
      </c>
      <c r="F1850" s="18">
        <f t="shared" si="57"/>
        <v>12272400000</v>
      </c>
      <c r="G1850" s="19">
        <v>0.08</v>
      </c>
      <c r="H1850" s="19">
        <v>310</v>
      </c>
      <c r="I1850" s="19">
        <v>0.106</v>
      </c>
    </row>
    <row r="1851" spans="1:9" ht="14.5" x14ac:dyDescent="0.35">
      <c r="A1851" s="12" t="str">
        <f t="shared" si="56"/>
        <v>Panama-The Americas-2003</v>
      </c>
      <c r="B1851" s="13" t="s">
        <v>70</v>
      </c>
      <c r="C1851" s="14" t="s">
        <v>207</v>
      </c>
      <c r="D1851" s="15">
        <v>2003</v>
      </c>
      <c r="E1851" s="18">
        <v>12933200000</v>
      </c>
      <c r="F1851" s="18">
        <f t="shared" si="57"/>
        <v>12933200000</v>
      </c>
      <c r="G1851" s="19">
        <v>7.5999999999999998E-2</v>
      </c>
      <c r="H1851" s="19">
        <v>303</v>
      </c>
      <c r="I1851" s="19">
        <v>9.9000000000000005E-2</v>
      </c>
    </row>
    <row r="1852" spans="1:9" ht="14.5" x14ac:dyDescent="0.35">
      <c r="A1852" s="12" t="str">
        <f t="shared" si="56"/>
        <v>Panama-The Americas-2004</v>
      </c>
      <c r="B1852" s="13" t="s">
        <v>70</v>
      </c>
      <c r="C1852" s="14" t="s">
        <v>207</v>
      </c>
      <c r="D1852" s="15">
        <v>2004</v>
      </c>
      <c r="E1852" s="18">
        <v>14179300000</v>
      </c>
      <c r="F1852" s="18">
        <f t="shared" si="57"/>
        <v>14179300000</v>
      </c>
      <c r="G1852" s="19">
        <v>8.1000000000000003E-2</v>
      </c>
      <c r="H1852" s="19">
        <v>347</v>
      </c>
      <c r="I1852" s="19">
        <v>8.7999999999999995E-2</v>
      </c>
    </row>
    <row r="1853" spans="1:9" ht="14.5" x14ac:dyDescent="0.35">
      <c r="A1853" s="12" t="str">
        <f t="shared" si="56"/>
        <v>Panama-The Americas-2005</v>
      </c>
      <c r="B1853" s="13" t="s">
        <v>70</v>
      </c>
      <c r="C1853" s="14" t="s">
        <v>207</v>
      </c>
      <c r="D1853" s="15">
        <v>2005</v>
      </c>
      <c r="E1853" s="18">
        <v>15464700000</v>
      </c>
      <c r="F1853" s="18">
        <f t="shared" si="57"/>
        <v>15464700000</v>
      </c>
      <c r="G1853" s="19">
        <v>7.4999999999999997E-2</v>
      </c>
      <c r="H1853" s="19">
        <v>344</v>
      </c>
      <c r="I1853" s="19">
        <v>8.6999999999999994E-2</v>
      </c>
    </row>
    <row r="1854" spans="1:9" ht="14.5" x14ac:dyDescent="0.35">
      <c r="A1854" s="12" t="str">
        <f t="shared" si="56"/>
        <v>Panama-The Americas-2006</v>
      </c>
      <c r="B1854" s="13" t="s">
        <v>70</v>
      </c>
      <c r="C1854" s="14" t="s">
        <v>207</v>
      </c>
      <c r="D1854" s="15">
        <v>2006</v>
      </c>
      <c r="E1854" s="18">
        <v>17137000000</v>
      </c>
      <c r="F1854" s="18">
        <f t="shared" si="57"/>
        <v>17137000000</v>
      </c>
      <c r="G1854" s="19">
        <v>7.0000000000000007E-2</v>
      </c>
      <c r="H1854" s="19">
        <v>350</v>
      </c>
      <c r="I1854" s="19">
        <v>8.4000000000000005E-2</v>
      </c>
    </row>
    <row r="1855" spans="1:9" ht="14.5" x14ac:dyDescent="0.35">
      <c r="A1855" s="12" t="str">
        <f t="shared" si="56"/>
        <v>Panama-The Americas-2007</v>
      </c>
      <c r="B1855" s="13" t="s">
        <v>70</v>
      </c>
      <c r="C1855" s="14" t="s">
        <v>207</v>
      </c>
      <c r="D1855" s="15">
        <v>2007</v>
      </c>
      <c r="E1855" s="18">
        <v>21121900000</v>
      </c>
      <c r="F1855" s="18">
        <f t="shared" si="57"/>
        <v>21121900000</v>
      </c>
      <c r="G1855" s="19">
        <v>6.7000000000000004E-2</v>
      </c>
      <c r="H1855" s="19">
        <v>382</v>
      </c>
      <c r="I1855" s="19">
        <v>8.3000000000000004E-2</v>
      </c>
    </row>
    <row r="1856" spans="1:9" ht="14.5" x14ac:dyDescent="0.35">
      <c r="A1856" s="12" t="str">
        <f t="shared" si="56"/>
        <v>Panama-The Americas-2008</v>
      </c>
      <c r="B1856" s="13" t="s">
        <v>70</v>
      </c>
      <c r="C1856" s="14" t="s">
        <v>207</v>
      </c>
      <c r="D1856" s="15">
        <v>2008</v>
      </c>
      <c r="E1856" s="18">
        <v>24884000000</v>
      </c>
      <c r="F1856" s="18">
        <f t="shared" si="57"/>
        <v>24884000000</v>
      </c>
      <c r="G1856" s="19">
        <v>7.2999999999999995E-2</v>
      </c>
      <c r="H1856" s="19">
        <v>473</v>
      </c>
      <c r="I1856" s="19">
        <v>8.2000000000000003E-2</v>
      </c>
    </row>
    <row r="1857" spans="1:9" ht="14.5" x14ac:dyDescent="0.35">
      <c r="A1857" s="12" t="str">
        <f t="shared" si="56"/>
        <v>Panama-The Americas-2009</v>
      </c>
      <c r="B1857" s="13" t="s">
        <v>70</v>
      </c>
      <c r="C1857" s="14" t="s">
        <v>207</v>
      </c>
      <c r="D1857" s="15">
        <v>2009</v>
      </c>
      <c r="E1857" s="18">
        <v>25925100000</v>
      </c>
      <c r="F1857" s="18">
        <f t="shared" si="57"/>
        <v>25925100000</v>
      </c>
      <c r="G1857" s="19">
        <v>8.1000000000000003E-2</v>
      </c>
      <c r="H1857" s="19">
        <v>541</v>
      </c>
      <c r="I1857" s="19">
        <v>8.2000000000000003E-2</v>
      </c>
    </row>
    <row r="1858" spans="1:9" ht="14.5" x14ac:dyDescent="0.35">
      <c r="A1858" s="12" t="str">
        <f t="shared" si="56"/>
        <v>Panama-The Americas-2010</v>
      </c>
      <c r="B1858" s="13" t="s">
        <v>70</v>
      </c>
      <c r="C1858" s="14" t="s">
        <v>207</v>
      </c>
      <c r="D1858" s="15">
        <v>2010</v>
      </c>
      <c r="E1858" s="18">
        <v>28814100000</v>
      </c>
      <c r="F1858" s="18">
        <f t="shared" si="57"/>
        <v>28814100000</v>
      </c>
      <c r="G1858" s="19">
        <v>8.5000000000000006E-2</v>
      </c>
      <c r="H1858" s="19">
        <v>627</v>
      </c>
      <c r="I1858" s="19">
        <v>7.6999999999999999E-2</v>
      </c>
    </row>
    <row r="1859" spans="1:9" ht="14.5" x14ac:dyDescent="0.35">
      <c r="A1859" s="12" t="str">
        <f t="shared" ref="A1859:A1922" si="58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8">
        <v>33270500000</v>
      </c>
      <c r="F1859" s="18">
        <f t="shared" si="57"/>
        <v>33270500000</v>
      </c>
      <c r="G1859" s="19">
        <v>7.9000000000000001E-2</v>
      </c>
      <c r="H1859" s="19">
        <v>664</v>
      </c>
      <c r="I1859" s="19">
        <v>6.9000000000000006E-2</v>
      </c>
    </row>
    <row r="1860" spans="1:9" ht="14.5" x14ac:dyDescent="0.35">
      <c r="A1860" s="12" t="str">
        <f t="shared" si="58"/>
        <v>Panama-The Americas-2012</v>
      </c>
      <c r="B1860" s="13" t="s">
        <v>70</v>
      </c>
      <c r="C1860" s="14" t="s">
        <v>207</v>
      </c>
      <c r="D1860" s="15">
        <v>2012</v>
      </c>
      <c r="E1860" s="18">
        <v>37956200000</v>
      </c>
      <c r="F1860" s="18">
        <f t="shared" ref="F1860:F1923" si="59">IF(E1860="",IF(D1860=2000,E1861,E1859),E1860)</f>
        <v>37956200000</v>
      </c>
      <c r="G1860" s="19">
        <v>7.5999999999999998E-2</v>
      </c>
      <c r="H1860" s="19">
        <v>723</v>
      </c>
      <c r="I1860" s="19">
        <v>6.9000000000000006E-2</v>
      </c>
    </row>
    <row r="1861" spans="1:9" ht="14.5" x14ac:dyDescent="0.35">
      <c r="A1861" s="12" t="str">
        <f t="shared" si="58"/>
        <v>Papua New Guinea-Oceania-2000</v>
      </c>
      <c r="B1861" s="13" t="s">
        <v>66</v>
      </c>
      <c r="C1861" s="14" t="s">
        <v>208</v>
      </c>
      <c r="D1861" s="15">
        <v>2000</v>
      </c>
      <c r="E1861" s="18">
        <v>3521348155</v>
      </c>
      <c r="F1861" s="18">
        <f t="shared" si="59"/>
        <v>3521348155</v>
      </c>
      <c r="G1861" s="19">
        <v>0.04</v>
      </c>
      <c r="H1861" s="19">
        <v>26</v>
      </c>
      <c r="I1861" s="19">
        <v>0.17499999999999999</v>
      </c>
    </row>
    <row r="1862" spans="1:9" ht="14.5" x14ac:dyDescent="0.35">
      <c r="A1862" s="12" t="str">
        <f t="shared" si="58"/>
        <v>Papua New Guinea-Oceania-2001</v>
      </c>
      <c r="B1862" s="13" t="s">
        <v>66</v>
      </c>
      <c r="C1862" s="14" t="s">
        <v>208</v>
      </c>
      <c r="D1862" s="15">
        <v>2001</v>
      </c>
      <c r="E1862" s="18">
        <v>3081029666</v>
      </c>
      <c r="F1862" s="18">
        <f t="shared" si="59"/>
        <v>3081029666</v>
      </c>
      <c r="G1862" s="19">
        <v>4.4999999999999998E-2</v>
      </c>
      <c r="H1862" s="19">
        <v>25</v>
      </c>
      <c r="I1862" s="19">
        <v>0.16200000000000001</v>
      </c>
    </row>
    <row r="1863" spans="1:9" ht="14.5" x14ac:dyDescent="0.35">
      <c r="A1863" s="12" t="str">
        <f t="shared" si="58"/>
        <v>Papua New Guinea-Oceania-2002</v>
      </c>
      <c r="B1863" s="13" t="s">
        <v>66</v>
      </c>
      <c r="C1863" s="14" t="s">
        <v>208</v>
      </c>
      <c r="D1863" s="15">
        <v>2002</v>
      </c>
      <c r="E1863" s="18">
        <v>2999542369</v>
      </c>
      <c r="F1863" s="18">
        <f t="shared" si="59"/>
        <v>2999542369</v>
      </c>
      <c r="G1863" s="19">
        <v>4.5999999999999999E-2</v>
      </c>
      <c r="H1863" s="19">
        <v>24</v>
      </c>
      <c r="I1863" s="19">
        <v>0.13900000000000001</v>
      </c>
    </row>
    <row r="1864" spans="1:9" ht="14.5" x14ac:dyDescent="0.35">
      <c r="A1864" s="12" t="str">
        <f t="shared" si="58"/>
        <v>Papua New Guinea-Oceania-2003</v>
      </c>
      <c r="B1864" s="13" t="s">
        <v>66</v>
      </c>
      <c r="C1864" s="14" t="s">
        <v>208</v>
      </c>
      <c r="D1864" s="15">
        <v>2003</v>
      </c>
      <c r="E1864" s="18">
        <v>3536459120</v>
      </c>
      <c r="F1864" s="18">
        <f t="shared" si="59"/>
        <v>3536459120</v>
      </c>
      <c r="G1864" s="19">
        <v>4.1000000000000002E-2</v>
      </c>
      <c r="H1864" s="19">
        <v>25</v>
      </c>
      <c r="I1864" s="19">
        <v>0.13400000000000001</v>
      </c>
    </row>
    <row r="1865" spans="1:9" ht="14.5" x14ac:dyDescent="0.35">
      <c r="A1865" s="12" t="str">
        <f t="shared" si="58"/>
        <v>Papua New Guinea-Oceania-2004</v>
      </c>
      <c r="B1865" s="13" t="s">
        <v>66</v>
      </c>
      <c r="C1865" s="14" t="s">
        <v>208</v>
      </c>
      <c r="D1865" s="15">
        <v>2004</v>
      </c>
      <c r="E1865" s="18">
        <v>3927114457</v>
      </c>
      <c r="F1865" s="18">
        <f t="shared" si="59"/>
        <v>3927114457</v>
      </c>
      <c r="G1865" s="19">
        <v>4.5999999999999999E-2</v>
      </c>
      <c r="H1865" s="19">
        <v>30</v>
      </c>
      <c r="I1865" s="19">
        <v>0.13300000000000001</v>
      </c>
    </row>
    <row r="1866" spans="1:9" ht="14.5" x14ac:dyDescent="0.35">
      <c r="A1866" s="12" t="str">
        <f t="shared" si="58"/>
        <v>Papua New Guinea-Oceania-2005</v>
      </c>
      <c r="B1866" s="13" t="s">
        <v>66</v>
      </c>
      <c r="C1866" s="14" t="s">
        <v>208</v>
      </c>
      <c r="D1866" s="15">
        <v>2005</v>
      </c>
      <c r="E1866" s="18">
        <v>4901584516</v>
      </c>
      <c r="F1866" s="18">
        <f t="shared" si="59"/>
        <v>4901584516</v>
      </c>
      <c r="G1866" s="19">
        <v>0.04</v>
      </c>
      <c r="H1866" s="19">
        <v>32</v>
      </c>
      <c r="I1866" s="19">
        <v>0.115</v>
      </c>
    </row>
    <row r="1867" spans="1:9" ht="14.5" x14ac:dyDescent="0.35">
      <c r="A1867" s="12" t="str">
        <f t="shared" si="58"/>
        <v>Papua New Guinea-Oceania-2006</v>
      </c>
      <c r="B1867" s="13" t="s">
        <v>66</v>
      </c>
      <c r="C1867" s="14" t="s">
        <v>208</v>
      </c>
      <c r="D1867" s="15">
        <v>2006</v>
      </c>
      <c r="E1867" s="18">
        <v>5598700444</v>
      </c>
      <c r="F1867" s="18">
        <f t="shared" si="59"/>
        <v>5598700444</v>
      </c>
      <c r="G1867" s="19">
        <v>3.5000000000000003E-2</v>
      </c>
      <c r="H1867" s="19">
        <v>31</v>
      </c>
      <c r="I1867" s="19">
        <v>0.106</v>
      </c>
    </row>
    <row r="1868" spans="1:9" ht="14.5" x14ac:dyDescent="0.35">
      <c r="A1868" s="12" t="str">
        <f t="shared" si="58"/>
        <v>Papua New Guinea-Oceania-2007</v>
      </c>
      <c r="B1868" s="13" t="s">
        <v>66</v>
      </c>
      <c r="C1868" s="14" t="s">
        <v>208</v>
      </c>
      <c r="D1868" s="15">
        <v>2007</v>
      </c>
      <c r="E1868" s="18">
        <v>6329292929</v>
      </c>
      <c r="F1868" s="18">
        <f t="shared" si="59"/>
        <v>6329292929</v>
      </c>
      <c r="G1868" s="19">
        <v>4.2000000000000003E-2</v>
      </c>
      <c r="H1868" s="19">
        <v>41</v>
      </c>
      <c r="I1868" s="19">
        <v>9.8000000000000004E-2</v>
      </c>
    </row>
    <row r="1869" spans="1:9" ht="14.5" x14ac:dyDescent="0.35">
      <c r="A1869" s="12" t="str">
        <f t="shared" si="58"/>
        <v>Papua New Guinea-Oceania-2008</v>
      </c>
      <c r="B1869" s="13" t="s">
        <v>66</v>
      </c>
      <c r="C1869" s="14" t="s">
        <v>208</v>
      </c>
      <c r="D1869" s="15">
        <v>2008</v>
      </c>
      <c r="E1869" s="18">
        <v>8010370370</v>
      </c>
      <c r="F1869" s="18">
        <f t="shared" si="59"/>
        <v>8010370370</v>
      </c>
      <c r="G1869" s="19">
        <v>4.5999999999999999E-2</v>
      </c>
      <c r="H1869" s="19">
        <v>56</v>
      </c>
      <c r="I1869" s="19">
        <v>9.1999999999999998E-2</v>
      </c>
    </row>
    <row r="1870" spans="1:9" ht="14.5" x14ac:dyDescent="0.35">
      <c r="A1870" s="12" t="str">
        <f t="shared" si="58"/>
        <v>Papua New Guinea-Oceania-2009</v>
      </c>
      <c r="B1870" s="13" t="s">
        <v>66</v>
      </c>
      <c r="C1870" s="14" t="s">
        <v>208</v>
      </c>
      <c r="D1870" s="15">
        <v>2009</v>
      </c>
      <c r="E1870" s="18">
        <v>7914594203</v>
      </c>
      <c r="F1870" s="18">
        <f t="shared" si="59"/>
        <v>7914594203</v>
      </c>
      <c r="G1870" s="19">
        <v>4.2000000000000003E-2</v>
      </c>
      <c r="H1870" s="19">
        <v>50</v>
      </c>
      <c r="I1870" s="19">
        <v>0.10100000000000001</v>
      </c>
    </row>
    <row r="1871" spans="1:9" ht="14.5" x14ac:dyDescent="0.35">
      <c r="A1871" s="12" t="str">
        <f t="shared" si="58"/>
        <v>Papua New Guinea-Oceania-2010</v>
      </c>
      <c r="B1871" s="13" t="s">
        <v>66</v>
      </c>
      <c r="C1871" s="14" t="s">
        <v>208</v>
      </c>
      <c r="D1871" s="15">
        <v>2010</v>
      </c>
      <c r="E1871" s="18">
        <v>9480047959</v>
      </c>
      <c r="F1871" s="18">
        <f t="shared" si="59"/>
        <v>9480047959</v>
      </c>
      <c r="G1871" s="19">
        <v>4.1000000000000002E-2</v>
      </c>
      <c r="H1871" s="19">
        <v>57</v>
      </c>
      <c r="I1871" s="19">
        <v>0.104</v>
      </c>
    </row>
    <row r="1872" spans="1:9" ht="14.5" x14ac:dyDescent="0.35">
      <c r="A1872" s="12" t="str">
        <f t="shared" si="58"/>
        <v>Papua New Guinea-Oceania-2011</v>
      </c>
      <c r="B1872" s="13" t="s">
        <v>66</v>
      </c>
      <c r="C1872" s="14" t="s">
        <v>208</v>
      </c>
      <c r="D1872" s="15">
        <v>2011</v>
      </c>
      <c r="E1872" s="18">
        <v>12393604089</v>
      </c>
      <c r="F1872" s="18">
        <f t="shared" si="59"/>
        <v>12393604089</v>
      </c>
      <c r="G1872" s="19">
        <v>4.2000000000000003E-2</v>
      </c>
      <c r="H1872" s="19">
        <v>74</v>
      </c>
      <c r="I1872" s="19">
        <v>0.108</v>
      </c>
    </row>
    <row r="1873" spans="1:9" ht="14.5" x14ac:dyDescent="0.35">
      <c r="A1873" s="12" t="str">
        <f t="shared" si="58"/>
        <v>Papua New Guinea-Oceania-2012</v>
      </c>
      <c r="B1873" s="13" t="s">
        <v>66</v>
      </c>
      <c r="C1873" s="14" t="s">
        <v>208</v>
      </c>
      <c r="D1873" s="15">
        <v>2012</v>
      </c>
      <c r="E1873" s="18">
        <v>15653921367</v>
      </c>
      <c r="F1873" s="18">
        <f t="shared" si="59"/>
        <v>15653921367</v>
      </c>
      <c r="G1873" s="19">
        <v>5.1999999999999998E-2</v>
      </c>
      <c r="H1873" s="19">
        <v>114</v>
      </c>
      <c r="I1873" s="19">
        <v>0.108</v>
      </c>
    </row>
    <row r="1874" spans="1:9" ht="14.5" x14ac:dyDescent="0.35">
      <c r="A1874" s="12" t="str">
        <f t="shared" si="58"/>
        <v>Paraguay-The Americas-2000</v>
      </c>
      <c r="B1874" s="13" t="s">
        <v>70</v>
      </c>
      <c r="C1874" s="14" t="s">
        <v>209</v>
      </c>
      <c r="D1874" s="15">
        <v>2000</v>
      </c>
      <c r="E1874" s="18">
        <v>8195993231</v>
      </c>
      <c r="F1874" s="18">
        <f t="shared" si="59"/>
        <v>8195993231</v>
      </c>
      <c r="G1874" s="19">
        <v>8.1000000000000003E-2</v>
      </c>
      <c r="H1874" s="19">
        <v>124</v>
      </c>
      <c r="I1874" s="19">
        <v>0.26800000000000002</v>
      </c>
    </row>
    <row r="1875" spans="1:9" ht="14.5" x14ac:dyDescent="0.35">
      <c r="A1875" s="12" t="str">
        <f t="shared" si="58"/>
        <v>Paraguay-The Americas-2001</v>
      </c>
      <c r="B1875" s="13" t="s">
        <v>70</v>
      </c>
      <c r="C1875" s="14" t="s">
        <v>209</v>
      </c>
      <c r="D1875" s="15">
        <v>2001</v>
      </c>
      <c r="E1875" s="18">
        <v>7662595076</v>
      </c>
      <c r="F1875" s="18">
        <f t="shared" si="59"/>
        <v>7662595076</v>
      </c>
      <c r="G1875" s="19">
        <v>7.5999999999999998E-2</v>
      </c>
      <c r="H1875" s="19">
        <v>107</v>
      </c>
      <c r="I1875" s="19">
        <v>0.28299999999999997</v>
      </c>
    </row>
    <row r="1876" spans="1:9" ht="14.5" x14ac:dyDescent="0.35">
      <c r="A1876" s="12" t="str">
        <f t="shared" si="58"/>
        <v>Paraguay-The Americas-2002</v>
      </c>
      <c r="B1876" s="13" t="s">
        <v>70</v>
      </c>
      <c r="C1876" s="14" t="s">
        <v>209</v>
      </c>
      <c r="D1876" s="15">
        <v>2002</v>
      </c>
      <c r="E1876" s="18">
        <v>6325151760</v>
      </c>
      <c r="F1876" s="18">
        <f t="shared" si="59"/>
        <v>6325151760</v>
      </c>
      <c r="G1876" s="19">
        <v>7.0000000000000007E-2</v>
      </c>
      <c r="H1876" s="19">
        <v>79</v>
      </c>
      <c r="I1876" s="19">
        <v>0.38700000000000001</v>
      </c>
    </row>
    <row r="1877" spans="1:9" ht="14.5" x14ac:dyDescent="0.35">
      <c r="A1877" s="12" t="str">
        <f t="shared" si="58"/>
        <v>Paraguay-The Americas-2003</v>
      </c>
      <c r="B1877" s="13" t="s">
        <v>70</v>
      </c>
      <c r="C1877" s="14" t="s">
        <v>209</v>
      </c>
      <c r="D1877" s="15">
        <v>2003</v>
      </c>
      <c r="E1877" s="18">
        <v>6588103836</v>
      </c>
      <c r="F1877" s="18">
        <f t="shared" si="59"/>
        <v>6588103836</v>
      </c>
      <c r="G1877" s="19">
        <v>6.0999999999999999E-2</v>
      </c>
      <c r="H1877" s="19">
        <v>71</v>
      </c>
      <c r="I1877" s="19">
        <v>0.5</v>
      </c>
    </row>
    <row r="1878" spans="1:9" ht="14.5" x14ac:dyDescent="0.35">
      <c r="A1878" s="12" t="str">
        <f t="shared" si="58"/>
        <v>Paraguay-The Americas-2004</v>
      </c>
      <c r="B1878" s="13" t="s">
        <v>70</v>
      </c>
      <c r="C1878" s="14" t="s">
        <v>209</v>
      </c>
      <c r="D1878" s="15">
        <v>2004</v>
      </c>
      <c r="E1878" s="18">
        <v>8033877360</v>
      </c>
      <c r="F1878" s="18">
        <f t="shared" si="59"/>
        <v>8033877360</v>
      </c>
      <c r="G1878" s="19">
        <v>5.8999999999999997E-2</v>
      </c>
      <c r="H1878" s="19">
        <v>82</v>
      </c>
      <c r="I1878" s="19">
        <v>0.33500000000000002</v>
      </c>
    </row>
    <row r="1879" spans="1:9" ht="14.5" x14ac:dyDescent="0.35">
      <c r="A1879" s="12" t="str">
        <f t="shared" si="58"/>
        <v>Paraguay-The Americas-2005</v>
      </c>
      <c r="B1879" s="13" t="s">
        <v>70</v>
      </c>
      <c r="C1879" s="14" t="s">
        <v>209</v>
      </c>
      <c r="D1879" s="15">
        <v>2005</v>
      </c>
      <c r="E1879" s="18">
        <v>8734651406</v>
      </c>
      <c r="F1879" s="18">
        <f t="shared" si="59"/>
        <v>8734651406</v>
      </c>
      <c r="G1879" s="19">
        <v>5.6000000000000001E-2</v>
      </c>
      <c r="H1879" s="19">
        <v>82</v>
      </c>
      <c r="I1879" s="19">
        <v>0.29899999999999999</v>
      </c>
    </row>
    <row r="1880" spans="1:9" ht="14.5" x14ac:dyDescent="0.35">
      <c r="A1880" s="12" t="str">
        <f t="shared" si="58"/>
        <v>Paraguay-The Americas-2006</v>
      </c>
      <c r="B1880" s="13" t="s">
        <v>70</v>
      </c>
      <c r="C1880" s="14" t="s">
        <v>209</v>
      </c>
      <c r="D1880" s="15">
        <v>2006</v>
      </c>
      <c r="E1880" s="18">
        <v>10662013273</v>
      </c>
      <c r="F1880" s="18">
        <f t="shared" si="59"/>
        <v>10662013273</v>
      </c>
      <c r="G1880" s="19">
        <v>5.7000000000000002E-2</v>
      </c>
      <c r="H1880" s="19">
        <v>101</v>
      </c>
      <c r="I1880" s="19">
        <v>0.30099999999999999</v>
      </c>
    </row>
    <row r="1881" spans="1:9" ht="14.5" x14ac:dyDescent="0.35">
      <c r="A1881" s="12" t="str">
        <f t="shared" si="58"/>
        <v>Paraguay-The Americas-2007</v>
      </c>
      <c r="B1881" s="13" t="s">
        <v>70</v>
      </c>
      <c r="C1881" s="14" t="s">
        <v>209</v>
      </c>
      <c r="D1881" s="15">
        <v>2007</v>
      </c>
      <c r="E1881" s="18">
        <v>13794909537</v>
      </c>
      <c r="F1881" s="18">
        <f t="shared" si="59"/>
        <v>13794909537</v>
      </c>
      <c r="G1881" s="19">
        <v>0.06</v>
      </c>
      <c r="H1881" s="19">
        <v>135</v>
      </c>
      <c r="I1881" s="19">
        <v>0.25</v>
      </c>
    </row>
    <row r="1882" spans="1:9" ht="14.5" x14ac:dyDescent="0.35">
      <c r="A1882" s="12" t="str">
        <f t="shared" si="58"/>
        <v>Paraguay-The Americas-2008</v>
      </c>
      <c r="B1882" s="13" t="s">
        <v>70</v>
      </c>
      <c r="C1882" s="14" t="s">
        <v>209</v>
      </c>
      <c r="D1882" s="15">
        <v>2008</v>
      </c>
      <c r="E1882" s="18">
        <v>18504128632</v>
      </c>
      <c r="F1882" s="18">
        <f t="shared" si="59"/>
        <v>18504128632</v>
      </c>
      <c r="G1882" s="19">
        <v>5.6000000000000001E-2</v>
      </c>
      <c r="H1882" s="19">
        <v>167</v>
      </c>
      <c r="I1882" s="19">
        <v>0.25800000000000001</v>
      </c>
    </row>
    <row r="1883" spans="1:9" ht="14.5" x14ac:dyDescent="0.35">
      <c r="A1883" s="12" t="str">
        <f t="shared" si="58"/>
        <v>Paraguay-The Americas-2009</v>
      </c>
      <c r="B1883" s="13" t="s">
        <v>70</v>
      </c>
      <c r="C1883" s="14" t="s">
        <v>209</v>
      </c>
      <c r="D1883" s="15">
        <v>2009</v>
      </c>
      <c r="E1883" s="18">
        <v>15929903100</v>
      </c>
      <c r="F1883" s="18">
        <f t="shared" si="59"/>
        <v>15929903100</v>
      </c>
      <c r="G1883" s="19">
        <v>7.4999999999999997E-2</v>
      </c>
      <c r="H1883" s="19">
        <v>187</v>
      </c>
      <c r="I1883" s="19">
        <v>0.28299999999999997</v>
      </c>
    </row>
    <row r="1884" spans="1:9" ht="14.5" x14ac:dyDescent="0.35">
      <c r="A1884" s="12" t="str">
        <f t="shared" si="58"/>
        <v>Paraguay-The Americas-2010</v>
      </c>
      <c r="B1884" s="13" t="s">
        <v>70</v>
      </c>
      <c r="C1884" s="14" t="s">
        <v>209</v>
      </c>
      <c r="D1884" s="15">
        <v>2010</v>
      </c>
      <c r="E1884" s="18">
        <v>20030529733</v>
      </c>
      <c r="F1884" s="18">
        <f t="shared" si="59"/>
        <v>20030529733</v>
      </c>
      <c r="G1884" s="19">
        <v>8.6999999999999994E-2</v>
      </c>
      <c r="H1884" s="19">
        <v>271</v>
      </c>
      <c r="I1884" s="19">
        <v>0.26</v>
      </c>
    </row>
    <row r="1885" spans="1:9" ht="14.5" x14ac:dyDescent="0.35">
      <c r="A1885" s="12" t="str">
        <f t="shared" si="58"/>
        <v>Paraguay-The Americas-2011</v>
      </c>
      <c r="B1885" s="13" t="s">
        <v>70</v>
      </c>
      <c r="C1885" s="14" t="s">
        <v>209</v>
      </c>
      <c r="D1885" s="15">
        <v>2011</v>
      </c>
      <c r="E1885" s="18">
        <v>25071193102</v>
      </c>
      <c r="F1885" s="18">
        <f t="shared" si="59"/>
        <v>25071193102</v>
      </c>
      <c r="G1885" s="19">
        <v>8.8999999999999996E-2</v>
      </c>
      <c r="H1885" s="19">
        <v>352</v>
      </c>
      <c r="I1885" s="19">
        <v>0.17399999999999999</v>
      </c>
    </row>
    <row r="1886" spans="1:9" ht="14.5" x14ac:dyDescent="0.35">
      <c r="A1886" s="12" t="str">
        <f t="shared" si="58"/>
        <v>Paraguay-The Americas-2012</v>
      </c>
      <c r="B1886" s="13" t="s">
        <v>70</v>
      </c>
      <c r="C1886" s="14" t="s">
        <v>209</v>
      </c>
      <c r="D1886" s="15">
        <v>2012</v>
      </c>
      <c r="E1886" s="18">
        <v>24611040343</v>
      </c>
      <c r="F1886" s="18">
        <f t="shared" si="59"/>
        <v>24611040343</v>
      </c>
      <c r="G1886" s="19">
        <v>0.10299999999999999</v>
      </c>
      <c r="H1886" s="19">
        <v>392</v>
      </c>
      <c r="I1886" s="19">
        <v>0.17199999999999999</v>
      </c>
    </row>
    <row r="1887" spans="1:9" ht="14.5" x14ac:dyDescent="0.35">
      <c r="A1887" s="12" t="str">
        <f t="shared" si="58"/>
        <v>Peru-The Americas-2000</v>
      </c>
      <c r="B1887" s="13" t="s">
        <v>70</v>
      </c>
      <c r="C1887" s="14" t="s">
        <v>210</v>
      </c>
      <c r="D1887" s="15">
        <v>2000</v>
      </c>
      <c r="E1887" s="18">
        <v>50681123109</v>
      </c>
      <c r="F1887" s="18">
        <f t="shared" si="59"/>
        <v>50681123109</v>
      </c>
      <c r="G1887" s="19">
        <v>4.7E-2</v>
      </c>
      <c r="H1887" s="19">
        <v>96</v>
      </c>
      <c r="I1887" s="19">
        <v>0.3</v>
      </c>
    </row>
    <row r="1888" spans="1:9" ht="14.5" x14ac:dyDescent="0.35">
      <c r="A1888" s="12" t="str">
        <f t="shared" si="58"/>
        <v>Peru-The Americas-2001</v>
      </c>
      <c r="B1888" s="13" t="s">
        <v>70</v>
      </c>
      <c r="C1888" s="14" t="s">
        <v>210</v>
      </c>
      <c r="D1888" s="15">
        <v>2001</v>
      </c>
      <c r="E1888" s="18">
        <v>51295103189</v>
      </c>
      <c r="F1888" s="18">
        <f t="shared" si="59"/>
        <v>51295103189</v>
      </c>
      <c r="G1888" s="19">
        <v>4.7E-2</v>
      </c>
      <c r="H1888" s="19">
        <v>96</v>
      </c>
      <c r="I1888" s="19">
        <v>0.25</v>
      </c>
    </row>
    <row r="1889" spans="1:9" ht="14.5" x14ac:dyDescent="0.35">
      <c r="A1889" s="12" t="str">
        <f t="shared" si="58"/>
        <v>Peru-The Americas-2002</v>
      </c>
      <c r="B1889" s="13" t="s">
        <v>70</v>
      </c>
      <c r="C1889" s="14" t="s">
        <v>210</v>
      </c>
      <c r="D1889" s="15">
        <v>2002</v>
      </c>
      <c r="E1889" s="18">
        <v>53992755100</v>
      </c>
      <c r="F1889" s="18">
        <f t="shared" si="59"/>
        <v>53992755100</v>
      </c>
      <c r="G1889" s="19">
        <v>4.8000000000000001E-2</v>
      </c>
      <c r="H1889" s="19">
        <v>102</v>
      </c>
      <c r="I1889" s="19">
        <v>0.20799999999999999</v>
      </c>
    </row>
    <row r="1890" spans="1:9" ht="14.5" x14ac:dyDescent="0.35">
      <c r="A1890" s="12" t="str">
        <f t="shared" si="58"/>
        <v>Peru-The Americas-2003</v>
      </c>
      <c r="B1890" s="13" t="s">
        <v>70</v>
      </c>
      <c r="C1890" s="14" t="s">
        <v>210</v>
      </c>
      <c r="D1890" s="15">
        <v>2003</v>
      </c>
      <c r="E1890" s="18">
        <v>57840001637</v>
      </c>
      <c r="F1890" s="18">
        <f t="shared" si="59"/>
        <v>57840001637</v>
      </c>
      <c r="G1890" s="19">
        <v>4.4999999999999998E-2</v>
      </c>
      <c r="H1890" s="19">
        <v>102</v>
      </c>
      <c r="I1890" s="19">
        <v>0.21</v>
      </c>
    </row>
    <row r="1891" spans="1:9" ht="14.5" x14ac:dyDescent="0.35">
      <c r="A1891" s="12" t="str">
        <f t="shared" si="58"/>
        <v>Peru-The Americas-2004</v>
      </c>
      <c r="B1891" s="13" t="s">
        <v>70</v>
      </c>
      <c r="C1891" s="14" t="s">
        <v>210</v>
      </c>
      <c r="D1891" s="15">
        <v>2004</v>
      </c>
      <c r="E1891" s="18">
        <v>65702520516</v>
      </c>
      <c r="F1891" s="18">
        <f t="shared" si="59"/>
        <v>65702520516</v>
      </c>
      <c r="G1891" s="19">
        <v>4.3999999999999997E-2</v>
      </c>
      <c r="H1891" s="19">
        <v>111</v>
      </c>
      <c r="I1891" s="19">
        <v>0.247</v>
      </c>
    </row>
    <row r="1892" spans="1:9" ht="14.5" x14ac:dyDescent="0.35">
      <c r="A1892" s="12" t="str">
        <f t="shared" si="58"/>
        <v>Peru-The Americas-2005</v>
      </c>
      <c r="B1892" s="13" t="s">
        <v>70</v>
      </c>
      <c r="C1892" s="14" t="s">
        <v>210</v>
      </c>
      <c r="D1892" s="15">
        <v>2005</v>
      </c>
      <c r="E1892" s="18">
        <v>74147754854</v>
      </c>
      <c r="F1892" s="18">
        <f t="shared" si="59"/>
        <v>74147754854</v>
      </c>
      <c r="G1892" s="19">
        <v>4.4999999999999998E-2</v>
      </c>
      <c r="H1892" s="19">
        <v>128</v>
      </c>
      <c r="I1892" s="19">
        <v>0.255</v>
      </c>
    </row>
    <row r="1893" spans="1:9" ht="14.5" x14ac:dyDescent="0.35">
      <c r="A1893" s="12" t="str">
        <f t="shared" si="58"/>
        <v>Peru-The Americas-2006</v>
      </c>
      <c r="B1893" s="13" t="s">
        <v>70</v>
      </c>
      <c r="C1893" s="14" t="s">
        <v>210</v>
      </c>
      <c r="D1893" s="15">
        <v>2006</v>
      </c>
      <c r="E1893" s="18">
        <v>87554128440</v>
      </c>
      <c r="F1893" s="18">
        <f t="shared" si="59"/>
        <v>87554128440</v>
      </c>
      <c r="G1893" s="19">
        <v>4.4999999999999998E-2</v>
      </c>
      <c r="H1893" s="19">
        <v>149</v>
      </c>
      <c r="I1893" s="19">
        <v>0.23899999999999999</v>
      </c>
    </row>
    <row r="1894" spans="1:9" ht="14.5" x14ac:dyDescent="0.35">
      <c r="A1894" s="12" t="str">
        <f t="shared" si="58"/>
        <v>Peru-The Americas-2007</v>
      </c>
      <c r="B1894" s="13" t="s">
        <v>70</v>
      </c>
      <c r="C1894" s="14" t="s">
        <v>210</v>
      </c>
      <c r="D1894" s="15">
        <v>2007</v>
      </c>
      <c r="E1894" s="18">
        <v>102000000000</v>
      </c>
      <c r="F1894" s="18">
        <f t="shared" si="59"/>
        <v>102000000000</v>
      </c>
      <c r="G1894" s="19">
        <v>5.0999999999999997E-2</v>
      </c>
      <c r="H1894" s="19">
        <v>192</v>
      </c>
      <c r="I1894" s="19">
        <v>0.22900000000000001</v>
      </c>
    </row>
    <row r="1895" spans="1:9" ht="14.5" x14ac:dyDescent="0.35">
      <c r="A1895" s="12" t="str">
        <f t="shared" si="58"/>
        <v>Peru-The Americas-2008</v>
      </c>
      <c r="B1895" s="13" t="s">
        <v>70</v>
      </c>
      <c r="C1895" s="14" t="s">
        <v>210</v>
      </c>
      <c r="D1895" s="15">
        <v>2008</v>
      </c>
      <c r="E1895" s="18">
        <v>121000000000</v>
      </c>
      <c r="F1895" s="18">
        <f t="shared" si="59"/>
        <v>121000000000</v>
      </c>
      <c r="G1895" s="19">
        <v>5.7000000000000002E-2</v>
      </c>
      <c r="H1895" s="19">
        <v>255</v>
      </c>
      <c r="I1895" s="19">
        <v>0.23699999999999999</v>
      </c>
    </row>
    <row r="1896" spans="1:9" ht="14.5" x14ac:dyDescent="0.35">
      <c r="A1896" s="12" t="str">
        <f t="shared" si="58"/>
        <v>Peru-The Americas-2009</v>
      </c>
      <c r="B1896" s="13" t="s">
        <v>70</v>
      </c>
      <c r="C1896" s="14" t="s">
        <v>210</v>
      </c>
      <c r="D1896" s="15">
        <v>2009</v>
      </c>
      <c r="E1896" s="18">
        <v>121000000000</v>
      </c>
      <c r="F1896" s="18">
        <f t="shared" si="59"/>
        <v>121000000000</v>
      </c>
      <c r="G1896" s="19">
        <v>5.2999999999999999E-2</v>
      </c>
      <c r="H1896" s="19">
        <v>234</v>
      </c>
      <c r="I1896" s="19">
        <v>0.21</v>
      </c>
    </row>
    <row r="1897" spans="1:9" ht="14.5" x14ac:dyDescent="0.35">
      <c r="A1897" s="12" t="str">
        <f t="shared" si="58"/>
        <v>Peru-The Americas-2010</v>
      </c>
      <c r="B1897" s="13" t="s">
        <v>70</v>
      </c>
      <c r="C1897" s="14" t="s">
        <v>210</v>
      </c>
      <c r="D1897" s="15">
        <v>2010</v>
      </c>
      <c r="E1897" s="18">
        <v>149000000000</v>
      </c>
      <c r="F1897" s="18">
        <f t="shared" si="59"/>
        <v>149000000000</v>
      </c>
      <c r="G1897" s="19">
        <v>4.9000000000000002E-2</v>
      </c>
      <c r="H1897" s="19">
        <v>257</v>
      </c>
      <c r="I1897" s="19">
        <v>0.19</v>
      </c>
    </row>
    <row r="1898" spans="1:9" ht="14.5" x14ac:dyDescent="0.35">
      <c r="A1898" s="12" t="str">
        <f t="shared" si="58"/>
        <v>Peru-The Americas-2011</v>
      </c>
      <c r="B1898" s="13" t="s">
        <v>70</v>
      </c>
      <c r="C1898" s="14" t="s">
        <v>210</v>
      </c>
      <c r="D1898" s="15">
        <v>2011</v>
      </c>
      <c r="E1898" s="18">
        <v>171000000000</v>
      </c>
      <c r="F1898" s="18">
        <f t="shared" si="59"/>
        <v>171000000000</v>
      </c>
      <c r="G1898" s="19">
        <v>4.7E-2</v>
      </c>
      <c r="H1898" s="19">
        <v>283</v>
      </c>
      <c r="I1898" s="19">
        <v>0.187</v>
      </c>
    </row>
    <row r="1899" spans="1:9" ht="14.5" x14ac:dyDescent="0.35">
      <c r="A1899" s="12" t="str">
        <f t="shared" si="58"/>
        <v>Peru-The Americas-2012</v>
      </c>
      <c r="B1899" s="13" t="s">
        <v>70</v>
      </c>
      <c r="C1899" s="14" t="s">
        <v>210</v>
      </c>
      <c r="D1899" s="15">
        <v>2012</v>
      </c>
      <c r="E1899" s="18">
        <v>193000000000</v>
      </c>
      <c r="F1899" s="18">
        <f t="shared" si="59"/>
        <v>193000000000</v>
      </c>
      <c r="G1899" s="19">
        <v>5.0999999999999997E-2</v>
      </c>
      <c r="H1899" s="19">
        <v>337</v>
      </c>
      <c r="I1899" s="19">
        <v>0.192</v>
      </c>
    </row>
    <row r="1900" spans="1:9" ht="14.5" x14ac:dyDescent="0.35">
      <c r="A1900" s="12" t="str">
        <f t="shared" si="58"/>
        <v>Philippines-Asia-2000</v>
      </c>
      <c r="B1900" s="13" t="s">
        <v>60</v>
      </c>
      <c r="C1900" s="14" t="s">
        <v>211</v>
      </c>
      <c r="D1900" s="15">
        <v>2000</v>
      </c>
      <c r="E1900" s="18">
        <v>81026294681</v>
      </c>
      <c r="F1900" s="18">
        <f t="shared" si="59"/>
        <v>81026294681</v>
      </c>
      <c r="G1900" s="19">
        <v>3.2000000000000001E-2</v>
      </c>
      <c r="H1900" s="19">
        <v>33</v>
      </c>
      <c r="I1900" s="19">
        <v>0.109</v>
      </c>
    </row>
    <row r="1901" spans="1:9" ht="14.5" x14ac:dyDescent="0.35">
      <c r="A1901" s="12" t="str">
        <f t="shared" si="58"/>
        <v>Philippines-Asia-2001</v>
      </c>
      <c r="B1901" s="13" t="s">
        <v>60</v>
      </c>
      <c r="C1901" s="14" t="s">
        <v>211</v>
      </c>
      <c r="D1901" s="15">
        <v>2001</v>
      </c>
      <c r="E1901" s="18">
        <v>76261998623</v>
      </c>
      <c r="F1901" s="18">
        <f t="shared" si="59"/>
        <v>76261998623</v>
      </c>
      <c r="G1901" s="19">
        <v>0.03</v>
      </c>
      <c r="H1901" s="19">
        <v>29</v>
      </c>
      <c r="I1901" s="19">
        <v>0.124</v>
      </c>
    </row>
    <row r="1902" spans="1:9" ht="14.5" x14ac:dyDescent="0.35">
      <c r="A1902" s="12" t="str">
        <f t="shared" si="58"/>
        <v>Philippines-Asia-2002</v>
      </c>
      <c r="B1902" s="13" t="s">
        <v>60</v>
      </c>
      <c r="C1902" s="14" t="s">
        <v>211</v>
      </c>
      <c r="D1902" s="15">
        <v>2002</v>
      </c>
      <c r="E1902" s="18">
        <v>81357657790</v>
      </c>
      <c r="F1902" s="18">
        <f t="shared" si="59"/>
        <v>81357657790</v>
      </c>
      <c r="G1902" s="19">
        <v>2.8000000000000001E-2</v>
      </c>
      <c r="H1902" s="19">
        <v>28</v>
      </c>
      <c r="I1902" s="19">
        <v>9.0999999999999998E-2</v>
      </c>
    </row>
    <row r="1903" spans="1:9" ht="14.5" x14ac:dyDescent="0.35">
      <c r="A1903" s="12" t="str">
        <f t="shared" si="58"/>
        <v>Philippines-Asia-2003</v>
      </c>
      <c r="B1903" s="13" t="s">
        <v>60</v>
      </c>
      <c r="C1903" s="14" t="s">
        <v>211</v>
      </c>
      <c r="D1903" s="15">
        <v>2003</v>
      </c>
      <c r="E1903" s="18">
        <v>83908205720</v>
      </c>
      <c r="F1903" s="18">
        <f t="shared" si="59"/>
        <v>83908205720</v>
      </c>
      <c r="G1903" s="19">
        <v>3.2000000000000001E-2</v>
      </c>
      <c r="H1903" s="19">
        <v>33</v>
      </c>
      <c r="I1903" s="19">
        <v>9.5000000000000001E-2</v>
      </c>
    </row>
    <row r="1904" spans="1:9" ht="14.5" x14ac:dyDescent="0.35">
      <c r="A1904" s="12" t="str">
        <f t="shared" si="58"/>
        <v>Philippines-Asia-2004</v>
      </c>
      <c r="B1904" s="13" t="s">
        <v>60</v>
      </c>
      <c r="C1904" s="14" t="s">
        <v>211</v>
      </c>
      <c r="D1904" s="15">
        <v>2004</v>
      </c>
      <c r="E1904" s="18">
        <v>91371236939</v>
      </c>
      <c r="F1904" s="18">
        <f t="shared" si="59"/>
        <v>91371236939</v>
      </c>
      <c r="G1904" s="19">
        <v>3.2000000000000001E-2</v>
      </c>
      <c r="H1904" s="19">
        <v>35</v>
      </c>
      <c r="I1904" s="19">
        <v>0.10100000000000001</v>
      </c>
    </row>
    <row r="1905" spans="1:9" ht="14.5" x14ac:dyDescent="0.35">
      <c r="A1905" s="12" t="str">
        <f t="shared" si="58"/>
        <v>Philippines-Asia-2005</v>
      </c>
      <c r="B1905" s="13" t="s">
        <v>60</v>
      </c>
      <c r="C1905" s="14" t="s">
        <v>211</v>
      </c>
      <c r="D1905" s="15">
        <v>2005</v>
      </c>
      <c r="E1905" s="18">
        <v>103000000000</v>
      </c>
      <c r="F1905" s="18">
        <f t="shared" si="59"/>
        <v>103000000000</v>
      </c>
      <c r="G1905" s="19">
        <v>3.9E-2</v>
      </c>
      <c r="H1905" s="19">
        <v>47</v>
      </c>
      <c r="I1905" s="19">
        <v>0.10199999999999999</v>
      </c>
    </row>
    <row r="1906" spans="1:9" ht="14.5" x14ac:dyDescent="0.35">
      <c r="A1906" s="12" t="str">
        <f t="shared" si="58"/>
        <v>Philippines-Asia-2006</v>
      </c>
      <c r="B1906" s="13" t="s">
        <v>60</v>
      </c>
      <c r="C1906" s="14" t="s">
        <v>211</v>
      </c>
      <c r="D1906" s="15">
        <v>2006</v>
      </c>
      <c r="E1906" s="18">
        <v>122000000000</v>
      </c>
      <c r="F1906" s="18">
        <f t="shared" si="59"/>
        <v>122000000000</v>
      </c>
      <c r="G1906" s="19">
        <v>0.04</v>
      </c>
      <c r="H1906" s="19">
        <v>55</v>
      </c>
      <c r="I1906" s="19">
        <v>9.8000000000000004E-2</v>
      </c>
    </row>
    <row r="1907" spans="1:9" ht="14.5" x14ac:dyDescent="0.35">
      <c r="A1907" s="12" t="str">
        <f t="shared" si="58"/>
        <v>Philippines-Asia-2007</v>
      </c>
      <c r="B1907" s="13" t="s">
        <v>60</v>
      </c>
      <c r="C1907" s="14" t="s">
        <v>211</v>
      </c>
      <c r="D1907" s="15">
        <v>2007</v>
      </c>
      <c r="E1907" s="18">
        <v>149000000000</v>
      </c>
      <c r="F1907" s="18">
        <f t="shared" si="59"/>
        <v>149000000000</v>
      </c>
      <c r="G1907" s="19">
        <v>3.9E-2</v>
      </c>
      <c r="H1907" s="19">
        <v>65</v>
      </c>
      <c r="I1907" s="19">
        <v>8.6999999999999994E-2</v>
      </c>
    </row>
    <row r="1908" spans="1:9" ht="14.5" x14ac:dyDescent="0.35">
      <c r="A1908" s="12" t="str">
        <f t="shared" si="58"/>
        <v>Philippines-Asia-2008</v>
      </c>
      <c r="B1908" s="13" t="s">
        <v>60</v>
      </c>
      <c r="C1908" s="14" t="s">
        <v>211</v>
      </c>
      <c r="D1908" s="15">
        <v>2008</v>
      </c>
      <c r="E1908" s="18">
        <v>174000000000</v>
      </c>
      <c r="F1908" s="18">
        <f t="shared" si="59"/>
        <v>174000000000</v>
      </c>
      <c r="G1908" s="19">
        <v>3.7999999999999999E-2</v>
      </c>
      <c r="H1908" s="19">
        <v>74</v>
      </c>
      <c r="I1908" s="19">
        <v>8.7999999999999995E-2</v>
      </c>
    </row>
    <row r="1909" spans="1:9" ht="14.5" x14ac:dyDescent="0.35">
      <c r="A1909" s="12" t="str">
        <f t="shared" si="58"/>
        <v>Philippines-Asia-2009</v>
      </c>
      <c r="B1909" s="13" t="s">
        <v>60</v>
      </c>
      <c r="C1909" s="14" t="s">
        <v>211</v>
      </c>
      <c r="D1909" s="15">
        <v>2009</v>
      </c>
      <c r="E1909" s="18">
        <v>168000000000</v>
      </c>
      <c r="F1909" s="18">
        <f t="shared" si="59"/>
        <v>168000000000</v>
      </c>
      <c r="G1909" s="19">
        <v>4.2999999999999997E-2</v>
      </c>
      <c r="H1909" s="19">
        <v>78</v>
      </c>
      <c r="I1909" s="19">
        <v>8.5999999999999993E-2</v>
      </c>
    </row>
    <row r="1910" spans="1:9" ht="14.5" x14ac:dyDescent="0.35">
      <c r="A1910" s="12" t="str">
        <f t="shared" si="58"/>
        <v>Philippines-Asia-2010</v>
      </c>
      <c r="B1910" s="13" t="s">
        <v>60</v>
      </c>
      <c r="C1910" s="14" t="s">
        <v>211</v>
      </c>
      <c r="D1910" s="15">
        <v>2010</v>
      </c>
      <c r="E1910" s="18">
        <v>200000000000</v>
      </c>
      <c r="F1910" s="18">
        <f t="shared" si="59"/>
        <v>200000000000</v>
      </c>
      <c r="G1910" s="19">
        <v>4.2000000000000003E-2</v>
      </c>
      <c r="H1910" s="19">
        <v>90</v>
      </c>
      <c r="I1910" s="19">
        <v>7.6999999999999999E-2</v>
      </c>
    </row>
    <row r="1911" spans="1:9" ht="14.5" x14ac:dyDescent="0.35">
      <c r="A1911" s="12" t="str">
        <f t="shared" si="58"/>
        <v>Philippines-Asia-2011</v>
      </c>
      <c r="B1911" s="13" t="s">
        <v>60</v>
      </c>
      <c r="C1911" s="14" t="s">
        <v>211</v>
      </c>
      <c r="D1911" s="15">
        <v>2011</v>
      </c>
      <c r="E1911" s="18">
        <v>224000000000</v>
      </c>
      <c r="F1911" s="18">
        <f t="shared" si="59"/>
        <v>224000000000</v>
      </c>
      <c r="G1911" s="19">
        <v>4.3999999999999997E-2</v>
      </c>
      <c r="H1911" s="19">
        <v>105</v>
      </c>
      <c r="I1911" s="19">
        <v>6.7000000000000004E-2</v>
      </c>
    </row>
    <row r="1912" spans="1:9" ht="14.5" x14ac:dyDescent="0.35">
      <c r="A1912" s="12" t="str">
        <f t="shared" si="58"/>
        <v>Philippines-Asia-2012</v>
      </c>
      <c r="B1912" s="13" t="s">
        <v>60</v>
      </c>
      <c r="C1912" s="14" t="s">
        <v>211</v>
      </c>
      <c r="D1912" s="15">
        <v>2012</v>
      </c>
      <c r="E1912" s="18">
        <v>250000000000</v>
      </c>
      <c r="F1912" s="18">
        <f t="shared" si="59"/>
        <v>250000000000</v>
      </c>
      <c r="G1912" s="19">
        <v>4.5999999999999999E-2</v>
      </c>
      <c r="H1912" s="19">
        <v>119</v>
      </c>
      <c r="I1912" s="19">
        <v>5.7000000000000002E-2</v>
      </c>
    </row>
    <row r="1913" spans="1:9" ht="14.5" x14ac:dyDescent="0.35">
      <c r="A1913" s="12" t="str">
        <f t="shared" si="58"/>
        <v>Poland-Europe-2000</v>
      </c>
      <c r="B1913" s="13" t="s">
        <v>62</v>
      </c>
      <c r="C1913" s="14" t="s">
        <v>212</v>
      </c>
      <c r="D1913" s="15">
        <v>2000</v>
      </c>
      <c r="E1913" s="18">
        <v>171000000000</v>
      </c>
      <c r="F1913" s="18">
        <f t="shared" si="59"/>
        <v>171000000000</v>
      </c>
      <c r="G1913" s="19">
        <v>5.5E-2</v>
      </c>
      <c r="H1913" s="19">
        <v>247</v>
      </c>
      <c r="I1913" s="19">
        <v>0.2</v>
      </c>
    </row>
    <row r="1914" spans="1:9" ht="14.5" x14ac:dyDescent="0.35">
      <c r="A1914" s="12" t="str">
        <f t="shared" si="58"/>
        <v>Poland-Europe-2001</v>
      </c>
      <c r="B1914" s="13" t="s">
        <v>62</v>
      </c>
      <c r="C1914" s="14" t="s">
        <v>212</v>
      </c>
      <c r="D1914" s="15">
        <v>2001</v>
      </c>
      <c r="E1914" s="18">
        <v>190000000000</v>
      </c>
      <c r="F1914" s="18">
        <f t="shared" si="59"/>
        <v>190000000000</v>
      </c>
      <c r="G1914" s="19">
        <v>5.8999999999999997E-2</v>
      </c>
      <c r="H1914" s="19">
        <v>292</v>
      </c>
      <c r="I1914" s="19">
        <v>0.184</v>
      </c>
    </row>
    <row r="1915" spans="1:9" ht="14.5" x14ac:dyDescent="0.35">
      <c r="A1915" s="12" t="str">
        <f t="shared" si="58"/>
        <v>Poland-Europe-2002</v>
      </c>
      <c r="B1915" s="13" t="s">
        <v>62</v>
      </c>
      <c r="C1915" s="14" t="s">
        <v>212</v>
      </c>
      <c r="D1915" s="15">
        <v>2002</v>
      </c>
      <c r="E1915" s="18">
        <v>198000000000</v>
      </c>
      <c r="F1915" s="18">
        <f t="shared" si="59"/>
        <v>198000000000</v>
      </c>
      <c r="G1915" s="19">
        <v>6.3E-2</v>
      </c>
      <c r="H1915" s="19">
        <v>328</v>
      </c>
      <c r="I1915" s="19">
        <v>0.12</v>
      </c>
    </row>
    <row r="1916" spans="1:9" ht="14.5" x14ac:dyDescent="0.35">
      <c r="A1916" s="12" t="str">
        <f t="shared" si="58"/>
        <v>Poland-Europe-2003</v>
      </c>
      <c r="B1916" s="13" t="s">
        <v>62</v>
      </c>
      <c r="C1916" s="14" t="s">
        <v>212</v>
      </c>
      <c r="D1916" s="15">
        <v>2003</v>
      </c>
      <c r="E1916" s="18">
        <v>217000000000</v>
      </c>
      <c r="F1916" s="18">
        <f t="shared" si="59"/>
        <v>217000000000</v>
      </c>
      <c r="G1916" s="19">
        <v>6.2E-2</v>
      </c>
      <c r="H1916" s="19">
        <v>354</v>
      </c>
      <c r="I1916" s="19">
        <v>7.2999999999999995E-2</v>
      </c>
    </row>
    <row r="1917" spans="1:9" ht="14.5" x14ac:dyDescent="0.35">
      <c r="A1917" s="12" t="str">
        <f t="shared" si="58"/>
        <v>Poland-Europe-2004</v>
      </c>
      <c r="B1917" s="13" t="s">
        <v>62</v>
      </c>
      <c r="C1917" s="14" t="s">
        <v>212</v>
      </c>
      <c r="D1917" s="15">
        <v>2004</v>
      </c>
      <c r="E1917" s="18">
        <v>253000000000</v>
      </c>
      <c r="F1917" s="18">
        <f t="shared" si="59"/>
        <v>253000000000</v>
      </c>
      <c r="G1917" s="19">
        <v>6.2E-2</v>
      </c>
      <c r="H1917" s="19">
        <v>410</v>
      </c>
      <c r="I1917" s="19">
        <v>7.5999999999999998E-2</v>
      </c>
    </row>
    <row r="1918" spans="1:9" ht="14.5" x14ac:dyDescent="0.35">
      <c r="A1918" s="12" t="str">
        <f t="shared" si="58"/>
        <v>Poland-Europe-2005</v>
      </c>
      <c r="B1918" s="13" t="s">
        <v>62</v>
      </c>
      <c r="C1918" s="14" t="s">
        <v>212</v>
      </c>
      <c r="D1918" s="15">
        <v>2005</v>
      </c>
      <c r="E1918" s="18">
        <v>304000000000</v>
      </c>
      <c r="F1918" s="18">
        <f t="shared" si="59"/>
        <v>304000000000</v>
      </c>
      <c r="G1918" s="19">
        <v>6.2E-2</v>
      </c>
      <c r="H1918" s="19">
        <v>494</v>
      </c>
      <c r="I1918" s="19">
        <v>6.8000000000000005E-2</v>
      </c>
    </row>
    <row r="1919" spans="1:9" ht="14.5" x14ac:dyDescent="0.35">
      <c r="A1919" s="12" t="str">
        <f t="shared" si="58"/>
        <v>Poland-Europe-2006</v>
      </c>
      <c r="B1919" s="13" t="s">
        <v>62</v>
      </c>
      <c r="C1919" s="14" t="s">
        <v>212</v>
      </c>
      <c r="D1919" s="15">
        <v>2006</v>
      </c>
      <c r="E1919" s="18">
        <v>342000000000</v>
      </c>
      <c r="F1919" s="18">
        <f t="shared" si="59"/>
        <v>342000000000</v>
      </c>
      <c r="G1919" s="19">
        <v>6.2E-2</v>
      </c>
      <c r="H1919" s="19">
        <v>554</v>
      </c>
      <c r="I1919" s="19">
        <v>5.5E-2</v>
      </c>
    </row>
    <row r="1920" spans="1:9" ht="14.5" x14ac:dyDescent="0.35">
      <c r="A1920" s="12" t="str">
        <f t="shared" si="58"/>
        <v>Poland-Europe-2007</v>
      </c>
      <c r="B1920" s="13" t="s">
        <v>62</v>
      </c>
      <c r="C1920" s="14" t="s">
        <v>212</v>
      </c>
      <c r="D1920" s="15">
        <v>2007</v>
      </c>
      <c r="E1920" s="18">
        <v>425000000000</v>
      </c>
      <c r="F1920" s="18">
        <f t="shared" si="59"/>
        <v>425000000000</v>
      </c>
      <c r="G1920" s="19">
        <v>6.3E-2</v>
      </c>
      <c r="H1920" s="19">
        <v>706</v>
      </c>
      <c r="I1920" s="13">
        <v>0</v>
      </c>
    </row>
    <row r="1921" spans="1:9" ht="14.5" x14ac:dyDescent="0.35">
      <c r="A1921" s="12" t="str">
        <f t="shared" si="58"/>
        <v>Poland-Europe-2008</v>
      </c>
      <c r="B1921" s="13" t="s">
        <v>62</v>
      </c>
      <c r="C1921" s="14" t="s">
        <v>212</v>
      </c>
      <c r="D1921" s="15">
        <v>2008</v>
      </c>
      <c r="E1921" s="18">
        <v>529000000000</v>
      </c>
      <c r="F1921" s="18">
        <f t="shared" si="59"/>
        <v>529000000000</v>
      </c>
      <c r="G1921" s="19">
        <v>6.9000000000000006E-2</v>
      </c>
      <c r="H1921" s="19">
        <v>956</v>
      </c>
      <c r="I1921" s="13">
        <v>0</v>
      </c>
    </row>
    <row r="1922" spans="1:9" ht="14.5" x14ac:dyDescent="0.35">
      <c r="A1922" s="12" t="str">
        <f t="shared" si="58"/>
        <v>Poland-Europe-2009</v>
      </c>
      <c r="B1922" s="13" t="s">
        <v>62</v>
      </c>
      <c r="C1922" s="14" t="s">
        <v>212</v>
      </c>
      <c r="D1922" s="15">
        <v>2009</v>
      </c>
      <c r="E1922" s="18">
        <v>431000000000</v>
      </c>
      <c r="F1922" s="18">
        <f t="shared" si="59"/>
        <v>431000000000</v>
      </c>
      <c r="G1922" s="19">
        <v>7.1999999999999995E-2</v>
      </c>
      <c r="H1922" s="19">
        <v>813</v>
      </c>
      <c r="I1922" s="13">
        <v>0</v>
      </c>
    </row>
    <row r="1923" spans="1:9" ht="14.5" x14ac:dyDescent="0.35">
      <c r="A1923" s="12" t="str">
        <f t="shared" ref="A1923:A1986" si="6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8">
        <v>470000000000</v>
      </c>
      <c r="F1923" s="18">
        <f t="shared" si="59"/>
        <v>470000000000</v>
      </c>
      <c r="G1923" s="19">
        <v>7.0000000000000007E-2</v>
      </c>
      <c r="H1923" s="19">
        <v>860</v>
      </c>
      <c r="I1923" s="13">
        <v>0</v>
      </c>
    </row>
    <row r="1924" spans="1:9" ht="14.5" x14ac:dyDescent="0.35">
      <c r="A1924" s="12" t="str">
        <f t="shared" si="60"/>
        <v>Poland-Europe-2011</v>
      </c>
      <c r="B1924" s="13" t="s">
        <v>62</v>
      </c>
      <c r="C1924" s="14" t="s">
        <v>212</v>
      </c>
      <c r="D1924" s="15">
        <v>2011</v>
      </c>
      <c r="E1924" s="18">
        <v>516000000000</v>
      </c>
      <c r="F1924" s="18">
        <f t="shared" ref="F1924:F1987" si="61">IF(E1924="",IF(D1924=2000,E1925,E1923),E1924)</f>
        <v>516000000000</v>
      </c>
      <c r="G1924" s="19">
        <v>6.8000000000000005E-2</v>
      </c>
      <c r="H1924" s="19">
        <v>915</v>
      </c>
      <c r="I1924" s="13">
        <v>0</v>
      </c>
    </row>
    <row r="1925" spans="1:9" ht="14.5" x14ac:dyDescent="0.35">
      <c r="A1925" s="12" t="str">
        <f t="shared" si="60"/>
        <v>Poland-Europe-2012</v>
      </c>
      <c r="B1925" s="13" t="s">
        <v>62</v>
      </c>
      <c r="C1925" s="14" t="s">
        <v>212</v>
      </c>
      <c r="D1925" s="15">
        <v>2012</v>
      </c>
      <c r="E1925" s="18">
        <v>490000000000</v>
      </c>
      <c r="F1925" s="18">
        <f t="shared" si="61"/>
        <v>490000000000</v>
      </c>
      <c r="G1925" s="19">
        <v>6.7000000000000004E-2</v>
      </c>
      <c r="H1925" s="19">
        <v>854</v>
      </c>
      <c r="I1925" s="13">
        <v>0</v>
      </c>
    </row>
    <row r="1926" spans="1:9" ht="14.5" x14ac:dyDescent="0.35">
      <c r="A1926" s="12" t="str">
        <f t="shared" si="60"/>
        <v>Portugal-Europe-2000</v>
      </c>
      <c r="B1926" s="13" t="s">
        <v>62</v>
      </c>
      <c r="C1926" s="14" t="s">
        <v>213</v>
      </c>
      <c r="D1926" s="15">
        <v>2000</v>
      </c>
      <c r="E1926" s="18">
        <v>117000000000</v>
      </c>
      <c r="F1926" s="18">
        <f t="shared" si="61"/>
        <v>117000000000</v>
      </c>
      <c r="G1926" s="19">
        <v>9.2999999999999999E-2</v>
      </c>
      <c r="H1926" s="19">
        <v>1070</v>
      </c>
      <c r="I1926" s="13">
        <v>0</v>
      </c>
    </row>
    <row r="1927" spans="1:9" ht="14.5" x14ac:dyDescent="0.35">
      <c r="A1927" s="12" t="str">
        <f t="shared" si="60"/>
        <v>Portugal-Europe-2001</v>
      </c>
      <c r="B1927" s="13" t="s">
        <v>62</v>
      </c>
      <c r="C1927" s="14" t="s">
        <v>213</v>
      </c>
      <c r="D1927" s="15">
        <v>2001</v>
      </c>
      <c r="E1927" s="18">
        <v>120000000000</v>
      </c>
      <c r="F1927" s="18">
        <f t="shared" si="61"/>
        <v>120000000000</v>
      </c>
      <c r="G1927" s="19">
        <v>9.2999999999999999E-2</v>
      </c>
      <c r="H1927" s="19">
        <v>1087</v>
      </c>
      <c r="I1927" s="13">
        <v>0</v>
      </c>
    </row>
    <row r="1928" spans="1:9" ht="14.5" x14ac:dyDescent="0.35">
      <c r="A1928" s="12" t="str">
        <f t="shared" si="60"/>
        <v>Portugal-Europe-2002</v>
      </c>
      <c r="B1928" s="13" t="s">
        <v>62</v>
      </c>
      <c r="C1928" s="14" t="s">
        <v>213</v>
      </c>
      <c r="D1928" s="15">
        <v>2002</v>
      </c>
      <c r="E1928" s="18">
        <v>132000000000</v>
      </c>
      <c r="F1928" s="18">
        <f t="shared" si="61"/>
        <v>132000000000</v>
      </c>
      <c r="G1928" s="19">
        <v>9.2999999999999999E-2</v>
      </c>
      <c r="H1928" s="19">
        <v>1190</v>
      </c>
      <c r="I1928" s="13">
        <v>0</v>
      </c>
    </row>
    <row r="1929" spans="1:9" ht="14.5" x14ac:dyDescent="0.35">
      <c r="A1929" s="12" t="str">
        <f t="shared" si="60"/>
        <v>Portugal-Europe-2003</v>
      </c>
      <c r="B1929" s="13" t="s">
        <v>62</v>
      </c>
      <c r="C1929" s="14" t="s">
        <v>213</v>
      </c>
      <c r="D1929" s="15">
        <v>2003</v>
      </c>
      <c r="E1929" s="18">
        <v>162000000000</v>
      </c>
      <c r="F1929" s="18">
        <f t="shared" si="61"/>
        <v>162000000000</v>
      </c>
      <c r="G1929" s="19">
        <v>9.7000000000000003E-2</v>
      </c>
      <c r="H1929" s="19">
        <v>1514</v>
      </c>
      <c r="I1929" s="13">
        <v>0</v>
      </c>
    </row>
    <row r="1930" spans="1:9" ht="14.5" x14ac:dyDescent="0.35">
      <c r="A1930" s="12" t="str">
        <f t="shared" si="60"/>
        <v>Portugal-Europe-2004</v>
      </c>
      <c r="B1930" s="13" t="s">
        <v>62</v>
      </c>
      <c r="C1930" s="14" t="s">
        <v>213</v>
      </c>
      <c r="D1930" s="15">
        <v>2004</v>
      </c>
      <c r="E1930" s="18">
        <v>185000000000</v>
      </c>
      <c r="F1930" s="18">
        <f t="shared" si="61"/>
        <v>185000000000</v>
      </c>
      <c r="G1930" s="19">
        <v>0.1</v>
      </c>
      <c r="H1930" s="19">
        <v>1779</v>
      </c>
      <c r="I1930" s="13">
        <v>0</v>
      </c>
    </row>
    <row r="1931" spans="1:9" ht="14.5" x14ac:dyDescent="0.35">
      <c r="A1931" s="12" t="str">
        <f t="shared" si="60"/>
        <v>Portugal-Europe-2005</v>
      </c>
      <c r="B1931" s="13" t="s">
        <v>62</v>
      </c>
      <c r="C1931" s="14" t="s">
        <v>213</v>
      </c>
      <c r="D1931" s="15">
        <v>2005</v>
      </c>
      <c r="E1931" s="18">
        <v>192000000000</v>
      </c>
      <c r="F1931" s="18">
        <f t="shared" si="61"/>
        <v>192000000000</v>
      </c>
      <c r="G1931" s="19">
        <v>0.104</v>
      </c>
      <c r="H1931" s="19">
        <v>1886</v>
      </c>
      <c r="I1931" s="13">
        <v>0</v>
      </c>
    </row>
    <row r="1932" spans="1:9" ht="14.5" x14ac:dyDescent="0.35">
      <c r="A1932" s="12" t="str">
        <f t="shared" si="60"/>
        <v>Portugal-Europe-2006</v>
      </c>
      <c r="B1932" s="13" t="s">
        <v>62</v>
      </c>
      <c r="C1932" s="14" t="s">
        <v>213</v>
      </c>
      <c r="D1932" s="15">
        <v>2006</v>
      </c>
      <c r="E1932" s="18">
        <v>202000000000</v>
      </c>
      <c r="F1932" s="18">
        <f t="shared" si="61"/>
        <v>202000000000</v>
      </c>
      <c r="G1932" s="19">
        <v>0.1</v>
      </c>
      <c r="H1932" s="19">
        <v>1915</v>
      </c>
      <c r="I1932" s="13">
        <v>0</v>
      </c>
    </row>
    <row r="1933" spans="1:9" ht="14.5" x14ac:dyDescent="0.35">
      <c r="A1933" s="12" t="str">
        <f t="shared" si="60"/>
        <v>Portugal-Europe-2007</v>
      </c>
      <c r="B1933" s="13" t="s">
        <v>62</v>
      </c>
      <c r="C1933" s="14" t="s">
        <v>213</v>
      </c>
      <c r="D1933" s="15">
        <v>2007</v>
      </c>
      <c r="E1933" s="18">
        <v>232000000000</v>
      </c>
      <c r="F1933" s="18">
        <f t="shared" si="61"/>
        <v>232000000000</v>
      </c>
      <c r="G1933" s="19">
        <v>0.1</v>
      </c>
      <c r="H1933" s="19">
        <v>2185</v>
      </c>
      <c r="I1933" s="13">
        <v>0</v>
      </c>
    </row>
    <row r="1934" spans="1:9" ht="14.5" x14ac:dyDescent="0.35">
      <c r="A1934" s="12" t="str">
        <f t="shared" si="60"/>
        <v>Portugal-Europe-2008</v>
      </c>
      <c r="B1934" s="13" t="s">
        <v>62</v>
      </c>
      <c r="C1934" s="14" t="s">
        <v>213</v>
      </c>
      <c r="D1934" s="15">
        <v>2008</v>
      </c>
      <c r="E1934" s="18">
        <v>252000000000</v>
      </c>
      <c r="F1934" s="18">
        <f t="shared" si="61"/>
        <v>252000000000</v>
      </c>
      <c r="G1934" s="19">
        <v>0.10199999999999999</v>
      </c>
      <c r="H1934" s="19">
        <v>2425</v>
      </c>
      <c r="I1934" s="13">
        <v>0</v>
      </c>
    </row>
    <row r="1935" spans="1:9" ht="14.5" x14ac:dyDescent="0.35">
      <c r="A1935" s="12" t="str">
        <f t="shared" si="60"/>
        <v>Portugal-Europe-2009</v>
      </c>
      <c r="B1935" s="13" t="s">
        <v>62</v>
      </c>
      <c r="C1935" s="14" t="s">
        <v>213</v>
      </c>
      <c r="D1935" s="15">
        <v>2009</v>
      </c>
      <c r="E1935" s="18">
        <v>234000000000</v>
      </c>
      <c r="F1935" s="18">
        <f t="shared" si="61"/>
        <v>234000000000</v>
      </c>
      <c r="G1935" s="19">
        <v>0.108</v>
      </c>
      <c r="H1935" s="19">
        <v>2382</v>
      </c>
      <c r="I1935" s="13">
        <v>0</v>
      </c>
    </row>
    <row r="1936" spans="1:9" ht="14.5" x14ac:dyDescent="0.35">
      <c r="A1936" s="12" t="str">
        <f t="shared" si="60"/>
        <v>Portugal-Europe-2010</v>
      </c>
      <c r="B1936" s="13" t="s">
        <v>62</v>
      </c>
      <c r="C1936" s="14" t="s">
        <v>213</v>
      </c>
      <c r="D1936" s="15">
        <v>2010</v>
      </c>
      <c r="E1936" s="18">
        <v>229000000000</v>
      </c>
      <c r="F1936" s="18">
        <f t="shared" si="61"/>
        <v>229000000000</v>
      </c>
      <c r="G1936" s="19">
        <v>0.108</v>
      </c>
      <c r="H1936" s="19">
        <v>2324</v>
      </c>
      <c r="I1936" s="13">
        <v>0</v>
      </c>
    </row>
    <row r="1937" spans="1:9" ht="14.5" x14ac:dyDescent="0.35">
      <c r="A1937" s="12" t="str">
        <f t="shared" si="60"/>
        <v>Portugal-Europe-2011</v>
      </c>
      <c r="B1937" s="13" t="s">
        <v>62</v>
      </c>
      <c r="C1937" s="14" t="s">
        <v>213</v>
      </c>
      <c r="D1937" s="15">
        <v>2011</v>
      </c>
      <c r="E1937" s="18">
        <v>238000000000</v>
      </c>
      <c r="F1937" s="18">
        <f t="shared" si="61"/>
        <v>238000000000</v>
      </c>
      <c r="G1937" s="19">
        <v>0.10199999999999999</v>
      </c>
      <c r="H1937" s="19">
        <v>2302</v>
      </c>
      <c r="I1937" s="13">
        <v>0</v>
      </c>
    </row>
    <row r="1938" spans="1:9" ht="14.5" x14ac:dyDescent="0.35">
      <c r="A1938" s="12" t="str">
        <f t="shared" si="60"/>
        <v>Portugal-Europe-2012</v>
      </c>
      <c r="B1938" s="13" t="s">
        <v>62</v>
      </c>
      <c r="C1938" s="14" t="s">
        <v>213</v>
      </c>
      <c r="D1938" s="15">
        <v>2012</v>
      </c>
      <c r="E1938" s="18">
        <v>212000000000</v>
      </c>
      <c r="F1938" s="18">
        <f t="shared" si="61"/>
        <v>212000000000</v>
      </c>
      <c r="G1938" s="19">
        <v>9.4E-2</v>
      </c>
      <c r="H1938" s="19">
        <v>1905</v>
      </c>
      <c r="I1938" s="13">
        <v>0</v>
      </c>
    </row>
    <row r="1939" spans="1:9" ht="14.5" x14ac:dyDescent="0.35">
      <c r="A1939" s="12" t="str">
        <f t="shared" si="60"/>
        <v>Puerto Rico-The Americas-2000</v>
      </c>
      <c r="B1939" s="13" t="s">
        <v>70</v>
      </c>
      <c r="C1939" s="14" t="s">
        <v>214</v>
      </c>
      <c r="D1939" s="15">
        <v>2000</v>
      </c>
      <c r="E1939" s="18">
        <v>61701810000</v>
      </c>
      <c r="F1939" s="18">
        <f t="shared" si="61"/>
        <v>61701810000</v>
      </c>
      <c r="G1939" s="13">
        <v>0</v>
      </c>
      <c r="H1939" s="13">
        <v>0</v>
      </c>
      <c r="I1939" s="13">
        <v>0</v>
      </c>
    </row>
    <row r="1940" spans="1:9" ht="14.5" x14ac:dyDescent="0.35">
      <c r="A1940" s="12" t="str">
        <f t="shared" si="60"/>
        <v>Puerto Rico-The Americas-2001</v>
      </c>
      <c r="B1940" s="13" t="s">
        <v>70</v>
      </c>
      <c r="C1940" s="14" t="s">
        <v>214</v>
      </c>
      <c r="D1940" s="15">
        <v>2001</v>
      </c>
      <c r="E1940" s="18">
        <v>69668635000</v>
      </c>
      <c r="F1940" s="18">
        <f t="shared" si="61"/>
        <v>69668635000</v>
      </c>
      <c r="G1940" s="13">
        <v>0</v>
      </c>
      <c r="H1940" s="13">
        <v>0</v>
      </c>
      <c r="I1940" s="13">
        <v>0</v>
      </c>
    </row>
    <row r="1941" spans="1:9" ht="14.5" x14ac:dyDescent="0.35">
      <c r="A1941" s="12" t="str">
        <f t="shared" si="60"/>
        <v>Puerto Rico-The Americas-2002</v>
      </c>
      <c r="B1941" s="13" t="s">
        <v>70</v>
      </c>
      <c r="C1941" s="14" t="s">
        <v>214</v>
      </c>
      <c r="D1941" s="15">
        <v>2002</v>
      </c>
      <c r="E1941" s="18">
        <v>72546194000</v>
      </c>
      <c r="F1941" s="18">
        <f t="shared" si="61"/>
        <v>72546194000</v>
      </c>
      <c r="G1941" s="13">
        <v>0</v>
      </c>
      <c r="H1941" s="13">
        <v>0</v>
      </c>
      <c r="I1941" s="13">
        <v>0</v>
      </c>
    </row>
    <row r="1942" spans="1:9" ht="14.5" x14ac:dyDescent="0.35">
      <c r="A1942" s="12" t="str">
        <f t="shared" si="60"/>
        <v>Puerto Rico-The Americas-2003</v>
      </c>
      <c r="B1942" s="13" t="s">
        <v>70</v>
      </c>
      <c r="C1942" s="14" t="s">
        <v>214</v>
      </c>
      <c r="D1942" s="15">
        <v>2003</v>
      </c>
      <c r="E1942" s="18">
        <v>75833996000</v>
      </c>
      <c r="F1942" s="18">
        <f t="shared" si="61"/>
        <v>75833996000</v>
      </c>
      <c r="G1942" s="13">
        <v>0</v>
      </c>
      <c r="H1942" s="13">
        <v>0</v>
      </c>
      <c r="I1942" s="13">
        <v>0</v>
      </c>
    </row>
    <row r="1943" spans="1:9" ht="14.5" x14ac:dyDescent="0.35">
      <c r="A1943" s="12" t="str">
        <f t="shared" si="60"/>
        <v>Puerto Rico-The Americas-2004</v>
      </c>
      <c r="B1943" s="13" t="s">
        <v>70</v>
      </c>
      <c r="C1943" s="14" t="s">
        <v>214</v>
      </c>
      <c r="D1943" s="15">
        <v>2004</v>
      </c>
      <c r="E1943" s="18">
        <v>80322313000</v>
      </c>
      <c r="F1943" s="18">
        <f t="shared" si="61"/>
        <v>80322313000</v>
      </c>
      <c r="G1943" s="13">
        <v>0</v>
      </c>
      <c r="H1943" s="13">
        <v>0</v>
      </c>
      <c r="I1943" s="13">
        <v>0</v>
      </c>
    </row>
    <row r="1944" spans="1:9" ht="14.5" x14ac:dyDescent="0.35">
      <c r="A1944" s="12" t="str">
        <f t="shared" si="60"/>
        <v>Puerto Rico-The Americas-2005</v>
      </c>
      <c r="B1944" s="13" t="s">
        <v>70</v>
      </c>
      <c r="C1944" s="14" t="s">
        <v>214</v>
      </c>
      <c r="D1944" s="15">
        <v>2005</v>
      </c>
      <c r="E1944" s="18">
        <v>83914521341</v>
      </c>
      <c r="F1944" s="18">
        <f t="shared" si="61"/>
        <v>83914521341</v>
      </c>
      <c r="G1944" s="13">
        <v>0</v>
      </c>
      <c r="H1944" s="13">
        <v>0</v>
      </c>
      <c r="I1944" s="13">
        <v>0</v>
      </c>
    </row>
    <row r="1945" spans="1:9" ht="14.5" x14ac:dyDescent="0.35">
      <c r="A1945" s="12" t="str">
        <f t="shared" si="60"/>
        <v>Puerto Rico-The Americas-2006</v>
      </c>
      <c r="B1945" s="13" t="s">
        <v>70</v>
      </c>
      <c r="C1945" s="14" t="s">
        <v>214</v>
      </c>
      <c r="D1945" s="15">
        <v>2006</v>
      </c>
      <c r="E1945" s="18">
        <v>87276164365</v>
      </c>
      <c r="F1945" s="18">
        <f t="shared" si="61"/>
        <v>87276164365</v>
      </c>
      <c r="G1945" s="13">
        <v>0</v>
      </c>
      <c r="H1945" s="13">
        <v>0</v>
      </c>
      <c r="I1945" s="13">
        <v>0</v>
      </c>
    </row>
    <row r="1946" spans="1:9" ht="14.5" x14ac:dyDescent="0.35">
      <c r="A1946" s="12" t="str">
        <f t="shared" si="60"/>
        <v>Puerto Rico-The Americas-2007</v>
      </c>
      <c r="B1946" s="13" t="s">
        <v>70</v>
      </c>
      <c r="C1946" s="14" t="s">
        <v>214</v>
      </c>
      <c r="D1946" s="15">
        <v>2007</v>
      </c>
      <c r="E1946" s="18">
        <v>89524131617</v>
      </c>
      <c r="F1946" s="18">
        <f t="shared" si="61"/>
        <v>89524131617</v>
      </c>
      <c r="G1946" s="13">
        <v>0</v>
      </c>
      <c r="H1946" s="13">
        <v>0</v>
      </c>
      <c r="I1946" s="13">
        <v>0</v>
      </c>
    </row>
    <row r="1947" spans="1:9" ht="14.5" x14ac:dyDescent="0.35">
      <c r="A1947" s="12" t="str">
        <f t="shared" si="60"/>
        <v>Puerto Rico-The Americas-2008</v>
      </c>
      <c r="B1947" s="13" t="s">
        <v>70</v>
      </c>
      <c r="C1947" s="14" t="s">
        <v>214</v>
      </c>
      <c r="D1947" s="15">
        <v>2008</v>
      </c>
      <c r="E1947" s="18">
        <v>93639316000</v>
      </c>
      <c r="F1947" s="18">
        <f t="shared" si="61"/>
        <v>93639316000</v>
      </c>
      <c r="G1947" s="13">
        <v>0</v>
      </c>
      <c r="H1947" s="13">
        <v>0</v>
      </c>
      <c r="I1947" s="13">
        <v>0</v>
      </c>
    </row>
    <row r="1948" spans="1:9" ht="14.5" x14ac:dyDescent="0.35">
      <c r="A1948" s="12" t="str">
        <f t="shared" si="60"/>
        <v>Puerto Rico-The Americas-2009</v>
      </c>
      <c r="B1948" s="13" t="s">
        <v>70</v>
      </c>
      <c r="C1948" s="14" t="s">
        <v>214</v>
      </c>
      <c r="D1948" s="15">
        <v>2009</v>
      </c>
      <c r="E1948" s="18">
        <v>96385638000</v>
      </c>
      <c r="F1948" s="18">
        <f t="shared" si="61"/>
        <v>96385638000</v>
      </c>
      <c r="G1948" s="13">
        <v>0</v>
      </c>
      <c r="H1948" s="13">
        <v>0</v>
      </c>
      <c r="I1948" s="13">
        <v>0</v>
      </c>
    </row>
    <row r="1949" spans="1:9" ht="14.5" x14ac:dyDescent="0.35">
      <c r="A1949" s="12" t="str">
        <f t="shared" si="60"/>
        <v>Puerto Rico-The Americas-2010</v>
      </c>
      <c r="B1949" s="13" t="s">
        <v>70</v>
      </c>
      <c r="C1949" s="14" t="s">
        <v>214</v>
      </c>
      <c r="D1949" s="15">
        <v>2010</v>
      </c>
      <c r="E1949" s="18">
        <v>98381268000</v>
      </c>
      <c r="F1949" s="18">
        <f t="shared" si="61"/>
        <v>98381268000</v>
      </c>
      <c r="G1949" s="13">
        <v>0</v>
      </c>
      <c r="H1949" s="13">
        <v>0</v>
      </c>
      <c r="I1949" s="13">
        <v>0</v>
      </c>
    </row>
    <row r="1950" spans="1:9" ht="14.5" x14ac:dyDescent="0.35">
      <c r="A1950" s="12" t="str">
        <f t="shared" si="60"/>
        <v>Puerto Rico-The Americas-2011</v>
      </c>
      <c r="B1950" s="13" t="s">
        <v>70</v>
      </c>
      <c r="C1950" s="14" t="s">
        <v>214</v>
      </c>
      <c r="D1950" s="15">
        <v>2011</v>
      </c>
      <c r="E1950" s="18">
        <v>100000000000</v>
      </c>
      <c r="F1950" s="18">
        <f t="shared" si="61"/>
        <v>100000000000</v>
      </c>
      <c r="G1950" s="13">
        <v>0</v>
      </c>
      <c r="H1950" s="13">
        <v>0</v>
      </c>
      <c r="I1950" s="13">
        <v>0</v>
      </c>
    </row>
    <row r="1951" spans="1:9" ht="14.5" x14ac:dyDescent="0.35">
      <c r="A1951" s="12" t="str">
        <f t="shared" si="60"/>
        <v>Puerto Rico-The Americas-2012</v>
      </c>
      <c r="B1951" s="13" t="s">
        <v>70</v>
      </c>
      <c r="C1951" s="14" t="s">
        <v>214</v>
      </c>
      <c r="D1951" s="15">
        <v>2012</v>
      </c>
      <c r="E1951" s="18">
        <v>101000000000</v>
      </c>
      <c r="F1951" s="18">
        <f t="shared" si="61"/>
        <v>101000000000</v>
      </c>
      <c r="G1951" s="13">
        <v>0</v>
      </c>
      <c r="H1951" s="13">
        <v>0</v>
      </c>
      <c r="I1951" s="13">
        <v>0</v>
      </c>
    </row>
    <row r="1952" spans="1:9" ht="14.5" x14ac:dyDescent="0.35">
      <c r="A1952" s="12" t="str">
        <f t="shared" si="60"/>
        <v>Qatar-Middle East-2000</v>
      </c>
      <c r="B1952" s="13" t="s">
        <v>79</v>
      </c>
      <c r="C1952" s="14" t="s">
        <v>215</v>
      </c>
      <c r="D1952" s="15">
        <v>2000</v>
      </c>
      <c r="E1952" s="18">
        <v>17759889598</v>
      </c>
      <c r="F1952" s="18">
        <f t="shared" si="61"/>
        <v>17759889598</v>
      </c>
      <c r="G1952" s="19">
        <v>2.1999999999999999E-2</v>
      </c>
      <c r="H1952" s="19">
        <v>652</v>
      </c>
      <c r="I1952" s="13">
        <v>0</v>
      </c>
    </row>
    <row r="1953" spans="1:9" ht="14.5" x14ac:dyDescent="0.35">
      <c r="A1953" s="12" t="str">
        <f t="shared" si="60"/>
        <v>Qatar-Middle East-2001</v>
      </c>
      <c r="B1953" s="13" t="s">
        <v>79</v>
      </c>
      <c r="C1953" s="14" t="s">
        <v>215</v>
      </c>
      <c r="D1953" s="15">
        <v>2001</v>
      </c>
      <c r="E1953" s="18">
        <v>17538461033</v>
      </c>
      <c r="F1953" s="18">
        <f t="shared" si="61"/>
        <v>17538461033</v>
      </c>
      <c r="G1953" s="19">
        <v>2.5999999999999999E-2</v>
      </c>
      <c r="H1953" s="19">
        <v>732</v>
      </c>
      <c r="I1953" s="13">
        <v>0</v>
      </c>
    </row>
    <row r="1954" spans="1:9" ht="14.5" x14ac:dyDescent="0.35">
      <c r="A1954" s="12" t="str">
        <f t="shared" si="60"/>
        <v>Qatar-Middle East-2002</v>
      </c>
      <c r="B1954" s="13" t="s">
        <v>79</v>
      </c>
      <c r="C1954" s="14" t="s">
        <v>215</v>
      </c>
      <c r="D1954" s="15">
        <v>2002</v>
      </c>
      <c r="E1954" s="18">
        <v>19363735706</v>
      </c>
      <c r="F1954" s="18">
        <f t="shared" si="61"/>
        <v>19363735706</v>
      </c>
      <c r="G1954" s="19">
        <v>2.7E-2</v>
      </c>
      <c r="H1954" s="19">
        <v>833</v>
      </c>
      <c r="I1954" s="13">
        <v>0</v>
      </c>
    </row>
    <row r="1955" spans="1:9" ht="14.5" x14ac:dyDescent="0.35">
      <c r="A1955" s="12" t="str">
        <f t="shared" si="60"/>
        <v>Qatar-Middle East-2003</v>
      </c>
      <c r="B1955" s="13" t="s">
        <v>79</v>
      </c>
      <c r="C1955" s="14" t="s">
        <v>215</v>
      </c>
      <c r="D1955" s="15">
        <v>2003</v>
      </c>
      <c r="E1955" s="18">
        <v>23533790531</v>
      </c>
      <c r="F1955" s="18">
        <f t="shared" si="61"/>
        <v>23533790531</v>
      </c>
      <c r="G1955" s="19">
        <v>4.1000000000000002E-2</v>
      </c>
      <c r="H1955" s="19">
        <v>1476</v>
      </c>
      <c r="I1955" s="13">
        <v>0</v>
      </c>
    </row>
    <row r="1956" spans="1:9" ht="14.5" x14ac:dyDescent="0.35">
      <c r="A1956" s="12" t="str">
        <f t="shared" si="60"/>
        <v>Qatar-Middle East-2004</v>
      </c>
      <c r="B1956" s="13" t="s">
        <v>79</v>
      </c>
      <c r="C1956" s="14" t="s">
        <v>215</v>
      </c>
      <c r="D1956" s="15">
        <v>2004</v>
      </c>
      <c r="E1956" s="18">
        <v>31734065019</v>
      </c>
      <c r="F1956" s="18">
        <f t="shared" si="61"/>
        <v>31734065019</v>
      </c>
      <c r="G1956" s="19">
        <v>3.5999999999999997E-2</v>
      </c>
      <c r="H1956" s="19">
        <v>1589</v>
      </c>
      <c r="I1956" s="19">
        <v>7.0000000000000007E-2</v>
      </c>
    </row>
    <row r="1957" spans="1:9" ht="14.5" x14ac:dyDescent="0.35">
      <c r="A1957" s="12" t="str">
        <f t="shared" si="60"/>
        <v>Qatar-Middle East-2005</v>
      </c>
      <c r="B1957" s="13" t="s">
        <v>79</v>
      </c>
      <c r="C1957" s="14" t="s">
        <v>215</v>
      </c>
      <c r="D1957" s="15">
        <v>2005</v>
      </c>
      <c r="E1957" s="18">
        <v>44530493222</v>
      </c>
      <c r="F1957" s="18">
        <f t="shared" si="61"/>
        <v>44530493222</v>
      </c>
      <c r="G1957" s="19">
        <v>0.03</v>
      </c>
      <c r="H1957" s="19">
        <v>1634</v>
      </c>
      <c r="I1957" s="19">
        <v>6.7000000000000004E-2</v>
      </c>
    </row>
    <row r="1958" spans="1:9" ht="14.5" x14ac:dyDescent="0.35">
      <c r="A1958" s="12" t="str">
        <f t="shared" si="60"/>
        <v>Qatar-Middle East-2006</v>
      </c>
      <c r="B1958" s="13" t="s">
        <v>79</v>
      </c>
      <c r="C1958" s="14" t="s">
        <v>215</v>
      </c>
      <c r="D1958" s="15">
        <v>2006</v>
      </c>
      <c r="E1958" s="18">
        <v>60882141103</v>
      </c>
      <c r="F1958" s="18">
        <f t="shared" si="61"/>
        <v>60882141103</v>
      </c>
      <c r="G1958" s="19">
        <v>2.5999999999999999E-2</v>
      </c>
      <c r="H1958" s="19">
        <v>1625</v>
      </c>
      <c r="I1958" s="19">
        <v>7.1999999999999995E-2</v>
      </c>
    </row>
    <row r="1959" spans="1:9" ht="14.5" x14ac:dyDescent="0.35">
      <c r="A1959" s="12" t="str">
        <f t="shared" si="60"/>
        <v>Qatar-Middle East-2007</v>
      </c>
      <c r="B1959" s="13" t="s">
        <v>79</v>
      </c>
      <c r="C1959" s="14" t="s">
        <v>215</v>
      </c>
      <c r="D1959" s="15">
        <v>2007</v>
      </c>
      <c r="E1959" s="18">
        <v>79712085615</v>
      </c>
      <c r="F1959" s="18">
        <f t="shared" si="61"/>
        <v>79712085615</v>
      </c>
      <c r="G1959" s="19">
        <v>2.3E-2</v>
      </c>
      <c r="H1959" s="19">
        <v>1600</v>
      </c>
      <c r="I1959" s="19">
        <v>7.3999999999999996E-2</v>
      </c>
    </row>
    <row r="1960" spans="1:9" ht="14.5" x14ac:dyDescent="0.35">
      <c r="A1960" s="12" t="str">
        <f t="shared" si="60"/>
        <v>Qatar-Middle East-2008</v>
      </c>
      <c r="B1960" s="13" t="s">
        <v>79</v>
      </c>
      <c r="C1960" s="14" t="s">
        <v>215</v>
      </c>
      <c r="D1960" s="15">
        <v>2008</v>
      </c>
      <c r="E1960" s="18">
        <v>115000000000</v>
      </c>
      <c r="F1960" s="18">
        <f t="shared" si="61"/>
        <v>115000000000</v>
      </c>
      <c r="G1960" s="19">
        <v>1.9E-2</v>
      </c>
      <c r="H1960" s="19">
        <v>1590</v>
      </c>
      <c r="I1960" s="19">
        <v>6.8000000000000005E-2</v>
      </c>
    </row>
    <row r="1961" spans="1:9" ht="14.5" x14ac:dyDescent="0.35">
      <c r="A1961" s="12" t="str">
        <f t="shared" si="60"/>
        <v>Qatar-Middle East-2009</v>
      </c>
      <c r="B1961" s="13" t="s">
        <v>79</v>
      </c>
      <c r="C1961" s="14" t="s">
        <v>215</v>
      </c>
      <c r="D1961" s="15">
        <v>2009</v>
      </c>
      <c r="E1961" s="18">
        <v>97798348830</v>
      </c>
      <c r="F1961" s="18">
        <f t="shared" si="61"/>
        <v>97798348830</v>
      </c>
      <c r="G1961" s="19">
        <v>2.5999999999999999E-2</v>
      </c>
      <c r="H1961" s="19">
        <v>1647</v>
      </c>
      <c r="I1961" s="19">
        <v>7.0000000000000007E-2</v>
      </c>
    </row>
    <row r="1962" spans="1:9" ht="14.5" x14ac:dyDescent="0.35">
      <c r="A1962" s="12" t="str">
        <f t="shared" si="60"/>
        <v>Qatar-Middle East-2010</v>
      </c>
      <c r="B1962" s="13" t="s">
        <v>79</v>
      </c>
      <c r="C1962" s="14" t="s">
        <v>215</v>
      </c>
      <c r="D1962" s="15">
        <v>2010</v>
      </c>
      <c r="E1962" s="18">
        <v>125000000000</v>
      </c>
      <c r="F1962" s="18">
        <f t="shared" si="61"/>
        <v>125000000000</v>
      </c>
      <c r="G1962" s="19">
        <v>2.1000000000000001E-2</v>
      </c>
      <c r="H1962" s="19">
        <v>1496</v>
      </c>
      <c r="I1962" s="19">
        <v>7.2999999999999995E-2</v>
      </c>
    </row>
    <row r="1963" spans="1:9" ht="14.5" x14ac:dyDescent="0.35">
      <c r="A1963" s="12" t="str">
        <f t="shared" si="60"/>
        <v>Qatar-Middle East-2011</v>
      </c>
      <c r="B1963" s="13" t="s">
        <v>79</v>
      </c>
      <c r="C1963" s="14" t="s">
        <v>215</v>
      </c>
      <c r="D1963" s="15">
        <v>2011</v>
      </c>
      <c r="E1963" s="18">
        <v>170000000000</v>
      </c>
      <c r="F1963" s="18">
        <f t="shared" si="61"/>
        <v>170000000000</v>
      </c>
      <c r="G1963" s="19">
        <v>1.9E-2</v>
      </c>
      <c r="H1963" s="19">
        <v>1738</v>
      </c>
      <c r="I1963" s="19">
        <v>5.5E-2</v>
      </c>
    </row>
    <row r="1964" spans="1:9" ht="14.5" x14ac:dyDescent="0.35">
      <c r="A1964" s="12" t="str">
        <f t="shared" si="60"/>
        <v>Qatar-Middle East-2012</v>
      </c>
      <c r="B1964" s="13" t="s">
        <v>79</v>
      </c>
      <c r="C1964" s="14" t="s">
        <v>215</v>
      </c>
      <c r="D1964" s="15">
        <v>2012</v>
      </c>
      <c r="E1964" s="18">
        <v>190000000000</v>
      </c>
      <c r="F1964" s="18">
        <f t="shared" si="61"/>
        <v>190000000000</v>
      </c>
      <c r="G1964" s="19">
        <v>2.1999999999999999E-2</v>
      </c>
      <c r="H1964" s="19">
        <v>2029</v>
      </c>
      <c r="I1964" s="19">
        <v>5.3999999999999999E-2</v>
      </c>
    </row>
    <row r="1965" spans="1:9" ht="14.5" x14ac:dyDescent="0.35">
      <c r="A1965" s="12" t="str">
        <f t="shared" si="60"/>
        <v>Romania-Europe-2000</v>
      </c>
      <c r="B1965" s="13" t="s">
        <v>62</v>
      </c>
      <c r="C1965" s="14" t="s">
        <v>216</v>
      </c>
      <c r="D1965" s="15">
        <v>2000</v>
      </c>
      <c r="E1965" s="18">
        <v>37305099928</v>
      </c>
      <c r="F1965" s="18">
        <f t="shared" si="61"/>
        <v>37305099928</v>
      </c>
      <c r="G1965" s="19">
        <v>4.2999999999999997E-2</v>
      </c>
      <c r="H1965" s="19">
        <v>72</v>
      </c>
      <c r="I1965" s="19">
        <v>0.53900000000000003</v>
      </c>
    </row>
    <row r="1966" spans="1:9" ht="14.5" x14ac:dyDescent="0.35">
      <c r="A1966" s="12" t="str">
        <f t="shared" si="60"/>
        <v>Romania-Europe-2001</v>
      </c>
      <c r="B1966" s="13" t="s">
        <v>62</v>
      </c>
      <c r="C1966" s="14" t="s">
        <v>216</v>
      </c>
      <c r="D1966" s="15">
        <v>2001</v>
      </c>
      <c r="E1966" s="18">
        <v>40585886769</v>
      </c>
      <c r="F1966" s="18">
        <f t="shared" si="61"/>
        <v>40585886769</v>
      </c>
      <c r="G1966" s="19">
        <v>4.3999999999999997E-2</v>
      </c>
      <c r="H1966" s="19">
        <v>79</v>
      </c>
      <c r="I1966" s="19">
        <v>0.45400000000000001</v>
      </c>
    </row>
    <row r="1967" spans="1:9" ht="14.5" x14ac:dyDescent="0.35">
      <c r="A1967" s="12" t="str">
        <f t="shared" si="60"/>
        <v>Romania-Europe-2002</v>
      </c>
      <c r="B1967" s="13" t="s">
        <v>62</v>
      </c>
      <c r="C1967" s="14" t="s">
        <v>216</v>
      </c>
      <c r="D1967" s="15">
        <v>2002</v>
      </c>
      <c r="E1967" s="18">
        <v>45988510814</v>
      </c>
      <c r="F1967" s="18">
        <f t="shared" si="61"/>
        <v>45988510814</v>
      </c>
      <c r="G1967" s="19">
        <v>4.5999999999999999E-2</v>
      </c>
      <c r="H1967" s="19">
        <v>97</v>
      </c>
      <c r="I1967" s="19">
        <v>0.35399999999999998</v>
      </c>
    </row>
    <row r="1968" spans="1:9" ht="14.5" x14ac:dyDescent="0.35">
      <c r="A1968" s="12" t="str">
        <f t="shared" si="60"/>
        <v>Romania-Europe-2003</v>
      </c>
      <c r="B1968" s="13" t="s">
        <v>62</v>
      </c>
      <c r="C1968" s="14" t="s">
        <v>216</v>
      </c>
      <c r="D1968" s="15">
        <v>2003</v>
      </c>
      <c r="E1968" s="18">
        <v>59466017706</v>
      </c>
      <c r="F1968" s="18">
        <f t="shared" si="61"/>
        <v>59466017706</v>
      </c>
      <c r="G1968" s="19">
        <v>5.2999999999999999E-2</v>
      </c>
      <c r="H1968" s="19">
        <v>146</v>
      </c>
      <c r="I1968" s="19">
        <v>0.254</v>
      </c>
    </row>
    <row r="1969" spans="1:9" ht="14.5" x14ac:dyDescent="0.35">
      <c r="A1969" s="12" t="str">
        <f t="shared" si="60"/>
        <v>Romania-Europe-2004</v>
      </c>
      <c r="B1969" s="13" t="s">
        <v>62</v>
      </c>
      <c r="C1969" s="14" t="s">
        <v>216</v>
      </c>
      <c r="D1969" s="15">
        <v>2004</v>
      </c>
      <c r="E1969" s="18">
        <v>75794733525</v>
      </c>
      <c r="F1969" s="18">
        <f t="shared" si="61"/>
        <v>75794733525</v>
      </c>
      <c r="G1969" s="19">
        <v>5.3999999999999999E-2</v>
      </c>
      <c r="H1969" s="19">
        <v>190</v>
      </c>
      <c r="I1969" s="19">
        <v>0.25600000000000001</v>
      </c>
    </row>
    <row r="1970" spans="1:9" ht="14.5" x14ac:dyDescent="0.35">
      <c r="A1970" s="12" t="str">
        <f t="shared" si="60"/>
        <v>Romania-Europe-2005</v>
      </c>
      <c r="B1970" s="13" t="s">
        <v>62</v>
      </c>
      <c r="C1970" s="14" t="s">
        <v>216</v>
      </c>
      <c r="D1970" s="15">
        <v>2005</v>
      </c>
      <c r="E1970" s="18">
        <v>99172613716</v>
      </c>
      <c r="F1970" s="18">
        <f t="shared" si="61"/>
        <v>99172613716</v>
      </c>
      <c r="G1970" s="19">
        <v>5.5E-2</v>
      </c>
      <c r="H1970" s="19">
        <v>251</v>
      </c>
      <c r="I1970" s="19">
        <v>0.19600000000000001</v>
      </c>
    </row>
    <row r="1971" spans="1:9" ht="14.5" x14ac:dyDescent="0.35">
      <c r="A1971" s="12" t="str">
        <f t="shared" si="60"/>
        <v>Romania-Europe-2006</v>
      </c>
      <c r="B1971" s="13" t="s">
        <v>62</v>
      </c>
      <c r="C1971" s="14" t="s">
        <v>216</v>
      </c>
      <c r="D1971" s="15">
        <v>2006</v>
      </c>
      <c r="E1971" s="18">
        <v>123000000000</v>
      </c>
      <c r="F1971" s="18">
        <f t="shared" si="61"/>
        <v>123000000000</v>
      </c>
      <c r="G1971" s="19">
        <v>5.0999999999999997E-2</v>
      </c>
      <c r="H1971" s="19">
        <v>289</v>
      </c>
      <c r="I1971" s="19">
        <v>0.14000000000000001</v>
      </c>
    </row>
    <row r="1972" spans="1:9" ht="14.5" x14ac:dyDescent="0.35">
      <c r="A1972" s="12" t="str">
        <f t="shared" si="60"/>
        <v>Romania-Europe-2007</v>
      </c>
      <c r="B1972" s="13" t="s">
        <v>62</v>
      </c>
      <c r="C1972" s="14" t="s">
        <v>216</v>
      </c>
      <c r="D1972" s="15">
        <v>2007</v>
      </c>
      <c r="E1972" s="18">
        <v>171000000000</v>
      </c>
      <c r="F1972" s="18">
        <f t="shared" si="61"/>
        <v>171000000000</v>
      </c>
      <c r="G1972" s="19">
        <v>5.1999999999999998E-2</v>
      </c>
      <c r="H1972" s="19">
        <v>414</v>
      </c>
      <c r="I1972" s="19">
        <v>0.13300000000000001</v>
      </c>
    </row>
    <row r="1973" spans="1:9" ht="14.5" x14ac:dyDescent="0.35">
      <c r="A1973" s="12" t="str">
        <f t="shared" si="60"/>
        <v>Romania-Europe-2008</v>
      </c>
      <c r="B1973" s="13" t="s">
        <v>62</v>
      </c>
      <c r="C1973" s="14" t="s">
        <v>216</v>
      </c>
      <c r="D1973" s="15">
        <v>2008</v>
      </c>
      <c r="E1973" s="18">
        <v>204000000000</v>
      </c>
      <c r="F1973" s="18">
        <f t="shared" si="61"/>
        <v>204000000000</v>
      </c>
      <c r="G1973" s="19">
        <v>5.3999999999999999E-2</v>
      </c>
      <c r="H1973" s="19">
        <v>516</v>
      </c>
      <c r="I1973" s="19">
        <v>0.15</v>
      </c>
    </row>
    <row r="1974" spans="1:9" ht="14.5" x14ac:dyDescent="0.35">
      <c r="A1974" s="12" t="str">
        <f t="shared" si="60"/>
        <v>Romania-Europe-2009</v>
      </c>
      <c r="B1974" s="13" t="s">
        <v>62</v>
      </c>
      <c r="C1974" s="14" t="s">
        <v>216</v>
      </c>
      <c r="D1974" s="15">
        <v>2009</v>
      </c>
      <c r="E1974" s="18">
        <v>164000000000</v>
      </c>
      <c r="F1974" s="18">
        <f t="shared" si="61"/>
        <v>164000000000</v>
      </c>
      <c r="G1974" s="19">
        <v>5.6000000000000001E-2</v>
      </c>
      <c r="H1974" s="19">
        <v>431</v>
      </c>
      <c r="I1974" s="19">
        <v>0.17299999999999999</v>
      </c>
    </row>
    <row r="1975" spans="1:9" ht="14.5" x14ac:dyDescent="0.35">
      <c r="A1975" s="12" t="str">
        <f t="shared" si="60"/>
        <v>Romania-Europe-2010</v>
      </c>
      <c r="B1975" s="13" t="s">
        <v>62</v>
      </c>
      <c r="C1975" s="14" t="s">
        <v>216</v>
      </c>
      <c r="D1975" s="15">
        <v>2010</v>
      </c>
      <c r="E1975" s="18">
        <v>165000000000</v>
      </c>
      <c r="F1975" s="18">
        <f t="shared" si="61"/>
        <v>165000000000</v>
      </c>
      <c r="G1975" s="19">
        <v>5.8999999999999997E-2</v>
      </c>
      <c r="H1975" s="19">
        <v>457</v>
      </c>
      <c r="I1975" s="19">
        <v>0.14099999999999999</v>
      </c>
    </row>
    <row r="1976" spans="1:9" ht="14.5" x14ac:dyDescent="0.35">
      <c r="A1976" s="12" t="str">
        <f t="shared" si="60"/>
        <v>Romania-Europe-2011</v>
      </c>
      <c r="B1976" s="13" t="s">
        <v>62</v>
      </c>
      <c r="C1976" s="14" t="s">
        <v>216</v>
      </c>
      <c r="D1976" s="15">
        <v>2011</v>
      </c>
      <c r="E1976" s="18">
        <v>183000000000</v>
      </c>
      <c r="F1976" s="18">
        <f t="shared" si="61"/>
        <v>183000000000</v>
      </c>
      <c r="G1976" s="19">
        <v>5.6000000000000001E-2</v>
      </c>
      <c r="H1976" s="19">
        <v>480</v>
      </c>
      <c r="I1976" s="19">
        <v>0.121</v>
      </c>
    </row>
    <row r="1977" spans="1:9" ht="14.5" x14ac:dyDescent="0.35">
      <c r="A1977" s="12" t="str">
        <f t="shared" si="60"/>
        <v>Romania-Europe-2012</v>
      </c>
      <c r="B1977" s="13" t="s">
        <v>62</v>
      </c>
      <c r="C1977" s="14" t="s">
        <v>216</v>
      </c>
      <c r="D1977" s="15">
        <v>2012</v>
      </c>
      <c r="E1977" s="18">
        <v>169000000000</v>
      </c>
      <c r="F1977" s="18">
        <f t="shared" si="61"/>
        <v>169000000000</v>
      </c>
      <c r="G1977" s="19">
        <v>5.0999999999999997E-2</v>
      </c>
      <c r="H1977" s="19">
        <v>420</v>
      </c>
      <c r="I1977" s="19">
        <v>0.113</v>
      </c>
    </row>
    <row r="1978" spans="1:9" ht="14.5" x14ac:dyDescent="0.35">
      <c r="A1978" s="12" t="str">
        <f t="shared" si="60"/>
        <v>Russia-Europe-2000</v>
      </c>
      <c r="B1978" s="13" t="s">
        <v>62</v>
      </c>
      <c r="C1978" s="14" t="s">
        <v>217</v>
      </c>
      <c r="D1978" s="15">
        <v>2000</v>
      </c>
      <c r="E1978" s="18">
        <v>260000000000</v>
      </c>
      <c r="F1978" s="18">
        <f t="shared" si="61"/>
        <v>260000000000</v>
      </c>
      <c r="G1978" s="19">
        <v>5.3999999999999999E-2</v>
      </c>
      <c r="H1978" s="19">
        <v>96</v>
      </c>
      <c r="I1978" s="19">
        <v>0.24399999999999999</v>
      </c>
    </row>
    <row r="1979" spans="1:9" ht="14.5" x14ac:dyDescent="0.35">
      <c r="A1979" s="12" t="str">
        <f t="shared" si="60"/>
        <v>Russia-Europe-2001</v>
      </c>
      <c r="B1979" s="13" t="s">
        <v>62</v>
      </c>
      <c r="C1979" s="14" t="s">
        <v>217</v>
      </c>
      <c r="D1979" s="15">
        <v>2001</v>
      </c>
      <c r="E1979" s="18">
        <v>307000000000</v>
      </c>
      <c r="F1979" s="18">
        <f t="shared" si="61"/>
        <v>307000000000</v>
      </c>
      <c r="G1979" s="19">
        <v>5.7000000000000002E-2</v>
      </c>
      <c r="H1979" s="19">
        <v>119</v>
      </c>
      <c r="I1979" s="19">
        <v>0.17899999999999999</v>
      </c>
    </row>
    <row r="1980" spans="1:9" ht="14.5" x14ac:dyDescent="0.35">
      <c r="A1980" s="12" t="str">
        <f t="shared" si="60"/>
        <v>Russia-Europe-2002</v>
      </c>
      <c r="B1980" s="13" t="s">
        <v>62</v>
      </c>
      <c r="C1980" s="14" t="s">
        <v>217</v>
      </c>
      <c r="D1980" s="15">
        <v>2002</v>
      </c>
      <c r="E1980" s="18">
        <v>345000000000</v>
      </c>
      <c r="F1980" s="18">
        <f t="shared" si="61"/>
        <v>345000000000</v>
      </c>
      <c r="G1980" s="19">
        <v>0.06</v>
      </c>
      <c r="H1980" s="19">
        <v>142</v>
      </c>
      <c r="I1980" s="19">
        <v>0.157</v>
      </c>
    </row>
    <row r="1981" spans="1:9" ht="14.5" x14ac:dyDescent="0.35">
      <c r="A1981" s="12" t="str">
        <f t="shared" si="60"/>
        <v>Russia-Europe-2003</v>
      </c>
      <c r="B1981" s="13" t="s">
        <v>62</v>
      </c>
      <c r="C1981" s="14" t="s">
        <v>217</v>
      </c>
      <c r="D1981" s="15">
        <v>2003</v>
      </c>
      <c r="E1981" s="18">
        <v>430000000000</v>
      </c>
      <c r="F1981" s="18">
        <f t="shared" si="61"/>
        <v>430000000000</v>
      </c>
      <c r="G1981" s="19">
        <v>5.6000000000000001E-2</v>
      </c>
      <c r="H1981" s="19">
        <v>167</v>
      </c>
      <c r="I1981" s="19">
        <v>0.13</v>
      </c>
    </row>
    <row r="1982" spans="1:9" ht="14.5" x14ac:dyDescent="0.35">
      <c r="A1982" s="12" t="str">
        <f t="shared" si="60"/>
        <v>Russia-Europe-2004</v>
      </c>
      <c r="B1982" s="13" t="s">
        <v>62</v>
      </c>
      <c r="C1982" s="14" t="s">
        <v>217</v>
      </c>
      <c r="D1982" s="15">
        <v>2004</v>
      </c>
      <c r="E1982" s="18">
        <v>591000000000</v>
      </c>
      <c r="F1982" s="18">
        <f t="shared" si="61"/>
        <v>591000000000</v>
      </c>
      <c r="G1982" s="19">
        <v>5.1999999999999998E-2</v>
      </c>
      <c r="H1982" s="19">
        <v>212</v>
      </c>
      <c r="I1982" s="19">
        <v>0.114</v>
      </c>
    </row>
    <row r="1983" spans="1:9" ht="14.5" x14ac:dyDescent="0.35">
      <c r="A1983" s="12" t="str">
        <f t="shared" si="60"/>
        <v>Russia-Europe-2005</v>
      </c>
      <c r="B1983" s="13" t="s">
        <v>62</v>
      </c>
      <c r="C1983" s="14" t="s">
        <v>217</v>
      </c>
      <c r="D1983" s="15">
        <v>2005</v>
      </c>
      <c r="E1983" s="18">
        <v>764000000000</v>
      </c>
      <c r="F1983" s="18">
        <f t="shared" si="61"/>
        <v>764000000000</v>
      </c>
      <c r="G1983" s="19">
        <v>5.1999999999999998E-2</v>
      </c>
      <c r="H1983" s="19">
        <v>277</v>
      </c>
      <c r="I1983" s="19">
        <v>0.107</v>
      </c>
    </row>
    <row r="1984" spans="1:9" ht="14.5" x14ac:dyDescent="0.35">
      <c r="A1984" s="12" t="str">
        <f t="shared" si="60"/>
        <v>Russia-Europe-2006</v>
      </c>
      <c r="B1984" s="13" t="s">
        <v>62</v>
      </c>
      <c r="C1984" s="14" t="s">
        <v>217</v>
      </c>
      <c r="D1984" s="15">
        <v>2006</v>
      </c>
      <c r="E1984" s="18">
        <v>990000000000</v>
      </c>
      <c r="F1984" s="18">
        <f t="shared" si="61"/>
        <v>990000000000</v>
      </c>
      <c r="G1984" s="19">
        <v>5.2999999999999999E-2</v>
      </c>
      <c r="H1984" s="19">
        <v>365</v>
      </c>
      <c r="I1984" s="19">
        <v>0.104</v>
      </c>
    </row>
    <row r="1985" spans="1:9" ht="14.5" x14ac:dyDescent="0.35">
      <c r="A1985" s="12" t="str">
        <f t="shared" si="60"/>
        <v>Russia-Europe-2007</v>
      </c>
      <c r="B1985" s="13" t="s">
        <v>62</v>
      </c>
      <c r="C1985" s="14" t="s">
        <v>217</v>
      </c>
      <c r="D1985" s="15">
        <v>2007</v>
      </c>
      <c r="E1985" s="18">
        <v>1300000000000</v>
      </c>
      <c r="F1985" s="18">
        <f t="shared" si="61"/>
        <v>1300000000000</v>
      </c>
      <c r="G1985" s="19">
        <v>5.3999999999999999E-2</v>
      </c>
      <c r="H1985" s="19">
        <v>487</v>
      </c>
      <c r="I1985" s="19">
        <v>0.1</v>
      </c>
    </row>
    <row r="1986" spans="1:9" ht="14.5" x14ac:dyDescent="0.35">
      <c r="A1986" s="12" t="str">
        <f t="shared" si="60"/>
        <v>Russia-Europe-2008</v>
      </c>
      <c r="B1986" s="13" t="s">
        <v>62</v>
      </c>
      <c r="C1986" s="14" t="s">
        <v>217</v>
      </c>
      <c r="D1986" s="15">
        <v>2008</v>
      </c>
      <c r="E1986" s="18">
        <v>1660000000000</v>
      </c>
      <c r="F1986" s="18">
        <f t="shared" si="61"/>
        <v>1660000000000</v>
      </c>
      <c r="G1986" s="19">
        <v>5.0999999999999997E-2</v>
      </c>
      <c r="H1986" s="19">
        <v>594</v>
      </c>
      <c r="I1986" s="19">
        <v>0.122</v>
      </c>
    </row>
    <row r="1987" spans="1:9" ht="14.5" x14ac:dyDescent="0.35">
      <c r="A1987" s="12" t="str">
        <f t="shared" ref="A1987:A2050" si="62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8">
        <v>1220000000000</v>
      </c>
      <c r="F1987" s="18">
        <f t="shared" si="61"/>
        <v>1220000000000</v>
      </c>
      <c r="G1987" s="19">
        <v>6.2E-2</v>
      </c>
      <c r="H1987" s="19">
        <v>525</v>
      </c>
      <c r="I1987" s="19">
        <v>0.153</v>
      </c>
    </row>
    <row r="1988" spans="1:9" ht="14.5" x14ac:dyDescent="0.35">
      <c r="A1988" s="12" t="str">
        <f t="shared" si="62"/>
        <v>Russia-Europe-2010</v>
      </c>
      <c r="B1988" s="13" t="s">
        <v>62</v>
      </c>
      <c r="C1988" s="14" t="s">
        <v>217</v>
      </c>
      <c r="D1988" s="15">
        <v>2010</v>
      </c>
      <c r="E1988" s="18">
        <v>1520000000000</v>
      </c>
      <c r="F1988" s="18">
        <f t="shared" ref="F1988:F2051" si="63">IF(E1988="",IF(D1988=2000,E1989,E1987),E1988)</f>
        <v>1520000000000</v>
      </c>
      <c r="G1988" s="19">
        <v>6.3E-2</v>
      </c>
      <c r="H1988" s="19">
        <v>669</v>
      </c>
      <c r="I1988" s="19">
        <v>0.108</v>
      </c>
    </row>
    <row r="1989" spans="1:9" ht="14.5" x14ac:dyDescent="0.35">
      <c r="A1989" s="12" t="str">
        <f t="shared" si="62"/>
        <v>Russia-Europe-2011</v>
      </c>
      <c r="B1989" s="13" t="s">
        <v>62</v>
      </c>
      <c r="C1989" s="14" t="s">
        <v>217</v>
      </c>
      <c r="D1989" s="15">
        <v>2011</v>
      </c>
      <c r="E1989" s="18">
        <v>1900000000000</v>
      </c>
      <c r="F1989" s="18">
        <f t="shared" si="63"/>
        <v>1900000000000</v>
      </c>
      <c r="G1989" s="19">
        <v>6.0999999999999999E-2</v>
      </c>
      <c r="H1989" s="19">
        <v>803</v>
      </c>
      <c r="I1989" s="19">
        <v>8.5000000000000006E-2</v>
      </c>
    </row>
    <row r="1990" spans="1:9" ht="14.5" x14ac:dyDescent="0.35">
      <c r="A1990" s="12" t="str">
        <f t="shared" si="62"/>
        <v>Russia-Europe-2012</v>
      </c>
      <c r="B1990" s="13" t="s">
        <v>62</v>
      </c>
      <c r="C1990" s="14" t="s">
        <v>217</v>
      </c>
      <c r="D1990" s="15">
        <v>2012</v>
      </c>
      <c r="E1990" s="18">
        <v>2020000000000</v>
      </c>
      <c r="F1990" s="18">
        <f t="shared" si="63"/>
        <v>2020000000000</v>
      </c>
      <c r="G1990" s="19">
        <v>6.3E-2</v>
      </c>
      <c r="H1990" s="19">
        <v>887</v>
      </c>
      <c r="I1990" s="19">
        <v>9.0999999999999998E-2</v>
      </c>
    </row>
    <row r="1991" spans="1:9" ht="14.5" x14ac:dyDescent="0.35">
      <c r="A1991" s="12" t="str">
        <f t="shared" si="62"/>
        <v>Rwanda-Africa-2000</v>
      </c>
      <c r="B1991" s="13" t="s">
        <v>64</v>
      </c>
      <c r="C1991" s="14" t="s">
        <v>218</v>
      </c>
      <c r="D1991" s="15">
        <v>2000</v>
      </c>
      <c r="E1991" s="18">
        <v>1734938190</v>
      </c>
      <c r="F1991" s="18">
        <f t="shared" si="63"/>
        <v>1734938190</v>
      </c>
      <c r="G1991" s="19">
        <v>4.2000000000000003E-2</v>
      </c>
      <c r="H1991" s="19">
        <v>9</v>
      </c>
      <c r="I1991" s="19">
        <v>0.17</v>
      </c>
    </row>
    <row r="1992" spans="1:9" ht="14.5" x14ac:dyDescent="0.35">
      <c r="A1992" s="12" t="str">
        <f t="shared" si="62"/>
        <v>Rwanda-Africa-2001</v>
      </c>
      <c r="B1992" s="13" t="s">
        <v>64</v>
      </c>
      <c r="C1992" s="14" t="s">
        <v>218</v>
      </c>
      <c r="D1992" s="15">
        <v>2001</v>
      </c>
      <c r="E1992" s="18">
        <v>1674685126</v>
      </c>
      <c r="F1992" s="18">
        <f t="shared" si="63"/>
        <v>1674685126</v>
      </c>
      <c r="G1992" s="19">
        <v>4.3999999999999997E-2</v>
      </c>
      <c r="H1992" s="19">
        <v>8</v>
      </c>
      <c r="I1992" s="19">
        <v>0.17299999999999999</v>
      </c>
    </row>
    <row r="1993" spans="1:9" ht="14.5" x14ac:dyDescent="0.35">
      <c r="A1993" s="12" t="str">
        <f t="shared" si="62"/>
        <v>Rwanda-Africa-2002</v>
      </c>
      <c r="B1993" s="13" t="s">
        <v>64</v>
      </c>
      <c r="C1993" s="14" t="s">
        <v>218</v>
      </c>
      <c r="D1993" s="15">
        <v>2002</v>
      </c>
      <c r="E1993" s="18">
        <v>1677447003</v>
      </c>
      <c r="F1993" s="18">
        <f t="shared" si="63"/>
        <v>1677447003</v>
      </c>
      <c r="G1993" s="19">
        <v>4.2000000000000003E-2</v>
      </c>
      <c r="H1993" s="19">
        <v>8</v>
      </c>
      <c r="I1993" s="19">
        <v>0.16400000000000001</v>
      </c>
    </row>
    <row r="1994" spans="1:9" ht="14.5" x14ac:dyDescent="0.35">
      <c r="A1994" s="12" t="str">
        <f t="shared" si="62"/>
        <v>Rwanda-Africa-2003</v>
      </c>
      <c r="B1994" s="13" t="s">
        <v>64</v>
      </c>
      <c r="C1994" s="14" t="s">
        <v>218</v>
      </c>
      <c r="D1994" s="15">
        <v>2003</v>
      </c>
      <c r="E1994" s="18">
        <v>1845979351</v>
      </c>
      <c r="F1994" s="18">
        <f t="shared" si="63"/>
        <v>1845979351</v>
      </c>
      <c r="G1994" s="19">
        <v>6.3E-2</v>
      </c>
      <c r="H1994" s="19">
        <v>13</v>
      </c>
      <c r="I1994" s="19">
        <v>0.17100000000000001</v>
      </c>
    </row>
    <row r="1995" spans="1:9" ht="14.5" x14ac:dyDescent="0.35">
      <c r="A1995" s="12" t="str">
        <f t="shared" si="62"/>
        <v>Rwanda-Africa-2004</v>
      </c>
      <c r="B1995" s="13" t="s">
        <v>64</v>
      </c>
      <c r="C1995" s="14" t="s">
        <v>218</v>
      </c>
      <c r="D1995" s="15">
        <v>2004</v>
      </c>
      <c r="E1995" s="18">
        <v>2089188921</v>
      </c>
      <c r="F1995" s="18">
        <f t="shared" si="63"/>
        <v>2089188921</v>
      </c>
      <c r="G1995" s="19">
        <v>5.8000000000000003E-2</v>
      </c>
      <c r="H1995" s="19">
        <v>13</v>
      </c>
      <c r="I1995" s="19">
        <v>0.16500000000000001</v>
      </c>
    </row>
    <row r="1996" spans="1:9" ht="14.5" x14ac:dyDescent="0.35">
      <c r="A1996" s="12" t="str">
        <f t="shared" si="62"/>
        <v>Rwanda-Africa-2005</v>
      </c>
      <c r="B1996" s="13" t="s">
        <v>64</v>
      </c>
      <c r="C1996" s="14" t="s">
        <v>218</v>
      </c>
      <c r="D1996" s="15">
        <v>2005</v>
      </c>
      <c r="E1996" s="18">
        <v>2581286407</v>
      </c>
      <c r="F1996" s="18">
        <f t="shared" si="63"/>
        <v>2581286407</v>
      </c>
      <c r="G1996" s="19">
        <v>6.0999999999999999E-2</v>
      </c>
      <c r="H1996" s="19">
        <v>17</v>
      </c>
      <c r="I1996" s="19">
        <v>0.161</v>
      </c>
    </row>
    <row r="1997" spans="1:9" ht="14.5" x14ac:dyDescent="0.35">
      <c r="A1997" s="12" t="str">
        <f t="shared" si="62"/>
        <v>Rwanda-Africa-2006</v>
      </c>
      <c r="B1997" s="13" t="s">
        <v>64</v>
      </c>
      <c r="C1997" s="14" t="s">
        <v>218</v>
      </c>
      <c r="D1997" s="15">
        <v>2006</v>
      </c>
      <c r="E1997" s="18">
        <v>3110327823</v>
      </c>
      <c r="F1997" s="18">
        <f t="shared" si="63"/>
        <v>3110327823</v>
      </c>
      <c r="G1997" s="19">
        <v>0.1</v>
      </c>
      <c r="H1997" s="19">
        <v>32</v>
      </c>
      <c r="I1997" s="19">
        <v>0.161</v>
      </c>
    </row>
    <row r="1998" spans="1:9" ht="14.5" x14ac:dyDescent="0.35">
      <c r="A1998" s="12" t="str">
        <f t="shared" si="62"/>
        <v>Rwanda-Africa-2007</v>
      </c>
      <c r="B1998" s="13" t="s">
        <v>64</v>
      </c>
      <c r="C1998" s="14" t="s">
        <v>218</v>
      </c>
      <c r="D1998" s="15">
        <v>2007</v>
      </c>
      <c r="E1998" s="18">
        <v>3707800459</v>
      </c>
      <c r="F1998" s="18">
        <f t="shared" si="63"/>
        <v>3707800459</v>
      </c>
      <c r="G1998" s="19">
        <v>0.1</v>
      </c>
      <c r="H1998" s="19">
        <v>38</v>
      </c>
      <c r="I1998" s="19">
        <v>0.161</v>
      </c>
    </row>
    <row r="1999" spans="1:9" ht="14.5" x14ac:dyDescent="0.35">
      <c r="A1999" s="12" t="str">
        <f t="shared" si="62"/>
        <v>Rwanda-Africa-2008</v>
      </c>
      <c r="B1999" s="13" t="s">
        <v>64</v>
      </c>
      <c r="C1999" s="14" t="s">
        <v>218</v>
      </c>
      <c r="D1999" s="15">
        <v>2008</v>
      </c>
      <c r="E1999" s="18">
        <v>4674053754</v>
      </c>
      <c r="F1999" s="18">
        <f t="shared" si="63"/>
        <v>4674053754</v>
      </c>
      <c r="G1999" s="19">
        <v>0.10100000000000001</v>
      </c>
      <c r="H1999" s="19">
        <v>47</v>
      </c>
      <c r="I1999" s="19">
        <v>0.16500000000000001</v>
      </c>
    </row>
    <row r="2000" spans="1:9" ht="14.5" x14ac:dyDescent="0.35">
      <c r="A2000" s="12" t="str">
        <f t="shared" si="62"/>
        <v>Rwanda-Africa-2009</v>
      </c>
      <c r="B2000" s="13" t="s">
        <v>64</v>
      </c>
      <c r="C2000" s="14" t="s">
        <v>218</v>
      </c>
      <c r="D2000" s="15">
        <v>2009</v>
      </c>
      <c r="E2000" s="18">
        <v>5208687775</v>
      </c>
      <c r="F2000" s="18">
        <f t="shared" si="63"/>
        <v>5208687775</v>
      </c>
      <c r="G2000" s="19">
        <v>0.1</v>
      </c>
      <c r="H2000" s="19">
        <v>50</v>
      </c>
      <c r="I2000" s="19">
        <v>0.161</v>
      </c>
    </row>
    <row r="2001" spans="1:9" ht="14.5" x14ac:dyDescent="0.35">
      <c r="A2001" s="12" t="str">
        <f t="shared" si="62"/>
        <v>Rwanda-Africa-2010</v>
      </c>
      <c r="B2001" s="13" t="s">
        <v>64</v>
      </c>
      <c r="C2001" s="14" t="s">
        <v>218</v>
      </c>
      <c r="D2001" s="15">
        <v>2010</v>
      </c>
      <c r="E2001" s="18">
        <v>5624809049</v>
      </c>
      <c r="F2001" s="18">
        <f t="shared" si="63"/>
        <v>5624809049</v>
      </c>
      <c r="G2001" s="19">
        <v>0.108</v>
      </c>
      <c r="H2001" s="19">
        <v>56</v>
      </c>
      <c r="I2001" s="19">
        <v>0.16700000000000001</v>
      </c>
    </row>
    <row r="2002" spans="1:9" ht="14.5" x14ac:dyDescent="0.35">
      <c r="A2002" s="12" t="str">
        <f t="shared" si="62"/>
        <v>Rwanda-Africa-2011</v>
      </c>
      <c r="B2002" s="13" t="s">
        <v>64</v>
      </c>
      <c r="C2002" s="14" t="s">
        <v>218</v>
      </c>
      <c r="D2002" s="15">
        <v>2011</v>
      </c>
      <c r="E2002" s="18">
        <v>6406727020</v>
      </c>
      <c r="F2002" s="18">
        <f t="shared" si="63"/>
        <v>6406727020</v>
      </c>
      <c r="G2002" s="19">
        <v>0.11</v>
      </c>
      <c r="H2002" s="19">
        <v>62</v>
      </c>
      <c r="I2002" s="13">
        <v>0</v>
      </c>
    </row>
    <row r="2003" spans="1:9" ht="14.5" x14ac:dyDescent="0.35">
      <c r="A2003" s="12" t="str">
        <f t="shared" si="62"/>
        <v>Rwanda-Africa-2012</v>
      </c>
      <c r="B2003" s="13" t="s">
        <v>64</v>
      </c>
      <c r="C2003" s="14" t="s">
        <v>218</v>
      </c>
      <c r="D2003" s="15">
        <v>2012</v>
      </c>
      <c r="E2003" s="18">
        <v>7133378888</v>
      </c>
      <c r="F2003" s="18">
        <f t="shared" si="63"/>
        <v>7133378888</v>
      </c>
      <c r="G2003" s="19">
        <v>0.107</v>
      </c>
      <c r="H2003" s="19">
        <v>66</v>
      </c>
      <c r="I2003" s="13">
        <v>0</v>
      </c>
    </row>
    <row r="2004" spans="1:9" ht="14.5" x14ac:dyDescent="0.35">
      <c r="A2004" s="12" t="str">
        <f t="shared" si="62"/>
        <v>Samoa-Oceania-2000</v>
      </c>
      <c r="B2004" s="13" t="s">
        <v>66</v>
      </c>
      <c r="C2004" s="14" t="s">
        <v>219</v>
      </c>
      <c r="D2004" s="15">
        <v>2000</v>
      </c>
      <c r="E2004" s="18">
        <v>239698992</v>
      </c>
      <c r="F2004" s="18">
        <f t="shared" si="63"/>
        <v>239698992</v>
      </c>
      <c r="G2004" s="19">
        <v>0.06</v>
      </c>
      <c r="H2004" s="19">
        <v>80</v>
      </c>
      <c r="I2004" s="13">
        <v>0</v>
      </c>
    </row>
    <row r="2005" spans="1:9" ht="14.5" x14ac:dyDescent="0.35">
      <c r="A2005" s="12" t="str">
        <f t="shared" si="62"/>
        <v>Samoa-Oceania-2001</v>
      </c>
      <c r="B2005" s="13" t="s">
        <v>66</v>
      </c>
      <c r="C2005" s="14" t="s">
        <v>219</v>
      </c>
      <c r="D2005" s="15">
        <v>2001</v>
      </c>
      <c r="E2005" s="18">
        <v>243324190</v>
      </c>
      <c r="F2005" s="18">
        <f t="shared" si="63"/>
        <v>243324190</v>
      </c>
      <c r="G2005" s="19">
        <v>5.8000000000000003E-2</v>
      </c>
      <c r="H2005" s="19">
        <v>79</v>
      </c>
      <c r="I2005" s="13">
        <v>0</v>
      </c>
    </row>
    <row r="2006" spans="1:9" ht="14.5" x14ac:dyDescent="0.35">
      <c r="A2006" s="12" t="str">
        <f t="shared" si="62"/>
        <v>Samoa-Oceania-2002</v>
      </c>
      <c r="B2006" s="13" t="s">
        <v>66</v>
      </c>
      <c r="C2006" s="14" t="s">
        <v>219</v>
      </c>
      <c r="D2006" s="15">
        <v>2002</v>
      </c>
      <c r="E2006" s="18">
        <v>256677700</v>
      </c>
      <c r="F2006" s="18">
        <f t="shared" si="63"/>
        <v>256677700</v>
      </c>
      <c r="G2006" s="19">
        <v>5.5E-2</v>
      </c>
      <c r="H2006" s="19">
        <v>83</v>
      </c>
      <c r="I2006" s="19">
        <v>0.114</v>
      </c>
    </row>
    <row r="2007" spans="1:9" ht="14.5" x14ac:dyDescent="0.35">
      <c r="A2007" s="12" t="str">
        <f t="shared" si="62"/>
        <v>Samoa-Oceania-2003</v>
      </c>
      <c r="B2007" s="13" t="s">
        <v>66</v>
      </c>
      <c r="C2007" s="14" t="s">
        <v>219</v>
      </c>
      <c r="D2007" s="15">
        <v>2003</v>
      </c>
      <c r="E2007" s="18">
        <v>301905953</v>
      </c>
      <c r="F2007" s="18">
        <f t="shared" si="63"/>
        <v>301905953</v>
      </c>
      <c r="G2007" s="19">
        <v>5.0999999999999997E-2</v>
      </c>
      <c r="H2007" s="19">
        <v>93</v>
      </c>
      <c r="I2007" s="19">
        <v>0.113</v>
      </c>
    </row>
    <row r="2008" spans="1:9" ht="14.5" x14ac:dyDescent="0.35">
      <c r="A2008" s="12" t="str">
        <f t="shared" si="62"/>
        <v>Samoa-Oceania-2004</v>
      </c>
      <c r="B2008" s="13" t="s">
        <v>66</v>
      </c>
      <c r="C2008" s="14" t="s">
        <v>219</v>
      </c>
      <c r="D2008" s="15">
        <v>2004</v>
      </c>
      <c r="E2008" s="18">
        <v>374507188</v>
      </c>
      <c r="F2008" s="18">
        <f t="shared" si="63"/>
        <v>374507188</v>
      </c>
      <c r="G2008" s="19">
        <v>4.9000000000000002E-2</v>
      </c>
      <c r="H2008" s="19">
        <v>106</v>
      </c>
      <c r="I2008" s="19">
        <v>0.112</v>
      </c>
    </row>
    <row r="2009" spans="1:9" ht="14.5" x14ac:dyDescent="0.35">
      <c r="A2009" s="12" t="str">
        <f t="shared" si="62"/>
        <v>Samoa-Oceania-2005</v>
      </c>
      <c r="B2009" s="13" t="s">
        <v>66</v>
      </c>
      <c r="C2009" s="14" t="s">
        <v>219</v>
      </c>
      <c r="D2009" s="15">
        <v>2005</v>
      </c>
      <c r="E2009" s="18">
        <v>412220560</v>
      </c>
      <c r="F2009" s="18">
        <f t="shared" si="63"/>
        <v>412220560</v>
      </c>
      <c r="G2009" s="19">
        <v>0.05</v>
      </c>
      <c r="H2009" s="19">
        <v>114</v>
      </c>
      <c r="I2009" s="19">
        <v>0.114</v>
      </c>
    </row>
    <row r="2010" spans="1:9" ht="14.5" x14ac:dyDescent="0.35">
      <c r="A2010" s="12" t="str">
        <f t="shared" si="62"/>
        <v>Samoa-Oceania-2006</v>
      </c>
      <c r="B2010" s="13" t="s">
        <v>66</v>
      </c>
      <c r="C2010" s="14" t="s">
        <v>219</v>
      </c>
      <c r="D2010" s="15">
        <v>2006</v>
      </c>
      <c r="E2010" s="18">
        <v>453082900</v>
      </c>
      <c r="F2010" s="18">
        <f t="shared" si="63"/>
        <v>453082900</v>
      </c>
      <c r="G2010" s="19">
        <v>5.1999999999999998E-2</v>
      </c>
      <c r="H2010" s="19">
        <v>129</v>
      </c>
      <c r="I2010" s="19">
        <v>0.11700000000000001</v>
      </c>
    </row>
    <row r="2011" spans="1:9" ht="14.5" x14ac:dyDescent="0.35">
      <c r="A2011" s="12" t="str">
        <f t="shared" si="62"/>
        <v>Samoa-Oceania-2007</v>
      </c>
      <c r="B2011" s="13" t="s">
        <v>66</v>
      </c>
      <c r="C2011" s="14" t="s">
        <v>219</v>
      </c>
      <c r="D2011" s="15">
        <v>2007</v>
      </c>
      <c r="E2011" s="18">
        <v>490916835</v>
      </c>
      <c r="F2011" s="18">
        <f t="shared" si="63"/>
        <v>490916835</v>
      </c>
      <c r="G2011" s="19">
        <v>5.8999999999999997E-2</v>
      </c>
      <c r="H2011" s="19">
        <v>164</v>
      </c>
      <c r="I2011" s="19">
        <v>0.127</v>
      </c>
    </row>
    <row r="2012" spans="1:9" ht="14.5" x14ac:dyDescent="0.35">
      <c r="A2012" s="12" t="str">
        <f t="shared" si="62"/>
        <v>Samoa-Oceania-2008</v>
      </c>
      <c r="B2012" s="13" t="s">
        <v>66</v>
      </c>
      <c r="C2012" s="14" t="s">
        <v>219</v>
      </c>
      <c r="D2012" s="15">
        <v>2008</v>
      </c>
      <c r="E2012" s="18">
        <v>573939144</v>
      </c>
      <c r="F2012" s="18">
        <f t="shared" si="63"/>
        <v>573939144</v>
      </c>
      <c r="G2012" s="19">
        <v>5.0999999999999997E-2</v>
      </c>
      <c r="H2012" s="19">
        <v>153</v>
      </c>
      <c r="I2012" s="19">
        <v>0.127</v>
      </c>
    </row>
    <row r="2013" spans="1:9" ht="14.5" x14ac:dyDescent="0.35">
      <c r="A2013" s="12" t="str">
        <f t="shared" si="62"/>
        <v>Samoa-Oceania-2009</v>
      </c>
      <c r="B2013" s="13" t="s">
        <v>66</v>
      </c>
      <c r="C2013" s="14" t="s">
        <v>219</v>
      </c>
      <c r="D2013" s="15">
        <v>2009</v>
      </c>
      <c r="E2013" s="18">
        <v>501065927</v>
      </c>
      <c r="F2013" s="18">
        <f t="shared" si="63"/>
        <v>501065927</v>
      </c>
      <c r="G2013" s="19">
        <v>5.7000000000000002E-2</v>
      </c>
      <c r="H2013" s="19">
        <v>160</v>
      </c>
      <c r="I2013" s="19">
        <v>0.121</v>
      </c>
    </row>
    <row r="2014" spans="1:9" ht="14.5" x14ac:dyDescent="0.35">
      <c r="A2014" s="12" t="str">
        <f t="shared" si="62"/>
        <v>Samoa-Oceania-2010</v>
      </c>
      <c r="B2014" s="13" t="s">
        <v>66</v>
      </c>
      <c r="C2014" s="14" t="s">
        <v>219</v>
      </c>
      <c r="D2014" s="15">
        <v>2010</v>
      </c>
      <c r="E2014" s="18">
        <v>572971727</v>
      </c>
      <c r="F2014" s="18">
        <f t="shared" si="63"/>
        <v>572971727</v>
      </c>
      <c r="G2014" s="19">
        <v>6.4000000000000001E-2</v>
      </c>
      <c r="H2014" s="19">
        <v>201</v>
      </c>
      <c r="I2014" s="19">
        <v>0.107</v>
      </c>
    </row>
    <row r="2015" spans="1:9" ht="14.5" x14ac:dyDescent="0.35">
      <c r="A2015" s="12" t="str">
        <f t="shared" si="62"/>
        <v>Samoa-Oceania-2011</v>
      </c>
      <c r="B2015" s="13" t="s">
        <v>66</v>
      </c>
      <c r="C2015" s="14" t="s">
        <v>219</v>
      </c>
      <c r="D2015" s="15">
        <v>2011</v>
      </c>
      <c r="E2015" s="18">
        <v>631791993</v>
      </c>
      <c r="F2015" s="18">
        <f t="shared" si="63"/>
        <v>631791993</v>
      </c>
      <c r="G2015" s="19">
        <v>7.0000000000000007E-2</v>
      </c>
      <c r="H2015" s="19">
        <v>245</v>
      </c>
      <c r="I2015" s="19">
        <v>0.1</v>
      </c>
    </row>
    <row r="2016" spans="1:9" ht="14.5" x14ac:dyDescent="0.35">
      <c r="A2016" s="12" t="str">
        <f t="shared" si="62"/>
        <v>Samoa-Oceania-2012</v>
      </c>
      <c r="B2016" s="13" t="s">
        <v>66</v>
      </c>
      <c r="C2016" s="14" t="s">
        <v>219</v>
      </c>
      <c r="D2016" s="15">
        <v>2012</v>
      </c>
      <c r="E2016" s="18">
        <v>684273267</v>
      </c>
      <c r="F2016" s="18">
        <f t="shared" si="63"/>
        <v>684273267</v>
      </c>
      <c r="G2016" s="19">
        <v>6.8000000000000005E-2</v>
      </c>
      <c r="H2016" s="19">
        <v>245</v>
      </c>
      <c r="I2016" s="19">
        <v>9.9000000000000005E-2</v>
      </c>
    </row>
    <row r="2017" spans="1:9" ht="14.5" x14ac:dyDescent="0.35">
      <c r="A2017" s="12" t="str">
        <f t="shared" si="62"/>
        <v>San Marino-Europe-2000</v>
      </c>
      <c r="B2017" s="13" t="s">
        <v>62</v>
      </c>
      <c r="C2017" s="14" t="s">
        <v>220</v>
      </c>
      <c r="D2017" s="15">
        <v>2000</v>
      </c>
      <c r="E2017" s="18">
        <v>773907642</v>
      </c>
      <c r="F2017" s="18">
        <f t="shared" si="63"/>
        <v>773907642</v>
      </c>
      <c r="G2017" s="19">
        <v>5.2999999999999999E-2</v>
      </c>
      <c r="H2017" s="19">
        <v>2161</v>
      </c>
      <c r="I2017" s="19">
        <v>9.1999999999999998E-2</v>
      </c>
    </row>
    <row r="2018" spans="1:9" ht="14.5" x14ac:dyDescent="0.35">
      <c r="A2018" s="12" t="str">
        <f t="shared" si="62"/>
        <v>San Marino-Europe-2001</v>
      </c>
      <c r="B2018" s="13" t="s">
        <v>62</v>
      </c>
      <c r="C2018" s="14" t="s">
        <v>220</v>
      </c>
      <c r="D2018" s="15">
        <v>2001</v>
      </c>
      <c r="E2018" s="18">
        <v>815205233</v>
      </c>
      <c r="F2018" s="18">
        <f t="shared" si="63"/>
        <v>815205233</v>
      </c>
      <c r="G2018" s="19">
        <v>5.1999999999999998E-2</v>
      </c>
      <c r="H2018" s="19">
        <v>2183</v>
      </c>
      <c r="I2018" s="19">
        <v>8.7999999999999995E-2</v>
      </c>
    </row>
    <row r="2019" spans="1:9" ht="14.5" x14ac:dyDescent="0.35">
      <c r="A2019" s="12" t="str">
        <f t="shared" si="62"/>
        <v>San Marino-Europe-2002</v>
      </c>
      <c r="B2019" s="13" t="s">
        <v>62</v>
      </c>
      <c r="C2019" s="14" t="s">
        <v>220</v>
      </c>
      <c r="D2019" s="15">
        <v>2002</v>
      </c>
      <c r="E2019" s="18">
        <v>879957210</v>
      </c>
      <c r="F2019" s="18">
        <f t="shared" si="63"/>
        <v>879957210</v>
      </c>
      <c r="G2019" s="19">
        <v>6.5000000000000002E-2</v>
      </c>
      <c r="H2019" s="19">
        <v>2894</v>
      </c>
      <c r="I2019" s="19">
        <v>0.08</v>
      </c>
    </row>
    <row r="2020" spans="1:9" ht="14.5" x14ac:dyDescent="0.35">
      <c r="A2020" s="12" t="str">
        <f t="shared" si="62"/>
        <v>San Marino-Europe-2003</v>
      </c>
      <c r="B2020" s="13" t="s">
        <v>62</v>
      </c>
      <c r="C2020" s="14" t="s">
        <v>220</v>
      </c>
      <c r="D2020" s="15">
        <v>2003</v>
      </c>
      <c r="E2020" s="18">
        <v>1122981525</v>
      </c>
      <c r="F2020" s="18">
        <f t="shared" si="63"/>
        <v>1122981525</v>
      </c>
      <c r="G2020" s="19">
        <v>5.0999999999999997E-2</v>
      </c>
      <c r="H2020" s="19">
        <v>2837</v>
      </c>
      <c r="I2020" s="19">
        <v>7.4999999999999997E-2</v>
      </c>
    </row>
    <row r="2021" spans="1:9" ht="14.5" x14ac:dyDescent="0.35">
      <c r="A2021" s="12" t="str">
        <f t="shared" si="62"/>
        <v>San Marino-Europe-2004</v>
      </c>
      <c r="B2021" s="13" t="s">
        <v>62</v>
      </c>
      <c r="C2021" s="14" t="s">
        <v>220</v>
      </c>
      <c r="D2021" s="15">
        <v>2004</v>
      </c>
      <c r="E2021" s="18">
        <v>1317357835</v>
      </c>
      <c r="F2021" s="18">
        <f t="shared" si="63"/>
        <v>1317357835</v>
      </c>
      <c r="G2021" s="19">
        <v>5.2999999999999999E-2</v>
      </c>
      <c r="H2021" s="19">
        <v>3359</v>
      </c>
      <c r="I2021" s="19">
        <v>7.0999999999999994E-2</v>
      </c>
    </row>
    <row r="2022" spans="1:9" ht="14.5" x14ac:dyDescent="0.35">
      <c r="A2022" s="12" t="str">
        <f t="shared" si="62"/>
        <v>San Marino-Europe-2005</v>
      </c>
      <c r="B2022" s="13" t="s">
        <v>62</v>
      </c>
      <c r="C2022" s="14" t="s">
        <v>220</v>
      </c>
      <c r="D2022" s="15">
        <v>2005</v>
      </c>
      <c r="E2022" s="18">
        <v>1375416604</v>
      </c>
      <c r="F2022" s="18">
        <f t="shared" si="63"/>
        <v>1375416604</v>
      </c>
      <c r="G2022" s="19">
        <v>5.2999999999999999E-2</v>
      </c>
      <c r="H2022" s="19">
        <v>3399</v>
      </c>
      <c r="I2022" s="19">
        <v>7.1999999999999995E-2</v>
      </c>
    </row>
    <row r="2023" spans="1:9" ht="14.5" x14ac:dyDescent="0.35">
      <c r="A2023" s="12" t="str">
        <f t="shared" si="62"/>
        <v>San Marino-Europe-2006</v>
      </c>
      <c r="B2023" s="13" t="s">
        <v>62</v>
      </c>
      <c r="C2023" s="14" t="s">
        <v>220</v>
      </c>
      <c r="D2023" s="15">
        <v>2006</v>
      </c>
      <c r="E2023" s="18">
        <v>1469075398</v>
      </c>
      <c r="F2023" s="18">
        <f t="shared" si="63"/>
        <v>1469075398</v>
      </c>
      <c r="G2023" s="19">
        <v>5.0999999999999997E-2</v>
      </c>
      <c r="H2023" s="19">
        <v>3444</v>
      </c>
      <c r="I2023" s="19">
        <v>6.7000000000000004E-2</v>
      </c>
    </row>
    <row r="2024" spans="1:9" ht="14.5" x14ac:dyDescent="0.35">
      <c r="A2024" s="12" t="str">
        <f t="shared" si="62"/>
        <v>San Marino-Europe-2007</v>
      </c>
      <c r="B2024" s="13" t="s">
        <v>62</v>
      </c>
      <c r="C2024" s="14" t="s">
        <v>220</v>
      </c>
      <c r="D2024" s="15">
        <v>2007</v>
      </c>
      <c r="E2024" s="18">
        <v>1687653983</v>
      </c>
      <c r="F2024" s="18">
        <f t="shared" si="63"/>
        <v>1687653983</v>
      </c>
      <c r="G2024" s="19">
        <v>0.05</v>
      </c>
      <c r="H2024" s="19">
        <v>3872</v>
      </c>
      <c r="I2024" s="19">
        <v>7.5999999999999998E-2</v>
      </c>
    </row>
    <row r="2025" spans="1:9" ht="14.5" x14ac:dyDescent="0.35">
      <c r="A2025" s="12" t="str">
        <f t="shared" si="62"/>
        <v>San Marino-Europe-2008</v>
      </c>
      <c r="B2025" s="13" t="s">
        <v>62</v>
      </c>
      <c r="C2025" s="14" t="s">
        <v>220</v>
      </c>
      <c r="D2025" s="15">
        <v>2008</v>
      </c>
      <c r="E2025" s="18">
        <v>1899809580</v>
      </c>
      <c r="F2025" s="18">
        <f t="shared" si="63"/>
        <v>1899809580</v>
      </c>
      <c r="G2025" s="19">
        <v>0.05</v>
      </c>
      <c r="H2025" s="19">
        <v>4069</v>
      </c>
      <c r="I2025" s="19">
        <v>7.9000000000000001E-2</v>
      </c>
    </row>
    <row r="2026" spans="1:9" ht="14.5" x14ac:dyDescent="0.35">
      <c r="A2026" s="12" t="str">
        <f t="shared" si="62"/>
        <v>San Marino-Europe-2009</v>
      </c>
      <c r="B2026" s="13" t="s">
        <v>62</v>
      </c>
      <c r="C2026" s="14" t="s">
        <v>220</v>
      </c>
      <c r="D2026" s="15">
        <v>2009</v>
      </c>
      <c r="E2026" s="14"/>
      <c r="F2026" s="18">
        <f t="shared" si="63"/>
        <v>1899809580</v>
      </c>
      <c r="G2026" s="19">
        <v>5.0999999999999997E-2</v>
      </c>
      <c r="H2026" s="19">
        <v>3548</v>
      </c>
      <c r="I2026" s="19">
        <v>5.7000000000000002E-2</v>
      </c>
    </row>
    <row r="2027" spans="1:9" ht="14.5" x14ac:dyDescent="0.35">
      <c r="A2027" s="12" t="str">
        <f t="shared" si="62"/>
        <v>San Marino-Europe-2010</v>
      </c>
      <c r="B2027" s="13" t="s">
        <v>62</v>
      </c>
      <c r="C2027" s="14" t="s">
        <v>220</v>
      </c>
      <c r="D2027" s="15">
        <v>2010</v>
      </c>
      <c r="E2027" s="14"/>
      <c r="F2027" s="18">
        <f t="shared" si="63"/>
        <v>0</v>
      </c>
      <c r="G2027" s="19">
        <v>5.2999999999999999E-2</v>
      </c>
      <c r="H2027" s="19">
        <v>3319</v>
      </c>
      <c r="I2027" s="19">
        <v>5.3999999999999999E-2</v>
      </c>
    </row>
    <row r="2028" spans="1:9" ht="14.5" x14ac:dyDescent="0.35">
      <c r="A2028" s="12" t="str">
        <f t="shared" si="62"/>
        <v>San Marino-Europe-2011</v>
      </c>
      <c r="B2028" s="13" t="s">
        <v>62</v>
      </c>
      <c r="C2028" s="14" t="s">
        <v>220</v>
      </c>
      <c r="D2028" s="15">
        <v>2011</v>
      </c>
      <c r="E2028" s="14"/>
      <c r="F2028" s="18">
        <f t="shared" si="63"/>
        <v>0</v>
      </c>
      <c r="G2028" s="19">
        <v>5.5E-2</v>
      </c>
      <c r="H2028" s="19">
        <v>3553</v>
      </c>
      <c r="I2028" s="19">
        <v>5.8999999999999997E-2</v>
      </c>
    </row>
    <row r="2029" spans="1:9" ht="14.5" x14ac:dyDescent="0.35">
      <c r="A2029" s="12" t="str">
        <f t="shared" si="62"/>
        <v>San Marino-Europe-2012</v>
      </c>
      <c r="B2029" s="13" t="s">
        <v>62</v>
      </c>
      <c r="C2029" s="14" t="s">
        <v>220</v>
      </c>
      <c r="D2029" s="15">
        <v>2012</v>
      </c>
      <c r="E2029" s="14"/>
      <c r="F2029" s="18">
        <f t="shared" si="63"/>
        <v>0</v>
      </c>
      <c r="G2029" s="19">
        <v>6.5000000000000002E-2</v>
      </c>
      <c r="H2029" s="19">
        <v>3792</v>
      </c>
      <c r="I2029" s="13">
        <v>0</v>
      </c>
    </row>
    <row r="2030" spans="1:9" ht="14.5" x14ac:dyDescent="0.35">
      <c r="A2030" s="12" t="str">
        <f t="shared" si="62"/>
        <v>Sao Tome and Principe-Africa-2000</v>
      </c>
      <c r="B2030" s="13" t="s">
        <v>64</v>
      </c>
      <c r="C2030" s="14" t="s">
        <v>221</v>
      </c>
      <c r="D2030" s="15">
        <v>2000</v>
      </c>
      <c r="E2030" s="18">
        <v>76709305</v>
      </c>
      <c r="F2030" s="18">
        <f t="shared" si="63"/>
        <v>76709305</v>
      </c>
      <c r="G2030" s="19">
        <v>8.8999999999999996E-2</v>
      </c>
      <c r="H2030" s="19">
        <v>46</v>
      </c>
      <c r="I2030" s="19">
        <v>0.39700000000000002</v>
      </c>
    </row>
    <row r="2031" spans="1:9" ht="14.5" x14ac:dyDescent="0.35">
      <c r="A2031" s="12" t="str">
        <f t="shared" si="62"/>
        <v>Sao Tome and Principe-Africa-2001</v>
      </c>
      <c r="B2031" s="13" t="s">
        <v>64</v>
      </c>
      <c r="C2031" s="14" t="s">
        <v>221</v>
      </c>
      <c r="D2031" s="15">
        <v>2001</v>
      </c>
      <c r="E2031" s="18">
        <v>76553443</v>
      </c>
      <c r="F2031" s="18">
        <f t="shared" si="63"/>
        <v>76553443</v>
      </c>
      <c r="G2031" s="19">
        <v>0.10299999999999999</v>
      </c>
      <c r="H2031" s="19">
        <v>52</v>
      </c>
      <c r="I2031" s="19">
        <v>0.37</v>
      </c>
    </row>
    <row r="2032" spans="1:9" ht="14.5" x14ac:dyDescent="0.35">
      <c r="A2032" s="12" t="str">
        <f t="shared" si="62"/>
        <v>Sao Tome and Principe-Africa-2002</v>
      </c>
      <c r="B2032" s="13" t="s">
        <v>64</v>
      </c>
      <c r="C2032" s="14" t="s">
        <v>221</v>
      </c>
      <c r="D2032" s="15">
        <v>2002</v>
      </c>
      <c r="E2032" s="18">
        <v>84617971</v>
      </c>
      <c r="F2032" s="18">
        <f t="shared" si="63"/>
        <v>84617971</v>
      </c>
      <c r="G2032" s="19">
        <v>0.106</v>
      </c>
      <c r="H2032" s="19">
        <v>59</v>
      </c>
      <c r="I2032" s="19">
        <v>0.374</v>
      </c>
    </row>
    <row r="2033" spans="1:9" ht="14.5" x14ac:dyDescent="0.35">
      <c r="A2033" s="12" t="str">
        <f t="shared" si="62"/>
        <v>Sao Tome and Principe-Africa-2003</v>
      </c>
      <c r="B2033" s="13" t="s">
        <v>64</v>
      </c>
      <c r="C2033" s="14" t="s">
        <v>221</v>
      </c>
      <c r="D2033" s="15">
        <v>2003</v>
      </c>
      <c r="E2033" s="18">
        <v>101315400</v>
      </c>
      <c r="F2033" s="18">
        <f t="shared" si="63"/>
        <v>101315400</v>
      </c>
      <c r="G2033" s="19">
        <v>0.11799999999999999</v>
      </c>
      <c r="H2033" s="19">
        <v>78</v>
      </c>
      <c r="I2033" s="19">
        <v>0.29599999999999999</v>
      </c>
    </row>
    <row r="2034" spans="1:9" ht="14.5" x14ac:dyDescent="0.35">
      <c r="A2034" s="12" t="str">
        <f t="shared" si="62"/>
        <v>Sao Tome and Principe-Africa-2004</v>
      </c>
      <c r="B2034" s="13" t="s">
        <v>64</v>
      </c>
      <c r="C2034" s="14" t="s">
        <v>221</v>
      </c>
      <c r="D2034" s="15">
        <v>2004</v>
      </c>
      <c r="E2034" s="18">
        <v>110723362</v>
      </c>
      <c r="F2034" s="18">
        <f t="shared" si="63"/>
        <v>110723362</v>
      </c>
      <c r="G2034" s="19">
        <v>0.11</v>
      </c>
      <c r="H2034" s="19">
        <v>79</v>
      </c>
      <c r="I2034" s="19">
        <v>0.29799999999999999</v>
      </c>
    </row>
    <row r="2035" spans="1:9" ht="14.5" x14ac:dyDescent="0.35">
      <c r="A2035" s="12" t="str">
        <f t="shared" si="62"/>
        <v>Sao Tome and Principe-Africa-2005</v>
      </c>
      <c r="B2035" s="13" t="s">
        <v>64</v>
      </c>
      <c r="C2035" s="14" t="s">
        <v>221</v>
      </c>
      <c r="D2035" s="15">
        <v>2005</v>
      </c>
      <c r="E2035" s="18">
        <v>123258507</v>
      </c>
      <c r="F2035" s="18">
        <f t="shared" si="63"/>
        <v>123258507</v>
      </c>
      <c r="G2035" s="19">
        <v>0.1</v>
      </c>
      <c r="H2035" s="19">
        <v>81</v>
      </c>
      <c r="I2035" s="19">
        <v>0.312</v>
      </c>
    </row>
    <row r="2036" spans="1:9" ht="14.5" x14ac:dyDescent="0.35">
      <c r="A2036" s="12" t="str">
        <f t="shared" si="62"/>
        <v>Sao Tome and Principe-Africa-2006</v>
      </c>
      <c r="B2036" s="13" t="s">
        <v>64</v>
      </c>
      <c r="C2036" s="14" t="s">
        <v>221</v>
      </c>
      <c r="D2036" s="15">
        <v>2006</v>
      </c>
      <c r="E2036" s="18">
        <v>135181862</v>
      </c>
      <c r="F2036" s="18">
        <f t="shared" si="63"/>
        <v>135181862</v>
      </c>
      <c r="G2036" s="19">
        <v>7.8E-2</v>
      </c>
      <c r="H2036" s="19">
        <v>68</v>
      </c>
      <c r="I2036" s="19">
        <v>0.29299999999999998</v>
      </c>
    </row>
    <row r="2037" spans="1:9" ht="14.5" x14ac:dyDescent="0.35">
      <c r="A2037" s="12" t="str">
        <f t="shared" si="62"/>
        <v>Sao Tome and Principe-Africa-2007</v>
      </c>
      <c r="B2037" s="13" t="s">
        <v>64</v>
      </c>
      <c r="C2037" s="14" t="s">
        <v>221</v>
      </c>
      <c r="D2037" s="15">
        <v>2007</v>
      </c>
      <c r="E2037" s="18">
        <v>144259257</v>
      </c>
      <c r="F2037" s="18">
        <f t="shared" si="63"/>
        <v>144259257</v>
      </c>
      <c r="G2037" s="19">
        <v>7.0999999999999994E-2</v>
      </c>
      <c r="H2037" s="19">
        <v>66</v>
      </c>
      <c r="I2037" s="19">
        <v>0.32400000000000001</v>
      </c>
    </row>
    <row r="2038" spans="1:9" ht="14.5" x14ac:dyDescent="0.35">
      <c r="A2038" s="12" t="str">
        <f t="shared" si="62"/>
        <v>Sao Tome and Principe-Africa-2008</v>
      </c>
      <c r="B2038" s="13" t="s">
        <v>64</v>
      </c>
      <c r="C2038" s="14" t="s">
        <v>221</v>
      </c>
      <c r="D2038" s="15">
        <v>2008</v>
      </c>
      <c r="E2038" s="18">
        <v>183464986</v>
      </c>
      <c r="F2038" s="18">
        <f t="shared" si="63"/>
        <v>183464986</v>
      </c>
      <c r="G2038" s="19">
        <v>6.3E-2</v>
      </c>
      <c r="H2038" s="19">
        <v>75</v>
      </c>
      <c r="I2038" s="19">
        <v>0.32400000000000001</v>
      </c>
    </row>
    <row r="2039" spans="1:9" ht="14.5" x14ac:dyDescent="0.35">
      <c r="A2039" s="12" t="str">
        <f t="shared" si="62"/>
        <v>Sao Tome and Principe-Africa-2009</v>
      </c>
      <c r="B2039" s="13" t="s">
        <v>64</v>
      </c>
      <c r="C2039" s="14" t="s">
        <v>221</v>
      </c>
      <c r="D2039" s="15">
        <v>2009</v>
      </c>
      <c r="E2039" s="18">
        <v>196473839</v>
      </c>
      <c r="F2039" s="18">
        <f t="shared" si="63"/>
        <v>196473839</v>
      </c>
      <c r="G2039" s="19">
        <v>7.4999999999999997E-2</v>
      </c>
      <c r="H2039" s="19">
        <v>94</v>
      </c>
      <c r="I2039" s="19">
        <v>0.311</v>
      </c>
    </row>
    <row r="2040" spans="1:9" ht="14.5" x14ac:dyDescent="0.35">
      <c r="A2040" s="12" t="str">
        <f t="shared" si="62"/>
        <v>Sao Tome and Principe-Africa-2010</v>
      </c>
      <c r="B2040" s="13" t="s">
        <v>64</v>
      </c>
      <c r="C2040" s="14" t="s">
        <v>221</v>
      </c>
      <c r="D2040" s="15">
        <v>2010</v>
      </c>
      <c r="E2040" s="18">
        <v>201037917</v>
      </c>
      <c r="F2040" s="18">
        <f t="shared" si="63"/>
        <v>201037917</v>
      </c>
      <c r="G2040" s="19">
        <v>7.0999999999999994E-2</v>
      </c>
      <c r="H2040" s="19">
        <v>86</v>
      </c>
      <c r="I2040" s="19">
        <v>0.28899999999999998</v>
      </c>
    </row>
    <row r="2041" spans="1:9" ht="14.5" x14ac:dyDescent="0.35">
      <c r="A2041" s="12" t="str">
        <f t="shared" si="62"/>
        <v>Sao Tome and Principe-Africa-2011</v>
      </c>
      <c r="B2041" s="13" t="s">
        <v>64</v>
      </c>
      <c r="C2041" s="14" t="s">
        <v>221</v>
      </c>
      <c r="D2041" s="15">
        <v>2011</v>
      </c>
      <c r="E2041" s="18">
        <v>248286778</v>
      </c>
      <c r="F2041" s="18">
        <f t="shared" si="63"/>
        <v>248286778</v>
      </c>
      <c r="G2041" s="19">
        <v>7.5999999999999998E-2</v>
      </c>
      <c r="H2041" s="19">
        <v>108</v>
      </c>
      <c r="I2041" s="19">
        <v>0.27</v>
      </c>
    </row>
    <row r="2042" spans="1:9" ht="14.5" x14ac:dyDescent="0.35">
      <c r="A2042" s="12" t="str">
        <f t="shared" si="62"/>
        <v>Sao Tome and Principe-Africa-2012</v>
      </c>
      <c r="B2042" s="13" t="s">
        <v>64</v>
      </c>
      <c r="C2042" s="14" t="s">
        <v>221</v>
      </c>
      <c r="D2042" s="15">
        <v>2012</v>
      </c>
      <c r="E2042" s="18">
        <v>263328450</v>
      </c>
      <c r="F2042" s="18">
        <f t="shared" si="63"/>
        <v>263328450</v>
      </c>
      <c r="G2042" s="19">
        <v>7.9000000000000001E-2</v>
      </c>
      <c r="H2042" s="19">
        <v>109</v>
      </c>
      <c r="I2042" s="19">
        <v>0.26200000000000001</v>
      </c>
    </row>
    <row r="2043" spans="1:9" ht="14.5" x14ac:dyDescent="0.35">
      <c r="A2043" s="12" t="str">
        <f t="shared" si="62"/>
        <v>Saudi Arabia-Middle East-2000</v>
      </c>
      <c r="B2043" s="13" t="s">
        <v>79</v>
      </c>
      <c r="C2043" s="14" t="s">
        <v>222</v>
      </c>
      <c r="D2043" s="15">
        <v>2000</v>
      </c>
      <c r="E2043" s="18">
        <v>188000000000</v>
      </c>
      <c r="F2043" s="18">
        <f t="shared" si="63"/>
        <v>188000000000</v>
      </c>
      <c r="G2043" s="19">
        <v>4.2000000000000003E-2</v>
      </c>
      <c r="H2043" s="19">
        <v>398</v>
      </c>
      <c r="I2043" s="13">
        <v>0</v>
      </c>
    </row>
    <row r="2044" spans="1:9" ht="14.5" x14ac:dyDescent="0.35">
      <c r="A2044" s="12" t="str">
        <f t="shared" si="62"/>
        <v>Saudi Arabia-Middle East-2001</v>
      </c>
      <c r="B2044" s="13" t="s">
        <v>79</v>
      </c>
      <c r="C2044" s="14" t="s">
        <v>222</v>
      </c>
      <c r="D2044" s="15">
        <v>2001</v>
      </c>
      <c r="E2044" s="18">
        <v>183000000000</v>
      </c>
      <c r="F2044" s="18">
        <f t="shared" si="63"/>
        <v>183000000000</v>
      </c>
      <c r="G2044" s="19">
        <v>4.4999999999999998E-2</v>
      </c>
      <c r="H2044" s="19">
        <v>397</v>
      </c>
      <c r="I2044" s="13">
        <v>0</v>
      </c>
    </row>
    <row r="2045" spans="1:9" ht="14.5" x14ac:dyDescent="0.35">
      <c r="A2045" s="12" t="str">
        <f t="shared" si="62"/>
        <v>Saudi Arabia-Middle East-2002</v>
      </c>
      <c r="B2045" s="13" t="s">
        <v>79</v>
      </c>
      <c r="C2045" s="14" t="s">
        <v>222</v>
      </c>
      <c r="D2045" s="15">
        <v>2002</v>
      </c>
      <c r="E2045" s="18">
        <v>189000000000</v>
      </c>
      <c r="F2045" s="18">
        <f t="shared" si="63"/>
        <v>189000000000</v>
      </c>
      <c r="G2045" s="19">
        <v>4.2999999999999997E-2</v>
      </c>
      <c r="H2045" s="19">
        <v>375</v>
      </c>
      <c r="I2045" s="13">
        <v>0</v>
      </c>
    </row>
    <row r="2046" spans="1:9" ht="14.5" x14ac:dyDescent="0.35">
      <c r="A2046" s="12" t="str">
        <f t="shared" si="62"/>
        <v>Saudi Arabia-Middle East-2003</v>
      </c>
      <c r="B2046" s="13" t="s">
        <v>79</v>
      </c>
      <c r="C2046" s="14" t="s">
        <v>222</v>
      </c>
      <c r="D2046" s="15">
        <v>2003</v>
      </c>
      <c r="E2046" s="18">
        <v>215000000000</v>
      </c>
      <c r="F2046" s="18">
        <f t="shared" si="63"/>
        <v>215000000000</v>
      </c>
      <c r="G2046" s="19">
        <v>0.04</v>
      </c>
      <c r="H2046" s="19">
        <v>384</v>
      </c>
      <c r="I2046" s="13">
        <v>0</v>
      </c>
    </row>
    <row r="2047" spans="1:9" ht="14.5" x14ac:dyDescent="0.35">
      <c r="A2047" s="12" t="str">
        <f t="shared" si="62"/>
        <v>Saudi Arabia-Middle East-2004</v>
      </c>
      <c r="B2047" s="13" t="s">
        <v>79</v>
      </c>
      <c r="C2047" s="14" t="s">
        <v>222</v>
      </c>
      <c r="D2047" s="15">
        <v>2004</v>
      </c>
      <c r="E2047" s="18">
        <v>259000000000</v>
      </c>
      <c r="F2047" s="18">
        <f t="shared" si="63"/>
        <v>259000000000</v>
      </c>
      <c r="G2047" s="19">
        <v>3.6999999999999998E-2</v>
      </c>
      <c r="H2047" s="19">
        <v>399</v>
      </c>
      <c r="I2047" s="13">
        <v>0</v>
      </c>
    </row>
    <row r="2048" spans="1:9" ht="14.5" x14ac:dyDescent="0.35">
      <c r="A2048" s="12" t="str">
        <f t="shared" si="62"/>
        <v>Saudi Arabia-Middle East-2005</v>
      </c>
      <c r="B2048" s="13" t="s">
        <v>79</v>
      </c>
      <c r="C2048" s="14" t="s">
        <v>222</v>
      </c>
      <c r="D2048" s="15">
        <v>2005</v>
      </c>
      <c r="E2048" s="18">
        <v>328000000000</v>
      </c>
      <c r="F2048" s="18">
        <f t="shared" si="63"/>
        <v>328000000000</v>
      </c>
      <c r="G2048" s="19">
        <v>3.5000000000000003E-2</v>
      </c>
      <c r="H2048" s="19">
        <v>466</v>
      </c>
      <c r="I2048" s="13">
        <v>0</v>
      </c>
    </row>
    <row r="2049" spans="1:9" ht="14.5" x14ac:dyDescent="0.35">
      <c r="A2049" s="12" t="str">
        <f t="shared" si="62"/>
        <v>Saudi Arabia-Middle East-2006</v>
      </c>
      <c r="B2049" s="13" t="s">
        <v>79</v>
      </c>
      <c r="C2049" s="14" t="s">
        <v>222</v>
      </c>
      <c r="D2049" s="15">
        <v>2006</v>
      </c>
      <c r="E2049" s="18">
        <v>377000000000</v>
      </c>
      <c r="F2049" s="18">
        <f t="shared" si="63"/>
        <v>377000000000</v>
      </c>
      <c r="G2049" s="19">
        <v>3.6999999999999998E-2</v>
      </c>
      <c r="H2049" s="19">
        <v>537</v>
      </c>
      <c r="I2049" s="13">
        <v>0</v>
      </c>
    </row>
    <row r="2050" spans="1:9" ht="14.5" x14ac:dyDescent="0.35">
      <c r="A2050" s="12" t="str">
        <f t="shared" si="62"/>
        <v>Saudi Arabia-Middle East-2007</v>
      </c>
      <c r="B2050" s="13" t="s">
        <v>79</v>
      </c>
      <c r="C2050" s="14" t="s">
        <v>222</v>
      </c>
      <c r="D2050" s="15">
        <v>2007</v>
      </c>
      <c r="E2050" s="18">
        <v>416000000000</v>
      </c>
      <c r="F2050" s="18">
        <f t="shared" si="63"/>
        <v>416000000000</v>
      </c>
      <c r="G2050" s="19">
        <v>3.6999999999999998E-2</v>
      </c>
      <c r="H2050" s="19">
        <v>566</v>
      </c>
      <c r="I2050" s="13">
        <v>0</v>
      </c>
    </row>
    <row r="2051" spans="1:9" ht="14.5" x14ac:dyDescent="0.35">
      <c r="A2051" s="12" t="str">
        <f t="shared" ref="A2051:A2114" si="64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8">
        <v>520000000000</v>
      </c>
      <c r="F2051" s="18">
        <f t="shared" si="63"/>
        <v>520000000000</v>
      </c>
      <c r="G2051" s="19">
        <v>3.1E-2</v>
      </c>
      <c r="H2051" s="19">
        <v>566</v>
      </c>
      <c r="I2051" s="13">
        <v>0</v>
      </c>
    </row>
    <row r="2052" spans="1:9" ht="14.5" x14ac:dyDescent="0.35">
      <c r="A2052" s="12" t="str">
        <f t="shared" si="64"/>
        <v>Saudi Arabia-Middle East-2009</v>
      </c>
      <c r="B2052" s="13" t="s">
        <v>79</v>
      </c>
      <c r="C2052" s="14" t="s">
        <v>222</v>
      </c>
      <c r="D2052" s="15">
        <v>2009</v>
      </c>
      <c r="E2052" s="18">
        <v>429000000000</v>
      </c>
      <c r="F2052" s="18">
        <f t="shared" ref="F2052:F2115" si="65">IF(E2052="",IF(D2052=2000,E2053,E2051),E2052)</f>
        <v>429000000000</v>
      </c>
      <c r="G2052" s="19">
        <v>4.1000000000000002E-2</v>
      </c>
      <c r="H2052" s="19">
        <v>582</v>
      </c>
      <c r="I2052" s="13">
        <v>0</v>
      </c>
    </row>
    <row r="2053" spans="1:9" ht="14.5" x14ac:dyDescent="0.35">
      <c r="A2053" s="12" t="str">
        <f t="shared" si="64"/>
        <v>Saudi Arabia-Middle East-2010</v>
      </c>
      <c r="B2053" s="13" t="s">
        <v>79</v>
      </c>
      <c r="C2053" s="14" t="s">
        <v>222</v>
      </c>
      <c r="D2053" s="15">
        <v>2010</v>
      </c>
      <c r="E2053" s="18">
        <v>527000000000</v>
      </c>
      <c r="F2053" s="18">
        <f t="shared" si="65"/>
        <v>527000000000</v>
      </c>
      <c r="G2053" s="19">
        <v>0.04</v>
      </c>
      <c r="H2053" s="19">
        <v>663</v>
      </c>
      <c r="I2053" s="13">
        <v>0</v>
      </c>
    </row>
    <row r="2054" spans="1:9" ht="14.5" x14ac:dyDescent="0.35">
      <c r="A2054" s="12" t="str">
        <f t="shared" si="64"/>
        <v>Saudi Arabia-Middle East-2011</v>
      </c>
      <c r="B2054" s="13" t="s">
        <v>79</v>
      </c>
      <c r="C2054" s="14" t="s">
        <v>222</v>
      </c>
      <c r="D2054" s="15">
        <v>2011</v>
      </c>
      <c r="E2054" s="18">
        <v>670000000000</v>
      </c>
      <c r="F2054" s="18">
        <f t="shared" si="65"/>
        <v>670000000000</v>
      </c>
      <c r="G2054" s="19">
        <v>3.5000000000000003E-2</v>
      </c>
      <c r="H2054" s="19">
        <v>721</v>
      </c>
      <c r="I2054" s="13">
        <v>0</v>
      </c>
    </row>
    <row r="2055" spans="1:9" ht="14.5" x14ac:dyDescent="0.35">
      <c r="A2055" s="12" t="str">
        <f t="shared" si="64"/>
        <v>Saudi Arabia-Middle East-2012</v>
      </c>
      <c r="B2055" s="13" t="s">
        <v>79</v>
      </c>
      <c r="C2055" s="14" t="s">
        <v>222</v>
      </c>
      <c r="D2055" s="15">
        <v>2012</v>
      </c>
      <c r="E2055" s="18">
        <v>734000000000</v>
      </c>
      <c r="F2055" s="18">
        <f t="shared" si="65"/>
        <v>734000000000</v>
      </c>
      <c r="G2055" s="19">
        <v>3.2000000000000001E-2</v>
      </c>
      <c r="H2055" s="19">
        <v>795</v>
      </c>
      <c r="I2055" s="13">
        <v>0</v>
      </c>
    </row>
    <row r="2056" spans="1:9" ht="14.5" x14ac:dyDescent="0.35">
      <c r="A2056" s="12" t="str">
        <f t="shared" si="64"/>
        <v>Senegal-Africa-2000</v>
      </c>
      <c r="B2056" s="13" t="s">
        <v>64</v>
      </c>
      <c r="C2056" s="14" t="s">
        <v>223</v>
      </c>
      <c r="D2056" s="15">
        <v>2000</v>
      </c>
      <c r="E2056" s="18">
        <v>4679604922</v>
      </c>
      <c r="F2056" s="18">
        <f t="shared" si="65"/>
        <v>4679604922</v>
      </c>
      <c r="G2056" s="19">
        <v>4.5999999999999999E-2</v>
      </c>
      <c r="H2056" s="19">
        <v>22</v>
      </c>
      <c r="I2056" s="13">
        <v>0</v>
      </c>
    </row>
    <row r="2057" spans="1:9" ht="14.5" x14ac:dyDescent="0.35">
      <c r="A2057" s="12" t="str">
        <f t="shared" si="64"/>
        <v>Senegal-Africa-2001</v>
      </c>
      <c r="B2057" s="13" t="s">
        <v>64</v>
      </c>
      <c r="C2057" s="14" t="s">
        <v>223</v>
      </c>
      <c r="D2057" s="15">
        <v>2001</v>
      </c>
      <c r="E2057" s="18">
        <v>4877602012</v>
      </c>
      <c r="F2057" s="18">
        <f t="shared" si="65"/>
        <v>4877602012</v>
      </c>
      <c r="G2057" s="19">
        <v>0.05</v>
      </c>
      <c r="H2057" s="19">
        <v>24</v>
      </c>
      <c r="I2057" s="13">
        <v>0</v>
      </c>
    </row>
    <row r="2058" spans="1:9" ht="14.5" x14ac:dyDescent="0.35">
      <c r="A2058" s="12" t="str">
        <f t="shared" si="64"/>
        <v>Senegal-Africa-2002</v>
      </c>
      <c r="B2058" s="13" t="s">
        <v>64</v>
      </c>
      <c r="C2058" s="14" t="s">
        <v>223</v>
      </c>
      <c r="D2058" s="15">
        <v>2002</v>
      </c>
      <c r="E2058" s="18">
        <v>5333862344</v>
      </c>
      <c r="F2058" s="18">
        <f t="shared" si="65"/>
        <v>5333862344</v>
      </c>
      <c r="G2058" s="19">
        <v>5.0999999999999997E-2</v>
      </c>
      <c r="H2058" s="19">
        <v>26</v>
      </c>
      <c r="I2058" s="13">
        <v>0</v>
      </c>
    </row>
    <row r="2059" spans="1:9" ht="14.5" x14ac:dyDescent="0.35">
      <c r="A2059" s="12" t="str">
        <f t="shared" si="64"/>
        <v>Senegal-Africa-2003</v>
      </c>
      <c r="B2059" s="13" t="s">
        <v>64</v>
      </c>
      <c r="C2059" s="14" t="s">
        <v>223</v>
      </c>
      <c r="D2059" s="15">
        <v>2003</v>
      </c>
      <c r="E2059" s="18">
        <v>6858952717</v>
      </c>
      <c r="F2059" s="18">
        <f t="shared" si="65"/>
        <v>6858952717</v>
      </c>
      <c r="G2059" s="19">
        <v>5.3999999999999999E-2</v>
      </c>
      <c r="H2059" s="19">
        <v>35</v>
      </c>
      <c r="I2059" s="13">
        <v>0</v>
      </c>
    </row>
    <row r="2060" spans="1:9" ht="14.5" x14ac:dyDescent="0.35">
      <c r="A2060" s="12" t="str">
        <f t="shared" si="64"/>
        <v>Senegal-Africa-2004</v>
      </c>
      <c r="B2060" s="13" t="s">
        <v>64</v>
      </c>
      <c r="C2060" s="14" t="s">
        <v>223</v>
      </c>
      <c r="D2060" s="15">
        <v>2004</v>
      </c>
      <c r="E2060" s="18">
        <v>8031344240</v>
      </c>
      <c r="F2060" s="18">
        <f t="shared" si="65"/>
        <v>8031344240</v>
      </c>
      <c r="G2060" s="19">
        <v>5.7000000000000002E-2</v>
      </c>
      <c r="H2060" s="19">
        <v>42</v>
      </c>
      <c r="I2060" s="13">
        <v>0</v>
      </c>
    </row>
    <row r="2061" spans="1:9" ht="14.5" x14ac:dyDescent="0.35">
      <c r="A2061" s="12" t="str">
        <f t="shared" si="64"/>
        <v>Senegal-Africa-2005</v>
      </c>
      <c r="B2061" s="13" t="s">
        <v>64</v>
      </c>
      <c r="C2061" s="14" t="s">
        <v>223</v>
      </c>
      <c r="D2061" s="15">
        <v>2005</v>
      </c>
      <c r="E2061" s="18">
        <v>8707015064</v>
      </c>
      <c r="F2061" s="18">
        <f t="shared" si="65"/>
        <v>8707015064</v>
      </c>
      <c r="G2061" s="19">
        <v>5.3999999999999999E-2</v>
      </c>
      <c r="H2061" s="19">
        <v>41</v>
      </c>
      <c r="I2061" s="13">
        <v>0</v>
      </c>
    </row>
    <row r="2062" spans="1:9" ht="14.5" x14ac:dyDescent="0.35">
      <c r="A2062" s="12" t="str">
        <f t="shared" si="64"/>
        <v>Senegal-Africa-2006</v>
      </c>
      <c r="B2062" s="13" t="s">
        <v>64</v>
      </c>
      <c r="C2062" s="14" t="s">
        <v>223</v>
      </c>
      <c r="D2062" s="15">
        <v>2006</v>
      </c>
      <c r="E2062" s="18">
        <v>9358710763</v>
      </c>
      <c r="F2062" s="18">
        <f t="shared" si="65"/>
        <v>9358710763</v>
      </c>
      <c r="G2062" s="19">
        <v>5.3999999999999999E-2</v>
      </c>
      <c r="H2062" s="19">
        <v>44</v>
      </c>
      <c r="I2062" s="13">
        <v>0</v>
      </c>
    </row>
    <row r="2063" spans="1:9" ht="14.5" x14ac:dyDescent="0.35">
      <c r="A2063" s="12" t="str">
        <f t="shared" si="64"/>
        <v>Senegal-Africa-2007</v>
      </c>
      <c r="B2063" s="13" t="s">
        <v>64</v>
      </c>
      <c r="C2063" s="14" t="s">
        <v>223</v>
      </c>
      <c r="D2063" s="15">
        <v>2007</v>
      </c>
      <c r="E2063" s="18">
        <v>11284603481</v>
      </c>
      <c r="F2063" s="18">
        <f t="shared" si="65"/>
        <v>11284603481</v>
      </c>
      <c r="G2063" s="19">
        <v>4.7E-2</v>
      </c>
      <c r="H2063" s="19">
        <v>45</v>
      </c>
      <c r="I2063" s="13">
        <v>0</v>
      </c>
    </row>
    <row r="2064" spans="1:9" ht="14.5" x14ac:dyDescent="0.35">
      <c r="A2064" s="12" t="str">
        <f t="shared" si="64"/>
        <v>Senegal-Africa-2008</v>
      </c>
      <c r="B2064" s="13" t="s">
        <v>64</v>
      </c>
      <c r="C2064" s="14" t="s">
        <v>223</v>
      </c>
      <c r="D2064" s="15">
        <v>2008</v>
      </c>
      <c r="E2064" s="18">
        <v>13386346543</v>
      </c>
      <c r="F2064" s="18">
        <f t="shared" si="65"/>
        <v>13386346543</v>
      </c>
      <c r="G2064" s="19">
        <v>4.9000000000000002E-2</v>
      </c>
      <c r="H2064" s="19">
        <v>54</v>
      </c>
      <c r="I2064" s="13">
        <v>0</v>
      </c>
    </row>
    <row r="2065" spans="1:9" ht="14.5" x14ac:dyDescent="0.35">
      <c r="A2065" s="12" t="str">
        <f t="shared" si="64"/>
        <v>Senegal-Africa-2009</v>
      </c>
      <c r="B2065" s="13" t="s">
        <v>64</v>
      </c>
      <c r="C2065" s="14" t="s">
        <v>223</v>
      </c>
      <c r="D2065" s="15">
        <v>2009</v>
      </c>
      <c r="E2065" s="18">
        <v>12812994670</v>
      </c>
      <c r="F2065" s="18">
        <f t="shared" si="65"/>
        <v>12812994670</v>
      </c>
      <c r="G2065" s="19">
        <v>4.8000000000000001E-2</v>
      </c>
      <c r="H2065" s="19">
        <v>49</v>
      </c>
      <c r="I2065" s="13">
        <v>0</v>
      </c>
    </row>
    <row r="2066" spans="1:9" ht="14.5" x14ac:dyDescent="0.35">
      <c r="A2066" s="12" t="str">
        <f t="shared" si="64"/>
        <v>Senegal-Africa-2010</v>
      </c>
      <c r="B2066" s="13" t="s">
        <v>64</v>
      </c>
      <c r="C2066" s="14" t="s">
        <v>223</v>
      </c>
      <c r="D2066" s="15">
        <v>2010</v>
      </c>
      <c r="E2066" s="18">
        <v>12932427724</v>
      </c>
      <c r="F2066" s="18">
        <f t="shared" si="65"/>
        <v>12932427724</v>
      </c>
      <c r="G2066" s="19">
        <v>4.8000000000000001E-2</v>
      </c>
      <c r="H2066" s="19">
        <v>48</v>
      </c>
      <c r="I2066" s="13">
        <v>0</v>
      </c>
    </row>
    <row r="2067" spans="1:9" ht="14.5" x14ac:dyDescent="0.35">
      <c r="A2067" s="12" t="str">
        <f t="shared" si="64"/>
        <v>Senegal-Africa-2011</v>
      </c>
      <c r="B2067" s="13" t="s">
        <v>64</v>
      </c>
      <c r="C2067" s="14" t="s">
        <v>223</v>
      </c>
      <c r="D2067" s="15">
        <v>2011</v>
      </c>
      <c r="E2067" s="18">
        <v>14440676498</v>
      </c>
      <c r="F2067" s="18">
        <f t="shared" si="65"/>
        <v>14440676498</v>
      </c>
      <c r="G2067" s="19">
        <v>0.05</v>
      </c>
      <c r="H2067" s="19">
        <v>54</v>
      </c>
      <c r="I2067" s="13">
        <v>0</v>
      </c>
    </row>
    <row r="2068" spans="1:9" ht="14.5" x14ac:dyDescent="0.35">
      <c r="A2068" s="12" t="str">
        <f t="shared" si="64"/>
        <v>Senegal-Africa-2012</v>
      </c>
      <c r="B2068" s="13" t="s">
        <v>64</v>
      </c>
      <c r="C2068" s="14" t="s">
        <v>223</v>
      </c>
      <c r="D2068" s="15">
        <v>2012</v>
      </c>
      <c r="E2068" s="18">
        <v>14045680427</v>
      </c>
      <c r="F2068" s="18">
        <f t="shared" si="65"/>
        <v>14045680427</v>
      </c>
      <c r="G2068" s="19">
        <v>0.05</v>
      </c>
      <c r="H2068" s="19">
        <v>51</v>
      </c>
      <c r="I2068" s="13">
        <v>0</v>
      </c>
    </row>
    <row r="2069" spans="1:9" ht="14.5" x14ac:dyDescent="0.35">
      <c r="A2069" s="12" t="str">
        <f t="shared" si="64"/>
        <v>Serbia-Europe-2000</v>
      </c>
      <c r="B2069" s="13" t="s">
        <v>62</v>
      </c>
      <c r="C2069" s="14" t="s">
        <v>224</v>
      </c>
      <c r="D2069" s="15">
        <v>2000</v>
      </c>
      <c r="E2069" s="18">
        <v>6082791506</v>
      </c>
      <c r="F2069" s="18">
        <f t="shared" si="65"/>
        <v>6082791506</v>
      </c>
      <c r="G2069" s="19">
        <v>7.3999999999999996E-2</v>
      </c>
      <c r="H2069" s="19">
        <v>51</v>
      </c>
      <c r="I2069" s="19">
        <v>6.3E-2</v>
      </c>
    </row>
    <row r="2070" spans="1:9" ht="14.5" x14ac:dyDescent="0.35">
      <c r="A2070" s="12" t="str">
        <f t="shared" si="64"/>
        <v>Serbia-Europe-2001</v>
      </c>
      <c r="B2070" s="13" t="s">
        <v>62</v>
      </c>
      <c r="C2070" s="14" t="s">
        <v>224</v>
      </c>
      <c r="D2070" s="15">
        <v>2001</v>
      </c>
      <c r="E2070" s="18">
        <v>11390468619</v>
      </c>
      <c r="F2070" s="18">
        <f t="shared" si="65"/>
        <v>11390468619</v>
      </c>
      <c r="G2070" s="19">
        <v>7.5999999999999998E-2</v>
      </c>
      <c r="H2070" s="19">
        <v>84</v>
      </c>
      <c r="I2070" s="19">
        <v>0.34499999999999997</v>
      </c>
    </row>
    <row r="2071" spans="1:9" ht="14.5" x14ac:dyDescent="0.35">
      <c r="A2071" s="12" t="str">
        <f t="shared" si="64"/>
        <v>Serbia-Europe-2002</v>
      </c>
      <c r="B2071" s="13" t="s">
        <v>62</v>
      </c>
      <c r="C2071" s="14" t="s">
        <v>224</v>
      </c>
      <c r="D2071" s="15">
        <v>2002</v>
      </c>
      <c r="E2071" s="18">
        <v>15102567925</v>
      </c>
      <c r="F2071" s="18">
        <f t="shared" si="65"/>
        <v>15102567925</v>
      </c>
      <c r="G2071" s="19">
        <v>8.8999999999999996E-2</v>
      </c>
      <c r="H2071" s="19">
        <v>179</v>
      </c>
      <c r="I2071" s="19">
        <v>0.19700000000000001</v>
      </c>
    </row>
    <row r="2072" spans="1:9" ht="14.5" x14ac:dyDescent="0.35">
      <c r="A2072" s="12" t="str">
        <f t="shared" si="64"/>
        <v>Serbia-Europe-2003</v>
      </c>
      <c r="B2072" s="13" t="s">
        <v>62</v>
      </c>
      <c r="C2072" s="14" t="s">
        <v>224</v>
      </c>
      <c r="D2072" s="15">
        <v>2003</v>
      </c>
      <c r="E2072" s="18">
        <v>19550781969</v>
      </c>
      <c r="F2072" s="18">
        <f t="shared" si="65"/>
        <v>19550781969</v>
      </c>
      <c r="G2072" s="19">
        <v>8.7999999999999995E-2</v>
      </c>
      <c r="H2072" s="19">
        <v>171</v>
      </c>
      <c r="I2072" s="19">
        <v>0.155</v>
      </c>
    </row>
    <row r="2073" spans="1:9" ht="14.5" x14ac:dyDescent="0.35">
      <c r="A2073" s="12" t="str">
        <f t="shared" si="64"/>
        <v>Serbia-Europe-2004</v>
      </c>
      <c r="B2073" s="13" t="s">
        <v>62</v>
      </c>
      <c r="C2073" s="14" t="s">
        <v>224</v>
      </c>
      <c r="D2073" s="15">
        <v>2004</v>
      </c>
      <c r="E2073" s="18">
        <v>23649854234</v>
      </c>
      <c r="F2073" s="18">
        <f t="shared" si="65"/>
        <v>23649854234</v>
      </c>
      <c r="G2073" s="19">
        <v>8.6999999999999994E-2</v>
      </c>
      <c r="H2073" s="19">
        <v>204</v>
      </c>
      <c r="I2073" s="19">
        <v>0.155</v>
      </c>
    </row>
    <row r="2074" spans="1:9" ht="14.5" x14ac:dyDescent="0.35">
      <c r="A2074" s="12" t="str">
        <f t="shared" si="64"/>
        <v>Serbia-Europe-2005</v>
      </c>
      <c r="B2074" s="13" t="s">
        <v>62</v>
      </c>
      <c r="C2074" s="14" t="s">
        <v>224</v>
      </c>
      <c r="D2074" s="15">
        <v>2005</v>
      </c>
      <c r="E2074" s="18">
        <v>25234408773</v>
      </c>
      <c r="F2074" s="18">
        <f t="shared" si="65"/>
        <v>25234408773</v>
      </c>
      <c r="G2074" s="19">
        <v>9.0999999999999998E-2</v>
      </c>
      <c r="H2074" s="19">
        <v>307</v>
      </c>
      <c r="I2074" s="19">
        <v>0.16800000000000001</v>
      </c>
    </row>
    <row r="2075" spans="1:9" ht="14.5" x14ac:dyDescent="0.35">
      <c r="A2075" s="12" t="str">
        <f t="shared" si="64"/>
        <v>Serbia-Europe-2006</v>
      </c>
      <c r="B2075" s="13" t="s">
        <v>62</v>
      </c>
      <c r="C2075" s="14" t="s">
        <v>224</v>
      </c>
      <c r="D2075" s="15">
        <v>2006</v>
      </c>
      <c r="E2075" s="18">
        <v>29221081587</v>
      </c>
      <c r="F2075" s="18">
        <f t="shared" si="65"/>
        <v>29221081587</v>
      </c>
      <c r="G2075" s="19">
        <v>9.4E-2</v>
      </c>
      <c r="H2075" s="19">
        <v>371</v>
      </c>
      <c r="I2075" s="19">
        <v>0.16600000000000001</v>
      </c>
    </row>
    <row r="2076" spans="1:9" ht="14.5" x14ac:dyDescent="0.35">
      <c r="A2076" s="12" t="str">
        <f t="shared" si="64"/>
        <v>Serbia-Europe-2007</v>
      </c>
      <c r="B2076" s="13" t="s">
        <v>62</v>
      </c>
      <c r="C2076" s="14" t="s">
        <v>224</v>
      </c>
      <c r="D2076" s="15">
        <v>2007</v>
      </c>
      <c r="E2076" s="18">
        <v>38952093544</v>
      </c>
      <c r="F2076" s="18">
        <f t="shared" si="65"/>
        <v>38952093544</v>
      </c>
      <c r="G2076" s="19">
        <v>0.104</v>
      </c>
      <c r="H2076" s="19">
        <v>547</v>
      </c>
      <c r="I2076" s="19">
        <v>0.111</v>
      </c>
    </row>
    <row r="2077" spans="1:9" ht="14.5" x14ac:dyDescent="0.35">
      <c r="A2077" s="12" t="str">
        <f t="shared" si="64"/>
        <v>Serbia-Europe-2008</v>
      </c>
      <c r="B2077" s="13" t="s">
        <v>62</v>
      </c>
      <c r="C2077" s="14" t="s">
        <v>224</v>
      </c>
      <c r="D2077" s="15">
        <v>2008</v>
      </c>
      <c r="E2077" s="18">
        <v>47760580366</v>
      </c>
      <c r="F2077" s="18">
        <f t="shared" si="65"/>
        <v>47760580366</v>
      </c>
      <c r="G2077" s="19">
        <v>0.104</v>
      </c>
      <c r="H2077" s="19">
        <v>673</v>
      </c>
      <c r="I2077" s="19">
        <v>0.161</v>
      </c>
    </row>
    <row r="2078" spans="1:9" ht="14.5" x14ac:dyDescent="0.35">
      <c r="A2078" s="12" t="str">
        <f t="shared" si="64"/>
        <v>Serbia-Europe-2009</v>
      </c>
      <c r="B2078" s="13" t="s">
        <v>62</v>
      </c>
      <c r="C2078" s="14" t="s">
        <v>224</v>
      </c>
      <c r="D2078" s="15">
        <v>2009</v>
      </c>
      <c r="E2078" s="18">
        <v>40249472482</v>
      </c>
      <c r="F2078" s="18">
        <f t="shared" si="65"/>
        <v>40249472482</v>
      </c>
      <c r="G2078" s="19">
        <v>0.105</v>
      </c>
      <c r="H2078" s="19">
        <v>577</v>
      </c>
      <c r="I2078" s="19">
        <v>0.11799999999999999</v>
      </c>
    </row>
    <row r="2079" spans="1:9" ht="14.5" x14ac:dyDescent="0.35">
      <c r="A2079" s="12" t="str">
        <f t="shared" si="64"/>
        <v>Serbia-Europe-2010</v>
      </c>
      <c r="B2079" s="13" t="s">
        <v>62</v>
      </c>
      <c r="C2079" s="14" t="s">
        <v>224</v>
      </c>
      <c r="D2079" s="15">
        <v>2010</v>
      </c>
      <c r="E2079" s="18">
        <v>36990001284</v>
      </c>
      <c r="F2079" s="18">
        <f t="shared" si="65"/>
        <v>36990001284</v>
      </c>
      <c r="G2079" s="19">
        <v>0.107</v>
      </c>
      <c r="H2079" s="19">
        <v>546</v>
      </c>
      <c r="I2079" s="19">
        <v>0.17299999999999999</v>
      </c>
    </row>
    <row r="2080" spans="1:9" ht="14.5" x14ac:dyDescent="0.35">
      <c r="A2080" s="12" t="str">
        <f t="shared" si="64"/>
        <v>Serbia-Europe-2011</v>
      </c>
      <c r="B2080" s="13" t="s">
        <v>62</v>
      </c>
      <c r="C2080" s="14" t="s">
        <v>224</v>
      </c>
      <c r="D2080" s="15">
        <v>2011</v>
      </c>
      <c r="E2080" s="18">
        <v>43749934551</v>
      </c>
      <c r="F2080" s="18">
        <f t="shared" si="65"/>
        <v>43749934551</v>
      </c>
      <c r="G2080" s="19">
        <v>0.10299999999999999</v>
      </c>
      <c r="H2080" s="19">
        <v>622</v>
      </c>
      <c r="I2080" s="19">
        <v>0.17199999999999999</v>
      </c>
    </row>
    <row r="2081" spans="1:9" ht="14.5" x14ac:dyDescent="0.35">
      <c r="A2081" s="12" t="str">
        <f t="shared" si="64"/>
        <v>Serbia-Europe-2012</v>
      </c>
      <c r="B2081" s="13" t="s">
        <v>62</v>
      </c>
      <c r="C2081" s="14" t="s">
        <v>224</v>
      </c>
      <c r="D2081" s="15">
        <v>2012</v>
      </c>
      <c r="E2081" s="18">
        <v>38110737579</v>
      </c>
      <c r="F2081" s="18">
        <f t="shared" si="65"/>
        <v>38110737579</v>
      </c>
      <c r="G2081" s="19">
        <v>0.105</v>
      </c>
      <c r="H2081" s="19">
        <v>561</v>
      </c>
      <c r="I2081" s="19">
        <v>0.182</v>
      </c>
    </row>
    <row r="2082" spans="1:9" ht="14.5" x14ac:dyDescent="0.35">
      <c r="A2082" s="12" t="str">
        <f t="shared" si="64"/>
        <v>Seychelles-Africa-2000</v>
      </c>
      <c r="B2082" s="13" t="s">
        <v>64</v>
      </c>
      <c r="C2082" s="14" t="s">
        <v>225</v>
      </c>
      <c r="D2082" s="15">
        <v>2000</v>
      </c>
      <c r="E2082" s="18">
        <v>614877971</v>
      </c>
      <c r="F2082" s="18">
        <f t="shared" si="65"/>
        <v>614877971</v>
      </c>
      <c r="G2082" s="19">
        <v>4.8000000000000001E-2</v>
      </c>
      <c r="H2082" s="19">
        <v>371</v>
      </c>
      <c r="I2082" s="19">
        <v>0.107</v>
      </c>
    </row>
    <row r="2083" spans="1:9" ht="14.5" x14ac:dyDescent="0.35">
      <c r="A2083" s="12" t="str">
        <f t="shared" si="64"/>
        <v>Seychelles-Africa-2001</v>
      </c>
      <c r="B2083" s="13" t="s">
        <v>64</v>
      </c>
      <c r="C2083" s="14" t="s">
        <v>225</v>
      </c>
      <c r="D2083" s="15">
        <v>2001</v>
      </c>
      <c r="E2083" s="18">
        <v>618433501</v>
      </c>
      <c r="F2083" s="18">
        <f t="shared" si="65"/>
        <v>618433501</v>
      </c>
      <c r="G2083" s="19">
        <v>4.7E-2</v>
      </c>
      <c r="H2083" s="19">
        <v>356</v>
      </c>
      <c r="I2083" s="19">
        <v>0.106</v>
      </c>
    </row>
    <row r="2084" spans="1:9" ht="14.5" x14ac:dyDescent="0.35">
      <c r="A2084" s="12" t="str">
        <f t="shared" si="64"/>
        <v>Seychelles-Africa-2002</v>
      </c>
      <c r="B2084" s="13" t="s">
        <v>64</v>
      </c>
      <c r="C2084" s="14" t="s">
        <v>225</v>
      </c>
      <c r="D2084" s="15">
        <v>2002</v>
      </c>
      <c r="E2084" s="18">
        <v>698083345</v>
      </c>
      <c r="F2084" s="18">
        <f t="shared" si="65"/>
        <v>698083345</v>
      </c>
      <c r="G2084" s="19">
        <v>4.3999999999999997E-2</v>
      </c>
      <c r="H2084" s="19">
        <v>371</v>
      </c>
      <c r="I2084" s="19">
        <v>0.106</v>
      </c>
    </row>
    <row r="2085" spans="1:9" ht="14.5" x14ac:dyDescent="0.35">
      <c r="A2085" s="12" t="str">
        <f t="shared" si="64"/>
        <v>Seychelles-Africa-2003</v>
      </c>
      <c r="B2085" s="13" t="s">
        <v>64</v>
      </c>
      <c r="C2085" s="14" t="s">
        <v>225</v>
      </c>
      <c r="D2085" s="15">
        <v>2003</v>
      </c>
      <c r="E2085" s="18">
        <v>703096503</v>
      </c>
      <c r="F2085" s="18">
        <f t="shared" si="65"/>
        <v>703096503</v>
      </c>
      <c r="G2085" s="19">
        <v>4.8000000000000001E-2</v>
      </c>
      <c r="H2085" s="19">
        <v>403</v>
      </c>
      <c r="I2085" s="19">
        <v>0.106</v>
      </c>
    </row>
    <row r="2086" spans="1:9" ht="14.5" x14ac:dyDescent="0.35">
      <c r="A2086" s="12" t="str">
        <f t="shared" si="64"/>
        <v>Seychelles-Africa-2004</v>
      </c>
      <c r="B2086" s="13" t="s">
        <v>64</v>
      </c>
      <c r="C2086" s="14" t="s">
        <v>225</v>
      </c>
      <c r="D2086" s="15">
        <v>2004</v>
      </c>
      <c r="E2086" s="18">
        <v>839319935</v>
      </c>
      <c r="F2086" s="18">
        <f t="shared" si="65"/>
        <v>839319935</v>
      </c>
      <c r="G2086" s="19">
        <v>4.2999999999999997E-2</v>
      </c>
      <c r="H2086" s="19">
        <v>421</v>
      </c>
      <c r="I2086" s="19">
        <v>0.1</v>
      </c>
    </row>
    <row r="2087" spans="1:9" ht="14.5" x14ac:dyDescent="0.35">
      <c r="A2087" s="12" t="str">
        <f t="shared" si="64"/>
        <v>Seychelles-Africa-2005</v>
      </c>
      <c r="B2087" s="13" t="s">
        <v>64</v>
      </c>
      <c r="C2087" s="14" t="s">
        <v>225</v>
      </c>
      <c r="D2087" s="15">
        <v>2005</v>
      </c>
      <c r="E2087" s="18">
        <v>919103262</v>
      </c>
      <c r="F2087" s="18">
        <f t="shared" si="65"/>
        <v>919103262</v>
      </c>
      <c r="G2087" s="19">
        <v>0.04</v>
      </c>
      <c r="H2087" s="19">
        <v>423</v>
      </c>
      <c r="I2087" s="19">
        <v>9.8000000000000004E-2</v>
      </c>
    </row>
    <row r="2088" spans="1:9" ht="14.5" x14ac:dyDescent="0.35">
      <c r="A2088" s="12" t="str">
        <f t="shared" si="64"/>
        <v>Seychelles-Africa-2006</v>
      </c>
      <c r="B2088" s="13" t="s">
        <v>64</v>
      </c>
      <c r="C2088" s="14" t="s">
        <v>225</v>
      </c>
      <c r="D2088" s="15">
        <v>2006</v>
      </c>
      <c r="E2088" s="18">
        <v>1016419769</v>
      </c>
      <c r="F2088" s="18">
        <f t="shared" si="65"/>
        <v>1016419769</v>
      </c>
      <c r="G2088" s="19">
        <v>3.7999999999999999E-2</v>
      </c>
      <c r="H2088" s="19">
        <v>438</v>
      </c>
      <c r="I2088" s="19">
        <v>0.1</v>
      </c>
    </row>
    <row r="2089" spans="1:9" ht="14.5" x14ac:dyDescent="0.35">
      <c r="A2089" s="12" t="str">
        <f t="shared" si="64"/>
        <v>Seychelles-Africa-2007</v>
      </c>
      <c r="B2089" s="13" t="s">
        <v>64</v>
      </c>
      <c r="C2089" s="14" t="s">
        <v>225</v>
      </c>
      <c r="D2089" s="15">
        <v>2007</v>
      </c>
      <c r="E2089" s="18">
        <v>1033635773</v>
      </c>
      <c r="F2089" s="18">
        <f t="shared" si="65"/>
        <v>1033635773</v>
      </c>
      <c r="G2089" s="19">
        <v>3.4000000000000002E-2</v>
      </c>
      <c r="H2089" s="19">
        <v>393</v>
      </c>
      <c r="I2089" s="19">
        <v>0.109</v>
      </c>
    </row>
    <row r="2090" spans="1:9" ht="14.5" x14ac:dyDescent="0.35">
      <c r="A2090" s="12" t="str">
        <f t="shared" si="64"/>
        <v>Seychelles-Africa-2008</v>
      </c>
      <c r="B2090" s="13" t="s">
        <v>64</v>
      </c>
      <c r="C2090" s="14" t="s">
        <v>225</v>
      </c>
      <c r="D2090" s="15">
        <v>2008</v>
      </c>
      <c r="E2090" s="18">
        <v>967211975</v>
      </c>
      <c r="F2090" s="18">
        <f t="shared" si="65"/>
        <v>967211975</v>
      </c>
      <c r="G2090" s="19">
        <v>2.7E-2</v>
      </c>
      <c r="H2090" s="19">
        <v>289</v>
      </c>
      <c r="I2090" s="19">
        <v>0.11799999999999999</v>
      </c>
    </row>
    <row r="2091" spans="1:9" ht="14.5" x14ac:dyDescent="0.35">
      <c r="A2091" s="12" t="str">
        <f t="shared" si="64"/>
        <v>Seychelles-Africa-2009</v>
      </c>
      <c r="B2091" s="13" t="s">
        <v>64</v>
      </c>
      <c r="C2091" s="14" t="s">
        <v>225</v>
      </c>
      <c r="D2091" s="15">
        <v>2009</v>
      </c>
      <c r="E2091" s="18">
        <v>847424852</v>
      </c>
      <c r="F2091" s="18">
        <f t="shared" si="65"/>
        <v>847424852</v>
      </c>
      <c r="G2091" s="19">
        <v>2.7E-2</v>
      </c>
      <c r="H2091" s="19">
        <v>250</v>
      </c>
      <c r="I2091" s="19">
        <v>0.153</v>
      </c>
    </row>
    <row r="2092" spans="1:9" ht="14.5" x14ac:dyDescent="0.35">
      <c r="A2092" s="12" t="str">
        <f t="shared" si="64"/>
        <v>Seychelles-Africa-2010</v>
      </c>
      <c r="B2092" s="13" t="s">
        <v>64</v>
      </c>
      <c r="C2092" s="14" t="s">
        <v>225</v>
      </c>
      <c r="D2092" s="15">
        <v>2010</v>
      </c>
      <c r="E2092" s="18">
        <v>973355738</v>
      </c>
      <c r="F2092" s="18">
        <f t="shared" si="65"/>
        <v>973355738</v>
      </c>
      <c r="G2092" s="19">
        <v>3.6999999999999998E-2</v>
      </c>
      <c r="H2092" s="19">
        <v>394</v>
      </c>
      <c r="I2092" s="19">
        <v>0.127</v>
      </c>
    </row>
    <row r="2093" spans="1:9" ht="14.5" x14ac:dyDescent="0.35">
      <c r="A2093" s="12" t="str">
        <f t="shared" si="64"/>
        <v>Seychelles-Africa-2011</v>
      </c>
      <c r="B2093" s="13" t="s">
        <v>64</v>
      </c>
      <c r="C2093" s="14" t="s">
        <v>225</v>
      </c>
      <c r="D2093" s="15">
        <v>2011</v>
      </c>
      <c r="E2093" s="18">
        <v>1059593023</v>
      </c>
      <c r="F2093" s="18">
        <f t="shared" si="65"/>
        <v>1059593023</v>
      </c>
      <c r="G2093" s="19">
        <v>3.5999999999999997E-2</v>
      </c>
      <c r="H2093" s="19">
        <v>413</v>
      </c>
      <c r="I2093" s="19">
        <v>0.112</v>
      </c>
    </row>
    <row r="2094" spans="1:9" ht="14.5" x14ac:dyDescent="0.35">
      <c r="A2094" s="12" t="str">
        <f t="shared" si="64"/>
        <v>Seychelles-Africa-2012</v>
      </c>
      <c r="B2094" s="13" t="s">
        <v>64</v>
      </c>
      <c r="C2094" s="14" t="s">
        <v>225</v>
      </c>
      <c r="D2094" s="15">
        <v>2012</v>
      </c>
      <c r="E2094" s="18">
        <v>1032199341</v>
      </c>
      <c r="F2094" s="18">
        <f t="shared" si="65"/>
        <v>1032199341</v>
      </c>
      <c r="G2094" s="19">
        <v>4.7E-2</v>
      </c>
      <c r="H2094" s="19">
        <v>521</v>
      </c>
      <c r="I2094" s="19">
        <v>0.122</v>
      </c>
    </row>
    <row r="2095" spans="1:9" ht="14.5" x14ac:dyDescent="0.35">
      <c r="A2095" s="12" t="str">
        <f t="shared" si="64"/>
        <v>Sierra Leone-Africa-2000</v>
      </c>
      <c r="B2095" s="13" t="s">
        <v>64</v>
      </c>
      <c r="C2095" s="14" t="s">
        <v>226</v>
      </c>
      <c r="D2095" s="15">
        <v>2000</v>
      </c>
      <c r="E2095" s="18">
        <v>635874002</v>
      </c>
      <c r="F2095" s="18">
        <f t="shared" si="65"/>
        <v>635874002</v>
      </c>
      <c r="G2095" s="19">
        <v>0.184</v>
      </c>
      <c r="H2095" s="19">
        <v>28</v>
      </c>
      <c r="I2095" s="19">
        <v>0.26300000000000001</v>
      </c>
    </row>
    <row r="2096" spans="1:9" ht="14.5" x14ac:dyDescent="0.35">
      <c r="A2096" s="12" t="str">
        <f t="shared" si="64"/>
        <v>Sierra Leone-Africa-2001</v>
      </c>
      <c r="B2096" s="13" t="s">
        <v>64</v>
      </c>
      <c r="C2096" s="14" t="s">
        <v>226</v>
      </c>
      <c r="D2096" s="15">
        <v>2001</v>
      </c>
      <c r="E2096" s="18">
        <v>1079478388</v>
      </c>
      <c r="F2096" s="18">
        <f t="shared" si="65"/>
        <v>1079478388</v>
      </c>
      <c r="G2096" s="19">
        <v>0.16</v>
      </c>
      <c r="H2096" s="19">
        <v>40</v>
      </c>
      <c r="I2096" s="19">
        <v>0.24299999999999999</v>
      </c>
    </row>
    <row r="2097" spans="1:9" ht="14.5" x14ac:dyDescent="0.35">
      <c r="A2097" s="12" t="str">
        <f t="shared" si="64"/>
        <v>Sierra Leone-Africa-2002</v>
      </c>
      <c r="B2097" s="13" t="s">
        <v>64</v>
      </c>
      <c r="C2097" s="14" t="s">
        <v>226</v>
      </c>
      <c r="D2097" s="15">
        <v>2002</v>
      </c>
      <c r="E2097" s="18">
        <v>1239004288</v>
      </c>
      <c r="F2097" s="18">
        <f t="shared" si="65"/>
        <v>1239004288</v>
      </c>
      <c r="G2097" s="19">
        <v>0.16</v>
      </c>
      <c r="H2097" s="19">
        <v>44</v>
      </c>
      <c r="I2097" s="19">
        <v>0.222</v>
      </c>
    </row>
    <row r="2098" spans="1:9" ht="14.5" x14ac:dyDescent="0.35">
      <c r="A2098" s="12" t="str">
        <f t="shared" si="64"/>
        <v>Sierra Leone-Africa-2003</v>
      </c>
      <c r="B2098" s="13" t="s">
        <v>64</v>
      </c>
      <c r="C2098" s="14" t="s">
        <v>226</v>
      </c>
      <c r="D2098" s="15">
        <v>2003</v>
      </c>
      <c r="E2098" s="18">
        <v>1371442566</v>
      </c>
      <c r="F2098" s="18">
        <f t="shared" si="65"/>
        <v>1371442566</v>
      </c>
      <c r="G2098" s="19">
        <v>0.155</v>
      </c>
      <c r="H2098" s="19">
        <v>45</v>
      </c>
      <c r="I2098" s="19">
        <v>0.2</v>
      </c>
    </row>
    <row r="2099" spans="1:9" ht="14.5" x14ac:dyDescent="0.35">
      <c r="A2099" s="12" t="str">
        <f t="shared" si="64"/>
        <v>Sierra Leone-Africa-2004</v>
      </c>
      <c r="B2099" s="13" t="s">
        <v>64</v>
      </c>
      <c r="C2099" s="14" t="s">
        <v>226</v>
      </c>
      <c r="D2099" s="15">
        <v>2004</v>
      </c>
      <c r="E2099" s="18">
        <v>1431208677</v>
      </c>
      <c r="F2099" s="18">
        <f t="shared" si="65"/>
        <v>1431208677</v>
      </c>
      <c r="G2099" s="19">
        <v>0.154</v>
      </c>
      <c r="H2099" s="19">
        <v>45</v>
      </c>
      <c r="I2099" s="19">
        <v>0.221</v>
      </c>
    </row>
    <row r="2100" spans="1:9" ht="14.5" x14ac:dyDescent="0.35">
      <c r="A2100" s="12" t="str">
        <f t="shared" si="64"/>
        <v>Sierra Leone-Africa-2005</v>
      </c>
      <c r="B2100" s="13" t="s">
        <v>64</v>
      </c>
      <c r="C2100" s="14" t="s">
        <v>226</v>
      </c>
      <c r="D2100" s="15">
        <v>2005</v>
      </c>
      <c r="E2100" s="18">
        <v>1627853086</v>
      </c>
      <c r="F2100" s="18">
        <f t="shared" si="65"/>
        <v>1627853086</v>
      </c>
      <c r="G2100" s="19">
        <v>0.159</v>
      </c>
      <c r="H2100" s="19">
        <v>51</v>
      </c>
      <c r="I2100" s="19">
        <v>0.246</v>
      </c>
    </row>
    <row r="2101" spans="1:9" ht="14.5" x14ac:dyDescent="0.35">
      <c r="A2101" s="12" t="str">
        <f t="shared" si="64"/>
        <v>Sierra Leone-Africa-2006</v>
      </c>
      <c r="B2101" s="13" t="s">
        <v>64</v>
      </c>
      <c r="C2101" s="14" t="s">
        <v>226</v>
      </c>
      <c r="D2101" s="15">
        <v>2006</v>
      </c>
      <c r="E2101" s="18">
        <v>1887429109</v>
      </c>
      <c r="F2101" s="18">
        <f t="shared" si="65"/>
        <v>1887429109</v>
      </c>
      <c r="G2101" s="19">
        <v>0.14199999999999999</v>
      </c>
      <c r="H2101" s="19">
        <v>51</v>
      </c>
      <c r="I2101" s="19">
        <v>0.24</v>
      </c>
    </row>
    <row r="2102" spans="1:9" ht="14.5" x14ac:dyDescent="0.35">
      <c r="A2102" s="12" t="str">
        <f t="shared" si="64"/>
        <v>Sierra Leone-Africa-2007</v>
      </c>
      <c r="B2102" s="13" t="s">
        <v>64</v>
      </c>
      <c r="C2102" s="14" t="s">
        <v>226</v>
      </c>
      <c r="D2102" s="15">
        <v>2007</v>
      </c>
      <c r="E2102" s="18">
        <v>2158653216</v>
      </c>
      <c r="F2102" s="18">
        <f t="shared" si="65"/>
        <v>2158653216</v>
      </c>
      <c r="G2102" s="19">
        <v>0.14000000000000001</v>
      </c>
      <c r="H2102" s="19">
        <v>56</v>
      </c>
      <c r="I2102" s="19">
        <v>0.25</v>
      </c>
    </row>
    <row r="2103" spans="1:9" ht="14.5" x14ac:dyDescent="0.35">
      <c r="A2103" s="12" t="str">
        <f t="shared" si="64"/>
        <v>Sierra Leone-Africa-2008</v>
      </c>
      <c r="B2103" s="13" t="s">
        <v>64</v>
      </c>
      <c r="C2103" s="14" t="s">
        <v>226</v>
      </c>
      <c r="D2103" s="15">
        <v>2008</v>
      </c>
      <c r="E2103" s="18">
        <v>2505620416</v>
      </c>
      <c r="F2103" s="18">
        <f t="shared" si="65"/>
        <v>2505620416</v>
      </c>
      <c r="G2103" s="19">
        <v>0.14199999999999999</v>
      </c>
      <c r="H2103" s="19">
        <v>64</v>
      </c>
      <c r="I2103" s="19">
        <v>0.245</v>
      </c>
    </row>
    <row r="2104" spans="1:9" ht="14.5" x14ac:dyDescent="0.35">
      <c r="A2104" s="12" t="str">
        <f t="shared" si="64"/>
        <v>Sierra Leone-Africa-2009</v>
      </c>
      <c r="B2104" s="13" t="s">
        <v>64</v>
      </c>
      <c r="C2104" s="14" t="s">
        <v>226</v>
      </c>
      <c r="D2104" s="15">
        <v>2009</v>
      </c>
      <c r="E2104" s="18">
        <v>2453972797</v>
      </c>
      <c r="F2104" s="18">
        <f t="shared" si="65"/>
        <v>2453972797</v>
      </c>
      <c r="G2104" s="19">
        <v>0.16900000000000001</v>
      </c>
      <c r="H2104" s="19">
        <v>74</v>
      </c>
      <c r="I2104" s="19">
        <v>0.222</v>
      </c>
    </row>
    <row r="2105" spans="1:9" ht="14.5" x14ac:dyDescent="0.35">
      <c r="A2105" s="12" t="str">
        <f t="shared" si="64"/>
        <v>Sierra Leone-Africa-2010</v>
      </c>
      <c r="B2105" s="13" t="s">
        <v>64</v>
      </c>
      <c r="C2105" s="14" t="s">
        <v>226</v>
      </c>
      <c r="D2105" s="15">
        <v>2010</v>
      </c>
      <c r="E2105" s="18">
        <v>2578159463</v>
      </c>
      <c r="F2105" s="18">
        <f t="shared" si="65"/>
        <v>2578159463</v>
      </c>
      <c r="G2105" s="19">
        <v>0.154</v>
      </c>
      <c r="H2105" s="19">
        <v>69</v>
      </c>
      <c r="I2105" s="19">
        <v>0.21299999999999999</v>
      </c>
    </row>
    <row r="2106" spans="1:9" ht="14.5" x14ac:dyDescent="0.35">
      <c r="A2106" s="12" t="str">
        <f t="shared" si="64"/>
        <v>Sierra Leone-Africa-2011</v>
      </c>
      <c r="B2106" s="13" t="s">
        <v>64</v>
      </c>
      <c r="C2106" s="14" t="s">
        <v>226</v>
      </c>
      <c r="D2106" s="15">
        <v>2011</v>
      </c>
      <c r="E2106" s="18">
        <v>2932273988</v>
      </c>
      <c r="F2106" s="18">
        <f t="shared" si="65"/>
        <v>2932273988</v>
      </c>
      <c r="G2106" s="19">
        <v>0.16300000000000001</v>
      </c>
      <c r="H2106" s="19">
        <v>82</v>
      </c>
      <c r="I2106" s="19">
        <v>0.21</v>
      </c>
    </row>
    <row r="2107" spans="1:9" ht="14.5" x14ac:dyDescent="0.35">
      <c r="A2107" s="12" t="str">
        <f t="shared" si="64"/>
        <v>Sierra Leone-Africa-2012</v>
      </c>
      <c r="B2107" s="13" t="s">
        <v>64</v>
      </c>
      <c r="C2107" s="14" t="s">
        <v>226</v>
      </c>
      <c r="D2107" s="15">
        <v>2012</v>
      </c>
      <c r="E2107" s="18">
        <v>3787392596</v>
      </c>
      <c r="F2107" s="18">
        <f t="shared" si="65"/>
        <v>3787392596</v>
      </c>
      <c r="G2107" s="19">
        <v>0.151</v>
      </c>
      <c r="H2107" s="19">
        <v>96</v>
      </c>
      <c r="I2107" s="19">
        <v>0.21</v>
      </c>
    </row>
    <row r="2108" spans="1:9" ht="14.5" x14ac:dyDescent="0.35">
      <c r="A2108" s="12" t="str">
        <f t="shared" si="64"/>
        <v>Singapore-Asia-2000</v>
      </c>
      <c r="B2108" s="13" t="s">
        <v>60</v>
      </c>
      <c r="C2108" s="14" t="s">
        <v>227</v>
      </c>
      <c r="D2108" s="15">
        <v>2000</v>
      </c>
      <c r="E2108" s="18">
        <v>95835970989</v>
      </c>
      <c r="F2108" s="18">
        <f t="shared" si="65"/>
        <v>95835970989</v>
      </c>
      <c r="G2108" s="19">
        <v>2.7E-2</v>
      </c>
      <c r="H2108" s="19">
        <v>662</v>
      </c>
      <c r="I2108" s="19">
        <v>5.8000000000000003E-2</v>
      </c>
    </row>
    <row r="2109" spans="1:9" ht="14.5" x14ac:dyDescent="0.35">
      <c r="A2109" s="12" t="str">
        <f t="shared" si="64"/>
        <v>Singapore-Asia-2001</v>
      </c>
      <c r="B2109" s="13" t="s">
        <v>60</v>
      </c>
      <c r="C2109" s="14" t="s">
        <v>227</v>
      </c>
      <c r="D2109" s="15">
        <v>2001</v>
      </c>
      <c r="E2109" s="18">
        <v>89285087395</v>
      </c>
      <c r="F2109" s="18">
        <f t="shared" si="65"/>
        <v>89285087395</v>
      </c>
      <c r="G2109" s="19">
        <v>2.4E-2</v>
      </c>
      <c r="H2109" s="19">
        <v>526</v>
      </c>
      <c r="I2109" s="19">
        <v>5.6000000000000001E-2</v>
      </c>
    </row>
    <row r="2110" spans="1:9" ht="14.5" x14ac:dyDescent="0.35">
      <c r="A2110" s="12" t="str">
        <f t="shared" si="64"/>
        <v>Singapore-Asia-2002</v>
      </c>
      <c r="B2110" s="13" t="s">
        <v>60</v>
      </c>
      <c r="C2110" s="14" t="s">
        <v>227</v>
      </c>
      <c r="D2110" s="15">
        <v>2002</v>
      </c>
      <c r="E2110" s="18">
        <v>91941791944</v>
      </c>
      <c r="F2110" s="18">
        <f t="shared" si="65"/>
        <v>91941791944</v>
      </c>
      <c r="G2110" s="19">
        <v>2.9000000000000001E-2</v>
      </c>
      <c r="H2110" s="19">
        <v>632</v>
      </c>
      <c r="I2110" s="19">
        <v>5.2999999999999999E-2</v>
      </c>
    </row>
    <row r="2111" spans="1:9" ht="14.5" x14ac:dyDescent="0.35">
      <c r="A2111" s="12" t="str">
        <f t="shared" si="64"/>
        <v>Singapore-Asia-2003</v>
      </c>
      <c r="B2111" s="13" t="s">
        <v>60</v>
      </c>
      <c r="C2111" s="14" t="s">
        <v>227</v>
      </c>
      <c r="D2111" s="15">
        <v>2003</v>
      </c>
      <c r="E2111" s="18">
        <v>97002305536</v>
      </c>
      <c r="F2111" s="18">
        <f t="shared" si="65"/>
        <v>97002305536</v>
      </c>
      <c r="G2111" s="19">
        <v>3.5999999999999997E-2</v>
      </c>
      <c r="H2111" s="19">
        <v>823</v>
      </c>
      <c r="I2111" s="19">
        <v>5.2999999999999999E-2</v>
      </c>
    </row>
    <row r="2112" spans="1:9" ht="14.5" x14ac:dyDescent="0.35">
      <c r="A2112" s="12" t="str">
        <f t="shared" si="64"/>
        <v>Singapore-Asia-2004</v>
      </c>
      <c r="B2112" s="13" t="s">
        <v>60</v>
      </c>
      <c r="C2112" s="14" t="s">
        <v>227</v>
      </c>
      <c r="D2112" s="15">
        <v>2004</v>
      </c>
      <c r="E2112" s="18">
        <v>114000000000</v>
      </c>
      <c r="F2112" s="18">
        <f t="shared" si="65"/>
        <v>114000000000</v>
      </c>
      <c r="G2112" s="19">
        <v>3.2000000000000001E-2</v>
      </c>
      <c r="H2112" s="19">
        <v>826</v>
      </c>
      <c r="I2112" s="19">
        <v>5.2999999999999999E-2</v>
      </c>
    </row>
    <row r="2113" spans="1:9" ht="14.5" x14ac:dyDescent="0.35">
      <c r="A2113" s="12" t="str">
        <f t="shared" si="64"/>
        <v>Singapore-Asia-2005</v>
      </c>
      <c r="B2113" s="13" t="s">
        <v>60</v>
      </c>
      <c r="C2113" s="14" t="s">
        <v>227</v>
      </c>
      <c r="D2113" s="15">
        <v>2005</v>
      </c>
      <c r="E2113" s="18">
        <v>127000000000</v>
      </c>
      <c r="F2113" s="18">
        <f t="shared" si="65"/>
        <v>127000000000</v>
      </c>
      <c r="G2113" s="19">
        <v>3.7999999999999999E-2</v>
      </c>
      <c r="H2113" s="19">
        <v>1058</v>
      </c>
      <c r="I2113" s="19">
        <v>5.2999999999999999E-2</v>
      </c>
    </row>
    <row r="2114" spans="1:9" ht="14.5" x14ac:dyDescent="0.35">
      <c r="A2114" s="12" t="str">
        <f t="shared" si="64"/>
        <v>Singapore-Asia-2006</v>
      </c>
      <c r="B2114" s="13" t="s">
        <v>60</v>
      </c>
      <c r="C2114" s="14" t="s">
        <v>227</v>
      </c>
      <c r="D2114" s="15">
        <v>2006</v>
      </c>
      <c r="E2114" s="18">
        <v>148000000000</v>
      </c>
      <c r="F2114" s="18">
        <f t="shared" si="65"/>
        <v>148000000000</v>
      </c>
      <c r="G2114" s="19">
        <v>3.6999999999999998E-2</v>
      </c>
      <c r="H2114" s="19">
        <v>1167</v>
      </c>
      <c r="I2114" s="19">
        <v>5.2999999999999999E-2</v>
      </c>
    </row>
    <row r="2115" spans="1:9" ht="14.5" x14ac:dyDescent="0.35">
      <c r="A2115" s="12" t="str">
        <f t="shared" ref="A2115:A2178" si="66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8">
        <v>180000000000</v>
      </c>
      <c r="F2115" s="18">
        <f t="shared" si="65"/>
        <v>180000000000</v>
      </c>
      <c r="G2115" s="19">
        <v>3.5000000000000003E-2</v>
      </c>
      <c r="H2115" s="19">
        <v>1333</v>
      </c>
      <c r="I2115" s="19">
        <v>5.2999999999999999E-2</v>
      </c>
    </row>
    <row r="2116" spans="1:9" ht="14.5" x14ac:dyDescent="0.35">
      <c r="A2116" s="12" t="str">
        <f t="shared" si="66"/>
        <v>Singapore-Asia-2008</v>
      </c>
      <c r="B2116" s="13" t="s">
        <v>60</v>
      </c>
      <c r="C2116" s="14" t="s">
        <v>227</v>
      </c>
      <c r="D2116" s="15">
        <v>2008</v>
      </c>
      <c r="E2116" s="18">
        <v>192000000000</v>
      </c>
      <c r="F2116" s="18">
        <f t="shared" ref="F2116:F2179" si="67">IF(E2116="",IF(D2116=2000,E2117,E2115),E2116)</f>
        <v>192000000000</v>
      </c>
      <c r="G2116" s="19">
        <v>0.04</v>
      </c>
      <c r="H2116" s="19">
        <v>1577</v>
      </c>
      <c r="I2116" s="19">
        <v>5.3999999999999999E-2</v>
      </c>
    </row>
    <row r="2117" spans="1:9" ht="14.5" x14ac:dyDescent="0.35">
      <c r="A2117" s="12" t="str">
        <f t="shared" si="66"/>
        <v>Singapore-Asia-2009</v>
      </c>
      <c r="B2117" s="13" t="s">
        <v>60</v>
      </c>
      <c r="C2117" s="14" t="s">
        <v>227</v>
      </c>
      <c r="D2117" s="15">
        <v>2009</v>
      </c>
      <c r="E2117" s="18">
        <v>192000000000</v>
      </c>
      <c r="F2117" s="18">
        <f t="shared" si="67"/>
        <v>192000000000</v>
      </c>
      <c r="G2117" s="19">
        <v>4.4999999999999998E-2</v>
      </c>
      <c r="H2117" s="19">
        <v>1704</v>
      </c>
      <c r="I2117" s="19">
        <v>5.3999999999999999E-2</v>
      </c>
    </row>
    <row r="2118" spans="1:9" ht="14.5" x14ac:dyDescent="0.35">
      <c r="A2118" s="12" t="str">
        <f t="shared" si="66"/>
        <v>Singapore-Asia-2010</v>
      </c>
      <c r="B2118" s="13" t="s">
        <v>60</v>
      </c>
      <c r="C2118" s="14" t="s">
        <v>227</v>
      </c>
      <c r="D2118" s="15">
        <v>2010</v>
      </c>
      <c r="E2118" s="18">
        <v>236000000000</v>
      </c>
      <c r="F2118" s="18">
        <f t="shared" si="67"/>
        <v>236000000000</v>
      </c>
      <c r="G2118" s="19">
        <v>4.1000000000000002E-2</v>
      </c>
      <c r="H2118" s="19">
        <v>1893</v>
      </c>
      <c r="I2118" s="19">
        <v>5.3999999999999999E-2</v>
      </c>
    </row>
    <row r="2119" spans="1:9" ht="14.5" x14ac:dyDescent="0.35">
      <c r="A2119" s="12" t="str">
        <f t="shared" si="66"/>
        <v>Singapore-Asia-2011</v>
      </c>
      <c r="B2119" s="13" t="s">
        <v>60</v>
      </c>
      <c r="C2119" s="14" t="s">
        <v>227</v>
      </c>
      <c r="D2119" s="15">
        <v>2011</v>
      </c>
      <c r="E2119" s="18">
        <v>274000000000</v>
      </c>
      <c r="F2119" s="18">
        <f t="shared" si="67"/>
        <v>274000000000</v>
      </c>
      <c r="G2119" s="19">
        <v>4.2000000000000003E-2</v>
      </c>
      <c r="H2119" s="19">
        <v>2144</v>
      </c>
      <c r="I2119" s="19">
        <v>5.3999999999999999E-2</v>
      </c>
    </row>
    <row r="2120" spans="1:9" ht="14.5" x14ac:dyDescent="0.35">
      <c r="A2120" s="12" t="str">
        <f t="shared" si="66"/>
        <v>Singapore-Asia-2012</v>
      </c>
      <c r="B2120" s="13" t="s">
        <v>60</v>
      </c>
      <c r="C2120" s="14" t="s">
        <v>227</v>
      </c>
      <c r="D2120" s="15">
        <v>2012</v>
      </c>
      <c r="E2120" s="18">
        <v>287000000000</v>
      </c>
      <c r="F2120" s="18">
        <f t="shared" si="67"/>
        <v>287000000000</v>
      </c>
      <c r="G2120" s="19">
        <v>4.7E-2</v>
      </c>
      <c r="H2120" s="19">
        <v>2426</v>
      </c>
      <c r="I2120" s="19">
        <v>5.3999999999999999E-2</v>
      </c>
    </row>
    <row r="2121" spans="1:9" ht="14.5" x14ac:dyDescent="0.35">
      <c r="A2121" s="12" t="str">
        <f t="shared" si="66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4"/>
      <c r="F2121" s="18">
        <f t="shared" si="67"/>
        <v>0</v>
      </c>
      <c r="G2121" s="13">
        <v>0</v>
      </c>
      <c r="H2121" s="13">
        <v>0</v>
      </c>
      <c r="I2121" s="13">
        <v>0</v>
      </c>
    </row>
    <row r="2122" spans="1:9" ht="14.5" x14ac:dyDescent="0.35">
      <c r="A2122" s="12" t="str">
        <f t="shared" si="66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4"/>
      <c r="F2122" s="18">
        <f t="shared" si="67"/>
        <v>0</v>
      </c>
      <c r="G2122" s="13">
        <v>0</v>
      </c>
      <c r="H2122" s="13">
        <v>0</v>
      </c>
      <c r="I2122" s="13">
        <v>0</v>
      </c>
    </row>
    <row r="2123" spans="1:9" ht="14.5" x14ac:dyDescent="0.35">
      <c r="A2123" s="12" t="str">
        <f t="shared" si="66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4"/>
      <c r="F2123" s="18">
        <f t="shared" si="67"/>
        <v>0</v>
      </c>
      <c r="G2123" s="13">
        <v>0</v>
      </c>
      <c r="H2123" s="13">
        <v>0</v>
      </c>
      <c r="I2123" s="13">
        <v>0</v>
      </c>
    </row>
    <row r="2124" spans="1:9" ht="14.5" x14ac:dyDescent="0.35">
      <c r="A2124" s="12" t="str">
        <f t="shared" si="66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4"/>
      <c r="F2124" s="18">
        <f t="shared" si="67"/>
        <v>0</v>
      </c>
      <c r="G2124" s="13">
        <v>0</v>
      </c>
      <c r="H2124" s="13">
        <v>0</v>
      </c>
      <c r="I2124" s="13">
        <v>0</v>
      </c>
    </row>
    <row r="2125" spans="1:9" ht="14.5" x14ac:dyDescent="0.35">
      <c r="A2125" s="12" t="str">
        <f t="shared" si="66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4"/>
      <c r="F2125" s="18">
        <f t="shared" si="67"/>
        <v>0</v>
      </c>
      <c r="G2125" s="13">
        <v>0</v>
      </c>
      <c r="H2125" s="13">
        <v>0</v>
      </c>
      <c r="I2125" s="13">
        <v>0</v>
      </c>
    </row>
    <row r="2126" spans="1:9" ht="14.5" x14ac:dyDescent="0.35">
      <c r="A2126" s="12" t="str">
        <f t="shared" si="66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4"/>
      <c r="F2126" s="18">
        <f t="shared" si="67"/>
        <v>0</v>
      </c>
      <c r="G2126" s="13">
        <v>0</v>
      </c>
      <c r="H2126" s="13">
        <v>0</v>
      </c>
      <c r="I2126" s="13">
        <v>0</v>
      </c>
    </row>
    <row r="2127" spans="1:9" ht="14.5" x14ac:dyDescent="0.35">
      <c r="A2127" s="12" t="str">
        <f t="shared" si="66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4"/>
      <c r="F2127" s="18">
        <f t="shared" si="67"/>
        <v>0</v>
      </c>
      <c r="G2127" s="13">
        <v>0</v>
      </c>
      <c r="H2127" s="13">
        <v>0</v>
      </c>
      <c r="I2127" s="13">
        <v>0</v>
      </c>
    </row>
    <row r="2128" spans="1:9" ht="14.5" x14ac:dyDescent="0.35">
      <c r="A2128" s="12" t="str">
        <f t="shared" si="66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4"/>
      <c r="F2128" s="18">
        <f t="shared" si="67"/>
        <v>0</v>
      </c>
      <c r="G2128" s="13">
        <v>0</v>
      </c>
      <c r="H2128" s="13">
        <v>0</v>
      </c>
      <c r="I2128" s="13">
        <v>0</v>
      </c>
    </row>
    <row r="2129" spans="1:9" ht="14.5" x14ac:dyDescent="0.35">
      <c r="A2129" s="12" t="str">
        <f t="shared" si="66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4"/>
      <c r="F2129" s="18">
        <f t="shared" si="67"/>
        <v>0</v>
      </c>
      <c r="G2129" s="13">
        <v>0</v>
      </c>
      <c r="H2129" s="13">
        <v>0</v>
      </c>
      <c r="I2129" s="13">
        <v>0</v>
      </c>
    </row>
    <row r="2130" spans="1:9" ht="14.5" x14ac:dyDescent="0.35">
      <c r="A2130" s="12" t="str">
        <f t="shared" si="66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4"/>
      <c r="F2130" s="18">
        <f t="shared" si="67"/>
        <v>0</v>
      </c>
      <c r="G2130" s="13">
        <v>0</v>
      </c>
      <c r="H2130" s="13">
        <v>0</v>
      </c>
      <c r="I2130" s="13">
        <v>0</v>
      </c>
    </row>
    <row r="2131" spans="1:9" ht="14.5" x14ac:dyDescent="0.35">
      <c r="A2131" s="12" t="str">
        <f t="shared" si="66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4"/>
      <c r="F2131" s="18">
        <f t="shared" si="67"/>
        <v>0</v>
      </c>
      <c r="G2131" s="13">
        <v>0</v>
      </c>
      <c r="H2131" s="13">
        <v>0</v>
      </c>
      <c r="I2131" s="13">
        <v>0</v>
      </c>
    </row>
    <row r="2132" spans="1:9" ht="14.5" x14ac:dyDescent="0.35">
      <c r="A2132" s="12" t="str">
        <f t="shared" si="66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4"/>
      <c r="F2132" s="18">
        <f t="shared" si="67"/>
        <v>0</v>
      </c>
      <c r="G2132" s="13">
        <v>0</v>
      </c>
      <c r="H2132" s="13">
        <v>0</v>
      </c>
      <c r="I2132" s="13">
        <v>0</v>
      </c>
    </row>
    <row r="2133" spans="1:9" ht="14.5" x14ac:dyDescent="0.35">
      <c r="A2133" s="12" t="str">
        <f t="shared" si="66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4"/>
      <c r="F2133" s="18">
        <f t="shared" si="67"/>
        <v>0</v>
      </c>
      <c r="G2133" s="13">
        <v>0</v>
      </c>
      <c r="H2133" s="13">
        <v>0</v>
      </c>
      <c r="I2133" s="13">
        <v>0</v>
      </c>
    </row>
    <row r="2134" spans="1:9" ht="14.5" x14ac:dyDescent="0.35">
      <c r="A2134" s="12" t="str">
        <f t="shared" si="66"/>
        <v>Slovakia-Europe-2000</v>
      </c>
      <c r="B2134" s="13" t="s">
        <v>62</v>
      </c>
      <c r="C2134" s="14" t="s">
        <v>229</v>
      </c>
      <c r="D2134" s="15">
        <v>2000</v>
      </c>
      <c r="E2134" s="18">
        <v>28724041828</v>
      </c>
      <c r="F2134" s="18">
        <f t="shared" si="67"/>
        <v>28724041828</v>
      </c>
      <c r="G2134" s="19">
        <v>5.5E-2</v>
      </c>
      <c r="H2134" s="19">
        <v>208</v>
      </c>
      <c r="I2134" s="19">
        <v>0.14899999999999999</v>
      </c>
    </row>
    <row r="2135" spans="1:9" ht="14.5" x14ac:dyDescent="0.35">
      <c r="A2135" s="12" t="str">
        <f t="shared" si="66"/>
        <v>Slovakia-Europe-2001</v>
      </c>
      <c r="B2135" s="13" t="s">
        <v>62</v>
      </c>
      <c r="C2135" s="14" t="s">
        <v>229</v>
      </c>
      <c r="D2135" s="15">
        <v>2001</v>
      </c>
      <c r="E2135" s="18">
        <v>30318731991</v>
      </c>
      <c r="F2135" s="18">
        <f t="shared" si="67"/>
        <v>30318731991</v>
      </c>
      <c r="G2135" s="19">
        <v>5.5E-2</v>
      </c>
      <c r="H2135" s="19">
        <v>216</v>
      </c>
      <c r="I2135" s="19">
        <v>0.112</v>
      </c>
    </row>
    <row r="2136" spans="1:9" ht="14.5" x14ac:dyDescent="0.35">
      <c r="A2136" s="12" t="str">
        <f t="shared" si="66"/>
        <v>Slovakia-Europe-2002</v>
      </c>
      <c r="B2136" s="13" t="s">
        <v>62</v>
      </c>
      <c r="C2136" s="14" t="s">
        <v>229</v>
      </c>
      <c r="D2136" s="15">
        <v>2002</v>
      </c>
      <c r="E2136" s="18">
        <v>34638306042</v>
      </c>
      <c r="F2136" s="18">
        <f t="shared" si="67"/>
        <v>34638306042</v>
      </c>
      <c r="G2136" s="19">
        <v>5.6000000000000001E-2</v>
      </c>
      <c r="H2136" s="19">
        <v>256</v>
      </c>
      <c r="I2136" s="19">
        <v>0.10299999999999999</v>
      </c>
    </row>
    <row r="2137" spans="1:9" ht="14.5" x14ac:dyDescent="0.35">
      <c r="A2137" s="12" t="str">
        <f t="shared" si="66"/>
        <v>Slovakia-Europe-2003</v>
      </c>
      <c r="B2137" s="13" t="s">
        <v>62</v>
      </c>
      <c r="C2137" s="14" t="s">
        <v>229</v>
      </c>
      <c r="D2137" s="15">
        <v>2003</v>
      </c>
      <c r="E2137" s="18">
        <v>45837416479</v>
      </c>
      <c r="F2137" s="18">
        <f t="shared" si="67"/>
        <v>45837416479</v>
      </c>
      <c r="G2137" s="19">
        <v>5.8000000000000003E-2</v>
      </c>
      <c r="H2137" s="19">
        <v>360</v>
      </c>
      <c r="I2137" s="19">
        <v>8.5000000000000006E-2</v>
      </c>
    </row>
    <row r="2138" spans="1:9" ht="14.5" x14ac:dyDescent="0.35">
      <c r="A2138" s="12" t="str">
        <f t="shared" si="66"/>
        <v>Slovakia-Europe-2004</v>
      </c>
      <c r="B2138" s="13" t="s">
        <v>62</v>
      </c>
      <c r="C2138" s="14" t="s">
        <v>229</v>
      </c>
      <c r="D2138" s="15">
        <v>2004</v>
      </c>
      <c r="E2138" s="18">
        <v>56073225726</v>
      </c>
      <c r="F2138" s="18">
        <f t="shared" si="67"/>
        <v>56073225726</v>
      </c>
      <c r="G2138" s="19">
        <v>7.1999999999999995E-2</v>
      </c>
      <c r="H2138" s="19">
        <v>565</v>
      </c>
      <c r="I2138" s="19">
        <v>9.0999999999999998E-2</v>
      </c>
    </row>
    <row r="2139" spans="1:9" ht="14.5" x14ac:dyDescent="0.35">
      <c r="A2139" s="12" t="str">
        <f t="shared" si="66"/>
        <v>Slovakia-Europe-2005</v>
      </c>
      <c r="B2139" s="13" t="s">
        <v>62</v>
      </c>
      <c r="C2139" s="14" t="s">
        <v>229</v>
      </c>
      <c r="D2139" s="15">
        <v>2005</v>
      </c>
      <c r="E2139" s="18">
        <v>61328471583</v>
      </c>
      <c r="F2139" s="18">
        <f t="shared" si="67"/>
        <v>61328471583</v>
      </c>
      <c r="G2139" s="19">
        <v>7.0000000000000007E-2</v>
      </c>
      <c r="H2139" s="19">
        <v>627</v>
      </c>
      <c r="I2139" s="19">
        <v>6.7000000000000004E-2</v>
      </c>
    </row>
    <row r="2140" spans="1:9" ht="14.5" x14ac:dyDescent="0.35">
      <c r="A2140" s="12" t="str">
        <f t="shared" si="66"/>
        <v>Slovakia-Europe-2006</v>
      </c>
      <c r="B2140" s="13" t="s">
        <v>62</v>
      </c>
      <c r="C2140" s="14" t="s">
        <v>229</v>
      </c>
      <c r="D2140" s="15">
        <v>2006</v>
      </c>
      <c r="E2140" s="18">
        <v>69002095095</v>
      </c>
      <c r="F2140" s="18">
        <f t="shared" si="67"/>
        <v>69002095095</v>
      </c>
      <c r="G2140" s="19">
        <v>7.2999999999999995E-2</v>
      </c>
      <c r="H2140" s="19">
        <v>761</v>
      </c>
      <c r="I2140" s="19">
        <v>7.6999999999999999E-2</v>
      </c>
    </row>
    <row r="2141" spans="1:9" ht="14.5" x14ac:dyDescent="0.35">
      <c r="A2141" s="12" t="str">
        <f t="shared" si="66"/>
        <v>Slovakia-Europe-2007</v>
      </c>
      <c r="B2141" s="13" t="s">
        <v>62</v>
      </c>
      <c r="C2141" s="14" t="s">
        <v>229</v>
      </c>
      <c r="D2141" s="15">
        <v>2007</v>
      </c>
      <c r="E2141" s="18">
        <v>84108560088</v>
      </c>
      <c r="F2141" s="18">
        <f t="shared" si="67"/>
        <v>84108560088</v>
      </c>
      <c r="G2141" s="19">
        <v>7.8E-2</v>
      </c>
      <c r="H2141" s="19">
        <v>1078</v>
      </c>
      <c r="I2141" s="19">
        <v>0.08</v>
      </c>
    </row>
    <row r="2142" spans="1:9" ht="14.5" x14ac:dyDescent="0.35">
      <c r="A2142" s="12" t="str">
        <f t="shared" si="66"/>
        <v>Slovakia-Europe-2008</v>
      </c>
      <c r="B2142" s="13" t="s">
        <v>62</v>
      </c>
      <c r="C2142" s="14" t="s">
        <v>229</v>
      </c>
      <c r="D2142" s="15">
        <v>2008</v>
      </c>
      <c r="E2142" s="18">
        <v>97908891167</v>
      </c>
      <c r="F2142" s="18">
        <f t="shared" si="67"/>
        <v>97908891167</v>
      </c>
      <c r="G2142" s="19">
        <v>0.08</v>
      </c>
      <c r="H2142" s="19">
        <v>1400</v>
      </c>
      <c r="I2142" s="19">
        <v>5.8000000000000003E-2</v>
      </c>
    </row>
    <row r="2143" spans="1:9" ht="14.5" x14ac:dyDescent="0.35">
      <c r="A2143" s="12" t="str">
        <f t="shared" si="66"/>
        <v>Slovakia-Europe-2009</v>
      </c>
      <c r="B2143" s="13" t="s">
        <v>62</v>
      </c>
      <c r="C2143" s="14" t="s">
        <v>229</v>
      </c>
      <c r="D2143" s="15">
        <v>2009</v>
      </c>
      <c r="E2143" s="18">
        <v>87239747152</v>
      </c>
      <c r="F2143" s="18">
        <f t="shared" si="67"/>
        <v>87239747152</v>
      </c>
      <c r="G2143" s="19">
        <v>9.1999999999999998E-2</v>
      </c>
      <c r="H2143" s="19">
        <v>1475</v>
      </c>
      <c r="I2143" s="13">
        <v>0</v>
      </c>
    </row>
    <row r="2144" spans="1:9" ht="14.5" x14ac:dyDescent="0.35">
      <c r="A2144" s="12" t="str">
        <f t="shared" si="66"/>
        <v>Slovakia-Europe-2010</v>
      </c>
      <c r="B2144" s="13" t="s">
        <v>62</v>
      </c>
      <c r="C2144" s="14" t="s">
        <v>229</v>
      </c>
      <c r="D2144" s="15">
        <v>2010</v>
      </c>
      <c r="E2144" s="18">
        <v>87077443709</v>
      </c>
      <c r="F2144" s="18">
        <f t="shared" si="67"/>
        <v>87077443709</v>
      </c>
      <c r="G2144" s="19">
        <v>0.09</v>
      </c>
      <c r="H2144" s="19">
        <v>1446</v>
      </c>
      <c r="I2144" s="13">
        <v>0</v>
      </c>
    </row>
    <row r="2145" spans="1:9" ht="14.5" x14ac:dyDescent="0.35">
      <c r="A2145" s="12" t="str">
        <f t="shared" si="66"/>
        <v>Slovakia-Europe-2011</v>
      </c>
      <c r="B2145" s="13" t="s">
        <v>62</v>
      </c>
      <c r="C2145" s="14" t="s">
        <v>229</v>
      </c>
      <c r="D2145" s="15">
        <v>2011</v>
      </c>
      <c r="E2145" s="18">
        <v>95877536836</v>
      </c>
      <c r="F2145" s="18">
        <f t="shared" si="67"/>
        <v>95877536836</v>
      </c>
      <c r="G2145" s="19">
        <v>7.9000000000000001E-2</v>
      </c>
      <c r="H2145" s="19">
        <v>1415</v>
      </c>
      <c r="I2145" s="13">
        <v>0</v>
      </c>
    </row>
    <row r="2146" spans="1:9" ht="14.5" x14ac:dyDescent="0.35">
      <c r="A2146" s="12" t="str">
        <f t="shared" si="66"/>
        <v>Slovakia-Europe-2012</v>
      </c>
      <c r="B2146" s="13" t="s">
        <v>62</v>
      </c>
      <c r="C2146" s="14" t="s">
        <v>229</v>
      </c>
      <c r="D2146" s="15">
        <v>2012</v>
      </c>
      <c r="E2146" s="18">
        <v>91347809328</v>
      </c>
      <c r="F2146" s="18">
        <f t="shared" si="67"/>
        <v>91347809328</v>
      </c>
      <c r="G2146" s="19">
        <v>7.8E-2</v>
      </c>
      <c r="H2146" s="19">
        <v>1326</v>
      </c>
      <c r="I2146" s="13">
        <v>0</v>
      </c>
    </row>
    <row r="2147" spans="1:9" ht="14.5" x14ac:dyDescent="0.35">
      <c r="A2147" s="12" t="str">
        <f t="shared" si="66"/>
        <v>Slovenia-Europe-2000</v>
      </c>
      <c r="B2147" s="13" t="s">
        <v>62</v>
      </c>
      <c r="C2147" s="14" t="s">
        <v>230</v>
      </c>
      <c r="D2147" s="15">
        <v>2000</v>
      </c>
      <c r="E2147" s="18">
        <v>19979467790</v>
      </c>
      <c r="F2147" s="18">
        <f t="shared" si="67"/>
        <v>19979467790</v>
      </c>
      <c r="G2147" s="19">
        <v>8.3000000000000004E-2</v>
      </c>
      <c r="H2147" s="19">
        <v>831</v>
      </c>
      <c r="I2147" s="19">
        <v>0.158</v>
      </c>
    </row>
    <row r="2148" spans="1:9" ht="14.5" x14ac:dyDescent="0.35">
      <c r="A2148" s="12" t="str">
        <f t="shared" si="66"/>
        <v>Slovenia-Europe-2001</v>
      </c>
      <c r="B2148" s="13" t="s">
        <v>62</v>
      </c>
      <c r="C2148" s="14" t="s">
        <v>230</v>
      </c>
      <c r="D2148" s="15">
        <v>2001</v>
      </c>
      <c r="E2148" s="18">
        <v>20498926981</v>
      </c>
      <c r="F2148" s="18">
        <f t="shared" si="67"/>
        <v>20498926981</v>
      </c>
      <c r="G2148" s="19">
        <v>8.5999999999999993E-2</v>
      </c>
      <c r="H2148" s="19">
        <v>883</v>
      </c>
      <c r="I2148" s="19">
        <v>0.151</v>
      </c>
    </row>
    <row r="2149" spans="1:9" ht="14.5" x14ac:dyDescent="0.35">
      <c r="A2149" s="12" t="str">
        <f t="shared" si="66"/>
        <v>Slovenia-Europe-2002</v>
      </c>
      <c r="B2149" s="13" t="s">
        <v>62</v>
      </c>
      <c r="C2149" s="14" t="s">
        <v>230</v>
      </c>
      <c r="D2149" s="15">
        <v>2002</v>
      </c>
      <c r="E2149" s="18">
        <v>23136352386</v>
      </c>
      <c r="F2149" s="18">
        <f t="shared" si="67"/>
        <v>23136352386</v>
      </c>
      <c r="G2149" s="19">
        <v>8.5999999999999993E-2</v>
      </c>
      <c r="H2149" s="19">
        <v>1000</v>
      </c>
      <c r="I2149" s="19">
        <v>0.13200000000000001</v>
      </c>
    </row>
    <row r="2150" spans="1:9" ht="14.5" x14ac:dyDescent="0.35">
      <c r="A2150" s="12" t="str">
        <f t="shared" si="66"/>
        <v>Slovenia-Europe-2003</v>
      </c>
      <c r="B2150" s="13" t="s">
        <v>62</v>
      </c>
      <c r="C2150" s="14" t="s">
        <v>230</v>
      </c>
      <c r="D2150" s="15">
        <v>2003</v>
      </c>
      <c r="E2150" s="18">
        <v>29152072068</v>
      </c>
      <c r="F2150" s="18">
        <f t="shared" si="67"/>
        <v>29152072068</v>
      </c>
      <c r="G2150" s="19">
        <v>8.5999999999999993E-2</v>
      </c>
      <c r="H2150" s="19">
        <v>1263</v>
      </c>
      <c r="I2150" s="19">
        <v>0.108</v>
      </c>
    </row>
    <row r="2151" spans="1:9" ht="14.5" x14ac:dyDescent="0.35">
      <c r="A2151" s="12" t="str">
        <f t="shared" si="66"/>
        <v>Slovenia-Europe-2004</v>
      </c>
      <c r="B2151" s="13" t="s">
        <v>62</v>
      </c>
      <c r="C2151" s="14" t="s">
        <v>230</v>
      </c>
      <c r="D2151" s="15">
        <v>2004</v>
      </c>
      <c r="E2151" s="18">
        <v>33837749815</v>
      </c>
      <c r="F2151" s="18">
        <f t="shared" si="67"/>
        <v>33837749815</v>
      </c>
      <c r="G2151" s="19">
        <v>8.3000000000000004E-2</v>
      </c>
      <c r="H2151" s="19">
        <v>1415</v>
      </c>
      <c r="I2151" s="19">
        <v>8.6999999999999994E-2</v>
      </c>
    </row>
    <row r="2152" spans="1:9" ht="14.5" x14ac:dyDescent="0.35">
      <c r="A2152" s="12" t="str">
        <f t="shared" si="66"/>
        <v>Slovenia-Europe-2005</v>
      </c>
      <c r="B2152" s="13" t="s">
        <v>62</v>
      </c>
      <c r="C2152" s="14" t="s">
        <v>230</v>
      </c>
      <c r="D2152" s="15">
        <v>2005</v>
      </c>
      <c r="E2152" s="18">
        <v>35717733757</v>
      </c>
      <c r="F2152" s="18">
        <f t="shared" si="67"/>
        <v>35717733757</v>
      </c>
      <c r="G2152" s="19">
        <v>8.4000000000000005E-2</v>
      </c>
      <c r="H2152" s="19">
        <v>1494</v>
      </c>
      <c r="I2152" s="19">
        <v>7.8E-2</v>
      </c>
    </row>
    <row r="2153" spans="1:9" ht="14.5" x14ac:dyDescent="0.35">
      <c r="A2153" s="12" t="str">
        <f t="shared" si="66"/>
        <v>Slovenia-Europe-2006</v>
      </c>
      <c r="B2153" s="13" t="s">
        <v>62</v>
      </c>
      <c r="C2153" s="14" t="s">
        <v>230</v>
      </c>
      <c r="D2153" s="15">
        <v>2006</v>
      </c>
      <c r="E2153" s="18">
        <v>38945146500</v>
      </c>
      <c r="F2153" s="18">
        <f t="shared" si="67"/>
        <v>38945146500</v>
      </c>
      <c r="G2153" s="19">
        <v>8.3000000000000004E-2</v>
      </c>
      <c r="H2153" s="19">
        <v>1610</v>
      </c>
      <c r="I2153" s="19">
        <v>7.3999999999999996E-2</v>
      </c>
    </row>
    <row r="2154" spans="1:9" ht="14.5" x14ac:dyDescent="0.35">
      <c r="A2154" s="12" t="str">
        <f t="shared" si="66"/>
        <v>Slovenia-Europe-2007</v>
      </c>
      <c r="B2154" s="13" t="s">
        <v>62</v>
      </c>
      <c r="C2154" s="14" t="s">
        <v>230</v>
      </c>
      <c r="D2154" s="15">
        <v>2007</v>
      </c>
      <c r="E2154" s="18">
        <v>47349639895</v>
      </c>
      <c r="F2154" s="18">
        <f t="shared" si="67"/>
        <v>47349639895</v>
      </c>
      <c r="G2154" s="19">
        <v>7.9000000000000001E-2</v>
      </c>
      <c r="H2154" s="19">
        <v>1850</v>
      </c>
      <c r="I2154" s="19">
        <v>5.8999999999999997E-2</v>
      </c>
    </row>
    <row r="2155" spans="1:9" ht="14.5" x14ac:dyDescent="0.35">
      <c r="A2155" s="12" t="str">
        <f t="shared" si="66"/>
        <v>Slovenia-Europe-2008</v>
      </c>
      <c r="B2155" s="13" t="s">
        <v>62</v>
      </c>
      <c r="C2155" s="14" t="s">
        <v>230</v>
      </c>
      <c r="D2155" s="15">
        <v>2008</v>
      </c>
      <c r="E2155" s="18">
        <v>54554616826</v>
      </c>
      <c r="F2155" s="18">
        <f t="shared" si="67"/>
        <v>54554616826</v>
      </c>
      <c r="G2155" s="19">
        <v>8.3000000000000004E-2</v>
      </c>
      <c r="H2155" s="19">
        <v>2265</v>
      </c>
      <c r="I2155" s="19">
        <v>6.7000000000000004E-2</v>
      </c>
    </row>
    <row r="2156" spans="1:9" ht="14.5" x14ac:dyDescent="0.35">
      <c r="A2156" s="12" t="str">
        <f t="shared" si="66"/>
        <v>Slovenia-Europe-2009</v>
      </c>
      <c r="B2156" s="13" t="s">
        <v>62</v>
      </c>
      <c r="C2156" s="14" t="s">
        <v>230</v>
      </c>
      <c r="D2156" s="15">
        <v>2009</v>
      </c>
      <c r="E2156" s="18">
        <v>49208375314</v>
      </c>
      <c r="F2156" s="18">
        <f t="shared" si="67"/>
        <v>49208375314</v>
      </c>
      <c r="G2156" s="19">
        <v>9.1999999999999998E-2</v>
      </c>
      <c r="H2156" s="19">
        <v>2235</v>
      </c>
      <c r="I2156" s="19">
        <v>5.8999999999999997E-2</v>
      </c>
    </row>
    <row r="2157" spans="1:9" ht="14.5" x14ac:dyDescent="0.35">
      <c r="A2157" s="12" t="str">
        <f t="shared" si="66"/>
        <v>Slovenia-Europe-2010</v>
      </c>
      <c r="B2157" s="13" t="s">
        <v>62</v>
      </c>
      <c r="C2157" s="14" t="s">
        <v>230</v>
      </c>
      <c r="D2157" s="15">
        <v>2010</v>
      </c>
      <c r="E2157" s="18">
        <v>46999407184</v>
      </c>
      <c r="F2157" s="18">
        <f t="shared" si="67"/>
        <v>46999407184</v>
      </c>
      <c r="G2157" s="19">
        <v>8.8999999999999996E-2</v>
      </c>
      <c r="H2157" s="19">
        <v>2044</v>
      </c>
      <c r="I2157" s="13">
        <v>0</v>
      </c>
    </row>
    <row r="2158" spans="1:9" ht="14.5" x14ac:dyDescent="0.35">
      <c r="A2158" s="12" t="str">
        <f t="shared" si="66"/>
        <v>Slovenia-Europe-2011</v>
      </c>
      <c r="B2158" s="13" t="s">
        <v>62</v>
      </c>
      <c r="C2158" s="14" t="s">
        <v>230</v>
      </c>
      <c r="D2158" s="15">
        <v>2011</v>
      </c>
      <c r="E2158" s="18">
        <v>50250147802</v>
      </c>
      <c r="F2158" s="18">
        <f t="shared" si="67"/>
        <v>50250147802</v>
      </c>
      <c r="G2158" s="19">
        <v>8.8999999999999996E-2</v>
      </c>
      <c r="H2158" s="19">
        <v>2171</v>
      </c>
      <c r="I2158" s="13">
        <v>0</v>
      </c>
    </row>
    <row r="2159" spans="1:9" ht="14.5" x14ac:dyDescent="0.35">
      <c r="A2159" s="12" t="str">
        <f t="shared" si="66"/>
        <v>Slovenia-Europe-2012</v>
      </c>
      <c r="B2159" s="13" t="s">
        <v>62</v>
      </c>
      <c r="C2159" s="14" t="s">
        <v>230</v>
      </c>
      <c r="D2159" s="15">
        <v>2012</v>
      </c>
      <c r="E2159" s="18">
        <v>45379174408</v>
      </c>
      <c r="F2159" s="18">
        <f t="shared" si="67"/>
        <v>45379174408</v>
      </c>
      <c r="G2159" s="19">
        <v>8.7999999999999995E-2</v>
      </c>
      <c r="H2159" s="19">
        <v>1942</v>
      </c>
      <c r="I2159" s="13">
        <v>0</v>
      </c>
    </row>
    <row r="2160" spans="1:9" ht="14.5" x14ac:dyDescent="0.35">
      <c r="A2160" s="12" t="str">
        <f t="shared" si="66"/>
        <v>Solomon Islands-Oceania-2000</v>
      </c>
      <c r="B2160" s="13" t="s">
        <v>66</v>
      </c>
      <c r="C2160" s="14" t="s">
        <v>231</v>
      </c>
      <c r="D2160" s="15">
        <v>2000</v>
      </c>
      <c r="E2160" s="18">
        <v>435101217</v>
      </c>
      <c r="F2160" s="18">
        <f t="shared" si="67"/>
        <v>435101217</v>
      </c>
      <c r="G2160" s="19">
        <v>4.5999999999999999E-2</v>
      </c>
      <c r="H2160" s="19">
        <v>48</v>
      </c>
      <c r="I2160" s="19">
        <v>0.14599999999999999</v>
      </c>
    </row>
    <row r="2161" spans="1:9" ht="14.5" x14ac:dyDescent="0.35">
      <c r="A2161" s="12" t="str">
        <f t="shared" si="66"/>
        <v>Solomon Islands-Oceania-2001</v>
      </c>
      <c r="B2161" s="13" t="s">
        <v>66</v>
      </c>
      <c r="C2161" s="14" t="s">
        <v>231</v>
      </c>
      <c r="D2161" s="15">
        <v>2001</v>
      </c>
      <c r="E2161" s="18">
        <v>400464593</v>
      </c>
      <c r="F2161" s="18">
        <f t="shared" si="67"/>
        <v>400464593</v>
      </c>
      <c r="G2161" s="19">
        <v>6.4000000000000001E-2</v>
      </c>
      <c r="H2161" s="19">
        <v>61</v>
      </c>
      <c r="I2161" s="19">
        <v>0.14599999999999999</v>
      </c>
    </row>
    <row r="2162" spans="1:9" ht="14.5" x14ac:dyDescent="0.35">
      <c r="A2162" s="12" t="str">
        <f t="shared" si="66"/>
        <v>Solomon Islands-Oceania-2002</v>
      </c>
      <c r="B2162" s="13" t="s">
        <v>66</v>
      </c>
      <c r="C2162" s="14" t="s">
        <v>231</v>
      </c>
      <c r="D2162" s="15">
        <v>2002</v>
      </c>
      <c r="E2162" s="18">
        <v>341663054</v>
      </c>
      <c r="F2162" s="18">
        <f t="shared" si="67"/>
        <v>341663054</v>
      </c>
      <c r="G2162" s="19">
        <v>6.0999999999999999E-2</v>
      </c>
      <c r="H2162" s="19">
        <v>48</v>
      </c>
      <c r="I2162" s="19">
        <v>0.14599999999999999</v>
      </c>
    </row>
    <row r="2163" spans="1:9" ht="14.5" x14ac:dyDescent="0.35">
      <c r="A2163" s="12" t="str">
        <f t="shared" si="66"/>
        <v>Solomon Islands-Oceania-2003</v>
      </c>
      <c r="B2163" s="13" t="s">
        <v>66</v>
      </c>
      <c r="C2163" s="14" t="s">
        <v>231</v>
      </c>
      <c r="D2163" s="15">
        <v>2003</v>
      </c>
      <c r="E2163" s="18">
        <v>332736307</v>
      </c>
      <c r="F2163" s="18">
        <f t="shared" si="67"/>
        <v>332736307</v>
      </c>
      <c r="G2163" s="19">
        <v>0.06</v>
      </c>
      <c r="H2163" s="19">
        <v>45</v>
      </c>
      <c r="I2163" s="19">
        <v>0.14699999999999999</v>
      </c>
    </row>
    <row r="2164" spans="1:9" ht="14.5" x14ac:dyDescent="0.35">
      <c r="A2164" s="12" t="str">
        <f t="shared" si="66"/>
        <v>Solomon Islands-Oceania-2004</v>
      </c>
      <c r="B2164" s="13" t="s">
        <v>66</v>
      </c>
      <c r="C2164" s="14" t="s">
        <v>231</v>
      </c>
      <c r="D2164" s="15">
        <v>2004</v>
      </c>
      <c r="E2164" s="18">
        <v>375109695</v>
      </c>
      <c r="F2164" s="18">
        <f t="shared" si="67"/>
        <v>375109695</v>
      </c>
      <c r="G2164" s="19">
        <v>5.6000000000000001E-2</v>
      </c>
      <c r="H2164" s="19">
        <v>46</v>
      </c>
      <c r="I2164" s="19">
        <v>0.14299999999999999</v>
      </c>
    </row>
    <row r="2165" spans="1:9" ht="14.5" x14ac:dyDescent="0.35">
      <c r="A2165" s="12" t="str">
        <f t="shared" si="66"/>
        <v>Solomon Islands-Oceania-2005</v>
      </c>
      <c r="B2165" s="13" t="s">
        <v>66</v>
      </c>
      <c r="C2165" s="14" t="s">
        <v>231</v>
      </c>
      <c r="D2165" s="15">
        <v>2005</v>
      </c>
      <c r="E2165" s="18">
        <v>413909879</v>
      </c>
      <c r="F2165" s="18">
        <f t="shared" si="67"/>
        <v>413909879</v>
      </c>
      <c r="G2165" s="19">
        <v>7.8E-2</v>
      </c>
      <c r="H2165" s="19">
        <v>69</v>
      </c>
      <c r="I2165" s="19">
        <v>0.14099999999999999</v>
      </c>
    </row>
    <row r="2166" spans="1:9" ht="14.5" x14ac:dyDescent="0.35">
      <c r="A2166" s="12" t="str">
        <f t="shared" si="66"/>
        <v>Solomon Islands-Oceania-2006</v>
      </c>
      <c r="B2166" s="13" t="s">
        <v>66</v>
      </c>
      <c r="C2166" s="14" t="s">
        <v>231</v>
      </c>
      <c r="D2166" s="15">
        <v>2006</v>
      </c>
      <c r="E2166" s="18">
        <v>456735445</v>
      </c>
      <c r="F2166" s="18">
        <f t="shared" si="67"/>
        <v>456735445</v>
      </c>
      <c r="G2166" s="19">
        <v>6.7000000000000004E-2</v>
      </c>
      <c r="H2166" s="19">
        <v>63</v>
      </c>
      <c r="I2166" s="19">
        <v>0.13900000000000001</v>
      </c>
    </row>
    <row r="2167" spans="1:9" ht="14.5" x14ac:dyDescent="0.35">
      <c r="A2167" s="12" t="str">
        <f t="shared" si="66"/>
        <v>Solomon Islands-Oceania-2007</v>
      </c>
      <c r="B2167" s="13" t="s">
        <v>66</v>
      </c>
      <c r="C2167" s="14" t="s">
        <v>231</v>
      </c>
      <c r="D2167" s="15">
        <v>2007</v>
      </c>
      <c r="E2167" s="18">
        <v>516209150</v>
      </c>
      <c r="F2167" s="18">
        <f t="shared" si="67"/>
        <v>516209150</v>
      </c>
      <c r="G2167" s="19">
        <v>5.6000000000000001E-2</v>
      </c>
      <c r="H2167" s="19">
        <v>67</v>
      </c>
      <c r="I2167" s="19">
        <v>0.14099999999999999</v>
      </c>
    </row>
    <row r="2168" spans="1:9" ht="14.5" x14ac:dyDescent="0.35">
      <c r="A2168" s="12" t="str">
        <f t="shared" si="66"/>
        <v>Solomon Islands-Oceania-2008</v>
      </c>
      <c r="B2168" s="13" t="s">
        <v>66</v>
      </c>
      <c r="C2168" s="14" t="s">
        <v>231</v>
      </c>
      <c r="D2168" s="15">
        <v>2008</v>
      </c>
      <c r="E2168" s="18">
        <v>608292552</v>
      </c>
      <c r="F2168" s="18">
        <f t="shared" si="67"/>
        <v>608292552</v>
      </c>
      <c r="G2168" s="19">
        <v>5.6000000000000001E-2</v>
      </c>
      <c r="H2168" s="19">
        <v>72</v>
      </c>
      <c r="I2168" s="19">
        <v>0.14399999999999999</v>
      </c>
    </row>
    <row r="2169" spans="1:9" ht="14.5" x14ac:dyDescent="0.35">
      <c r="A2169" s="12" t="str">
        <f t="shared" si="66"/>
        <v>Solomon Islands-Oceania-2009</v>
      </c>
      <c r="B2169" s="13" t="s">
        <v>66</v>
      </c>
      <c r="C2169" s="14" t="s">
        <v>231</v>
      </c>
      <c r="D2169" s="15">
        <v>2009</v>
      </c>
      <c r="E2169" s="18">
        <v>597765363</v>
      </c>
      <c r="F2169" s="18">
        <f t="shared" si="67"/>
        <v>597765363</v>
      </c>
      <c r="G2169" s="19">
        <v>7.8E-2</v>
      </c>
      <c r="H2169" s="19">
        <v>91</v>
      </c>
      <c r="I2169" s="19">
        <v>0.153</v>
      </c>
    </row>
    <row r="2170" spans="1:9" ht="14.5" x14ac:dyDescent="0.35">
      <c r="A2170" s="12" t="str">
        <f t="shared" si="66"/>
        <v>Solomon Islands-Oceania-2010</v>
      </c>
      <c r="B2170" s="13" t="s">
        <v>66</v>
      </c>
      <c r="C2170" s="14" t="s">
        <v>231</v>
      </c>
      <c r="D2170" s="15">
        <v>2010</v>
      </c>
      <c r="E2170" s="18">
        <v>681587105</v>
      </c>
      <c r="F2170" s="18">
        <f t="shared" si="67"/>
        <v>681587105</v>
      </c>
      <c r="G2170" s="19">
        <v>7.3999999999999996E-2</v>
      </c>
      <c r="H2170" s="19">
        <v>95</v>
      </c>
      <c r="I2170" s="19">
        <v>0.14399999999999999</v>
      </c>
    </row>
    <row r="2171" spans="1:9" ht="14.5" x14ac:dyDescent="0.35">
      <c r="A2171" s="12" t="str">
        <f t="shared" si="66"/>
        <v>Solomon Islands-Oceania-2011</v>
      </c>
      <c r="B2171" s="13" t="s">
        <v>66</v>
      </c>
      <c r="C2171" s="14" t="s">
        <v>231</v>
      </c>
      <c r="D2171" s="15">
        <v>2011</v>
      </c>
      <c r="E2171" s="18">
        <v>868574141</v>
      </c>
      <c r="F2171" s="18">
        <f t="shared" si="67"/>
        <v>868574141</v>
      </c>
      <c r="G2171" s="19">
        <v>7.6999999999999999E-2</v>
      </c>
      <c r="H2171" s="19">
        <v>124</v>
      </c>
      <c r="I2171" s="19">
        <v>0.13200000000000001</v>
      </c>
    </row>
    <row r="2172" spans="1:9" ht="14.5" x14ac:dyDescent="0.35">
      <c r="A2172" s="12" t="str">
        <f t="shared" si="66"/>
        <v>Solomon Islands-Oceania-2012</v>
      </c>
      <c r="B2172" s="13" t="s">
        <v>66</v>
      </c>
      <c r="C2172" s="14" t="s">
        <v>231</v>
      </c>
      <c r="D2172" s="15">
        <v>2012</v>
      </c>
      <c r="E2172" s="18">
        <v>999972421</v>
      </c>
      <c r="F2172" s="18">
        <f t="shared" si="67"/>
        <v>999972421</v>
      </c>
      <c r="G2172" s="19">
        <v>0.08</v>
      </c>
      <c r="H2172" s="19">
        <v>148</v>
      </c>
      <c r="I2172" s="19">
        <v>0.113</v>
      </c>
    </row>
    <row r="2173" spans="1:9" ht="14.5" x14ac:dyDescent="0.35">
      <c r="A2173" s="12" t="str">
        <f t="shared" si="66"/>
        <v>Somalia-Africa-2000</v>
      </c>
      <c r="B2173" s="13" t="s">
        <v>64</v>
      </c>
      <c r="C2173" s="14" t="s">
        <v>232</v>
      </c>
      <c r="D2173" s="15">
        <v>2000</v>
      </c>
      <c r="E2173" s="14"/>
      <c r="F2173" s="18">
        <f t="shared" si="67"/>
        <v>0</v>
      </c>
      <c r="G2173" s="13">
        <v>0</v>
      </c>
      <c r="H2173" s="13">
        <v>0</v>
      </c>
      <c r="I2173" s="13">
        <v>0</v>
      </c>
    </row>
    <row r="2174" spans="1:9" ht="14.5" x14ac:dyDescent="0.35">
      <c r="A2174" s="12" t="str">
        <f t="shared" si="66"/>
        <v>Somalia-Africa-2001</v>
      </c>
      <c r="B2174" s="13" t="s">
        <v>64</v>
      </c>
      <c r="C2174" s="14" t="s">
        <v>232</v>
      </c>
      <c r="D2174" s="15">
        <v>2001</v>
      </c>
      <c r="E2174" s="14"/>
      <c r="F2174" s="18">
        <f t="shared" si="67"/>
        <v>0</v>
      </c>
      <c r="G2174" s="13">
        <v>0</v>
      </c>
      <c r="H2174" s="13">
        <v>0</v>
      </c>
      <c r="I2174" s="13">
        <v>0</v>
      </c>
    </row>
    <row r="2175" spans="1:9" ht="14.5" x14ac:dyDescent="0.35">
      <c r="A2175" s="12" t="str">
        <f t="shared" si="66"/>
        <v>Somalia-Africa-2002</v>
      </c>
      <c r="B2175" s="13" t="s">
        <v>64</v>
      </c>
      <c r="C2175" s="14" t="s">
        <v>232</v>
      </c>
      <c r="D2175" s="15">
        <v>2002</v>
      </c>
      <c r="E2175" s="14"/>
      <c r="F2175" s="18">
        <f t="shared" si="67"/>
        <v>0</v>
      </c>
      <c r="G2175" s="13">
        <v>0</v>
      </c>
      <c r="H2175" s="13">
        <v>0</v>
      </c>
      <c r="I2175" s="13">
        <v>0</v>
      </c>
    </row>
    <row r="2176" spans="1:9" ht="14.5" x14ac:dyDescent="0.35">
      <c r="A2176" s="12" t="str">
        <f t="shared" si="66"/>
        <v>Somalia-Africa-2003</v>
      </c>
      <c r="B2176" s="13" t="s">
        <v>64</v>
      </c>
      <c r="C2176" s="14" t="s">
        <v>232</v>
      </c>
      <c r="D2176" s="15">
        <v>2003</v>
      </c>
      <c r="E2176" s="14"/>
      <c r="F2176" s="18">
        <f t="shared" si="67"/>
        <v>0</v>
      </c>
      <c r="G2176" s="13">
        <v>0</v>
      </c>
      <c r="H2176" s="13">
        <v>0</v>
      </c>
      <c r="I2176" s="13">
        <v>0</v>
      </c>
    </row>
    <row r="2177" spans="1:9" ht="14.5" x14ac:dyDescent="0.35">
      <c r="A2177" s="12" t="str">
        <f t="shared" si="66"/>
        <v>Somalia-Africa-2004</v>
      </c>
      <c r="B2177" s="13" t="s">
        <v>64</v>
      </c>
      <c r="C2177" s="14" t="s">
        <v>232</v>
      </c>
      <c r="D2177" s="15">
        <v>2004</v>
      </c>
      <c r="E2177" s="14"/>
      <c r="F2177" s="18">
        <f t="shared" si="67"/>
        <v>0</v>
      </c>
      <c r="G2177" s="13">
        <v>0</v>
      </c>
      <c r="H2177" s="13">
        <v>0</v>
      </c>
      <c r="I2177" s="13">
        <v>0</v>
      </c>
    </row>
    <row r="2178" spans="1:9" ht="14.5" x14ac:dyDescent="0.35">
      <c r="A2178" s="12" t="str">
        <f t="shared" si="66"/>
        <v>Somalia-Africa-2005</v>
      </c>
      <c r="B2178" s="13" t="s">
        <v>64</v>
      </c>
      <c r="C2178" s="14" t="s">
        <v>232</v>
      </c>
      <c r="D2178" s="15">
        <v>2005</v>
      </c>
      <c r="E2178" s="14"/>
      <c r="F2178" s="18">
        <f t="shared" si="67"/>
        <v>0</v>
      </c>
      <c r="G2178" s="13">
        <v>0</v>
      </c>
      <c r="H2178" s="13">
        <v>0</v>
      </c>
      <c r="I2178" s="13">
        <v>0</v>
      </c>
    </row>
    <row r="2179" spans="1:9" ht="14.5" x14ac:dyDescent="0.35">
      <c r="A2179" s="12" t="str">
        <f t="shared" ref="A2179:A2242" si="68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4"/>
      <c r="F2179" s="18">
        <f t="shared" si="67"/>
        <v>0</v>
      </c>
      <c r="G2179" s="13">
        <v>0</v>
      </c>
      <c r="H2179" s="13">
        <v>0</v>
      </c>
      <c r="I2179" s="13">
        <v>0</v>
      </c>
    </row>
    <row r="2180" spans="1:9" ht="14.5" x14ac:dyDescent="0.35">
      <c r="A2180" s="12" t="str">
        <f t="shared" si="68"/>
        <v>Somalia-Africa-2007</v>
      </c>
      <c r="B2180" s="13" t="s">
        <v>64</v>
      </c>
      <c r="C2180" s="14" t="s">
        <v>232</v>
      </c>
      <c r="D2180" s="15">
        <v>2007</v>
      </c>
      <c r="E2180" s="14"/>
      <c r="F2180" s="18">
        <f t="shared" ref="F2180:F2243" si="69">IF(E2180="",IF(D2180=2000,E2181,E2179),E2180)</f>
        <v>0</v>
      </c>
      <c r="G2180" s="13">
        <v>0</v>
      </c>
      <c r="H2180" s="13">
        <v>0</v>
      </c>
      <c r="I2180" s="13">
        <v>0</v>
      </c>
    </row>
    <row r="2181" spans="1:9" ht="14.5" x14ac:dyDescent="0.35">
      <c r="A2181" s="12" t="str">
        <f t="shared" si="68"/>
        <v>Somalia-Africa-2008</v>
      </c>
      <c r="B2181" s="13" t="s">
        <v>64</v>
      </c>
      <c r="C2181" s="14" t="s">
        <v>232</v>
      </c>
      <c r="D2181" s="15">
        <v>2008</v>
      </c>
      <c r="E2181" s="14"/>
      <c r="F2181" s="18">
        <f t="shared" si="69"/>
        <v>0</v>
      </c>
      <c r="G2181" s="13">
        <v>0</v>
      </c>
      <c r="H2181" s="13">
        <v>0</v>
      </c>
      <c r="I2181" s="13">
        <v>0</v>
      </c>
    </row>
    <row r="2182" spans="1:9" ht="14.5" x14ac:dyDescent="0.35">
      <c r="A2182" s="12" t="str">
        <f t="shared" si="68"/>
        <v>Somalia-Africa-2009</v>
      </c>
      <c r="B2182" s="13" t="s">
        <v>64</v>
      </c>
      <c r="C2182" s="14" t="s">
        <v>232</v>
      </c>
      <c r="D2182" s="15">
        <v>2009</v>
      </c>
      <c r="E2182" s="14"/>
      <c r="F2182" s="18">
        <f t="shared" si="69"/>
        <v>0</v>
      </c>
      <c r="G2182" s="13">
        <v>0</v>
      </c>
      <c r="H2182" s="13">
        <v>0</v>
      </c>
      <c r="I2182" s="13">
        <v>0</v>
      </c>
    </row>
    <row r="2183" spans="1:9" ht="14.5" x14ac:dyDescent="0.35">
      <c r="A2183" s="12" t="str">
        <f t="shared" si="68"/>
        <v>Somalia-Africa-2010</v>
      </c>
      <c r="B2183" s="13" t="s">
        <v>64</v>
      </c>
      <c r="C2183" s="14" t="s">
        <v>232</v>
      </c>
      <c r="D2183" s="15">
        <v>2010</v>
      </c>
      <c r="E2183" s="14"/>
      <c r="F2183" s="18">
        <f t="shared" si="69"/>
        <v>0</v>
      </c>
      <c r="G2183" s="13">
        <v>0</v>
      </c>
      <c r="H2183" s="13">
        <v>0</v>
      </c>
      <c r="I2183" s="13">
        <v>0</v>
      </c>
    </row>
    <row r="2184" spans="1:9" ht="14.5" x14ac:dyDescent="0.35">
      <c r="A2184" s="12" t="str">
        <f t="shared" si="68"/>
        <v>Somalia-Africa-2011</v>
      </c>
      <c r="B2184" s="13" t="s">
        <v>64</v>
      </c>
      <c r="C2184" s="14" t="s">
        <v>232</v>
      </c>
      <c r="D2184" s="15">
        <v>2011</v>
      </c>
      <c r="E2184" s="14"/>
      <c r="F2184" s="18">
        <f t="shared" si="69"/>
        <v>0</v>
      </c>
      <c r="G2184" s="13">
        <v>0</v>
      </c>
      <c r="H2184" s="13">
        <v>0</v>
      </c>
      <c r="I2184" s="13">
        <v>0</v>
      </c>
    </row>
    <row r="2185" spans="1:9" ht="14.5" x14ac:dyDescent="0.35">
      <c r="A2185" s="12" t="str">
        <f t="shared" si="68"/>
        <v>Somalia-Africa-2012</v>
      </c>
      <c r="B2185" s="13" t="s">
        <v>64</v>
      </c>
      <c r="C2185" s="14" t="s">
        <v>232</v>
      </c>
      <c r="D2185" s="15">
        <v>2012</v>
      </c>
      <c r="E2185" s="14"/>
      <c r="F2185" s="18">
        <f t="shared" si="69"/>
        <v>0</v>
      </c>
      <c r="G2185" s="13">
        <v>0</v>
      </c>
      <c r="H2185" s="13">
        <v>0</v>
      </c>
      <c r="I2185" s="13">
        <v>0</v>
      </c>
    </row>
    <row r="2186" spans="1:9" ht="14.5" x14ac:dyDescent="0.35">
      <c r="A2186" s="12" t="str">
        <f t="shared" si="68"/>
        <v>South Africa-Africa-2000</v>
      </c>
      <c r="B2186" s="13" t="s">
        <v>64</v>
      </c>
      <c r="C2186" s="14" t="s">
        <v>233</v>
      </c>
      <c r="D2186" s="15">
        <v>2000</v>
      </c>
      <c r="E2186" s="18">
        <v>133000000000</v>
      </c>
      <c r="F2186" s="18">
        <f t="shared" si="69"/>
        <v>133000000000</v>
      </c>
      <c r="G2186" s="19">
        <v>8.3000000000000004E-2</v>
      </c>
      <c r="H2186" s="19">
        <v>246</v>
      </c>
      <c r="I2186" s="19">
        <v>0.14499999999999999</v>
      </c>
    </row>
    <row r="2187" spans="1:9" ht="14.5" x14ac:dyDescent="0.35">
      <c r="A2187" s="12" t="str">
        <f t="shared" si="68"/>
        <v>South Africa-Africa-2001</v>
      </c>
      <c r="B2187" s="13" t="s">
        <v>64</v>
      </c>
      <c r="C2187" s="14" t="s">
        <v>233</v>
      </c>
      <c r="D2187" s="15">
        <v>2001</v>
      </c>
      <c r="E2187" s="18">
        <v>118000000000</v>
      </c>
      <c r="F2187" s="18">
        <f t="shared" si="69"/>
        <v>118000000000</v>
      </c>
      <c r="G2187" s="19">
        <v>8.5999999999999993E-2</v>
      </c>
      <c r="H2187" s="19">
        <v>223</v>
      </c>
      <c r="I2187" s="19">
        <v>0.13800000000000001</v>
      </c>
    </row>
    <row r="2188" spans="1:9" ht="14.5" x14ac:dyDescent="0.35">
      <c r="A2188" s="12" t="str">
        <f t="shared" si="68"/>
        <v>South Africa-Africa-2002</v>
      </c>
      <c r="B2188" s="13" t="s">
        <v>64</v>
      </c>
      <c r="C2188" s="14" t="s">
        <v>233</v>
      </c>
      <c r="D2188" s="15">
        <v>2002</v>
      </c>
      <c r="E2188" s="18">
        <v>111000000000</v>
      </c>
      <c r="F2188" s="18">
        <f t="shared" si="69"/>
        <v>111000000000</v>
      </c>
      <c r="G2188" s="19">
        <v>8.5000000000000006E-2</v>
      </c>
      <c r="H2188" s="19">
        <v>205</v>
      </c>
      <c r="I2188" s="19">
        <v>0.158</v>
      </c>
    </row>
    <row r="2189" spans="1:9" ht="14.5" x14ac:dyDescent="0.35">
      <c r="A2189" s="12" t="str">
        <f t="shared" si="68"/>
        <v>South Africa-Africa-2003</v>
      </c>
      <c r="B2189" s="13" t="s">
        <v>64</v>
      </c>
      <c r="C2189" s="14" t="s">
        <v>233</v>
      </c>
      <c r="D2189" s="15">
        <v>2003</v>
      </c>
      <c r="E2189" s="18">
        <v>168000000000</v>
      </c>
      <c r="F2189" s="18">
        <f t="shared" si="69"/>
        <v>168000000000</v>
      </c>
      <c r="G2189" s="19">
        <v>8.5999999999999993E-2</v>
      </c>
      <c r="H2189" s="19">
        <v>310</v>
      </c>
      <c r="I2189" s="19">
        <v>0.15</v>
      </c>
    </row>
    <row r="2190" spans="1:9" ht="14.5" x14ac:dyDescent="0.35">
      <c r="A2190" s="12" t="str">
        <f t="shared" si="68"/>
        <v>South Africa-Africa-2004</v>
      </c>
      <c r="B2190" s="13" t="s">
        <v>64</v>
      </c>
      <c r="C2190" s="14" t="s">
        <v>233</v>
      </c>
      <c r="D2190" s="15">
        <v>2004</v>
      </c>
      <c r="E2190" s="18">
        <v>219000000000</v>
      </c>
      <c r="F2190" s="18">
        <f t="shared" si="69"/>
        <v>219000000000</v>
      </c>
      <c r="G2190" s="19">
        <v>8.8999999999999996E-2</v>
      </c>
      <c r="H2190" s="19">
        <v>410</v>
      </c>
      <c r="I2190" s="19">
        <v>0.113</v>
      </c>
    </row>
    <row r="2191" spans="1:9" ht="14.5" x14ac:dyDescent="0.35">
      <c r="A2191" s="12" t="str">
        <f t="shared" si="68"/>
        <v>South Africa-Africa-2005</v>
      </c>
      <c r="B2191" s="13" t="s">
        <v>64</v>
      </c>
      <c r="C2191" s="14" t="s">
        <v>233</v>
      </c>
      <c r="D2191" s="15">
        <v>2005</v>
      </c>
      <c r="E2191" s="18">
        <v>247000000000</v>
      </c>
      <c r="F2191" s="18">
        <f t="shared" si="69"/>
        <v>247000000000</v>
      </c>
      <c r="G2191" s="19">
        <v>8.7999999999999995E-2</v>
      </c>
      <c r="H2191" s="19">
        <v>450</v>
      </c>
      <c r="I2191" s="19">
        <v>0.106</v>
      </c>
    </row>
    <row r="2192" spans="1:9" ht="14.5" x14ac:dyDescent="0.35">
      <c r="A2192" s="12" t="str">
        <f t="shared" si="68"/>
        <v>South Africa-Africa-2006</v>
      </c>
      <c r="B2192" s="13" t="s">
        <v>64</v>
      </c>
      <c r="C2192" s="14" t="s">
        <v>233</v>
      </c>
      <c r="D2192" s="15">
        <v>2006</v>
      </c>
      <c r="E2192" s="18">
        <v>261000000000</v>
      </c>
      <c r="F2192" s="18">
        <f t="shared" si="69"/>
        <v>261000000000</v>
      </c>
      <c r="G2192" s="19">
        <v>8.5000000000000006E-2</v>
      </c>
      <c r="H2192" s="19">
        <v>455</v>
      </c>
      <c r="I2192" s="19">
        <v>0.112</v>
      </c>
    </row>
    <row r="2193" spans="1:9" ht="14.5" x14ac:dyDescent="0.35">
      <c r="A2193" s="12" t="str">
        <f t="shared" si="68"/>
        <v>South Africa-Africa-2007</v>
      </c>
      <c r="B2193" s="13" t="s">
        <v>64</v>
      </c>
      <c r="C2193" s="14" t="s">
        <v>233</v>
      </c>
      <c r="D2193" s="15">
        <v>2007</v>
      </c>
      <c r="E2193" s="18">
        <v>286000000000</v>
      </c>
      <c r="F2193" s="18">
        <f t="shared" si="69"/>
        <v>286000000000</v>
      </c>
      <c r="G2193" s="19">
        <v>7.8E-2</v>
      </c>
      <c r="H2193" s="19">
        <v>449</v>
      </c>
      <c r="I2193" s="19">
        <v>0.13200000000000001</v>
      </c>
    </row>
    <row r="2194" spans="1:9" ht="14.5" x14ac:dyDescent="0.35">
      <c r="A2194" s="12" t="str">
        <f t="shared" si="68"/>
        <v>South Africa-Africa-2008</v>
      </c>
      <c r="B2194" s="13" t="s">
        <v>64</v>
      </c>
      <c r="C2194" s="14" t="s">
        <v>233</v>
      </c>
      <c r="D2194" s="15">
        <v>2008</v>
      </c>
      <c r="E2194" s="18">
        <v>273000000000</v>
      </c>
      <c r="F2194" s="18">
        <f t="shared" si="69"/>
        <v>273000000000</v>
      </c>
      <c r="G2194" s="19">
        <v>0.08</v>
      </c>
      <c r="H2194" s="19">
        <v>437</v>
      </c>
      <c r="I2194" s="19">
        <v>0.151</v>
      </c>
    </row>
    <row r="2195" spans="1:9" ht="14.5" x14ac:dyDescent="0.35">
      <c r="A2195" s="12" t="str">
        <f t="shared" si="68"/>
        <v>South Africa-Africa-2009</v>
      </c>
      <c r="B2195" s="13" t="s">
        <v>64</v>
      </c>
      <c r="C2195" s="14" t="s">
        <v>233</v>
      </c>
      <c r="D2195" s="15">
        <v>2009</v>
      </c>
      <c r="E2195" s="18">
        <v>284000000000</v>
      </c>
      <c r="F2195" s="18">
        <f t="shared" si="69"/>
        <v>284000000000</v>
      </c>
      <c r="G2195" s="19">
        <v>8.6999999999999994E-2</v>
      </c>
      <c r="H2195" s="19">
        <v>484</v>
      </c>
      <c r="I2195" s="19">
        <v>0.11700000000000001</v>
      </c>
    </row>
    <row r="2196" spans="1:9" ht="14.5" x14ac:dyDescent="0.35">
      <c r="A2196" s="12" t="str">
        <f t="shared" si="68"/>
        <v>South Africa-Africa-2010</v>
      </c>
      <c r="B2196" s="13" t="s">
        <v>64</v>
      </c>
      <c r="C2196" s="14" t="s">
        <v>233</v>
      </c>
      <c r="D2196" s="15">
        <v>2010</v>
      </c>
      <c r="E2196" s="18">
        <v>365000000000</v>
      </c>
      <c r="F2196" s="18">
        <f t="shared" si="69"/>
        <v>365000000000</v>
      </c>
      <c r="G2196" s="19">
        <v>8.6999999999999994E-2</v>
      </c>
      <c r="H2196" s="19">
        <v>615</v>
      </c>
      <c r="I2196" s="19">
        <v>9.8000000000000004E-2</v>
      </c>
    </row>
    <row r="2197" spans="1:9" ht="14.5" x14ac:dyDescent="0.35">
      <c r="A2197" s="12" t="str">
        <f t="shared" si="68"/>
        <v>South Africa-Africa-2011</v>
      </c>
      <c r="B2197" s="13" t="s">
        <v>64</v>
      </c>
      <c r="C2197" s="14" t="s">
        <v>233</v>
      </c>
      <c r="D2197" s="15">
        <v>2011</v>
      </c>
      <c r="E2197" s="18">
        <v>404000000000</v>
      </c>
      <c r="F2197" s="18">
        <f t="shared" si="69"/>
        <v>404000000000</v>
      </c>
      <c r="G2197" s="19">
        <v>8.6999999999999994E-2</v>
      </c>
      <c r="H2197" s="19">
        <v>670</v>
      </c>
      <c r="I2197" s="19">
        <v>0.09</v>
      </c>
    </row>
    <row r="2198" spans="1:9" ht="14.5" x14ac:dyDescent="0.35">
      <c r="A2198" s="12" t="str">
        <f t="shared" si="68"/>
        <v>South Africa-Africa-2012</v>
      </c>
      <c r="B2198" s="13" t="s">
        <v>64</v>
      </c>
      <c r="C2198" s="14" t="s">
        <v>233</v>
      </c>
      <c r="D2198" s="15">
        <v>2012</v>
      </c>
      <c r="E2198" s="18">
        <v>382000000000</v>
      </c>
      <c r="F2198" s="18">
        <f t="shared" si="69"/>
        <v>382000000000</v>
      </c>
      <c r="G2198" s="19">
        <v>8.7999999999999995E-2</v>
      </c>
      <c r="H2198" s="19">
        <v>645</v>
      </c>
      <c r="I2198" s="19">
        <v>8.7999999999999995E-2</v>
      </c>
    </row>
    <row r="2199" spans="1:9" ht="14.5" x14ac:dyDescent="0.35">
      <c r="A2199" s="12" t="str">
        <f t="shared" si="68"/>
        <v>South Korea-Asia-2000</v>
      </c>
      <c r="B2199" s="13" t="s">
        <v>60</v>
      </c>
      <c r="C2199" s="14" t="s">
        <v>234</v>
      </c>
      <c r="D2199" s="15">
        <v>2000</v>
      </c>
      <c r="E2199" s="18">
        <v>562000000000</v>
      </c>
      <c r="F2199" s="18">
        <f t="shared" si="69"/>
        <v>562000000000</v>
      </c>
      <c r="G2199" s="19">
        <v>4.2999999999999997E-2</v>
      </c>
      <c r="H2199" s="19">
        <v>491</v>
      </c>
      <c r="I2199" s="19">
        <v>8.5000000000000006E-2</v>
      </c>
    </row>
    <row r="2200" spans="1:9" ht="14.5" x14ac:dyDescent="0.35">
      <c r="A2200" s="12" t="str">
        <f t="shared" si="68"/>
        <v>South Korea-Asia-2001</v>
      </c>
      <c r="B2200" s="13" t="s">
        <v>60</v>
      </c>
      <c r="C2200" s="14" t="s">
        <v>234</v>
      </c>
      <c r="D2200" s="15">
        <v>2001</v>
      </c>
      <c r="E2200" s="18">
        <v>533000000000</v>
      </c>
      <c r="F2200" s="18">
        <f t="shared" si="69"/>
        <v>533000000000</v>
      </c>
      <c r="G2200" s="19">
        <v>0.05</v>
      </c>
      <c r="H2200" s="19">
        <v>528</v>
      </c>
      <c r="I2200" s="19">
        <v>7.6999999999999999E-2</v>
      </c>
    </row>
    <row r="2201" spans="1:9" ht="14.5" x14ac:dyDescent="0.35">
      <c r="A2201" s="12" t="str">
        <f t="shared" si="68"/>
        <v>South Korea-Asia-2002</v>
      </c>
      <c r="B2201" s="13" t="s">
        <v>60</v>
      </c>
      <c r="C2201" s="14" t="s">
        <v>234</v>
      </c>
      <c r="D2201" s="15">
        <v>2002</v>
      </c>
      <c r="E2201" s="18">
        <v>609000000000</v>
      </c>
      <c r="F2201" s="18">
        <f t="shared" si="69"/>
        <v>609000000000</v>
      </c>
      <c r="G2201" s="19">
        <v>4.8000000000000001E-2</v>
      </c>
      <c r="H2201" s="19">
        <v>581</v>
      </c>
      <c r="I2201" s="19">
        <v>6.8000000000000005E-2</v>
      </c>
    </row>
    <row r="2202" spans="1:9" ht="14.5" x14ac:dyDescent="0.35">
      <c r="A2202" s="12" t="str">
        <f t="shared" si="68"/>
        <v>South Korea-Asia-2003</v>
      </c>
      <c r="B2202" s="13" t="s">
        <v>60</v>
      </c>
      <c r="C2202" s="14" t="s">
        <v>234</v>
      </c>
      <c r="D2202" s="15">
        <v>2003</v>
      </c>
      <c r="E2202" s="18">
        <v>681000000000</v>
      </c>
      <c r="F2202" s="18">
        <f t="shared" si="69"/>
        <v>681000000000</v>
      </c>
      <c r="G2202" s="19">
        <v>5.1999999999999998E-2</v>
      </c>
      <c r="H2202" s="19">
        <v>695</v>
      </c>
      <c r="I2202" s="19">
        <v>6.2E-2</v>
      </c>
    </row>
    <row r="2203" spans="1:9" ht="14.5" x14ac:dyDescent="0.35">
      <c r="A2203" s="12" t="str">
        <f t="shared" si="68"/>
        <v>South Korea-Asia-2004</v>
      </c>
      <c r="B2203" s="13" t="s">
        <v>60</v>
      </c>
      <c r="C2203" s="14" t="s">
        <v>234</v>
      </c>
      <c r="D2203" s="15">
        <v>2004</v>
      </c>
      <c r="E2203" s="18">
        <v>765000000000</v>
      </c>
      <c r="F2203" s="18">
        <f t="shared" si="69"/>
        <v>765000000000</v>
      </c>
      <c r="G2203" s="19">
        <v>5.1999999999999998E-2</v>
      </c>
      <c r="H2203" s="19">
        <v>784</v>
      </c>
      <c r="I2203" s="19">
        <v>5.8999999999999997E-2</v>
      </c>
    </row>
    <row r="2204" spans="1:9" ht="14.5" x14ac:dyDescent="0.35">
      <c r="A2204" s="12" t="str">
        <f t="shared" si="68"/>
        <v>South Korea-Asia-2005</v>
      </c>
      <c r="B2204" s="13" t="s">
        <v>60</v>
      </c>
      <c r="C2204" s="14" t="s">
        <v>234</v>
      </c>
      <c r="D2204" s="15">
        <v>2005</v>
      </c>
      <c r="E2204" s="18">
        <v>898000000000</v>
      </c>
      <c r="F2204" s="18">
        <f t="shared" si="69"/>
        <v>898000000000</v>
      </c>
      <c r="G2204" s="19">
        <v>5.6000000000000001E-2</v>
      </c>
      <c r="H2204" s="19">
        <v>988</v>
      </c>
      <c r="I2204" s="19">
        <v>5.6000000000000001E-2</v>
      </c>
    </row>
    <row r="2205" spans="1:9" ht="14.5" x14ac:dyDescent="0.35">
      <c r="A2205" s="12" t="str">
        <f t="shared" si="68"/>
        <v>South Korea-Asia-2006</v>
      </c>
      <c r="B2205" s="13" t="s">
        <v>60</v>
      </c>
      <c r="C2205" s="14" t="s">
        <v>234</v>
      </c>
      <c r="D2205" s="15">
        <v>2006</v>
      </c>
      <c r="E2205" s="18">
        <v>1010000000000</v>
      </c>
      <c r="F2205" s="18">
        <f t="shared" si="69"/>
        <v>1010000000000</v>
      </c>
      <c r="G2205" s="19">
        <v>6.0999999999999999E-2</v>
      </c>
      <c r="H2205" s="19">
        <v>1201</v>
      </c>
      <c r="I2205" s="19">
        <v>0.06</v>
      </c>
    </row>
    <row r="2206" spans="1:9" ht="14.5" x14ac:dyDescent="0.35">
      <c r="A2206" s="12" t="str">
        <f t="shared" si="68"/>
        <v>South Korea-Asia-2007</v>
      </c>
      <c r="B2206" s="13" t="s">
        <v>60</v>
      </c>
      <c r="C2206" s="14" t="s">
        <v>234</v>
      </c>
      <c r="D2206" s="15">
        <v>2007</v>
      </c>
      <c r="E2206" s="18">
        <v>1120000000000</v>
      </c>
      <c r="F2206" s="18">
        <f t="shared" si="69"/>
        <v>1120000000000</v>
      </c>
      <c r="G2206" s="19">
        <v>6.4000000000000001E-2</v>
      </c>
      <c r="H2206" s="19">
        <v>1379</v>
      </c>
      <c r="I2206" s="19">
        <v>6.6000000000000003E-2</v>
      </c>
    </row>
    <row r="2207" spans="1:9" ht="14.5" x14ac:dyDescent="0.35">
      <c r="A2207" s="12" t="str">
        <f t="shared" si="68"/>
        <v>South Korea-Asia-2008</v>
      </c>
      <c r="B2207" s="13" t="s">
        <v>60</v>
      </c>
      <c r="C2207" s="14" t="s">
        <v>234</v>
      </c>
      <c r="D2207" s="15">
        <v>2008</v>
      </c>
      <c r="E2207" s="18">
        <v>1000000000000</v>
      </c>
      <c r="F2207" s="18">
        <f t="shared" si="69"/>
        <v>1000000000000</v>
      </c>
      <c r="G2207" s="19">
        <v>6.6000000000000003E-2</v>
      </c>
      <c r="H2207" s="19">
        <v>1253</v>
      </c>
      <c r="I2207" s="19">
        <v>7.1999999999999995E-2</v>
      </c>
    </row>
    <row r="2208" spans="1:9" ht="14.5" x14ac:dyDescent="0.35">
      <c r="A2208" s="12" t="str">
        <f t="shared" si="68"/>
        <v>South Korea-Asia-2009</v>
      </c>
      <c r="B2208" s="13" t="s">
        <v>60</v>
      </c>
      <c r="C2208" s="14" t="s">
        <v>234</v>
      </c>
      <c r="D2208" s="15">
        <v>2009</v>
      </c>
      <c r="E2208" s="18">
        <v>902000000000</v>
      </c>
      <c r="F2208" s="18">
        <f t="shared" si="69"/>
        <v>902000000000</v>
      </c>
      <c r="G2208" s="19">
        <v>7.0999999999999994E-2</v>
      </c>
      <c r="H2208" s="19">
        <v>1204</v>
      </c>
      <c r="I2208" s="19">
        <v>5.6000000000000001E-2</v>
      </c>
    </row>
    <row r="2209" spans="1:9" ht="14.5" x14ac:dyDescent="0.35">
      <c r="A2209" s="12" t="str">
        <f t="shared" si="68"/>
        <v>South Korea-Asia-2010</v>
      </c>
      <c r="B2209" s="13" t="s">
        <v>60</v>
      </c>
      <c r="C2209" s="14" t="s">
        <v>234</v>
      </c>
      <c r="D2209" s="15">
        <v>2010</v>
      </c>
      <c r="E2209" s="18">
        <v>1090000000000</v>
      </c>
      <c r="F2209" s="18">
        <f t="shared" si="69"/>
        <v>1090000000000</v>
      </c>
      <c r="G2209" s="19">
        <v>7.2999999999999995E-2</v>
      </c>
      <c r="H2209" s="19">
        <v>1498</v>
      </c>
      <c r="I2209" s="19">
        <v>5.5E-2</v>
      </c>
    </row>
    <row r="2210" spans="1:9" ht="14.5" x14ac:dyDescent="0.35">
      <c r="A2210" s="12" t="str">
        <f t="shared" si="68"/>
        <v>South Korea-Asia-2011</v>
      </c>
      <c r="B2210" s="13" t="s">
        <v>60</v>
      </c>
      <c r="C2210" s="14" t="s">
        <v>234</v>
      </c>
      <c r="D2210" s="15">
        <v>2011</v>
      </c>
      <c r="E2210" s="18">
        <v>1200000000000</v>
      </c>
      <c r="F2210" s="18">
        <f t="shared" si="69"/>
        <v>1200000000000</v>
      </c>
      <c r="G2210" s="19">
        <v>7.3999999999999996E-2</v>
      </c>
      <c r="H2210" s="19">
        <v>1652</v>
      </c>
      <c r="I2210" s="19">
        <v>5.8000000000000003E-2</v>
      </c>
    </row>
    <row r="2211" spans="1:9" ht="14.5" x14ac:dyDescent="0.35">
      <c r="A2211" s="12" t="str">
        <f t="shared" si="68"/>
        <v>South Korea-Asia-2012</v>
      </c>
      <c r="B2211" s="13" t="s">
        <v>60</v>
      </c>
      <c r="C2211" s="14" t="s">
        <v>234</v>
      </c>
      <c r="D2211" s="15">
        <v>2012</v>
      </c>
      <c r="E2211" s="18">
        <v>1220000000000</v>
      </c>
      <c r="F2211" s="18">
        <f t="shared" si="69"/>
        <v>1220000000000</v>
      </c>
      <c r="G2211" s="19">
        <v>7.4999999999999997E-2</v>
      </c>
      <c r="H2211" s="19">
        <v>1703</v>
      </c>
      <c r="I2211" s="19">
        <v>5.3999999999999999E-2</v>
      </c>
    </row>
    <row r="2212" spans="1:9" ht="14.5" x14ac:dyDescent="0.35">
      <c r="A2212" s="12" t="str">
        <f t="shared" si="68"/>
        <v>South Sudan-Africa-2000</v>
      </c>
      <c r="B2212" s="13" t="s">
        <v>64</v>
      </c>
      <c r="C2212" s="14" t="s">
        <v>235</v>
      </c>
      <c r="D2212" s="15">
        <v>2000</v>
      </c>
      <c r="E2212" s="14"/>
      <c r="F2212" s="18">
        <f t="shared" si="69"/>
        <v>0</v>
      </c>
      <c r="G2212" s="13">
        <v>0</v>
      </c>
      <c r="H2212" s="13">
        <v>0</v>
      </c>
      <c r="I2212" s="13">
        <v>0</v>
      </c>
    </row>
    <row r="2213" spans="1:9" ht="14.5" x14ac:dyDescent="0.35">
      <c r="A2213" s="12" t="str">
        <f t="shared" si="68"/>
        <v>South Sudan-Africa-2001</v>
      </c>
      <c r="B2213" s="13" t="s">
        <v>64</v>
      </c>
      <c r="C2213" s="14" t="s">
        <v>235</v>
      </c>
      <c r="D2213" s="15">
        <v>2001</v>
      </c>
      <c r="E2213" s="14"/>
      <c r="F2213" s="18">
        <f t="shared" si="69"/>
        <v>0</v>
      </c>
      <c r="G2213" s="13">
        <v>0</v>
      </c>
      <c r="H2213" s="13">
        <v>0</v>
      </c>
      <c r="I2213" s="13">
        <v>0</v>
      </c>
    </row>
    <row r="2214" spans="1:9" ht="14.5" x14ac:dyDescent="0.35">
      <c r="A2214" s="12" t="str">
        <f t="shared" si="68"/>
        <v>South Sudan-Africa-2002</v>
      </c>
      <c r="B2214" s="13" t="s">
        <v>64</v>
      </c>
      <c r="C2214" s="14" t="s">
        <v>235</v>
      </c>
      <c r="D2214" s="15">
        <v>2002</v>
      </c>
      <c r="E2214" s="14"/>
      <c r="F2214" s="18">
        <f t="shared" si="69"/>
        <v>0</v>
      </c>
      <c r="G2214" s="13">
        <v>0</v>
      </c>
      <c r="H2214" s="13">
        <v>0</v>
      </c>
      <c r="I2214" s="13">
        <v>0</v>
      </c>
    </row>
    <row r="2215" spans="1:9" ht="14.5" x14ac:dyDescent="0.35">
      <c r="A2215" s="12" t="str">
        <f t="shared" si="68"/>
        <v>South Sudan-Africa-2003</v>
      </c>
      <c r="B2215" s="13" t="s">
        <v>64</v>
      </c>
      <c r="C2215" s="14" t="s">
        <v>235</v>
      </c>
      <c r="D2215" s="15">
        <v>2003</v>
      </c>
      <c r="E2215" s="14"/>
      <c r="F2215" s="18">
        <f t="shared" si="69"/>
        <v>0</v>
      </c>
      <c r="G2215" s="13">
        <v>0</v>
      </c>
      <c r="H2215" s="13">
        <v>0</v>
      </c>
      <c r="I2215" s="13">
        <v>0</v>
      </c>
    </row>
    <row r="2216" spans="1:9" ht="14.5" x14ac:dyDescent="0.35">
      <c r="A2216" s="12" t="str">
        <f t="shared" si="68"/>
        <v>South Sudan-Africa-2004</v>
      </c>
      <c r="B2216" s="13" t="s">
        <v>64</v>
      </c>
      <c r="C2216" s="14" t="s">
        <v>235</v>
      </c>
      <c r="D2216" s="15">
        <v>2004</v>
      </c>
      <c r="E2216" s="14"/>
      <c r="F2216" s="18">
        <f t="shared" si="69"/>
        <v>0</v>
      </c>
      <c r="G2216" s="13">
        <v>0</v>
      </c>
      <c r="H2216" s="13">
        <v>0</v>
      </c>
      <c r="I2216" s="13">
        <v>0</v>
      </c>
    </row>
    <row r="2217" spans="1:9" ht="14.5" x14ac:dyDescent="0.35">
      <c r="A2217" s="12" t="str">
        <f t="shared" si="68"/>
        <v>South Sudan-Africa-2005</v>
      </c>
      <c r="B2217" s="13" t="s">
        <v>64</v>
      </c>
      <c r="C2217" s="14" t="s">
        <v>235</v>
      </c>
      <c r="D2217" s="15">
        <v>2005</v>
      </c>
      <c r="E2217" s="14"/>
      <c r="F2217" s="18">
        <f t="shared" si="69"/>
        <v>0</v>
      </c>
      <c r="G2217" s="13">
        <v>0</v>
      </c>
      <c r="H2217" s="13">
        <v>0</v>
      </c>
      <c r="I2217" s="13">
        <v>0</v>
      </c>
    </row>
    <row r="2218" spans="1:9" ht="14.5" x14ac:dyDescent="0.35">
      <c r="A2218" s="12" t="str">
        <f t="shared" si="68"/>
        <v>South Sudan-Africa-2006</v>
      </c>
      <c r="B2218" s="13" t="s">
        <v>64</v>
      </c>
      <c r="C2218" s="14" t="s">
        <v>235</v>
      </c>
      <c r="D2218" s="15">
        <v>2006</v>
      </c>
      <c r="E2218" s="14"/>
      <c r="F2218" s="18">
        <f t="shared" si="69"/>
        <v>0</v>
      </c>
      <c r="G2218" s="13">
        <v>0</v>
      </c>
      <c r="H2218" s="13">
        <v>0</v>
      </c>
      <c r="I2218" s="13">
        <v>0</v>
      </c>
    </row>
    <row r="2219" spans="1:9" ht="14.5" x14ac:dyDescent="0.35">
      <c r="A2219" s="12" t="str">
        <f t="shared" si="68"/>
        <v>South Sudan-Africa-2007</v>
      </c>
      <c r="B2219" s="13" t="s">
        <v>64</v>
      </c>
      <c r="C2219" s="14" t="s">
        <v>235</v>
      </c>
      <c r="D2219" s="15">
        <v>2007</v>
      </c>
      <c r="E2219" s="14"/>
      <c r="F2219" s="18">
        <f t="shared" si="69"/>
        <v>0</v>
      </c>
      <c r="G2219" s="13">
        <v>0</v>
      </c>
      <c r="H2219" s="13">
        <v>0</v>
      </c>
      <c r="I2219" s="13">
        <v>0</v>
      </c>
    </row>
    <row r="2220" spans="1:9" ht="14.5" x14ac:dyDescent="0.35">
      <c r="A2220" s="12" t="str">
        <f t="shared" si="68"/>
        <v>South Sudan-Africa-2008</v>
      </c>
      <c r="B2220" s="13" t="s">
        <v>64</v>
      </c>
      <c r="C2220" s="14" t="s">
        <v>235</v>
      </c>
      <c r="D2220" s="15">
        <v>2008</v>
      </c>
      <c r="E2220" s="18">
        <v>16382632812</v>
      </c>
      <c r="F2220" s="18">
        <f t="shared" si="69"/>
        <v>16382632812</v>
      </c>
      <c r="G2220" s="19">
        <v>0.02</v>
      </c>
      <c r="H2220" s="19">
        <v>34</v>
      </c>
      <c r="I2220" s="13">
        <v>0</v>
      </c>
    </row>
    <row r="2221" spans="1:9" ht="14.5" x14ac:dyDescent="0.35">
      <c r="A2221" s="12" t="str">
        <f t="shared" si="68"/>
        <v>South Sudan-Africa-2009</v>
      </c>
      <c r="B2221" s="13" t="s">
        <v>64</v>
      </c>
      <c r="C2221" s="14" t="s">
        <v>235</v>
      </c>
      <c r="D2221" s="15">
        <v>2009</v>
      </c>
      <c r="E2221" s="18">
        <v>13298986925</v>
      </c>
      <c r="F2221" s="18">
        <f t="shared" si="69"/>
        <v>13298986925</v>
      </c>
      <c r="G2221" s="19">
        <v>2.4E-2</v>
      </c>
      <c r="H2221" s="19">
        <v>30</v>
      </c>
      <c r="I2221" s="13">
        <v>0</v>
      </c>
    </row>
    <row r="2222" spans="1:9" ht="14.5" x14ac:dyDescent="0.35">
      <c r="A2222" s="12" t="str">
        <f t="shared" si="68"/>
        <v>South Sudan-Africa-2010</v>
      </c>
      <c r="B2222" s="13" t="s">
        <v>64</v>
      </c>
      <c r="C2222" s="14" t="s">
        <v>235</v>
      </c>
      <c r="D2222" s="15">
        <v>2010</v>
      </c>
      <c r="E2222" s="18">
        <v>16338510934</v>
      </c>
      <c r="F2222" s="18">
        <f t="shared" si="69"/>
        <v>16338510934</v>
      </c>
      <c r="G2222" s="19">
        <v>2.1000000000000001E-2</v>
      </c>
      <c r="H2222" s="19">
        <v>32</v>
      </c>
      <c r="I2222" s="13">
        <v>0</v>
      </c>
    </row>
    <row r="2223" spans="1:9" ht="14.5" x14ac:dyDescent="0.35">
      <c r="A2223" s="12" t="str">
        <f t="shared" si="68"/>
        <v>South Sudan-Africa-2011</v>
      </c>
      <c r="B2223" s="13" t="s">
        <v>64</v>
      </c>
      <c r="C2223" s="14" t="s">
        <v>235</v>
      </c>
      <c r="D2223" s="15">
        <v>2011</v>
      </c>
      <c r="E2223" s="18">
        <v>20782116982</v>
      </c>
      <c r="F2223" s="18">
        <f t="shared" si="69"/>
        <v>20782116982</v>
      </c>
      <c r="G2223" s="19">
        <v>1.7000000000000001E-2</v>
      </c>
      <c r="H2223" s="19">
        <v>32</v>
      </c>
      <c r="I2223" s="13">
        <v>0</v>
      </c>
    </row>
    <row r="2224" spans="1:9" ht="14.5" x14ac:dyDescent="0.35">
      <c r="A2224" s="12" t="str">
        <f t="shared" si="68"/>
        <v>South Sudan-Africa-2012</v>
      </c>
      <c r="B2224" s="13" t="s">
        <v>64</v>
      </c>
      <c r="C2224" s="14" t="s">
        <v>235</v>
      </c>
      <c r="D2224" s="15">
        <v>2012</v>
      </c>
      <c r="E2224" s="18">
        <v>10560000000</v>
      </c>
      <c r="F2224" s="18">
        <f t="shared" si="69"/>
        <v>10560000000</v>
      </c>
      <c r="G2224" s="19">
        <v>2.5999999999999999E-2</v>
      </c>
      <c r="H2224" s="19">
        <v>27</v>
      </c>
      <c r="I2224" s="13">
        <v>0</v>
      </c>
    </row>
    <row r="2225" spans="1:9" ht="14.5" x14ac:dyDescent="0.35">
      <c r="A2225" s="12" t="str">
        <f t="shared" si="68"/>
        <v>Spain-Europe-2000</v>
      </c>
      <c r="B2225" s="13" t="s">
        <v>62</v>
      </c>
      <c r="C2225" s="14" t="s">
        <v>236</v>
      </c>
      <c r="D2225" s="15">
        <v>2000</v>
      </c>
      <c r="E2225" s="18">
        <v>580000000000</v>
      </c>
      <c r="F2225" s="18">
        <f t="shared" si="69"/>
        <v>580000000000</v>
      </c>
      <c r="G2225" s="19">
        <v>7.1999999999999995E-2</v>
      </c>
      <c r="H2225" s="19">
        <v>1045</v>
      </c>
      <c r="I2225" s="19">
        <v>5.1999999999999998E-2</v>
      </c>
    </row>
    <row r="2226" spans="1:9" ht="14.5" x14ac:dyDescent="0.35">
      <c r="A2226" s="12" t="str">
        <f t="shared" si="68"/>
        <v>Spain-Europe-2001</v>
      </c>
      <c r="B2226" s="13" t="s">
        <v>62</v>
      </c>
      <c r="C2226" s="14" t="s">
        <v>236</v>
      </c>
      <c r="D2226" s="15">
        <v>2001</v>
      </c>
      <c r="E2226" s="18">
        <v>609000000000</v>
      </c>
      <c r="F2226" s="18">
        <f t="shared" si="69"/>
        <v>609000000000</v>
      </c>
      <c r="G2226" s="19">
        <v>7.1999999999999995E-2</v>
      </c>
      <c r="H2226" s="19">
        <v>1089</v>
      </c>
      <c r="I2226" s="19">
        <v>5.1999999999999998E-2</v>
      </c>
    </row>
    <row r="2227" spans="1:9" ht="14.5" x14ac:dyDescent="0.35">
      <c r="A2227" s="12" t="str">
        <f t="shared" si="68"/>
        <v>Spain-Europe-2002</v>
      </c>
      <c r="B2227" s="13" t="s">
        <v>62</v>
      </c>
      <c r="C2227" s="14" t="s">
        <v>236</v>
      </c>
      <c r="D2227" s="15">
        <v>2002</v>
      </c>
      <c r="E2227" s="18">
        <v>686000000000</v>
      </c>
      <c r="F2227" s="18">
        <f t="shared" si="69"/>
        <v>686000000000</v>
      </c>
      <c r="G2227" s="19">
        <v>7.2999999999999995E-2</v>
      </c>
      <c r="H2227" s="19">
        <v>1215</v>
      </c>
      <c r="I2227" s="19">
        <v>4.2999999999999997E-2</v>
      </c>
    </row>
    <row r="2228" spans="1:9" ht="14.5" x14ac:dyDescent="0.35">
      <c r="A2228" s="12" t="str">
        <f t="shared" si="68"/>
        <v>Spain-Europe-2003</v>
      </c>
      <c r="B2228" s="13" t="s">
        <v>62</v>
      </c>
      <c r="C2228" s="14" t="s">
        <v>236</v>
      </c>
      <c r="D2228" s="15">
        <v>2003</v>
      </c>
      <c r="E2228" s="18">
        <v>884000000000</v>
      </c>
      <c r="F2228" s="18">
        <f t="shared" si="69"/>
        <v>884000000000</v>
      </c>
      <c r="G2228" s="19">
        <v>8.2000000000000003E-2</v>
      </c>
      <c r="H2228" s="19">
        <v>1730</v>
      </c>
      <c r="I2228" s="13">
        <v>0</v>
      </c>
    </row>
    <row r="2229" spans="1:9" ht="14.5" x14ac:dyDescent="0.35">
      <c r="A2229" s="12" t="str">
        <f t="shared" si="68"/>
        <v>Spain-Europe-2004</v>
      </c>
      <c r="B2229" s="13" t="s">
        <v>62</v>
      </c>
      <c r="C2229" s="14" t="s">
        <v>236</v>
      </c>
      <c r="D2229" s="15">
        <v>2004</v>
      </c>
      <c r="E2229" s="18">
        <v>1040000000000</v>
      </c>
      <c r="F2229" s="18">
        <f t="shared" si="69"/>
        <v>1040000000000</v>
      </c>
      <c r="G2229" s="19">
        <v>8.2000000000000003E-2</v>
      </c>
      <c r="H2229" s="19">
        <v>2028</v>
      </c>
      <c r="I2229" s="13">
        <v>0</v>
      </c>
    </row>
    <row r="2230" spans="1:9" ht="14.5" x14ac:dyDescent="0.35">
      <c r="A2230" s="12" t="str">
        <f t="shared" si="68"/>
        <v>Spain-Europe-2005</v>
      </c>
      <c r="B2230" s="13" t="s">
        <v>62</v>
      </c>
      <c r="C2230" s="14" t="s">
        <v>236</v>
      </c>
      <c r="D2230" s="15">
        <v>2005</v>
      </c>
      <c r="E2230" s="18">
        <v>1130000000000</v>
      </c>
      <c r="F2230" s="18">
        <f t="shared" si="69"/>
        <v>1130000000000</v>
      </c>
      <c r="G2230" s="19">
        <v>8.3000000000000004E-2</v>
      </c>
      <c r="H2230" s="19">
        <v>2178</v>
      </c>
      <c r="I2230" s="13">
        <v>0</v>
      </c>
    </row>
    <row r="2231" spans="1:9" ht="14.5" x14ac:dyDescent="0.35">
      <c r="A2231" s="12" t="str">
        <f t="shared" si="68"/>
        <v>Spain-Europe-2006</v>
      </c>
      <c r="B2231" s="13" t="s">
        <v>62</v>
      </c>
      <c r="C2231" s="14" t="s">
        <v>236</v>
      </c>
      <c r="D2231" s="15">
        <v>2006</v>
      </c>
      <c r="E2231" s="18">
        <v>1240000000000</v>
      </c>
      <c r="F2231" s="18">
        <f t="shared" si="69"/>
        <v>1240000000000</v>
      </c>
      <c r="G2231" s="19">
        <v>8.4000000000000005E-2</v>
      </c>
      <c r="H2231" s="19">
        <v>2371</v>
      </c>
      <c r="I2231" s="13">
        <v>0</v>
      </c>
    </row>
    <row r="2232" spans="1:9" ht="14.5" x14ac:dyDescent="0.35">
      <c r="A2232" s="12" t="str">
        <f t="shared" si="68"/>
        <v>Spain-Europe-2007</v>
      </c>
      <c r="B2232" s="13" t="s">
        <v>62</v>
      </c>
      <c r="C2232" s="14" t="s">
        <v>236</v>
      </c>
      <c r="D2232" s="15">
        <v>2007</v>
      </c>
      <c r="E2232" s="18">
        <v>1440000000000</v>
      </c>
      <c r="F2232" s="18">
        <f t="shared" si="69"/>
        <v>1440000000000</v>
      </c>
      <c r="G2232" s="19">
        <v>8.5000000000000006E-2</v>
      </c>
      <c r="H2232" s="19">
        <v>2752</v>
      </c>
      <c r="I2232" s="13">
        <v>0</v>
      </c>
    </row>
    <row r="2233" spans="1:9" ht="14.5" x14ac:dyDescent="0.35">
      <c r="A2233" s="12" t="str">
        <f t="shared" si="68"/>
        <v>Spain-Europe-2008</v>
      </c>
      <c r="B2233" s="13" t="s">
        <v>62</v>
      </c>
      <c r="C2233" s="14" t="s">
        <v>236</v>
      </c>
      <c r="D2233" s="15">
        <v>2008</v>
      </c>
      <c r="E2233" s="18">
        <v>1590000000000</v>
      </c>
      <c r="F2233" s="18">
        <f t="shared" si="69"/>
        <v>1590000000000</v>
      </c>
      <c r="G2233" s="19">
        <v>8.8999999999999996E-2</v>
      </c>
      <c r="H2233" s="19">
        <v>3146</v>
      </c>
      <c r="I2233" s="13">
        <v>0</v>
      </c>
    </row>
    <row r="2234" spans="1:9" ht="14.5" x14ac:dyDescent="0.35">
      <c r="A2234" s="12" t="str">
        <f t="shared" si="68"/>
        <v>Spain-Europe-2009</v>
      </c>
      <c r="B2234" s="13" t="s">
        <v>62</v>
      </c>
      <c r="C2234" s="14" t="s">
        <v>236</v>
      </c>
      <c r="D2234" s="15">
        <v>2009</v>
      </c>
      <c r="E2234" s="18">
        <v>1450000000000</v>
      </c>
      <c r="F2234" s="18">
        <f t="shared" si="69"/>
        <v>1450000000000</v>
      </c>
      <c r="G2234" s="19">
        <v>9.6000000000000002E-2</v>
      </c>
      <c r="H2234" s="19">
        <v>3058</v>
      </c>
      <c r="I2234" s="13">
        <v>0</v>
      </c>
    </row>
    <row r="2235" spans="1:9" ht="14.5" x14ac:dyDescent="0.35">
      <c r="A2235" s="12" t="str">
        <f t="shared" si="68"/>
        <v>Spain-Europe-2010</v>
      </c>
      <c r="B2235" s="13" t="s">
        <v>62</v>
      </c>
      <c r="C2235" s="14" t="s">
        <v>236</v>
      </c>
      <c r="D2235" s="15">
        <v>2010</v>
      </c>
      <c r="E2235" s="18">
        <v>1380000000000</v>
      </c>
      <c r="F2235" s="18">
        <f t="shared" si="69"/>
        <v>1380000000000</v>
      </c>
      <c r="G2235" s="19">
        <v>9.6000000000000002E-2</v>
      </c>
      <c r="H2235" s="19">
        <v>2902</v>
      </c>
      <c r="I2235" s="13">
        <v>0</v>
      </c>
    </row>
    <row r="2236" spans="1:9" ht="14.5" x14ac:dyDescent="0.35">
      <c r="A2236" s="12" t="str">
        <f t="shared" si="68"/>
        <v>Spain-Europe-2011</v>
      </c>
      <c r="B2236" s="13" t="s">
        <v>62</v>
      </c>
      <c r="C2236" s="14" t="s">
        <v>236</v>
      </c>
      <c r="D2236" s="15">
        <v>2011</v>
      </c>
      <c r="E2236" s="18">
        <v>1450000000000</v>
      </c>
      <c r="F2236" s="18">
        <f t="shared" si="69"/>
        <v>1450000000000</v>
      </c>
      <c r="G2236" s="19">
        <v>9.2999999999999999E-2</v>
      </c>
      <c r="H2236" s="19">
        <v>2978</v>
      </c>
      <c r="I2236" s="13">
        <v>0</v>
      </c>
    </row>
    <row r="2237" spans="1:9" ht="14.5" x14ac:dyDescent="0.35">
      <c r="A2237" s="12" t="str">
        <f t="shared" si="68"/>
        <v>Spain-Europe-2012</v>
      </c>
      <c r="B2237" s="13" t="s">
        <v>62</v>
      </c>
      <c r="C2237" s="14" t="s">
        <v>236</v>
      </c>
      <c r="D2237" s="15">
        <v>2012</v>
      </c>
      <c r="E2237" s="18">
        <v>1320000000000</v>
      </c>
      <c r="F2237" s="18">
        <f t="shared" si="69"/>
        <v>1320000000000</v>
      </c>
      <c r="G2237" s="19">
        <v>9.6000000000000002E-2</v>
      </c>
      <c r="H2237" s="19">
        <v>2808</v>
      </c>
      <c r="I2237" s="13">
        <v>0</v>
      </c>
    </row>
    <row r="2238" spans="1:9" ht="14.5" x14ac:dyDescent="0.35">
      <c r="A2238" s="12" t="str">
        <f t="shared" si="68"/>
        <v>Sri Lanka-Asia-2000</v>
      </c>
      <c r="B2238" s="13" t="s">
        <v>60</v>
      </c>
      <c r="C2238" s="14" t="s">
        <v>237</v>
      </c>
      <c r="D2238" s="15">
        <v>2000</v>
      </c>
      <c r="E2238" s="18">
        <v>16330810304</v>
      </c>
      <c r="F2238" s="18">
        <f t="shared" si="69"/>
        <v>16330810304</v>
      </c>
      <c r="G2238" s="19">
        <v>3.6999999999999998E-2</v>
      </c>
      <c r="H2238" s="19">
        <v>32</v>
      </c>
      <c r="I2238" s="19">
        <v>0.16200000000000001</v>
      </c>
    </row>
    <row r="2239" spans="1:9" ht="14.5" x14ac:dyDescent="0.35">
      <c r="A2239" s="12" t="str">
        <f t="shared" si="68"/>
        <v>Sri Lanka-Asia-2001</v>
      </c>
      <c r="B2239" s="13" t="s">
        <v>60</v>
      </c>
      <c r="C2239" s="14" t="s">
        <v>237</v>
      </c>
      <c r="D2239" s="15">
        <v>2001</v>
      </c>
      <c r="E2239" s="18">
        <v>15746224410</v>
      </c>
      <c r="F2239" s="18">
        <f t="shared" si="69"/>
        <v>15746224410</v>
      </c>
      <c r="G2239" s="19">
        <v>3.6999999999999998E-2</v>
      </c>
      <c r="H2239" s="19">
        <v>31</v>
      </c>
      <c r="I2239" s="19">
        <v>0.19400000000000001</v>
      </c>
    </row>
    <row r="2240" spans="1:9" ht="14.5" x14ac:dyDescent="0.35">
      <c r="A2240" s="12" t="str">
        <f t="shared" si="68"/>
        <v>Sri Lanka-Asia-2002</v>
      </c>
      <c r="B2240" s="13" t="s">
        <v>60</v>
      </c>
      <c r="C2240" s="14" t="s">
        <v>237</v>
      </c>
      <c r="D2240" s="15">
        <v>2002</v>
      </c>
      <c r="E2240" s="18">
        <v>17102623876</v>
      </c>
      <c r="F2240" s="18">
        <f t="shared" si="69"/>
        <v>17102623876</v>
      </c>
      <c r="G2240" s="19">
        <v>3.9E-2</v>
      </c>
      <c r="H2240" s="19">
        <v>34</v>
      </c>
      <c r="I2240" s="19">
        <v>0.13200000000000001</v>
      </c>
    </row>
    <row r="2241" spans="1:9" ht="14.5" x14ac:dyDescent="0.35">
      <c r="A2241" s="12" t="str">
        <f t="shared" si="68"/>
        <v>Sri Lanka-Asia-2003</v>
      </c>
      <c r="B2241" s="13" t="s">
        <v>60</v>
      </c>
      <c r="C2241" s="14" t="s">
        <v>237</v>
      </c>
      <c r="D2241" s="15">
        <v>2003</v>
      </c>
      <c r="E2241" s="18">
        <v>18881765437</v>
      </c>
      <c r="F2241" s="18">
        <f t="shared" si="69"/>
        <v>18881765437</v>
      </c>
      <c r="G2241" s="19">
        <v>3.9E-2</v>
      </c>
      <c r="H2241" s="19">
        <v>38</v>
      </c>
      <c r="I2241" s="19">
        <v>0.10299999999999999</v>
      </c>
    </row>
    <row r="2242" spans="1:9" ht="14.5" x14ac:dyDescent="0.35">
      <c r="A2242" s="12" t="str">
        <f t="shared" si="68"/>
        <v>Sri Lanka-Asia-2004</v>
      </c>
      <c r="B2242" s="13" t="s">
        <v>60</v>
      </c>
      <c r="C2242" s="14" t="s">
        <v>237</v>
      </c>
      <c r="D2242" s="15">
        <v>2004</v>
      </c>
      <c r="E2242" s="18">
        <v>20662525941</v>
      </c>
      <c r="F2242" s="18">
        <f t="shared" si="69"/>
        <v>20662525941</v>
      </c>
      <c r="G2242" s="19">
        <v>4.2000000000000003E-2</v>
      </c>
      <c r="H2242" s="19">
        <v>44</v>
      </c>
      <c r="I2242" s="19">
        <v>9.5000000000000001E-2</v>
      </c>
    </row>
    <row r="2243" spans="1:9" ht="14.5" x14ac:dyDescent="0.35">
      <c r="A2243" s="12" t="str">
        <f t="shared" ref="A2243:A2306" si="70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8">
        <v>24405791045</v>
      </c>
      <c r="F2243" s="18">
        <f t="shared" si="69"/>
        <v>24405791045</v>
      </c>
      <c r="G2243" s="19">
        <v>0.04</v>
      </c>
      <c r="H2243" s="19">
        <v>49</v>
      </c>
      <c r="I2243" s="19">
        <v>0.108</v>
      </c>
    </row>
    <row r="2244" spans="1:9" ht="14.5" x14ac:dyDescent="0.35">
      <c r="A2244" s="12" t="str">
        <f t="shared" si="70"/>
        <v>Sri Lanka-Asia-2006</v>
      </c>
      <c r="B2244" s="13" t="s">
        <v>60</v>
      </c>
      <c r="C2244" s="14" t="s">
        <v>237</v>
      </c>
      <c r="D2244" s="15">
        <v>2006</v>
      </c>
      <c r="E2244" s="18">
        <v>28267410543</v>
      </c>
      <c r="F2244" s="18">
        <f t="shared" ref="F2244:F2307" si="71">IF(E2244="",IF(D2244=2000,E2245,E2243),E2244)</f>
        <v>28267410543</v>
      </c>
      <c r="G2244" s="19">
        <v>0.04</v>
      </c>
      <c r="H2244" s="19">
        <v>57</v>
      </c>
      <c r="I2244" s="19">
        <v>0.129</v>
      </c>
    </row>
    <row r="2245" spans="1:9" ht="14.5" x14ac:dyDescent="0.35">
      <c r="A2245" s="12" t="str">
        <f t="shared" si="70"/>
        <v>Sri Lanka-Asia-2007</v>
      </c>
      <c r="B2245" s="13" t="s">
        <v>60</v>
      </c>
      <c r="C2245" s="14" t="s">
        <v>237</v>
      </c>
      <c r="D2245" s="15">
        <v>2007</v>
      </c>
      <c r="E2245" s="18">
        <v>32351184234</v>
      </c>
      <c r="F2245" s="18">
        <f t="shared" si="71"/>
        <v>32351184234</v>
      </c>
      <c r="G2245" s="19">
        <v>3.6999999999999998E-2</v>
      </c>
      <c r="H2245" s="19">
        <v>59</v>
      </c>
      <c r="I2245" s="19">
        <v>0.17100000000000001</v>
      </c>
    </row>
    <row r="2246" spans="1:9" ht="14.5" x14ac:dyDescent="0.35">
      <c r="A2246" s="12" t="str">
        <f t="shared" si="70"/>
        <v>Sri Lanka-Asia-2008</v>
      </c>
      <c r="B2246" s="13" t="s">
        <v>60</v>
      </c>
      <c r="C2246" s="14" t="s">
        <v>237</v>
      </c>
      <c r="D2246" s="15">
        <v>2008</v>
      </c>
      <c r="E2246" s="18">
        <v>40715240469</v>
      </c>
      <c r="F2246" s="18">
        <f t="shared" si="71"/>
        <v>40715240469</v>
      </c>
      <c r="G2246" s="19">
        <v>3.4000000000000002E-2</v>
      </c>
      <c r="H2246" s="19">
        <v>68</v>
      </c>
      <c r="I2246" s="19">
        <v>0.189</v>
      </c>
    </row>
    <row r="2247" spans="1:9" ht="14.5" x14ac:dyDescent="0.35">
      <c r="A2247" s="12" t="str">
        <f t="shared" si="70"/>
        <v>Sri Lanka-Asia-2009</v>
      </c>
      <c r="B2247" s="13" t="s">
        <v>60</v>
      </c>
      <c r="C2247" s="14" t="s">
        <v>237</v>
      </c>
      <c r="D2247" s="15">
        <v>2009</v>
      </c>
      <c r="E2247" s="18">
        <v>42067974595</v>
      </c>
      <c r="F2247" s="18">
        <f t="shared" si="71"/>
        <v>42067974595</v>
      </c>
      <c r="G2247" s="19">
        <v>3.3000000000000002E-2</v>
      </c>
      <c r="H2247" s="19">
        <v>68</v>
      </c>
      <c r="I2247" s="19">
        <v>0.157</v>
      </c>
    </row>
    <row r="2248" spans="1:9" ht="14.5" x14ac:dyDescent="0.35">
      <c r="A2248" s="12" t="str">
        <f t="shared" si="70"/>
        <v>Sri Lanka-Asia-2010</v>
      </c>
      <c r="B2248" s="13" t="s">
        <v>60</v>
      </c>
      <c r="C2248" s="14" t="s">
        <v>237</v>
      </c>
      <c r="D2248" s="15">
        <v>2010</v>
      </c>
      <c r="E2248" s="18">
        <v>49567521670</v>
      </c>
      <c r="F2248" s="18">
        <f t="shared" si="71"/>
        <v>49567521670</v>
      </c>
      <c r="G2248" s="19">
        <v>3.4000000000000002E-2</v>
      </c>
      <c r="H2248" s="19">
        <v>82</v>
      </c>
      <c r="I2248" s="19">
        <v>0.10199999999999999</v>
      </c>
    </row>
    <row r="2249" spans="1:9" ht="14.5" x14ac:dyDescent="0.35">
      <c r="A2249" s="12" t="str">
        <f t="shared" si="70"/>
        <v>Sri Lanka-Asia-2011</v>
      </c>
      <c r="B2249" s="13" t="s">
        <v>60</v>
      </c>
      <c r="C2249" s="14" t="s">
        <v>237</v>
      </c>
      <c r="D2249" s="15">
        <v>2011</v>
      </c>
      <c r="E2249" s="18">
        <v>59178013928</v>
      </c>
      <c r="F2249" s="18">
        <f t="shared" si="71"/>
        <v>59178013928</v>
      </c>
      <c r="G2249" s="19">
        <v>3.3000000000000002E-2</v>
      </c>
      <c r="H2249" s="19">
        <v>93</v>
      </c>
      <c r="I2249" s="19">
        <v>9.4E-2</v>
      </c>
    </row>
    <row r="2250" spans="1:9" ht="14.5" x14ac:dyDescent="0.35">
      <c r="A2250" s="12" t="str">
        <f t="shared" si="70"/>
        <v>Sri Lanka-Asia-2012</v>
      </c>
      <c r="B2250" s="13" t="s">
        <v>60</v>
      </c>
      <c r="C2250" s="14" t="s">
        <v>237</v>
      </c>
      <c r="D2250" s="15">
        <v>2012</v>
      </c>
      <c r="E2250" s="18">
        <v>59393056426</v>
      </c>
      <c r="F2250" s="18">
        <f t="shared" si="71"/>
        <v>59393056426</v>
      </c>
      <c r="G2250" s="19">
        <v>3.1E-2</v>
      </c>
      <c r="H2250" s="19">
        <v>89</v>
      </c>
      <c r="I2250" s="19">
        <v>0.13300000000000001</v>
      </c>
    </row>
    <row r="2251" spans="1:9" ht="14.5" x14ac:dyDescent="0.35">
      <c r="A2251" s="12" t="str">
        <f t="shared" si="70"/>
        <v>St. Kitts and Nevis-The Americas-2000</v>
      </c>
      <c r="B2251" s="13" t="s">
        <v>70</v>
      </c>
      <c r="C2251" s="14" t="s">
        <v>238</v>
      </c>
      <c r="D2251" s="15">
        <v>2000</v>
      </c>
      <c r="E2251" s="18">
        <v>416566954</v>
      </c>
      <c r="F2251" s="18">
        <f t="shared" si="71"/>
        <v>416566954</v>
      </c>
      <c r="G2251" s="19">
        <v>4.2999999999999997E-2</v>
      </c>
      <c r="H2251" s="19">
        <v>392</v>
      </c>
      <c r="I2251" s="19">
        <v>0.111</v>
      </c>
    </row>
    <row r="2252" spans="1:9" ht="14.5" x14ac:dyDescent="0.35">
      <c r="A2252" s="12" t="str">
        <f t="shared" si="70"/>
        <v>St. Kitts and Nevis-The Americas-2001</v>
      </c>
      <c r="B2252" s="13" t="s">
        <v>70</v>
      </c>
      <c r="C2252" s="14" t="s">
        <v>238</v>
      </c>
      <c r="D2252" s="15">
        <v>2001</v>
      </c>
      <c r="E2252" s="18">
        <v>455905602</v>
      </c>
      <c r="F2252" s="18">
        <f t="shared" si="71"/>
        <v>455905602</v>
      </c>
      <c r="G2252" s="19">
        <v>3.7999999999999999E-2</v>
      </c>
      <c r="H2252" s="19">
        <v>378</v>
      </c>
      <c r="I2252" s="19">
        <v>0.111</v>
      </c>
    </row>
    <row r="2253" spans="1:9" ht="14.5" x14ac:dyDescent="0.35">
      <c r="A2253" s="12" t="str">
        <f t="shared" si="70"/>
        <v>St. Kitts and Nevis-The Americas-2002</v>
      </c>
      <c r="B2253" s="13" t="s">
        <v>70</v>
      </c>
      <c r="C2253" s="14" t="s">
        <v>238</v>
      </c>
      <c r="D2253" s="15">
        <v>2002</v>
      </c>
      <c r="E2253" s="18">
        <v>478067954</v>
      </c>
      <c r="F2253" s="18">
        <f t="shared" si="71"/>
        <v>478067954</v>
      </c>
      <c r="G2253" s="19">
        <v>3.6999999999999998E-2</v>
      </c>
      <c r="H2253" s="19">
        <v>374</v>
      </c>
      <c r="I2253" s="19">
        <v>0.109</v>
      </c>
    </row>
    <row r="2254" spans="1:9" ht="14.5" x14ac:dyDescent="0.35">
      <c r="A2254" s="12" t="str">
        <f t="shared" si="70"/>
        <v>St. Kitts and Nevis-The Americas-2003</v>
      </c>
      <c r="B2254" s="13" t="s">
        <v>70</v>
      </c>
      <c r="C2254" s="14" t="s">
        <v>238</v>
      </c>
      <c r="D2254" s="15">
        <v>2003</v>
      </c>
      <c r="E2254" s="18">
        <v>461576906</v>
      </c>
      <c r="F2254" s="18">
        <f t="shared" si="71"/>
        <v>461576906</v>
      </c>
      <c r="G2254" s="19">
        <v>3.6999999999999998E-2</v>
      </c>
      <c r="H2254" s="19">
        <v>359</v>
      </c>
      <c r="I2254" s="19">
        <v>0.122</v>
      </c>
    </row>
    <row r="2255" spans="1:9" ht="14.5" x14ac:dyDescent="0.35">
      <c r="A2255" s="12" t="str">
        <f t="shared" si="70"/>
        <v>St. Kitts and Nevis-The Americas-2004</v>
      </c>
      <c r="B2255" s="13" t="s">
        <v>70</v>
      </c>
      <c r="C2255" s="14" t="s">
        <v>238</v>
      </c>
      <c r="D2255" s="15">
        <v>2004</v>
      </c>
      <c r="E2255" s="18">
        <v>497548517</v>
      </c>
      <c r="F2255" s="18">
        <f t="shared" si="71"/>
        <v>497548517</v>
      </c>
      <c r="G2255" s="19">
        <v>3.5000000000000003E-2</v>
      </c>
      <c r="H2255" s="19">
        <v>363</v>
      </c>
      <c r="I2255" s="19">
        <v>0.10299999999999999</v>
      </c>
    </row>
    <row r="2256" spans="1:9" ht="14.5" x14ac:dyDescent="0.35">
      <c r="A2256" s="12" t="str">
        <f t="shared" si="70"/>
        <v>St. Kitts and Nevis-The Americas-2005</v>
      </c>
      <c r="B2256" s="13" t="s">
        <v>70</v>
      </c>
      <c r="C2256" s="14" t="s">
        <v>238</v>
      </c>
      <c r="D2256" s="15">
        <v>2005</v>
      </c>
      <c r="E2256" s="18">
        <v>536410666</v>
      </c>
      <c r="F2256" s="18">
        <f t="shared" si="71"/>
        <v>536410666</v>
      </c>
      <c r="G2256" s="19">
        <v>3.5999999999999997E-2</v>
      </c>
      <c r="H2256" s="19">
        <v>389</v>
      </c>
      <c r="I2256" s="19">
        <v>0.1</v>
      </c>
    </row>
    <row r="2257" spans="1:9" ht="14.5" x14ac:dyDescent="0.35">
      <c r="A2257" s="12" t="str">
        <f t="shared" si="70"/>
        <v>St. Kitts and Nevis-The Americas-2006</v>
      </c>
      <c r="B2257" s="13" t="s">
        <v>70</v>
      </c>
      <c r="C2257" s="14" t="s">
        <v>238</v>
      </c>
      <c r="D2257" s="15">
        <v>2006</v>
      </c>
      <c r="E2257" s="18">
        <v>629511778</v>
      </c>
      <c r="F2257" s="18">
        <f t="shared" si="71"/>
        <v>629511778</v>
      </c>
      <c r="G2257" s="19">
        <v>0.04</v>
      </c>
      <c r="H2257" s="19">
        <v>517</v>
      </c>
      <c r="I2257" s="19">
        <v>9.2999999999999999E-2</v>
      </c>
    </row>
    <row r="2258" spans="1:9" ht="14.5" x14ac:dyDescent="0.35">
      <c r="A2258" s="12" t="str">
        <f t="shared" si="70"/>
        <v>St. Kitts and Nevis-The Americas-2007</v>
      </c>
      <c r="B2258" s="13" t="s">
        <v>70</v>
      </c>
      <c r="C2258" s="14" t="s">
        <v>238</v>
      </c>
      <c r="D2258" s="15">
        <v>2007</v>
      </c>
      <c r="E2258" s="18">
        <v>684074062</v>
      </c>
      <c r="F2258" s="18">
        <f t="shared" si="71"/>
        <v>684074062</v>
      </c>
      <c r="G2258" s="19">
        <v>4.1000000000000002E-2</v>
      </c>
      <c r="H2258" s="19">
        <v>551</v>
      </c>
      <c r="I2258" s="19">
        <v>9.2999999999999999E-2</v>
      </c>
    </row>
    <row r="2259" spans="1:9" ht="14.5" x14ac:dyDescent="0.35">
      <c r="A2259" s="12" t="str">
        <f t="shared" si="70"/>
        <v>St. Kitts and Nevis-The Americas-2008</v>
      </c>
      <c r="B2259" s="13" t="s">
        <v>70</v>
      </c>
      <c r="C2259" s="14" t="s">
        <v>238</v>
      </c>
      <c r="D2259" s="15">
        <v>2008</v>
      </c>
      <c r="E2259" s="18">
        <v>734814815</v>
      </c>
      <c r="F2259" s="18">
        <f t="shared" si="71"/>
        <v>734814815</v>
      </c>
      <c r="G2259" s="19">
        <v>4.2000000000000003E-2</v>
      </c>
      <c r="H2259" s="19">
        <v>603</v>
      </c>
      <c r="I2259" s="19">
        <v>8.6999999999999994E-2</v>
      </c>
    </row>
    <row r="2260" spans="1:9" ht="14.5" x14ac:dyDescent="0.35">
      <c r="A2260" s="12" t="str">
        <f t="shared" si="70"/>
        <v>St. Kitts and Nevis-The Americas-2009</v>
      </c>
      <c r="B2260" s="13" t="s">
        <v>70</v>
      </c>
      <c r="C2260" s="14" t="s">
        <v>238</v>
      </c>
      <c r="D2260" s="15">
        <v>2009</v>
      </c>
      <c r="E2260" s="18">
        <v>708888889</v>
      </c>
      <c r="F2260" s="18">
        <f t="shared" si="71"/>
        <v>708888889</v>
      </c>
      <c r="G2260" s="19">
        <v>0.05</v>
      </c>
      <c r="H2260" s="19">
        <v>686</v>
      </c>
      <c r="I2260" s="19">
        <v>8.7999999999999995E-2</v>
      </c>
    </row>
    <row r="2261" spans="1:9" ht="14.5" x14ac:dyDescent="0.35">
      <c r="A2261" s="12" t="str">
        <f t="shared" si="70"/>
        <v>St. Kitts and Nevis-The Americas-2010</v>
      </c>
      <c r="B2261" s="13" t="s">
        <v>70</v>
      </c>
      <c r="C2261" s="14" t="s">
        <v>238</v>
      </c>
      <c r="D2261" s="15">
        <v>2010</v>
      </c>
      <c r="E2261" s="18">
        <v>692222222</v>
      </c>
      <c r="F2261" s="18">
        <f t="shared" si="71"/>
        <v>692222222</v>
      </c>
      <c r="G2261" s="19">
        <v>5.3999999999999999E-2</v>
      </c>
      <c r="H2261" s="19">
        <v>739</v>
      </c>
      <c r="I2261" s="19">
        <v>8.5999999999999993E-2</v>
      </c>
    </row>
    <row r="2262" spans="1:9" ht="14.5" x14ac:dyDescent="0.35">
      <c r="A2262" s="12" t="str">
        <f t="shared" si="70"/>
        <v>St. Kitts and Nevis-The Americas-2011</v>
      </c>
      <c r="B2262" s="13" t="s">
        <v>70</v>
      </c>
      <c r="C2262" s="14" t="s">
        <v>238</v>
      </c>
      <c r="D2262" s="15">
        <v>2011</v>
      </c>
      <c r="E2262" s="18">
        <v>728148148</v>
      </c>
      <c r="F2262" s="18">
        <f t="shared" si="71"/>
        <v>728148148</v>
      </c>
      <c r="G2262" s="19">
        <v>5.8000000000000003E-2</v>
      </c>
      <c r="H2262" s="19">
        <v>820</v>
      </c>
      <c r="I2262" s="19">
        <v>9.4E-2</v>
      </c>
    </row>
    <row r="2263" spans="1:9" ht="14.5" x14ac:dyDescent="0.35">
      <c r="A2263" s="12" t="str">
        <f t="shared" si="70"/>
        <v>St. Kitts and Nevis-The Americas-2012</v>
      </c>
      <c r="B2263" s="13" t="s">
        <v>70</v>
      </c>
      <c r="C2263" s="14" t="s">
        <v>238</v>
      </c>
      <c r="D2263" s="15">
        <v>2012</v>
      </c>
      <c r="E2263" s="18">
        <v>731851852</v>
      </c>
      <c r="F2263" s="18">
        <f t="shared" si="71"/>
        <v>731851852</v>
      </c>
      <c r="G2263" s="19">
        <v>5.8999999999999997E-2</v>
      </c>
      <c r="H2263" s="19">
        <v>825</v>
      </c>
      <c r="I2263" s="19">
        <v>8.6999999999999994E-2</v>
      </c>
    </row>
    <row r="2264" spans="1:9" ht="14.5" x14ac:dyDescent="0.35">
      <c r="A2264" s="12" t="str">
        <f t="shared" si="70"/>
        <v>St. Lucia-The Americas-2000</v>
      </c>
      <c r="B2264" s="13" t="s">
        <v>70</v>
      </c>
      <c r="C2264" s="14" t="s">
        <v>239</v>
      </c>
      <c r="D2264" s="15">
        <v>2000</v>
      </c>
      <c r="E2264" s="18">
        <v>764457723</v>
      </c>
      <c r="F2264" s="18">
        <f t="shared" si="71"/>
        <v>764457723</v>
      </c>
      <c r="G2264" s="19">
        <v>5.6000000000000001E-2</v>
      </c>
      <c r="H2264" s="19">
        <v>272</v>
      </c>
      <c r="I2264" s="19">
        <v>0.13100000000000001</v>
      </c>
    </row>
    <row r="2265" spans="1:9" ht="14.5" x14ac:dyDescent="0.35">
      <c r="A2265" s="12" t="str">
        <f t="shared" si="70"/>
        <v>St. Lucia-The Americas-2001</v>
      </c>
      <c r="B2265" s="13" t="s">
        <v>70</v>
      </c>
      <c r="C2265" s="14" t="s">
        <v>239</v>
      </c>
      <c r="D2265" s="15">
        <v>2001</v>
      </c>
      <c r="E2265" s="18">
        <v>708290496</v>
      </c>
      <c r="F2265" s="18">
        <f t="shared" si="71"/>
        <v>708290496</v>
      </c>
      <c r="G2265" s="19">
        <v>6.2E-2</v>
      </c>
      <c r="H2265" s="19">
        <v>278</v>
      </c>
      <c r="I2265" s="19">
        <v>0.13</v>
      </c>
    </row>
    <row r="2266" spans="1:9" ht="14.5" x14ac:dyDescent="0.35">
      <c r="A2266" s="12" t="str">
        <f t="shared" si="70"/>
        <v>St. Lucia-The Americas-2002</v>
      </c>
      <c r="B2266" s="13" t="s">
        <v>70</v>
      </c>
      <c r="C2266" s="14" t="s">
        <v>239</v>
      </c>
      <c r="D2266" s="15">
        <v>2002</v>
      </c>
      <c r="E2266" s="18">
        <v>723027643</v>
      </c>
      <c r="F2266" s="18">
        <f t="shared" si="71"/>
        <v>723027643</v>
      </c>
      <c r="G2266" s="19">
        <v>6.4000000000000001E-2</v>
      </c>
      <c r="H2266" s="19">
        <v>289</v>
      </c>
      <c r="I2266" s="19">
        <v>0.126</v>
      </c>
    </row>
    <row r="2267" spans="1:9" ht="14.5" x14ac:dyDescent="0.35">
      <c r="A2267" s="12" t="str">
        <f t="shared" si="70"/>
        <v>St. Lucia-The Americas-2003</v>
      </c>
      <c r="B2267" s="13" t="s">
        <v>70</v>
      </c>
      <c r="C2267" s="14" t="s">
        <v>239</v>
      </c>
      <c r="D2267" s="15">
        <v>2003</v>
      </c>
      <c r="E2267" s="18">
        <v>781338353</v>
      </c>
      <c r="F2267" s="18">
        <f t="shared" si="71"/>
        <v>781338353</v>
      </c>
      <c r="G2267" s="19">
        <v>6.2E-2</v>
      </c>
      <c r="H2267" s="19">
        <v>299</v>
      </c>
      <c r="I2267" s="19">
        <v>0.15</v>
      </c>
    </row>
    <row r="2268" spans="1:9" ht="14.5" x14ac:dyDescent="0.35">
      <c r="A2268" s="12" t="str">
        <f t="shared" si="70"/>
        <v>St. Lucia-The Americas-2004</v>
      </c>
      <c r="B2268" s="13" t="s">
        <v>70</v>
      </c>
      <c r="C2268" s="14" t="s">
        <v>239</v>
      </c>
      <c r="D2268" s="15">
        <v>2004</v>
      </c>
      <c r="E2268" s="18">
        <v>858255380</v>
      </c>
      <c r="F2268" s="18">
        <f t="shared" si="71"/>
        <v>858255380</v>
      </c>
      <c r="G2268" s="19">
        <v>6.3E-2</v>
      </c>
      <c r="H2268" s="19">
        <v>330</v>
      </c>
      <c r="I2268" s="19">
        <v>0.111</v>
      </c>
    </row>
    <row r="2269" spans="1:9" ht="14.5" x14ac:dyDescent="0.35">
      <c r="A2269" s="12" t="str">
        <f t="shared" si="70"/>
        <v>St. Lucia-The Americas-2005</v>
      </c>
      <c r="B2269" s="13" t="s">
        <v>70</v>
      </c>
      <c r="C2269" s="14" t="s">
        <v>239</v>
      </c>
      <c r="D2269" s="15">
        <v>2005</v>
      </c>
      <c r="E2269" s="18">
        <v>908558307</v>
      </c>
      <c r="F2269" s="18">
        <f t="shared" si="71"/>
        <v>908558307</v>
      </c>
      <c r="G2269" s="19">
        <v>6.3E-2</v>
      </c>
      <c r="H2269" s="19">
        <v>348</v>
      </c>
      <c r="I2269" s="19">
        <v>0.106</v>
      </c>
    </row>
    <row r="2270" spans="1:9" ht="14.5" x14ac:dyDescent="0.35">
      <c r="A2270" s="12" t="str">
        <f t="shared" si="70"/>
        <v>St. Lucia-The Americas-2006</v>
      </c>
      <c r="B2270" s="13" t="s">
        <v>70</v>
      </c>
      <c r="C2270" s="14" t="s">
        <v>239</v>
      </c>
      <c r="D2270" s="15">
        <v>2006</v>
      </c>
      <c r="E2270" s="18">
        <v>1018069267</v>
      </c>
      <c r="F2270" s="18">
        <f t="shared" si="71"/>
        <v>1018069267</v>
      </c>
      <c r="G2270" s="19">
        <v>6.5000000000000002E-2</v>
      </c>
      <c r="H2270" s="19">
        <v>393</v>
      </c>
      <c r="I2270" s="19">
        <v>0.108</v>
      </c>
    </row>
    <row r="2271" spans="1:9" ht="14.5" x14ac:dyDescent="0.35">
      <c r="A2271" s="12" t="str">
        <f t="shared" si="70"/>
        <v>St. Lucia-The Americas-2007</v>
      </c>
      <c r="B2271" s="13" t="s">
        <v>70</v>
      </c>
      <c r="C2271" s="14" t="s">
        <v>239</v>
      </c>
      <c r="D2271" s="15">
        <v>2007</v>
      </c>
      <c r="E2271" s="18">
        <v>1145555535</v>
      </c>
      <c r="F2271" s="18">
        <f t="shared" si="71"/>
        <v>1145555535</v>
      </c>
      <c r="G2271" s="19">
        <v>6.8000000000000005E-2</v>
      </c>
      <c r="H2271" s="19">
        <v>452</v>
      </c>
      <c r="I2271" s="19">
        <v>0.10100000000000001</v>
      </c>
    </row>
    <row r="2272" spans="1:9" ht="14.5" x14ac:dyDescent="0.35">
      <c r="A2272" s="12" t="str">
        <f t="shared" si="70"/>
        <v>St. Lucia-The Americas-2008</v>
      </c>
      <c r="B2272" s="13" t="s">
        <v>70</v>
      </c>
      <c r="C2272" s="14" t="s">
        <v>239</v>
      </c>
      <c r="D2272" s="15">
        <v>2008</v>
      </c>
      <c r="E2272" s="18">
        <v>1184074074</v>
      </c>
      <c r="F2272" s="18">
        <f t="shared" si="71"/>
        <v>1184074074</v>
      </c>
      <c r="G2272" s="19">
        <v>7.4999999999999997E-2</v>
      </c>
      <c r="H2272" s="19">
        <v>503</v>
      </c>
      <c r="I2272" s="19">
        <v>0.10100000000000001</v>
      </c>
    </row>
    <row r="2273" spans="1:9" ht="14.5" x14ac:dyDescent="0.35">
      <c r="A2273" s="12" t="str">
        <f t="shared" si="70"/>
        <v>St. Lucia-The Americas-2009</v>
      </c>
      <c r="B2273" s="13" t="s">
        <v>70</v>
      </c>
      <c r="C2273" s="14" t="s">
        <v>239</v>
      </c>
      <c r="D2273" s="15">
        <v>2009</v>
      </c>
      <c r="E2273" s="18">
        <v>1180000000</v>
      </c>
      <c r="F2273" s="18">
        <f t="shared" si="71"/>
        <v>1180000000</v>
      </c>
      <c r="G2273" s="19">
        <v>8.1000000000000003E-2</v>
      </c>
      <c r="H2273" s="19">
        <v>537</v>
      </c>
      <c r="I2273" s="19">
        <v>0.106</v>
      </c>
    </row>
    <row r="2274" spans="1:9" ht="14.5" x14ac:dyDescent="0.35">
      <c r="A2274" s="12" t="str">
        <f t="shared" si="70"/>
        <v>St. Lucia-The Americas-2010</v>
      </c>
      <c r="B2274" s="13" t="s">
        <v>70</v>
      </c>
      <c r="C2274" s="14" t="s">
        <v>239</v>
      </c>
      <c r="D2274" s="15">
        <v>2010</v>
      </c>
      <c r="E2274" s="18">
        <v>1252222222</v>
      </c>
      <c r="F2274" s="18">
        <f t="shared" si="71"/>
        <v>1252222222</v>
      </c>
      <c r="G2274" s="19">
        <v>7.8E-2</v>
      </c>
      <c r="H2274" s="19">
        <v>525</v>
      </c>
      <c r="I2274" s="19">
        <v>0.106</v>
      </c>
    </row>
    <row r="2275" spans="1:9" ht="14.5" x14ac:dyDescent="0.35">
      <c r="A2275" s="12" t="str">
        <f t="shared" si="70"/>
        <v>St. Lucia-The Americas-2011</v>
      </c>
      <c r="B2275" s="13" t="s">
        <v>70</v>
      </c>
      <c r="C2275" s="14" t="s">
        <v>239</v>
      </c>
      <c r="D2275" s="15">
        <v>2011</v>
      </c>
      <c r="E2275" s="18">
        <v>1295925926</v>
      </c>
      <c r="F2275" s="18">
        <f t="shared" si="71"/>
        <v>1295925926</v>
      </c>
      <c r="G2275" s="19">
        <v>7.5999999999999998E-2</v>
      </c>
      <c r="H2275" s="19">
        <v>513</v>
      </c>
      <c r="I2275" s="19">
        <v>0.1</v>
      </c>
    </row>
    <row r="2276" spans="1:9" ht="14.5" x14ac:dyDescent="0.35">
      <c r="A2276" s="12" t="str">
        <f t="shared" si="70"/>
        <v>St. Lucia-The Americas-2012</v>
      </c>
      <c r="B2276" s="13" t="s">
        <v>70</v>
      </c>
      <c r="C2276" s="14" t="s">
        <v>239</v>
      </c>
      <c r="D2276" s="15">
        <v>2012</v>
      </c>
      <c r="E2276" s="18">
        <v>1318148148</v>
      </c>
      <c r="F2276" s="18">
        <f t="shared" si="71"/>
        <v>1318148148</v>
      </c>
      <c r="G2276" s="19">
        <v>8.5000000000000006E-2</v>
      </c>
      <c r="H2276" s="19">
        <v>556</v>
      </c>
      <c r="I2276" s="19">
        <v>9.5000000000000001E-2</v>
      </c>
    </row>
    <row r="2277" spans="1:9" ht="14.5" x14ac:dyDescent="0.35">
      <c r="A2277" s="12" t="str">
        <f t="shared" si="70"/>
        <v>St. Martin (French part)-The Americas-2000</v>
      </c>
      <c r="B2277" s="13" t="s">
        <v>70</v>
      </c>
      <c r="C2277" s="14" t="s">
        <v>240</v>
      </c>
      <c r="D2277" s="15">
        <v>2000</v>
      </c>
      <c r="E2277" s="14"/>
      <c r="F2277" s="18">
        <f t="shared" si="71"/>
        <v>0</v>
      </c>
      <c r="G2277" s="13">
        <v>0</v>
      </c>
      <c r="H2277" s="13">
        <v>0</v>
      </c>
      <c r="I2277" s="13">
        <v>0</v>
      </c>
    </row>
    <row r="2278" spans="1:9" ht="14.5" x14ac:dyDescent="0.35">
      <c r="A2278" s="12" t="str">
        <f t="shared" si="70"/>
        <v>St. Martin (French part)-The Americas-2001</v>
      </c>
      <c r="B2278" s="13" t="s">
        <v>70</v>
      </c>
      <c r="C2278" s="14" t="s">
        <v>240</v>
      </c>
      <c r="D2278" s="15">
        <v>2001</v>
      </c>
      <c r="E2278" s="14"/>
      <c r="F2278" s="18">
        <f t="shared" si="71"/>
        <v>0</v>
      </c>
      <c r="G2278" s="13">
        <v>0</v>
      </c>
      <c r="H2278" s="13">
        <v>0</v>
      </c>
      <c r="I2278" s="13">
        <v>0</v>
      </c>
    </row>
    <row r="2279" spans="1:9" ht="14.5" x14ac:dyDescent="0.35">
      <c r="A2279" s="12" t="str">
        <f t="shared" si="70"/>
        <v>St. Martin (French part)-The Americas-2002</v>
      </c>
      <c r="B2279" s="13" t="s">
        <v>70</v>
      </c>
      <c r="C2279" s="14" t="s">
        <v>240</v>
      </c>
      <c r="D2279" s="15">
        <v>2002</v>
      </c>
      <c r="E2279" s="14"/>
      <c r="F2279" s="18">
        <f t="shared" si="71"/>
        <v>0</v>
      </c>
      <c r="G2279" s="13">
        <v>0</v>
      </c>
      <c r="H2279" s="13">
        <v>0</v>
      </c>
      <c r="I2279" s="13">
        <v>0</v>
      </c>
    </row>
    <row r="2280" spans="1:9" ht="14.5" x14ac:dyDescent="0.35">
      <c r="A2280" s="12" t="str">
        <f t="shared" si="70"/>
        <v>St. Martin (French part)-The Americas-2003</v>
      </c>
      <c r="B2280" s="13" t="s">
        <v>70</v>
      </c>
      <c r="C2280" s="14" t="s">
        <v>240</v>
      </c>
      <c r="D2280" s="15">
        <v>2003</v>
      </c>
      <c r="E2280" s="14"/>
      <c r="F2280" s="18">
        <f t="shared" si="71"/>
        <v>0</v>
      </c>
      <c r="G2280" s="13">
        <v>0</v>
      </c>
      <c r="H2280" s="13">
        <v>0</v>
      </c>
      <c r="I2280" s="13">
        <v>0</v>
      </c>
    </row>
    <row r="2281" spans="1:9" ht="14.5" x14ac:dyDescent="0.35">
      <c r="A2281" s="12" t="str">
        <f t="shared" si="70"/>
        <v>St. Martin (French part)-The Americas-2004</v>
      </c>
      <c r="B2281" s="13" t="s">
        <v>70</v>
      </c>
      <c r="C2281" s="14" t="s">
        <v>240</v>
      </c>
      <c r="D2281" s="15">
        <v>2004</v>
      </c>
      <c r="E2281" s="14"/>
      <c r="F2281" s="18">
        <f t="shared" si="71"/>
        <v>0</v>
      </c>
      <c r="G2281" s="13">
        <v>0</v>
      </c>
      <c r="H2281" s="13">
        <v>0</v>
      </c>
      <c r="I2281" s="13">
        <v>0</v>
      </c>
    </row>
    <row r="2282" spans="1:9" ht="14.5" x14ac:dyDescent="0.35">
      <c r="A2282" s="12" t="str">
        <f t="shared" si="70"/>
        <v>St. Martin (French part)-The Americas-2005</v>
      </c>
      <c r="B2282" s="13" t="s">
        <v>70</v>
      </c>
      <c r="C2282" s="14" t="s">
        <v>240</v>
      </c>
      <c r="D2282" s="15">
        <v>2005</v>
      </c>
      <c r="E2282" s="14"/>
      <c r="F2282" s="18">
        <f t="shared" si="71"/>
        <v>0</v>
      </c>
      <c r="G2282" s="13">
        <v>0</v>
      </c>
      <c r="H2282" s="13">
        <v>0</v>
      </c>
      <c r="I2282" s="13">
        <v>0</v>
      </c>
    </row>
    <row r="2283" spans="1:9" ht="14.5" x14ac:dyDescent="0.35">
      <c r="A2283" s="12" t="str">
        <f t="shared" si="70"/>
        <v>St. Martin (French part)-The Americas-2006</v>
      </c>
      <c r="B2283" s="13" t="s">
        <v>70</v>
      </c>
      <c r="C2283" s="14" t="s">
        <v>240</v>
      </c>
      <c r="D2283" s="15">
        <v>2006</v>
      </c>
      <c r="E2283" s="14"/>
      <c r="F2283" s="18">
        <f t="shared" si="71"/>
        <v>0</v>
      </c>
      <c r="G2283" s="13">
        <v>0</v>
      </c>
      <c r="H2283" s="13">
        <v>0</v>
      </c>
      <c r="I2283" s="13">
        <v>0</v>
      </c>
    </row>
    <row r="2284" spans="1:9" ht="14.5" x14ac:dyDescent="0.35">
      <c r="A2284" s="12" t="str">
        <f t="shared" si="70"/>
        <v>St. Martin (French part)-The Americas-2007</v>
      </c>
      <c r="B2284" s="13" t="s">
        <v>70</v>
      </c>
      <c r="C2284" s="14" t="s">
        <v>240</v>
      </c>
      <c r="D2284" s="15">
        <v>2007</v>
      </c>
      <c r="E2284" s="14"/>
      <c r="F2284" s="18">
        <f t="shared" si="71"/>
        <v>0</v>
      </c>
      <c r="G2284" s="13">
        <v>0</v>
      </c>
      <c r="H2284" s="13">
        <v>0</v>
      </c>
      <c r="I2284" s="13">
        <v>0</v>
      </c>
    </row>
    <row r="2285" spans="1:9" ht="14.5" x14ac:dyDescent="0.35">
      <c r="A2285" s="12" t="str">
        <f t="shared" si="70"/>
        <v>St. Martin (French part)-The Americas-2008</v>
      </c>
      <c r="B2285" s="13" t="s">
        <v>70</v>
      </c>
      <c r="C2285" s="14" t="s">
        <v>240</v>
      </c>
      <c r="D2285" s="15">
        <v>2008</v>
      </c>
      <c r="E2285" s="14"/>
      <c r="F2285" s="18">
        <f t="shared" si="71"/>
        <v>0</v>
      </c>
      <c r="G2285" s="13">
        <v>0</v>
      </c>
      <c r="H2285" s="13">
        <v>0</v>
      </c>
      <c r="I2285" s="13">
        <v>0</v>
      </c>
    </row>
    <row r="2286" spans="1:9" ht="14.5" x14ac:dyDescent="0.35">
      <c r="A2286" s="12" t="str">
        <f t="shared" si="70"/>
        <v>St. Martin (French part)-The Americas-2009</v>
      </c>
      <c r="B2286" s="13" t="s">
        <v>70</v>
      </c>
      <c r="C2286" s="14" t="s">
        <v>240</v>
      </c>
      <c r="D2286" s="15">
        <v>2009</v>
      </c>
      <c r="E2286" s="14"/>
      <c r="F2286" s="18">
        <f t="shared" si="71"/>
        <v>0</v>
      </c>
      <c r="G2286" s="13">
        <v>0</v>
      </c>
      <c r="H2286" s="13">
        <v>0</v>
      </c>
      <c r="I2286" s="13">
        <v>0</v>
      </c>
    </row>
    <row r="2287" spans="1:9" ht="14.5" x14ac:dyDescent="0.35">
      <c r="A2287" s="12" t="str">
        <f t="shared" si="70"/>
        <v>St. Martin (French part)-The Americas-2010</v>
      </c>
      <c r="B2287" s="13" t="s">
        <v>70</v>
      </c>
      <c r="C2287" s="14" t="s">
        <v>240</v>
      </c>
      <c r="D2287" s="15">
        <v>2010</v>
      </c>
      <c r="E2287" s="14"/>
      <c r="F2287" s="18">
        <f t="shared" si="71"/>
        <v>0</v>
      </c>
      <c r="G2287" s="13">
        <v>0</v>
      </c>
      <c r="H2287" s="13">
        <v>0</v>
      </c>
      <c r="I2287" s="13">
        <v>0</v>
      </c>
    </row>
    <row r="2288" spans="1:9" ht="14.5" x14ac:dyDescent="0.35">
      <c r="A2288" s="12" t="str">
        <f t="shared" si="70"/>
        <v>St. Martin (French part)-The Americas-2011</v>
      </c>
      <c r="B2288" s="13" t="s">
        <v>70</v>
      </c>
      <c r="C2288" s="14" t="s">
        <v>240</v>
      </c>
      <c r="D2288" s="15">
        <v>2011</v>
      </c>
      <c r="E2288" s="14"/>
      <c r="F2288" s="18">
        <f t="shared" si="71"/>
        <v>0</v>
      </c>
      <c r="G2288" s="13">
        <v>0</v>
      </c>
      <c r="H2288" s="13">
        <v>0</v>
      </c>
      <c r="I2288" s="13">
        <v>0</v>
      </c>
    </row>
    <row r="2289" spans="1:9" ht="14.5" x14ac:dyDescent="0.35">
      <c r="A2289" s="12" t="str">
        <f t="shared" si="70"/>
        <v>St. Martin (French part)-The Americas-2012</v>
      </c>
      <c r="B2289" s="13" t="s">
        <v>70</v>
      </c>
      <c r="C2289" s="14" t="s">
        <v>240</v>
      </c>
      <c r="D2289" s="15">
        <v>2012</v>
      </c>
      <c r="E2289" s="14"/>
      <c r="F2289" s="18">
        <f t="shared" si="71"/>
        <v>0</v>
      </c>
      <c r="G2289" s="13">
        <v>0</v>
      </c>
      <c r="H2289" s="13">
        <v>0</v>
      </c>
      <c r="I2289" s="13">
        <v>0</v>
      </c>
    </row>
    <row r="2290" spans="1:9" ht="14.5" x14ac:dyDescent="0.35">
      <c r="A2290" s="12" t="str">
        <f t="shared" si="70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8">
        <v>397447007</v>
      </c>
      <c r="F2290" s="18">
        <f t="shared" si="71"/>
        <v>397447007</v>
      </c>
      <c r="G2290" s="19">
        <v>3.6999999999999998E-2</v>
      </c>
      <c r="H2290" s="19">
        <v>137</v>
      </c>
      <c r="I2290" s="19">
        <v>0.115</v>
      </c>
    </row>
    <row r="2291" spans="1:9" ht="14.5" x14ac:dyDescent="0.35">
      <c r="A2291" s="12" t="str">
        <f t="shared" si="70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8">
        <v>431017935</v>
      </c>
      <c r="F2291" s="18">
        <f t="shared" si="71"/>
        <v>431017935</v>
      </c>
      <c r="G2291" s="19">
        <v>3.5999999999999997E-2</v>
      </c>
      <c r="H2291" s="19">
        <v>145</v>
      </c>
      <c r="I2291" s="19">
        <v>0.11600000000000001</v>
      </c>
    </row>
    <row r="2292" spans="1:9" ht="14.5" x14ac:dyDescent="0.35">
      <c r="A2292" s="12" t="str">
        <f t="shared" si="70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8">
        <v>462641610</v>
      </c>
      <c r="F2292" s="18">
        <f t="shared" si="71"/>
        <v>462641610</v>
      </c>
      <c r="G2292" s="19">
        <v>3.9E-2</v>
      </c>
      <c r="H2292" s="19">
        <v>168</v>
      </c>
      <c r="I2292" s="19">
        <v>0.11600000000000001</v>
      </c>
    </row>
    <row r="2293" spans="1:9" ht="14.5" x14ac:dyDescent="0.35">
      <c r="A2293" s="12" t="str">
        <f t="shared" si="70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8">
        <v>482397041</v>
      </c>
      <c r="F2293" s="18">
        <f t="shared" si="71"/>
        <v>482397041</v>
      </c>
      <c r="G2293" s="19">
        <v>3.9E-2</v>
      </c>
      <c r="H2293" s="19">
        <v>174</v>
      </c>
      <c r="I2293" s="19">
        <v>0.11799999999999999</v>
      </c>
    </row>
    <row r="2294" spans="1:9" ht="14.5" x14ac:dyDescent="0.35">
      <c r="A2294" s="12" t="str">
        <f t="shared" si="70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8">
        <v>522544702</v>
      </c>
      <c r="F2294" s="18">
        <f t="shared" si="71"/>
        <v>522544702</v>
      </c>
      <c r="G2294" s="19">
        <v>3.6999999999999998E-2</v>
      </c>
      <c r="H2294" s="19">
        <v>179</v>
      </c>
      <c r="I2294" s="19">
        <v>9.7000000000000003E-2</v>
      </c>
    </row>
    <row r="2295" spans="1:9" ht="14.5" x14ac:dyDescent="0.35">
      <c r="A2295" s="12" t="str">
        <f t="shared" si="70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8">
        <v>551431645</v>
      </c>
      <c r="F2295" s="18">
        <f t="shared" si="71"/>
        <v>551431645</v>
      </c>
      <c r="G2295" s="19">
        <v>3.6999999999999998E-2</v>
      </c>
      <c r="H2295" s="19">
        <v>185</v>
      </c>
      <c r="I2295" s="19">
        <v>9.6000000000000002E-2</v>
      </c>
    </row>
    <row r="2296" spans="1:9" ht="14.5" x14ac:dyDescent="0.35">
      <c r="A2296" s="12" t="str">
        <f t="shared" si="70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8">
        <v>611040126</v>
      </c>
      <c r="F2296" s="18">
        <f t="shared" si="71"/>
        <v>611040126</v>
      </c>
      <c r="G2296" s="19">
        <v>3.9E-2</v>
      </c>
      <c r="H2296" s="19">
        <v>218</v>
      </c>
      <c r="I2296" s="19">
        <v>9.7000000000000003E-2</v>
      </c>
    </row>
    <row r="2297" spans="1:9" ht="14.5" x14ac:dyDescent="0.35">
      <c r="A2297" s="12" t="str">
        <f t="shared" si="70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8">
        <v>684074074</v>
      </c>
      <c r="F2297" s="18">
        <f t="shared" si="71"/>
        <v>684074074</v>
      </c>
      <c r="G2297" s="19">
        <v>3.9E-2</v>
      </c>
      <c r="H2297" s="19">
        <v>246</v>
      </c>
      <c r="I2297" s="19">
        <v>9.6000000000000002E-2</v>
      </c>
    </row>
    <row r="2298" spans="1:9" ht="14.5" x14ac:dyDescent="0.35">
      <c r="A2298" s="12" t="str">
        <f t="shared" si="70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8">
        <v>695555556</v>
      </c>
      <c r="F2298" s="18">
        <f t="shared" si="71"/>
        <v>695555556</v>
      </c>
      <c r="G2298" s="19">
        <v>4.7E-2</v>
      </c>
      <c r="H2298" s="19">
        <v>299</v>
      </c>
      <c r="I2298" s="19">
        <v>9.5000000000000001E-2</v>
      </c>
    </row>
    <row r="2299" spans="1:9" ht="14.5" x14ac:dyDescent="0.35">
      <c r="A2299" s="12" t="str">
        <f t="shared" si="70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8">
        <v>674814815</v>
      </c>
      <c r="F2299" s="18">
        <f t="shared" si="71"/>
        <v>674814815</v>
      </c>
      <c r="G2299" s="19">
        <v>5.0999999999999997E-2</v>
      </c>
      <c r="H2299" s="19">
        <v>317</v>
      </c>
      <c r="I2299" s="19">
        <v>9.1999999999999998E-2</v>
      </c>
    </row>
    <row r="2300" spans="1:9" ht="14.5" x14ac:dyDescent="0.35">
      <c r="A2300" s="12" t="str">
        <f t="shared" si="70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8">
        <v>681481481</v>
      </c>
      <c r="F2300" s="18">
        <f t="shared" si="71"/>
        <v>681481481</v>
      </c>
      <c r="G2300" s="19">
        <v>4.7E-2</v>
      </c>
      <c r="H2300" s="19">
        <v>293</v>
      </c>
      <c r="I2300" s="19">
        <v>9.1999999999999998E-2</v>
      </c>
    </row>
    <row r="2301" spans="1:9" ht="14.5" x14ac:dyDescent="0.35">
      <c r="A2301" s="12" t="str">
        <f t="shared" si="70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8">
        <v>677037037</v>
      </c>
      <c r="F2301" s="18">
        <f t="shared" si="71"/>
        <v>677037037</v>
      </c>
      <c r="G2301" s="19">
        <v>4.9000000000000002E-2</v>
      </c>
      <c r="H2301" s="19">
        <v>310</v>
      </c>
      <c r="I2301" s="19">
        <v>9.0999999999999998E-2</v>
      </c>
    </row>
    <row r="2302" spans="1:9" ht="14.5" x14ac:dyDescent="0.35">
      <c r="A2302" s="12" t="str">
        <f t="shared" si="70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8">
        <v>694444444</v>
      </c>
      <c r="F2302" s="18">
        <f t="shared" si="71"/>
        <v>694444444</v>
      </c>
      <c r="G2302" s="19">
        <v>5.1999999999999998E-2</v>
      </c>
      <c r="H2302" s="19">
        <v>340</v>
      </c>
      <c r="I2302" s="19">
        <v>9.4E-2</v>
      </c>
    </row>
    <row r="2303" spans="1:9" ht="14.5" x14ac:dyDescent="0.35">
      <c r="A2303" s="12" t="str">
        <f t="shared" si="70"/>
        <v>Sudan-Africa-2000</v>
      </c>
      <c r="B2303" s="13" t="s">
        <v>64</v>
      </c>
      <c r="C2303" s="14" t="s">
        <v>242</v>
      </c>
      <c r="D2303" s="15">
        <v>2000</v>
      </c>
      <c r="E2303" s="18">
        <v>12257299163</v>
      </c>
      <c r="F2303" s="18">
        <f t="shared" si="71"/>
        <v>12257299163</v>
      </c>
      <c r="G2303" s="19">
        <v>3.4000000000000002E-2</v>
      </c>
      <c r="H2303" s="19">
        <v>15</v>
      </c>
      <c r="I2303" s="13">
        <v>0</v>
      </c>
    </row>
    <row r="2304" spans="1:9" ht="14.5" x14ac:dyDescent="0.35">
      <c r="A2304" s="12" t="str">
        <f t="shared" si="70"/>
        <v>Sudan-Africa-2001</v>
      </c>
      <c r="B2304" s="13" t="s">
        <v>64</v>
      </c>
      <c r="C2304" s="14" t="s">
        <v>242</v>
      </c>
      <c r="D2304" s="15">
        <v>2001</v>
      </c>
      <c r="E2304" s="18">
        <v>13182872555</v>
      </c>
      <c r="F2304" s="18">
        <f t="shared" si="71"/>
        <v>13182872555</v>
      </c>
      <c r="G2304" s="19">
        <v>3.5000000000000003E-2</v>
      </c>
      <c r="H2304" s="19">
        <v>16</v>
      </c>
      <c r="I2304" s="13">
        <v>0</v>
      </c>
    </row>
    <row r="2305" spans="1:9" ht="14.5" x14ac:dyDescent="0.35">
      <c r="A2305" s="12" t="str">
        <f t="shared" si="70"/>
        <v>Sudan-Africa-2002</v>
      </c>
      <c r="B2305" s="13" t="s">
        <v>64</v>
      </c>
      <c r="C2305" s="14" t="s">
        <v>242</v>
      </c>
      <c r="D2305" s="15">
        <v>2002</v>
      </c>
      <c r="E2305" s="18">
        <v>14803423335</v>
      </c>
      <c r="F2305" s="18">
        <f t="shared" si="71"/>
        <v>14803423335</v>
      </c>
      <c r="G2305" s="19">
        <v>3.5999999999999997E-2</v>
      </c>
      <c r="H2305" s="19">
        <v>18</v>
      </c>
      <c r="I2305" s="13">
        <v>0</v>
      </c>
    </row>
    <row r="2306" spans="1:9" ht="14.5" x14ac:dyDescent="0.35">
      <c r="A2306" s="12" t="str">
        <f t="shared" si="70"/>
        <v>Sudan-Africa-2003</v>
      </c>
      <c r="B2306" s="13" t="s">
        <v>64</v>
      </c>
      <c r="C2306" s="14" t="s">
        <v>242</v>
      </c>
      <c r="D2306" s="15">
        <v>2003</v>
      </c>
      <c r="E2306" s="18">
        <v>17646271397</v>
      </c>
      <c r="F2306" s="18">
        <f t="shared" si="71"/>
        <v>17646271397</v>
      </c>
      <c r="G2306" s="19">
        <v>3.7999999999999999E-2</v>
      </c>
      <c r="H2306" s="19">
        <v>23</v>
      </c>
      <c r="I2306" s="13">
        <v>0</v>
      </c>
    </row>
    <row r="2307" spans="1:9" ht="14.5" x14ac:dyDescent="0.35">
      <c r="A2307" s="12" t="str">
        <f t="shared" ref="A2307:A2370" si="72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8">
        <v>21457886199</v>
      </c>
      <c r="F2307" s="18">
        <f t="shared" si="71"/>
        <v>21457886199</v>
      </c>
      <c r="G2307" s="19">
        <v>4.1000000000000002E-2</v>
      </c>
      <c r="H2307" s="19">
        <v>29</v>
      </c>
      <c r="I2307" s="13">
        <v>0</v>
      </c>
    </row>
    <row r="2308" spans="1:9" ht="14.5" x14ac:dyDescent="0.35">
      <c r="A2308" s="12" t="str">
        <f t="shared" si="72"/>
        <v>Sudan-Africa-2005</v>
      </c>
      <c r="B2308" s="13" t="s">
        <v>64</v>
      </c>
      <c r="C2308" s="14" t="s">
        <v>242</v>
      </c>
      <c r="D2308" s="15">
        <v>2005</v>
      </c>
      <c r="E2308" s="18">
        <v>26524992225</v>
      </c>
      <c r="F2308" s="18">
        <f t="shared" ref="F2308:F2371" si="73">IF(E2308="",IF(D2308=2000,E2309,E2307),E2308)</f>
        <v>26524992225</v>
      </c>
      <c r="G2308" s="19">
        <v>4.1000000000000002E-2</v>
      </c>
      <c r="H2308" s="19">
        <v>35</v>
      </c>
      <c r="I2308" s="13">
        <v>0</v>
      </c>
    </row>
    <row r="2309" spans="1:9" ht="14.5" x14ac:dyDescent="0.35">
      <c r="A2309" s="12" t="str">
        <f t="shared" si="72"/>
        <v>Sudan-Africa-2006</v>
      </c>
      <c r="B2309" s="13" t="s">
        <v>64</v>
      </c>
      <c r="C2309" s="14" t="s">
        <v>242</v>
      </c>
      <c r="D2309" s="15">
        <v>2006</v>
      </c>
      <c r="E2309" s="18">
        <v>35159250985</v>
      </c>
      <c r="F2309" s="18">
        <f t="shared" si="73"/>
        <v>35159250985</v>
      </c>
      <c r="G2309" s="19">
        <v>0.05</v>
      </c>
      <c r="H2309" s="19">
        <v>54</v>
      </c>
      <c r="I2309" s="13">
        <v>0</v>
      </c>
    </row>
    <row r="2310" spans="1:9" ht="14.5" x14ac:dyDescent="0.35">
      <c r="A2310" s="12" t="str">
        <f t="shared" si="72"/>
        <v>Sudan-Africa-2007</v>
      </c>
      <c r="B2310" s="13" t="s">
        <v>64</v>
      </c>
      <c r="C2310" s="14" t="s">
        <v>242</v>
      </c>
      <c r="D2310" s="15">
        <v>2007</v>
      </c>
      <c r="E2310" s="18">
        <v>45456460335</v>
      </c>
      <c r="F2310" s="18">
        <f t="shared" si="73"/>
        <v>45456460335</v>
      </c>
      <c r="G2310" s="19">
        <v>6.2E-2</v>
      </c>
      <c r="H2310" s="19">
        <v>85</v>
      </c>
      <c r="I2310" s="13">
        <v>0</v>
      </c>
    </row>
    <row r="2311" spans="1:9" ht="14.5" x14ac:dyDescent="0.35">
      <c r="A2311" s="12" t="str">
        <f t="shared" si="72"/>
        <v>Sudan-Africa-2008</v>
      </c>
      <c r="B2311" s="13" t="s">
        <v>64</v>
      </c>
      <c r="C2311" s="14" t="s">
        <v>242</v>
      </c>
      <c r="D2311" s="15">
        <v>2008</v>
      </c>
      <c r="E2311" s="18">
        <v>54082389393</v>
      </c>
      <c r="F2311" s="18">
        <f t="shared" si="73"/>
        <v>54082389393</v>
      </c>
      <c r="G2311" s="19">
        <v>7.4999999999999997E-2</v>
      </c>
      <c r="H2311" s="19">
        <v>118</v>
      </c>
      <c r="I2311" s="13">
        <v>0</v>
      </c>
    </row>
    <row r="2312" spans="1:9" ht="14.5" x14ac:dyDescent="0.35">
      <c r="A2312" s="12" t="str">
        <f t="shared" si="72"/>
        <v>Sudan-Africa-2009</v>
      </c>
      <c r="B2312" s="13" t="s">
        <v>64</v>
      </c>
      <c r="C2312" s="14" t="s">
        <v>242</v>
      </c>
      <c r="D2312" s="15">
        <v>2009</v>
      </c>
      <c r="E2312" s="18">
        <v>52839990731</v>
      </c>
      <c r="F2312" s="18">
        <f t="shared" si="73"/>
        <v>52839990731</v>
      </c>
      <c r="G2312" s="19">
        <v>7.3999999999999996E-2</v>
      </c>
      <c r="H2312" s="19">
        <v>112</v>
      </c>
      <c r="I2312" s="13">
        <v>0</v>
      </c>
    </row>
    <row r="2313" spans="1:9" ht="14.5" x14ac:dyDescent="0.35">
      <c r="A2313" s="12" t="str">
        <f t="shared" si="72"/>
        <v>Sudan-Africa-2010</v>
      </c>
      <c r="B2313" s="13" t="s">
        <v>64</v>
      </c>
      <c r="C2313" s="14" t="s">
        <v>242</v>
      </c>
      <c r="D2313" s="15">
        <v>2010</v>
      </c>
      <c r="E2313" s="18">
        <v>65632237471</v>
      </c>
      <c r="F2313" s="18">
        <f t="shared" si="73"/>
        <v>65632237471</v>
      </c>
      <c r="G2313" s="19">
        <v>6.5000000000000002E-2</v>
      </c>
      <c r="H2313" s="19">
        <v>119</v>
      </c>
      <c r="I2313" s="13">
        <v>0</v>
      </c>
    </row>
    <row r="2314" spans="1:9" ht="14.5" x14ac:dyDescent="0.35">
      <c r="A2314" s="12" t="str">
        <f t="shared" si="72"/>
        <v>Sudan-Africa-2011</v>
      </c>
      <c r="B2314" s="13" t="s">
        <v>64</v>
      </c>
      <c r="C2314" s="14" t="s">
        <v>242</v>
      </c>
      <c r="D2314" s="15">
        <v>2011</v>
      </c>
      <c r="E2314" s="18">
        <v>67320812663</v>
      </c>
      <c r="F2314" s="18">
        <f t="shared" si="73"/>
        <v>67320812663</v>
      </c>
      <c r="G2314" s="19">
        <v>6.7000000000000004E-2</v>
      </c>
      <c r="H2314" s="19">
        <v>119</v>
      </c>
      <c r="I2314" s="13">
        <v>0</v>
      </c>
    </row>
    <row r="2315" spans="1:9" ht="14.5" x14ac:dyDescent="0.35">
      <c r="A2315" s="12" t="str">
        <f t="shared" si="72"/>
        <v>Sudan-Africa-2012</v>
      </c>
      <c r="B2315" s="13" t="s">
        <v>64</v>
      </c>
      <c r="C2315" s="14" t="s">
        <v>242</v>
      </c>
      <c r="D2315" s="15">
        <v>2012</v>
      </c>
      <c r="E2315" s="18">
        <v>63029562337</v>
      </c>
      <c r="F2315" s="18">
        <f t="shared" si="73"/>
        <v>63029562337</v>
      </c>
      <c r="G2315" s="19">
        <v>7.1999999999999995E-2</v>
      </c>
      <c r="H2315" s="19">
        <v>115</v>
      </c>
      <c r="I2315" s="13">
        <v>0</v>
      </c>
    </row>
    <row r="2316" spans="1:9" ht="14.5" x14ac:dyDescent="0.35">
      <c r="A2316" s="12" t="str">
        <f t="shared" si="72"/>
        <v>Suriname-The Americas-2000</v>
      </c>
      <c r="B2316" s="13" t="s">
        <v>70</v>
      </c>
      <c r="C2316" s="14" t="s">
        <v>243</v>
      </c>
      <c r="D2316" s="15">
        <v>2000</v>
      </c>
      <c r="E2316" s="18">
        <v>892164364</v>
      </c>
      <c r="F2316" s="18">
        <f t="shared" si="73"/>
        <v>892164364</v>
      </c>
      <c r="G2316" s="19">
        <v>8.6999999999999994E-2</v>
      </c>
      <c r="H2316" s="19">
        <v>167</v>
      </c>
      <c r="I2316" s="19">
        <v>0.28999999999999998</v>
      </c>
    </row>
    <row r="2317" spans="1:9" ht="14.5" x14ac:dyDescent="0.35">
      <c r="A2317" s="12" t="str">
        <f t="shared" si="72"/>
        <v>Suriname-The Americas-2001</v>
      </c>
      <c r="B2317" s="13" t="s">
        <v>70</v>
      </c>
      <c r="C2317" s="14" t="s">
        <v>243</v>
      </c>
      <c r="D2317" s="15">
        <v>2001</v>
      </c>
      <c r="E2317" s="18">
        <v>763465571</v>
      </c>
      <c r="F2317" s="18">
        <f t="shared" si="73"/>
        <v>763465571</v>
      </c>
      <c r="G2317" s="19">
        <v>8.4000000000000005E-2</v>
      </c>
      <c r="H2317" s="19">
        <v>136</v>
      </c>
      <c r="I2317" s="19">
        <v>0.25700000000000001</v>
      </c>
    </row>
    <row r="2318" spans="1:9" ht="14.5" x14ac:dyDescent="0.35">
      <c r="A2318" s="12" t="str">
        <f t="shared" si="72"/>
        <v>Suriname-The Americas-2002</v>
      </c>
      <c r="B2318" s="13" t="s">
        <v>70</v>
      </c>
      <c r="C2318" s="14" t="s">
        <v>243</v>
      </c>
      <c r="D2318" s="15">
        <v>2002</v>
      </c>
      <c r="E2318" s="18">
        <v>1078402128</v>
      </c>
      <c r="F2318" s="18">
        <f t="shared" si="73"/>
        <v>1078402128</v>
      </c>
      <c r="G2318" s="19">
        <v>7.0999999999999994E-2</v>
      </c>
      <c r="H2318" s="19">
        <v>161</v>
      </c>
      <c r="I2318" s="19">
        <v>0.222</v>
      </c>
    </row>
    <row r="2319" spans="1:9" ht="14.5" x14ac:dyDescent="0.35">
      <c r="A2319" s="12" t="str">
        <f t="shared" si="72"/>
        <v>Suriname-The Americas-2003</v>
      </c>
      <c r="B2319" s="13" t="s">
        <v>70</v>
      </c>
      <c r="C2319" s="14" t="s">
        <v>243</v>
      </c>
      <c r="D2319" s="15">
        <v>2003</v>
      </c>
      <c r="E2319" s="18">
        <v>1271196078</v>
      </c>
      <c r="F2319" s="18">
        <f t="shared" si="73"/>
        <v>1271196078</v>
      </c>
      <c r="G2319" s="19">
        <v>6.6000000000000003E-2</v>
      </c>
      <c r="H2319" s="19">
        <v>173</v>
      </c>
      <c r="I2319" s="19">
        <v>0.21</v>
      </c>
    </row>
    <row r="2320" spans="1:9" ht="14.5" x14ac:dyDescent="0.35">
      <c r="A2320" s="12" t="str">
        <f t="shared" si="72"/>
        <v>Suriname-The Americas-2004</v>
      </c>
      <c r="B2320" s="13" t="s">
        <v>70</v>
      </c>
      <c r="C2320" s="14" t="s">
        <v>243</v>
      </c>
      <c r="D2320" s="15">
        <v>2004</v>
      </c>
      <c r="E2320" s="18">
        <v>1484092538</v>
      </c>
      <c r="F2320" s="18">
        <f t="shared" si="73"/>
        <v>1484092538</v>
      </c>
      <c r="G2320" s="19">
        <v>6.9000000000000006E-2</v>
      </c>
      <c r="H2320" s="19">
        <v>207</v>
      </c>
      <c r="I2320" s="19">
        <v>0.20399999999999999</v>
      </c>
    </row>
    <row r="2321" spans="1:9" ht="14.5" x14ac:dyDescent="0.35">
      <c r="A2321" s="12" t="str">
        <f t="shared" si="72"/>
        <v>Suriname-The Americas-2005</v>
      </c>
      <c r="B2321" s="13" t="s">
        <v>70</v>
      </c>
      <c r="C2321" s="14" t="s">
        <v>243</v>
      </c>
      <c r="D2321" s="15">
        <v>2005</v>
      </c>
      <c r="E2321" s="18">
        <v>1793557833</v>
      </c>
      <c r="F2321" s="18">
        <f t="shared" si="73"/>
        <v>1793557833</v>
      </c>
      <c r="G2321" s="19">
        <v>6.8000000000000005E-2</v>
      </c>
      <c r="H2321" s="19">
        <v>243</v>
      </c>
      <c r="I2321" s="19">
        <v>0.17399999999999999</v>
      </c>
    </row>
    <row r="2322" spans="1:9" ht="14.5" x14ac:dyDescent="0.35">
      <c r="A2322" s="12" t="str">
        <f t="shared" si="72"/>
        <v>Suriname-The Americas-2006</v>
      </c>
      <c r="B2322" s="13" t="s">
        <v>70</v>
      </c>
      <c r="C2322" s="14" t="s">
        <v>243</v>
      </c>
      <c r="D2322" s="15">
        <v>2006</v>
      </c>
      <c r="E2322" s="18">
        <v>2626093294</v>
      </c>
      <c r="F2322" s="18">
        <f t="shared" si="73"/>
        <v>2626093294</v>
      </c>
      <c r="G2322" s="19">
        <v>6.2E-2</v>
      </c>
      <c r="H2322" s="19">
        <v>323</v>
      </c>
      <c r="I2322" s="19">
        <v>0.156</v>
      </c>
    </row>
    <row r="2323" spans="1:9" ht="14.5" x14ac:dyDescent="0.35">
      <c r="A2323" s="12" t="str">
        <f t="shared" si="72"/>
        <v>Suriname-The Americas-2007</v>
      </c>
      <c r="B2323" s="13" t="s">
        <v>70</v>
      </c>
      <c r="C2323" s="14" t="s">
        <v>243</v>
      </c>
      <c r="D2323" s="15">
        <v>2007</v>
      </c>
      <c r="E2323" s="18">
        <v>2936612022</v>
      </c>
      <c r="F2323" s="18">
        <f t="shared" si="73"/>
        <v>2936612022</v>
      </c>
      <c r="G2323" s="19">
        <v>5.8999999999999997E-2</v>
      </c>
      <c r="H2323" s="19">
        <v>341</v>
      </c>
      <c r="I2323" s="19">
        <v>0.13800000000000001</v>
      </c>
    </row>
    <row r="2324" spans="1:9" ht="14.5" x14ac:dyDescent="0.35">
      <c r="A2324" s="12" t="str">
        <f t="shared" si="72"/>
        <v>Suriname-The Americas-2008</v>
      </c>
      <c r="B2324" s="13" t="s">
        <v>70</v>
      </c>
      <c r="C2324" s="14" t="s">
        <v>243</v>
      </c>
      <c r="D2324" s="15">
        <v>2008</v>
      </c>
      <c r="E2324" s="18">
        <v>3532969035</v>
      </c>
      <c r="F2324" s="18">
        <f t="shared" si="73"/>
        <v>3532969035</v>
      </c>
      <c r="G2324" s="19">
        <v>5.8999999999999997E-2</v>
      </c>
      <c r="H2324" s="19">
        <v>406</v>
      </c>
      <c r="I2324" s="19">
        <v>0.122</v>
      </c>
    </row>
    <row r="2325" spans="1:9" ht="14.5" x14ac:dyDescent="0.35">
      <c r="A2325" s="12" t="str">
        <f t="shared" si="72"/>
        <v>Suriname-The Americas-2009</v>
      </c>
      <c r="B2325" s="13" t="s">
        <v>70</v>
      </c>
      <c r="C2325" s="14" t="s">
        <v>243</v>
      </c>
      <c r="D2325" s="15">
        <v>2009</v>
      </c>
      <c r="E2325" s="18">
        <v>3875409836</v>
      </c>
      <c r="F2325" s="18">
        <f t="shared" si="73"/>
        <v>3875409836</v>
      </c>
      <c r="G2325" s="19">
        <v>6.0999999999999999E-2</v>
      </c>
      <c r="H2325" s="19">
        <v>457</v>
      </c>
      <c r="I2325" s="19">
        <v>0.11700000000000001</v>
      </c>
    </row>
    <row r="2326" spans="1:9" ht="14.5" x14ac:dyDescent="0.35">
      <c r="A2326" s="12" t="str">
        <f t="shared" si="72"/>
        <v>Suriname-The Americas-2010</v>
      </c>
      <c r="B2326" s="13" t="s">
        <v>70</v>
      </c>
      <c r="C2326" s="14" t="s">
        <v>243</v>
      </c>
      <c r="D2326" s="15">
        <v>2010</v>
      </c>
      <c r="E2326" s="18">
        <v>4368033802</v>
      </c>
      <c r="F2326" s="18">
        <f t="shared" si="73"/>
        <v>4368033802</v>
      </c>
      <c r="G2326" s="19">
        <v>5.8000000000000003E-2</v>
      </c>
      <c r="H2326" s="19">
        <v>483</v>
      </c>
      <c r="I2326" s="19">
        <v>0.11600000000000001</v>
      </c>
    </row>
    <row r="2327" spans="1:9" ht="14.5" x14ac:dyDescent="0.35">
      <c r="A2327" s="12" t="str">
        <f t="shared" si="72"/>
        <v>Suriname-The Americas-2011</v>
      </c>
      <c r="B2327" s="13" t="s">
        <v>70</v>
      </c>
      <c r="C2327" s="14" t="s">
        <v>243</v>
      </c>
      <c r="D2327" s="15">
        <v>2011</v>
      </c>
      <c r="E2327" s="18">
        <v>4363219094</v>
      </c>
      <c r="F2327" s="18">
        <f t="shared" si="73"/>
        <v>4363219094</v>
      </c>
      <c r="G2327" s="19">
        <v>0.06</v>
      </c>
      <c r="H2327" s="19">
        <v>490</v>
      </c>
      <c r="I2327" s="19">
        <v>0.11799999999999999</v>
      </c>
    </row>
    <row r="2328" spans="1:9" ht="14.5" x14ac:dyDescent="0.35">
      <c r="A2328" s="12" t="str">
        <f t="shared" si="72"/>
        <v>Suriname-The Americas-2012</v>
      </c>
      <c r="B2328" s="13" t="s">
        <v>70</v>
      </c>
      <c r="C2328" s="14" t="s">
        <v>243</v>
      </c>
      <c r="D2328" s="15">
        <v>2012</v>
      </c>
      <c r="E2328" s="18">
        <v>5012121212</v>
      </c>
      <c r="F2328" s="18">
        <f t="shared" si="73"/>
        <v>5012121212</v>
      </c>
      <c r="G2328" s="19">
        <v>5.8999999999999997E-2</v>
      </c>
      <c r="H2328" s="19">
        <v>521</v>
      </c>
      <c r="I2328" s="19">
        <v>0.11700000000000001</v>
      </c>
    </row>
    <row r="2329" spans="1:9" ht="14.5" x14ac:dyDescent="0.35">
      <c r="A2329" s="12" t="str">
        <f t="shared" si="72"/>
        <v>Swaziland-Africa-2000</v>
      </c>
      <c r="B2329" s="13" t="s">
        <v>64</v>
      </c>
      <c r="C2329" s="14" t="s">
        <v>244</v>
      </c>
      <c r="D2329" s="15">
        <v>2000</v>
      </c>
      <c r="E2329" s="18">
        <v>1524490159</v>
      </c>
      <c r="F2329" s="18">
        <f t="shared" si="73"/>
        <v>1524490159</v>
      </c>
      <c r="G2329" s="19">
        <v>5.2999999999999999E-2</v>
      </c>
      <c r="H2329" s="19">
        <v>75</v>
      </c>
      <c r="I2329" s="19">
        <v>0.14000000000000001</v>
      </c>
    </row>
    <row r="2330" spans="1:9" ht="14.5" x14ac:dyDescent="0.35">
      <c r="A2330" s="12" t="str">
        <f t="shared" si="72"/>
        <v>Swaziland-Africa-2001</v>
      </c>
      <c r="B2330" s="13" t="s">
        <v>64</v>
      </c>
      <c r="C2330" s="14" t="s">
        <v>244</v>
      </c>
      <c r="D2330" s="15">
        <v>2001</v>
      </c>
      <c r="E2330" s="18">
        <v>1349326983</v>
      </c>
      <c r="F2330" s="18">
        <f t="shared" si="73"/>
        <v>1349326983</v>
      </c>
      <c r="G2330" s="19">
        <v>5.1999999999999998E-2</v>
      </c>
      <c r="H2330" s="19">
        <v>65</v>
      </c>
      <c r="I2330" s="19">
        <v>0.13300000000000001</v>
      </c>
    </row>
    <row r="2331" spans="1:9" ht="14.5" x14ac:dyDescent="0.35">
      <c r="A2331" s="12" t="str">
        <f t="shared" si="72"/>
        <v>Swaziland-Africa-2002</v>
      </c>
      <c r="B2331" s="13" t="s">
        <v>64</v>
      </c>
      <c r="C2331" s="14" t="s">
        <v>244</v>
      </c>
      <c r="D2331" s="15">
        <v>2002</v>
      </c>
      <c r="E2331" s="18">
        <v>1224220675</v>
      </c>
      <c r="F2331" s="18">
        <f t="shared" si="73"/>
        <v>1224220675</v>
      </c>
      <c r="G2331" s="19">
        <v>5.1999999999999998E-2</v>
      </c>
      <c r="H2331" s="19">
        <v>58</v>
      </c>
      <c r="I2331" s="19">
        <v>0.153</v>
      </c>
    </row>
    <row r="2332" spans="1:9" ht="14.5" x14ac:dyDescent="0.35">
      <c r="A2332" s="12" t="str">
        <f t="shared" si="72"/>
        <v>Swaziland-Africa-2003</v>
      </c>
      <c r="B2332" s="13" t="s">
        <v>64</v>
      </c>
      <c r="C2332" s="14" t="s">
        <v>244</v>
      </c>
      <c r="D2332" s="15">
        <v>2003</v>
      </c>
      <c r="E2332" s="18">
        <v>1854020496</v>
      </c>
      <c r="F2332" s="18">
        <f t="shared" si="73"/>
        <v>1854020496</v>
      </c>
      <c r="G2332" s="19">
        <v>5.8000000000000003E-2</v>
      </c>
      <c r="H2332" s="19">
        <v>98</v>
      </c>
      <c r="I2332" s="19">
        <v>0.14599999999999999</v>
      </c>
    </row>
    <row r="2333" spans="1:9" ht="14.5" x14ac:dyDescent="0.35">
      <c r="A2333" s="12" t="str">
        <f t="shared" si="72"/>
        <v>Swaziland-Africa-2004</v>
      </c>
      <c r="B2333" s="13" t="s">
        <v>64</v>
      </c>
      <c r="C2333" s="14" t="s">
        <v>244</v>
      </c>
      <c r="D2333" s="15">
        <v>2004</v>
      </c>
      <c r="E2333" s="18">
        <v>2420610579</v>
      </c>
      <c r="F2333" s="18">
        <f t="shared" si="73"/>
        <v>2420610579</v>
      </c>
      <c r="G2333" s="19">
        <v>5.8999999999999997E-2</v>
      </c>
      <c r="H2333" s="19">
        <v>130</v>
      </c>
      <c r="I2333" s="19">
        <v>0.113</v>
      </c>
    </row>
    <row r="2334" spans="1:9" ht="14.5" x14ac:dyDescent="0.35">
      <c r="A2334" s="12" t="str">
        <f t="shared" si="72"/>
        <v>Swaziland-Africa-2005</v>
      </c>
      <c r="B2334" s="13" t="s">
        <v>64</v>
      </c>
      <c r="C2334" s="14" t="s">
        <v>244</v>
      </c>
      <c r="D2334" s="15">
        <v>2005</v>
      </c>
      <c r="E2334" s="18">
        <v>2584077931</v>
      </c>
      <c r="F2334" s="18">
        <f t="shared" si="73"/>
        <v>2584077931</v>
      </c>
      <c r="G2334" s="19">
        <v>6.8000000000000005E-2</v>
      </c>
      <c r="H2334" s="19">
        <v>159</v>
      </c>
      <c r="I2334" s="19">
        <v>0.106</v>
      </c>
    </row>
    <row r="2335" spans="1:9" ht="14.5" x14ac:dyDescent="0.35">
      <c r="A2335" s="12" t="str">
        <f t="shared" si="72"/>
        <v>Swaziland-Africa-2006</v>
      </c>
      <c r="B2335" s="13" t="s">
        <v>64</v>
      </c>
      <c r="C2335" s="14" t="s">
        <v>244</v>
      </c>
      <c r="D2335" s="15">
        <v>2006</v>
      </c>
      <c r="E2335" s="18">
        <v>2947922183</v>
      </c>
      <c r="F2335" s="18">
        <f t="shared" si="73"/>
        <v>2947922183</v>
      </c>
      <c r="G2335" s="19">
        <v>6.8000000000000005E-2</v>
      </c>
      <c r="H2335" s="19">
        <v>180</v>
      </c>
      <c r="I2335" s="19">
        <v>0.112</v>
      </c>
    </row>
    <row r="2336" spans="1:9" ht="14.5" x14ac:dyDescent="0.35">
      <c r="A2336" s="12" t="str">
        <f t="shared" si="72"/>
        <v>Swaziland-Africa-2007</v>
      </c>
      <c r="B2336" s="13" t="s">
        <v>64</v>
      </c>
      <c r="C2336" s="14" t="s">
        <v>244</v>
      </c>
      <c r="D2336" s="15">
        <v>2007</v>
      </c>
      <c r="E2336" s="18">
        <v>3053823329</v>
      </c>
      <c r="F2336" s="18">
        <f t="shared" si="73"/>
        <v>3053823329</v>
      </c>
      <c r="G2336" s="19">
        <v>7.0000000000000007E-2</v>
      </c>
      <c r="H2336" s="19">
        <v>190</v>
      </c>
      <c r="I2336" s="19">
        <v>0.13200000000000001</v>
      </c>
    </row>
    <row r="2337" spans="1:9" ht="14.5" x14ac:dyDescent="0.35">
      <c r="A2337" s="12" t="str">
        <f t="shared" si="72"/>
        <v>Swaziland-Africa-2008</v>
      </c>
      <c r="B2337" s="13" t="s">
        <v>64</v>
      </c>
      <c r="C2337" s="14" t="s">
        <v>244</v>
      </c>
      <c r="D2337" s="15">
        <v>2008</v>
      </c>
      <c r="E2337" s="18">
        <v>3019770680</v>
      </c>
      <c r="F2337" s="18">
        <f t="shared" si="73"/>
        <v>3019770680</v>
      </c>
      <c r="G2337" s="19">
        <v>8.2000000000000003E-2</v>
      </c>
      <c r="H2337" s="19">
        <v>214</v>
      </c>
      <c r="I2337" s="19">
        <v>0.14799999999999999</v>
      </c>
    </row>
    <row r="2338" spans="1:9" ht="14.5" x14ac:dyDescent="0.35">
      <c r="A2338" s="12" t="str">
        <f t="shared" si="72"/>
        <v>Swaziland-Africa-2009</v>
      </c>
      <c r="B2338" s="13" t="s">
        <v>64</v>
      </c>
      <c r="C2338" s="14" t="s">
        <v>244</v>
      </c>
      <c r="D2338" s="15">
        <v>2009</v>
      </c>
      <c r="E2338" s="18">
        <v>3144680749</v>
      </c>
      <c r="F2338" s="18">
        <f t="shared" si="73"/>
        <v>3144680749</v>
      </c>
      <c r="G2338" s="19">
        <v>8.4000000000000005E-2</v>
      </c>
      <c r="H2338" s="19">
        <v>227</v>
      </c>
      <c r="I2338" s="19">
        <v>0.114</v>
      </c>
    </row>
    <row r="2339" spans="1:9" ht="14.5" x14ac:dyDescent="0.35">
      <c r="A2339" s="12" t="str">
        <f t="shared" si="72"/>
        <v>Swaziland-Africa-2010</v>
      </c>
      <c r="B2339" s="13" t="s">
        <v>64</v>
      </c>
      <c r="C2339" s="14" t="s">
        <v>244</v>
      </c>
      <c r="D2339" s="15">
        <v>2010</v>
      </c>
      <c r="E2339" s="18">
        <v>3891563478</v>
      </c>
      <c r="F2339" s="18">
        <f t="shared" si="73"/>
        <v>3891563478</v>
      </c>
      <c r="G2339" s="19">
        <v>8.4000000000000005E-2</v>
      </c>
      <c r="H2339" s="19">
        <v>261</v>
      </c>
      <c r="I2339" s="19">
        <v>9.8000000000000004E-2</v>
      </c>
    </row>
    <row r="2340" spans="1:9" ht="14.5" x14ac:dyDescent="0.35">
      <c r="A2340" s="12" t="str">
        <f t="shared" si="72"/>
        <v>Swaziland-Africa-2011</v>
      </c>
      <c r="B2340" s="13" t="s">
        <v>64</v>
      </c>
      <c r="C2340" s="14" t="s">
        <v>244</v>
      </c>
      <c r="D2340" s="15">
        <v>2011</v>
      </c>
      <c r="E2340" s="18">
        <v>4145772237</v>
      </c>
      <c r="F2340" s="18">
        <f t="shared" si="73"/>
        <v>4145772237</v>
      </c>
      <c r="G2340" s="19">
        <v>8.3000000000000004E-2</v>
      </c>
      <c r="H2340" s="19">
        <v>270</v>
      </c>
      <c r="I2340" s="19">
        <v>0.09</v>
      </c>
    </row>
    <row r="2341" spans="1:9" ht="14.5" x14ac:dyDescent="0.35">
      <c r="A2341" s="12" t="str">
        <f t="shared" si="72"/>
        <v>Swaziland-Africa-2012</v>
      </c>
      <c r="B2341" s="13" t="s">
        <v>64</v>
      </c>
      <c r="C2341" s="14" t="s">
        <v>244</v>
      </c>
      <c r="D2341" s="15">
        <v>2012</v>
      </c>
      <c r="E2341" s="18">
        <v>4049589166</v>
      </c>
      <c r="F2341" s="18">
        <f t="shared" si="73"/>
        <v>4049589166</v>
      </c>
      <c r="G2341" s="19">
        <v>8.5000000000000006E-2</v>
      </c>
      <c r="H2341" s="19">
        <v>259</v>
      </c>
      <c r="I2341" s="19">
        <v>8.7999999999999995E-2</v>
      </c>
    </row>
    <row r="2342" spans="1:9" ht="14.5" x14ac:dyDescent="0.35">
      <c r="A2342" s="12" t="str">
        <f t="shared" si="72"/>
        <v>Sweden-Europe-2000</v>
      </c>
      <c r="B2342" s="13" t="s">
        <v>62</v>
      </c>
      <c r="C2342" s="14" t="s">
        <v>245</v>
      </c>
      <c r="D2342" s="15">
        <v>2000</v>
      </c>
      <c r="E2342" s="18">
        <v>247000000000</v>
      </c>
      <c r="F2342" s="18">
        <f t="shared" si="73"/>
        <v>247000000000</v>
      </c>
      <c r="G2342" s="19">
        <v>8.2000000000000003E-2</v>
      </c>
      <c r="H2342" s="19">
        <v>2282</v>
      </c>
      <c r="I2342" s="19">
        <v>5.8000000000000003E-2</v>
      </c>
    </row>
    <row r="2343" spans="1:9" ht="14.5" x14ac:dyDescent="0.35">
      <c r="A2343" s="12" t="str">
        <f t="shared" si="72"/>
        <v>Sweden-Europe-2001</v>
      </c>
      <c r="B2343" s="13" t="s">
        <v>62</v>
      </c>
      <c r="C2343" s="14" t="s">
        <v>245</v>
      </c>
      <c r="D2343" s="15">
        <v>2001</v>
      </c>
      <c r="E2343" s="18">
        <v>227000000000</v>
      </c>
      <c r="F2343" s="18">
        <f t="shared" si="73"/>
        <v>227000000000</v>
      </c>
      <c r="G2343" s="19">
        <v>8.8999999999999996E-2</v>
      </c>
      <c r="H2343" s="19">
        <v>2268</v>
      </c>
      <c r="I2343" s="19">
        <v>5.6000000000000001E-2</v>
      </c>
    </row>
    <row r="2344" spans="1:9" ht="14.5" x14ac:dyDescent="0.35">
      <c r="A2344" s="12" t="str">
        <f t="shared" si="72"/>
        <v>Sweden-Europe-2002</v>
      </c>
      <c r="B2344" s="13" t="s">
        <v>62</v>
      </c>
      <c r="C2344" s="14" t="s">
        <v>245</v>
      </c>
      <c r="D2344" s="15">
        <v>2002</v>
      </c>
      <c r="E2344" s="18">
        <v>251000000000</v>
      </c>
      <c r="F2344" s="18">
        <f t="shared" si="73"/>
        <v>251000000000</v>
      </c>
      <c r="G2344" s="19">
        <v>9.1999999999999998E-2</v>
      </c>
      <c r="H2344" s="19">
        <v>2599</v>
      </c>
      <c r="I2344" s="19">
        <v>5.6000000000000001E-2</v>
      </c>
    </row>
    <row r="2345" spans="1:9" ht="14.5" x14ac:dyDescent="0.35">
      <c r="A2345" s="12" t="str">
        <f t="shared" si="72"/>
        <v>Sweden-Europe-2003</v>
      </c>
      <c r="B2345" s="13" t="s">
        <v>62</v>
      </c>
      <c r="C2345" s="14" t="s">
        <v>245</v>
      </c>
      <c r="D2345" s="15">
        <v>2003</v>
      </c>
      <c r="E2345" s="18">
        <v>315000000000</v>
      </c>
      <c r="F2345" s="18">
        <f t="shared" si="73"/>
        <v>315000000000</v>
      </c>
      <c r="G2345" s="19">
        <v>9.2999999999999999E-2</v>
      </c>
      <c r="H2345" s="19">
        <v>3277</v>
      </c>
      <c r="I2345" s="19">
        <v>4.8000000000000001E-2</v>
      </c>
    </row>
    <row r="2346" spans="1:9" ht="14.5" x14ac:dyDescent="0.35">
      <c r="A2346" s="12" t="str">
        <f t="shared" si="72"/>
        <v>Sweden-Europe-2004</v>
      </c>
      <c r="B2346" s="13" t="s">
        <v>62</v>
      </c>
      <c r="C2346" s="14" t="s">
        <v>245</v>
      </c>
      <c r="D2346" s="15">
        <v>2004</v>
      </c>
      <c r="E2346" s="18">
        <v>362000000000</v>
      </c>
      <c r="F2346" s="18">
        <f t="shared" si="73"/>
        <v>362000000000</v>
      </c>
      <c r="G2346" s="19">
        <v>9.0999999999999998E-2</v>
      </c>
      <c r="H2346" s="19">
        <v>3666</v>
      </c>
      <c r="I2346" s="19">
        <v>0.04</v>
      </c>
    </row>
    <row r="2347" spans="1:9" ht="14.5" x14ac:dyDescent="0.35">
      <c r="A2347" s="12" t="str">
        <f t="shared" si="72"/>
        <v>Sweden-Europe-2005</v>
      </c>
      <c r="B2347" s="13" t="s">
        <v>62</v>
      </c>
      <c r="C2347" s="14" t="s">
        <v>245</v>
      </c>
      <c r="D2347" s="15">
        <v>2005</v>
      </c>
      <c r="E2347" s="18">
        <v>371000000000</v>
      </c>
      <c r="F2347" s="18">
        <f t="shared" si="73"/>
        <v>371000000000</v>
      </c>
      <c r="G2347" s="19">
        <v>9.0999999999999998E-2</v>
      </c>
      <c r="H2347" s="19">
        <v>3726</v>
      </c>
      <c r="I2347" s="19">
        <v>3.3000000000000002E-2</v>
      </c>
    </row>
    <row r="2348" spans="1:9" ht="14.5" x14ac:dyDescent="0.35">
      <c r="A2348" s="12" t="str">
        <f t="shared" si="72"/>
        <v>Sweden-Europe-2006</v>
      </c>
      <c r="B2348" s="13" t="s">
        <v>62</v>
      </c>
      <c r="C2348" s="14" t="s">
        <v>245</v>
      </c>
      <c r="D2348" s="15">
        <v>2006</v>
      </c>
      <c r="E2348" s="18">
        <v>399000000000</v>
      </c>
      <c r="F2348" s="18">
        <f t="shared" si="73"/>
        <v>399000000000</v>
      </c>
      <c r="G2348" s="19">
        <v>8.8999999999999996E-2</v>
      </c>
      <c r="H2348" s="19">
        <v>3947</v>
      </c>
      <c r="I2348" s="13">
        <v>0</v>
      </c>
    </row>
    <row r="2349" spans="1:9" ht="14.5" x14ac:dyDescent="0.35">
      <c r="A2349" s="12" t="str">
        <f t="shared" si="72"/>
        <v>Sweden-Europe-2007</v>
      </c>
      <c r="B2349" s="13" t="s">
        <v>62</v>
      </c>
      <c r="C2349" s="14" t="s">
        <v>245</v>
      </c>
      <c r="D2349" s="15">
        <v>2007</v>
      </c>
      <c r="E2349" s="18">
        <v>463000000000</v>
      </c>
      <c r="F2349" s="18">
        <f t="shared" si="73"/>
        <v>463000000000</v>
      </c>
      <c r="G2349" s="19">
        <v>8.8999999999999996E-2</v>
      </c>
      <c r="H2349" s="19">
        <v>4526</v>
      </c>
      <c r="I2349" s="13">
        <v>0</v>
      </c>
    </row>
    <row r="2350" spans="1:9" ht="14.5" x14ac:dyDescent="0.35">
      <c r="A2350" s="12" t="str">
        <f t="shared" si="72"/>
        <v>Sweden-Europe-2008</v>
      </c>
      <c r="B2350" s="13" t="s">
        <v>62</v>
      </c>
      <c r="C2350" s="14" t="s">
        <v>245</v>
      </c>
      <c r="D2350" s="15">
        <v>2008</v>
      </c>
      <c r="E2350" s="18">
        <v>486000000000</v>
      </c>
      <c r="F2350" s="18">
        <f t="shared" si="73"/>
        <v>486000000000</v>
      </c>
      <c r="G2350" s="19">
        <v>9.1999999999999998E-2</v>
      </c>
      <c r="H2350" s="19">
        <v>4886</v>
      </c>
      <c r="I2350" s="13">
        <v>0</v>
      </c>
    </row>
    <row r="2351" spans="1:9" ht="14.5" x14ac:dyDescent="0.35">
      <c r="A2351" s="12" t="str">
        <f t="shared" si="72"/>
        <v>Sweden-Europe-2009</v>
      </c>
      <c r="B2351" s="13" t="s">
        <v>62</v>
      </c>
      <c r="C2351" s="14" t="s">
        <v>245</v>
      </c>
      <c r="D2351" s="15">
        <v>2009</v>
      </c>
      <c r="E2351" s="18">
        <v>406000000000</v>
      </c>
      <c r="F2351" s="18">
        <f t="shared" si="73"/>
        <v>406000000000</v>
      </c>
      <c r="G2351" s="19">
        <v>9.9000000000000005E-2</v>
      </c>
      <c r="H2351" s="19">
        <v>4357</v>
      </c>
      <c r="I2351" s="13">
        <v>0</v>
      </c>
    </row>
    <row r="2352" spans="1:9" ht="14.5" x14ac:dyDescent="0.35">
      <c r="A2352" s="12" t="str">
        <f t="shared" si="72"/>
        <v>Sweden-Europe-2010</v>
      </c>
      <c r="B2352" s="13" t="s">
        <v>62</v>
      </c>
      <c r="C2352" s="14" t="s">
        <v>245</v>
      </c>
      <c r="D2352" s="15">
        <v>2010</v>
      </c>
      <c r="E2352" s="18">
        <v>463000000000</v>
      </c>
      <c r="F2352" s="18">
        <f t="shared" si="73"/>
        <v>463000000000</v>
      </c>
      <c r="G2352" s="19">
        <v>9.5000000000000001E-2</v>
      </c>
      <c r="H2352" s="19">
        <v>4694</v>
      </c>
      <c r="I2352" s="13">
        <v>0</v>
      </c>
    </row>
    <row r="2353" spans="1:9" ht="14.5" x14ac:dyDescent="0.35">
      <c r="A2353" s="12" t="str">
        <f t="shared" si="72"/>
        <v>Sweden-Europe-2011</v>
      </c>
      <c r="B2353" s="13" t="s">
        <v>62</v>
      </c>
      <c r="C2353" s="14" t="s">
        <v>245</v>
      </c>
      <c r="D2353" s="15">
        <v>2011</v>
      </c>
      <c r="E2353" s="18">
        <v>536000000000</v>
      </c>
      <c r="F2353" s="18">
        <f t="shared" si="73"/>
        <v>536000000000</v>
      </c>
      <c r="G2353" s="19">
        <v>9.5000000000000001E-2</v>
      </c>
      <c r="H2353" s="19">
        <v>5419</v>
      </c>
      <c r="I2353" s="13">
        <v>0</v>
      </c>
    </row>
    <row r="2354" spans="1:9" ht="14.5" x14ac:dyDescent="0.35">
      <c r="A2354" s="12" t="str">
        <f t="shared" si="72"/>
        <v>Sweden-Europe-2012</v>
      </c>
      <c r="B2354" s="13" t="s">
        <v>62</v>
      </c>
      <c r="C2354" s="14" t="s">
        <v>245</v>
      </c>
      <c r="D2354" s="15">
        <v>2012</v>
      </c>
      <c r="E2354" s="18">
        <v>524000000000</v>
      </c>
      <c r="F2354" s="18">
        <f t="shared" si="73"/>
        <v>524000000000</v>
      </c>
      <c r="G2354" s="19">
        <v>9.6000000000000002E-2</v>
      </c>
      <c r="H2354" s="19">
        <v>5319</v>
      </c>
      <c r="I2354" s="13">
        <v>0</v>
      </c>
    </row>
    <row r="2355" spans="1:9" ht="14.5" x14ac:dyDescent="0.35">
      <c r="A2355" s="12" t="str">
        <f t="shared" si="72"/>
        <v>Switzerland-Europe-2000</v>
      </c>
      <c r="B2355" s="13" t="s">
        <v>62</v>
      </c>
      <c r="C2355" s="14" t="s">
        <v>246</v>
      </c>
      <c r="D2355" s="15">
        <v>2000</v>
      </c>
      <c r="E2355" s="18">
        <v>256000000000</v>
      </c>
      <c r="F2355" s="18">
        <f t="shared" si="73"/>
        <v>256000000000</v>
      </c>
      <c r="G2355" s="19">
        <v>9.9000000000000005E-2</v>
      </c>
      <c r="H2355" s="19">
        <v>3541</v>
      </c>
      <c r="I2355" s="19">
        <v>4.2999999999999997E-2</v>
      </c>
    </row>
    <row r="2356" spans="1:9" ht="14.5" x14ac:dyDescent="0.35">
      <c r="A2356" s="12" t="str">
        <f t="shared" si="72"/>
        <v>Switzerland-Europe-2001</v>
      </c>
      <c r="B2356" s="13" t="s">
        <v>62</v>
      </c>
      <c r="C2356" s="14" t="s">
        <v>246</v>
      </c>
      <c r="D2356" s="15">
        <v>2001</v>
      </c>
      <c r="E2356" s="18">
        <v>263000000000</v>
      </c>
      <c r="F2356" s="18">
        <f t="shared" si="73"/>
        <v>263000000000</v>
      </c>
      <c r="G2356" s="19">
        <v>0.10299999999999999</v>
      </c>
      <c r="H2356" s="19">
        <v>3748</v>
      </c>
      <c r="I2356" s="19">
        <v>4.2999999999999997E-2</v>
      </c>
    </row>
    <row r="2357" spans="1:9" ht="14.5" x14ac:dyDescent="0.35">
      <c r="A2357" s="12" t="str">
        <f t="shared" si="72"/>
        <v>Switzerland-Europe-2002</v>
      </c>
      <c r="B2357" s="13" t="s">
        <v>62</v>
      </c>
      <c r="C2357" s="14" t="s">
        <v>246</v>
      </c>
      <c r="D2357" s="15">
        <v>2002</v>
      </c>
      <c r="E2357" s="18">
        <v>287000000000</v>
      </c>
      <c r="F2357" s="18">
        <f t="shared" si="73"/>
        <v>287000000000</v>
      </c>
      <c r="G2357" s="19">
        <v>0.106</v>
      </c>
      <c r="H2357" s="19">
        <v>4190</v>
      </c>
      <c r="I2357" s="19">
        <v>3.9E-2</v>
      </c>
    </row>
    <row r="2358" spans="1:9" ht="14.5" x14ac:dyDescent="0.35">
      <c r="A2358" s="12" t="str">
        <f t="shared" si="72"/>
        <v>Switzerland-Europe-2003</v>
      </c>
      <c r="B2358" s="13" t="s">
        <v>62</v>
      </c>
      <c r="C2358" s="14" t="s">
        <v>246</v>
      </c>
      <c r="D2358" s="15">
        <v>2003</v>
      </c>
      <c r="E2358" s="18">
        <v>335000000000</v>
      </c>
      <c r="F2358" s="18">
        <f t="shared" si="73"/>
        <v>335000000000</v>
      </c>
      <c r="G2358" s="19">
        <v>0.109</v>
      </c>
      <c r="H2358" s="19">
        <v>5002</v>
      </c>
      <c r="I2358" s="19">
        <v>3.3000000000000002E-2</v>
      </c>
    </row>
    <row r="2359" spans="1:9" ht="14.5" x14ac:dyDescent="0.35">
      <c r="A2359" s="12" t="str">
        <f t="shared" si="72"/>
        <v>Switzerland-Europe-2004</v>
      </c>
      <c r="B2359" s="13" t="s">
        <v>62</v>
      </c>
      <c r="C2359" s="14" t="s">
        <v>246</v>
      </c>
      <c r="D2359" s="15">
        <v>2004</v>
      </c>
      <c r="E2359" s="18">
        <v>374000000000</v>
      </c>
      <c r="F2359" s="18">
        <f t="shared" si="73"/>
        <v>374000000000</v>
      </c>
      <c r="G2359" s="19">
        <v>0.11</v>
      </c>
      <c r="H2359" s="19">
        <v>5570</v>
      </c>
      <c r="I2359" s="19">
        <v>3.2000000000000001E-2</v>
      </c>
    </row>
    <row r="2360" spans="1:9" ht="14.5" x14ac:dyDescent="0.35">
      <c r="A2360" s="12" t="str">
        <f t="shared" si="72"/>
        <v>Switzerland-Europe-2005</v>
      </c>
      <c r="B2360" s="13" t="s">
        <v>62</v>
      </c>
      <c r="C2360" s="14" t="s">
        <v>246</v>
      </c>
      <c r="D2360" s="15">
        <v>2005</v>
      </c>
      <c r="E2360" s="18">
        <v>385000000000</v>
      </c>
      <c r="F2360" s="18">
        <f t="shared" si="73"/>
        <v>385000000000</v>
      </c>
      <c r="G2360" s="19">
        <v>0.109</v>
      </c>
      <c r="H2360" s="19">
        <v>5637</v>
      </c>
      <c r="I2360" s="19">
        <v>3.1E-2</v>
      </c>
    </row>
    <row r="2361" spans="1:9" ht="14.5" x14ac:dyDescent="0.35">
      <c r="A2361" s="12" t="str">
        <f t="shared" si="72"/>
        <v>Switzerland-Europe-2006</v>
      </c>
      <c r="B2361" s="13" t="s">
        <v>62</v>
      </c>
      <c r="C2361" s="14" t="s">
        <v>246</v>
      </c>
      <c r="D2361" s="15">
        <v>2006</v>
      </c>
      <c r="E2361" s="18">
        <v>405000000000</v>
      </c>
      <c r="F2361" s="18">
        <f t="shared" si="73"/>
        <v>405000000000</v>
      </c>
      <c r="G2361" s="19">
        <v>0.104</v>
      </c>
      <c r="H2361" s="19">
        <v>5643</v>
      </c>
      <c r="I2361" s="19">
        <v>0.03</v>
      </c>
    </row>
    <row r="2362" spans="1:9" ht="14.5" x14ac:dyDescent="0.35">
      <c r="A2362" s="12" t="str">
        <f t="shared" si="72"/>
        <v>Switzerland-Europe-2007</v>
      </c>
      <c r="B2362" s="13" t="s">
        <v>62</v>
      </c>
      <c r="C2362" s="14" t="s">
        <v>246</v>
      </c>
      <c r="D2362" s="15">
        <v>2007</v>
      </c>
      <c r="E2362" s="18">
        <v>451000000000</v>
      </c>
      <c r="F2362" s="18">
        <f t="shared" si="73"/>
        <v>451000000000</v>
      </c>
      <c r="G2362" s="19">
        <v>0.10199999999999999</v>
      </c>
      <c r="H2362" s="19">
        <v>6126</v>
      </c>
      <c r="I2362" s="19">
        <v>3.2000000000000001E-2</v>
      </c>
    </row>
    <row r="2363" spans="1:9" ht="14.5" x14ac:dyDescent="0.35">
      <c r="A2363" s="12" t="str">
        <f t="shared" si="72"/>
        <v>Switzerland-Europe-2008</v>
      </c>
      <c r="B2363" s="13" t="s">
        <v>62</v>
      </c>
      <c r="C2363" s="14" t="s">
        <v>246</v>
      </c>
      <c r="D2363" s="15">
        <v>2008</v>
      </c>
      <c r="E2363" s="18">
        <v>524000000000</v>
      </c>
      <c r="F2363" s="18">
        <f t="shared" si="73"/>
        <v>524000000000</v>
      </c>
      <c r="G2363" s="19">
        <v>0.10299999999999999</v>
      </c>
      <c r="H2363" s="19">
        <v>7104</v>
      </c>
      <c r="I2363" s="19">
        <v>3.3000000000000002E-2</v>
      </c>
    </row>
    <row r="2364" spans="1:9" ht="14.5" x14ac:dyDescent="0.35">
      <c r="A2364" s="12" t="str">
        <f t="shared" si="72"/>
        <v>Switzerland-Europe-2009</v>
      </c>
      <c r="B2364" s="13" t="s">
        <v>62</v>
      </c>
      <c r="C2364" s="14" t="s">
        <v>246</v>
      </c>
      <c r="D2364" s="15">
        <v>2009</v>
      </c>
      <c r="E2364" s="18">
        <v>509000000000</v>
      </c>
      <c r="F2364" s="18">
        <f t="shared" si="73"/>
        <v>509000000000</v>
      </c>
      <c r="G2364" s="19">
        <v>0.11</v>
      </c>
      <c r="H2364" s="19">
        <v>7277</v>
      </c>
      <c r="I2364" s="19">
        <v>2.8000000000000001E-2</v>
      </c>
    </row>
    <row r="2365" spans="1:9" ht="14.5" x14ac:dyDescent="0.35">
      <c r="A2365" s="12" t="str">
        <f t="shared" si="72"/>
        <v>Switzerland-Europe-2010</v>
      </c>
      <c r="B2365" s="13" t="s">
        <v>62</v>
      </c>
      <c r="C2365" s="14" t="s">
        <v>246</v>
      </c>
      <c r="D2365" s="15">
        <v>2010</v>
      </c>
      <c r="E2365" s="18">
        <v>549000000000</v>
      </c>
      <c r="F2365" s="18">
        <f t="shared" si="73"/>
        <v>549000000000</v>
      </c>
      <c r="G2365" s="19">
        <v>0.109</v>
      </c>
      <c r="H2365" s="19">
        <v>7697</v>
      </c>
      <c r="I2365" s="19">
        <v>2.7E-2</v>
      </c>
    </row>
    <row r="2366" spans="1:9" ht="14.5" x14ac:dyDescent="0.35">
      <c r="A2366" s="12" t="str">
        <f t="shared" si="72"/>
        <v>Switzerland-Europe-2011</v>
      </c>
      <c r="B2366" s="13" t="s">
        <v>62</v>
      </c>
      <c r="C2366" s="14" t="s">
        <v>246</v>
      </c>
      <c r="D2366" s="15">
        <v>2011</v>
      </c>
      <c r="E2366" s="18">
        <v>659000000000</v>
      </c>
      <c r="F2366" s="18">
        <f t="shared" si="73"/>
        <v>659000000000</v>
      </c>
      <c r="G2366" s="19">
        <v>0.11</v>
      </c>
      <c r="H2366" s="19">
        <v>9248</v>
      </c>
      <c r="I2366" s="19">
        <v>2.7E-2</v>
      </c>
    </row>
    <row r="2367" spans="1:9" ht="14.5" x14ac:dyDescent="0.35">
      <c r="A2367" s="12" t="str">
        <f t="shared" si="72"/>
        <v>Switzerland-Europe-2012</v>
      </c>
      <c r="B2367" s="13" t="s">
        <v>62</v>
      </c>
      <c r="C2367" s="14" t="s">
        <v>246</v>
      </c>
      <c r="D2367" s="15">
        <v>2012</v>
      </c>
      <c r="E2367" s="18">
        <v>631000000000</v>
      </c>
      <c r="F2367" s="18">
        <f t="shared" si="73"/>
        <v>631000000000</v>
      </c>
      <c r="G2367" s="19">
        <v>0.113</v>
      </c>
      <c r="H2367" s="19">
        <v>8980</v>
      </c>
      <c r="I2367" s="19">
        <v>2.7E-2</v>
      </c>
    </row>
    <row r="2368" spans="1:9" ht="14.5" x14ac:dyDescent="0.35">
      <c r="A2368" s="12" t="str">
        <f t="shared" si="72"/>
        <v>Syria-Middle East-2000</v>
      </c>
      <c r="B2368" s="13" t="s">
        <v>79</v>
      </c>
      <c r="C2368" s="14" t="s">
        <v>247</v>
      </c>
      <c r="D2368" s="15">
        <v>2000</v>
      </c>
      <c r="E2368" s="18">
        <v>19325894913</v>
      </c>
      <c r="F2368" s="18">
        <f t="shared" si="73"/>
        <v>19325894913</v>
      </c>
      <c r="G2368" s="19">
        <v>4.9000000000000002E-2</v>
      </c>
      <c r="H2368" s="19">
        <v>59</v>
      </c>
      <c r="I2368" s="19">
        <v>0.09</v>
      </c>
    </row>
    <row r="2369" spans="1:9" ht="14.5" x14ac:dyDescent="0.35">
      <c r="A2369" s="12" t="str">
        <f t="shared" si="72"/>
        <v>Syria-Middle East-2001</v>
      </c>
      <c r="B2369" s="13" t="s">
        <v>79</v>
      </c>
      <c r="C2369" s="14" t="s">
        <v>247</v>
      </c>
      <c r="D2369" s="15">
        <v>2001</v>
      </c>
      <c r="E2369" s="18">
        <v>21099833784</v>
      </c>
      <c r="F2369" s="18">
        <f t="shared" si="73"/>
        <v>21099833784</v>
      </c>
      <c r="G2369" s="19">
        <v>4.9000000000000002E-2</v>
      </c>
      <c r="H2369" s="19">
        <v>58</v>
      </c>
      <c r="I2369" s="19">
        <v>0.09</v>
      </c>
    </row>
    <row r="2370" spans="1:9" ht="14.5" x14ac:dyDescent="0.35">
      <c r="A2370" s="12" t="str">
        <f t="shared" si="72"/>
        <v>Syria-Middle East-2002</v>
      </c>
      <c r="B2370" s="13" t="s">
        <v>79</v>
      </c>
      <c r="C2370" s="14" t="s">
        <v>247</v>
      </c>
      <c r="D2370" s="15">
        <v>2002</v>
      </c>
      <c r="E2370" s="18">
        <v>21582248882</v>
      </c>
      <c r="F2370" s="18">
        <f t="shared" si="73"/>
        <v>21582248882</v>
      </c>
      <c r="G2370" s="19">
        <v>4.9000000000000002E-2</v>
      </c>
      <c r="H2370" s="19">
        <v>57</v>
      </c>
      <c r="I2370" s="19">
        <v>0.09</v>
      </c>
    </row>
    <row r="2371" spans="1:9" ht="14.5" x14ac:dyDescent="0.35">
      <c r="A2371" s="12" t="str">
        <f t="shared" ref="A2371:A2434" si="74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8">
        <v>21828144686</v>
      </c>
      <c r="F2371" s="18">
        <f t="shared" si="73"/>
        <v>21828144686</v>
      </c>
      <c r="G2371" s="19">
        <v>5.0999999999999997E-2</v>
      </c>
      <c r="H2371" s="19">
        <v>60</v>
      </c>
      <c r="I2371" s="19">
        <v>7.4999999999999997E-2</v>
      </c>
    </row>
    <row r="2372" spans="1:9" ht="14.5" x14ac:dyDescent="0.35">
      <c r="A2372" s="12" t="str">
        <f t="shared" si="74"/>
        <v>Syria-Middle East-2004</v>
      </c>
      <c r="B2372" s="13" t="s">
        <v>79</v>
      </c>
      <c r="C2372" s="14" t="s">
        <v>247</v>
      </c>
      <c r="D2372" s="15">
        <v>2004</v>
      </c>
      <c r="E2372" s="18">
        <v>25086930693</v>
      </c>
      <c r="F2372" s="18">
        <f t="shared" ref="F2372:F2435" si="75">IF(E2372="",IF(D2372=2000,E2373,E2371),E2372)</f>
        <v>25086930693</v>
      </c>
      <c r="G2372" s="19">
        <v>4.4999999999999998E-2</v>
      </c>
      <c r="H2372" s="19">
        <v>61</v>
      </c>
      <c r="I2372" s="19">
        <v>7.4999999999999997E-2</v>
      </c>
    </row>
    <row r="2373" spans="1:9" ht="14.5" x14ac:dyDescent="0.35">
      <c r="A2373" s="12" t="str">
        <f t="shared" si="74"/>
        <v>Syria-Middle East-2005</v>
      </c>
      <c r="B2373" s="13" t="s">
        <v>79</v>
      </c>
      <c r="C2373" s="14" t="s">
        <v>247</v>
      </c>
      <c r="D2373" s="15">
        <v>2005</v>
      </c>
      <c r="E2373" s="18">
        <v>28858965517</v>
      </c>
      <c r="F2373" s="18">
        <f t="shared" si="75"/>
        <v>28858965517</v>
      </c>
      <c r="G2373" s="19">
        <v>4.1000000000000002E-2</v>
      </c>
      <c r="H2373" s="19">
        <v>63</v>
      </c>
      <c r="I2373" s="19">
        <v>0.08</v>
      </c>
    </row>
    <row r="2374" spans="1:9" ht="14.5" x14ac:dyDescent="0.35">
      <c r="A2374" s="12" t="str">
        <f t="shared" si="74"/>
        <v>Syria-Middle East-2006</v>
      </c>
      <c r="B2374" s="13" t="s">
        <v>79</v>
      </c>
      <c r="C2374" s="14" t="s">
        <v>247</v>
      </c>
      <c r="D2374" s="15">
        <v>2006</v>
      </c>
      <c r="E2374" s="18">
        <v>33332844575</v>
      </c>
      <c r="F2374" s="18">
        <f t="shared" si="75"/>
        <v>33332844575</v>
      </c>
      <c r="G2374" s="19">
        <v>3.7999999999999999E-2</v>
      </c>
      <c r="H2374" s="19">
        <v>66</v>
      </c>
      <c r="I2374" s="19">
        <v>0.08</v>
      </c>
    </row>
    <row r="2375" spans="1:9" ht="14.5" x14ac:dyDescent="0.35">
      <c r="A2375" s="12" t="str">
        <f t="shared" si="74"/>
        <v>Syria-Middle East-2007</v>
      </c>
      <c r="B2375" s="13" t="s">
        <v>79</v>
      </c>
      <c r="C2375" s="14" t="s">
        <v>247</v>
      </c>
      <c r="D2375" s="15">
        <v>2007</v>
      </c>
      <c r="E2375" s="18">
        <v>40405006007</v>
      </c>
      <c r="F2375" s="18">
        <f t="shared" si="75"/>
        <v>40405006007</v>
      </c>
      <c r="G2375" s="19">
        <v>3.7999999999999999E-2</v>
      </c>
      <c r="H2375" s="19">
        <v>79</v>
      </c>
      <c r="I2375" s="19">
        <v>0.10199999999999999</v>
      </c>
    </row>
    <row r="2376" spans="1:9" ht="14.5" x14ac:dyDescent="0.35">
      <c r="A2376" s="12" t="str">
        <f t="shared" si="74"/>
        <v>Syria-Middle East-2008</v>
      </c>
      <c r="B2376" s="13" t="s">
        <v>79</v>
      </c>
      <c r="C2376" s="14" t="s">
        <v>247</v>
      </c>
      <c r="D2376" s="15">
        <v>2008</v>
      </c>
      <c r="E2376" s="14"/>
      <c r="F2376" s="18">
        <f t="shared" si="75"/>
        <v>40405006007</v>
      </c>
      <c r="G2376" s="19">
        <v>3.4000000000000002E-2</v>
      </c>
      <c r="H2376" s="19">
        <v>90</v>
      </c>
      <c r="I2376" s="19">
        <v>0.10199999999999999</v>
      </c>
    </row>
    <row r="2377" spans="1:9" ht="14.5" x14ac:dyDescent="0.35">
      <c r="A2377" s="12" t="str">
        <f t="shared" si="74"/>
        <v>Syria-Middle East-2009</v>
      </c>
      <c r="B2377" s="13" t="s">
        <v>79</v>
      </c>
      <c r="C2377" s="14" t="s">
        <v>247</v>
      </c>
      <c r="D2377" s="15">
        <v>2009</v>
      </c>
      <c r="E2377" s="14"/>
      <c r="F2377" s="18">
        <f t="shared" si="75"/>
        <v>0</v>
      </c>
      <c r="G2377" s="19">
        <v>3.5000000000000003E-2</v>
      </c>
      <c r="H2377" s="19">
        <v>95</v>
      </c>
      <c r="I2377" s="19">
        <v>0.1</v>
      </c>
    </row>
    <row r="2378" spans="1:9" ht="14.5" x14ac:dyDescent="0.35">
      <c r="A2378" s="12" t="str">
        <f t="shared" si="74"/>
        <v>Syria-Middle East-2010</v>
      </c>
      <c r="B2378" s="13" t="s">
        <v>79</v>
      </c>
      <c r="C2378" s="14" t="s">
        <v>247</v>
      </c>
      <c r="D2378" s="15">
        <v>2010</v>
      </c>
      <c r="E2378" s="14"/>
      <c r="F2378" s="18">
        <f t="shared" si="75"/>
        <v>0</v>
      </c>
      <c r="G2378" s="19">
        <v>3.4000000000000002E-2</v>
      </c>
      <c r="H2378" s="19">
        <v>97</v>
      </c>
      <c r="I2378" s="19">
        <v>9.9000000000000005E-2</v>
      </c>
    </row>
    <row r="2379" spans="1:9" ht="14.5" x14ac:dyDescent="0.35">
      <c r="A2379" s="12" t="str">
        <f t="shared" si="74"/>
        <v>Syria-Middle East-2011</v>
      </c>
      <c r="B2379" s="13" t="s">
        <v>79</v>
      </c>
      <c r="C2379" s="14" t="s">
        <v>247</v>
      </c>
      <c r="D2379" s="15">
        <v>2011</v>
      </c>
      <c r="E2379" s="14"/>
      <c r="F2379" s="18">
        <f t="shared" si="75"/>
        <v>0</v>
      </c>
      <c r="G2379" s="19">
        <v>3.4000000000000002E-2</v>
      </c>
      <c r="H2379" s="19">
        <v>102</v>
      </c>
      <c r="I2379" s="13">
        <v>0</v>
      </c>
    </row>
    <row r="2380" spans="1:9" ht="14.5" x14ac:dyDescent="0.35">
      <c r="A2380" s="12" t="str">
        <f t="shared" si="74"/>
        <v>Syria-Middle East-2012</v>
      </c>
      <c r="B2380" s="13" t="s">
        <v>79</v>
      </c>
      <c r="C2380" s="14" t="s">
        <v>247</v>
      </c>
      <c r="D2380" s="15">
        <v>2012</v>
      </c>
      <c r="E2380" s="14"/>
      <c r="F2380" s="18">
        <f t="shared" si="75"/>
        <v>0</v>
      </c>
      <c r="G2380" s="19">
        <v>3.4000000000000002E-2</v>
      </c>
      <c r="H2380" s="19">
        <v>105</v>
      </c>
      <c r="I2380" s="13">
        <v>0</v>
      </c>
    </row>
    <row r="2381" spans="1:9" ht="14.5" x14ac:dyDescent="0.35">
      <c r="A2381" s="12" t="str">
        <f t="shared" si="74"/>
        <v>Tajikistan-Asia-2000</v>
      </c>
      <c r="B2381" s="13" t="s">
        <v>60</v>
      </c>
      <c r="C2381" s="14" t="s">
        <v>248</v>
      </c>
      <c r="D2381" s="15">
        <v>2000</v>
      </c>
      <c r="E2381" s="18">
        <v>860550294</v>
      </c>
      <c r="F2381" s="18">
        <f t="shared" si="75"/>
        <v>860550294</v>
      </c>
      <c r="G2381" s="19">
        <v>4.5999999999999999E-2</v>
      </c>
      <c r="H2381" s="19">
        <v>6</v>
      </c>
      <c r="I2381" s="19">
        <v>0.25600000000000001</v>
      </c>
    </row>
    <row r="2382" spans="1:9" ht="14.5" x14ac:dyDescent="0.35">
      <c r="A2382" s="12" t="str">
        <f t="shared" si="74"/>
        <v>Tajikistan-Asia-2001</v>
      </c>
      <c r="B2382" s="13" t="s">
        <v>60</v>
      </c>
      <c r="C2382" s="14" t="s">
        <v>248</v>
      </c>
      <c r="D2382" s="15">
        <v>2001</v>
      </c>
      <c r="E2382" s="18">
        <v>1080774006</v>
      </c>
      <c r="F2382" s="18">
        <f t="shared" si="75"/>
        <v>1080774006</v>
      </c>
      <c r="G2382" s="19">
        <v>4.5999999999999999E-2</v>
      </c>
      <c r="H2382" s="19">
        <v>8</v>
      </c>
      <c r="I2382" s="19">
        <v>0.21099999999999999</v>
      </c>
    </row>
    <row r="2383" spans="1:9" ht="14.5" x14ac:dyDescent="0.35">
      <c r="A2383" s="12" t="str">
        <f t="shared" si="74"/>
        <v>Tajikistan-Asia-2002</v>
      </c>
      <c r="B2383" s="13" t="s">
        <v>60</v>
      </c>
      <c r="C2383" s="14" t="s">
        <v>248</v>
      </c>
      <c r="D2383" s="15">
        <v>2002</v>
      </c>
      <c r="E2383" s="18">
        <v>1221113795</v>
      </c>
      <c r="F2383" s="18">
        <f t="shared" si="75"/>
        <v>1221113795</v>
      </c>
      <c r="G2383" s="19">
        <v>4.4999999999999998E-2</v>
      </c>
      <c r="H2383" s="19">
        <v>9</v>
      </c>
      <c r="I2383" s="19">
        <v>0.14699999999999999</v>
      </c>
    </row>
    <row r="2384" spans="1:9" ht="14.5" x14ac:dyDescent="0.35">
      <c r="A2384" s="12" t="str">
        <f t="shared" si="74"/>
        <v>Tajikistan-Asia-2003</v>
      </c>
      <c r="B2384" s="13" t="s">
        <v>60</v>
      </c>
      <c r="C2384" s="14" t="s">
        <v>248</v>
      </c>
      <c r="D2384" s="15">
        <v>2003</v>
      </c>
      <c r="E2384" s="18">
        <v>1554125543</v>
      </c>
      <c r="F2384" s="18">
        <f t="shared" si="75"/>
        <v>1554125543</v>
      </c>
      <c r="G2384" s="19">
        <v>4.4999999999999998E-2</v>
      </c>
      <c r="H2384" s="19">
        <v>11</v>
      </c>
      <c r="I2384" s="19">
        <v>0.16700000000000001</v>
      </c>
    </row>
    <row r="2385" spans="1:9" ht="14.5" x14ac:dyDescent="0.35">
      <c r="A2385" s="12" t="str">
        <f t="shared" si="74"/>
        <v>Tajikistan-Asia-2004</v>
      </c>
      <c r="B2385" s="13" t="s">
        <v>60</v>
      </c>
      <c r="C2385" s="14" t="s">
        <v>248</v>
      </c>
      <c r="D2385" s="15">
        <v>2004</v>
      </c>
      <c r="E2385" s="18">
        <v>2076148710</v>
      </c>
      <c r="F2385" s="18">
        <f t="shared" si="75"/>
        <v>2076148710</v>
      </c>
      <c r="G2385" s="19">
        <v>4.2999999999999997E-2</v>
      </c>
      <c r="H2385" s="19">
        <v>13</v>
      </c>
      <c r="I2385" s="19">
        <v>0.20300000000000001</v>
      </c>
    </row>
    <row r="2386" spans="1:9" ht="14.5" x14ac:dyDescent="0.35">
      <c r="A2386" s="12" t="str">
        <f t="shared" si="74"/>
        <v>Tajikistan-Asia-2005</v>
      </c>
      <c r="B2386" s="13" t="s">
        <v>60</v>
      </c>
      <c r="C2386" s="14" t="s">
        <v>248</v>
      </c>
      <c r="D2386" s="15">
        <v>2005</v>
      </c>
      <c r="E2386" s="18">
        <v>2312319579</v>
      </c>
      <c r="F2386" s="18">
        <f t="shared" si="75"/>
        <v>2312319579</v>
      </c>
      <c r="G2386" s="19">
        <v>4.8000000000000001E-2</v>
      </c>
      <c r="H2386" s="19">
        <v>16</v>
      </c>
      <c r="I2386" s="19">
        <v>0.23300000000000001</v>
      </c>
    </row>
    <row r="2387" spans="1:9" ht="14.5" x14ac:dyDescent="0.35">
      <c r="A2387" s="12" t="str">
        <f t="shared" si="74"/>
        <v>Tajikistan-Asia-2006</v>
      </c>
      <c r="B2387" s="13" t="s">
        <v>60</v>
      </c>
      <c r="C2387" s="14" t="s">
        <v>248</v>
      </c>
      <c r="D2387" s="15">
        <v>2006</v>
      </c>
      <c r="E2387" s="18">
        <v>2830236054</v>
      </c>
      <c r="F2387" s="18">
        <f t="shared" si="75"/>
        <v>2830236054</v>
      </c>
      <c r="G2387" s="19">
        <v>4.8000000000000001E-2</v>
      </c>
      <c r="H2387" s="19">
        <v>19</v>
      </c>
      <c r="I2387" s="19">
        <v>0.14399999999999999</v>
      </c>
    </row>
    <row r="2388" spans="1:9" ht="14.5" x14ac:dyDescent="0.35">
      <c r="A2388" s="12" t="str">
        <f t="shared" si="74"/>
        <v>Tajikistan-Asia-2007</v>
      </c>
      <c r="B2388" s="13" t="s">
        <v>60</v>
      </c>
      <c r="C2388" s="14" t="s">
        <v>248</v>
      </c>
      <c r="D2388" s="15">
        <v>2007</v>
      </c>
      <c r="E2388" s="18">
        <v>3719497371</v>
      </c>
      <c r="F2388" s="18">
        <f t="shared" si="75"/>
        <v>3719497371</v>
      </c>
      <c r="G2388" s="19">
        <v>5.2999999999999999E-2</v>
      </c>
      <c r="H2388" s="19">
        <v>28</v>
      </c>
      <c r="I2388" s="19">
        <v>0.22700000000000001</v>
      </c>
    </row>
    <row r="2389" spans="1:9" ht="14.5" x14ac:dyDescent="0.35">
      <c r="A2389" s="12" t="str">
        <f t="shared" si="74"/>
        <v>Tajikistan-Asia-2008</v>
      </c>
      <c r="B2389" s="13" t="s">
        <v>60</v>
      </c>
      <c r="C2389" s="14" t="s">
        <v>248</v>
      </c>
      <c r="D2389" s="15">
        <v>2008</v>
      </c>
      <c r="E2389" s="18">
        <v>5161336170</v>
      </c>
      <c r="F2389" s="18">
        <f t="shared" si="75"/>
        <v>5161336170</v>
      </c>
      <c r="G2389" s="19">
        <v>5.6000000000000001E-2</v>
      </c>
      <c r="H2389" s="19">
        <v>40</v>
      </c>
      <c r="I2389" s="19">
        <v>0.23699999999999999</v>
      </c>
    </row>
    <row r="2390" spans="1:9" ht="14.5" x14ac:dyDescent="0.35">
      <c r="A2390" s="12" t="str">
        <f t="shared" si="74"/>
        <v>Tajikistan-Asia-2009</v>
      </c>
      <c r="B2390" s="13" t="s">
        <v>60</v>
      </c>
      <c r="C2390" s="14" t="s">
        <v>248</v>
      </c>
      <c r="D2390" s="15">
        <v>2009</v>
      </c>
      <c r="E2390" s="18">
        <v>4979481980</v>
      </c>
      <c r="F2390" s="18">
        <f t="shared" si="75"/>
        <v>4979481980</v>
      </c>
      <c r="G2390" s="19">
        <v>5.8999999999999997E-2</v>
      </c>
      <c r="H2390" s="19">
        <v>40</v>
      </c>
      <c r="I2390" s="19">
        <v>0.22600000000000001</v>
      </c>
    </row>
    <row r="2391" spans="1:9" ht="14.5" x14ac:dyDescent="0.35">
      <c r="A2391" s="12" t="str">
        <f t="shared" si="74"/>
        <v>Tajikistan-Asia-2010</v>
      </c>
      <c r="B2391" s="13" t="s">
        <v>60</v>
      </c>
      <c r="C2391" s="14" t="s">
        <v>248</v>
      </c>
      <c r="D2391" s="15">
        <v>2010</v>
      </c>
      <c r="E2391" s="18">
        <v>5642178580</v>
      </c>
      <c r="F2391" s="18">
        <f t="shared" si="75"/>
        <v>5642178580</v>
      </c>
      <c r="G2391" s="19">
        <v>0.06</v>
      </c>
      <c r="H2391" s="19">
        <v>44</v>
      </c>
      <c r="I2391" s="19">
        <v>0.24199999999999999</v>
      </c>
    </row>
    <row r="2392" spans="1:9" ht="14.5" x14ac:dyDescent="0.35">
      <c r="A2392" s="12" t="str">
        <f t="shared" si="74"/>
        <v>Tajikistan-Asia-2011</v>
      </c>
      <c r="B2392" s="13" t="s">
        <v>60</v>
      </c>
      <c r="C2392" s="14" t="s">
        <v>248</v>
      </c>
      <c r="D2392" s="15">
        <v>2011</v>
      </c>
      <c r="E2392" s="18">
        <v>6522732203</v>
      </c>
      <c r="F2392" s="18">
        <f t="shared" si="75"/>
        <v>6522732203</v>
      </c>
      <c r="G2392" s="19">
        <v>5.8000000000000003E-2</v>
      </c>
      <c r="H2392" s="19">
        <v>48</v>
      </c>
      <c r="I2392" s="19">
        <v>0.248</v>
      </c>
    </row>
    <row r="2393" spans="1:9" ht="14.5" x14ac:dyDescent="0.35">
      <c r="A2393" s="12" t="str">
        <f t="shared" si="74"/>
        <v>Tajikistan-Asia-2012</v>
      </c>
      <c r="B2393" s="13" t="s">
        <v>60</v>
      </c>
      <c r="C2393" s="14" t="s">
        <v>248</v>
      </c>
      <c r="D2393" s="15">
        <v>2012</v>
      </c>
      <c r="E2393" s="18">
        <v>7633049792</v>
      </c>
      <c r="F2393" s="18">
        <f t="shared" si="75"/>
        <v>7633049792</v>
      </c>
      <c r="G2393" s="19">
        <v>5.8000000000000003E-2</v>
      </c>
      <c r="H2393" s="19">
        <v>55</v>
      </c>
      <c r="I2393" s="19">
        <v>0.252</v>
      </c>
    </row>
    <row r="2394" spans="1:9" ht="14.5" x14ac:dyDescent="0.35">
      <c r="A2394" s="12" t="str">
        <f t="shared" si="74"/>
        <v>Tanzania-Africa-2000</v>
      </c>
      <c r="B2394" s="13" t="s">
        <v>64</v>
      </c>
      <c r="C2394" s="14" t="s">
        <v>249</v>
      </c>
      <c r="D2394" s="15">
        <v>2000</v>
      </c>
      <c r="E2394" s="18">
        <v>10185786171</v>
      </c>
      <c r="F2394" s="18">
        <f t="shared" si="75"/>
        <v>10185786171</v>
      </c>
      <c r="G2394" s="19">
        <v>3.4000000000000002E-2</v>
      </c>
      <c r="H2394" s="19">
        <v>10</v>
      </c>
      <c r="I2394" s="19">
        <v>0.216</v>
      </c>
    </row>
    <row r="2395" spans="1:9" ht="14.5" x14ac:dyDescent="0.35">
      <c r="A2395" s="12" t="str">
        <f t="shared" si="74"/>
        <v>Tanzania-Africa-2001</v>
      </c>
      <c r="B2395" s="13" t="s">
        <v>64</v>
      </c>
      <c r="C2395" s="14" t="s">
        <v>249</v>
      </c>
      <c r="D2395" s="15">
        <v>2001</v>
      </c>
      <c r="E2395" s="18">
        <v>10383560998</v>
      </c>
      <c r="F2395" s="18">
        <f t="shared" si="75"/>
        <v>10383560998</v>
      </c>
      <c r="G2395" s="19">
        <v>3.5000000000000003E-2</v>
      </c>
      <c r="H2395" s="19">
        <v>11</v>
      </c>
      <c r="I2395" s="19">
        <v>0.20100000000000001</v>
      </c>
    </row>
    <row r="2396" spans="1:9" ht="14.5" x14ac:dyDescent="0.35">
      <c r="A2396" s="12" t="str">
        <f t="shared" si="74"/>
        <v>Tanzania-Africa-2002</v>
      </c>
      <c r="B2396" s="13" t="s">
        <v>64</v>
      </c>
      <c r="C2396" s="14" t="s">
        <v>249</v>
      </c>
      <c r="D2396" s="15">
        <v>2002</v>
      </c>
      <c r="E2396" s="18">
        <v>10805600069</v>
      </c>
      <c r="F2396" s="18">
        <f t="shared" si="75"/>
        <v>10805600069</v>
      </c>
      <c r="G2396" s="19">
        <v>3.4000000000000002E-2</v>
      </c>
      <c r="H2396" s="19">
        <v>10</v>
      </c>
      <c r="I2396" s="19">
        <v>0.16400000000000001</v>
      </c>
    </row>
    <row r="2397" spans="1:9" ht="14.5" x14ac:dyDescent="0.35">
      <c r="A2397" s="12" t="str">
        <f t="shared" si="74"/>
        <v>Tanzania-Africa-2003</v>
      </c>
      <c r="B2397" s="13" t="s">
        <v>64</v>
      </c>
      <c r="C2397" s="14" t="s">
        <v>249</v>
      </c>
      <c r="D2397" s="15">
        <v>2003</v>
      </c>
      <c r="E2397" s="18">
        <v>11659129815</v>
      </c>
      <c r="F2397" s="18">
        <f t="shared" si="75"/>
        <v>11659129815</v>
      </c>
      <c r="G2397" s="19">
        <v>3.6999999999999998E-2</v>
      </c>
      <c r="H2397" s="19">
        <v>12</v>
      </c>
      <c r="I2397" s="19">
        <v>0.14499999999999999</v>
      </c>
    </row>
    <row r="2398" spans="1:9" ht="14.5" x14ac:dyDescent="0.35">
      <c r="A2398" s="12" t="str">
        <f t="shared" si="74"/>
        <v>Tanzania-Africa-2004</v>
      </c>
      <c r="B2398" s="13" t="s">
        <v>64</v>
      </c>
      <c r="C2398" s="14" t="s">
        <v>249</v>
      </c>
      <c r="D2398" s="15">
        <v>2004</v>
      </c>
      <c r="E2398" s="18">
        <v>12825801917</v>
      </c>
      <c r="F2398" s="18">
        <f t="shared" si="75"/>
        <v>12825801917</v>
      </c>
      <c r="G2398" s="19">
        <v>3.4000000000000002E-2</v>
      </c>
      <c r="H2398" s="19">
        <v>12</v>
      </c>
      <c r="I2398" s="19">
        <v>0.14099999999999999</v>
      </c>
    </row>
    <row r="2399" spans="1:9" ht="14.5" x14ac:dyDescent="0.35">
      <c r="A2399" s="12" t="str">
        <f t="shared" si="74"/>
        <v>Tanzania-Africa-2005</v>
      </c>
      <c r="B2399" s="13" t="s">
        <v>64</v>
      </c>
      <c r="C2399" s="14" t="s">
        <v>249</v>
      </c>
      <c r="D2399" s="15">
        <v>2005</v>
      </c>
      <c r="E2399" s="18">
        <v>14141916592</v>
      </c>
      <c r="F2399" s="18">
        <f t="shared" si="75"/>
        <v>14141916592</v>
      </c>
      <c r="G2399" s="19">
        <v>0.04</v>
      </c>
      <c r="H2399" s="19">
        <v>15</v>
      </c>
      <c r="I2399" s="19">
        <v>0.152</v>
      </c>
    </row>
    <row r="2400" spans="1:9" ht="14.5" x14ac:dyDescent="0.35">
      <c r="A2400" s="12" t="str">
        <f t="shared" si="74"/>
        <v>Tanzania-Africa-2006</v>
      </c>
      <c r="B2400" s="13" t="s">
        <v>64</v>
      </c>
      <c r="C2400" s="14" t="s">
        <v>249</v>
      </c>
      <c r="D2400" s="15">
        <v>2006</v>
      </c>
      <c r="E2400" s="18">
        <v>14331231239</v>
      </c>
      <c r="F2400" s="18">
        <f t="shared" si="75"/>
        <v>14331231239</v>
      </c>
      <c r="G2400" s="19">
        <v>6.5000000000000002E-2</v>
      </c>
      <c r="H2400" s="19">
        <v>23</v>
      </c>
      <c r="I2400" s="19">
        <v>0.157</v>
      </c>
    </row>
    <row r="2401" spans="1:9" ht="14.5" x14ac:dyDescent="0.35">
      <c r="A2401" s="12" t="str">
        <f t="shared" si="74"/>
        <v>Tanzania-Africa-2007</v>
      </c>
      <c r="B2401" s="13" t="s">
        <v>64</v>
      </c>
      <c r="C2401" s="14" t="s">
        <v>249</v>
      </c>
      <c r="D2401" s="15">
        <v>2007</v>
      </c>
      <c r="E2401" s="18">
        <v>16825547176</v>
      </c>
      <c r="F2401" s="18">
        <f t="shared" si="75"/>
        <v>16825547176</v>
      </c>
      <c r="G2401" s="19">
        <v>5.7000000000000002E-2</v>
      </c>
      <c r="H2401" s="19">
        <v>23</v>
      </c>
      <c r="I2401" s="19">
        <v>0.161</v>
      </c>
    </row>
    <row r="2402" spans="1:9" ht="14.5" x14ac:dyDescent="0.35">
      <c r="A2402" s="12" t="str">
        <f t="shared" si="74"/>
        <v>Tanzania-Africa-2008</v>
      </c>
      <c r="B2402" s="13" t="s">
        <v>64</v>
      </c>
      <c r="C2402" s="14" t="s">
        <v>249</v>
      </c>
      <c r="D2402" s="15">
        <v>2008</v>
      </c>
      <c r="E2402" s="18">
        <v>20715086119</v>
      </c>
      <c r="F2402" s="18">
        <f t="shared" si="75"/>
        <v>20715086119</v>
      </c>
      <c r="G2402" s="19">
        <v>5.3999999999999999E-2</v>
      </c>
      <c r="H2402" s="19">
        <v>26</v>
      </c>
      <c r="I2402" s="19">
        <v>0.15</v>
      </c>
    </row>
    <row r="2403" spans="1:9" ht="14.5" x14ac:dyDescent="0.35">
      <c r="A2403" s="12" t="str">
        <f t="shared" si="74"/>
        <v>Tanzania-Africa-2009</v>
      </c>
      <c r="B2403" s="13" t="s">
        <v>64</v>
      </c>
      <c r="C2403" s="14" t="s">
        <v>249</v>
      </c>
      <c r="D2403" s="15">
        <v>2009</v>
      </c>
      <c r="E2403" s="18">
        <v>21368165400</v>
      </c>
      <c r="F2403" s="18">
        <f t="shared" si="75"/>
        <v>21368165400</v>
      </c>
      <c r="G2403" s="19">
        <v>5.6000000000000001E-2</v>
      </c>
      <c r="H2403" s="19">
        <v>28</v>
      </c>
      <c r="I2403" s="19">
        <v>0.15</v>
      </c>
    </row>
    <row r="2404" spans="1:9" ht="14.5" x14ac:dyDescent="0.35">
      <c r="A2404" s="12" t="str">
        <f t="shared" si="74"/>
        <v>Tanzania-Africa-2010</v>
      </c>
      <c r="B2404" s="13" t="s">
        <v>64</v>
      </c>
      <c r="C2404" s="14" t="s">
        <v>249</v>
      </c>
      <c r="D2404" s="15">
        <v>2010</v>
      </c>
      <c r="E2404" s="18">
        <v>22915004297</v>
      </c>
      <c r="F2404" s="18">
        <f t="shared" si="75"/>
        <v>22915004297</v>
      </c>
      <c r="G2404" s="19">
        <v>7.1999999999999995E-2</v>
      </c>
      <c r="H2404" s="19">
        <v>37</v>
      </c>
      <c r="I2404" s="19">
        <v>0.14499999999999999</v>
      </c>
    </row>
    <row r="2405" spans="1:9" ht="14.5" x14ac:dyDescent="0.35">
      <c r="A2405" s="12" t="str">
        <f t="shared" si="74"/>
        <v>Tanzania-Africa-2011</v>
      </c>
      <c r="B2405" s="13" t="s">
        <v>64</v>
      </c>
      <c r="C2405" s="14" t="s">
        <v>249</v>
      </c>
      <c r="D2405" s="15">
        <v>2011</v>
      </c>
      <c r="E2405" s="18">
        <v>23874165047</v>
      </c>
      <c r="F2405" s="18">
        <f t="shared" si="75"/>
        <v>23874165047</v>
      </c>
      <c r="G2405" s="19">
        <v>7.3999999999999996E-2</v>
      </c>
      <c r="H2405" s="19">
        <v>38</v>
      </c>
      <c r="I2405" s="19">
        <v>0.15</v>
      </c>
    </row>
    <row r="2406" spans="1:9" ht="14.5" x14ac:dyDescent="0.35">
      <c r="A2406" s="12" t="str">
        <f t="shared" si="74"/>
        <v>Tanzania-Africa-2012</v>
      </c>
      <c r="B2406" s="13" t="s">
        <v>64</v>
      </c>
      <c r="C2406" s="14" t="s">
        <v>249</v>
      </c>
      <c r="D2406" s="15">
        <v>2012</v>
      </c>
      <c r="E2406" s="18">
        <v>28248631876</v>
      </c>
      <c r="F2406" s="18">
        <f t="shared" si="75"/>
        <v>28248631876</v>
      </c>
      <c r="G2406" s="19">
        <v>7.0000000000000007E-2</v>
      </c>
      <c r="H2406" s="19">
        <v>41</v>
      </c>
      <c r="I2406" s="19">
        <v>0.155</v>
      </c>
    </row>
    <row r="2407" spans="1:9" ht="14.5" x14ac:dyDescent="0.35">
      <c r="A2407" s="12" t="str">
        <f t="shared" si="74"/>
        <v>Thailand-Asia-2000</v>
      </c>
      <c r="B2407" s="13" t="s">
        <v>60</v>
      </c>
      <c r="C2407" s="14" t="s">
        <v>250</v>
      </c>
      <c r="D2407" s="15">
        <v>2000</v>
      </c>
      <c r="E2407" s="18">
        <v>123000000000</v>
      </c>
      <c r="F2407" s="18">
        <f t="shared" si="75"/>
        <v>123000000000</v>
      </c>
      <c r="G2407" s="19">
        <v>3.4000000000000002E-2</v>
      </c>
      <c r="H2407" s="19">
        <v>67</v>
      </c>
      <c r="I2407" s="19">
        <v>7.8E-2</v>
      </c>
    </row>
    <row r="2408" spans="1:9" ht="14.5" x14ac:dyDescent="0.35">
      <c r="A2408" s="12" t="str">
        <f t="shared" si="74"/>
        <v>Thailand-Asia-2001</v>
      </c>
      <c r="B2408" s="13" t="s">
        <v>60</v>
      </c>
      <c r="C2408" s="14" t="s">
        <v>250</v>
      </c>
      <c r="D2408" s="15">
        <v>2001</v>
      </c>
      <c r="E2408" s="18">
        <v>116000000000</v>
      </c>
      <c r="F2408" s="18">
        <f t="shared" si="75"/>
        <v>116000000000</v>
      </c>
      <c r="G2408" s="19">
        <v>3.3000000000000002E-2</v>
      </c>
      <c r="H2408" s="19">
        <v>61</v>
      </c>
      <c r="I2408" s="19">
        <v>7.2999999999999995E-2</v>
      </c>
    </row>
    <row r="2409" spans="1:9" ht="14.5" x14ac:dyDescent="0.35">
      <c r="A2409" s="12" t="str">
        <f t="shared" si="74"/>
        <v>Thailand-Asia-2002</v>
      </c>
      <c r="B2409" s="13" t="s">
        <v>60</v>
      </c>
      <c r="C2409" s="14" t="s">
        <v>250</v>
      </c>
      <c r="D2409" s="15">
        <v>2002</v>
      </c>
      <c r="E2409" s="18">
        <v>127000000000</v>
      </c>
      <c r="F2409" s="18">
        <f t="shared" si="75"/>
        <v>127000000000</v>
      </c>
      <c r="G2409" s="19">
        <v>3.6999999999999998E-2</v>
      </c>
      <c r="H2409" s="19">
        <v>74</v>
      </c>
      <c r="I2409" s="19">
        <v>6.9000000000000006E-2</v>
      </c>
    </row>
    <row r="2410" spans="1:9" ht="14.5" x14ac:dyDescent="0.35">
      <c r="A2410" s="12" t="str">
        <f t="shared" si="74"/>
        <v>Thailand-Asia-2003</v>
      </c>
      <c r="B2410" s="13" t="s">
        <v>60</v>
      </c>
      <c r="C2410" s="14" t="s">
        <v>250</v>
      </c>
      <c r="D2410" s="15">
        <v>2003</v>
      </c>
      <c r="E2410" s="18">
        <v>143000000000</v>
      </c>
      <c r="F2410" s="18">
        <f t="shared" si="75"/>
        <v>143000000000</v>
      </c>
      <c r="G2410" s="19">
        <v>3.5999999999999997E-2</v>
      </c>
      <c r="H2410" s="19">
        <v>79</v>
      </c>
      <c r="I2410" s="19">
        <v>5.8999999999999997E-2</v>
      </c>
    </row>
    <row r="2411" spans="1:9" ht="14.5" x14ac:dyDescent="0.35">
      <c r="A2411" s="12" t="str">
        <f t="shared" si="74"/>
        <v>Thailand-Asia-2004</v>
      </c>
      <c r="B2411" s="13" t="s">
        <v>60</v>
      </c>
      <c r="C2411" s="14" t="s">
        <v>250</v>
      </c>
      <c r="D2411" s="15">
        <v>2004</v>
      </c>
      <c r="E2411" s="18">
        <v>161000000000</v>
      </c>
      <c r="F2411" s="18">
        <f t="shared" si="75"/>
        <v>161000000000</v>
      </c>
      <c r="G2411" s="19">
        <v>3.5000000000000003E-2</v>
      </c>
      <c r="H2411" s="19">
        <v>87</v>
      </c>
      <c r="I2411" s="19">
        <v>5.5E-2</v>
      </c>
    </row>
    <row r="2412" spans="1:9" ht="14.5" x14ac:dyDescent="0.35">
      <c r="A2412" s="12" t="str">
        <f t="shared" si="74"/>
        <v>Thailand-Asia-2005</v>
      </c>
      <c r="B2412" s="13" t="s">
        <v>60</v>
      </c>
      <c r="C2412" s="14" t="s">
        <v>250</v>
      </c>
      <c r="D2412" s="15">
        <v>2005</v>
      </c>
      <c r="E2412" s="18">
        <v>176000000000</v>
      </c>
      <c r="F2412" s="18">
        <f t="shared" si="75"/>
        <v>176000000000</v>
      </c>
      <c r="G2412" s="19">
        <v>3.5000000000000003E-2</v>
      </c>
      <c r="H2412" s="19">
        <v>95</v>
      </c>
      <c r="I2412" s="19">
        <v>5.8000000000000003E-2</v>
      </c>
    </row>
    <row r="2413" spans="1:9" ht="14.5" x14ac:dyDescent="0.35">
      <c r="A2413" s="12" t="str">
        <f t="shared" si="74"/>
        <v>Thailand-Asia-2006</v>
      </c>
      <c r="B2413" s="13" t="s">
        <v>60</v>
      </c>
      <c r="C2413" s="14" t="s">
        <v>250</v>
      </c>
      <c r="D2413" s="15">
        <v>2006</v>
      </c>
      <c r="E2413" s="18">
        <v>207000000000</v>
      </c>
      <c r="F2413" s="18">
        <f t="shared" si="75"/>
        <v>207000000000</v>
      </c>
      <c r="G2413" s="19">
        <v>3.5000000000000003E-2</v>
      </c>
      <c r="H2413" s="19">
        <v>110</v>
      </c>
      <c r="I2413" s="19">
        <v>7.3999999999999996E-2</v>
      </c>
    </row>
    <row r="2414" spans="1:9" ht="14.5" x14ac:dyDescent="0.35">
      <c r="A2414" s="12" t="str">
        <f t="shared" si="74"/>
        <v>Thailand-Asia-2007</v>
      </c>
      <c r="B2414" s="13" t="s">
        <v>60</v>
      </c>
      <c r="C2414" s="14" t="s">
        <v>250</v>
      </c>
      <c r="D2414" s="15">
        <v>2007</v>
      </c>
      <c r="E2414" s="18">
        <v>247000000000</v>
      </c>
      <c r="F2414" s="18">
        <f t="shared" si="75"/>
        <v>247000000000</v>
      </c>
      <c r="G2414" s="19">
        <v>3.5999999999999997E-2</v>
      </c>
      <c r="H2414" s="19">
        <v>133</v>
      </c>
      <c r="I2414" s="19">
        <v>7.0999999999999994E-2</v>
      </c>
    </row>
    <row r="2415" spans="1:9" ht="14.5" x14ac:dyDescent="0.35">
      <c r="A2415" s="12" t="str">
        <f t="shared" si="74"/>
        <v>Thailand-Asia-2008</v>
      </c>
      <c r="B2415" s="13" t="s">
        <v>60</v>
      </c>
      <c r="C2415" s="14" t="s">
        <v>250</v>
      </c>
      <c r="D2415" s="15">
        <v>2008</v>
      </c>
      <c r="E2415" s="18">
        <v>273000000000</v>
      </c>
      <c r="F2415" s="18">
        <f t="shared" si="75"/>
        <v>273000000000</v>
      </c>
      <c r="G2415" s="19">
        <v>3.9E-2</v>
      </c>
      <c r="H2415" s="19">
        <v>162</v>
      </c>
      <c r="I2415" s="19">
        <v>7.0000000000000007E-2</v>
      </c>
    </row>
    <row r="2416" spans="1:9" ht="14.5" x14ac:dyDescent="0.35">
      <c r="A2416" s="12" t="str">
        <f t="shared" si="74"/>
        <v>Thailand-Asia-2009</v>
      </c>
      <c r="B2416" s="13" t="s">
        <v>60</v>
      </c>
      <c r="C2416" s="14" t="s">
        <v>250</v>
      </c>
      <c r="D2416" s="15">
        <v>2009</v>
      </c>
      <c r="E2416" s="18">
        <v>264000000000</v>
      </c>
      <c r="F2416" s="18">
        <f t="shared" si="75"/>
        <v>264000000000</v>
      </c>
      <c r="G2416" s="19">
        <v>4.1000000000000002E-2</v>
      </c>
      <c r="H2416" s="19">
        <v>164</v>
      </c>
      <c r="I2416" s="19">
        <v>0.06</v>
      </c>
    </row>
    <row r="2417" spans="1:9" ht="14.5" x14ac:dyDescent="0.35">
      <c r="A2417" s="12" t="str">
        <f t="shared" si="74"/>
        <v>Thailand-Asia-2010</v>
      </c>
      <c r="B2417" s="13" t="s">
        <v>60</v>
      </c>
      <c r="C2417" s="14" t="s">
        <v>250</v>
      </c>
      <c r="D2417" s="15">
        <v>2010</v>
      </c>
      <c r="E2417" s="18">
        <v>319000000000</v>
      </c>
      <c r="F2417" s="18">
        <f t="shared" si="75"/>
        <v>319000000000</v>
      </c>
      <c r="G2417" s="19">
        <v>3.7999999999999999E-2</v>
      </c>
      <c r="H2417" s="19">
        <v>183</v>
      </c>
      <c r="I2417" s="19">
        <v>5.8999999999999997E-2</v>
      </c>
    </row>
    <row r="2418" spans="1:9" ht="14.5" x14ac:dyDescent="0.35">
      <c r="A2418" s="12" t="str">
        <f t="shared" si="74"/>
        <v>Thailand-Asia-2011</v>
      </c>
      <c r="B2418" s="13" t="s">
        <v>60</v>
      </c>
      <c r="C2418" s="14" t="s">
        <v>250</v>
      </c>
      <c r="D2418" s="15">
        <v>2011</v>
      </c>
      <c r="E2418" s="18">
        <v>346000000000</v>
      </c>
      <c r="F2418" s="18">
        <f t="shared" si="75"/>
        <v>346000000000</v>
      </c>
      <c r="G2418" s="19">
        <v>4.1000000000000002E-2</v>
      </c>
      <c r="H2418" s="19">
        <v>214</v>
      </c>
      <c r="I2418" s="19">
        <v>6.9000000000000006E-2</v>
      </c>
    </row>
    <row r="2419" spans="1:9" ht="14.5" x14ac:dyDescent="0.35">
      <c r="A2419" s="12" t="str">
        <f t="shared" si="74"/>
        <v>Thailand-Asia-2012</v>
      </c>
      <c r="B2419" s="13" t="s">
        <v>60</v>
      </c>
      <c r="C2419" s="14" t="s">
        <v>250</v>
      </c>
      <c r="D2419" s="15">
        <v>2012</v>
      </c>
      <c r="E2419" s="18">
        <v>366000000000</v>
      </c>
      <c r="F2419" s="18">
        <f t="shared" si="75"/>
        <v>366000000000</v>
      </c>
      <c r="G2419" s="19">
        <v>3.9E-2</v>
      </c>
      <c r="H2419" s="19">
        <v>215</v>
      </c>
      <c r="I2419" s="19">
        <v>7.0999999999999994E-2</v>
      </c>
    </row>
    <row r="2420" spans="1:9" ht="14.5" x14ac:dyDescent="0.35">
      <c r="A2420" s="12" t="str">
        <f t="shared" si="74"/>
        <v>Timor-Leste-Asia-2000</v>
      </c>
      <c r="B2420" s="13" t="s">
        <v>60</v>
      </c>
      <c r="C2420" s="14" t="s">
        <v>251</v>
      </c>
      <c r="D2420" s="15">
        <v>2000</v>
      </c>
      <c r="E2420" s="18">
        <v>350100000</v>
      </c>
      <c r="F2420" s="18">
        <f t="shared" si="75"/>
        <v>350100000</v>
      </c>
      <c r="G2420" s="19">
        <v>5.0999999999999997E-2</v>
      </c>
      <c r="H2420" s="19">
        <v>19</v>
      </c>
      <c r="I2420" s="13">
        <v>0</v>
      </c>
    </row>
    <row r="2421" spans="1:9" ht="14.5" x14ac:dyDescent="0.35">
      <c r="A2421" s="12" t="str">
        <f t="shared" si="74"/>
        <v>Timor-Leste-Asia-2001</v>
      </c>
      <c r="B2421" s="13" t="s">
        <v>60</v>
      </c>
      <c r="C2421" s="14" t="s">
        <v>251</v>
      </c>
      <c r="D2421" s="15">
        <v>2001</v>
      </c>
      <c r="E2421" s="18">
        <v>429700000</v>
      </c>
      <c r="F2421" s="18">
        <f t="shared" si="75"/>
        <v>429700000</v>
      </c>
      <c r="G2421" s="19">
        <v>6.2E-2</v>
      </c>
      <c r="H2421" s="19">
        <v>20</v>
      </c>
      <c r="I2421" s="13">
        <v>0</v>
      </c>
    </row>
    <row r="2422" spans="1:9" ht="14.5" x14ac:dyDescent="0.35">
      <c r="A2422" s="12" t="str">
        <f t="shared" si="74"/>
        <v>Timor-Leste-Asia-2002</v>
      </c>
      <c r="B2422" s="13" t="s">
        <v>60</v>
      </c>
      <c r="C2422" s="14" t="s">
        <v>251</v>
      </c>
      <c r="D2422" s="15">
        <v>2002</v>
      </c>
      <c r="E2422" s="18">
        <v>426700000</v>
      </c>
      <c r="F2422" s="18">
        <f t="shared" si="75"/>
        <v>426700000</v>
      </c>
      <c r="G2422" s="19">
        <v>6.0999999999999999E-2</v>
      </c>
      <c r="H2422" s="19">
        <v>19</v>
      </c>
      <c r="I2422" s="13">
        <v>0</v>
      </c>
    </row>
    <row r="2423" spans="1:9" ht="14.5" x14ac:dyDescent="0.35">
      <c r="A2423" s="12" t="str">
        <f t="shared" si="74"/>
        <v>Timor-Leste-Asia-2003</v>
      </c>
      <c r="B2423" s="13" t="s">
        <v>60</v>
      </c>
      <c r="C2423" s="14" t="s">
        <v>251</v>
      </c>
      <c r="D2423" s="15">
        <v>2003</v>
      </c>
      <c r="E2423" s="18">
        <v>436500000</v>
      </c>
      <c r="F2423" s="18">
        <f t="shared" si="75"/>
        <v>436500000</v>
      </c>
      <c r="G2423" s="19">
        <v>7.4999999999999997E-2</v>
      </c>
      <c r="H2423" s="19">
        <v>24</v>
      </c>
      <c r="I2423" s="19">
        <v>0.16700000000000001</v>
      </c>
    </row>
    <row r="2424" spans="1:9" ht="14.5" x14ac:dyDescent="0.35">
      <c r="A2424" s="12" t="str">
        <f t="shared" si="74"/>
        <v>Timor-Leste-Asia-2004</v>
      </c>
      <c r="B2424" s="13" t="s">
        <v>60</v>
      </c>
      <c r="C2424" s="14" t="s">
        <v>251</v>
      </c>
      <c r="D2424" s="15">
        <v>2004</v>
      </c>
      <c r="E2424" s="18">
        <v>455500000</v>
      </c>
      <c r="F2424" s="18">
        <f t="shared" si="75"/>
        <v>455500000</v>
      </c>
      <c r="G2424" s="19">
        <v>8.5999999999999993E-2</v>
      </c>
      <c r="H2424" s="19">
        <v>27</v>
      </c>
      <c r="I2424" s="19">
        <v>0.155</v>
      </c>
    </row>
    <row r="2425" spans="1:9" ht="14.5" x14ac:dyDescent="0.35">
      <c r="A2425" s="12" t="str">
        <f t="shared" si="74"/>
        <v>Timor-Leste-Asia-2005</v>
      </c>
      <c r="B2425" s="13" t="s">
        <v>60</v>
      </c>
      <c r="C2425" s="14" t="s">
        <v>251</v>
      </c>
      <c r="D2425" s="15">
        <v>2005</v>
      </c>
      <c r="E2425" s="18">
        <v>479100000</v>
      </c>
      <c r="F2425" s="18">
        <f t="shared" si="75"/>
        <v>479100000</v>
      </c>
      <c r="G2425" s="19">
        <v>7.2999999999999995E-2</v>
      </c>
      <c r="H2425" s="19">
        <v>33</v>
      </c>
      <c r="I2425" s="19">
        <v>0.16700000000000001</v>
      </c>
    </row>
    <row r="2426" spans="1:9" ht="14.5" x14ac:dyDescent="0.35">
      <c r="A2426" s="12" t="str">
        <f t="shared" si="74"/>
        <v>Timor-Leste-Asia-2006</v>
      </c>
      <c r="B2426" s="13" t="s">
        <v>60</v>
      </c>
      <c r="C2426" s="14" t="s">
        <v>251</v>
      </c>
      <c r="D2426" s="15">
        <v>2006</v>
      </c>
      <c r="E2426" s="18">
        <v>462600000</v>
      </c>
      <c r="F2426" s="18">
        <f t="shared" si="75"/>
        <v>462600000</v>
      </c>
      <c r="G2426" s="19">
        <v>0.106</v>
      </c>
      <c r="H2426" s="19">
        <v>46</v>
      </c>
      <c r="I2426" s="19">
        <v>0.16500000000000001</v>
      </c>
    </row>
    <row r="2427" spans="1:9" ht="14.5" x14ac:dyDescent="0.35">
      <c r="A2427" s="12" t="str">
        <f t="shared" si="74"/>
        <v>Timor-Leste-Asia-2007</v>
      </c>
      <c r="B2427" s="13" t="s">
        <v>60</v>
      </c>
      <c r="C2427" s="14" t="s">
        <v>251</v>
      </c>
      <c r="D2427" s="15">
        <v>2007</v>
      </c>
      <c r="E2427" s="18">
        <v>558700000</v>
      </c>
      <c r="F2427" s="18">
        <f t="shared" si="75"/>
        <v>558700000</v>
      </c>
      <c r="G2427" s="19">
        <v>0.08</v>
      </c>
      <c r="H2427" s="19">
        <v>41</v>
      </c>
      <c r="I2427" s="19">
        <v>0.15</v>
      </c>
    </row>
    <row r="2428" spans="1:9" ht="14.5" x14ac:dyDescent="0.35">
      <c r="A2428" s="12" t="str">
        <f t="shared" si="74"/>
        <v>Timor-Leste-Asia-2008</v>
      </c>
      <c r="B2428" s="13" t="s">
        <v>60</v>
      </c>
      <c r="C2428" s="14" t="s">
        <v>251</v>
      </c>
      <c r="D2428" s="15">
        <v>2008</v>
      </c>
      <c r="E2428" s="18">
        <v>693800000</v>
      </c>
      <c r="F2428" s="18">
        <f t="shared" si="75"/>
        <v>693800000</v>
      </c>
      <c r="G2428" s="19">
        <v>8.5999999999999993E-2</v>
      </c>
      <c r="H2428" s="19">
        <v>55</v>
      </c>
      <c r="I2428" s="19">
        <v>0.13100000000000001</v>
      </c>
    </row>
    <row r="2429" spans="1:9" ht="14.5" x14ac:dyDescent="0.35">
      <c r="A2429" s="12" t="str">
        <f t="shared" si="74"/>
        <v>Timor-Leste-Asia-2009</v>
      </c>
      <c r="B2429" s="13" t="s">
        <v>60</v>
      </c>
      <c r="C2429" s="14" t="s">
        <v>251</v>
      </c>
      <c r="D2429" s="15">
        <v>2009</v>
      </c>
      <c r="E2429" s="18">
        <v>826700000</v>
      </c>
      <c r="F2429" s="18">
        <f t="shared" si="75"/>
        <v>826700000</v>
      </c>
      <c r="G2429" s="19">
        <v>6.8000000000000005E-2</v>
      </c>
      <c r="H2429" s="19">
        <v>50</v>
      </c>
      <c r="I2429" s="19">
        <v>0.112</v>
      </c>
    </row>
    <row r="2430" spans="1:9" ht="14.5" x14ac:dyDescent="0.35">
      <c r="A2430" s="12" t="str">
        <f t="shared" si="74"/>
        <v>Timor-Leste-Asia-2010</v>
      </c>
      <c r="B2430" s="13" t="s">
        <v>60</v>
      </c>
      <c r="C2430" s="14" t="s">
        <v>251</v>
      </c>
      <c r="D2430" s="15">
        <v>2010</v>
      </c>
      <c r="E2430" s="18">
        <v>934300000</v>
      </c>
      <c r="F2430" s="18">
        <f t="shared" si="75"/>
        <v>934300000</v>
      </c>
      <c r="G2430" s="19">
        <v>5.6000000000000001E-2</v>
      </c>
      <c r="H2430" s="19">
        <v>46</v>
      </c>
      <c r="I2430" s="19">
        <v>0.11</v>
      </c>
    </row>
    <row r="2431" spans="1:9" ht="14.5" x14ac:dyDescent="0.35">
      <c r="A2431" s="12" t="str">
        <f t="shared" si="74"/>
        <v>Timor-Leste-Asia-2011</v>
      </c>
      <c r="B2431" s="13" t="s">
        <v>60</v>
      </c>
      <c r="C2431" s="14" t="s">
        <v>251</v>
      </c>
      <c r="D2431" s="15">
        <v>2011</v>
      </c>
      <c r="E2431" s="18">
        <v>1128300000</v>
      </c>
      <c r="F2431" s="18">
        <f t="shared" si="75"/>
        <v>1128300000</v>
      </c>
      <c r="G2431" s="19">
        <v>4.5999999999999999E-2</v>
      </c>
      <c r="H2431" s="19">
        <v>46</v>
      </c>
      <c r="I2431" s="19">
        <v>0.11</v>
      </c>
    </row>
    <row r="2432" spans="1:9" ht="14.5" x14ac:dyDescent="0.35">
      <c r="A2432" s="12" t="str">
        <f t="shared" si="74"/>
        <v>Timor-Leste-Asia-2012</v>
      </c>
      <c r="B2432" s="13" t="s">
        <v>60</v>
      </c>
      <c r="C2432" s="14" t="s">
        <v>251</v>
      </c>
      <c r="D2432" s="15">
        <v>2012</v>
      </c>
      <c r="E2432" s="18">
        <v>1355000000</v>
      </c>
      <c r="F2432" s="18">
        <f t="shared" si="75"/>
        <v>1355000000</v>
      </c>
      <c r="G2432" s="19">
        <v>4.2999999999999997E-2</v>
      </c>
      <c r="H2432" s="19">
        <v>50</v>
      </c>
      <c r="I2432" s="19">
        <v>0.122</v>
      </c>
    </row>
    <row r="2433" spans="1:9" ht="14.5" x14ac:dyDescent="0.35">
      <c r="A2433" s="12" t="str">
        <f t="shared" si="74"/>
        <v>Togo-Africa-2000</v>
      </c>
      <c r="B2433" s="13" t="s">
        <v>64</v>
      </c>
      <c r="C2433" s="14" t="s">
        <v>252</v>
      </c>
      <c r="D2433" s="15">
        <v>2000</v>
      </c>
      <c r="E2433" s="18">
        <v>1294250280</v>
      </c>
      <c r="F2433" s="18">
        <f t="shared" si="75"/>
        <v>1294250280</v>
      </c>
      <c r="G2433" s="19">
        <v>5.2999999999999999E-2</v>
      </c>
      <c r="H2433" s="19">
        <v>14</v>
      </c>
      <c r="I2433" s="13">
        <v>0</v>
      </c>
    </row>
    <row r="2434" spans="1:9" ht="14.5" x14ac:dyDescent="0.35">
      <c r="A2434" s="12" t="str">
        <f t="shared" si="74"/>
        <v>Togo-Africa-2001</v>
      </c>
      <c r="B2434" s="13" t="s">
        <v>64</v>
      </c>
      <c r="C2434" s="14" t="s">
        <v>252</v>
      </c>
      <c r="D2434" s="15">
        <v>2001</v>
      </c>
      <c r="E2434" s="18">
        <v>1332328986</v>
      </c>
      <c r="F2434" s="18">
        <f t="shared" si="75"/>
        <v>1332328986</v>
      </c>
      <c r="G2434" s="19">
        <v>5.1999999999999998E-2</v>
      </c>
      <c r="H2434" s="19">
        <v>14</v>
      </c>
      <c r="I2434" s="13">
        <v>0</v>
      </c>
    </row>
    <row r="2435" spans="1:9" ht="14.5" x14ac:dyDescent="0.35">
      <c r="A2435" s="12" t="str">
        <f t="shared" ref="A2435:A2498" si="76">C2435&amp;"-"&amp;D2435</f>
        <v>Togo-Africa-2002</v>
      </c>
      <c r="B2435" s="13" t="s">
        <v>64</v>
      </c>
      <c r="C2435" s="14" t="s">
        <v>252</v>
      </c>
      <c r="D2435" s="15">
        <v>2002</v>
      </c>
      <c r="E2435" s="18">
        <v>1474630199</v>
      </c>
      <c r="F2435" s="18">
        <f t="shared" si="75"/>
        <v>1474630199</v>
      </c>
      <c r="G2435" s="19">
        <v>0.05</v>
      </c>
      <c r="H2435" s="19">
        <v>14</v>
      </c>
      <c r="I2435" s="13">
        <v>0</v>
      </c>
    </row>
    <row r="2436" spans="1:9" ht="14.5" x14ac:dyDescent="0.35">
      <c r="A2436" s="12" t="str">
        <f t="shared" si="76"/>
        <v>Togo-Africa-2003</v>
      </c>
      <c r="B2436" s="13" t="s">
        <v>64</v>
      </c>
      <c r="C2436" s="14" t="s">
        <v>252</v>
      </c>
      <c r="D2436" s="15">
        <v>2003</v>
      </c>
      <c r="E2436" s="18">
        <v>1673690390</v>
      </c>
      <c r="F2436" s="18">
        <f t="shared" ref="F2436:F2499" si="77">IF(E2436="",IF(D2436=2000,E2437,E2435),E2436)</f>
        <v>1673690390</v>
      </c>
      <c r="G2436" s="19">
        <v>5.6000000000000001E-2</v>
      </c>
      <c r="H2436" s="19">
        <v>18</v>
      </c>
      <c r="I2436" s="13">
        <v>0</v>
      </c>
    </row>
    <row r="2437" spans="1:9" ht="14.5" x14ac:dyDescent="0.35">
      <c r="A2437" s="12" t="str">
        <f t="shared" si="76"/>
        <v>Togo-Africa-2004</v>
      </c>
      <c r="B2437" s="13" t="s">
        <v>64</v>
      </c>
      <c r="C2437" s="14" t="s">
        <v>252</v>
      </c>
      <c r="D2437" s="15">
        <v>2004</v>
      </c>
      <c r="E2437" s="18">
        <v>1937074538</v>
      </c>
      <c r="F2437" s="18">
        <f t="shared" si="77"/>
        <v>1937074538</v>
      </c>
      <c r="G2437" s="19">
        <v>5.8999999999999997E-2</v>
      </c>
      <c r="H2437" s="19">
        <v>21</v>
      </c>
      <c r="I2437" s="13">
        <v>0</v>
      </c>
    </row>
    <row r="2438" spans="1:9" ht="14.5" x14ac:dyDescent="0.35">
      <c r="A2438" s="12" t="str">
        <f t="shared" si="76"/>
        <v>Togo-Africa-2005</v>
      </c>
      <c r="B2438" s="13" t="s">
        <v>64</v>
      </c>
      <c r="C2438" s="14" t="s">
        <v>252</v>
      </c>
      <c r="D2438" s="15">
        <v>2005</v>
      </c>
      <c r="E2438" s="18">
        <v>2115154090</v>
      </c>
      <c r="F2438" s="18">
        <f t="shared" si="77"/>
        <v>2115154090</v>
      </c>
      <c r="G2438" s="19">
        <v>6.6000000000000003E-2</v>
      </c>
      <c r="H2438" s="19">
        <v>25</v>
      </c>
      <c r="I2438" s="13">
        <v>0</v>
      </c>
    </row>
    <row r="2439" spans="1:9" ht="14.5" x14ac:dyDescent="0.35">
      <c r="A2439" s="12" t="str">
        <f t="shared" si="76"/>
        <v>Togo-Africa-2006</v>
      </c>
      <c r="B2439" s="13" t="s">
        <v>64</v>
      </c>
      <c r="C2439" s="14" t="s">
        <v>252</v>
      </c>
      <c r="D2439" s="15">
        <v>2006</v>
      </c>
      <c r="E2439" s="18">
        <v>2202809211</v>
      </c>
      <c r="F2439" s="18">
        <f t="shared" si="77"/>
        <v>2202809211</v>
      </c>
      <c r="G2439" s="19">
        <v>6.4000000000000001E-2</v>
      </c>
      <c r="H2439" s="19">
        <v>25</v>
      </c>
      <c r="I2439" s="13">
        <v>0</v>
      </c>
    </row>
    <row r="2440" spans="1:9" ht="14.5" x14ac:dyDescent="0.35">
      <c r="A2440" s="12" t="str">
        <f t="shared" si="76"/>
        <v>Togo-Africa-2007</v>
      </c>
      <c r="B2440" s="13" t="s">
        <v>64</v>
      </c>
      <c r="C2440" s="14" t="s">
        <v>252</v>
      </c>
      <c r="D2440" s="15">
        <v>2007</v>
      </c>
      <c r="E2440" s="18">
        <v>2523462649</v>
      </c>
      <c r="F2440" s="18">
        <f t="shared" si="77"/>
        <v>2523462649</v>
      </c>
      <c r="G2440" s="19">
        <v>6.5000000000000002E-2</v>
      </c>
      <c r="H2440" s="19">
        <v>28</v>
      </c>
      <c r="I2440" s="13">
        <v>0</v>
      </c>
    </row>
    <row r="2441" spans="1:9" ht="14.5" x14ac:dyDescent="0.35">
      <c r="A2441" s="12" t="str">
        <f t="shared" si="76"/>
        <v>Togo-Africa-2008</v>
      </c>
      <c r="B2441" s="13" t="s">
        <v>64</v>
      </c>
      <c r="C2441" s="14" t="s">
        <v>252</v>
      </c>
      <c r="D2441" s="15">
        <v>2008</v>
      </c>
      <c r="E2441" s="18">
        <v>3163416556</v>
      </c>
      <c r="F2441" s="18">
        <f t="shared" si="77"/>
        <v>3163416556</v>
      </c>
      <c r="G2441" s="19">
        <v>6.5000000000000002E-2</v>
      </c>
      <c r="H2441" s="19">
        <v>34</v>
      </c>
      <c r="I2441" s="13">
        <v>0</v>
      </c>
    </row>
    <row r="2442" spans="1:9" ht="14.5" x14ac:dyDescent="0.35">
      <c r="A2442" s="12" t="str">
        <f t="shared" si="76"/>
        <v>Togo-Africa-2009</v>
      </c>
      <c r="B2442" s="13" t="s">
        <v>64</v>
      </c>
      <c r="C2442" s="14" t="s">
        <v>252</v>
      </c>
      <c r="D2442" s="15">
        <v>2009</v>
      </c>
      <c r="E2442" s="18">
        <v>3163000591</v>
      </c>
      <c r="F2442" s="18">
        <f t="shared" si="77"/>
        <v>3163000591</v>
      </c>
      <c r="G2442" s="19">
        <v>7.1999999999999995E-2</v>
      </c>
      <c r="H2442" s="19">
        <v>37</v>
      </c>
      <c r="I2442" s="13">
        <v>0</v>
      </c>
    </row>
    <row r="2443" spans="1:9" ht="14.5" x14ac:dyDescent="0.35">
      <c r="A2443" s="12" t="str">
        <f t="shared" si="76"/>
        <v>Togo-Africa-2010</v>
      </c>
      <c r="B2443" s="13" t="s">
        <v>64</v>
      </c>
      <c r="C2443" s="14" t="s">
        <v>252</v>
      </c>
      <c r="D2443" s="15">
        <v>2010</v>
      </c>
      <c r="E2443" s="18">
        <v>3172945506</v>
      </c>
      <c r="F2443" s="18">
        <f t="shared" si="77"/>
        <v>3172945506</v>
      </c>
      <c r="G2443" s="19">
        <v>7.4999999999999997E-2</v>
      </c>
      <c r="H2443" s="19">
        <v>37</v>
      </c>
      <c r="I2443" s="13">
        <v>0</v>
      </c>
    </row>
    <row r="2444" spans="1:9" ht="14.5" x14ac:dyDescent="0.35">
      <c r="A2444" s="12" t="str">
        <f t="shared" si="76"/>
        <v>Togo-Africa-2011</v>
      </c>
      <c r="B2444" s="13" t="s">
        <v>64</v>
      </c>
      <c r="C2444" s="14" t="s">
        <v>252</v>
      </c>
      <c r="D2444" s="15">
        <v>2011</v>
      </c>
      <c r="E2444" s="18">
        <v>3756023048</v>
      </c>
      <c r="F2444" s="18">
        <f t="shared" si="77"/>
        <v>3756023048</v>
      </c>
      <c r="G2444" s="19">
        <v>0.08</v>
      </c>
      <c r="H2444" s="19">
        <v>43</v>
      </c>
      <c r="I2444" s="13">
        <v>0</v>
      </c>
    </row>
    <row r="2445" spans="1:9" ht="14.5" x14ac:dyDescent="0.35">
      <c r="A2445" s="12" t="str">
        <f t="shared" si="76"/>
        <v>Togo-Africa-2012</v>
      </c>
      <c r="B2445" s="13" t="s">
        <v>64</v>
      </c>
      <c r="C2445" s="14" t="s">
        <v>252</v>
      </c>
      <c r="D2445" s="15">
        <v>2012</v>
      </c>
      <c r="E2445" s="18">
        <v>3915754216</v>
      </c>
      <c r="F2445" s="18">
        <f t="shared" si="77"/>
        <v>3915754216</v>
      </c>
      <c r="G2445" s="19">
        <v>8.5999999999999993E-2</v>
      </c>
      <c r="H2445" s="19">
        <v>41</v>
      </c>
      <c r="I2445" s="13">
        <v>0</v>
      </c>
    </row>
    <row r="2446" spans="1:9" ht="14.5" x14ac:dyDescent="0.35">
      <c r="A2446" s="12" t="str">
        <f t="shared" si="76"/>
        <v>Tonga-Oceania-2000</v>
      </c>
      <c r="B2446" s="13" t="s">
        <v>66</v>
      </c>
      <c r="C2446" s="14" t="s">
        <v>253</v>
      </c>
      <c r="D2446" s="15">
        <v>2000</v>
      </c>
      <c r="E2446" s="18">
        <v>188623258</v>
      </c>
      <c r="F2446" s="18">
        <f t="shared" si="77"/>
        <v>188623258</v>
      </c>
      <c r="G2446" s="19">
        <v>4.8000000000000001E-2</v>
      </c>
      <c r="H2446" s="19">
        <v>92</v>
      </c>
      <c r="I2446" s="19">
        <v>0.113</v>
      </c>
    </row>
    <row r="2447" spans="1:9" ht="14.5" x14ac:dyDescent="0.35">
      <c r="A2447" s="12" t="str">
        <f t="shared" si="76"/>
        <v>Tonga-Oceania-2001</v>
      </c>
      <c r="B2447" s="13" t="s">
        <v>66</v>
      </c>
      <c r="C2447" s="14" t="s">
        <v>253</v>
      </c>
      <c r="D2447" s="15">
        <v>2001</v>
      </c>
      <c r="E2447" s="18">
        <v>167042880</v>
      </c>
      <c r="F2447" s="18">
        <f t="shared" si="77"/>
        <v>167042880</v>
      </c>
      <c r="G2447" s="19">
        <v>5.7000000000000002E-2</v>
      </c>
      <c r="H2447" s="19">
        <v>96</v>
      </c>
      <c r="I2447" s="19">
        <v>0.113</v>
      </c>
    </row>
    <row r="2448" spans="1:9" ht="14.5" x14ac:dyDescent="0.35">
      <c r="A2448" s="12" t="str">
        <f t="shared" si="76"/>
        <v>Tonga-Oceania-2002</v>
      </c>
      <c r="B2448" s="13" t="s">
        <v>66</v>
      </c>
      <c r="C2448" s="14" t="s">
        <v>253</v>
      </c>
      <c r="D2448" s="15">
        <v>2002</v>
      </c>
      <c r="E2448" s="18">
        <v>181801947</v>
      </c>
      <c r="F2448" s="18">
        <f t="shared" si="77"/>
        <v>181801947</v>
      </c>
      <c r="G2448" s="19">
        <v>0.05</v>
      </c>
      <c r="H2448" s="19">
        <v>92</v>
      </c>
      <c r="I2448" s="19">
        <v>0.114</v>
      </c>
    </row>
    <row r="2449" spans="1:9" ht="14.5" x14ac:dyDescent="0.35">
      <c r="A2449" s="12" t="str">
        <f t="shared" si="76"/>
        <v>Tonga-Oceania-2003</v>
      </c>
      <c r="B2449" s="13" t="s">
        <v>66</v>
      </c>
      <c r="C2449" s="14" t="s">
        <v>253</v>
      </c>
      <c r="D2449" s="15">
        <v>2003</v>
      </c>
      <c r="E2449" s="18">
        <v>208098552</v>
      </c>
      <c r="F2449" s="18">
        <f t="shared" si="77"/>
        <v>208098552</v>
      </c>
      <c r="G2449" s="19">
        <v>5.0999999999999997E-2</v>
      </c>
      <c r="H2449" s="19">
        <v>106</v>
      </c>
      <c r="I2449" s="19">
        <v>0.113</v>
      </c>
    </row>
    <row r="2450" spans="1:9" ht="14.5" x14ac:dyDescent="0.35">
      <c r="A2450" s="12" t="str">
        <f t="shared" si="76"/>
        <v>Tonga-Oceania-2004</v>
      </c>
      <c r="B2450" s="13" t="s">
        <v>66</v>
      </c>
      <c r="C2450" s="14" t="s">
        <v>253</v>
      </c>
      <c r="D2450" s="15">
        <v>2004</v>
      </c>
      <c r="E2450" s="18">
        <v>240794581</v>
      </c>
      <c r="F2450" s="18">
        <f t="shared" si="77"/>
        <v>240794581</v>
      </c>
      <c r="G2450" s="19">
        <v>4.8000000000000001E-2</v>
      </c>
      <c r="H2450" s="19">
        <v>115</v>
      </c>
      <c r="I2450" s="19">
        <v>0.11600000000000001</v>
      </c>
    </row>
    <row r="2451" spans="1:9" ht="14.5" x14ac:dyDescent="0.35">
      <c r="A2451" s="12" t="str">
        <f t="shared" si="76"/>
        <v>Tonga-Oceania-2005</v>
      </c>
      <c r="B2451" s="13" t="s">
        <v>66</v>
      </c>
      <c r="C2451" s="14" t="s">
        <v>253</v>
      </c>
      <c r="D2451" s="15">
        <v>2005</v>
      </c>
      <c r="E2451" s="18">
        <v>264812954</v>
      </c>
      <c r="F2451" s="18">
        <f t="shared" si="77"/>
        <v>264812954</v>
      </c>
      <c r="G2451" s="19">
        <v>6.4000000000000001E-2</v>
      </c>
      <c r="H2451" s="19">
        <v>167</v>
      </c>
      <c r="I2451" s="19">
        <v>0.114</v>
      </c>
    </row>
    <row r="2452" spans="1:9" ht="14.5" x14ac:dyDescent="0.35">
      <c r="A2452" s="12" t="str">
        <f t="shared" si="76"/>
        <v>Tonga-Oceania-2006</v>
      </c>
      <c r="B2452" s="13" t="s">
        <v>66</v>
      </c>
      <c r="C2452" s="14" t="s">
        <v>253</v>
      </c>
      <c r="D2452" s="15">
        <v>2006</v>
      </c>
      <c r="E2452" s="18">
        <v>295998379</v>
      </c>
      <c r="F2452" s="18">
        <f t="shared" si="77"/>
        <v>295998379</v>
      </c>
      <c r="G2452" s="19">
        <v>5.5E-2</v>
      </c>
      <c r="H2452" s="19">
        <v>159</v>
      </c>
      <c r="I2452" s="19">
        <v>0.12</v>
      </c>
    </row>
    <row r="2453" spans="1:9" ht="14.5" x14ac:dyDescent="0.35">
      <c r="A2453" s="12" t="str">
        <f t="shared" si="76"/>
        <v>Tonga-Oceania-2007</v>
      </c>
      <c r="B2453" s="13" t="s">
        <v>66</v>
      </c>
      <c r="C2453" s="14" t="s">
        <v>253</v>
      </c>
      <c r="D2453" s="15">
        <v>2007</v>
      </c>
      <c r="E2453" s="18">
        <v>301064027</v>
      </c>
      <c r="F2453" s="18">
        <f t="shared" si="77"/>
        <v>301064027</v>
      </c>
      <c r="G2453" s="19">
        <v>6.9000000000000006E-2</v>
      </c>
      <c r="H2453" s="19">
        <v>205</v>
      </c>
      <c r="I2453" s="19">
        <v>0.122</v>
      </c>
    </row>
    <row r="2454" spans="1:9" ht="14.5" x14ac:dyDescent="0.35">
      <c r="A2454" s="12" t="str">
        <f t="shared" si="76"/>
        <v>Tonga-Oceania-2008</v>
      </c>
      <c r="B2454" s="13" t="s">
        <v>66</v>
      </c>
      <c r="C2454" s="14" t="s">
        <v>253</v>
      </c>
      <c r="D2454" s="15">
        <v>2008</v>
      </c>
      <c r="E2454" s="18">
        <v>346850176</v>
      </c>
      <c r="F2454" s="18">
        <f t="shared" si="77"/>
        <v>346850176</v>
      </c>
      <c r="G2454" s="19">
        <v>6.3E-2</v>
      </c>
      <c r="H2454" s="19">
        <v>207</v>
      </c>
      <c r="I2454" s="19">
        <v>0.125</v>
      </c>
    </row>
    <row r="2455" spans="1:9" ht="14.5" x14ac:dyDescent="0.35">
      <c r="A2455" s="12" t="str">
        <f t="shared" si="76"/>
        <v>Tonga-Oceania-2009</v>
      </c>
      <c r="B2455" s="13" t="s">
        <v>66</v>
      </c>
      <c r="C2455" s="14" t="s">
        <v>253</v>
      </c>
      <c r="D2455" s="15">
        <v>2009</v>
      </c>
      <c r="E2455" s="18">
        <v>318522296</v>
      </c>
      <c r="F2455" s="18">
        <f t="shared" si="77"/>
        <v>318522296</v>
      </c>
      <c r="G2455" s="19">
        <v>4.5999999999999999E-2</v>
      </c>
      <c r="H2455" s="19">
        <v>145</v>
      </c>
      <c r="I2455" s="19">
        <v>0.125</v>
      </c>
    </row>
    <row r="2456" spans="1:9" ht="14.5" x14ac:dyDescent="0.35">
      <c r="A2456" s="12" t="str">
        <f t="shared" si="76"/>
        <v>Tonga-Oceania-2010</v>
      </c>
      <c r="B2456" s="13" t="s">
        <v>66</v>
      </c>
      <c r="C2456" s="14" t="s">
        <v>253</v>
      </c>
      <c r="D2456" s="15">
        <v>2010</v>
      </c>
      <c r="E2456" s="18">
        <v>369212477</v>
      </c>
      <c r="F2456" s="18">
        <f t="shared" si="77"/>
        <v>369212477</v>
      </c>
      <c r="G2456" s="19">
        <v>4.8000000000000001E-2</v>
      </c>
      <c r="H2456" s="19">
        <v>172</v>
      </c>
      <c r="I2456" s="19">
        <v>0.115</v>
      </c>
    </row>
    <row r="2457" spans="1:9" ht="14.5" x14ac:dyDescent="0.35">
      <c r="A2457" s="12" t="str">
        <f t="shared" si="76"/>
        <v>Tonga-Oceania-2011</v>
      </c>
      <c r="B2457" s="13" t="s">
        <v>66</v>
      </c>
      <c r="C2457" s="14" t="s">
        <v>253</v>
      </c>
      <c r="D2457" s="15">
        <v>2011</v>
      </c>
      <c r="E2457" s="18">
        <v>423038017</v>
      </c>
      <c r="F2457" s="18">
        <f t="shared" si="77"/>
        <v>423038017</v>
      </c>
      <c r="G2457" s="19">
        <v>0.05</v>
      </c>
      <c r="H2457" s="19">
        <v>219</v>
      </c>
      <c r="I2457" s="19">
        <v>0.114</v>
      </c>
    </row>
    <row r="2458" spans="1:9" ht="14.5" x14ac:dyDescent="0.35">
      <c r="A2458" s="12" t="str">
        <f t="shared" si="76"/>
        <v>Tonga-Oceania-2012</v>
      </c>
      <c r="B2458" s="13" t="s">
        <v>66</v>
      </c>
      <c r="C2458" s="14" t="s">
        <v>253</v>
      </c>
      <c r="D2458" s="15">
        <v>2012</v>
      </c>
      <c r="E2458" s="18">
        <v>471575497</v>
      </c>
      <c r="F2458" s="18">
        <f t="shared" si="77"/>
        <v>471575497</v>
      </c>
      <c r="G2458" s="19">
        <v>5.3999999999999999E-2</v>
      </c>
      <c r="H2458" s="19">
        <v>238</v>
      </c>
      <c r="I2458" s="19">
        <v>0.1</v>
      </c>
    </row>
    <row r="2459" spans="1:9" ht="14.5" x14ac:dyDescent="0.35">
      <c r="A2459" s="12" t="str">
        <f t="shared" si="76"/>
        <v>Trinidad and Tobago-The Americas-2000</v>
      </c>
      <c r="B2459" s="13" t="s">
        <v>70</v>
      </c>
      <c r="C2459" s="14" t="s">
        <v>254</v>
      </c>
      <c r="D2459" s="15">
        <v>2000</v>
      </c>
      <c r="E2459" s="18">
        <v>8154315708</v>
      </c>
      <c r="F2459" s="18">
        <f t="shared" si="77"/>
        <v>8154315708</v>
      </c>
      <c r="G2459" s="19">
        <v>0.04</v>
      </c>
      <c r="H2459" s="19">
        <v>260</v>
      </c>
      <c r="I2459" s="19">
        <v>0.16500000000000001</v>
      </c>
    </row>
    <row r="2460" spans="1:9" ht="14.5" x14ac:dyDescent="0.35">
      <c r="A2460" s="12" t="str">
        <f t="shared" si="76"/>
        <v>Trinidad and Tobago-The Americas-2001</v>
      </c>
      <c r="B2460" s="13" t="s">
        <v>70</v>
      </c>
      <c r="C2460" s="14" t="s">
        <v>254</v>
      </c>
      <c r="D2460" s="15">
        <v>2001</v>
      </c>
      <c r="E2460" s="18">
        <v>8824873156</v>
      </c>
      <c r="F2460" s="18">
        <f t="shared" si="77"/>
        <v>8824873156</v>
      </c>
      <c r="G2460" s="19">
        <v>4.3999999999999997E-2</v>
      </c>
      <c r="H2460" s="19">
        <v>305</v>
      </c>
      <c r="I2460" s="19">
        <v>0.157</v>
      </c>
    </row>
    <row r="2461" spans="1:9" ht="14.5" x14ac:dyDescent="0.35">
      <c r="A2461" s="12" t="str">
        <f t="shared" si="76"/>
        <v>Trinidad and Tobago-The Americas-2002</v>
      </c>
      <c r="B2461" s="13" t="s">
        <v>70</v>
      </c>
      <c r="C2461" s="14" t="s">
        <v>254</v>
      </c>
      <c r="D2461" s="15">
        <v>2002</v>
      </c>
      <c r="E2461" s="18">
        <v>9008273516</v>
      </c>
      <c r="F2461" s="18">
        <f t="shared" si="77"/>
        <v>9008273516</v>
      </c>
      <c r="G2461" s="19">
        <v>0.05</v>
      </c>
      <c r="H2461" s="19">
        <v>352</v>
      </c>
      <c r="I2461" s="19">
        <v>0.125</v>
      </c>
    </row>
    <row r="2462" spans="1:9" ht="14.5" x14ac:dyDescent="0.35">
      <c r="A2462" s="12" t="str">
        <f t="shared" si="76"/>
        <v>Trinidad and Tobago-The Americas-2003</v>
      </c>
      <c r="B2462" s="13" t="s">
        <v>70</v>
      </c>
      <c r="C2462" s="14" t="s">
        <v>254</v>
      </c>
      <c r="D2462" s="15">
        <v>2003</v>
      </c>
      <c r="E2462" s="18">
        <v>11235960523</v>
      </c>
      <c r="F2462" s="18">
        <f t="shared" si="77"/>
        <v>11235960523</v>
      </c>
      <c r="G2462" s="19">
        <v>5.0999999999999997E-2</v>
      </c>
      <c r="H2462" s="19">
        <v>449</v>
      </c>
      <c r="I2462" s="19">
        <v>0.112</v>
      </c>
    </row>
    <row r="2463" spans="1:9" ht="14.5" x14ac:dyDescent="0.35">
      <c r="A2463" s="12" t="str">
        <f t="shared" si="76"/>
        <v>Trinidad and Tobago-The Americas-2004</v>
      </c>
      <c r="B2463" s="13" t="s">
        <v>70</v>
      </c>
      <c r="C2463" s="14" t="s">
        <v>254</v>
      </c>
      <c r="D2463" s="15">
        <v>2004</v>
      </c>
      <c r="E2463" s="18">
        <v>12884712296</v>
      </c>
      <c r="F2463" s="18">
        <f t="shared" si="77"/>
        <v>12884712296</v>
      </c>
      <c r="G2463" s="19">
        <v>5.1999999999999998E-2</v>
      </c>
      <c r="H2463" s="19">
        <v>522</v>
      </c>
      <c r="I2463" s="19">
        <v>9.2999999999999999E-2</v>
      </c>
    </row>
    <row r="2464" spans="1:9" ht="14.5" x14ac:dyDescent="0.35">
      <c r="A2464" s="12" t="str">
        <f t="shared" si="76"/>
        <v>Trinidad and Tobago-The Americas-2005</v>
      </c>
      <c r="B2464" s="13" t="s">
        <v>70</v>
      </c>
      <c r="C2464" s="14" t="s">
        <v>254</v>
      </c>
      <c r="D2464" s="15">
        <v>2005</v>
      </c>
      <c r="E2464" s="18">
        <v>16088526686</v>
      </c>
      <c r="F2464" s="18">
        <f t="shared" si="77"/>
        <v>16088526686</v>
      </c>
      <c r="G2464" s="19">
        <v>5.2999999999999999E-2</v>
      </c>
      <c r="H2464" s="19">
        <v>648</v>
      </c>
      <c r="I2464" s="19">
        <v>9.0999999999999998E-2</v>
      </c>
    </row>
    <row r="2465" spans="1:9" ht="14.5" x14ac:dyDescent="0.35">
      <c r="A2465" s="12" t="str">
        <f t="shared" si="76"/>
        <v>Trinidad and Tobago-The Americas-2006</v>
      </c>
      <c r="B2465" s="13" t="s">
        <v>70</v>
      </c>
      <c r="C2465" s="14" t="s">
        <v>254</v>
      </c>
      <c r="D2465" s="15">
        <v>2006</v>
      </c>
      <c r="E2465" s="18">
        <v>18460905284</v>
      </c>
      <c r="F2465" s="18">
        <f t="shared" si="77"/>
        <v>18460905284</v>
      </c>
      <c r="G2465" s="19">
        <v>4.3999999999999997E-2</v>
      </c>
      <c r="H2465" s="19">
        <v>625</v>
      </c>
      <c r="I2465" s="19">
        <v>0.109</v>
      </c>
    </row>
    <row r="2466" spans="1:9" ht="14.5" x14ac:dyDescent="0.35">
      <c r="A2466" s="12" t="str">
        <f t="shared" si="76"/>
        <v>Trinidad and Tobago-The Americas-2007</v>
      </c>
      <c r="B2466" s="13" t="s">
        <v>70</v>
      </c>
      <c r="C2466" s="14" t="s">
        <v>254</v>
      </c>
      <c r="D2466" s="15">
        <v>2007</v>
      </c>
      <c r="E2466" s="18">
        <v>21830397705</v>
      </c>
      <c r="F2466" s="18">
        <f t="shared" si="77"/>
        <v>21830397705</v>
      </c>
      <c r="G2466" s="19">
        <v>4.8000000000000001E-2</v>
      </c>
      <c r="H2466" s="19">
        <v>790</v>
      </c>
      <c r="I2466" s="19">
        <v>0.11799999999999999</v>
      </c>
    </row>
    <row r="2467" spans="1:9" ht="14.5" x14ac:dyDescent="0.35">
      <c r="A2467" s="12" t="str">
        <f t="shared" si="76"/>
        <v>Trinidad and Tobago-The Americas-2008</v>
      </c>
      <c r="B2467" s="13" t="s">
        <v>70</v>
      </c>
      <c r="C2467" s="14" t="s">
        <v>254</v>
      </c>
      <c r="D2467" s="15">
        <v>2008</v>
      </c>
      <c r="E2467" s="18">
        <v>28165793618</v>
      </c>
      <c r="F2467" s="18">
        <f t="shared" si="77"/>
        <v>28165793618</v>
      </c>
      <c r="G2467" s="19">
        <v>4.3999999999999997E-2</v>
      </c>
      <c r="H2467" s="19">
        <v>924</v>
      </c>
      <c r="I2467" s="19">
        <v>0.124</v>
      </c>
    </row>
    <row r="2468" spans="1:9" ht="14.5" x14ac:dyDescent="0.35">
      <c r="A2468" s="12" t="str">
        <f t="shared" si="76"/>
        <v>Trinidad and Tobago-The Americas-2009</v>
      </c>
      <c r="B2468" s="13" t="s">
        <v>70</v>
      </c>
      <c r="C2468" s="14" t="s">
        <v>254</v>
      </c>
      <c r="D2468" s="15">
        <v>2009</v>
      </c>
      <c r="E2468" s="18">
        <v>19332270662</v>
      </c>
      <c r="F2468" s="18">
        <f t="shared" si="77"/>
        <v>19332270662</v>
      </c>
      <c r="G2468" s="19">
        <v>6.0999999999999999E-2</v>
      </c>
      <c r="H2468" s="19">
        <v>887</v>
      </c>
      <c r="I2468" s="19">
        <v>0.11899999999999999</v>
      </c>
    </row>
    <row r="2469" spans="1:9" ht="14.5" x14ac:dyDescent="0.35">
      <c r="A2469" s="12" t="str">
        <f t="shared" si="76"/>
        <v>Trinidad and Tobago-The Americas-2010</v>
      </c>
      <c r="B2469" s="13" t="s">
        <v>70</v>
      </c>
      <c r="C2469" s="14" t="s">
        <v>254</v>
      </c>
      <c r="D2469" s="15">
        <v>2010</v>
      </c>
      <c r="E2469" s="18">
        <v>20758191858</v>
      </c>
      <c r="F2469" s="18">
        <f t="shared" si="77"/>
        <v>20758191858</v>
      </c>
      <c r="G2469" s="19">
        <v>5.1999999999999998E-2</v>
      </c>
      <c r="H2469" s="19">
        <v>805</v>
      </c>
      <c r="I2469" s="19">
        <v>9.2999999999999999E-2</v>
      </c>
    </row>
    <row r="2470" spans="1:9" ht="14.5" x14ac:dyDescent="0.35">
      <c r="A2470" s="12" t="str">
        <f t="shared" si="76"/>
        <v>Trinidad and Tobago-The Americas-2011</v>
      </c>
      <c r="B2470" s="13" t="s">
        <v>70</v>
      </c>
      <c r="C2470" s="14" t="s">
        <v>254</v>
      </c>
      <c r="D2470" s="15">
        <v>2011</v>
      </c>
      <c r="E2470" s="18">
        <v>23676348287</v>
      </c>
      <c r="F2470" s="18">
        <f t="shared" si="77"/>
        <v>23676348287</v>
      </c>
      <c r="G2470" s="19">
        <v>5.2999999999999999E-2</v>
      </c>
      <c r="H2470" s="19">
        <v>935</v>
      </c>
      <c r="I2470" s="19">
        <v>0.08</v>
      </c>
    </row>
    <row r="2471" spans="1:9" ht="14.5" x14ac:dyDescent="0.35">
      <c r="A2471" s="12" t="str">
        <f t="shared" si="76"/>
        <v>Trinidad and Tobago-The Americas-2012</v>
      </c>
      <c r="B2471" s="13" t="s">
        <v>70</v>
      </c>
      <c r="C2471" s="14" t="s">
        <v>254</v>
      </c>
      <c r="D2471" s="15">
        <v>2012</v>
      </c>
      <c r="E2471" s="18">
        <v>23436342520</v>
      </c>
      <c r="F2471" s="18">
        <f t="shared" si="77"/>
        <v>23436342520</v>
      </c>
      <c r="G2471" s="19">
        <v>5.3999999999999999E-2</v>
      </c>
      <c r="H2471" s="19">
        <v>972</v>
      </c>
      <c r="I2471" s="19">
        <v>7.6999999999999999E-2</v>
      </c>
    </row>
    <row r="2472" spans="1:9" ht="14.5" x14ac:dyDescent="0.35">
      <c r="A2472" s="12" t="str">
        <f t="shared" si="76"/>
        <v>Tunisia-Africa-2000</v>
      </c>
      <c r="B2472" s="13" t="s">
        <v>64</v>
      </c>
      <c r="C2472" s="14" t="s">
        <v>255</v>
      </c>
      <c r="D2472" s="15">
        <v>2000</v>
      </c>
      <c r="E2472" s="18">
        <v>21473188882</v>
      </c>
      <c r="F2472" s="18">
        <f t="shared" si="77"/>
        <v>21473188882</v>
      </c>
      <c r="G2472" s="19">
        <v>5.3999999999999999E-2</v>
      </c>
      <c r="H2472" s="19">
        <v>123</v>
      </c>
      <c r="I2472" s="13">
        <v>0</v>
      </c>
    </row>
    <row r="2473" spans="1:9" ht="14.5" x14ac:dyDescent="0.35">
      <c r="A2473" s="12" t="str">
        <f t="shared" si="76"/>
        <v>Tunisia-Africa-2001</v>
      </c>
      <c r="B2473" s="13" t="s">
        <v>64</v>
      </c>
      <c r="C2473" s="14" t="s">
        <v>255</v>
      </c>
      <c r="D2473" s="15">
        <v>2001</v>
      </c>
      <c r="E2473" s="18">
        <v>22066101341</v>
      </c>
      <c r="F2473" s="18">
        <f t="shared" si="77"/>
        <v>22066101341</v>
      </c>
      <c r="G2473" s="19">
        <v>5.2999999999999999E-2</v>
      </c>
      <c r="H2473" s="19">
        <v>122</v>
      </c>
      <c r="I2473" s="13">
        <v>0</v>
      </c>
    </row>
    <row r="2474" spans="1:9" ht="14.5" x14ac:dyDescent="0.35">
      <c r="A2474" s="12" t="str">
        <f t="shared" si="76"/>
        <v>Tunisia-Africa-2002</v>
      </c>
      <c r="B2474" s="13" t="s">
        <v>64</v>
      </c>
      <c r="C2474" s="14" t="s">
        <v>255</v>
      </c>
      <c r="D2474" s="15">
        <v>2002</v>
      </c>
      <c r="E2474" s="18">
        <v>23141757278</v>
      </c>
      <c r="F2474" s="18">
        <f t="shared" si="77"/>
        <v>23141757278</v>
      </c>
      <c r="G2474" s="19">
        <v>5.2999999999999999E-2</v>
      </c>
      <c r="H2474" s="19">
        <v>128</v>
      </c>
      <c r="I2474" s="13">
        <v>0</v>
      </c>
    </row>
    <row r="2475" spans="1:9" ht="14.5" x14ac:dyDescent="0.35">
      <c r="A2475" s="12" t="str">
        <f t="shared" si="76"/>
        <v>Tunisia-Africa-2003</v>
      </c>
      <c r="B2475" s="13" t="s">
        <v>64</v>
      </c>
      <c r="C2475" s="14" t="s">
        <v>255</v>
      </c>
      <c r="D2475" s="15">
        <v>2003</v>
      </c>
      <c r="E2475" s="18">
        <v>27453084983</v>
      </c>
      <c r="F2475" s="18">
        <f t="shared" si="77"/>
        <v>27453084983</v>
      </c>
      <c r="G2475" s="19">
        <v>5.3999999999999999E-2</v>
      </c>
      <c r="H2475" s="19">
        <v>151</v>
      </c>
      <c r="I2475" s="13">
        <v>0</v>
      </c>
    </row>
    <row r="2476" spans="1:9" ht="14.5" x14ac:dyDescent="0.35">
      <c r="A2476" s="12" t="str">
        <f t="shared" si="76"/>
        <v>Tunisia-Africa-2004</v>
      </c>
      <c r="B2476" s="13" t="s">
        <v>64</v>
      </c>
      <c r="C2476" s="14" t="s">
        <v>255</v>
      </c>
      <c r="D2476" s="15">
        <v>2004</v>
      </c>
      <c r="E2476" s="18">
        <v>31183139301</v>
      </c>
      <c r="F2476" s="18">
        <f t="shared" si="77"/>
        <v>31183139301</v>
      </c>
      <c r="G2476" s="19">
        <v>5.6000000000000001E-2</v>
      </c>
      <c r="H2476" s="19">
        <v>179</v>
      </c>
      <c r="I2476" s="13">
        <v>0</v>
      </c>
    </row>
    <row r="2477" spans="1:9" ht="14.5" x14ac:dyDescent="0.35">
      <c r="A2477" s="12" t="str">
        <f t="shared" si="76"/>
        <v>Tunisia-Africa-2005</v>
      </c>
      <c r="B2477" s="13" t="s">
        <v>64</v>
      </c>
      <c r="C2477" s="14" t="s">
        <v>255</v>
      </c>
      <c r="D2477" s="15">
        <v>2005</v>
      </c>
      <c r="E2477" s="18">
        <v>32282960678</v>
      </c>
      <c r="F2477" s="18">
        <f t="shared" si="77"/>
        <v>32282960678</v>
      </c>
      <c r="G2477" s="19">
        <v>5.6000000000000001E-2</v>
      </c>
      <c r="H2477" s="19">
        <v>181</v>
      </c>
      <c r="I2477" s="13">
        <v>0</v>
      </c>
    </row>
    <row r="2478" spans="1:9" ht="14.5" x14ac:dyDescent="0.35">
      <c r="A2478" s="12" t="str">
        <f t="shared" si="76"/>
        <v>Tunisia-Africa-2006</v>
      </c>
      <c r="B2478" s="13" t="s">
        <v>64</v>
      </c>
      <c r="C2478" s="14" t="s">
        <v>255</v>
      </c>
      <c r="D2478" s="15">
        <v>2006</v>
      </c>
      <c r="E2478" s="18">
        <v>34378437265</v>
      </c>
      <c r="F2478" s="18">
        <f t="shared" si="77"/>
        <v>34378437265</v>
      </c>
      <c r="G2478" s="19">
        <v>5.6000000000000001E-2</v>
      </c>
      <c r="H2478" s="19">
        <v>194</v>
      </c>
      <c r="I2478" s="13">
        <v>0</v>
      </c>
    </row>
    <row r="2479" spans="1:9" ht="14.5" x14ac:dyDescent="0.35">
      <c r="A2479" s="12" t="str">
        <f t="shared" si="76"/>
        <v>Tunisia-Africa-2007</v>
      </c>
      <c r="B2479" s="13" t="s">
        <v>64</v>
      </c>
      <c r="C2479" s="14" t="s">
        <v>255</v>
      </c>
      <c r="D2479" s="15">
        <v>2007</v>
      </c>
      <c r="E2479" s="18">
        <v>38920218579</v>
      </c>
      <c r="F2479" s="18">
        <f t="shared" si="77"/>
        <v>38920218579</v>
      </c>
      <c r="G2479" s="19">
        <v>5.6000000000000001E-2</v>
      </c>
      <c r="H2479" s="19">
        <v>217</v>
      </c>
      <c r="I2479" s="13">
        <v>0</v>
      </c>
    </row>
    <row r="2480" spans="1:9" ht="14.5" x14ac:dyDescent="0.35">
      <c r="A2480" s="12" t="str">
        <f t="shared" si="76"/>
        <v>Tunisia-Africa-2008</v>
      </c>
      <c r="B2480" s="13" t="s">
        <v>64</v>
      </c>
      <c r="C2480" s="14" t="s">
        <v>255</v>
      </c>
      <c r="D2480" s="15">
        <v>2008</v>
      </c>
      <c r="E2480" s="18">
        <v>44856586316</v>
      </c>
      <c r="F2480" s="18">
        <f t="shared" si="77"/>
        <v>44856586316</v>
      </c>
      <c r="G2480" s="19">
        <v>5.6000000000000001E-2</v>
      </c>
      <c r="H2480" s="19">
        <v>246</v>
      </c>
      <c r="I2480" s="13">
        <v>0</v>
      </c>
    </row>
    <row r="2481" spans="1:9" ht="14.5" x14ac:dyDescent="0.35">
      <c r="A2481" s="12" t="str">
        <f t="shared" si="76"/>
        <v>Tunisia-Africa-2009</v>
      </c>
      <c r="B2481" s="13" t="s">
        <v>64</v>
      </c>
      <c r="C2481" s="14" t="s">
        <v>255</v>
      </c>
      <c r="D2481" s="15">
        <v>2009</v>
      </c>
      <c r="E2481" s="18">
        <v>43454935940</v>
      </c>
      <c r="F2481" s="18">
        <f t="shared" si="77"/>
        <v>43454935940</v>
      </c>
      <c r="G2481" s="19">
        <v>6.2E-2</v>
      </c>
      <c r="H2481" s="19">
        <v>259</v>
      </c>
      <c r="I2481" s="13">
        <v>0</v>
      </c>
    </row>
    <row r="2482" spans="1:9" ht="14.5" x14ac:dyDescent="0.35">
      <c r="A2482" s="12" t="str">
        <f t="shared" si="76"/>
        <v>Tunisia-Africa-2010</v>
      </c>
      <c r="B2482" s="13" t="s">
        <v>64</v>
      </c>
      <c r="C2482" s="14" t="s">
        <v>255</v>
      </c>
      <c r="D2482" s="15">
        <v>2010</v>
      </c>
      <c r="E2482" s="18">
        <v>44054072936</v>
      </c>
      <c r="F2482" s="18">
        <f t="shared" si="77"/>
        <v>44054072936</v>
      </c>
      <c r="G2482" s="19">
        <v>6.7000000000000004E-2</v>
      </c>
      <c r="H2482" s="19">
        <v>282</v>
      </c>
      <c r="I2482" s="13">
        <v>0</v>
      </c>
    </row>
    <row r="2483" spans="1:9" ht="14.5" x14ac:dyDescent="0.35">
      <c r="A2483" s="12" t="str">
        <f t="shared" si="76"/>
        <v>Tunisia-Africa-2011</v>
      </c>
      <c r="B2483" s="13" t="s">
        <v>64</v>
      </c>
      <c r="C2483" s="14" t="s">
        <v>255</v>
      </c>
      <c r="D2483" s="15">
        <v>2011</v>
      </c>
      <c r="E2483" s="18">
        <v>45951129422</v>
      </c>
      <c r="F2483" s="18">
        <f t="shared" si="77"/>
        <v>45951129422</v>
      </c>
      <c r="G2483" s="19">
        <v>7.0000000000000007E-2</v>
      </c>
      <c r="H2483" s="19">
        <v>304</v>
      </c>
      <c r="I2483" s="13">
        <v>0</v>
      </c>
    </row>
    <row r="2484" spans="1:9" ht="14.5" x14ac:dyDescent="0.35">
      <c r="A2484" s="12" t="str">
        <f t="shared" si="76"/>
        <v>Tunisia-Africa-2012</v>
      </c>
      <c r="B2484" s="13" t="s">
        <v>64</v>
      </c>
      <c r="C2484" s="14" t="s">
        <v>255</v>
      </c>
      <c r="D2484" s="15">
        <v>2012</v>
      </c>
      <c r="E2484" s="18">
        <v>45238491581</v>
      </c>
      <c r="F2484" s="18">
        <f t="shared" si="77"/>
        <v>45238491581</v>
      </c>
      <c r="G2484" s="19">
        <v>7.0000000000000007E-2</v>
      </c>
      <c r="H2484" s="19">
        <v>297</v>
      </c>
      <c r="I2484" s="13">
        <v>0</v>
      </c>
    </row>
    <row r="2485" spans="1:9" ht="14.5" x14ac:dyDescent="0.35">
      <c r="A2485" s="12" t="str">
        <f t="shared" si="76"/>
        <v>Turkey-Europe-2000</v>
      </c>
      <c r="B2485" s="13" t="s">
        <v>62</v>
      </c>
      <c r="C2485" s="14" t="s">
        <v>256</v>
      </c>
      <c r="D2485" s="15">
        <v>2000</v>
      </c>
      <c r="E2485" s="18">
        <v>267000000000</v>
      </c>
      <c r="F2485" s="18">
        <f t="shared" si="77"/>
        <v>267000000000</v>
      </c>
      <c r="G2485" s="19">
        <v>4.9000000000000002E-2</v>
      </c>
      <c r="H2485" s="19">
        <v>196</v>
      </c>
      <c r="I2485" s="13">
        <v>0</v>
      </c>
    </row>
    <row r="2486" spans="1:9" ht="14.5" x14ac:dyDescent="0.35">
      <c r="A2486" s="12" t="str">
        <f t="shared" si="76"/>
        <v>Turkey-Europe-2001</v>
      </c>
      <c r="B2486" s="13" t="s">
        <v>62</v>
      </c>
      <c r="C2486" s="14" t="s">
        <v>256</v>
      </c>
      <c r="D2486" s="15">
        <v>2001</v>
      </c>
      <c r="E2486" s="18">
        <v>196000000000</v>
      </c>
      <c r="F2486" s="18">
        <f t="shared" si="77"/>
        <v>196000000000</v>
      </c>
      <c r="G2486" s="19">
        <v>5.1999999999999998E-2</v>
      </c>
      <c r="H2486" s="19">
        <v>148</v>
      </c>
      <c r="I2486" s="13">
        <v>0</v>
      </c>
    </row>
    <row r="2487" spans="1:9" ht="14.5" x14ac:dyDescent="0.35">
      <c r="A2487" s="12" t="str">
        <f t="shared" si="76"/>
        <v>Turkey-Europe-2002</v>
      </c>
      <c r="B2487" s="13" t="s">
        <v>62</v>
      </c>
      <c r="C2487" s="14" t="s">
        <v>256</v>
      </c>
      <c r="D2487" s="15">
        <v>2002</v>
      </c>
      <c r="E2487" s="18">
        <v>233000000000</v>
      </c>
      <c r="F2487" s="18">
        <f t="shared" si="77"/>
        <v>233000000000</v>
      </c>
      <c r="G2487" s="19">
        <v>5.3999999999999999E-2</v>
      </c>
      <c r="H2487" s="19">
        <v>180</v>
      </c>
      <c r="I2487" s="13">
        <v>0</v>
      </c>
    </row>
    <row r="2488" spans="1:9" ht="14.5" x14ac:dyDescent="0.35">
      <c r="A2488" s="12" t="str">
        <f t="shared" si="76"/>
        <v>Turkey-Europe-2003</v>
      </c>
      <c r="B2488" s="13" t="s">
        <v>62</v>
      </c>
      <c r="C2488" s="14" t="s">
        <v>256</v>
      </c>
      <c r="D2488" s="15">
        <v>2003</v>
      </c>
      <c r="E2488" s="18">
        <v>303000000000</v>
      </c>
      <c r="F2488" s="18">
        <f t="shared" si="77"/>
        <v>303000000000</v>
      </c>
      <c r="G2488" s="19">
        <v>5.2999999999999999E-2</v>
      </c>
      <c r="H2488" s="19">
        <v>232</v>
      </c>
      <c r="I2488" s="13">
        <v>0</v>
      </c>
    </row>
    <row r="2489" spans="1:9" ht="14.5" x14ac:dyDescent="0.35">
      <c r="A2489" s="12" t="str">
        <f t="shared" si="76"/>
        <v>Turkey-Europe-2004</v>
      </c>
      <c r="B2489" s="13" t="s">
        <v>62</v>
      </c>
      <c r="C2489" s="14" t="s">
        <v>256</v>
      </c>
      <c r="D2489" s="15">
        <v>2004</v>
      </c>
      <c r="E2489" s="18">
        <v>392000000000</v>
      </c>
      <c r="F2489" s="18">
        <f t="shared" si="77"/>
        <v>392000000000</v>
      </c>
      <c r="G2489" s="19">
        <v>5.3999999999999999E-2</v>
      </c>
      <c r="H2489" s="19">
        <v>297</v>
      </c>
      <c r="I2489" s="13">
        <v>0</v>
      </c>
    </row>
    <row r="2490" spans="1:9" ht="14.5" x14ac:dyDescent="0.35">
      <c r="A2490" s="12" t="str">
        <f t="shared" si="76"/>
        <v>Turkey-Europe-2005</v>
      </c>
      <c r="B2490" s="13" t="s">
        <v>62</v>
      </c>
      <c r="C2490" s="14" t="s">
        <v>256</v>
      </c>
      <c r="D2490" s="15">
        <v>2005</v>
      </c>
      <c r="E2490" s="18">
        <v>483000000000</v>
      </c>
      <c r="F2490" s="18">
        <f t="shared" si="77"/>
        <v>483000000000</v>
      </c>
      <c r="G2490" s="19">
        <v>5.3999999999999999E-2</v>
      </c>
      <c r="H2490" s="19">
        <v>366</v>
      </c>
      <c r="I2490" s="13">
        <v>0</v>
      </c>
    </row>
    <row r="2491" spans="1:9" ht="14.5" x14ac:dyDescent="0.35">
      <c r="A2491" s="12" t="str">
        <f t="shared" si="76"/>
        <v>Turkey-Europe-2006</v>
      </c>
      <c r="B2491" s="13" t="s">
        <v>62</v>
      </c>
      <c r="C2491" s="14" t="s">
        <v>256</v>
      </c>
      <c r="D2491" s="15">
        <v>2006</v>
      </c>
      <c r="E2491" s="18">
        <v>531000000000</v>
      </c>
      <c r="F2491" s="18">
        <f t="shared" si="77"/>
        <v>531000000000</v>
      </c>
      <c r="G2491" s="19">
        <v>5.8000000000000003E-2</v>
      </c>
      <c r="H2491" s="19">
        <v>422</v>
      </c>
      <c r="I2491" s="13">
        <v>0</v>
      </c>
    </row>
    <row r="2492" spans="1:9" ht="14.5" x14ac:dyDescent="0.35">
      <c r="A2492" s="12" t="str">
        <f t="shared" si="76"/>
        <v>Turkey-Europe-2007</v>
      </c>
      <c r="B2492" s="13" t="s">
        <v>62</v>
      </c>
      <c r="C2492" s="14" t="s">
        <v>256</v>
      </c>
      <c r="D2492" s="15">
        <v>2007</v>
      </c>
      <c r="E2492" s="18">
        <v>647000000000</v>
      </c>
      <c r="F2492" s="18">
        <f t="shared" si="77"/>
        <v>647000000000</v>
      </c>
      <c r="G2492" s="19">
        <v>0.06</v>
      </c>
      <c r="H2492" s="19">
        <v>558</v>
      </c>
      <c r="I2492" s="13">
        <v>0</v>
      </c>
    </row>
    <row r="2493" spans="1:9" ht="14.5" x14ac:dyDescent="0.35">
      <c r="A2493" s="12" t="str">
        <f t="shared" si="76"/>
        <v>Turkey-Europe-2008</v>
      </c>
      <c r="B2493" s="13" t="s">
        <v>62</v>
      </c>
      <c r="C2493" s="14" t="s">
        <v>256</v>
      </c>
      <c r="D2493" s="15">
        <v>2008</v>
      </c>
      <c r="E2493" s="18">
        <v>730000000000</v>
      </c>
      <c r="F2493" s="18">
        <f t="shared" si="77"/>
        <v>730000000000</v>
      </c>
      <c r="G2493" s="19">
        <v>6.0999999999999999E-2</v>
      </c>
      <c r="H2493" s="19">
        <v>628</v>
      </c>
      <c r="I2493" s="13">
        <v>0</v>
      </c>
    </row>
    <row r="2494" spans="1:9" ht="14.5" x14ac:dyDescent="0.35">
      <c r="A2494" s="12" t="str">
        <f t="shared" si="76"/>
        <v>Turkey-Europe-2009</v>
      </c>
      <c r="B2494" s="13" t="s">
        <v>62</v>
      </c>
      <c r="C2494" s="14" t="s">
        <v>256</v>
      </c>
      <c r="D2494" s="15">
        <v>2009</v>
      </c>
      <c r="E2494" s="18">
        <v>615000000000</v>
      </c>
      <c r="F2494" s="18">
        <f t="shared" si="77"/>
        <v>615000000000</v>
      </c>
      <c r="G2494" s="19">
        <v>6.7000000000000004E-2</v>
      </c>
      <c r="H2494" s="19">
        <v>580</v>
      </c>
      <c r="I2494" s="13">
        <v>0</v>
      </c>
    </row>
    <row r="2495" spans="1:9" ht="14.5" x14ac:dyDescent="0.35">
      <c r="A2495" s="12" t="str">
        <f t="shared" si="76"/>
        <v>Turkey-Europe-2010</v>
      </c>
      <c r="B2495" s="13" t="s">
        <v>62</v>
      </c>
      <c r="C2495" s="14" t="s">
        <v>256</v>
      </c>
      <c r="D2495" s="15">
        <v>2010</v>
      </c>
      <c r="E2495" s="18">
        <v>731000000000</v>
      </c>
      <c r="F2495" s="18">
        <f t="shared" si="77"/>
        <v>731000000000</v>
      </c>
      <c r="G2495" s="19">
        <v>6.8000000000000005E-2</v>
      </c>
      <c r="H2495" s="19">
        <v>680</v>
      </c>
      <c r="I2495" s="13">
        <v>0</v>
      </c>
    </row>
    <row r="2496" spans="1:9" ht="14.5" x14ac:dyDescent="0.35">
      <c r="A2496" s="12" t="str">
        <f t="shared" si="76"/>
        <v>Turkey-Europe-2011</v>
      </c>
      <c r="B2496" s="13" t="s">
        <v>62</v>
      </c>
      <c r="C2496" s="14" t="s">
        <v>256</v>
      </c>
      <c r="D2496" s="15">
        <v>2011</v>
      </c>
      <c r="E2496" s="18">
        <v>775000000000</v>
      </c>
      <c r="F2496" s="18">
        <f t="shared" si="77"/>
        <v>775000000000</v>
      </c>
      <c r="G2496" s="19">
        <v>6.0999999999999999E-2</v>
      </c>
      <c r="H2496" s="19">
        <v>644</v>
      </c>
      <c r="I2496" s="13">
        <v>0</v>
      </c>
    </row>
    <row r="2497" spans="1:9" ht="14.5" x14ac:dyDescent="0.35">
      <c r="A2497" s="12" t="str">
        <f t="shared" si="76"/>
        <v>Turkey-Europe-2012</v>
      </c>
      <c r="B2497" s="13" t="s">
        <v>62</v>
      </c>
      <c r="C2497" s="14" t="s">
        <v>256</v>
      </c>
      <c r="D2497" s="15">
        <v>2012</v>
      </c>
      <c r="E2497" s="18">
        <v>789000000000</v>
      </c>
      <c r="F2497" s="18">
        <f t="shared" si="77"/>
        <v>789000000000</v>
      </c>
      <c r="G2497" s="19">
        <v>6.3E-2</v>
      </c>
      <c r="H2497" s="19">
        <v>665</v>
      </c>
      <c r="I2497" s="13">
        <v>0</v>
      </c>
    </row>
    <row r="2498" spans="1:9" ht="14.5" x14ac:dyDescent="0.35">
      <c r="A2498" s="12" t="str">
        <f t="shared" si="76"/>
        <v>Turkmenistan-Asia-2000</v>
      </c>
      <c r="B2498" s="13" t="s">
        <v>60</v>
      </c>
      <c r="C2498" s="14" t="s">
        <v>257</v>
      </c>
      <c r="D2498" s="15">
        <v>2000</v>
      </c>
      <c r="E2498" s="18">
        <v>2904662605</v>
      </c>
      <c r="F2498" s="18">
        <f t="shared" si="77"/>
        <v>2904662605</v>
      </c>
      <c r="G2498" s="19">
        <v>3.9E-2</v>
      </c>
      <c r="H2498" s="19">
        <v>44</v>
      </c>
      <c r="I2498" s="13">
        <v>0</v>
      </c>
    </row>
    <row r="2499" spans="1:9" ht="14.5" x14ac:dyDescent="0.35">
      <c r="A2499" s="12" t="str">
        <f t="shared" ref="A2499:A2562" si="78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8">
        <v>3534771969</v>
      </c>
      <c r="F2499" s="18">
        <f t="shared" si="77"/>
        <v>3534771969</v>
      </c>
      <c r="G2499" s="19">
        <v>3.7999999999999999E-2</v>
      </c>
      <c r="H2499" s="19">
        <v>58</v>
      </c>
      <c r="I2499" s="13">
        <v>0</v>
      </c>
    </row>
    <row r="2500" spans="1:9" ht="14.5" x14ac:dyDescent="0.35">
      <c r="A2500" s="12" t="str">
        <f t="shared" si="78"/>
        <v>Turkmenistan-Asia-2002</v>
      </c>
      <c r="B2500" s="13" t="s">
        <v>60</v>
      </c>
      <c r="C2500" s="14" t="s">
        <v>257</v>
      </c>
      <c r="D2500" s="15">
        <v>2002</v>
      </c>
      <c r="E2500" s="18">
        <v>4462028989</v>
      </c>
      <c r="F2500" s="18">
        <f t="shared" ref="F2500:F2563" si="79">IF(E2500="",IF(D2500=2000,E2501,E2499),E2500)</f>
        <v>4462028989</v>
      </c>
      <c r="G2500" s="19">
        <v>3.3000000000000002E-2</v>
      </c>
      <c r="H2500" s="19">
        <v>63</v>
      </c>
      <c r="I2500" s="13">
        <v>0</v>
      </c>
    </row>
    <row r="2501" spans="1:9" ht="14.5" x14ac:dyDescent="0.35">
      <c r="A2501" s="12" t="str">
        <f t="shared" si="78"/>
        <v>Turkmenistan-Asia-2003</v>
      </c>
      <c r="B2501" s="13" t="s">
        <v>60</v>
      </c>
      <c r="C2501" s="14" t="s">
        <v>257</v>
      </c>
      <c r="D2501" s="15">
        <v>2003</v>
      </c>
      <c r="E2501" s="18">
        <v>5977440583</v>
      </c>
      <c r="F2501" s="18">
        <f t="shared" si="79"/>
        <v>5977440583</v>
      </c>
      <c r="G2501" s="19">
        <v>3.7999999999999999E-2</v>
      </c>
      <c r="H2501" s="19">
        <v>95</v>
      </c>
      <c r="I2501" s="13">
        <v>0</v>
      </c>
    </row>
    <row r="2502" spans="1:9" ht="14.5" x14ac:dyDescent="0.35">
      <c r="A2502" s="12" t="str">
        <f t="shared" si="78"/>
        <v>Turkmenistan-Asia-2004</v>
      </c>
      <c r="B2502" s="13" t="s">
        <v>60</v>
      </c>
      <c r="C2502" s="14" t="s">
        <v>257</v>
      </c>
      <c r="D2502" s="15">
        <v>2004</v>
      </c>
      <c r="E2502" s="18">
        <v>6838351088</v>
      </c>
      <c r="F2502" s="18">
        <f t="shared" si="79"/>
        <v>6838351088</v>
      </c>
      <c r="G2502" s="19">
        <v>3.6999999999999998E-2</v>
      </c>
      <c r="H2502" s="19">
        <v>111</v>
      </c>
      <c r="I2502" s="13">
        <v>0</v>
      </c>
    </row>
    <row r="2503" spans="1:9" ht="14.5" x14ac:dyDescent="0.35">
      <c r="A2503" s="12" t="str">
        <f t="shared" si="78"/>
        <v>Turkmenistan-Asia-2005</v>
      </c>
      <c r="B2503" s="13" t="s">
        <v>60</v>
      </c>
      <c r="C2503" s="14" t="s">
        <v>257</v>
      </c>
      <c r="D2503" s="15">
        <v>2005</v>
      </c>
      <c r="E2503" s="18">
        <v>8104355717</v>
      </c>
      <c r="F2503" s="18">
        <f t="shared" si="79"/>
        <v>8104355717</v>
      </c>
      <c r="G2503" s="19">
        <v>0.03</v>
      </c>
      <c r="H2503" s="19">
        <v>107</v>
      </c>
      <c r="I2503" s="13">
        <v>0</v>
      </c>
    </row>
    <row r="2504" spans="1:9" ht="14.5" x14ac:dyDescent="0.35">
      <c r="A2504" s="12" t="str">
        <f t="shared" si="78"/>
        <v>Turkmenistan-Asia-2006</v>
      </c>
      <c r="B2504" s="13" t="s">
        <v>60</v>
      </c>
      <c r="C2504" s="14" t="s">
        <v>257</v>
      </c>
      <c r="D2504" s="15">
        <v>2006</v>
      </c>
      <c r="E2504" s="18">
        <v>10277598152</v>
      </c>
      <c r="F2504" s="18">
        <f t="shared" si="79"/>
        <v>10277598152</v>
      </c>
      <c r="G2504" s="19">
        <v>2.1999999999999999E-2</v>
      </c>
      <c r="H2504" s="19">
        <v>98</v>
      </c>
      <c r="I2504" s="13">
        <v>0</v>
      </c>
    </row>
    <row r="2505" spans="1:9" ht="14.5" x14ac:dyDescent="0.35">
      <c r="A2505" s="12" t="str">
        <f t="shared" si="78"/>
        <v>Turkmenistan-Asia-2007</v>
      </c>
      <c r="B2505" s="13" t="s">
        <v>60</v>
      </c>
      <c r="C2505" s="14" t="s">
        <v>257</v>
      </c>
      <c r="D2505" s="15">
        <v>2007</v>
      </c>
      <c r="E2505" s="18">
        <v>12664165103</v>
      </c>
      <c r="F2505" s="18">
        <f t="shared" si="79"/>
        <v>12664165103</v>
      </c>
      <c r="G2505" s="19">
        <v>2.1000000000000001E-2</v>
      </c>
      <c r="H2505" s="19">
        <v>113</v>
      </c>
      <c r="I2505" s="13">
        <v>0</v>
      </c>
    </row>
    <row r="2506" spans="1:9" ht="14.5" x14ac:dyDescent="0.35">
      <c r="A2506" s="12" t="str">
        <f t="shared" si="78"/>
        <v>Turkmenistan-Asia-2008</v>
      </c>
      <c r="B2506" s="13" t="s">
        <v>60</v>
      </c>
      <c r="C2506" s="14" t="s">
        <v>257</v>
      </c>
      <c r="D2506" s="15">
        <v>2008</v>
      </c>
      <c r="E2506" s="18">
        <v>19271523179</v>
      </c>
      <c r="F2506" s="18">
        <f t="shared" si="79"/>
        <v>19271523179</v>
      </c>
      <c r="G2506" s="19">
        <v>1.9E-2</v>
      </c>
      <c r="H2506" s="19">
        <v>81</v>
      </c>
      <c r="I2506" s="13">
        <v>0</v>
      </c>
    </row>
    <row r="2507" spans="1:9" ht="14.5" x14ac:dyDescent="0.35">
      <c r="A2507" s="12" t="str">
        <f t="shared" si="78"/>
        <v>Turkmenistan-Asia-2009</v>
      </c>
      <c r="B2507" s="13" t="s">
        <v>60</v>
      </c>
      <c r="C2507" s="14" t="s">
        <v>257</v>
      </c>
      <c r="D2507" s="15">
        <v>2009</v>
      </c>
      <c r="E2507" s="18">
        <v>20214385965</v>
      </c>
      <c r="F2507" s="18">
        <f t="shared" si="79"/>
        <v>20214385965</v>
      </c>
      <c r="G2507" s="19">
        <v>2.1000000000000001E-2</v>
      </c>
      <c r="H2507" s="19">
        <v>86</v>
      </c>
      <c r="I2507" s="13">
        <v>0</v>
      </c>
    </row>
    <row r="2508" spans="1:9" ht="14.5" x14ac:dyDescent="0.35">
      <c r="A2508" s="12" t="str">
        <f t="shared" si="78"/>
        <v>Turkmenistan-Asia-2010</v>
      </c>
      <c r="B2508" s="13" t="s">
        <v>60</v>
      </c>
      <c r="C2508" s="14" t="s">
        <v>257</v>
      </c>
      <c r="D2508" s="15">
        <v>2010</v>
      </c>
      <c r="E2508" s="18">
        <v>22148070175</v>
      </c>
      <c r="F2508" s="18">
        <f t="shared" si="79"/>
        <v>22148070175</v>
      </c>
      <c r="G2508" s="19">
        <v>2.1000000000000001E-2</v>
      </c>
      <c r="H2508" s="19">
        <v>95</v>
      </c>
      <c r="I2508" s="13">
        <v>0</v>
      </c>
    </row>
    <row r="2509" spans="1:9" ht="14.5" x14ac:dyDescent="0.35">
      <c r="A2509" s="12" t="str">
        <f t="shared" si="78"/>
        <v>Turkmenistan-Asia-2011</v>
      </c>
      <c r="B2509" s="13" t="s">
        <v>60</v>
      </c>
      <c r="C2509" s="14" t="s">
        <v>257</v>
      </c>
      <c r="D2509" s="15">
        <v>2011</v>
      </c>
      <c r="E2509" s="18">
        <v>29233333333</v>
      </c>
      <c r="F2509" s="18">
        <f t="shared" si="79"/>
        <v>29233333333</v>
      </c>
      <c r="G2509" s="19">
        <v>2.1000000000000001E-2</v>
      </c>
      <c r="H2509" s="19">
        <v>114</v>
      </c>
      <c r="I2509" s="13">
        <v>0</v>
      </c>
    </row>
    <row r="2510" spans="1:9" ht="14.5" x14ac:dyDescent="0.35">
      <c r="A2510" s="12" t="str">
        <f t="shared" si="78"/>
        <v>Turkmenistan-Asia-2012</v>
      </c>
      <c r="B2510" s="13" t="s">
        <v>60</v>
      </c>
      <c r="C2510" s="14" t="s">
        <v>257</v>
      </c>
      <c r="D2510" s="15">
        <v>2012</v>
      </c>
      <c r="E2510" s="18">
        <v>35164210526</v>
      </c>
      <c r="F2510" s="18">
        <f t="shared" si="79"/>
        <v>35164210526</v>
      </c>
      <c r="G2510" s="19">
        <v>0.02</v>
      </c>
      <c r="H2510" s="19">
        <v>129</v>
      </c>
      <c r="I2510" s="13">
        <v>0</v>
      </c>
    </row>
    <row r="2511" spans="1:9" ht="14.5" x14ac:dyDescent="0.35">
      <c r="A2511" s="12" t="str">
        <f t="shared" si="78"/>
        <v>Turks and Caicos Islands-The Americas-2000</v>
      </c>
      <c r="B2511" s="13" t="s">
        <v>70</v>
      </c>
      <c r="C2511" s="14" t="s">
        <v>258</v>
      </c>
      <c r="D2511" s="15">
        <v>2000</v>
      </c>
      <c r="E2511" s="14"/>
      <c r="F2511" s="18">
        <f t="shared" si="79"/>
        <v>0</v>
      </c>
      <c r="G2511" s="13">
        <v>0</v>
      </c>
      <c r="H2511" s="13">
        <v>0</v>
      </c>
      <c r="I2511" s="13">
        <v>0</v>
      </c>
    </row>
    <row r="2512" spans="1:9" ht="14.5" x14ac:dyDescent="0.35">
      <c r="A2512" s="12" t="str">
        <f t="shared" si="78"/>
        <v>Turks and Caicos Islands-The Americas-2001</v>
      </c>
      <c r="B2512" s="13" t="s">
        <v>70</v>
      </c>
      <c r="C2512" s="14" t="s">
        <v>258</v>
      </c>
      <c r="D2512" s="15">
        <v>2001</v>
      </c>
      <c r="E2512" s="14"/>
      <c r="F2512" s="18">
        <f t="shared" si="79"/>
        <v>0</v>
      </c>
      <c r="G2512" s="13">
        <v>0</v>
      </c>
      <c r="H2512" s="13">
        <v>0</v>
      </c>
      <c r="I2512" s="13">
        <v>0</v>
      </c>
    </row>
    <row r="2513" spans="1:9" ht="14.5" x14ac:dyDescent="0.35">
      <c r="A2513" s="12" t="str">
        <f t="shared" si="78"/>
        <v>Turks and Caicos Islands-The Americas-2002</v>
      </c>
      <c r="B2513" s="13" t="s">
        <v>70</v>
      </c>
      <c r="C2513" s="14" t="s">
        <v>258</v>
      </c>
      <c r="D2513" s="15">
        <v>2002</v>
      </c>
      <c r="E2513" s="14"/>
      <c r="F2513" s="18">
        <f t="shared" si="79"/>
        <v>0</v>
      </c>
      <c r="G2513" s="13">
        <v>0</v>
      </c>
      <c r="H2513" s="13">
        <v>0</v>
      </c>
      <c r="I2513" s="13">
        <v>0</v>
      </c>
    </row>
    <row r="2514" spans="1:9" ht="14.5" x14ac:dyDescent="0.35">
      <c r="A2514" s="12" t="str">
        <f t="shared" si="78"/>
        <v>Turks and Caicos Islands-The Americas-2003</v>
      </c>
      <c r="B2514" s="13" t="s">
        <v>70</v>
      </c>
      <c r="C2514" s="14" t="s">
        <v>258</v>
      </c>
      <c r="D2514" s="15">
        <v>2003</v>
      </c>
      <c r="E2514" s="14"/>
      <c r="F2514" s="18">
        <f t="shared" si="79"/>
        <v>0</v>
      </c>
      <c r="G2514" s="13">
        <v>0</v>
      </c>
      <c r="H2514" s="13">
        <v>0</v>
      </c>
      <c r="I2514" s="13">
        <v>0</v>
      </c>
    </row>
    <row r="2515" spans="1:9" ht="14.5" x14ac:dyDescent="0.35">
      <c r="A2515" s="12" t="str">
        <f t="shared" si="78"/>
        <v>Turks and Caicos Islands-The Americas-2004</v>
      </c>
      <c r="B2515" s="13" t="s">
        <v>70</v>
      </c>
      <c r="C2515" s="14" t="s">
        <v>258</v>
      </c>
      <c r="D2515" s="15">
        <v>2004</v>
      </c>
      <c r="E2515" s="14"/>
      <c r="F2515" s="18">
        <f t="shared" si="79"/>
        <v>0</v>
      </c>
      <c r="G2515" s="13">
        <v>0</v>
      </c>
      <c r="H2515" s="13">
        <v>0</v>
      </c>
      <c r="I2515" s="13">
        <v>0</v>
      </c>
    </row>
    <row r="2516" spans="1:9" ht="14.5" x14ac:dyDescent="0.35">
      <c r="A2516" s="12" t="str">
        <f t="shared" si="78"/>
        <v>Turks and Caicos Islands-The Americas-2005</v>
      </c>
      <c r="B2516" s="13" t="s">
        <v>70</v>
      </c>
      <c r="C2516" s="14" t="s">
        <v>258</v>
      </c>
      <c r="D2516" s="15">
        <v>2005</v>
      </c>
      <c r="E2516" s="14"/>
      <c r="F2516" s="18">
        <f t="shared" si="79"/>
        <v>0</v>
      </c>
      <c r="G2516" s="13">
        <v>0</v>
      </c>
      <c r="H2516" s="13">
        <v>0</v>
      </c>
      <c r="I2516" s="13">
        <v>0</v>
      </c>
    </row>
    <row r="2517" spans="1:9" ht="14.5" x14ac:dyDescent="0.35">
      <c r="A2517" s="12" t="str">
        <f t="shared" si="78"/>
        <v>Turks and Caicos Islands-The Americas-2006</v>
      </c>
      <c r="B2517" s="13" t="s">
        <v>70</v>
      </c>
      <c r="C2517" s="14" t="s">
        <v>258</v>
      </c>
      <c r="D2517" s="15">
        <v>2006</v>
      </c>
      <c r="E2517" s="14"/>
      <c r="F2517" s="18">
        <f t="shared" si="79"/>
        <v>0</v>
      </c>
      <c r="G2517" s="13">
        <v>0</v>
      </c>
      <c r="H2517" s="13">
        <v>0</v>
      </c>
      <c r="I2517" s="13">
        <v>0</v>
      </c>
    </row>
    <row r="2518" spans="1:9" ht="14.5" x14ac:dyDescent="0.35">
      <c r="A2518" s="12" t="str">
        <f t="shared" si="78"/>
        <v>Turks and Caicos Islands-The Americas-2007</v>
      </c>
      <c r="B2518" s="13" t="s">
        <v>70</v>
      </c>
      <c r="C2518" s="14" t="s">
        <v>258</v>
      </c>
      <c r="D2518" s="15">
        <v>2007</v>
      </c>
      <c r="E2518" s="14"/>
      <c r="F2518" s="18">
        <f t="shared" si="79"/>
        <v>0</v>
      </c>
      <c r="G2518" s="13">
        <v>0</v>
      </c>
      <c r="H2518" s="13">
        <v>0</v>
      </c>
      <c r="I2518" s="13">
        <v>0</v>
      </c>
    </row>
    <row r="2519" spans="1:9" ht="14.5" x14ac:dyDescent="0.35">
      <c r="A2519" s="12" t="str">
        <f t="shared" si="78"/>
        <v>Turks and Caicos Islands-The Americas-2008</v>
      </c>
      <c r="B2519" s="13" t="s">
        <v>70</v>
      </c>
      <c r="C2519" s="14" t="s">
        <v>258</v>
      </c>
      <c r="D2519" s="15">
        <v>2008</v>
      </c>
      <c r="E2519" s="14"/>
      <c r="F2519" s="18">
        <f t="shared" si="79"/>
        <v>0</v>
      </c>
      <c r="G2519" s="13">
        <v>0</v>
      </c>
      <c r="H2519" s="13">
        <v>0</v>
      </c>
      <c r="I2519" s="13">
        <v>0</v>
      </c>
    </row>
    <row r="2520" spans="1:9" ht="14.5" x14ac:dyDescent="0.35">
      <c r="A2520" s="12" t="str">
        <f t="shared" si="78"/>
        <v>Turks and Caicos Islands-The Americas-2009</v>
      </c>
      <c r="B2520" s="13" t="s">
        <v>70</v>
      </c>
      <c r="C2520" s="14" t="s">
        <v>258</v>
      </c>
      <c r="D2520" s="15">
        <v>2009</v>
      </c>
      <c r="E2520" s="14"/>
      <c r="F2520" s="18">
        <f t="shared" si="79"/>
        <v>0</v>
      </c>
      <c r="G2520" s="13">
        <v>0</v>
      </c>
      <c r="H2520" s="13">
        <v>0</v>
      </c>
      <c r="I2520" s="13">
        <v>0</v>
      </c>
    </row>
    <row r="2521" spans="1:9" ht="14.5" x14ac:dyDescent="0.35">
      <c r="A2521" s="12" t="str">
        <f t="shared" si="78"/>
        <v>Turks and Caicos Islands-The Americas-2010</v>
      </c>
      <c r="B2521" s="13" t="s">
        <v>70</v>
      </c>
      <c r="C2521" s="14" t="s">
        <v>258</v>
      </c>
      <c r="D2521" s="15">
        <v>2010</v>
      </c>
      <c r="E2521" s="14"/>
      <c r="F2521" s="18">
        <f t="shared" si="79"/>
        <v>0</v>
      </c>
      <c r="G2521" s="13">
        <v>0</v>
      </c>
      <c r="H2521" s="13">
        <v>0</v>
      </c>
      <c r="I2521" s="13">
        <v>0</v>
      </c>
    </row>
    <row r="2522" spans="1:9" ht="14.5" x14ac:dyDescent="0.35">
      <c r="A2522" s="12" t="str">
        <f t="shared" si="78"/>
        <v>Turks and Caicos Islands-The Americas-2011</v>
      </c>
      <c r="B2522" s="13" t="s">
        <v>70</v>
      </c>
      <c r="C2522" s="14" t="s">
        <v>258</v>
      </c>
      <c r="D2522" s="15">
        <v>2011</v>
      </c>
      <c r="E2522" s="14"/>
      <c r="F2522" s="18">
        <f t="shared" si="79"/>
        <v>0</v>
      </c>
      <c r="G2522" s="13">
        <v>0</v>
      </c>
      <c r="H2522" s="13">
        <v>0</v>
      </c>
      <c r="I2522" s="13">
        <v>0</v>
      </c>
    </row>
    <row r="2523" spans="1:9" ht="14.5" x14ac:dyDescent="0.35">
      <c r="A2523" s="12" t="str">
        <f t="shared" si="78"/>
        <v>Turks and Caicos Islands-The Americas-2012</v>
      </c>
      <c r="B2523" s="13" t="s">
        <v>70</v>
      </c>
      <c r="C2523" s="14" t="s">
        <v>258</v>
      </c>
      <c r="D2523" s="15">
        <v>2012</v>
      </c>
      <c r="E2523" s="14"/>
      <c r="F2523" s="18">
        <f t="shared" si="79"/>
        <v>0</v>
      </c>
      <c r="G2523" s="13">
        <v>0</v>
      </c>
      <c r="H2523" s="13">
        <v>0</v>
      </c>
      <c r="I2523" s="13">
        <v>0</v>
      </c>
    </row>
    <row r="2524" spans="1:9" ht="14.5" x14ac:dyDescent="0.35">
      <c r="A2524" s="12" t="str">
        <f t="shared" si="78"/>
        <v>Uganda-Africa-2000</v>
      </c>
      <c r="B2524" s="13" t="s">
        <v>64</v>
      </c>
      <c r="C2524" s="14" t="s">
        <v>259</v>
      </c>
      <c r="D2524" s="15">
        <v>2000</v>
      </c>
      <c r="E2524" s="18">
        <v>6193246632</v>
      </c>
      <c r="F2524" s="18">
        <f t="shared" si="79"/>
        <v>6193246632</v>
      </c>
      <c r="G2524" s="19">
        <v>6.6000000000000003E-2</v>
      </c>
      <c r="H2524" s="19">
        <v>16</v>
      </c>
      <c r="I2524" s="19">
        <v>0.22900000000000001</v>
      </c>
    </row>
    <row r="2525" spans="1:9" ht="14.5" x14ac:dyDescent="0.35">
      <c r="A2525" s="12" t="str">
        <f t="shared" si="78"/>
        <v>Uganda-Africa-2001</v>
      </c>
      <c r="B2525" s="13" t="s">
        <v>64</v>
      </c>
      <c r="C2525" s="14" t="s">
        <v>259</v>
      </c>
      <c r="D2525" s="15">
        <v>2001</v>
      </c>
      <c r="E2525" s="18">
        <v>5840503703</v>
      </c>
      <c r="F2525" s="18">
        <f t="shared" si="79"/>
        <v>5840503703</v>
      </c>
      <c r="G2525" s="19">
        <v>7.1999999999999995E-2</v>
      </c>
      <c r="H2525" s="19">
        <v>17</v>
      </c>
      <c r="I2525" s="19">
        <v>0.22700000000000001</v>
      </c>
    </row>
    <row r="2526" spans="1:9" ht="14.5" x14ac:dyDescent="0.35">
      <c r="A2526" s="12" t="str">
        <f t="shared" si="78"/>
        <v>Uganda-Africa-2002</v>
      </c>
      <c r="B2526" s="13" t="s">
        <v>64</v>
      </c>
      <c r="C2526" s="14" t="s">
        <v>259</v>
      </c>
      <c r="D2526" s="15">
        <v>2002</v>
      </c>
      <c r="E2526" s="18">
        <v>6178563467</v>
      </c>
      <c r="F2526" s="18">
        <f t="shared" si="79"/>
        <v>6178563467</v>
      </c>
      <c r="G2526" s="19">
        <v>7.4999999999999997E-2</v>
      </c>
      <c r="H2526" s="19">
        <v>18</v>
      </c>
      <c r="I2526" s="19">
        <v>0.191</v>
      </c>
    </row>
    <row r="2527" spans="1:9" ht="14.5" x14ac:dyDescent="0.35">
      <c r="A2527" s="12" t="str">
        <f t="shared" si="78"/>
        <v>Uganda-Africa-2003</v>
      </c>
      <c r="B2527" s="13" t="s">
        <v>64</v>
      </c>
      <c r="C2527" s="14" t="s">
        <v>259</v>
      </c>
      <c r="D2527" s="15">
        <v>2003</v>
      </c>
      <c r="E2527" s="18">
        <v>6336696289</v>
      </c>
      <c r="F2527" s="18">
        <f t="shared" si="79"/>
        <v>6336696289</v>
      </c>
      <c r="G2527" s="19">
        <v>7.5999999999999998E-2</v>
      </c>
      <c r="H2527" s="19">
        <v>18</v>
      </c>
      <c r="I2527" s="19">
        <v>0.189</v>
      </c>
    </row>
    <row r="2528" spans="1:9" ht="14.5" x14ac:dyDescent="0.35">
      <c r="A2528" s="12" t="str">
        <f t="shared" si="78"/>
        <v>Uganda-Africa-2004</v>
      </c>
      <c r="B2528" s="13" t="s">
        <v>64</v>
      </c>
      <c r="C2528" s="14" t="s">
        <v>259</v>
      </c>
      <c r="D2528" s="15">
        <v>2004</v>
      </c>
      <c r="E2528" s="18">
        <v>7940362663</v>
      </c>
      <c r="F2528" s="18">
        <f t="shared" si="79"/>
        <v>7940362663</v>
      </c>
      <c r="G2528" s="19">
        <v>7.9000000000000001E-2</v>
      </c>
      <c r="H2528" s="19">
        <v>24</v>
      </c>
      <c r="I2528" s="19">
        <v>0.20599999999999999</v>
      </c>
    </row>
    <row r="2529" spans="1:9" ht="14.5" x14ac:dyDescent="0.35">
      <c r="A2529" s="12" t="str">
        <f t="shared" si="78"/>
        <v>Uganda-Africa-2005</v>
      </c>
      <c r="B2529" s="13" t="s">
        <v>64</v>
      </c>
      <c r="C2529" s="14" t="s">
        <v>259</v>
      </c>
      <c r="D2529" s="15">
        <v>2005</v>
      </c>
      <c r="E2529" s="18">
        <v>9013834490</v>
      </c>
      <c r="F2529" s="18">
        <f t="shared" si="79"/>
        <v>9013834490</v>
      </c>
      <c r="G2529" s="19">
        <v>9.1999999999999998E-2</v>
      </c>
      <c r="H2529" s="19">
        <v>29</v>
      </c>
      <c r="I2529" s="19">
        <v>0.19600000000000001</v>
      </c>
    </row>
    <row r="2530" spans="1:9" ht="14.5" x14ac:dyDescent="0.35">
      <c r="A2530" s="12" t="str">
        <f t="shared" si="78"/>
        <v>Uganda-Africa-2006</v>
      </c>
      <c r="B2530" s="13" t="s">
        <v>64</v>
      </c>
      <c r="C2530" s="14" t="s">
        <v>259</v>
      </c>
      <c r="D2530" s="15">
        <v>2006</v>
      </c>
      <c r="E2530" s="18">
        <v>9942597753</v>
      </c>
      <c r="F2530" s="18">
        <f t="shared" si="79"/>
        <v>9942597753</v>
      </c>
      <c r="G2530" s="19">
        <v>9.6000000000000002E-2</v>
      </c>
      <c r="H2530" s="19">
        <v>32</v>
      </c>
      <c r="I2530" s="19">
        <v>0.187</v>
      </c>
    </row>
    <row r="2531" spans="1:9" ht="14.5" x14ac:dyDescent="0.35">
      <c r="A2531" s="12" t="str">
        <f t="shared" si="78"/>
        <v>Uganda-Africa-2007</v>
      </c>
      <c r="B2531" s="13" t="s">
        <v>64</v>
      </c>
      <c r="C2531" s="14" t="s">
        <v>259</v>
      </c>
      <c r="D2531" s="15">
        <v>2007</v>
      </c>
      <c r="E2531" s="18">
        <v>12292813801</v>
      </c>
      <c r="F2531" s="18">
        <f t="shared" si="79"/>
        <v>12292813801</v>
      </c>
      <c r="G2531" s="19">
        <v>9.4E-2</v>
      </c>
      <c r="H2531" s="19">
        <v>37</v>
      </c>
      <c r="I2531" s="19">
        <v>0.191</v>
      </c>
    </row>
    <row r="2532" spans="1:9" ht="14.5" x14ac:dyDescent="0.35">
      <c r="A2532" s="12" t="str">
        <f t="shared" si="78"/>
        <v>Uganda-Africa-2008</v>
      </c>
      <c r="B2532" s="13" t="s">
        <v>64</v>
      </c>
      <c r="C2532" s="14" t="s">
        <v>259</v>
      </c>
      <c r="D2532" s="15">
        <v>2008</v>
      </c>
      <c r="E2532" s="18">
        <v>14239026768</v>
      </c>
      <c r="F2532" s="18">
        <f t="shared" si="79"/>
        <v>14239026768</v>
      </c>
      <c r="G2532" s="19">
        <v>8.7999999999999995E-2</v>
      </c>
      <c r="H2532" s="19">
        <v>39</v>
      </c>
      <c r="I2532" s="19">
        <v>0.20499999999999999</v>
      </c>
    </row>
    <row r="2533" spans="1:9" ht="14.5" x14ac:dyDescent="0.35">
      <c r="A2533" s="12" t="str">
        <f t="shared" si="78"/>
        <v>Uganda-Africa-2009</v>
      </c>
      <c r="B2533" s="13" t="s">
        <v>64</v>
      </c>
      <c r="C2533" s="14" t="s">
        <v>259</v>
      </c>
      <c r="D2533" s="15">
        <v>2009</v>
      </c>
      <c r="E2533" s="18">
        <v>14824492062</v>
      </c>
      <c r="F2533" s="18">
        <f t="shared" si="79"/>
        <v>14824492062</v>
      </c>
      <c r="G2533" s="19">
        <v>9.2999999999999999E-2</v>
      </c>
      <c r="H2533" s="19">
        <v>42</v>
      </c>
      <c r="I2533" s="19">
        <v>0.21</v>
      </c>
    </row>
    <row r="2534" spans="1:9" ht="14.5" x14ac:dyDescent="0.35">
      <c r="A2534" s="12" t="str">
        <f t="shared" si="78"/>
        <v>Uganda-Africa-2010</v>
      </c>
      <c r="B2534" s="13" t="s">
        <v>64</v>
      </c>
      <c r="C2534" s="14" t="s">
        <v>259</v>
      </c>
      <c r="D2534" s="15">
        <v>2010</v>
      </c>
      <c r="E2534" s="18">
        <v>16030996179</v>
      </c>
      <c r="F2534" s="18">
        <f t="shared" si="79"/>
        <v>16030996179</v>
      </c>
      <c r="G2534" s="19">
        <v>9.1999999999999998E-2</v>
      </c>
      <c r="H2534" s="19">
        <v>43</v>
      </c>
      <c r="I2534" s="19">
        <v>0.20200000000000001</v>
      </c>
    </row>
    <row r="2535" spans="1:9" ht="14.5" x14ac:dyDescent="0.35">
      <c r="A2535" s="12" t="str">
        <f t="shared" si="78"/>
        <v>Uganda-Africa-2011</v>
      </c>
      <c r="B2535" s="13" t="s">
        <v>64</v>
      </c>
      <c r="C2535" s="14" t="s">
        <v>259</v>
      </c>
      <c r="D2535" s="15">
        <v>2011</v>
      </c>
      <c r="E2535" s="18">
        <v>15493320082</v>
      </c>
      <c r="F2535" s="18">
        <f t="shared" si="79"/>
        <v>15493320082</v>
      </c>
      <c r="G2535" s="19">
        <v>9.2999999999999999E-2</v>
      </c>
      <c r="H2535" s="19">
        <v>41</v>
      </c>
      <c r="I2535" s="19">
        <v>0.218</v>
      </c>
    </row>
    <row r="2536" spans="1:9" ht="14.5" x14ac:dyDescent="0.35">
      <c r="A2536" s="12" t="str">
        <f t="shared" si="78"/>
        <v>Uganda-Africa-2012</v>
      </c>
      <c r="B2536" s="13" t="s">
        <v>64</v>
      </c>
      <c r="C2536" s="14" t="s">
        <v>259</v>
      </c>
      <c r="D2536" s="15">
        <v>2012</v>
      </c>
      <c r="E2536" s="18">
        <v>20032237910</v>
      </c>
      <c r="F2536" s="18">
        <f t="shared" si="79"/>
        <v>20032237910</v>
      </c>
      <c r="G2536" s="19">
        <v>0.08</v>
      </c>
      <c r="H2536" s="19">
        <v>44</v>
      </c>
      <c r="I2536" s="19">
        <v>0.26300000000000001</v>
      </c>
    </row>
    <row r="2537" spans="1:9" ht="14.5" x14ac:dyDescent="0.35">
      <c r="A2537" s="12" t="str">
        <f t="shared" si="78"/>
        <v>Ukraine-Europe-2000</v>
      </c>
      <c r="B2537" s="13" t="s">
        <v>62</v>
      </c>
      <c r="C2537" s="14" t="s">
        <v>260</v>
      </c>
      <c r="D2537" s="15">
        <v>2000</v>
      </c>
      <c r="E2537" s="18">
        <v>31261527363</v>
      </c>
      <c r="F2537" s="18">
        <f t="shared" si="79"/>
        <v>31261527363</v>
      </c>
      <c r="G2537" s="19">
        <v>5.6000000000000001E-2</v>
      </c>
      <c r="H2537" s="19">
        <v>36</v>
      </c>
      <c r="I2537" s="19">
        <v>0.41499999999999998</v>
      </c>
    </row>
    <row r="2538" spans="1:9" ht="14.5" x14ac:dyDescent="0.35">
      <c r="A2538" s="12" t="str">
        <f t="shared" si="78"/>
        <v>Ukraine-Europe-2001</v>
      </c>
      <c r="B2538" s="13" t="s">
        <v>62</v>
      </c>
      <c r="C2538" s="14" t="s">
        <v>260</v>
      </c>
      <c r="D2538" s="15">
        <v>2001</v>
      </c>
      <c r="E2538" s="18">
        <v>38009344577</v>
      </c>
      <c r="F2538" s="18">
        <f t="shared" si="79"/>
        <v>38009344577</v>
      </c>
      <c r="G2538" s="19">
        <v>5.7000000000000002E-2</v>
      </c>
      <c r="H2538" s="19">
        <v>44</v>
      </c>
      <c r="I2538" s="19">
        <v>0.32300000000000001</v>
      </c>
    </row>
    <row r="2539" spans="1:9" ht="14.5" x14ac:dyDescent="0.35">
      <c r="A2539" s="12" t="str">
        <f t="shared" si="78"/>
        <v>Ukraine-Europe-2002</v>
      </c>
      <c r="B2539" s="13" t="s">
        <v>62</v>
      </c>
      <c r="C2539" s="14" t="s">
        <v>260</v>
      </c>
      <c r="D2539" s="15">
        <v>2002</v>
      </c>
      <c r="E2539" s="18">
        <v>42392896031</v>
      </c>
      <c r="F2539" s="18">
        <f t="shared" si="79"/>
        <v>42392896031</v>
      </c>
      <c r="G2539" s="19">
        <v>6.3E-2</v>
      </c>
      <c r="H2539" s="19">
        <v>55</v>
      </c>
      <c r="I2539" s="19">
        <v>0.253</v>
      </c>
    </row>
    <row r="2540" spans="1:9" ht="14.5" x14ac:dyDescent="0.35">
      <c r="A2540" s="12" t="str">
        <f t="shared" si="78"/>
        <v>Ukraine-Europe-2003</v>
      </c>
      <c r="B2540" s="13" t="s">
        <v>62</v>
      </c>
      <c r="C2540" s="14" t="s">
        <v>260</v>
      </c>
      <c r="D2540" s="15">
        <v>2003</v>
      </c>
      <c r="E2540" s="18">
        <v>50132953288</v>
      </c>
      <c r="F2540" s="18">
        <f t="shared" si="79"/>
        <v>50132953288</v>
      </c>
      <c r="G2540" s="19">
        <v>6.9000000000000006E-2</v>
      </c>
      <c r="H2540" s="19">
        <v>73</v>
      </c>
      <c r="I2540" s="19">
        <v>0.17899999999999999</v>
      </c>
    </row>
    <row r="2541" spans="1:9" ht="14.5" x14ac:dyDescent="0.35">
      <c r="A2541" s="12" t="str">
        <f t="shared" si="78"/>
        <v>Ukraine-Europe-2004</v>
      </c>
      <c r="B2541" s="13" t="s">
        <v>62</v>
      </c>
      <c r="C2541" s="14" t="s">
        <v>260</v>
      </c>
      <c r="D2541" s="15">
        <v>2004</v>
      </c>
      <c r="E2541" s="18">
        <v>64883060726</v>
      </c>
      <c r="F2541" s="18">
        <f t="shared" si="79"/>
        <v>64883060726</v>
      </c>
      <c r="G2541" s="19">
        <v>6.6000000000000003E-2</v>
      </c>
      <c r="H2541" s="19">
        <v>90</v>
      </c>
      <c r="I2541" s="19">
        <v>0.17399999999999999</v>
      </c>
    </row>
    <row r="2542" spans="1:9" ht="14.5" x14ac:dyDescent="0.35">
      <c r="A2542" s="12" t="str">
        <f t="shared" si="78"/>
        <v>Ukraine-Europe-2005</v>
      </c>
      <c r="B2542" s="13" t="s">
        <v>62</v>
      </c>
      <c r="C2542" s="14" t="s">
        <v>260</v>
      </c>
      <c r="D2542" s="15">
        <v>2005</v>
      </c>
      <c r="E2542" s="18">
        <v>86142018069</v>
      </c>
      <c r="F2542" s="18">
        <f t="shared" si="79"/>
        <v>86142018069</v>
      </c>
      <c r="G2542" s="19">
        <v>6.4000000000000001E-2</v>
      </c>
      <c r="H2542" s="19">
        <v>117</v>
      </c>
      <c r="I2542" s="19">
        <v>0.16200000000000001</v>
      </c>
    </row>
    <row r="2543" spans="1:9" ht="14.5" x14ac:dyDescent="0.35">
      <c r="A2543" s="12" t="str">
        <f t="shared" si="78"/>
        <v>Ukraine-Europe-2006</v>
      </c>
      <c r="B2543" s="13" t="s">
        <v>62</v>
      </c>
      <c r="C2543" s="14" t="s">
        <v>260</v>
      </c>
      <c r="D2543" s="15">
        <v>2006</v>
      </c>
      <c r="E2543" s="18">
        <v>108000000000</v>
      </c>
      <c r="F2543" s="18">
        <f t="shared" si="79"/>
        <v>108000000000</v>
      </c>
      <c r="G2543" s="19">
        <v>6.4000000000000001E-2</v>
      </c>
      <c r="H2543" s="19">
        <v>147</v>
      </c>
      <c r="I2543" s="19">
        <v>0.152</v>
      </c>
    </row>
    <row r="2544" spans="1:9" ht="14.5" x14ac:dyDescent="0.35">
      <c r="A2544" s="12" t="str">
        <f t="shared" si="78"/>
        <v>Ukraine-Europe-2007</v>
      </c>
      <c r="B2544" s="13" t="s">
        <v>62</v>
      </c>
      <c r="C2544" s="14" t="s">
        <v>260</v>
      </c>
      <c r="D2544" s="15">
        <v>2007</v>
      </c>
      <c r="E2544" s="18">
        <v>143000000000</v>
      </c>
      <c r="F2544" s="18">
        <f t="shared" si="79"/>
        <v>143000000000</v>
      </c>
      <c r="G2544" s="19">
        <v>6.4000000000000001E-2</v>
      </c>
      <c r="H2544" s="19">
        <v>194</v>
      </c>
      <c r="I2544" s="19">
        <v>0.13900000000000001</v>
      </c>
    </row>
    <row r="2545" spans="1:9" ht="14.5" x14ac:dyDescent="0.35">
      <c r="A2545" s="12" t="str">
        <f t="shared" si="78"/>
        <v>Ukraine-Europe-2008</v>
      </c>
      <c r="B2545" s="13" t="s">
        <v>62</v>
      </c>
      <c r="C2545" s="14" t="s">
        <v>260</v>
      </c>
      <c r="D2545" s="15">
        <v>2008</v>
      </c>
      <c r="E2545" s="18">
        <v>180000000000</v>
      </c>
      <c r="F2545" s="18">
        <f t="shared" si="79"/>
        <v>180000000000</v>
      </c>
      <c r="G2545" s="19">
        <v>6.6000000000000003E-2</v>
      </c>
      <c r="H2545" s="19">
        <v>257</v>
      </c>
      <c r="I2545" s="19">
        <v>0.17499999999999999</v>
      </c>
    </row>
    <row r="2546" spans="1:9" ht="14.5" x14ac:dyDescent="0.35">
      <c r="A2546" s="12" t="str">
        <f t="shared" si="78"/>
        <v>Ukraine-Europe-2009</v>
      </c>
      <c r="B2546" s="13" t="s">
        <v>62</v>
      </c>
      <c r="C2546" s="14" t="s">
        <v>260</v>
      </c>
      <c r="D2546" s="15">
        <v>2009</v>
      </c>
      <c r="E2546" s="18">
        <v>117000000000</v>
      </c>
      <c r="F2546" s="18">
        <f t="shared" si="79"/>
        <v>117000000000</v>
      </c>
      <c r="G2546" s="19">
        <v>7.8E-2</v>
      </c>
      <c r="H2546" s="19">
        <v>198</v>
      </c>
      <c r="I2546" s="19">
        <v>0.20899999999999999</v>
      </c>
    </row>
    <row r="2547" spans="1:9" ht="14.5" x14ac:dyDescent="0.35">
      <c r="A2547" s="12" t="str">
        <f t="shared" si="78"/>
        <v>Ukraine-Europe-2010</v>
      </c>
      <c r="B2547" s="13" t="s">
        <v>62</v>
      </c>
      <c r="C2547" s="14" t="s">
        <v>260</v>
      </c>
      <c r="D2547" s="15">
        <v>2010</v>
      </c>
      <c r="E2547" s="18">
        <v>136000000000</v>
      </c>
      <c r="F2547" s="18">
        <f t="shared" si="79"/>
        <v>136000000000</v>
      </c>
      <c r="G2547" s="19">
        <v>7.8E-2</v>
      </c>
      <c r="H2547" s="19">
        <v>231</v>
      </c>
      <c r="I2547" s="19">
        <v>0.159</v>
      </c>
    </row>
    <row r="2548" spans="1:9" ht="14.5" x14ac:dyDescent="0.35">
      <c r="A2548" s="12" t="str">
        <f t="shared" si="78"/>
        <v>Ukraine-Europe-2011</v>
      </c>
      <c r="B2548" s="13" t="s">
        <v>62</v>
      </c>
      <c r="C2548" s="14" t="s">
        <v>260</v>
      </c>
      <c r="D2548" s="15">
        <v>2011</v>
      </c>
      <c r="E2548" s="18">
        <v>163000000000</v>
      </c>
      <c r="F2548" s="18">
        <f t="shared" si="79"/>
        <v>163000000000</v>
      </c>
      <c r="G2548" s="19">
        <v>7.2999999999999995E-2</v>
      </c>
      <c r="H2548" s="19">
        <v>262</v>
      </c>
      <c r="I2548" s="19">
        <v>0.159</v>
      </c>
    </row>
    <row r="2549" spans="1:9" ht="14.5" x14ac:dyDescent="0.35">
      <c r="A2549" s="12" t="str">
        <f t="shared" si="78"/>
        <v>Ukraine-Europe-2012</v>
      </c>
      <c r="B2549" s="13" t="s">
        <v>62</v>
      </c>
      <c r="C2549" s="14" t="s">
        <v>260</v>
      </c>
      <c r="D2549" s="15">
        <v>2012</v>
      </c>
      <c r="E2549" s="18">
        <v>177000000000</v>
      </c>
      <c r="F2549" s="18">
        <f t="shared" si="79"/>
        <v>177000000000</v>
      </c>
      <c r="G2549" s="19">
        <v>7.5999999999999998E-2</v>
      </c>
      <c r="H2549" s="19">
        <v>293</v>
      </c>
      <c r="I2549" s="19">
        <v>0.184</v>
      </c>
    </row>
    <row r="2550" spans="1:9" ht="14.5" x14ac:dyDescent="0.35">
      <c r="A2550" s="12" t="str">
        <f t="shared" si="78"/>
        <v>United Arab Emirates-Middle East-2000</v>
      </c>
      <c r="B2550" s="13" t="s">
        <v>79</v>
      </c>
      <c r="C2550" s="14" t="s">
        <v>261</v>
      </c>
      <c r="D2550" s="15">
        <v>2000</v>
      </c>
      <c r="E2550" s="18">
        <v>104000000000</v>
      </c>
      <c r="F2550" s="18">
        <f t="shared" si="79"/>
        <v>104000000000</v>
      </c>
      <c r="G2550" s="19">
        <v>2.1999999999999999E-2</v>
      </c>
      <c r="H2550" s="19">
        <v>752</v>
      </c>
      <c r="I2550" s="19">
        <v>9.7000000000000003E-2</v>
      </c>
    </row>
    <row r="2551" spans="1:9" ht="14.5" x14ac:dyDescent="0.35">
      <c r="A2551" s="12" t="str">
        <f t="shared" si="78"/>
        <v>United Arab Emirates-Middle East-2001</v>
      </c>
      <c r="B2551" s="13" t="s">
        <v>79</v>
      </c>
      <c r="C2551" s="14" t="s">
        <v>261</v>
      </c>
      <c r="D2551" s="15">
        <v>2001</v>
      </c>
      <c r="E2551" s="18">
        <v>103000000000</v>
      </c>
      <c r="F2551" s="18">
        <f t="shared" si="79"/>
        <v>103000000000</v>
      </c>
      <c r="G2551" s="19">
        <v>2.5000000000000001E-2</v>
      </c>
      <c r="H2551" s="19">
        <v>815</v>
      </c>
      <c r="I2551" s="19">
        <v>8.1000000000000003E-2</v>
      </c>
    </row>
    <row r="2552" spans="1:9" ht="14.5" x14ac:dyDescent="0.35">
      <c r="A2552" s="12" t="str">
        <f t="shared" si="78"/>
        <v>United Arab Emirates-Middle East-2002</v>
      </c>
      <c r="B2552" s="13" t="s">
        <v>79</v>
      </c>
      <c r="C2552" s="14" t="s">
        <v>261</v>
      </c>
      <c r="D2552" s="15">
        <v>2002</v>
      </c>
      <c r="E2552" s="18">
        <v>110000000000</v>
      </c>
      <c r="F2552" s="18">
        <f t="shared" si="79"/>
        <v>110000000000</v>
      </c>
      <c r="G2552" s="19">
        <v>2.7E-2</v>
      </c>
      <c r="H2552" s="19">
        <v>917</v>
      </c>
      <c r="I2552" s="13">
        <v>0</v>
      </c>
    </row>
    <row r="2553" spans="1:9" ht="14.5" x14ac:dyDescent="0.35">
      <c r="A2553" s="12" t="str">
        <f t="shared" si="78"/>
        <v>United Arab Emirates-Middle East-2003</v>
      </c>
      <c r="B2553" s="13" t="s">
        <v>79</v>
      </c>
      <c r="C2553" s="14" t="s">
        <v>261</v>
      </c>
      <c r="D2553" s="15">
        <v>2003</v>
      </c>
      <c r="E2553" s="18">
        <v>124000000000</v>
      </c>
      <c r="F2553" s="18">
        <f t="shared" si="79"/>
        <v>124000000000</v>
      </c>
      <c r="G2553" s="19">
        <v>2.5999999999999999E-2</v>
      </c>
      <c r="H2553" s="19">
        <v>968</v>
      </c>
      <c r="I2553" s="13">
        <v>0</v>
      </c>
    </row>
    <row r="2554" spans="1:9" ht="14.5" x14ac:dyDescent="0.35">
      <c r="A2554" s="12" t="str">
        <f t="shared" si="78"/>
        <v>United Arab Emirates-Middle East-2004</v>
      </c>
      <c r="B2554" s="13" t="s">
        <v>79</v>
      </c>
      <c r="C2554" s="14" t="s">
        <v>261</v>
      </c>
      <c r="D2554" s="15">
        <v>2004</v>
      </c>
      <c r="E2554" s="18">
        <v>148000000000</v>
      </c>
      <c r="F2554" s="18">
        <f t="shared" si="79"/>
        <v>148000000000</v>
      </c>
      <c r="G2554" s="19">
        <v>2.5000000000000001E-2</v>
      </c>
      <c r="H2554" s="19">
        <v>995</v>
      </c>
      <c r="I2554" s="13">
        <v>0</v>
      </c>
    </row>
    <row r="2555" spans="1:9" ht="14.5" x14ac:dyDescent="0.35">
      <c r="A2555" s="12" t="str">
        <f t="shared" si="78"/>
        <v>United Arab Emirates-Middle East-2005</v>
      </c>
      <c r="B2555" s="13" t="s">
        <v>79</v>
      </c>
      <c r="C2555" s="14" t="s">
        <v>261</v>
      </c>
      <c r="D2555" s="15">
        <v>2005</v>
      </c>
      <c r="E2555" s="18">
        <v>181000000000</v>
      </c>
      <c r="F2555" s="18">
        <f t="shared" si="79"/>
        <v>181000000000</v>
      </c>
      <c r="G2555" s="19">
        <v>2.3E-2</v>
      </c>
      <c r="H2555" s="19">
        <v>1030</v>
      </c>
      <c r="I2555" s="13">
        <v>0</v>
      </c>
    </row>
    <row r="2556" spans="1:9" ht="14.5" x14ac:dyDescent="0.35">
      <c r="A2556" s="12" t="str">
        <f t="shared" si="78"/>
        <v>United Arab Emirates-Middle East-2006</v>
      </c>
      <c r="B2556" s="13" t="s">
        <v>79</v>
      </c>
      <c r="C2556" s="14" t="s">
        <v>261</v>
      </c>
      <c r="D2556" s="15">
        <v>2006</v>
      </c>
      <c r="E2556" s="18">
        <v>222000000000</v>
      </c>
      <c r="F2556" s="18">
        <f t="shared" si="79"/>
        <v>222000000000</v>
      </c>
      <c r="G2556" s="19">
        <v>2.3E-2</v>
      </c>
      <c r="H2556" s="19">
        <v>1109</v>
      </c>
      <c r="I2556" s="13">
        <v>0</v>
      </c>
    </row>
    <row r="2557" spans="1:9" ht="14.5" x14ac:dyDescent="0.35">
      <c r="A2557" s="12" t="str">
        <f t="shared" si="78"/>
        <v>United Arab Emirates-Middle East-2007</v>
      </c>
      <c r="B2557" s="13" t="s">
        <v>79</v>
      </c>
      <c r="C2557" s="14" t="s">
        <v>261</v>
      </c>
      <c r="D2557" s="15">
        <v>2007</v>
      </c>
      <c r="E2557" s="18">
        <v>258000000000</v>
      </c>
      <c r="F2557" s="18">
        <f t="shared" si="79"/>
        <v>258000000000</v>
      </c>
      <c r="G2557" s="19">
        <v>2.5000000000000001E-2</v>
      </c>
      <c r="H2557" s="19">
        <v>1184</v>
      </c>
      <c r="I2557" s="13">
        <v>0</v>
      </c>
    </row>
    <row r="2558" spans="1:9" ht="14.5" x14ac:dyDescent="0.35">
      <c r="A2558" s="12" t="str">
        <f t="shared" si="78"/>
        <v>United Arab Emirates-Middle East-2008</v>
      </c>
      <c r="B2558" s="13" t="s">
        <v>79</v>
      </c>
      <c r="C2558" s="14" t="s">
        <v>261</v>
      </c>
      <c r="D2558" s="15">
        <v>2008</v>
      </c>
      <c r="E2558" s="18">
        <v>315000000000</v>
      </c>
      <c r="F2558" s="18">
        <f t="shared" si="79"/>
        <v>315000000000</v>
      </c>
      <c r="G2558" s="19">
        <v>2.7E-2</v>
      </c>
      <c r="H2558" s="19">
        <v>1353</v>
      </c>
      <c r="I2558" s="13">
        <v>0</v>
      </c>
    </row>
    <row r="2559" spans="1:9" ht="14.5" x14ac:dyDescent="0.35">
      <c r="A2559" s="12" t="str">
        <f t="shared" si="78"/>
        <v>United Arab Emirates-Middle East-2009</v>
      </c>
      <c r="B2559" s="13" t="s">
        <v>79</v>
      </c>
      <c r="C2559" s="14" t="s">
        <v>261</v>
      </c>
      <c r="D2559" s="15">
        <v>2009</v>
      </c>
      <c r="E2559" s="18">
        <v>255000000000</v>
      </c>
      <c r="F2559" s="18">
        <f t="shared" si="79"/>
        <v>255000000000</v>
      </c>
      <c r="G2559" s="19">
        <v>3.4000000000000002E-2</v>
      </c>
      <c r="H2559" s="19">
        <v>1336</v>
      </c>
      <c r="I2559" s="13">
        <v>0</v>
      </c>
    </row>
    <row r="2560" spans="1:9" ht="14.5" x14ac:dyDescent="0.35">
      <c r="A2560" s="12" t="str">
        <f t="shared" si="78"/>
        <v>United Arab Emirates-Middle East-2010</v>
      </c>
      <c r="B2560" s="13" t="s">
        <v>79</v>
      </c>
      <c r="C2560" s="14" t="s">
        <v>261</v>
      </c>
      <c r="D2560" s="15">
        <v>2010</v>
      </c>
      <c r="E2560" s="18">
        <v>287000000000</v>
      </c>
      <c r="F2560" s="18">
        <f t="shared" si="79"/>
        <v>287000000000</v>
      </c>
      <c r="G2560" s="19">
        <v>3.2000000000000001E-2</v>
      </c>
      <c r="H2560" s="19">
        <v>1283</v>
      </c>
      <c r="I2560" s="13">
        <v>0</v>
      </c>
    </row>
    <row r="2561" spans="1:9" ht="14.5" x14ac:dyDescent="0.35">
      <c r="A2561" s="12" t="str">
        <f t="shared" si="78"/>
        <v>United Arab Emirates-Middle East-2011</v>
      </c>
      <c r="B2561" s="13" t="s">
        <v>79</v>
      </c>
      <c r="C2561" s="14" t="s">
        <v>261</v>
      </c>
      <c r="D2561" s="15">
        <v>2011</v>
      </c>
      <c r="E2561" s="18">
        <v>349000000000</v>
      </c>
      <c r="F2561" s="18">
        <f t="shared" si="79"/>
        <v>349000000000</v>
      </c>
      <c r="G2561" s="19">
        <v>3.1E-2</v>
      </c>
      <c r="H2561" s="19">
        <v>1375</v>
      </c>
      <c r="I2561" s="13">
        <v>0</v>
      </c>
    </row>
    <row r="2562" spans="1:9" ht="14.5" x14ac:dyDescent="0.35">
      <c r="A2562" s="12" t="str">
        <f t="shared" si="78"/>
        <v>United Arab Emirates-Middle East-2012</v>
      </c>
      <c r="B2562" s="13" t="s">
        <v>79</v>
      </c>
      <c r="C2562" s="14" t="s">
        <v>261</v>
      </c>
      <c r="D2562" s="15">
        <v>2012</v>
      </c>
      <c r="E2562" s="18">
        <v>384000000000</v>
      </c>
      <c r="F2562" s="18">
        <f t="shared" si="79"/>
        <v>384000000000</v>
      </c>
      <c r="G2562" s="19">
        <v>2.8000000000000001E-2</v>
      </c>
      <c r="H2562" s="19">
        <v>1343</v>
      </c>
      <c r="I2562" s="13">
        <v>0</v>
      </c>
    </row>
    <row r="2563" spans="1:9" ht="14.5" x14ac:dyDescent="0.35">
      <c r="A2563" s="12" t="str">
        <f t="shared" ref="A2563:A2626" si="8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8">
        <v>1490000000000</v>
      </c>
      <c r="F2563" s="18">
        <f t="shared" si="79"/>
        <v>1490000000000</v>
      </c>
      <c r="G2563" s="19">
        <v>7.0000000000000007E-2</v>
      </c>
      <c r="H2563" s="19">
        <v>1761</v>
      </c>
      <c r="I2563" s="19">
        <v>0.06</v>
      </c>
    </row>
    <row r="2564" spans="1:9" ht="14.5" x14ac:dyDescent="0.35">
      <c r="A2564" s="12" t="str">
        <f t="shared" si="80"/>
        <v>United Kingdom-Europe-2001</v>
      </c>
      <c r="B2564" s="13" t="s">
        <v>62</v>
      </c>
      <c r="C2564" s="14" t="s">
        <v>262</v>
      </c>
      <c r="D2564" s="15">
        <v>2001</v>
      </c>
      <c r="E2564" s="18">
        <v>1490000000000</v>
      </c>
      <c r="F2564" s="18">
        <f t="shared" ref="F2564:F2627" si="81">IF(E2564="",IF(D2564=2000,E2565,E2563),E2564)</f>
        <v>1490000000000</v>
      </c>
      <c r="G2564" s="19">
        <v>7.2999999999999995E-2</v>
      </c>
      <c r="H2564" s="19">
        <v>1819</v>
      </c>
      <c r="I2564" s="19">
        <v>5.0999999999999997E-2</v>
      </c>
    </row>
    <row r="2565" spans="1:9" ht="14.5" x14ac:dyDescent="0.35">
      <c r="A2565" s="12" t="str">
        <f t="shared" si="80"/>
        <v>United Kingdom-Europe-2002</v>
      </c>
      <c r="B2565" s="13" t="s">
        <v>62</v>
      </c>
      <c r="C2565" s="14" t="s">
        <v>262</v>
      </c>
      <c r="D2565" s="15">
        <v>2002</v>
      </c>
      <c r="E2565" s="18">
        <v>1620000000000</v>
      </c>
      <c r="F2565" s="18">
        <f t="shared" si="81"/>
        <v>1620000000000</v>
      </c>
      <c r="G2565" s="19">
        <v>7.5999999999999998E-2</v>
      </c>
      <c r="H2565" s="19">
        <v>2065</v>
      </c>
      <c r="I2565" s="19">
        <v>0.04</v>
      </c>
    </row>
    <row r="2566" spans="1:9" ht="14.5" x14ac:dyDescent="0.35">
      <c r="A2566" s="12" t="str">
        <f t="shared" si="80"/>
        <v>United Kingdom-Europe-2003</v>
      </c>
      <c r="B2566" s="13" t="s">
        <v>62</v>
      </c>
      <c r="C2566" s="14" t="s">
        <v>262</v>
      </c>
      <c r="D2566" s="15">
        <v>2003</v>
      </c>
      <c r="E2566" s="18">
        <v>1880000000000</v>
      </c>
      <c r="F2566" s="18">
        <f t="shared" si="81"/>
        <v>1880000000000</v>
      </c>
      <c r="G2566" s="19">
        <v>7.8E-2</v>
      </c>
      <c r="H2566" s="19">
        <v>2444</v>
      </c>
      <c r="I2566" s="19">
        <v>3.6999999999999998E-2</v>
      </c>
    </row>
    <row r="2567" spans="1:9" ht="14.5" x14ac:dyDescent="0.35">
      <c r="A2567" s="12" t="str">
        <f t="shared" si="80"/>
        <v>United Kingdom-Europe-2004</v>
      </c>
      <c r="B2567" s="13" t="s">
        <v>62</v>
      </c>
      <c r="C2567" s="14" t="s">
        <v>262</v>
      </c>
      <c r="D2567" s="15">
        <v>2004</v>
      </c>
      <c r="E2567" s="18">
        <v>2220000000000</v>
      </c>
      <c r="F2567" s="18">
        <f t="shared" si="81"/>
        <v>2220000000000</v>
      </c>
      <c r="G2567" s="19">
        <v>0.08</v>
      </c>
      <c r="H2567" s="19">
        <v>2955</v>
      </c>
      <c r="I2567" s="19">
        <v>4.3999999999999997E-2</v>
      </c>
    </row>
    <row r="2568" spans="1:9" ht="14.5" x14ac:dyDescent="0.35">
      <c r="A2568" s="12" t="str">
        <f t="shared" si="80"/>
        <v>United Kingdom-Europe-2005</v>
      </c>
      <c r="B2568" s="13" t="s">
        <v>62</v>
      </c>
      <c r="C2568" s="14" t="s">
        <v>262</v>
      </c>
      <c r="D2568" s="15">
        <v>2005</v>
      </c>
      <c r="E2568" s="18">
        <v>2320000000000</v>
      </c>
      <c r="F2568" s="18">
        <f t="shared" si="81"/>
        <v>2320000000000</v>
      </c>
      <c r="G2568" s="19">
        <v>8.3000000000000004E-2</v>
      </c>
      <c r="H2568" s="19">
        <v>3161</v>
      </c>
      <c r="I2568" s="19">
        <v>4.5999999999999999E-2</v>
      </c>
    </row>
    <row r="2569" spans="1:9" ht="14.5" x14ac:dyDescent="0.35">
      <c r="A2569" s="12" t="str">
        <f t="shared" si="80"/>
        <v>United Kingdom-Europe-2006</v>
      </c>
      <c r="B2569" s="13" t="s">
        <v>62</v>
      </c>
      <c r="C2569" s="14" t="s">
        <v>262</v>
      </c>
      <c r="D2569" s="15">
        <v>2006</v>
      </c>
      <c r="E2569" s="18">
        <v>2480000000000</v>
      </c>
      <c r="F2569" s="18">
        <f t="shared" si="81"/>
        <v>2480000000000</v>
      </c>
      <c r="G2569" s="19">
        <v>8.4000000000000005E-2</v>
      </c>
      <c r="H2569" s="19">
        <v>3423</v>
      </c>
      <c r="I2569" s="19">
        <v>4.5999999999999999E-2</v>
      </c>
    </row>
    <row r="2570" spans="1:9" ht="14.5" x14ac:dyDescent="0.35">
      <c r="A2570" s="12" t="str">
        <f t="shared" si="80"/>
        <v>United Kingdom-Europe-2007</v>
      </c>
      <c r="B2570" s="13" t="s">
        <v>62</v>
      </c>
      <c r="C2570" s="14" t="s">
        <v>262</v>
      </c>
      <c r="D2570" s="15">
        <v>2007</v>
      </c>
      <c r="E2570" s="18">
        <v>2860000000000</v>
      </c>
      <c r="F2570" s="18">
        <f t="shared" si="81"/>
        <v>2860000000000</v>
      </c>
      <c r="G2570" s="19">
        <v>8.5000000000000006E-2</v>
      </c>
      <c r="H2570" s="19">
        <v>3953</v>
      </c>
      <c r="I2570" s="19">
        <v>5.5E-2</v>
      </c>
    </row>
    <row r="2571" spans="1:9" ht="14.5" x14ac:dyDescent="0.35">
      <c r="A2571" s="12" t="str">
        <f t="shared" si="80"/>
        <v>United Kingdom-Europe-2008</v>
      </c>
      <c r="B2571" s="13" t="s">
        <v>62</v>
      </c>
      <c r="C2571" s="14" t="s">
        <v>262</v>
      </c>
      <c r="D2571" s="15">
        <v>2008</v>
      </c>
      <c r="E2571" s="18">
        <v>2690000000000</v>
      </c>
      <c r="F2571" s="18">
        <f t="shared" si="81"/>
        <v>2690000000000</v>
      </c>
      <c r="G2571" s="19">
        <v>0.09</v>
      </c>
      <c r="H2571" s="19">
        <v>3875</v>
      </c>
      <c r="I2571" s="19">
        <v>4.5999999999999999E-2</v>
      </c>
    </row>
    <row r="2572" spans="1:9" ht="14.5" x14ac:dyDescent="0.35">
      <c r="A2572" s="12" t="str">
        <f t="shared" si="80"/>
        <v>United Kingdom-Europe-2009</v>
      </c>
      <c r="B2572" s="13" t="s">
        <v>62</v>
      </c>
      <c r="C2572" s="14" t="s">
        <v>262</v>
      </c>
      <c r="D2572" s="15">
        <v>2009</v>
      </c>
      <c r="E2572" s="18">
        <v>2210000000000</v>
      </c>
      <c r="F2572" s="18">
        <f t="shared" si="81"/>
        <v>2210000000000</v>
      </c>
      <c r="G2572" s="19">
        <v>9.9000000000000005E-2</v>
      </c>
      <c r="H2572" s="19">
        <v>3512</v>
      </c>
      <c r="I2572" s="19">
        <v>6.0000000000000001E-3</v>
      </c>
    </row>
    <row r="2573" spans="1:9" ht="14.5" x14ac:dyDescent="0.35">
      <c r="A2573" s="12" t="str">
        <f t="shared" si="80"/>
        <v>United Kingdom-Europe-2010</v>
      </c>
      <c r="B2573" s="13" t="s">
        <v>62</v>
      </c>
      <c r="C2573" s="14" t="s">
        <v>262</v>
      </c>
      <c r="D2573" s="15">
        <v>2010</v>
      </c>
      <c r="E2573" s="18">
        <v>2300000000000</v>
      </c>
      <c r="F2573" s="18">
        <f t="shared" si="81"/>
        <v>2300000000000</v>
      </c>
      <c r="G2573" s="19">
        <v>9.6000000000000002E-2</v>
      </c>
      <c r="H2573" s="19">
        <v>3489</v>
      </c>
      <c r="I2573" s="19">
        <v>5.0000000000000001E-3</v>
      </c>
    </row>
    <row r="2574" spans="1:9" ht="14.5" x14ac:dyDescent="0.35">
      <c r="A2574" s="12" t="str">
        <f t="shared" si="80"/>
        <v>United Kingdom-Europe-2011</v>
      </c>
      <c r="B2574" s="13" t="s">
        <v>62</v>
      </c>
      <c r="C2574" s="14" t="s">
        <v>262</v>
      </c>
      <c r="D2574" s="15">
        <v>2011</v>
      </c>
      <c r="E2574" s="18">
        <v>2460000000000</v>
      </c>
      <c r="F2574" s="18">
        <f t="shared" si="81"/>
        <v>2460000000000</v>
      </c>
      <c r="G2574" s="19">
        <v>9.4E-2</v>
      </c>
      <c r="H2574" s="19">
        <v>3659</v>
      </c>
      <c r="I2574" s="19">
        <v>5.0000000000000001E-3</v>
      </c>
    </row>
    <row r="2575" spans="1:9" ht="14.5" x14ac:dyDescent="0.35">
      <c r="A2575" s="12" t="str">
        <f t="shared" si="80"/>
        <v>United Kingdom-Europe-2012</v>
      </c>
      <c r="B2575" s="13" t="s">
        <v>62</v>
      </c>
      <c r="C2575" s="14" t="s">
        <v>262</v>
      </c>
      <c r="D2575" s="15">
        <v>2012</v>
      </c>
      <c r="E2575" s="18">
        <v>2460000000000</v>
      </c>
      <c r="F2575" s="18">
        <f t="shared" si="81"/>
        <v>2460000000000</v>
      </c>
      <c r="G2575" s="19">
        <v>9.4E-2</v>
      </c>
      <c r="H2575" s="19">
        <v>3647</v>
      </c>
      <c r="I2575" s="19">
        <v>5.0000000000000001E-3</v>
      </c>
    </row>
    <row r="2576" spans="1:9" ht="14.5" x14ac:dyDescent="0.35">
      <c r="A2576" s="12" t="str">
        <f t="shared" si="80"/>
        <v>United States-The Americas-2000</v>
      </c>
      <c r="B2576" s="13" t="s">
        <v>70</v>
      </c>
      <c r="C2576" s="14" t="s">
        <v>263</v>
      </c>
      <c r="D2576" s="15">
        <v>2000</v>
      </c>
      <c r="E2576" s="18">
        <v>10300000000000</v>
      </c>
      <c r="F2576" s="18">
        <f t="shared" si="81"/>
        <v>10300000000000</v>
      </c>
      <c r="G2576" s="19">
        <v>0.13600000000000001</v>
      </c>
      <c r="H2576" s="19">
        <v>4790</v>
      </c>
      <c r="I2576" s="19">
        <v>9.1999999999999998E-2</v>
      </c>
    </row>
    <row r="2577" spans="1:9" ht="14.5" x14ac:dyDescent="0.35">
      <c r="A2577" s="12" t="str">
        <f t="shared" si="80"/>
        <v>United States-The Americas-2001</v>
      </c>
      <c r="B2577" s="13" t="s">
        <v>70</v>
      </c>
      <c r="C2577" s="14" t="s">
        <v>263</v>
      </c>
      <c r="D2577" s="15">
        <v>2001</v>
      </c>
      <c r="E2577" s="18">
        <v>10600000000000</v>
      </c>
      <c r="F2577" s="18">
        <f t="shared" si="81"/>
        <v>10600000000000</v>
      </c>
      <c r="G2577" s="19">
        <v>0.14199999999999999</v>
      </c>
      <c r="H2577" s="19">
        <v>5138</v>
      </c>
      <c r="I2577" s="19">
        <v>6.9000000000000006E-2</v>
      </c>
    </row>
    <row r="2578" spans="1:9" ht="14.5" x14ac:dyDescent="0.35">
      <c r="A2578" s="12" t="str">
        <f t="shared" si="80"/>
        <v>United States-The Americas-2002</v>
      </c>
      <c r="B2578" s="13" t="s">
        <v>70</v>
      </c>
      <c r="C2578" s="14" t="s">
        <v>263</v>
      </c>
      <c r="D2578" s="15">
        <v>2002</v>
      </c>
      <c r="E2578" s="18">
        <v>11000000000000</v>
      </c>
      <c r="F2578" s="18">
        <f t="shared" si="81"/>
        <v>11000000000000</v>
      </c>
      <c r="G2578" s="19">
        <v>0.151</v>
      </c>
      <c r="H2578" s="19">
        <v>5578</v>
      </c>
      <c r="I2578" s="19">
        <v>4.7E-2</v>
      </c>
    </row>
    <row r="2579" spans="1:9" ht="14.5" x14ac:dyDescent="0.35">
      <c r="A2579" s="12" t="str">
        <f t="shared" si="80"/>
        <v>United States-The Americas-2003</v>
      </c>
      <c r="B2579" s="13" t="s">
        <v>70</v>
      </c>
      <c r="C2579" s="14" t="s">
        <v>263</v>
      </c>
      <c r="D2579" s="15">
        <v>2003</v>
      </c>
      <c r="E2579" s="18">
        <v>11500000000000</v>
      </c>
      <c r="F2579" s="18">
        <f t="shared" si="81"/>
        <v>11500000000000</v>
      </c>
      <c r="G2579" s="19">
        <v>0.156</v>
      </c>
      <c r="H2579" s="19">
        <v>5993</v>
      </c>
      <c r="I2579" s="19">
        <v>4.1000000000000002E-2</v>
      </c>
    </row>
    <row r="2580" spans="1:9" ht="14.5" x14ac:dyDescent="0.35">
      <c r="A2580" s="12" t="str">
        <f t="shared" si="80"/>
        <v>United States-The Americas-2004</v>
      </c>
      <c r="B2580" s="13" t="s">
        <v>70</v>
      </c>
      <c r="C2580" s="14" t="s">
        <v>263</v>
      </c>
      <c r="D2580" s="15">
        <v>2004</v>
      </c>
      <c r="E2580" s="18">
        <v>12300000000000</v>
      </c>
      <c r="F2580" s="18">
        <f t="shared" si="81"/>
        <v>12300000000000</v>
      </c>
      <c r="G2580" s="19">
        <v>0.157</v>
      </c>
      <c r="H2580" s="19">
        <v>6355</v>
      </c>
      <c r="I2580" s="19">
        <v>4.2999999999999997E-2</v>
      </c>
    </row>
    <row r="2581" spans="1:9" ht="14.5" x14ac:dyDescent="0.35">
      <c r="A2581" s="12" t="str">
        <f t="shared" si="80"/>
        <v>United States-The Americas-2005</v>
      </c>
      <c r="B2581" s="13" t="s">
        <v>70</v>
      </c>
      <c r="C2581" s="14" t="s">
        <v>263</v>
      </c>
      <c r="D2581" s="15">
        <v>2005</v>
      </c>
      <c r="E2581" s="18">
        <v>13100000000000</v>
      </c>
      <c r="F2581" s="18">
        <f t="shared" si="81"/>
        <v>13100000000000</v>
      </c>
      <c r="G2581" s="19">
        <v>0.158</v>
      </c>
      <c r="H2581" s="19">
        <v>6732</v>
      </c>
      <c r="I2581" s="19">
        <v>6.2E-2</v>
      </c>
    </row>
    <row r="2582" spans="1:9" ht="14.5" x14ac:dyDescent="0.35">
      <c r="A2582" s="12" t="str">
        <f t="shared" si="80"/>
        <v>United States-The Americas-2006</v>
      </c>
      <c r="B2582" s="13" t="s">
        <v>70</v>
      </c>
      <c r="C2582" s="14" t="s">
        <v>263</v>
      </c>
      <c r="D2582" s="15">
        <v>2006</v>
      </c>
      <c r="E2582" s="18">
        <v>13900000000000</v>
      </c>
      <c r="F2582" s="18">
        <f t="shared" si="81"/>
        <v>13900000000000</v>
      </c>
      <c r="G2582" s="19">
        <v>0.159</v>
      </c>
      <c r="H2582" s="19">
        <v>7110</v>
      </c>
      <c r="I2582" s="19">
        <v>0.08</v>
      </c>
    </row>
    <row r="2583" spans="1:9" ht="14.5" x14ac:dyDescent="0.35">
      <c r="A2583" s="12" t="str">
        <f t="shared" si="80"/>
        <v>United States-The Americas-2007</v>
      </c>
      <c r="B2583" s="13" t="s">
        <v>70</v>
      </c>
      <c r="C2583" s="14" t="s">
        <v>263</v>
      </c>
      <c r="D2583" s="15">
        <v>2007</v>
      </c>
      <c r="E2583" s="18">
        <v>14500000000000</v>
      </c>
      <c r="F2583" s="18">
        <f t="shared" si="81"/>
        <v>14500000000000</v>
      </c>
      <c r="G2583" s="19">
        <v>0.161</v>
      </c>
      <c r="H2583" s="19">
        <v>7486</v>
      </c>
      <c r="I2583" s="19">
        <v>8.1000000000000003E-2</v>
      </c>
    </row>
    <row r="2584" spans="1:9" ht="14.5" x14ac:dyDescent="0.35">
      <c r="A2584" s="12" t="str">
        <f t="shared" si="80"/>
        <v>United States-The Americas-2008</v>
      </c>
      <c r="B2584" s="13" t="s">
        <v>70</v>
      </c>
      <c r="C2584" s="14" t="s">
        <v>263</v>
      </c>
      <c r="D2584" s="15">
        <v>2008</v>
      </c>
      <c r="E2584" s="18">
        <v>14700000000000</v>
      </c>
      <c r="F2584" s="18">
        <f t="shared" si="81"/>
        <v>14700000000000</v>
      </c>
      <c r="G2584" s="19">
        <v>0.16500000000000001</v>
      </c>
      <c r="H2584" s="19">
        <v>7769</v>
      </c>
      <c r="I2584" s="19">
        <v>5.0999999999999997E-2</v>
      </c>
    </row>
    <row r="2585" spans="1:9" ht="14.5" x14ac:dyDescent="0.35">
      <c r="A2585" s="12" t="str">
        <f t="shared" si="80"/>
        <v>United States-The Americas-2009</v>
      </c>
      <c r="B2585" s="13" t="s">
        <v>70</v>
      </c>
      <c r="C2585" s="14" t="s">
        <v>263</v>
      </c>
      <c r="D2585" s="15">
        <v>2009</v>
      </c>
      <c r="E2585" s="18">
        <v>14400000000000</v>
      </c>
      <c r="F2585" s="18">
        <f t="shared" si="81"/>
        <v>14400000000000</v>
      </c>
      <c r="G2585" s="19">
        <v>0.17699999999999999</v>
      </c>
      <c r="H2585" s="19">
        <v>8009</v>
      </c>
      <c r="I2585" s="19">
        <v>3.3000000000000002E-2</v>
      </c>
    </row>
    <row r="2586" spans="1:9" ht="14.5" x14ac:dyDescent="0.35">
      <c r="A2586" s="12" t="str">
        <f t="shared" si="80"/>
        <v>United States-The Americas-2010</v>
      </c>
      <c r="B2586" s="13" t="s">
        <v>70</v>
      </c>
      <c r="C2586" s="14" t="s">
        <v>263</v>
      </c>
      <c r="D2586" s="15">
        <v>2010</v>
      </c>
      <c r="E2586" s="18">
        <v>15000000000000</v>
      </c>
      <c r="F2586" s="18">
        <f t="shared" si="81"/>
        <v>15000000000000</v>
      </c>
      <c r="G2586" s="19">
        <v>0.17699999999999999</v>
      </c>
      <c r="H2586" s="19">
        <v>8254</v>
      </c>
      <c r="I2586" s="19">
        <v>3.3000000000000002E-2</v>
      </c>
    </row>
    <row r="2587" spans="1:9" ht="14.5" x14ac:dyDescent="0.35">
      <c r="A2587" s="12" t="str">
        <f t="shared" si="80"/>
        <v>United States-The Americas-2011</v>
      </c>
      <c r="B2587" s="13" t="s">
        <v>70</v>
      </c>
      <c r="C2587" s="14" t="s">
        <v>263</v>
      </c>
      <c r="D2587" s="15">
        <v>2011</v>
      </c>
      <c r="E2587" s="18">
        <v>15500000000000</v>
      </c>
      <c r="F2587" s="18">
        <f t="shared" si="81"/>
        <v>15500000000000</v>
      </c>
      <c r="G2587" s="19">
        <v>0.17699999999999999</v>
      </c>
      <c r="H2587" s="19">
        <v>8467</v>
      </c>
      <c r="I2587" s="19">
        <v>3.3000000000000002E-2</v>
      </c>
    </row>
    <row r="2588" spans="1:9" ht="14.5" x14ac:dyDescent="0.35">
      <c r="A2588" s="12" t="str">
        <f t="shared" si="80"/>
        <v>United States-The Americas-2012</v>
      </c>
      <c r="B2588" s="13" t="s">
        <v>70</v>
      </c>
      <c r="C2588" s="14" t="s">
        <v>263</v>
      </c>
      <c r="D2588" s="15">
        <v>2012</v>
      </c>
      <c r="E2588" s="18">
        <v>16200000000000</v>
      </c>
      <c r="F2588" s="18">
        <f t="shared" si="81"/>
        <v>16200000000000</v>
      </c>
      <c r="G2588" s="19">
        <v>0.17899999999999999</v>
      </c>
      <c r="H2588" s="19">
        <v>8895</v>
      </c>
      <c r="I2588" s="19">
        <v>3.3000000000000002E-2</v>
      </c>
    </row>
    <row r="2589" spans="1:9" ht="14.5" x14ac:dyDescent="0.35">
      <c r="A2589" s="12" t="str">
        <f t="shared" si="80"/>
        <v>Uruguay-The Americas-2000</v>
      </c>
      <c r="B2589" s="13" t="s">
        <v>70</v>
      </c>
      <c r="C2589" s="14" t="s">
        <v>264</v>
      </c>
      <c r="D2589" s="15">
        <v>2000</v>
      </c>
      <c r="E2589" s="18">
        <v>22823255806</v>
      </c>
      <c r="F2589" s="18">
        <f t="shared" si="81"/>
        <v>22823255806</v>
      </c>
      <c r="G2589" s="19">
        <v>0.112</v>
      </c>
      <c r="H2589" s="19">
        <v>773</v>
      </c>
      <c r="I2589" s="19">
        <v>0.46100000000000002</v>
      </c>
    </row>
    <row r="2590" spans="1:9" ht="14.5" x14ac:dyDescent="0.35">
      <c r="A2590" s="12" t="str">
        <f t="shared" si="80"/>
        <v>Uruguay-The Americas-2001</v>
      </c>
      <c r="B2590" s="13" t="s">
        <v>70</v>
      </c>
      <c r="C2590" s="14" t="s">
        <v>264</v>
      </c>
      <c r="D2590" s="15">
        <v>2001</v>
      </c>
      <c r="E2590" s="18">
        <v>20898788420</v>
      </c>
      <c r="F2590" s="18">
        <f t="shared" si="81"/>
        <v>20898788420</v>
      </c>
      <c r="G2590" s="19">
        <v>0.112</v>
      </c>
      <c r="H2590" s="19">
        <v>703</v>
      </c>
      <c r="I2590" s="19">
        <v>0.48599999999999999</v>
      </c>
    </row>
    <row r="2591" spans="1:9" ht="14.5" x14ac:dyDescent="0.35">
      <c r="A2591" s="12" t="str">
        <f t="shared" si="80"/>
        <v>Uruguay-The Americas-2002</v>
      </c>
      <c r="B2591" s="13" t="s">
        <v>70</v>
      </c>
      <c r="C2591" s="14" t="s">
        <v>264</v>
      </c>
      <c r="D2591" s="15">
        <v>2002</v>
      </c>
      <c r="E2591" s="18">
        <v>13606494599</v>
      </c>
      <c r="F2591" s="18">
        <f t="shared" si="81"/>
        <v>13606494599</v>
      </c>
      <c r="G2591" s="19">
        <v>0.11</v>
      </c>
      <c r="H2591" s="19">
        <v>449</v>
      </c>
      <c r="I2591" s="19">
        <v>1.1839999999999999</v>
      </c>
    </row>
    <row r="2592" spans="1:9" ht="14.5" x14ac:dyDescent="0.35">
      <c r="A2592" s="12" t="str">
        <f t="shared" si="80"/>
        <v>Uruguay-The Americas-2003</v>
      </c>
      <c r="B2592" s="13" t="s">
        <v>70</v>
      </c>
      <c r="C2592" s="14" t="s">
        <v>264</v>
      </c>
      <c r="D2592" s="15">
        <v>2003</v>
      </c>
      <c r="E2592" s="18">
        <v>12045627411</v>
      </c>
      <c r="F2592" s="18">
        <f t="shared" si="81"/>
        <v>12045627411</v>
      </c>
      <c r="G2592" s="19">
        <v>9.7000000000000003E-2</v>
      </c>
      <c r="H2592" s="19">
        <v>351</v>
      </c>
      <c r="I2592" s="19">
        <v>0.58899999999999997</v>
      </c>
    </row>
    <row r="2593" spans="1:9" ht="14.5" x14ac:dyDescent="0.35">
      <c r="A2593" s="12" t="str">
        <f t="shared" si="80"/>
        <v>Uruguay-The Americas-2004</v>
      </c>
      <c r="B2593" s="13" t="s">
        <v>70</v>
      </c>
      <c r="C2593" s="14" t="s">
        <v>264</v>
      </c>
      <c r="D2593" s="15">
        <v>2004</v>
      </c>
      <c r="E2593" s="18">
        <v>13686333822</v>
      </c>
      <c r="F2593" s="18">
        <f t="shared" si="81"/>
        <v>13686333822</v>
      </c>
      <c r="G2593" s="19">
        <v>8.5000000000000006E-2</v>
      </c>
      <c r="H2593" s="19">
        <v>350</v>
      </c>
      <c r="I2593" s="19">
        <v>0.23699999999999999</v>
      </c>
    </row>
    <row r="2594" spans="1:9" ht="14.5" x14ac:dyDescent="0.35">
      <c r="A2594" s="12" t="str">
        <f t="shared" si="80"/>
        <v>Uruguay-The Americas-2005</v>
      </c>
      <c r="B2594" s="13" t="s">
        <v>70</v>
      </c>
      <c r="C2594" s="14" t="s">
        <v>264</v>
      </c>
      <c r="D2594" s="15">
        <v>2005</v>
      </c>
      <c r="E2594" s="18">
        <v>17362872710</v>
      </c>
      <c r="F2594" s="18">
        <f t="shared" si="81"/>
        <v>17362872710</v>
      </c>
      <c r="G2594" s="19">
        <v>8.2000000000000003E-2</v>
      </c>
      <c r="H2594" s="19">
        <v>430</v>
      </c>
      <c r="I2594" s="19">
        <v>0.13600000000000001</v>
      </c>
    </row>
    <row r="2595" spans="1:9" ht="14.5" x14ac:dyDescent="0.35">
      <c r="A2595" s="12" t="str">
        <f t="shared" si="80"/>
        <v>Uruguay-The Americas-2006</v>
      </c>
      <c r="B2595" s="13" t="s">
        <v>70</v>
      </c>
      <c r="C2595" s="14" t="s">
        <v>264</v>
      </c>
      <c r="D2595" s="15">
        <v>2006</v>
      </c>
      <c r="E2595" s="18">
        <v>19579479147</v>
      </c>
      <c r="F2595" s="18">
        <f t="shared" si="81"/>
        <v>19579479147</v>
      </c>
      <c r="G2595" s="19">
        <v>8.3000000000000004E-2</v>
      </c>
      <c r="H2595" s="19">
        <v>491</v>
      </c>
      <c r="I2595" s="19">
        <v>9.2999999999999999E-2</v>
      </c>
    </row>
    <row r="2596" spans="1:9" ht="14.5" x14ac:dyDescent="0.35">
      <c r="A2596" s="12" t="str">
        <f t="shared" si="80"/>
        <v>Uruguay-The Americas-2007</v>
      </c>
      <c r="B2596" s="13" t="s">
        <v>70</v>
      </c>
      <c r="C2596" s="14" t="s">
        <v>264</v>
      </c>
      <c r="D2596" s="15">
        <v>2007</v>
      </c>
      <c r="E2596" s="18">
        <v>23410536914</v>
      </c>
      <c r="F2596" s="18">
        <f t="shared" si="81"/>
        <v>23410536914</v>
      </c>
      <c r="G2596" s="19">
        <v>0.08</v>
      </c>
      <c r="H2596" s="19">
        <v>560</v>
      </c>
      <c r="I2596" s="19">
        <v>8.8999999999999996E-2</v>
      </c>
    </row>
    <row r="2597" spans="1:9" ht="14.5" x14ac:dyDescent="0.35">
      <c r="A2597" s="12" t="str">
        <f t="shared" si="80"/>
        <v>Uruguay-The Americas-2008</v>
      </c>
      <c r="B2597" s="13" t="s">
        <v>70</v>
      </c>
      <c r="C2597" s="14" t="s">
        <v>264</v>
      </c>
      <c r="D2597" s="15">
        <v>2008</v>
      </c>
      <c r="E2597" s="18">
        <v>30366148205</v>
      </c>
      <c r="F2597" s="18">
        <f t="shared" si="81"/>
        <v>30366148205</v>
      </c>
      <c r="G2597" s="19">
        <v>0.08</v>
      </c>
      <c r="H2597" s="19">
        <v>722</v>
      </c>
      <c r="I2597" s="19">
        <v>0.124</v>
      </c>
    </row>
    <row r="2598" spans="1:9" ht="14.5" x14ac:dyDescent="0.35">
      <c r="A2598" s="12" t="str">
        <f t="shared" si="80"/>
        <v>Uruguay-The Americas-2009</v>
      </c>
      <c r="B2598" s="13" t="s">
        <v>70</v>
      </c>
      <c r="C2598" s="14" t="s">
        <v>264</v>
      </c>
      <c r="D2598" s="15">
        <v>2009</v>
      </c>
      <c r="E2598" s="18">
        <v>30461322555</v>
      </c>
      <c r="F2598" s="18">
        <f t="shared" si="81"/>
        <v>30461322555</v>
      </c>
      <c r="G2598" s="19">
        <v>8.8999999999999996E-2</v>
      </c>
      <c r="H2598" s="19">
        <v>803</v>
      </c>
      <c r="I2598" s="19">
        <v>0.153</v>
      </c>
    </row>
    <row r="2599" spans="1:9" ht="14.5" x14ac:dyDescent="0.35">
      <c r="A2599" s="12" t="str">
        <f t="shared" si="80"/>
        <v>Uruguay-The Americas-2010</v>
      </c>
      <c r="B2599" s="13" t="s">
        <v>70</v>
      </c>
      <c r="C2599" s="14" t="s">
        <v>264</v>
      </c>
      <c r="D2599" s="15">
        <v>2010</v>
      </c>
      <c r="E2599" s="18">
        <v>38881102075</v>
      </c>
      <c r="F2599" s="18">
        <f t="shared" si="81"/>
        <v>38881102075</v>
      </c>
      <c r="G2599" s="19">
        <v>8.6999999999999994E-2</v>
      </c>
      <c r="H2599" s="19">
        <v>998</v>
      </c>
      <c r="I2599" s="19">
        <v>0.10299999999999999</v>
      </c>
    </row>
    <row r="2600" spans="1:9" ht="14.5" x14ac:dyDescent="0.35">
      <c r="A2600" s="12" t="str">
        <f t="shared" si="80"/>
        <v>Uruguay-The Americas-2011</v>
      </c>
      <c r="B2600" s="13" t="s">
        <v>70</v>
      </c>
      <c r="C2600" s="14" t="s">
        <v>264</v>
      </c>
      <c r="D2600" s="15">
        <v>2011</v>
      </c>
      <c r="E2600" s="18">
        <v>47236710623</v>
      </c>
      <c r="F2600" s="18">
        <f t="shared" si="81"/>
        <v>47236710623</v>
      </c>
      <c r="G2600" s="19">
        <v>8.7999999999999995E-2</v>
      </c>
      <c r="H2600" s="19">
        <v>1213</v>
      </c>
      <c r="I2600" s="19">
        <v>9.8000000000000004E-2</v>
      </c>
    </row>
    <row r="2601" spans="1:9" ht="14.5" x14ac:dyDescent="0.35">
      <c r="A2601" s="12" t="str">
        <f t="shared" si="80"/>
        <v>Uruguay-The Americas-2012</v>
      </c>
      <c r="B2601" s="13" t="s">
        <v>70</v>
      </c>
      <c r="C2601" s="14" t="s">
        <v>264</v>
      </c>
      <c r="D2601" s="15">
        <v>2012</v>
      </c>
      <c r="E2601" s="18">
        <v>50004354667</v>
      </c>
      <c r="F2601" s="18">
        <f t="shared" si="81"/>
        <v>50004354667</v>
      </c>
      <c r="G2601" s="19">
        <v>8.8999999999999996E-2</v>
      </c>
      <c r="H2601" s="19">
        <v>1308</v>
      </c>
      <c r="I2601" s="19">
        <v>0.112</v>
      </c>
    </row>
    <row r="2602" spans="1:9" ht="14.5" x14ac:dyDescent="0.35">
      <c r="A2602" s="12" t="str">
        <f t="shared" si="80"/>
        <v>Uzbekistan-Asia-2000</v>
      </c>
      <c r="B2602" s="13" t="s">
        <v>60</v>
      </c>
      <c r="C2602" s="14" t="s">
        <v>265</v>
      </c>
      <c r="D2602" s="15">
        <v>2000</v>
      </c>
      <c r="E2602" s="18">
        <v>13760374488</v>
      </c>
      <c r="F2602" s="18">
        <f t="shared" si="81"/>
        <v>13760374488</v>
      </c>
      <c r="G2602" s="19">
        <v>5.2999999999999999E-2</v>
      </c>
      <c r="H2602" s="19">
        <v>29</v>
      </c>
      <c r="I2602" s="13">
        <v>0</v>
      </c>
    </row>
    <row r="2603" spans="1:9" ht="14.5" x14ac:dyDescent="0.35">
      <c r="A2603" s="12" t="str">
        <f t="shared" si="80"/>
        <v>Uzbekistan-Asia-2001</v>
      </c>
      <c r="B2603" s="13" t="s">
        <v>60</v>
      </c>
      <c r="C2603" s="14" t="s">
        <v>265</v>
      </c>
      <c r="D2603" s="15">
        <v>2001</v>
      </c>
      <c r="E2603" s="18">
        <v>11401351420</v>
      </c>
      <c r="F2603" s="18">
        <f t="shared" si="81"/>
        <v>11401351420</v>
      </c>
      <c r="G2603" s="19">
        <v>5.2999999999999999E-2</v>
      </c>
      <c r="H2603" s="19">
        <v>24</v>
      </c>
      <c r="I2603" s="13">
        <v>0</v>
      </c>
    </row>
    <row r="2604" spans="1:9" ht="14.5" x14ac:dyDescent="0.35">
      <c r="A2604" s="12" t="str">
        <f t="shared" si="80"/>
        <v>Uzbekistan-Asia-2002</v>
      </c>
      <c r="B2604" s="13" t="s">
        <v>60</v>
      </c>
      <c r="C2604" s="14" t="s">
        <v>265</v>
      </c>
      <c r="D2604" s="15">
        <v>2002</v>
      </c>
      <c r="E2604" s="18">
        <v>9687951055</v>
      </c>
      <c r="F2604" s="18">
        <f t="shared" si="81"/>
        <v>9687951055</v>
      </c>
      <c r="G2604" s="19">
        <v>5.3999999999999999E-2</v>
      </c>
      <c r="H2604" s="19">
        <v>21</v>
      </c>
      <c r="I2604" s="13">
        <v>0</v>
      </c>
    </row>
    <row r="2605" spans="1:9" ht="14.5" x14ac:dyDescent="0.35">
      <c r="A2605" s="12" t="str">
        <f t="shared" si="80"/>
        <v>Uzbekistan-Asia-2003</v>
      </c>
      <c r="B2605" s="13" t="s">
        <v>60</v>
      </c>
      <c r="C2605" s="14" t="s">
        <v>265</v>
      </c>
      <c r="D2605" s="15">
        <v>2003</v>
      </c>
      <c r="E2605" s="18">
        <v>10128112401</v>
      </c>
      <c r="F2605" s="18">
        <f t="shared" si="81"/>
        <v>10128112401</v>
      </c>
      <c r="G2605" s="19">
        <v>5.1999999999999998E-2</v>
      </c>
      <c r="H2605" s="19">
        <v>20</v>
      </c>
      <c r="I2605" s="13">
        <v>0</v>
      </c>
    </row>
    <row r="2606" spans="1:9" ht="14.5" x14ac:dyDescent="0.35">
      <c r="A2606" s="12" t="str">
        <f t="shared" si="80"/>
        <v>Uzbekistan-Asia-2004</v>
      </c>
      <c r="B2606" s="13" t="s">
        <v>60</v>
      </c>
      <c r="C2606" s="14" t="s">
        <v>265</v>
      </c>
      <c r="D2606" s="15">
        <v>2004</v>
      </c>
      <c r="E2606" s="18">
        <v>12030023548</v>
      </c>
      <c r="F2606" s="18">
        <f t="shared" si="81"/>
        <v>12030023548</v>
      </c>
      <c r="G2606" s="19">
        <v>5.0999999999999997E-2</v>
      </c>
      <c r="H2606" s="19">
        <v>24</v>
      </c>
      <c r="I2606" s="13">
        <v>0</v>
      </c>
    </row>
    <row r="2607" spans="1:9" ht="14.5" x14ac:dyDescent="0.35">
      <c r="A2607" s="12" t="str">
        <f t="shared" si="80"/>
        <v>Uzbekistan-Asia-2005</v>
      </c>
      <c r="B2607" s="13" t="s">
        <v>60</v>
      </c>
      <c r="C2607" s="14" t="s">
        <v>265</v>
      </c>
      <c r="D2607" s="15">
        <v>2005</v>
      </c>
      <c r="E2607" s="18">
        <v>14307509839</v>
      </c>
      <c r="F2607" s="18">
        <f t="shared" si="81"/>
        <v>14307509839</v>
      </c>
      <c r="G2607" s="19">
        <v>5.0999999999999997E-2</v>
      </c>
      <c r="H2607" s="19">
        <v>28</v>
      </c>
      <c r="I2607" s="13">
        <v>0</v>
      </c>
    </row>
    <row r="2608" spans="1:9" ht="14.5" x14ac:dyDescent="0.35">
      <c r="A2608" s="12" t="str">
        <f t="shared" si="80"/>
        <v>Uzbekistan-Asia-2006</v>
      </c>
      <c r="B2608" s="13" t="s">
        <v>60</v>
      </c>
      <c r="C2608" s="14" t="s">
        <v>265</v>
      </c>
      <c r="D2608" s="15">
        <v>2006</v>
      </c>
      <c r="E2608" s="18">
        <v>17030896203</v>
      </c>
      <c r="F2608" s="18">
        <f t="shared" si="81"/>
        <v>17030896203</v>
      </c>
      <c r="G2608" s="19">
        <v>5.5E-2</v>
      </c>
      <c r="H2608" s="19">
        <v>35</v>
      </c>
      <c r="I2608" s="13">
        <v>0</v>
      </c>
    </row>
    <row r="2609" spans="1:9" ht="14.5" x14ac:dyDescent="0.35">
      <c r="A2609" s="12" t="str">
        <f t="shared" si="80"/>
        <v>Uzbekistan-Asia-2007</v>
      </c>
      <c r="B2609" s="13" t="s">
        <v>60</v>
      </c>
      <c r="C2609" s="14" t="s">
        <v>265</v>
      </c>
      <c r="D2609" s="15">
        <v>2007</v>
      </c>
      <c r="E2609" s="18">
        <v>22311393928</v>
      </c>
      <c r="F2609" s="18">
        <f t="shared" si="81"/>
        <v>22311393928</v>
      </c>
      <c r="G2609" s="19">
        <v>5.3999999999999999E-2</v>
      </c>
      <c r="H2609" s="19">
        <v>46</v>
      </c>
      <c r="I2609" s="13">
        <v>0</v>
      </c>
    </row>
    <row r="2610" spans="1:9" ht="14.5" x14ac:dyDescent="0.35">
      <c r="A2610" s="12" t="str">
        <f t="shared" si="80"/>
        <v>Uzbekistan-Asia-2008</v>
      </c>
      <c r="B2610" s="13" t="s">
        <v>60</v>
      </c>
      <c r="C2610" s="14" t="s">
        <v>265</v>
      </c>
      <c r="D2610" s="15">
        <v>2008</v>
      </c>
      <c r="E2610" s="18">
        <v>27934030937</v>
      </c>
      <c r="F2610" s="18">
        <f t="shared" si="81"/>
        <v>27934030937</v>
      </c>
      <c r="G2610" s="19">
        <v>5.1999999999999998E-2</v>
      </c>
      <c r="H2610" s="19">
        <v>53</v>
      </c>
      <c r="I2610" s="13">
        <v>0</v>
      </c>
    </row>
    <row r="2611" spans="1:9" ht="14.5" x14ac:dyDescent="0.35">
      <c r="A2611" s="12" t="str">
        <f t="shared" si="80"/>
        <v>Uzbekistan-Asia-2009</v>
      </c>
      <c r="B2611" s="13" t="s">
        <v>60</v>
      </c>
      <c r="C2611" s="14" t="s">
        <v>265</v>
      </c>
      <c r="D2611" s="15">
        <v>2009</v>
      </c>
      <c r="E2611" s="18">
        <v>32816828373</v>
      </c>
      <c r="F2611" s="18">
        <f t="shared" si="81"/>
        <v>32816828373</v>
      </c>
      <c r="G2611" s="19">
        <v>5.3999999999999999E-2</v>
      </c>
      <c r="H2611" s="19">
        <v>64</v>
      </c>
      <c r="I2611" s="13">
        <v>0</v>
      </c>
    </row>
    <row r="2612" spans="1:9" ht="14.5" x14ac:dyDescent="0.35">
      <c r="A2612" s="12" t="str">
        <f t="shared" si="80"/>
        <v>Uzbekistan-Asia-2010</v>
      </c>
      <c r="B2612" s="13" t="s">
        <v>60</v>
      </c>
      <c r="C2612" s="14" t="s">
        <v>265</v>
      </c>
      <c r="D2612" s="15">
        <v>2010</v>
      </c>
      <c r="E2612" s="18">
        <v>39332770929</v>
      </c>
      <c r="F2612" s="18">
        <f t="shared" si="81"/>
        <v>39332770929</v>
      </c>
      <c r="G2612" s="19">
        <v>5.3999999999999999E-2</v>
      </c>
      <c r="H2612" s="19">
        <v>75</v>
      </c>
      <c r="I2612" s="13">
        <v>0</v>
      </c>
    </row>
    <row r="2613" spans="1:9" ht="14.5" x14ac:dyDescent="0.35">
      <c r="A2613" s="12" t="str">
        <f t="shared" si="80"/>
        <v>Uzbekistan-Asia-2011</v>
      </c>
      <c r="B2613" s="13" t="s">
        <v>60</v>
      </c>
      <c r="C2613" s="14" t="s">
        <v>265</v>
      </c>
      <c r="D2613" s="15">
        <v>2011</v>
      </c>
      <c r="E2613" s="18">
        <v>45324319955</v>
      </c>
      <c r="F2613" s="18">
        <f t="shared" si="81"/>
        <v>45324319955</v>
      </c>
      <c r="G2613" s="19">
        <v>5.6000000000000001E-2</v>
      </c>
      <c r="H2613" s="19">
        <v>91</v>
      </c>
      <c r="I2613" s="13">
        <v>0</v>
      </c>
    </row>
    <row r="2614" spans="1:9" ht="14.5" x14ac:dyDescent="0.35">
      <c r="A2614" s="12" t="str">
        <f t="shared" si="80"/>
        <v>Uzbekistan-Asia-2012</v>
      </c>
      <c r="B2614" s="13" t="s">
        <v>60</v>
      </c>
      <c r="C2614" s="14" t="s">
        <v>265</v>
      </c>
      <c r="D2614" s="15">
        <v>2012</v>
      </c>
      <c r="E2614" s="18">
        <v>51183443225</v>
      </c>
      <c r="F2614" s="18">
        <f t="shared" si="81"/>
        <v>51183443225</v>
      </c>
      <c r="G2614" s="19">
        <v>5.8999999999999997E-2</v>
      </c>
      <c r="H2614" s="19">
        <v>105</v>
      </c>
      <c r="I2614" s="13">
        <v>0</v>
      </c>
    </row>
    <row r="2615" spans="1:9" ht="14.5" x14ac:dyDescent="0.35">
      <c r="A2615" s="12" t="str">
        <f t="shared" si="80"/>
        <v>Vanuatu-Oceania-2000</v>
      </c>
      <c r="B2615" s="13" t="s">
        <v>66</v>
      </c>
      <c r="C2615" s="14" t="s">
        <v>266</v>
      </c>
      <c r="D2615" s="15">
        <v>2000</v>
      </c>
      <c r="E2615" s="18">
        <v>272014693</v>
      </c>
      <c r="F2615" s="18">
        <f t="shared" si="81"/>
        <v>272014693</v>
      </c>
      <c r="G2615" s="19">
        <v>3.5999999999999997E-2</v>
      </c>
      <c r="H2615" s="19">
        <v>52</v>
      </c>
      <c r="I2615" s="19">
        <v>9.9000000000000005E-2</v>
      </c>
    </row>
    <row r="2616" spans="1:9" ht="14.5" x14ac:dyDescent="0.35">
      <c r="A2616" s="12" t="str">
        <f t="shared" si="80"/>
        <v>Vanuatu-Oceania-2001</v>
      </c>
      <c r="B2616" s="13" t="s">
        <v>66</v>
      </c>
      <c r="C2616" s="14" t="s">
        <v>266</v>
      </c>
      <c r="D2616" s="15">
        <v>2001</v>
      </c>
      <c r="E2616" s="18">
        <v>257926882</v>
      </c>
      <c r="F2616" s="18">
        <f t="shared" si="81"/>
        <v>257926882</v>
      </c>
      <c r="G2616" s="19">
        <v>3.6999999999999998E-2</v>
      </c>
      <c r="H2616" s="19">
        <v>50</v>
      </c>
      <c r="I2616" s="19">
        <v>8.7999999999999995E-2</v>
      </c>
    </row>
    <row r="2617" spans="1:9" ht="14.5" x14ac:dyDescent="0.35">
      <c r="A2617" s="12" t="str">
        <f t="shared" si="80"/>
        <v>Vanuatu-Oceania-2002</v>
      </c>
      <c r="B2617" s="13" t="s">
        <v>66</v>
      </c>
      <c r="C2617" s="14" t="s">
        <v>266</v>
      </c>
      <c r="D2617" s="15">
        <v>2002</v>
      </c>
      <c r="E2617" s="18">
        <v>262603782</v>
      </c>
      <c r="F2617" s="18">
        <f t="shared" si="81"/>
        <v>262603782</v>
      </c>
      <c r="G2617" s="19">
        <v>3.7999999999999999E-2</v>
      </c>
      <c r="H2617" s="19">
        <v>52</v>
      </c>
      <c r="I2617" s="19">
        <v>7.3999999999999996E-2</v>
      </c>
    </row>
    <row r="2618" spans="1:9" ht="14.5" x14ac:dyDescent="0.35">
      <c r="A2618" s="12" t="str">
        <f t="shared" si="80"/>
        <v>Vanuatu-Oceania-2003</v>
      </c>
      <c r="B2618" s="13" t="s">
        <v>66</v>
      </c>
      <c r="C2618" s="14" t="s">
        <v>266</v>
      </c>
      <c r="D2618" s="15">
        <v>2003</v>
      </c>
      <c r="E2618" s="18">
        <v>314463144</v>
      </c>
      <c r="F2618" s="18">
        <f t="shared" si="81"/>
        <v>314463144</v>
      </c>
      <c r="G2618" s="19">
        <v>3.6999999999999998E-2</v>
      </c>
      <c r="H2618" s="19">
        <v>58</v>
      </c>
      <c r="I2618" s="19">
        <v>5.8999999999999997E-2</v>
      </c>
    </row>
    <row r="2619" spans="1:9" ht="14.5" x14ac:dyDescent="0.35">
      <c r="A2619" s="12" t="str">
        <f t="shared" si="80"/>
        <v>Vanuatu-Oceania-2004</v>
      </c>
      <c r="B2619" s="13" t="s">
        <v>66</v>
      </c>
      <c r="C2619" s="14" t="s">
        <v>266</v>
      </c>
      <c r="D2619" s="15">
        <v>2004</v>
      </c>
      <c r="E2619" s="18">
        <v>364996869</v>
      </c>
      <c r="F2619" s="18">
        <f t="shared" si="81"/>
        <v>364996869</v>
      </c>
      <c r="G2619" s="19">
        <v>3.5000000000000003E-2</v>
      </c>
      <c r="H2619" s="19">
        <v>62</v>
      </c>
      <c r="I2619" s="19">
        <v>7.5999999999999998E-2</v>
      </c>
    </row>
    <row r="2620" spans="1:9" ht="14.5" x14ac:dyDescent="0.35">
      <c r="A2620" s="12" t="str">
        <f t="shared" si="80"/>
        <v>Vanuatu-Oceania-2005</v>
      </c>
      <c r="B2620" s="13" t="s">
        <v>66</v>
      </c>
      <c r="C2620" s="14" t="s">
        <v>266</v>
      </c>
      <c r="D2620" s="15">
        <v>2005</v>
      </c>
      <c r="E2620" s="18">
        <v>394962552</v>
      </c>
      <c r="F2620" s="18">
        <f t="shared" si="81"/>
        <v>394962552</v>
      </c>
      <c r="G2620" s="19">
        <v>3.3000000000000002E-2</v>
      </c>
      <c r="H2620" s="19">
        <v>61</v>
      </c>
      <c r="I2620" s="19">
        <v>7.4999999999999997E-2</v>
      </c>
    </row>
    <row r="2621" spans="1:9" ht="14.5" x14ac:dyDescent="0.35">
      <c r="A2621" s="12" t="str">
        <f t="shared" si="80"/>
        <v>Vanuatu-Oceania-2006</v>
      </c>
      <c r="B2621" s="13" t="s">
        <v>66</v>
      </c>
      <c r="C2621" s="14" t="s">
        <v>266</v>
      </c>
      <c r="D2621" s="15">
        <v>2006</v>
      </c>
      <c r="E2621" s="18">
        <v>437072934</v>
      </c>
      <c r="F2621" s="18">
        <f t="shared" si="81"/>
        <v>437072934</v>
      </c>
      <c r="G2621" s="19">
        <v>3.1E-2</v>
      </c>
      <c r="H2621" s="19">
        <v>64</v>
      </c>
      <c r="I2621" s="19">
        <v>8.3000000000000004E-2</v>
      </c>
    </row>
    <row r="2622" spans="1:9" ht="14.5" x14ac:dyDescent="0.35">
      <c r="A2622" s="12" t="str">
        <f t="shared" si="80"/>
        <v>Vanuatu-Oceania-2007</v>
      </c>
      <c r="B2622" s="13" t="s">
        <v>66</v>
      </c>
      <c r="C2622" s="14" t="s">
        <v>266</v>
      </c>
      <c r="D2622" s="15">
        <v>2007</v>
      </c>
      <c r="E2622" s="18">
        <v>526425740</v>
      </c>
      <c r="F2622" s="18">
        <f t="shared" si="81"/>
        <v>526425740</v>
      </c>
      <c r="G2622" s="19">
        <v>3.6999999999999998E-2</v>
      </c>
      <c r="H2622" s="19">
        <v>88</v>
      </c>
      <c r="I2622" s="19">
        <v>8.2000000000000003E-2</v>
      </c>
    </row>
    <row r="2623" spans="1:9" ht="14.5" x14ac:dyDescent="0.35">
      <c r="A2623" s="12" t="str">
        <f t="shared" si="80"/>
        <v>Vanuatu-Oceania-2008</v>
      </c>
      <c r="B2623" s="13" t="s">
        <v>66</v>
      </c>
      <c r="C2623" s="14" t="s">
        <v>266</v>
      </c>
      <c r="D2623" s="15">
        <v>2008</v>
      </c>
      <c r="E2623" s="18">
        <v>607983815</v>
      </c>
      <c r="F2623" s="18">
        <f t="shared" si="81"/>
        <v>607983815</v>
      </c>
      <c r="G2623" s="19">
        <v>3.6999999999999998E-2</v>
      </c>
      <c r="H2623" s="19">
        <v>99</v>
      </c>
      <c r="I2623" s="19">
        <v>5.2999999999999999E-2</v>
      </c>
    </row>
    <row r="2624" spans="1:9" ht="14.5" x14ac:dyDescent="0.35">
      <c r="A2624" s="12" t="str">
        <f t="shared" si="80"/>
        <v>Vanuatu-Oceania-2009</v>
      </c>
      <c r="B2624" s="13" t="s">
        <v>66</v>
      </c>
      <c r="C2624" s="14" t="s">
        <v>266</v>
      </c>
      <c r="D2624" s="15">
        <v>2009</v>
      </c>
      <c r="E2624" s="18">
        <v>610075807</v>
      </c>
      <c r="F2624" s="18">
        <f t="shared" si="81"/>
        <v>610075807</v>
      </c>
      <c r="G2624" s="19">
        <v>3.9E-2</v>
      </c>
      <c r="H2624" s="19">
        <v>103</v>
      </c>
      <c r="I2624" s="19">
        <v>5.5E-2</v>
      </c>
    </row>
    <row r="2625" spans="1:9" ht="14.5" x14ac:dyDescent="0.35">
      <c r="A2625" s="12" t="str">
        <f t="shared" si="80"/>
        <v>Vanuatu-Oceania-2010</v>
      </c>
      <c r="B2625" s="13" t="s">
        <v>66</v>
      </c>
      <c r="C2625" s="14" t="s">
        <v>266</v>
      </c>
      <c r="D2625" s="15">
        <v>2010</v>
      </c>
      <c r="E2625" s="18">
        <v>700804286</v>
      </c>
      <c r="F2625" s="18">
        <f t="shared" si="81"/>
        <v>700804286</v>
      </c>
      <c r="G2625" s="19">
        <v>4.7E-2</v>
      </c>
      <c r="H2625" s="19">
        <v>139</v>
      </c>
      <c r="I2625" s="19">
        <v>5.5E-2</v>
      </c>
    </row>
    <row r="2626" spans="1:9" ht="14.5" x14ac:dyDescent="0.35">
      <c r="A2626" s="12" t="str">
        <f t="shared" si="80"/>
        <v>Vanuatu-Oceania-2011</v>
      </c>
      <c r="B2626" s="13" t="s">
        <v>66</v>
      </c>
      <c r="C2626" s="14" t="s">
        <v>266</v>
      </c>
      <c r="D2626" s="15">
        <v>2011</v>
      </c>
      <c r="E2626" s="18">
        <v>785745262</v>
      </c>
      <c r="F2626" s="18">
        <f t="shared" si="81"/>
        <v>785745262</v>
      </c>
      <c r="G2626" s="19">
        <v>3.7999999999999999E-2</v>
      </c>
      <c r="H2626" s="19">
        <v>125</v>
      </c>
      <c r="I2626" s="19">
        <v>5.5E-2</v>
      </c>
    </row>
    <row r="2627" spans="1:9" ht="14.5" x14ac:dyDescent="0.35">
      <c r="A2627" s="12" t="str">
        <f t="shared" ref="A2627:A2690" si="82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8">
        <v>786938335</v>
      </c>
      <c r="F2627" s="18">
        <f t="shared" si="81"/>
        <v>786938335</v>
      </c>
      <c r="G2627" s="19">
        <v>3.5999999999999997E-2</v>
      </c>
      <c r="H2627" s="19">
        <v>116</v>
      </c>
      <c r="I2627" s="19">
        <v>6.0999999999999999E-2</v>
      </c>
    </row>
    <row r="2628" spans="1:9" ht="14.5" x14ac:dyDescent="0.35">
      <c r="A2628" s="12" t="str">
        <f t="shared" si="82"/>
        <v>Venezuela-The Americas-2000</v>
      </c>
      <c r="B2628" s="13" t="s">
        <v>70</v>
      </c>
      <c r="C2628" s="14" t="s">
        <v>267</v>
      </c>
      <c r="D2628" s="15">
        <v>2000</v>
      </c>
      <c r="E2628" s="18">
        <v>117000000000</v>
      </c>
      <c r="F2628" s="18">
        <f t="shared" ref="F2628:F2691" si="83">IF(E2628="",IF(D2628=2000,E2629,E2627),E2628)</f>
        <v>117000000000</v>
      </c>
      <c r="G2628" s="19">
        <v>5.7000000000000002E-2</v>
      </c>
      <c r="H2628" s="19">
        <v>273</v>
      </c>
      <c r="I2628" s="19">
        <v>0.252</v>
      </c>
    </row>
    <row r="2629" spans="1:9" ht="14.5" x14ac:dyDescent="0.35">
      <c r="A2629" s="12" t="str">
        <f t="shared" si="82"/>
        <v>Venezuela-The Americas-2001</v>
      </c>
      <c r="B2629" s="13" t="s">
        <v>70</v>
      </c>
      <c r="C2629" s="14" t="s">
        <v>267</v>
      </c>
      <c r="D2629" s="15">
        <v>2001</v>
      </c>
      <c r="E2629" s="18">
        <v>123000000000</v>
      </c>
      <c r="F2629" s="18">
        <f t="shared" si="83"/>
        <v>123000000000</v>
      </c>
      <c r="G2629" s="19">
        <v>0.06</v>
      </c>
      <c r="H2629" s="19">
        <v>295</v>
      </c>
      <c r="I2629" s="19">
        <v>0.22500000000000001</v>
      </c>
    </row>
    <row r="2630" spans="1:9" ht="14.5" x14ac:dyDescent="0.35">
      <c r="A2630" s="12" t="str">
        <f t="shared" si="82"/>
        <v>Venezuela-The Americas-2002</v>
      </c>
      <c r="B2630" s="13" t="s">
        <v>70</v>
      </c>
      <c r="C2630" s="14" t="s">
        <v>267</v>
      </c>
      <c r="D2630" s="15">
        <v>2002</v>
      </c>
      <c r="E2630" s="18">
        <v>92889586976</v>
      </c>
      <c r="F2630" s="18">
        <f t="shared" si="83"/>
        <v>92889586976</v>
      </c>
      <c r="G2630" s="19">
        <v>5.7000000000000002E-2</v>
      </c>
      <c r="H2630" s="19">
        <v>207</v>
      </c>
      <c r="I2630" s="19">
        <v>0.36599999999999999</v>
      </c>
    </row>
    <row r="2631" spans="1:9" ht="14.5" x14ac:dyDescent="0.35">
      <c r="A2631" s="12" t="str">
        <f t="shared" si="82"/>
        <v>Venezuela-The Americas-2003</v>
      </c>
      <c r="B2631" s="13" t="s">
        <v>70</v>
      </c>
      <c r="C2631" s="14" t="s">
        <v>267</v>
      </c>
      <c r="D2631" s="15">
        <v>2003</v>
      </c>
      <c r="E2631" s="18">
        <v>83622191419</v>
      </c>
      <c r="F2631" s="18">
        <f t="shared" si="83"/>
        <v>83622191419</v>
      </c>
      <c r="G2631" s="19">
        <v>5.8999999999999997E-2</v>
      </c>
      <c r="H2631" s="19">
        <v>190</v>
      </c>
      <c r="I2631" s="19">
        <v>0.252</v>
      </c>
    </row>
    <row r="2632" spans="1:9" ht="14.5" x14ac:dyDescent="0.35">
      <c r="A2632" s="12" t="str">
        <f t="shared" si="82"/>
        <v>Venezuela-The Americas-2004</v>
      </c>
      <c r="B2632" s="13" t="s">
        <v>70</v>
      </c>
      <c r="C2632" s="14" t="s">
        <v>267</v>
      </c>
      <c r="D2632" s="15">
        <v>2004</v>
      </c>
      <c r="E2632" s="18">
        <v>112000000000</v>
      </c>
      <c r="F2632" s="18">
        <f t="shared" si="83"/>
        <v>112000000000</v>
      </c>
      <c r="G2632" s="19">
        <v>5.6000000000000001E-2</v>
      </c>
      <c r="H2632" s="19">
        <v>239</v>
      </c>
      <c r="I2632" s="19">
        <v>0.185</v>
      </c>
    </row>
    <row r="2633" spans="1:9" ht="14.5" x14ac:dyDescent="0.35">
      <c r="A2633" s="12" t="str">
        <f t="shared" si="82"/>
        <v>Venezuela-The Americas-2005</v>
      </c>
      <c r="B2633" s="13" t="s">
        <v>70</v>
      </c>
      <c r="C2633" s="14" t="s">
        <v>267</v>
      </c>
      <c r="D2633" s="15">
        <v>2005</v>
      </c>
      <c r="E2633" s="18">
        <v>146000000000</v>
      </c>
      <c r="F2633" s="18">
        <f t="shared" si="83"/>
        <v>146000000000</v>
      </c>
      <c r="G2633" s="19">
        <v>5.3999999999999999E-2</v>
      </c>
      <c r="H2633" s="19">
        <v>296</v>
      </c>
      <c r="I2633" s="19">
        <v>0.16800000000000001</v>
      </c>
    </row>
    <row r="2634" spans="1:9" ht="14.5" x14ac:dyDescent="0.35">
      <c r="A2634" s="12" t="str">
        <f t="shared" si="82"/>
        <v>Venezuela-The Americas-2006</v>
      </c>
      <c r="B2634" s="13" t="s">
        <v>70</v>
      </c>
      <c r="C2634" s="14" t="s">
        <v>267</v>
      </c>
      <c r="D2634" s="15">
        <v>2006</v>
      </c>
      <c r="E2634" s="18">
        <v>183000000000</v>
      </c>
      <c r="F2634" s="18">
        <f t="shared" si="83"/>
        <v>183000000000</v>
      </c>
      <c r="G2634" s="19">
        <v>5.7000000000000002E-2</v>
      </c>
      <c r="H2634" s="19">
        <v>387</v>
      </c>
      <c r="I2634" s="19">
        <v>0.155</v>
      </c>
    </row>
    <row r="2635" spans="1:9" ht="14.5" x14ac:dyDescent="0.35">
      <c r="A2635" s="12" t="str">
        <f t="shared" si="82"/>
        <v>Venezuela-The Americas-2007</v>
      </c>
      <c r="B2635" s="13" t="s">
        <v>70</v>
      </c>
      <c r="C2635" s="14" t="s">
        <v>267</v>
      </c>
      <c r="D2635" s="15">
        <v>2007</v>
      </c>
      <c r="E2635" s="18">
        <v>230000000000</v>
      </c>
      <c r="F2635" s="18">
        <f t="shared" si="83"/>
        <v>230000000000</v>
      </c>
      <c r="G2635" s="19">
        <v>0.06</v>
      </c>
      <c r="H2635" s="19">
        <v>497</v>
      </c>
      <c r="I2635" s="19">
        <v>0.17100000000000001</v>
      </c>
    </row>
    <row r="2636" spans="1:9" ht="14.5" x14ac:dyDescent="0.35">
      <c r="A2636" s="12" t="str">
        <f t="shared" si="82"/>
        <v>Venezuela-The Americas-2008</v>
      </c>
      <c r="B2636" s="13" t="s">
        <v>70</v>
      </c>
      <c r="C2636" s="14" t="s">
        <v>267</v>
      </c>
      <c r="D2636" s="15">
        <v>2008</v>
      </c>
      <c r="E2636" s="18">
        <v>316000000000</v>
      </c>
      <c r="F2636" s="18">
        <f t="shared" si="83"/>
        <v>316000000000</v>
      </c>
      <c r="G2636" s="19">
        <v>5.6000000000000001E-2</v>
      </c>
      <c r="H2636" s="19">
        <v>633</v>
      </c>
      <c r="I2636" s="19">
        <v>0.224</v>
      </c>
    </row>
    <row r="2637" spans="1:9" ht="14.5" x14ac:dyDescent="0.35">
      <c r="A2637" s="12" t="str">
        <f t="shared" si="82"/>
        <v>Venezuela-The Americas-2009</v>
      </c>
      <c r="B2637" s="13" t="s">
        <v>70</v>
      </c>
      <c r="C2637" s="14" t="s">
        <v>267</v>
      </c>
      <c r="D2637" s="15">
        <v>2009</v>
      </c>
      <c r="E2637" s="18">
        <v>329000000000</v>
      </c>
      <c r="F2637" s="18">
        <f t="shared" si="83"/>
        <v>329000000000</v>
      </c>
      <c r="G2637" s="19">
        <v>5.8000000000000003E-2</v>
      </c>
      <c r="H2637" s="19">
        <v>665</v>
      </c>
      <c r="I2637" s="19">
        <v>0.19900000000000001</v>
      </c>
    </row>
    <row r="2638" spans="1:9" ht="14.5" x14ac:dyDescent="0.35">
      <c r="A2638" s="12" t="str">
        <f t="shared" si="82"/>
        <v>Venezuela-The Americas-2010</v>
      </c>
      <c r="B2638" s="13" t="s">
        <v>70</v>
      </c>
      <c r="C2638" s="14" t="s">
        <v>267</v>
      </c>
      <c r="D2638" s="15">
        <v>2010</v>
      </c>
      <c r="E2638" s="18">
        <v>394000000000</v>
      </c>
      <c r="F2638" s="18">
        <f t="shared" si="83"/>
        <v>394000000000</v>
      </c>
      <c r="G2638" s="19">
        <v>4.7E-2</v>
      </c>
      <c r="H2638" s="19">
        <v>639</v>
      </c>
      <c r="I2638" s="19">
        <v>0.183</v>
      </c>
    </row>
    <row r="2639" spans="1:9" ht="14.5" x14ac:dyDescent="0.35">
      <c r="A2639" s="12" t="str">
        <f t="shared" si="82"/>
        <v>Venezuela-The Americas-2011</v>
      </c>
      <c r="B2639" s="13" t="s">
        <v>70</v>
      </c>
      <c r="C2639" s="14" t="s">
        <v>267</v>
      </c>
      <c r="D2639" s="15">
        <v>2011</v>
      </c>
      <c r="E2639" s="18">
        <v>316000000000</v>
      </c>
      <c r="F2639" s="18">
        <f t="shared" si="83"/>
        <v>316000000000</v>
      </c>
      <c r="G2639" s="19">
        <v>4.4999999999999998E-2</v>
      </c>
      <c r="H2639" s="19">
        <v>487</v>
      </c>
      <c r="I2639" s="19">
        <v>0.17199999999999999</v>
      </c>
    </row>
    <row r="2640" spans="1:9" ht="14.5" x14ac:dyDescent="0.35">
      <c r="A2640" s="12" t="str">
        <f t="shared" si="82"/>
        <v>Venezuela-The Americas-2012</v>
      </c>
      <c r="B2640" s="13" t="s">
        <v>70</v>
      </c>
      <c r="C2640" s="14" t="s">
        <v>267</v>
      </c>
      <c r="D2640" s="15">
        <v>2012</v>
      </c>
      <c r="E2640" s="18">
        <v>381000000000</v>
      </c>
      <c r="F2640" s="18">
        <f t="shared" si="83"/>
        <v>381000000000</v>
      </c>
      <c r="G2640" s="19">
        <v>4.5999999999999999E-2</v>
      </c>
      <c r="H2640" s="19">
        <v>593</v>
      </c>
      <c r="I2640" s="19">
        <v>0.16400000000000001</v>
      </c>
    </row>
    <row r="2641" spans="1:9" ht="14.5" x14ac:dyDescent="0.35">
      <c r="A2641" s="12" t="str">
        <f t="shared" si="82"/>
        <v>Vietnam-Asia-2000</v>
      </c>
      <c r="B2641" s="13" t="s">
        <v>60</v>
      </c>
      <c r="C2641" s="14" t="s">
        <v>268</v>
      </c>
      <c r="D2641" s="15">
        <v>2000</v>
      </c>
      <c r="E2641" s="18">
        <v>33640085728</v>
      </c>
      <c r="F2641" s="18">
        <f t="shared" si="83"/>
        <v>33640085728</v>
      </c>
      <c r="G2641" s="19">
        <v>5.2999999999999999E-2</v>
      </c>
      <c r="H2641" s="19">
        <v>20</v>
      </c>
      <c r="I2641" s="19">
        <v>0.106</v>
      </c>
    </row>
    <row r="2642" spans="1:9" ht="14.5" x14ac:dyDescent="0.35">
      <c r="A2642" s="12" t="str">
        <f t="shared" si="82"/>
        <v>Vietnam-Asia-2001</v>
      </c>
      <c r="B2642" s="13" t="s">
        <v>60</v>
      </c>
      <c r="C2642" s="14" t="s">
        <v>268</v>
      </c>
      <c r="D2642" s="15">
        <v>2001</v>
      </c>
      <c r="E2642" s="18">
        <v>35291349277</v>
      </c>
      <c r="F2642" s="18">
        <f t="shared" si="83"/>
        <v>35291349277</v>
      </c>
      <c r="G2642" s="19">
        <v>5.6000000000000001E-2</v>
      </c>
      <c r="H2642" s="19">
        <v>22</v>
      </c>
      <c r="I2642" s="19">
        <v>9.4E-2</v>
      </c>
    </row>
    <row r="2643" spans="1:9" ht="14.5" x14ac:dyDescent="0.35">
      <c r="A2643" s="12" t="str">
        <f t="shared" si="82"/>
        <v>Vietnam-Asia-2002</v>
      </c>
      <c r="B2643" s="13" t="s">
        <v>60</v>
      </c>
      <c r="C2643" s="14" t="s">
        <v>268</v>
      </c>
      <c r="D2643" s="15">
        <v>2002</v>
      </c>
      <c r="E2643" s="18">
        <v>37947904054</v>
      </c>
      <c r="F2643" s="18">
        <f t="shared" si="83"/>
        <v>37947904054</v>
      </c>
      <c r="G2643" s="19">
        <v>5.0999999999999997E-2</v>
      </c>
      <c r="H2643" s="19">
        <v>22</v>
      </c>
      <c r="I2643" s="19">
        <v>9.0999999999999998E-2</v>
      </c>
    </row>
    <row r="2644" spans="1:9" ht="14.5" x14ac:dyDescent="0.35">
      <c r="A2644" s="12" t="str">
        <f t="shared" si="82"/>
        <v>Vietnam-Asia-2003</v>
      </c>
      <c r="B2644" s="13" t="s">
        <v>60</v>
      </c>
      <c r="C2644" s="14" t="s">
        <v>268</v>
      </c>
      <c r="D2644" s="15">
        <v>2003</v>
      </c>
      <c r="E2644" s="18">
        <v>42717072778</v>
      </c>
      <c r="F2644" s="18">
        <f t="shared" si="83"/>
        <v>42717072778</v>
      </c>
      <c r="G2644" s="19">
        <v>5.1999999999999998E-2</v>
      </c>
      <c r="H2644" s="19">
        <v>25</v>
      </c>
      <c r="I2644" s="19">
        <v>9.5000000000000001E-2</v>
      </c>
    </row>
    <row r="2645" spans="1:9" ht="14.5" x14ac:dyDescent="0.35">
      <c r="A2645" s="12" t="str">
        <f t="shared" si="82"/>
        <v>Vietnam-Asia-2004</v>
      </c>
      <c r="B2645" s="13" t="s">
        <v>60</v>
      </c>
      <c r="C2645" s="14" t="s">
        <v>268</v>
      </c>
      <c r="D2645" s="15">
        <v>2004</v>
      </c>
      <c r="E2645" s="18">
        <v>49424107710</v>
      </c>
      <c r="F2645" s="18">
        <f t="shared" si="83"/>
        <v>49424107710</v>
      </c>
      <c r="G2645" s="19">
        <v>5.5E-2</v>
      </c>
      <c r="H2645" s="19">
        <v>30</v>
      </c>
      <c r="I2645" s="19">
        <v>9.7000000000000003E-2</v>
      </c>
    </row>
    <row r="2646" spans="1:9" ht="14.5" x14ac:dyDescent="0.35">
      <c r="A2646" s="12" t="str">
        <f t="shared" si="82"/>
        <v>Vietnam-Asia-2005</v>
      </c>
      <c r="B2646" s="13" t="s">
        <v>60</v>
      </c>
      <c r="C2646" s="14" t="s">
        <v>268</v>
      </c>
      <c r="D2646" s="15">
        <v>2005</v>
      </c>
      <c r="E2646" s="18">
        <v>57633255739</v>
      </c>
      <c r="F2646" s="18">
        <f t="shared" si="83"/>
        <v>57633255739</v>
      </c>
      <c r="G2646" s="19">
        <v>5.8999999999999997E-2</v>
      </c>
      <c r="H2646" s="19">
        <v>36</v>
      </c>
      <c r="I2646" s="19">
        <v>0.11</v>
      </c>
    </row>
    <row r="2647" spans="1:9" ht="14.5" x14ac:dyDescent="0.35">
      <c r="A2647" s="12" t="str">
        <f t="shared" si="82"/>
        <v>Vietnam-Asia-2006</v>
      </c>
      <c r="B2647" s="13" t="s">
        <v>60</v>
      </c>
      <c r="C2647" s="14" t="s">
        <v>268</v>
      </c>
      <c r="D2647" s="15">
        <v>2006</v>
      </c>
      <c r="E2647" s="18">
        <v>66371664817</v>
      </c>
      <c r="F2647" s="18">
        <f t="shared" si="83"/>
        <v>66371664817</v>
      </c>
      <c r="G2647" s="19">
        <v>6.5000000000000002E-2</v>
      </c>
      <c r="H2647" s="19">
        <v>46</v>
      </c>
      <c r="I2647" s="19">
        <v>0.112</v>
      </c>
    </row>
    <row r="2648" spans="1:9" ht="14.5" x14ac:dyDescent="0.35">
      <c r="A2648" s="12" t="str">
        <f t="shared" si="82"/>
        <v>Vietnam-Asia-2007</v>
      </c>
      <c r="B2648" s="13" t="s">
        <v>60</v>
      </c>
      <c r="C2648" s="14" t="s">
        <v>268</v>
      </c>
      <c r="D2648" s="15">
        <v>2007</v>
      </c>
      <c r="E2648" s="18">
        <v>77414425532</v>
      </c>
      <c r="F2648" s="18">
        <f t="shared" si="83"/>
        <v>77414425532</v>
      </c>
      <c r="G2648" s="19">
        <v>7.0999999999999994E-2</v>
      </c>
      <c r="H2648" s="19">
        <v>58</v>
      </c>
      <c r="I2648" s="19">
        <v>0.112</v>
      </c>
    </row>
    <row r="2649" spans="1:9" ht="14.5" x14ac:dyDescent="0.35">
      <c r="A2649" s="12" t="str">
        <f t="shared" si="82"/>
        <v>Vietnam-Asia-2008</v>
      </c>
      <c r="B2649" s="13" t="s">
        <v>60</v>
      </c>
      <c r="C2649" s="14" t="s">
        <v>268</v>
      </c>
      <c r="D2649" s="15">
        <v>2008</v>
      </c>
      <c r="E2649" s="18">
        <v>99130304099</v>
      </c>
      <c r="F2649" s="18">
        <f t="shared" si="83"/>
        <v>99130304099</v>
      </c>
      <c r="G2649" s="19">
        <v>0.06</v>
      </c>
      <c r="H2649" s="19">
        <v>63</v>
      </c>
      <c r="I2649" s="19">
        <v>0.158</v>
      </c>
    </row>
    <row r="2650" spans="1:9" ht="14.5" x14ac:dyDescent="0.35">
      <c r="A2650" s="12" t="str">
        <f t="shared" si="82"/>
        <v>Vietnam-Asia-2009</v>
      </c>
      <c r="B2650" s="13" t="s">
        <v>60</v>
      </c>
      <c r="C2650" s="14" t="s">
        <v>268</v>
      </c>
      <c r="D2650" s="15">
        <v>2009</v>
      </c>
      <c r="E2650" s="18">
        <v>106000000000</v>
      </c>
      <c r="F2650" s="18">
        <f t="shared" si="83"/>
        <v>106000000000</v>
      </c>
      <c r="G2650" s="19">
        <v>6.5000000000000002E-2</v>
      </c>
      <c r="H2650" s="19">
        <v>72</v>
      </c>
      <c r="I2650" s="19">
        <v>0.10100000000000001</v>
      </c>
    </row>
    <row r="2651" spans="1:9" ht="14.5" x14ac:dyDescent="0.35">
      <c r="A2651" s="12" t="str">
        <f t="shared" si="82"/>
        <v>Vietnam-Asia-2010</v>
      </c>
      <c r="B2651" s="13" t="s">
        <v>60</v>
      </c>
      <c r="C2651" s="14" t="s">
        <v>268</v>
      </c>
      <c r="D2651" s="15">
        <v>2010</v>
      </c>
      <c r="E2651" s="18">
        <v>116000000000</v>
      </c>
      <c r="F2651" s="18">
        <f t="shared" si="83"/>
        <v>116000000000</v>
      </c>
      <c r="G2651" s="19">
        <v>6.9000000000000006E-2</v>
      </c>
      <c r="H2651" s="19">
        <v>83</v>
      </c>
      <c r="I2651" s="19">
        <v>0.13100000000000001</v>
      </c>
    </row>
    <row r="2652" spans="1:9" ht="14.5" x14ac:dyDescent="0.35">
      <c r="A2652" s="12" t="str">
        <f t="shared" si="82"/>
        <v>Vietnam-Asia-2011</v>
      </c>
      <c r="B2652" s="13" t="s">
        <v>60</v>
      </c>
      <c r="C2652" s="14" t="s">
        <v>268</v>
      </c>
      <c r="D2652" s="15">
        <v>2011</v>
      </c>
      <c r="E2652" s="18">
        <v>136000000000</v>
      </c>
      <c r="F2652" s="18">
        <f t="shared" si="83"/>
        <v>136000000000</v>
      </c>
      <c r="G2652" s="19">
        <v>6.8000000000000005E-2</v>
      </c>
      <c r="H2652" s="19">
        <v>93</v>
      </c>
      <c r="I2652" s="19">
        <v>0.17</v>
      </c>
    </row>
    <row r="2653" spans="1:9" ht="14.5" x14ac:dyDescent="0.35">
      <c r="A2653" s="12" t="str">
        <f t="shared" si="82"/>
        <v>Vietnam-Asia-2012</v>
      </c>
      <c r="B2653" s="13" t="s">
        <v>60</v>
      </c>
      <c r="C2653" s="14" t="s">
        <v>268</v>
      </c>
      <c r="D2653" s="15">
        <v>2012</v>
      </c>
      <c r="E2653" s="18">
        <v>156000000000</v>
      </c>
      <c r="F2653" s="18">
        <f t="shared" si="83"/>
        <v>156000000000</v>
      </c>
      <c r="G2653" s="19">
        <v>6.6000000000000003E-2</v>
      </c>
      <c r="H2653" s="19">
        <v>102</v>
      </c>
      <c r="I2653" s="19">
        <v>0.13500000000000001</v>
      </c>
    </row>
    <row r="2654" spans="1:9" ht="14.5" x14ac:dyDescent="0.35">
      <c r="A2654" s="12" t="str">
        <f t="shared" si="82"/>
        <v>Yemen-Middle East-2000</v>
      </c>
      <c r="B2654" s="13" t="s">
        <v>79</v>
      </c>
      <c r="C2654" s="14" t="s">
        <v>269</v>
      </c>
      <c r="D2654" s="15">
        <v>2000</v>
      </c>
      <c r="E2654" s="18">
        <v>9636342275</v>
      </c>
      <c r="F2654" s="18">
        <f t="shared" si="83"/>
        <v>9636342275</v>
      </c>
      <c r="G2654" s="19">
        <v>4.1000000000000002E-2</v>
      </c>
      <c r="H2654" s="19">
        <v>25</v>
      </c>
      <c r="I2654" s="19">
        <v>0.19500000000000001</v>
      </c>
    </row>
    <row r="2655" spans="1:9" ht="14.5" x14ac:dyDescent="0.35">
      <c r="A2655" s="12" t="str">
        <f t="shared" si="82"/>
        <v>Yemen-Middle East-2001</v>
      </c>
      <c r="B2655" s="13" t="s">
        <v>79</v>
      </c>
      <c r="C2655" s="14" t="s">
        <v>269</v>
      </c>
      <c r="D2655" s="15">
        <v>2001</v>
      </c>
      <c r="E2655" s="18">
        <v>9854042165</v>
      </c>
      <c r="F2655" s="18">
        <f t="shared" si="83"/>
        <v>9854042165</v>
      </c>
      <c r="G2655" s="19">
        <v>4.2999999999999997E-2</v>
      </c>
      <c r="H2655" s="19">
        <v>27</v>
      </c>
      <c r="I2655" s="19">
        <v>0.17499999999999999</v>
      </c>
    </row>
    <row r="2656" spans="1:9" ht="14.5" x14ac:dyDescent="0.35">
      <c r="A2656" s="12" t="str">
        <f t="shared" si="82"/>
        <v>Yemen-Middle East-2002</v>
      </c>
      <c r="B2656" s="13" t="s">
        <v>79</v>
      </c>
      <c r="C2656" s="14" t="s">
        <v>269</v>
      </c>
      <c r="D2656" s="15">
        <v>2002</v>
      </c>
      <c r="E2656" s="18">
        <v>10693278292</v>
      </c>
      <c r="F2656" s="18">
        <f t="shared" si="83"/>
        <v>10693278292</v>
      </c>
      <c r="G2656" s="19">
        <v>4.2000000000000003E-2</v>
      </c>
      <c r="H2656" s="19">
        <v>27</v>
      </c>
      <c r="I2656" s="19">
        <v>0.17699999999999999</v>
      </c>
    </row>
    <row r="2657" spans="1:9" ht="14.5" x14ac:dyDescent="0.35">
      <c r="A2657" s="12" t="str">
        <f t="shared" si="82"/>
        <v>Yemen-Middle East-2003</v>
      </c>
      <c r="B2657" s="13" t="s">
        <v>79</v>
      </c>
      <c r="C2657" s="14" t="s">
        <v>269</v>
      </c>
      <c r="D2657" s="15">
        <v>2003</v>
      </c>
      <c r="E2657" s="18">
        <v>11777768087</v>
      </c>
      <c r="F2657" s="18">
        <f t="shared" si="83"/>
        <v>11777768087</v>
      </c>
      <c r="G2657" s="19">
        <v>0.05</v>
      </c>
      <c r="H2657" s="19">
        <v>35</v>
      </c>
      <c r="I2657" s="19">
        <v>0.18</v>
      </c>
    </row>
    <row r="2658" spans="1:9" ht="14.5" x14ac:dyDescent="0.35">
      <c r="A2658" s="12" t="str">
        <f t="shared" si="82"/>
        <v>Yemen-Middle East-2004</v>
      </c>
      <c r="B2658" s="13" t="s">
        <v>79</v>
      </c>
      <c r="C2658" s="14" t="s">
        <v>269</v>
      </c>
      <c r="D2658" s="15">
        <v>2004</v>
      </c>
      <c r="E2658" s="18">
        <v>13873500888</v>
      </c>
      <c r="F2658" s="18">
        <f t="shared" si="83"/>
        <v>13873500888</v>
      </c>
      <c r="G2658" s="19">
        <v>4.9000000000000002E-2</v>
      </c>
      <c r="H2658" s="19">
        <v>38</v>
      </c>
      <c r="I2658" s="19">
        <v>0.185</v>
      </c>
    </row>
    <row r="2659" spans="1:9" ht="14.5" x14ac:dyDescent="0.35">
      <c r="A2659" s="12" t="str">
        <f t="shared" si="82"/>
        <v>Yemen-Middle East-2005</v>
      </c>
      <c r="B2659" s="13" t="s">
        <v>79</v>
      </c>
      <c r="C2659" s="14" t="s">
        <v>269</v>
      </c>
      <c r="D2659" s="15">
        <v>2005</v>
      </c>
      <c r="E2659" s="18">
        <v>16753787028</v>
      </c>
      <c r="F2659" s="18">
        <f t="shared" si="83"/>
        <v>16753787028</v>
      </c>
      <c r="G2659" s="19">
        <v>4.5999999999999999E-2</v>
      </c>
      <c r="H2659" s="19">
        <v>42</v>
      </c>
      <c r="I2659" s="19">
        <v>0.18</v>
      </c>
    </row>
    <row r="2660" spans="1:9" ht="14.5" x14ac:dyDescent="0.35">
      <c r="A2660" s="12" t="str">
        <f t="shared" si="82"/>
        <v>Yemen-Middle East-2006</v>
      </c>
      <c r="B2660" s="13" t="s">
        <v>79</v>
      </c>
      <c r="C2660" s="14" t="s">
        <v>269</v>
      </c>
      <c r="D2660" s="15">
        <v>2006</v>
      </c>
      <c r="E2660" s="18">
        <v>19081726103</v>
      </c>
      <c r="F2660" s="18">
        <f t="shared" si="83"/>
        <v>19081726103</v>
      </c>
      <c r="G2660" s="19">
        <v>4.8000000000000001E-2</v>
      </c>
      <c r="H2660" s="19">
        <v>52</v>
      </c>
      <c r="I2660" s="19">
        <v>0.18</v>
      </c>
    </row>
    <row r="2661" spans="1:9" ht="14.5" x14ac:dyDescent="0.35">
      <c r="A2661" s="12" t="str">
        <f t="shared" si="82"/>
        <v>Yemen-Middle East-2007</v>
      </c>
      <c r="B2661" s="13" t="s">
        <v>79</v>
      </c>
      <c r="C2661" s="14" t="s">
        <v>269</v>
      </c>
      <c r="D2661" s="15">
        <v>2007</v>
      </c>
      <c r="E2661" s="18">
        <v>25633674564</v>
      </c>
      <c r="F2661" s="18">
        <f t="shared" si="83"/>
        <v>25633674564</v>
      </c>
      <c r="G2661" s="19">
        <v>4.9000000000000002E-2</v>
      </c>
      <c r="H2661" s="19">
        <v>57</v>
      </c>
      <c r="I2661" s="19">
        <v>0.18</v>
      </c>
    </row>
    <row r="2662" spans="1:9" ht="14.5" x14ac:dyDescent="0.35">
      <c r="A2662" s="12" t="str">
        <f t="shared" si="82"/>
        <v>Yemen-Middle East-2008</v>
      </c>
      <c r="B2662" s="13" t="s">
        <v>79</v>
      </c>
      <c r="C2662" s="14" t="s">
        <v>269</v>
      </c>
      <c r="D2662" s="15">
        <v>2008</v>
      </c>
      <c r="E2662" s="18">
        <v>30397203369</v>
      </c>
      <c r="F2662" s="18">
        <f t="shared" si="83"/>
        <v>30397203369</v>
      </c>
      <c r="G2662" s="19">
        <v>5.0999999999999997E-2</v>
      </c>
      <c r="H2662" s="19">
        <v>69</v>
      </c>
      <c r="I2662" s="19">
        <v>0.18</v>
      </c>
    </row>
    <row r="2663" spans="1:9" ht="14.5" x14ac:dyDescent="0.35">
      <c r="A2663" s="12" t="str">
        <f t="shared" si="82"/>
        <v>Yemen-Middle East-2009</v>
      </c>
      <c r="B2663" s="13" t="s">
        <v>79</v>
      </c>
      <c r="C2663" s="14" t="s">
        <v>269</v>
      </c>
      <c r="D2663" s="15">
        <v>2009</v>
      </c>
      <c r="E2663" s="18">
        <v>27838718233</v>
      </c>
      <c r="F2663" s="18">
        <f t="shared" si="83"/>
        <v>27838718233</v>
      </c>
      <c r="G2663" s="19">
        <v>5.2999999999999999E-2</v>
      </c>
      <c r="H2663" s="19">
        <v>65</v>
      </c>
      <c r="I2663" s="19">
        <v>0.18</v>
      </c>
    </row>
    <row r="2664" spans="1:9" ht="14.5" x14ac:dyDescent="0.35">
      <c r="A2664" s="12" t="str">
        <f t="shared" si="82"/>
        <v>Yemen-Middle East-2010</v>
      </c>
      <c r="B2664" s="13" t="s">
        <v>79</v>
      </c>
      <c r="C2664" s="14" t="s">
        <v>269</v>
      </c>
      <c r="D2664" s="15">
        <v>2010</v>
      </c>
      <c r="E2664" s="18">
        <v>31743751169</v>
      </c>
      <c r="F2664" s="18">
        <f t="shared" si="83"/>
        <v>31743751169</v>
      </c>
      <c r="G2664" s="19">
        <v>5.0999999999999997E-2</v>
      </c>
      <c r="H2664" s="19">
        <v>66</v>
      </c>
      <c r="I2664" s="19">
        <v>0.23799999999999999</v>
      </c>
    </row>
    <row r="2665" spans="1:9" ht="14.5" x14ac:dyDescent="0.35">
      <c r="A2665" s="12" t="str">
        <f t="shared" si="82"/>
        <v>Yemen-Middle East-2011</v>
      </c>
      <c r="B2665" s="13" t="s">
        <v>79</v>
      </c>
      <c r="C2665" s="14" t="s">
        <v>269</v>
      </c>
      <c r="D2665" s="15">
        <v>2011</v>
      </c>
      <c r="E2665" s="18">
        <v>29207296703</v>
      </c>
      <c r="F2665" s="18">
        <f t="shared" si="83"/>
        <v>29207296703</v>
      </c>
      <c r="G2665" s="19">
        <v>0.05</v>
      </c>
      <c r="H2665" s="19">
        <v>63</v>
      </c>
      <c r="I2665" s="19">
        <v>0.25</v>
      </c>
    </row>
    <row r="2666" spans="1:9" ht="14.5" x14ac:dyDescent="0.35">
      <c r="A2666" s="12" t="str">
        <f t="shared" si="82"/>
        <v>Yemen-Middle East-2012</v>
      </c>
      <c r="B2666" s="13" t="s">
        <v>79</v>
      </c>
      <c r="C2666" s="14" t="s">
        <v>269</v>
      </c>
      <c r="D2666" s="15">
        <v>2012</v>
      </c>
      <c r="E2666" s="18">
        <v>31992801303</v>
      </c>
      <c r="F2666" s="18">
        <f t="shared" si="83"/>
        <v>31992801303</v>
      </c>
      <c r="G2666" s="19">
        <v>5.5E-2</v>
      </c>
      <c r="H2666" s="19">
        <v>71</v>
      </c>
      <c r="I2666" s="19">
        <v>0.245</v>
      </c>
    </row>
    <row r="2667" spans="1:9" ht="14.5" x14ac:dyDescent="0.35">
      <c r="A2667" s="12" t="str">
        <f t="shared" si="82"/>
        <v>Zambia-Africa-2000</v>
      </c>
      <c r="B2667" s="13" t="s">
        <v>64</v>
      </c>
      <c r="C2667" s="14" t="s">
        <v>270</v>
      </c>
      <c r="D2667" s="15">
        <v>2000</v>
      </c>
      <c r="E2667" s="18">
        <v>3253551750</v>
      </c>
      <c r="F2667" s="18">
        <f t="shared" si="83"/>
        <v>3253551750</v>
      </c>
      <c r="G2667" s="19">
        <v>5.6000000000000001E-2</v>
      </c>
      <c r="H2667" s="19">
        <v>18</v>
      </c>
      <c r="I2667" s="19">
        <v>0.38800000000000001</v>
      </c>
    </row>
    <row r="2668" spans="1:9" ht="14.5" x14ac:dyDescent="0.35">
      <c r="A2668" s="12" t="str">
        <f t="shared" si="82"/>
        <v>Zambia-Africa-2001</v>
      </c>
      <c r="B2668" s="13" t="s">
        <v>64</v>
      </c>
      <c r="C2668" s="14" t="s">
        <v>270</v>
      </c>
      <c r="D2668" s="15">
        <v>2001</v>
      </c>
      <c r="E2668" s="18">
        <v>3653822712</v>
      </c>
      <c r="F2668" s="18">
        <f t="shared" si="83"/>
        <v>3653822712</v>
      </c>
      <c r="G2668" s="19">
        <v>0.06</v>
      </c>
      <c r="H2668" s="19">
        <v>21</v>
      </c>
      <c r="I2668" s="19">
        <v>0.46200000000000002</v>
      </c>
    </row>
    <row r="2669" spans="1:9" ht="14.5" x14ac:dyDescent="0.35">
      <c r="A2669" s="12" t="str">
        <f t="shared" si="82"/>
        <v>Zambia-Africa-2002</v>
      </c>
      <c r="B2669" s="13" t="s">
        <v>64</v>
      </c>
      <c r="C2669" s="14" t="s">
        <v>270</v>
      </c>
      <c r="D2669" s="15">
        <v>2002</v>
      </c>
      <c r="E2669" s="18">
        <v>3711284087</v>
      </c>
      <c r="F2669" s="18">
        <f t="shared" si="83"/>
        <v>3711284087</v>
      </c>
      <c r="G2669" s="19">
        <v>6.7000000000000004E-2</v>
      </c>
      <c r="H2669" s="19">
        <v>24</v>
      </c>
      <c r="I2669" s="19">
        <v>0.45200000000000001</v>
      </c>
    </row>
    <row r="2670" spans="1:9" ht="14.5" x14ac:dyDescent="0.35">
      <c r="A2670" s="12" t="str">
        <f t="shared" si="82"/>
        <v>Zambia-Africa-2003</v>
      </c>
      <c r="B2670" s="13" t="s">
        <v>64</v>
      </c>
      <c r="C2670" s="14" t="s">
        <v>270</v>
      </c>
      <c r="D2670" s="15">
        <v>2003</v>
      </c>
      <c r="E2670" s="18">
        <v>4341841414</v>
      </c>
      <c r="F2670" s="18">
        <f t="shared" si="83"/>
        <v>4341841414</v>
      </c>
      <c r="G2670" s="19">
        <v>6.7000000000000004E-2</v>
      </c>
      <c r="H2670" s="19">
        <v>27</v>
      </c>
      <c r="I2670" s="19">
        <v>0.40600000000000003</v>
      </c>
    </row>
    <row r="2671" spans="1:9" ht="14.5" x14ac:dyDescent="0.35">
      <c r="A2671" s="12" t="str">
        <f t="shared" si="82"/>
        <v>Zambia-Africa-2004</v>
      </c>
      <c r="B2671" s="13" t="s">
        <v>64</v>
      </c>
      <c r="C2671" s="14" t="s">
        <v>270</v>
      </c>
      <c r="D2671" s="15">
        <v>2004</v>
      </c>
      <c r="E2671" s="18">
        <v>5439176376</v>
      </c>
      <c r="F2671" s="18">
        <f t="shared" si="83"/>
        <v>5439176376</v>
      </c>
      <c r="G2671" s="19">
        <v>6.7000000000000004E-2</v>
      </c>
      <c r="H2671" s="19">
        <v>33</v>
      </c>
      <c r="I2671" s="19">
        <v>0.307</v>
      </c>
    </row>
    <row r="2672" spans="1:9" ht="14.5" x14ac:dyDescent="0.35">
      <c r="A2672" s="12" t="str">
        <f t="shared" si="82"/>
        <v>Zambia-Africa-2005</v>
      </c>
      <c r="B2672" s="13" t="s">
        <v>64</v>
      </c>
      <c r="C2672" s="14" t="s">
        <v>270</v>
      </c>
      <c r="D2672" s="15">
        <v>2005</v>
      </c>
      <c r="E2672" s="18">
        <v>7178556337</v>
      </c>
      <c r="F2672" s="18">
        <f t="shared" si="83"/>
        <v>7178556337</v>
      </c>
      <c r="G2672" s="19">
        <v>7.0999999999999994E-2</v>
      </c>
      <c r="H2672" s="19">
        <v>44</v>
      </c>
      <c r="I2672" s="19">
        <v>0.28199999999999997</v>
      </c>
    </row>
    <row r="2673" spans="1:9" ht="14.5" x14ac:dyDescent="0.35">
      <c r="A2673" s="12" t="str">
        <f t="shared" si="82"/>
        <v>Zambia-Africa-2006</v>
      </c>
      <c r="B2673" s="13" t="s">
        <v>64</v>
      </c>
      <c r="C2673" s="14" t="s">
        <v>270</v>
      </c>
      <c r="D2673" s="15">
        <v>2006</v>
      </c>
      <c r="E2673" s="18">
        <v>10702200822</v>
      </c>
      <c r="F2673" s="18">
        <f t="shared" si="83"/>
        <v>10702200822</v>
      </c>
      <c r="G2673" s="19">
        <v>6.4000000000000001E-2</v>
      </c>
      <c r="H2673" s="19">
        <v>58</v>
      </c>
      <c r="I2673" s="19">
        <v>0.23200000000000001</v>
      </c>
    </row>
    <row r="2674" spans="1:9" ht="14.5" x14ac:dyDescent="0.35">
      <c r="A2674" s="12" t="str">
        <f t="shared" si="82"/>
        <v>Zambia-Africa-2007</v>
      </c>
      <c r="B2674" s="13" t="s">
        <v>64</v>
      </c>
      <c r="C2674" s="14" t="s">
        <v>270</v>
      </c>
      <c r="D2674" s="15">
        <v>2007</v>
      </c>
      <c r="E2674" s="18">
        <v>11541420981</v>
      </c>
      <c r="F2674" s="18">
        <f t="shared" si="83"/>
        <v>11541420981</v>
      </c>
      <c r="G2674" s="19">
        <v>0.06</v>
      </c>
      <c r="H2674" s="19">
        <v>57</v>
      </c>
      <c r="I2674" s="19">
        <v>0.189</v>
      </c>
    </row>
    <row r="2675" spans="1:9" ht="14.5" x14ac:dyDescent="0.35">
      <c r="A2675" s="12" t="str">
        <f t="shared" si="82"/>
        <v>Zambia-Africa-2008</v>
      </c>
      <c r="B2675" s="13" t="s">
        <v>64</v>
      </c>
      <c r="C2675" s="14" t="s">
        <v>270</v>
      </c>
      <c r="D2675" s="15">
        <v>2008</v>
      </c>
      <c r="E2675" s="18">
        <v>14640792100</v>
      </c>
      <c r="F2675" s="18">
        <f t="shared" si="83"/>
        <v>14640792100</v>
      </c>
      <c r="G2675" s="19">
        <v>6.6000000000000003E-2</v>
      </c>
      <c r="H2675" s="19">
        <v>78</v>
      </c>
      <c r="I2675" s="19">
        <v>0.191</v>
      </c>
    </row>
    <row r="2676" spans="1:9" ht="14.5" x14ac:dyDescent="0.35">
      <c r="A2676" s="12" t="str">
        <f t="shared" si="82"/>
        <v>Zambia-Africa-2009</v>
      </c>
      <c r="B2676" s="13" t="s">
        <v>64</v>
      </c>
      <c r="C2676" s="14" t="s">
        <v>270</v>
      </c>
      <c r="D2676" s="15">
        <v>2009</v>
      </c>
      <c r="E2676" s="18">
        <v>12805029522</v>
      </c>
      <c r="F2676" s="18">
        <f t="shared" si="83"/>
        <v>12805029522</v>
      </c>
      <c r="G2676" s="19">
        <v>6.4000000000000001E-2</v>
      </c>
      <c r="H2676" s="19">
        <v>64</v>
      </c>
      <c r="I2676" s="19">
        <v>0.221</v>
      </c>
    </row>
    <row r="2677" spans="1:9" ht="14.5" x14ac:dyDescent="0.35">
      <c r="A2677" s="12" t="str">
        <f t="shared" si="82"/>
        <v>Zambia-Africa-2010</v>
      </c>
      <c r="B2677" s="13" t="s">
        <v>64</v>
      </c>
      <c r="C2677" s="14" t="s">
        <v>270</v>
      </c>
      <c r="D2677" s="15">
        <v>2010</v>
      </c>
      <c r="E2677" s="18">
        <v>16190196832</v>
      </c>
      <c r="F2677" s="18">
        <f t="shared" si="83"/>
        <v>16190196832</v>
      </c>
      <c r="G2677" s="19">
        <v>6.0999999999999999E-2</v>
      </c>
      <c r="H2677" s="19">
        <v>75</v>
      </c>
      <c r="I2677" s="19">
        <v>0.20899999999999999</v>
      </c>
    </row>
    <row r="2678" spans="1:9" ht="14.5" x14ac:dyDescent="0.35">
      <c r="A2678" s="12" t="str">
        <f t="shared" si="82"/>
        <v>Zambia-Africa-2011</v>
      </c>
      <c r="B2678" s="13" t="s">
        <v>64</v>
      </c>
      <c r="C2678" s="14" t="s">
        <v>270</v>
      </c>
      <c r="D2678" s="15">
        <v>2011</v>
      </c>
      <c r="E2678" s="18">
        <v>19201691493</v>
      </c>
      <c r="F2678" s="18">
        <f t="shared" si="83"/>
        <v>19201691493</v>
      </c>
      <c r="G2678" s="19">
        <v>6.2E-2</v>
      </c>
      <c r="H2678" s="19">
        <v>87</v>
      </c>
      <c r="I2678" s="19">
        <v>0.188</v>
      </c>
    </row>
    <row r="2679" spans="1:9" ht="14.5" x14ac:dyDescent="0.35">
      <c r="A2679" s="12" t="str">
        <f t="shared" si="82"/>
        <v>Zambia-Africa-2012</v>
      </c>
      <c r="B2679" s="13" t="s">
        <v>64</v>
      </c>
      <c r="C2679" s="14" t="s">
        <v>270</v>
      </c>
      <c r="D2679" s="15">
        <v>2012</v>
      </c>
      <c r="E2679" s="18">
        <v>20596424325</v>
      </c>
      <c r="F2679" s="18">
        <f t="shared" si="83"/>
        <v>20596424325</v>
      </c>
      <c r="G2679" s="19">
        <v>6.5000000000000002E-2</v>
      </c>
      <c r="H2679" s="19">
        <v>96</v>
      </c>
      <c r="I2679" s="19">
        <v>0.121</v>
      </c>
    </row>
    <row r="2680" spans="1:9" ht="14.5" x14ac:dyDescent="0.35">
      <c r="A2680" s="12" t="str">
        <f t="shared" si="82"/>
        <v>Zimbabwe-Africa-2000</v>
      </c>
      <c r="B2680" s="13" t="s">
        <v>64</v>
      </c>
      <c r="C2680" s="14" t="s">
        <v>271</v>
      </c>
      <c r="D2680" s="15">
        <v>2000</v>
      </c>
      <c r="E2680" s="18">
        <v>6689957610</v>
      </c>
      <c r="F2680" s="18">
        <f t="shared" si="83"/>
        <v>6689957610</v>
      </c>
      <c r="G2680" s="13">
        <v>0</v>
      </c>
      <c r="H2680" s="13">
        <v>0</v>
      </c>
      <c r="I2680" s="19">
        <v>0.68200000000000005</v>
      </c>
    </row>
    <row r="2681" spans="1:9" ht="14.5" x14ac:dyDescent="0.35">
      <c r="A2681" s="12" t="str">
        <f t="shared" si="82"/>
        <v>Zimbabwe-Africa-2001</v>
      </c>
      <c r="B2681" s="13" t="s">
        <v>64</v>
      </c>
      <c r="C2681" s="14" t="s">
        <v>271</v>
      </c>
      <c r="D2681" s="15">
        <v>2001</v>
      </c>
      <c r="E2681" s="18">
        <v>6777384733</v>
      </c>
      <c r="F2681" s="18">
        <f t="shared" si="83"/>
        <v>6777384733</v>
      </c>
      <c r="G2681" s="13">
        <v>0</v>
      </c>
      <c r="H2681" s="13">
        <v>0</v>
      </c>
      <c r="I2681" s="19">
        <v>0.38</v>
      </c>
    </row>
    <row r="2682" spans="1:9" ht="14.5" x14ac:dyDescent="0.35">
      <c r="A2682" s="12" t="str">
        <f t="shared" si="82"/>
        <v>Zimbabwe-Africa-2002</v>
      </c>
      <c r="B2682" s="13" t="s">
        <v>64</v>
      </c>
      <c r="C2682" s="14" t="s">
        <v>271</v>
      </c>
      <c r="D2682" s="15">
        <v>2002</v>
      </c>
      <c r="E2682" s="18">
        <v>6342116354</v>
      </c>
      <c r="F2682" s="18">
        <f t="shared" si="83"/>
        <v>6342116354</v>
      </c>
      <c r="G2682" s="13">
        <v>0</v>
      </c>
      <c r="H2682" s="13">
        <v>0</v>
      </c>
      <c r="I2682" s="19">
        <v>0.36499999999999999</v>
      </c>
    </row>
    <row r="2683" spans="1:9" ht="14.5" x14ac:dyDescent="0.35">
      <c r="A2683" s="12" t="str">
        <f t="shared" si="82"/>
        <v>Zimbabwe-Africa-2003</v>
      </c>
      <c r="B2683" s="13" t="s">
        <v>64</v>
      </c>
      <c r="C2683" s="14" t="s">
        <v>271</v>
      </c>
      <c r="D2683" s="15">
        <v>2003</v>
      </c>
      <c r="E2683" s="18">
        <v>5727591778</v>
      </c>
      <c r="F2683" s="18">
        <f t="shared" si="83"/>
        <v>5727591778</v>
      </c>
      <c r="G2683" s="13">
        <v>0</v>
      </c>
      <c r="H2683" s="13">
        <v>0</v>
      </c>
      <c r="I2683" s="19">
        <v>0.97299999999999998</v>
      </c>
    </row>
    <row r="2684" spans="1:9" ht="14.5" x14ac:dyDescent="0.35">
      <c r="A2684" s="12" t="str">
        <f t="shared" si="82"/>
        <v>Zimbabwe-Africa-2004</v>
      </c>
      <c r="B2684" s="13" t="s">
        <v>64</v>
      </c>
      <c r="C2684" s="14" t="s">
        <v>271</v>
      </c>
      <c r="D2684" s="15">
        <v>2004</v>
      </c>
      <c r="E2684" s="18">
        <v>5805598443</v>
      </c>
      <c r="F2684" s="18">
        <f t="shared" si="83"/>
        <v>5805598443</v>
      </c>
      <c r="G2684" s="13">
        <v>0</v>
      </c>
      <c r="H2684" s="13">
        <v>0</v>
      </c>
      <c r="I2684" s="19">
        <v>2.7890000000000001</v>
      </c>
    </row>
    <row r="2685" spans="1:9" ht="14.5" x14ac:dyDescent="0.35">
      <c r="A2685" s="12" t="str">
        <f t="shared" si="82"/>
        <v>Zimbabwe-Africa-2005</v>
      </c>
      <c r="B2685" s="13" t="s">
        <v>64</v>
      </c>
      <c r="C2685" s="14" t="s">
        <v>271</v>
      </c>
      <c r="D2685" s="15">
        <v>2005</v>
      </c>
      <c r="E2685" s="18">
        <v>5755215232</v>
      </c>
      <c r="F2685" s="18">
        <f t="shared" si="83"/>
        <v>5755215232</v>
      </c>
      <c r="G2685" s="13">
        <v>0</v>
      </c>
      <c r="H2685" s="13">
        <v>0</v>
      </c>
      <c r="I2685" s="19">
        <v>2.3570000000000002</v>
      </c>
    </row>
    <row r="2686" spans="1:9" ht="14.5" x14ac:dyDescent="0.35">
      <c r="A2686" s="12" t="str">
        <f t="shared" si="82"/>
        <v>Zimbabwe-Africa-2006</v>
      </c>
      <c r="B2686" s="13" t="s">
        <v>64</v>
      </c>
      <c r="C2686" s="14" t="s">
        <v>271</v>
      </c>
      <c r="D2686" s="15">
        <v>2006</v>
      </c>
      <c r="E2686" s="18">
        <v>5443896500</v>
      </c>
      <c r="F2686" s="18">
        <f t="shared" si="83"/>
        <v>5443896500</v>
      </c>
      <c r="G2686" s="13">
        <v>0</v>
      </c>
      <c r="H2686" s="13">
        <v>0</v>
      </c>
      <c r="I2686" s="19">
        <v>4.9649999999999999</v>
      </c>
    </row>
    <row r="2687" spans="1:9" ht="14.5" x14ac:dyDescent="0.35">
      <c r="A2687" s="12" t="str">
        <f t="shared" si="82"/>
        <v>Zimbabwe-Africa-2007</v>
      </c>
      <c r="B2687" s="13" t="s">
        <v>64</v>
      </c>
      <c r="C2687" s="14" t="s">
        <v>271</v>
      </c>
      <c r="D2687" s="15">
        <v>2007</v>
      </c>
      <c r="E2687" s="18">
        <v>5291950101</v>
      </c>
      <c r="F2687" s="18">
        <f t="shared" si="83"/>
        <v>5291950101</v>
      </c>
      <c r="G2687" s="13">
        <v>0</v>
      </c>
      <c r="H2687" s="13">
        <v>0</v>
      </c>
      <c r="I2687" s="13">
        <v>0</v>
      </c>
    </row>
    <row r="2688" spans="1:9" ht="14.5" x14ac:dyDescent="0.35">
      <c r="A2688" s="12" t="str">
        <f t="shared" si="82"/>
        <v>Zimbabwe-Africa-2008</v>
      </c>
      <c r="B2688" s="13" t="s">
        <v>64</v>
      </c>
      <c r="C2688" s="14" t="s">
        <v>271</v>
      </c>
      <c r="D2688" s="15">
        <v>2008</v>
      </c>
      <c r="E2688" s="18">
        <v>4415702801</v>
      </c>
      <c r="F2688" s="18">
        <f t="shared" si="83"/>
        <v>4415702801</v>
      </c>
      <c r="G2688" s="13">
        <v>0</v>
      </c>
      <c r="H2688" s="13">
        <v>0</v>
      </c>
      <c r="I2688" s="13">
        <v>0</v>
      </c>
    </row>
    <row r="2689" spans="1:9" ht="14.5" x14ac:dyDescent="0.35">
      <c r="A2689" s="12" t="str">
        <f t="shared" si="82"/>
        <v>Zimbabwe-Africa-2009</v>
      </c>
      <c r="B2689" s="13" t="s">
        <v>64</v>
      </c>
      <c r="C2689" s="14" t="s">
        <v>271</v>
      </c>
      <c r="D2689" s="15">
        <v>2009</v>
      </c>
      <c r="E2689" s="18">
        <v>8157077422</v>
      </c>
      <c r="F2689" s="18">
        <f t="shared" si="83"/>
        <v>8157077422</v>
      </c>
      <c r="G2689" s="13">
        <v>0</v>
      </c>
      <c r="H2689" s="13">
        <v>0</v>
      </c>
      <c r="I2689" s="13">
        <v>0</v>
      </c>
    </row>
    <row r="2690" spans="1:9" ht="14.5" x14ac:dyDescent="0.35">
      <c r="A2690" s="12" t="str">
        <f t="shared" si="82"/>
        <v>Zimbabwe-Africa-2010</v>
      </c>
      <c r="B2690" s="13" t="s">
        <v>64</v>
      </c>
      <c r="C2690" s="14" t="s">
        <v>271</v>
      </c>
      <c r="D2690" s="15">
        <v>2010</v>
      </c>
      <c r="E2690" s="18">
        <v>9456808151</v>
      </c>
      <c r="F2690" s="18">
        <f t="shared" si="83"/>
        <v>9456808151</v>
      </c>
      <c r="G2690" s="13">
        <v>0</v>
      </c>
      <c r="H2690" s="13">
        <v>0</v>
      </c>
      <c r="I2690" s="13">
        <v>0</v>
      </c>
    </row>
    <row r="2691" spans="1:9" ht="14.5" x14ac:dyDescent="0.35">
      <c r="A2691" s="12" t="str">
        <f t="shared" ref="A2691:A2692" si="84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8">
        <v>10956226611</v>
      </c>
      <c r="F2691" s="18">
        <f t="shared" si="83"/>
        <v>10956226611</v>
      </c>
      <c r="G2691" s="13">
        <v>0</v>
      </c>
      <c r="H2691" s="13">
        <v>0</v>
      </c>
      <c r="I2691" s="13">
        <v>0</v>
      </c>
    </row>
    <row r="2692" spans="1:9" ht="14.5" x14ac:dyDescent="0.35">
      <c r="A2692" s="12" t="str">
        <f t="shared" si="84"/>
        <v>Zimbabwe-Africa-2012</v>
      </c>
      <c r="B2692" s="13" t="s">
        <v>64</v>
      </c>
      <c r="C2692" s="14" t="s">
        <v>271</v>
      </c>
      <c r="D2692" s="15">
        <v>2012</v>
      </c>
      <c r="E2692" s="18">
        <v>12472416688</v>
      </c>
      <c r="F2692" s="18">
        <f t="shared" ref="F2692" si="85">IF(E2692="",IF(D2692=2000,E2693,E2691),E2692)</f>
        <v>12472416688</v>
      </c>
      <c r="G2692" s="13">
        <v>0</v>
      </c>
      <c r="H2692" s="13">
        <v>0</v>
      </c>
      <c r="I2692" s="13">
        <v>0</v>
      </c>
    </row>
  </sheetData>
  <customSheetViews>
    <customSheetView guid="{E9266991-64EA-489C-82FA-EAF08CC7BF22}" filter="1" showAutoFilter="1">
      <pageMargins left="0.7" right="0.7" top="0.75" bottom="0.75" header="0.3" footer="0.3"/>
      <autoFilter ref="E1:E2692" xr:uid="{64C38504-99D7-4602-9936-796019DF85EB}"/>
    </customSheetView>
  </customSheetView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2"/>
  <sheetViews>
    <sheetView workbookViewId="0">
      <selection activeCell="K7" sqref="K7"/>
    </sheetView>
  </sheetViews>
  <sheetFormatPr defaultColWidth="12.6328125" defaultRowHeight="15.75" customHeight="1" x14ac:dyDescent="0.25"/>
  <cols>
    <col min="1" max="1" width="18.90625" customWidth="1"/>
    <col min="3" max="3" width="24.7265625" customWidth="1"/>
  </cols>
  <sheetData>
    <row r="1" spans="1:6" ht="15.75" customHeight="1" x14ac:dyDescent="0.35">
      <c r="A1" s="4" t="s">
        <v>272</v>
      </c>
      <c r="B1" s="5" t="s">
        <v>4</v>
      </c>
      <c r="C1" s="6" t="s">
        <v>5</v>
      </c>
      <c r="D1" s="7" t="s">
        <v>58</v>
      </c>
      <c r="E1" s="5" t="s">
        <v>17</v>
      </c>
      <c r="F1" s="5" t="s">
        <v>19</v>
      </c>
    </row>
    <row r="2" spans="1:6" ht="15.75" customHeight="1" x14ac:dyDescent="0.35">
      <c r="A2" s="12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3">
        <v>0</v>
      </c>
      <c r="F2" s="13">
        <v>0</v>
      </c>
    </row>
    <row r="3" spans="1:6" ht="15.75" customHeight="1" x14ac:dyDescent="0.35">
      <c r="A3" s="12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3">
        <v>0</v>
      </c>
      <c r="F3" s="13">
        <v>0</v>
      </c>
    </row>
    <row r="4" spans="1:6" ht="15.75" customHeight="1" x14ac:dyDescent="0.35">
      <c r="A4" s="12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3">
        <v>0</v>
      </c>
      <c r="F4" s="13">
        <v>0</v>
      </c>
    </row>
    <row r="5" spans="1:6" ht="15.75" customHeight="1" x14ac:dyDescent="0.35">
      <c r="A5" s="12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3">
        <v>0</v>
      </c>
      <c r="F5" s="13">
        <v>0</v>
      </c>
    </row>
    <row r="6" spans="1:6" ht="15.75" customHeight="1" x14ac:dyDescent="0.35">
      <c r="A6" s="12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3">
        <v>0</v>
      </c>
      <c r="F6" s="13">
        <v>0</v>
      </c>
    </row>
    <row r="7" spans="1:6" ht="15.75" customHeight="1" x14ac:dyDescent="0.35">
      <c r="A7" s="12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3">
        <v>0</v>
      </c>
      <c r="F7" s="13">
        <v>0</v>
      </c>
    </row>
    <row r="8" spans="1:6" ht="15.75" customHeight="1" x14ac:dyDescent="0.35">
      <c r="A8" s="12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3">
        <v>0</v>
      </c>
      <c r="F8" s="13">
        <v>0</v>
      </c>
    </row>
    <row r="9" spans="1:6" ht="15.75" customHeight="1" x14ac:dyDescent="0.35">
      <c r="A9" s="12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3">
        <v>0</v>
      </c>
      <c r="F9" s="13">
        <v>0</v>
      </c>
    </row>
    <row r="10" spans="1:6" ht="15.75" customHeight="1" x14ac:dyDescent="0.35">
      <c r="A10" s="12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3">
        <v>0</v>
      </c>
      <c r="F10" s="13">
        <v>0</v>
      </c>
    </row>
    <row r="11" spans="1:6" ht="15.75" customHeight="1" x14ac:dyDescent="0.35">
      <c r="A11" s="12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3">
        <v>0</v>
      </c>
      <c r="F11" s="13">
        <v>0</v>
      </c>
    </row>
    <row r="12" spans="1:6" ht="15.75" customHeight="1" x14ac:dyDescent="0.35">
      <c r="A12" s="12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9">
        <v>133681</v>
      </c>
      <c r="F12" s="13">
        <v>0</v>
      </c>
    </row>
    <row r="13" spans="1:6" ht="15.75" customHeight="1" x14ac:dyDescent="0.35">
      <c r="A13" s="12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9">
        <v>32896</v>
      </c>
      <c r="F13" s="13">
        <v>0</v>
      </c>
    </row>
    <row r="14" spans="1:6" ht="15.75" customHeight="1" x14ac:dyDescent="0.35">
      <c r="A14" s="12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3">
        <v>0</v>
      </c>
      <c r="F14" s="13">
        <v>0</v>
      </c>
    </row>
    <row r="15" spans="1:6" ht="15.75" customHeight="1" x14ac:dyDescent="0.35">
      <c r="A15" s="12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3">
        <v>0</v>
      </c>
      <c r="F15" s="13">
        <v>0</v>
      </c>
    </row>
    <row r="16" spans="1:6" ht="15.75" customHeight="1" x14ac:dyDescent="0.35">
      <c r="A16" s="12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3">
        <v>0</v>
      </c>
      <c r="F16" s="13">
        <v>0</v>
      </c>
    </row>
    <row r="17" spans="1:6" ht="15.75" customHeight="1" x14ac:dyDescent="0.35">
      <c r="A17" s="12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3">
        <v>0</v>
      </c>
      <c r="F17" s="13">
        <v>0</v>
      </c>
    </row>
    <row r="18" spans="1:6" ht="15.75" customHeight="1" x14ac:dyDescent="0.35">
      <c r="A18" s="12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3">
        <v>0</v>
      </c>
      <c r="F18" s="13">
        <v>0</v>
      </c>
    </row>
    <row r="19" spans="1:6" ht="15.75" customHeight="1" x14ac:dyDescent="0.35">
      <c r="A19" s="12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3">
        <v>0</v>
      </c>
      <c r="F19" s="13">
        <v>0</v>
      </c>
    </row>
    <row r="20" spans="1:6" ht="14.5" x14ac:dyDescent="0.35">
      <c r="A20" s="12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9">
        <v>57286</v>
      </c>
      <c r="F20" s="13">
        <v>0</v>
      </c>
    </row>
    <row r="21" spans="1:6" ht="14.5" x14ac:dyDescent="0.35">
      <c r="A21" s="12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3">
        <v>0</v>
      </c>
      <c r="F21" s="13">
        <v>0</v>
      </c>
    </row>
    <row r="22" spans="1:6" ht="14.5" x14ac:dyDescent="0.35">
      <c r="A22" s="12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3">
        <v>0</v>
      </c>
      <c r="F22" s="13">
        <v>0</v>
      </c>
    </row>
    <row r="23" spans="1:6" ht="14.5" x14ac:dyDescent="0.35">
      <c r="A23" s="12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3">
        <v>0</v>
      </c>
      <c r="F23" s="13">
        <v>0</v>
      </c>
    </row>
    <row r="24" spans="1:6" ht="14.5" x14ac:dyDescent="0.35">
      <c r="A24" s="12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3">
        <v>0</v>
      </c>
      <c r="F24" s="13">
        <v>0</v>
      </c>
    </row>
    <row r="25" spans="1:6" ht="14.5" x14ac:dyDescent="0.35">
      <c r="A25" s="12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3">
        <v>0</v>
      </c>
      <c r="F25" s="13">
        <v>0</v>
      </c>
    </row>
    <row r="26" spans="1:6" ht="14.5" x14ac:dyDescent="0.35">
      <c r="A26" s="12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3">
        <v>0</v>
      </c>
      <c r="F26" s="13">
        <v>0</v>
      </c>
    </row>
    <row r="27" spans="1:6" ht="14.5" x14ac:dyDescent="0.35">
      <c r="A27" s="12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3">
        <v>0</v>
      </c>
      <c r="F27" s="13">
        <v>0</v>
      </c>
    </row>
    <row r="28" spans="1:6" ht="14.5" x14ac:dyDescent="0.35">
      <c r="A28" s="12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3">
        <v>0</v>
      </c>
      <c r="F28" s="13">
        <v>0</v>
      </c>
    </row>
    <row r="29" spans="1:6" ht="14.5" x14ac:dyDescent="0.35">
      <c r="A29" s="12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3">
        <v>0</v>
      </c>
      <c r="F29" s="13">
        <v>0</v>
      </c>
    </row>
    <row r="30" spans="1:6" ht="14.5" x14ac:dyDescent="0.35">
      <c r="A30" s="12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3">
        <v>0</v>
      </c>
      <c r="F30" s="13">
        <v>0</v>
      </c>
    </row>
    <row r="31" spans="1:6" ht="14.5" x14ac:dyDescent="0.35">
      <c r="A31" s="12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3">
        <v>0</v>
      </c>
      <c r="F31" s="13">
        <v>0</v>
      </c>
    </row>
    <row r="32" spans="1:6" ht="14.5" x14ac:dyDescent="0.35">
      <c r="A32" s="12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3">
        <v>0</v>
      </c>
      <c r="F32" s="13">
        <v>0</v>
      </c>
    </row>
    <row r="33" spans="1:6" ht="14.5" x14ac:dyDescent="0.35">
      <c r="A33" s="12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3">
        <v>0</v>
      </c>
      <c r="F33" s="13">
        <v>0</v>
      </c>
    </row>
    <row r="34" spans="1:6" ht="14.5" x14ac:dyDescent="0.35">
      <c r="A34" s="12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3">
        <v>0</v>
      </c>
      <c r="F34" s="13">
        <v>0</v>
      </c>
    </row>
    <row r="35" spans="1:6" ht="14.5" x14ac:dyDescent="0.35">
      <c r="A35" s="12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9">
        <v>252651</v>
      </c>
      <c r="F35" s="13">
        <v>0</v>
      </c>
    </row>
    <row r="36" spans="1:6" ht="14.5" x14ac:dyDescent="0.35">
      <c r="A36" s="12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3">
        <v>0</v>
      </c>
      <c r="F36" s="13">
        <v>0</v>
      </c>
    </row>
    <row r="37" spans="1:6" ht="14.5" x14ac:dyDescent="0.35">
      <c r="A37" s="12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3">
        <v>0</v>
      </c>
      <c r="F37" s="13">
        <v>0</v>
      </c>
    </row>
    <row r="38" spans="1:6" ht="14.5" x14ac:dyDescent="0.35">
      <c r="A38" s="12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3">
        <v>0</v>
      </c>
      <c r="F38" s="13">
        <v>0</v>
      </c>
    </row>
    <row r="39" spans="1:6" ht="14.5" x14ac:dyDescent="0.35">
      <c r="A39" s="12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9">
        <v>32720</v>
      </c>
      <c r="F39" s="13">
        <v>0</v>
      </c>
    </row>
    <row r="40" spans="1:6" ht="14.5" x14ac:dyDescent="0.35">
      <c r="A40" s="12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3">
        <v>0</v>
      </c>
      <c r="F40" s="13">
        <v>0</v>
      </c>
    </row>
    <row r="41" spans="1:6" ht="14.5" x14ac:dyDescent="0.35">
      <c r="A41" s="12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3">
        <v>0</v>
      </c>
      <c r="F41" s="13">
        <v>0</v>
      </c>
    </row>
    <row r="42" spans="1:6" ht="14.5" x14ac:dyDescent="0.35">
      <c r="A42" s="12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3">
        <v>0</v>
      </c>
      <c r="F42" s="13">
        <v>0</v>
      </c>
    </row>
    <row r="43" spans="1:6" ht="14.5" x14ac:dyDescent="0.35">
      <c r="A43" s="12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3">
        <v>0</v>
      </c>
      <c r="F43" s="13">
        <v>0</v>
      </c>
    </row>
    <row r="44" spans="1:6" ht="14.5" x14ac:dyDescent="0.35">
      <c r="A44" s="12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3">
        <v>0</v>
      </c>
      <c r="F44" s="13">
        <v>0</v>
      </c>
    </row>
    <row r="45" spans="1:6" ht="14.5" x14ac:dyDescent="0.35">
      <c r="A45" s="12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3">
        <v>0</v>
      </c>
      <c r="F45" s="13">
        <v>0</v>
      </c>
    </row>
    <row r="46" spans="1:6" ht="14.5" x14ac:dyDescent="0.35">
      <c r="A46" s="12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3">
        <v>0</v>
      </c>
      <c r="F46" s="13">
        <v>0</v>
      </c>
    </row>
    <row r="47" spans="1:6" ht="14.5" x14ac:dyDescent="0.35">
      <c r="A47" s="12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3">
        <v>0</v>
      </c>
      <c r="F47" s="13">
        <v>0</v>
      </c>
    </row>
    <row r="48" spans="1:6" ht="14.5" x14ac:dyDescent="0.35">
      <c r="A48" s="12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3">
        <v>0</v>
      </c>
      <c r="F48" s="13">
        <v>0</v>
      </c>
    </row>
    <row r="49" spans="1:6" ht="14.5" x14ac:dyDescent="0.35">
      <c r="A49" s="12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3">
        <v>0</v>
      </c>
      <c r="F49" s="13">
        <v>0</v>
      </c>
    </row>
    <row r="50" spans="1:6" ht="14.5" x14ac:dyDescent="0.35">
      <c r="A50" s="12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3">
        <v>0</v>
      </c>
      <c r="F50" s="13">
        <v>0</v>
      </c>
    </row>
    <row r="51" spans="1:6" ht="14.5" x14ac:dyDescent="0.35">
      <c r="A51" s="12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9">
        <v>42823</v>
      </c>
      <c r="F51" s="13">
        <v>0</v>
      </c>
    </row>
    <row r="52" spans="1:6" ht="14.5" x14ac:dyDescent="0.35">
      <c r="A52" s="12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9">
        <v>17041</v>
      </c>
      <c r="F52" s="13">
        <v>0</v>
      </c>
    </row>
    <row r="53" spans="1:6" ht="14.5" x14ac:dyDescent="0.35">
      <c r="A53" s="12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3">
        <v>0</v>
      </c>
      <c r="F53" s="13">
        <v>0</v>
      </c>
    </row>
    <row r="54" spans="1:6" ht="14.5" x14ac:dyDescent="0.35">
      <c r="A54" s="12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3">
        <v>0</v>
      </c>
      <c r="F54" s="13">
        <v>0</v>
      </c>
    </row>
    <row r="55" spans="1:6" ht="14.5" x14ac:dyDescent="0.35">
      <c r="A55" s="12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3">
        <v>0</v>
      </c>
      <c r="F55" s="13">
        <v>0</v>
      </c>
    </row>
    <row r="56" spans="1:6" ht="14.5" x14ac:dyDescent="0.35">
      <c r="A56" s="12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3">
        <v>0</v>
      </c>
      <c r="F56" s="13">
        <v>0</v>
      </c>
    </row>
    <row r="57" spans="1:6" ht="14.5" x14ac:dyDescent="0.35">
      <c r="A57" s="12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3">
        <v>0</v>
      </c>
      <c r="F57" s="13">
        <v>0</v>
      </c>
    </row>
    <row r="58" spans="1:6" ht="14.5" x14ac:dyDescent="0.35">
      <c r="A58" s="12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3">
        <v>0</v>
      </c>
      <c r="F58" s="13">
        <v>0</v>
      </c>
    </row>
    <row r="59" spans="1:6" ht="14.5" x14ac:dyDescent="0.35">
      <c r="A59" s="12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3">
        <v>0</v>
      </c>
      <c r="F59" s="13">
        <v>0</v>
      </c>
    </row>
    <row r="60" spans="1:6" ht="14.5" x14ac:dyDescent="0.35">
      <c r="A60" s="12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3">
        <v>0</v>
      </c>
      <c r="F60" s="13">
        <v>0</v>
      </c>
    </row>
    <row r="61" spans="1:6" ht="14.5" x14ac:dyDescent="0.35">
      <c r="A61" s="12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9">
        <v>5721</v>
      </c>
      <c r="F61" s="13">
        <v>0</v>
      </c>
    </row>
    <row r="62" spans="1:6" ht="14.5" x14ac:dyDescent="0.35">
      <c r="A62" s="12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3">
        <v>0</v>
      </c>
      <c r="F62" s="13">
        <v>0</v>
      </c>
    </row>
    <row r="63" spans="1:6" ht="14.5" x14ac:dyDescent="0.35">
      <c r="A63" s="12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3">
        <v>0</v>
      </c>
      <c r="F63" s="13">
        <v>0</v>
      </c>
    </row>
    <row r="64" spans="1:6" ht="14.5" x14ac:dyDescent="0.35">
      <c r="A64" s="12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3">
        <v>0</v>
      </c>
      <c r="F64" s="13">
        <v>0</v>
      </c>
    </row>
    <row r="65" spans="1:6" ht="14.5" x14ac:dyDescent="0.35">
      <c r="A65" s="12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9">
        <v>33475</v>
      </c>
      <c r="F65" s="13">
        <v>0</v>
      </c>
    </row>
    <row r="66" spans="1:6" ht="14.5" x14ac:dyDescent="0.35">
      <c r="A66" s="12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9">
        <v>251706</v>
      </c>
      <c r="F66" s="13">
        <v>0</v>
      </c>
    </row>
    <row r="67" spans="1:6" ht="14.5" x14ac:dyDescent="0.35">
      <c r="A67" s="12" t="str">
        <f t="shared" ref="A67:A130" si="1">C67&amp;"-"&amp;D67</f>
        <v>Angola-Africa-2001</v>
      </c>
      <c r="B67" s="13" t="s">
        <v>64</v>
      </c>
      <c r="C67" s="14" t="s">
        <v>68</v>
      </c>
      <c r="D67" s="15">
        <v>2001</v>
      </c>
      <c r="E67" s="13">
        <v>0</v>
      </c>
      <c r="F67" s="13">
        <v>0</v>
      </c>
    </row>
    <row r="68" spans="1:6" ht="14.5" x14ac:dyDescent="0.35">
      <c r="A68" s="12" t="str">
        <f t="shared" si="1"/>
        <v>Angola-Africa-2002</v>
      </c>
      <c r="B68" s="13" t="s">
        <v>64</v>
      </c>
      <c r="C68" s="14" t="s">
        <v>68</v>
      </c>
      <c r="D68" s="15">
        <v>2002</v>
      </c>
      <c r="E68" s="13">
        <v>0</v>
      </c>
      <c r="F68" s="13">
        <v>0</v>
      </c>
    </row>
    <row r="69" spans="1:6" ht="14.5" x14ac:dyDescent="0.35">
      <c r="A69" s="12" t="str">
        <f t="shared" si="1"/>
        <v>Angola-Africa-2003</v>
      </c>
      <c r="B69" s="13" t="s">
        <v>64</v>
      </c>
      <c r="C69" s="14" t="s">
        <v>68</v>
      </c>
      <c r="D69" s="15">
        <v>2003</v>
      </c>
      <c r="E69" s="13">
        <v>0</v>
      </c>
      <c r="F69" s="13">
        <v>0</v>
      </c>
    </row>
    <row r="70" spans="1:6" ht="14.5" x14ac:dyDescent="0.35">
      <c r="A70" s="12" t="str">
        <f t="shared" si="1"/>
        <v>Angola-Africa-2004</v>
      </c>
      <c r="B70" s="13" t="s">
        <v>64</v>
      </c>
      <c r="C70" s="14" t="s">
        <v>68</v>
      </c>
      <c r="D70" s="15">
        <v>2004</v>
      </c>
      <c r="E70" s="13">
        <v>0</v>
      </c>
      <c r="F70" s="13">
        <v>0</v>
      </c>
    </row>
    <row r="71" spans="1:6" ht="14.5" x14ac:dyDescent="0.35">
      <c r="A71" s="12" t="str">
        <f t="shared" si="1"/>
        <v>Angola-Africa-2005</v>
      </c>
      <c r="B71" s="13" t="s">
        <v>64</v>
      </c>
      <c r="C71" s="14" t="s">
        <v>68</v>
      </c>
      <c r="D71" s="15">
        <v>2005</v>
      </c>
      <c r="E71" s="19">
        <v>307381</v>
      </c>
      <c r="F71" s="13">
        <v>0</v>
      </c>
    </row>
    <row r="72" spans="1:6" ht="14.5" x14ac:dyDescent="0.35">
      <c r="A72" s="12" t="str">
        <f t="shared" si="1"/>
        <v>Angola-Africa-2006</v>
      </c>
      <c r="B72" s="13" t="s">
        <v>64</v>
      </c>
      <c r="C72" s="14" t="s">
        <v>68</v>
      </c>
      <c r="D72" s="15">
        <v>2006</v>
      </c>
      <c r="E72" s="13">
        <v>0</v>
      </c>
      <c r="F72" s="13">
        <v>0</v>
      </c>
    </row>
    <row r="73" spans="1:6" ht="14.5" x14ac:dyDescent="0.35">
      <c r="A73" s="12" t="str">
        <f t="shared" si="1"/>
        <v>Angola-Africa-2007</v>
      </c>
      <c r="B73" s="13" t="s">
        <v>64</v>
      </c>
      <c r="C73" s="14" t="s">
        <v>68</v>
      </c>
      <c r="D73" s="15">
        <v>2007</v>
      </c>
      <c r="E73" s="19">
        <v>25991</v>
      </c>
      <c r="F73" s="13">
        <v>0</v>
      </c>
    </row>
    <row r="74" spans="1:6" ht="14.5" x14ac:dyDescent="0.35">
      <c r="A74" s="12" t="str">
        <f t="shared" si="1"/>
        <v>Angola-Africa-2008</v>
      </c>
      <c r="B74" s="13" t="s">
        <v>64</v>
      </c>
      <c r="C74" s="14" t="s">
        <v>68</v>
      </c>
      <c r="D74" s="15">
        <v>2008</v>
      </c>
      <c r="E74" s="13">
        <v>0</v>
      </c>
      <c r="F74" s="13">
        <v>0</v>
      </c>
    </row>
    <row r="75" spans="1:6" ht="14.5" x14ac:dyDescent="0.35">
      <c r="A75" s="12" t="str">
        <f t="shared" si="1"/>
        <v>Angola-Africa-2009</v>
      </c>
      <c r="B75" s="13" t="s">
        <v>64</v>
      </c>
      <c r="C75" s="14" t="s">
        <v>68</v>
      </c>
      <c r="D75" s="15">
        <v>2009</v>
      </c>
      <c r="E75" s="13">
        <v>0</v>
      </c>
      <c r="F75" s="13">
        <v>0</v>
      </c>
    </row>
    <row r="76" spans="1:6" ht="14.5" x14ac:dyDescent="0.35">
      <c r="A76" s="12" t="str">
        <f t="shared" si="1"/>
        <v>Angola-Africa-2010</v>
      </c>
      <c r="B76" s="13" t="s">
        <v>64</v>
      </c>
      <c r="C76" s="14" t="s">
        <v>68</v>
      </c>
      <c r="D76" s="15">
        <v>2010</v>
      </c>
      <c r="E76" s="13">
        <v>0</v>
      </c>
      <c r="F76" s="13">
        <v>0</v>
      </c>
    </row>
    <row r="77" spans="1:6" ht="14.5" x14ac:dyDescent="0.35">
      <c r="A77" s="12" t="str">
        <f t="shared" si="1"/>
        <v>Angola-Africa-2011</v>
      </c>
      <c r="B77" s="13" t="s">
        <v>64</v>
      </c>
      <c r="C77" s="14" t="s">
        <v>68</v>
      </c>
      <c r="D77" s="15">
        <v>2011</v>
      </c>
      <c r="E77" s="13">
        <v>0</v>
      </c>
      <c r="F77" s="13">
        <v>0</v>
      </c>
    </row>
    <row r="78" spans="1:6" ht="14.5" x14ac:dyDescent="0.35">
      <c r="A78" s="12" t="str">
        <f t="shared" si="1"/>
        <v>Angola-Africa-2012</v>
      </c>
      <c r="B78" s="13" t="s">
        <v>64</v>
      </c>
      <c r="C78" s="14" t="s">
        <v>68</v>
      </c>
      <c r="D78" s="15">
        <v>2012</v>
      </c>
      <c r="E78" s="13">
        <v>0</v>
      </c>
      <c r="F78" s="13">
        <v>0</v>
      </c>
    </row>
    <row r="79" spans="1:6" ht="14.5" x14ac:dyDescent="0.35">
      <c r="A79" s="12" t="str">
        <f t="shared" si="1"/>
        <v>Angola-Africa-2000</v>
      </c>
      <c r="B79" s="13" t="s">
        <v>64</v>
      </c>
      <c r="C79" s="14" t="s">
        <v>68</v>
      </c>
      <c r="D79" s="15">
        <v>2000</v>
      </c>
      <c r="E79" s="13">
        <v>0</v>
      </c>
      <c r="F79" s="13">
        <v>0</v>
      </c>
    </row>
    <row r="80" spans="1:6" ht="14.5" x14ac:dyDescent="0.35">
      <c r="A80" s="12" t="str">
        <f t="shared" si="1"/>
        <v>Antigua and Barbuda-The Americas-2001</v>
      </c>
      <c r="B80" s="13" t="s">
        <v>70</v>
      </c>
      <c r="C80" s="14" t="s">
        <v>69</v>
      </c>
      <c r="D80" s="15">
        <v>2001</v>
      </c>
      <c r="E80" s="13">
        <v>0</v>
      </c>
      <c r="F80" s="13">
        <v>0</v>
      </c>
    </row>
    <row r="81" spans="1:6" ht="14.5" x14ac:dyDescent="0.35">
      <c r="A81" s="12" t="str">
        <f t="shared" si="1"/>
        <v>Antigua and Barbuda-The Americas-2002</v>
      </c>
      <c r="B81" s="13" t="s">
        <v>70</v>
      </c>
      <c r="C81" s="14" t="s">
        <v>69</v>
      </c>
      <c r="D81" s="15">
        <v>2002</v>
      </c>
      <c r="E81" s="13">
        <v>0</v>
      </c>
      <c r="F81" s="13">
        <v>0</v>
      </c>
    </row>
    <row r="82" spans="1:6" ht="14.5" x14ac:dyDescent="0.35">
      <c r="A82" s="12" t="str">
        <f t="shared" si="1"/>
        <v>Antigua and Barbuda-The Americas-2003</v>
      </c>
      <c r="B82" s="13" t="s">
        <v>70</v>
      </c>
      <c r="C82" s="14" t="s">
        <v>69</v>
      </c>
      <c r="D82" s="15">
        <v>2003</v>
      </c>
      <c r="E82" s="13">
        <v>0</v>
      </c>
      <c r="F82" s="13">
        <v>0</v>
      </c>
    </row>
    <row r="83" spans="1:6" ht="14.5" x14ac:dyDescent="0.35">
      <c r="A83" s="12" t="str">
        <f t="shared" si="1"/>
        <v>Antigua and Barbuda-The Americas-2004</v>
      </c>
      <c r="B83" s="13" t="s">
        <v>70</v>
      </c>
      <c r="C83" s="14" t="s">
        <v>69</v>
      </c>
      <c r="D83" s="15">
        <v>2004</v>
      </c>
      <c r="E83" s="13">
        <v>0</v>
      </c>
      <c r="F83" s="13">
        <v>0</v>
      </c>
    </row>
    <row r="84" spans="1:6" ht="14.5" x14ac:dyDescent="0.35">
      <c r="A84" s="12" t="str">
        <f t="shared" si="1"/>
        <v>Antigua and Barbuda-The Americas-2005</v>
      </c>
      <c r="B84" s="13" t="s">
        <v>70</v>
      </c>
      <c r="C84" s="14" t="s">
        <v>69</v>
      </c>
      <c r="D84" s="15">
        <v>2005</v>
      </c>
      <c r="E84" s="19">
        <v>23499</v>
      </c>
      <c r="F84" s="13">
        <v>0</v>
      </c>
    </row>
    <row r="85" spans="1:6" ht="14.5" x14ac:dyDescent="0.35">
      <c r="A85" s="12" t="str">
        <f t="shared" si="1"/>
        <v>Antigua and Barbuda-The Americas-2006</v>
      </c>
      <c r="B85" s="13" t="s">
        <v>70</v>
      </c>
      <c r="C85" s="14" t="s">
        <v>69</v>
      </c>
      <c r="D85" s="15">
        <v>2006</v>
      </c>
      <c r="E85" s="19">
        <v>6021</v>
      </c>
      <c r="F85" s="13">
        <v>0</v>
      </c>
    </row>
    <row r="86" spans="1:6" ht="14.5" x14ac:dyDescent="0.35">
      <c r="A86" s="12" t="str">
        <f t="shared" si="1"/>
        <v>Antigua and Barbuda-The Americas-2007</v>
      </c>
      <c r="B86" s="13" t="s">
        <v>70</v>
      </c>
      <c r="C86" s="14" t="s">
        <v>69</v>
      </c>
      <c r="D86" s="15">
        <v>2007</v>
      </c>
      <c r="E86" s="13">
        <v>0</v>
      </c>
      <c r="F86" s="13">
        <v>0</v>
      </c>
    </row>
    <row r="87" spans="1:6" ht="14.5" x14ac:dyDescent="0.35">
      <c r="A87" s="12" t="str">
        <f t="shared" si="1"/>
        <v>Antigua and Barbuda-The Americas-2008</v>
      </c>
      <c r="B87" s="13" t="s">
        <v>70</v>
      </c>
      <c r="C87" s="14" t="s">
        <v>69</v>
      </c>
      <c r="D87" s="15">
        <v>2008</v>
      </c>
      <c r="E87" s="13">
        <v>0</v>
      </c>
      <c r="F87" s="13">
        <v>0</v>
      </c>
    </row>
    <row r="88" spans="1:6" ht="14.5" x14ac:dyDescent="0.35">
      <c r="A88" s="12" t="str">
        <f t="shared" si="1"/>
        <v>Antigua and Barbuda-The Americas-2009</v>
      </c>
      <c r="B88" s="13" t="s">
        <v>70</v>
      </c>
      <c r="C88" s="14" t="s">
        <v>69</v>
      </c>
      <c r="D88" s="15">
        <v>2009</v>
      </c>
      <c r="E88" s="13">
        <v>0</v>
      </c>
      <c r="F88" s="13">
        <v>0</v>
      </c>
    </row>
    <row r="89" spans="1:6" ht="14.5" x14ac:dyDescent="0.35">
      <c r="A89" s="12" t="str">
        <f t="shared" si="1"/>
        <v>Antigua and Barbuda-The Americas-2010</v>
      </c>
      <c r="B89" s="13" t="s">
        <v>70</v>
      </c>
      <c r="C89" s="14" t="s">
        <v>69</v>
      </c>
      <c r="D89" s="15">
        <v>2010</v>
      </c>
      <c r="E89" s="13">
        <v>0</v>
      </c>
      <c r="F89" s="13">
        <v>0</v>
      </c>
    </row>
    <row r="90" spans="1:6" ht="14.5" x14ac:dyDescent="0.35">
      <c r="A90" s="12" t="str">
        <f t="shared" si="1"/>
        <v>Antigua and Barbuda-The Americas-2011</v>
      </c>
      <c r="B90" s="13" t="s">
        <v>70</v>
      </c>
      <c r="C90" s="14" t="s">
        <v>69</v>
      </c>
      <c r="D90" s="15">
        <v>2011</v>
      </c>
      <c r="E90" s="19">
        <v>13350</v>
      </c>
      <c r="F90" s="13">
        <v>0</v>
      </c>
    </row>
    <row r="91" spans="1:6" ht="14.5" x14ac:dyDescent="0.35">
      <c r="A91" s="12" t="str">
        <f t="shared" si="1"/>
        <v>Antigua and Barbuda-The Americas-2012</v>
      </c>
      <c r="B91" s="13" t="s">
        <v>70</v>
      </c>
      <c r="C91" s="14" t="s">
        <v>69</v>
      </c>
      <c r="D91" s="15">
        <v>2012</v>
      </c>
      <c r="E91" s="13">
        <v>0</v>
      </c>
      <c r="F91" s="13">
        <v>0</v>
      </c>
    </row>
    <row r="92" spans="1:6" ht="14.5" x14ac:dyDescent="0.35">
      <c r="A92" s="12" t="str">
        <f t="shared" si="1"/>
        <v>Antigua and Barbuda-The Americas-2000</v>
      </c>
      <c r="B92" s="13" t="s">
        <v>70</v>
      </c>
      <c r="C92" s="14" t="s">
        <v>69</v>
      </c>
      <c r="D92" s="15">
        <v>2000</v>
      </c>
      <c r="E92" s="19">
        <v>24079</v>
      </c>
      <c r="F92" s="13">
        <v>0</v>
      </c>
    </row>
    <row r="93" spans="1:6" ht="14.5" x14ac:dyDescent="0.35">
      <c r="A93" s="12" t="str">
        <f t="shared" si="1"/>
        <v>Argentina-The Americas-2001</v>
      </c>
      <c r="B93" s="13" t="s">
        <v>70</v>
      </c>
      <c r="C93" s="14" t="s">
        <v>71</v>
      </c>
      <c r="D93" s="15">
        <v>2001</v>
      </c>
      <c r="E93" s="19">
        <v>158616</v>
      </c>
      <c r="F93" s="13">
        <v>0</v>
      </c>
    </row>
    <row r="94" spans="1:6" ht="14.5" x14ac:dyDescent="0.35">
      <c r="A94" s="12" t="str">
        <f t="shared" si="1"/>
        <v>Argentina-The Americas-2002</v>
      </c>
      <c r="B94" s="13" t="s">
        <v>70</v>
      </c>
      <c r="C94" s="14" t="s">
        <v>71</v>
      </c>
      <c r="D94" s="15">
        <v>2002</v>
      </c>
      <c r="E94" s="13">
        <v>0</v>
      </c>
      <c r="F94" s="13">
        <v>0</v>
      </c>
    </row>
    <row r="95" spans="1:6" ht="14.5" x14ac:dyDescent="0.35">
      <c r="A95" s="12" t="str">
        <f t="shared" si="1"/>
        <v>Argentina-The Americas-2003</v>
      </c>
      <c r="B95" s="13" t="s">
        <v>70</v>
      </c>
      <c r="C95" s="14" t="s">
        <v>71</v>
      </c>
      <c r="D95" s="15">
        <v>2003</v>
      </c>
      <c r="E95" s="19">
        <v>451501</v>
      </c>
      <c r="F95" s="13">
        <v>0</v>
      </c>
    </row>
    <row r="96" spans="1:6" ht="14.5" x14ac:dyDescent="0.35">
      <c r="A96" s="12" t="str">
        <f t="shared" si="1"/>
        <v>Argentina-The Americas-2004</v>
      </c>
      <c r="B96" s="13" t="s">
        <v>70</v>
      </c>
      <c r="C96" s="14" t="s">
        <v>71</v>
      </c>
      <c r="D96" s="15">
        <v>2004</v>
      </c>
      <c r="E96" s="13">
        <v>0</v>
      </c>
      <c r="F96" s="13">
        <v>0</v>
      </c>
    </row>
    <row r="97" spans="1:6" ht="14.5" x14ac:dyDescent="0.35">
      <c r="A97" s="12" t="str">
        <f t="shared" si="1"/>
        <v>Argentina-The Americas-2005</v>
      </c>
      <c r="B97" s="13" t="s">
        <v>70</v>
      </c>
      <c r="C97" s="14" t="s">
        <v>71</v>
      </c>
      <c r="D97" s="15">
        <v>2005</v>
      </c>
      <c r="E97" s="13">
        <v>0</v>
      </c>
      <c r="F97" s="13">
        <v>0</v>
      </c>
    </row>
    <row r="98" spans="1:6" ht="14.5" x14ac:dyDescent="0.35">
      <c r="A98" s="12" t="str">
        <f t="shared" si="1"/>
        <v>Argentina-The Americas-2006</v>
      </c>
      <c r="B98" s="13" t="s">
        <v>70</v>
      </c>
      <c r="C98" s="14" t="s">
        <v>71</v>
      </c>
      <c r="D98" s="15">
        <v>2006</v>
      </c>
      <c r="E98" s="13">
        <v>0</v>
      </c>
      <c r="F98" s="13">
        <v>0</v>
      </c>
    </row>
    <row r="99" spans="1:6" ht="14.5" x14ac:dyDescent="0.35">
      <c r="A99" s="12" t="str">
        <f t="shared" si="1"/>
        <v>Argentina-The Americas-2007</v>
      </c>
      <c r="B99" s="13" t="s">
        <v>70</v>
      </c>
      <c r="C99" s="14" t="s">
        <v>71</v>
      </c>
      <c r="D99" s="15">
        <v>2007</v>
      </c>
      <c r="E99" s="13">
        <v>0</v>
      </c>
      <c r="F99" s="13">
        <v>0</v>
      </c>
    </row>
    <row r="100" spans="1:6" ht="14.5" x14ac:dyDescent="0.35">
      <c r="A100" s="12" t="str">
        <f t="shared" si="1"/>
        <v>Argentina-The Americas-2008</v>
      </c>
      <c r="B100" s="13" t="s">
        <v>70</v>
      </c>
      <c r="C100" s="14" t="s">
        <v>71</v>
      </c>
      <c r="D100" s="15">
        <v>2008</v>
      </c>
      <c r="E100" s="13">
        <v>0</v>
      </c>
      <c r="F100" s="13">
        <v>0</v>
      </c>
    </row>
    <row r="101" spans="1:6" ht="14.5" x14ac:dyDescent="0.35">
      <c r="A101" s="12" t="str">
        <f t="shared" si="1"/>
        <v>Argentina-The Americas-2009</v>
      </c>
      <c r="B101" s="13" t="s">
        <v>70</v>
      </c>
      <c r="C101" s="14" t="s">
        <v>71</v>
      </c>
      <c r="D101" s="15">
        <v>2009</v>
      </c>
      <c r="E101" s="13">
        <v>0</v>
      </c>
      <c r="F101" s="13">
        <v>0</v>
      </c>
    </row>
    <row r="102" spans="1:6" ht="14.5" x14ac:dyDescent="0.35">
      <c r="A102" s="12" t="str">
        <f t="shared" si="1"/>
        <v>Argentina-The Americas-2010</v>
      </c>
      <c r="B102" s="13" t="s">
        <v>70</v>
      </c>
      <c r="C102" s="14" t="s">
        <v>71</v>
      </c>
      <c r="D102" s="15">
        <v>2010</v>
      </c>
      <c r="E102" s="13">
        <v>0</v>
      </c>
      <c r="F102" s="13">
        <v>0</v>
      </c>
    </row>
    <row r="103" spans="1:6" ht="14.5" x14ac:dyDescent="0.35">
      <c r="A103" s="12" t="str">
        <f t="shared" si="1"/>
        <v>Argentina-The Americas-2011</v>
      </c>
      <c r="B103" s="13" t="s">
        <v>70</v>
      </c>
      <c r="C103" s="14" t="s">
        <v>71</v>
      </c>
      <c r="D103" s="15">
        <v>2011</v>
      </c>
      <c r="E103" s="13">
        <v>0</v>
      </c>
      <c r="F103" s="13">
        <v>0</v>
      </c>
    </row>
    <row r="104" spans="1:6" ht="14.5" x14ac:dyDescent="0.35">
      <c r="A104" s="12" t="str">
        <f t="shared" si="1"/>
        <v>Argentina-The Americas-2012</v>
      </c>
      <c r="B104" s="13" t="s">
        <v>70</v>
      </c>
      <c r="C104" s="14" t="s">
        <v>71</v>
      </c>
      <c r="D104" s="15">
        <v>2012</v>
      </c>
      <c r="E104" s="13">
        <v>0</v>
      </c>
      <c r="F104" s="13">
        <v>0</v>
      </c>
    </row>
    <row r="105" spans="1:6" ht="14.5" x14ac:dyDescent="0.35">
      <c r="A105" s="12" t="str">
        <f t="shared" si="1"/>
        <v>Argentina-The Americas-2000</v>
      </c>
      <c r="B105" s="13" t="s">
        <v>70</v>
      </c>
      <c r="C105" s="14" t="s">
        <v>71</v>
      </c>
      <c r="D105" s="15">
        <v>2000</v>
      </c>
      <c r="E105" s="13">
        <v>0</v>
      </c>
      <c r="F105" s="13">
        <v>0</v>
      </c>
    </row>
    <row r="106" spans="1:6" ht="14.5" x14ac:dyDescent="0.35">
      <c r="A106" s="12" t="str">
        <f t="shared" si="1"/>
        <v>Armenia-Asia-2001</v>
      </c>
      <c r="B106" s="13" t="s">
        <v>60</v>
      </c>
      <c r="C106" s="14" t="s">
        <v>72</v>
      </c>
      <c r="D106" s="15">
        <v>2001</v>
      </c>
      <c r="E106" s="13">
        <v>0</v>
      </c>
      <c r="F106" s="13">
        <v>0</v>
      </c>
    </row>
    <row r="107" spans="1:6" ht="14.5" x14ac:dyDescent="0.35">
      <c r="A107" s="12" t="str">
        <f t="shared" si="1"/>
        <v>Armenia-Asia-2002</v>
      </c>
      <c r="B107" s="13" t="s">
        <v>60</v>
      </c>
      <c r="C107" s="14" t="s">
        <v>72</v>
      </c>
      <c r="D107" s="15">
        <v>2002</v>
      </c>
      <c r="E107" s="13">
        <v>0</v>
      </c>
      <c r="F107" s="13">
        <v>0</v>
      </c>
    </row>
    <row r="108" spans="1:6" ht="14.5" x14ac:dyDescent="0.35">
      <c r="A108" s="12" t="str">
        <f t="shared" si="1"/>
        <v>Armenia-Asia-2003</v>
      </c>
      <c r="B108" s="13" t="s">
        <v>60</v>
      </c>
      <c r="C108" s="14" t="s">
        <v>72</v>
      </c>
      <c r="D108" s="15">
        <v>2003</v>
      </c>
      <c r="E108" s="13">
        <v>0</v>
      </c>
      <c r="F108" s="13">
        <v>0</v>
      </c>
    </row>
    <row r="109" spans="1:6" ht="14.5" x14ac:dyDescent="0.35">
      <c r="A109" s="12" t="str">
        <f t="shared" si="1"/>
        <v>Armenia-Asia-2004</v>
      </c>
      <c r="B109" s="13" t="s">
        <v>60</v>
      </c>
      <c r="C109" s="14" t="s">
        <v>72</v>
      </c>
      <c r="D109" s="15">
        <v>2004</v>
      </c>
      <c r="E109" s="13">
        <v>0</v>
      </c>
      <c r="F109" s="13">
        <v>0</v>
      </c>
    </row>
    <row r="110" spans="1:6" ht="14.5" x14ac:dyDescent="0.35">
      <c r="A110" s="12" t="str">
        <f t="shared" si="1"/>
        <v>Armenia-Asia-2005</v>
      </c>
      <c r="B110" s="13" t="s">
        <v>60</v>
      </c>
      <c r="C110" s="14" t="s">
        <v>72</v>
      </c>
      <c r="D110" s="15">
        <v>2005</v>
      </c>
      <c r="E110" s="13">
        <v>0</v>
      </c>
      <c r="F110" s="13">
        <v>0</v>
      </c>
    </row>
    <row r="111" spans="1:6" ht="14.5" x14ac:dyDescent="0.35">
      <c r="A111" s="12" t="str">
        <f t="shared" si="1"/>
        <v>Armenia-Asia-2006</v>
      </c>
      <c r="B111" s="13" t="s">
        <v>60</v>
      </c>
      <c r="C111" s="14" t="s">
        <v>72</v>
      </c>
      <c r="D111" s="15">
        <v>2006</v>
      </c>
      <c r="E111" s="19">
        <v>4080</v>
      </c>
      <c r="F111" s="13">
        <v>0</v>
      </c>
    </row>
    <row r="112" spans="1:6" ht="14.5" x14ac:dyDescent="0.35">
      <c r="A112" s="12" t="str">
        <f t="shared" si="1"/>
        <v>Armenia-Asia-2007</v>
      </c>
      <c r="B112" s="13" t="s">
        <v>60</v>
      </c>
      <c r="C112" s="14" t="s">
        <v>72</v>
      </c>
      <c r="D112" s="15">
        <v>2007</v>
      </c>
      <c r="E112" s="13">
        <v>0</v>
      </c>
      <c r="F112" s="13">
        <v>0</v>
      </c>
    </row>
    <row r="113" spans="1:6" ht="14.5" x14ac:dyDescent="0.35">
      <c r="A113" s="12" t="str">
        <f t="shared" si="1"/>
        <v>Armenia-Asia-2008</v>
      </c>
      <c r="B113" s="13" t="s">
        <v>60</v>
      </c>
      <c r="C113" s="14" t="s">
        <v>72</v>
      </c>
      <c r="D113" s="15">
        <v>2008</v>
      </c>
      <c r="E113" s="13">
        <v>0</v>
      </c>
      <c r="F113" s="13">
        <v>0</v>
      </c>
    </row>
    <row r="114" spans="1:6" ht="14.5" x14ac:dyDescent="0.35">
      <c r="A114" s="12" t="str">
        <f t="shared" si="1"/>
        <v>Armenia-Asia-2009</v>
      </c>
      <c r="B114" s="13" t="s">
        <v>60</v>
      </c>
      <c r="C114" s="14" t="s">
        <v>72</v>
      </c>
      <c r="D114" s="15">
        <v>2009</v>
      </c>
      <c r="E114" s="13">
        <v>0</v>
      </c>
      <c r="F114" s="13">
        <v>0</v>
      </c>
    </row>
    <row r="115" spans="1:6" ht="14.5" x14ac:dyDescent="0.35">
      <c r="A115" s="12" t="str">
        <f t="shared" si="1"/>
        <v>Armenia-Asia-2010</v>
      </c>
      <c r="B115" s="13" t="s">
        <v>60</v>
      </c>
      <c r="C115" s="14" t="s">
        <v>72</v>
      </c>
      <c r="D115" s="15">
        <v>2010</v>
      </c>
      <c r="E115" s="13">
        <v>0</v>
      </c>
      <c r="F115" s="13">
        <v>0</v>
      </c>
    </row>
    <row r="116" spans="1:6" ht="14.5" x14ac:dyDescent="0.35">
      <c r="A116" s="12" t="str">
        <f t="shared" si="1"/>
        <v>Armenia-Asia-2011</v>
      </c>
      <c r="B116" s="13" t="s">
        <v>60</v>
      </c>
      <c r="C116" s="14" t="s">
        <v>72</v>
      </c>
      <c r="D116" s="15">
        <v>2011</v>
      </c>
      <c r="E116" s="13">
        <v>0</v>
      </c>
      <c r="F116" s="13">
        <v>0</v>
      </c>
    </row>
    <row r="117" spans="1:6" ht="14.5" x14ac:dyDescent="0.35">
      <c r="A117" s="12" t="str">
        <f t="shared" si="1"/>
        <v>Armenia-Asia-2012</v>
      </c>
      <c r="B117" s="13" t="s">
        <v>60</v>
      </c>
      <c r="C117" s="14" t="s">
        <v>72</v>
      </c>
      <c r="D117" s="15">
        <v>2012</v>
      </c>
      <c r="E117" s="13">
        <v>0</v>
      </c>
      <c r="F117" s="13">
        <v>0</v>
      </c>
    </row>
    <row r="118" spans="1:6" ht="14.5" x14ac:dyDescent="0.35">
      <c r="A118" s="12" t="str">
        <f t="shared" si="1"/>
        <v>Armenia-Asia-2000</v>
      </c>
      <c r="B118" s="13" t="s">
        <v>60</v>
      </c>
      <c r="C118" s="14" t="s">
        <v>72</v>
      </c>
      <c r="D118" s="15">
        <v>2000</v>
      </c>
      <c r="E118" s="13">
        <v>0</v>
      </c>
      <c r="F118" s="13">
        <v>0</v>
      </c>
    </row>
    <row r="119" spans="1:6" ht="14.5" x14ac:dyDescent="0.35">
      <c r="A119" s="12" t="str">
        <f t="shared" si="1"/>
        <v>Aruba-The Americas-2001</v>
      </c>
      <c r="B119" s="13" t="s">
        <v>70</v>
      </c>
      <c r="C119" s="14" t="s">
        <v>73</v>
      </c>
      <c r="D119" s="15">
        <v>2001</v>
      </c>
      <c r="E119" s="13">
        <v>0</v>
      </c>
      <c r="F119" s="13">
        <v>0</v>
      </c>
    </row>
    <row r="120" spans="1:6" ht="14.5" x14ac:dyDescent="0.35">
      <c r="A120" s="12" t="str">
        <f t="shared" si="1"/>
        <v>Aruba-The Americas-2002</v>
      </c>
      <c r="B120" s="13" t="s">
        <v>70</v>
      </c>
      <c r="C120" s="14" t="s">
        <v>73</v>
      </c>
      <c r="D120" s="15">
        <v>2002</v>
      </c>
      <c r="E120" s="13">
        <v>0</v>
      </c>
      <c r="F120" s="13">
        <v>0</v>
      </c>
    </row>
    <row r="121" spans="1:6" ht="14.5" x14ac:dyDescent="0.35">
      <c r="A121" s="12" t="str">
        <f t="shared" si="1"/>
        <v>Aruba-The Americas-2003</v>
      </c>
      <c r="B121" s="13" t="s">
        <v>70</v>
      </c>
      <c r="C121" s="14" t="s">
        <v>73</v>
      </c>
      <c r="D121" s="15">
        <v>2003</v>
      </c>
      <c r="E121" s="13">
        <v>0</v>
      </c>
      <c r="F121" s="13">
        <v>0</v>
      </c>
    </row>
    <row r="122" spans="1:6" ht="14.5" x14ac:dyDescent="0.35">
      <c r="A122" s="12" t="str">
        <f t="shared" si="1"/>
        <v>Aruba-The Americas-2004</v>
      </c>
      <c r="B122" s="13" t="s">
        <v>70</v>
      </c>
      <c r="C122" s="14" t="s">
        <v>73</v>
      </c>
      <c r="D122" s="15">
        <v>2004</v>
      </c>
      <c r="E122" s="19">
        <v>191924</v>
      </c>
      <c r="F122" s="13">
        <v>0</v>
      </c>
    </row>
    <row r="123" spans="1:6" ht="14.5" x14ac:dyDescent="0.35">
      <c r="A123" s="12" t="str">
        <f t="shared" si="1"/>
        <v>Aruba-The Americas-2005</v>
      </c>
      <c r="B123" s="13" t="s">
        <v>70</v>
      </c>
      <c r="C123" s="14" t="s">
        <v>73</v>
      </c>
      <c r="D123" s="15">
        <v>2005</v>
      </c>
      <c r="E123" s="13">
        <v>0</v>
      </c>
      <c r="F123" s="13">
        <v>0</v>
      </c>
    </row>
    <row r="124" spans="1:6" ht="14.5" x14ac:dyDescent="0.35">
      <c r="A124" s="12" t="str">
        <f t="shared" si="1"/>
        <v>Aruba-The Americas-2006</v>
      </c>
      <c r="B124" s="13" t="s">
        <v>70</v>
      </c>
      <c r="C124" s="14" t="s">
        <v>73</v>
      </c>
      <c r="D124" s="15">
        <v>2006</v>
      </c>
      <c r="E124" s="13">
        <v>0</v>
      </c>
      <c r="F124" s="13">
        <v>0</v>
      </c>
    </row>
    <row r="125" spans="1:6" ht="14.5" x14ac:dyDescent="0.35">
      <c r="A125" s="12" t="str">
        <f t="shared" si="1"/>
        <v>Aruba-The Americas-2007</v>
      </c>
      <c r="B125" s="13" t="s">
        <v>70</v>
      </c>
      <c r="C125" s="14" t="s">
        <v>73</v>
      </c>
      <c r="D125" s="15">
        <v>2007</v>
      </c>
      <c r="E125" s="13">
        <v>0</v>
      </c>
      <c r="F125" s="13">
        <v>0</v>
      </c>
    </row>
    <row r="126" spans="1:6" ht="14.5" x14ac:dyDescent="0.35">
      <c r="A126" s="12" t="str">
        <f t="shared" si="1"/>
        <v>Aruba-The Americas-2008</v>
      </c>
      <c r="B126" s="13" t="s">
        <v>70</v>
      </c>
      <c r="C126" s="14" t="s">
        <v>73</v>
      </c>
      <c r="D126" s="15">
        <v>2008</v>
      </c>
      <c r="E126" s="13">
        <v>0</v>
      </c>
      <c r="F126" s="13">
        <v>0</v>
      </c>
    </row>
    <row r="127" spans="1:6" ht="14.5" x14ac:dyDescent="0.35">
      <c r="A127" s="12" t="str">
        <f t="shared" si="1"/>
        <v>Aruba-The Americas-2009</v>
      </c>
      <c r="B127" s="13" t="s">
        <v>70</v>
      </c>
      <c r="C127" s="14" t="s">
        <v>73</v>
      </c>
      <c r="D127" s="15">
        <v>2009</v>
      </c>
      <c r="E127" s="13">
        <v>0</v>
      </c>
      <c r="F127" s="13">
        <v>0</v>
      </c>
    </row>
    <row r="128" spans="1:6" ht="14.5" x14ac:dyDescent="0.35">
      <c r="A128" s="12" t="str">
        <f t="shared" si="1"/>
        <v>Aruba-The Americas-2010</v>
      </c>
      <c r="B128" s="13" t="s">
        <v>70</v>
      </c>
      <c r="C128" s="14" t="s">
        <v>73</v>
      </c>
      <c r="D128" s="15">
        <v>2010</v>
      </c>
      <c r="E128" s="13">
        <v>0</v>
      </c>
      <c r="F128" s="13">
        <v>0</v>
      </c>
    </row>
    <row r="129" spans="1:6" ht="14.5" x14ac:dyDescent="0.35">
      <c r="A129" s="12" t="str">
        <f t="shared" si="1"/>
        <v>Aruba-The Americas-2011</v>
      </c>
      <c r="B129" s="13" t="s">
        <v>70</v>
      </c>
      <c r="C129" s="14" t="s">
        <v>73</v>
      </c>
      <c r="D129" s="15">
        <v>2011</v>
      </c>
      <c r="E129" s="13">
        <v>0</v>
      </c>
      <c r="F129" s="13">
        <v>0</v>
      </c>
    </row>
    <row r="130" spans="1:6" ht="14.5" x14ac:dyDescent="0.35">
      <c r="A130" s="12" t="str">
        <f t="shared" si="1"/>
        <v>Aruba-The Americas-2012</v>
      </c>
      <c r="B130" s="13" t="s">
        <v>70</v>
      </c>
      <c r="C130" s="14" t="s">
        <v>73</v>
      </c>
      <c r="D130" s="15">
        <v>2012</v>
      </c>
      <c r="E130" s="13">
        <v>0</v>
      </c>
      <c r="F130" s="13">
        <v>0</v>
      </c>
    </row>
    <row r="131" spans="1:6" ht="14.5" x14ac:dyDescent="0.35">
      <c r="A131" s="12" t="str">
        <f t="shared" ref="A131:A194" si="2">C131&amp;"-"&amp;D131</f>
        <v>Aruba-The Americas-2000</v>
      </c>
      <c r="B131" s="13" t="s">
        <v>70</v>
      </c>
      <c r="C131" s="14" t="s">
        <v>73</v>
      </c>
      <c r="D131" s="15">
        <v>2000</v>
      </c>
      <c r="E131" s="13">
        <v>0</v>
      </c>
      <c r="F131" s="13">
        <v>0</v>
      </c>
    </row>
    <row r="132" spans="1:6" ht="14.5" x14ac:dyDescent="0.35">
      <c r="A132" s="12" t="str">
        <f t="shared" si="2"/>
        <v>Australia-Oceania-2001</v>
      </c>
      <c r="B132" s="13" t="s">
        <v>66</v>
      </c>
      <c r="C132" s="14" t="s">
        <v>74</v>
      </c>
      <c r="D132" s="15">
        <v>2001</v>
      </c>
      <c r="E132" s="13">
        <v>0</v>
      </c>
      <c r="F132" s="13">
        <v>0</v>
      </c>
    </row>
    <row r="133" spans="1:6" ht="14.5" x14ac:dyDescent="0.35">
      <c r="A133" s="12" t="str">
        <f t="shared" si="2"/>
        <v>Australia-Oceania-2002</v>
      </c>
      <c r="B133" s="13" t="s">
        <v>66</v>
      </c>
      <c r="C133" s="14" t="s">
        <v>74</v>
      </c>
      <c r="D133" s="15">
        <v>2002</v>
      </c>
      <c r="E133" s="19">
        <v>78220</v>
      </c>
      <c r="F133" s="13">
        <v>0</v>
      </c>
    </row>
    <row r="134" spans="1:6" ht="14.5" x14ac:dyDescent="0.35">
      <c r="A134" s="12" t="str">
        <f t="shared" si="2"/>
        <v>Australia-Oceania-2003</v>
      </c>
      <c r="B134" s="13" t="s">
        <v>66</v>
      </c>
      <c r="C134" s="14" t="s">
        <v>74</v>
      </c>
      <c r="D134" s="15">
        <v>2003</v>
      </c>
      <c r="E134" s="13">
        <v>0</v>
      </c>
      <c r="F134" s="13">
        <v>0</v>
      </c>
    </row>
    <row r="135" spans="1:6" ht="14.5" x14ac:dyDescent="0.35">
      <c r="A135" s="12" t="str">
        <f t="shared" si="2"/>
        <v>Australia-Oceania-2004</v>
      </c>
      <c r="B135" s="13" t="s">
        <v>66</v>
      </c>
      <c r="C135" s="14" t="s">
        <v>74</v>
      </c>
      <c r="D135" s="15">
        <v>2004</v>
      </c>
      <c r="E135" s="19">
        <v>18566</v>
      </c>
      <c r="F135" s="13">
        <v>0</v>
      </c>
    </row>
    <row r="136" spans="1:6" ht="14.5" x14ac:dyDescent="0.35">
      <c r="A136" s="12" t="str">
        <f t="shared" si="2"/>
        <v>Australia-Oceania-2005</v>
      </c>
      <c r="B136" s="13" t="s">
        <v>66</v>
      </c>
      <c r="C136" s="14" t="s">
        <v>74</v>
      </c>
      <c r="D136" s="15">
        <v>2005</v>
      </c>
      <c r="E136" s="13">
        <v>0</v>
      </c>
      <c r="F136" s="13">
        <v>0</v>
      </c>
    </row>
    <row r="137" spans="1:6" ht="14.5" x14ac:dyDescent="0.35">
      <c r="A137" s="12" t="str">
        <f t="shared" si="2"/>
        <v>Australia-Oceania-2006</v>
      </c>
      <c r="B137" s="13" t="s">
        <v>66</v>
      </c>
      <c r="C137" s="14" t="s">
        <v>74</v>
      </c>
      <c r="D137" s="15">
        <v>2006</v>
      </c>
      <c r="E137" s="13">
        <v>0</v>
      </c>
      <c r="F137" s="13">
        <v>0</v>
      </c>
    </row>
    <row r="138" spans="1:6" ht="14.5" x14ac:dyDescent="0.35">
      <c r="A138" s="12" t="str">
        <f t="shared" si="2"/>
        <v>Australia-Oceania-2007</v>
      </c>
      <c r="B138" s="13" t="s">
        <v>66</v>
      </c>
      <c r="C138" s="14" t="s">
        <v>74</v>
      </c>
      <c r="D138" s="15">
        <v>2007</v>
      </c>
      <c r="E138" s="13">
        <v>0</v>
      </c>
      <c r="F138" s="13">
        <v>0</v>
      </c>
    </row>
    <row r="139" spans="1:6" ht="14.5" x14ac:dyDescent="0.35">
      <c r="A139" s="12" t="str">
        <f t="shared" si="2"/>
        <v>Australia-Oceania-2008</v>
      </c>
      <c r="B139" s="13" t="s">
        <v>66</v>
      </c>
      <c r="C139" s="14" t="s">
        <v>74</v>
      </c>
      <c r="D139" s="15">
        <v>2008</v>
      </c>
      <c r="E139" s="13">
        <v>0</v>
      </c>
      <c r="F139" s="13">
        <v>0</v>
      </c>
    </row>
    <row r="140" spans="1:6" ht="14.5" x14ac:dyDescent="0.35">
      <c r="A140" s="12" t="str">
        <f t="shared" si="2"/>
        <v>Australia-Oceania-2009</v>
      </c>
      <c r="B140" s="13" t="s">
        <v>66</v>
      </c>
      <c r="C140" s="14" t="s">
        <v>74</v>
      </c>
      <c r="D140" s="15">
        <v>2009</v>
      </c>
      <c r="E140" s="13">
        <v>0</v>
      </c>
      <c r="F140" s="13">
        <v>0</v>
      </c>
    </row>
    <row r="141" spans="1:6" ht="14.5" x14ac:dyDescent="0.35">
      <c r="A141" s="12" t="str">
        <f t="shared" si="2"/>
        <v>Australia-Oceania-2010</v>
      </c>
      <c r="B141" s="13" t="s">
        <v>66</v>
      </c>
      <c r="C141" s="14" t="s">
        <v>74</v>
      </c>
      <c r="D141" s="15">
        <v>2010</v>
      </c>
      <c r="E141" s="19">
        <v>29818</v>
      </c>
      <c r="F141" s="13">
        <v>0</v>
      </c>
    </row>
    <row r="142" spans="1:6" ht="14.5" x14ac:dyDescent="0.35">
      <c r="A142" s="12" t="str">
        <f t="shared" si="2"/>
        <v>Australia-Oceania-2011</v>
      </c>
      <c r="B142" s="13" t="s">
        <v>66</v>
      </c>
      <c r="C142" s="14" t="s">
        <v>74</v>
      </c>
      <c r="D142" s="15">
        <v>2011</v>
      </c>
      <c r="E142" s="13">
        <v>0</v>
      </c>
      <c r="F142" s="13">
        <v>0</v>
      </c>
    </row>
    <row r="143" spans="1:6" ht="14.5" x14ac:dyDescent="0.35">
      <c r="A143" s="12" t="str">
        <f t="shared" si="2"/>
        <v>Australia-Oceania-2012</v>
      </c>
      <c r="B143" s="13" t="s">
        <v>66</v>
      </c>
      <c r="C143" s="14" t="s">
        <v>74</v>
      </c>
      <c r="D143" s="15">
        <v>2012</v>
      </c>
      <c r="E143" s="13">
        <v>0</v>
      </c>
      <c r="F143" s="13">
        <v>0</v>
      </c>
    </row>
    <row r="144" spans="1:6" ht="14.5" x14ac:dyDescent="0.35">
      <c r="A144" s="12" t="str">
        <f t="shared" si="2"/>
        <v>Australia-Oceania-2000</v>
      </c>
      <c r="B144" s="13" t="s">
        <v>66</v>
      </c>
      <c r="C144" s="14" t="s">
        <v>74</v>
      </c>
      <c r="D144" s="15">
        <v>2000</v>
      </c>
      <c r="E144" s="13">
        <v>0</v>
      </c>
      <c r="F144" s="13">
        <v>0</v>
      </c>
    </row>
    <row r="145" spans="1:6" ht="14.5" x14ac:dyDescent="0.35">
      <c r="A145" s="12" t="str">
        <f t="shared" si="2"/>
        <v>Austria-Europe-2001</v>
      </c>
      <c r="B145" s="13" t="s">
        <v>62</v>
      </c>
      <c r="C145" s="14" t="s">
        <v>75</v>
      </c>
      <c r="D145" s="15">
        <v>2001</v>
      </c>
      <c r="E145" s="13">
        <v>0</v>
      </c>
      <c r="F145" s="13">
        <v>0</v>
      </c>
    </row>
    <row r="146" spans="1:6" ht="14.5" x14ac:dyDescent="0.35">
      <c r="A146" s="12" t="str">
        <f t="shared" si="2"/>
        <v>Austria-Europe-2002</v>
      </c>
      <c r="B146" s="13" t="s">
        <v>62</v>
      </c>
      <c r="C146" s="14" t="s">
        <v>75</v>
      </c>
      <c r="D146" s="15">
        <v>2002</v>
      </c>
      <c r="E146" s="13">
        <v>0</v>
      </c>
      <c r="F146" s="13">
        <v>0</v>
      </c>
    </row>
    <row r="147" spans="1:6" ht="14.5" x14ac:dyDescent="0.35">
      <c r="A147" s="12" t="str">
        <f t="shared" si="2"/>
        <v>Austria-Europe-2003</v>
      </c>
      <c r="B147" s="13" t="s">
        <v>62</v>
      </c>
      <c r="C147" s="14" t="s">
        <v>75</v>
      </c>
      <c r="D147" s="15">
        <v>2003</v>
      </c>
      <c r="E147" s="13">
        <v>0</v>
      </c>
      <c r="F147" s="13">
        <v>0</v>
      </c>
    </row>
    <row r="148" spans="1:6" ht="14.5" x14ac:dyDescent="0.35">
      <c r="A148" s="12" t="str">
        <f t="shared" si="2"/>
        <v>Austria-Europe-2004</v>
      </c>
      <c r="B148" s="13" t="s">
        <v>62</v>
      </c>
      <c r="C148" s="14" t="s">
        <v>75</v>
      </c>
      <c r="D148" s="15">
        <v>2004</v>
      </c>
      <c r="E148" s="13">
        <v>0</v>
      </c>
      <c r="F148" s="13">
        <v>0</v>
      </c>
    </row>
    <row r="149" spans="1:6" ht="14.5" x14ac:dyDescent="0.35">
      <c r="A149" s="12" t="str">
        <f t="shared" si="2"/>
        <v>Austria-Europe-2005</v>
      </c>
      <c r="B149" s="13" t="s">
        <v>62</v>
      </c>
      <c r="C149" s="14" t="s">
        <v>75</v>
      </c>
      <c r="D149" s="15">
        <v>2005</v>
      </c>
      <c r="E149" s="19">
        <v>96543</v>
      </c>
      <c r="F149" s="13">
        <v>0</v>
      </c>
    </row>
    <row r="150" spans="1:6" ht="14.5" x14ac:dyDescent="0.35">
      <c r="A150" s="12" t="str">
        <f t="shared" si="2"/>
        <v>Austria-Europe-2006</v>
      </c>
      <c r="B150" s="13" t="s">
        <v>62</v>
      </c>
      <c r="C150" s="14" t="s">
        <v>75</v>
      </c>
      <c r="D150" s="15">
        <v>2006</v>
      </c>
      <c r="E150" s="19">
        <v>21949</v>
      </c>
      <c r="F150" s="13">
        <v>0</v>
      </c>
    </row>
    <row r="151" spans="1:6" ht="14.5" x14ac:dyDescent="0.35">
      <c r="A151" s="12" t="str">
        <f t="shared" si="2"/>
        <v>Austria-Europe-2007</v>
      </c>
      <c r="B151" s="13" t="s">
        <v>62</v>
      </c>
      <c r="C151" s="14" t="s">
        <v>75</v>
      </c>
      <c r="D151" s="15">
        <v>2007</v>
      </c>
      <c r="E151" s="13">
        <v>0</v>
      </c>
      <c r="F151" s="13">
        <v>0</v>
      </c>
    </row>
    <row r="152" spans="1:6" ht="14.5" x14ac:dyDescent="0.35">
      <c r="A152" s="12" t="str">
        <f t="shared" si="2"/>
        <v>Austria-Europe-2008</v>
      </c>
      <c r="B152" s="13" t="s">
        <v>62</v>
      </c>
      <c r="C152" s="14" t="s">
        <v>75</v>
      </c>
      <c r="D152" s="15">
        <v>2008</v>
      </c>
      <c r="E152" s="13">
        <v>0</v>
      </c>
      <c r="F152" s="13">
        <v>0</v>
      </c>
    </row>
    <row r="153" spans="1:6" ht="14.5" x14ac:dyDescent="0.35">
      <c r="A153" s="12" t="str">
        <f t="shared" si="2"/>
        <v>Austria-Europe-2009</v>
      </c>
      <c r="B153" s="13" t="s">
        <v>62</v>
      </c>
      <c r="C153" s="14" t="s">
        <v>75</v>
      </c>
      <c r="D153" s="15">
        <v>2009</v>
      </c>
      <c r="E153" s="13">
        <v>0</v>
      </c>
      <c r="F153" s="13">
        <v>0</v>
      </c>
    </row>
    <row r="154" spans="1:6" ht="14.5" x14ac:dyDescent="0.35">
      <c r="A154" s="12" t="str">
        <f t="shared" si="2"/>
        <v>Austria-Europe-2010</v>
      </c>
      <c r="B154" s="13" t="s">
        <v>62</v>
      </c>
      <c r="C154" s="14" t="s">
        <v>75</v>
      </c>
      <c r="D154" s="15">
        <v>2010</v>
      </c>
      <c r="E154" s="13">
        <v>0</v>
      </c>
      <c r="F154" s="13">
        <v>0</v>
      </c>
    </row>
    <row r="155" spans="1:6" ht="14.5" x14ac:dyDescent="0.35">
      <c r="A155" s="12" t="str">
        <f t="shared" si="2"/>
        <v>Austria-Europe-2011</v>
      </c>
      <c r="B155" s="13" t="s">
        <v>62</v>
      </c>
      <c r="C155" s="14" t="s">
        <v>75</v>
      </c>
      <c r="D155" s="15">
        <v>2011</v>
      </c>
      <c r="E155" s="13">
        <v>0</v>
      </c>
      <c r="F155" s="13">
        <v>0</v>
      </c>
    </row>
    <row r="156" spans="1:6" ht="14.5" x14ac:dyDescent="0.35">
      <c r="A156" s="12" t="str">
        <f t="shared" si="2"/>
        <v>Austria-Europe-2012</v>
      </c>
      <c r="B156" s="13" t="s">
        <v>62</v>
      </c>
      <c r="C156" s="14" t="s">
        <v>75</v>
      </c>
      <c r="D156" s="15">
        <v>2012</v>
      </c>
      <c r="E156" s="13">
        <v>0</v>
      </c>
      <c r="F156" s="13">
        <v>0</v>
      </c>
    </row>
    <row r="157" spans="1:6" ht="14.5" x14ac:dyDescent="0.35">
      <c r="A157" s="12" t="str">
        <f t="shared" si="2"/>
        <v>Austria-Europe-2000</v>
      </c>
      <c r="B157" s="13" t="s">
        <v>62</v>
      </c>
      <c r="C157" s="14" t="s">
        <v>75</v>
      </c>
      <c r="D157" s="15">
        <v>2000</v>
      </c>
      <c r="E157" s="13">
        <v>0</v>
      </c>
      <c r="F157" s="13">
        <v>0</v>
      </c>
    </row>
    <row r="158" spans="1:6" ht="14.5" x14ac:dyDescent="0.35">
      <c r="A158" s="12" t="str">
        <f t="shared" si="2"/>
        <v>Azerbaijan-Asia-2001</v>
      </c>
      <c r="B158" s="13" t="s">
        <v>60</v>
      </c>
      <c r="C158" s="14" t="s">
        <v>76</v>
      </c>
      <c r="D158" s="15">
        <v>2001</v>
      </c>
      <c r="E158" s="13">
        <v>0</v>
      </c>
      <c r="F158" s="13">
        <v>0</v>
      </c>
    </row>
    <row r="159" spans="1:6" ht="14.5" x14ac:dyDescent="0.35">
      <c r="A159" s="12" t="str">
        <f t="shared" si="2"/>
        <v>Azerbaijan-Asia-2002</v>
      </c>
      <c r="B159" s="13" t="s">
        <v>60</v>
      </c>
      <c r="C159" s="14" t="s">
        <v>76</v>
      </c>
      <c r="D159" s="15">
        <v>2002</v>
      </c>
      <c r="E159" s="13">
        <v>0</v>
      </c>
      <c r="F159" s="13">
        <v>0</v>
      </c>
    </row>
    <row r="160" spans="1:6" ht="14.5" x14ac:dyDescent="0.35">
      <c r="A160" s="12" t="str">
        <f t="shared" si="2"/>
        <v>Azerbaijan-Asia-2003</v>
      </c>
      <c r="B160" s="13" t="s">
        <v>60</v>
      </c>
      <c r="C160" s="14" t="s">
        <v>76</v>
      </c>
      <c r="D160" s="15">
        <v>2003</v>
      </c>
      <c r="E160" s="13">
        <v>0</v>
      </c>
      <c r="F160" s="13">
        <v>0</v>
      </c>
    </row>
    <row r="161" spans="1:6" ht="14.5" x14ac:dyDescent="0.35">
      <c r="A161" s="12" t="str">
        <f t="shared" si="2"/>
        <v>Azerbaijan-Asia-2004</v>
      </c>
      <c r="B161" s="13" t="s">
        <v>60</v>
      </c>
      <c r="C161" s="14" t="s">
        <v>76</v>
      </c>
      <c r="D161" s="15">
        <v>2004</v>
      </c>
      <c r="E161" s="13">
        <v>0</v>
      </c>
      <c r="F161" s="13">
        <v>0</v>
      </c>
    </row>
    <row r="162" spans="1:6" ht="14.5" x14ac:dyDescent="0.35">
      <c r="A162" s="12" t="str">
        <f t="shared" si="2"/>
        <v>Azerbaijan-Asia-2005</v>
      </c>
      <c r="B162" s="13" t="s">
        <v>60</v>
      </c>
      <c r="C162" s="14" t="s">
        <v>76</v>
      </c>
      <c r="D162" s="15">
        <v>2005</v>
      </c>
      <c r="E162" s="13">
        <v>0</v>
      </c>
      <c r="F162" s="13">
        <v>0</v>
      </c>
    </row>
    <row r="163" spans="1:6" ht="14.5" x14ac:dyDescent="0.35">
      <c r="A163" s="12" t="str">
        <f t="shared" si="2"/>
        <v>Azerbaijan-Asia-2006</v>
      </c>
      <c r="B163" s="13" t="s">
        <v>60</v>
      </c>
      <c r="C163" s="14" t="s">
        <v>76</v>
      </c>
      <c r="D163" s="15">
        <v>2006</v>
      </c>
      <c r="E163" s="13">
        <v>0</v>
      </c>
      <c r="F163" s="13">
        <v>0</v>
      </c>
    </row>
    <row r="164" spans="1:6" ht="14.5" x14ac:dyDescent="0.35">
      <c r="A164" s="12" t="str">
        <f t="shared" si="2"/>
        <v>Azerbaijan-Asia-2007</v>
      </c>
      <c r="B164" s="13" t="s">
        <v>60</v>
      </c>
      <c r="C164" s="14" t="s">
        <v>76</v>
      </c>
      <c r="D164" s="15">
        <v>2007</v>
      </c>
      <c r="E164" s="13">
        <v>0</v>
      </c>
      <c r="F164" s="13">
        <v>0</v>
      </c>
    </row>
    <row r="165" spans="1:6" ht="14.5" x14ac:dyDescent="0.35">
      <c r="A165" s="12" t="str">
        <f t="shared" si="2"/>
        <v>Azerbaijan-Asia-2008</v>
      </c>
      <c r="B165" s="13" t="s">
        <v>60</v>
      </c>
      <c r="C165" s="14" t="s">
        <v>76</v>
      </c>
      <c r="D165" s="15">
        <v>2008</v>
      </c>
      <c r="E165" s="13">
        <v>0</v>
      </c>
      <c r="F165" s="13">
        <v>0</v>
      </c>
    </row>
    <row r="166" spans="1:6" ht="14.5" x14ac:dyDescent="0.35">
      <c r="A166" s="12" t="str">
        <f t="shared" si="2"/>
        <v>Azerbaijan-Asia-2009</v>
      </c>
      <c r="B166" s="13" t="s">
        <v>60</v>
      </c>
      <c r="C166" s="14" t="s">
        <v>76</v>
      </c>
      <c r="D166" s="15">
        <v>2009</v>
      </c>
      <c r="E166" s="19">
        <v>16676</v>
      </c>
      <c r="F166" s="13">
        <v>0</v>
      </c>
    </row>
    <row r="167" spans="1:6" ht="14.5" x14ac:dyDescent="0.35">
      <c r="A167" s="12" t="str">
        <f t="shared" si="2"/>
        <v>Azerbaijan-Asia-2010</v>
      </c>
      <c r="B167" s="13" t="s">
        <v>60</v>
      </c>
      <c r="C167" s="14" t="s">
        <v>76</v>
      </c>
      <c r="D167" s="15">
        <v>2010</v>
      </c>
      <c r="E167" s="19">
        <v>7143</v>
      </c>
      <c r="F167" s="13">
        <v>0</v>
      </c>
    </row>
    <row r="168" spans="1:6" ht="14.5" x14ac:dyDescent="0.35">
      <c r="A168" s="12" t="str">
        <f t="shared" si="2"/>
        <v>Azerbaijan-Asia-2011</v>
      </c>
      <c r="B168" s="13" t="s">
        <v>60</v>
      </c>
      <c r="C168" s="14" t="s">
        <v>76</v>
      </c>
      <c r="D168" s="15">
        <v>2011</v>
      </c>
      <c r="E168" s="13">
        <v>0</v>
      </c>
      <c r="F168" s="13">
        <v>0</v>
      </c>
    </row>
    <row r="169" spans="1:6" ht="14.5" x14ac:dyDescent="0.35">
      <c r="A169" s="12" t="str">
        <f t="shared" si="2"/>
        <v>Azerbaijan-Asia-2012</v>
      </c>
      <c r="B169" s="13" t="s">
        <v>60</v>
      </c>
      <c r="C169" s="14" t="s">
        <v>76</v>
      </c>
      <c r="D169" s="15">
        <v>2012</v>
      </c>
      <c r="E169" s="13">
        <v>0</v>
      </c>
      <c r="F169" s="13">
        <v>0</v>
      </c>
    </row>
    <row r="170" spans="1:6" ht="14.5" x14ac:dyDescent="0.35">
      <c r="A170" s="12" t="str">
        <f t="shared" si="2"/>
        <v>Azerbaijan-Asia-2000</v>
      </c>
      <c r="B170" s="13" t="s">
        <v>60</v>
      </c>
      <c r="C170" s="14" t="s">
        <v>76</v>
      </c>
      <c r="D170" s="15">
        <v>2000</v>
      </c>
      <c r="E170" s="13">
        <v>0</v>
      </c>
      <c r="F170" s="13">
        <v>0</v>
      </c>
    </row>
    <row r="171" spans="1:6" ht="14.5" x14ac:dyDescent="0.35">
      <c r="A171" s="12" t="str">
        <f t="shared" si="2"/>
        <v>Bahamas, The-The Americas-2001</v>
      </c>
      <c r="B171" s="13" t="s">
        <v>70</v>
      </c>
      <c r="C171" s="14" t="s">
        <v>77</v>
      </c>
      <c r="D171" s="15">
        <v>2001</v>
      </c>
      <c r="E171" s="19">
        <v>263002</v>
      </c>
      <c r="F171" s="13">
        <v>0</v>
      </c>
    </row>
    <row r="172" spans="1:6" ht="14.5" x14ac:dyDescent="0.35">
      <c r="A172" s="12" t="str">
        <f t="shared" si="2"/>
        <v>Bahamas, The-The Americas-2002</v>
      </c>
      <c r="B172" s="13" t="s">
        <v>70</v>
      </c>
      <c r="C172" s="14" t="s">
        <v>77</v>
      </c>
      <c r="D172" s="15">
        <v>2002</v>
      </c>
      <c r="E172" s="13">
        <v>0</v>
      </c>
      <c r="F172" s="13">
        <v>0</v>
      </c>
    </row>
    <row r="173" spans="1:6" ht="14.5" x14ac:dyDescent="0.35">
      <c r="A173" s="12" t="str">
        <f t="shared" si="2"/>
        <v>Bahamas, The-The Americas-2003</v>
      </c>
      <c r="B173" s="13" t="s">
        <v>70</v>
      </c>
      <c r="C173" s="14" t="s">
        <v>77</v>
      </c>
      <c r="D173" s="15">
        <v>2003</v>
      </c>
      <c r="E173" s="19">
        <v>124679</v>
      </c>
      <c r="F173" s="13">
        <v>0</v>
      </c>
    </row>
    <row r="174" spans="1:6" ht="14.5" x14ac:dyDescent="0.35">
      <c r="A174" s="12" t="str">
        <f t="shared" si="2"/>
        <v>Bahamas, The-The Americas-2004</v>
      </c>
      <c r="B174" s="13" t="s">
        <v>70</v>
      </c>
      <c r="C174" s="14" t="s">
        <v>77</v>
      </c>
      <c r="D174" s="15">
        <v>2004</v>
      </c>
      <c r="E174" s="13">
        <v>0</v>
      </c>
      <c r="F174" s="13">
        <v>0</v>
      </c>
    </row>
    <row r="175" spans="1:6" ht="14.5" x14ac:dyDescent="0.35">
      <c r="A175" s="12" t="str">
        <f t="shared" si="2"/>
        <v>Bahamas, The-The Americas-2005</v>
      </c>
      <c r="B175" s="13" t="s">
        <v>70</v>
      </c>
      <c r="C175" s="14" t="s">
        <v>77</v>
      </c>
      <c r="D175" s="15">
        <v>2005</v>
      </c>
      <c r="E175" s="13">
        <v>0</v>
      </c>
      <c r="F175" s="13">
        <v>0</v>
      </c>
    </row>
    <row r="176" spans="1:6" ht="14.5" x14ac:dyDescent="0.35">
      <c r="A176" s="12" t="str">
        <f t="shared" si="2"/>
        <v>Bahamas, The-The Americas-2006</v>
      </c>
      <c r="B176" s="13" t="s">
        <v>70</v>
      </c>
      <c r="C176" s="14" t="s">
        <v>77</v>
      </c>
      <c r="D176" s="15">
        <v>2006</v>
      </c>
      <c r="E176" s="13">
        <v>0</v>
      </c>
      <c r="F176" s="13">
        <v>0</v>
      </c>
    </row>
    <row r="177" spans="1:6" ht="14.5" x14ac:dyDescent="0.35">
      <c r="A177" s="12" t="str">
        <f t="shared" si="2"/>
        <v>Bahamas, The-The Americas-2007</v>
      </c>
      <c r="B177" s="13" t="s">
        <v>70</v>
      </c>
      <c r="C177" s="14" t="s">
        <v>77</v>
      </c>
      <c r="D177" s="15">
        <v>2007</v>
      </c>
      <c r="E177" s="13">
        <v>0</v>
      </c>
      <c r="F177" s="13">
        <v>0</v>
      </c>
    </row>
    <row r="178" spans="1:6" ht="14.5" x14ac:dyDescent="0.35">
      <c r="A178" s="12" t="str">
        <f t="shared" si="2"/>
        <v>Bahamas, The-The Americas-2008</v>
      </c>
      <c r="B178" s="13" t="s">
        <v>70</v>
      </c>
      <c r="C178" s="14" t="s">
        <v>77</v>
      </c>
      <c r="D178" s="15">
        <v>2008</v>
      </c>
      <c r="E178" s="13">
        <v>0</v>
      </c>
      <c r="F178" s="13">
        <v>0</v>
      </c>
    </row>
    <row r="179" spans="1:6" ht="14.5" x14ac:dyDescent="0.35">
      <c r="A179" s="12" t="str">
        <f t="shared" si="2"/>
        <v>Bahamas, The-The Americas-2009</v>
      </c>
      <c r="B179" s="13" t="s">
        <v>70</v>
      </c>
      <c r="C179" s="14" t="s">
        <v>77</v>
      </c>
      <c r="D179" s="15">
        <v>2009</v>
      </c>
      <c r="E179" s="13">
        <v>0</v>
      </c>
      <c r="F179" s="13">
        <v>0</v>
      </c>
    </row>
    <row r="180" spans="1:6" ht="14.5" x14ac:dyDescent="0.35">
      <c r="A180" s="12" t="str">
        <f t="shared" si="2"/>
        <v>Bahamas, The-The Americas-2010</v>
      </c>
      <c r="B180" s="13" t="s">
        <v>70</v>
      </c>
      <c r="C180" s="14" t="s">
        <v>77</v>
      </c>
      <c r="D180" s="15">
        <v>2010</v>
      </c>
      <c r="E180" s="13">
        <v>0</v>
      </c>
      <c r="F180" s="13">
        <v>0</v>
      </c>
    </row>
    <row r="181" spans="1:6" ht="14.5" x14ac:dyDescent="0.35">
      <c r="A181" s="12" t="str">
        <f t="shared" si="2"/>
        <v>Bahamas, The-The Americas-2011</v>
      </c>
      <c r="B181" s="13" t="s">
        <v>70</v>
      </c>
      <c r="C181" s="14" t="s">
        <v>77</v>
      </c>
      <c r="D181" s="15">
        <v>2011</v>
      </c>
      <c r="E181" s="13">
        <v>0</v>
      </c>
      <c r="F181" s="13">
        <v>0</v>
      </c>
    </row>
    <row r="182" spans="1:6" ht="14.5" x14ac:dyDescent="0.35">
      <c r="A182" s="12" t="str">
        <f t="shared" si="2"/>
        <v>Bahamas, The-The Americas-2012</v>
      </c>
      <c r="B182" s="13" t="s">
        <v>70</v>
      </c>
      <c r="C182" s="14" t="s">
        <v>77</v>
      </c>
      <c r="D182" s="15">
        <v>2012</v>
      </c>
      <c r="E182" s="19">
        <v>48877</v>
      </c>
      <c r="F182" s="13">
        <v>0</v>
      </c>
    </row>
    <row r="183" spans="1:6" ht="14.5" x14ac:dyDescent="0.35">
      <c r="A183" s="12" t="str">
        <f t="shared" si="2"/>
        <v>Bahamas, The-The Americas-2000</v>
      </c>
      <c r="B183" s="13" t="s">
        <v>70</v>
      </c>
      <c r="C183" s="14" t="s">
        <v>77</v>
      </c>
      <c r="D183" s="15">
        <v>2000</v>
      </c>
      <c r="E183" s="19">
        <v>25500</v>
      </c>
      <c r="F183" s="13">
        <v>0</v>
      </c>
    </row>
    <row r="184" spans="1:6" ht="14.5" x14ac:dyDescent="0.35">
      <c r="A184" s="12" t="str">
        <f t="shared" si="2"/>
        <v>Bahrain-Middle East-2001</v>
      </c>
      <c r="B184" s="13" t="s">
        <v>79</v>
      </c>
      <c r="C184" s="14" t="s">
        <v>78</v>
      </c>
      <c r="D184" s="15">
        <v>2001</v>
      </c>
      <c r="E184" s="13">
        <v>0</v>
      </c>
      <c r="F184" s="13">
        <v>0</v>
      </c>
    </row>
    <row r="185" spans="1:6" ht="14.5" x14ac:dyDescent="0.35">
      <c r="A185" s="12" t="str">
        <f t="shared" si="2"/>
        <v>Bahrain-Middle East-2002</v>
      </c>
      <c r="B185" s="13" t="s">
        <v>79</v>
      </c>
      <c r="C185" s="14" t="s">
        <v>78</v>
      </c>
      <c r="D185" s="15">
        <v>2002</v>
      </c>
      <c r="E185" s="13">
        <v>0</v>
      </c>
      <c r="F185" s="13">
        <v>0</v>
      </c>
    </row>
    <row r="186" spans="1:6" ht="14.5" x14ac:dyDescent="0.35">
      <c r="A186" s="12" t="str">
        <f t="shared" si="2"/>
        <v>Bahrain-Middle East-2003</v>
      </c>
      <c r="B186" s="13" t="s">
        <v>79</v>
      </c>
      <c r="C186" s="14" t="s">
        <v>78</v>
      </c>
      <c r="D186" s="15">
        <v>2003</v>
      </c>
      <c r="E186" s="13">
        <v>0</v>
      </c>
      <c r="F186" s="13">
        <v>0</v>
      </c>
    </row>
    <row r="187" spans="1:6" ht="14.5" x14ac:dyDescent="0.35">
      <c r="A187" s="12" t="str">
        <f t="shared" si="2"/>
        <v>Bahrain-Middle East-2004</v>
      </c>
      <c r="B187" s="13" t="s">
        <v>79</v>
      </c>
      <c r="C187" s="14" t="s">
        <v>78</v>
      </c>
      <c r="D187" s="15">
        <v>2004</v>
      </c>
      <c r="E187" s="13">
        <v>0</v>
      </c>
      <c r="F187" s="13">
        <v>0</v>
      </c>
    </row>
    <row r="188" spans="1:6" ht="14.5" x14ac:dyDescent="0.35">
      <c r="A188" s="12" t="str">
        <f t="shared" si="2"/>
        <v>Bahrain-Middle East-2005</v>
      </c>
      <c r="B188" s="13" t="s">
        <v>79</v>
      </c>
      <c r="C188" s="14" t="s">
        <v>78</v>
      </c>
      <c r="D188" s="15">
        <v>2005</v>
      </c>
      <c r="E188" s="13">
        <v>0</v>
      </c>
      <c r="F188" s="13">
        <v>0</v>
      </c>
    </row>
    <row r="189" spans="1:6" ht="14.5" x14ac:dyDescent="0.35">
      <c r="A189" s="12" t="str">
        <f t="shared" si="2"/>
        <v>Bahrain-Middle East-2006</v>
      </c>
      <c r="B189" s="13" t="s">
        <v>79</v>
      </c>
      <c r="C189" s="14" t="s">
        <v>78</v>
      </c>
      <c r="D189" s="15">
        <v>2006</v>
      </c>
      <c r="E189" s="13">
        <v>0</v>
      </c>
      <c r="F189" s="13">
        <v>0</v>
      </c>
    </row>
    <row r="190" spans="1:6" ht="14.5" x14ac:dyDescent="0.35">
      <c r="A190" s="12" t="str">
        <f t="shared" si="2"/>
        <v>Bahrain-Middle East-2007</v>
      </c>
      <c r="B190" s="13" t="s">
        <v>79</v>
      </c>
      <c r="C190" s="14" t="s">
        <v>78</v>
      </c>
      <c r="D190" s="15">
        <v>2007</v>
      </c>
      <c r="E190" s="13">
        <v>0</v>
      </c>
      <c r="F190" s="13">
        <v>0</v>
      </c>
    </row>
    <row r="191" spans="1:6" ht="14.5" x14ac:dyDescent="0.35">
      <c r="A191" s="12" t="str">
        <f t="shared" si="2"/>
        <v>Bahrain-Middle East-2008</v>
      </c>
      <c r="B191" s="13" t="s">
        <v>79</v>
      </c>
      <c r="C191" s="14" t="s">
        <v>78</v>
      </c>
      <c r="D191" s="15">
        <v>2008</v>
      </c>
      <c r="E191" s="13">
        <v>0</v>
      </c>
      <c r="F191" s="13">
        <v>0</v>
      </c>
    </row>
    <row r="192" spans="1:6" ht="14.5" x14ac:dyDescent="0.35">
      <c r="A192" s="12" t="str">
        <f t="shared" si="2"/>
        <v>Bahrain-Middle East-2009</v>
      </c>
      <c r="B192" s="13" t="s">
        <v>79</v>
      </c>
      <c r="C192" s="14" t="s">
        <v>78</v>
      </c>
      <c r="D192" s="15">
        <v>2009</v>
      </c>
      <c r="E192" s="13">
        <v>0</v>
      </c>
      <c r="F192" s="13">
        <v>0</v>
      </c>
    </row>
    <row r="193" spans="1:6" ht="14.5" x14ac:dyDescent="0.35">
      <c r="A193" s="12" t="str">
        <f t="shared" si="2"/>
        <v>Bahrain-Middle East-2010</v>
      </c>
      <c r="B193" s="13" t="s">
        <v>79</v>
      </c>
      <c r="C193" s="14" t="s">
        <v>78</v>
      </c>
      <c r="D193" s="15">
        <v>2010</v>
      </c>
      <c r="E193" s="19">
        <v>115701</v>
      </c>
      <c r="F193" s="13">
        <v>0</v>
      </c>
    </row>
    <row r="194" spans="1:6" ht="14.5" x14ac:dyDescent="0.35">
      <c r="A194" s="12" t="str">
        <f t="shared" si="2"/>
        <v>Bahrain-Middle East-2011</v>
      </c>
      <c r="B194" s="13" t="s">
        <v>79</v>
      </c>
      <c r="C194" s="14" t="s">
        <v>78</v>
      </c>
      <c r="D194" s="15">
        <v>2011</v>
      </c>
      <c r="E194" s="13">
        <v>0</v>
      </c>
      <c r="F194" s="13">
        <v>0</v>
      </c>
    </row>
    <row r="195" spans="1:6" ht="14.5" x14ac:dyDescent="0.35">
      <c r="A195" s="12" t="str">
        <f t="shared" ref="A195:A258" si="3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3">
        <v>0</v>
      </c>
      <c r="F195" s="13">
        <v>0</v>
      </c>
    </row>
    <row r="196" spans="1:6" ht="14.5" x14ac:dyDescent="0.35">
      <c r="A196" s="12" t="str">
        <f t="shared" si="3"/>
        <v>Bahrain-Middle East-2000</v>
      </c>
      <c r="B196" s="13" t="s">
        <v>79</v>
      </c>
      <c r="C196" s="14" t="s">
        <v>78</v>
      </c>
      <c r="D196" s="15">
        <v>2000</v>
      </c>
      <c r="E196" s="13">
        <v>0</v>
      </c>
      <c r="F196" s="13">
        <v>0</v>
      </c>
    </row>
    <row r="197" spans="1:6" ht="14.5" x14ac:dyDescent="0.35">
      <c r="A197" s="12" t="str">
        <f t="shared" si="3"/>
        <v>Bangladesh-Asia-2001</v>
      </c>
      <c r="B197" s="13" t="s">
        <v>60</v>
      </c>
      <c r="C197" s="14" t="s">
        <v>80</v>
      </c>
      <c r="D197" s="15">
        <v>2001</v>
      </c>
      <c r="E197" s="13">
        <v>0</v>
      </c>
      <c r="F197" s="13">
        <v>0</v>
      </c>
    </row>
    <row r="198" spans="1:6" ht="14.5" x14ac:dyDescent="0.35">
      <c r="A198" s="12" t="str">
        <f t="shared" si="3"/>
        <v>Bangladesh-Asia-2002</v>
      </c>
      <c r="B198" s="13" t="s">
        <v>60</v>
      </c>
      <c r="C198" s="14" t="s">
        <v>80</v>
      </c>
      <c r="D198" s="15">
        <v>2002</v>
      </c>
      <c r="E198" s="13">
        <v>0</v>
      </c>
      <c r="F198" s="13">
        <v>0</v>
      </c>
    </row>
    <row r="199" spans="1:6" ht="14.5" x14ac:dyDescent="0.35">
      <c r="A199" s="12" t="str">
        <f t="shared" si="3"/>
        <v>Bangladesh-Asia-2003</v>
      </c>
      <c r="B199" s="13" t="s">
        <v>60</v>
      </c>
      <c r="C199" s="14" t="s">
        <v>80</v>
      </c>
      <c r="D199" s="15">
        <v>2003</v>
      </c>
      <c r="E199" s="19">
        <v>192381</v>
      </c>
      <c r="F199" s="13">
        <v>0</v>
      </c>
    </row>
    <row r="200" spans="1:6" ht="14.5" x14ac:dyDescent="0.35">
      <c r="A200" s="12" t="str">
        <f t="shared" si="3"/>
        <v>Bangladesh-Asia-2004</v>
      </c>
      <c r="B200" s="13" t="s">
        <v>60</v>
      </c>
      <c r="C200" s="14" t="s">
        <v>80</v>
      </c>
      <c r="D200" s="15">
        <v>2004</v>
      </c>
      <c r="E200" s="19">
        <v>2132446</v>
      </c>
      <c r="F200" s="13">
        <v>0</v>
      </c>
    </row>
    <row r="201" spans="1:6" ht="14.5" x14ac:dyDescent="0.35">
      <c r="A201" s="12" t="str">
        <f t="shared" si="3"/>
        <v>Bangladesh-Asia-2005</v>
      </c>
      <c r="B201" s="13" t="s">
        <v>60</v>
      </c>
      <c r="C201" s="14" t="s">
        <v>80</v>
      </c>
      <c r="D201" s="15">
        <v>2005</v>
      </c>
      <c r="E201" s="13">
        <v>0</v>
      </c>
      <c r="F201" s="13">
        <v>0</v>
      </c>
    </row>
    <row r="202" spans="1:6" ht="14.5" x14ac:dyDescent="0.35">
      <c r="A202" s="12" t="str">
        <f t="shared" si="3"/>
        <v>Bangladesh-Asia-2006</v>
      </c>
      <c r="B202" s="13" t="s">
        <v>60</v>
      </c>
      <c r="C202" s="14" t="s">
        <v>80</v>
      </c>
      <c r="D202" s="15">
        <v>2006</v>
      </c>
      <c r="E202" s="13">
        <v>0</v>
      </c>
      <c r="F202" s="13">
        <v>0</v>
      </c>
    </row>
    <row r="203" spans="1:6" ht="14.5" x14ac:dyDescent="0.35">
      <c r="A203" s="12" t="str">
        <f t="shared" si="3"/>
        <v>Bangladesh-Asia-2007</v>
      </c>
      <c r="B203" s="13" t="s">
        <v>60</v>
      </c>
      <c r="C203" s="14" t="s">
        <v>80</v>
      </c>
      <c r="D203" s="15">
        <v>2007</v>
      </c>
      <c r="E203" s="13">
        <v>0</v>
      </c>
      <c r="F203" s="13">
        <v>0</v>
      </c>
    </row>
    <row r="204" spans="1:6" ht="14.5" x14ac:dyDescent="0.35">
      <c r="A204" s="12" t="str">
        <f t="shared" si="3"/>
        <v>Bangladesh-Asia-2008</v>
      </c>
      <c r="B204" s="13" t="s">
        <v>60</v>
      </c>
      <c r="C204" s="14" t="s">
        <v>80</v>
      </c>
      <c r="D204" s="15">
        <v>2008</v>
      </c>
      <c r="E204" s="13">
        <v>0</v>
      </c>
      <c r="F204" s="13">
        <v>0</v>
      </c>
    </row>
    <row r="205" spans="1:6" ht="14.5" x14ac:dyDescent="0.35">
      <c r="A205" s="12" t="str">
        <f t="shared" si="3"/>
        <v>Bangladesh-Asia-2009</v>
      </c>
      <c r="B205" s="13" t="s">
        <v>60</v>
      </c>
      <c r="C205" s="14" t="s">
        <v>80</v>
      </c>
      <c r="D205" s="15">
        <v>2009</v>
      </c>
      <c r="E205" s="13">
        <v>0</v>
      </c>
      <c r="F205" s="13">
        <v>0</v>
      </c>
    </row>
    <row r="206" spans="1:6" ht="14.5" x14ac:dyDescent="0.35">
      <c r="A206" s="12" t="str">
        <f t="shared" si="3"/>
        <v>Bangladesh-Asia-2010</v>
      </c>
      <c r="B206" s="13" t="s">
        <v>60</v>
      </c>
      <c r="C206" s="14" t="s">
        <v>80</v>
      </c>
      <c r="D206" s="15">
        <v>2010</v>
      </c>
      <c r="E206" s="13">
        <v>0</v>
      </c>
      <c r="F206" s="13">
        <v>0</v>
      </c>
    </row>
    <row r="207" spans="1:6" ht="14.5" x14ac:dyDescent="0.35">
      <c r="A207" s="12" t="str">
        <f t="shared" si="3"/>
        <v>Bangladesh-Asia-2011</v>
      </c>
      <c r="B207" s="13" t="s">
        <v>60</v>
      </c>
      <c r="C207" s="14" t="s">
        <v>80</v>
      </c>
      <c r="D207" s="15">
        <v>2011</v>
      </c>
      <c r="E207" s="13">
        <v>0</v>
      </c>
      <c r="F207" s="13">
        <v>0</v>
      </c>
    </row>
    <row r="208" spans="1:6" ht="14.5" x14ac:dyDescent="0.35">
      <c r="A208" s="12" t="str">
        <f t="shared" si="3"/>
        <v>Bangladesh-Asia-2012</v>
      </c>
      <c r="B208" s="13" t="s">
        <v>60</v>
      </c>
      <c r="C208" s="14" t="s">
        <v>80</v>
      </c>
      <c r="D208" s="15">
        <v>2012</v>
      </c>
      <c r="E208" s="13">
        <v>0</v>
      </c>
      <c r="F208" s="13">
        <v>0</v>
      </c>
    </row>
    <row r="209" spans="1:6" ht="14.5" x14ac:dyDescent="0.35">
      <c r="A209" s="12" t="str">
        <f t="shared" si="3"/>
        <v>Bangladesh-Asia-2000</v>
      </c>
      <c r="B209" s="13" t="s">
        <v>60</v>
      </c>
      <c r="C209" s="14" t="s">
        <v>80</v>
      </c>
      <c r="D209" s="15">
        <v>2000</v>
      </c>
      <c r="E209" s="13">
        <v>0</v>
      </c>
      <c r="F209" s="13">
        <v>0</v>
      </c>
    </row>
    <row r="210" spans="1:6" ht="14.5" x14ac:dyDescent="0.35">
      <c r="A210" s="12" t="str">
        <f t="shared" si="3"/>
        <v>Barbados-The Americas-2001</v>
      </c>
      <c r="B210" s="13" t="s">
        <v>70</v>
      </c>
      <c r="C210" s="14" t="s">
        <v>81</v>
      </c>
      <c r="D210" s="15">
        <v>2001</v>
      </c>
      <c r="E210" s="19">
        <v>2173</v>
      </c>
      <c r="F210" s="13">
        <v>0</v>
      </c>
    </row>
    <row r="211" spans="1:6" ht="14.5" x14ac:dyDescent="0.35">
      <c r="A211" s="12" t="str">
        <f t="shared" si="3"/>
        <v>Barbados-The Americas-2002</v>
      </c>
      <c r="B211" s="13" t="s">
        <v>70</v>
      </c>
      <c r="C211" s="14" t="s">
        <v>81</v>
      </c>
      <c r="D211" s="15">
        <v>2002</v>
      </c>
      <c r="E211" s="19">
        <v>41852</v>
      </c>
      <c r="F211" s="13">
        <v>0</v>
      </c>
    </row>
    <row r="212" spans="1:6" ht="14.5" x14ac:dyDescent="0.35">
      <c r="A212" s="12" t="str">
        <f t="shared" si="3"/>
        <v>Barbados-The Americas-2003</v>
      </c>
      <c r="B212" s="13" t="s">
        <v>70</v>
      </c>
      <c r="C212" s="14" t="s">
        <v>81</v>
      </c>
      <c r="D212" s="15">
        <v>2003</v>
      </c>
      <c r="E212" s="13">
        <v>0</v>
      </c>
      <c r="F212" s="13">
        <v>0</v>
      </c>
    </row>
    <row r="213" spans="1:6" ht="14.5" x14ac:dyDescent="0.35">
      <c r="A213" s="12" t="str">
        <f t="shared" si="3"/>
        <v>Barbados-The Americas-2004</v>
      </c>
      <c r="B213" s="13" t="s">
        <v>70</v>
      </c>
      <c r="C213" s="14" t="s">
        <v>81</v>
      </c>
      <c r="D213" s="15">
        <v>2004</v>
      </c>
      <c r="E213" s="13">
        <v>0</v>
      </c>
      <c r="F213" s="13">
        <v>0</v>
      </c>
    </row>
    <row r="214" spans="1:6" ht="14.5" x14ac:dyDescent="0.35">
      <c r="A214" s="12" t="str">
        <f t="shared" si="3"/>
        <v>Barbados-The Americas-2005</v>
      </c>
      <c r="B214" s="13" t="s">
        <v>70</v>
      </c>
      <c r="C214" s="14" t="s">
        <v>81</v>
      </c>
      <c r="D214" s="15">
        <v>2005</v>
      </c>
      <c r="E214" s="19">
        <v>13576</v>
      </c>
      <c r="F214" s="13">
        <v>0</v>
      </c>
    </row>
    <row r="215" spans="1:6" ht="14.5" x14ac:dyDescent="0.35">
      <c r="A215" s="12" t="str">
        <f t="shared" si="3"/>
        <v>Barbados-The Americas-2006</v>
      </c>
      <c r="B215" s="13" t="s">
        <v>70</v>
      </c>
      <c r="C215" s="14" t="s">
        <v>81</v>
      </c>
      <c r="D215" s="15">
        <v>2006</v>
      </c>
      <c r="E215" s="13">
        <v>0</v>
      </c>
      <c r="F215" s="13">
        <v>0</v>
      </c>
    </row>
    <row r="216" spans="1:6" ht="14.5" x14ac:dyDescent="0.35">
      <c r="A216" s="12" t="str">
        <f t="shared" si="3"/>
        <v>Barbados-The Americas-2007</v>
      </c>
      <c r="B216" s="13" t="s">
        <v>70</v>
      </c>
      <c r="C216" s="14" t="s">
        <v>81</v>
      </c>
      <c r="D216" s="15">
        <v>2007</v>
      </c>
      <c r="E216" s="19">
        <v>80112</v>
      </c>
      <c r="F216" s="13">
        <v>0</v>
      </c>
    </row>
    <row r="217" spans="1:6" ht="14.5" x14ac:dyDescent="0.35">
      <c r="A217" s="12" t="str">
        <f t="shared" si="3"/>
        <v>Barbados-The Americas-2008</v>
      </c>
      <c r="B217" s="13" t="s">
        <v>70</v>
      </c>
      <c r="C217" s="14" t="s">
        <v>81</v>
      </c>
      <c r="D217" s="15">
        <v>2008</v>
      </c>
      <c r="E217" s="19">
        <v>2716</v>
      </c>
      <c r="F217" s="13">
        <v>0</v>
      </c>
    </row>
    <row r="218" spans="1:6" ht="14.5" x14ac:dyDescent="0.35">
      <c r="A218" s="12" t="str">
        <f t="shared" si="3"/>
        <v>Barbados-The Americas-2009</v>
      </c>
      <c r="B218" s="13" t="s">
        <v>70</v>
      </c>
      <c r="C218" s="14" t="s">
        <v>81</v>
      </c>
      <c r="D218" s="15">
        <v>2009</v>
      </c>
      <c r="E218" s="13">
        <v>0</v>
      </c>
      <c r="F218" s="13">
        <v>0</v>
      </c>
    </row>
    <row r="219" spans="1:6" ht="14.5" x14ac:dyDescent="0.35">
      <c r="A219" s="12" t="str">
        <f t="shared" si="3"/>
        <v>Barbados-The Americas-2010</v>
      </c>
      <c r="B219" s="13" t="s">
        <v>70</v>
      </c>
      <c r="C219" s="14" t="s">
        <v>81</v>
      </c>
      <c r="D219" s="15">
        <v>2010</v>
      </c>
      <c r="E219" s="19">
        <v>122888</v>
      </c>
      <c r="F219" s="13">
        <v>0</v>
      </c>
    </row>
    <row r="220" spans="1:6" ht="14.5" x14ac:dyDescent="0.35">
      <c r="A220" s="12" t="str">
        <f t="shared" si="3"/>
        <v>Barbados-The Americas-2011</v>
      </c>
      <c r="B220" s="13" t="s">
        <v>70</v>
      </c>
      <c r="C220" s="14" t="s">
        <v>81</v>
      </c>
      <c r="D220" s="15">
        <v>2011</v>
      </c>
      <c r="E220" s="19">
        <v>33019</v>
      </c>
      <c r="F220" s="13">
        <v>0</v>
      </c>
    </row>
    <row r="221" spans="1:6" ht="14.5" x14ac:dyDescent="0.35">
      <c r="A221" s="12" t="str">
        <f t="shared" si="3"/>
        <v>Barbados-The Americas-2012</v>
      </c>
      <c r="B221" s="13" t="s">
        <v>70</v>
      </c>
      <c r="C221" s="14" t="s">
        <v>81</v>
      </c>
      <c r="D221" s="15">
        <v>2012</v>
      </c>
      <c r="E221" s="19">
        <v>12561</v>
      </c>
      <c r="F221" s="13">
        <v>0</v>
      </c>
    </row>
    <row r="222" spans="1:6" ht="14.5" x14ac:dyDescent="0.35">
      <c r="A222" s="12" t="str">
        <f t="shared" si="3"/>
        <v>Barbados-The Americas-2000</v>
      </c>
      <c r="B222" s="13" t="s">
        <v>70</v>
      </c>
      <c r="C222" s="14" t="s">
        <v>81</v>
      </c>
      <c r="D222" s="15">
        <v>2000</v>
      </c>
      <c r="E222" s="13">
        <v>0</v>
      </c>
      <c r="F222" s="13">
        <v>0</v>
      </c>
    </row>
    <row r="223" spans="1:6" ht="14.5" x14ac:dyDescent="0.35">
      <c r="A223" s="12" t="str">
        <f t="shared" si="3"/>
        <v>Belarus-Europe-2001</v>
      </c>
      <c r="B223" s="13" t="s">
        <v>62</v>
      </c>
      <c r="C223" s="14" t="s">
        <v>82</v>
      </c>
      <c r="D223" s="15">
        <v>2001</v>
      </c>
      <c r="E223" s="19">
        <v>9506</v>
      </c>
      <c r="F223" s="13">
        <v>0</v>
      </c>
    </row>
    <row r="224" spans="1:6" ht="14.5" x14ac:dyDescent="0.35">
      <c r="A224" s="12" t="str">
        <f t="shared" si="3"/>
        <v>Belarus-Europe-2002</v>
      </c>
      <c r="B224" s="13" t="s">
        <v>62</v>
      </c>
      <c r="C224" s="14" t="s">
        <v>82</v>
      </c>
      <c r="D224" s="15">
        <v>2002</v>
      </c>
      <c r="E224" s="19">
        <v>31294</v>
      </c>
      <c r="F224" s="13">
        <v>0</v>
      </c>
    </row>
    <row r="225" spans="1:6" ht="14.5" x14ac:dyDescent="0.35">
      <c r="A225" s="12" t="str">
        <f t="shared" si="3"/>
        <v>Belarus-Europe-2003</v>
      </c>
      <c r="B225" s="13" t="s">
        <v>62</v>
      </c>
      <c r="C225" s="14" t="s">
        <v>82</v>
      </c>
      <c r="D225" s="15">
        <v>2003</v>
      </c>
      <c r="E225" s="13">
        <v>0</v>
      </c>
      <c r="F225" s="13">
        <v>0</v>
      </c>
    </row>
    <row r="226" spans="1:6" ht="14.5" x14ac:dyDescent="0.35">
      <c r="A226" s="12" t="str">
        <f t="shared" si="3"/>
        <v>Belarus-Europe-2004</v>
      </c>
      <c r="B226" s="13" t="s">
        <v>62</v>
      </c>
      <c r="C226" s="14" t="s">
        <v>82</v>
      </c>
      <c r="D226" s="15">
        <v>2004</v>
      </c>
      <c r="E226" s="19">
        <v>29501</v>
      </c>
      <c r="F226" s="13">
        <v>0</v>
      </c>
    </row>
    <row r="227" spans="1:6" ht="14.5" x14ac:dyDescent="0.35">
      <c r="A227" s="12" t="str">
        <f t="shared" si="3"/>
        <v>Belarus-Europe-2005</v>
      </c>
      <c r="B227" s="13" t="s">
        <v>62</v>
      </c>
      <c r="C227" s="14" t="s">
        <v>82</v>
      </c>
      <c r="D227" s="15">
        <v>2005</v>
      </c>
      <c r="E227" s="19">
        <v>59094</v>
      </c>
      <c r="F227" s="13">
        <v>0</v>
      </c>
    </row>
    <row r="228" spans="1:6" ht="14.5" x14ac:dyDescent="0.35">
      <c r="A228" s="12" t="str">
        <f t="shared" si="3"/>
        <v>Belarus-Europe-2006</v>
      </c>
      <c r="B228" s="13" t="s">
        <v>62</v>
      </c>
      <c r="C228" s="14" t="s">
        <v>82</v>
      </c>
      <c r="D228" s="15">
        <v>2006</v>
      </c>
      <c r="E228" s="13">
        <v>0</v>
      </c>
      <c r="F228" s="13">
        <v>0</v>
      </c>
    </row>
    <row r="229" spans="1:6" ht="14.5" x14ac:dyDescent="0.35">
      <c r="A229" s="12" t="str">
        <f t="shared" si="3"/>
        <v>Belarus-Europe-2007</v>
      </c>
      <c r="B229" s="13" t="s">
        <v>62</v>
      </c>
      <c r="C229" s="14" t="s">
        <v>82</v>
      </c>
      <c r="D229" s="15">
        <v>2007</v>
      </c>
      <c r="E229" s="19">
        <v>3761</v>
      </c>
      <c r="F229" s="13">
        <v>0</v>
      </c>
    </row>
    <row r="230" spans="1:6" ht="14.5" x14ac:dyDescent="0.35">
      <c r="A230" s="12" t="str">
        <f t="shared" si="3"/>
        <v>Belarus-Europe-2008</v>
      </c>
      <c r="B230" s="13" t="s">
        <v>62</v>
      </c>
      <c r="C230" s="14" t="s">
        <v>82</v>
      </c>
      <c r="D230" s="15">
        <v>2008</v>
      </c>
      <c r="E230" s="13">
        <v>0</v>
      </c>
      <c r="F230" s="13">
        <v>0</v>
      </c>
    </row>
    <row r="231" spans="1:6" ht="14.5" x14ac:dyDescent="0.35">
      <c r="A231" s="12" t="str">
        <f t="shared" si="3"/>
        <v>Belarus-Europe-2009</v>
      </c>
      <c r="B231" s="13" t="s">
        <v>62</v>
      </c>
      <c r="C231" s="14" t="s">
        <v>82</v>
      </c>
      <c r="D231" s="15">
        <v>2009</v>
      </c>
      <c r="E231" s="13">
        <v>0</v>
      </c>
      <c r="F231" s="13">
        <v>0</v>
      </c>
    </row>
    <row r="232" spans="1:6" ht="14.5" x14ac:dyDescent="0.35">
      <c r="A232" s="12" t="str">
        <f t="shared" si="3"/>
        <v>Belarus-Europe-2010</v>
      </c>
      <c r="B232" s="13" t="s">
        <v>62</v>
      </c>
      <c r="C232" s="14" t="s">
        <v>82</v>
      </c>
      <c r="D232" s="15">
        <v>2010</v>
      </c>
      <c r="E232" s="19">
        <v>7704</v>
      </c>
      <c r="F232" s="13">
        <v>0</v>
      </c>
    </row>
    <row r="233" spans="1:6" ht="14.5" x14ac:dyDescent="0.35">
      <c r="A233" s="12" t="str">
        <f t="shared" si="3"/>
        <v>Belarus-Europe-2011</v>
      </c>
      <c r="B233" s="13" t="s">
        <v>62</v>
      </c>
      <c r="C233" s="14" t="s">
        <v>82</v>
      </c>
      <c r="D233" s="15">
        <v>2011</v>
      </c>
      <c r="E233" s="19">
        <v>7095</v>
      </c>
      <c r="F233" s="13">
        <v>0</v>
      </c>
    </row>
    <row r="234" spans="1:6" ht="14.5" x14ac:dyDescent="0.35">
      <c r="A234" s="12" t="str">
        <f t="shared" si="3"/>
        <v>Belarus-Europe-2012</v>
      </c>
      <c r="B234" s="13" t="s">
        <v>62</v>
      </c>
      <c r="C234" s="14" t="s">
        <v>82</v>
      </c>
      <c r="D234" s="15">
        <v>2012</v>
      </c>
      <c r="E234" s="19">
        <v>2215</v>
      </c>
      <c r="F234" s="13">
        <v>0</v>
      </c>
    </row>
    <row r="235" spans="1:6" ht="14.5" x14ac:dyDescent="0.35">
      <c r="A235" s="12" t="str">
        <f t="shared" si="3"/>
        <v>Belarus-Europe-2000</v>
      </c>
      <c r="B235" s="13" t="s">
        <v>62</v>
      </c>
      <c r="C235" s="14" t="s">
        <v>82</v>
      </c>
      <c r="D235" s="15">
        <v>2000</v>
      </c>
      <c r="E235" s="19">
        <v>270028</v>
      </c>
      <c r="F235" s="13">
        <v>0</v>
      </c>
    </row>
    <row r="236" spans="1:6" ht="14.5" x14ac:dyDescent="0.35">
      <c r="A236" s="12" t="str">
        <f t="shared" si="3"/>
        <v>Belgium-Europe-2001</v>
      </c>
      <c r="B236" s="13" t="s">
        <v>62</v>
      </c>
      <c r="C236" s="14" t="s">
        <v>83</v>
      </c>
      <c r="D236" s="15">
        <v>2001</v>
      </c>
      <c r="E236" s="19">
        <v>3832</v>
      </c>
      <c r="F236" s="13">
        <v>0</v>
      </c>
    </row>
    <row r="237" spans="1:6" ht="14.5" x14ac:dyDescent="0.35">
      <c r="A237" s="12" t="str">
        <f t="shared" si="3"/>
        <v>Belgium-Europe-2002</v>
      </c>
      <c r="B237" s="13" t="s">
        <v>62</v>
      </c>
      <c r="C237" s="14" t="s">
        <v>83</v>
      </c>
      <c r="D237" s="15">
        <v>2002</v>
      </c>
      <c r="E237" s="19">
        <v>19216</v>
      </c>
      <c r="F237" s="13">
        <v>0</v>
      </c>
    </row>
    <row r="238" spans="1:6" ht="14.5" x14ac:dyDescent="0.35">
      <c r="A238" s="12" t="str">
        <f t="shared" si="3"/>
        <v>Belgium-Europe-2003</v>
      </c>
      <c r="B238" s="13" t="s">
        <v>62</v>
      </c>
      <c r="C238" s="14" t="s">
        <v>83</v>
      </c>
      <c r="D238" s="15">
        <v>2003</v>
      </c>
      <c r="E238" s="13">
        <v>0</v>
      </c>
      <c r="F238" s="13">
        <v>0</v>
      </c>
    </row>
    <row r="239" spans="1:6" ht="14.5" x14ac:dyDescent="0.35">
      <c r="A239" s="12" t="str">
        <f t="shared" si="3"/>
        <v>Belgium-Europe-2004</v>
      </c>
      <c r="B239" s="13" t="s">
        <v>62</v>
      </c>
      <c r="C239" s="14" t="s">
        <v>83</v>
      </c>
      <c r="D239" s="15">
        <v>2004</v>
      </c>
      <c r="E239" s="13">
        <v>0</v>
      </c>
      <c r="F239" s="13">
        <v>0</v>
      </c>
    </row>
    <row r="240" spans="1:6" ht="14.5" x14ac:dyDescent="0.35">
      <c r="A240" s="12" t="str">
        <f t="shared" si="3"/>
        <v>Belgium-Europe-2005</v>
      </c>
      <c r="B240" s="13" t="s">
        <v>62</v>
      </c>
      <c r="C240" s="14" t="s">
        <v>83</v>
      </c>
      <c r="D240" s="15">
        <v>2005</v>
      </c>
      <c r="E240" s="19">
        <v>5333</v>
      </c>
      <c r="F240" s="13">
        <v>0</v>
      </c>
    </row>
    <row r="241" spans="1:6" ht="14.5" x14ac:dyDescent="0.35">
      <c r="A241" s="12" t="str">
        <f t="shared" si="3"/>
        <v>Belgium-Europe-2006</v>
      </c>
      <c r="B241" s="13" t="s">
        <v>62</v>
      </c>
      <c r="C241" s="14" t="s">
        <v>83</v>
      </c>
      <c r="D241" s="15">
        <v>2006</v>
      </c>
      <c r="E241" s="19">
        <v>6720</v>
      </c>
      <c r="F241" s="13">
        <v>0</v>
      </c>
    </row>
    <row r="242" spans="1:6" ht="14.5" x14ac:dyDescent="0.35">
      <c r="A242" s="12" t="str">
        <f t="shared" si="3"/>
        <v>Belgium-Europe-2007</v>
      </c>
      <c r="B242" s="13" t="s">
        <v>62</v>
      </c>
      <c r="C242" s="14" t="s">
        <v>83</v>
      </c>
      <c r="D242" s="15">
        <v>2007</v>
      </c>
      <c r="E242" s="19">
        <v>251845</v>
      </c>
      <c r="F242" s="13">
        <v>0</v>
      </c>
    </row>
    <row r="243" spans="1:6" ht="14.5" x14ac:dyDescent="0.35">
      <c r="A243" s="12" t="str">
        <f t="shared" si="3"/>
        <v>Belgium-Europe-2008</v>
      </c>
      <c r="B243" s="13" t="s">
        <v>62</v>
      </c>
      <c r="C243" s="14" t="s">
        <v>83</v>
      </c>
      <c r="D243" s="15">
        <v>2008</v>
      </c>
      <c r="E243" s="13">
        <v>0</v>
      </c>
      <c r="F243" s="13">
        <v>0</v>
      </c>
    </row>
    <row r="244" spans="1:6" ht="14.5" x14ac:dyDescent="0.35">
      <c r="A244" s="12" t="str">
        <f t="shared" si="3"/>
        <v>Belgium-Europe-2009</v>
      </c>
      <c r="B244" s="13" t="s">
        <v>62</v>
      </c>
      <c r="C244" s="14" t="s">
        <v>83</v>
      </c>
      <c r="D244" s="15">
        <v>2009</v>
      </c>
      <c r="E244" s="13">
        <v>0</v>
      </c>
      <c r="F244" s="13">
        <v>0</v>
      </c>
    </row>
    <row r="245" spans="1:6" ht="14.5" x14ac:dyDescent="0.35">
      <c r="A245" s="12" t="str">
        <f t="shared" si="3"/>
        <v>Belgium-Europe-2010</v>
      </c>
      <c r="B245" s="13" t="s">
        <v>62</v>
      </c>
      <c r="C245" s="14" t="s">
        <v>83</v>
      </c>
      <c r="D245" s="15">
        <v>2010</v>
      </c>
      <c r="E245" s="13">
        <v>0</v>
      </c>
      <c r="F245" s="13">
        <v>0</v>
      </c>
    </row>
    <row r="246" spans="1:6" ht="14.5" x14ac:dyDescent="0.35">
      <c r="A246" s="12" t="str">
        <f t="shared" si="3"/>
        <v>Belgium-Europe-2011</v>
      </c>
      <c r="B246" s="13" t="s">
        <v>62</v>
      </c>
      <c r="C246" s="14" t="s">
        <v>83</v>
      </c>
      <c r="D246" s="15">
        <v>2011</v>
      </c>
      <c r="E246" s="19">
        <v>33574</v>
      </c>
      <c r="F246" s="13">
        <v>0</v>
      </c>
    </row>
    <row r="247" spans="1:6" ht="14.5" x14ac:dyDescent="0.35">
      <c r="A247" s="12" t="str">
        <f t="shared" si="3"/>
        <v>Belgium-Europe-2012</v>
      </c>
      <c r="B247" s="13" t="s">
        <v>62</v>
      </c>
      <c r="C247" s="14" t="s">
        <v>83</v>
      </c>
      <c r="D247" s="15">
        <v>2012</v>
      </c>
      <c r="E247" s="19">
        <v>2727728</v>
      </c>
      <c r="F247" s="13">
        <v>0</v>
      </c>
    </row>
    <row r="248" spans="1:6" ht="14.5" x14ac:dyDescent="0.35">
      <c r="A248" s="12" t="str">
        <f t="shared" si="3"/>
        <v>Belgium-Europe-2000</v>
      </c>
      <c r="B248" s="13" t="s">
        <v>62</v>
      </c>
      <c r="C248" s="14" t="s">
        <v>83</v>
      </c>
      <c r="D248" s="15">
        <v>2000</v>
      </c>
      <c r="E248" s="19">
        <v>31613</v>
      </c>
      <c r="F248" s="13">
        <v>0</v>
      </c>
    </row>
    <row r="249" spans="1:6" ht="14.5" x14ac:dyDescent="0.35">
      <c r="A249" s="12" t="str">
        <f t="shared" si="3"/>
        <v>Belize-The Americas-2001</v>
      </c>
      <c r="B249" s="13" t="s">
        <v>70</v>
      </c>
      <c r="C249" s="14" t="s">
        <v>84</v>
      </c>
      <c r="D249" s="15">
        <v>2001</v>
      </c>
      <c r="E249" s="13">
        <v>0</v>
      </c>
      <c r="F249" s="13">
        <v>0</v>
      </c>
    </row>
    <row r="250" spans="1:6" ht="14.5" x14ac:dyDescent="0.35">
      <c r="A250" s="12" t="str">
        <f t="shared" si="3"/>
        <v>Belize-The Americas-2002</v>
      </c>
      <c r="B250" s="13" t="s">
        <v>70</v>
      </c>
      <c r="C250" s="14" t="s">
        <v>84</v>
      </c>
      <c r="D250" s="15">
        <v>2002</v>
      </c>
      <c r="E250" s="19">
        <v>1659</v>
      </c>
      <c r="F250" s="13">
        <v>0</v>
      </c>
    </row>
    <row r="251" spans="1:6" ht="14.5" x14ac:dyDescent="0.35">
      <c r="A251" s="12" t="str">
        <f t="shared" si="3"/>
        <v>Belize-The Americas-2003</v>
      </c>
      <c r="B251" s="13" t="s">
        <v>70</v>
      </c>
      <c r="C251" s="14" t="s">
        <v>84</v>
      </c>
      <c r="D251" s="15">
        <v>2003</v>
      </c>
      <c r="E251" s="19">
        <v>24497</v>
      </c>
      <c r="F251" s="13">
        <v>0</v>
      </c>
    </row>
    <row r="252" spans="1:6" ht="14.5" x14ac:dyDescent="0.35">
      <c r="A252" s="12" t="str">
        <f t="shared" si="3"/>
        <v>Belize-The Americas-2004</v>
      </c>
      <c r="B252" s="13" t="s">
        <v>70</v>
      </c>
      <c r="C252" s="14" t="s">
        <v>84</v>
      </c>
      <c r="D252" s="15">
        <v>2004</v>
      </c>
      <c r="E252" s="19">
        <v>4655</v>
      </c>
      <c r="F252" s="13">
        <v>0</v>
      </c>
    </row>
    <row r="253" spans="1:6" ht="14.5" x14ac:dyDescent="0.35">
      <c r="A253" s="12" t="str">
        <f t="shared" si="3"/>
        <v>Belize-The Americas-2005</v>
      </c>
      <c r="B253" s="13" t="s">
        <v>70</v>
      </c>
      <c r="C253" s="14" t="s">
        <v>84</v>
      </c>
      <c r="D253" s="15">
        <v>2005</v>
      </c>
      <c r="E253" s="19">
        <v>11233</v>
      </c>
      <c r="F253" s="13">
        <v>0</v>
      </c>
    </row>
    <row r="254" spans="1:6" ht="14.5" x14ac:dyDescent="0.35">
      <c r="A254" s="12" t="str">
        <f t="shared" si="3"/>
        <v>Belize-The Americas-2006</v>
      </c>
      <c r="B254" s="13" t="s">
        <v>70</v>
      </c>
      <c r="C254" s="14" t="s">
        <v>84</v>
      </c>
      <c r="D254" s="15">
        <v>2006</v>
      </c>
      <c r="E254" s="19">
        <v>8439</v>
      </c>
      <c r="F254" s="13">
        <v>0</v>
      </c>
    </row>
    <row r="255" spans="1:6" ht="14.5" x14ac:dyDescent="0.35">
      <c r="A255" s="12" t="str">
        <f t="shared" si="3"/>
        <v>Belize-The Americas-2007</v>
      </c>
      <c r="B255" s="13" t="s">
        <v>70</v>
      </c>
      <c r="C255" s="14" t="s">
        <v>84</v>
      </c>
      <c r="D255" s="15">
        <v>2007</v>
      </c>
      <c r="E255" s="19">
        <v>11187</v>
      </c>
      <c r="F255" s="13">
        <v>0</v>
      </c>
    </row>
    <row r="256" spans="1:6" ht="14.5" x14ac:dyDescent="0.35">
      <c r="A256" s="12" t="str">
        <f t="shared" si="3"/>
        <v>Belize-The Americas-2008</v>
      </c>
      <c r="B256" s="13" t="s">
        <v>70</v>
      </c>
      <c r="C256" s="14" t="s">
        <v>84</v>
      </c>
      <c r="D256" s="15">
        <v>2008</v>
      </c>
      <c r="E256" s="13">
        <v>0</v>
      </c>
      <c r="F256" s="13">
        <v>0</v>
      </c>
    </row>
    <row r="257" spans="1:6" ht="14.5" x14ac:dyDescent="0.35">
      <c r="A257" s="12" t="str">
        <f t="shared" si="3"/>
        <v>Belize-The Americas-2009</v>
      </c>
      <c r="B257" s="13" t="s">
        <v>70</v>
      </c>
      <c r="C257" s="14" t="s">
        <v>84</v>
      </c>
      <c r="D257" s="15">
        <v>2009</v>
      </c>
      <c r="E257" s="19">
        <v>2368</v>
      </c>
      <c r="F257" s="13">
        <v>0</v>
      </c>
    </row>
    <row r="258" spans="1:6" ht="14.5" x14ac:dyDescent="0.35">
      <c r="A258" s="12" t="str">
        <f t="shared" si="3"/>
        <v>Belize-The Americas-2010</v>
      </c>
      <c r="B258" s="13" t="s">
        <v>70</v>
      </c>
      <c r="C258" s="14" t="s">
        <v>84</v>
      </c>
      <c r="D258" s="15">
        <v>2010</v>
      </c>
      <c r="E258" s="19">
        <v>43429</v>
      </c>
      <c r="F258" s="13">
        <v>0</v>
      </c>
    </row>
    <row r="259" spans="1:6" ht="14.5" x14ac:dyDescent="0.35">
      <c r="A259" s="12" t="str">
        <f t="shared" ref="A259:A322" si="4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9">
        <v>17997</v>
      </c>
      <c r="F259" s="13">
        <v>0</v>
      </c>
    </row>
    <row r="260" spans="1:6" ht="14.5" x14ac:dyDescent="0.35">
      <c r="A260" s="12" t="str">
        <f t="shared" si="4"/>
        <v>Belize-The Americas-2012</v>
      </c>
      <c r="B260" s="13" t="s">
        <v>70</v>
      </c>
      <c r="C260" s="14" t="s">
        <v>84</v>
      </c>
      <c r="D260" s="15">
        <v>2012</v>
      </c>
      <c r="E260" s="13">
        <v>0</v>
      </c>
      <c r="F260" s="13">
        <v>0</v>
      </c>
    </row>
    <row r="261" spans="1:6" ht="14.5" x14ac:dyDescent="0.35">
      <c r="A261" s="12" t="str">
        <f t="shared" si="4"/>
        <v>Belize-The Americas-2000</v>
      </c>
      <c r="B261" s="13" t="s">
        <v>70</v>
      </c>
      <c r="C261" s="14" t="s">
        <v>84</v>
      </c>
      <c r="D261" s="15">
        <v>2000</v>
      </c>
      <c r="E261" s="13">
        <v>0</v>
      </c>
      <c r="F261" s="13">
        <v>0</v>
      </c>
    </row>
    <row r="262" spans="1:6" ht="14.5" x14ac:dyDescent="0.35">
      <c r="A262" s="12" t="str">
        <f t="shared" si="4"/>
        <v>Benin-Africa-2001</v>
      </c>
      <c r="B262" s="13" t="s">
        <v>64</v>
      </c>
      <c r="C262" s="14" t="s">
        <v>85</v>
      </c>
      <c r="D262" s="15">
        <v>2001</v>
      </c>
      <c r="E262" s="19">
        <v>7382</v>
      </c>
      <c r="F262" s="13">
        <v>0</v>
      </c>
    </row>
    <row r="263" spans="1:6" ht="14.5" x14ac:dyDescent="0.35">
      <c r="A263" s="12" t="str">
        <f t="shared" si="4"/>
        <v>Benin-Africa-2002</v>
      </c>
      <c r="B263" s="13" t="s">
        <v>64</v>
      </c>
      <c r="C263" s="14" t="s">
        <v>85</v>
      </c>
      <c r="D263" s="15">
        <v>2002</v>
      </c>
      <c r="E263" s="19">
        <v>12942</v>
      </c>
      <c r="F263" s="13">
        <v>0</v>
      </c>
    </row>
    <row r="264" spans="1:6" ht="14.5" x14ac:dyDescent="0.35">
      <c r="A264" s="12" t="str">
        <f t="shared" si="4"/>
        <v>Benin-Africa-2003</v>
      </c>
      <c r="B264" s="13" t="s">
        <v>64</v>
      </c>
      <c r="C264" s="14" t="s">
        <v>85</v>
      </c>
      <c r="D264" s="15">
        <v>2003</v>
      </c>
      <c r="E264" s="19">
        <v>77649</v>
      </c>
      <c r="F264" s="13">
        <v>0</v>
      </c>
    </row>
    <row r="265" spans="1:6" ht="14.5" x14ac:dyDescent="0.35">
      <c r="A265" s="12" t="str">
        <f t="shared" si="4"/>
        <v>Benin-Africa-2004</v>
      </c>
      <c r="B265" s="13" t="s">
        <v>64</v>
      </c>
      <c r="C265" s="14" t="s">
        <v>85</v>
      </c>
      <c r="D265" s="15">
        <v>2004</v>
      </c>
      <c r="E265" s="19">
        <v>4319</v>
      </c>
      <c r="F265" s="13">
        <v>0</v>
      </c>
    </row>
    <row r="266" spans="1:6" ht="14.5" x14ac:dyDescent="0.35">
      <c r="A266" s="12" t="str">
        <f t="shared" si="4"/>
        <v>Benin-Africa-2005</v>
      </c>
      <c r="B266" s="13" t="s">
        <v>64</v>
      </c>
      <c r="C266" s="14" t="s">
        <v>85</v>
      </c>
      <c r="D266" s="15">
        <v>2005</v>
      </c>
      <c r="E266" s="13">
        <v>0</v>
      </c>
      <c r="F266" s="13">
        <v>0</v>
      </c>
    </row>
    <row r="267" spans="1:6" ht="14.5" x14ac:dyDescent="0.35">
      <c r="A267" s="12" t="str">
        <f t="shared" si="4"/>
        <v>Benin-Africa-2006</v>
      </c>
      <c r="B267" s="13" t="s">
        <v>64</v>
      </c>
      <c r="C267" s="14" t="s">
        <v>85</v>
      </c>
      <c r="D267" s="15">
        <v>2006</v>
      </c>
      <c r="E267" s="19">
        <v>765</v>
      </c>
      <c r="F267" s="13">
        <v>0</v>
      </c>
    </row>
    <row r="268" spans="1:6" ht="14.5" x14ac:dyDescent="0.35">
      <c r="A268" s="12" t="str">
        <f t="shared" si="4"/>
        <v>Benin-Africa-2007</v>
      </c>
      <c r="B268" s="13" t="s">
        <v>64</v>
      </c>
      <c r="C268" s="14" t="s">
        <v>85</v>
      </c>
      <c r="D268" s="15">
        <v>2007</v>
      </c>
      <c r="E268" s="19">
        <v>5603</v>
      </c>
      <c r="F268" s="13">
        <v>0</v>
      </c>
    </row>
    <row r="269" spans="1:6" ht="14.5" x14ac:dyDescent="0.35">
      <c r="A269" s="12" t="str">
        <f t="shared" si="4"/>
        <v>Benin-Africa-2008</v>
      </c>
      <c r="B269" s="13" t="s">
        <v>64</v>
      </c>
      <c r="C269" s="14" t="s">
        <v>85</v>
      </c>
      <c r="D269" s="15">
        <v>2008</v>
      </c>
      <c r="E269" s="19">
        <v>34064</v>
      </c>
      <c r="F269" s="13">
        <v>0</v>
      </c>
    </row>
    <row r="270" spans="1:6" ht="14.5" x14ac:dyDescent="0.35">
      <c r="A270" s="12" t="str">
        <f t="shared" si="4"/>
        <v>Benin-Africa-2009</v>
      </c>
      <c r="B270" s="13" t="s">
        <v>64</v>
      </c>
      <c r="C270" s="14" t="s">
        <v>85</v>
      </c>
      <c r="D270" s="15">
        <v>2009</v>
      </c>
      <c r="E270" s="13">
        <v>0</v>
      </c>
      <c r="F270" s="13">
        <v>0</v>
      </c>
    </row>
    <row r="271" spans="1:6" ht="14.5" x14ac:dyDescent="0.35">
      <c r="A271" s="12" t="str">
        <f t="shared" si="4"/>
        <v>Benin-Africa-2010</v>
      </c>
      <c r="B271" s="13" t="s">
        <v>64</v>
      </c>
      <c r="C271" s="14" t="s">
        <v>85</v>
      </c>
      <c r="D271" s="15">
        <v>2010</v>
      </c>
      <c r="E271" s="13">
        <v>0</v>
      </c>
      <c r="F271" s="13">
        <v>0</v>
      </c>
    </row>
    <row r="272" spans="1:6" ht="14.5" x14ac:dyDescent="0.35">
      <c r="A272" s="12" t="str">
        <f t="shared" si="4"/>
        <v>Benin-Africa-2011</v>
      </c>
      <c r="B272" s="13" t="s">
        <v>64</v>
      </c>
      <c r="C272" s="14" t="s">
        <v>85</v>
      </c>
      <c r="D272" s="15">
        <v>2011</v>
      </c>
      <c r="E272" s="19">
        <v>34749</v>
      </c>
      <c r="F272" s="13">
        <v>0</v>
      </c>
    </row>
    <row r="273" spans="1:6" ht="14.5" x14ac:dyDescent="0.35">
      <c r="A273" s="12" t="str">
        <f t="shared" si="4"/>
        <v>Benin-Africa-2012</v>
      </c>
      <c r="B273" s="13" t="s">
        <v>64</v>
      </c>
      <c r="C273" s="14" t="s">
        <v>85</v>
      </c>
      <c r="D273" s="15">
        <v>2012</v>
      </c>
      <c r="E273" s="19">
        <v>252827</v>
      </c>
      <c r="F273" s="13">
        <v>0</v>
      </c>
    </row>
    <row r="274" spans="1:6" ht="14.5" x14ac:dyDescent="0.35">
      <c r="A274" s="12" t="str">
        <f t="shared" si="4"/>
        <v>Benin-Africa-2000</v>
      </c>
      <c r="B274" s="13" t="s">
        <v>64</v>
      </c>
      <c r="C274" s="14" t="s">
        <v>85</v>
      </c>
      <c r="D274" s="15">
        <v>2000</v>
      </c>
      <c r="E274" s="13">
        <v>0</v>
      </c>
      <c r="F274" s="13">
        <v>0</v>
      </c>
    </row>
    <row r="275" spans="1:6" ht="14.5" x14ac:dyDescent="0.35">
      <c r="A275" s="12" t="str">
        <f t="shared" si="4"/>
        <v>Bermuda-The Americas-2001</v>
      </c>
      <c r="B275" s="13" t="s">
        <v>70</v>
      </c>
      <c r="C275" s="14" t="s">
        <v>86</v>
      </c>
      <c r="D275" s="15">
        <v>2001</v>
      </c>
      <c r="E275" s="19">
        <v>1997</v>
      </c>
      <c r="F275" s="13">
        <v>0</v>
      </c>
    </row>
    <row r="276" spans="1:6" ht="14.5" x14ac:dyDescent="0.35">
      <c r="A276" s="12" t="str">
        <f t="shared" si="4"/>
        <v>Bermuda-The Americas-2002</v>
      </c>
      <c r="B276" s="13" t="s">
        <v>70</v>
      </c>
      <c r="C276" s="14" t="s">
        <v>86</v>
      </c>
      <c r="D276" s="15">
        <v>2002</v>
      </c>
      <c r="E276" s="13">
        <v>0</v>
      </c>
      <c r="F276" s="13">
        <v>0</v>
      </c>
    </row>
    <row r="277" spans="1:6" ht="14.5" x14ac:dyDescent="0.35">
      <c r="A277" s="12" t="str">
        <f t="shared" si="4"/>
        <v>Bermuda-The Americas-2003</v>
      </c>
      <c r="B277" s="13" t="s">
        <v>70</v>
      </c>
      <c r="C277" s="14" t="s">
        <v>86</v>
      </c>
      <c r="D277" s="15">
        <v>2003</v>
      </c>
      <c r="E277" s="19">
        <v>3543</v>
      </c>
      <c r="F277" s="13">
        <v>0</v>
      </c>
    </row>
    <row r="278" spans="1:6" ht="14.5" x14ac:dyDescent="0.35">
      <c r="A278" s="12" t="str">
        <f t="shared" si="4"/>
        <v>Bermuda-The Americas-2004</v>
      </c>
      <c r="B278" s="13" t="s">
        <v>70</v>
      </c>
      <c r="C278" s="14" t="s">
        <v>86</v>
      </c>
      <c r="D278" s="15">
        <v>2004</v>
      </c>
      <c r="E278" s="19">
        <v>311770</v>
      </c>
      <c r="F278" s="13">
        <v>0</v>
      </c>
    </row>
    <row r="279" spans="1:6" ht="14.5" x14ac:dyDescent="0.35">
      <c r="A279" s="12" t="str">
        <f t="shared" si="4"/>
        <v>Bermuda-The Americas-2005</v>
      </c>
      <c r="B279" s="13" t="s">
        <v>70</v>
      </c>
      <c r="C279" s="14" t="s">
        <v>86</v>
      </c>
      <c r="D279" s="15">
        <v>2005</v>
      </c>
      <c r="E279" s="19">
        <v>10550</v>
      </c>
      <c r="F279" s="13">
        <v>0</v>
      </c>
    </row>
    <row r="280" spans="1:6" ht="14.5" x14ac:dyDescent="0.35">
      <c r="A280" s="12" t="str">
        <f t="shared" si="4"/>
        <v>Bermuda-The Americas-2006</v>
      </c>
      <c r="B280" s="13" t="s">
        <v>70</v>
      </c>
      <c r="C280" s="14" t="s">
        <v>86</v>
      </c>
      <c r="D280" s="15">
        <v>2006</v>
      </c>
      <c r="E280" s="19">
        <v>26723</v>
      </c>
      <c r="F280" s="13">
        <v>0</v>
      </c>
    </row>
    <row r="281" spans="1:6" ht="14.5" x14ac:dyDescent="0.35">
      <c r="A281" s="12" t="str">
        <f t="shared" si="4"/>
        <v>Bermuda-The Americas-2007</v>
      </c>
      <c r="B281" s="13" t="s">
        <v>70</v>
      </c>
      <c r="C281" s="14" t="s">
        <v>86</v>
      </c>
      <c r="D281" s="15">
        <v>2007</v>
      </c>
      <c r="E281" s="13">
        <v>0</v>
      </c>
      <c r="F281" s="13">
        <v>0</v>
      </c>
    </row>
    <row r="282" spans="1:6" ht="14.5" x14ac:dyDescent="0.35">
      <c r="A282" s="12" t="str">
        <f t="shared" si="4"/>
        <v>Bermuda-The Americas-2008</v>
      </c>
      <c r="B282" s="13" t="s">
        <v>70</v>
      </c>
      <c r="C282" s="14" t="s">
        <v>86</v>
      </c>
      <c r="D282" s="15">
        <v>2008</v>
      </c>
      <c r="E282" s="13">
        <v>0</v>
      </c>
      <c r="F282" s="13">
        <v>0</v>
      </c>
    </row>
    <row r="283" spans="1:6" ht="14.5" x14ac:dyDescent="0.35">
      <c r="A283" s="12" t="str">
        <f t="shared" si="4"/>
        <v>Bermuda-The Americas-2009</v>
      </c>
      <c r="B283" s="13" t="s">
        <v>70</v>
      </c>
      <c r="C283" s="14" t="s">
        <v>86</v>
      </c>
      <c r="D283" s="15">
        <v>2009</v>
      </c>
      <c r="E283" s="13">
        <v>0</v>
      </c>
      <c r="F283" s="13">
        <v>0</v>
      </c>
    </row>
    <row r="284" spans="1:6" ht="14.5" x14ac:dyDescent="0.35">
      <c r="A284" s="12" t="str">
        <f t="shared" si="4"/>
        <v>Bermuda-The Americas-2010</v>
      </c>
      <c r="B284" s="13" t="s">
        <v>70</v>
      </c>
      <c r="C284" s="14" t="s">
        <v>86</v>
      </c>
      <c r="D284" s="15">
        <v>2010</v>
      </c>
      <c r="E284" s="19">
        <v>10163</v>
      </c>
      <c r="F284" s="13">
        <v>0</v>
      </c>
    </row>
    <row r="285" spans="1:6" ht="14.5" x14ac:dyDescent="0.35">
      <c r="A285" s="12" t="str">
        <f t="shared" si="4"/>
        <v>Bermuda-The Americas-2011</v>
      </c>
      <c r="B285" s="13" t="s">
        <v>70</v>
      </c>
      <c r="C285" s="14" t="s">
        <v>86</v>
      </c>
      <c r="D285" s="15">
        <v>2011</v>
      </c>
      <c r="E285" s="13">
        <v>0</v>
      </c>
      <c r="F285" s="13">
        <v>0</v>
      </c>
    </row>
    <row r="286" spans="1:6" ht="14.5" x14ac:dyDescent="0.35">
      <c r="A286" s="12" t="str">
        <f t="shared" si="4"/>
        <v>Bermuda-The Americas-2012</v>
      </c>
      <c r="B286" s="13" t="s">
        <v>70</v>
      </c>
      <c r="C286" s="14" t="s">
        <v>86</v>
      </c>
      <c r="D286" s="15">
        <v>2012</v>
      </c>
      <c r="E286" s="13">
        <v>0</v>
      </c>
      <c r="F286" s="13">
        <v>0</v>
      </c>
    </row>
    <row r="287" spans="1:6" ht="14.5" x14ac:dyDescent="0.35">
      <c r="A287" s="12" t="str">
        <f t="shared" si="4"/>
        <v>Bermuda-The Americas-2000</v>
      </c>
      <c r="B287" s="13" t="s">
        <v>70</v>
      </c>
      <c r="C287" s="14" t="s">
        <v>86</v>
      </c>
      <c r="D287" s="15">
        <v>2000</v>
      </c>
      <c r="E287" s="13">
        <v>0</v>
      </c>
      <c r="F287" s="13">
        <v>0</v>
      </c>
    </row>
    <row r="288" spans="1:6" ht="14.5" x14ac:dyDescent="0.35">
      <c r="A288" s="12" t="str">
        <f t="shared" si="4"/>
        <v>Bhutan-Asia-2001</v>
      </c>
      <c r="B288" s="13" t="s">
        <v>60</v>
      </c>
      <c r="C288" s="14" t="s">
        <v>87</v>
      </c>
      <c r="D288" s="15">
        <v>2001</v>
      </c>
      <c r="E288" s="19">
        <v>3211</v>
      </c>
      <c r="F288" s="13">
        <v>0</v>
      </c>
    </row>
    <row r="289" spans="1:6" ht="14.5" x14ac:dyDescent="0.35">
      <c r="A289" s="12" t="str">
        <f t="shared" si="4"/>
        <v>Bhutan-Asia-2002</v>
      </c>
      <c r="B289" s="13" t="s">
        <v>60</v>
      </c>
      <c r="C289" s="14" t="s">
        <v>87</v>
      </c>
      <c r="D289" s="15">
        <v>2002</v>
      </c>
      <c r="E289" s="19">
        <v>4740</v>
      </c>
      <c r="F289" s="13">
        <v>0</v>
      </c>
    </row>
    <row r="290" spans="1:6" ht="14.5" x14ac:dyDescent="0.35">
      <c r="A290" s="12" t="str">
        <f t="shared" si="4"/>
        <v>Bhutan-Asia-2003</v>
      </c>
      <c r="B290" s="13" t="s">
        <v>60</v>
      </c>
      <c r="C290" s="14" t="s">
        <v>87</v>
      </c>
      <c r="D290" s="15">
        <v>2003</v>
      </c>
      <c r="E290" s="19">
        <v>14894</v>
      </c>
      <c r="F290" s="13">
        <v>0</v>
      </c>
    </row>
    <row r="291" spans="1:6" ht="14.5" x14ac:dyDescent="0.35">
      <c r="A291" s="12" t="str">
        <f t="shared" si="4"/>
        <v>Bhutan-Asia-2004</v>
      </c>
      <c r="B291" s="13" t="s">
        <v>60</v>
      </c>
      <c r="C291" s="14" t="s">
        <v>87</v>
      </c>
      <c r="D291" s="15">
        <v>2004</v>
      </c>
      <c r="E291" s="19">
        <v>24964</v>
      </c>
      <c r="F291" s="13">
        <v>0</v>
      </c>
    </row>
    <row r="292" spans="1:6" ht="14.5" x14ac:dyDescent="0.35">
      <c r="A292" s="12" t="str">
        <f t="shared" si="4"/>
        <v>Bhutan-Asia-2005</v>
      </c>
      <c r="B292" s="13" t="s">
        <v>60</v>
      </c>
      <c r="C292" s="14" t="s">
        <v>87</v>
      </c>
      <c r="D292" s="15">
        <v>2005</v>
      </c>
      <c r="E292" s="19">
        <v>5731</v>
      </c>
      <c r="F292" s="13">
        <v>0</v>
      </c>
    </row>
    <row r="293" spans="1:6" ht="14.5" x14ac:dyDescent="0.35">
      <c r="A293" s="12" t="str">
        <f t="shared" si="4"/>
        <v>Bhutan-Asia-2006</v>
      </c>
      <c r="B293" s="13" t="s">
        <v>60</v>
      </c>
      <c r="C293" s="14" t="s">
        <v>87</v>
      </c>
      <c r="D293" s="15">
        <v>2006</v>
      </c>
      <c r="E293" s="19">
        <v>749447</v>
      </c>
      <c r="F293" s="13">
        <v>0</v>
      </c>
    </row>
    <row r="294" spans="1:6" ht="14.5" x14ac:dyDescent="0.35">
      <c r="A294" s="12" t="str">
        <f t="shared" si="4"/>
        <v>Bhutan-Asia-2007</v>
      </c>
      <c r="B294" s="13" t="s">
        <v>60</v>
      </c>
      <c r="C294" s="14" t="s">
        <v>87</v>
      </c>
      <c r="D294" s="15">
        <v>2007</v>
      </c>
      <c r="E294" s="19">
        <v>209009</v>
      </c>
      <c r="F294" s="13">
        <v>0</v>
      </c>
    </row>
    <row r="295" spans="1:6" ht="14.5" x14ac:dyDescent="0.35">
      <c r="A295" s="12" t="str">
        <f t="shared" si="4"/>
        <v>Bhutan-Asia-2008</v>
      </c>
      <c r="B295" s="13" t="s">
        <v>60</v>
      </c>
      <c r="C295" s="14" t="s">
        <v>87</v>
      </c>
      <c r="D295" s="15">
        <v>2008</v>
      </c>
      <c r="E295" s="19">
        <v>212145</v>
      </c>
      <c r="F295" s="13">
        <v>0</v>
      </c>
    </row>
    <row r="296" spans="1:6" ht="14.5" x14ac:dyDescent="0.35">
      <c r="A296" s="12" t="str">
        <f t="shared" si="4"/>
        <v>Bhutan-Asia-2009</v>
      </c>
      <c r="B296" s="13" t="s">
        <v>60</v>
      </c>
      <c r="C296" s="14" t="s">
        <v>87</v>
      </c>
      <c r="D296" s="15">
        <v>2009</v>
      </c>
      <c r="E296" s="19">
        <v>40220</v>
      </c>
      <c r="F296" s="13">
        <v>0</v>
      </c>
    </row>
    <row r="297" spans="1:6" ht="14.5" x14ac:dyDescent="0.35">
      <c r="A297" s="12" t="str">
        <f t="shared" si="4"/>
        <v>Bhutan-Asia-2010</v>
      </c>
      <c r="B297" s="13" t="s">
        <v>60</v>
      </c>
      <c r="C297" s="14" t="s">
        <v>87</v>
      </c>
      <c r="D297" s="15">
        <v>2010</v>
      </c>
      <c r="E297" s="19">
        <v>13216</v>
      </c>
      <c r="F297" s="13">
        <v>0</v>
      </c>
    </row>
    <row r="298" spans="1:6" ht="14.5" x14ac:dyDescent="0.35">
      <c r="A298" s="12" t="str">
        <f t="shared" si="4"/>
        <v>Bhutan-Asia-2011</v>
      </c>
      <c r="B298" s="13" t="s">
        <v>60</v>
      </c>
      <c r="C298" s="14" t="s">
        <v>87</v>
      </c>
      <c r="D298" s="15">
        <v>2011</v>
      </c>
      <c r="E298" s="13">
        <v>0</v>
      </c>
      <c r="F298" s="13">
        <v>0</v>
      </c>
    </row>
    <row r="299" spans="1:6" ht="14.5" x14ac:dyDescent="0.35">
      <c r="A299" s="12" t="str">
        <f t="shared" si="4"/>
        <v>Bhutan-Asia-2012</v>
      </c>
      <c r="B299" s="13" t="s">
        <v>60</v>
      </c>
      <c r="C299" s="14" t="s">
        <v>87</v>
      </c>
      <c r="D299" s="15">
        <v>2012</v>
      </c>
      <c r="E299" s="19">
        <v>23254</v>
      </c>
      <c r="F299" s="13">
        <v>0</v>
      </c>
    </row>
    <row r="300" spans="1:6" ht="14.5" x14ac:dyDescent="0.35">
      <c r="A300" s="12" t="str">
        <f t="shared" si="4"/>
        <v>Bhutan-Asia-2000</v>
      </c>
      <c r="B300" s="13" t="s">
        <v>60</v>
      </c>
      <c r="C300" s="14" t="s">
        <v>87</v>
      </c>
      <c r="D300" s="15">
        <v>2000</v>
      </c>
      <c r="E300" s="19">
        <v>167416</v>
      </c>
      <c r="F300" s="13">
        <v>0</v>
      </c>
    </row>
    <row r="301" spans="1:6" ht="14.5" x14ac:dyDescent="0.35">
      <c r="A301" s="12" t="str">
        <f t="shared" si="4"/>
        <v>Bolivia-The Americas-2001</v>
      </c>
      <c r="B301" s="13" t="s">
        <v>70</v>
      </c>
      <c r="C301" s="14" t="s">
        <v>88</v>
      </c>
      <c r="D301" s="15">
        <v>2001</v>
      </c>
      <c r="E301" s="19">
        <v>3066</v>
      </c>
      <c r="F301" s="13">
        <v>0</v>
      </c>
    </row>
    <row r="302" spans="1:6" ht="14.5" x14ac:dyDescent="0.35">
      <c r="A302" s="12" t="str">
        <f t="shared" si="4"/>
        <v>Bolivia-The Americas-2002</v>
      </c>
      <c r="B302" s="13" t="s">
        <v>70</v>
      </c>
      <c r="C302" s="14" t="s">
        <v>88</v>
      </c>
      <c r="D302" s="15">
        <v>2002</v>
      </c>
      <c r="E302" s="19">
        <v>461468</v>
      </c>
      <c r="F302" s="13">
        <v>0</v>
      </c>
    </row>
    <row r="303" spans="1:6" ht="14.5" x14ac:dyDescent="0.35">
      <c r="A303" s="12" t="str">
        <f t="shared" si="4"/>
        <v>Bolivia-The Americas-2003</v>
      </c>
      <c r="B303" s="13" t="s">
        <v>70</v>
      </c>
      <c r="C303" s="14" t="s">
        <v>88</v>
      </c>
      <c r="D303" s="15">
        <v>2003</v>
      </c>
      <c r="E303" s="19">
        <v>7064</v>
      </c>
      <c r="F303" s="13">
        <v>0</v>
      </c>
    </row>
    <row r="304" spans="1:6" ht="14.5" x14ac:dyDescent="0.35">
      <c r="A304" s="12" t="str">
        <f t="shared" si="4"/>
        <v>Bolivia-The Americas-2004</v>
      </c>
      <c r="B304" s="13" t="s">
        <v>70</v>
      </c>
      <c r="C304" s="14" t="s">
        <v>88</v>
      </c>
      <c r="D304" s="15">
        <v>2004</v>
      </c>
      <c r="E304" s="19">
        <v>78101</v>
      </c>
      <c r="F304" s="13">
        <v>0</v>
      </c>
    </row>
    <row r="305" spans="1:6" ht="14.5" x14ac:dyDescent="0.35">
      <c r="A305" s="12" t="str">
        <f t="shared" si="4"/>
        <v>Bolivia-The Americas-2005</v>
      </c>
      <c r="B305" s="13" t="s">
        <v>70</v>
      </c>
      <c r="C305" s="14" t="s">
        <v>88</v>
      </c>
      <c r="D305" s="15">
        <v>2005</v>
      </c>
      <c r="E305" s="19">
        <v>20179</v>
      </c>
      <c r="F305" s="13">
        <v>0</v>
      </c>
    </row>
    <row r="306" spans="1:6" ht="14.5" x14ac:dyDescent="0.35">
      <c r="A306" s="12" t="str">
        <f t="shared" si="4"/>
        <v>Bolivia-The Americas-2006</v>
      </c>
      <c r="B306" s="13" t="s">
        <v>70</v>
      </c>
      <c r="C306" s="14" t="s">
        <v>88</v>
      </c>
      <c r="D306" s="15">
        <v>2006</v>
      </c>
      <c r="E306" s="13">
        <v>0</v>
      </c>
      <c r="F306" s="13">
        <v>0</v>
      </c>
    </row>
    <row r="307" spans="1:6" ht="14.5" x14ac:dyDescent="0.35">
      <c r="A307" s="12" t="str">
        <f t="shared" si="4"/>
        <v>Bolivia-The Americas-2007</v>
      </c>
      <c r="B307" s="13" t="s">
        <v>70</v>
      </c>
      <c r="C307" s="14" t="s">
        <v>88</v>
      </c>
      <c r="D307" s="15">
        <v>2007</v>
      </c>
      <c r="E307" s="19">
        <v>2528</v>
      </c>
      <c r="F307" s="13">
        <v>0</v>
      </c>
    </row>
    <row r="308" spans="1:6" ht="14.5" x14ac:dyDescent="0.35">
      <c r="A308" s="12" t="str">
        <f t="shared" si="4"/>
        <v>Bolivia-The Americas-2008</v>
      </c>
      <c r="B308" s="13" t="s">
        <v>70</v>
      </c>
      <c r="C308" s="14" t="s">
        <v>88</v>
      </c>
      <c r="D308" s="15">
        <v>2008</v>
      </c>
      <c r="E308" s="19">
        <v>32523</v>
      </c>
      <c r="F308" s="13">
        <v>0</v>
      </c>
    </row>
    <row r="309" spans="1:6" ht="14.5" x14ac:dyDescent="0.35">
      <c r="A309" s="12" t="str">
        <f t="shared" si="4"/>
        <v>Bolivia-The Americas-2009</v>
      </c>
      <c r="B309" s="13" t="s">
        <v>70</v>
      </c>
      <c r="C309" s="14" t="s">
        <v>88</v>
      </c>
      <c r="D309" s="15">
        <v>2009</v>
      </c>
      <c r="E309" s="19">
        <v>3097</v>
      </c>
      <c r="F309" s="13">
        <v>0</v>
      </c>
    </row>
    <row r="310" spans="1:6" ht="14.5" x14ac:dyDescent="0.35">
      <c r="A310" s="12" t="str">
        <f t="shared" si="4"/>
        <v>Bolivia-The Americas-2010</v>
      </c>
      <c r="B310" s="13" t="s">
        <v>70</v>
      </c>
      <c r="C310" s="14" t="s">
        <v>88</v>
      </c>
      <c r="D310" s="15">
        <v>2010</v>
      </c>
      <c r="E310" s="13">
        <v>0</v>
      </c>
      <c r="F310" s="13">
        <v>0</v>
      </c>
    </row>
    <row r="311" spans="1:6" ht="14.5" x14ac:dyDescent="0.35">
      <c r="A311" s="12" t="str">
        <f t="shared" si="4"/>
        <v>Bolivia-The Americas-2011</v>
      </c>
      <c r="B311" s="13" t="s">
        <v>70</v>
      </c>
      <c r="C311" s="14" t="s">
        <v>88</v>
      </c>
      <c r="D311" s="15">
        <v>2011</v>
      </c>
      <c r="E311" s="19">
        <v>4371</v>
      </c>
      <c r="F311" s="13">
        <v>0</v>
      </c>
    </row>
    <row r="312" spans="1:6" ht="14.5" x14ac:dyDescent="0.35">
      <c r="A312" s="12" t="str">
        <f t="shared" si="4"/>
        <v>Bolivia-The Americas-2012</v>
      </c>
      <c r="B312" s="13" t="s">
        <v>70</v>
      </c>
      <c r="C312" s="14" t="s">
        <v>88</v>
      </c>
      <c r="D312" s="15">
        <v>2012</v>
      </c>
      <c r="E312" s="19">
        <v>6349</v>
      </c>
      <c r="F312" s="13">
        <v>0</v>
      </c>
    </row>
    <row r="313" spans="1:6" ht="14.5" x14ac:dyDescent="0.35">
      <c r="A313" s="12" t="str">
        <f t="shared" si="4"/>
        <v>Bolivia-The Americas-2000</v>
      </c>
      <c r="B313" s="13" t="s">
        <v>70</v>
      </c>
      <c r="C313" s="14" t="s">
        <v>88</v>
      </c>
      <c r="D313" s="15">
        <v>2000</v>
      </c>
      <c r="E313" s="13">
        <v>0</v>
      </c>
      <c r="F313" s="13">
        <v>0</v>
      </c>
    </row>
    <row r="314" spans="1:6" ht="14.5" x14ac:dyDescent="0.35">
      <c r="A314" s="12" t="str">
        <f t="shared" si="4"/>
        <v>Bosnia and Herzegovina-Europe-2001</v>
      </c>
      <c r="B314" s="13" t="s">
        <v>62</v>
      </c>
      <c r="C314" s="14" t="s">
        <v>89</v>
      </c>
      <c r="D314" s="15">
        <v>2001</v>
      </c>
      <c r="E314" s="13">
        <v>0</v>
      </c>
      <c r="F314" s="13">
        <v>0</v>
      </c>
    </row>
    <row r="315" spans="1:6" ht="14.5" x14ac:dyDescent="0.35">
      <c r="A315" s="12" t="str">
        <f t="shared" si="4"/>
        <v>Bosnia and Herzegovina-Europe-2002</v>
      </c>
      <c r="B315" s="13" t="s">
        <v>62</v>
      </c>
      <c r="C315" s="14" t="s">
        <v>89</v>
      </c>
      <c r="D315" s="15">
        <v>2002</v>
      </c>
      <c r="E315" s="19">
        <v>13342</v>
      </c>
      <c r="F315" s="13">
        <v>0</v>
      </c>
    </row>
    <row r="316" spans="1:6" ht="14.5" x14ac:dyDescent="0.35">
      <c r="A316" s="12" t="str">
        <f t="shared" si="4"/>
        <v>Bosnia and Herzegovina-Europe-2003</v>
      </c>
      <c r="B316" s="13" t="s">
        <v>62</v>
      </c>
      <c r="C316" s="14" t="s">
        <v>89</v>
      </c>
      <c r="D316" s="15">
        <v>2003</v>
      </c>
      <c r="E316" s="13">
        <v>0</v>
      </c>
      <c r="F316" s="13">
        <v>0</v>
      </c>
    </row>
    <row r="317" spans="1:6" ht="14.5" x14ac:dyDescent="0.35">
      <c r="A317" s="12" t="str">
        <f t="shared" si="4"/>
        <v>Bosnia and Herzegovina-Europe-2004</v>
      </c>
      <c r="B317" s="13" t="s">
        <v>62</v>
      </c>
      <c r="C317" s="14" t="s">
        <v>89</v>
      </c>
      <c r="D317" s="15">
        <v>2004</v>
      </c>
      <c r="E317" s="19">
        <v>7287</v>
      </c>
      <c r="F317" s="13">
        <v>0</v>
      </c>
    </row>
    <row r="318" spans="1:6" ht="14.5" x14ac:dyDescent="0.35">
      <c r="A318" s="12" t="str">
        <f t="shared" si="4"/>
        <v>Bosnia and Herzegovina-Europe-2005</v>
      </c>
      <c r="B318" s="13" t="s">
        <v>62</v>
      </c>
      <c r="C318" s="14" t="s">
        <v>89</v>
      </c>
      <c r="D318" s="15">
        <v>2005</v>
      </c>
      <c r="E318" s="19">
        <v>4171</v>
      </c>
      <c r="F318" s="13">
        <v>0</v>
      </c>
    </row>
    <row r="319" spans="1:6" ht="14.5" x14ac:dyDescent="0.35">
      <c r="A319" s="12" t="str">
        <f t="shared" si="4"/>
        <v>Bosnia and Herzegovina-Europe-2006</v>
      </c>
      <c r="B319" s="13" t="s">
        <v>62</v>
      </c>
      <c r="C319" s="14" t="s">
        <v>89</v>
      </c>
      <c r="D319" s="15">
        <v>2006</v>
      </c>
      <c r="E319" s="13">
        <v>0</v>
      </c>
      <c r="F319" s="13">
        <v>0</v>
      </c>
    </row>
    <row r="320" spans="1:6" ht="14.5" x14ac:dyDescent="0.35">
      <c r="A320" s="12" t="str">
        <f t="shared" si="4"/>
        <v>Bosnia and Herzegovina-Europe-2007</v>
      </c>
      <c r="B320" s="13" t="s">
        <v>62</v>
      </c>
      <c r="C320" s="14" t="s">
        <v>89</v>
      </c>
      <c r="D320" s="15">
        <v>2007</v>
      </c>
      <c r="E320" s="13">
        <v>0</v>
      </c>
      <c r="F320" s="13">
        <v>0</v>
      </c>
    </row>
    <row r="321" spans="1:6" ht="14.5" x14ac:dyDescent="0.35">
      <c r="A321" s="12" t="str">
        <f t="shared" si="4"/>
        <v>Bosnia and Herzegovina-Europe-2008</v>
      </c>
      <c r="B321" s="13" t="s">
        <v>62</v>
      </c>
      <c r="C321" s="14" t="s">
        <v>89</v>
      </c>
      <c r="D321" s="15">
        <v>2008</v>
      </c>
      <c r="E321" s="13">
        <v>0</v>
      </c>
      <c r="F321" s="13">
        <v>0</v>
      </c>
    </row>
    <row r="322" spans="1:6" ht="14.5" x14ac:dyDescent="0.35">
      <c r="A322" s="12" t="str">
        <f t="shared" si="4"/>
        <v>Bosnia and Herzegovina-Europe-2009</v>
      </c>
      <c r="B322" s="13" t="s">
        <v>62</v>
      </c>
      <c r="C322" s="14" t="s">
        <v>89</v>
      </c>
      <c r="D322" s="15">
        <v>2009</v>
      </c>
      <c r="E322" s="19">
        <v>75907</v>
      </c>
      <c r="F322" s="13">
        <v>0</v>
      </c>
    </row>
    <row r="323" spans="1:6" ht="14.5" x14ac:dyDescent="0.35">
      <c r="A323" s="12" t="str">
        <f t="shared" ref="A323:A386" si="5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3">
        <v>0</v>
      </c>
      <c r="F323" s="13">
        <v>0</v>
      </c>
    </row>
    <row r="324" spans="1:6" ht="14.5" x14ac:dyDescent="0.35">
      <c r="A324" s="12" t="str">
        <f t="shared" si="5"/>
        <v>Bosnia and Herzegovina-Europe-2011</v>
      </c>
      <c r="B324" s="13" t="s">
        <v>62</v>
      </c>
      <c r="C324" s="14" t="s">
        <v>89</v>
      </c>
      <c r="D324" s="15">
        <v>2011</v>
      </c>
      <c r="E324" s="13">
        <v>0</v>
      </c>
      <c r="F324" s="13">
        <v>0</v>
      </c>
    </row>
    <row r="325" spans="1:6" ht="14.5" x14ac:dyDescent="0.35">
      <c r="A325" s="12" t="str">
        <f t="shared" si="5"/>
        <v>Bosnia and Herzegovina-Europe-2012</v>
      </c>
      <c r="B325" s="13" t="s">
        <v>62</v>
      </c>
      <c r="C325" s="14" t="s">
        <v>89</v>
      </c>
      <c r="D325" s="15">
        <v>2012</v>
      </c>
      <c r="E325" s="19">
        <v>857</v>
      </c>
      <c r="F325" s="13">
        <v>0</v>
      </c>
    </row>
    <row r="326" spans="1:6" ht="14.5" x14ac:dyDescent="0.35">
      <c r="A326" s="12" t="str">
        <f t="shared" si="5"/>
        <v>Bosnia and Herzegovina-Europe-2000</v>
      </c>
      <c r="B326" s="13" t="s">
        <v>62</v>
      </c>
      <c r="C326" s="14" t="s">
        <v>89</v>
      </c>
      <c r="D326" s="15">
        <v>2000</v>
      </c>
      <c r="E326" s="13">
        <v>0</v>
      </c>
      <c r="F326" s="13">
        <v>0</v>
      </c>
    </row>
    <row r="327" spans="1:6" ht="14.5" x14ac:dyDescent="0.35">
      <c r="A327" s="12" t="str">
        <f t="shared" si="5"/>
        <v>Botswana-Africa-2001</v>
      </c>
      <c r="B327" s="13" t="s">
        <v>64</v>
      </c>
      <c r="C327" s="14" t="s">
        <v>90</v>
      </c>
      <c r="D327" s="15">
        <v>2001</v>
      </c>
      <c r="E327" s="13">
        <v>0</v>
      </c>
      <c r="F327" s="13">
        <v>0</v>
      </c>
    </row>
    <row r="328" spans="1:6" ht="14.5" x14ac:dyDescent="0.35">
      <c r="A328" s="12" t="str">
        <f t="shared" si="5"/>
        <v>Botswana-Africa-2002</v>
      </c>
      <c r="B328" s="13" t="s">
        <v>64</v>
      </c>
      <c r="C328" s="14" t="s">
        <v>90</v>
      </c>
      <c r="D328" s="15">
        <v>2002</v>
      </c>
      <c r="E328" s="13">
        <v>0</v>
      </c>
      <c r="F328" s="13">
        <v>0</v>
      </c>
    </row>
    <row r="329" spans="1:6" ht="14.5" x14ac:dyDescent="0.35">
      <c r="A329" s="12" t="str">
        <f t="shared" si="5"/>
        <v>Botswana-Africa-2003</v>
      </c>
      <c r="B329" s="13" t="s">
        <v>64</v>
      </c>
      <c r="C329" s="14" t="s">
        <v>90</v>
      </c>
      <c r="D329" s="15">
        <v>2003</v>
      </c>
      <c r="E329" s="19">
        <v>186171</v>
      </c>
      <c r="F329" s="13">
        <v>0</v>
      </c>
    </row>
    <row r="330" spans="1:6" ht="14.5" x14ac:dyDescent="0.35">
      <c r="A330" s="12" t="str">
        <f t="shared" si="5"/>
        <v>Botswana-Africa-2004</v>
      </c>
      <c r="B330" s="13" t="s">
        <v>64</v>
      </c>
      <c r="C330" s="14" t="s">
        <v>90</v>
      </c>
      <c r="D330" s="15">
        <v>2004</v>
      </c>
      <c r="E330" s="13">
        <v>0</v>
      </c>
      <c r="F330" s="13">
        <v>0</v>
      </c>
    </row>
    <row r="331" spans="1:6" ht="14.5" x14ac:dyDescent="0.35">
      <c r="A331" s="12" t="str">
        <f t="shared" si="5"/>
        <v>Botswana-Africa-2005</v>
      </c>
      <c r="B331" s="13" t="s">
        <v>64</v>
      </c>
      <c r="C331" s="14" t="s">
        <v>90</v>
      </c>
      <c r="D331" s="15">
        <v>2005</v>
      </c>
      <c r="E331" s="19">
        <v>3331</v>
      </c>
      <c r="F331" s="13">
        <v>0</v>
      </c>
    </row>
    <row r="332" spans="1:6" ht="14.5" x14ac:dyDescent="0.35">
      <c r="A332" s="12" t="str">
        <f t="shared" si="5"/>
        <v>Botswana-Africa-2006</v>
      </c>
      <c r="B332" s="13" t="s">
        <v>64</v>
      </c>
      <c r="C332" s="14" t="s">
        <v>90</v>
      </c>
      <c r="D332" s="15">
        <v>2006</v>
      </c>
      <c r="E332" s="13">
        <v>0</v>
      </c>
      <c r="F332" s="13">
        <v>0</v>
      </c>
    </row>
    <row r="333" spans="1:6" ht="14.5" x14ac:dyDescent="0.35">
      <c r="A333" s="12" t="str">
        <f t="shared" si="5"/>
        <v>Botswana-Africa-2007</v>
      </c>
      <c r="B333" s="13" t="s">
        <v>64</v>
      </c>
      <c r="C333" s="14" t="s">
        <v>90</v>
      </c>
      <c r="D333" s="15">
        <v>2007</v>
      </c>
      <c r="E333" s="19">
        <v>3607</v>
      </c>
      <c r="F333" s="13">
        <v>0</v>
      </c>
    </row>
    <row r="334" spans="1:6" ht="14.5" x14ac:dyDescent="0.35">
      <c r="A334" s="12" t="str">
        <f t="shared" si="5"/>
        <v>Botswana-Africa-2008</v>
      </c>
      <c r="B334" s="13" t="s">
        <v>64</v>
      </c>
      <c r="C334" s="14" t="s">
        <v>90</v>
      </c>
      <c r="D334" s="15">
        <v>2008</v>
      </c>
      <c r="E334" s="19">
        <v>1179</v>
      </c>
      <c r="F334" s="13">
        <v>0</v>
      </c>
    </row>
    <row r="335" spans="1:6" ht="14.5" x14ac:dyDescent="0.35">
      <c r="A335" s="12" t="str">
        <f t="shared" si="5"/>
        <v>Botswana-Africa-2009</v>
      </c>
      <c r="B335" s="13" t="s">
        <v>64</v>
      </c>
      <c r="C335" s="14" t="s">
        <v>90</v>
      </c>
      <c r="D335" s="15">
        <v>2009</v>
      </c>
      <c r="E335" s="19">
        <v>17283</v>
      </c>
      <c r="F335" s="13">
        <v>0</v>
      </c>
    </row>
    <row r="336" spans="1:6" ht="14.5" x14ac:dyDescent="0.35">
      <c r="A336" s="12" t="str">
        <f t="shared" si="5"/>
        <v>Botswana-Africa-2010</v>
      </c>
      <c r="B336" s="13" t="s">
        <v>64</v>
      </c>
      <c r="C336" s="14" t="s">
        <v>90</v>
      </c>
      <c r="D336" s="15">
        <v>2010</v>
      </c>
      <c r="E336" s="19">
        <v>10202</v>
      </c>
      <c r="F336" s="13">
        <v>0</v>
      </c>
    </row>
    <row r="337" spans="1:6" ht="14.5" x14ac:dyDescent="0.35">
      <c r="A337" s="12" t="str">
        <f t="shared" si="5"/>
        <v>Botswana-Africa-2011</v>
      </c>
      <c r="B337" s="13" t="s">
        <v>64</v>
      </c>
      <c r="C337" s="14" t="s">
        <v>90</v>
      </c>
      <c r="D337" s="15">
        <v>2011</v>
      </c>
      <c r="E337" s="19">
        <v>14056</v>
      </c>
      <c r="F337" s="13">
        <v>0</v>
      </c>
    </row>
    <row r="338" spans="1:6" ht="14.5" x14ac:dyDescent="0.35">
      <c r="A338" s="12" t="str">
        <f t="shared" si="5"/>
        <v>Botswana-Africa-2012</v>
      </c>
      <c r="B338" s="13" t="s">
        <v>64</v>
      </c>
      <c r="C338" s="14" t="s">
        <v>90</v>
      </c>
      <c r="D338" s="15">
        <v>2012</v>
      </c>
      <c r="E338" s="19">
        <v>1589</v>
      </c>
      <c r="F338" s="13">
        <v>0</v>
      </c>
    </row>
    <row r="339" spans="1:6" ht="14.5" x14ac:dyDescent="0.35">
      <c r="A339" s="12" t="str">
        <f t="shared" si="5"/>
        <v>Botswana-Africa-2000</v>
      </c>
      <c r="B339" s="13" t="s">
        <v>64</v>
      </c>
      <c r="C339" s="14" t="s">
        <v>90</v>
      </c>
      <c r="D339" s="15">
        <v>2000</v>
      </c>
      <c r="E339" s="19">
        <v>10391</v>
      </c>
      <c r="F339" s="13">
        <v>0</v>
      </c>
    </row>
    <row r="340" spans="1:6" ht="14.5" x14ac:dyDescent="0.35">
      <c r="A340" s="12" t="str">
        <f t="shared" si="5"/>
        <v>Brazil-The Americas-2001</v>
      </c>
      <c r="B340" s="13" t="s">
        <v>70</v>
      </c>
      <c r="C340" s="14" t="s">
        <v>91</v>
      </c>
      <c r="D340" s="15">
        <v>2001</v>
      </c>
      <c r="E340" s="19">
        <v>77419</v>
      </c>
      <c r="F340" s="13">
        <v>0</v>
      </c>
    </row>
    <row r="341" spans="1:6" ht="14.5" x14ac:dyDescent="0.35">
      <c r="A341" s="12" t="str">
        <f t="shared" si="5"/>
        <v>Brazil-The Americas-2002</v>
      </c>
      <c r="B341" s="13" t="s">
        <v>70</v>
      </c>
      <c r="C341" s="14" t="s">
        <v>91</v>
      </c>
      <c r="D341" s="15">
        <v>2002</v>
      </c>
      <c r="E341" s="13">
        <v>0</v>
      </c>
      <c r="F341" s="13">
        <v>0</v>
      </c>
    </row>
    <row r="342" spans="1:6" ht="14.5" x14ac:dyDescent="0.35">
      <c r="A342" s="12" t="str">
        <f t="shared" si="5"/>
        <v>Brazil-The Americas-2003</v>
      </c>
      <c r="B342" s="13" t="s">
        <v>70</v>
      </c>
      <c r="C342" s="14" t="s">
        <v>91</v>
      </c>
      <c r="D342" s="15">
        <v>2003</v>
      </c>
      <c r="E342" s="19">
        <v>18167</v>
      </c>
      <c r="F342" s="13">
        <v>0</v>
      </c>
    </row>
    <row r="343" spans="1:6" ht="14.5" x14ac:dyDescent="0.35">
      <c r="A343" s="12" t="str">
        <f t="shared" si="5"/>
        <v>Brazil-The Americas-2004</v>
      </c>
      <c r="B343" s="13" t="s">
        <v>70</v>
      </c>
      <c r="C343" s="14" t="s">
        <v>91</v>
      </c>
      <c r="D343" s="15">
        <v>2004</v>
      </c>
      <c r="E343" s="19">
        <v>3038</v>
      </c>
      <c r="F343" s="13">
        <v>0</v>
      </c>
    </row>
    <row r="344" spans="1:6" ht="14.5" x14ac:dyDescent="0.35">
      <c r="A344" s="12" t="str">
        <f t="shared" si="5"/>
        <v>Brazil-The Americas-2005</v>
      </c>
      <c r="B344" s="13" t="s">
        <v>70</v>
      </c>
      <c r="C344" s="14" t="s">
        <v>91</v>
      </c>
      <c r="D344" s="15">
        <v>2005</v>
      </c>
      <c r="E344" s="13">
        <v>0</v>
      </c>
      <c r="F344" s="13">
        <v>0</v>
      </c>
    </row>
    <row r="345" spans="1:6" ht="14.5" x14ac:dyDescent="0.35">
      <c r="A345" s="12" t="str">
        <f t="shared" si="5"/>
        <v>Brazil-The Americas-2006</v>
      </c>
      <c r="B345" s="13" t="s">
        <v>70</v>
      </c>
      <c r="C345" s="14" t="s">
        <v>91</v>
      </c>
      <c r="D345" s="15">
        <v>2006</v>
      </c>
      <c r="E345" s="19">
        <v>118325</v>
      </c>
      <c r="F345" s="13">
        <v>0</v>
      </c>
    </row>
    <row r="346" spans="1:6" ht="14.5" x14ac:dyDescent="0.35">
      <c r="A346" s="12" t="str">
        <f t="shared" si="5"/>
        <v>Brazil-The Americas-2007</v>
      </c>
      <c r="B346" s="13" t="s">
        <v>70</v>
      </c>
      <c r="C346" s="14" t="s">
        <v>91</v>
      </c>
      <c r="D346" s="15">
        <v>2007</v>
      </c>
      <c r="E346" s="19">
        <v>19037</v>
      </c>
      <c r="F346" s="13">
        <v>0</v>
      </c>
    </row>
    <row r="347" spans="1:6" ht="14.5" x14ac:dyDescent="0.35">
      <c r="A347" s="12" t="str">
        <f t="shared" si="5"/>
        <v>Brazil-The Americas-2008</v>
      </c>
      <c r="B347" s="13" t="s">
        <v>70</v>
      </c>
      <c r="C347" s="14" t="s">
        <v>91</v>
      </c>
      <c r="D347" s="15">
        <v>2008</v>
      </c>
      <c r="E347" s="19">
        <v>3122</v>
      </c>
      <c r="F347" s="13">
        <v>0</v>
      </c>
    </row>
    <row r="348" spans="1:6" ht="14.5" x14ac:dyDescent="0.35">
      <c r="A348" s="12" t="str">
        <f t="shared" si="5"/>
        <v>Brazil-The Americas-2009</v>
      </c>
      <c r="B348" s="13" t="s">
        <v>70</v>
      </c>
      <c r="C348" s="14" t="s">
        <v>91</v>
      </c>
      <c r="D348" s="15">
        <v>2009</v>
      </c>
      <c r="E348" s="19">
        <v>28137</v>
      </c>
      <c r="F348" s="13">
        <v>0</v>
      </c>
    </row>
    <row r="349" spans="1:6" ht="14.5" x14ac:dyDescent="0.35">
      <c r="A349" s="12" t="str">
        <f t="shared" si="5"/>
        <v>Brazil-The Americas-2010</v>
      </c>
      <c r="B349" s="13" t="s">
        <v>70</v>
      </c>
      <c r="C349" s="14" t="s">
        <v>91</v>
      </c>
      <c r="D349" s="15">
        <v>2010</v>
      </c>
      <c r="E349" s="19">
        <v>25276</v>
      </c>
      <c r="F349" s="13">
        <v>0</v>
      </c>
    </row>
    <row r="350" spans="1:6" ht="14.5" x14ac:dyDescent="0.35">
      <c r="A350" s="12" t="str">
        <f t="shared" si="5"/>
        <v>Brazil-The Americas-2011</v>
      </c>
      <c r="B350" s="13" t="s">
        <v>70</v>
      </c>
      <c r="C350" s="14" t="s">
        <v>91</v>
      </c>
      <c r="D350" s="15">
        <v>2011</v>
      </c>
      <c r="E350" s="19">
        <v>84845</v>
      </c>
      <c r="F350" s="13">
        <v>0</v>
      </c>
    </row>
    <row r="351" spans="1:6" ht="14.5" x14ac:dyDescent="0.35">
      <c r="A351" s="12" t="str">
        <f t="shared" si="5"/>
        <v>Brazil-The Americas-2012</v>
      </c>
      <c r="B351" s="13" t="s">
        <v>70</v>
      </c>
      <c r="C351" s="14" t="s">
        <v>91</v>
      </c>
      <c r="D351" s="15">
        <v>2012</v>
      </c>
      <c r="E351" s="19">
        <v>4058</v>
      </c>
      <c r="F351" s="13">
        <v>0</v>
      </c>
    </row>
    <row r="352" spans="1:6" ht="14.5" x14ac:dyDescent="0.35">
      <c r="A352" s="12" t="str">
        <f t="shared" si="5"/>
        <v>Brazil-The Americas-2000</v>
      </c>
      <c r="B352" s="13" t="s">
        <v>70</v>
      </c>
      <c r="C352" s="14" t="s">
        <v>91</v>
      </c>
      <c r="D352" s="15">
        <v>2000</v>
      </c>
      <c r="E352" s="13">
        <v>0</v>
      </c>
      <c r="F352" s="13">
        <v>0</v>
      </c>
    </row>
    <row r="353" spans="1:6" ht="14.5" x14ac:dyDescent="0.35">
      <c r="A353" s="12" t="str">
        <f t="shared" si="5"/>
        <v>Brunei-Asia-2001</v>
      </c>
      <c r="B353" s="13" t="s">
        <v>60</v>
      </c>
      <c r="C353" s="14" t="s">
        <v>92</v>
      </c>
      <c r="D353" s="15">
        <v>2001</v>
      </c>
      <c r="E353" s="19">
        <v>4858</v>
      </c>
      <c r="F353" s="13">
        <v>0</v>
      </c>
    </row>
    <row r="354" spans="1:6" ht="14.5" x14ac:dyDescent="0.35">
      <c r="A354" s="12" t="str">
        <f t="shared" si="5"/>
        <v>Brunei-Asia-2002</v>
      </c>
      <c r="B354" s="13" t="s">
        <v>60</v>
      </c>
      <c r="C354" s="14" t="s">
        <v>92</v>
      </c>
      <c r="D354" s="15">
        <v>2002</v>
      </c>
      <c r="E354" s="19">
        <v>20582</v>
      </c>
      <c r="F354" s="13">
        <v>0</v>
      </c>
    </row>
    <row r="355" spans="1:6" ht="14.5" x14ac:dyDescent="0.35">
      <c r="A355" s="12" t="str">
        <f t="shared" si="5"/>
        <v>Brunei-Asia-2003</v>
      </c>
      <c r="B355" s="13" t="s">
        <v>60</v>
      </c>
      <c r="C355" s="14" t="s">
        <v>92</v>
      </c>
      <c r="D355" s="15">
        <v>2003</v>
      </c>
      <c r="E355" s="19">
        <v>40452</v>
      </c>
      <c r="F355" s="13">
        <v>0</v>
      </c>
    </row>
    <row r="356" spans="1:6" ht="14.5" x14ac:dyDescent="0.35">
      <c r="A356" s="12" t="str">
        <f t="shared" si="5"/>
        <v>Brunei-Asia-2004</v>
      </c>
      <c r="B356" s="13" t="s">
        <v>60</v>
      </c>
      <c r="C356" s="14" t="s">
        <v>92</v>
      </c>
      <c r="D356" s="15">
        <v>2004</v>
      </c>
      <c r="E356" s="19">
        <v>101313</v>
      </c>
      <c r="F356" s="13">
        <v>0</v>
      </c>
    </row>
    <row r="357" spans="1:6" ht="14.5" x14ac:dyDescent="0.35">
      <c r="A357" s="12" t="str">
        <f t="shared" si="5"/>
        <v>Brunei-Asia-2005</v>
      </c>
      <c r="B357" s="13" t="s">
        <v>60</v>
      </c>
      <c r="C357" s="14" t="s">
        <v>92</v>
      </c>
      <c r="D357" s="15">
        <v>2005</v>
      </c>
      <c r="E357" s="19">
        <v>23084</v>
      </c>
      <c r="F357" s="13">
        <v>0</v>
      </c>
    </row>
    <row r="358" spans="1:6" ht="14.5" x14ac:dyDescent="0.35">
      <c r="A358" s="12" t="str">
        <f t="shared" si="5"/>
        <v>Brunei-Asia-2006</v>
      </c>
      <c r="B358" s="13" t="s">
        <v>60</v>
      </c>
      <c r="C358" s="14" t="s">
        <v>92</v>
      </c>
      <c r="D358" s="15">
        <v>2006</v>
      </c>
      <c r="E358" s="13">
        <v>0</v>
      </c>
      <c r="F358" s="13">
        <v>0</v>
      </c>
    </row>
    <row r="359" spans="1:6" ht="14.5" x14ac:dyDescent="0.35">
      <c r="A359" s="12" t="str">
        <f t="shared" si="5"/>
        <v>Brunei-Asia-2007</v>
      </c>
      <c r="B359" s="13" t="s">
        <v>60</v>
      </c>
      <c r="C359" s="14" t="s">
        <v>92</v>
      </c>
      <c r="D359" s="15">
        <v>2007</v>
      </c>
      <c r="E359" s="19">
        <v>33285</v>
      </c>
      <c r="F359" s="13">
        <v>0</v>
      </c>
    </row>
    <row r="360" spans="1:6" ht="14.5" x14ac:dyDescent="0.35">
      <c r="A360" s="12" t="str">
        <f t="shared" si="5"/>
        <v>Brunei-Asia-2008</v>
      </c>
      <c r="B360" s="13" t="s">
        <v>60</v>
      </c>
      <c r="C360" s="14" t="s">
        <v>92</v>
      </c>
      <c r="D360" s="15">
        <v>2008</v>
      </c>
      <c r="E360" s="19">
        <v>35830</v>
      </c>
      <c r="F360" s="13">
        <v>0</v>
      </c>
    </row>
    <row r="361" spans="1:6" ht="14.5" x14ac:dyDescent="0.35">
      <c r="A361" s="12" t="str">
        <f t="shared" si="5"/>
        <v>Brunei-Asia-2009</v>
      </c>
      <c r="B361" s="13" t="s">
        <v>60</v>
      </c>
      <c r="C361" s="14" t="s">
        <v>92</v>
      </c>
      <c r="D361" s="15">
        <v>2009</v>
      </c>
      <c r="E361" s="19">
        <v>730970</v>
      </c>
      <c r="F361" s="13">
        <v>0</v>
      </c>
    </row>
    <row r="362" spans="1:6" ht="14.5" x14ac:dyDescent="0.35">
      <c r="A362" s="12" t="str">
        <f t="shared" si="5"/>
        <v>Brunei-Asia-2010</v>
      </c>
      <c r="B362" s="13" t="s">
        <v>60</v>
      </c>
      <c r="C362" s="14" t="s">
        <v>92</v>
      </c>
      <c r="D362" s="15">
        <v>2010</v>
      </c>
      <c r="E362" s="13">
        <v>0</v>
      </c>
      <c r="F362" s="13">
        <v>0</v>
      </c>
    </row>
    <row r="363" spans="1:6" ht="14.5" x14ac:dyDescent="0.35">
      <c r="A363" s="12" t="str">
        <f t="shared" si="5"/>
        <v>Brunei-Asia-2011</v>
      </c>
      <c r="B363" s="13" t="s">
        <v>60</v>
      </c>
      <c r="C363" s="14" t="s">
        <v>92</v>
      </c>
      <c r="D363" s="15">
        <v>2011</v>
      </c>
      <c r="E363" s="13">
        <v>0</v>
      </c>
      <c r="F363" s="13">
        <v>0</v>
      </c>
    </row>
    <row r="364" spans="1:6" ht="14.5" x14ac:dyDescent="0.35">
      <c r="A364" s="12" t="str">
        <f t="shared" si="5"/>
        <v>Brunei-Asia-2012</v>
      </c>
      <c r="B364" s="13" t="s">
        <v>60</v>
      </c>
      <c r="C364" s="14" t="s">
        <v>92</v>
      </c>
      <c r="D364" s="15">
        <v>2012</v>
      </c>
      <c r="E364" s="13">
        <v>0</v>
      </c>
      <c r="F364" s="13">
        <v>0</v>
      </c>
    </row>
    <row r="365" spans="1:6" ht="14.5" x14ac:dyDescent="0.35">
      <c r="A365" s="12" t="str">
        <f t="shared" si="5"/>
        <v>Brunei-Asia-2000</v>
      </c>
      <c r="B365" s="13" t="s">
        <v>60</v>
      </c>
      <c r="C365" s="14" t="s">
        <v>92</v>
      </c>
      <c r="D365" s="15">
        <v>2000</v>
      </c>
      <c r="E365" s="13">
        <v>0</v>
      </c>
      <c r="F365" s="13">
        <v>0</v>
      </c>
    </row>
    <row r="366" spans="1:6" ht="14.5" x14ac:dyDescent="0.35">
      <c r="A366" s="12" t="str">
        <f t="shared" si="5"/>
        <v>Bulgaria-Europe-2001</v>
      </c>
      <c r="B366" s="13" t="s">
        <v>62</v>
      </c>
      <c r="C366" s="14" t="s">
        <v>93</v>
      </c>
      <c r="D366" s="15">
        <v>2001</v>
      </c>
      <c r="E366" s="19">
        <v>187070</v>
      </c>
      <c r="F366" s="13">
        <v>0</v>
      </c>
    </row>
    <row r="367" spans="1:6" ht="14.5" x14ac:dyDescent="0.35">
      <c r="A367" s="12" t="str">
        <f t="shared" si="5"/>
        <v>Bulgaria-Europe-2002</v>
      </c>
      <c r="B367" s="13" t="s">
        <v>62</v>
      </c>
      <c r="C367" s="14" t="s">
        <v>93</v>
      </c>
      <c r="D367" s="15">
        <v>2002</v>
      </c>
      <c r="E367" s="19">
        <v>3515</v>
      </c>
      <c r="F367" s="13">
        <v>0</v>
      </c>
    </row>
    <row r="368" spans="1:6" ht="14.5" x14ac:dyDescent="0.35">
      <c r="A368" s="12" t="str">
        <f t="shared" si="5"/>
        <v>Bulgaria-Europe-2003</v>
      </c>
      <c r="B368" s="13" t="s">
        <v>62</v>
      </c>
      <c r="C368" s="14" t="s">
        <v>93</v>
      </c>
      <c r="D368" s="15">
        <v>2003</v>
      </c>
      <c r="E368" s="19">
        <v>16185</v>
      </c>
      <c r="F368" s="13">
        <v>0</v>
      </c>
    </row>
    <row r="369" spans="1:6" ht="14.5" x14ac:dyDescent="0.35">
      <c r="A369" s="12" t="str">
        <f t="shared" si="5"/>
        <v>Bulgaria-Europe-2004</v>
      </c>
      <c r="B369" s="13" t="s">
        <v>62</v>
      </c>
      <c r="C369" s="14" t="s">
        <v>93</v>
      </c>
      <c r="D369" s="15">
        <v>2004</v>
      </c>
      <c r="E369" s="13">
        <v>0</v>
      </c>
      <c r="F369" s="13">
        <v>0</v>
      </c>
    </row>
    <row r="370" spans="1:6" ht="14.5" x14ac:dyDescent="0.35">
      <c r="A370" s="12" t="str">
        <f t="shared" si="5"/>
        <v>Bulgaria-Europe-2005</v>
      </c>
      <c r="B370" s="13" t="s">
        <v>62</v>
      </c>
      <c r="C370" s="14" t="s">
        <v>93</v>
      </c>
      <c r="D370" s="15">
        <v>2005</v>
      </c>
      <c r="E370" s="13">
        <v>0</v>
      </c>
      <c r="F370" s="13">
        <v>0</v>
      </c>
    </row>
    <row r="371" spans="1:6" ht="14.5" x14ac:dyDescent="0.35">
      <c r="A371" s="12" t="str">
        <f t="shared" si="5"/>
        <v>Bulgaria-Europe-2006</v>
      </c>
      <c r="B371" s="13" t="s">
        <v>62</v>
      </c>
      <c r="C371" s="14" t="s">
        <v>93</v>
      </c>
      <c r="D371" s="15">
        <v>2006</v>
      </c>
      <c r="E371" s="19">
        <v>33447</v>
      </c>
      <c r="F371" s="13">
        <v>0</v>
      </c>
    </row>
    <row r="372" spans="1:6" ht="14.5" x14ac:dyDescent="0.35">
      <c r="A372" s="12" t="str">
        <f t="shared" si="5"/>
        <v>Bulgaria-Europe-2007</v>
      </c>
      <c r="B372" s="13" t="s">
        <v>62</v>
      </c>
      <c r="C372" s="14" t="s">
        <v>93</v>
      </c>
      <c r="D372" s="15">
        <v>2007</v>
      </c>
      <c r="E372" s="13">
        <v>0</v>
      </c>
      <c r="F372" s="13">
        <v>0</v>
      </c>
    </row>
    <row r="373" spans="1:6" ht="14.5" x14ac:dyDescent="0.35">
      <c r="A373" s="12" t="str">
        <f t="shared" si="5"/>
        <v>Bulgaria-Europe-2008</v>
      </c>
      <c r="B373" s="13" t="s">
        <v>62</v>
      </c>
      <c r="C373" s="14" t="s">
        <v>93</v>
      </c>
      <c r="D373" s="15">
        <v>2008</v>
      </c>
      <c r="E373" s="19">
        <v>17349</v>
      </c>
      <c r="F373" s="13">
        <v>0</v>
      </c>
    </row>
    <row r="374" spans="1:6" ht="14.5" x14ac:dyDescent="0.35">
      <c r="A374" s="12" t="str">
        <f t="shared" si="5"/>
        <v>Bulgaria-Europe-2009</v>
      </c>
      <c r="B374" s="13" t="s">
        <v>62</v>
      </c>
      <c r="C374" s="14" t="s">
        <v>93</v>
      </c>
      <c r="D374" s="15">
        <v>2009</v>
      </c>
      <c r="E374" s="19">
        <v>7249</v>
      </c>
      <c r="F374" s="13">
        <v>0</v>
      </c>
    </row>
    <row r="375" spans="1:6" ht="14.5" x14ac:dyDescent="0.35">
      <c r="A375" s="12" t="str">
        <f t="shared" si="5"/>
        <v>Bulgaria-Europe-2010</v>
      </c>
      <c r="B375" s="13" t="s">
        <v>62</v>
      </c>
      <c r="C375" s="14" t="s">
        <v>93</v>
      </c>
      <c r="D375" s="15">
        <v>2010</v>
      </c>
      <c r="E375" s="13">
        <v>0</v>
      </c>
      <c r="F375" s="13">
        <v>0</v>
      </c>
    </row>
    <row r="376" spans="1:6" ht="14.5" x14ac:dyDescent="0.35">
      <c r="A376" s="12" t="str">
        <f t="shared" si="5"/>
        <v>Bulgaria-Europe-2011</v>
      </c>
      <c r="B376" s="13" t="s">
        <v>62</v>
      </c>
      <c r="C376" s="14" t="s">
        <v>93</v>
      </c>
      <c r="D376" s="15">
        <v>2011</v>
      </c>
      <c r="E376" s="13">
        <v>0</v>
      </c>
      <c r="F376" s="13">
        <v>0</v>
      </c>
    </row>
    <row r="377" spans="1:6" ht="14.5" x14ac:dyDescent="0.35">
      <c r="A377" s="12" t="str">
        <f t="shared" si="5"/>
        <v>Bulgaria-Europe-2012</v>
      </c>
      <c r="B377" s="13" t="s">
        <v>62</v>
      </c>
      <c r="C377" s="14" t="s">
        <v>93</v>
      </c>
      <c r="D377" s="15">
        <v>2012</v>
      </c>
      <c r="E377" s="19">
        <v>141372</v>
      </c>
      <c r="F377" s="13">
        <v>0</v>
      </c>
    </row>
    <row r="378" spans="1:6" ht="14.5" x14ac:dyDescent="0.35">
      <c r="A378" s="12" t="str">
        <f t="shared" si="5"/>
        <v>Bulgaria-Europe-2000</v>
      </c>
      <c r="B378" s="13" t="s">
        <v>62</v>
      </c>
      <c r="C378" s="14" t="s">
        <v>93</v>
      </c>
      <c r="D378" s="15">
        <v>2000</v>
      </c>
      <c r="E378" s="19">
        <v>260440</v>
      </c>
      <c r="F378" s="13">
        <v>0</v>
      </c>
    </row>
    <row r="379" spans="1:6" ht="14.5" x14ac:dyDescent="0.35">
      <c r="A379" s="12" t="str">
        <f t="shared" si="5"/>
        <v>Burkina Faso-Africa-2001</v>
      </c>
      <c r="B379" s="13" t="s">
        <v>64</v>
      </c>
      <c r="C379" s="14" t="s">
        <v>94</v>
      </c>
      <c r="D379" s="15">
        <v>2001</v>
      </c>
      <c r="E379" s="13">
        <v>0</v>
      </c>
      <c r="F379" s="13">
        <v>0</v>
      </c>
    </row>
    <row r="380" spans="1:6" ht="14.5" x14ac:dyDescent="0.35">
      <c r="A380" s="12" t="str">
        <f t="shared" si="5"/>
        <v>Burkina Faso-Africa-2002</v>
      </c>
      <c r="B380" s="13" t="s">
        <v>64</v>
      </c>
      <c r="C380" s="14" t="s">
        <v>94</v>
      </c>
      <c r="D380" s="15">
        <v>2002</v>
      </c>
      <c r="E380" s="19">
        <v>125570</v>
      </c>
      <c r="F380" s="13">
        <v>0</v>
      </c>
    </row>
    <row r="381" spans="1:6" ht="14.5" x14ac:dyDescent="0.35">
      <c r="A381" s="12" t="str">
        <f t="shared" si="5"/>
        <v>Burkina Faso-Africa-2003</v>
      </c>
      <c r="B381" s="13" t="s">
        <v>64</v>
      </c>
      <c r="C381" s="14" t="s">
        <v>94</v>
      </c>
      <c r="D381" s="15">
        <v>2003</v>
      </c>
      <c r="E381" s="19">
        <v>10421</v>
      </c>
      <c r="F381" s="13">
        <v>0</v>
      </c>
    </row>
    <row r="382" spans="1:6" ht="14.5" x14ac:dyDescent="0.35">
      <c r="A382" s="12" t="str">
        <f t="shared" si="5"/>
        <v>Burkina Faso-Africa-2004</v>
      </c>
      <c r="B382" s="13" t="s">
        <v>64</v>
      </c>
      <c r="C382" s="14" t="s">
        <v>94</v>
      </c>
      <c r="D382" s="15">
        <v>2004</v>
      </c>
      <c r="E382" s="13">
        <v>0</v>
      </c>
      <c r="F382" s="13">
        <v>0</v>
      </c>
    </row>
    <row r="383" spans="1:6" ht="14.5" x14ac:dyDescent="0.35">
      <c r="A383" s="12" t="str">
        <f t="shared" si="5"/>
        <v>Burkina Faso-Africa-2005</v>
      </c>
      <c r="B383" s="13" t="s">
        <v>64</v>
      </c>
      <c r="C383" s="14" t="s">
        <v>94</v>
      </c>
      <c r="D383" s="15">
        <v>2005</v>
      </c>
      <c r="E383" s="13">
        <v>0</v>
      </c>
      <c r="F383" s="13">
        <v>0</v>
      </c>
    </row>
    <row r="384" spans="1:6" ht="14.5" x14ac:dyDescent="0.35">
      <c r="A384" s="12" t="str">
        <f t="shared" si="5"/>
        <v>Burkina Faso-Africa-2006</v>
      </c>
      <c r="B384" s="13" t="s">
        <v>64</v>
      </c>
      <c r="C384" s="14" t="s">
        <v>94</v>
      </c>
      <c r="D384" s="15">
        <v>2006</v>
      </c>
      <c r="E384" s="13">
        <v>0</v>
      </c>
      <c r="F384" s="13">
        <v>0</v>
      </c>
    </row>
    <row r="385" spans="1:6" ht="14.5" x14ac:dyDescent="0.35">
      <c r="A385" s="12" t="str">
        <f t="shared" si="5"/>
        <v>Burkina Faso-Africa-2007</v>
      </c>
      <c r="B385" s="13" t="s">
        <v>64</v>
      </c>
      <c r="C385" s="14" t="s">
        <v>94</v>
      </c>
      <c r="D385" s="15">
        <v>2007</v>
      </c>
      <c r="E385" s="13">
        <v>0</v>
      </c>
      <c r="F385" s="13">
        <v>0</v>
      </c>
    </row>
    <row r="386" spans="1:6" ht="14.5" x14ac:dyDescent="0.35">
      <c r="A386" s="12" t="str">
        <f t="shared" si="5"/>
        <v>Burkina Faso-Africa-2008</v>
      </c>
      <c r="B386" s="13" t="s">
        <v>64</v>
      </c>
      <c r="C386" s="14" t="s">
        <v>94</v>
      </c>
      <c r="D386" s="15">
        <v>2008</v>
      </c>
      <c r="E386" s="19">
        <v>16622</v>
      </c>
      <c r="F386" s="13">
        <v>0</v>
      </c>
    </row>
    <row r="387" spans="1:6" ht="14.5" x14ac:dyDescent="0.35">
      <c r="A387" s="12" t="str">
        <f t="shared" ref="A387:A450" si="6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3">
        <v>0</v>
      </c>
      <c r="F387" s="13">
        <v>0</v>
      </c>
    </row>
    <row r="388" spans="1:6" ht="14.5" x14ac:dyDescent="0.35">
      <c r="A388" s="12" t="str">
        <f t="shared" si="6"/>
        <v>Burkina Faso-Africa-2010</v>
      </c>
      <c r="B388" s="13" t="s">
        <v>64</v>
      </c>
      <c r="C388" s="14" t="s">
        <v>94</v>
      </c>
      <c r="D388" s="15">
        <v>2010</v>
      </c>
      <c r="E388" s="13">
        <v>0</v>
      </c>
      <c r="F388" s="13">
        <v>0</v>
      </c>
    </row>
    <row r="389" spans="1:6" ht="14.5" x14ac:dyDescent="0.35">
      <c r="A389" s="12" t="str">
        <f t="shared" si="6"/>
        <v>Burkina Faso-Africa-2011</v>
      </c>
      <c r="B389" s="13" t="s">
        <v>64</v>
      </c>
      <c r="C389" s="14" t="s">
        <v>94</v>
      </c>
      <c r="D389" s="15">
        <v>2011</v>
      </c>
      <c r="E389" s="19">
        <v>49045</v>
      </c>
      <c r="F389" s="13">
        <v>0</v>
      </c>
    </row>
    <row r="390" spans="1:6" ht="14.5" x14ac:dyDescent="0.35">
      <c r="A390" s="12" t="str">
        <f t="shared" si="6"/>
        <v>Burkina Faso-Africa-2012</v>
      </c>
      <c r="B390" s="13" t="s">
        <v>64</v>
      </c>
      <c r="C390" s="14" t="s">
        <v>94</v>
      </c>
      <c r="D390" s="15">
        <v>2012</v>
      </c>
      <c r="E390" s="19">
        <v>25375</v>
      </c>
      <c r="F390" s="13">
        <v>0</v>
      </c>
    </row>
    <row r="391" spans="1:6" ht="14.5" x14ac:dyDescent="0.35">
      <c r="A391" s="12" t="str">
        <f t="shared" si="6"/>
        <v>Burkina Faso-Africa-2000</v>
      </c>
      <c r="B391" s="13" t="s">
        <v>64</v>
      </c>
      <c r="C391" s="14" t="s">
        <v>94</v>
      </c>
      <c r="D391" s="15">
        <v>2000</v>
      </c>
      <c r="E391" s="19">
        <v>19986</v>
      </c>
      <c r="F391" s="13">
        <v>0</v>
      </c>
    </row>
    <row r="392" spans="1:6" ht="14.5" x14ac:dyDescent="0.35">
      <c r="A392" s="12" t="str">
        <f t="shared" si="6"/>
        <v>Burundi-Africa-2001</v>
      </c>
      <c r="B392" s="13" t="s">
        <v>64</v>
      </c>
      <c r="C392" s="14" t="s">
        <v>95</v>
      </c>
      <c r="D392" s="15">
        <v>2001</v>
      </c>
      <c r="E392" s="19">
        <v>2395</v>
      </c>
      <c r="F392" s="13">
        <v>0</v>
      </c>
    </row>
    <row r="393" spans="1:6" ht="14.5" x14ac:dyDescent="0.35">
      <c r="A393" s="12" t="str">
        <f t="shared" si="6"/>
        <v>Burundi-Africa-2002</v>
      </c>
      <c r="B393" s="13" t="s">
        <v>64</v>
      </c>
      <c r="C393" s="14" t="s">
        <v>95</v>
      </c>
      <c r="D393" s="15">
        <v>2002</v>
      </c>
      <c r="E393" s="19">
        <v>20747</v>
      </c>
      <c r="F393" s="13">
        <v>0</v>
      </c>
    </row>
    <row r="394" spans="1:6" ht="14.5" x14ac:dyDescent="0.35">
      <c r="A394" s="12" t="str">
        <f t="shared" si="6"/>
        <v>Burundi-Africa-2003</v>
      </c>
      <c r="B394" s="13" t="s">
        <v>64</v>
      </c>
      <c r="C394" s="14" t="s">
        <v>95</v>
      </c>
      <c r="D394" s="15">
        <v>2003</v>
      </c>
      <c r="E394" s="19">
        <v>119147</v>
      </c>
      <c r="F394" s="13">
        <v>0</v>
      </c>
    </row>
    <row r="395" spans="1:6" ht="14.5" x14ac:dyDescent="0.35">
      <c r="A395" s="12" t="str">
        <f t="shared" si="6"/>
        <v>Burundi-Africa-2004</v>
      </c>
      <c r="B395" s="13" t="s">
        <v>64</v>
      </c>
      <c r="C395" s="14" t="s">
        <v>95</v>
      </c>
      <c r="D395" s="15">
        <v>2004</v>
      </c>
      <c r="E395" s="13">
        <v>0</v>
      </c>
      <c r="F395" s="13">
        <v>0</v>
      </c>
    </row>
    <row r="396" spans="1:6" ht="14.5" x14ac:dyDescent="0.35">
      <c r="A396" s="12" t="str">
        <f t="shared" si="6"/>
        <v>Burundi-Africa-2005</v>
      </c>
      <c r="B396" s="13" t="s">
        <v>64</v>
      </c>
      <c r="C396" s="14" t="s">
        <v>95</v>
      </c>
      <c r="D396" s="15">
        <v>2005</v>
      </c>
      <c r="E396" s="19">
        <v>2764</v>
      </c>
      <c r="F396" s="13">
        <v>0</v>
      </c>
    </row>
    <row r="397" spans="1:6" ht="14.5" x14ac:dyDescent="0.35">
      <c r="A397" s="12" t="str">
        <f t="shared" si="6"/>
        <v>Burundi-Africa-2006</v>
      </c>
      <c r="B397" s="13" t="s">
        <v>64</v>
      </c>
      <c r="C397" s="14" t="s">
        <v>95</v>
      </c>
      <c r="D397" s="15">
        <v>2006</v>
      </c>
      <c r="E397" s="13">
        <v>0</v>
      </c>
      <c r="F397" s="13">
        <v>0</v>
      </c>
    </row>
    <row r="398" spans="1:6" ht="14.5" x14ac:dyDescent="0.35">
      <c r="A398" s="12" t="str">
        <f t="shared" si="6"/>
        <v>Burundi-Africa-2007</v>
      </c>
      <c r="B398" s="13" t="s">
        <v>64</v>
      </c>
      <c r="C398" s="14" t="s">
        <v>95</v>
      </c>
      <c r="D398" s="15">
        <v>2007</v>
      </c>
      <c r="E398" s="19">
        <v>20918</v>
      </c>
      <c r="F398" s="13">
        <v>0</v>
      </c>
    </row>
    <row r="399" spans="1:6" ht="14.5" x14ac:dyDescent="0.35">
      <c r="A399" s="12" t="str">
        <f t="shared" si="6"/>
        <v>Burundi-Africa-2008</v>
      </c>
      <c r="B399" s="13" t="s">
        <v>64</v>
      </c>
      <c r="C399" s="14" t="s">
        <v>95</v>
      </c>
      <c r="D399" s="15">
        <v>2008</v>
      </c>
      <c r="E399" s="19">
        <v>9504</v>
      </c>
      <c r="F399" s="13">
        <v>0</v>
      </c>
    </row>
    <row r="400" spans="1:6" ht="14.5" x14ac:dyDescent="0.35">
      <c r="A400" s="12" t="str">
        <f t="shared" si="6"/>
        <v>Burundi-Africa-2009</v>
      </c>
      <c r="B400" s="13" t="s">
        <v>64</v>
      </c>
      <c r="C400" s="14" t="s">
        <v>95</v>
      </c>
      <c r="D400" s="15">
        <v>2009</v>
      </c>
      <c r="E400" s="19">
        <v>112459</v>
      </c>
      <c r="F400" s="13">
        <v>0</v>
      </c>
    </row>
    <row r="401" spans="1:6" ht="14.5" x14ac:dyDescent="0.35">
      <c r="A401" s="12" t="str">
        <f t="shared" si="6"/>
        <v>Burundi-Africa-2010</v>
      </c>
      <c r="B401" s="13" t="s">
        <v>64</v>
      </c>
      <c r="C401" s="14" t="s">
        <v>95</v>
      </c>
      <c r="D401" s="15">
        <v>2010</v>
      </c>
      <c r="E401" s="19">
        <v>24710</v>
      </c>
      <c r="F401" s="13">
        <v>0</v>
      </c>
    </row>
    <row r="402" spans="1:6" ht="14.5" x14ac:dyDescent="0.35">
      <c r="A402" s="12" t="str">
        <f t="shared" si="6"/>
        <v>Burundi-Africa-2011</v>
      </c>
      <c r="B402" s="13" t="s">
        <v>64</v>
      </c>
      <c r="C402" s="14" t="s">
        <v>95</v>
      </c>
      <c r="D402" s="15">
        <v>2011</v>
      </c>
      <c r="E402" s="13">
        <v>0</v>
      </c>
      <c r="F402" s="13">
        <v>0</v>
      </c>
    </row>
    <row r="403" spans="1:6" ht="14.5" x14ac:dyDescent="0.35">
      <c r="A403" s="12" t="str">
        <f t="shared" si="6"/>
        <v>Burundi-Africa-2012</v>
      </c>
      <c r="B403" s="13" t="s">
        <v>64</v>
      </c>
      <c r="C403" s="14" t="s">
        <v>95</v>
      </c>
      <c r="D403" s="15">
        <v>2012</v>
      </c>
      <c r="E403" s="13">
        <v>0</v>
      </c>
      <c r="F403" s="13">
        <v>0</v>
      </c>
    </row>
    <row r="404" spans="1:6" ht="14.5" x14ac:dyDescent="0.35">
      <c r="A404" s="12" t="str">
        <f t="shared" si="6"/>
        <v>Burundi-Africa-2000</v>
      </c>
      <c r="B404" s="13" t="s">
        <v>64</v>
      </c>
      <c r="C404" s="14" t="s">
        <v>95</v>
      </c>
      <c r="D404" s="15">
        <v>2000</v>
      </c>
      <c r="E404" s="19">
        <v>126438</v>
      </c>
      <c r="F404" s="13">
        <v>0</v>
      </c>
    </row>
    <row r="405" spans="1:6" ht="14.5" x14ac:dyDescent="0.35">
      <c r="A405" s="12" t="str">
        <f t="shared" si="6"/>
        <v>Cambodia-Asia-2001</v>
      </c>
      <c r="B405" s="13" t="s">
        <v>60</v>
      </c>
      <c r="C405" s="14" t="s">
        <v>96</v>
      </c>
      <c r="D405" s="15">
        <v>2001</v>
      </c>
      <c r="E405" s="19">
        <v>66108</v>
      </c>
      <c r="F405" s="13">
        <v>0</v>
      </c>
    </row>
    <row r="406" spans="1:6" ht="14.5" x14ac:dyDescent="0.35">
      <c r="A406" s="12" t="str">
        <f t="shared" si="6"/>
        <v>Cambodia-Asia-2002</v>
      </c>
      <c r="B406" s="13" t="s">
        <v>60</v>
      </c>
      <c r="C406" s="14" t="s">
        <v>96</v>
      </c>
      <c r="D406" s="15">
        <v>2002</v>
      </c>
      <c r="E406" s="19">
        <v>188074</v>
      </c>
      <c r="F406" s="13">
        <v>0</v>
      </c>
    </row>
    <row r="407" spans="1:6" ht="14.5" x14ac:dyDescent="0.35">
      <c r="A407" s="12" t="str">
        <f t="shared" si="6"/>
        <v>Cambodia-Asia-2003</v>
      </c>
      <c r="B407" s="13" t="s">
        <v>60</v>
      </c>
      <c r="C407" s="14" t="s">
        <v>96</v>
      </c>
      <c r="D407" s="15">
        <v>2003</v>
      </c>
      <c r="E407" s="19">
        <v>2191193</v>
      </c>
      <c r="F407" s="13">
        <v>0</v>
      </c>
    </row>
    <row r="408" spans="1:6" ht="14.5" x14ac:dyDescent="0.35">
      <c r="A408" s="12" t="str">
        <f t="shared" si="6"/>
        <v>Cambodia-Asia-2004</v>
      </c>
      <c r="B408" s="13" t="s">
        <v>60</v>
      </c>
      <c r="C408" s="14" t="s">
        <v>96</v>
      </c>
      <c r="D408" s="15">
        <v>2004</v>
      </c>
      <c r="E408" s="19">
        <v>4430</v>
      </c>
      <c r="F408" s="13">
        <v>0</v>
      </c>
    </row>
    <row r="409" spans="1:6" ht="14.5" x14ac:dyDescent="0.35">
      <c r="A409" s="12" t="str">
        <f t="shared" si="6"/>
        <v>Cambodia-Asia-2005</v>
      </c>
      <c r="B409" s="13" t="s">
        <v>60</v>
      </c>
      <c r="C409" s="14" t="s">
        <v>96</v>
      </c>
      <c r="D409" s="15">
        <v>2005</v>
      </c>
      <c r="E409" s="19">
        <v>47755</v>
      </c>
      <c r="F409" s="13">
        <v>0</v>
      </c>
    </row>
    <row r="410" spans="1:6" ht="14.5" x14ac:dyDescent="0.35">
      <c r="A410" s="12" t="str">
        <f t="shared" si="6"/>
        <v>Cambodia-Asia-2006</v>
      </c>
      <c r="B410" s="13" t="s">
        <v>60</v>
      </c>
      <c r="C410" s="14" t="s">
        <v>96</v>
      </c>
      <c r="D410" s="15">
        <v>2006</v>
      </c>
      <c r="E410" s="13">
        <v>0</v>
      </c>
      <c r="F410" s="13">
        <v>0</v>
      </c>
    </row>
    <row r="411" spans="1:6" ht="14.5" x14ac:dyDescent="0.35">
      <c r="A411" s="12" t="str">
        <f t="shared" si="6"/>
        <v>Cambodia-Asia-2007</v>
      </c>
      <c r="B411" s="13" t="s">
        <v>60</v>
      </c>
      <c r="C411" s="14" t="s">
        <v>96</v>
      </c>
      <c r="D411" s="15">
        <v>2007</v>
      </c>
      <c r="E411" s="19">
        <v>70198</v>
      </c>
      <c r="F411" s="13">
        <v>0</v>
      </c>
    </row>
    <row r="412" spans="1:6" ht="14.5" x14ac:dyDescent="0.35">
      <c r="A412" s="12" t="str">
        <f t="shared" si="6"/>
        <v>Cambodia-Asia-2008</v>
      </c>
      <c r="B412" s="13" t="s">
        <v>60</v>
      </c>
      <c r="C412" s="14" t="s">
        <v>96</v>
      </c>
      <c r="D412" s="15">
        <v>2008</v>
      </c>
      <c r="E412" s="19">
        <v>61210</v>
      </c>
      <c r="F412" s="13">
        <v>0</v>
      </c>
    </row>
    <row r="413" spans="1:6" ht="14.5" x14ac:dyDescent="0.35">
      <c r="A413" s="12" t="str">
        <f t="shared" si="6"/>
        <v>Cambodia-Asia-2009</v>
      </c>
      <c r="B413" s="13" t="s">
        <v>60</v>
      </c>
      <c r="C413" s="14" t="s">
        <v>96</v>
      </c>
      <c r="D413" s="15">
        <v>2009</v>
      </c>
      <c r="E413" s="19">
        <v>7260</v>
      </c>
      <c r="F413" s="13">
        <v>0</v>
      </c>
    </row>
    <row r="414" spans="1:6" ht="14.5" x14ac:dyDescent="0.35">
      <c r="A414" s="12" t="str">
        <f t="shared" si="6"/>
        <v>Cambodia-Asia-2010</v>
      </c>
      <c r="B414" s="13" t="s">
        <v>60</v>
      </c>
      <c r="C414" s="14" t="s">
        <v>96</v>
      </c>
      <c r="D414" s="15">
        <v>2010</v>
      </c>
      <c r="E414" s="19">
        <v>8462</v>
      </c>
      <c r="F414" s="13">
        <v>0</v>
      </c>
    </row>
    <row r="415" spans="1:6" ht="14.5" x14ac:dyDescent="0.35">
      <c r="A415" s="12" t="str">
        <f t="shared" si="6"/>
        <v>Cambodia-Asia-2011</v>
      </c>
      <c r="B415" s="13" t="s">
        <v>60</v>
      </c>
      <c r="C415" s="14" t="s">
        <v>96</v>
      </c>
      <c r="D415" s="15">
        <v>2011</v>
      </c>
      <c r="E415" s="19">
        <v>9312</v>
      </c>
      <c r="F415" s="13">
        <v>0</v>
      </c>
    </row>
    <row r="416" spans="1:6" ht="14.5" x14ac:dyDescent="0.35">
      <c r="A416" s="12" t="str">
        <f t="shared" si="6"/>
        <v>Cambodia-Asia-2012</v>
      </c>
      <c r="B416" s="13" t="s">
        <v>60</v>
      </c>
      <c r="C416" s="14" t="s">
        <v>96</v>
      </c>
      <c r="D416" s="15">
        <v>2012</v>
      </c>
      <c r="E416" s="13">
        <v>0</v>
      </c>
      <c r="F416" s="19">
        <v>8236</v>
      </c>
    </row>
    <row r="417" spans="1:6" ht="14.5" x14ac:dyDescent="0.35">
      <c r="A417" s="12" t="str">
        <f t="shared" si="6"/>
        <v>Cambodia-Asia-2000</v>
      </c>
      <c r="B417" s="13" t="s">
        <v>60</v>
      </c>
      <c r="C417" s="14" t="s">
        <v>96</v>
      </c>
      <c r="D417" s="15">
        <v>2000</v>
      </c>
      <c r="E417" s="19">
        <v>2059</v>
      </c>
      <c r="F417" s="19">
        <v>4283</v>
      </c>
    </row>
    <row r="418" spans="1:6" ht="14.5" x14ac:dyDescent="0.35">
      <c r="A418" s="12" t="str">
        <f t="shared" si="6"/>
        <v>Cameroon-Africa-2001</v>
      </c>
      <c r="B418" s="13" t="s">
        <v>64</v>
      </c>
      <c r="C418" s="14" t="s">
        <v>97</v>
      </c>
      <c r="D418" s="15">
        <v>2001</v>
      </c>
      <c r="E418" s="19">
        <v>40105</v>
      </c>
      <c r="F418" s="19">
        <v>123475</v>
      </c>
    </row>
    <row r="419" spans="1:6" ht="14.5" x14ac:dyDescent="0.35">
      <c r="A419" s="12" t="str">
        <f t="shared" si="6"/>
        <v>Cameroon-Africa-2002</v>
      </c>
      <c r="B419" s="13" t="s">
        <v>64</v>
      </c>
      <c r="C419" s="14" t="s">
        <v>97</v>
      </c>
      <c r="D419" s="15">
        <v>2002</v>
      </c>
      <c r="E419" s="13">
        <v>0</v>
      </c>
      <c r="F419" s="13">
        <v>0</v>
      </c>
    </row>
    <row r="420" spans="1:6" ht="14.5" x14ac:dyDescent="0.35">
      <c r="A420" s="12" t="str">
        <f t="shared" si="6"/>
        <v>Cameroon-Africa-2003</v>
      </c>
      <c r="B420" s="13" t="s">
        <v>64</v>
      </c>
      <c r="C420" s="14" t="s">
        <v>97</v>
      </c>
      <c r="D420" s="15">
        <v>2003</v>
      </c>
      <c r="E420" s="13">
        <v>0</v>
      </c>
      <c r="F420" s="19">
        <v>517</v>
      </c>
    </row>
    <row r="421" spans="1:6" ht="14.5" x14ac:dyDescent="0.35">
      <c r="A421" s="12" t="str">
        <f t="shared" si="6"/>
        <v>Cameroon-Africa-2004</v>
      </c>
      <c r="B421" s="13" t="s">
        <v>64</v>
      </c>
      <c r="C421" s="14" t="s">
        <v>97</v>
      </c>
      <c r="D421" s="15">
        <v>2004</v>
      </c>
      <c r="E421" s="19">
        <v>13378</v>
      </c>
      <c r="F421" s="19">
        <v>30418</v>
      </c>
    </row>
    <row r="422" spans="1:6" ht="14.5" x14ac:dyDescent="0.35">
      <c r="A422" s="12" t="str">
        <f t="shared" si="6"/>
        <v>Cameroon-Africa-2005</v>
      </c>
      <c r="B422" s="13" t="s">
        <v>64</v>
      </c>
      <c r="C422" s="14" t="s">
        <v>97</v>
      </c>
      <c r="D422" s="15">
        <v>2005</v>
      </c>
      <c r="E422" s="13">
        <v>0</v>
      </c>
      <c r="F422" s="19">
        <v>513</v>
      </c>
    </row>
    <row r="423" spans="1:6" ht="14.5" x14ac:dyDescent="0.35">
      <c r="A423" s="12" t="str">
        <f t="shared" si="6"/>
        <v>Cameroon-Africa-2006</v>
      </c>
      <c r="B423" s="13" t="s">
        <v>64</v>
      </c>
      <c r="C423" s="14" t="s">
        <v>97</v>
      </c>
      <c r="D423" s="15">
        <v>2006</v>
      </c>
      <c r="E423" s="19">
        <v>78162</v>
      </c>
      <c r="F423" s="19">
        <v>180512</v>
      </c>
    </row>
    <row r="424" spans="1:6" ht="14.5" x14ac:dyDescent="0.35">
      <c r="A424" s="12" t="str">
        <f t="shared" si="6"/>
        <v>Cameroon-Africa-2007</v>
      </c>
      <c r="B424" s="13" t="s">
        <v>64</v>
      </c>
      <c r="C424" s="14" t="s">
        <v>97</v>
      </c>
      <c r="D424" s="15">
        <v>2007</v>
      </c>
      <c r="E424" s="19">
        <v>2483</v>
      </c>
      <c r="F424" s="19">
        <v>4221</v>
      </c>
    </row>
    <row r="425" spans="1:6" ht="14.5" x14ac:dyDescent="0.35">
      <c r="A425" s="12" t="str">
        <f t="shared" si="6"/>
        <v>Cameroon-Africa-2008</v>
      </c>
      <c r="B425" s="13" t="s">
        <v>64</v>
      </c>
      <c r="C425" s="14" t="s">
        <v>97</v>
      </c>
      <c r="D425" s="15">
        <v>2008</v>
      </c>
      <c r="E425" s="13">
        <v>0</v>
      </c>
      <c r="F425" s="19">
        <v>2321</v>
      </c>
    </row>
    <row r="426" spans="1:6" ht="14.5" x14ac:dyDescent="0.35">
      <c r="A426" s="12" t="str">
        <f t="shared" si="6"/>
        <v>Cameroon-Africa-2009</v>
      </c>
      <c r="B426" s="13" t="s">
        <v>64</v>
      </c>
      <c r="C426" s="14" t="s">
        <v>97</v>
      </c>
      <c r="D426" s="15">
        <v>2009</v>
      </c>
      <c r="E426" s="19">
        <v>122512</v>
      </c>
      <c r="F426" s="19">
        <v>373081</v>
      </c>
    </row>
    <row r="427" spans="1:6" ht="14.5" x14ac:dyDescent="0.35">
      <c r="A427" s="12" t="str">
        <f t="shared" si="6"/>
        <v>Cameroon-Africa-2010</v>
      </c>
      <c r="B427" s="13" t="s">
        <v>64</v>
      </c>
      <c r="C427" s="14" t="s">
        <v>97</v>
      </c>
      <c r="D427" s="15">
        <v>2010</v>
      </c>
      <c r="E427" s="19">
        <v>34228</v>
      </c>
      <c r="F427" s="19">
        <v>66897</v>
      </c>
    </row>
    <row r="428" spans="1:6" ht="14.5" x14ac:dyDescent="0.35">
      <c r="A428" s="12" t="str">
        <f t="shared" si="6"/>
        <v>Cameroon-Africa-2011</v>
      </c>
      <c r="B428" s="13" t="s">
        <v>64</v>
      </c>
      <c r="C428" s="14" t="s">
        <v>97</v>
      </c>
      <c r="D428" s="15">
        <v>2011</v>
      </c>
      <c r="E428" s="19">
        <v>11586</v>
      </c>
      <c r="F428" s="19">
        <v>45731</v>
      </c>
    </row>
    <row r="429" spans="1:6" ht="14.5" x14ac:dyDescent="0.35">
      <c r="A429" s="12" t="str">
        <f t="shared" si="6"/>
        <v>Cameroon-Africa-2012</v>
      </c>
      <c r="B429" s="13" t="s">
        <v>64</v>
      </c>
      <c r="C429" s="14" t="s">
        <v>97</v>
      </c>
      <c r="D429" s="15">
        <v>2012</v>
      </c>
      <c r="E429" s="13">
        <v>0</v>
      </c>
      <c r="F429" s="19">
        <v>2464</v>
      </c>
    </row>
    <row r="430" spans="1:6" ht="14.5" x14ac:dyDescent="0.35">
      <c r="A430" s="12" t="str">
        <f t="shared" si="6"/>
        <v>Cameroon-Africa-2000</v>
      </c>
      <c r="B430" s="13" t="s">
        <v>64</v>
      </c>
      <c r="C430" s="14" t="s">
        <v>97</v>
      </c>
      <c r="D430" s="15">
        <v>2000</v>
      </c>
      <c r="E430" s="19">
        <v>9472</v>
      </c>
      <c r="F430" s="19">
        <v>24202</v>
      </c>
    </row>
    <row r="431" spans="1:6" ht="14.5" x14ac:dyDescent="0.35">
      <c r="A431" s="12" t="str">
        <f t="shared" si="6"/>
        <v>Canada-The Americas-2001</v>
      </c>
      <c r="B431" s="13" t="s">
        <v>70</v>
      </c>
      <c r="C431" s="14" t="s">
        <v>98</v>
      </c>
      <c r="D431" s="15">
        <v>2001</v>
      </c>
      <c r="E431" s="19">
        <v>30756</v>
      </c>
      <c r="F431" s="19">
        <v>56153</v>
      </c>
    </row>
    <row r="432" spans="1:6" ht="14.5" x14ac:dyDescent="0.35">
      <c r="A432" s="12" t="str">
        <f t="shared" si="6"/>
        <v>Canada-The Americas-2002</v>
      </c>
      <c r="B432" s="13" t="s">
        <v>70</v>
      </c>
      <c r="C432" s="14" t="s">
        <v>98</v>
      </c>
      <c r="D432" s="15">
        <v>2002</v>
      </c>
      <c r="E432" s="13">
        <v>0</v>
      </c>
      <c r="F432" s="19">
        <v>1503</v>
      </c>
    </row>
    <row r="433" spans="1:6" ht="14.5" x14ac:dyDescent="0.35">
      <c r="A433" s="12" t="str">
        <f t="shared" si="6"/>
        <v>Canada-The Americas-2003</v>
      </c>
      <c r="B433" s="13" t="s">
        <v>70</v>
      </c>
      <c r="C433" s="14" t="s">
        <v>98</v>
      </c>
      <c r="D433" s="15">
        <v>2003</v>
      </c>
      <c r="E433" s="19">
        <v>27686</v>
      </c>
      <c r="F433" s="19">
        <v>62222</v>
      </c>
    </row>
    <row r="434" spans="1:6" ht="14.5" x14ac:dyDescent="0.35">
      <c r="A434" s="12" t="str">
        <f t="shared" si="6"/>
        <v>Canada-The Americas-2004</v>
      </c>
      <c r="B434" s="13" t="s">
        <v>70</v>
      </c>
      <c r="C434" s="14" t="s">
        <v>98</v>
      </c>
      <c r="D434" s="15">
        <v>2004</v>
      </c>
      <c r="E434" s="19">
        <v>60892</v>
      </c>
      <c r="F434" s="19">
        <v>108947</v>
      </c>
    </row>
    <row r="435" spans="1:6" ht="14.5" x14ac:dyDescent="0.35">
      <c r="A435" s="12" t="str">
        <f t="shared" si="6"/>
        <v>Canada-The Americas-2005</v>
      </c>
      <c r="B435" s="13" t="s">
        <v>70</v>
      </c>
      <c r="C435" s="14" t="s">
        <v>98</v>
      </c>
      <c r="D435" s="15">
        <v>2005</v>
      </c>
      <c r="E435" s="13">
        <v>0</v>
      </c>
      <c r="F435" s="19">
        <v>422</v>
      </c>
    </row>
    <row r="436" spans="1:6" ht="14.5" x14ac:dyDescent="0.35">
      <c r="A436" s="12" t="str">
        <f t="shared" si="6"/>
        <v>Canada-The Americas-2006</v>
      </c>
      <c r="B436" s="13" t="s">
        <v>70</v>
      </c>
      <c r="C436" s="14" t="s">
        <v>98</v>
      </c>
      <c r="D436" s="15">
        <v>2006</v>
      </c>
      <c r="E436" s="19">
        <v>3653</v>
      </c>
      <c r="F436" s="19">
        <v>5189</v>
      </c>
    </row>
    <row r="437" spans="1:6" ht="14.5" x14ac:dyDescent="0.35">
      <c r="A437" s="12" t="str">
        <f t="shared" si="6"/>
        <v>Canada-The Americas-2007</v>
      </c>
      <c r="B437" s="13" t="s">
        <v>70</v>
      </c>
      <c r="C437" s="14" t="s">
        <v>98</v>
      </c>
      <c r="D437" s="15">
        <v>2007</v>
      </c>
      <c r="E437" s="13">
        <v>0</v>
      </c>
      <c r="F437" s="19">
        <v>477</v>
      </c>
    </row>
    <row r="438" spans="1:6" ht="14.5" x14ac:dyDescent="0.35">
      <c r="A438" s="12" t="str">
        <f t="shared" si="6"/>
        <v>Canada-The Americas-2008</v>
      </c>
      <c r="B438" s="13" t="s">
        <v>70</v>
      </c>
      <c r="C438" s="14" t="s">
        <v>98</v>
      </c>
      <c r="D438" s="15">
        <v>2008</v>
      </c>
      <c r="E438" s="13">
        <v>0</v>
      </c>
      <c r="F438" s="19">
        <v>477</v>
      </c>
    </row>
    <row r="439" spans="1:6" ht="14.5" x14ac:dyDescent="0.35">
      <c r="A439" s="12" t="str">
        <f t="shared" si="6"/>
        <v>Canada-The Americas-2009</v>
      </c>
      <c r="B439" s="13" t="s">
        <v>70</v>
      </c>
      <c r="C439" s="14" t="s">
        <v>98</v>
      </c>
      <c r="D439" s="15">
        <v>2009</v>
      </c>
      <c r="E439" s="19">
        <v>7341</v>
      </c>
      <c r="F439" s="19">
        <v>15456</v>
      </c>
    </row>
    <row r="440" spans="1:6" ht="14.5" x14ac:dyDescent="0.35">
      <c r="A440" s="12" t="str">
        <f t="shared" si="6"/>
        <v>Canada-The Americas-2010</v>
      </c>
      <c r="B440" s="13" t="s">
        <v>70</v>
      </c>
      <c r="C440" s="14" t="s">
        <v>98</v>
      </c>
      <c r="D440" s="15">
        <v>2010</v>
      </c>
      <c r="E440" s="19">
        <v>6451</v>
      </c>
      <c r="F440" s="19">
        <v>31125</v>
      </c>
    </row>
    <row r="441" spans="1:6" ht="14.5" x14ac:dyDescent="0.35">
      <c r="A441" s="12" t="str">
        <f t="shared" si="6"/>
        <v>Canada-The Americas-2011</v>
      </c>
      <c r="B441" s="13" t="s">
        <v>70</v>
      </c>
      <c r="C441" s="14" t="s">
        <v>98</v>
      </c>
      <c r="D441" s="15">
        <v>2011</v>
      </c>
      <c r="E441" s="19">
        <v>2263</v>
      </c>
      <c r="F441" s="19">
        <v>5233</v>
      </c>
    </row>
    <row r="442" spans="1:6" ht="14.5" x14ac:dyDescent="0.35">
      <c r="A442" s="12" t="str">
        <f t="shared" si="6"/>
        <v>Canada-The Americas-2012</v>
      </c>
      <c r="B442" s="13" t="s">
        <v>70</v>
      </c>
      <c r="C442" s="14" t="s">
        <v>98</v>
      </c>
      <c r="D442" s="15">
        <v>2012</v>
      </c>
      <c r="E442" s="19">
        <v>265887</v>
      </c>
      <c r="F442" s="19">
        <v>419754</v>
      </c>
    </row>
    <row r="443" spans="1:6" ht="14.5" x14ac:dyDescent="0.35">
      <c r="A443" s="12" t="str">
        <f t="shared" si="6"/>
        <v>Canada-The Americas-2000</v>
      </c>
      <c r="B443" s="13" t="s">
        <v>70</v>
      </c>
      <c r="C443" s="14" t="s">
        <v>98</v>
      </c>
      <c r="D443" s="15">
        <v>2000</v>
      </c>
      <c r="E443" s="19">
        <v>3240</v>
      </c>
      <c r="F443" s="19">
        <v>9160</v>
      </c>
    </row>
    <row r="444" spans="1:6" ht="14.5" x14ac:dyDescent="0.35">
      <c r="A444" s="12" t="str">
        <f t="shared" si="6"/>
        <v>Cayman Islands-The Americas-2001</v>
      </c>
      <c r="B444" s="13" t="s">
        <v>70</v>
      </c>
      <c r="C444" s="14" t="s">
        <v>99</v>
      </c>
      <c r="D444" s="15">
        <v>2001</v>
      </c>
      <c r="E444" s="19">
        <v>17897</v>
      </c>
      <c r="F444" s="19">
        <v>44679</v>
      </c>
    </row>
    <row r="445" spans="1:6" ht="14.5" x14ac:dyDescent="0.35">
      <c r="A445" s="12" t="str">
        <f t="shared" si="6"/>
        <v>Cayman Islands-The Americas-2002</v>
      </c>
      <c r="B445" s="13" t="s">
        <v>70</v>
      </c>
      <c r="C445" s="14" t="s">
        <v>99</v>
      </c>
      <c r="D445" s="15">
        <v>2002</v>
      </c>
      <c r="E445" s="13">
        <v>0</v>
      </c>
      <c r="F445" s="19">
        <v>1683</v>
      </c>
    </row>
    <row r="446" spans="1:6" ht="14.5" x14ac:dyDescent="0.35">
      <c r="A446" s="12" t="str">
        <f t="shared" si="6"/>
        <v>Cayman Islands-The Americas-2003</v>
      </c>
      <c r="B446" s="13" t="s">
        <v>70</v>
      </c>
      <c r="C446" s="14" t="s">
        <v>99</v>
      </c>
      <c r="D446" s="15">
        <v>2003</v>
      </c>
      <c r="E446" s="13">
        <v>0</v>
      </c>
      <c r="F446" s="19">
        <v>308</v>
      </c>
    </row>
    <row r="447" spans="1:6" ht="14.5" x14ac:dyDescent="0.35">
      <c r="A447" s="12" t="str">
        <f t="shared" si="6"/>
        <v>Cayman Islands-The Americas-2004</v>
      </c>
      <c r="B447" s="13" t="s">
        <v>70</v>
      </c>
      <c r="C447" s="14" t="s">
        <v>99</v>
      </c>
      <c r="D447" s="15">
        <v>2004</v>
      </c>
      <c r="E447" s="19">
        <v>5024</v>
      </c>
      <c r="F447" s="19">
        <v>4180</v>
      </c>
    </row>
    <row r="448" spans="1:6" ht="14.5" x14ac:dyDescent="0.35">
      <c r="A448" s="12" t="str">
        <f t="shared" si="6"/>
        <v>Cayman Islands-The Americas-2005</v>
      </c>
      <c r="B448" s="13" t="s">
        <v>70</v>
      </c>
      <c r="C448" s="14" t="s">
        <v>99</v>
      </c>
      <c r="D448" s="15">
        <v>2005</v>
      </c>
      <c r="E448" s="19">
        <v>6944</v>
      </c>
      <c r="F448" s="19">
        <v>7235</v>
      </c>
    </row>
    <row r="449" spans="1:6" ht="14.5" x14ac:dyDescent="0.35">
      <c r="A449" s="12" t="str">
        <f t="shared" si="6"/>
        <v>Cayman Islands-The Americas-2006</v>
      </c>
      <c r="B449" s="13" t="s">
        <v>70</v>
      </c>
      <c r="C449" s="14" t="s">
        <v>99</v>
      </c>
      <c r="D449" s="15">
        <v>2006</v>
      </c>
      <c r="E449" s="19">
        <v>250992</v>
      </c>
      <c r="F449" s="19">
        <v>499137</v>
      </c>
    </row>
    <row r="450" spans="1:6" ht="14.5" x14ac:dyDescent="0.35">
      <c r="A450" s="12" t="str">
        <f t="shared" si="6"/>
        <v>Cayman Islands-The Americas-2007</v>
      </c>
      <c r="B450" s="13" t="s">
        <v>70</v>
      </c>
      <c r="C450" s="14" t="s">
        <v>99</v>
      </c>
      <c r="D450" s="15">
        <v>2007</v>
      </c>
      <c r="E450" s="13">
        <v>0</v>
      </c>
      <c r="F450" s="19">
        <v>590</v>
      </c>
    </row>
    <row r="451" spans="1:6" ht="14.5" x14ac:dyDescent="0.35">
      <c r="A451" s="12" t="str">
        <f t="shared" ref="A451:A514" si="7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3">
        <v>0</v>
      </c>
      <c r="F451" s="19">
        <v>264</v>
      </c>
    </row>
    <row r="452" spans="1:6" ht="14.5" x14ac:dyDescent="0.35">
      <c r="A452" s="12" t="str">
        <f t="shared" si="7"/>
        <v>Cayman Islands-The Americas-2009</v>
      </c>
      <c r="B452" s="13" t="s">
        <v>70</v>
      </c>
      <c r="C452" s="14" t="s">
        <v>99</v>
      </c>
      <c r="D452" s="15">
        <v>2009</v>
      </c>
      <c r="E452" s="13">
        <v>0</v>
      </c>
      <c r="F452" s="19">
        <v>469</v>
      </c>
    </row>
    <row r="453" spans="1:6" ht="14.5" x14ac:dyDescent="0.35">
      <c r="A453" s="12" t="str">
        <f t="shared" si="7"/>
        <v>Cayman Islands-The Americas-2010</v>
      </c>
      <c r="B453" s="13" t="s">
        <v>70</v>
      </c>
      <c r="C453" s="14" t="s">
        <v>99</v>
      </c>
      <c r="D453" s="15">
        <v>2010</v>
      </c>
      <c r="E453" s="19">
        <v>30920</v>
      </c>
      <c r="F453" s="19">
        <v>72258</v>
      </c>
    </row>
    <row r="454" spans="1:6" ht="14.5" x14ac:dyDescent="0.35">
      <c r="A454" s="12" t="str">
        <f t="shared" si="7"/>
        <v>Cayman Islands-The Americas-2011</v>
      </c>
      <c r="B454" s="13" t="s">
        <v>70</v>
      </c>
      <c r="C454" s="14" t="s">
        <v>99</v>
      </c>
      <c r="D454" s="15">
        <v>2011</v>
      </c>
      <c r="E454" s="19">
        <v>2516731</v>
      </c>
      <c r="F454" s="19">
        <v>8286892</v>
      </c>
    </row>
    <row r="455" spans="1:6" ht="14.5" x14ac:dyDescent="0.35">
      <c r="A455" s="12" t="str">
        <f t="shared" si="7"/>
        <v>Cayman Islands-The Americas-2012</v>
      </c>
      <c r="B455" s="13" t="s">
        <v>70</v>
      </c>
      <c r="C455" s="14" t="s">
        <v>99</v>
      </c>
      <c r="D455" s="15">
        <v>2012</v>
      </c>
      <c r="E455" s="19">
        <v>32235</v>
      </c>
      <c r="F455" s="19">
        <v>75680</v>
      </c>
    </row>
    <row r="456" spans="1:6" ht="14.5" x14ac:dyDescent="0.35">
      <c r="A456" s="12" t="str">
        <f t="shared" si="7"/>
        <v>Cayman Islands-The Americas-2000</v>
      </c>
      <c r="B456" s="13" t="s">
        <v>70</v>
      </c>
      <c r="C456" s="14" t="s">
        <v>99</v>
      </c>
      <c r="D456" s="15">
        <v>2000</v>
      </c>
      <c r="E456" s="13">
        <v>0</v>
      </c>
      <c r="F456" s="19">
        <v>139</v>
      </c>
    </row>
    <row r="457" spans="1:6" ht="14.5" x14ac:dyDescent="0.35">
      <c r="A457" s="12" t="str">
        <f t="shared" si="7"/>
        <v>Central African Republic-Africa-2001</v>
      </c>
      <c r="B457" s="13" t="s">
        <v>64</v>
      </c>
      <c r="C457" s="14" t="s">
        <v>100</v>
      </c>
      <c r="D457" s="15">
        <v>2001</v>
      </c>
      <c r="E457" s="19">
        <v>1511</v>
      </c>
      <c r="F457" s="19">
        <v>2028</v>
      </c>
    </row>
    <row r="458" spans="1:6" ht="14.5" x14ac:dyDescent="0.35">
      <c r="A458" s="12" t="str">
        <f t="shared" si="7"/>
        <v>Central African Republic-Africa-2002</v>
      </c>
      <c r="B458" s="13" t="s">
        <v>64</v>
      </c>
      <c r="C458" s="14" t="s">
        <v>100</v>
      </c>
      <c r="D458" s="15">
        <v>2002</v>
      </c>
      <c r="E458" s="19">
        <v>23766</v>
      </c>
      <c r="F458" s="19">
        <v>3040</v>
      </c>
    </row>
    <row r="459" spans="1:6" ht="14.5" x14ac:dyDescent="0.35">
      <c r="A459" s="12" t="str">
        <f t="shared" si="7"/>
        <v>Central African Republic-Africa-2003</v>
      </c>
      <c r="B459" s="13" t="s">
        <v>64</v>
      </c>
      <c r="C459" s="14" t="s">
        <v>100</v>
      </c>
      <c r="D459" s="15">
        <v>2003</v>
      </c>
      <c r="E459" s="19">
        <v>4646</v>
      </c>
      <c r="F459" s="19">
        <v>7770</v>
      </c>
    </row>
    <row r="460" spans="1:6" ht="14.5" x14ac:dyDescent="0.35">
      <c r="A460" s="12" t="str">
        <f t="shared" si="7"/>
        <v>Central African Republic-Africa-2004</v>
      </c>
      <c r="B460" s="13" t="s">
        <v>64</v>
      </c>
      <c r="C460" s="14" t="s">
        <v>100</v>
      </c>
      <c r="D460" s="15">
        <v>2004</v>
      </c>
      <c r="E460" s="19">
        <v>9800</v>
      </c>
      <c r="F460" s="19">
        <v>5805</v>
      </c>
    </row>
    <row r="461" spans="1:6" ht="14.5" x14ac:dyDescent="0.35">
      <c r="A461" s="12" t="str">
        <f t="shared" si="7"/>
        <v>Central African Republic-Africa-2005</v>
      </c>
      <c r="B461" s="13" t="s">
        <v>64</v>
      </c>
      <c r="C461" s="14" t="s">
        <v>100</v>
      </c>
      <c r="D461" s="15">
        <v>2005</v>
      </c>
      <c r="E461" s="19">
        <v>8564</v>
      </c>
      <c r="F461" s="19">
        <v>20884</v>
      </c>
    </row>
    <row r="462" spans="1:6" ht="14.5" x14ac:dyDescent="0.35">
      <c r="A462" s="12" t="str">
        <f t="shared" si="7"/>
        <v>Central African Republic-Africa-2006</v>
      </c>
      <c r="B462" s="13" t="s">
        <v>64</v>
      </c>
      <c r="C462" s="14" t="s">
        <v>100</v>
      </c>
      <c r="D462" s="15">
        <v>2006</v>
      </c>
      <c r="E462" s="19">
        <v>11308</v>
      </c>
      <c r="F462" s="19">
        <v>38364</v>
      </c>
    </row>
    <row r="463" spans="1:6" ht="14.5" x14ac:dyDescent="0.35">
      <c r="A463" s="12" t="str">
        <f t="shared" si="7"/>
        <v>Central African Republic-Africa-2007</v>
      </c>
      <c r="B463" s="13" t="s">
        <v>64</v>
      </c>
      <c r="C463" s="14" t="s">
        <v>100</v>
      </c>
      <c r="D463" s="15">
        <v>2007</v>
      </c>
      <c r="E463" s="13">
        <v>0</v>
      </c>
      <c r="F463" s="13">
        <v>0</v>
      </c>
    </row>
    <row r="464" spans="1:6" ht="14.5" x14ac:dyDescent="0.35">
      <c r="A464" s="12" t="str">
        <f t="shared" si="7"/>
        <v>Central African Republic-Africa-2008</v>
      </c>
      <c r="B464" s="13" t="s">
        <v>64</v>
      </c>
      <c r="C464" s="14" t="s">
        <v>100</v>
      </c>
      <c r="D464" s="15">
        <v>2008</v>
      </c>
      <c r="E464" s="19">
        <v>2443</v>
      </c>
      <c r="F464" s="19">
        <v>7708</v>
      </c>
    </row>
    <row r="465" spans="1:6" ht="14.5" x14ac:dyDescent="0.35">
      <c r="A465" s="12" t="str">
        <f t="shared" si="7"/>
        <v>Central African Republic-Africa-2009</v>
      </c>
      <c r="B465" s="13" t="s">
        <v>64</v>
      </c>
      <c r="C465" s="14" t="s">
        <v>100</v>
      </c>
      <c r="D465" s="15">
        <v>2009</v>
      </c>
      <c r="E465" s="19">
        <v>44043</v>
      </c>
      <c r="F465" s="19">
        <v>111752</v>
      </c>
    </row>
    <row r="466" spans="1:6" ht="14.5" x14ac:dyDescent="0.35">
      <c r="A466" s="12" t="str">
        <f t="shared" si="7"/>
        <v>Central African Republic-Africa-2010</v>
      </c>
      <c r="B466" s="13" t="s">
        <v>64</v>
      </c>
      <c r="C466" s="14" t="s">
        <v>100</v>
      </c>
      <c r="D466" s="15">
        <v>2010</v>
      </c>
      <c r="E466" s="19">
        <v>19307</v>
      </c>
      <c r="F466" s="19">
        <v>46303</v>
      </c>
    </row>
    <row r="467" spans="1:6" ht="14.5" x14ac:dyDescent="0.35">
      <c r="A467" s="12" t="str">
        <f t="shared" si="7"/>
        <v>Central African Republic-Africa-2011</v>
      </c>
      <c r="B467" s="13" t="s">
        <v>64</v>
      </c>
      <c r="C467" s="14" t="s">
        <v>100</v>
      </c>
      <c r="D467" s="15">
        <v>2011</v>
      </c>
      <c r="E467" s="13">
        <v>0</v>
      </c>
      <c r="F467" s="19">
        <v>539</v>
      </c>
    </row>
    <row r="468" spans="1:6" ht="14.5" x14ac:dyDescent="0.35">
      <c r="A468" s="12" t="str">
        <f t="shared" si="7"/>
        <v>Central African Republic-Africa-2012</v>
      </c>
      <c r="B468" s="13" t="s">
        <v>64</v>
      </c>
      <c r="C468" s="14" t="s">
        <v>100</v>
      </c>
      <c r="D468" s="15">
        <v>2012</v>
      </c>
      <c r="E468" s="13">
        <v>0</v>
      </c>
      <c r="F468" s="19">
        <v>136</v>
      </c>
    </row>
    <row r="469" spans="1:6" ht="14.5" x14ac:dyDescent="0.35">
      <c r="A469" s="12" t="str">
        <f t="shared" si="7"/>
        <v>Central African Republic-Africa-2000</v>
      </c>
      <c r="B469" s="13" t="s">
        <v>64</v>
      </c>
      <c r="C469" s="14" t="s">
        <v>100</v>
      </c>
      <c r="D469" s="15">
        <v>2000</v>
      </c>
      <c r="E469" s="19">
        <v>7178</v>
      </c>
      <c r="F469" s="19">
        <v>20964</v>
      </c>
    </row>
    <row r="470" spans="1:6" ht="14.5" x14ac:dyDescent="0.35">
      <c r="A470" s="12" t="str">
        <f t="shared" si="7"/>
        <v>Chad-Africa-2001</v>
      </c>
      <c r="B470" s="13" t="s">
        <v>64</v>
      </c>
      <c r="C470" s="14" t="s">
        <v>101</v>
      </c>
      <c r="D470" s="15">
        <v>2001</v>
      </c>
      <c r="E470" s="19">
        <v>12428</v>
      </c>
      <c r="F470" s="19">
        <v>32636</v>
      </c>
    </row>
    <row r="471" spans="1:6" ht="14.5" x14ac:dyDescent="0.35">
      <c r="A471" s="12" t="str">
        <f t="shared" si="7"/>
        <v>Chad-Africa-2002</v>
      </c>
      <c r="B471" s="13" t="s">
        <v>64</v>
      </c>
      <c r="C471" s="14" t="s">
        <v>101</v>
      </c>
      <c r="D471" s="15">
        <v>2002</v>
      </c>
      <c r="E471" s="19">
        <v>73575</v>
      </c>
      <c r="F471" s="19">
        <v>204776</v>
      </c>
    </row>
    <row r="472" spans="1:6" ht="14.5" x14ac:dyDescent="0.35">
      <c r="A472" s="12" t="str">
        <f t="shared" si="7"/>
        <v>Chad-Africa-2003</v>
      </c>
      <c r="B472" s="13" t="s">
        <v>64</v>
      </c>
      <c r="C472" s="14" t="s">
        <v>101</v>
      </c>
      <c r="D472" s="15">
        <v>2003</v>
      </c>
      <c r="E472" s="19">
        <v>4210</v>
      </c>
      <c r="F472" s="19">
        <v>6249</v>
      </c>
    </row>
    <row r="473" spans="1:6" ht="14.5" x14ac:dyDescent="0.35">
      <c r="A473" s="12" t="str">
        <f t="shared" si="7"/>
        <v>Chad-Africa-2004</v>
      </c>
      <c r="B473" s="13" t="s">
        <v>64</v>
      </c>
      <c r="C473" s="14" t="s">
        <v>101</v>
      </c>
      <c r="D473" s="15">
        <v>2004</v>
      </c>
      <c r="E473" s="13">
        <v>0</v>
      </c>
      <c r="F473" s="19">
        <v>4679</v>
      </c>
    </row>
    <row r="474" spans="1:6" ht="14.5" x14ac:dyDescent="0.35">
      <c r="A474" s="12" t="str">
        <f t="shared" si="7"/>
        <v>Chad-Africa-2005</v>
      </c>
      <c r="B474" s="13" t="s">
        <v>64</v>
      </c>
      <c r="C474" s="14" t="s">
        <v>101</v>
      </c>
      <c r="D474" s="15">
        <v>2005</v>
      </c>
      <c r="E474" s="19">
        <v>745</v>
      </c>
      <c r="F474" s="19">
        <v>513</v>
      </c>
    </row>
    <row r="475" spans="1:6" ht="14.5" x14ac:dyDescent="0.35">
      <c r="A475" s="12" t="str">
        <f t="shared" si="7"/>
        <v>Chad-Africa-2006</v>
      </c>
      <c r="B475" s="13" t="s">
        <v>64</v>
      </c>
      <c r="C475" s="14" t="s">
        <v>101</v>
      </c>
      <c r="D475" s="15">
        <v>2006</v>
      </c>
      <c r="E475" s="19">
        <v>5568</v>
      </c>
      <c r="F475" s="19">
        <v>18339</v>
      </c>
    </row>
    <row r="476" spans="1:6" ht="14.5" x14ac:dyDescent="0.35">
      <c r="A476" s="12" t="str">
        <f t="shared" si="7"/>
        <v>Chad-Africa-2007</v>
      </c>
      <c r="B476" s="13" t="s">
        <v>64</v>
      </c>
      <c r="C476" s="14" t="s">
        <v>101</v>
      </c>
      <c r="D476" s="15">
        <v>2007</v>
      </c>
      <c r="E476" s="19">
        <v>33250</v>
      </c>
      <c r="F476" s="19">
        <v>6494</v>
      </c>
    </row>
    <row r="477" spans="1:6" ht="14.5" x14ac:dyDescent="0.35">
      <c r="A477" s="12" t="str">
        <f t="shared" si="7"/>
        <v>Chad-Africa-2008</v>
      </c>
      <c r="B477" s="13" t="s">
        <v>64</v>
      </c>
      <c r="C477" s="14" t="s">
        <v>101</v>
      </c>
      <c r="D477" s="15">
        <v>2008</v>
      </c>
      <c r="E477" s="13">
        <v>0</v>
      </c>
      <c r="F477" s="19">
        <v>711</v>
      </c>
    </row>
    <row r="478" spans="1:6" ht="14.5" x14ac:dyDescent="0.35">
      <c r="A478" s="12" t="str">
        <f t="shared" si="7"/>
        <v>Chad-Africa-2009</v>
      </c>
      <c r="B478" s="13" t="s">
        <v>64</v>
      </c>
      <c r="C478" s="14" t="s">
        <v>101</v>
      </c>
      <c r="D478" s="15">
        <v>2009</v>
      </c>
      <c r="E478" s="13">
        <v>0</v>
      </c>
      <c r="F478" s="19">
        <v>1291</v>
      </c>
    </row>
    <row r="479" spans="1:6" ht="14.5" x14ac:dyDescent="0.35">
      <c r="A479" s="12" t="str">
        <f t="shared" si="7"/>
        <v>Chad-Africa-2010</v>
      </c>
      <c r="B479" s="13" t="s">
        <v>64</v>
      </c>
      <c r="C479" s="14" t="s">
        <v>101</v>
      </c>
      <c r="D479" s="15">
        <v>2010</v>
      </c>
      <c r="E479" s="19">
        <v>36429</v>
      </c>
      <c r="F479" s="19">
        <v>61844</v>
      </c>
    </row>
    <row r="480" spans="1:6" ht="14.5" x14ac:dyDescent="0.35">
      <c r="A480" s="12" t="str">
        <f t="shared" si="7"/>
        <v>Chad-Africa-2011</v>
      </c>
      <c r="B480" s="13" t="s">
        <v>64</v>
      </c>
      <c r="C480" s="14" t="s">
        <v>101</v>
      </c>
      <c r="D480" s="15">
        <v>2011</v>
      </c>
      <c r="E480" s="19">
        <v>261157</v>
      </c>
      <c r="F480" s="19">
        <v>361273</v>
      </c>
    </row>
    <row r="481" spans="1:6" ht="14.5" x14ac:dyDescent="0.35">
      <c r="A481" s="12" t="str">
        <f t="shared" si="7"/>
        <v>Chad-Africa-2012</v>
      </c>
      <c r="B481" s="13" t="s">
        <v>64</v>
      </c>
      <c r="C481" s="14" t="s">
        <v>101</v>
      </c>
      <c r="D481" s="15">
        <v>2012</v>
      </c>
      <c r="E481" s="13">
        <v>0</v>
      </c>
      <c r="F481" s="19">
        <v>884</v>
      </c>
    </row>
    <row r="482" spans="1:6" ht="14.5" x14ac:dyDescent="0.35">
      <c r="A482" s="12" t="str">
        <f t="shared" si="7"/>
        <v>Chad-Africa-2000</v>
      </c>
      <c r="B482" s="13" t="s">
        <v>64</v>
      </c>
      <c r="C482" s="14" t="s">
        <v>101</v>
      </c>
      <c r="D482" s="15">
        <v>2000</v>
      </c>
      <c r="E482" s="19">
        <v>1984</v>
      </c>
      <c r="F482" s="19">
        <v>2574</v>
      </c>
    </row>
    <row r="483" spans="1:6" ht="14.5" x14ac:dyDescent="0.35">
      <c r="A483" s="12" t="str">
        <f t="shared" si="7"/>
        <v>Chile-The Americas-2001</v>
      </c>
      <c r="B483" s="13" t="s">
        <v>70</v>
      </c>
      <c r="C483" s="14" t="s">
        <v>102</v>
      </c>
      <c r="D483" s="15">
        <v>2001</v>
      </c>
      <c r="E483" s="13">
        <v>0</v>
      </c>
      <c r="F483" s="19">
        <v>473</v>
      </c>
    </row>
    <row r="484" spans="1:6" ht="14.5" x14ac:dyDescent="0.35">
      <c r="A484" s="12" t="str">
        <f t="shared" si="7"/>
        <v>Chile-The Americas-2002</v>
      </c>
      <c r="B484" s="13" t="s">
        <v>70</v>
      </c>
      <c r="C484" s="14" t="s">
        <v>102</v>
      </c>
      <c r="D484" s="15">
        <v>2002</v>
      </c>
      <c r="E484" s="19">
        <v>3122</v>
      </c>
      <c r="F484" s="19">
        <v>6241</v>
      </c>
    </row>
    <row r="485" spans="1:6" ht="14.5" x14ac:dyDescent="0.35">
      <c r="A485" s="12" t="str">
        <f t="shared" si="7"/>
        <v>Chile-The Americas-2003</v>
      </c>
      <c r="B485" s="13" t="s">
        <v>70</v>
      </c>
      <c r="C485" s="14" t="s">
        <v>102</v>
      </c>
      <c r="D485" s="15">
        <v>2003</v>
      </c>
      <c r="E485" s="19">
        <v>329769</v>
      </c>
      <c r="F485" s="19">
        <v>745384</v>
      </c>
    </row>
    <row r="486" spans="1:6" ht="14.5" x14ac:dyDescent="0.35">
      <c r="A486" s="12" t="str">
        <f t="shared" si="7"/>
        <v>Chile-The Americas-2004</v>
      </c>
      <c r="B486" s="13" t="s">
        <v>70</v>
      </c>
      <c r="C486" s="14" t="s">
        <v>102</v>
      </c>
      <c r="D486" s="15">
        <v>2004</v>
      </c>
      <c r="E486" s="19">
        <v>10011</v>
      </c>
      <c r="F486" s="19">
        <v>8999</v>
      </c>
    </row>
    <row r="487" spans="1:6" ht="14.5" x14ac:dyDescent="0.35">
      <c r="A487" s="12" t="str">
        <f t="shared" si="7"/>
        <v>Chile-The Americas-2005</v>
      </c>
      <c r="B487" s="13" t="s">
        <v>70</v>
      </c>
      <c r="C487" s="14" t="s">
        <v>102</v>
      </c>
      <c r="D487" s="15">
        <v>2005</v>
      </c>
      <c r="E487" s="19">
        <v>27615</v>
      </c>
      <c r="F487" s="19">
        <v>86717</v>
      </c>
    </row>
    <row r="488" spans="1:6" ht="14.5" x14ac:dyDescent="0.35">
      <c r="A488" s="12" t="str">
        <f t="shared" si="7"/>
        <v>Chile-The Americas-2006</v>
      </c>
      <c r="B488" s="13" t="s">
        <v>70</v>
      </c>
      <c r="C488" s="14" t="s">
        <v>102</v>
      </c>
      <c r="D488" s="15">
        <v>2006</v>
      </c>
      <c r="E488" s="13">
        <v>0</v>
      </c>
      <c r="F488" s="19">
        <v>634</v>
      </c>
    </row>
    <row r="489" spans="1:6" ht="14.5" x14ac:dyDescent="0.35">
      <c r="A489" s="12" t="str">
        <f t="shared" si="7"/>
        <v>Chile-The Americas-2007</v>
      </c>
      <c r="B489" s="13" t="s">
        <v>70</v>
      </c>
      <c r="C489" s="14" t="s">
        <v>102</v>
      </c>
      <c r="D489" s="15">
        <v>2007</v>
      </c>
      <c r="E489" s="13">
        <v>0</v>
      </c>
      <c r="F489" s="19">
        <v>260</v>
      </c>
    </row>
    <row r="490" spans="1:6" ht="14.5" x14ac:dyDescent="0.35">
      <c r="A490" s="12" t="str">
        <f t="shared" si="7"/>
        <v>Chile-The Americas-2008</v>
      </c>
      <c r="B490" s="13" t="s">
        <v>70</v>
      </c>
      <c r="C490" s="14" t="s">
        <v>102</v>
      </c>
      <c r="D490" s="15">
        <v>2008</v>
      </c>
      <c r="E490" s="13">
        <v>0</v>
      </c>
      <c r="F490" s="13">
        <v>0</v>
      </c>
    </row>
    <row r="491" spans="1:6" ht="14.5" x14ac:dyDescent="0.35">
      <c r="A491" s="12" t="str">
        <f t="shared" si="7"/>
        <v>Chile-The Americas-2009</v>
      </c>
      <c r="B491" s="13" t="s">
        <v>70</v>
      </c>
      <c r="C491" s="14" t="s">
        <v>102</v>
      </c>
      <c r="D491" s="15">
        <v>2009</v>
      </c>
      <c r="E491" s="19">
        <v>10251</v>
      </c>
      <c r="F491" s="19">
        <v>11118</v>
      </c>
    </row>
    <row r="492" spans="1:6" ht="14.5" x14ac:dyDescent="0.35">
      <c r="A492" s="12" t="str">
        <f t="shared" si="7"/>
        <v>Chile-The Americas-2010</v>
      </c>
      <c r="B492" s="13" t="s">
        <v>70</v>
      </c>
      <c r="C492" s="14" t="s">
        <v>102</v>
      </c>
      <c r="D492" s="15">
        <v>2010</v>
      </c>
      <c r="E492" s="13">
        <v>0</v>
      </c>
      <c r="F492" s="19">
        <v>1236</v>
      </c>
    </row>
    <row r="493" spans="1:6" ht="14.5" x14ac:dyDescent="0.35">
      <c r="A493" s="12" t="str">
        <f t="shared" si="7"/>
        <v>Chile-The Americas-2011</v>
      </c>
      <c r="B493" s="13" t="s">
        <v>70</v>
      </c>
      <c r="C493" s="14" t="s">
        <v>102</v>
      </c>
      <c r="D493" s="15">
        <v>2011</v>
      </c>
      <c r="E493" s="13">
        <v>0</v>
      </c>
      <c r="F493" s="19">
        <v>238</v>
      </c>
    </row>
    <row r="494" spans="1:6" ht="14.5" x14ac:dyDescent="0.35">
      <c r="A494" s="12" t="str">
        <f t="shared" si="7"/>
        <v>Chile-The Americas-2012</v>
      </c>
      <c r="B494" s="13" t="s">
        <v>70</v>
      </c>
      <c r="C494" s="14" t="s">
        <v>102</v>
      </c>
      <c r="D494" s="15">
        <v>2012</v>
      </c>
      <c r="E494" s="13">
        <v>0</v>
      </c>
      <c r="F494" s="19">
        <v>1701</v>
      </c>
    </row>
    <row r="495" spans="1:6" ht="14.5" x14ac:dyDescent="0.35">
      <c r="A495" s="12" t="str">
        <f t="shared" si="7"/>
        <v>Chile-The Americas-2000</v>
      </c>
      <c r="B495" s="13" t="s">
        <v>70</v>
      </c>
      <c r="C495" s="14" t="s">
        <v>102</v>
      </c>
      <c r="D495" s="15">
        <v>2000</v>
      </c>
      <c r="E495" s="19">
        <v>2409</v>
      </c>
      <c r="F495" s="19">
        <v>2120</v>
      </c>
    </row>
    <row r="496" spans="1:6" ht="14.5" x14ac:dyDescent="0.35">
      <c r="A496" s="12" t="str">
        <f t="shared" si="7"/>
        <v>China-Asia-2001</v>
      </c>
      <c r="B496" s="13" t="s">
        <v>60</v>
      </c>
      <c r="C496" s="14" t="s">
        <v>103</v>
      </c>
      <c r="D496" s="15">
        <v>2001</v>
      </c>
      <c r="E496" s="19">
        <v>4567</v>
      </c>
      <c r="F496" s="19">
        <v>8108</v>
      </c>
    </row>
    <row r="497" spans="1:6" ht="14.5" x14ac:dyDescent="0.35">
      <c r="A497" s="12" t="str">
        <f t="shared" si="7"/>
        <v>China-Asia-2002</v>
      </c>
      <c r="B497" s="13" t="s">
        <v>60</v>
      </c>
      <c r="C497" s="14" t="s">
        <v>103</v>
      </c>
      <c r="D497" s="15">
        <v>2002</v>
      </c>
      <c r="E497" s="19">
        <v>13838</v>
      </c>
      <c r="F497" s="19">
        <v>36289</v>
      </c>
    </row>
    <row r="498" spans="1:6" ht="14.5" x14ac:dyDescent="0.35">
      <c r="A498" s="12" t="str">
        <f t="shared" si="7"/>
        <v>China-Asia-2003</v>
      </c>
      <c r="B498" s="13" t="s">
        <v>60</v>
      </c>
      <c r="C498" s="14" t="s">
        <v>103</v>
      </c>
      <c r="D498" s="15">
        <v>2003</v>
      </c>
      <c r="E498" s="19">
        <v>25667</v>
      </c>
      <c r="F498" s="19">
        <v>50583</v>
      </c>
    </row>
    <row r="499" spans="1:6" ht="14.5" x14ac:dyDescent="0.35">
      <c r="A499" s="12" t="str">
        <f t="shared" si="7"/>
        <v>China-Asia-2004</v>
      </c>
      <c r="B499" s="13" t="s">
        <v>60</v>
      </c>
      <c r="C499" s="14" t="s">
        <v>103</v>
      </c>
      <c r="D499" s="15">
        <v>2004</v>
      </c>
      <c r="E499" s="19">
        <v>5369</v>
      </c>
      <c r="F499" s="19">
        <v>1962</v>
      </c>
    </row>
    <row r="500" spans="1:6" ht="14.5" x14ac:dyDescent="0.35">
      <c r="A500" s="12" t="str">
        <f t="shared" si="7"/>
        <v>China-Asia-2005</v>
      </c>
      <c r="B500" s="13" t="s">
        <v>60</v>
      </c>
      <c r="C500" s="14" t="s">
        <v>103</v>
      </c>
      <c r="D500" s="15">
        <v>2005</v>
      </c>
      <c r="E500" s="19">
        <v>723743</v>
      </c>
      <c r="F500" s="19">
        <v>2008823</v>
      </c>
    </row>
    <row r="501" spans="1:6" ht="14.5" x14ac:dyDescent="0.35">
      <c r="A501" s="12" t="str">
        <f t="shared" si="7"/>
        <v>China-Asia-2006</v>
      </c>
      <c r="B501" s="13" t="s">
        <v>60</v>
      </c>
      <c r="C501" s="14" t="s">
        <v>103</v>
      </c>
      <c r="D501" s="15">
        <v>2006</v>
      </c>
      <c r="E501" s="19">
        <v>211296</v>
      </c>
      <c r="F501" s="19">
        <v>433989</v>
      </c>
    </row>
    <row r="502" spans="1:6" ht="14.5" x14ac:dyDescent="0.35">
      <c r="A502" s="12" t="str">
        <f t="shared" si="7"/>
        <v>China-Asia-2007</v>
      </c>
      <c r="B502" s="13" t="s">
        <v>60</v>
      </c>
      <c r="C502" s="14" t="s">
        <v>103</v>
      </c>
      <c r="D502" s="15">
        <v>2007</v>
      </c>
      <c r="E502" s="19">
        <v>210678</v>
      </c>
      <c r="F502" s="19">
        <v>571612</v>
      </c>
    </row>
    <row r="503" spans="1:6" ht="14.5" x14ac:dyDescent="0.35">
      <c r="A503" s="12" t="str">
        <f t="shared" si="7"/>
        <v>China-Asia-2008</v>
      </c>
      <c r="B503" s="13" t="s">
        <v>60</v>
      </c>
      <c r="C503" s="14" t="s">
        <v>103</v>
      </c>
      <c r="D503" s="15">
        <v>2008</v>
      </c>
      <c r="E503" s="19">
        <v>37845</v>
      </c>
      <c r="F503" s="19">
        <v>114667</v>
      </c>
    </row>
    <row r="504" spans="1:6" ht="14.5" x14ac:dyDescent="0.35">
      <c r="A504" s="12" t="str">
        <f t="shared" si="7"/>
        <v>China-Asia-2009</v>
      </c>
      <c r="B504" s="13" t="s">
        <v>60</v>
      </c>
      <c r="C504" s="14" t="s">
        <v>103</v>
      </c>
      <c r="D504" s="15">
        <v>2009</v>
      </c>
      <c r="E504" s="19">
        <v>14219</v>
      </c>
      <c r="F504" s="19">
        <v>40000</v>
      </c>
    </row>
    <row r="505" spans="1:6" ht="14.5" x14ac:dyDescent="0.35">
      <c r="A505" s="12" t="str">
        <f t="shared" si="7"/>
        <v>China-Asia-2010</v>
      </c>
      <c r="B505" s="13" t="s">
        <v>60</v>
      </c>
      <c r="C505" s="14" t="s">
        <v>103</v>
      </c>
      <c r="D505" s="15">
        <v>2010</v>
      </c>
      <c r="E505" s="13">
        <v>0</v>
      </c>
      <c r="F505" s="13">
        <v>0</v>
      </c>
    </row>
    <row r="506" spans="1:6" ht="14.5" x14ac:dyDescent="0.35">
      <c r="A506" s="12" t="str">
        <f t="shared" si="7"/>
        <v>China-Asia-2011</v>
      </c>
      <c r="B506" s="13" t="s">
        <v>60</v>
      </c>
      <c r="C506" s="14" t="s">
        <v>103</v>
      </c>
      <c r="D506" s="15">
        <v>2011</v>
      </c>
      <c r="E506" s="19">
        <v>23195</v>
      </c>
      <c r="F506" s="19">
        <v>70656</v>
      </c>
    </row>
    <row r="507" spans="1:6" ht="14.5" x14ac:dyDescent="0.35">
      <c r="A507" s="12" t="str">
        <f t="shared" si="7"/>
        <v>China-Asia-2012</v>
      </c>
      <c r="B507" s="13" t="s">
        <v>60</v>
      </c>
      <c r="C507" s="14" t="s">
        <v>103</v>
      </c>
      <c r="D507" s="15">
        <v>2012</v>
      </c>
      <c r="E507" s="19">
        <v>170239</v>
      </c>
      <c r="F507" s="19">
        <v>406307</v>
      </c>
    </row>
    <row r="508" spans="1:6" ht="14.5" x14ac:dyDescent="0.35">
      <c r="A508" s="12" t="str">
        <f t="shared" si="7"/>
        <v>China-Asia-2000</v>
      </c>
      <c r="B508" s="13" t="s">
        <v>60</v>
      </c>
      <c r="C508" s="14" t="s">
        <v>103</v>
      </c>
      <c r="D508" s="15">
        <v>2000</v>
      </c>
      <c r="E508" s="19">
        <v>2830</v>
      </c>
      <c r="F508" s="19">
        <v>7158</v>
      </c>
    </row>
    <row r="509" spans="1:6" ht="14.5" x14ac:dyDescent="0.35">
      <c r="A509" s="12" t="str">
        <f t="shared" si="7"/>
        <v>Colombia-The Americas-2001</v>
      </c>
      <c r="B509" s="13" t="s">
        <v>70</v>
      </c>
      <c r="C509" s="14" t="s">
        <v>104</v>
      </c>
      <c r="D509" s="15">
        <v>2001</v>
      </c>
      <c r="E509" s="19">
        <v>499092</v>
      </c>
      <c r="F509" s="19">
        <v>1170715</v>
      </c>
    </row>
    <row r="510" spans="1:6" ht="14.5" x14ac:dyDescent="0.35">
      <c r="A510" s="12" t="str">
        <f t="shared" si="7"/>
        <v>Colombia-The Americas-2002</v>
      </c>
      <c r="B510" s="13" t="s">
        <v>70</v>
      </c>
      <c r="C510" s="14" t="s">
        <v>104</v>
      </c>
      <c r="D510" s="15">
        <v>2002</v>
      </c>
      <c r="E510" s="19">
        <v>7105</v>
      </c>
      <c r="F510" s="19">
        <v>20821</v>
      </c>
    </row>
    <row r="511" spans="1:6" ht="14.5" x14ac:dyDescent="0.35">
      <c r="A511" s="12" t="str">
        <f t="shared" si="7"/>
        <v>Colombia-The Americas-2003</v>
      </c>
      <c r="B511" s="13" t="s">
        <v>70</v>
      </c>
      <c r="C511" s="14" t="s">
        <v>104</v>
      </c>
      <c r="D511" s="15">
        <v>2003</v>
      </c>
      <c r="E511" s="19">
        <v>74443</v>
      </c>
      <c r="F511" s="19">
        <v>248729</v>
      </c>
    </row>
    <row r="512" spans="1:6" ht="14.5" x14ac:dyDescent="0.35">
      <c r="A512" s="12" t="str">
        <f t="shared" si="7"/>
        <v>Colombia-The Americas-2004</v>
      </c>
      <c r="B512" s="13" t="s">
        <v>70</v>
      </c>
      <c r="C512" s="14" t="s">
        <v>104</v>
      </c>
      <c r="D512" s="15">
        <v>2004</v>
      </c>
      <c r="E512" s="19">
        <v>19719</v>
      </c>
      <c r="F512" s="19">
        <v>12427</v>
      </c>
    </row>
    <row r="513" spans="1:6" ht="14.5" x14ac:dyDescent="0.35">
      <c r="A513" s="12" t="str">
        <f t="shared" si="7"/>
        <v>Colombia-The Americas-2005</v>
      </c>
      <c r="B513" s="13" t="s">
        <v>70</v>
      </c>
      <c r="C513" s="14" t="s">
        <v>104</v>
      </c>
      <c r="D513" s="15">
        <v>2005</v>
      </c>
      <c r="E513" s="13">
        <v>0</v>
      </c>
      <c r="F513" s="19">
        <v>62</v>
      </c>
    </row>
    <row r="514" spans="1:6" ht="14.5" x14ac:dyDescent="0.35">
      <c r="A514" s="12" t="str">
        <f t="shared" si="7"/>
        <v>Colombia-The Americas-2006</v>
      </c>
      <c r="B514" s="13" t="s">
        <v>70</v>
      </c>
      <c r="C514" s="14" t="s">
        <v>104</v>
      </c>
      <c r="D514" s="15">
        <v>2006</v>
      </c>
      <c r="E514" s="19">
        <v>2496</v>
      </c>
      <c r="F514" s="13">
        <v>0</v>
      </c>
    </row>
    <row r="515" spans="1:6" ht="14.5" x14ac:dyDescent="0.35">
      <c r="A515" s="12" t="str">
        <f t="shared" ref="A515:A578" si="8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9">
        <v>32586</v>
      </c>
      <c r="F515" s="19">
        <v>93696</v>
      </c>
    </row>
    <row r="516" spans="1:6" ht="14.5" x14ac:dyDescent="0.35">
      <c r="A516" s="12" t="str">
        <f t="shared" si="8"/>
        <v>Colombia-The Americas-2008</v>
      </c>
      <c r="B516" s="13" t="s">
        <v>70</v>
      </c>
      <c r="C516" s="14" t="s">
        <v>104</v>
      </c>
      <c r="D516" s="15">
        <v>2008</v>
      </c>
      <c r="E516" s="19">
        <v>2805</v>
      </c>
      <c r="F516" s="19">
        <v>6399</v>
      </c>
    </row>
    <row r="517" spans="1:6" ht="14.5" x14ac:dyDescent="0.35">
      <c r="A517" s="12" t="str">
        <f t="shared" si="8"/>
        <v>Colombia-The Americas-2009</v>
      </c>
      <c r="B517" s="13" t="s">
        <v>70</v>
      </c>
      <c r="C517" s="14" t="s">
        <v>104</v>
      </c>
      <c r="D517" s="15">
        <v>2009</v>
      </c>
      <c r="E517" s="13">
        <v>0</v>
      </c>
      <c r="F517" s="19">
        <v>1874</v>
      </c>
    </row>
    <row r="518" spans="1:6" ht="14.5" x14ac:dyDescent="0.35">
      <c r="A518" s="12" t="str">
        <f t="shared" si="8"/>
        <v>Colombia-The Americas-2010</v>
      </c>
      <c r="B518" s="13" t="s">
        <v>70</v>
      </c>
      <c r="C518" s="14" t="s">
        <v>104</v>
      </c>
      <c r="D518" s="15">
        <v>2010</v>
      </c>
      <c r="E518" s="19">
        <v>4644</v>
      </c>
      <c r="F518" s="19">
        <v>7616</v>
      </c>
    </row>
    <row r="519" spans="1:6" ht="14.5" x14ac:dyDescent="0.35">
      <c r="A519" s="12" t="str">
        <f t="shared" si="8"/>
        <v>Colombia-The Americas-2011</v>
      </c>
      <c r="B519" s="13" t="s">
        <v>70</v>
      </c>
      <c r="C519" s="14" t="s">
        <v>104</v>
      </c>
      <c r="D519" s="15">
        <v>2011</v>
      </c>
      <c r="E519" s="19">
        <v>6382</v>
      </c>
      <c r="F519" s="19">
        <v>20403</v>
      </c>
    </row>
    <row r="520" spans="1:6" ht="14.5" x14ac:dyDescent="0.35">
      <c r="A520" s="12" t="str">
        <f t="shared" si="8"/>
        <v>Colombia-The Americas-2012</v>
      </c>
      <c r="B520" s="13" t="s">
        <v>70</v>
      </c>
      <c r="C520" s="14" t="s">
        <v>104</v>
      </c>
      <c r="D520" s="15">
        <v>2012</v>
      </c>
      <c r="E520" s="13">
        <v>0</v>
      </c>
      <c r="F520" s="19">
        <v>18</v>
      </c>
    </row>
    <row r="521" spans="1:6" ht="14.5" x14ac:dyDescent="0.35">
      <c r="A521" s="12" t="str">
        <f t="shared" si="8"/>
        <v>Colombia-The Americas-2000</v>
      </c>
      <c r="B521" s="13" t="s">
        <v>70</v>
      </c>
      <c r="C521" s="14" t="s">
        <v>104</v>
      </c>
      <c r="D521" s="15">
        <v>2000</v>
      </c>
      <c r="E521" s="13">
        <v>0</v>
      </c>
      <c r="F521" s="19">
        <v>799</v>
      </c>
    </row>
    <row r="522" spans="1:6" ht="14.5" x14ac:dyDescent="0.35">
      <c r="A522" s="12" t="str">
        <f t="shared" si="8"/>
        <v>Comoros-Africa-2001</v>
      </c>
      <c r="B522" s="13" t="s">
        <v>64</v>
      </c>
      <c r="C522" s="14" t="s">
        <v>105</v>
      </c>
      <c r="D522" s="15">
        <v>2001</v>
      </c>
      <c r="E522" s="19">
        <v>21611</v>
      </c>
      <c r="F522" s="19">
        <v>59035</v>
      </c>
    </row>
    <row r="523" spans="1:6" ht="14.5" x14ac:dyDescent="0.35">
      <c r="A523" s="12" t="str">
        <f t="shared" si="8"/>
        <v>Comoros-Africa-2002</v>
      </c>
      <c r="B523" s="13" t="s">
        <v>64</v>
      </c>
      <c r="C523" s="14" t="s">
        <v>105</v>
      </c>
      <c r="D523" s="15">
        <v>2002</v>
      </c>
      <c r="E523" s="13">
        <v>0</v>
      </c>
      <c r="F523" s="13">
        <v>0</v>
      </c>
    </row>
    <row r="524" spans="1:6" ht="14.5" x14ac:dyDescent="0.35">
      <c r="A524" s="12" t="str">
        <f t="shared" si="8"/>
        <v>Comoros-Africa-2003</v>
      </c>
      <c r="B524" s="13" t="s">
        <v>64</v>
      </c>
      <c r="C524" s="14" t="s">
        <v>105</v>
      </c>
      <c r="D524" s="15">
        <v>2003</v>
      </c>
      <c r="E524" s="19">
        <v>7052</v>
      </c>
      <c r="F524" s="19">
        <v>13561</v>
      </c>
    </row>
    <row r="525" spans="1:6" ht="14.5" x14ac:dyDescent="0.35">
      <c r="A525" s="12" t="str">
        <f t="shared" si="8"/>
        <v>Comoros-Africa-2004</v>
      </c>
      <c r="B525" s="13" t="s">
        <v>64</v>
      </c>
      <c r="C525" s="14" t="s">
        <v>105</v>
      </c>
      <c r="D525" s="15">
        <v>2004</v>
      </c>
      <c r="E525" s="19">
        <v>4220</v>
      </c>
      <c r="F525" s="19">
        <v>10829</v>
      </c>
    </row>
    <row r="526" spans="1:6" ht="14.5" x14ac:dyDescent="0.35">
      <c r="A526" s="12" t="str">
        <f t="shared" si="8"/>
        <v>Comoros-Africa-2005</v>
      </c>
      <c r="B526" s="13" t="s">
        <v>64</v>
      </c>
      <c r="C526" s="14" t="s">
        <v>105</v>
      </c>
      <c r="D526" s="15">
        <v>2005</v>
      </c>
      <c r="E526" s="13">
        <v>0</v>
      </c>
      <c r="F526" s="19">
        <v>1030</v>
      </c>
    </row>
    <row r="527" spans="1:6" ht="14.5" x14ac:dyDescent="0.35">
      <c r="A527" s="12" t="str">
        <f t="shared" si="8"/>
        <v>Comoros-Africa-2006</v>
      </c>
      <c r="B527" s="13" t="s">
        <v>64</v>
      </c>
      <c r="C527" s="14" t="s">
        <v>105</v>
      </c>
      <c r="D527" s="15">
        <v>2006</v>
      </c>
      <c r="E527" s="13">
        <v>0</v>
      </c>
      <c r="F527" s="19">
        <v>2013</v>
      </c>
    </row>
    <row r="528" spans="1:6" ht="14.5" x14ac:dyDescent="0.35">
      <c r="A528" s="12" t="str">
        <f t="shared" si="8"/>
        <v>Comoros-Africa-2007</v>
      </c>
      <c r="B528" s="13" t="s">
        <v>64</v>
      </c>
      <c r="C528" s="14" t="s">
        <v>105</v>
      </c>
      <c r="D528" s="15">
        <v>2007</v>
      </c>
      <c r="E528" s="13">
        <v>0</v>
      </c>
      <c r="F528" s="19">
        <v>1239</v>
      </c>
    </row>
    <row r="529" spans="1:6" ht="14.5" x14ac:dyDescent="0.35">
      <c r="A529" s="12" t="str">
        <f t="shared" si="8"/>
        <v>Comoros-Africa-2008</v>
      </c>
      <c r="B529" s="13" t="s">
        <v>64</v>
      </c>
      <c r="C529" s="14" t="s">
        <v>105</v>
      </c>
      <c r="D529" s="15">
        <v>2008</v>
      </c>
      <c r="E529" s="19">
        <v>72645</v>
      </c>
      <c r="F529" s="19">
        <v>216804</v>
      </c>
    </row>
    <row r="530" spans="1:6" ht="14.5" x14ac:dyDescent="0.35">
      <c r="A530" s="12" t="str">
        <f t="shared" si="8"/>
        <v>Comoros-Africa-2009</v>
      </c>
      <c r="B530" s="13" t="s">
        <v>64</v>
      </c>
      <c r="C530" s="14" t="s">
        <v>105</v>
      </c>
      <c r="D530" s="15">
        <v>2009</v>
      </c>
      <c r="E530" s="13">
        <v>0</v>
      </c>
      <c r="F530" s="19">
        <v>1074</v>
      </c>
    </row>
    <row r="531" spans="1:6" ht="14.5" x14ac:dyDescent="0.35">
      <c r="A531" s="12" t="str">
        <f t="shared" si="8"/>
        <v>Comoros-Africa-2010</v>
      </c>
      <c r="B531" s="13" t="s">
        <v>64</v>
      </c>
      <c r="C531" s="14" t="s">
        <v>105</v>
      </c>
      <c r="D531" s="15">
        <v>2010</v>
      </c>
      <c r="E531" s="13">
        <v>0</v>
      </c>
      <c r="F531" s="19">
        <v>623</v>
      </c>
    </row>
    <row r="532" spans="1:6" ht="14.5" x14ac:dyDescent="0.35">
      <c r="A532" s="12" t="str">
        <f t="shared" si="8"/>
        <v>Comoros-Africa-2011</v>
      </c>
      <c r="B532" s="13" t="s">
        <v>64</v>
      </c>
      <c r="C532" s="14" t="s">
        <v>105</v>
      </c>
      <c r="D532" s="15">
        <v>2011</v>
      </c>
      <c r="E532" s="19">
        <v>848</v>
      </c>
      <c r="F532" s="19">
        <v>2589</v>
      </c>
    </row>
    <row r="533" spans="1:6" ht="14.5" x14ac:dyDescent="0.35">
      <c r="A533" s="12" t="str">
        <f t="shared" si="8"/>
        <v>Comoros-Africa-2012</v>
      </c>
      <c r="B533" s="13" t="s">
        <v>64</v>
      </c>
      <c r="C533" s="14" t="s">
        <v>105</v>
      </c>
      <c r="D533" s="15">
        <v>2012</v>
      </c>
      <c r="E533" s="13">
        <v>0</v>
      </c>
      <c r="F533" s="19">
        <v>103</v>
      </c>
    </row>
    <row r="534" spans="1:6" ht="14.5" x14ac:dyDescent="0.35">
      <c r="A534" s="12" t="str">
        <f t="shared" si="8"/>
        <v>Comoros-Africa-2000</v>
      </c>
      <c r="B534" s="13" t="s">
        <v>64</v>
      </c>
      <c r="C534" s="14" t="s">
        <v>105</v>
      </c>
      <c r="D534" s="15">
        <v>2000</v>
      </c>
      <c r="E534" s="13">
        <v>0</v>
      </c>
      <c r="F534" s="19">
        <v>2215</v>
      </c>
    </row>
    <row r="535" spans="1:6" ht="14.5" x14ac:dyDescent="0.35">
      <c r="A535" s="12" t="str">
        <f t="shared" si="8"/>
        <v>Congo (Brazzaville)-Africa-2001</v>
      </c>
      <c r="B535" s="13" t="s">
        <v>64</v>
      </c>
      <c r="C535" s="14" t="s">
        <v>106</v>
      </c>
      <c r="D535" s="15">
        <v>2001</v>
      </c>
      <c r="E535" s="13">
        <v>0</v>
      </c>
      <c r="F535" s="19">
        <v>4118</v>
      </c>
    </row>
    <row r="536" spans="1:6" ht="14.5" x14ac:dyDescent="0.35">
      <c r="A536" s="12" t="str">
        <f t="shared" si="8"/>
        <v>Congo (Brazzaville)-Africa-2002</v>
      </c>
      <c r="B536" s="13" t="s">
        <v>64</v>
      </c>
      <c r="C536" s="14" t="s">
        <v>106</v>
      </c>
      <c r="D536" s="15">
        <v>2002</v>
      </c>
      <c r="E536" s="19">
        <v>178924</v>
      </c>
      <c r="F536" s="19">
        <v>443674</v>
      </c>
    </row>
    <row r="537" spans="1:6" ht="14.5" x14ac:dyDescent="0.35">
      <c r="A537" s="12" t="str">
        <f t="shared" si="8"/>
        <v>Congo (Brazzaville)-Africa-2003</v>
      </c>
      <c r="B537" s="13" t="s">
        <v>64</v>
      </c>
      <c r="C537" s="14" t="s">
        <v>106</v>
      </c>
      <c r="D537" s="15">
        <v>2003</v>
      </c>
      <c r="E537" s="13">
        <v>0</v>
      </c>
      <c r="F537" s="19">
        <v>103</v>
      </c>
    </row>
    <row r="538" spans="1:6" ht="14.5" x14ac:dyDescent="0.35">
      <c r="A538" s="12" t="str">
        <f t="shared" si="8"/>
        <v>Congo (Brazzaville)-Africa-2004</v>
      </c>
      <c r="B538" s="13" t="s">
        <v>64</v>
      </c>
      <c r="C538" s="14" t="s">
        <v>106</v>
      </c>
      <c r="D538" s="15">
        <v>2004</v>
      </c>
      <c r="E538" s="19">
        <v>3426</v>
      </c>
      <c r="F538" s="19">
        <v>4855</v>
      </c>
    </row>
    <row r="539" spans="1:6" ht="14.5" x14ac:dyDescent="0.35">
      <c r="A539" s="12" t="str">
        <f t="shared" si="8"/>
        <v>Congo (Brazzaville)-Africa-2005</v>
      </c>
      <c r="B539" s="13" t="s">
        <v>64</v>
      </c>
      <c r="C539" s="14" t="s">
        <v>106</v>
      </c>
      <c r="D539" s="15">
        <v>2005</v>
      </c>
      <c r="E539" s="13">
        <v>0</v>
      </c>
      <c r="F539" s="13">
        <v>0</v>
      </c>
    </row>
    <row r="540" spans="1:6" ht="14.5" x14ac:dyDescent="0.35">
      <c r="A540" s="12" t="str">
        <f t="shared" si="8"/>
        <v>Congo (Brazzaville)-Africa-2006</v>
      </c>
      <c r="B540" s="13" t="s">
        <v>64</v>
      </c>
      <c r="C540" s="14" t="s">
        <v>106</v>
      </c>
      <c r="D540" s="15">
        <v>2006</v>
      </c>
      <c r="E540" s="19">
        <v>3454</v>
      </c>
      <c r="F540" s="19">
        <v>11511</v>
      </c>
    </row>
    <row r="541" spans="1:6" ht="14.5" x14ac:dyDescent="0.35">
      <c r="A541" s="12" t="str">
        <f t="shared" si="8"/>
        <v>Congo (Brazzaville)-Africa-2007</v>
      </c>
      <c r="B541" s="13" t="s">
        <v>64</v>
      </c>
      <c r="C541" s="14" t="s">
        <v>106</v>
      </c>
      <c r="D541" s="15">
        <v>2007</v>
      </c>
      <c r="E541" s="19">
        <v>1174</v>
      </c>
      <c r="F541" s="19">
        <v>2582</v>
      </c>
    </row>
    <row r="542" spans="1:6" ht="14.5" x14ac:dyDescent="0.35">
      <c r="A542" s="12" t="str">
        <f t="shared" si="8"/>
        <v>Congo (Brazzaville)-Africa-2008</v>
      </c>
      <c r="B542" s="13" t="s">
        <v>64</v>
      </c>
      <c r="C542" s="14" t="s">
        <v>106</v>
      </c>
      <c r="D542" s="15">
        <v>2008</v>
      </c>
      <c r="E542" s="19">
        <v>16183</v>
      </c>
      <c r="F542" s="19">
        <v>50608</v>
      </c>
    </row>
    <row r="543" spans="1:6" ht="14.5" x14ac:dyDescent="0.35">
      <c r="A543" s="12" t="str">
        <f t="shared" si="8"/>
        <v>Congo (Brazzaville)-Africa-2009</v>
      </c>
      <c r="B543" s="13" t="s">
        <v>64</v>
      </c>
      <c r="C543" s="14" t="s">
        <v>106</v>
      </c>
      <c r="D543" s="15">
        <v>2009</v>
      </c>
      <c r="E543" s="19">
        <v>9875</v>
      </c>
      <c r="F543" s="19">
        <v>2882</v>
      </c>
    </row>
    <row r="544" spans="1:6" ht="14.5" x14ac:dyDescent="0.35">
      <c r="A544" s="12" t="str">
        <f t="shared" si="8"/>
        <v>Congo (Brazzaville)-Africa-2010</v>
      </c>
      <c r="B544" s="13" t="s">
        <v>64</v>
      </c>
      <c r="C544" s="14" t="s">
        <v>106</v>
      </c>
      <c r="D544" s="15">
        <v>2010</v>
      </c>
      <c r="E544" s="19">
        <v>13997</v>
      </c>
      <c r="F544" s="19">
        <v>8995</v>
      </c>
    </row>
    <row r="545" spans="1:6" ht="14.5" x14ac:dyDescent="0.35">
      <c r="A545" s="12" t="str">
        <f t="shared" si="8"/>
        <v>Congo (Brazzaville)-Africa-2011</v>
      </c>
      <c r="B545" s="13" t="s">
        <v>64</v>
      </c>
      <c r="C545" s="14" t="s">
        <v>106</v>
      </c>
      <c r="D545" s="15">
        <v>2011</v>
      </c>
      <c r="E545" s="19">
        <v>1552</v>
      </c>
      <c r="F545" s="19">
        <v>3176</v>
      </c>
    </row>
    <row r="546" spans="1:6" ht="14.5" x14ac:dyDescent="0.35">
      <c r="A546" s="12" t="str">
        <f t="shared" si="8"/>
        <v>Congo (Brazzaville)-Africa-2012</v>
      </c>
      <c r="B546" s="13" t="s">
        <v>64</v>
      </c>
      <c r="C546" s="14" t="s">
        <v>106</v>
      </c>
      <c r="D546" s="15">
        <v>2012</v>
      </c>
      <c r="E546" s="19">
        <v>10218</v>
      </c>
      <c r="F546" s="19">
        <v>3755</v>
      </c>
    </row>
    <row r="547" spans="1:6" ht="14.5" x14ac:dyDescent="0.35">
      <c r="A547" s="12" t="str">
        <f t="shared" si="8"/>
        <v>Congo (Brazzaville)-Africa-2000</v>
      </c>
      <c r="B547" s="13" t="s">
        <v>64</v>
      </c>
      <c r="C547" s="14" t="s">
        <v>106</v>
      </c>
      <c r="D547" s="15">
        <v>2000</v>
      </c>
      <c r="E547" s="19">
        <v>83426</v>
      </c>
      <c r="F547" s="19">
        <v>182078</v>
      </c>
    </row>
    <row r="548" spans="1:6" ht="14.5" x14ac:dyDescent="0.35">
      <c r="A548" s="12" t="str">
        <f t="shared" si="8"/>
        <v>Congo (Kinshasa)-Africa-2001</v>
      </c>
      <c r="B548" s="13" t="s">
        <v>64</v>
      </c>
      <c r="C548" s="14" t="s">
        <v>107</v>
      </c>
      <c r="D548" s="15">
        <v>2001</v>
      </c>
      <c r="E548" s="13">
        <v>0</v>
      </c>
      <c r="F548" s="19">
        <v>3920</v>
      </c>
    </row>
    <row r="549" spans="1:6" ht="14.5" x14ac:dyDescent="0.35">
      <c r="A549" s="12" t="str">
        <f t="shared" si="8"/>
        <v>Congo (Kinshasa)-Africa-2002</v>
      </c>
      <c r="B549" s="13" t="s">
        <v>64</v>
      </c>
      <c r="C549" s="14" t="s">
        <v>107</v>
      </c>
      <c r="D549" s="15">
        <v>2002</v>
      </c>
      <c r="E549" s="19">
        <v>18287</v>
      </c>
      <c r="F549" s="19">
        <v>31551</v>
      </c>
    </row>
    <row r="550" spans="1:6" ht="14.5" x14ac:dyDescent="0.35">
      <c r="A550" s="12" t="str">
        <f t="shared" si="8"/>
        <v>Congo (Kinshasa)-Africa-2003</v>
      </c>
      <c r="B550" s="13" t="s">
        <v>64</v>
      </c>
      <c r="C550" s="14" t="s">
        <v>107</v>
      </c>
      <c r="D550" s="15">
        <v>2003</v>
      </c>
      <c r="E550" s="19">
        <v>2951</v>
      </c>
      <c r="F550" s="19">
        <v>4547</v>
      </c>
    </row>
    <row r="551" spans="1:6" ht="14.5" x14ac:dyDescent="0.35">
      <c r="A551" s="12" t="str">
        <f t="shared" si="8"/>
        <v>Congo (Kinshasa)-Africa-2004</v>
      </c>
      <c r="B551" s="13" t="s">
        <v>64</v>
      </c>
      <c r="C551" s="14" t="s">
        <v>107</v>
      </c>
      <c r="D551" s="15">
        <v>2004</v>
      </c>
      <c r="E551" s="13">
        <v>0</v>
      </c>
      <c r="F551" s="19">
        <v>1412</v>
      </c>
    </row>
    <row r="552" spans="1:6" ht="14.5" x14ac:dyDescent="0.35">
      <c r="A552" s="12" t="str">
        <f t="shared" si="8"/>
        <v>Congo (Kinshasa)-Africa-2005</v>
      </c>
      <c r="B552" s="13" t="s">
        <v>64</v>
      </c>
      <c r="C552" s="14" t="s">
        <v>107</v>
      </c>
      <c r="D552" s="15">
        <v>2005</v>
      </c>
      <c r="E552" s="19">
        <v>115138</v>
      </c>
      <c r="F552" s="19">
        <v>78910</v>
      </c>
    </row>
    <row r="553" spans="1:6" ht="14.5" x14ac:dyDescent="0.35">
      <c r="A553" s="12" t="str">
        <f t="shared" si="8"/>
        <v>Congo (Kinshasa)-Africa-2006</v>
      </c>
      <c r="B553" s="13" t="s">
        <v>64</v>
      </c>
      <c r="C553" s="14" t="s">
        <v>107</v>
      </c>
      <c r="D553" s="15">
        <v>2006</v>
      </c>
      <c r="E553" s="19">
        <v>18794</v>
      </c>
      <c r="F553" s="19">
        <v>71624</v>
      </c>
    </row>
    <row r="554" spans="1:6" ht="14.5" x14ac:dyDescent="0.35">
      <c r="A554" s="12" t="str">
        <f t="shared" si="8"/>
        <v>Congo (Kinshasa)-Africa-2007</v>
      </c>
      <c r="B554" s="13" t="s">
        <v>64</v>
      </c>
      <c r="C554" s="14" t="s">
        <v>107</v>
      </c>
      <c r="D554" s="15">
        <v>2007</v>
      </c>
      <c r="E554" s="19">
        <v>2883</v>
      </c>
      <c r="F554" s="19">
        <v>10873</v>
      </c>
    </row>
    <row r="555" spans="1:6" ht="14.5" x14ac:dyDescent="0.35">
      <c r="A555" s="12" t="str">
        <f t="shared" si="8"/>
        <v>Congo (Kinshasa)-Africa-2008</v>
      </c>
      <c r="B555" s="13" t="s">
        <v>64</v>
      </c>
      <c r="C555" s="14" t="s">
        <v>107</v>
      </c>
      <c r="D555" s="15">
        <v>2008</v>
      </c>
      <c r="E555" s="19">
        <v>32338</v>
      </c>
      <c r="F555" s="19">
        <v>57187</v>
      </c>
    </row>
    <row r="556" spans="1:6" ht="14.5" x14ac:dyDescent="0.35">
      <c r="A556" s="12" t="str">
        <f t="shared" si="8"/>
        <v>Congo (Kinshasa)-Africa-2009</v>
      </c>
      <c r="B556" s="13" t="s">
        <v>64</v>
      </c>
      <c r="C556" s="14" t="s">
        <v>107</v>
      </c>
      <c r="D556" s="15">
        <v>2009</v>
      </c>
      <c r="E556" s="19">
        <v>23158</v>
      </c>
      <c r="F556" s="19">
        <v>57202</v>
      </c>
    </row>
    <row r="557" spans="1:6" ht="14.5" x14ac:dyDescent="0.35">
      <c r="A557" s="12" t="str">
        <f t="shared" si="8"/>
        <v>Congo (Kinshasa)-Africa-2010</v>
      </c>
      <c r="B557" s="13" t="s">
        <v>64</v>
      </c>
      <c r="C557" s="14" t="s">
        <v>107</v>
      </c>
      <c r="D557" s="15">
        <v>2010</v>
      </c>
      <c r="E557" s="19">
        <v>84311</v>
      </c>
      <c r="F557" s="19">
        <v>161396</v>
      </c>
    </row>
    <row r="558" spans="1:6" ht="14.5" x14ac:dyDescent="0.35">
      <c r="A558" s="12" t="str">
        <f t="shared" si="8"/>
        <v>Congo (Kinshasa)-Africa-2011</v>
      </c>
      <c r="B558" s="13" t="s">
        <v>64</v>
      </c>
      <c r="C558" s="14" t="s">
        <v>107</v>
      </c>
      <c r="D558" s="15">
        <v>2011</v>
      </c>
      <c r="E558" s="19">
        <v>3710</v>
      </c>
      <c r="F558" s="19">
        <v>9633</v>
      </c>
    </row>
    <row r="559" spans="1:6" ht="14.5" x14ac:dyDescent="0.35">
      <c r="A559" s="12" t="str">
        <f t="shared" si="8"/>
        <v>Congo (Kinshasa)-Africa-2012</v>
      </c>
      <c r="B559" s="13" t="s">
        <v>64</v>
      </c>
      <c r="C559" s="14" t="s">
        <v>107</v>
      </c>
      <c r="D559" s="15">
        <v>2012</v>
      </c>
      <c r="E559" s="13">
        <v>0</v>
      </c>
      <c r="F559" s="19">
        <v>3135</v>
      </c>
    </row>
    <row r="560" spans="1:6" ht="14.5" x14ac:dyDescent="0.35">
      <c r="A560" s="12" t="str">
        <f t="shared" si="8"/>
        <v>Congo (Kinshasa)-Africa-2000</v>
      </c>
      <c r="B560" s="13" t="s">
        <v>64</v>
      </c>
      <c r="C560" s="14" t="s">
        <v>107</v>
      </c>
      <c r="D560" s="15">
        <v>2000</v>
      </c>
      <c r="E560" s="19">
        <v>4789</v>
      </c>
      <c r="F560" s="19">
        <v>5075</v>
      </c>
    </row>
    <row r="561" spans="1:6" ht="14.5" x14ac:dyDescent="0.35">
      <c r="A561" s="12" t="str">
        <f t="shared" si="8"/>
        <v>Costa Rica-The Americas-2001</v>
      </c>
      <c r="B561" s="13" t="s">
        <v>70</v>
      </c>
      <c r="C561" s="14" t="s">
        <v>108</v>
      </c>
      <c r="D561" s="15">
        <v>2001</v>
      </c>
      <c r="E561" s="19">
        <v>19207</v>
      </c>
      <c r="F561" s="19">
        <v>57579</v>
      </c>
    </row>
    <row r="562" spans="1:6" ht="14.5" x14ac:dyDescent="0.35">
      <c r="A562" s="12" t="str">
        <f t="shared" si="8"/>
        <v>Costa Rica-The Americas-2002</v>
      </c>
      <c r="B562" s="13" t="s">
        <v>70</v>
      </c>
      <c r="C562" s="14" t="s">
        <v>108</v>
      </c>
      <c r="D562" s="15">
        <v>2002</v>
      </c>
      <c r="E562" s="19">
        <v>40512</v>
      </c>
      <c r="F562" s="19">
        <v>81591</v>
      </c>
    </row>
    <row r="563" spans="1:6" ht="14.5" x14ac:dyDescent="0.35">
      <c r="A563" s="12" t="str">
        <f t="shared" si="8"/>
        <v>Costa Rica-The Americas-2003</v>
      </c>
      <c r="B563" s="13" t="s">
        <v>70</v>
      </c>
      <c r="C563" s="14" t="s">
        <v>108</v>
      </c>
      <c r="D563" s="15">
        <v>2003</v>
      </c>
      <c r="E563" s="19">
        <v>101539</v>
      </c>
      <c r="F563" s="19">
        <v>317254</v>
      </c>
    </row>
    <row r="564" spans="1:6" ht="14.5" x14ac:dyDescent="0.35">
      <c r="A564" s="12" t="str">
        <f t="shared" si="8"/>
        <v>Costa Rica-The Americas-2004</v>
      </c>
      <c r="B564" s="13" t="s">
        <v>70</v>
      </c>
      <c r="C564" s="14" t="s">
        <v>108</v>
      </c>
      <c r="D564" s="15">
        <v>2004</v>
      </c>
      <c r="E564" s="19">
        <v>23541</v>
      </c>
      <c r="F564" s="19">
        <v>52361</v>
      </c>
    </row>
    <row r="565" spans="1:6" ht="14.5" x14ac:dyDescent="0.35">
      <c r="A565" s="12" t="str">
        <f t="shared" si="8"/>
        <v>Costa Rica-The Americas-2005</v>
      </c>
      <c r="B565" s="13" t="s">
        <v>70</v>
      </c>
      <c r="C565" s="14" t="s">
        <v>108</v>
      </c>
      <c r="D565" s="15">
        <v>2005</v>
      </c>
      <c r="E565" s="13">
        <v>0</v>
      </c>
      <c r="F565" s="13">
        <v>0</v>
      </c>
    </row>
    <row r="566" spans="1:6" ht="14.5" x14ac:dyDescent="0.35">
      <c r="A566" s="12" t="str">
        <f t="shared" si="8"/>
        <v>Costa Rica-The Americas-2006</v>
      </c>
      <c r="B566" s="13" t="s">
        <v>70</v>
      </c>
      <c r="C566" s="14" t="s">
        <v>108</v>
      </c>
      <c r="D566" s="15">
        <v>2006</v>
      </c>
      <c r="E566" s="19">
        <v>28973</v>
      </c>
      <c r="F566" s="19">
        <v>70531</v>
      </c>
    </row>
    <row r="567" spans="1:6" ht="14.5" x14ac:dyDescent="0.35">
      <c r="A567" s="12" t="str">
        <f t="shared" si="8"/>
        <v>Costa Rica-The Americas-2007</v>
      </c>
      <c r="B567" s="13" t="s">
        <v>70</v>
      </c>
      <c r="C567" s="14" t="s">
        <v>108</v>
      </c>
      <c r="D567" s="15">
        <v>2007</v>
      </c>
      <c r="E567" s="19">
        <v>35031</v>
      </c>
      <c r="F567" s="19">
        <v>78745</v>
      </c>
    </row>
    <row r="568" spans="1:6" ht="14.5" x14ac:dyDescent="0.35">
      <c r="A568" s="12" t="str">
        <f t="shared" si="8"/>
        <v>Costa Rica-The Americas-2008</v>
      </c>
      <c r="B568" s="13" t="s">
        <v>70</v>
      </c>
      <c r="C568" s="14" t="s">
        <v>108</v>
      </c>
      <c r="D568" s="15">
        <v>2008</v>
      </c>
      <c r="E568" s="19">
        <v>702292</v>
      </c>
      <c r="F568" s="19">
        <v>1740776</v>
      </c>
    </row>
    <row r="569" spans="1:6" ht="14.5" x14ac:dyDescent="0.35">
      <c r="A569" s="12" t="str">
        <f t="shared" si="8"/>
        <v>Costa Rica-The Americas-2009</v>
      </c>
      <c r="B569" s="13" t="s">
        <v>70</v>
      </c>
      <c r="C569" s="14" t="s">
        <v>108</v>
      </c>
      <c r="D569" s="15">
        <v>2009</v>
      </c>
      <c r="E569" s="13">
        <v>0</v>
      </c>
      <c r="F569" s="19">
        <v>594</v>
      </c>
    </row>
    <row r="570" spans="1:6" ht="14.5" x14ac:dyDescent="0.35">
      <c r="A570" s="12" t="str">
        <f t="shared" si="8"/>
        <v>Costa Rica-The Americas-2010</v>
      </c>
      <c r="B570" s="13" t="s">
        <v>70</v>
      </c>
      <c r="C570" s="14" t="s">
        <v>108</v>
      </c>
      <c r="D570" s="15">
        <v>2010</v>
      </c>
      <c r="E570" s="13">
        <v>0</v>
      </c>
      <c r="F570" s="19">
        <v>161</v>
      </c>
    </row>
    <row r="571" spans="1:6" ht="14.5" x14ac:dyDescent="0.35">
      <c r="A571" s="12" t="str">
        <f t="shared" si="8"/>
        <v>Costa Rica-The Americas-2011</v>
      </c>
      <c r="B571" s="13" t="s">
        <v>70</v>
      </c>
      <c r="C571" s="14" t="s">
        <v>108</v>
      </c>
      <c r="D571" s="15">
        <v>2011</v>
      </c>
      <c r="E571" s="13">
        <v>0</v>
      </c>
      <c r="F571" s="13">
        <v>0</v>
      </c>
    </row>
    <row r="572" spans="1:6" ht="14.5" x14ac:dyDescent="0.35">
      <c r="A572" s="12" t="str">
        <f t="shared" si="8"/>
        <v>Costa Rica-The Americas-2012</v>
      </c>
      <c r="B572" s="13" t="s">
        <v>70</v>
      </c>
      <c r="C572" s="14" t="s">
        <v>108</v>
      </c>
      <c r="D572" s="15">
        <v>2012</v>
      </c>
      <c r="E572" s="13">
        <v>0</v>
      </c>
      <c r="F572" s="19">
        <v>99</v>
      </c>
    </row>
    <row r="573" spans="1:6" ht="14.5" x14ac:dyDescent="0.35">
      <c r="A573" s="12" t="str">
        <f t="shared" si="8"/>
        <v>Costa Rica-The Americas-2000</v>
      </c>
      <c r="B573" s="13" t="s">
        <v>70</v>
      </c>
      <c r="C573" s="14" t="s">
        <v>108</v>
      </c>
      <c r="D573" s="15">
        <v>2000</v>
      </c>
      <c r="E573" s="19">
        <v>192004</v>
      </c>
      <c r="F573" s="19">
        <v>464481</v>
      </c>
    </row>
    <row r="574" spans="1:6" ht="14.5" x14ac:dyDescent="0.35">
      <c r="A574" s="12" t="str">
        <f t="shared" si="8"/>
        <v>Cote d'Ivoire-Africa-2001</v>
      </c>
      <c r="B574" s="13" t="s">
        <v>64</v>
      </c>
      <c r="C574" s="14" t="s">
        <v>109</v>
      </c>
      <c r="D574" s="15">
        <v>2001</v>
      </c>
      <c r="E574" s="19">
        <v>3426</v>
      </c>
      <c r="F574" s="19">
        <v>7059</v>
      </c>
    </row>
    <row r="575" spans="1:6" ht="14.5" x14ac:dyDescent="0.35">
      <c r="A575" s="12" t="str">
        <f t="shared" si="8"/>
        <v>Cote d'Ivoire-Africa-2002</v>
      </c>
      <c r="B575" s="13" t="s">
        <v>64</v>
      </c>
      <c r="C575" s="14" t="s">
        <v>109</v>
      </c>
      <c r="D575" s="15">
        <v>2002</v>
      </c>
      <c r="E575" s="19">
        <v>15536</v>
      </c>
      <c r="F575" s="19">
        <v>45962</v>
      </c>
    </row>
    <row r="576" spans="1:6" ht="14.5" x14ac:dyDescent="0.35">
      <c r="A576" s="12" t="str">
        <f t="shared" si="8"/>
        <v>Cote d'Ivoire-Africa-2003</v>
      </c>
      <c r="B576" s="13" t="s">
        <v>64</v>
      </c>
      <c r="C576" s="14" t="s">
        <v>109</v>
      </c>
      <c r="D576" s="15">
        <v>2003</v>
      </c>
      <c r="E576" s="13">
        <v>0</v>
      </c>
      <c r="F576" s="19">
        <v>704</v>
      </c>
    </row>
    <row r="577" spans="1:6" ht="14.5" x14ac:dyDescent="0.35">
      <c r="A577" s="12" t="str">
        <f t="shared" si="8"/>
        <v>Cote d'Ivoire-Africa-2004</v>
      </c>
      <c r="B577" s="13" t="s">
        <v>64</v>
      </c>
      <c r="C577" s="14" t="s">
        <v>109</v>
      </c>
      <c r="D577" s="15">
        <v>2004</v>
      </c>
      <c r="E577" s="13">
        <v>0</v>
      </c>
      <c r="F577" s="19">
        <v>689</v>
      </c>
    </row>
    <row r="578" spans="1:6" ht="14.5" x14ac:dyDescent="0.35">
      <c r="A578" s="12" t="str">
        <f t="shared" si="8"/>
        <v>Cote d'Ivoire-Africa-2005</v>
      </c>
      <c r="B578" s="13" t="s">
        <v>64</v>
      </c>
      <c r="C578" s="14" t="s">
        <v>109</v>
      </c>
      <c r="D578" s="15">
        <v>2005</v>
      </c>
      <c r="E578" s="19">
        <v>34280</v>
      </c>
      <c r="F578" s="19">
        <v>13520</v>
      </c>
    </row>
    <row r="579" spans="1:6" ht="14.5" x14ac:dyDescent="0.35">
      <c r="A579" s="12" t="str">
        <f t="shared" ref="A579:A642" si="9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3">
        <v>0</v>
      </c>
      <c r="F579" s="13">
        <v>0</v>
      </c>
    </row>
    <row r="580" spans="1:6" ht="14.5" x14ac:dyDescent="0.35">
      <c r="A580" s="12" t="str">
        <f t="shared" si="9"/>
        <v>Cote d'Ivoire-Africa-2007</v>
      </c>
      <c r="B580" s="13" t="s">
        <v>64</v>
      </c>
      <c r="C580" s="14" t="s">
        <v>109</v>
      </c>
      <c r="D580" s="15">
        <v>2007</v>
      </c>
      <c r="E580" s="19">
        <v>17828</v>
      </c>
      <c r="F580" s="19">
        <v>36094</v>
      </c>
    </row>
    <row r="581" spans="1:6" ht="14.5" x14ac:dyDescent="0.35">
      <c r="A581" s="12" t="str">
        <f t="shared" si="9"/>
        <v>Cote d'Ivoire-Africa-2008</v>
      </c>
      <c r="B581" s="13" t="s">
        <v>64</v>
      </c>
      <c r="C581" s="14" t="s">
        <v>109</v>
      </c>
      <c r="D581" s="15">
        <v>2008</v>
      </c>
      <c r="E581" s="19">
        <v>7230</v>
      </c>
      <c r="F581" s="19">
        <v>15328</v>
      </c>
    </row>
    <row r="582" spans="1:6" ht="14.5" x14ac:dyDescent="0.35">
      <c r="A582" s="12" t="str">
        <f t="shared" si="9"/>
        <v>Cote d'Ivoire-Africa-2009</v>
      </c>
      <c r="B582" s="13" t="s">
        <v>64</v>
      </c>
      <c r="C582" s="14" t="s">
        <v>109</v>
      </c>
      <c r="D582" s="15">
        <v>2009</v>
      </c>
      <c r="E582" s="13">
        <v>0</v>
      </c>
      <c r="F582" s="19">
        <v>202</v>
      </c>
    </row>
    <row r="583" spans="1:6" ht="14.5" x14ac:dyDescent="0.35">
      <c r="A583" s="12" t="str">
        <f t="shared" si="9"/>
        <v>Cote d'Ivoire-Africa-2010</v>
      </c>
      <c r="B583" s="13" t="s">
        <v>64</v>
      </c>
      <c r="C583" s="14" t="s">
        <v>109</v>
      </c>
      <c r="D583" s="15">
        <v>2010</v>
      </c>
      <c r="E583" s="13">
        <v>0</v>
      </c>
      <c r="F583" s="19">
        <v>609</v>
      </c>
    </row>
    <row r="584" spans="1:6" ht="14.5" x14ac:dyDescent="0.35">
      <c r="A584" s="12" t="str">
        <f t="shared" si="9"/>
        <v>Cote d'Ivoire-Africa-2011</v>
      </c>
      <c r="B584" s="13" t="s">
        <v>64</v>
      </c>
      <c r="C584" s="14" t="s">
        <v>109</v>
      </c>
      <c r="D584" s="15">
        <v>2011</v>
      </c>
      <c r="E584" s="19">
        <v>142291</v>
      </c>
      <c r="F584" s="19">
        <v>460124</v>
      </c>
    </row>
    <row r="585" spans="1:6" ht="14.5" x14ac:dyDescent="0.35">
      <c r="A585" s="12" t="str">
        <f t="shared" si="9"/>
        <v>Cote d'Ivoire-Africa-2012</v>
      </c>
      <c r="B585" s="13" t="s">
        <v>64</v>
      </c>
      <c r="C585" s="14" t="s">
        <v>109</v>
      </c>
      <c r="D585" s="15">
        <v>2012</v>
      </c>
      <c r="E585" s="19">
        <v>249964</v>
      </c>
      <c r="F585" s="19">
        <v>567567</v>
      </c>
    </row>
    <row r="586" spans="1:6" ht="14.5" x14ac:dyDescent="0.35">
      <c r="A586" s="12" t="str">
        <f t="shared" si="9"/>
        <v>Cote d'Ivoire-Africa-2000</v>
      </c>
      <c r="B586" s="13" t="s">
        <v>64</v>
      </c>
      <c r="C586" s="14" t="s">
        <v>109</v>
      </c>
      <c r="D586" s="15">
        <v>2000</v>
      </c>
      <c r="E586" s="13">
        <v>0</v>
      </c>
      <c r="F586" s="13">
        <v>0</v>
      </c>
    </row>
    <row r="587" spans="1:6" ht="14.5" x14ac:dyDescent="0.35">
      <c r="A587" s="12" t="str">
        <f t="shared" si="9"/>
        <v>Croatia-Europe-2000</v>
      </c>
      <c r="B587" s="13" t="s">
        <v>62</v>
      </c>
      <c r="C587" s="14" t="s">
        <v>110</v>
      </c>
      <c r="D587" s="15">
        <v>2000</v>
      </c>
      <c r="E587" s="19">
        <v>127749</v>
      </c>
      <c r="F587" s="19">
        <v>269675</v>
      </c>
    </row>
    <row r="588" spans="1:6" ht="14.5" x14ac:dyDescent="0.35">
      <c r="A588" s="12" t="str">
        <f t="shared" si="9"/>
        <v>Croatia-Europe-2001</v>
      </c>
      <c r="B588" s="13" t="s">
        <v>62</v>
      </c>
      <c r="C588" s="14" t="s">
        <v>110</v>
      </c>
      <c r="D588" s="15">
        <v>2001</v>
      </c>
      <c r="E588" s="19">
        <v>9844</v>
      </c>
      <c r="F588" s="19">
        <v>12710</v>
      </c>
    </row>
    <row r="589" spans="1:6" ht="14.5" x14ac:dyDescent="0.35">
      <c r="A589" s="12" t="str">
        <f t="shared" si="9"/>
        <v>Croatia-Europe-2002</v>
      </c>
      <c r="B589" s="13" t="s">
        <v>62</v>
      </c>
      <c r="C589" s="14" t="s">
        <v>110</v>
      </c>
      <c r="D589" s="15">
        <v>2002</v>
      </c>
      <c r="E589" s="13">
        <v>0</v>
      </c>
      <c r="F589" s="19">
        <v>249</v>
      </c>
    </row>
    <row r="590" spans="1:6" ht="14.5" x14ac:dyDescent="0.35">
      <c r="A590" s="12" t="str">
        <f t="shared" si="9"/>
        <v>Croatia-Europe-2003</v>
      </c>
      <c r="B590" s="13" t="s">
        <v>62</v>
      </c>
      <c r="C590" s="14" t="s">
        <v>110</v>
      </c>
      <c r="D590" s="15">
        <v>2003</v>
      </c>
      <c r="E590" s="13">
        <v>0</v>
      </c>
      <c r="F590" s="19">
        <v>403</v>
      </c>
    </row>
    <row r="591" spans="1:6" ht="14.5" x14ac:dyDescent="0.35">
      <c r="A591" s="12" t="str">
        <f t="shared" si="9"/>
        <v>Croatia-Europe-2004</v>
      </c>
      <c r="B591" s="13" t="s">
        <v>62</v>
      </c>
      <c r="C591" s="14" t="s">
        <v>110</v>
      </c>
      <c r="D591" s="15">
        <v>2004</v>
      </c>
      <c r="E591" s="13">
        <v>0</v>
      </c>
      <c r="F591" s="13">
        <v>0</v>
      </c>
    </row>
    <row r="592" spans="1:6" ht="14.5" x14ac:dyDescent="0.35">
      <c r="A592" s="12" t="str">
        <f t="shared" si="9"/>
        <v>Croatia-Europe-2005</v>
      </c>
      <c r="B592" s="13" t="s">
        <v>62</v>
      </c>
      <c r="C592" s="14" t="s">
        <v>110</v>
      </c>
      <c r="D592" s="15">
        <v>2005</v>
      </c>
      <c r="E592" s="13">
        <v>0</v>
      </c>
      <c r="F592" s="19">
        <v>209</v>
      </c>
    </row>
    <row r="593" spans="1:6" ht="14.5" x14ac:dyDescent="0.35">
      <c r="A593" s="12" t="str">
        <f t="shared" si="9"/>
        <v>Croatia-Europe-2006</v>
      </c>
      <c r="B593" s="13" t="s">
        <v>62</v>
      </c>
      <c r="C593" s="14" t="s">
        <v>110</v>
      </c>
      <c r="D593" s="15">
        <v>2006</v>
      </c>
      <c r="E593" s="19">
        <v>16605</v>
      </c>
      <c r="F593" s="19">
        <v>14173</v>
      </c>
    </row>
    <row r="594" spans="1:6" ht="14.5" x14ac:dyDescent="0.35">
      <c r="A594" s="12" t="str">
        <f t="shared" si="9"/>
        <v>Croatia-Europe-2007</v>
      </c>
      <c r="B594" s="13" t="s">
        <v>62</v>
      </c>
      <c r="C594" s="14" t="s">
        <v>110</v>
      </c>
      <c r="D594" s="15">
        <v>2007</v>
      </c>
      <c r="E594" s="13">
        <v>0</v>
      </c>
      <c r="F594" s="19">
        <v>2384</v>
      </c>
    </row>
    <row r="595" spans="1:6" ht="14.5" x14ac:dyDescent="0.35">
      <c r="A595" s="12" t="str">
        <f t="shared" si="9"/>
        <v>Croatia-Europe-2008</v>
      </c>
      <c r="B595" s="13" t="s">
        <v>62</v>
      </c>
      <c r="C595" s="14" t="s">
        <v>110</v>
      </c>
      <c r="D595" s="15">
        <v>2008</v>
      </c>
      <c r="E595" s="13">
        <v>0</v>
      </c>
      <c r="F595" s="19">
        <v>1023</v>
      </c>
    </row>
    <row r="596" spans="1:6" ht="14.5" x14ac:dyDescent="0.35">
      <c r="A596" s="12" t="str">
        <f t="shared" si="9"/>
        <v>Croatia-Europe-2009</v>
      </c>
      <c r="B596" s="13" t="s">
        <v>62</v>
      </c>
      <c r="C596" s="14" t="s">
        <v>110</v>
      </c>
      <c r="D596" s="15">
        <v>2009</v>
      </c>
      <c r="E596" s="19">
        <v>51315</v>
      </c>
      <c r="F596" s="19">
        <v>52515</v>
      </c>
    </row>
    <row r="597" spans="1:6" ht="14.5" x14ac:dyDescent="0.35">
      <c r="A597" s="12" t="str">
        <f t="shared" si="9"/>
        <v>Croatia-Europe-2010</v>
      </c>
      <c r="B597" s="13" t="s">
        <v>62</v>
      </c>
      <c r="C597" s="14" t="s">
        <v>110</v>
      </c>
      <c r="D597" s="15">
        <v>2010</v>
      </c>
      <c r="E597" s="19">
        <v>26199</v>
      </c>
      <c r="F597" s="19">
        <v>38757</v>
      </c>
    </row>
    <row r="598" spans="1:6" ht="14.5" x14ac:dyDescent="0.35">
      <c r="A598" s="12" t="str">
        <f t="shared" si="9"/>
        <v>Croatia-Europe-2011</v>
      </c>
      <c r="B598" s="13" t="s">
        <v>62</v>
      </c>
      <c r="C598" s="14" t="s">
        <v>110</v>
      </c>
      <c r="D598" s="15">
        <v>2011</v>
      </c>
      <c r="E598" s="19">
        <v>21649</v>
      </c>
      <c r="F598" s="19">
        <v>61859</v>
      </c>
    </row>
    <row r="599" spans="1:6" ht="14.5" x14ac:dyDescent="0.35">
      <c r="A599" s="12" t="str">
        <f t="shared" si="9"/>
        <v>Croatia-Europe-2012</v>
      </c>
      <c r="B599" s="13" t="s">
        <v>62</v>
      </c>
      <c r="C599" s="14" t="s">
        <v>110</v>
      </c>
      <c r="D599" s="15">
        <v>2012</v>
      </c>
      <c r="E599" s="19">
        <v>2370</v>
      </c>
      <c r="F599" s="19">
        <v>2860</v>
      </c>
    </row>
    <row r="600" spans="1:6" ht="14.5" x14ac:dyDescent="0.35">
      <c r="A600" s="12" t="str">
        <f t="shared" si="9"/>
        <v>Cuba-The Americas-2000</v>
      </c>
      <c r="B600" s="13" t="s">
        <v>70</v>
      </c>
      <c r="C600" s="14" t="s">
        <v>111</v>
      </c>
      <c r="D600" s="15">
        <v>2000</v>
      </c>
      <c r="E600" s="19">
        <v>20043</v>
      </c>
      <c r="F600" s="19">
        <v>6846</v>
      </c>
    </row>
    <row r="601" spans="1:6" ht="14.5" x14ac:dyDescent="0.35">
      <c r="A601" s="12" t="str">
        <f t="shared" si="9"/>
        <v>Cuba-The Americas-2001</v>
      </c>
      <c r="B601" s="13" t="s">
        <v>70</v>
      </c>
      <c r="C601" s="14" t="s">
        <v>111</v>
      </c>
      <c r="D601" s="15">
        <v>2001</v>
      </c>
      <c r="E601" s="19">
        <v>117429</v>
      </c>
      <c r="F601" s="19">
        <v>295282</v>
      </c>
    </row>
    <row r="602" spans="1:6" ht="14.5" x14ac:dyDescent="0.35">
      <c r="A602" s="12" t="str">
        <f t="shared" si="9"/>
        <v>Cuba-The Americas-2002</v>
      </c>
      <c r="B602" s="13" t="s">
        <v>70</v>
      </c>
      <c r="C602" s="14" t="s">
        <v>111</v>
      </c>
      <c r="D602" s="15">
        <v>2002</v>
      </c>
      <c r="E602" s="13">
        <v>0</v>
      </c>
      <c r="F602" s="19">
        <v>183</v>
      </c>
    </row>
    <row r="603" spans="1:6" ht="14.5" x14ac:dyDescent="0.35">
      <c r="A603" s="12" t="str">
        <f t="shared" si="9"/>
        <v>Cuba-The Americas-2003</v>
      </c>
      <c r="B603" s="13" t="s">
        <v>70</v>
      </c>
      <c r="C603" s="14" t="s">
        <v>111</v>
      </c>
      <c r="D603" s="15">
        <v>2003</v>
      </c>
      <c r="E603" s="19">
        <v>2692</v>
      </c>
      <c r="F603" s="19">
        <v>1540</v>
      </c>
    </row>
    <row r="604" spans="1:6" ht="14.5" x14ac:dyDescent="0.35">
      <c r="A604" s="12" t="str">
        <f t="shared" si="9"/>
        <v>Cuba-The Americas-2004</v>
      </c>
      <c r="B604" s="13" t="s">
        <v>70</v>
      </c>
      <c r="C604" s="14" t="s">
        <v>111</v>
      </c>
      <c r="D604" s="15">
        <v>2004</v>
      </c>
      <c r="E604" s="13">
        <v>0</v>
      </c>
      <c r="F604" s="19">
        <v>158</v>
      </c>
    </row>
    <row r="605" spans="1:6" ht="14.5" x14ac:dyDescent="0.35">
      <c r="A605" s="12" t="str">
        <f t="shared" si="9"/>
        <v>Cuba-The Americas-2005</v>
      </c>
      <c r="B605" s="13" t="s">
        <v>70</v>
      </c>
      <c r="C605" s="14" t="s">
        <v>111</v>
      </c>
      <c r="D605" s="15">
        <v>2005</v>
      </c>
      <c r="E605" s="19">
        <v>21370</v>
      </c>
      <c r="F605" s="19">
        <v>50682</v>
      </c>
    </row>
    <row r="606" spans="1:6" ht="14.5" x14ac:dyDescent="0.35">
      <c r="A606" s="12" t="str">
        <f t="shared" si="9"/>
        <v>Cuba-The Americas-2006</v>
      </c>
      <c r="B606" s="13" t="s">
        <v>70</v>
      </c>
      <c r="C606" s="14" t="s">
        <v>111</v>
      </c>
      <c r="D606" s="15">
        <v>2006</v>
      </c>
      <c r="E606" s="19">
        <v>9674</v>
      </c>
      <c r="F606" s="19">
        <v>25878</v>
      </c>
    </row>
    <row r="607" spans="1:6" ht="14.5" x14ac:dyDescent="0.35">
      <c r="A607" s="12" t="str">
        <f t="shared" si="9"/>
        <v>Cuba-The Americas-2007</v>
      </c>
      <c r="B607" s="13" t="s">
        <v>70</v>
      </c>
      <c r="C607" s="14" t="s">
        <v>111</v>
      </c>
      <c r="D607" s="15">
        <v>2007</v>
      </c>
      <c r="E607" s="19">
        <v>105133</v>
      </c>
      <c r="F607" s="19">
        <v>298002</v>
      </c>
    </row>
    <row r="608" spans="1:6" ht="14.5" x14ac:dyDescent="0.35">
      <c r="A608" s="12" t="str">
        <f t="shared" si="9"/>
        <v>Cuba-The Americas-2008</v>
      </c>
      <c r="B608" s="13" t="s">
        <v>70</v>
      </c>
      <c r="C608" s="14" t="s">
        <v>111</v>
      </c>
      <c r="D608" s="15">
        <v>2008</v>
      </c>
      <c r="E608" s="19">
        <v>22675</v>
      </c>
      <c r="F608" s="19">
        <v>53054</v>
      </c>
    </row>
    <row r="609" spans="1:6" ht="14.5" x14ac:dyDescent="0.35">
      <c r="A609" s="12" t="str">
        <f t="shared" si="9"/>
        <v>Cuba-The Americas-2009</v>
      </c>
      <c r="B609" s="13" t="s">
        <v>70</v>
      </c>
      <c r="C609" s="14" t="s">
        <v>111</v>
      </c>
      <c r="D609" s="15">
        <v>2009</v>
      </c>
      <c r="E609" s="13">
        <v>0</v>
      </c>
      <c r="F609" s="19">
        <v>161</v>
      </c>
    </row>
    <row r="610" spans="1:6" ht="14.5" x14ac:dyDescent="0.35">
      <c r="A610" s="12" t="str">
        <f t="shared" si="9"/>
        <v>Cuba-The Americas-2010</v>
      </c>
      <c r="B610" s="13" t="s">
        <v>70</v>
      </c>
      <c r="C610" s="14" t="s">
        <v>111</v>
      </c>
      <c r="D610" s="15">
        <v>2010</v>
      </c>
      <c r="E610" s="13">
        <v>0</v>
      </c>
      <c r="F610" s="19">
        <v>3784</v>
      </c>
    </row>
    <row r="611" spans="1:6" ht="14.5" x14ac:dyDescent="0.35">
      <c r="A611" s="12" t="str">
        <f t="shared" si="9"/>
        <v>Cuba-The Americas-2011</v>
      </c>
      <c r="B611" s="13" t="s">
        <v>70</v>
      </c>
      <c r="C611" s="14" t="s">
        <v>111</v>
      </c>
      <c r="D611" s="15">
        <v>2011</v>
      </c>
      <c r="E611" s="19">
        <v>132308</v>
      </c>
      <c r="F611" s="19">
        <v>304805</v>
      </c>
    </row>
    <row r="612" spans="1:6" ht="14.5" x14ac:dyDescent="0.35">
      <c r="A612" s="12" t="str">
        <f t="shared" si="9"/>
        <v>Cuba-The Americas-2012</v>
      </c>
      <c r="B612" s="13" t="s">
        <v>70</v>
      </c>
      <c r="C612" s="14" t="s">
        <v>111</v>
      </c>
      <c r="D612" s="15">
        <v>2012</v>
      </c>
      <c r="E612" s="19">
        <v>63099</v>
      </c>
      <c r="F612" s="19">
        <v>167597</v>
      </c>
    </row>
    <row r="613" spans="1:6" ht="14.5" x14ac:dyDescent="0.35">
      <c r="A613" s="12" t="str">
        <f t="shared" si="9"/>
        <v>Curacao-The Americas-2000</v>
      </c>
      <c r="B613" s="13" t="s">
        <v>70</v>
      </c>
      <c r="C613" s="14" t="s">
        <v>112</v>
      </c>
      <c r="D613" s="15">
        <v>2000</v>
      </c>
      <c r="E613" s="19">
        <v>201829</v>
      </c>
      <c r="F613" s="19">
        <v>493505</v>
      </c>
    </row>
    <row r="614" spans="1:6" ht="14.5" x14ac:dyDescent="0.35">
      <c r="A614" s="12" t="str">
        <f t="shared" si="9"/>
        <v>Curacao-The Americas-2001</v>
      </c>
      <c r="B614" s="13" t="s">
        <v>70</v>
      </c>
      <c r="C614" s="14" t="s">
        <v>112</v>
      </c>
      <c r="D614" s="15">
        <v>2001</v>
      </c>
      <c r="E614" s="19">
        <v>2215504</v>
      </c>
      <c r="F614" s="19">
        <v>5433057</v>
      </c>
    </row>
    <row r="615" spans="1:6" ht="14.5" x14ac:dyDescent="0.35">
      <c r="A615" s="12" t="str">
        <f t="shared" si="9"/>
        <v>Curacao-The Americas-2002</v>
      </c>
      <c r="B615" s="13" t="s">
        <v>70</v>
      </c>
      <c r="C615" s="14" t="s">
        <v>112</v>
      </c>
      <c r="D615" s="15">
        <v>2002</v>
      </c>
      <c r="E615" s="19">
        <v>4174</v>
      </c>
      <c r="F615" s="19">
        <v>6645</v>
      </c>
    </row>
    <row r="616" spans="1:6" ht="14.5" x14ac:dyDescent="0.35">
      <c r="A616" s="12" t="str">
        <f t="shared" si="9"/>
        <v>Curacao-The Americas-2003</v>
      </c>
      <c r="B616" s="13" t="s">
        <v>70</v>
      </c>
      <c r="C616" s="14" t="s">
        <v>112</v>
      </c>
      <c r="D616" s="15">
        <v>2003</v>
      </c>
      <c r="E616" s="19">
        <v>43747</v>
      </c>
      <c r="F616" s="19">
        <v>104443</v>
      </c>
    </row>
    <row r="617" spans="1:6" ht="14.5" x14ac:dyDescent="0.35">
      <c r="A617" s="12" t="str">
        <f t="shared" si="9"/>
        <v>Curacao-The Americas-2004</v>
      </c>
      <c r="B617" s="13" t="s">
        <v>70</v>
      </c>
      <c r="C617" s="14" t="s">
        <v>112</v>
      </c>
      <c r="D617" s="15">
        <v>2004</v>
      </c>
      <c r="E617" s="13">
        <v>0</v>
      </c>
      <c r="F617" s="19">
        <v>117</v>
      </c>
    </row>
    <row r="618" spans="1:6" ht="14.5" x14ac:dyDescent="0.35">
      <c r="A618" s="12" t="str">
        <f t="shared" si="9"/>
        <v>Curacao-The Americas-2005</v>
      </c>
      <c r="B618" s="13" t="s">
        <v>70</v>
      </c>
      <c r="C618" s="14" t="s">
        <v>112</v>
      </c>
      <c r="D618" s="15">
        <v>2005</v>
      </c>
      <c r="E618" s="19">
        <v>75502</v>
      </c>
      <c r="F618" s="19">
        <v>201747</v>
      </c>
    </row>
    <row r="619" spans="1:6" ht="14.5" x14ac:dyDescent="0.35">
      <c r="A619" s="12" t="str">
        <f t="shared" si="9"/>
        <v>Curacao-The Americas-2006</v>
      </c>
      <c r="B619" s="13" t="s">
        <v>70</v>
      </c>
      <c r="C619" s="14" t="s">
        <v>112</v>
      </c>
      <c r="D619" s="15">
        <v>2006</v>
      </c>
      <c r="E619" s="19">
        <v>58912</v>
      </c>
      <c r="F619" s="19">
        <v>150230</v>
      </c>
    </row>
    <row r="620" spans="1:6" ht="14.5" x14ac:dyDescent="0.35">
      <c r="A620" s="12" t="str">
        <f t="shared" si="9"/>
        <v>Curacao-The Americas-2007</v>
      </c>
      <c r="B620" s="13" t="s">
        <v>70</v>
      </c>
      <c r="C620" s="14" t="s">
        <v>112</v>
      </c>
      <c r="D620" s="15">
        <v>2007</v>
      </c>
      <c r="E620" s="19">
        <v>8360</v>
      </c>
      <c r="F620" s="19">
        <v>21852</v>
      </c>
    </row>
    <row r="621" spans="1:6" ht="14.5" x14ac:dyDescent="0.35">
      <c r="A621" s="12" t="str">
        <f t="shared" si="9"/>
        <v>Curacao-The Americas-2008</v>
      </c>
      <c r="B621" s="13" t="s">
        <v>70</v>
      </c>
      <c r="C621" s="14" t="s">
        <v>112</v>
      </c>
      <c r="D621" s="15">
        <v>2008</v>
      </c>
      <c r="E621" s="19">
        <v>8054</v>
      </c>
      <c r="F621" s="19">
        <v>2428</v>
      </c>
    </row>
    <row r="622" spans="1:6" ht="14.5" x14ac:dyDescent="0.35">
      <c r="A622" s="12" t="str">
        <f t="shared" si="9"/>
        <v>Curacao-The Americas-2009</v>
      </c>
      <c r="B622" s="13" t="s">
        <v>70</v>
      </c>
      <c r="C622" s="14" t="s">
        <v>112</v>
      </c>
      <c r="D622" s="15">
        <v>2009</v>
      </c>
      <c r="E622" s="19">
        <v>9000</v>
      </c>
      <c r="F622" s="19">
        <v>9428</v>
      </c>
    </row>
    <row r="623" spans="1:6" ht="14.5" x14ac:dyDescent="0.35">
      <c r="A623" s="12" t="str">
        <f t="shared" si="9"/>
        <v>Curacao-The Americas-2010</v>
      </c>
      <c r="B623" s="13" t="s">
        <v>70</v>
      </c>
      <c r="C623" s="14" t="s">
        <v>112</v>
      </c>
      <c r="D623" s="15">
        <v>2010</v>
      </c>
      <c r="E623" s="13">
        <v>0</v>
      </c>
      <c r="F623" s="19">
        <v>6524</v>
      </c>
    </row>
    <row r="624" spans="1:6" ht="14.5" x14ac:dyDescent="0.35">
      <c r="A624" s="12" t="str">
        <f t="shared" si="9"/>
        <v>Curacao-The Americas-2011</v>
      </c>
      <c r="B624" s="13" t="s">
        <v>70</v>
      </c>
      <c r="C624" s="14" t="s">
        <v>112</v>
      </c>
      <c r="D624" s="15">
        <v>2011</v>
      </c>
      <c r="E624" s="19">
        <v>2068</v>
      </c>
      <c r="F624" s="19">
        <v>3880</v>
      </c>
    </row>
    <row r="625" spans="1:6" ht="14.5" x14ac:dyDescent="0.35">
      <c r="A625" s="12" t="str">
        <f t="shared" si="9"/>
        <v>Curacao-The Americas-2012</v>
      </c>
      <c r="B625" s="13" t="s">
        <v>70</v>
      </c>
      <c r="C625" s="14" t="s">
        <v>112</v>
      </c>
      <c r="D625" s="15">
        <v>2012</v>
      </c>
      <c r="E625" s="19">
        <v>40823</v>
      </c>
      <c r="F625" s="19">
        <v>124586</v>
      </c>
    </row>
    <row r="626" spans="1:6" ht="14.5" x14ac:dyDescent="0.35">
      <c r="A626" s="12" t="str">
        <f t="shared" si="9"/>
        <v>Cyprus-Europe-2000</v>
      </c>
      <c r="B626" s="13" t="s">
        <v>62</v>
      </c>
      <c r="C626" s="14" t="s">
        <v>113</v>
      </c>
      <c r="D626" s="15">
        <v>2000</v>
      </c>
      <c r="E626" s="13">
        <v>0</v>
      </c>
      <c r="F626" s="13">
        <v>0</v>
      </c>
    </row>
    <row r="627" spans="1:6" ht="14.5" x14ac:dyDescent="0.35">
      <c r="A627" s="12" t="str">
        <f t="shared" si="9"/>
        <v>Cyprus-Europe-2001</v>
      </c>
      <c r="B627" s="13" t="s">
        <v>62</v>
      </c>
      <c r="C627" s="14" t="s">
        <v>113</v>
      </c>
      <c r="D627" s="15">
        <v>2001</v>
      </c>
      <c r="E627" s="13">
        <v>0</v>
      </c>
      <c r="F627" s="19">
        <v>517</v>
      </c>
    </row>
    <row r="628" spans="1:6" ht="14.5" x14ac:dyDescent="0.35">
      <c r="A628" s="12" t="str">
        <f t="shared" si="9"/>
        <v>Cyprus-Europe-2002</v>
      </c>
      <c r="B628" s="13" t="s">
        <v>62</v>
      </c>
      <c r="C628" s="14" t="s">
        <v>113</v>
      </c>
      <c r="D628" s="15">
        <v>2002</v>
      </c>
      <c r="E628" s="19">
        <v>12586</v>
      </c>
      <c r="F628" s="19">
        <v>27836</v>
      </c>
    </row>
    <row r="629" spans="1:6" ht="14.5" x14ac:dyDescent="0.35">
      <c r="A629" s="12" t="str">
        <f t="shared" si="9"/>
        <v>Cyprus-Europe-2003</v>
      </c>
      <c r="B629" s="13" t="s">
        <v>62</v>
      </c>
      <c r="C629" s="14" t="s">
        <v>113</v>
      </c>
      <c r="D629" s="15">
        <v>2003</v>
      </c>
      <c r="E629" s="13">
        <v>0</v>
      </c>
      <c r="F629" s="19">
        <v>499</v>
      </c>
    </row>
    <row r="630" spans="1:6" ht="14.5" x14ac:dyDescent="0.35">
      <c r="A630" s="12" t="str">
        <f t="shared" si="9"/>
        <v>Cyprus-Europe-2004</v>
      </c>
      <c r="B630" s="13" t="s">
        <v>62</v>
      </c>
      <c r="C630" s="14" t="s">
        <v>113</v>
      </c>
      <c r="D630" s="15">
        <v>2004</v>
      </c>
      <c r="E630" s="19">
        <v>76075</v>
      </c>
      <c r="F630" s="19">
        <v>179639</v>
      </c>
    </row>
    <row r="631" spans="1:6" ht="14.5" x14ac:dyDescent="0.35">
      <c r="A631" s="12" t="str">
        <f t="shared" si="9"/>
        <v>Cyprus-Europe-2005</v>
      </c>
      <c r="B631" s="13" t="s">
        <v>62</v>
      </c>
      <c r="C631" s="14" t="s">
        <v>113</v>
      </c>
      <c r="D631" s="15">
        <v>2005</v>
      </c>
      <c r="E631" s="19">
        <v>2610</v>
      </c>
      <c r="F631" s="19">
        <v>4353</v>
      </c>
    </row>
    <row r="632" spans="1:6" ht="14.5" x14ac:dyDescent="0.35">
      <c r="A632" s="12" t="str">
        <f t="shared" si="9"/>
        <v>Cyprus-Europe-2006</v>
      </c>
      <c r="B632" s="13" t="s">
        <v>62</v>
      </c>
      <c r="C632" s="14" t="s">
        <v>113</v>
      </c>
      <c r="D632" s="15">
        <v>2006</v>
      </c>
      <c r="E632" s="13">
        <v>0</v>
      </c>
      <c r="F632" s="19">
        <v>2296</v>
      </c>
    </row>
    <row r="633" spans="1:6" ht="14.5" x14ac:dyDescent="0.35">
      <c r="A633" s="12" t="str">
        <f t="shared" si="9"/>
        <v>Cyprus-Europe-2007</v>
      </c>
      <c r="B633" s="13" t="s">
        <v>62</v>
      </c>
      <c r="C633" s="14" t="s">
        <v>113</v>
      </c>
      <c r="D633" s="15">
        <v>2007</v>
      </c>
      <c r="E633" s="19">
        <v>122108</v>
      </c>
      <c r="F633" s="19">
        <v>395094</v>
      </c>
    </row>
    <row r="634" spans="1:6" ht="14.5" x14ac:dyDescent="0.35">
      <c r="A634" s="12" t="str">
        <f t="shared" si="9"/>
        <v>Cyprus-Europe-2008</v>
      </c>
      <c r="B634" s="13" t="s">
        <v>62</v>
      </c>
      <c r="C634" s="14" t="s">
        <v>113</v>
      </c>
      <c r="D634" s="15">
        <v>2008</v>
      </c>
      <c r="E634" s="19">
        <v>31963</v>
      </c>
      <c r="F634" s="19">
        <v>62262</v>
      </c>
    </row>
    <row r="635" spans="1:6" ht="14.5" x14ac:dyDescent="0.35">
      <c r="A635" s="12" t="str">
        <f t="shared" si="9"/>
        <v>Cyprus-Europe-2009</v>
      </c>
      <c r="B635" s="13" t="s">
        <v>62</v>
      </c>
      <c r="C635" s="14" t="s">
        <v>113</v>
      </c>
      <c r="D635" s="15">
        <v>2009</v>
      </c>
      <c r="E635" s="19">
        <v>11937</v>
      </c>
      <c r="F635" s="19">
        <v>42629</v>
      </c>
    </row>
    <row r="636" spans="1:6" ht="14.5" x14ac:dyDescent="0.35">
      <c r="A636" s="12" t="str">
        <f t="shared" si="9"/>
        <v>Cyprus-Europe-2010</v>
      </c>
      <c r="B636" s="13" t="s">
        <v>62</v>
      </c>
      <c r="C636" s="14" t="s">
        <v>113</v>
      </c>
      <c r="D636" s="15">
        <v>2010</v>
      </c>
      <c r="E636" s="13">
        <v>0</v>
      </c>
      <c r="F636" s="19">
        <v>1643</v>
      </c>
    </row>
    <row r="637" spans="1:6" ht="14.5" x14ac:dyDescent="0.35">
      <c r="A637" s="12" t="str">
        <f t="shared" si="9"/>
        <v>Cyprus-Europe-2011</v>
      </c>
      <c r="B637" s="13" t="s">
        <v>62</v>
      </c>
      <c r="C637" s="14" t="s">
        <v>113</v>
      </c>
      <c r="D637" s="15">
        <v>2011</v>
      </c>
      <c r="E637" s="19">
        <v>9340</v>
      </c>
      <c r="F637" s="19">
        <v>24169</v>
      </c>
    </row>
    <row r="638" spans="1:6" ht="14.5" x14ac:dyDescent="0.35">
      <c r="A638" s="12" t="str">
        <f t="shared" si="9"/>
        <v>Cyprus-Europe-2012</v>
      </c>
      <c r="B638" s="13" t="s">
        <v>62</v>
      </c>
      <c r="C638" s="14" t="s">
        <v>113</v>
      </c>
      <c r="D638" s="15">
        <v>2012</v>
      </c>
      <c r="E638" s="19">
        <v>29131</v>
      </c>
      <c r="F638" s="19">
        <v>52328</v>
      </c>
    </row>
    <row r="639" spans="1:6" ht="14.5" x14ac:dyDescent="0.35">
      <c r="A639" s="12" t="str">
        <f t="shared" si="9"/>
        <v>Czech Republic-Europe-2000</v>
      </c>
      <c r="B639" s="13" t="s">
        <v>62</v>
      </c>
      <c r="C639" s="14" t="s">
        <v>114</v>
      </c>
      <c r="D639" s="15">
        <v>2000</v>
      </c>
      <c r="E639" s="13">
        <v>0</v>
      </c>
      <c r="F639" s="19">
        <v>1624</v>
      </c>
    </row>
    <row r="640" spans="1:6" ht="14.5" x14ac:dyDescent="0.35">
      <c r="A640" s="12" t="str">
        <f t="shared" si="9"/>
        <v>Czech Republic-Europe-2001</v>
      </c>
      <c r="B640" s="13" t="s">
        <v>62</v>
      </c>
      <c r="C640" s="14" t="s">
        <v>114</v>
      </c>
      <c r="D640" s="15">
        <v>2001</v>
      </c>
      <c r="E640" s="19">
        <v>26737</v>
      </c>
      <c r="F640" s="19">
        <v>60293</v>
      </c>
    </row>
    <row r="641" spans="1:6" ht="14.5" x14ac:dyDescent="0.35">
      <c r="A641" s="12" t="str">
        <f t="shared" si="9"/>
        <v>Czech Republic-Europe-2002</v>
      </c>
      <c r="B641" s="13" t="s">
        <v>62</v>
      </c>
      <c r="C641" s="14" t="s">
        <v>114</v>
      </c>
      <c r="D641" s="15">
        <v>2002</v>
      </c>
      <c r="E641" s="19">
        <v>57096</v>
      </c>
      <c r="F641" s="19">
        <v>104194</v>
      </c>
    </row>
    <row r="642" spans="1:6" ht="14.5" x14ac:dyDescent="0.35">
      <c r="A642" s="12" t="str">
        <f t="shared" si="9"/>
        <v>Czech Republic-Europe-2003</v>
      </c>
      <c r="B642" s="13" t="s">
        <v>62</v>
      </c>
      <c r="C642" s="14" t="s">
        <v>114</v>
      </c>
      <c r="D642" s="15">
        <v>2003</v>
      </c>
      <c r="E642" s="13">
        <v>0</v>
      </c>
      <c r="F642" s="19">
        <v>414</v>
      </c>
    </row>
    <row r="643" spans="1:6" ht="14.5" x14ac:dyDescent="0.35">
      <c r="A643" s="12" t="str">
        <f t="shared" ref="A643:A706" si="1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9">
        <v>3439</v>
      </c>
      <c r="F643" s="19">
        <v>4756</v>
      </c>
    </row>
    <row r="644" spans="1:6" ht="14.5" x14ac:dyDescent="0.35">
      <c r="A644" s="12" t="str">
        <f t="shared" si="10"/>
        <v>Czech Republic-Europe-2005</v>
      </c>
      <c r="B644" s="13" t="s">
        <v>62</v>
      </c>
      <c r="C644" s="14" t="s">
        <v>114</v>
      </c>
      <c r="D644" s="15">
        <v>2005</v>
      </c>
      <c r="E644" s="13">
        <v>0</v>
      </c>
      <c r="F644" s="19">
        <v>466</v>
      </c>
    </row>
    <row r="645" spans="1:6" ht="14.5" x14ac:dyDescent="0.35">
      <c r="A645" s="12" t="str">
        <f t="shared" si="10"/>
        <v>Czech Republic-Europe-2006</v>
      </c>
      <c r="B645" s="13" t="s">
        <v>62</v>
      </c>
      <c r="C645" s="14" t="s">
        <v>114</v>
      </c>
      <c r="D645" s="15">
        <v>2006</v>
      </c>
      <c r="E645" s="13">
        <v>0</v>
      </c>
      <c r="F645" s="19">
        <v>389</v>
      </c>
    </row>
    <row r="646" spans="1:6" ht="14.5" x14ac:dyDescent="0.35">
      <c r="A646" s="12" t="str">
        <f t="shared" si="10"/>
        <v>Czech Republic-Europe-2007</v>
      </c>
      <c r="B646" s="13" t="s">
        <v>62</v>
      </c>
      <c r="C646" s="14" t="s">
        <v>114</v>
      </c>
      <c r="D646" s="15">
        <v>2007</v>
      </c>
      <c r="E646" s="19">
        <v>6203</v>
      </c>
      <c r="F646" s="19">
        <v>14408</v>
      </c>
    </row>
    <row r="647" spans="1:6" ht="14.5" x14ac:dyDescent="0.35">
      <c r="A647" s="12" t="str">
        <f t="shared" si="10"/>
        <v>Czech Republic-Europe-2008</v>
      </c>
      <c r="B647" s="13" t="s">
        <v>62</v>
      </c>
      <c r="C647" s="14" t="s">
        <v>114</v>
      </c>
      <c r="D647" s="15">
        <v>2008</v>
      </c>
      <c r="E647" s="19">
        <v>6161</v>
      </c>
      <c r="F647" s="19">
        <v>30590</v>
      </c>
    </row>
    <row r="648" spans="1:6" ht="14.5" x14ac:dyDescent="0.35">
      <c r="A648" s="12" t="str">
        <f t="shared" si="10"/>
        <v>Czech Republic-Europe-2009</v>
      </c>
      <c r="B648" s="13" t="s">
        <v>62</v>
      </c>
      <c r="C648" s="14" t="s">
        <v>114</v>
      </c>
      <c r="D648" s="15">
        <v>2009</v>
      </c>
      <c r="E648" s="19">
        <v>2023</v>
      </c>
      <c r="F648" s="19">
        <v>4397</v>
      </c>
    </row>
    <row r="649" spans="1:6" ht="14.5" x14ac:dyDescent="0.35">
      <c r="A649" s="12" t="str">
        <f t="shared" si="10"/>
        <v>Czech Republic-Europe-2010</v>
      </c>
      <c r="B649" s="13" t="s">
        <v>62</v>
      </c>
      <c r="C649" s="14" t="s">
        <v>114</v>
      </c>
      <c r="D649" s="15">
        <v>2010</v>
      </c>
      <c r="E649" s="19">
        <v>240464</v>
      </c>
      <c r="F649" s="19">
        <v>367147</v>
      </c>
    </row>
    <row r="650" spans="1:6" ht="14.5" x14ac:dyDescent="0.35">
      <c r="A650" s="12" t="str">
        <f t="shared" si="10"/>
        <v>Czech Republic-Europe-2011</v>
      </c>
      <c r="B650" s="13" t="s">
        <v>62</v>
      </c>
      <c r="C650" s="14" t="s">
        <v>114</v>
      </c>
      <c r="D650" s="15">
        <v>2011</v>
      </c>
      <c r="E650" s="19">
        <v>3043</v>
      </c>
      <c r="F650" s="19">
        <v>9094</v>
      </c>
    </row>
    <row r="651" spans="1:6" ht="14.5" x14ac:dyDescent="0.35">
      <c r="A651" s="12" t="str">
        <f t="shared" si="10"/>
        <v>Czech Republic-Europe-2012</v>
      </c>
      <c r="B651" s="13" t="s">
        <v>62</v>
      </c>
      <c r="C651" s="14" t="s">
        <v>114</v>
      </c>
      <c r="D651" s="15">
        <v>2012</v>
      </c>
      <c r="E651" s="19">
        <v>17512</v>
      </c>
      <c r="F651" s="19">
        <v>42805</v>
      </c>
    </row>
    <row r="652" spans="1:6" ht="14.5" x14ac:dyDescent="0.35">
      <c r="A652" s="12" t="str">
        <f t="shared" si="10"/>
        <v>Denmark-Europe-2000</v>
      </c>
      <c r="B652" s="13" t="s">
        <v>62</v>
      </c>
      <c r="C652" s="14" t="s">
        <v>115</v>
      </c>
      <c r="D652" s="15">
        <v>2000</v>
      </c>
      <c r="E652" s="13">
        <v>0</v>
      </c>
      <c r="F652" s="19">
        <v>1665</v>
      </c>
    </row>
    <row r="653" spans="1:6" ht="14.5" x14ac:dyDescent="0.35">
      <c r="A653" s="12" t="str">
        <f t="shared" si="10"/>
        <v>Denmark-Europe-2001</v>
      </c>
      <c r="B653" s="13" t="s">
        <v>62</v>
      </c>
      <c r="C653" s="14" t="s">
        <v>115</v>
      </c>
      <c r="D653" s="15">
        <v>2001</v>
      </c>
      <c r="E653" s="13">
        <v>0</v>
      </c>
      <c r="F653" s="19">
        <v>180</v>
      </c>
    </row>
    <row r="654" spans="1:6" ht="14.5" x14ac:dyDescent="0.35">
      <c r="A654" s="12" t="str">
        <f t="shared" si="10"/>
        <v>Denmark-Europe-2002</v>
      </c>
      <c r="B654" s="13" t="s">
        <v>62</v>
      </c>
      <c r="C654" s="14" t="s">
        <v>115</v>
      </c>
      <c r="D654" s="15">
        <v>2002</v>
      </c>
      <c r="E654" s="19">
        <v>4907</v>
      </c>
      <c r="F654" s="19">
        <v>4052</v>
      </c>
    </row>
    <row r="655" spans="1:6" ht="14.5" x14ac:dyDescent="0.35">
      <c r="A655" s="12" t="str">
        <f t="shared" si="10"/>
        <v>Denmark-Europe-2003</v>
      </c>
      <c r="B655" s="13" t="s">
        <v>62</v>
      </c>
      <c r="C655" s="14" t="s">
        <v>115</v>
      </c>
      <c r="D655" s="15">
        <v>2003</v>
      </c>
      <c r="E655" s="19">
        <v>6914</v>
      </c>
      <c r="F655" s="19">
        <v>6674</v>
      </c>
    </row>
    <row r="656" spans="1:6" ht="14.5" x14ac:dyDescent="0.35">
      <c r="A656" s="12" t="str">
        <f t="shared" si="10"/>
        <v>Denmark-Europe-2004</v>
      </c>
      <c r="B656" s="13" t="s">
        <v>62</v>
      </c>
      <c r="C656" s="14" t="s">
        <v>115</v>
      </c>
      <c r="D656" s="15">
        <v>2004</v>
      </c>
      <c r="E656" s="19">
        <v>251326</v>
      </c>
      <c r="F656" s="19">
        <v>513937</v>
      </c>
    </row>
    <row r="657" spans="1:6" ht="14.5" x14ac:dyDescent="0.35">
      <c r="A657" s="12" t="str">
        <f t="shared" si="10"/>
        <v>Denmark-Europe-2005</v>
      </c>
      <c r="B657" s="13" t="s">
        <v>62</v>
      </c>
      <c r="C657" s="14" t="s">
        <v>115</v>
      </c>
      <c r="D657" s="15">
        <v>2005</v>
      </c>
      <c r="E657" s="13">
        <v>0</v>
      </c>
      <c r="F657" s="19">
        <v>587</v>
      </c>
    </row>
    <row r="658" spans="1:6" ht="14.5" x14ac:dyDescent="0.35">
      <c r="A658" s="12" t="str">
        <f t="shared" si="10"/>
        <v>Denmark-Europe-2006</v>
      </c>
      <c r="B658" s="13" t="s">
        <v>62</v>
      </c>
      <c r="C658" s="14" t="s">
        <v>115</v>
      </c>
      <c r="D658" s="15">
        <v>2006</v>
      </c>
      <c r="E658" s="13">
        <v>0</v>
      </c>
      <c r="F658" s="19">
        <v>235</v>
      </c>
    </row>
    <row r="659" spans="1:6" ht="14.5" x14ac:dyDescent="0.35">
      <c r="A659" s="12" t="str">
        <f t="shared" si="10"/>
        <v>Denmark-Europe-2007</v>
      </c>
      <c r="B659" s="13" t="s">
        <v>62</v>
      </c>
      <c r="C659" s="14" t="s">
        <v>115</v>
      </c>
      <c r="D659" s="15">
        <v>2007</v>
      </c>
      <c r="E659" s="13">
        <v>0</v>
      </c>
      <c r="F659" s="19">
        <v>444</v>
      </c>
    </row>
    <row r="660" spans="1:6" ht="14.5" x14ac:dyDescent="0.35">
      <c r="A660" s="12" t="str">
        <f t="shared" si="10"/>
        <v>Denmark-Europe-2008</v>
      </c>
      <c r="B660" s="13" t="s">
        <v>62</v>
      </c>
      <c r="C660" s="14" t="s">
        <v>115</v>
      </c>
      <c r="D660" s="15">
        <v>2008</v>
      </c>
      <c r="E660" s="19">
        <v>29484</v>
      </c>
      <c r="F660" s="19">
        <v>67267</v>
      </c>
    </row>
    <row r="661" spans="1:6" ht="14.5" x14ac:dyDescent="0.35">
      <c r="A661" s="12" t="str">
        <f t="shared" si="10"/>
        <v>Denmark-Europe-2009</v>
      </c>
      <c r="B661" s="13" t="s">
        <v>62</v>
      </c>
      <c r="C661" s="14" t="s">
        <v>115</v>
      </c>
      <c r="D661" s="15">
        <v>2009</v>
      </c>
      <c r="E661" s="19">
        <v>2286137</v>
      </c>
      <c r="F661" s="19">
        <v>7692211</v>
      </c>
    </row>
    <row r="662" spans="1:6" ht="14.5" x14ac:dyDescent="0.35">
      <c r="A662" s="12" t="str">
        <f t="shared" si="10"/>
        <v>Denmark-Europe-2010</v>
      </c>
      <c r="B662" s="13" t="s">
        <v>62</v>
      </c>
      <c r="C662" s="14" t="s">
        <v>115</v>
      </c>
      <c r="D662" s="15">
        <v>2010</v>
      </c>
      <c r="E662" s="19">
        <v>30815</v>
      </c>
      <c r="F662" s="19">
        <v>70850</v>
      </c>
    </row>
    <row r="663" spans="1:6" ht="14.5" x14ac:dyDescent="0.35">
      <c r="A663" s="12" t="str">
        <f t="shared" si="10"/>
        <v>Denmark-Europe-2011</v>
      </c>
      <c r="B663" s="13" t="s">
        <v>62</v>
      </c>
      <c r="C663" s="14" t="s">
        <v>115</v>
      </c>
      <c r="D663" s="15">
        <v>2011</v>
      </c>
      <c r="E663" s="13">
        <v>0</v>
      </c>
      <c r="F663" s="19">
        <v>125</v>
      </c>
    </row>
    <row r="664" spans="1:6" ht="14.5" x14ac:dyDescent="0.35">
      <c r="A664" s="12" t="str">
        <f t="shared" si="10"/>
        <v>Denmark-Europe-2012</v>
      </c>
      <c r="B664" s="13" t="s">
        <v>62</v>
      </c>
      <c r="C664" s="14" t="s">
        <v>115</v>
      </c>
      <c r="D664" s="15">
        <v>2012</v>
      </c>
      <c r="E664" s="19">
        <v>1416</v>
      </c>
      <c r="F664" s="19">
        <v>1885</v>
      </c>
    </row>
    <row r="665" spans="1:6" ht="14.5" x14ac:dyDescent="0.35">
      <c r="A665" s="12" t="str">
        <f t="shared" si="10"/>
        <v>Djibouti-Africa-2000</v>
      </c>
      <c r="B665" s="13" t="s">
        <v>64</v>
      </c>
      <c r="C665" s="14" t="s">
        <v>116</v>
      </c>
      <c r="D665" s="15">
        <v>2000</v>
      </c>
      <c r="E665" s="19">
        <v>22925</v>
      </c>
      <c r="F665" s="19">
        <v>2721</v>
      </c>
    </row>
    <row r="666" spans="1:6" ht="14.5" x14ac:dyDescent="0.35">
      <c r="A666" s="12" t="str">
        <f t="shared" si="10"/>
        <v>Djibouti-Africa-2001</v>
      </c>
      <c r="B666" s="13" t="s">
        <v>64</v>
      </c>
      <c r="C666" s="14" t="s">
        <v>116</v>
      </c>
      <c r="D666" s="15">
        <v>2001</v>
      </c>
      <c r="E666" s="19">
        <v>4561</v>
      </c>
      <c r="F666" s="19">
        <v>7818</v>
      </c>
    </row>
    <row r="667" spans="1:6" ht="14.5" x14ac:dyDescent="0.35">
      <c r="A667" s="12" t="str">
        <f t="shared" si="10"/>
        <v>Djibouti-Africa-2002</v>
      </c>
      <c r="B667" s="13" t="s">
        <v>64</v>
      </c>
      <c r="C667" s="14" t="s">
        <v>116</v>
      </c>
      <c r="D667" s="15">
        <v>2002</v>
      </c>
      <c r="E667" s="19">
        <v>9489</v>
      </c>
      <c r="F667" s="19">
        <v>5856</v>
      </c>
    </row>
    <row r="668" spans="1:6" ht="14.5" x14ac:dyDescent="0.35">
      <c r="A668" s="12" t="str">
        <f t="shared" si="10"/>
        <v>Djibouti-Africa-2003</v>
      </c>
      <c r="B668" s="13" t="s">
        <v>64</v>
      </c>
      <c r="C668" s="14" t="s">
        <v>116</v>
      </c>
      <c r="D668" s="15">
        <v>2003</v>
      </c>
      <c r="E668" s="19">
        <v>8722</v>
      </c>
      <c r="F668" s="19">
        <v>21555</v>
      </c>
    </row>
    <row r="669" spans="1:6" ht="14.5" x14ac:dyDescent="0.35">
      <c r="A669" s="12" t="str">
        <f t="shared" si="10"/>
        <v>Djibouti-Africa-2004</v>
      </c>
      <c r="B669" s="13" t="s">
        <v>64</v>
      </c>
      <c r="C669" s="14" t="s">
        <v>116</v>
      </c>
      <c r="D669" s="15">
        <v>2004</v>
      </c>
      <c r="E669" s="19">
        <v>12346</v>
      </c>
      <c r="F669" s="19">
        <v>29901</v>
      </c>
    </row>
    <row r="670" spans="1:6" ht="14.5" x14ac:dyDescent="0.35">
      <c r="A670" s="12" t="str">
        <f t="shared" si="10"/>
        <v>Djibouti-Africa-2005</v>
      </c>
      <c r="B670" s="13" t="s">
        <v>64</v>
      </c>
      <c r="C670" s="14" t="s">
        <v>116</v>
      </c>
      <c r="D670" s="15">
        <v>2005</v>
      </c>
      <c r="E670" s="13">
        <v>0</v>
      </c>
      <c r="F670" s="13">
        <v>0</v>
      </c>
    </row>
    <row r="671" spans="1:6" ht="14.5" x14ac:dyDescent="0.35">
      <c r="A671" s="12" t="str">
        <f t="shared" si="10"/>
        <v>Djibouti-Africa-2006</v>
      </c>
      <c r="B671" s="13" t="s">
        <v>64</v>
      </c>
      <c r="C671" s="14" t="s">
        <v>116</v>
      </c>
      <c r="D671" s="15">
        <v>2006</v>
      </c>
      <c r="E671" s="19">
        <v>2525</v>
      </c>
      <c r="F671" s="19">
        <v>8141</v>
      </c>
    </row>
    <row r="672" spans="1:6" ht="14.5" x14ac:dyDescent="0.35">
      <c r="A672" s="12" t="str">
        <f t="shared" si="10"/>
        <v>Djibouti-Africa-2007</v>
      </c>
      <c r="B672" s="13" t="s">
        <v>64</v>
      </c>
      <c r="C672" s="14" t="s">
        <v>116</v>
      </c>
      <c r="D672" s="15">
        <v>2007</v>
      </c>
      <c r="E672" s="19">
        <v>42044</v>
      </c>
      <c r="F672" s="19">
        <v>108121</v>
      </c>
    </row>
    <row r="673" spans="1:6" ht="14.5" x14ac:dyDescent="0.35">
      <c r="A673" s="12" t="str">
        <f t="shared" si="10"/>
        <v>Djibouti-Africa-2008</v>
      </c>
      <c r="B673" s="13" t="s">
        <v>64</v>
      </c>
      <c r="C673" s="14" t="s">
        <v>116</v>
      </c>
      <c r="D673" s="15">
        <v>2008</v>
      </c>
      <c r="E673" s="19">
        <v>18358</v>
      </c>
      <c r="F673" s="19">
        <v>44503</v>
      </c>
    </row>
    <row r="674" spans="1:6" ht="14.5" x14ac:dyDescent="0.35">
      <c r="A674" s="12" t="str">
        <f t="shared" si="10"/>
        <v>Djibouti-Africa-2009</v>
      </c>
      <c r="B674" s="13" t="s">
        <v>64</v>
      </c>
      <c r="C674" s="14" t="s">
        <v>116</v>
      </c>
      <c r="D674" s="15">
        <v>2009</v>
      </c>
      <c r="E674" s="13">
        <v>0</v>
      </c>
      <c r="F674" s="19">
        <v>532</v>
      </c>
    </row>
    <row r="675" spans="1:6" ht="14.5" x14ac:dyDescent="0.35">
      <c r="A675" s="12" t="str">
        <f t="shared" si="10"/>
        <v>Djibouti-Africa-2010</v>
      </c>
      <c r="B675" s="13" t="s">
        <v>64</v>
      </c>
      <c r="C675" s="14" t="s">
        <v>116</v>
      </c>
      <c r="D675" s="15">
        <v>2010</v>
      </c>
      <c r="E675" s="13">
        <v>0</v>
      </c>
      <c r="F675" s="19">
        <v>128</v>
      </c>
    </row>
    <row r="676" spans="1:6" ht="14.5" x14ac:dyDescent="0.35">
      <c r="A676" s="12" t="str">
        <f t="shared" si="10"/>
        <v>Djibouti-Africa-2011</v>
      </c>
      <c r="B676" s="13" t="s">
        <v>64</v>
      </c>
      <c r="C676" s="14" t="s">
        <v>116</v>
      </c>
      <c r="D676" s="15">
        <v>2011</v>
      </c>
      <c r="E676" s="19">
        <v>6941</v>
      </c>
      <c r="F676" s="19">
        <v>20323</v>
      </c>
    </row>
    <row r="677" spans="1:6" ht="14.5" x14ac:dyDescent="0.35">
      <c r="A677" s="12" t="str">
        <f t="shared" si="10"/>
        <v>Djibouti-Africa-2012</v>
      </c>
      <c r="B677" s="13" t="s">
        <v>64</v>
      </c>
      <c r="C677" s="14" t="s">
        <v>116</v>
      </c>
      <c r="D677" s="15">
        <v>2012</v>
      </c>
      <c r="E677" s="19">
        <v>12678</v>
      </c>
      <c r="F677" s="19">
        <v>30473</v>
      </c>
    </row>
    <row r="678" spans="1:6" ht="14.5" x14ac:dyDescent="0.35">
      <c r="A678" s="12" t="str">
        <f t="shared" si="10"/>
        <v>Dominica-The Americas-2000</v>
      </c>
      <c r="B678" s="13" t="s">
        <v>70</v>
      </c>
      <c r="C678" s="14" t="s">
        <v>117</v>
      </c>
      <c r="D678" s="15">
        <v>2000</v>
      </c>
      <c r="E678" s="19">
        <v>71465</v>
      </c>
      <c r="F678" s="19">
        <v>197871</v>
      </c>
    </row>
    <row r="679" spans="1:6" ht="14.5" x14ac:dyDescent="0.35">
      <c r="A679" s="12" t="str">
        <f t="shared" si="10"/>
        <v>Dominica-The Americas-2001</v>
      </c>
      <c r="B679" s="13" t="s">
        <v>70</v>
      </c>
      <c r="C679" s="14" t="s">
        <v>117</v>
      </c>
      <c r="D679" s="15">
        <v>2001</v>
      </c>
      <c r="E679" s="19">
        <v>4214</v>
      </c>
      <c r="F679" s="19">
        <v>6476</v>
      </c>
    </row>
    <row r="680" spans="1:6" ht="14.5" x14ac:dyDescent="0.35">
      <c r="A680" s="12" t="str">
        <f t="shared" si="10"/>
        <v>Dominica-The Americas-2002</v>
      </c>
      <c r="B680" s="13" t="s">
        <v>70</v>
      </c>
      <c r="C680" s="14" t="s">
        <v>117</v>
      </c>
      <c r="D680" s="15">
        <v>2002</v>
      </c>
      <c r="E680" s="13">
        <v>0</v>
      </c>
      <c r="F680" s="19">
        <v>4620</v>
      </c>
    </row>
    <row r="681" spans="1:6" ht="14.5" x14ac:dyDescent="0.35">
      <c r="A681" s="12" t="str">
        <f t="shared" si="10"/>
        <v>Dominica-The Americas-2003</v>
      </c>
      <c r="B681" s="13" t="s">
        <v>70</v>
      </c>
      <c r="C681" s="14" t="s">
        <v>117</v>
      </c>
      <c r="D681" s="15">
        <v>2003</v>
      </c>
      <c r="E681" s="19">
        <v>726</v>
      </c>
      <c r="F681" s="19">
        <v>513</v>
      </c>
    </row>
    <row r="682" spans="1:6" ht="14.5" x14ac:dyDescent="0.35">
      <c r="A682" s="12" t="str">
        <f t="shared" si="10"/>
        <v>Dominica-The Americas-2004</v>
      </c>
      <c r="B682" s="13" t="s">
        <v>70</v>
      </c>
      <c r="C682" s="14" t="s">
        <v>117</v>
      </c>
      <c r="D682" s="15">
        <v>2004</v>
      </c>
      <c r="E682" s="19">
        <v>4749</v>
      </c>
      <c r="F682" s="19">
        <v>14745</v>
      </c>
    </row>
    <row r="683" spans="1:6" ht="14.5" x14ac:dyDescent="0.35">
      <c r="A683" s="12" t="str">
        <f t="shared" si="10"/>
        <v>Dominica-The Americas-2005</v>
      </c>
      <c r="B683" s="13" t="s">
        <v>70</v>
      </c>
      <c r="C683" s="14" t="s">
        <v>117</v>
      </c>
      <c r="D683" s="15">
        <v>2005</v>
      </c>
      <c r="E683" s="19">
        <v>32378</v>
      </c>
      <c r="F683" s="19">
        <v>6659</v>
      </c>
    </row>
    <row r="684" spans="1:6" ht="14.5" x14ac:dyDescent="0.35">
      <c r="A684" s="12" t="str">
        <f t="shared" si="10"/>
        <v>Dominica-The Americas-2006</v>
      </c>
      <c r="B684" s="13" t="s">
        <v>70</v>
      </c>
      <c r="C684" s="14" t="s">
        <v>117</v>
      </c>
      <c r="D684" s="15">
        <v>2006</v>
      </c>
      <c r="E684" s="13">
        <v>0</v>
      </c>
      <c r="F684" s="19">
        <v>667</v>
      </c>
    </row>
    <row r="685" spans="1:6" ht="14.5" x14ac:dyDescent="0.35">
      <c r="A685" s="12" t="str">
        <f t="shared" si="10"/>
        <v>Dominica-The Americas-2007</v>
      </c>
      <c r="B685" s="13" t="s">
        <v>70</v>
      </c>
      <c r="C685" s="14" t="s">
        <v>117</v>
      </c>
      <c r="D685" s="15">
        <v>2007</v>
      </c>
      <c r="E685" s="13">
        <v>0</v>
      </c>
      <c r="F685" s="19">
        <v>847</v>
      </c>
    </row>
    <row r="686" spans="1:6" ht="14.5" x14ac:dyDescent="0.35">
      <c r="A686" s="12" t="str">
        <f t="shared" si="10"/>
        <v>Dominica-The Americas-2008</v>
      </c>
      <c r="B686" s="13" t="s">
        <v>70</v>
      </c>
      <c r="C686" s="14" t="s">
        <v>117</v>
      </c>
      <c r="D686" s="15">
        <v>2008</v>
      </c>
      <c r="E686" s="19">
        <v>33259</v>
      </c>
      <c r="F686" s="19">
        <v>53168</v>
      </c>
    </row>
    <row r="687" spans="1:6" ht="14.5" x14ac:dyDescent="0.35">
      <c r="A687" s="12" t="str">
        <f t="shared" si="10"/>
        <v>Dominica-The Americas-2009</v>
      </c>
      <c r="B687" s="13" t="s">
        <v>70</v>
      </c>
      <c r="C687" s="14" t="s">
        <v>117</v>
      </c>
      <c r="D687" s="15">
        <v>2009</v>
      </c>
      <c r="E687" s="19">
        <v>253469</v>
      </c>
      <c r="F687" s="19">
        <v>356924</v>
      </c>
    </row>
    <row r="688" spans="1:6" ht="14.5" x14ac:dyDescent="0.35">
      <c r="A688" s="12" t="str">
        <f t="shared" si="10"/>
        <v>Dominica-The Americas-2010</v>
      </c>
      <c r="B688" s="13" t="s">
        <v>70</v>
      </c>
      <c r="C688" s="14" t="s">
        <v>117</v>
      </c>
      <c r="D688" s="15">
        <v>2010</v>
      </c>
      <c r="E688" s="13">
        <v>0</v>
      </c>
      <c r="F688" s="19">
        <v>873</v>
      </c>
    </row>
    <row r="689" spans="1:6" ht="14.5" x14ac:dyDescent="0.35">
      <c r="A689" s="12" t="str">
        <f t="shared" si="10"/>
        <v>Dominica-The Americas-2011</v>
      </c>
      <c r="B689" s="13" t="s">
        <v>70</v>
      </c>
      <c r="C689" s="14" t="s">
        <v>117</v>
      </c>
      <c r="D689" s="15">
        <v>2011</v>
      </c>
      <c r="E689" s="19">
        <v>1925</v>
      </c>
      <c r="F689" s="19">
        <v>81</v>
      </c>
    </row>
    <row r="690" spans="1:6" ht="14.5" x14ac:dyDescent="0.35">
      <c r="A690" s="12" t="str">
        <f t="shared" si="10"/>
        <v>Dominica-The Americas-2012</v>
      </c>
      <c r="B690" s="13" t="s">
        <v>70</v>
      </c>
      <c r="C690" s="14" t="s">
        <v>117</v>
      </c>
      <c r="D690" s="15">
        <v>2012</v>
      </c>
      <c r="E690" s="13">
        <v>0</v>
      </c>
      <c r="F690" s="19">
        <v>436</v>
      </c>
    </row>
    <row r="691" spans="1:6" ht="14.5" x14ac:dyDescent="0.35">
      <c r="A691" s="12" t="str">
        <f t="shared" si="10"/>
        <v>Dominican Republic-The Americas-2000</v>
      </c>
      <c r="B691" s="13" t="s">
        <v>70</v>
      </c>
      <c r="C691" s="14" t="s">
        <v>118</v>
      </c>
      <c r="D691" s="15">
        <v>2000</v>
      </c>
      <c r="E691" s="19">
        <v>3096</v>
      </c>
      <c r="F691" s="19">
        <v>6058</v>
      </c>
    </row>
    <row r="692" spans="1:6" ht="14.5" x14ac:dyDescent="0.35">
      <c r="A692" s="12" t="str">
        <f t="shared" si="10"/>
        <v>Dominican Republic-The Americas-2001</v>
      </c>
      <c r="B692" s="13" t="s">
        <v>70</v>
      </c>
      <c r="C692" s="14" t="s">
        <v>118</v>
      </c>
      <c r="D692" s="15">
        <v>2001</v>
      </c>
      <c r="E692" s="19">
        <v>313249</v>
      </c>
      <c r="F692" s="19">
        <v>732249</v>
      </c>
    </row>
    <row r="693" spans="1:6" ht="14.5" x14ac:dyDescent="0.35">
      <c r="A693" s="12" t="str">
        <f t="shared" si="10"/>
        <v>Dominican Republic-The Americas-2002</v>
      </c>
      <c r="B693" s="13" t="s">
        <v>70</v>
      </c>
      <c r="C693" s="14" t="s">
        <v>118</v>
      </c>
      <c r="D693" s="15">
        <v>2002</v>
      </c>
      <c r="E693" s="19">
        <v>9320</v>
      </c>
      <c r="F693" s="19">
        <v>7444</v>
      </c>
    </row>
    <row r="694" spans="1:6" ht="14.5" x14ac:dyDescent="0.35">
      <c r="A694" s="12" t="str">
        <f t="shared" si="10"/>
        <v>Dominican Republic-The Americas-2003</v>
      </c>
      <c r="B694" s="13" t="s">
        <v>70</v>
      </c>
      <c r="C694" s="14" t="s">
        <v>118</v>
      </c>
      <c r="D694" s="15">
        <v>2003</v>
      </c>
      <c r="E694" s="19">
        <v>29436</v>
      </c>
      <c r="F694" s="19">
        <v>94902</v>
      </c>
    </row>
    <row r="695" spans="1:6" ht="14.5" x14ac:dyDescent="0.35">
      <c r="A695" s="12" t="str">
        <f t="shared" si="10"/>
        <v>Dominican Republic-The Americas-2004</v>
      </c>
      <c r="B695" s="13" t="s">
        <v>70</v>
      </c>
      <c r="C695" s="14" t="s">
        <v>118</v>
      </c>
      <c r="D695" s="15">
        <v>2004</v>
      </c>
      <c r="E695" s="13">
        <v>0</v>
      </c>
      <c r="F695" s="19">
        <v>557</v>
      </c>
    </row>
    <row r="696" spans="1:6" ht="14.5" x14ac:dyDescent="0.35">
      <c r="A696" s="12" t="str">
        <f t="shared" si="10"/>
        <v>Dominican Republic-The Americas-2005</v>
      </c>
      <c r="B696" s="13" t="s">
        <v>70</v>
      </c>
      <c r="C696" s="14" t="s">
        <v>118</v>
      </c>
      <c r="D696" s="15">
        <v>2005</v>
      </c>
      <c r="E696" s="13">
        <v>0</v>
      </c>
      <c r="F696" s="19">
        <v>253</v>
      </c>
    </row>
    <row r="697" spans="1:6" ht="14.5" x14ac:dyDescent="0.35">
      <c r="A697" s="12" t="str">
        <f t="shared" si="10"/>
        <v>Dominican Republic-The Americas-2006</v>
      </c>
      <c r="B697" s="13" t="s">
        <v>70</v>
      </c>
      <c r="C697" s="14" t="s">
        <v>118</v>
      </c>
      <c r="D697" s="15">
        <v>2006</v>
      </c>
      <c r="E697" s="13">
        <v>0</v>
      </c>
      <c r="F697" s="13">
        <v>0</v>
      </c>
    </row>
    <row r="698" spans="1:6" ht="14.5" x14ac:dyDescent="0.35">
      <c r="A698" s="12" t="str">
        <f t="shared" si="10"/>
        <v>Dominican Republic-The Americas-2007</v>
      </c>
      <c r="B698" s="13" t="s">
        <v>70</v>
      </c>
      <c r="C698" s="14" t="s">
        <v>118</v>
      </c>
      <c r="D698" s="15">
        <v>2007</v>
      </c>
      <c r="E698" s="19">
        <v>9318</v>
      </c>
      <c r="F698" s="19">
        <v>11844</v>
      </c>
    </row>
    <row r="699" spans="1:6" ht="14.5" x14ac:dyDescent="0.35">
      <c r="A699" s="12" t="str">
        <f t="shared" si="10"/>
        <v>Dominican Republic-The Americas-2008</v>
      </c>
      <c r="B699" s="13" t="s">
        <v>70</v>
      </c>
      <c r="C699" s="14" t="s">
        <v>118</v>
      </c>
      <c r="D699" s="15">
        <v>2008</v>
      </c>
      <c r="E699" s="13">
        <v>0</v>
      </c>
      <c r="F699" s="19">
        <v>1228</v>
      </c>
    </row>
    <row r="700" spans="1:6" ht="14.5" x14ac:dyDescent="0.35">
      <c r="A700" s="12" t="str">
        <f t="shared" si="10"/>
        <v>Dominican Republic-The Americas-2009</v>
      </c>
      <c r="B700" s="13" t="s">
        <v>70</v>
      </c>
      <c r="C700" s="14" t="s">
        <v>118</v>
      </c>
      <c r="D700" s="15">
        <v>2009</v>
      </c>
      <c r="E700" s="13">
        <v>0</v>
      </c>
      <c r="F700" s="19">
        <v>235</v>
      </c>
    </row>
    <row r="701" spans="1:6" ht="14.5" x14ac:dyDescent="0.35">
      <c r="A701" s="12" t="str">
        <f t="shared" si="10"/>
        <v>Dominican Republic-The Americas-2010</v>
      </c>
      <c r="B701" s="13" t="s">
        <v>70</v>
      </c>
      <c r="C701" s="14" t="s">
        <v>118</v>
      </c>
      <c r="D701" s="15">
        <v>2010</v>
      </c>
      <c r="E701" s="13">
        <v>0</v>
      </c>
      <c r="F701" s="19">
        <v>1555</v>
      </c>
    </row>
    <row r="702" spans="1:6" ht="14.5" x14ac:dyDescent="0.35">
      <c r="A702" s="12" t="str">
        <f t="shared" si="10"/>
        <v>Dominican Republic-The Americas-2011</v>
      </c>
      <c r="B702" s="13" t="s">
        <v>70</v>
      </c>
      <c r="C702" s="14" t="s">
        <v>118</v>
      </c>
      <c r="D702" s="15">
        <v>2011</v>
      </c>
      <c r="E702" s="19">
        <v>2732</v>
      </c>
      <c r="F702" s="19">
        <v>2263</v>
      </c>
    </row>
    <row r="703" spans="1:6" ht="14.5" x14ac:dyDescent="0.35">
      <c r="A703" s="12" t="str">
        <f t="shared" si="10"/>
        <v>Dominican Republic-The Americas-2012</v>
      </c>
      <c r="B703" s="13" t="s">
        <v>70</v>
      </c>
      <c r="C703" s="14" t="s">
        <v>118</v>
      </c>
      <c r="D703" s="15">
        <v>2012</v>
      </c>
      <c r="E703" s="19">
        <v>4453</v>
      </c>
      <c r="F703" s="19">
        <v>7866</v>
      </c>
    </row>
    <row r="704" spans="1:6" ht="14.5" x14ac:dyDescent="0.35">
      <c r="A704" s="12" t="str">
        <f t="shared" si="10"/>
        <v>Ecuador-The Americas-2000</v>
      </c>
      <c r="B704" s="13" t="s">
        <v>70</v>
      </c>
      <c r="C704" s="14" t="s">
        <v>119</v>
      </c>
      <c r="D704" s="15">
        <v>2000</v>
      </c>
      <c r="E704" s="19">
        <v>14933</v>
      </c>
      <c r="F704" s="19">
        <v>36996</v>
      </c>
    </row>
    <row r="705" spans="1:6" ht="14.5" x14ac:dyDescent="0.35">
      <c r="A705" s="12" t="str">
        <f t="shared" si="10"/>
        <v>Ecuador-The Americas-2001</v>
      </c>
      <c r="B705" s="13" t="s">
        <v>70</v>
      </c>
      <c r="C705" s="14" t="s">
        <v>119</v>
      </c>
      <c r="D705" s="15">
        <v>2001</v>
      </c>
      <c r="E705" s="19">
        <v>24859</v>
      </c>
      <c r="F705" s="19">
        <v>48676</v>
      </c>
    </row>
    <row r="706" spans="1:6" ht="14.5" x14ac:dyDescent="0.35">
      <c r="A706" s="12" t="str">
        <f t="shared" si="10"/>
        <v>Ecuador-The Americas-2002</v>
      </c>
      <c r="B706" s="13" t="s">
        <v>70</v>
      </c>
      <c r="C706" s="14" t="s">
        <v>119</v>
      </c>
      <c r="D706" s="15">
        <v>2002</v>
      </c>
      <c r="E706" s="19">
        <v>5384</v>
      </c>
      <c r="F706" s="19">
        <v>2054</v>
      </c>
    </row>
    <row r="707" spans="1:6" ht="14.5" x14ac:dyDescent="0.35">
      <c r="A707" s="12" t="str">
        <f t="shared" ref="A707:A770" si="11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9">
        <v>698360</v>
      </c>
      <c r="F707" s="19">
        <v>1982263</v>
      </c>
    </row>
    <row r="708" spans="1:6" ht="14.5" x14ac:dyDescent="0.35">
      <c r="A708" s="12" t="str">
        <f t="shared" si="11"/>
        <v>Ecuador-The Americas-2004</v>
      </c>
      <c r="B708" s="13" t="s">
        <v>70</v>
      </c>
      <c r="C708" s="14" t="s">
        <v>119</v>
      </c>
      <c r="D708" s="15">
        <v>2004</v>
      </c>
      <c r="E708" s="19">
        <v>199782</v>
      </c>
      <c r="F708" s="19">
        <v>453106</v>
      </c>
    </row>
    <row r="709" spans="1:6" ht="14.5" x14ac:dyDescent="0.35">
      <c r="A709" s="12" t="str">
        <f t="shared" si="11"/>
        <v>Ecuador-The Americas-2005</v>
      </c>
      <c r="B709" s="13" t="s">
        <v>70</v>
      </c>
      <c r="C709" s="14" t="s">
        <v>119</v>
      </c>
      <c r="D709" s="15">
        <v>2005</v>
      </c>
      <c r="E709" s="19">
        <v>213423</v>
      </c>
      <c r="F709" s="19">
        <v>577483</v>
      </c>
    </row>
    <row r="710" spans="1:6" ht="14.5" x14ac:dyDescent="0.35">
      <c r="A710" s="12" t="str">
        <f t="shared" si="11"/>
        <v>Ecuador-The Americas-2006</v>
      </c>
      <c r="B710" s="13" t="s">
        <v>70</v>
      </c>
      <c r="C710" s="14" t="s">
        <v>119</v>
      </c>
      <c r="D710" s="15">
        <v>2006</v>
      </c>
      <c r="E710" s="19">
        <v>32846</v>
      </c>
      <c r="F710" s="19">
        <v>106651</v>
      </c>
    </row>
    <row r="711" spans="1:6" ht="14.5" x14ac:dyDescent="0.35">
      <c r="A711" s="12" t="str">
        <f t="shared" si="11"/>
        <v>Ecuador-The Americas-2007</v>
      </c>
      <c r="B711" s="13" t="s">
        <v>70</v>
      </c>
      <c r="C711" s="14" t="s">
        <v>119</v>
      </c>
      <c r="D711" s="15">
        <v>2007</v>
      </c>
      <c r="E711" s="19">
        <v>14364</v>
      </c>
      <c r="F711" s="19">
        <v>40623</v>
      </c>
    </row>
    <row r="712" spans="1:6" ht="14.5" x14ac:dyDescent="0.35">
      <c r="A712" s="12" t="str">
        <f t="shared" si="11"/>
        <v>Ecuador-The Americas-2008</v>
      </c>
      <c r="B712" s="13" t="s">
        <v>70</v>
      </c>
      <c r="C712" s="14" t="s">
        <v>119</v>
      </c>
      <c r="D712" s="15">
        <v>2008</v>
      </c>
      <c r="E712" s="13">
        <v>0</v>
      </c>
      <c r="F712" s="13">
        <v>0</v>
      </c>
    </row>
    <row r="713" spans="1:6" ht="14.5" x14ac:dyDescent="0.35">
      <c r="A713" s="12" t="str">
        <f t="shared" si="11"/>
        <v>Ecuador-The Americas-2009</v>
      </c>
      <c r="B713" s="13" t="s">
        <v>70</v>
      </c>
      <c r="C713" s="14" t="s">
        <v>119</v>
      </c>
      <c r="D713" s="15">
        <v>2009</v>
      </c>
      <c r="E713" s="19">
        <v>21463</v>
      </c>
      <c r="F713" s="19">
        <v>67029</v>
      </c>
    </row>
    <row r="714" spans="1:6" ht="14.5" x14ac:dyDescent="0.35">
      <c r="A714" s="12" t="str">
        <f t="shared" si="11"/>
        <v>Ecuador-The Americas-2010</v>
      </c>
      <c r="B714" s="13" t="s">
        <v>70</v>
      </c>
      <c r="C714" s="14" t="s">
        <v>119</v>
      </c>
      <c r="D714" s="15">
        <v>2010</v>
      </c>
      <c r="E714" s="19">
        <v>164858</v>
      </c>
      <c r="F714" s="19">
        <v>401592</v>
      </c>
    </row>
    <row r="715" spans="1:6" ht="14.5" x14ac:dyDescent="0.35">
      <c r="A715" s="12" t="str">
        <f t="shared" si="11"/>
        <v>Ecuador-The Americas-2011</v>
      </c>
      <c r="B715" s="13" t="s">
        <v>70</v>
      </c>
      <c r="C715" s="14" t="s">
        <v>119</v>
      </c>
      <c r="D715" s="15">
        <v>2011</v>
      </c>
      <c r="E715" s="19">
        <v>3022</v>
      </c>
      <c r="F715" s="19">
        <v>8592</v>
      </c>
    </row>
    <row r="716" spans="1:6" ht="14.5" x14ac:dyDescent="0.35">
      <c r="A716" s="12" t="str">
        <f t="shared" si="11"/>
        <v>Ecuador-The Americas-2012</v>
      </c>
      <c r="B716" s="13" t="s">
        <v>70</v>
      </c>
      <c r="C716" s="14" t="s">
        <v>119</v>
      </c>
      <c r="D716" s="15">
        <v>2012</v>
      </c>
      <c r="E716" s="19">
        <v>472174</v>
      </c>
      <c r="F716" s="19">
        <v>1100650</v>
      </c>
    </row>
    <row r="717" spans="1:6" ht="14.5" x14ac:dyDescent="0.35">
      <c r="A717" s="12" t="str">
        <f t="shared" si="11"/>
        <v>Egypt-Africa-2000</v>
      </c>
      <c r="B717" s="13" t="s">
        <v>64</v>
      </c>
      <c r="C717" s="14" t="s">
        <v>120</v>
      </c>
      <c r="D717" s="15">
        <v>2000</v>
      </c>
      <c r="E717" s="19">
        <v>7458</v>
      </c>
      <c r="F717" s="19">
        <v>21254</v>
      </c>
    </row>
    <row r="718" spans="1:6" ht="14.5" x14ac:dyDescent="0.35">
      <c r="A718" s="12" t="str">
        <f t="shared" si="11"/>
        <v>Egypt-Africa-2001</v>
      </c>
      <c r="B718" s="13" t="s">
        <v>64</v>
      </c>
      <c r="C718" s="14" t="s">
        <v>120</v>
      </c>
      <c r="D718" s="15">
        <v>2001</v>
      </c>
      <c r="E718" s="19">
        <v>63417</v>
      </c>
      <c r="F718" s="19">
        <v>214087</v>
      </c>
    </row>
    <row r="719" spans="1:6" ht="14.5" x14ac:dyDescent="0.35">
      <c r="A719" s="12" t="str">
        <f t="shared" si="11"/>
        <v>Egypt-Africa-2002</v>
      </c>
      <c r="B719" s="13" t="s">
        <v>64</v>
      </c>
      <c r="C719" s="14" t="s">
        <v>120</v>
      </c>
      <c r="D719" s="15">
        <v>2002</v>
      </c>
      <c r="E719" s="19">
        <v>18897</v>
      </c>
      <c r="F719" s="19">
        <v>12350</v>
      </c>
    </row>
    <row r="720" spans="1:6" ht="14.5" x14ac:dyDescent="0.35">
      <c r="A720" s="12" t="str">
        <f t="shared" si="11"/>
        <v>Egypt-Africa-2003</v>
      </c>
      <c r="B720" s="13" t="s">
        <v>64</v>
      </c>
      <c r="C720" s="14" t="s">
        <v>120</v>
      </c>
      <c r="D720" s="15">
        <v>2003</v>
      </c>
      <c r="E720" s="13">
        <v>0</v>
      </c>
      <c r="F720" s="19">
        <v>40</v>
      </c>
    </row>
    <row r="721" spans="1:6" ht="14.5" x14ac:dyDescent="0.35">
      <c r="A721" s="12" t="str">
        <f t="shared" si="11"/>
        <v>Egypt-Africa-2004</v>
      </c>
      <c r="B721" s="13" t="s">
        <v>64</v>
      </c>
      <c r="C721" s="14" t="s">
        <v>120</v>
      </c>
      <c r="D721" s="15">
        <v>2004</v>
      </c>
      <c r="E721" s="19">
        <v>2435</v>
      </c>
      <c r="F721" s="13">
        <v>0</v>
      </c>
    </row>
    <row r="722" spans="1:6" ht="14.5" x14ac:dyDescent="0.35">
      <c r="A722" s="12" t="str">
        <f t="shared" si="11"/>
        <v>Egypt-Africa-2005</v>
      </c>
      <c r="B722" s="13" t="s">
        <v>64</v>
      </c>
      <c r="C722" s="14" t="s">
        <v>120</v>
      </c>
      <c r="D722" s="15">
        <v>2005</v>
      </c>
      <c r="E722" s="19">
        <v>30815</v>
      </c>
      <c r="F722" s="19">
        <v>81869</v>
      </c>
    </row>
    <row r="723" spans="1:6" ht="14.5" x14ac:dyDescent="0.35">
      <c r="A723" s="12" t="str">
        <f t="shared" si="11"/>
        <v>Egypt-Africa-2006</v>
      </c>
      <c r="B723" s="13" t="s">
        <v>64</v>
      </c>
      <c r="C723" s="14" t="s">
        <v>120</v>
      </c>
      <c r="D723" s="15">
        <v>2006</v>
      </c>
      <c r="E723" s="19">
        <v>2484</v>
      </c>
      <c r="F723" s="19">
        <v>6480</v>
      </c>
    </row>
    <row r="724" spans="1:6" ht="14.5" x14ac:dyDescent="0.35">
      <c r="A724" s="12" t="str">
        <f t="shared" si="11"/>
        <v>Egypt-Africa-2007</v>
      </c>
      <c r="B724" s="13" t="s">
        <v>64</v>
      </c>
      <c r="C724" s="14" t="s">
        <v>120</v>
      </c>
      <c r="D724" s="15">
        <v>2007</v>
      </c>
      <c r="E724" s="13">
        <v>0</v>
      </c>
      <c r="F724" s="19">
        <v>1811</v>
      </c>
    </row>
    <row r="725" spans="1:6" ht="14.5" x14ac:dyDescent="0.35">
      <c r="A725" s="12" t="str">
        <f t="shared" si="11"/>
        <v>Egypt-Africa-2008</v>
      </c>
      <c r="B725" s="13" t="s">
        <v>64</v>
      </c>
      <c r="C725" s="14" t="s">
        <v>120</v>
      </c>
      <c r="D725" s="15">
        <v>2008</v>
      </c>
      <c r="E725" s="19">
        <v>4403</v>
      </c>
      <c r="F725" s="19">
        <v>6824</v>
      </c>
    </row>
    <row r="726" spans="1:6" ht="14.5" x14ac:dyDescent="0.35">
      <c r="A726" s="12" t="str">
        <f t="shared" si="11"/>
        <v>Egypt-Africa-2009</v>
      </c>
      <c r="B726" s="13" t="s">
        <v>64</v>
      </c>
      <c r="C726" s="14" t="s">
        <v>120</v>
      </c>
      <c r="D726" s="15">
        <v>2009</v>
      </c>
      <c r="E726" s="19">
        <v>6652</v>
      </c>
      <c r="F726" s="19">
        <v>20917</v>
      </c>
    </row>
    <row r="727" spans="1:6" ht="14.5" x14ac:dyDescent="0.35">
      <c r="A727" s="12" t="str">
        <f t="shared" si="11"/>
        <v>Egypt-Africa-2010</v>
      </c>
      <c r="B727" s="13" t="s">
        <v>64</v>
      </c>
      <c r="C727" s="14" t="s">
        <v>120</v>
      </c>
      <c r="D727" s="15">
        <v>2010</v>
      </c>
      <c r="E727" s="13">
        <v>0</v>
      </c>
      <c r="F727" s="19">
        <v>26</v>
      </c>
    </row>
    <row r="728" spans="1:6" ht="14.5" x14ac:dyDescent="0.35">
      <c r="A728" s="12" t="str">
        <f t="shared" si="11"/>
        <v>Egypt-Africa-2011</v>
      </c>
      <c r="B728" s="13" t="s">
        <v>64</v>
      </c>
      <c r="C728" s="14" t="s">
        <v>120</v>
      </c>
      <c r="D728" s="15">
        <v>2011</v>
      </c>
      <c r="E728" s="13">
        <v>0</v>
      </c>
      <c r="F728" s="19">
        <v>528</v>
      </c>
    </row>
    <row r="729" spans="1:6" ht="14.5" x14ac:dyDescent="0.35">
      <c r="A729" s="12" t="str">
        <f t="shared" si="11"/>
        <v>Egypt-Africa-2012</v>
      </c>
      <c r="B729" s="13" t="s">
        <v>64</v>
      </c>
      <c r="C729" s="14" t="s">
        <v>120</v>
      </c>
      <c r="D729" s="15">
        <v>2012</v>
      </c>
      <c r="E729" s="19">
        <v>20286</v>
      </c>
      <c r="F729" s="19">
        <v>67674</v>
      </c>
    </row>
    <row r="730" spans="1:6" ht="14.5" x14ac:dyDescent="0.35">
      <c r="A730" s="12" t="str">
        <f t="shared" si="11"/>
        <v>El Salvador-The Americas-2000</v>
      </c>
      <c r="B730" s="13" t="s">
        <v>70</v>
      </c>
      <c r="C730" s="14" t="s">
        <v>121</v>
      </c>
      <c r="D730" s="15">
        <v>2000</v>
      </c>
      <c r="E730" s="13">
        <v>0</v>
      </c>
      <c r="F730" s="13">
        <v>0</v>
      </c>
    </row>
    <row r="731" spans="1:6" ht="14.5" x14ac:dyDescent="0.35">
      <c r="A731" s="12" t="str">
        <f t="shared" si="11"/>
        <v>El Salvador-The Americas-2001</v>
      </c>
      <c r="B731" s="13" t="s">
        <v>70</v>
      </c>
      <c r="C731" s="14" t="s">
        <v>121</v>
      </c>
      <c r="D731" s="15">
        <v>2001</v>
      </c>
      <c r="E731" s="19">
        <v>8766</v>
      </c>
      <c r="F731" s="19">
        <v>12578</v>
      </c>
    </row>
    <row r="732" spans="1:6" ht="14.5" x14ac:dyDescent="0.35">
      <c r="A732" s="12" t="str">
        <f t="shared" si="11"/>
        <v>El Salvador-The Americas-2002</v>
      </c>
      <c r="B732" s="13" t="s">
        <v>70</v>
      </c>
      <c r="C732" s="14" t="s">
        <v>121</v>
      </c>
      <c r="D732" s="15">
        <v>2002</v>
      </c>
      <c r="E732" s="19">
        <v>3956</v>
      </c>
      <c r="F732" s="19">
        <v>10249</v>
      </c>
    </row>
    <row r="733" spans="1:6" ht="14.5" x14ac:dyDescent="0.35">
      <c r="A733" s="12" t="str">
        <f t="shared" si="11"/>
        <v>El Salvador-The Americas-2003</v>
      </c>
      <c r="B733" s="13" t="s">
        <v>70</v>
      </c>
      <c r="C733" s="14" t="s">
        <v>121</v>
      </c>
      <c r="D733" s="15">
        <v>2003</v>
      </c>
      <c r="E733" s="13">
        <v>0</v>
      </c>
      <c r="F733" s="19">
        <v>1302</v>
      </c>
    </row>
    <row r="734" spans="1:6" ht="14.5" x14ac:dyDescent="0.35">
      <c r="A734" s="12" t="str">
        <f t="shared" si="11"/>
        <v>El Salvador-The Americas-2004</v>
      </c>
      <c r="B734" s="13" t="s">
        <v>70</v>
      </c>
      <c r="C734" s="14" t="s">
        <v>121</v>
      </c>
      <c r="D734" s="15">
        <v>2004</v>
      </c>
      <c r="E734" s="13">
        <v>0</v>
      </c>
      <c r="F734" s="19">
        <v>1822</v>
      </c>
    </row>
    <row r="735" spans="1:6" ht="14.5" x14ac:dyDescent="0.35">
      <c r="A735" s="12" t="str">
        <f t="shared" si="11"/>
        <v>El Salvador-The Americas-2005</v>
      </c>
      <c r="B735" s="13" t="s">
        <v>70</v>
      </c>
      <c r="C735" s="14" t="s">
        <v>121</v>
      </c>
      <c r="D735" s="15">
        <v>2005</v>
      </c>
      <c r="E735" s="13">
        <v>0</v>
      </c>
      <c r="F735" s="19">
        <v>1060</v>
      </c>
    </row>
    <row r="736" spans="1:6" ht="14.5" x14ac:dyDescent="0.35">
      <c r="A736" s="12" t="str">
        <f t="shared" si="11"/>
        <v>El Salvador-The Americas-2006</v>
      </c>
      <c r="B736" s="13" t="s">
        <v>70</v>
      </c>
      <c r="C736" s="14" t="s">
        <v>121</v>
      </c>
      <c r="D736" s="15">
        <v>2006</v>
      </c>
      <c r="E736" s="19">
        <v>69858</v>
      </c>
      <c r="F736" s="19">
        <v>203882</v>
      </c>
    </row>
    <row r="737" spans="1:6" ht="14.5" x14ac:dyDescent="0.35">
      <c r="A737" s="12" t="str">
        <f t="shared" si="11"/>
        <v>El Salvador-The Americas-2007</v>
      </c>
      <c r="B737" s="13" t="s">
        <v>70</v>
      </c>
      <c r="C737" s="14" t="s">
        <v>121</v>
      </c>
      <c r="D737" s="15">
        <v>2007</v>
      </c>
      <c r="E737" s="13">
        <v>0</v>
      </c>
      <c r="F737" s="19">
        <v>1067</v>
      </c>
    </row>
    <row r="738" spans="1:6" ht="14.5" x14ac:dyDescent="0.35">
      <c r="A738" s="12" t="str">
        <f t="shared" si="11"/>
        <v>El Salvador-The Americas-2008</v>
      </c>
      <c r="B738" s="13" t="s">
        <v>70</v>
      </c>
      <c r="C738" s="14" t="s">
        <v>121</v>
      </c>
      <c r="D738" s="15">
        <v>2008</v>
      </c>
      <c r="E738" s="13">
        <v>0</v>
      </c>
      <c r="F738" s="19">
        <v>612</v>
      </c>
    </row>
    <row r="739" spans="1:6" ht="14.5" x14ac:dyDescent="0.35">
      <c r="A739" s="12" t="str">
        <f t="shared" si="11"/>
        <v>El Salvador-The Americas-2009</v>
      </c>
      <c r="B739" s="13" t="s">
        <v>70</v>
      </c>
      <c r="C739" s="14" t="s">
        <v>121</v>
      </c>
      <c r="D739" s="15">
        <v>2009</v>
      </c>
      <c r="E739" s="19">
        <v>777</v>
      </c>
      <c r="F739" s="19">
        <v>2497</v>
      </c>
    </row>
    <row r="740" spans="1:6" ht="14.5" x14ac:dyDescent="0.35">
      <c r="A740" s="12" t="str">
        <f t="shared" si="11"/>
        <v>El Salvador-The Americas-2010</v>
      </c>
      <c r="B740" s="13" t="s">
        <v>70</v>
      </c>
      <c r="C740" s="14" t="s">
        <v>121</v>
      </c>
      <c r="D740" s="15">
        <v>2010</v>
      </c>
      <c r="E740" s="13">
        <v>0</v>
      </c>
      <c r="F740" s="19">
        <v>103</v>
      </c>
    </row>
    <row r="741" spans="1:6" ht="14.5" x14ac:dyDescent="0.35">
      <c r="A741" s="12" t="str">
        <f t="shared" si="11"/>
        <v>El Salvador-The Americas-2011</v>
      </c>
      <c r="B741" s="13" t="s">
        <v>70</v>
      </c>
      <c r="C741" s="14" t="s">
        <v>121</v>
      </c>
      <c r="D741" s="15">
        <v>2011</v>
      </c>
      <c r="E741" s="13">
        <v>0</v>
      </c>
      <c r="F741" s="19">
        <v>2211</v>
      </c>
    </row>
    <row r="742" spans="1:6" ht="14.5" x14ac:dyDescent="0.35">
      <c r="A742" s="12" t="str">
        <f t="shared" si="11"/>
        <v>El Salvador-The Americas-2012</v>
      </c>
      <c r="B742" s="13" t="s">
        <v>70</v>
      </c>
      <c r="C742" s="14" t="s">
        <v>121</v>
      </c>
      <c r="D742" s="15">
        <v>2012</v>
      </c>
      <c r="E742" s="13">
        <v>0</v>
      </c>
      <c r="F742" s="19">
        <v>3865</v>
      </c>
    </row>
    <row r="743" spans="1:6" ht="14.5" x14ac:dyDescent="0.35">
      <c r="A743" s="12" t="str">
        <f t="shared" si="11"/>
        <v>Equatorial Guinea-Africa-2000</v>
      </c>
      <c r="B743" s="13" t="s">
        <v>64</v>
      </c>
      <c r="C743" s="14" t="s">
        <v>122</v>
      </c>
      <c r="D743" s="15">
        <v>2000</v>
      </c>
      <c r="E743" s="19">
        <v>175752</v>
      </c>
      <c r="F743" s="19">
        <v>446237</v>
      </c>
    </row>
    <row r="744" spans="1:6" ht="14.5" x14ac:dyDescent="0.35">
      <c r="A744" s="12" t="str">
        <f t="shared" si="11"/>
        <v>Equatorial Guinea-Africa-2001</v>
      </c>
      <c r="B744" s="13" t="s">
        <v>64</v>
      </c>
      <c r="C744" s="14" t="s">
        <v>122</v>
      </c>
      <c r="D744" s="15">
        <v>2001</v>
      </c>
      <c r="E744" s="13">
        <v>0</v>
      </c>
      <c r="F744" s="19">
        <v>99</v>
      </c>
    </row>
    <row r="745" spans="1:6" ht="14.5" x14ac:dyDescent="0.35">
      <c r="A745" s="12" t="str">
        <f t="shared" si="11"/>
        <v>Equatorial Guinea-Africa-2002</v>
      </c>
      <c r="B745" s="13" t="s">
        <v>64</v>
      </c>
      <c r="C745" s="14" t="s">
        <v>122</v>
      </c>
      <c r="D745" s="15">
        <v>2002</v>
      </c>
      <c r="E745" s="19">
        <v>3171</v>
      </c>
      <c r="F745" s="19">
        <v>4547</v>
      </c>
    </row>
    <row r="746" spans="1:6" ht="14.5" x14ac:dyDescent="0.35">
      <c r="A746" s="12" t="str">
        <f t="shared" si="11"/>
        <v>Equatorial Guinea-Africa-2003</v>
      </c>
      <c r="B746" s="13" t="s">
        <v>64</v>
      </c>
      <c r="C746" s="14" t="s">
        <v>122</v>
      </c>
      <c r="D746" s="15">
        <v>2003</v>
      </c>
      <c r="E746" s="13">
        <v>0</v>
      </c>
      <c r="F746" s="13">
        <v>0</v>
      </c>
    </row>
    <row r="747" spans="1:6" ht="14.5" x14ac:dyDescent="0.35">
      <c r="A747" s="12" t="str">
        <f t="shared" si="11"/>
        <v>Equatorial Guinea-Africa-2004</v>
      </c>
      <c r="B747" s="13" t="s">
        <v>64</v>
      </c>
      <c r="C747" s="14" t="s">
        <v>122</v>
      </c>
      <c r="D747" s="15">
        <v>2004</v>
      </c>
      <c r="E747" s="19">
        <v>3252</v>
      </c>
      <c r="F747" s="19">
        <v>11052</v>
      </c>
    </row>
    <row r="748" spans="1:6" ht="14.5" x14ac:dyDescent="0.35">
      <c r="A748" s="12" t="str">
        <f t="shared" si="11"/>
        <v>Equatorial Guinea-Africa-2005</v>
      </c>
      <c r="B748" s="13" t="s">
        <v>64</v>
      </c>
      <c r="C748" s="14" t="s">
        <v>122</v>
      </c>
      <c r="D748" s="15">
        <v>2005</v>
      </c>
      <c r="E748" s="19">
        <v>994</v>
      </c>
      <c r="F748" s="19">
        <v>1822</v>
      </c>
    </row>
    <row r="749" spans="1:6" ht="14.5" x14ac:dyDescent="0.35">
      <c r="A749" s="12" t="str">
        <f t="shared" si="11"/>
        <v>Equatorial Guinea-Africa-2006</v>
      </c>
      <c r="B749" s="13" t="s">
        <v>64</v>
      </c>
      <c r="C749" s="14" t="s">
        <v>122</v>
      </c>
      <c r="D749" s="15">
        <v>2006</v>
      </c>
      <c r="E749" s="19">
        <v>15054</v>
      </c>
      <c r="F749" s="19">
        <v>49541</v>
      </c>
    </row>
    <row r="750" spans="1:6" ht="14.5" x14ac:dyDescent="0.35">
      <c r="A750" s="12" t="str">
        <f t="shared" si="11"/>
        <v>Equatorial Guinea-Africa-2007</v>
      </c>
      <c r="B750" s="13" t="s">
        <v>64</v>
      </c>
      <c r="C750" s="14" t="s">
        <v>122</v>
      </c>
      <c r="D750" s="15">
        <v>2007</v>
      </c>
      <c r="E750" s="19">
        <v>9554</v>
      </c>
      <c r="F750" s="19">
        <v>2574</v>
      </c>
    </row>
    <row r="751" spans="1:6" ht="14.5" x14ac:dyDescent="0.35">
      <c r="A751" s="12" t="str">
        <f t="shared" si="11"/>
        <v>Equatorial Guinea-Africa-2008</v>
      </c>
      <c r="B751" s="13" t="s">
        <v>64</v>
      </c>
      <c r="C751" s="14" t="s">
        <v>122</v>
      </c>
      <c r="D751" s="15">
        <v>2008</v>
      </c>
      <c r="E751" s="19">
        <v>14246</v>
      </c>
      <c r="F751" s="19">
        <v>10392</v>
      </c>
    </row>
    <row r="752" spans="1:6" ht="14.5" x14ac:dyDescent="0.35">
      <c r="A752" s="12" t="str">
        <f t="shared" si="11"/>
        <v>Equatorial Guinea-Africa-2009</v>
      </c>
      <c r="B752" s="13" t="s">
        <v>64</v>
      </c>
      <c r="C752" s="14" t="s">
        <v>122</v>
      </c>
      <c r="D752" s="15">
        <v>2009</v>
      </c>
      <c r="E752" s="19">
        <v>1497</v>
      </c>
      <c r="F752" s="19">
        <v>3183</v>
      </c>
    </row>
    <row r="753" spans="1:6" ht="14.5" x14ac:dyDescent="0.35">
      <c r="A753" s="12" t="str">
        <f t="shared" si="11"/>
        <v>Equatorial Guinea-Africa-2010</v>
      </c>
      <c r="B753" s="13" t="s">
        <v>64</v>
      </c>
      <c r="C753" s="14" t="s">
        <v>122</v>
      </c>
      <c r="D753" s="15">
        <v>2010</v>
      </c>
      <c r="E753" s="19">
        <v>9986</v>
      </c>
      <c r="F753" s="19">
        <v>3506</v>
      </c>
    </row>
    <row r="754" spans="1:6" ht="14.5" x14ac:dyDescent="0.35">
      <c r="A754" s="12" t="str">
        <f t="shared" si="11"/>
        <v>Equatorial Guinea-Africa-2011</v>
      </c>
      <c r="B754" s="13" t="s">
        <v>64</v>
      </c>
      <c r="C754" s="14" t="s">
        <v>122</v>
      </c>
      <c r="D754" s="15">
        <v>2011</v>
      </c>
      <c r="E754" s="19">
        <v>78175</v>
      </c>
      <c r="F754" s="19">
        <v>169650</v>
      </c>
    </row>
    <row r="755" spans="1:6" ht="14.5" x14ac:dyDescent="0.35">
      <c r="A755" s="12" t="str">
        <f t="shared" si="11"/>
        <v>Equatorial Guinea-Africa-2012</v>
      </c>
      <c r="B755" s="13" t="s">
        <v>64</v>
      </c>
      <c r="C755" s="14" t="s">
        <v>122</v>
      </c>
      <c r="D755" s="15">
        <v>2012</v>
      </c>
      <c r="E755" s="13">
        <v>0</v>
      </c>
      <c r="F755" s="19">
        <v>2849</v>
      </c>
    </row>
    <row r="756" spans="1:6" ht="14.5" x14ac:dyDescent="0.35">
      <c r="A756" s="12" t="str">
        <f t="shared" si="11"/>
        <v>Eritrea-Africa-2000</v>
      </c>
      <c r="B756" s="13" t="s">
        <v>64</v>
      </c>
      <c r="C756" s="14" t="s">
        <v>123</v>
      </c>
      <c r="D756" s="15">
        <v>2000</v>
      </c>
      <c r="E756" s="19">
        <v>17469</v>
      </c>
      <c r="F756" s="19">
        <v>32325</v>
      </c>
    </row>
    <row r="757" spans="1:6" ht="14.5" x14ac:dyDescent="0.35">
      <c r="A757" s="12" t="str">
        <f t="shared" si="11"/>
        <v>Eritrea-Africa-2001</v>
      </c>
      <c r="B757" s="13" t="s">
        <v>64</v>
      </c>
      <c r="C757" s="14" t="s">
        <v>123</v>
      </c>
      <c r="D757" s="15">
        <v>2001</v>
      </c>
      <c r="E757" s="19">
        <v>2903</v>
      </c>
      <c r="F757" s="19">
        <v>4496</v>
      </c>
    </row>
    <row r="758" spans="1:6" ht="14.5" x14ac:dyDescent="0.35">
      <c r="A758" s="12" t="str">
        <f t="shared" si="11"/>
        <v>Eritrea-Africa-2002</v>
      </c>
      <c r="B758" s="13" t="s">
        <v>64</v>
      </c>
      <c r="C758" s="14" t="s">
        <v>123</v>
      </c>
      <c r="D758" s="15">
        <v>2002</v>
      </c>
      <c r="E758" s="13">
        <v>0</v>
      </c>
      <c r="F758" s="19">
        <v>1085</v>
      </c>
    </row>
    <row r="759" spans="1:6" ht="14.5" x14ac:dyDescent="0.35">
      <c r="A759" s="12" t="str">
        <f t="shared" si="11"/>
        <v>Eritrea-Africa-2003</v>
      </c>
      <c r="B759" s="13" t="s">
        <v>64</v>
      </c>
      <c r="C759" s="14" t="s">
        <v>123</v>
      </c>
      <c r="D759" s="15">
        <v>2003</v>
      </c>
      <c r="E759" s="19">
        <v>109255</v>
      </c>
      <c r="F759" s="19">
        <v>71719</v>
      </c>
    </row>
    <row r="760" spans="1:6" ht="14.5" x14ac:dyDescent="0.35">
      <c r="A760" s="12" t="str">
        <f t="shared" si="11"/>
        <v>Eritrea-Africa-2004</v>
      </c>
      <c r="B760" s="13" t="s">
        <v>64</v>
      </c>
      <c r="C760" s="14" t="s">
        <v>123</v>
      </c>
      <c r="D760" s="15">
        <v>2004</v>
      </c>
      <c r="E760" s="19">
        <v>19358</v>
      </c>
      <c r="F760" s="19">
        <v>74686</v>
      </c>
    </row>
    <row r="761" spans="1:6" ht="14.5" x14ac:dyDescent="0.35">
      <c r="A761" s="12" t="str">
        <f t="shared" si="11"/>
        <v>Eritrea-Africa-2005</v>
      </c>
      <c r="B761" s="13" t="s">
        <v>64</v>
      </c>
      <c r="C761" s="14" t="s">
        <v>123</v>
      </c>
      <c r="D761" s="15">
        <v>2005</v>
      </c>
      <c r="E761" s="19">
        <v>2811</v>
      </c>
      <c r="F761" s="19">
        <v>11408</v>
      </c>
    </row>
    <row r="762" spans="1:6" ht="14.5" x14ac:dyDescent="0.35">
      <c r="A762" s="12" t="str">
        <f t="shared" si="11"/>
        <v>Eritrea-Africa-2006</v>
      </c>
      <c r="B762" s="13" t="s">
        <v>64</v>
      </c>
      <c r="C762" s="14" t="s">
        <v>123</v>
      </c>
      <c r="D762" s="15">
        <v>2006</v>
      </c>
      <c r="E762" s="19">
        <v>29775</v>
      </c>
      <c r="F762" s="19">
        <v>47077</v>
      </c>
    </row>
    <row r="763" spans="1:6" ht="14.5" x14ac:dyDescent="0.35">
      <c r="A763" s="12" t="str">
        <f t="shared" si="11"/>
        <v>Eritrea-Africa-2007</v>
      </c>
      <c r="B763" s="13" t="s">
        <v>64</v>
      </c>
      <c r="C763" s="14" t="s">
        <v>123</v>
      </c>
      <c r="D763" s="15">
        <v>2007</v>
      </c>
      <c r="E763" s="19">
        <v>18279</v>
      </c>
      <c r="F763" s="19">
        <v>40264</v>
      </c>
    </row>
    <row r="764" spans="1:6" ht="14.5" x14ac:dyDescent="0.35">
      <c r="A764" s="12" t="str">
        <f t="shared" si="11"/>
        <v>Eritrea-Africa-2008</v>
      </c>
      <c r="B764" s="13" t="s">
        <v>64</v>
      </c>
      <c r="C764" s="14" t="s">
        <v>123</v>
      </c>
      <c r="D764" s="15">
        <v>2008</v>
      </c>
      <c r="E764" s="19">
        <v>83197</v>
      </c>
      <c r="F764" s="19">
        <v>157890</v>
      </c>
    </row>
    <row r="765" spans="1:6" ht="14.5" x14ac:dyDescent="0.35">
      <c r="A765" s="12" t="str">
        <f t="shared" si="11"/>
        <v>Eritrea-Africa-2009</v>
      </c>
      <c r="B765" s="13" t="s">
        <v>64</v>
      </c>
      <c r="C765" s="14" t="s">
        <v>123</v>
      </c>
      <c r="D765" s="15">
        <v>2009</v>
      </c>
      <c r="E765" s="19">
        <v>3367</v>
      </c>
      <c r="F765" s="19">
        <v>8636</v>
      </c>
    </row>
    <row r="766" spans="1:6" ht="14.5" x14ac:dyDescent="0.35">
      <c r="A766" s="12" t="str">
        <f t="shared" si="11"/>
        <v>Eritrea-Africa-2010</v>
      </c>
      <c r="B766" s="13" t="s">
        <v>64</v>
      </c>
      <c r="C766" s="14" t="s">
        <v>123</v>
      </c>
      <c r="D766" s="15">
        <v>2010</v>
      </c>
      <c r="E766" s="13">
        <v>0</v>
      </c>
      <c r="F766" s="19">
        <v>3333</v>
      </c>
    </row>
    <row r="767" spans="1:6" ht="14.5" x14ac:dyDescent="0.35">
      <c r="A767" s="12" t="str">
        <f t="shared" si="11"/>
        <v>Eritrea-Africa-2011</v>
      </c>
      <c r="B767" s="13" t="s">
        <v>64</v>
      </c>
      <c r="C767" s="14" t="s">
        <v>123</v>
      </c>
      <c r="D767" s="15">
        <v>2011</v>
      </c>
      <c r="E767" s="19">
        <v>4476</v>
      </c>
      <c r="F767" s="19">
        <v>4518</v>
      </c>
    </row>
    <row r="768" spans="1:6" ht="14.5" x14ac:dyDescent="0.35">
      <c r="A768" s="12" t="str">
        <f t="shared" si="11"/>
        <v>Eritrea-Africa-2012</v>
      </c>
      <c r="B768" s="13" t="s">
        <v>64</v>
      </c>
      <c r="C768" s="14" t="s">
        <v>123</v>
      </c>
      <c r="D768" s="15">
        <v>2012</v>
      </c>
      <c r="E768" s="19">
        <v>17200</v>
      </c>
      <c r="F768" s="19">
        <v>47356</v>
      </c>
    </row>
    <row r="769" spans="1:6" ht="14.5" x14ac:dyDescent="0.35">
      <c r="A769" s="12" t="str">
        <f t="shared" si="11"/>
        <v>Estonia-Europe-2000</v>
      </c>
      <c r="B769" s="13" t="s">
        <v>62</v>
      </c>
      <c r="C769" s="14" t="s">
        <v>124</v>
      </c>
      <c r="D769" s="15">
        <v>2000</v>
      </c>
      <c r="E769" s="19">
        <v>38102</v>
      </c>
      <c r="F769" s="19">
        <v>74785</v>
      </c>
    </row>
    <row r="770" spans="1:6" ht="14.5" x14ac:dyDescent="0.35">
      <c r="A770" s="12" t="str">
        <f t="shared" si="11"/>
        <v>Estonia-Europe-2001</v>
      </c>
      <c r="B770" s="13" t="s">
        <v>62</v>
      </c>
      <c r="C770" s="14" t="s">
        <v>124</v>
      </c>
      <c r="D770" s="15">
        <v>2001</v>
      </c>
      <c r="E770" s="19">
        <v>94002</v>
      </c>
      <c r="F770" s="19">
        <v>298787</v>
      </c>
    </row>
    <row r="771" spans="1:6" ht="14.5" x14ac:dyDescent="0.35">
      <c r="A771" s="12" t="str">
        <f t="shared" ref="A771:A834" si="12">C771&amp;"-"&amp;D771</f>
        <v>Estonia-Europe-2002</v>
      </c>
      <c r="B771" s="13" t="s">
        <v>62</v>
      </c>
      <c r="C771" s="14" t="s">
        <v>124</v>
      </c>
      <c r="D771" s="15">
        <v>2002</v>
      </c>
      <c r="E771" s="19">
        <v>24152</v>
      </c>
      <c r="F771" s="19">
        <v>57411</v>
      </c>
    </row>
    <row r="772" spans="1:6" ht="14.5" x14ac:dyDescent="0.35">
      <c r="A772" s="12" t="str">
        <f t="shared" si="12"/>
        <v>Estonia-Europe-2003</v>
      </c>
      <c r="B772" s="13" t="s">
        <v>62</v>
      </c>
      <c r="C772" s="14" t="s">
        <v>124</v>
      </c>
      <c r="D772" s="15">
        <v>2003</v>
      </c>
      <c r="E772" s="13">
        <v>0</v>
      </c>
      <c r="F772" s="13">
        <v>0</v>
      </c>
    </row>
    <row r="773" spans="1:6" ht="14.5" x14ac:dyDescent="0.35">
      <c r="A773" s="12" t="str">
        <f t="shared" si="12"/>
        <v>Estonia-Europe-2004</v>
      </c>
      <c r="B773" s="13" t="s">
        <v>62</v>
      </c>
      <c r="C773" s="14" t="s">
        <v>124</v>
      </c>
      <c r="D773" s="15">
        <v>2004</v>
      </c>
      <c r="E773" s="19">
        <v>24942</v>
      </c>
      <c r="F773" s="19">
        <v>66120</v>
      </c>
    </row>
    <row r="774" spans="1:6" ht="14.5" x14ac:dyDescent="0.35">
      <c r="A774" s="12" t="str">
        <f t="shared" si="12"/>
        <v>Estonia-Europe-2005</v>
      </c>
      <c r="B774" s="13" t="s">
        <v>62</v>
      </c>
      <c r="C774" s="14" t="s">
        <v>124</v>
      </c>
      <c r="D774" s="15">
        <v>2005</v>
      </c>
      <c r="E774" s="19">
        <v>34882</v>
      </c>
      <c r="F774" s="19">
        <v>80307</v>
      </c>
    </row>
    <row r="775" spans="1:6" ht="14.5" x14ac:dyDescent="0.35">
      <c r="A775" s="12" t="str">
        <f t="shared" si="12"/>
        <v>Estonia-Europe-2006</v>
      </c>
      <c r="B775" s="13" t="s">
        <v>62</v>
      </c>
      <c r="C775" s="14" t="s">
        <v>124</v>
      </c>
      <c r="D775" s="15">
        <v>2006</v>
      </c>
      <c r="E775" s="19">
        <v>646915</v>
      </c>
      <c r="F775" s="19">
        <v>1574368</v>
      </c>
    </row>
    <row r="776" spans="1:6" ht="14.5" x14ac:dyDescent="0.35">
      <c r="A776" s="12" t="str">
        <f t="shared" si="12"/>
        <v>Estonia-Europe-2007</v>
      </c>
      <c r="B776" s="13" t="s">
        <v>62</v>
      </c>
      <c r="C776" s="14" t="s">
        <v>124</v>
      </c>
      <c r="D776" s="15">
        <v>2007</v>
      </c>
      <c r="E776" s="13">
        <v>0</v>
      </c>
      <c r="F776" s="19">
        <v>576</v>
      </c>
    </row>
    <row r="777" spans="1:6" ht="14.5" x14ac:dyDescent="0.35">
      <c r="A777" s="12" t="str">
        <f t="shared" si="12"/>
        <v>Estonia-Europe-2008</v>
      </c>
      <c r="B777" s="13" t="s">
        <v>62</v>
      </c>
      <c r="C777" s="14" t="s">
        <v>124</v>
      </c>
      <c r="D777" s="15">
        <v>2008</v>
      </c>
      <c r="E777" s="13">
        <v>0</v>
      </c>
      <c r="F777" s="19">
        <v>161</v>
      </c>
    </row>
    <row r="778" spans="1:6" ht="14.5" x14ac:dyDescent="0.35">
      <c r="A778" s="12" t="str">
        <f t="shared" si="12"/>
        <v>Estonia-Europe-2009</v>
      </c>
      <c r="B778" s="13" t="s">
        <v>62</v>
      </c>
      <c r="C778" s="14" t="s">
        <v>124</v>
      </c>
      <c r="D778" s="15">
        <v>2009</v>
      </c>
      <c r="E778" s="13">
        <v>0</v>
      </c>
      <c r="F778" s="13">
        <v>0</v>
      </c>
    </row>
    <row r="779" spans="1:6" ht="14.5" x14ac:dyDescent="0.35">
      <c r="A779" s="12" t="str">
        <f t="shared" si="12"/>
        <v>Estonia-Europe-2010</v>
      </c>
      <c r="B779" s="13" t="s">
        <v>62</v>
      </c>
      <c r="C779" s="14" t="s">
        <v>124</v>
      </c>
      <c r="D779" s="15">
        <v>2010</v>
      </c>
      <c r="E779" s="13">
        <v>0</v>
      </c>
      <c r="F779" s="19">
        <v>92</v>
      </c>
    </row>
    <row r="780" spans="1:6" ht="14.5" x14ac:dyDescent="0.35">
      <c r="A780" s="12" t="str">
        <f t="shared" si="12"/>
        <v>Estonia-Europe-2011</v>
      </c>
      <c r="B780" s="13" t="s">
        <v>62</v>
      </c>
      <c r="C780" s="14" t="s">
        <v>124</v>
      </c>
      <c r="D780" s="15">
        <v>2011</v>
      </c>
      <c r="E780" s="19">
        <v>175675</v>
      </c>
      <c r="F780" s="19">
        <v>431027</v>
      </c>
    </row>
    <row r="781" spans="1:6" ht="14.5" x14ac:dyDescent="0.35">
      <c r="A781" s="12" t="str">
        <f t="shared" si="12"/>
        <v>Estonia-Europe-2012</v>
      </c>
      <c r="B781" s="13" t="s">
        <v>62</v>
      </c>
      <c r="C781" s="14" t="s">
        <v>124</v>
      </c>
      <c r="D781" s="15">
        <v>2012</v>
      </c>
      <c r="E781" s="19">
        <v>3270</v>
      </c>
      <c r="F781" s="19">
        <v>5849</v>
      </c>
    </row>
    <row r="782" spans="1:6" ht="14.5" x14ac:dyDescent="0.35">
      <c r="A782" s="12" t="str">
        <f t="shared" si="12"/>
        <v>Ethiopia-Africa-2000</v>
      </c>
      <c r="B782" s="13" t="s">
        <v>64</v>
      </c>
      <c r="C782" s="14" t="s">
        <v>125</v>
      </c>
      <c r="D782" s="15">
        <v>2000</v>
      </c>
      <c r="E782" s="19">
        <v>15177</v>
      </c>
      <c r="F782" s="19">
        <v>46127</v>
      </c>
    </row>
    <row r="783" spans="1:6" ht="14.5" x14ac:dyDescent="0.35">
      <c r="A783" s="12" t="str">
        <f t="shared" si="12"/>
        <v>Ethiopia-Africa-2001</v>
      </c>
      <c r="B783" s="13" t="s">
        <v>64</v>
      </c>
      <c r="C783" s="14" t="s">
        <v>125</v>
      </c>
      <c r="D783" s="15">
        <v>2001</v>
      </c>
      <c r="E783" s="13">
        <v>0</v>
      </c>
      <c r="F783" s="19">
        <v>755</v>
      </c>
    </row>
    <row r="784" spans="1:6" ht="14.5" x14ac:dyDescent="0.35">
      <c r="A784" s="12" t="str">
        <f t="shared" si="12"/>
        <v>Ethiopia-Africa-2002</v>
      </c>
      <c r="B784" s="13" t="s">
        <v>64</v>
      </c>
      <c r="C784" s="14" t="s">
        <v>125</v>
      </c>
      <c r="D784" s="15">
        <v>2002</v>
      </c>
      <c r="E784" s="13">
        <v>0</v>
      </c>
      <c r="F784" s="19">
        <v>653</v>
      </c>
    </row>
    <row r="785" spans="1:6" ht="14.5" x14ac:dyDescent="0.35">
      <c r="A785" s="12" t="str">
        <f t="shared" si="12"/>
        <v>Ethiopia-Africa-2003</v>
      </c>
      <c r="B785" s="13" t="s">
        <v>64</v>
      </c>
      <c r="C785" s="14" t="s">
        <v>125</v>
      </c>
      <c r="D785" s="15">
        <v>2003</v>
      </c>
      <c r="E785" s="19">
        <v>28262</v>
      </c>
      <c r="F785" s="19">
        <v>24767</v>
      </c>
    </row>
    <row r="786" spans="1:6" ht="14.5" x14ac:dyDescent="0.35">
      <c r="A786" s="12" t="str">
        <f t="shared" si="12"/>
        <v>Ethiopia-Africa-2004</v>
      </c>
      <c r="B786" s="13" t="s">
        <v>64</v>
      </c>
      <c r="C786" s="14" t="s">
        <v>125</v>
      </c>
      <c r="D786" s="15">
        <v>2004</v>
      </c>
      <c r="E786" s="13">
        <v>0</v>
      </c>
      <c r="F786" s="13">
        <v>0</v>
      </c>
    </row>
    <row r="787" spans="1:6" ht="14.5" x14ac:dyDescent="0.35">
      <c r="A787" s="12" t="str">
        <f t="shared" si="12"/>
        <v>Ethiopia-Africa-2005</v>
      </c>
      <c r="B787" s="13" t="s">
        <v>64</v>
      </c>
      <c r="C787" s="14" t="s">
        <v>125</v>
      </c>
      <c r="D787" s="15">
        <v>2005</v>
      </c>
      <c r="E787" s="19">
        <v>16735</v>
      </c>
      <c r="F787" s="19">
        <v>33890</v>
      </c>
    </row>
    <row r="788" spans="1:6" ht="14.5" x14ac:dyDescent="0.35">
      <c r="A788" s="12" t="str">
        <f t="shared" si="12"/>
        <v>Ethiopia-Africa-2006</v>
      </c>
      <c r="B788" s="13" t="s">
        <v>64</v>
      </c>
      <c r="C788" s="14" t="s">
        <v>125</v>
      </c>
      <c r="D788" s="15">
        <v>2006</v>
      </c>
      <c r="E788" s="19">
        <v>7097</v>
      </c>
      <c r="F788" s="19">
        <v>15310</v>
      </c>
    </row>
    <row r="789" spans="1:6" ht="14.5" x14ac:dyDescent="0.35">
      <c r="A789" s="12" t="str">
        <f t="shared" si="12"/>
        <v>Ethiopia-Africa-2007</v>
      </c>
      <c r="B789" s="13" t="s">
        <v>64</v>
      </c>
      <c r="C789" s="14" t="s">
        <v>125</v>
      </c>
      <c r="D789" s="15">
        <v>2007</v>
      </c>
      <c r="E789" s="13">
        <v>0</v>
      </c>
      <c r="F789" s="19">
        <v>198</v>
      </c>
    </row>
    <row r="790" spans="1:6" ht="14.5" x14ac:dyDescent="0.35">
      <c r="A790" s="12" t="str">
        <f t="shared" si="12"/>
        <v>Ethiopia-Africa-2008</v>
      </c>
      <c r="B790" s="13" t="s">
        <v>64</v>
      </c>
      <c r="C790" s="14" t="s">
        <v>125</v>
      </c>
      <c r="D790" s="15">
        <v>2008</v>
      </c>
      <c r="E790" s="13">
        <v>0</v>
      </c>
      <c r="F790" s="19">
        <v>594</v>
      </c>
    </row>
    <row r="791" spans="1:6" ht="14.5" x14ac:dyDescent="0.35">
      <c r="A791" s="12" t="str">
        <f t="shared" si="12"/>
        <v>Ethiopia-Africa-2009</v>
      </c>
      <c r="B791" s="13" t="s">
        <v>64</v>
      </c>
      <c r="C791" s="14" t="s">
        <v>125</v>
      </c>
      <c r="D791" s="15">
        <v>2009</v>
      </c>
      <c r="E791" s="19">
        <v>142761</v>
      </c>
      <c r="F791" s="19">
        <v>503941</v>
      </c>
    </row>
    <row r="792" spans="1:6" ht="14.5" x14ac:dyDescent="0.35">
      <c r="A792" s="12" t="str">
        <f t="shared" si="12"/>
        <v>Ethiopia-Africa-2010</v>
      </c>
      <c r="B792" s="13" t="s">
        <v>64</v>
      </c>
      <c r="C792" s="14" t="s">
        <v>125</v>
      </c>
      <c r="D792" s="15">
        <v>2010</v>
      </c>
      <c r="E792" s="19">
        <v>229178</v>
      </c>
      <c r="F792" s="19">
        <v>509376</v>
      </c>
    </row>
    <row r="793" spans="1:6" ht="14.5" x14ac:dyDescent="0.35">
      <c r="A793" s="12" t="str">
        <f t="shared" si="12"/>
        <v>Ethiopia-Africa-2011</v>
      </c>
      <c r="B793" s="13" t="s">
        <v>64</v>
      </c>
      <c r="C793" s="14" t="s">
        <v>125</v>
      </c>
      <c r="D793" s="15">
        <v>2011</v>
      </c>
      <c r="E793" s="13">
        <v>0</v>
      </c>
      <c r="F793" s="13">
        <v>0</v>
      </c>
    </row>
    <row r="794" spans="1:6" ht="14.5" x14ac:dyDescent="0.35">
      <c r="A794" s="12" t="str">
        <f t="shared" si="12"/>
        <v>Ethiopia-Africa-2012</v>
      </c>
      <c r="B794" s="13" t="s">
        <v>64</v>
      </c>
      <c r="C794" s="14" t="s">
        <v>125</v>
      </c>
      <c r="D794" s="15">
        <v>2012</v>
      </c>
      <c r="E794" s="19">
        <v>127732</v>
      </c>
      <c r="F794" s="19">
        <v>288237</v>
      </c>
    </row>
    <row r="795" spans="1:6" ht="14.5" x14ac:dyDescent="0.35">
      <c r="A795" s="12" t="str">
        <f t="shared" si="12"/>
        <v>Faeroe Islands-Europe-2000</v>
      </c>
      <c r="B795" s="13" t="s">
        <v>62</v>
      </c>
      <c r="C795" s="14" t="s">
        <v>126</v>
      </c>
      <c r="D795" s="15">
        <v>2000</v>
      </c>
      <c r="E795" s="19">
        <v>9082</v>
      </c>
      <c r="F795" s="19">
        <v>12831</v>
      </c>
    </row>
    <row r="796" spans="1:6" ht="14.5" x14ac:dyDescent="0.35">
      <c r="A796" s="12" t="str">
        <f t="shared" si="12"/>
        <v>Faeroe Islands-Europe-2001</v>
      </c>
      <c r="B796" s="13" t="s">
        <v>62</v>
      </c>
      <c r="C796" s="14" t="s">
        <v>126</v>
      </c>
      <c r="D796" s="15">
        <v>2001</v>
      </c>
      <c r="E796" s="13">
        <v>0</v>
      </c>
      <c r="F796" s="19">
        <v>260</v>
      </c>
    </row>
    <row r="797" spans="1:6" ht="14.5" x14ac:dyDescent="0.35">
      <c r="A797" s="12" t="str">
        <f t="shared" si="12"/>
        <v>Faeroe Islands-Europe-2002</v>
      </c>
      <c r="B797" s="13" t="s">
        <v>62</v>
      </c>
      <c r="C797" s="14" t="s">
        <v>126</v>
      </c>
      <c r="D797" s="15">
        <v>2002</v>
      </c>
      <c r="E797" s="13">
        <v>0</v>
      </c>
      <c r="F797" s="19">
        <v>385</v>
      </c>
    </row>
    <row r="798" spans="1:6" ht="14.5" x14ac:dyDescent="0.35">
      <c r="A798" s="12" t="str">
        <f t="shared" si="12"/>
        <v>Faeroe Islands-Europe-2003</v>
      </c>
      <c r="B798" s="13" t="s">
        <v>62</v>
      </c>
      <c r="C798" s="14" t="s">
        <v>126</v>
      </c>
      <c r="D798" s="15">
        <v>2003</v>
      </c>
      <c r="E798" s="13">
        <v>0</v>
      </c>
      <c r="F798" s="13">
        <v>0</v>
      </c>
    </row>
    <row r="799" spans="1:6" ht="14.5" x14ac:dyDescent="0.35">
      <c r="A799" s="12" t="str">
        <f t="shared" si="12"/>
        <v>Faeroe Islands-Europe-2004</v>
      </c>
      <c r="B799" s="13" t="s">
        <v>62</v>
      </c>
      <c r="C799" s="14" t="s">
        <v>126</v>
      </c>
      <c r="D799" s="15">
        <v>2004</v>
      </c>
      <c r="E799" s="13">
        <v>0</v>
      </c>
      <c r="F799" s="19">
        <v>202</v>
      </c>
    </row>
    <row r="800" spans="1:6" ht="14.5" x14ac:dyDescent="0.35">
      <c r="A800" s="12" t="str">
        <f t="shared" si="12"/>
        <v>Faeroe Islands-Europe-2005</v>
      </c>
      <c r="B800" s="13" t="s">
        <v>62</v>
      </c>
      <c r="C800" s="14" t="s">
        <v>126</v>
      </c>
      <c r="D800" s="15">
        <v>2005</v>
      </c>
      <c r="E800" s="19">
        <v>16297</v>
      </c>
      <c r="F800" s="19">
        <v>14056</v>
      </c>
    </row>
    <row r="801" spans="1:6" ht="14.5" x14ac:dyDescent="0.35">
      <c r="A801" s="12" t="str">
        <f t="shared" si="12"/>
        <v>Faeroe Islands-Europe-2006</v>
      </c>
      <c r="B801" s="13" t="s">
        <v>62</v>
      </c>
      <c r="C801" s="14" t="s">
        <v>126</v>
      </c>
      <c r="D801" s="15">
        <v>2006</v>
      </c>
      <c r="E801" s="13">
        <v>0</v>
      </c>
      <c r="F801" s="19">
        <v>2468</v>
      </c>
    </row>
    <row r="802" spans="1:6" ht="14.5" x14ac:dyDescent="0.35">
      <c r="A802" s="12" t="str">
        <f t="shared" si="12"/>
        <v>Faeroe Islands-Europe-2007</v>
      </c>
      <c r="B802" s="13" t="s">
        <v>62</v>
      </c>
      <c r="C802" s="14" t="s">
        <v>126</v>
      </c>
      <c r="D802" s="15">
        <v>2007</v>
      </c>
      <c r="E802" s="13">
        <v>0</v>
      </c>
      <c r="F802" s="19">
        <v>1023</v>
      </c>
    </row>
    <row r="803" spans="1:6" ht="14.5" x14ac:dyDescent="0.35">
      <c r="A803" s="12" t="str">
        <f t="shared" si="12"/>
        <v>Faeroe Islands-Europe-2008</v>
      </c>
      <c r="B803" s="13" t="s">
        <v>62</v>
      </c>
      <c r="C803" s="14" t="s">
        <v>126</v>
      </c>
      <c r="D803" s="15">
        <v>2008</v>
      </c>
      <c r="E803" s="19">
        <v>45407</v>
      </c>
      <c r="F803" s="19">
        <v>43744</v>
      </c>
    </row>
    <row r="804" spans="1:6" ht="14.5" x14ac:dyDescent="0.35">
      <c r="A804" s="12" t="str">
        <f t="shared" si="12"/>
        <v>Faeroe Islands-Europe-2009</v>
      </c>
      <c r="B804" s="13" t="s">
        <v>62</v>
      </c>
      <c r="C804" s="14" t="s">
        <v>126</v>
      </c>
      <c r="D804" s="15">
        <v>2009</v>
      </c>
      <c r="E804" s="19">
        <v>26968</v>
      </c>
      <c r="F804" s="19">
        <v>41598</v>
      </c>
    </row>
    <row r="805" spans="1:6" ht="14.5" x14ac:dyDescent="0.35">
      <c r="A805" s="12" t="str">
        <f t="shared" si="12"/>
        <v>Faeroe Islands-Europe-2010</v>
      </c>
      <c r="B805" s="13" t="s">
        <v>62</v>
      </c>
      <c r="C805" s="14" t="s">
        <v>126</v>
      </c>
      <c r="D805" s="15">
        <v>2010</v>
      </c>
      <c r="E805" s="19">
        <v>21233</v>
      </c>
      <c r="F805" s="19">
        <v>62112</v>
      </c>
    </row>
    <row r="806" spans="1:6" ht="14.5" x14ac:dyDescent="0.35">
      <c r="A806" s="12" t="str">
        <f t="shared" si="12"/>
        <v>Faeroe Islands-Europe-2011</v>
      </c>
      <c r="B806" s="13" t="s">
        <v>62</v>
      </c>
      <c r="C806" s="14" t="s">
        <v>126</v>
      </c>
      <c r="D806" s="15">
        <v>2011</v>
      </c>
      <c r="E806" s="19">
        <v>2333</v>
      </c>
      <c r="F806" s="19">
        <v>2893</v>
      </c>
    </row>
    <row r="807" spans="1:6" ht="14.5" x14ac:dyDescent="0.35">
      <c r="A807" s="12" t="str">
        <f t="shared" si="12"/>
        <v>Faeroe Islands-Europe-2012</v>
      </c>
      <c r="B807" s="13" t="s">
        <v>62</v>
      </c>
      <c r="C807" s="14" t="s">
        <v>126</v>
      </c>
      <c r="D807" s="15">
        <v>2012</v>
      </c>
      <c r="E807" s="19">
        <v>19345</v>
      </c>
      <c r="F807" s="19">
        <v>6447</v>
      </c>
    </row>
    <row r="808" spans="1:6" ht="14.5" x14ac:dyDescent="0.35">
      <c r="A808" s="12" t="str">
        <f t="shared" si="12"/>
        <v>Fiji-Oceania-2000</v>
      </c>
      <c r="B808" s="13" t="s">
        <v>66</v>
      </c>
      <c r="C808" s="14" t="s">
        <v>127</v>
      </c>
      <c r="D808" s="15">
        <v>2000</v>
      </c>
      <c r="E808" s="19">
        <v>107300</v>
      </c>
      <c r="F808" s="19">
        <v>276587</v>
      </c>
    </row>
    <row r="809" spans="1:6" ht="14.5" x14ac:dyDescent="0.35">
      <c r="A809" s="12" t="str">
        <f t="shared" si="12"/>
        <v>Fiji-Oceania-2001</v>
      </c>
      <c r="B809" s="13" t="s">
        <v>66</v>
      </c>
      <c r="C809" s="14" t="s">
        <v>127</v>
      </c>
      <c r="D809" s="15">
        <v>2001</v>
      </c>
      <c r="E809" s="13">
        <v>0</v>
      </c>
      <c r="F809" s="19">
        <v>183</v>
      </c>
    </row>
    <row r="810" spans="1:6" ht="14.5" x14ac:dyDescent="0.35">
      <c r="A810" s="12" t="str">
        <f t="shared" si="12"/>
        <v>Fiji-Oceania-2002</v>
      </c>
      <c r="B810" s="13" t="s">
        <v>66</v>
      </c>
      <c r="C810" s="14" t="s">
        <v>127</v>
      </c>
      <c r="D810" s="15">
        <v>2002</v>
      </c>
      <c r="E810" s="19">
        <v>2628</v>
      </c>
      <c r="F810" s="19">
        <v>1503</v>
      </c>
    </row>
    <row r="811" spans="1:6" ht="14.5" x14ac:dyDescent="0.35">
      <c r="A811" s="12" t="str">
        <f t="shared" si="12"/>
        <v>Fiji-Oceania-2003</v>
      </c>
      <c r="B811" s="13" t="s">
        <v>66</v>
      </c>
      <c r="C811" s="14" t="s">
        <v>127</v>
      </c>
      <c r="D811" s="15">
        <v>2003</v>
      </c>
      <c r="E811" s="13">
        <v>0</v>
      </c>
      <c r="F811" s="19">
        <v>172</v>
      </c>
    </row>
    <row r="812" spans="1:6" ht="14.5" x14ac:dyDescent="0.35">
      <c r="A812" s="12" t="str">
        <f t="shared" si="12"/>
        <v>Fiji-Oceania-2004</v>
      </c>
      <c r="B812" s="13" t="s">
        <v>66</v>
      </c>
      <c r="C812" s="14" t="s">
        <v>127</v>
      </c>
      <c r="D812" s="15">
        <v>2004</v>
      </c>
      <c r="E812" s="19">
        <v>20277</v>
      </c>
      <c r="F812" s="19">
        <v>48177</v>
      </c>
    </row>
    <row r="813" spans="1:6" ht="14.5" x14ac:dyDescent="0.35">
      <c r="A813" s="12" t="str">
        <f t="shared" si="12"/>
        <v>Fiji-Oceania-2005</v>
      </c>
      <c r="B813" s="13" t="s">
        <v>66</v>
      </c>
      <c r="C813" s="14" t="s">
        <v>127</v>
      </c>
      <c r="D813" s="15">
        <v>2005</v>
      </c>
      <c r="E813" s="19">
        <v>9193</v>
      </c>
      <c r="F813" s="19">
        <v>24807</v>
      </c>
    </row>
    <row r="814" spans="1:6" ht="14.5" x14ac:dyDescent="0.35">
      <c r="A814" s="12" t="str">
        <f t="shared" si="12"/>
        <v>Fiji-Oceania-2006</v>
      </c>
      <c r="B814" s="13" t="s">
        <v>66</v>
      </c>
      <c r="C814" s="14" t="s">
        <v>127</v>
      </c>
      <c r="D814" s="15">
        <v>2006</v>
      </c>
      <c r="E814" s="19">
        <v>97661</v>
      </c>
      <c r="F814" s="19">
        <v>277845</v>
      </c>
    </row>
    <row r="815" spans="1:6" ht="14.5" x14ac:dyDescent="0.35">
      <c r="A815" s="12" t="str">
        <f t="shared" si="12"/>
        <v>Fiji-Oceania-2007</v>
      </c>
      <c r="B815" s="13" t="s">
        <v>66</v>
      </c>
      <c r="C815" s="14" t="s">
        <v>127</v>
      </c>
      <c r="D815" s="15">
        <v>2007</v>
      </c>
      <c r="E815" s="19">
        <v>19873</v>
      </c>
      <c r="F815" s="19">
        <v>48525</v>
      </c>
    </row>
    <row r="816" spans="1:6" ht="14.5" x14ac:dyDescent="0.35">
      <c r="A816" s="12" t="str">
        <f t="shared" si="12"/>
        <v>Fiji-Oceania-2008</v>
      </c>
      <c r="B816" s="13" t="s">
        <v>66</v>
      </c>
      <c r="C816" s="14" t="s">
        <v>127</v>
      </c>
      <c r="D816" s="15">
        <v>2008</v>
      </c>
      <c r="E816" s="13">
        <v>0</v>
      </c>
      <c r="F816" s="19">
        <v>161</v>
      </c>
    </row>
    <row r="817" spans="1:6" ht="14.5" x14ac:dyDescent="0.35">
      <c r="A817" s="12" t="str">
        <f t="shared" si="12"/>
        <v>Fiji-Oceania-2009</v>
      </c>
      <c r="B817" s="13" t="s">
        <v>66</v>
      </c>
      <c r="C817" s="14" t="s">
        <v>127</v>
      </c>
      <c r="D817" s="15">
        <v>2009</v>
      </c>
      <c r="E817" s="13">
        <v>0</v>
      </c>
      <c r="F817" s="19">
        <v>3366</v>
      </c>
    </row>
    <row r="818" spans="1:6" ht="14.5" x14ac:dyDescent="0.35">
      <c r="A818" s="12" t="str">
        <f t="shared" si="12"/>
        <v>Fiji-Oceania-2010</v>
      </c>
      <c r="B818" s="13" t="s">
        <v>66</v>
      </c>
      <c r="C818" s="14" t="s">
        <v>127</v>
      </c>
      <c r="D818" s="15">
        <v>2010</v>
      </c>
      <c r="E818" s="19">
        <v>114420</v>
      </c>
      <c r="F818" s="19">
        <v>261813</v>
      </c>
    </row>
    <row r="819" spans="1:6" ht="14.5" x14ac:dyDescent="0.35">
      <c r="A819" s="12" t="str">
        <f t="shared" si="12"/>
        <v>Fiji-Oceania-2011</v>
      </c>
      <c r="B819" s="13" t="s">
        <v>66</v>
      </c>
      <c r="C819" s="14" t="s">
        <v>127</v>
      </c>
      <c r="D819" s="15">
        <v>2011</v>
      </c>
      <c r="E819" s="19">
        <v>60672</v>
      </c>
      <c r="F819" s="19">
        <v>162602</v>
      </c>
    </row>
    <row r="820" spans="1:6" ht="14.5" x14ac:dyDescent="0.35">
      <c r="A820" s="12" t="str">
        <f t="shared" si="12"/>
        <v>Fiji-Oceania-2012</v>
      </c>
      <c r="B820" s="13" t="s">
        <v>66</v>
      </c>
      <c r="C820" s="14" t="s">
        <v>127</v>
      </c>
      <c r="D820" s="15">
        <v>2012</v>
      </c>
      <c r="E820" s="19">
        <v>196485</v>
      </c>
      <c r="F820" s="19">
        <v>475108</v>
      </c>
    </row>
    <row r="821" spans="1:6" ht="14.5" x14ac:dyDescent="0.35">
      <c r="A821" s="12" t="str">
        <f t="shared" si="12"/>
        <v>Finland-Europe-2000</v>
      </c>
      <c r="B821" s="13" t="s">
        <v>62</v>
      </c>
      <c r="C821" s="14" t="s">
        <v>128</v>
      </c>
      <c r="D821" s="15">
        <v>2000</v>
      </c>
      <c r="E821" s="19">
        <v>2164458</v>
      </c>
      <c r="F821" s="19">
        <v>5311840</v>
      </c>
    </row>
    <row r="822" spans="1:6" ht="14.5" x14ac:dyDescent="0.35">
      <c r="A822" s="12" t="str">
        <f t="shared" si="12"/>
        <v>Finland-Europe-2001</v>
      </c>
      <c r="B822" s="13" t="s">
        <v>62</v>
      </c>
      <c r="C822" s="14" t="s">
        <v>128</v>
      </c>
      <c r="D822" s="15">
        <v>2001</v>
      </c>
      <c r="E822" s="19">
        <v>4134</v>
      </c>
      <c r="F822" s="19">
        <v>7891</v>
      </c>
    </row>
    <row r="823" spans="1:6" ht="14.5" x14ac:dyDescent="0.35">
      <c r="A823" s="12" t="str">
        <f t="shared" si="12"/>
        <v>Finland-Europe-2002</v>
      </c>
      <c r="B823" s="13" t="s">
        <v>62</v>
      </c>
      <c r="C823" s="14" t="s">
        <v>128</v>
      </c>
      <c r="D823" s="15">
        <v>2002</v>
      </c>
      <c r="E823" s="19">
        <v>44831</v>
      </c>
      <c r="F823" s="19">
        <v>116607</v>
      </c>
    </row>
    <row r="824" spans="1:6" ht="14.5" x14ac:dyDescent="0.35">
      <c r="A824" s="12" t="str">
        <f t="shared" si="12"/>
        <v>Finland-Europe-2003</v>
      </c>
      <c r="B824" s="13" t="s">
        <v>62</v>
      </c>
      <c r="C824" s="14" t="s">
        <v>128</v>
      </c>
      <c r="D824" s="15">
        <v>2003</v>
      </c>
      <c r="E824" s="13">
        <v>0</v>
      </c>
      <c r="F824" s="19">
        <v>117</v>
      </c>
    </row>
    <row r="825" spans="1:6" ht="14.5" x14ac:dyDescent="0.35">
      <c r="A825" s="12" t="str">
        <f t="shared" si="12"/>
        <v>Finland-Europe-2004</v>
      </c>
      <c r="B825" s="13" t="s">
        <v>62</v>
      </c>
      <c r="C825" s="14" t="s">
        <v>128</v>
      </c>
      <c r="D825" s="15">
        <v>2004</v>
      </c>
      <c r="E825" s="19">
        <v>69597</v>
      </c>
      <c r="F825" s="19">
        <v>185341</v>
      </c>
    </row>
    <row r="826" spans="1:6" ht="14.5" x14ac:dyDescent="0.35">
      <c r="A826" s="12" t="str">
        <f t="shared" si="12"/>
        <v>Finland-Europe-2005</v>
      </c>
      <c r="B826" s="13" t="s">
        <v>62</v>
      </c>
      <c r="C826" s="14" t="s">
        <v>128</v>
      </c>
      <c r="D826" s="15">
        <v>2005</v>
      </c>
      <c r="E826" s="19">
        <v>53450</v>
      </c>
      <c r="F826" s="19">
        <v>140057</v>
      </c>
    </row>
    <row r="827" spans="1:6" ht="14.5" x14ac:dyDescent="0.35">
      <c r="A827" s="12" t="str">
        <f t="shared" si="12"/>
        <v>Finland-Europe-2006</v>
      </c>
      <c r="B827" s="13" t="s">
        <v>62</v>
      </c>
      <c r="C827" s="14" t="s">
        <v>128</v>
      </c>
      <c r="D827" s="15">
        <v>2006</v>
      </c>
      <c r="E827" s="19">
        <v>7764</v>
      </c>
      <c r="F827" s="19">
        <v>23058</v>
      </c>
    </row>
    <row r="828" spans="1:6" ht="14.5" x14ac:dyDescent="0.35">
      <c r="A828" s="12" t="str">
        <f t="shared" si="12"/>
        <v>Finland-Europe-2007</v>
      </c>
      <c r="B828" s="13" t="s">
        <v>62</v>
      </c>
      <c r="C828" s="14" t="s">
        <v>128</v>
      </c>
      <c r="D828" s="15">
        <v>2007</v>
      </c>
      <c r="E828" s="19">
        <v>7842</v>
      </c>
      <c r="F828" s="19">
        <v>2156</v>
      </c>
    </row>
    <row r="829" spans="1:6" ht="14.5" x14ac:dyDescent="0.35">
      <c r="A829" s="12" t="str">
        <f t="shared" si="12"/>
        <v>Finland-Europe-2008</v>
      </c>
      <c r="B829" s="13" t="s">
        <v>62</v>
      </c>
      <c r="C829" s="14" t="s">
        <v>128</v>
      </c>
      <c r="D829" s="15">
        <v>2008</v>
      </c>
      <c r="E829" s="19">
        <v>8747</v>
      </c>
      <c r="F829" s="19">
        <v>8735</v>
      </c>
    </row>
    <row r="830" spans="1:6" ht="14.5" x14ac:dyDescent="0.35">
      <c r="A830" s="12" t="str">
        <f t="shared" si="12"/>
        <v>Finland-Europe-2009</v>
      </c>
      <c r="B830" s="13" t="s">
        <v>62</v>
      </c>
      <c r="C830" s="14" t="s">
        <v>128</v>
      </c>
      <c r="D830" s="15">
        <v>2009</v>
      </c>
      <c r="E830" s="13">
        <v>0</v>
      </c>
      <c r="F830" s="19">
        <v>3927</v>
      </c>
    </row>
    <row r="831" spans="1:6" ht="14.5" x14ac:dyDescent="0.35">
      <c r="A831" s="12" t="str">
        <f t="shared" si="12"/>
        <v>Finland-Europe-2010</v>
      </c>
      <c r="B831" s="13" t="s">
        <v>62</v>
      </c>
      <c r="C831" s="14" t="s">
        <v>128</v>
      </c>
      <c r="D831" s="15">
        <v>2010</v>
      </c>
      <c r="E831" s="19">
        <v>2061</v>
      </c>
      <c r="F831" s="19">
        <v>4129</v>
      </c>
    </row>
    <row r="832" spans="1:6" ht="14.5" x14ac:dyDescent="0.35">
      <c r="A832" s="12" t="str">
        <f t="shared" si="12"/>
        <v>Finland-Europe-2011</v>
      </c>
      <c r="B832" s="13" t="s">
        <v>62</v>
      </c>
      <c r="C832" s="14" t="s">
        <v>128</v>
      </c>
      <c r="D832" s="15">
        <v>2011</v>
      </c>
      <c r="E832" s="19">
        <v>37425</v>
      </c>
      <c r="F832" s="19">
        <v>114619</v>
      </c>
    </row>
    <row r="833" spans="1:6" ht="14.5" x14ac:dyDescent="0.35">
      <c r="A833" s="12" t="str">
        <f t="shared" si="12"/>
        <v>Finland-Europe-2012</v>
      </c>
      <c r="B833" s="13" t="s">
        <v>62</v>
      </c>
      <c r="C833" s="14" t="s">
        <v>128</v>
      </c>
      <c r="D833" s="15">
        <v>2012</v>
      </c>
      <c r="E833" s="13">
        <v>0</v>
      </c>
      <c r="F833" s="13">
        <v>0</v>
      </c>
    </row>
    <row r="834" spans="1:6" ht="14.5" x14ac:dyDescent="0.35">
      <c r="A834" s="12" t="str">
        <f t="shared" si="12"/>
        <v>France-Europe-2000</v>
      </c>
      <c r="B834" s="13" t="s">
        <v>62</v>
      </c>
      <c r="C834" s="14" t="s">
        <v>129</v>
      </c>
      <c r="D834" s="15">
        <v>2000</v>
      </c>
      <c r="E834" s="13">
        <v>0</v>
      </c>
      <c r="F834" s="19">
        <v>539</v>
      </c>
    </row>
    <row r="835" spans="1:6" ht="14.5" x14ac:dyDescent="0.35">
      <c r="A835" s="12" t="str">
        <f t="shared" ref="A835:A898" si="13">C835&amp;"-"&amp;D835</f>
        <v>France-Europe-2001</v>
      </c>
      <c r="B835" s="13" t="s">
        <v>62</v>
      </c>
      <c r="C835" s="14" t="s">
        <v>129</v>
      </c>
      <c r="D835" s="15">
        <v>2001</v>
      </c>
      <c r="E835" s="19">
        <v>11584</v>
      </c>
      <c r="F835" s="19">
        <v>26597</v>
      </c>
    </row>
    <row r="836" spans="1:6" ht="14.5" x14ac:dyDescent="0.35">
      <c r="A836" s="12" t="str">
        <f t="shared" si="13"/>
        <v>France-Europe-2002</v>
      </c>
      <c r="B836" s="13" t="s">
        <v>62</v>
      </c>
      <c r="C836" s="14" t="s">
        <v>129</v>
      </c>
      <c r="D836" s="15">
        <v>2002</v>
      </c>
      <c r="E836" s="13">
        <v>0</v>
      </c>
      <c r="F836" s="19">
        <v>458</v>
      </c>
    </row>
    <row r="837" spans="1:6" ht="14.5" x14ac:dyDescent="0.35">
      <c r="A837" s="12" t="str">
        <f t="shared" si="13"/>
        <v>France-Europe-2003</v>
      </c>
      <c r="B837" s="13" t="s">
        <v>62</v>
      </c>
      <c r="C837" s="14" t="s">
        <v>129</v>
      </c>
      <c r="D837" s="15">
        <v>2003</v>
      </c>
      <c r="E837" s="19">
        <v>77794</v>
      </c>
      <c r="F837" s="19">
        <v>190057</v>
      </c>
    </row>
    <row r="838" spans="1:6" ht="14.5" x14ac:dyDescent="0.35">
      <c r="A838" s="12" t="str">
        <f t="shared" si="13"/>
        <v>France-Europe-2004</v>
      </c>
      <c r="B838" s="13" t="s">
        <v>62</v>
      </c>
      <c r="C838" s="14" t="s">
        <v>129</v>
      </c>
      <c r="D838" s="15">
        <v>2004</v>
      </c>
      <c r="E838" s="19">
        <v>3004</v>
      </c>
      <c r="F838" s="19">
        <v>5556</v>
      </c>
    </row>
    <row r="839" spans="1:6" ht="14.5" x14ac:dyDescent="0.35">
      <c r="A839" s="12" t="str">
        <f t="shared" si="13"/>
        <v>France-Europe-2005</v>
      </c>
      <c r="B839" s="13" t="s">
        <v>62</v>
      </c>
      <c r="C839" s="14" t="s">
        <v>129</v>
      </c>
      <c r="D839" s="15">
        <v>2005</v>
      </c>
      <c r="E839" s="13">
        <v>0</v>
      </c>
      <c r="F839" s="19">
        <v>2288</v>
      </c>
    </row>
    <row r="840" spans="1:6" ht="14.5" x14ac:dyDescent="0.35">
      <c r="A840" s="12" t="str">
        <f t="shared" si="13"/>
        <v>France-Europe-2006</v>
      </c>
      <c r="B840" s="13" t="s">
        <v>62</v>
      </c>
      <c r="C840" s="14" t="s">
        <v>129</v>
      </c>
      <c r="D840" s="15">
        <v>2006</v>
      </c>
      <c r="E840" s="19">
        <v>122519</v>
      </c>
      <c r="F840" s="19">
        <v>387635</v>
      </c>
    </row>
    <row r="841" spans="1:6" ht="14.5" x14ac:dyDescent="0.35">
      <c r="A841" s="12" t="str">
        <f t="shared" si="13"/>
        <v>France-Europe-2007</v>
      </c>
      <c r="B841" s="13" t="s">
        <v>62</v>
      </c>
      <c r="C841" s="14" t="s">
        <v>129</v>
      </c>
      <c r="D841" s="15">
        <v>2007</v>
      </c>
      <c r="E841" s="19">
        <v>33545</v>
      </c>
      <c r="F841" s="19">
        <v>68269</v>
      </c>
    </row>
    <row r="842" spans="1:6" ht="14.5" x14ac:dyDescent="0.35">
      <c r="A842" s="12" t="str">
        <f t="shared" si="13"/>
        <v>France-Europe-2008</v>
      </c>
      <c r="B842" s="13" t="s">
        <v>62</v>
      </c>
      <c r="C842" s="14" t="s">
        <v>129</v>
      </c>
      <c r="D842" s="15">
        <v>2008</v>
      </c>
      <c r="E842" s="19">
        <v>13322</v>
      </c>
      <c r="F842" s="19">
        <v>45702</v>
      </c>
    </row>
    <row r="843" spans="1:6" ht="14.5" x14ac:dyDescent="0.35">
      <c r="A843" s="12" t="str">
        <f t="shared" si="13"/>
        <v>France-Europe-2009</v>
      </c>
      <c r="B843" s="13" t="s">
        <v>62</v>
      </c>
      <c r="C843" s="14" t="s">
        <v>129</v>
      </c>
      <c r="D843" s="15">
        <v>2009</v>
      </c>
      <c r="E843" s="13">
        <v>0</v>
      </c>
      <c r="F843" s="19">
        <v>1045</v>
      </c>
    </row>
    <row r="844" spans="1:6" ht="14.5" x14ac:dyDescent="0.35">
      <c r="A844" s="12" t="str">
        <f t="shared" si="13"/>
        <v>France-Europe-2010</v>
      </c>
      <c r="B844" s="13" t="s">
        <v>62</v>
      </c>
      <c r="C844" s="14" t="s">
        <v>129</v>
      </c>
      <c r="D844" s="15">
        <v>2010</v>
      </c>
      <c r="E844" s="19">
        <v>9771</v>
      </c>
      <c r="F844" s="19">
        <v>24301</v>
      </c>
    </row>
    <row r="845" spans="1:6" ht="14.5" x14ac:dyDescent="0.35">
      <c r="A845" s="12" t="str">
        <f t="shared" si="13"/>
        <v>France-Europe-2011</v>
      </c>
      <c r="B845" s="13" t="s">
        <v>62</v>
      </c>
      <c r="C845" s="14" t="s">
        <v>129</v>
      </c>
      <c r="D845" s="15">
        <v>2011</v>
      </c>
      <c r="E845" s="19">
        <v>27873</v>
      </c>
      <c r="F845" s="19">
        <v>46435</v>
      </c>
    </row>
    <row r="846" spans="1:6" ht="14.5" x14ac:dyDescent="0.35">
      <c r="A846" s="12" t="str">
        <f t="shared" si="13"/>
        <v>France-Europe-2012</v>
      </c>
      <c r="B846" s="13" t="s">
        <v>62</v>
      </c>
      <c r="C846" s="14" t="s">
        <v>129</v>
      </c>
      <c r="D846" s="15">
        <v>2012</v>
      </c>
      <c r="E846" s="13">
        <v>0</v>
      </c>
      <c r="F846" s="19">
        <v>1635</v>
      </c>
    </row>
    <row r="847" spans="1:6" ht="14.5" x14ac:dyDescent="0.35">
      <c r="A847" s="12" t="str">
        <f t="shared" si="13"/>
        <v>French Polynesia-Oceania-2000</v>
      </c>
      <c r="B847" s="13" t="s">
        <v>66</v>
      </c>
      <c r="C847" s="14" t="s">
        <v>130</v>
      </c>
      <c r="D847" s="15">
        <v>2000</v>
      </c>
      <c r="E847" s="19">
        <v>28098</v>
      </c>
      <c r="F847" s="19">
        <v>62816</v>
      </c>
    </row>
    <row r="848" spans="1:6" ht="14.5" x14ac:dyDescent="0.35">
      <c r="A848" s="12" t="str">
        <f t="shared" si="13"/>
        <v>French Polynesia-Oceania-2001</v>
      </c>
      <c r="B848" s="13" t="s">
        <v>66</v>
      </c>
      <c r="C848" s="14" t="s">
        <v>130</v>
      </c>
      <c r="D848" s="15">
        <v>2001</v>
      </c>
      <c r="E848" s="19">
        <v>58600</v>
      </c>
      <c r="F848" s="19">
        <v>103882</v>
      </c>
    </row>
    <row r="849" spans="1:6" ht="14.5" x14ac:dyDescent="0.35">
      <c r="A849" s="12" t="str">
        <f t="shared" si="13"/>
        <v>French Polynesia-Oceania-2002</v>
      </c>
      <c r="B849" s="13" t="s">
        <v>66</v>
      </c>
      <c r="C849" s="14" t="s">
        <v>130</v>
      </c>
      <c r="D849" s="15">
        <v>2002</v>
      </c>
      <c r="E849" s="13">
        <v>0</v>
      </c>
      <c r="F849" s="19">
        <v>407</v>
      </c>
    </row>
    <row r="850" spans="1:6" ht="14.5" x14ac:dyDescent="0.35">
      <c r="A850" s="12" t="str">
        <f t="shared" si="13"/>
        <v>French Polynesia-Oceania-2003</v>
      </c>
      <c r="B850" s="13" t="s">
        <v>66</v>
      </c>
      <c r="C850" s="14" t="s">
        <v>130</v>
      </c>
      <c r="D850" s="15">
        <v>2003</v>
      </c>
      <c r="E850" s="19">
        <v>3278</v>
      </c>
      <c r="F850" s="19">
        <v>4492</v>
      </c>
    </row>
    <row r="851" spans="1:6" ht="14.5" x14ac:dyDescent="0.35">
      <c r="A851" s="12" t="str">
        <f t="shared" si="13"/>
        <v>French Polynesia-Oceania-2004</v>
      </c>
      <c r="B851" s="13" t="s">
        <v>66</v>
      </c>
      <c r="C851" s="14" t="s">
        <v>130</v>
      </c>
      <c r="D851" s="15">
        <v>2004</v>
      </c>
      <c r="E851" s="13">
        <v>0</v>
      </c>
      <c r="F851" s="19">
        <v>389</v>
      </c>
    </row>
    <row r="852" spans="1:6" ht="14.5" x14ac:dyDescent="0.35">
      <c r="A852" s="12" t="str">
        <f t="shared" si="13"/>
        <v>French Polynesia-Oceania-2005</v>
      </c>
      <c r="B852" s="13" t="s">
        <v>66</v>
      </c>
      <c r="C852" s="14" t="s">
        <v>130</v>
      </c>
      <c r="D852" s="15">
        <v>2005</v>
      </c>
      <c r="E852" s="13">
        <v>0</v>
      </c>
      <c r="F852" s="19">
        <v>422</v>
      </c>
    </row>
    <row r="853" spans="1:6" ht="14.5" x14ac:dyDescent="0.35">
      <c r="A853" s="12" t="str">
        <f t="shared" si="13"/>
        <v>French Polynesia-Oceania-2006</v>
      </c>
      <c r="B853" s="13" t="s">
        <v>66</v>
      </c>
      <c r="C853" s="14" t="s">
        <v>130</v>
      </c>
      <c r="D853" s="15">
        <v>2006</v>
      </c>
      <c r="E853" s="19">
        <v>5973</v>
      </c>
      <c r="F853" s="19">
        <v>13773</v>
      </c>
    </row>
    <row r="854" spans="1:6" ht="14.5" x14ac:dyDescent="0.35">
      <c r="A854" s="12" t="str">
        <f t="shared" si="13"/>
        <v>French Polynesia-Oceania-2007</v>
      </c>
      <c r="B854" s="13" t="s">
        <v>66</v>
      </c>
      <c r="C854" s="14" t="s">
        <v>130</v>
      </c>
      <c r="D854" s="15">
        <v>2007</v>
      </c>
      <c r="E854" s="19">
        <v>5954</v>
      </c>
      <c r="F854" s="19">
        <v>30997</v>
      </c>
    </row>
    <row r="855" spans="1:6" ht="14.5" x14ac:dyDescent="0.35">
      <c r="A855" s="12" t="str">
        <f t="shared" si="13"/>
        <v>French Polynesia-Oceania-2008</v>
      </c>
      <c r="B855" s="13" t="s">
        <v>66</v>
      </c>
      <c r="C855" s="14" t="s">
        <v>130</v>
      </c>
      <c r="D855" s="15">
        <v>2008</v>
      </c>
      <c r="E855" s="19">
        <v>2151</v>
      </c>
      <c r="F855" s="19">
        <v>4980</v>
      </c>
    </row>
    <row r="856" spans="1:6" ht="14.5" x14ac:dyDescent="0.35">
      <c r="A856" s="12" t="str">
        <f t="shared" si="13"/>
        <v>French Polynesia-Oceania-2009</v>
      </c>
      <c r="B856" s="13" t="s">
        <v>66</v>
      </c>
      <c r="C856" s="14" t="s">
        <v>130</v>
      </c>
      <c r="D856" s="15">
        <v>2009</v>
      </c>
      <c r="E856" s="19">
        <v>248594</v>
      </c>
      <c r="F856" s="19">
        <v>387675</v>
      </c>
    </row>
    <row r="857" spans="1:6" ht="14.5" x14ac:dyDescent="0.35">
      <c r="A857" s="12" t="str">
        <f t="shared" si="13"/>
        <v>French Polynesia-Oceania-2010</v>
      </c>
      <c r="B857" s="13" t="s">
        <v>66</v>
      </c>
      <c r="C857" s="14" t="s">
        <v>130</v>
      </c>
      <c r="D857" s="15">
        <v>2010</v>
      </c>
      <c r="E857" s="19">
        <v>3542</v>
      </c>
      <c r="F857" s="19">
        <v>10583</v>
      </c>
    </row>
    <row r="858" spans="1:6" ht="14.5" x14ac:dyDescent="0.35">
      <c r="A858" s="12" t="str">
        <f t="shared" si="13"/>
        <v>French Polynesia-Oceania-2011</v>
      </c>
      <c r="B858" s="13" t="s">
        <v>66</v>
      </c>
      <c r="C858" s="14" t="s">
        <v>130</v>
      </c>
      <c r="D858" s="15">
        <v>2011</v>
      </c>
      <c r="E858" s="19">
        <v>19815</v>
      </c>
      <c r="F858" s="19">
        <v>50792</v>
      </c>
    </row>
    <row r="859" spans="1:6" ht="14.5" x14ac:dyDescent="0.35">
      <c r="A859" s="12" t="str">
        <f t="shared" si="13"/>
        <v>French Polynesia-Oceania-2012</v>
      </c>
      <c r="B859" s="13" t="s">
        <v>66</v>
      </c>
      <c r="C859" s="14" t="s">
        <v>130</v>
      </c>
      <c r="D859" s="15">
        <v>2012</v>
      </c>
      <c r="E859" s="13">
        <v>0</v>
      </c>
      <c r="F859" s="19">
        <v>1698</v>
      </c>
    </row>
    <row r="860" spans="1:6" ht="14.5" x14ac:dyDescent="0.35">
      <c r="A860" s="12" t="str">
        <f t="shared" si="13"/>
        <v>Gabon-Africa-2000</v>
      </c>
      <c r="B860" s="13" t="s">
        <v>64</v>
      </c>
      <c r="C860" s="14" t="s">
        <v>131</v>
      </c>
      <c r="D860" s="15">
        <v>2000</v>
      </c>
      <c r="E860" s="13">
        <v>0</v>
      </c>
      <c r="F860" s="19">
        <v>249</v>
      </c>
    </row>
    <row r="861" spans="1:6" ht="14.5" x14ac:dyDescent="0.35">
      <c r="A861" s="12" t="str">
        <f t="shared" si="13"/>
        <v>Gabon-Africa-2001</v>
      </c>
      <c r="B861" s="13" t="s">
        <v>64</v>
      </c>
      <c r="C861" s="14" t="s">
        <v>131</v>
      </c>
      <c r="D861" s="15">
        <v>2001</v>
      </c>
      <c r="E861" s="19">
        <v>3514</v>
      </c>
      <c r="F861" s="19">
        <v>3975</v>
      </c>
    </row>
    <row r="862" spans="1:6" ht="14.5" x14ac:dyDescent="0.35">
      <c r="A862" s="12" t="str">
        <f t="shared" si="13"/>
        <v>Gabon-Africa-2002</v>
      </c>
      <c r="B862" s="13" t="s">
        <v>64</v>
      </c>
      <c r="C862" s="14" t="s">
        <v>131</v>
      </c>
      <c r="D862" s="15">
        <v>2002</v>
      </c>
      <c r="E862" s="19">
        <v>6395</v>
      </c>
      <c r="F862" s="19">
        <v>5545</v>
      </c>
    </row>
    <row r="863" spans="1:6" ht="14.5" x14ac:dyDescent="0.35">
      <c r="A863" s="12" t="str">
        <f t="shared" si="13"/>
        <v>Gabon-Africa-2003</v>
      </c>
      <c r="B863" s="13" t="s">
        <v>64</v>
      </c>
      <c r="C863" s="14" t="s">
        <v>131</v>
      </c>
      <c r="D863" s="15">
        <v>2003</v>
      </c>
      <c r="E863" s="19">
        <v>264724</v>
      </c>
      <c r="F863" s="19">
        <v>544975</v>
      </c>
    </row>
    <row r="864" spans="1:6" ht="14.5" x14ac:dyDescent="0.35">
      <c r="A864" s="12" t="str">
        <f t="shared" si="13"/>
        <v>Gabon-Africa-2004</v>
      </c>
      <c r="B864" s="13" t="s">
        <v>64</v>
      </c>
      <c r="C864" s="14" t="s">
        <v>131</v>
      </c>
      <c r="D864" s="15">
        <v>2004</v>
      </c>
      <c r="E864" s="13">
        <v>0</v>
      </c>
      <c r="F864" s="19">
        <v>631</v>
      </c>
    </row>
    <row r="865" spans="1:6" ht="14.5" x14ac:dyDescent="0.35">
      <c r="A865" s="12" t="str">
        <f t="shared" si="13"/>
        <v>Gabon-Africa-2005</v>
      </c>
      <c r="B865" s="13" t="s">
        <v>64</v>
      </c>
      <c r="C865" s="14" t="s">
        <v>131</v>
      </c>
      <c r="D865" s="15">
        <v>2005</v>
      </c>
      <c r="E865" s="13">
        <v>0</v>
      </c>
      <c r="F865" s="19">
        <v>235</v>
      </c>
    </row>
    <row r="866" spans="1:6" ht="14.5" x14ac:dyDescent="0.35">
      <c r="A866" s="12" t="str">
        <f t="shared" si="13"/>
        <v>Gabon-Africa-2006</v>
      </c>
      <c r="B866" s="13" t="s">
        <v>64</v>
      </c>
      <c r="C866" s="14" t="s">
        <v>131</v>
      </c>
      <c r="D866" s="15">
        <v>2006</v>
      </c>
      <c r="E866" s="13">
        <v>0</v>
      </c>
      <c r="F866" s="19">
        <v>510</v>
      </c>
    </row>
    <row r="867" spans="1:6" ht="14.5" x14ac:dyDescent="0.35">
      <c r="A867" s="12" t="str">
        <f t="shared" si="13"/>
        <v>Gabon-Africa-2007</v>
      </c>
      <c r="B867" s="13" t="s">
        <v>64</v>
      </c>
      <c r="C867" s="14" t="s">
        <v>131</v>
      </c>
      <c r="D867" s="15">
        <v>2007</v>
      </c>
      <c r="E867" s="19">
        <v>30310</v>
      </c>
      <c r="F867" s="19">
        <v>71224</v>
      </c>
    </row>
    <row r="868" spans="1:6" ht="14.5" x14ac:dyDescent="0.35">
      <c r="A868" s="12" t="str">
        <f t="shared" si="13"/>
        <v>Gabon-Africa-2008</v>
      </c>
      <c r="B868" s="13" t="s">
        <v>64</v>
      </c>
      <c r="C868" s="14" t="s">
        <v>131</v>
      </c>
      <c r="D868" s="15">
        <v>2008</v>
      </c>
      <c r="E868" s="19">
        <v>2120814</v>
      </c>
      <c r="F868" s="19">
        <v>7035444</v>
      </c>
    </row>
    <row r="869" spans="1:6" ht="14.5" x14ac:dyDescent="0.35">
      <c r="A869" s="12" t="str">
        <f t="shared" si="13"/>
        <v>Gabon-Africa-2009</v>
      </c>
      <c r="B869" s="13" t="s">
        <v>64</v>
      </c>
      <c r="C869" s="14" t="s">
        <v>131</v>
      </c>
      <c r="D869" s="15">
        <v>2009</v>
      </c>
      <c r="E869" s="19">
        <v>29208</v>
      </c>
      <c r="F869" s="19">
        <v>66439</v>
      </c>
    </row>
    <row r="870" spans="1:6" ht="14.5" x14ac:dyDescent="0.35">
      <c r="A870" s="12" t="str">
        <f t="shared" si="13"/>
        <v>Gabon-Africa-2010</v>
      </c>
      <c r="B870" s="13" t="s">
        <v>64</v>
      </c>
      <c r="C870" s="14" t="s">
        <v>131</v>
      </c>
      <c r="D870" s="15">
        <v>2010</v>
      </c>
      <c r="E870" s="13">
        <v>0</v>
      </c>
      <c r="F870" s="19">
        <v>125</v>
      </c>
    </row>
    <row r="871" spans="1:6" ht="14.5" x14ac:dyDescent="0.35">
      <c r="A871" s="12" t="str">
        <f t="shared" si="13"/>
        <v>Gabon-Africa-2011</v>
      </c>
      <c r="B871" s="13" t="s">
        <v>64</v>
      </c>
      <c r="C871" s="14" t="s">
        <v>131</v>
      </c>
      <c r="D871" s="15">
        <v>2011</v>
      </c>
      <c r="E871" s="19">
        <v>1260</v>
      </c>
      <c r="F871" s="19">
        <v>1474</v>
      </c>
    </row>
    <row r="872" spans="1:6" ht="14.5" x14ac:dyDescent="0.35">
      <c r="A872" s="12" t="str">
        <f t="shared" si="13"/>
        <v>Gabon-Africa-2012</v>
      </c>
      <c r="B872" s="13" t="s">
        <v>64</v>
      </c>
      <c r="C872" s="14" t="s">
        <v>131</v>
      </c>
      <c r="D872" s="15">
        <v>2012</v>
      </c>
      <c r="E872" s="19">
        <v>22246</v>
      </c>
      <c r="F872" s="19">
        <v>2820</v>
      </c>
    </row>
    <row r="873" spans="1:6" ht="14.5" x14ac:dyDescent="0.35">
      <c r="A873" s="12" t="str">
        <f t="shared" si="13"/>
        <v>Gambia, The-Africa-2000</v>
      </c>
      <c r="B873" s="13" t="s">
        <v>64</v>
      </c>
      <c r="C873" s="14" t="s">
        <v>132</v>
      </c>
      <c r="D873" s="15">
        <v>2000</v>
      </c>
      <c r="E873" s="19">
        <v>4586</v>
      </c>
      <c r="F873" s="19">
        <v>8647</v>
      </c>
    </row>
    <row r="874" spans="1:6" ht="14.5" x14ac:dyDescent="0.35">
      <c r="A874" s="12" t="str">
        <f t="shared" si="13"/>
        <v>Gambia, The-Africa-2001</v>
      </c>
      <c r="B874" s="13" t="s">
        <v>64</v>
      </c>
      <c r="C874" s="14" t="s">
        <v>132</v>
      </c>
      <c r="D874" s="15">
        <v>2001</v>
      </c>
      <c r="E874" s="19">
        <v>10278</v>
      </c>
      <c r="F874" s="19">
        <v>6872</v>
      </c>
    </row>
    <row r="875" spans="1:6" ht="14.5" x14ac:dyDescent="0.35">
      <c r="A875" s="12" t="str">
        <f t="shared" si="13"/>
        <v>Gambia, The-Africa-2002</v>
      </c>
      <c r="B875" s="13" t="s">
        <v>64</v>
      </c>
      <c r="C875" s="14" t="s">
        <v>132</v>
      </c>
      <c r="D875" s="15">
        <v>2002</v>
      </c>
      <c r="E875" s="19">
        <v>9084</v>
      </c>
      <c r="F875" s="19">
        <v>23366</v>
      </c>
    </row>
    <row r="876" spans="1:6" ht="14.5" x14ac:dyDescent="0.35">
      <c r="A876" s="12" t="str">
        <f t="shared" si="13"/>
        <v>Gambia, The-Africa-2003</v>
      </c>
      <c r="B876" s="13" t="s">
        <v>64</v>
      </c>
      <c r="C876" s="14" t="s">
        <v>132</v>
      </c>
      <c r="D876" s="15">
        <v>2003</v>
      </c>
      <c r="E876" s="19">
        <v>10566</v>
      </c>
      <c r="F876" s="19">
        <v>30443</v>
      </c>
    </row>
    <row r="877" spans="1:6" ht="14.5" x14ac:dyDescent="0.35">
      <c r="A877" s="12" t="str">
        <f t="shared" si="13"/>
        <v>Gambia, The-Africa-2004</v>
      </c>
      <c r="B877" s="13" t="s">
        <v>64</v>
      </c>
      <c r="C877" s="14" t="s">
        <v>132</v>
      </c>
      <c r="D877" s="15">
        <v>2004</v>
      </c>
      <c r="E877" s="13">
        <v>0</v>
      </c>
      <c r="F877" s="13">
        <v>0</v>
      </c>
    </row>
    <row r="878" spans="1:6" ht="14.5" x14ac:dyDescent="0.35">
      <c r="A878" s="12" t="str">
        <f t="shared" si="13"/>
        <v>Gambia, The-Africa-2005</v>
      </c>
      <c r="B878" s="13" t="s">
        <v>64</v>
      </c>
      <c r="C878" s="14" t="s">
        <v>132</v>
      </c>
      <c r="D878" s="15">
        <v>2005</v>
      </c>
      <c r="E878" s="19">
        <v>2574</v>
      </c>
      <c r="F878" s="19">
        <v>8555</v>
      </c>
    </row>
    <row r="879" spans="1:6" ht="14.5" x14ac:dyDescent="0.35">
      <c r="A879" s="12" t="str">
        <f t="shared" si="13"/>
        <v>Gambia, The-Africa-2006</v>
      </c>
      <c r="B879" s="13" t="s">
        <v>64</v>
      </c>
      <c r="C879" s="14" t="s">
        <v>132</v>
      </c>
      <c r="D879" s="15">
        <v>2006</v>
      </c>
      <c r="E879" s="19">
        <v>44870</v>
      </c>
      <c r="F879" s="19">
        <v>117014</v>
      </c>
    </row>
    <row r="880" spans="1:6" ht="14.5" x14ac:dyDescent="0.35">
      <c r="A880" s="12" t="str">
        <f t="shared" si="13"/>
        <v>Gambia, The-Africa-2007</v>
      </c>
      <c r="B880" s="13" t="s">
        <v>64</v>
      </c>
      <c r="C880" s="14" t="s">
        <v>132</v>
      </c>
      <c r="D880" s="15">
        <v>2007</v>
      </c>
      <c r="E880" s="19">
        <v>19200</v>
      </c>
      <c r="F880" s="19">
        <v>46960</v>
      </c>
    </row>
    <row r="881" spans="1:6" ht="14.5" x14ac:dyDescent="0.35">
      <c r="A881" s="12" t="str">
        <f t="shared" si="13"/>
        <v>Gambia, The-Africa-2008</v>
      </c>
      <c r="B881" s="13" t="s">
        <v>64</v>
      </c>
      <c r="C881" s="14" t="s">
        <v>132</v>
      </c>
      <c r="D881" s="15">
        <v>2008</v>
      </c>
      <c r="E881" s="13">
        <v>0</v>
      </c>
      <c r="F881" s="19">
        <v>524</v>
      </c>
    </row>
    <row r="882" spans="1:6" ht="14.5" x14ac:dyDescent="0.35">
      <c r="A882" s="12" t="str">
        <f t="shared" si="13"/>
        <v>Gambia, The-Africa-2009</v>
      </c>
      <c r="B882" s="13" t="s">
        <v>64</v>
      </c>
      <c r="C882" s="14" t="s">
        <v>132</v>
      </c>
      <c r="D882" s="15">
        <v>2009</v>
      </c>
      <c r="E882" s="13">
        <v>0</v>
      </c>
      <c r="F882" s="19">
        <v>128</v>
      </c>
    </row>
    <row r="883" spans="1:6" ht="14.5" x14ac:dyDescent="0.35">
      <c r="A883" s="12" t="str">
        <f t="shared" si="13"/>
        <v>Gambia, The-Africa-2010</v>
      </c>
      <c r="B883" s="13" t="s">
        <v>64</v>
      </c>
      <c r="C883" s="14" t="s">
        <v>132</v>
      </c>
      <c r="D883" s="15">
        <v>2010</v>
      </c>
      <c r="E883" s="19">
        <v>7104</v>
      </c>
      <c r="F883" s="19">
        <v>21019</v>
      </c>
    </row>
    <row r="884" spans="1:6" ht="14.5" x14ac:dyDescent="0.35">
      <c r="A884" s="12" t="str">
        <f t="shared" si="13"/>
        <v>Gambia, The-Africa-2011</v>
      </c>
      <c r="B884" s="13" t="s">
        <v>64</v>
      </c>
      <c r="C884" s="14" t="s">
        <v>132</v>
      </c>
      <c r="D884" s="15">
        <v>2011</v>
      </c>
      <c r="E884" s="19">
        <v>10973</v>
      </c>
      <c r="F884" s="19">
        <v>29670</v>
      </c>
    </row>
    <row r="885" spans="1:6" ht="14.5" x14ac:dyDescent="0.35">
      <c r="A885" s="12" t="str">
        <f t="shared" si="13"/>
        <v>Gambia, The-Africa-2012</v>
      </c>
      <c r="B885" s="13" t="s">
        <v>64</v>
      </c>
      <c r="C885" s="14" t="s">
        <v>132</v>
      </c>
      <c r="D885" s="15">
        <v>2012</v>
      </c>
      <c r="E885" s="19">
        <v>72050</v>
      </c>
      <c r="F885" s="19">
        <v>196797</v>
      </c>
    </row>
    <row r="886" spans="1:6" ht="14.5" x14ac:dyDescent="0.35">
      <c r="A886" s="12" t="str">
        <f t="shared" si="13"/>
        <v>Georgia-Asia-2000</v>
      </c>
      <c r="B886" s="13" t="s">
        <v>60</v>
      </c>
      <c r="C886" s="14" t="s">
        <v>133</v>
      </c>
      <c r="D886" s="15">
        <v>2000</v>
      </c>
      <c r="E886" s="19">
        <v>4499</v>
      </c>
      <c r="F886" s="19">
        <v>6546</v>
      </c>
    </row>
    <row r="887" spans="1:6" ht="14.5" x14ac:dyDescent="0.35">
      <c r="A887" s="12" t="str">
        <f t="shared" si="13"/>
        <v>Georgia-Asia-2001</v>
      </c>
      <c r="B887" s="13" t="s">
        <v>60</v>
      </c>
      <c r="C887" s="14" t="s">
        <v>133</v>
      </c>
      <c r="D887" s="15">
        <v>2001</v>
      </c>
      <c r="E887" s="13">
        <v>0</v>
      </c>
      <c r="F887" s="19">
        <v>4503</v>
      </c>
    </row>
    <row r="888" spans="1:6" ht="14.5" x14ac:dyDescent="0.35">
      <c r="A888" s="12" t="str">
        <f t="shared" si="13"/>
        <v>Georgia-Asia-2002</v>
      </c>
      <c r="B888" s="13" t="s">
        <v>60</v>
      </c>
      <c r="C888" s="14" t="s">
        <v>133</v>
      </c>
      <c r="D888" s="15">
        <v>2002</v>
      </c>
      <c r="E888" s="19">
        <v>677</v>
      </c>
      <c r="F888" s="19">
        <v>414</v>
      </c>
    </row>
    <row r="889" spans="1:6" ht="14.5" x14ac:dyDescent="0.35">
      <c r="A889" s="12" t="str">
        <f t="shared" si="13"/>
        <v>Georgia-Asia-2003</v>
      </c>
      <c r="B889" s="13" t="s">
        <v>60</v>
      </c>
      <c r="C889" s="14" t="s">
        <v>133</v>
      </c>
      <c r="D889" s="15">
        <v>2003</v>
      </c>
      <c r="E889" s="19">
        <v>5440</v>
      </c>
      <c r="F889" s="19">
        <v>17492</v>
      </c>
    </row>
    <row r="890" spans="1:6" ht="14.5" x14ac:dyDescent="0.35">
      <c r="A890" s="12" t="str">
        <f t="shared" si="13"/>
        <v>Georgia-Asia-2004</v>
      </c>
      <c r="B890" s="13" t="s">
        <v>60</v>
      </c>
      <c r="C890" s="14" t="s">
        <v>133</v>
      </c>
      <c r="D890" s="15">
        <v>2004</v>
      </c>
      <c r="E890" s="19">
        <v>31482</v>
      </c>
      <c r="F890" s="19">
        <v>6370</v>
      </c>
    </row>
    <row r="891" spans="1:6" ht="14.5" x14ac:dyDescent="0.35">
      <c r="A891" s="12" t="str">
        <f t="shared" si="13"/>
        <v>Georgia-Asia-2005</v>
      </c>
      <c r="B891" s="13" t="s">
        <v>60</v>
      </c>
      <c r="C891" s="14" t="s">
        <v>133</v>
      </c>
      <c r="D891" s="15">
        <v>2005</v>
      </c>
      <c r="E891" s="13">
        <v>0</v>
      </c>
      <c r="F891" s="19">
        <v>719</v>
      </c>
    </row>
    <row r="892" spans="1:6" ht="14.5" x14ac:dyDescent="0.35">
      <c r="A892" s="12" t="str">
        <f t="shared" si="13"/>
        <v>Georgia-Asia-2006</v>
      </c>
      <c r="B892" s="13" t="s">
        <v>60</v>
      </c>
      <c r="C892" s="14" t="s">
        <v>133</v>
      </c>
      <c r="D892" s="15">
        <v>2006</v>
      </c>
      <c r="E892" s="13">
        <v>0</v>
      </c>
      <c r="F892" s="19">
        <v>1078</v>
      </c>
    </row>
    <row r="893" spans="1:6" ht="14.5" x14ac:dyDescent="0.35">
      <c r="A893" s="12" t="str">
        <f t="shared" si="13"/>
        <v>Georgia-Asia-2007</v>
      </c>
      <c r="B893" s="13" t="s">
        <v>60</v>
      </c>
      <c r="C893" s="14" t="s">
        <v>133</v>
      </c>
      <c r="D893" s="15">
        <v>2007</v>
      </c>
      <c r="E893" s="19">
        <v>35284</v>
      </c>
      <c r="F893" s="19">
        <v>56593</v>
      </c>
    </row>
    <row r="894" spans="1:6" ht="14.5" x14ac:dyDescent="0.35">
      <c r="A894" s="12" t="str">
        <f t="shared" si="13"/>
        <v>Georgia-Asia-2008</v>
      </c>
      <c r="B894" s="13" t="s">
        <v>60</v>
      </c>
      <c r="C894" s="14" t="s">
        <v>133</v>
      </c>
      <c r="D894" s="15">
        <v>2008</v>
      </c>
      <c r="E894" s="19">
        <v>264803</v>
      </c>
      <c r="F894" s="19">
        <v>372564</v>
      </c>
    </row>
    <row r="895" spans="1:6" ht="14.5" x14ac:dyDescent="0.35">
      <c r="A895" s="12" t="str">
        <f t="shared" si="13"/>
        <v>Georgia-Asia-2009</v>
      </c>
      <c r="B895" s="13" t="s">
        <v>60</v>
      </c>
      <c r="C895" s="14" t="s">
        <v>133</v>
      </c>
      <c r="D895" s="15">
        <v>2009</v>
      </c>
      <c r="E895" s="13">
        <v>0</v>
      </c>
      <c r="F895" s="19">
        <v>869</v>
      </c>
    </row>
    <row r="896" spans="1:6" ht="14.5" x14ac:dyDescent="0.35">
      <c r="A896" s="12" t="str">
        <f t="shared" si="13"/>
        <v>Georgia-Asia-2010</v>
      </c>
      <c r="B896" s="13" t="s">
        <v>60</v>
      </c>
      <c r="C896" s="14" t="s">
        <v>133</v>
      </c>
      <c r="D896" s="15">
        <v>2010</v>
      </c>
      <c r="E896" s="19">
        <v>1880</v>
      </c>
      <c r="F896" s="19">
        <v>1566</v>
      </c>
    </row>
    <row r="897" spans="1:6" ht="14.5" x14ac:dyDescent="0.35">
      <c r="A897" s="12" t="str">
        <f t="shared" si="13"/>
        <v>Georgia-Asia-2011</v>
      </c>
      <c r="B897" s="13" t="s">
        <v>60</v>
      </c>
      <c r="C897" s="14" t="s">
        <v>133</v>
      </c>
      <c r="D897" s="15">
        <v>2011</v>
      </c>
      <c r="E897" s="13">
        <v>0</v>
      </c>
      <c r="F897" s="19">
        <v>411</v>
      </c>
    </row>
    <row r="898" spans="1:6" ht="14.5" x14ac:dyDescent="0.35">
      <c r="A898" s="12" t="str">
        <f t="shared" si="13"/>
        <v>Georgia-Asia-2012</v>
      </c>
      <c r="B898" s="13" t="s">
        <v>60</v>
      </c>
      <c r="C898" s="14" t="s">
        <v>133</v>
      </c>
      <c r="D898" s="15">
        <v>2012</v>
      </c>
      <c r="E898" s="19">
        <v>3005</v>
      </c>
      <c r="F898" s="19">
        <v>6238</v>
      </c>
    </row>
    <row r="899" spans="1:6" ht="14.5" x14ac:dyDescent="0.35">
      <c r="A899" s="12" t="str">
        <f t="shared" ref="A899:A962" si="14">C899&amp;"-"&amp;D899</f>
        <v>Germany-Europe-2000</v>
      </c>
      <c r="B899" s="13" t="s">
        <v>62</v>
      </c>
      <c r="C899" s="14" t="s">
        <v>134</v>
      </c>
      <c r="D899" s="15">
        <v>2000</v>
      </c>
      <c r="E899" s="19">
        <v>334634</v>
      </c>
      <c r="F899" s="19">
        <v>783359</v>
      </c>
    </row>
    <row r="900" spans="1:6" ht="14.5" x14ac:dyDescent="0.35">
      <c r="A900" s="12" t="str">
        <f t="shared" si="14"/>
        <v>Germany-Europe-2001</v>
      </c>
      <c r="B900" s="13" t="s">
        <v>62</v>
      </c>
      <c r="C900" s="14" t="s">
        <v>134</v>
      </c>
      <c r="D900" s="15">
        <v>2001</v>
      </c>
      <c r="E900" s="19">
        <v>8958</v>
      </c>
      <c r="F900" s="19">
        <v>8529</v>
      </c>
    </row>
    <row r="901" spans="1:6" ht="14.5" x14ac:dyDescent="0.35">
      <c r="A901" s="12" t="str">
        <f t="shared" si="14"/>
        <v>Germany-Europe-2002</v>
      </c>
      <c r="B901" s="13" t="s">
        <v>62</v>
      </c>
      <c r="C901" s="14" t="s">
        <v>134</v>
      </c>
      <c r="D901" s="15">
        <v>2002</v>
      </c>
      <c r="E901" s="19">
        <v>30419</v>
      </c>
      <c r="F901" s="19">
        <v>97810</v>
      </c>
    </row>
    <row r="902" spans="1:6" ht="14.5" x14ac:dyDescent="0.35">
      <c r="A902" s="12" t="str">
        <f t="shared" si="14"/>
        <v>Germany-Europe-2003</v>
      </c>
      <c r="B902" s="13" t="s">
        <v>62</v>
      </c>
      <c r="C902" s="14" t="s">
        <v>134</v>
      </c>
      <c r="D902" s="15">
        <v>2003</v>
      </c>
      <c r="E902" s="13">
        <v>0</v>
      </c>
      <c r="F902" s="19">
        <v>638</v>
      </c>
    </row>
    <row r="903" spans="1:6" ht="14.5" x14ac:dyDescent="0.35">
      <c r="A903" s="12" t="str">
        <f t="shared" si="14"/>
        <v>Germany-Europe-2004</v>
      </c>
      <c r="B903" s="13" t="s">
        <v>62</v>
      </c>
      <c r="C903" s="14" t="s">
        <v>134</v>
      </c>
      <c r="D903" s="15">
        <v>2004</v>
      </c>
      <c r="E903" s="13">
        <v>0</v>
      </c>
      <c r="F903" s="19">
        <v>260</v>
      </c>
    </row>
    <row r="904" spans="1:6" ht="14.5" x14ac:dyDescent="0.35">
      <c r="A904" s="12" t="str">
        <f t="shared" si="14"/>
        <v>Germany-Europe-2005</v>
      </c>
      <c r="B904" s="13" t="s">
        <v>62</v>
      </c>
      <c r="C904" s="14" t="s">
        <v>134</v>
      </c>
      <c r="D904" s="15">
        <v>2005</v>
      </c>
      <c r="E904" s="13">
        <v>0</v>
      </c>
      <c r="F904" s="13">
        <v>0</v>
      </c>
    </row>
    <row r="905" spans="1:6" ht="14.5" x14ac:dyDescent="0.35">
      <c r="A905" s="12" t="str">
        <f t="shared" si="14"/>
        <v>Germany-Europe-2006</v>
      </c>
      <c r="B905" s="13" t="s">
        <v>62</v>
      </c>
      <c r="C905" s="14" t="s">
        <v>134</v>
      </c>
      <c r="D905" s="15">
        <v>2006</v>
      </c>
      <c r="E905" s="19">
        <v>8157</v>
      </c>
      <c r="F905" s="19">
        <v>11441</v>
      </c>
    </row>
    <row r="906" spans="1:6" ht="14.5" x14ac:dyDescent="0.35">
      <c r="A906" s="12" t="str">
        <f t="shared" si="14"/>
        <v>Germany-Europe-2007</v>
      </c>
      <c r="B906" s="13" t="s">
        <v>62</v>
      </c>
      <c r="C906" s="14" t="s">
        <v>134</v>
      </c>
      <c r="D906" s="15">
        <v>2007</v>
      </c>
      <c r="E906" s="13">
        <v>0</v>
      </c>
      <c r="F906" s="19">
        <v>1214</v>
      </c>
    </row>
    <row r="907" spans="1:6" ht="14.5" x14ac:dyDescent="0.35">
      <c r="A907" s="12" t="str">
        <f t="shared" si="14"/>
        <v>Germany-Europe-2008</v>
      </c>
      <c r="B907" s="13" t="s">
        <v>62</v>
      </c>
      <c r="C907" s="14" t="s">
        <v>134</v>
      </c>
      <c r="D907" s="15">
        <v>2008</v>
      </c>
      <c r="E907" s="13">
        <v>0</v>
      </c>
      <c r="F907" s="19">
        <v>227</v>
      </c>
    </row>
    <row r="908" spans="1:6" ht="14.5" x14ac:dyDescent="0.35">
      <c r="A908" s="12" t="str">
        <f t="shared" si="14"/>
        <v>Germany-Europe-2009</v>
      </c>
      <c r="B908" s="13" t="s">
        <v>62</v>
      </c>
      <c r="C908" s="14" t="s">
        <v>134</v>
      </c>
      <c r="D908" s="15">
        <v>2009</v>
      </c>
      <c r="E908" s="13">
        <v>0</v>
      </c>
      <c r="F908" s="19">
        <v>1558</v>
      </c>
    </row>
    <row r="909" spans="1:6" ht="14.5" x14ac:dyDescent="0.35">
      <c r="A909" s="12" t="str">
        <f t="shared" si="14"/>
        <v>Germany-Europe-2010</v>
      </c>
      <c r="B909" s="13" t="s">
        <v>62</v>
      </c>
      <c r="C909" s="14" t="s">
        <v>134</v>
      </c>
      <c r="D909" s="15">
        <v>2010</v>
      </c>
      <c r="E909" s="19">
        <v>2927</v>
      </c>
      <c r="F909" s="19">
        <v>2428</v>
      </c>
    </row>
    <row r="910" spans="1:6" ht="14.5" x14ac:dyDescent="0.35">
      <c r="A910" s="12" t="str">
        <f t="shared" si="14"/>
        <v>Germany-Europe-2011</v>
      </c>
      <c r="B910" s="13" t="s">
        <v>62</v>
      </c>
      <c r="C910" s="14" t="s">
        <v>134</v>
      </c>
      <c r="D910" s="15">
        <v>2011</v>
      </c>
      <c r="E910" s="19">
        <v>4648</v>
      </c>
      <c r="F910" s="19">
        <v>8672</v>
      </c>
    </row>
    <row r="911" spans="1:6" ht="14.5" x14ac:dyDescent="0.35">
      <c r="A911" s="12" t="str">
        <f t="shared" si="14"/>
        <v>Germany-Europe-2012</v>
      </c>
      <c r="B911" s="13" t="s">
        <v>62</v>
      </c>
      <c r="C911" s="14" t="s">
        <v>134</v>
      </c>
      <c r="D911" s="15">
        <v>2012</v>
      </c>
      <c r="E911" s="19">
        <v>14139</v>
      </c>
      <c r="F911" s="19">
        <v>38573</v>
      </c>
    </row>
    <row r="912" spans="1:6" ht="14.5" x14ac:dyDescent="0.35">
      <c r="A912" s="12" t="str">
        <f t="shared" si="14"/>
        <v>Ghana-Africa-2000</v>
      </c>
      <c r="B912" s="13" t="s">
        <v>64</v>
      </c>
      <c r="C912" s="14" t="s">
        <v>135</v>
      </c>
      <c r="D912" s="15">
        <v>2000</v>
      </c>
      <c r="E912" s="19">
        <v>26458</v>
      </c>
      <c r="F912" s="19">
        <v>54657</v>
      </c>
    </row>
    <row r="913" spans="1:6" ht="14.5" x14ac:dyDescent="0.35">
      <c r="A913" s="12" t="str">
        <f t="shared" si="14"/>
        <v>Ghana-Africa-2001</v>
      </c>
      <c r="B913" s="13" t="s">
        <v>64</v>
      </c>
      <c r="C913" s="14" t="s">
        <v>135</v>
      </c>
      <c r="D913" s="15">
        <v>2001</v>
      </c>
      <c r="E913" s="19">
        <v>5354</v>
      </c>
      <c r="F913" s="19">
        <v>2120</v>
      </c>
    </row>
    <row r="914" spans="1:6" ht="14.5" x14ac:dyDescent="0.35">
      <c r="A914" s="12" t="str">
        <f t="shared" si="14"/>
        <v>Ghana-Africa-2002</v>
      </c>
      <c r="B914" s="13" t="s">
        <v>64</v>
      </c>
      <c r="C914" s="14" t="s">
        <v>135</v>
      </c>
      <c r="D914" s="15">
        <v>2002</v>
      </c>
      <c r="E914" s="19">
        <v>632956</v>
      </c>
      <c r="F914" s="19">
        <v>1811289</v>
      </c>
    </row>
    <row r="915" spans="1:6" ht="14.5" x14ac:dyDescent="0.35">
      <c r="A915" s="12" t="str">
        <f t="shared" si="14"/>
        <v>Ghana-Africa-2003</v>
      </c>
      <c r="B915" s="13" t="s">
        <v>64</v>
      </c>
      <c r="C915" s="14" t="s">
        <v>135</v>
      </c>
      <c r="D915" s="15">
        <v>2003</v>
      </c>
      <c r="E915" s="19">
        <v>186605</v>
      </c>
      <c r="F915" s="19">
        <v>412387</v>
      </c>
    </row>
    <row r="916" spans="1:6" ht="14.5" x14ac:dyDescent="0.35">
      <c r="A916" s="12" t="str">
        <f t="shared" si="14"/>
        <v>Ghana-Africa-2004</v>
      </c>
      <c r="B916" s="13" t="s">
        <v>64</v>
      </c>
      <c r="C916" s="14" t="s">
        <v>135</v>
      </c>
      <c r="D916" s="15">
        <v>2004</v>
      </c>
      <c r="E916" s="19">
        <v>204312</v>
      </c>
      <c r="F916" s="19">
        <v>570574</v>
      </c>
    </row>
    <row r="917" spans="1:6" ht="14.5" x14ac:dyDescent="0.35">
      <c r="A917" s="12" t="str">
        <f t="shared" si="14"/>
        <v>Ghana-Africa-2005</v>
      </c>
      <c r="B917" s="13" t="s">
        <v>64</v>
      </c>
      <c r="C917" s="14" t="s">
        <v>135</v>
      </c>
      <c r="D917" s="15">
        <v>2005</v>
      </c>
      <c r="E917" s="19">
        <v>28806</v>
      </c>
      <c r="F917" s="19">
        <v>94444</v>
      </c>
    </row>
    <row r="918" spans="1:6" ht="14.5" x14ac:dyDescent="0.35">
      <c r="A918" s="12" t="str">
        <f t="shared" si="14"/>
        <v>Ghana-Africa-2006</v>
      </c>
      <c r="B918" s="13" t="s">
        <v>64</v>
      </c>
      <c r="C918" s="14" t="s">
        <v>135</v>
      </c>
      <c r="D918" s="15">
        <v>2006</v>
      </c>
      <c r="E918" s="19">
        <v>14903</v>
      </c>
      <c r="F918" s="19">
        <v>43021</v>
      </c>
    </row>
    <row r="919" spans="1:6" ht="14.5" x14ac:dyDescent="0.35">
      <c r="A919" s="12" t="str">
        <f t="shared" si="14"/>
        <v>Ghana-Africa-2007</v>
      </c>
      <c r="B919" s="13" t="s">
        <v>64</v>
      </c>
      <c r="C919" s="14" t="s">
        <v>135</v>
      </c>
      <c r="D919" s="15">
        <v>2007</v>
      </c>
      <c r="E919" s="13">
        <v>0</v>
      </c>
      <c r="F919" s="13">
        <v>0</v>
      </c>
    </row>
    <row r="920" spans="1:6" ht="14.5" x14ac:dyDescent="0.35">
      <c r="A920" s="12" t="str">
        <f t="shared" si="14"/>
        <v>Ghana-Africa-2008</v>
      </c>
      <c r="B920" s="13" t="s">
        <v>64</v>
      </c>
      <c r="C920" s="14" t="s">
        <v>135</v>
      </c>
      <c r="D920" s="15">
        <v>2008</v>
      </c>
      <c r="E920" s="19">
        <v>22868</v>
      </c>
      <c r="F920" s="19">
        <v>70938</v>
      </c>
    </row>
    <row r="921" spans="1:6" ht="14.5" x14ac:dyDescent="0.35">
      <c r="A921" s="12" t="str">
        <f t="shared" si="14"/>
        <v>Ghana-Africa-2009</v>
      </c>
      <c r="B921" s="13" t="s">
        <v>64</v>
      </c>
      <c r="C921" s="14" t="s">
        <v>135</v>
      </c>
      <c r="D921" s="15">
        <v>2009</v>
      </c>
      <c r="E921" s="19">
        <v>176004</v>
      </c>
      <c r="F921" s="19">
        <v>447187</v>
      </c>
    </row>
    <row r="922" spans="1:6" ht="14.5" x14ac:dyDescent="0.35">
      <c r="A922" s="12" t="str">
        <f t="shared" si="14"/>
        <v>Ghana-Africa-2010</v>
      </c>
      <c r="B922" s="13" t="s">
        <v>64</v>
      </c>
      <c r="C922" s="14" t="s">
        <v>135</v>
      </c>
      <c r="D922" s="15">
        <v>2010</v>
      </c>
      <c r="E922" s="19">
        <v>4078</v>
      </c>
      <c r="F922" s="19">
        <v>11947</v>
      </c>
    </row>
    <row r="923" spans="1:6" ht="14.5" x14ac:dyDescent="0.35">
      <c r="A923" s="12" t="str">
        <f t="shared" si="14"/>
        <v>Ghana-Africa-2011</v>
      </c>
      <c r="B923" s="13" t="s">
        <v>64</v>
      </c>
      <c r="C923" s="14" t="s">
        <v>135</v>
      </c>
      <c r="D923" s="15">
        <v>2011</v>
      </c>
      <c r="E923" s="19">
        <v>495352</v>
      </c>
      <c r="F923" s="19">
        <v>1206916</v>
      </c>
    </row>
    <row r="924" spans="1:6" ht="14.5" x14ac:dyDescent="0.35">
      <c r="A924" s="12" t="str">
        <f t="shared" si="14"/>
        <v>Ghana-Africa-2012</v>
      </c>
      <c r="B924" s="13" t="s">
        <v>64</v>
      </c>
      <c r="C924" s="14" t="s">
        <v>135</v>
      </c>
      <c r="D924" s="15">
        <v>2012</v>
      </c>
      <c r="E924" s="19">
        <v>7069</v>
      </c>
      <c r="F924" s="19">
        <v>20763</v>
      </c>
    </row>
    <row r="925" spans="1:6" ht="14.5" x14ac:dyDescent="0.35">
      <c r="A925" s="12" t="str">
        <f t="shared" si="14"/>
        <v>Greece-Europe-2000</v>
      </c>
      <c r="B925" s="13" t="s">
        <v>62</v>
      </c>
      <c r="C925" s="14" t="s">
        <v>136</v>
      </c>
      <c r="D925" s="15">
        <v>2000</v>
      </c>
      <c r="E925" s="19">
        <v>69983</v>
      </c>
      <c r="F925" s="19">
        <v>230438</v>
      </c>
    </row>
    <row r="926" spans="1:6" ht="14.5" x14ac:dyDescent="0.35">
      <c r="A926" s="12" t="str">
        <f t="shared" si="14"/>
        <v>Greece-Europe-2001</v>
      </c>
      <c r="B926" s="13" t="s">
        <v>62</v>
      </c>
      <c r="C926" s="14" t="s">
        <v>136</v>
      </c>
      <c r="D926" s="15">
        <v>2001</v>
      </c>
      <c r="E926" s="19">
        <v>17806</v>
      </c>
      <c r="F926" s="19">
        <v>10242</v>
      </c>
    </row>
    <row r="927" spans="1:6" ht="14.5" x14ac:dyDescent="0.35">
      <c r="A927" s="12" t="str">
        <f t="shared" si="14"/>
        <v>Greece-Europe-2002</v>
      </c>
      <c r="B927" s="13" t="s">
        <v>62</v>
      </c>
      <c r="C927" s="14" t="s">
        <v>136</v>
      </c>
      <c r="D927" s="15">
        <v>2002</v>
      </c>
      <c r="E927" s="13">
        <v>0</v>
      </c>
      <c r="F927" s="19">
        <v>55</v>
      </c>
    </row>
    <row r="928" spans="1:6" ht="14.5" x14ac:dyDescent="0.35">
      <c r="A928" s="12" t="str">
        <f t="shared" si="14"/>
        <v>Greece-Europe-2003</v>
      </c>
      <c r="B928" s="13" t="s">
        <v>62</v>
      </c>
      <c r="C928" s="14" t="s">
        <v>136</v>
      </c>
      <c r="D928" s="15">
        <v>2003</v>
      </c>
      <c r="E928" s="19">
        <v>2216</v>
      </c>
      <c r="F928" s="13">
        <v>0</v>
      </c>
    </row>
    <row r="929" spans="1:6" ht="14.5" x14ac:dyDescent="0.35">
      <c r="A929" s="12" t="str">
        <f t="shared" si="14"/>
        <v>Greece-Europe-2004</v>
      </c>
      <c r="B929" s="13" t="s">
        <v>62</v>
      </c>
      <c r="C929" s="14" t="s">
        <v>136</v>
      </c>
      <c r="D929" s="15">
        <v>2004</v>
      </c>
      <c r="E929" s="19">
        <v>28843</v>
      </c>
      <c r="F929" s="19">
        <v>79959</v>
      </c>
    </row>
    <row r="930" spans="1:6" ht="14.5" x14ac:dyDescent="0.35">
      <c r="A930" s="12" t="str">
        <f t="shared" si="14"/>
        <v>Greece-Europe-2005</v>
      </c>
      <c r="B930" s="13" t="s">
        <v>62</v>
      </c>
      <c r="C930" s="14" t="s">
        <v>136</v>
      </c>
      <c r="D930" s="15">
        <v>2005</v>
      </c>
      <c r="E930" s="19">
        <v>2846</v>
      </c>
      <c r="F930" s="19">
        <v>5680</v>
      </c>
    </row>
    <row r="931" spans="1:6" ht="14.5" x14ac:dyDescent="0.35">
      <c r="A931" s="12" t="str">
        <f t="shared" si="14"/>
        <v>Greece-Europe-2006</v>
      </c>
      <c r="B931" s="13" t="s">
        <v>62</v>
      </c>
      <c r="C931" s="14" t="s">
        <v>136</v>
      </c>
      <c r="D931" s="15">
        <v>2006</v>
      </c>
      <c r="E931" s="13">
        <v>0</v>
      </c>
      <c r="F931" s="19">
        <v>1742</v>
      </c>
    </row>
    <row r="932" spans="1:6" ht="14.5" x14ac:dyDescent="0.35">
      <c r="A932" s="12" t="str">
        <f t="shared" si="14"/>
        <v>Greece-Europe-2007</v>
      </c>
      <c r="B932" s="13" t="s">
        <v>62</v>
      </c>
      <c r="C932" s="14" t="s">
        <v>136</v>
      </c>
      <c r="D932" s="15">
        <v>2007</v>
      </c>
      <c r="E932" s="19">
        <v>4586</v>
      </c>
      <c r="F932" s="19">
        <v>7591</v>
      </c>
    </row>
    <row r="933" spans="1:6" ht="14.5" x14ac:dyDescent="0.35">
      <c r="A933" s="12" t="str">
        <f t="shared" si="14"/>
        <v>Greece-Europe-2008</v>
      </c>
      <c r="B933" s="13" t="s">
        <v>62</v>
      </c>
      <c r="C933" s="14" t="s">
        <v>136</v>
      </c>
      <c r="D933" s="15">
        <v>2008</v>
      </c>
      <c r="E933" s="19">
        <v>5426</v>
      </c>
      <c r="F933" s="19">
        <v>16656</v>
      </c>
    </row>
    <row r="934" spans="1:6" ht="14.5" x14ac:dyDescent="0.35">
      <c r="A934" s="12" t="str">
        <f t="shared" si="14"/>
        <v>Greece-Europe-2009</v>
      </c>
      <c r="B934" s="13" t="s">
        <v>62</v>
      </c>
      <c r="C934" s="14" t="s">
        <v>136</v>
      </c>
      <c r="D934" s="15">
        <v>2009</v>
      </c>
      <c r="E934" s="13">
        <v>0</v>
      </c>
      <c r="F934" s="19">
        <v>18</v>
      </c>
    </row>
    <row r="935" spans="1:6" ht="14.5" x14ac:dyDescent="0.35">
      <c r="A935" s="12" t="str">
        <f t="shared" si="14"/>
        <v>Greece-Europe-2010</v>
      </c>
      <c r="B935" s="13" t="s">
        <v>62</v>
      </c>
      <c r="C935" s="14" t="s">
        <v>136</v>
      </c>
      <c r="D935" s="15">
        <v>2010</v>
      </c>
      <c r="E935" s="13">
        <v>0</v>
      </c>
      <c r="F935" s="19">
        <v>576</v>
      </c>
    </row>
    <row r="936" spans="1:6" ht="14.5" x14ac:dyDescent="0.35">
      <c r="A936" s="12" t="str">
        <f t="shared" si="14"/>
        <v>Greece-Europe-2011</v>
      </c>
      <c r="B936" s="13" t="s">
        <v>62</v>
      </c>
      <c r="C936" s="14" t="s">
        <v>136</v>
      </c>
      <c r="D936" s="15">
        <v>2011</v>
      </c>
      <c r="E936" s="19">
        <v>17738</v>
      </c>
      <c r="F936" s="19">
        <v>60392</v>
      </c>
    </row>
    <row r="937" spans="1:6" ht="14.5" x14ac:dyDescent="0.35">
      <c r="A937" s="12" t="str">
        <f t="shared" si="14"/>
        <v>Greece-Europe-2012</v>
      </c>
      <c r="B937" s="13" t="s">
        <v>62</v>
      </c>
      <c r="C937" s="14" t="s">
        <v>136</v>
      </c>
      <c r="D937" s="15">
        <v>2012</v>
      </c>
      <c r="E937" s="13">
        <v>0</v>
      </c>
      <c r="F937" s="13">
        <v>0</v>
      </c>
    </row>
    <row r="938" spans="1:6" ht="14.5" x14ac:dyDescent="0.35">
      <c r="A938" s="12" t="str">
        <f t="shared" si="14"/>
        <v>Greenland-The Americas-2000</v>
      </c>
      <c r="B938" s="13" t="s">
        <v>70</v>
      </c>
      <c r="C938" s="14" t="s">
        <v>137</v>
      </c>
      <c r="D938" s="15">
        <v>2000</v>
      </c>
      <c r="E938" s="19">
        <v>9520</v>
      </c>
      <c r="F938" s="19">
        <v>15115</v>
      </c>
    </row>
    <row r="939" spans="1:6" ht="14.5" x14ac:dyDescent="0.35">
      <c r="A939" s="12" t="str">
        <f t="shared" si="14"/>
        <v>Greenland-The Americas-2001</v>
      </c>
      <c r="B939" s="13" t="s">
        <v>70</v>
      </c>
      <c r="C939" s="14" t="s">
        <v>137</v>
      </c>
      <c r="D939" s="15">
        <v>2001</v>
      </c>
      <c r="E939" s="19">
        <v>4204</v>
      </c>
      <c r="F939" s="19">
        <v>10792</v>
      </c>
    </row>
    <row r="940" spans="1:6" ht="14.5" x14ac:dyDescent="0.35">
      <c r="A940" s="12" t="str">
        <f t="shared" si="14"/>
        <v>Greenland-The Americas-2002</v>
      </c>
      <c r="B940" s="13" t="s">
        <v>70</v>
      </c>
      <c r="C940" s="14" t="s">
        <v>137</v>
      </c>
      <c r="D940" s="15">
        <v>2002</v>
      </c>
      <c r="E940" s="13">
        <v>0</v>
      </c>
      <c r="F940" s="19">
        <v>1192</v>
      </c>
    </row>
    <row r="941" spans="1:6" ht="14.5" x14ac:dyDescent="0.35">
      <c r="A941" s="12" t="str">
        <f t="shared" si="14"/>
        <v>Greenland-The Americas-2003</v>
      </c>
      <c r="B941" s="13" t="s">
        <v>70</v>
      </c>
      <c r="C941" s="14" t="s">
        <v>137</v>
      </c>
      <c r="D941" s="15">
        <v>2003</v>
      </c>
      <c r="E941" s="13">
        <v>0</v>
      </c>
      <c r="F941" s="19">
        <v>1944</v>
      </c>
    </row>
    <row r="942" spans="1:6" ht="14.5" x14ac:dyDescent="0.35">
      <c r="A942" s="12" t="str">
        <f t="shared" si="14"/>
        <v>Greenland-The Americas-2004</v>
      </c>
      <c r="B942" s="13" t="s">
        <v>70</v>
      </c>
      <c r="C942" s="14" t="s">
        <v>137</v>
      </c>
      <c r="D942" s="15">
        <v>2004</v>
      </c>
      <c r="E942" s="13">
        <v>0</v>
      </c>
      <c r="F942" s="19">
        <v>1155</v>
      </c>
    </row>
    <row r="943" spans="1:6" ht="14.5" x14ac:dyDescent="0.35">
      <c r="A943" s="12" t="str">
        <f t="shared" si="14"/>
        <v>Greenland-The Americas-2005</v>
      </c>
      <c r="B943" s="13" t="s">
        <v>70</v>
      </c>
      <c r="C943" s="14" t="s">
        <v>137</v>
      </c>
      <c r="D943" s="15">
        <v>2005</v>
      </c>
      <c r="E943" s="19">
        <v>73006</v>
      </c>
      <c r="F943" s="19">
        <v>213221</v>
      </c>
    </row>
    <row r="944" spans="1:6" ht="14.5" x14ac:dyDescent="0.35">
      <c r="A944" s="12" t="str">
        <f t="shared" si="14"/>
        <v>Greenland-The Americas-2006</v>
      </c>
      <c r="B944" s="13" t="s">
        <v>70</v>
      </c>
      <c r="C944" s="14" t="s">
        <v>137</v>
      </c>
      <c r="D944" s="15">
        <v>2006</v>
      </c>
      <c r="E944" s="13">
        <v>0</v>
      </c>
      <c r="F944" s="19">
        <v>1008</v>
      </c>
    </row>
    <row r="945" spans="1:6" ht="14.5" x14ac:dyDescent="0.35">
      <c r="A945" s="12" t="str">
        <f t="shared" si="14"/>
        <v>Greenland-The Americas-2007</v>
      </c>
      <c r="B945" s="13" t="s">
        <v>70</v>
      </c>
      <c r="C945" s="14" t="s">
        <v>137</v>
      </c>
      <c r="D945" s="15">
        <v>2007</v>
      </c>
      <c r="E945" s="13">
        <v>0</v>
      </c>
      <c r="F945" s="19">
        <v>594</v>
      </c>
    </row>
    <row r="946" spans="1:6" ht="14.5" x14ac:dyDescent="0.35">
      <c r="A946" s="12" t="str">
        <f t="shared" si="14"/>
        <v>Greenland-The Americas-2008</v>
      </c>
      <c r="B946" s="13" t="s">
        <v>70</v>
      </c>
      <c r="C946" s="14" t="s">
        <v>137</v>
      </c>
      <c r="D946" s="15">
        <v>2008</v>
      </c>
      <c r="E946" s="19">
        <v>837</v>
      </c>
      <c r="F946" s="19">
        <v>2560</v>
      </c>
    </row>
    <row r="947" spans="1:6" ht="14.5" x14ac:dyDescent="0.35">
      <c r="A947" s="12" t="str">
        <f t="shared" si="14"/>
        <v>Greenland-The Americas-2009</v>
      </c>
      <c r="B947" s="13" t="s">
        <v>70</v>
      </c>
      <c r="C947" s="14" t="s">
        <v>137</v>
      </c>
      <c r="D947" s="15">
        <v>2009</v>
      </c>
      <c r="E947" s="13">
        <v>0</v>
      </c>
      <c r="F947" s="19">
        <v>99</v>
      </c>
    </row>
    <row r="948" spans="1:6" ht="14.5" x14ac:dyDescent="0.35">
      <c r="A948" s="12" t="str">
        <f t="shared" si="14"/>
        <v>Greenland-The Americas-2010</v>
      </c>
      <c r="B948" s="13" t="s">
        <v>70</v>
      </c>
      <c r="C948" s="14" t="s">
        <v>137</v>
      </c>
      <c r="D948" s="15">
        <v>2010</v>
      </c>
      <c r="E948" s="13">
        <v>0</v>
      </c>
      <c r="F948" s="19">
        <v>2021</v>
      </c>
    </row>
    <row r="949" spans="1:6" ht="14.5" x14ac:dyDescent="0.35">
      <c r="A949" s="12" t="str">
        <f t="shared" si="14"/>
        <v>Greenland-The Americas-2011</v>
      </c>
      <c r="B949" s="13" t="s">
        <v>70</v>
      </c>
      <c r="C949" s="14" t="s">
        <v>137</v>
      </c>
      <c r="D949" s="15">
        <v>2011</v>
      </c>
      <c r="E949" s="13">
        <v>0</v>
      </c>
      <c r="F949" s="19">
        <v>3953</v>
      </c>
    </row>
    <row r="950" spans="1:6" ht="14.5" x14ac:dyDescent="0.35">
      <c r="A950" s="12" t="str">
        <f t="shared" si="14"/>
        <v>Greenland-The Americas-2012</v>
      </c>
      <c r="B950" s="13" t="s">
        <v>70</v>
      </c>
      <c r="C950" s="14" t="s">
        <v>137</v>
      </c>
      <c r="D950" s="15">
        <v>2012</v>
      </c>
      <c r="E950" s="19">
        <v>181876</v>
      </c>
      <c r="F950" s="19">
        <v>471444</v>
      </c>
    </row>
    <row r="951" spans="1:6" ht="14.5" x14ac:dyDescent="0.35">
      <c r="A951" s="12" t="str">
        <f t="shared" si="14"/>
        <v>Grenada-The Americas-2000</v>
      </c>
      <c r="B951" s="13" t="s">
        <v>70</v>
      </c>
      <c r="C951" s="14" t="s">
        <v>138</v>
      </c>
      <c r="D951" s="15">
        <v>2000</v>
      </c>
      <c r="E951" s="13">
        <v>0</v>
      </c>
      <c r="F951" s="19">
        <v>99</v>
      </c>
    </row>
    <row r="952" spans="1:6" ht="14.5" x14ac:dyDescent="0.35">
      <c r="A952" s="12" t="str">
        <f t="shared" si="14"/>
        <v>Grenada-The Americas-2001</v>
      </c>
      <c r="B952" s="13" t="s">
        <v>70</v>
      </c>
      <c r="C952" s="14" t="s">
        <v>138</v>
      </c>
      <c r="D952" s="15">
        <v>2001</v>
      </c>
      <c r="E952" s="19">
        <v>3363</v>
      </c>
      <c r="F952" s="19">
        <v>4774</v>
      </c>
    </row>
    <row r="953" spans="1:6" ht="14.5" x14ac:dyDescent="0.35">
      <c r="A953" s="12" t="str">
        <f t="shared" si="14"/>
        <v>Grenada-The Americas-2002</v>
      </c>
      <c r="B953" s="13" t="s">
        <v>70</v>
      </c>
      <c r="C953" s="14" t="s">
        <v>138</v>
      </c>
      <c r="D953" s="15">
        <v>2002</v>
      </c>
      <c r="E953" s="13">
        <v>0</v>
      </c>
      <c r="F953" s="13">
        <v>0</v>
      </c>
    </row>
    <row r="954" spans="1:6" ht="14.5" x14ac:dyDescent="0.35">
      <c r="A954" s="12" t="str">
        <f t="shared" si="14"/>
        <v>Grenada-The Americas-2003</v>
      </c>
      <c r="B954" s="13" t="s">
        <v>70</v>
      </c>
      <c r="C954" s="14" t="s">
        <v>138</v>
      </c>
      <c r="D954" s="15">
        <v>2003</v>
      </c>
      <c r="E954" s="19">
        <v>3156</v>
      </c>
      <c r="F954" s="19">
        <v>10029</v>
      </c>
    </row>
    <row r="955" spans="1:6" ht="14.5" x14ac:dyDescent="0.35">
      <c r="A955" s="12" t="str">
        <f t="shared" si="14"/>
        <v>Grenada-The Americas-2004</v>
      </c>
      <c r="B955" s="13" t="s">
        <v>70</v>
      </c>
      <c r="C955" s="14" t="s">
        <v>138</v>
      </c>
      <c r="D955" s="15">
        <v>2004</v>
      </c>
      <c r="E955" s="19">
        <v>1177</v>
      </c>
      <c r="F955" s="19">
        <v>2750</v>
      </c>
    </row>
    <row r="956" spans="1:6" ht="14.5" x14ac:dyDescent="0.35">
      <c r="A956" s="12" t="str">
        <f t="shared" si="14"/>
        <v>Grenada-The Americas-2005</v>
      </c>
      <c r="B956" s="13" t="s">
        <v>70</v>
      </c>
      <c r="C956" s="14" t="s">
        <v>138</v>
      </c>
      <c r="D956" s="15">
        <v>2005</v>
      </c>
      <c r="E956" s="19">
        <v>14933</v>
      </c>
      <c r="F956" s="19">
        <v>49934</v>
      </c>
    </row>
    <row r="957" spans="1:6" ht="14.5" x14ac:dyDescent="0.35">
      <c r="A957" s="12" t="str">
        <f t="shared" si="14"/>
        <v>Grenada-The Americas-2006</v>
      </c>
      <c r="B957" s="13" t="s">
        <v>70</v>
      </c>
      <c r="C957" s="14" t="s">
        <v>138</v>
      </c>
      <c r="D957" s="15">
        <v>2006</v>
      </c>
      <c r="E957" s="19">
        <v>9264</v>
      </c>
      <c r="F957" s="19">
        <v>2340</v>
      </c>
    </row>
    <row r="958" spans="1:6" ht="14.5" x14ac:dyDescent="0.35">
      <c r="A958" s="12" t="str">
        <f t="shared" si="14"/>
        <v>Grenada-The Americas-2007</v>
      </c>
      <c r="B958" s="13" t="s">
        <v>70</v>
      </c>
      <c r="C958" s="14" t="s">
        <v>138</v>
      </c>
      <c r="D958" s="15">
        <v>2007</v>
      </c>
      <c r="E958" s="19">
        <v>15033</v>
      </c>
      <c r="F958" s="19">
        <v>9028</v>
      </c>
    </row>
    <row r="959" spans="1:6" ht="14.5" x14ac:dyDescent="0.35">
      <c r="A959" s="12" t="str">
        <f t="shared" si="14"/>
        <v>Grenada-The Americas-2008</v>
      </c>
      <c r="B959" s="13" t="s">
        <v>70</v>
      </c>
      <c r="C959" s="14" t="s">
        <v>138</v>
      </c>
      <c r="D959" s="15">
        <v>2008</v>
      </c>
      <c r="E959" s="19">
        <v>1455</v>
      </c>
      <c r="F959" s="19">
        <v>3579</v>
      </c>
    </row>
    <row r="960" spans="1:6" ht="14.5" x14ac:dyDescent="0.35">
      <c r="A960" s="12" t="str">
        <f t="shared" si="14"/>
        <v>Grenada-The Americas-2009</v>
      </c>
      <c r="B960" s="13" t="s">
        <v>70</v>
      </c>
      <c r="C960" s="14" t="s">
        <v>138</v>
      </c>
      <c r="D960" s="15">
        <v>2009</v>
      </c>
      <c r="E960" s="19">
        <v>9634</v>
      </c>
      <c r="F960" s="19">
        <v>3047</v>
      </c>
    </row>
    <row r="961" spans="1:6" ht="14.5" x14ac:dyDescent="0.35">
      <c r="A961" s="12" t="str">
        <f t="shared" si="14"/>
        <v>Grenada-The Americas-2010</v>
      </c>
      <c r="B961" s="13" t="s">
        <v>70</v>
      </c>
      <c r="C961" s="14" t="s">
        <v>138</v>
      </c>
      <c r="D961" s="15">
        <v>2010</v>
      </c>
      <c r="E961" s="19">
        <v>79550</v>
      </c>
      <c r="F961" s="19">
        <v>173845</v>
      </c>
    </row>
    <row r="962" spans="1:6" ht="14.5" x14ac:dyDescent="0.35">
      <c r="A962" s="12" t="str">
        <f t="shared" si="14"/>
        <v>Grenada-The Americas-2011</v>
      </c>
      <c r="B962" s="13" t="s">
        <v>70</v>
      </c>
      <c r="C962" s="14" t="s">
        <v>138</v>
      </c>
      <c r="D962" s="15">
        <v>2011</v>
      </c>
      <c r="E962" s="13">
        <v>0</v>
      </c>
      <c r="F962" s="19">
        <v>3282</v>
      </c>
    </row>
    <row r="963" spans="1:6" ht="14.5" x14ac:dyDescent="0.35">
      <c r="A963" s="12" t="str">
        <f t="shared" ref="A963:A1026" si="15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9">
        <v>17412</v>
      </c>
      <c r="F963" s="19">
        <v>34264</v>
      </c>
    </row>
    <row r="964" spans="1:6" ht="14.5" x14ac:dyDescent="0.35">
      <c r="A964" s="12" t="str">
        <f t="shared" si="15"/>
        <v>Guam-Oceania-2000</v>
      </c>
      <c r="B964" s="13" t="s">
        <v>66</v>
      </c>
      <c r="C964" s="14" t="s">
        <v>139</v>
      </c>
      <c r="D964" s="15">
        <v>2000</v>
      </c>
      <c r="E964" s="19">
        <v>2903</v>
      </c>
      <c r="F964" s="19">
        <v>4386</v>
      </c>
    </row>
    <row r="965" spans="1:6" ht="14.5" x14ac:dyDescent="0.35">
      <c r="A965" s="12" t="str">
        <f t="shared" si="15"/>
        <v>Guam-Oceania-2001</v>
      </c>
      <c r="B965" s="13" t="s">
        <v>66</v>
      </c>
      <c r="C965" s="14" t="s">
        <v>139</v>
      </c>
      <c r="D965" s="15">
        <v>2001</v>
      </c>
      <c r="E965" s="13">
        <v>0</v>
      </c>
      <c r="F965" s="19">
        <v>917</v>
      </c>
    </row>
    <row r="966" spans="1:6" ht="14.5" x14ac:dyDescent="0.35">
      <c r="A966" s="12" t="str">
        <f t="shared" si="15"/>
        <v>Guam-Oceania-2002</v>
      </c>
      <c r="B966" s="13" t="s">
        <v>66</v>
      </c>
      <c r="C966" s="14" t="s">
        <v>139</v>
      </c>
      <c r="D966" s="15">
        <v>2002</v>
      </c>
      <c r="E966" s="19">
        <v>111225</v>
      </c>
      <c r="F966" s="19">
        <v>92621</v>
      </c>
    </row>
    <row r="967" spans="1:6" ht="14.5" x14ac:dyDescent="0.35">
      <c r="A967" s="12" t="str">
        <f t="shared" si="15"/>
        <v>Guam-Oceania-2003</v>
      </c>
      <c r="B967" s="13" t="s">
        <v>66</v>
      </c>
      <c r="C967" s="14" t="s">
        <v>139</v>
      </c>
      <c r="D967" s="15">
        <v>2003</v>
      </c>
      <c r="E967" s="19">
        <v>20164</v>
      </c>
      <c r="F967" s="19">
        <v>78081</v>
      </c>
    </row>
    <row r="968" spans="1:6" ht="14.5" x14ac:dyDescent="0.35">
      <c r="A968" s="12" t="str">
        <f t="shared" si="15"/>
        <v>Guam-Oceania-2004</v>
      </c>
      <c r="B968" s="13" t="s">
        <v>66</v>
      </c>
      <c r="C968" s="14" t="s">
        <v>139</v>
      </c>
      <c r="D968" s="15">
        <v>2004</v>
      </c>
      <c r="E968" s="19">
        <v>3012</v>
      </c>
      <c r="F968" s="19">
        <v>11848</v>
      </c>
    </row>
    <row r="969" spans="1:6" ht="14.5" x14ac:dyDescent="0.35">
      <c r="A969" s="12" t="str">
        <f t="shared" si="15"/>
        <v>Guam-Oceania-2005</v>
      </c>
      <c r="B969" s="13" t="s">
        <v>66</v>
      </c>
      <c r="C969" s="14" t="s">
        <v>139</v>
      </c>
      <c r="D969" s="15">
        <v>2005</v>
      </c>
      <c r="E969" s="19">
        <v>29805</v>
      </c>
      <c r="F969" s="19">
        <v>50326</v>
      </c>
    </row>
    <row r="970" spans="1:6" ht="14.5" x14ac:dyDescent="0.35">
      <c r="A970" s="12" t="str">
        <f t="shared" si="15"/>
        <v>Guam-Oceania-2006</v>
      </c>
      <c r="B970" s="13" t="s">
        <v>66</v>
      </c>
      <c r="C970" s="14" t="s">
        <v>139</v>
      </c>
      <c r="D970" s="15">
        <v>2006</v>
      </c>
      <c r="E970" s="19">
        <v>18679</v>
      </c>
      <c r="F970" s="19">
        <v>41067</v>
      </c>
    </row>
    <row r="971" spans="1:6" ht="14.5" x14ac:dyDescent="0.35">
      <c r="A971" s="12" t="str">
        <f t="shared" si="15"/>
        <v>Guam-Oceania-2007</v>
      </c>
      <c r="B971" s="13" t="s">
        <v>66</v>
      </c>
      <c r="C971" s="14" t="s">
        <v>139</v>
      </c>
      <c r="D971" s="15">
        <v>2007</v>
      </c>
      <c r="E971" s="19">
        <v>82046</v>
      </c>
      <c r="F971" s="19">
        <v>156676</v>
      </c>
    </row>
    <row r="972" spans="1:6" ht="14.5" x14ac:dyDescent="0.35">
      <c r="A972" s="12" t="str">
        <f t="shared" si="15"/>
        <v>Guam-Oceania-2008</v>
      </c>
      <c r="B972" s="13" t="s">
        <v>66</v>
      </c>
      <c r="C972" s="14" t="s">
        <v>139</v>
      </c>
      <c r="D972" s="15">
        <v>2008</v>
      </c>
      <c r="E972" s="19">
        <v>3053</v>
      </c>
      <c r="F972" s="19">
        <v>7576</v>
      </c>
    </row>
    <row r="973" spans="1:6" ht="14.5" x14ac:dyDescent="0.35">
      <c r="A973" s="12" t="str">
        <f t="shared" si="15"/>
        <v>Guam-Oceania-2009</v>
      </c>
      <c r="B973" s="13" t="s">
        <v>66</v>
      </c>
      <c r="C973" s="14" t="s">
        <v>139</v>
      </c>
      <c r="D973" s="15">
        <v>2009</v>
      </c>
      <c r="E973" s="13">
        <v>0</v>
      </c>
      <c r="F973" s="19">
        <v>3476</v>
      </c>
    </row>
    <row r="974" spans="1:6" ht="14.5" x14ac:dyDescent="0.35">
      <c r="A974" s="12" t="str">
        <f t="shared" si="15"/>
        <v>Guam-Oceania-2010</v>
      </c>
      <c r="B974" s="13" t="s">
        <v>66</v>
      </c>
      <c r="C974" s="14" t="s">
        <v>139</v>
      </c>
      <c r="D974" s="15">
        <v>2010</v>
      </c>
      <c r="E974" s="19">
        <v>4348</v>
      </c>
      <c r="F974" s="19">
        <v>4353</v>
      </c>
    </row>
    <row r="975" spans="1:6" ht="14.5" x14ac:dyDescent="0.35">
      <c r="A975" s="12" t="str">
        <f t="shared" si="15"/>
        <v>Guam-Oceania-2011</v>
      </c>
      <c r="B975" s="13" t="s">
        <v>66</v>
      </c>
      <c r="C975" s="14" t="s">
        <v>139</v>
      </c>
      <c r="D975" s="15">
        <v>2011</v>
      </c>
      <c r="E975" s="19">
        <v>15044</v>
      </c>
      <c r="F975" s="19">
        <v>41279</v>
      </c>
    </row>
    <row r="976" spans="1:6" ht="14.5" x14ac:dyDescent="0.35">
      <c r="A976" s="12" t="str">
        <f t="shared" si="15"/>
        <v>Guam-Oceania-2012</v>
      </c>
      <c r="B976" s="13" t="s">
        <v>66</v>
      </c>
      <c r="C976" s="14" t="s">
        <v>139</v>
      </c>
      <c r="D976" s="15">
        <v>2012</v>
      </c>
      <c r="E976" s="19">
        <v>40009</v>
      </c>
      <c r="F976" s="19">
        <v>75944</v>
      </c>
    </row>
    <row r="977" spans="1:6" ht="14.5" x14ac:dyDescent="0.35">
      <c r="A977" s="12" t="str">
        <f t="shared" si="15"/>
        <v>Guatemala-The Americas-2000</v>
      </c>
      <c r="B977" s="13" t="s">
        <v>70</v>
      </c>
      <c r="C977" s="14" t="s">
        <v>140</v>
      </c>
      <c r="D977" s="15">
        <v>2000</v>
      </c>
      <c r="E977" s="19">
        <v>97892</v>
      </c>
      <c r="F977" s="19">
        <v>316125</v>
      </c>
    </row>
    <row r="978" spans="1:6" ht="14.5" x14ac:dyDescent="0.35">
      <c r="A978" s="12" t="str">
        <f t="shared" si="15"/>
        <v>Guatemala-The Americas-2001</v>
      </c>
      <c r="B978" s="13" t="s">
        <v>70</v>
      </c>
      <c r="C978" s="14" t="s">
        <v>140</v>
      </c>
      <c r="D978" s="15">
        <v>2001</v>
      </c>
      <c r="E978" s="19">
        <v>24430</v>
      </c>
      <c r="F978" s="19">
        <v>58357</v>
      </c>
    </row>
    <row r="979" spans="1:6" ht="14.5" x14ac:dyDescent="0.35">
      <c r="A979" s="12" t="str">
        <f t="shared" si="15"/>
        <v>Guatemala-The Americas-2002</v>
      </c>
      <c r="B979" s="13" t="s">
        <v>70</v>
      </c>
      <c r="C979" s="14" t="s">
        <v>140</v>
      </c>
      <c r="D979" s="15">
        <v>2002</v>
      </c>
      <c r="E979" s="13">
        <v>0</v>
      </c>
      <c r="F979" s="13">
        <v>0</v>
      </c>
    </row>
    <row r="980" spans="1:6" ht="14.5" x14ac:dyDescent="0.35">
      <c r="A980" s="12" t="str">
        <f t="shared" si="15"/>
        <v>Guatemala-The Americas-2003</v>
      </c>
      <c r="B980" s="13" t="s">
        <v>70</v>
      </c>
      <c r="C980" s="14" t="s">
        <v>140</v>
      </c>
      <c r="D980" s="15">
        <v>2003</v>
      </c>
      <c r="E980" s="19">
        <v>23642</v>
      </c>
      <c r="F980" s="19">
        <v>67997</v>
      </c>
    </row>
    <row r="981" spans="1:6" ht="14.5" x14ac:dyDescent="0.35">
      <c r="A981" s="12" t="str">
        <f t="shared" si="15"/>
        <v>Guatemala-The Americas-2004</v>
      </c>
      <c r="B981" s="13" t="s">
        <v>70</v>
      </c>
      <c r="C981" s="14" t="s">
        <v>140</v>
      </c>
      <c r="D981" s="15">
        <v>2004</v>
      </c>
      <c r="E981" s="19">
        <v>39617</v>
      </c>
      <c r="F981" s="19">
        <v>94645</v>
      </c>
    </row>
    <row r="982" spans="1:6" ht="14.5" x14ac:dyDescent="0.35">
      <c r="A982" s="12" t="str">
        <f t="shared" si="15"/>
        <v>Guatemala-The Americas-2005</v>
      </c>
      <c r="B982" s="13" t="s">
        <v>70</v>
      </c>
      <c r="C982" s="14" t="s">
        <v>140</v>
      </c>
      <c r="D982" s="15">
        <v>2005</v>
      </c>
      <c r="E982" s="19">
        <v>688483</v>
      </c>
      <c r="F982" s="19">
        <v>1715639</v>
      </c>
    </row>
    <row r="983" spans="1:6" ht="14.5" x14ac:dyDescent="0.35">
      <c r="A983" s="12" t="str">
        <f t="shared" si="15"/>
        <v>Guatemala-The Americas-2006</v>
      </c>
      <c r="B983" s="13" t="s">
        <v>70</v>
      </c>
      <c r="C983" s="14" t="s">
        <v>140</v>
      </c>
      <c r="D983" s="15">
        <v>2006</v>
      </c>
      <c r="E983" s="13">
        <v>0</v>
      </c>
      <c r="F983" s="19">
        <v>543</v>
      </c>
    </row>
    <row r="984" spans="1:6" ht="14.5" x14ac:dyDescent="0.35">
      <c r="A984" s="12" t="str">
        <f t="shared" si="15"/>
        <v>Guatemala-The Americas-2007</v>
      </c>
      <c r="B984" s="13" t="s">
        <v>70</v>
      </c>
      <c r="C984" s="14" t="s">
        <v>140</v>
      </c>
      <c r="D984" s="15">
        <v>2007</v>
      </c>
      <c r="E984" s="13">
        <v>0</v>
      </c>
      <c r="F984" s="19">
        <v>161</v>
      </c>
    </row>
    <row r="985" spans="1:6" ht="14.5" x14ac:dyDescent="0.35">
      <c r="A985" s="12" t="str">
        <f t="shared" si="15"/>
        <v>Guatemala-The Americas-2008</v>
      </c>
      <c r="B985" s="13" t="s">
        <v>70</v>
      </c>
      <c r="C985" s="14" t="s">
        <v>140</v>
      </c>
      <c r="D985" s="15">
        <v>2008</v>
      </c>
      <c r="E985" s="13">
        <v>0</v>
      </c>
      <c r="F985" s="13">
        <v>0</v>
      </c>
    </row>
    <row r="986" spans="1:6" ht="14.5" x14ac:dyDescent="0.35">
      <c r="A986" s="12" t="str">
        <f t="shared" si="15"/>
        <v>Guatemala-The Americas-2009</v>
      </c>
      <c r="B986" s="13" t="s">
        <v>70</v>
      </c>
      <c r="C986" s="14" t="s">
        <v>140</v>
      </c>
      <c r="D986" s="15">
        <v>2009</v>
      </c>
      <c r="E986" s="13">
        <v>0</v>
      </c>
      <c r="F986" s="19">
        <v>84</v>
      </c>
    </row>
    <row r="987" spans="1:6" ht="14.5" x14ac:dyDescent="0.35">
      <c r="A987" s="12" t="str">
        <f t="shared" si="15"/>
        <v>Guatemala-The Americas-2010</v>
      </c>
      <c r="B987" s="13" t="s">
        <v>70</v>
      </c>
      <c r="C987" s="14" t="s">
        <v>140</v>
      </c>
      <c r="D987" s="15">
        <v>2010</v>
      </c>
      <c r="E987" s="19">
        <v>154076</v>
      </c>
      <c r="F987" s="19">
        <v>418240</v>
      </c>
    </row>
    <row r="988" spans="1:6" ht="14.5" x14ac:dyDescent="0.35">
      <c r="A988" s="12" t="str">
        <f t="shared" si="15"/>
        <v>Guatemala-The Americas-2011</v>
      </c>
      <c r="B988" s="13" t="s">
        <v>70</v>
      </c>
      <c r="C988" s="14" t="s">
        <v>140</v>
      </c>
      <c r="D988" s="15">
        <v>2011</v>
      </c>
      <c r="E988" s="19">
        <v>3036</v>
      </c>
      <c r="F988" s="19">
        <v>5442</v>
      </c>
    </row>
    <row r="989" spans="1:6" ht="14.5" x14ac:dyDescent="0.35">
      <c r="A989" s="12" t="str">
        <f t="shared" si="15"/>
        <v>Guatemala-The Americas-2012</v>
      </c>
      <c r="B989" s="13" t="s">
        <v>70</v>
      </c>
      <c r="C989" s="14" t="s">
        <v>140</v>
      </c>
      <c r="D989" s="15">
        <v>2012</v>
      </c>
      <c r="E989" s="19">
        <v>16808</v>
      </c>
      <c r="F989" s="19">
        <v>51881</v>
      </c>
    </row>
    <row r="990" spans="1:6" ht="14.5" x14ac:dyDescent="0.35">
      <c r="A990" s="12" t="str">
        <f t="shared" si="15"/>
        <v>Guinea-Africa-2000</v>
      </c>
      <c r="B990" s="13" t="s">
        <v>64</v>
      </c>
      <c r="C990" s="14" t="s">
        <v>141</v>
      </c>
      <c r="D990" s="15">
        <v>2000</v>
      </c>
      <c r="E990" s="13">
        <v>0</v>
      </c>
      <c r="F990" s="19">
        <v>708</v>
      </c>
    </row>
    <row r="991" spans="1:6" ht="14.5" x14ac:dyDescent="0.35">
      <c r="A991" s="12" t="str">
        <f t="shared" si="15"/>
        <v>Guinea-Africa-2001</v>
      </c>
      <c r="B991" s="13" t="s">
        <v>64</v>
      </c>
      <c r="C991" s="14" t="s">
        <v>141</v>
      </c>
      <c r="D991" s="15">
        <v>2001</v>
      </c>
      <c r="E991" s="13">
        <v>0</v>
      </c>
      <c r="F991" s="19">
        <v>664</v>
      </c>
    </row>
    <row r="992" spans="1:6" ht="14.5" x14ac:dyDescent="0.35">
      <c r="A992" s="12" t="str">
        <f t="shared" si="15"/>
        <v>Guinea-Africa-2002</v>
      </c>
      <c r="B992" s="13" t="s">
        <v>64</v>
      </c>
      <c r="C992" s="14" t="s">
        <v>141</v>
      </c>
      <c r="D992" s="15">
        <v>2002</v>
      </c>
      <c r="E992" s="19">
        <v>25162</v>
      </c>
      <c r="F992" s="19">
        <v>19637</v>
      </c>
    </row>
    <row r="993" spans="1:6" ht="14.5" x14ac:dyDescent="0.35">
      <c r="A993" s="12" t="str">
        <f t="shared" si="15"/>
        <v>Guinea-Africa-2003</v>
      </c>
      <c r="B993" s="13" t="s">
        <v>64</v>
      </c>
      <c r="C993" s="14" t="s">
        <v>141</v>
      </c>
      <c r="D993" s="15">
        <v>2003</v>
      </c>
      <c r="E993" s="13">
        <v>0</v>
      </c>
      <c r="F993" s="13">
        <v>0</v>
      </c>
    </row>
    <row r="994" spans="1:6" ht="14.5" x14ac:dyDescent="0.35">
      <c r="A994" s="12" t="str">
        <f t="shared" si="15"/>
        <v>Guinea-Africa-2004</v>
      </c>
      <c r="B994" s="13" t="s">
        <v>64</v>
      </c>
      <c r="C994" s="14" t="s">
        <v>141</v>
      </c>
      <c r="D994" s="15">
        <v>2004</v>
      </c>
      <c r="E994" s="19">
        <v>18321</v>
      </c>
      <c r="F994" s="19">
        <v>37557</v>
      </c>
    </row>
    <row r="995" spans="1:6" ht="14.5" x14ac:dyDescent="0.35">
      <c r="A995" s="12" t="str">
        <f t="shared" si="15"/>
        <v>Guinea-Africa-2005</v>
      </c>
      <c r="B995" s="13" t="s">
        <v>64</v>
      </c>
      <c r="C995" s="14" t="s">
        <v>141</v>
      </c>
      <c r="D995" s="15">
        <v>2005</v>
      </c>
      <c r="E995" s="19">
        <v>7740</v>
      </c>
      <c r="F995" s="19">
        <v>17180</v>
      </c>
    </row>
    <row r="996" spans="1:6" ht="14.5" x14ac:dyDescent="0.35">
      <c r="A996" s="12" t="str">
        <f t="shared" si="15"/>
        <v>Guinea-Africa-2006</v>
      </c>
      <c r="B996" s="13" t="s">
        <v>64</v>
      </c>
      <c r="C996" s="14" t="s">
        <v>141</v>
      </c>
      <c r="D996" s="15">
        <v>2006</v>
      </c>
      <c r="E996" s="13">
        <v>0</v>
      </c>
      <c r="F996" s="19">
        <v>198</v>
      </c>
    </row>
    <row r="997" spans="1:6" ht="14.5" x14ac:dyDescent="0.35">
      <c r="A997" s="12" t="str">
        <f t="shared" si="15"/>
        <v>Guinea-Africa-2007</v>
      </c>
      <c r="B997" s="13" t="s">
        <v>64</v>
      </c>
      <c r="C997" s="14" t="s">
        <v>141</v>
      </c>
      <c r="D997" s="15">
        <v>2007</v>
      </c>
      <c r="E997" s="13">
        <v>0</v>
      </c>
      <c r="F997" s="19">
        <v>609</v>
      </c>
    </row>
    <row r="998" spans="1:6" ht="14.5" x14ac:dyDescent="0.35">
      <c r="A998" s="12" t="str">
        <f t="shared" si="15"/>
        <v>Guinea-Africa-2008</v>
      </c>
      <c r="B998" s="13" t="s">
        <v>64</v>
      </c>
      <c r="C998" s="14" t="s">
        <v>141</v>
      </c>
      <c r="D998" s="15">
        <v>2008</v>
      </c>
      <c r="E998" s="19">
        <v>146768</v>
      </c>
      <c r="F998" s="19">
        <v>465023</v>
      </c>
    </row>
    <row r="999" spans="1:6" ht="14.5" x14ac:dyDescent="0.35">
      <c r="A999" s="12" t="str">
        <f t="shared" si="15"/>
        <v>Guinea-Africa-2009</v>
      </c>
      <c r="B999" s="13" t="s">
        <v>64</v>
      </c>
      <c r="C999" s="14" t="s">
        <v>141</v>
      </c>
      <c r="D999" s="15">
        <v>2009</v>
      </c>
      <c r="E999" s="19">
        <v>226946</v>
      </c>
      <c r="F999" s="19">
        <v>508052</v>
      </c>
    </row>
    <row r="1000" spans="1:6" ht="14.5" x14ac:dyDescent="0.35">
      <c r="A1000" s="12" t="str">
        <f t="shared" si="15"/>
        <v>Guinea-Africa-2010</v>
      </c>
      <c r="B1000" s="13" t="s">
        <v>64</v>
      </c>
      <c r="C1000" s="14" t="s">
        <v>141</v>
      </c>
      <c r="D1000" s="15">
        <v>2010</v>
      </c>
      <c r="E1000" s="13">
        <v>0</v>
      </c>
      <c r="F1000" s="13">
        <v>0</v>
      </c>
    </row>
    <row r="1001" spans="1:6" ht="14.5" x14ac:dyDescent="0.35">
      <c r="A1001" s="12" t="str">
        <f t="shared" si="15"/>
        <v>Guinea-Africa-2011</v>
      </c>
      <c r="B1001" s="13" t="s">
        <v>64</v>
      </c>
      <c r="C1001" s="14" t="s">
        <v>141</v>
      </c>
      <c r="D1001" s="15">
        <v>2011</v>
      </c>
      <c r="E1001" s="19">
        <v>139013</v>
      </c>
      <c r="F1001" s="19">
        <v>329286</v>
      </c>
    </row>
    <row r="1002" spans="1:6" ht="14.5" x14ac:dyDescent="0.35">
      <c r="A1002" s="12" t="str">
        <f t="shared" si="15"/>
        <v>Guinea-Africa-2012</v>
      </c>
      <c r="B1002" s="13" t="s">
        <v>64</v>
      </c>
      <c r="C1002" s="14" t="s">
        <v>141</v>
      </c>
      <c r="D1002" s="15">
        <v>2012</v>
      </c>
      <c r="E1002" s="19">
        <v>8942</v>
      </c>
      <c r="F1002" s="19">
        <v>11892</v>
      </c>
    </row>
    <row r="1003" spans="1:6" ht="14.5" x14ac:dyDescent="0.35">
      <c r="A1003" s="12" t="str">
        <f t="shared" si="15"/>
        <v>Guinea-Bissau-Africa-2000</v>
      </c>
      <c r="B1003" s="13" t="s">
        <v>64</v>
      </c>
      <c r="C1003" s="14" t="s">
        <v>142</v>
      </c>
      <c r="D1003" s="15">
        <v>2000</v>
      </c>
      <c r="E1003" s="13">
        <v>0</v>
      </c>
      <c r="F1003" s="19">
        <v>249</v>
      </c>
    </row>
    <row r="1004" spans="1:6" ht="14.5" x14ac:dyDescent="0.35">
      <c r="A1004" s="12" t="str">
        <f t="shared" si="15"/>
        <v>Guinea-Bissau-Africa-2001</v>
      </c>
      <c r="B1004" s="13" t="s">
        <v>64</v>
      </c>
      <c r="C1004" s="14" t="s">
        <v>142</v>
      </c>
      <c r="D1004" s="15">
        <v>2001</v>
      </c>
      <c r="E1004" s="13">
        <v>0</v>
      </c>
      <c r="F1004" s="19">
        <v>396</v>
      </c>
    </row>
    <row r="1005" spans="1:6" ht="14.5" x14ac:dyDescent="0.35">
      <c r="A1005" s="12" t="str">
        <f t="shared" si="15"/>
        <v>Guinea-Bissau-Africa-2002</v>
      </c>
      <c r="B1005" s="13" t="s">
        <v>64</v>
      </c>
      <c r="C1005" s="14" t="s">
        <v>142</v>
      </c>
      <c r="D1005" s="15">
        <v>2002</v>
      </c>
      <c r="E1005" s="13">
        <v>0</v>
      </c>
      <c r="F1005" s="13">
        <v>0</v>
      </c>
    </row>
    <row r="1006" spans="1:6" ht="14.5" x14ac:dyDescent="0.35">
      <c r="A1006" s="12" t="str">
        <f t="shared" si="15"/>
        <v>Guinea-Bissau-Africa-2003</v>
      </c>
      <c r="B1006" s="13" t="s">
        <v>64</v>
      </c>
      <c r="C1006" s="14" t="s">
        <v>142</v>
      </c>
      <c r="D1006" s="15">
        <v>2003</v>
      </c>
      <c r="E1006" s="13">
        <v>0</v>
      </c>
      <c r="F1006" s="19">
        <v>202</v>
      </c>
    </row>
    <row r="1007" spans="1:6" ht="14.5" x14ac:dyDescent="0.35">
      <c r="A1007" s="12" t="str">
        <f t="shared" si="15"/>
        <v>Guinea-Bissau-Africa-2004</v>
      </c>
      <c r="B1007" s="13" t="s">
        <v>64</v>
      </c>
      <c r="C1007" s="14" t="s">
        <v>142</v>
      </c>
      <c r="D1007" s="15">
        <v>2004</v>
      </c>
      <c r="E1007" s="19">
        <v>15539</v>
      </c>
      <c r="F1007" s="19">
        <v>12589</v>
      </c>
    </row>
    <row r="1008" spans="1:6" ht="14.5" x14ac:dyDescent="0.35">
      <c r="A1008" s="12" t="str">
        <f t="shared" si="15"/>
        <v>Guinea-Bissau-Africa-2005</v>
      </c>
      <c r="B1008" s="13" t="s">
        <v>64</v>
      </c>
      <c r="C1008" s="14" t="s">
        <v>142</v>
      </c>
      <c r="D1008" s="15">
        <v>2005</v>
      </c>
      <c r="E1008" s="13">
        <v>0</v>
      </c>
      <c r="F1008" s="19">
        <v>2442</v>
      </c>
    </row>
    <row r="1009" spans="1:6" ht="14.5" x14ac:dyDescent="0.35">
      <c r="A1009" s="12" t="str">
        <f t="shared" si="15"/>
        <v>Guinea-Bissau-Africa-2006</v>
      </c>
      <c r="B1009" s="13" t="s">
        <v>64</v>
      </c>
      <c r="C1009" s="14" t="s">
        <v>142</v>
      </c>
      <c r="D1009" s="15">
        <v>2006</v>
      </c>
      <c r="E1009" s="13">
        <v>0</v>
      </c>
      <c r="F1009" s="19">
        <v>1093</v>
      </c>
    </row>
    <row r="1010" spans="1:6" ht="14.5" x14ac:dyDescent="0.35">
      <c r="A1010" s="12" t="str">
        <f t="shared" si="15"/>
        <v>Guinea-Bissau-Africa-2007</v>
      </c>
      <c r="B1010" s="13" t="s">
        <v>64</v>
      </c>
      <c r="C1010" s="14" t="s">
        <v>142</v>
      </c>
      <c r="D1010" s="15">
        <v>2007</v>
      </c>
      <c r="E1010" s="19">
        <v>49601</v>
      </c>
      <c r="F1010" s="19">
        <v>49105</v>
      </c>
    </row>
    <row r="1011" spans="1:6" ht="14.5" x14ac:dyDescent="0.35">
      <c r="A1011" s="12" t="str">
        <f t="shared" si="15"/>
        <v>Guinea-Bissau-Africa-2008</v>
      </c>
      <c r="B1011" s="13" t="s">
        <v>64</v>
      </c>
      <c r="C1011" s="14" t="s">
        <v>142</v>
      </c>
      <c r="D1011" s="15">
        <v>2008</v>
      </c>
      <c r="E1011" s="19">
        <v>26773</v>
      </c>
      <c r="F1011" s="19">
        <v>40392</v>
      </c>
    </row>
    <row r="1012" spans="1:6" ht="14.5" x14ac:dyDescent="0.35">
      <c r="A1012" s="12" t="str">
        <f t="shared" si="15"/>
        <v>Guinea-Bissau-Africa-2009</v>
      </c>
      <c r="B1012" s="13" t="s">
        <v>64</v>
      </c>
      <c r="C1012" s="14" t="s">
        <v>142</v>
      </c>
      <c r="D1012" s="15">
        <v>2009</v>
      </c>
      <c r="E1012" s="19">
        <v>23052</v>
      </c>
      <c r="F1012" s="19">
        <v>67700</v>
      </c>
    </row>
    <row r="1013" spans="1:6" ht="14.5" x14ac:dyDescent="0.35">
      <c r="A1013" s="12" t="str">
        <f t="shared" si="15"/>
        <v>Guinea-Bissau-Africa-2010</v>
      </c>
      <c r="B1013" s="13" t="s">
        <v>64</v>
      </c>
      <c r="C1013" s="14" t="s">
        <v>142</v>
      </c>
      <c r="D1013" s="15">
        <v>2010</v>
      </c>
      <c r="E1013" s="19">
        <v>2473</v>
      </c>
      <c r="F1013" s="19">
        <v>3033</v>
      </c>
    </row>
    <row r="1014" spans="1:6" ht="14.5" x14ac:dyDescent="0.35">
      <c r="A1014" s="12" t="str">
        <f t="shared" si="15"/>
        <v>Guinea-Bissau-Africa-2011</v>
      </c>
      <c r="B1014" s="13" t="s">
        <v>64</v>
      </c>
      <c r="C1014" s="14" t="s">
        <v>142</v>
      </c>
      <c r="D1014" s="15">
        <v>2011</v>
      </c>
      <c r="E1014" s="19">
        <v>18921</v>
      </c>
      <c r="F1014" s="19">
        <v>6538</v>
      </c>
    </row>
    <row r="1015" spans="1:6" ht="14.5" x14ac:dyDescent="0.35">
      <c r="A1015" s="12" t="str">
        <f t="shared" si="15"/>
        <v>Guinea-Bissau-Africa-2012</v>
      </c>
      <c r="B1015" s="13" t="s">
        <v>64</v>
      </c>
      <c r="C1015" s="14" t="s">
        <v>142</v>
      </c>
      <c r="D1015" s="15">
        <v>2012</v>
      </c>
      <c r="E1015" s="19">
        <v>107656</v>
      </c>
      <c r="F1015" s="19">
        <v>261838</v>
      </c>
    </row>
    <row r="1016" spans="1:6" ht="14.5" x14ac:dyDescent="0.35">
      <c r="A1016" s="12" t="str">
        <f t="shared" si="15"/>
        <v>Guyana-The Americas-2000</v>
      </c>
      <c r="B1016" s="13" t="s">
        <v>70</v>
      </c>
      <c r="C1016" s="14" t="s">
        <v>143</v>
      </c>
      <c r="D1016" s="15">
        <v>2000</v>
      </c>
      <c r="E1016" s="13">
        <v>0</v>
      </c>
      <c r="F1016" s="19">
        <v>191</v>
      </c>
    </row>
    <row r="1017" spans="1:6" ht="14.5" x14ac:dyDescent="0.35">
      <c r="A1017" s="12" t="str">
        <f t="shared" si="15"/>
        <v>Guyana-The Americas-2001</v>
      </c>
      <c r="B1017" s="13" t="s">
        <v>70</v>
      </c>
      <c r="C1017" s="14" t="s">
        <v>143</v>
      </c>
      <c r="D1017" s="15">
        <v>2001</v>
      </c>
      <c r="E1017" s="19">
        <v>2563</v>
      </c>
      <c r="F1017" s="19">
        <v>1456</v>
      </c>
    </row>
    <row r="1018" spans="1:6" ht="14.5" x14ac:dyDescent="0.35">
      <c r="A1018" s="12" t="str">
        <f t="shared" si="15"/>
        <v>Guyana-The Americas-2002</v>
      </c>
      <c r="B1018" s="13" t="s">
        <v>70</v>
      </c>
      <c r="C1018" s="14" t="s">
        <v>143</v>
      </c>
      <c r="D1018" s="15">
        <v>2002</v>
      </c>
      <c r="E1018" s="13">
        <v>0</v>
      </c>
      <c r="F1018" s="19">
        <v>161</v>
      </c>
    </row>
    <row r="1019" spans="1:6" ht="14.5" x14ac:dyDescent="0.35">
      <c r="A1019" s="12" t="str">
        <f t="shared" si="15"/>
        <v>Guyana-The Americas-2003</v>
      </c>
      <c r="B1019" s="13" t="s">
        <v>70</v>
      </c>
      <c r="C1019" s="14" t="s">
        <v>143</v>
      </c>
      <c r="D1019" s="15">
        <v>2003</v>
      </c>
      <c r="E1019" s="19">
        <v>19563</v>
      </c>
      <c r="F1019" s="19">
        <v>42541</v>
      </c>
    </row>
    <row r="1020" spans="1:6" ht="14.5" x14ac:dyDescent="0.35">
      <c r="A1020" s="12" t="str">
        <f t="shared" si="15"/>
        <v>Guyana-The Americas-2004</v>
      </c>
      <c r="B1020" s="13" t="s">
        <v>70</v>
      </c>
      <c r="C1020" s="14" t="s">
        <v>143</v>
      </c>
      <c r="D1020" s="15">
        <v>2004</v>
      </c>
      <c r="E1020" s="19">
        <v>9427</v>
      </c>
      <c r="F1020" s="19">
        <v>25013</v>
      </c>
    </row>
    <row r="1021" spans="1:6" ht="14.5" x14ac:dyDescent="0.35">
      <c r="A1021" s="12" t="str">
        <f t="shared" si="15"/>
        <v>Guyana-The Americas-2005</v>
      </c>
      <c r="B1021" s="13" t="s">
        <v>70</v>
      </c>
      <c r="C1021" s="14" t="s">
        <v>143</v>
      </c>
      <c r="D1021" s="15">
        <v>2005</v>
      </c>
      <c r="E1021" s="19">
        <v>98502</v>
      </c>
      <c r="F1021" s="19">
        <v>285274</v>
      </c>
    </row>
    <row r="1022" spans="1:6" ht="14.5" x14ac:dyDescent="0.35">
      <c r="A1022" s="12" t="str">
        <f t="shared" si="15"/>
        <v>Guyana-The Americas-2006</v>
      </c>
      <c r="B1022" s="13" t="s">
        <v>70</v>
      </c>
      <c r="C1022" s="14" t="s">
        <v>143</v>
      </c>
      <c r="D1022" s="15">
        <v>2006</v>
      </c>
      <c r="E1022" s="19">
        <v>22669</v>
      </c>
      <c r="F1022" s="19">
        <v>55093</v>
      </c>
    </row>
    <row r="1023" spans="1:6" ht="14.5" x14ac:dyDescent="0.35">
      <c r="A1023" s="12" t="str">
        <f t="shared" si="15"/>
        <v>Guyana-The Americas-2007</v>
      </c>
      <c r="B1023" s="13" t="s">
        <v>70</v>
      </c>
      <c r="C1023" s="14" t="s">
        <v>143</v>
      </c>
      <c r="D1023" s="15">
        <v>2007</v>
      </c>
      <c r="E1023" s="13">
        <v>0</v>
      </c>
      <c r="F1023" s="19">
        <v>158</v>
      </c>
    </row>
    <row r="1024" spans="1:6" ht="14.5" x14ac:dyDescent="0.35">
      <c r="A1024" s="12" t="str">
        <f t="shared" si="15"/>
        <v>Guyana-The Americas-2008</v>
      </c>
      <c r="B1024" s="13" t="s">
        <v>70</v>
      </c>
      <c r="C1024" s="14" t="s">
        <v>143</v>
      </c>
      <c r="D1024" s="15">
        <v>2008</v>
      </c>
      <c r="E1024" s="13">
        <v>0</v>
      </c>
      <c r="F1024" s="19">
        <v>3161</v>
      </c>
    </row>
    <row r="1025" spans="1:6" ht="14.5" x14ac:dyDescent="0.35">
      <c r="A1025" s="12" t="str">
        <f t="shared" si="15"/>
        <v>Guyana-The Americas-2009</v>
      </c>
      <c r="B1025" s="13" t="s">
        <v>70</v>
      </c>
      <c r="C1025" s="14" t="s">
        <v>143</v>
      </c>
      <c r="D1025" s="15">
        <v>2009</v>
      </c>
      <c r="E1025" s="19">
        <v>134562</v>
      </c>
      <c r="F1025" s="19">
        <v>323459</v>
      </c>
    </row>
    <row r="1026" spans="1:6" ht="14.5" x14ac:dyDescent="0.35">
      <c r="A1026" s="12" t="str">
        <f t="shared" si="15"/>
        <v>Guyana-The Americas-2010</v>
      </c>
      <c r="B1026" s="13" t="s">
        <v>70</v>
      </c>
      <c r="C1026" s="14" t="s">
        <v>143</v>
      </c>
      <c r="D1026" s="15">
        <v>2010</v>
      </c>
      <c r="E1026" s="19">
        <v>58347</v>
      </c>
      <c r="F1026" s="19">
        <v>158935</v>
      </c>
    </row>
    <row r="1027" spans="1:6" ht="14.5" x14ac:dyDescent="0.35">
      <c r="A1027" s="12" t="str">
        <f t="shared" ref="A1027:A1090" si="16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9">
        <v>208209</v>
      </c>
      <c r="F1027" s="19">
        <v>522467</v>
      </c>
    </row>
    <row r="1028" spans="1:6" ht="14.5" x14ac:dyDescent="0.35">
      <c r="A1028" s="12" t="str">
        <f t="shared" si="16"/>
        <v>Guyana-The Americas-2012</v>
      </c>
      <c r="B1028" s="13" t="s">
        <v>70</v>
      </c>
      <c r="C1028" s="14" t="s">
        <v>143</v>
      </c>
      <c r="D1028" s="15">
        <v>2012</v>
      </c>
      <c r="E1028" s="19">
        <v>2277034</v>
      </c>
      <c r="F1028" s="19">
        <v>5656839</v>
      </c>
    </row>
    <row r="1029" spans="1:6" ht="14.5" x14ac:dyDescent="0.35">
      <c r="A1029" s="12" t="str">
        <f t="shared" si="16"/>
        <v>Haiti-The Americas-2000</v>
      </c>
      <c r="B1029" s="13" t="s">
        <v>70</v>
      </c>
      <c r="C1029" s="14" t="s">
        <v>144</v>
      </c>
      <c r="D1029" s="15">
        <v>2000</v>
      </c>
      <c r="E1029" s="19">
        <v>4153</v>
      </c>
      <c r="F1029" s="19">
        <v>8331</v>
      </c>
    </row>
    <row r="1030" spans="1:6" ht="14.5" x14ac:dyDescent="0.35">
      <c r="A1030" s="12" t="str">
        <f t="shared" si="16"/>
        <v>Haiti-The Americas-2001</v>
      </c>
      <c r="B1030" s="13" t="s">
        <v>70</v>
      </c>
      <c r="C1030" s="14" t="s">
        <v>144</v>
      </c>
      <c r="D1030" s="15">
        <v>2001</v>
      </c>
      <c r="E1030" s="19">
        <v>50512</v>
      </c>
      <c r="F1030" s="19">
        <v>120039</v>
      </c>
    </row>
    <row r="1031" spans="1:6" ht="14.5" x14ac:dyDescent="0.35">
      <c r="A1031" s="12" t="str">
        <f t="shared" si="16"/>
        <v>Haiti-The Americas-2002</v>
      </c>
      <c r="B1031" s="13" t="s">
        <v>70</v>
      </c>
      <c r="C1031" s="14" t="s">
        <v>144</v>
      </c>
      <c r="D1031" s="15">
        <v>2002</v>
      </c>
      <c r="E1031" s="13">
        <v>0</v>
      </c>
      <c r="F1031" s="19">
        <v>92</v>
      </c>
    </row>
    <row r="1032" spans="1:6" ht="14.5" x14ac:dyDescent="0.35">
      <c r="A1032" s="12" t="str">
        <f t="shared" si="16"/>
        <v>Haiti-The Americas-2003</v>
      </c>
      <c r="B1032" s="13" t="s">
        <v>70</v>
      </c>
      <c r="C1032" s="14" t="s">
        <v>144</v>
      </c>
      <c r="D1032" s="15">
        <v>2003</v>
      </c>
      <c r="E1032" s="19">
        <v>69597</v>
      </c>
      <c r="F1032" s="19">
        <v>186812</v>
      </c>
    </row>
    <row r="1033" spans="1:6" ht="14.5" x14ac:dyDescent="0.35">
      <c r="A1033" s="12" t="str">
        <f t="shared" si="16"/>
        <v>Haiti-The Americas-2004</v>
      </c>
      <c r="B1033" s="13" t="s">
        <v>70</v>
      </c>
      <c r="C1033" s="14" t="s">
        <v>144</v>
      </c>
      <c r="D1033" s="15">
        <v>2004</v>
      </c>
      <c r="E1033" s="19">
        <v>48984</v>
      </c>
      <c r="F1033" s="19">
        <v>127164</v>
      </c>
    </row>
    <row r="1034" spans="1:6" ht="14.5" x14ac:dyDescent="0.35">
      <c r="A1034" s="12" t="str">
        <f t="shared" si="16"/>
        <v>Haiti-The Americas-2005</v>
      </c>
      <c r="B1034" s="13" t="s">
        <v>70</v>
      </c>
      <c r="C1034" s="14" t="s">
        <v>144</v>
      </c>
      <c r="D1034" s="15">
        <v>2005</v>
      </c>
      <c r="E1034" s="19">
        <v>7208</v>
      </c>
      <c r="F1034" s="19">
        <v>22207</v>
      </c>
    </row>
    <row r="1035" spans="1:6" ht="14.5" x14ac:dyDescent="0.35">
      <c r="A1035" s="12" t="str">
        <f t="shared" si="16"/>
        <v>Haiti-The Americas-2006</v>
      </c>
      <c r="B1035" s="13" t="s">
        <v>70</v>
      </c>
      <c r="C1035" s="14" t="s">
        <v>144</v>
      </c>
      <c r="D1035" s="15">
        <v>2006</v>
      </c>
      <c r="E1035" s="19">
        <v>7641</v>
      </c>
      <c r="F1035" s="19">
        <v>1845</v>
      </c>
    </row>
    <row r="1036" spans="1:6" ht="14.5" x14ac:dyDescent="0.35">
      <c r="A1036" s="12" t="str">
        <f t="shared" si="16"/>
        <v>Haiti-The Americas-2007</v>
      </c>
      <c r="B1036" s="13" t="s">
        <v>70</v>
      </c>
      <c r="C1036" s="14" t="s">
        <v>144</v>
      </c>
      <c r="D1036" s="15">
        <v>2007</v>
      </c>
      <c r="E1036" s="19">
        <v>8678</v>
      </c>
      <c r="F1036" s="19">
        <v>8148</v>
      </c>
    </row>
    <row r="1037" spans="1:6" ht="14.5" x14ac:dyDescent="0.35">
      <c r="A1037" s="12" t="str">
        <f t="shared" si="16"/>
        <v>Haiti-The Americas-2008</v>
      </c>
      <c r="B1037" s="13" t="s">
        <v>70</v>
      </c>
      <c r="C1037" s="14" t="s">
        <v>144</v>
      </c>
      <c r="D1037" s="15">
        <v>2008</v>
      </c>
      <c r="E1037" s="13">
        <v>0</v>
      </c>
      <c r="F1037" s="19">
        <v>1991</v>
      </c>
    </row>
    <row r="1038" spans="1:6" ht="14.5" x14ac:dyDescent="0.35">
      <c r="A1038" s="12" t="str">
        <f t="shared" si="16"/>
        <v>Haiti-The Americas-2009</v>
      </c>
      <c r="B1038" s="13" t="s">
        <v>70</v>
      </c>
      <c r="C1038" s="14" t="s">
        <v>144</v>
      </c>
      <c r="D1038" s="15">
        <v>2009</v>
      </c>
      <c r="E1038" s="19">
        <v>2025</v>
      </c>
      <c r="F1038" s="19">
        <v>4056</v>
      </c>
    </row>
    <row r="1039" spans="1:6" ht="14.5" x14ac:dyDescent="0.35">
      <c r="A1039" s="12" t="str">
        <f t="shared" si="16"/>
        <v>Haiti-The Americas-2010</v>
      </c>
      <c r="B1039" s="13" t="s">
        <v>70</v>
      </c>
      <c r="C1039" s="14" t="s">
        <v>144</v>
      </c>
      <c r="D1039" s="15">
        <v>2010</v>
      </c>
      <c r="E1039" s="19">
        <v>36793</v>
      </c>
      <c r="F1039" s="19">
        <v>112339</v>
      </c>
    </row>
    <row r="1040" spans="1:6" ht="14.5" x14ac:dyDescent="0.35">
      <c r="A1040" s="12" t="str">
        <f t="shared" si="16"/>
        <v>Haiti-The Americas-2011</v>
      </c>
      <c r="B1040" s="13" t="s">
        <v>70</v>
      </c>
      <c r="C1040" s="14" t="s">
        <v>144</v>
      </c>
      <c r="D1040" s="15">
        <v>2011</v>
      </c>
      <c r="E1040" s="13">
        <v>0</v>
      </c>
      <c r="F1040" s="13">
        <v>0</v>
      </c>
    </row>
    <row r="1041" spans="1:6" ht="14.5" x14ac:dyDescent="0.35">
      <c r="A1041" s="12" t="str">
        <f t="shared" si="16"/>
        <v>Haiti-The Americas-2012</v>
      </c>
      <c r="B1041" s="13" t="s">
        <v>70</v>
      </c>
      <c r="C1041" s="14" t="s">
        <v>144</v>
      </c>
      <c r="D1041" s="15">
        <v>2012</v>
      </c>
      <c r="E1041" s="13">
        <v>0</v>
      </c>
      <c r="F1041" s="19">
        <v>539</v>
      </c>
    </row>
    <row r="1042" spans="1:6" ht="14.5" x14ac:dyDescent="0.35">
      <c r="A1042" s="12" t="str">
        <f t="shared" si="16"/>
        <v>Honduras-The Americas-2000</v>
      </c>
      <c r="B1042" s="13" t="s">
        <v>70</v>
      </c>
      <c r="C1042" s="14" t="s">
        <v>145</v>
      </c>
      <c r="D1042" s="15">
        <v>2000</v>
      </c>
      <c r="E1042" s="19">
        <v>10697</v>
      </c>
      <c r="F1042" s="19">
        <v>25152</v>
      </c>
    </row>
    <row r="1043" spans="1:6" ht="14.5" x14ac:dyDescent="0.35">
      <c r="A1043" s="12" t="str">
        <f t="shared" si="16"/>
        <v>Honduras-The Americas-2001</v>
      </c>
      <c r="B1043" s="13" t="s">
        <v>70</v>
      </c>
      <c r="C1043" s="14" t="s">
        <v>145</v>
      </c>
      <c r="D1043" s="15">
        <v>2001</v>
      </c>
      <c r="E1043" s="19">
        <v>146</v>
      </c>
      <c r="F1043" s="19">
        <v>444</v>
      </c>
    </row>
    <row r="1044" spans="1:6" ht="14.5" x14ac:dyDescent="0.35">
      <c r="A1044" s="12" t="str">
        <f t="shared" si="16"/>
        <v>Honduras-The Americas-2002</v>
      </c>
      <c r="B1044" s="13" t="s">
        <v>70</v>
      </c>
      <c r="C1044" s="14" t="s">
        <v>145</v>
      </c>
      <c r="D1044" s="15">
        <v>2002</v>
      </c>
      <c r="E1044" s="19">
        <v>73673</v>
      </c>
      <c r="F1044" s="19">
        <v>180416</v>
      </c>
    </row>
    <row r="1045" spans="1:6" ht="14.5" x14ac:dyDescent="0.35">
      <c r="A1045" s="12" t="str">
        <f t="shared" si="16"/>
        <v>Honduras-The Americas-2003</v>
      </c>
      <c r="B1045" s="13" t="s">
        <v>70</v>
      </c>
      <c r="C1045" s="14" t="s">
        <v>145</v>
      </c>
      <c r="D1045" s="15">
        <v>2003</v>
      </c>
      <c r="E1045" s="19">
        <v>2853</v>
      </c>
      <c r="F1045" s="19">
        <v>5068</v>
      </c>
    </row>
    <row r="1046" spans="1:6" ht="14.5" x14ac:dyDescent="0.35">
      <c r="A1046" s="12" t="str">
        <f t="shared" si="16"/>
        <v>Honduras-The Americas-2004</v>
      </c>
      <c r="B1046" s="13" t="s">
        <v>70</v>
      </c>
      <c r="C1046" s="14" t="s">
        <v>145</v>
      </c>
      <c r="D1046" s="15">
        <v>2004</v>
      </c>
      <c r="E1046" s="13">
        <v>0</v>
      </c>
      <c r="F1046" s="19">
        <v>2358</v>
      </c>
    </row>
    <row r="1047" spans="1:6" ht="14.5" x14ac:dyDescent="0.35">
      <c r="A1047" s="12" t="str">
        <f t="shared" si="16"/>
        <v>Honduras-The Americas-2005</v>
      </c>
      <c r="B1047" s="13" t="s">
        <v>70</v>
      </c>
      <c r="C1047" s="14" t="s">
        <v>145</v>
      </c>
      <c r="D1047" s="15">
        <v>2005</v>
      </c>
      <c r="E1047" s="19">
        <v>118655</v>
      </c>
      <c r="F1047" s="19">
        <v>377235</v>
      </c>
    </row>
    <row r="1048" spans="1:6" ht="14.5" x14ac:dyDescent="0.35">
      <c r="A1048" s="12" t="str">
        <f t="shared" si="16"/>
        <v>Honduras-The Americas-2006</v>
      </c>
      <c r="B1048" s="13" t="s">
        <v>70</v>
      </c>
      <c r="C1048" s="14" t="s">
        <v>145</v>
      </c>
      <c r="D1048" s="15">
        <v>2006</v>
      </c>
      <c r="E1048" s="19">
        <v>33393</v>
      </c>
      <c r="F1048" s="19">
        <v>69141</v>
      </c>
    </row>
    <row r="1049" spans="1:6" ht="14.5" x14ac:dyDescent="0.35">
      <c r="A1049" s="12" t="str">
        <f t="shared" si="16"/>
        <v>Honduras-The Americas-2007</v>
      </c>
      <c r="B1049" s="13" t="s">
        <v>70</v>
      </c>
      <c r="C1049" s="14" t="s">
        <v>145</v>
      </c>
      <c r="D1049" s="15">
        <v>2007</v>
      </c>
      <c r="E1049" s="19">
        <v>12113</v>
      </c>
      <c r="F1049" s="19">
        <v>41426</v>
      </c>
    </row>
    <row r="1050" spans="1:6" ht="14.5" x14ac:dyDescent="0.35">
      <c r="A1050" s="12" t="str">
        <f t="shared" si="16"/>
        <v>Honduras-The Americas-2008</v>
      </c>
      <c r="B1050" s="13" t="s">
        <v>70</v>
      </c>
      <c r="C1050" s="14" t="s">
        <v>145</v>
      </c>
      <c r="D1050" s="15">
        <v>2008</v>
      </c>
      <c r="E1050" s="19">
        <v>709</v>
      </c>
      <c r="F1050" s="19">
        <v>1547</v>
      </c>
    </row>
    <row r="1051" spans="1:6" ht="14.5" x14ac:dyDescent="0.35">
      <c r="A1051" s="12" t="str">
        <f t="shared" si="16"/>
        <v>Honduras-The Americas-2009</v>
      </c>
      <c r="B1051" s="13" t="s">
        <v>70</v>
      </c>
      <c r="C1051" s="14" t="s">
        <v>145</v>
      </c>
      <c r="D1051" s="15">
        <v>2009</v>
      </c>
      <c r="E1051" s="19">
        <v>8962</v>
      </c>
      <c r="F1051" s="19">
        <v>22398</v>
      </c>
    </row>
    <row r="1052" spans="1:6" ht="14.5" x14ac:dyDescent="0.35">
      <c r="A1052" s="12" t="str">
        <f t="shared" si="16"/>
        <v>Honduras-The Americas-2010</v>
      </c>
      <c r="B1052" s="13" t="s">
        <v>70</v>
      </c>
      <c r="C1052" s="14" t="s">
        <v>145</v>
      </c>
      <c r="D1052" s="15">
        <v>2010</v>
      </c>
      <c r="E1052" s="19">
        <v>26626</v>
      </c>
      <c r="F1052" s="19">
        <v>48467</v>
      </c>
    </row>
    <row r="1053" spans="1:6" ht="14.5" x14ac:dyDescent="0.35">
      <c r="A1053" s="12" t="str">
        <f t="shared" si="16"/>
        <v>Honduras-The Americas-2011</v>
      </c>
      <c r="B1053" s="13" t="s">
        <v>70</v>
      </c>
      <c r="C1053" s="14" t="s">
        <v>145</v>
      </c>
      <c r="D1053" s="15">
        <v>2011</v>
      </c>
      <c r="E1053" s="19">
        <v>401</v>
      </c>
      <c r="F1053" s="19">
        <v>1426</v>
      </c>
    </row>
    <row r="1054" spans="1:6" ht="14.5" x14ac:dyDescent="0.35">
      <c r="A1054" s="12" t="str">
        <f t="shared" si="16"/>
        <v>Honduras-The Americas-2012</v>
      </c>
      <c r="B1054" s="13" t="s">
        <v>70</v>
      </c>
      <c r="C1054" s="14" t="s">
        <v>145</v>
      </c>
      <c r="D1054" s="15">
        <v>2012</v>
      </c>
      <c r="E1054" s="19">
        <v>28039</v>
      </c>
      <c r="F1054" s="19">
        <v>60282</v>
      </c>
    </row>
    <row r="1055" spans="1:6" ht="14.5" x14ac:dyDescent="0.35">
      <c r="A1055" s="12" t="str">
        <f t="shared" si="16"/>
        <v>Hong Kong SAR-Asia-2000</v>
      </c>
      <c r="B1055" s="13" t="s">
        <v>60</v>
      </c>
      <c r="C1055" s="14" t="s">
        <v>146</v>
      </c>
      <c r="D1055" s="15">
        <v>2000</v>
      </c>
      <c r="E1055" s="19">
        <v>57019</v>
      </c>
      <c r="F1055" s="19">
        <v>103215</v>
      </c>
    </row>
    <row r="1056" spans="1:6" ht="14.5" x14ac:dyDescent="0.35">
      <c r="A1056" s="12" t="str">
        <f t="shared" si="16"/>
        <v>Hong Kong SAR-Asia-2001</v>
      </c>
      <c r="B1056" s="13" t="s">
        <v>60</v>
      </c>
      <c r="C1056" s="14" t="s">
        <v>146</v>
      </c>
      <c r="D1056" s="15">
        <v>2001</v>
      </c>
      <c r="E1056" s="19">
        <v>178</v>
      </c>
      <c r="F1056" s="19">
        <v>425</v>
      </c>
    </row>
    <row r="1057" spans="1:6" ht="14.5" x14ac:dyDescent="0.35">
      <c r="A1057" s="12" t="str">
        <f t="shared" si="16"/>
        <v>Hong Kong SAR-Asia-2002</v>
      </c>
      <c r="B1057" s="13" t="s">
        <v>60</v>
      </c>
      <c r="C1057" s="14" t="s">
        <v>146</v>
      </c>
      <c r="D1057" s="15">
        <v>2002</v>
      </c>
      <c r="E1057" s="19">
        <v>3206</v>
      </c>
      <c r="F1057" s="19">
        <v>4499</v>
      </c>
    </row>
    <row r="1058" spans="1:6" ht="14.5" x14ac:dyDescent="0.35">
      <c r="A1058" s="12" t="str">
        <f t="shared" si="16"/>
        <v>Hong Kong SAR-Asia-2003</v>
      </c>
      <c r="B1058" s="13" t="s">
        <v>60</v>
      </c>
      <c r="C1058" s="14" t="s">
        <v>146</v>
      </c>
      <c r="D1058" s="15">
        <v>2003</v>
      </c>
      <c r="E1058" s="13">
        <v>0</v>
      </c>
      <c r="F1058" s="19">
        <v>517</v>
      </c>
    </row>
    <row r="1059" spans="1:6" ht="14.5" x14ac:dyDescent="0.35">
      <c r="A1059" s="12" t="str">
        <f t="shared" si="16"/>
        <v>Hong Kong SAR-Asia-2004</v>
      </c>
      <c r="B1059" s="13" t="s">
        <v>60</v>
      </c>
      <c r="C1059" s="14" t="s">
        <v>146</v>
      </c>
      <c r="D1059" s="15">
        <v>2004</v>
      </c>
      <c r="E1059" s="19">
        <v>244</v>
      </c>
      <c r="F1059" s="19">
        <v>392</v>
      </c>
    </row>
    <row r="1060" spans="1:6" ht="14.5" x14ac:dyDescent="0.35">
      <c r="A1060" s="12" t="str">
        <f t="shared" si="16"/>
        <v>Hong Kong SAR-Asia-2005</v>
      </c>
      <c r="B1060" s="13" t="s">
        <v>60</v>
      </c>
      <c r="C1060" s="14" t="s">
        <v>146</v>
      </c>
      <c r="D1060" s="15">
        <v>2005</v>
      </c>
      <c r="E1060" s="19">
        <v>5372</v>
      </c>
      <c r="F1060" s="19">
        <v>12757</v>
      </c>
    </row>
    <row r="1061" spans="1:6" ht="14.5" x14ac:dyDescent="0.35">
      <c r="A1061" s="12" t="str">
        <f t="shared" si="16"/>
        <v>Hong Kong SAR-Asia-2006</v>
      </c>
      <c r="B1061" s="13" t="s">
        <v>60</v>
      </c>
      <c r="C1061" s="14" t="s">
        <v>146</v>
      </c>
      <c r="D1061" s="15">
        <v>2006</v>
      </c>
      <c r="E1061" s="19">
        <v>5305</v>
      </c>
      <c r="F1061" s="19">
        <v>27884</v>
      </c>
    </row>
    <row r="1062" spans="1:6" ht="14.5" x14ac:dyDescent="0.35">
      <c r="A1062" s="12" t="str">
        <f t="shared" si="16"/>
        <v>Hong Kong SAR-Asia-2007</v>
      </c>
      <c r="B1062" s="13" t="s">
        <v>60</v>
      </c>
      <c r="C1062" s="14" t="s">
        <v>146</v>
      </c>
      <c r="D1062" s="15">
        <v>2007</v>
      </c>
      <c r="E1062" s="19">
        <v>2033</v>
      </c>
      <c r="F1062" s="19">
        <v>4701</v>
      </c>
    </row>
    <row r="1063" spans="1:6" ht="14.5" x14ac:dyDescent="0.35">
      <c r="A1063" s="12" t="str">
        <f t="shared" si="16"/>
        <v>Hong Kong SAR-Asia-2008</v>
      </c>
      <c r="B1063" s="13" t="s">
        <v>60</v>
      </c>
      <c r="C1063" s="14" t="s">
        <v>146</v>
      </c>
      <c r="D1063" s="15">
        <v>2008</v>
      </c>
      <c r="E1063" s="19">
        <v>235460</v>
      </c>
      <c r="F1063" s="19">
        <v>363213</v>
      </c>
    </row>
    <row r="1064" spans="1:6" ht="14.5" x14ac:dyDescent="0.35">
      <c r="A1064" s="12" t="str">
        <f t="shared" si="16"/>
        <v>Hong Kong SAR-Asia-2009</v>
      </c>
      <c r="B1064" s="13" t="s">
        <v>60</v>
      </c>
      <c r="C1064" s="14" t="s">
        <v>146</v>
      </c>
      <c r="D1064" s="15">
        <v>2009</v>
      </c>
      <c r="E1064" s="19">
        <v>3227</v>
      </c>
      <c r="F1064" s="19">
        <v>10176</v>
      </c>
    </row>
    <row r="1065" spans="1:6" ht="14.5" x14ac:dyDescent="0.35">
      <c r="A1065" s="12" t="str">
        <f t="shared" si="16"/>
        <v>Hong Kong SAR-Asia-2010</v>
      </c>
      <c r="B1065" s="13" t="s">
        <v>60</v>
      </c>
      <c r="C1065" s="14" t="s">
        <v>146</v>
      </c>
      <c r="D1065" s="15">
        <v>2010</v>
      </c>
      <c r="E1065" s="19">
        <v>20117</v>
      </c>
      <c r="F1065" s="19">
        <v>52812</v>
      </c>
    </row>
    <row r="1066" spans="1:6" ht="14.5" x14ac:dyDescent="0.35">
      <c r="A1066" s="12" t="str">
        <f t="shared" si="16"/>
        <v>Hong Kong SAR-Asia-2011</v>
      </c>
      <c r="B1066" s="13" t="s">
        <v>60</v>
      </c>
      <c r="C1066" s="14" t="s">
        <v>146</v>
      </c>
      <c r="D1066" s="15">
        <v>2011</v>
      </c>
      <c r="E1066" s="13">
        <v>0</v>
      </c>
      <c r="F1066" s="19">
        <v>1646</v>
      </c>
    </row>
    <row r="1067" spans="1:6" ht="14.5" x14ac:dyDescent="0.35">
      <c r="A1067" s="12" t="str">
        <f t="shared" si="16"/>
        <v>Hong Kong SAR-Asia-2012</v>
      </c>
      <c r="B1067" s="13" t="s">
        <v>60</v>
      </c>
      <c r="C1067" s="14" t="s">
        <v>146</v>
      </c>
      <c r="D1067" s="15">
        <v>2012</v>
      </c>
      <c r="E1067" s="13">
        <v>0</v>
      </c>
      <c r="F1067" s="19">
        <v>191</v>
      </c>
    </row>
    <row r="1068" spans="1:6" ht="14.5" x14ac:dyDescent="0.35">
      <c r="A1068" s="12" t="str">
        <f t="shared" si="16"/>
        <v>Hungary-Europe-2000</v>
      </c>
      <c r="B1068" s="13" t="s">
        <v>62</v>
      </c>
      <c r="C1068" s="14" t="s">
        <v>147</v>
      </c>
      <c r="D1068" s="15">
        <v>2000</v>
      </c>
      <c r="E1068" s="19">
        <v>3482</v>
      </c>
      <c r="F1068" s="19">
        <v>3484</v>
      </c>
    </row>
    <row r="1069" spans="1:6" ht="14.5" x14ac:dyDescent="0.35">
      <c r="A1069" s="12" t="str">
        <f t="shared" si="16"/>
        <v>Hungary-Europe-2001</v>
      </c>
      <c r="B1069" s="13" t="s">
        <v>62</v>
      </c>
      <c r="C1069" s="14" t="s">
        <v>147</v>
      </c>
      <c r="D1069" s="15">
        <v>2001</v>
      </c>
      <c r="E1069" s="19">
        <v>6340</v>
      </c>
      <c r="F1069" s="19">
        <v>5834</v>
      </c>
    </row>
    <row r="1070" spans="1:6" ht="14.5" x14ac:dyDescent="0.35">
      <c r="A1070" s="12" t="str">
        <f t="shared" si="16"/>
        <v>Hungary-Europe-2002</v>
      </c>
      <c r="B1070" s="13" t="s">
        <v>62</v>
      </c>
      <c r="C1070" s="14" t="s">
        <v>147</v>
      </c>
      <c r="D1070" s="15">
        <v>2002</v>
      </c>
      <c r="E1070" s="19">
        <v>271728</v>
      </c>
      <c r="F1070" s="19">
        <v>560802</v>
      </c>
    </row>
    <row r="1071" spans="1:6" ht="14.5" x14ac:dyDescent="0.35">
      <c r="A1071" s="12" t="str">
        <f t="shared" si="16"/>
        <v>Hungary-Europe-2003</v>
      </c>
      <c r="B1071" s="13" t="s">
        <v>62</v>
      </c>
      <c r="C1071" s="14" t="s">
        <v>147</v>
      </c>
      <c r="D1071" s="15">
        <v>2003</v>
      </c>
      <c r="E1071" s="13">
        <v>0</v>
      </c>
      <c r="F1071" s="19">
        <v>612</v>
      </c>
    </row>
    <row r="1072" spans="1:6" ht="14.5" x14ac:dyDescent="0.35">
      <c r="A1072" s="12" t="str">
        <f t="shared" si="16"/>
        <v>Hungary-Europe-2004</v>
      </c>
      <c r="B1072" s="13" t="s">
        <v>62</v>
      </c>
      <c r="C1072" s="14" t="s">
        <v>147</v>
      </c>
      <c r="D1072" s="15">
        <v>2004</v>
      </c>
      <c r="E1072" s="13">
        <v>0</v>
      </c>
      <c r="F1072" s="19">
        <v>235</v>
      </c>
    </row>
    <row r="1073" spans="1:6" ht="14.5" x14ac:dyDescent="0.35">
      <c r="A1073" s="12" t="str">
        <f t="shared" si="16"/>
        <v>Hungary-Europe-2005</v>
      </c>
      <c r="B1073" s="13" t="s">
        <v>62</v>
      </c>
      <c r="C1073" s="14" t="s">
        <v>147</v>
      </c>
      <c r="D1073" s="15">
        <v>2005</v>
      </c>
      <c r="E1073" s="13">
        <v>0</v>
      </c>
      <c r="F1073" s="19">
        <v>462</v>
      </c>
    </row>
    <row r="1074" spans="1:6" ht="14.5" x14ac:dyDescent="0.35">
      <c r="A1074" s="12" t="str">
        <f t="shared" si="16"/>
        <v>Hungary-Europe-2006</v>
      </c>
      <c r="B1074" s="13" t="s">
        <v>62</v>
      </c>
      <c r="C1074" s="14" t="s">
        <v>147</v>
      </c>
      <c r="D1074" s="15">
        <v>2006</v>
      </c>
      <c r="E1074" s="19">
        <v>30565</v>
      </c>
      <c r="F1074" s="19">
        <v>71154</v>
      </c>
    </row>
    <row r="1075" spans="1:6" ht="14.5" x14ac:dyDescent="0.35">
      <c r="A1075" s="12" t="str">
        <f t="shared" si="16"/>
        <v>Hungary-Europe-2007</v>
      </c>
      <c r="B1075" s="13" t="s">
        <v>62</v>
      </c>
      <c r="C1075" s="14" t="s">
        <v>147</v>
      </c>
      <c r="D1075" s="15">
        <v>2007</v>
      </c>
      <c r="E1075" s="19">
        <v>2044606</v>
      </c>
      <c r="F1075" s="19">
        <v>6791805</v>
      </c>
    </row>
    <row r="1076" spans="1:6" ht="14.5" x14ac:dyDescent="0.35">
      <c r="A1076" s="12" t="str">
        <f t="shared" si="16"/>
        <v>Hungary-Europe-2008</v>
      </c>
      <c r="B1076" s="13" t="s">
        <v>62</v>
      </c>
      <c r="C1076" s="14" t="s">
        <v>147</v>
      </c>
      <c r="D1076" s="15">
        <v>2008</v>
      </c>
      <c r="E1076" s="19">
        <v>27919</v>
      </c>
      <c r="F1076" s="19">
        <v>63439</v>
      </c>
    </row>
    <row r="1077" spans="1:6" ht="14.5" x14ac:dyDescent="0.35">
      <c r="A1077" s="12" t="str">
        <f t="shared" si="16"/>
        <v>Hungary-Europe-2009</v>
      </c>
      <c r="B1077" s="13" t="s">
        <v>62</v>
      </c>
      <c r="C1077" s="14" t="s">
        <v>147</v>
      </c>
      <c r="D1077" s="15">
        <v>2009</v>
      </c>
      <c r="E1077" s="19">
        <v>41</v>
      </c>
      <c r="F1077" s="19">
        <v>121</v>
      </c>
    </row>
    <row r="1078" spans="1:6" ht="14.5" x14ac:dyDescent="0.35">
      <c r="A1078" s="12" t="str">
        <f t="shared" si="16"/>
        <v>Hungary-Europe-2010</v>
      </c>
      <c r="B1078" s="13" t="s">
        <v>62</v>
      </c>
      <c r="C1078" s="14" t="s">
        <v>147</v>
      </c>
      <c r="D1078" s="15">
        <v>2010</v>
      </c>
      <c r="E1078" s="19">
        <v>1209</v>
      </c>
      <c r="F1078" s="19">
        <v>1437</v>
      </c>
    </row>
    <row r="1079" spans="1:6" ht="14.5" x14ac:dyDescent="0.35">
      <c r="A1079" s="12" t="str">
        <f t="shared" si="16"/>
        <v>Hungary-Europe-2011</v>
      </c>
      <c r="B1079" s="13" t="s">
        <v>62</v>
      </c>
      <c r="C1079" s="14" t="s">
        <v>147</v>
      </c>
      <c r="D1079" s="15">
        <v>2011</v>
      </c>
      <c r="E1079" s="19">
        <v>21459</v>
      </c>
      <c r="F1079" s="19">
        <v>2604</v>
      </c>
    </row>
    <row r="1080" spans="1:6" ht="14.5" x14ac:dyDescent="0.35">
      <c r="A1080" s="12" t="str">
        <f t="shared" si="16"/>
        <v>Hungary-Europe-2012</v>
      </c>
      <c r="B1080" s="13" t="s">
        <v>62</v>
      </c>
      <c r="C1080" s="14" t="s">
        <v>147</v>
      </c>
      <c r="D1080" s="15">
        <v>2012</v>
      </c>
      <c r="E1080" s="19">
        <v>4508</v>
      </c>
      <c r="F1080" s="19">
        <v>8573</v>
      </c>
    </row>
    <row r="1081" spans="1:6" ht="14.5" x14ac:dyDescent="0.35">
      <c r="A1081" s="12" t="str">
        <f t="shared" si="16"/>
        <v>Iceland-Europe-2000</v>
      </c>
      <c r="B1081" s="13" t="s">
        <v>62</v>
      </c>
      <c r="C1081" s="14" t="s">
        <v>148</v>
      </c>
      <c r="D1081" s="15">
        <v>2000</v>
      </c>
      <c r="E1081" s="19">
        <v>10233</v>
      </c>
      <c r="F1081" s="19">
        <v>6883</v>
      </c>
    </row>
    <row r="1082" spans="1:6" ht="14.5" x14ac:dyDescent="0.35">
      <c r="A1082" s="12" t="str">
        <f t="shared" si="16"/>
        <v>Iceland-Europe-2001</v>
      </c>
      <c r="B1082" s="13" t="s">
        <v>62</v>
      </c>
      <c r="C1082" s="14" t="s">
        <v>148</v>
      </c>
      <c r="D1082" s="15">
        <v>2001</v>
      </c>
      <c r="E1082" s="19">
        <v>9325</v>
      </c>
      <c r="F1082" s="19">
        <v>24389</v>
      </c>
    </row>
    <row r="1083" spans="1:6" ht="14.5" x14ac:dyDescent="0.35">
      <c r="A1083" s="12" t="str">
        <f t="shared" si="16"/>
        <v>Iceland-Europe-2002</v>
      </c>
      <c r="B1083" s="13" t="s">
        <v>62</v>
      </c>
      <c r="C1083" s="14" t="s">
        <v>148</v>
      </c>
      <c r="D1083" s="15">
        <v>2002</v>
      </c>
      <c r="E1083" s="19">
        <v>10137</v>
      </c>
      <c r="F1083" s="19">
        <v>26736</v>
      </c>
    </row>
    <row r="1084" spans="1:6" ht="14.5" x14ac:dyDescent="0.35">
      <c r="A1084" s="12" t="str">
        <f t="shared" si="16"/>
        <v>Iceland-Europe-2003</v>
      </c>
      <c r="B1084" s="13" t="s">
        <v>62</v>
      </c>
      <c r="C1084" s="14" t="s">
        <v>148</v>
      </c>
      <c r="D1084" s="15">
        <v>2003</v>
      </c>
      <c r="E1084" s="13">
        <v>0</v>
      </c>
      <c r="F1084" s="13">
        <v>0</v>
      </c>
    </row>
    <row r="1085" spans="1:6" ht="14.5" x14ac:dyDescent="0.35">
      <c r="A1085" s="12" t="str">
        <f t="shared" si="16"/>
        <v>Iceland-Europe-2004</v>
      </c>
      <c r="B1085" s="13" t="s">
        <v>62</v>
      </c>
      <c r="C1085" s="14" t="s">
        <v>148</v>
      </c>
      <c r="D1085" s="15">
        <v>2004</v>
      </c>
      <c r="E1085" s="19">
        <v>2437</v>
      </c>
      <c r="F1085" s="19">
        <v>8196</v>
      </c>
    </row>
    <row r="1086" spans="1:6" ht="14.5" x14ac:dyDescent="0.35">
      <c r="A1086" s="12" t="str">
        <f t="shared" si="16"/>
        <v>Iceland-Europe-2005</v>
      </c>
      <c r="B1086" s="13" t="s">
        <v>62</v>
      </c>
      <c r="C1086" s="14" t="s">
        <v>148</v>
      </c>
      <c r="D1086" s="15">
        <v>2005</v>
      </c>
      <c r="E1086" s="19">
        <v>45845</v>
      </c>
      <c r="F1086" s="19">
        <v>123948</v>
      </c>
    </row>
    <row r="1087" spans="1:6" ht="14.5" x14ac:dyDescent="0.35">
      <c r="A1087" s="12" t="str">
        <f t="shared" si="16"/>
        <v>Iceland-Europe-2006</v>
      </c>
      <c r="B1087" s="13" t="s">
        <v>62</v>
      </c>
      <c r="C1087" s="14" t="s">
        <v>148</v>
      </c>
      <c r="D1087" s="15">
        <v>2006</v>
      </c>
      <c r="E1087" s="19">
        <v>19763</v>
      </c>
      <c r="F1087" s="19">
        <v>50253</v>
      </c>
    </row>
    <row r="1088" spans="1:6" ht="14.5" x14ac:dyDescent="0.35">
      <c r="A1088" s="12" t="str">
        <f t="shared" si="16"/>
        <v>Iceland-Europe-2007</v>
      </c>
      <c r="B1088" s="13" t="s">
        <v>62</v>
      </c>
      <c r="C1088" s="14" t="s">
        <v>148</v>
      </c>
      <c r="D1088" s="15">
        <v>2007</v>
      </c>
      <c r="E1088" s="19">
        <v>143</v>
      </c>
      <c r="F1088" s="19">
        <v>488</v>
      </c>
    </row>
    <row r="1089" spans="1:6" ht="14.5" x14ac:dyDescent="0.35">
      <c r="A1089" s="12" t="str">
        <f t="shared" si="16"/>
        <v>Iceland-Europe-2008</v>
      </c>
      <c r="B1089" s="13" t="s">
        <v>62</v>
      </c>
      <c r="C1089" s="14" t="s">
        <v>148</v>
      </c>
      <c r="D1089" s="15">
        <v>2008</v>
      </c>
      <c r="E1089" s="19">
        <v>43</v>
      </c>
      <c r="F1089" s="19">
        <v>150</v>
      </c>
    </row>
    <row r="1090" spans="1:6" ht="14.5" x14ac:dyDescent="0.35">
      <c r="A1090" s="12" t="str">
        <f t="shared" si="16"/>
        <v>Iceland-Europe-2009</v>
      </c>
      <c r="B1090" s="13" t="s">
        <v>62</v>
      </c>
      <c r="C1090" s="14" t="s">
        <v>148</v>
      </c>
      <c r="D1090" s="15">
        <v>2009</v>
      </c>
      <c r="E1090" s="19">
        <v>7058</v>
      </c>
      <c r="F1090" s="19">
        <v>21430</v>
      </c>
    </row>
    <row r="1091" spans="1:6" ht="14.5" x14ac:dyDescent="0.35">
      <c r="A1091" s="12" t="str">
        <f t="shared" ref="A1091:A1154" si="17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9">
        <v>11332</v>
      </c>
      <c r="F1091" s="19">
        <v>30759</v>
      </c>
    </row>
    <row r="1092" spans="1:6" ht="14.5" x14ac:dyDescent="0.35">
      <c r="A1092" s="12" t="str">
        <f t="shared" si="17"/>
        <v>Iceland-Europe-2011</v>
      </c>
      <c r="B1092" s="13" t="s">
        <v>62</v>
      </c>
      <c r="C1092" s="14" t="s">
        <v>148</v>
      </c>
      <c r="D1092" s="15">
        <v>2011</v>
      </c>
      <c r="E1092" s="19">
        <v>71189</v>
      </c>
      <c r="F1092" s="19">
        <v>192382</v>
      </c>
    </row>
    <row r="1093" spans="1:6" ht="14.5" x14ac:dyDescent="0.35">
      <c r="A1093" s="12" t="str">
        <f t="shared" si="17"/>
        <v>Iceland-Europe-2012</v>
      </c>
      <c r="B1093" s="13" t="s">
        <v>62</v>
      </c>
      <c r="C1093" s="14" t="s">
        <v>148</v>
      </c>
      <c r="D1093" s="15">
        <v>2012</v>
      </c>
      <c r="E1093" s="19">
        <v>4479</v>
      </c>
      <c r="F1093" s="19">
        <v>6898</v>
      </c>
    </row>
    <row r="1094" spans="1:6" ht="14.5" x14ac:dyDescent="0.35">
      <c r="A1094" s="12" t="str">
        <f t="shared" si="17"/>
        <v>India-Asia-2000</v>
      </c>
      <c r="B1094" s="13" t="s">
        <v>60</v>
      </c>
      <c r="C1094" s="14" t="s">
        <v>149</v>
      </c>
      <c r="D1094" s="15">
        <v>2000</v>
      </c>
      <c r="E1094" s="19">
        <v>1759</v>
      </c>
      <c r="F1094" s="19">
        <v>4796</v>
      </c>
    </row>
    <row r="1095" spans="1:6" ht="14.5" x14ac:dyDescent="0.35">
      <c r="A1095" s="12" t="str">
        <f t="shared" si="17"/>
        <v>India-Asia-2001</v>
      </c>
      <c r="B1095" s="13" t="s">
        <v>60</v>
      </c>
      <c r="C1095" s="14" t="s">
        <v>149</v>
      </c>
      <c r="D1095" s="15">
        <v>2001</v>
      </c>
      <c r="E1095" s="19">
        <v>721</v>
      </c>
      <c r="F1095" s="19">
        <v>579</v>
      </c>
    </row>
    <row r="1096" spans="1:6" ht="14.5" x14ac:dyDescent="0.35">
      <c r="A1096" s="12" t="str">
        <f t="shared" si="17"/>
        <v>India-Asia-2002</v>
      </c>
      <c r="B1096" s="13" t="s">
        <v>60</v>
      </c>
      <c r="C1096" s="14" t="s">
        <v>149</v>
      </c>
      <c r="D1096" s="15">
        <v>2002</v>
      </c>
      <c r="E1096" s="19">
        <v>5624</v>
      </c>
      <c r="F1096" s="19">
        <v>18845</v>
      </c>
    </row>
    <row r="1097" spans="1:6" ht="14.5" x14ac:dyDescent="0.35">
      <c r="A1097" s="12" t="str">
        <f t="shared" si="17"/>
        <v>India-Asia-2003</v>
      </c>
      <c r="B1097" s="13" t="s">
        <v>60</v>
      </c>
      <c r="C1097" s="14" t="s">
        <v>149</v>
      </c>
      <c r="D1097" s="15">
        <v>2003</v>
      </c>
      <c r="E1097" s="19">
        <v>30536</v>
      </c>
      <c r="F1097" s="19">
        <v>5915</v>
      </c>
    </row>
    <row r="1098" spans="1:6" ht="14.5" x14ac:dyDescent="0.35">
      <c r="A1098" s="12" t="str">
        <f t="shared" si="17"/>
        <v>India-Asia-2004</v>
      </c>
      <c r="B1098" s="13" t="s">
        <v>60</v>
      </c>
      <c r="C1098" s="14" t="s">
        <v>149</v>
      </c>
      <c r="D1098" s="15">
        <v>2004</v>
      </c>
      <c r="E1098" s="13">
        <v>0</v>
      </c>
      <c r="F1098" s="19">
        <v>774</v>
      </c>
    </row>
    <row r="1099" spans="1:6" ht="14.5" x14ac:dyDescent="0.35">
      <c r="A1099" s="12" t="str">
        <f t="shared" si="17"/>
        <v>India-Asia-2005</v>
      </c>
      <c r="B1099" s="13" t="s">
        <v>60</v>
      </c>
      <c r="C1099" s="14" t="s">
        <v>149</v>
      </c>
      <c r="D1099" s="15">
        <v>2005</v>
      </c>
      <c r="E1099" s="19">
        <v>524</v>
      </c>
      <c r="F1099" s="19">
        <v>1203</v>
      </c>
    </row>
    <row r="1100" spans="1:6" ht="14.5" x14ac:dyDescent="0.35">
      <c r="A1100" s="12" t="str">
        <f t="shared" si="17"/>
        <v>India-Asia-2006</v>
      </c>
      <c r="B1100" s="13" t="s">
        <v>60</v>
      </c>
      <c r="C1100" s="14" t="s">
        <v>149</v>
      </c>
      <c r="D1100" s="15">
        <v>2006</v>
      </c>
      <c r="E1100" s="19">
        <v>36803</v>
      </c>
      <c r="F1100" s="19">
        <v>63982</v>
      </c>
    </row>
    <row r="1101" spans="1:6" ht="14.5" x14ac:dyDescent="0.35">
      <c r="A1101" s="12" t="str">
        <f t="shared" si="17"/>
        <v>India-Asia-2007</v>
      </c>
      <c r="B1101" s="13" t="s">
        <v>60</v>
      </c>
      <c r="C1101" s="14" t="s">
        <v>149</v>
      </c>
      <c r="D1101" s="15">
        <v>2007</v>
      </c>
      <c r="E1101" s="19">
        <v>263542</v>
      </c>
      <c r="F1101" s="19">
        <v>375882</v>
      </c>
    </row>
    <row r="1102" spans="1:6" ht="14.5" x14ac:dyDescent="0.35">
      <c r="A1102" s="12" t="str">
        <f t="shared" si="17"/>
        <v>India-Asia-2008</v>
      </c>
      <c r="B1102" s="13" t="s">
        <v>60</v>
      </c>
      <c r="C1102" s="14" t="s">
        <v>149</v>
      </c>
      <c r="D1102" s="15">
        <v>2008</v>
      </c>
      <c r="E1102" s="13">
        <v>0</v>
      </c>
      <c r="F1102" s="19">
        <v>843</v>
      </c>
    </row>
    <row r="1103" spans="1:6" ht="14.5" x14ac:dyDescent="0.35">
      <c r="A1103" s="12" t="str">
        <f t="shared" si="17"/>
        <v>India-Asia-2009</v>
      </c>
      <c r="B1103" s="13" t="s">
        <v>60</v>
      </c>
      <c r="C1103" s="14" t="s">
        <v>149</v>
      </c>
      <c r="D1103" s="15">
        <v>2009</v>
      </c>
      <c r="E1103" s="19">
        <v>1832</v>
      </c>
      <c r="F1103" s="19">
        <v>2332</v>
      </c>
    </row>
    <row r="1104" spans="1:6" ht="14.5" x14ac:dyDescent="0.35">
      <c r="A1104" s="12" t="str">
        <f t="shared" si="17"/>
        <v>India-Asia-2010</v>
      </c>
      <c r="B1104" s="13" t="s">
        <v>60</v>
      </c>
      <c r="C1104" s="14" t="s">
        <v>149</v>
      </c>
      <c r="D1104" s="15">
        <v>2010</v>
      </c>
      <c r="E1104" s="19">
        <v>133</v>
      </c>
      <c r="F1104" s="19">
        <v>396</v>
      </c>
    </row>
    <row r="1105" spans="1:6" ht="14.5" x14ac:dyDescent="0.35">
      <c r="A1105" s="12" t="str">
        <f t="shared" si="17"/>
        <v>India-Asia-2011</v>
      </c>
      <c r="B1105" s="13" t="s">
        <v>60</v>
      </c>
      <c r="C1105" s="14" t="s">
        <v>149</v>
      </c>
      <c r="D1105" s="15">
        <v>2011</v>
      </c>
      <c r="E1105" s="19">
        <v>3341</v>
      </c>
      <c r="F1105" s="19">
        <v>6190</v>
      </c>
    </row>
    <row r="1106" spans="1:6" ht="14.5" x14ac:dyDescent="0.35">
      <c r="A1106" s="12" t="str">
        <f t="shared" si="17"/>
        <v>India-Asia-2012</v>
      </c>
      <c r="B1106" s="13" t="s">
        <v>60</v>
      </c>
      <c r="C1106" s="14" t="s">
        <v>149</v>
      </c>
      <c r="D1106" s="15">
        <v>2012</v>
      </c>
      <c r="E1106" s="19">
        <v>330719</v>
      </c>
      <c r="F1106" s="19">
        <v>784016</v>
      </c>
    </row>
    <row r="1107" spans="1:6" ht="14.5" x14ac:dyDescent="0.35">
      <c r="A1107" s="12" t="str">
        <f t="shared" si="17"/>
        <v>Indonesia-Asia-2000</v>
      </c>
      <c r="B1107" s="13" t="s">
        <v>60</v>
      </c>
      <c r="C1107" s="14" t="s">
        <v>150</v>
      </c>
      <c r="D1107" s="15">
        <v>2000</v>
      </c>
      <c r="E1107" s="19">
        <v>9064</v>
      </c>
      <c r="F1107" s="19">
        <v>9578</v>
      </c>
    </row>
    <row r="1108" spans="1:6" ht="14.5" x14ac:dyDescent="0.35">
      <c r="A1108" s="12" t="str">
        <f t="shared" si="17"/>
        <v>Indonesia-Asia-2001</v>
      </c>
      <c r="B1108" s="13" t="s">
        <v>60</v>
      </c>
      <c r="C1108" s="14" t="s">
        <v>150</v>
      </c>
      <c r="D1108" s="15">
        <v>2001</v>
      </c>
      <c r="E1108" s="19">
        <v>30217</v>
      </c>
      <c r="F1108" s="19">
        <v>98246</v>
      </c>
    </row>
    <row r="1109" spans="1:6" ht="14.5" x14ac:dyDescent="0.35">
      <c r="A1109" s="12" t="str">
        <f t="shared" si="17"/>
        <v>Indonesia-Asia-2002</v>
      </c>
      <c r="B1109" s="13" t="s">
        <v>60</v>
      </c>
      <c r="C1109" s="14" t="s">
        <v>150</v>
      </c>
      <c r="D1109" s="15">
        <v>2002</v>
      </c>
      <c r="E1109" s="13">
        <v>0</v>
      </c>
      <c r="F1109" s="19">
        <v>616</v>
      </c>
    </row>
    <row r="1110" spans="1:6" ht="14.5" x14ac:dyDescent="0.35">
      <c r="A1110" s="12" t="str">
        <f t="shared" si="17"/>
        <v>Indonesia-Asia-2003</v>
      </c>
      <c r="B1110" s="13" t="s">
        <v>60</v>
      </c>
      <c r="C1110" s="14" t="s">
        <v>150</v>
      </c>
      <c r="D1110" s="15">
        <v>2003</v>
      </c>
      <c r="E1110" s="19">
        <v>81</v>
      </c>
      <c r="F1110" s="19">
        <v>238</v>
      </c>
    </row>
    <row r="1111" spans="1:6" ht="14.5" x14ac:dyDescent="0.35">
      <c r="A1111" s="12" t="str">
        <f t="shared" si="17"/>
        <v>Indonesia-Asia-2004</v>
      </c>
      <c r="B1111" s="13" t="s">
        <v>60</v>
      </c>
      <c r="C1111" s="14" t="s">
        <v>150</v>
      </c>
      <c r="D1111" s="15">
        <v>2004</v>
      </c>
      <c r="E1111" s="13">
        <v>0</v>
      </c>
      <c r="F1111" s="13">
        <v>0</v>
      </c>
    </row>
    <row r="1112" spans="1:6" ht="14.5" x14ac:dyDescent="0.35">
      <c r="A1112" s="12" t="str">
        <f t="shared" si="17"/>
        <v>Indonesia-Asia-2005</v>
      </c>
      <c r="B1112" s="13" t="s">
        <v>60</v>
      </c>
      <c r="C1112" s="14" t="s">
        <v>150</v>
      </c>
      <c r="D1112" s="15">
        <v>2005</v>
      </c>
      <c r="E1112" s="19">
        <v>8528</v>
      </c>
      <c r="F1112" s="19">
        <v>12636</v>
      </c>
    </row>
    <row r="1113" spans="1:6" ht="14.5" x14ac:dyDescent="0.35">
      <c r="A1113" s="12" t="str">
        <f t="shared" si="17"/>
        <v>Indonesia-Asia-2006</v>
      </c>
      <c r="B1113" s="13" t="s">
        <v>60</v>
      </c>
      <c r="C1113" s="14" t="s">
        <v>150</v>
      </c>
      <c r="D1113" s="15">
        <v>2006</v>
      </c>
      <c r="E1113" s="13">
        <v>0</v>
      </c>
      <c r="F1113" s="19">
        <v>1210</v>
      </c>
    </row>
    <row r="1114" spans="1:6" ht="14.5" x14ac:dyDescent="0.35">
      <c r="A1114" s="12" t="str">
        <f t="shared" si="17"/>
        <v>Indonesia-Asia-2007</v>
      </c>
      <c r="B1114" s="13" t="s">
        <v>60</v>
      </c>
      <c r="C1114" s="14" t="s">
        <v>150</v>
      </c>
      <c r="D1114" s="15">
        <v>2007</v>
      </c>
      <c r="E1114" s="19">
        <v>95</v>
      </c>
      <c r="F1114" s="19">
        <v>231</v>
      </c>
    </row>
    <row r="1115" spans="1:6" ht="14.5" x14ac:dyDescent="0.35">
      <c r="A1115" s="12" t="str">
        <f t="shared" si="17"/>
        <v>Indonesia-Asia-2008</v>
      </c>
      <c r="B1115" s="13" t="s">
        <v>60</v>
      </c>
      <c r="C1115" s="14" t="s">
        <v>150</v>
      </c>
      <c r="D1115" s="15">
        <v>2008</v>
      </c>
      <c r="E1115" s="19">
        <v>500</v>
      </c>
      <c r="F1115" s="19">
        <v>1566</v>
      </c>
    </row>
    <row r="1116" spans="1:6" ht="14.5" x14ac:dyDescent="0.35">
      <c r="A1116" s="12" t="str">
        <f t="shared" si="17"/>
        <v>Indonesia-Asia-2009</v>
      </c>
      <c r="B1116" s="13" t="s">
        <v>60</v>
      </c>
      <c r="C1116" s="14" t="s">
        <v>150</v>
      </c>
      <c r="D1116" s="15">
        <v>2009</v>
      </c>
      <c r="E1116" s="19">
        <v>2509</v>
      </c>
      <c r="F1116" s="19">
        <v>2391</v>
      </c>
    </row>
    <row r="1117" spans="1:6" ht="14.5" x14ac:dyDescent="0.35">
      <c r="A1117" s="12" t="str">
        <f t="shared" si="17"/>
        <v>Indonesia-Asia-2010</v>
      </c>
      <c r="B1117" s="13" t="s">
        <v>60</v>
      </c>
      <c r="C1117" s="14" t="s">
        <v>150</v>
      </c>
      <c r="D1117" s="15">
        <v>2010</v>
      </c>
      <c r="E1117" s="19">
        <v>4692</v>
      </c>
      <c r="F1117" s="19">
        <v>8779</v>
      </c>
    </row>
    <row r="1118" spans="1:6" ht="14.5" x14ac:dyDescent="0.35">
      <c r="A1118" s="12" t="str">
        <f t="shared" si="17"/>
        <v>Indonesia-Asia-2011</v>
      </c>
      <c r="B1118" s="13" t="s">
        <v>60</v>
      </c>
      <c r="C1118" s="14" t="s">
        <v>150</v>
      </c>
      <c r="D1118" s="15">
        <v>2011</v>
      </c>
      <c r="E1118" s="19">
        <v>14338</v>
      </c>
      <c r="F1118" s="19">
        <v>39963</v>
      </c>
    </row>
    <row r="1119" spans="1:6" ht="14.5" x14ac:dyDescent="0.35">
      <c r="A1119" s="12" t="str">
        <f t="shared" si="17"/>
        <v>Indonesia-Asia-2012</v>
      </c>
      <c r="B1119" s="13" t="s">
        <v>60</v>
      </c>
      <c r="C1119" s="14" t="s">
        <v>150</v>
      </c>
      <c r="D1119" s="15">
        <v>2012</v>
      </c>
      <c r="E1119" s="19">
        <v>26729</v>
      </c>
      <c r="F1119" s="19">
        <v>55859</v>
      </c>
    </row>
    <row r="1120" spans="1:6" ht="14.5" x14ac:dyDescent="0.35">
      <c r="A1120" s="12" t="str">
        <f t="shared" si="17"/>
        <v>Iran-Middle East-2000</v>
      </c>
      <c r="B1120" s="13" t="s">
        <v>79</v>
      </c>
      <c r="C1120" s="14" t="s">
        <v>151</v>
      </c>
      <c r="D1120" s="15">
        <v>2000</v>
      </c>
      <c r="E1120" s="19">
        <v>4836</v>
      </c>
      <c r="F1120" s="19">
        <v>2310</v>
      </c>
    </row>
    <row r="1121" spans="1:6" ht="14.5" x14ac:dyDescent="0.35">
      <c r="A1121" s="12" t="str">
        <f t="shared" si="17"/>
        <v>Iran-Middle East-2001</v>
      </c>
      <c r="B1121" s="13" t="s">
        <v>79</v>
      </c>
      <c r="C1121" s="14" t="s">
        <v>151</v>
      </c>
      <c r="D1121" s="15">
        <v>2001</v>
      </c>
      <c r="E1121" s="19">
        <v>604659</v>
      </c>
      <c r="F1121" s="19">
        <v>1611404</v>
      </c>
    </row>
    <row r="1122" spans="1:6" ht="14.5" x14ac:dyDescent="0.35">
      <c r="A1122" s="12" t="str">
        <f t="shared" si="17"/>
        <v>Iran-Middle East-2002</v>
      </c>
      <c r="B1122" s="13" t="s">
        <v>79</v>
      </c>
      <c r="C1122" s="14" t="s">
        <v>151</v>
      </c>
      <c r="D1122" s="15">
        <v>2002</v>
      </c>
      <c r="E1122" s="19">
        <v>182885</v>
      </c>
      <c r="F1122" s="19">
        <v>375545</v>
      </c>
    </row>
    <row r="1123" spans="1:6" ht="14.5" x14ac:dyDescent="0.35">
      <c r="A1123" s="12" t="str">
        <f t="shared" si="17"/>
        <v>Iran-Middle East-2003</v>
      </c>
      <c r="B1123" s="13" t="s">
        <v>79</v>
      </c>
      <c r="C1123" s="14" t="s">
        <v>151</v>
      </c>
      <c r="D1123" s="15">
        <v>2003</v>
      </c>
      <c r="E1123" s="19">
        <v>190620</v>
      </c>
      <c r="F1123" s="19">
        <v>539790</v>
      </c>
    </row>
    <row r="1124" spans="1:6" ht="14.5" x14ac:dyDescent="0.35">
      <c r="A1124" s="12" t="str">
        <f t="shared" si="17"/>
        <v>Iran-Middle East-2004</v>
      </c>
      <c r="B1124" s="13" t="s">
        <v>79</v>
      </c>
      <c r="C1124" s="14" t="s">
        <v>151</v>
      </c>
      <c r="D1124" s="15">
        <v>2004</v>
      </c>
      <c r="E1124" s="19">
        <v>23696</v>
      </c>
      <c r="F1124" s="19">
        <v>62834</v>
      </c>
    </row>
    <row r="1125" spans="1:6" ht="14.5" x14ac:dyDescent="0.35">
      <c r="A1125" s="12" t="str">
        <f t="shared" si="17"/>
        <v>Iran-Middle East-2005</v>
      </c>
      <c r="B1125" s="13" t="s">
        <v>79</v>
      </c>
      <c r="C1125" s="14" t="s">
        <v>151</v>
      </c>
      <c r="D1125" s="15">
        <v>2005</v>
      </c>
      <c r="E1125" s="19">
        <v>15120</v>
      </c>
      <c r="F1125" s="19">
        <v>44583</v>
      </c>
    </row>
    <row r="1126" spans="1:6" ht="14.5" x14ac:dyDescent="0.35">
      <c r="A1126" s="12" t="str">
        <f t="shared" si="17"/>
        <v>Iran-Middle East-2006</v>
      </c>
      <c r="B1126" s="13" t="s">
        <v>79</v>
      </c>
      <c r="C1126" s="14" t="s">
        <v>151</v>
      </c>
      <c r="D1126" s="15">
        <v>2006</v>
      </c>
      <c r="E1126" s="13">
        <v>0</v>
      </c>
      <c r="F1126" s="13">
        <v>0</v>
      </c>
    </row>
    <row r="1127" spans="1:6" ht="14.5" x14ac:dyDescent="0.35">
      <c r="A1127" s="12" t="str">
        <f t="shared" si="17"/>
        <v>Iran-Middle East-2007</v>
      </c>
      <c r="B1127" s="13" t="s">
        <v>79</v>
      </c>
      <c r="C1127" s="14" t="s">
        <v>151</v>
      </c>
      <c r="D1127" s="15">
        <v>2007</v>
      </c>
      <c r="E1127" s="19">
        <v>20700</v>
      </c>
      <c r="F1127" s="19">
        <v>66424</v>
      </c>
    </row>
    <row r="1128" spans="1:6" ht="14.5" x14ac:dyDescent="0.35">
      <c r="A1128" s="12" t="str">
        <f t="shared" si="17"/>
        <v>Iran-Middle East-2008</v>
      </c>
      <c r="B1128" s="13" t="s">
        <v>79</v>
      </c>
      <c r="C1128" s="14" t="s">
        <v>151</v>
      </c>
      <c r="D1128" s="15">
        <v>2008</v>
      </c>
      <c r="E1128" s="19">
        <v>179599</v>
      </c>
      <c r="F1128" s="19">
        <v>462676</v>
      </c>
    </row>
    <row r="1129" spans="1:6" ht="14.5" x14ac:dyDescent="0.35">
      <c r="A1129" s="12" t="str">
        <f t="shared" si="17"/>
        <v>Iran-Middle East-2009</v>
      </c>
      <c r="B1129" s="13" t="s">
        <v>79</v>
      </c>
      <c r="C1129" s="14" t="s">
        <v>151</v>
      </c>
      <c r="D1129" s="15">
        <v>2009</v>
      </c>
      <c r="E1129" s="19">
        <v>4200</v>
      </c>
      <c r="F1129" s="19">
        <v>13480</v>
      </c>
    </row>
    <row r="1130" spans="1:6" ht="14.5" x14ac:dyDescent="0.35">
      <c r="A1130" s="12" t="str">
        <f t="shared" si="17"/>
        <v>Iran-Middle East-2010</v>
      </c>
      <c r="B1130" s="13" t="s">
        <v>79</v>
      </c>
      <c r="C1130" s="14" t="s">
        <v>151</v>
      </c>
      <c r="D1130" s="15">
        <v>2010</v>
      </c>
      <c r="E1130" s="19">
        <v>515198</v>
      </c>
      <c r="F1130" s="19">
        <v>1251136</v>
      </c>
    </row>
    <row r="1131" spans="1:6" ht="14.5" x14ac:dyDescent="0.35">
      <c r="A1131" s="12" t="str">
        <f t="shared" si="17"/>
        <v>Iran-Middle East-2011</v>
      </c>
      <c r="B1131" s="13" t="s">
        <v>79</v>
      </c>
      <c r="C1131" s="14" t="s">
        <v>151</v>
      </c>
      <c r="D1131" s="15">
        <v>2011</v>
      </c>
      <c r="E1131" s="19">
        <v>7209</v>
      </c>
      <c r="F1131" s="19">
        <v>21540</v>
      </c>
    </row>
    <row r="1132" spans="1:6" ht="14.5" x14ac:dyDescent="0.35">
      <c r="A1132" s="12" t="str">
        <f t="shared" si="17"/>
        <v>Iran-Middle East-2012</v>
      </c>
      <c r="B1132" s="13" t="s">
        <v>79</v>
      </c>
      <c r="C1132" s="14" t="s">
        <v>151</v>
      </c>
      <c r="D1132" s="15">
        <v>2012</v>
      </c>
      <c r="E1132" s="19">
        <v>66231</v>
      </c>
      <c r="F1132" s="19">
        <v>220313</v>
      </c>
    </row>
    <row r="1133" spans="1:6" ht="14.5" x14ac:dyDescent="0.35">
      <c r="A1133" s="12" t="str">
        <f t="shared" si="17"/>
        <v>Iraq-Middle East-2000</v>
      </c>
      <c r="B1133" s="13" t="s">
        <v>79</v>
      </c>
      <c r="C1133" s="14" t="s">
        <v>152</v>
      </c>
      <c r="D1133" s="15">
        <v>2000</v>
      </c>
      <c r="E1133" s="19">
        <v>17230</v>
      </c>
      <c r="F1133" s="19">
        <v>9831</v>
      </c>
    </row>
    <row r="1134" spans="1:6" ht="14.5" x14ac:dyDescent="0.35">
      <c r="A1134" s="12" t="str">
        <f t="shared" si="17"/>
        <v>Iraq-Middle East-2001</v>
      </c>
      <c r="B1134" s="13" t="s">
        <v>79</v>
      </c>
      <c r="C1134" s="14" t="s">
        <v>152</v>
      </c>
      <c r="D1134" s="15">
        <v>2001</v>
      </c>
      <c r="E1134" s="19">
        <v>11</v>
      </c>
      <c r="F1134" s="19">
        <v>51</v>
      </c>
    </row>
    <row r="1135" spans="1:6" ht="14.5" x14ac:dyDescent="0.35">
      <c r="A1135" s="12" t="str">
        <f t="shared" si="17"/>
        <v>Iraq-Middle East-2002</v>
      </c>
      <c r="B1135" s="13" t="s">
        <v>79</v>
      </c>
      <c r="C1135" s="14" t="s">
        <v>152</v>
      </c>
      <c r="D1135" s="15">
        <v>2002</v>
      </c>
      <c r="E1135" s="19">
        <v>2045</v>
      </c>
      <c r="F1135" s="13">
        <v>0</v>
      </c>
    </row>
    <row r="1136" spans="1:6" ht="14.5" x14ac:dyDescent="0.35">
      <c r="A1136" s="12" t="str">
        <f t="shared" si="17"/>
        <v>Iraq-Middle East-2003</v>
      </c>
      <c r="B1136" s="13" t="s">
        <v>79</v>
      </c>
      <c r="C1136" s="14" t="s">
        <v>152</v>
      </c>
      <c r="D1136" s="15">
        <v>2003</v>
      </c>
      <c r="E1136" s="19">
        <v>26389</v>
      </c>
      <c r="F1136" s="19">
        <v>75236</v>
      </c>
    </row>
    <row r="1137" spans="1:6" ht="14.5" x14ac:dyDescent="0.35">
      <c r="A1137" s="12" t="str">
        <f t="shared" si="17"/>
        <v>Iraq-Middle East-2004</v>
      </c>
      <c r="B1137" s="13" t="s">
        <v>79</v>
      </c>
      <c r="C1137" s="14" t="s">
        <v>152</v>
      </c>
      <c r="D1137" s="15">
        <v>2004</v>
      </c>
      <c r="E1137" s="19">
        <v>2726</v>
      </c>
      <c r="F1137" s="19">
        <v>5871</v>
      </c>
    </row>
    <row r="1138" spans="1:6" ht="14.5" x14ac:dyDescent="0.35">
      <c r="A1138" s="12" t="str">
        <f t="shared" si="17"/>
        <v>Iraq-Middle East-2005</v>
      </c>
      <c r="B1138" s="13" t="s">
        <v>79</v>
      </c>
      <c r="C1138" s="14" t="s">
        <v>152</v>
      </c>
      <c r="D1138" s="15">
        <v>2005</v>
      </c>
      <c r="E1138" s="13">
        <v>0</v>
      </c>
      <c r="F1138" s="19">
        <v>1668</v>
      </c>
    </row>
    <row r="1139" spans="1:6" ht="14.5" x14ac:dyDescent="0.35">
      <c r="A1139" s="12" t="str">
        <f t="shared" si="17"/>
        <v>Iraq-Middle East-2006</v>
      </c>
      <c r="B1139" s="13" t="s">
        <v>79</v>
      </c>
      <c r="C1139" s="14" t="s">
        <v>152</v>
      </c>
      <c r="D1139" s="15">
        <v>2006</v>
      </c>
      <c r="E1139" s="19">
        <v>4796</v>
      </c>
      <c r="F1139" s="19">
        <v>7928</v>
      </c>
    </row>
    <row r="1140" spans="1:6" ht="14.5" x14ac:dyDescent="0.35">
      <c r="A1140" s="12" t="str">
        <f t="shared" si="17"/>
        <v>Iraq-Middle East-2007</v>
      </c>
      <c r="B1140" s="13" t="s">
        <v>79</v>
      </c>
      <c r="C1140" s="14" t="s">
        <v>152</v>
      </c>
      <c r="D1140" s="15">
        <v>2007</v>
      </c>
      <c r="E1140" s="19">
        <v>4206</v>
      </c>
      <c r="F1140" s="19">
        <v>14972</v>
      </c>
    </row>
    <row r="1141" spans="1:6" ht="14.5" x14ac:dyDescent="0.35">
      <c r="A1141" s="12" t="str">
        <f t="shared" si="17"/>
        <v>Iraq-Middle East-2008</v>
      </c>
      <c r="B1141" s="13" t="s">
        <v>79</v>
      </c>
      <c r="C1141" s="14" t="s">
        <v>152</v>
      </c>
      <c r="D1141" s="15">
        <v>2008</v>
      </c>
      <c r="E1141" s="19">
        <v>19</v>
      </c>
      <c r="F1141" s="19">
        <v>7</v>
      </c>
    </row>
    <row r="1142" spans="1:6" ht="14.5" x14ac:dyDescent="0.35">
      <c r="A1142" s="12" t="str">
        <f t="shared" si="17"/>
        <v>Iraq-Middle East-2009</v>
      </c>
      <c r="B1142" s="13" t="s">
        <v>79</v>
      </c>
      <c r="C1142" s="14" t="s">
        <v>152</v>
      </c>
      <c r="D1142" s="15">
        <v>2009</v>
      </c>
      <c r="E1142" s="13">
        <v>0</v>
      </c>
      <c r="F1142" s="19">
        <v>678</v>
      </c>
    </row>
    <row r="1143" spans="1:6" ht="14.5" x14ac:dyDescent="0.35">
      <c r="A1143" s="12" t="str">
        <f t="shared" si="17"/>
        <v>Iraq-Middle East-2010</v>
      </c>
      <c r="B1143" s="13" t="s">
        <v>79</v>
      </c>
      <c r="C1143" s="14" t="s">
        <v>152</v>
      </c>
      <c r="D1143" s="15">
        <v>2010</v>
      </c>
      <c r="E1143" s="19">
        <v>17525</v>
      </c>
      <c r="F1143" s="19">
        <v>54209</v>
      </c>
    </row>
    <row r="1144" spans="1:6" ht="14.5" x14ac:dyDescent="0.35">
      <c r="A1144" s="12" t="str">
        <f t="shared" si="17"/>
        <v>Iraq-Middle East-2011</v>
      </c>
      <c r="B1144" s="13" t="s">
        <v>79</v>
      </c>
      <c r="C1144" s="14" t="s">
        <v>152</v>
      </c>
      <c r="D1144" s="15">
        <v>2011</v>
      </c>
      <c r="E1144" s="13">
        <v>0</v>
      </c>
      <c r="F1144" s="13">
        <v>0</v>
      </c>
    </row>
    <row r="1145" spans="1:6" ht="14.5" x14ac:dyDescent="0.35">
      <c r="A1145" s="12" t="str">
        <f t="shared" si="17"/>
        <v>Iraq-Middle East-2012</v>
      </c>
      <c r="B1145" s="13" t="s">
        <v>79</v>
      </c>
      <c r="C1145" s="14" t="s">
        <v>152</v>
      </c>
      <c r="D1145" s="15">
        <v>2012</v>
      </c>
      <c r="E1145" s="19">
        <v>9460</v>
      </c>
      <c r="F1145" s="19">
        <v>15137</v>
      </c>
    </row>
    <row r="1146" spans="1:6" ht="14.5" x14ac:dyDescent="0.35">
      <c r="A1146" s="12" t="str">
        <f t="shared" si="17"/>
        <v>Ireland-Europe-2000</v>
      </c>
      <c r="B1146" s="13" t="s">
        <v>62</v>
      </c>
      <c r="C1146" s="14" t="s">
        <v>153</v>
      </c>
      <c r="D1146" s="15">
        <v>2000</v>
      </c>
      <c r="E1146" s="19">
        <v>4209</v>
      </c>
      <c r="F1146" s="19">
        <v>10869</v>
      </c>
    </row>
    <row r="1147" spans="1:6" ht="14.5" x14ac:dyDescent="0.35">
      <c r="A1147" s="12" t="str">
        <f t="shared" si="17"/>
        <v>Ireland-Europe-2001</v>
      </c>
      <c r="B1147" s="13" t="s">
        <v>62</v>
      </c>
      <c r="C1147" s="14" t="s">
        <v>153</v>
      </c>
      <c r="D1147" s="15">
        <v>2001</v>
      </c>
      <c r="E1147" s="13">
        <v>0</v>
      </c>
      <c r="F1147" s="19">
        <v>1404</v>
      </c>
    </row>
    <row r="1148" spans="1:6" ht="14.5" x14ac:dyDescent="0.35">
      <c r="A1148" s="12" t="str">
        <f t="shared" si="17"/>
        <v>Ireland-Europe-2002</v>
      </c>
      <c r="B1148" s="13" t="s">
        <v>62</v>
      </c>
      <c r="C1148" s="14" t="s">
        <v>153</v>
      </c>
      <c r="D1148" s="15">
        <v>2002</v>
      </c>
      <c r="E1148" s="13">
        <v>0</v>
      </c>
      <c r="F1148" s="19">
        <v>1815</v>
      </c>
    </row>
    <row r="1149" spans="1:6" ht="14.5" x14ac:dyDescent="0.35">
      <c r="A1149" s="12" t="str">
        <f t="shared" si="17"/>
        <v>Ireland-Europe-2003</v>
      </c>
      <c r="B1149" s="13" t="s">
        <v>62</v>
      </c>
      <c r="C1149" s="14" t="s">
        <v>153</v>
      </c>
      <c r="D1149" s="15">
        <v>2003</v>
      </c>
      <c r="E1149" s="13">
        <v>0</v>
      </c>
      <c r="F1149" s="19">
        <v>953</v>
      </c>
    </row>
    <row r="1150" spans="1:6" ht="14.5" x14ac:dyDescent="0.35">
      <c r="A1150" s="12" t="str">
        <f t="shared" si="17"/>
        <v>Ireland-Europe-2004</v>
      </c>
      <c r="B1150" s="13" t="s">
        <v>62</v>
      </c>
      <c r="C1150" s="14" t="s">
        <v>153</v>
      </c>
      <c r="D1150" s="15">
        <v>2004</v>
      </c>
      <c r="E1150" s="19">
        <v>69970</v>
      </c>
      <c r="F1150" s="19">
        <v>205308</v>
      </c>
    </row>
    <row r="1151" spans="1:6" ht="14.5" x14ac:dyDescent="0.35">
      <c r="A1151" s="12" t="str">
        <f t="shared" si="17"/>
        <v>Ireland-Europe-2005</v>
      </c>
      <c r="B1151" s="13" t="s">
        <v>62</v>
      </c>
      <c r="C1151" s="14" t="s">
        <v>153</v>
      </c>
      <c r="D1151" s="15">
        <v>2005</v>
      </c>
      <c r="E1151" s="19">
        <v>299</v>
      </c>
      <c r="F1151" s="19">
        <v>917</v>
      </c>
    </row>
    <row r="1152" spans="1:6" ht="14.5" x14ac:dyDescent="0.35">
      <c r="A1152" s="12" t="str">
        <f t="shared" si="17"/>
        <v>Ireland-Europe-2006</v>
      </c>
      <c r="B1152" s="13" t="s">
        <v>62</v>
      </c>
      <c r="C1152" s="14" t="s">
        <v>153</v>
      </c>
      <c r="D1152" s="15">
        <v>2006</v>
      </c>
      <c r="E1152" s="13">
        <v>0</v>
      </c>
      <c r="F1152" s="19">
        <v>579</v>
      </c>
    </row>
    <row r="1153" spans="1:6" ht="14.5" x14ac:dyDescent="0.35">
      <c r="A1153" s="12" t="str">
        <f t="shared" si="17"/>
        <v>Ireland-Europe-2007</v>
      </c>
      <c r="B1153" s="13" t="s">
        <v>62</v>
      </c>
      <c r="C1153" s="14" t="s">
        <v>153</v>
      </c>
      <c r="D1153" s="15">
        <v>2007</v>
      </c>
      <c r="E1153" s="19">
        <v>878</v>
      </c>
      <c r="F1153" s="19">
        <v>2725</v>
      </c>
    </row>
    <row r="1154" spans="1:6" ht="14.5" x14ac:dyDescent="0.35">
      <c r="A1154" s="12" t="str">
        <f t="shared" si="17"/>
        <v>Ireland-Europe-2008</v>
      </c>
      <c r="B1154" s="13" t="s">
        <v>62</v>
      </c>
      <c r="C1154" s="14" t="s">
        <v>153</v>
      </c>
      <c r="D1154" s="15">
        <v>2008</v>
      </c>
      <c r="E1154" s="19">
        <v>32</v>
      </c>
      <c r="F1154" s="19">
        <v>99</v>
      </c>
    </row>
    <row r="1155" spans="1:6" ht="14.5" x14ac:dyDescent="0.35">
      <c r="A1155" s="12" t="str">
        <f t="shared" ref="A1155:A1218" si="18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3">
        <v>0</v>
      </c>
      <c r="F1155" s="19">
        <v>1914</v>
      </c>
    </row>
    <row r="1156" spans="1:6" ht="14.5" x14ac:dyDescent="0.35">
      <c r="A1156" s="12" t="str">
        <f t="shared" si="18"/>
        <v>Ireland-Europe-2010</v>
      </c>
      <c r="B1156" s="13" t="s">
        <v>62</v>
      </c>
      <c r="C1156" s="14" t="s">
        <v>153</v>
      </c>
      <c r="D1156" s="15">
        <v>2010</v>
      </c>
      <c r="E1156" s="19">
        <v>1194</v>
      </c>
      <c r="F1156" s="19">
        <v>3887</v>
      </c>
    </row>
    <row r="1157" spans="1:6" ht="14.5" x14ac:dyDescent="0.35">
      <c r="A1157" s="12" t="str">
        <f t="shared" si="18"/>
        <v>Ireland-Europe-2011</v>
      </c>
      <c r="B1157" s="13" t="s">
        <v>62</v>
      </c>
      <c r="C1157" s="14" t="s">
        <v>153</v>
      </c>
      <c r="D1157" s="15">
        <v>2011</v>
      </c>
      <c r="E1157" s="19">
        <v>176711</v>
      </c>
      <c r="F1157" s="19">
        <v>455845</v>
      </c>
    </row>
    <row r="1158" spans="1:6" ht="14.5" x14ac:dyDescent="0.35">
      <c r="A1158" s="12" t="str">
        <f t="shared" si="18"/>
        <v>Ireland-Europe-2012</v>
      </c>
      <c r="B1158" s="13" t="s">
        <v>62</v>
      </c>
      <c r="C1158" s="14" t="s">
        <v>153</v>
      </c>
      <c r="D1158" s="15">
        <v>2012</v>
      </c>
      <c r="E1158" s="13">
        <v>0</v>
      </c>
      <c r="F1158" s="19">
        <v>99</v>
      </c>
    </row>
    <row r="1159" spans="1:6" ht="14.5" x14ac:dyDescent="0.35">
      <c r="A1159" s="12" t="str">
        <f t="shared" si="18"/>
        <v>Isle of Man-Europe-2000</v>
      </c>
      <c r="B1159" s="13" t="s">
        <v>62</v>
      </c>
      <c r="C1159" s="14" t="s">
        <v>154</v>
      </c>
      <c r="D1159" s="15">
        <v>2000</v>
      </c>
      <c r="E1159" s="19">
        <v>3342</v>
      </c>
      <c r="F1159" s="19">
        <v>4686</v>
      </c>
    </row>
    <row r="1160" spans="1:6" ht="14.5" x14ac:dyDescent="0.35">
      <c r="A1160" s="12" t="str">
        <f t="shared" si="18"/>
        <v>Isle of Man-Europe-2001</v>
      </c>
      <c r="B1160" s="13" t="s">
        <v>62</v>
      </c>
      <c r="C1160" s="14" t="s">
        <v>154</v>
      </c>
      <c r="D1160" s="15">
        <v>2001</v>
      </c>
      <c r="E1160" s="13">
        <v>0</v>
      </c>
      <c r="F1160" s="13">
        <v>0</v>
      </c>
    </row>
    <row r="1161" spans="1:6" ht="14.5" x14ac:dyDescent="0.35">
      <c r="A1161" s="12" t="str">
        <f t="shared" si="18"/>
        <v>Isle of Man-Europe-2002</v>
      </c>
      <c r="B1161" s="13" t="s">
        <v>62</v>
      </c>
      <c r="C1161" s="14" t="s">
        <v>154</v>
      </c>
      <c r="D1161" s="15">
        <v>2002</v>
      </c>
      <c r="E1161" s="19">
        <v>3114</v>
      </c>
      <c r="F1161" s="19">
        <v>10092</v>
      </c>
    </row>
    <row r="1162" spans="1:6" ht="14.5" x14ac:dyDescent="0.35">
      <c r="A1162" s="12" t="str">
        <f t="shared" si="18"/>
        <v>Isle of Man-Europe-2003</v>
      </c>
      <c r="B1162" s="13" t="s">
        <v>62</v>
      </c>
      <c r="C1162" s="14" t="s">
        <v>154</v>
      </c>
      <c r="D1162" s="15">
        <v>2003</v>
      </c>
      <c r="E1162" s="19">
        <v>1086</v>
      </c>
      <c r="F1162" s="19">
        <v>2252</v>
      </c>
    </row>
    <row r="1163" spans="1:6" ht="14.5" x14ac:dyDescent="0.35">
      <c r="A1163" s="12" t="str">
        <f t="shared" si="18"/>
        <v>Isle of Man-Europe-2004</v>
      </c>
      <c r="B1163" s="13" t="s">
        <v>62</v>
      </c>
      <c r="C1163" s="14" t="s">
        <v>154</v>
      </c>
      <c r="D1163" s="15">
        <v>2004</v>
      </c>
      <c r="E1163" s="19">
        <v>14457</v>
      </c>
      <c r="F1163" s="19">
        <v>50267</v>
      </c>
    </row>
    <row r="1164" spans="1:6" ht="14.5" x14ac:dyDescent="0.35">
      <c r="A1164" s="12" t="str">
        <f t="shared" si="18"/>
        <v>Isle of Man-Europe-2005</v>
      </c>
      <c r="B1164" s="13" t="s">
        <v>62</v>
      </c>
      <c r="C1164" s="14" t="s">
        <v>154</v>
      </c>
      <c r="D1164" s="15">
        <v>2005</v>
      </c>
      <c r="E1164" s="19">
        <v>9144</v>
      </c>
      <c r="F1164" s="19">
        <v>2391</v>
      </c>
    </row>
    <row r="1165" spans="1:6" ht="14.5" x14ac:dyDescent="0.35">
      <c r="A1165" s="12" t="str">
        <f t="shared" si="18"/>
        <v>Isle of Man-Europe-2006</v>
      </c>
      <c r="B1165" s="13" t="s">
        <v>62</v>
      </c>
      <c r="C1165" s="14" t="s">
        <v>154</v>
      </c>
      <c r="D1165" s="15">
        <v>2006</v>
      </c>
      <c r="E1165" s="19">
        <v>15595</v>
      </c>
      <c r="F1165" s="19">
        <v>12636</v>
      </c>
    </row>
    <row r="1166" spans="1:6" ht="14.5" x14ac:dyDescent="0.35">
      <c r="A1166" s="12" t="str">
        <f t="shared" si="18"/>
        <v>Isle of Man-Europe-2007</v>
      </c>
      <c r="B1166" s="13" t="s">
        <v>62</v>
      </c>
      <c r="C1166" s="14" t="s">
        <v>154</v>
      </c>
      <c r="D1166" s="15">
        <v>2007</v>
      </c>
      <c r="E1166" s="19">
        <v>1345</v>
      </c>
      <c r="F1166" s="19">
        <v>2409</v>
      </c>
    </row>
    <row r="1167" spans="1:6" ht="14.5" x14ac:dyDescent="0.35">
      <c r="A1167" s="12" t="str">
        <f t="shared" si="18"/>
        <v>Isle of Man-Europe-2008</v>
      </c>
      <c r="B1167" s="13" t="s">
        <v>62</v>
      </c>
      <c r="C1167" s="14" t="s">
        <v>154</v>
      </c>
      <c r="D1167" s="15">
        <v>2008</v>
      </c>
      <c r="E1167" s="19">
        <v>9308</v>
      </c>
      <c r="F1167" s="19">
        <v>2699</v>
      </c>
    </row>
    <row r="1168" spans="1:6" ht="14.5" x14ac:dyDescent="0.35">
      <c r="A1168" s="12" t="str">
        <f t="shared" si="18"/>
        <v>Isle of Man-Europe-2009</v>
      </c>
      <c r="B1168" s="13" t="s">
        <v>62</v>
      </c>
      <c r="C1168" s="14" t="s">
        <v>154</v>
      </c>
      <c r="D1168" s="15">
        <v>2009</v>
      </c>
      <c r="E1168" s="19">
        <v>79350</v>
      </c>
      <c r="F1168" s="19">
        <v>171766</v>
      </c>
    </row>
    <row r="1169" spans="1:6" ht="14.5" x14ac:dyDescent="0.35">
      <c r="A1169" s="12" t="str">
        <f t="shared" si="18"/>
        <v>Isle of Man-Europe-2010</v>
      </c>
      <c r="B1169" s="13" t="s">
        <v>62</v>
      </c>
      <c r="C1169" s="14" t="s">
        <v>154</v>
      </c>
      <c r="D1169" s="15">
        <v>2010</v>
      </c>
      <c r="E1169" s="13">
        <v>0</v>
      </c>
      <c r="F1169" s="19">
        <v>2945</v>
      </c>
    </row>
    <row r="1170" spans="1:6" ht="14.5" x14ac:dyDescent="0.35">
      <c r="A1170" s="12" t="str">
        <f t="shared" si="18"/>
        <v>Isle of Man-Europe-2011</v>
      </c>
      <c r="B1170" s="13" t="s">
        <v>62</v>
      </c>
      <c r="C1170" s="14" t="s">
        <v>154</v>
      </c>
      <c r="D1170" s="15">
        <v>2011</v>
      </c>
      <c r="E1170" s="19">
        <v>17123</v>
      </c>
      <c r="F1170" s="19">
        <v>33648</v>
      </c>
    </row>
    <row r="1171" spans="1:6" ht="14.5" x14ac:dyDescent="0.35">
      <c r="A1171" s="12" t="str">
        <f t="shared" si="18"/>
        <v>Isle of Man-Europe-2012</v>
      </c>
      <c r="B1171" s="13" t="s">
        <v>62</v>
      </c>
      <c r="C1171" s="14" t="s">
        <v>154</v>
      </c>
      <c r="D1171" s="15">
        <v>2012</v>
      </c>
      <c r="E1171" s="19">
        <v>2871</v>
      </c>
      <c r="F1171" s="19">
        <v>4595</v>
      </c>
    </row>
    <row r="1172" spans="1:6" ht="14.5" x14ac:dyDescent="0.35">
      <c r="A1172" s="12" t="str">
        <f t="shared" si="18"/>
        <v>Israel-Middle East-2000</v>
      </c>
      <c r="B1172" s="13" t="s">
        <v>79</v>
      </c>
      <c r="C1172" s="14" t="s">
        <v>155</v>
      </c>
      <c r="D1172" s="15">
        <v>2000</v>
      </c>
      <c r="E1172" s="13">
        <v>0</v>
      </c>
      <c r="F1172" s="19">
        <v>821</v>
      </c>
    </row>
    <row r="1173" spans="1:6" ht="14.5" x14ac:dyDescent="0.35">
      <c r="A1173" s="12" t="str">
        <f t="shared" si="18"/>
        <v>Israel-Middle East-2001</v>
      </c>
      <c r="B1173" s="13" t="s">
        <v>79</v>
      </c>
      <c r="C1173" s="14" t="s">
        <v>155</v>
      </c>
      <c r="D1173" s="15">
        <v>2001</v>
      </c>
      <c r="E1173" s="19">
        <v>107683</v>
      </c>
      <c r="F1173" s="19">
        <v>95210</v>
      </c>
    </row>
    <row r="1174" spans="1:6" ht="14.5" x14ac:dyDescent="0.35">
      <c r="A1174" s="12" t="str">
        <f t="shared" si="18"/>
        <v>Israel-Middle East-2002</v>
      </c>
      <c r="B1174" s="13" t="s">
        <v>79</v>
      </c>
      <c r="C1174" s="14" t="s">
        <v>155</v>
      </c>
      <c r="D1174" s="15">
        <v>2002</v>
      </c>
      <c r="E1174" s="19">
        <v>18300</v>
      </c>
      <c r="F1174" s="19">
        <v>70370</v>
      </c>
    </row>
    <row r="1175" spans="1:6" ht="14.5" x14ac:dyDescent="0.35">
      <c r="A1175" s="12" t="str">
        <f t="shared" si="18"/>
        <v>Israel-Middle East-2003</v>
      </c>
      <c r="B1175" s="13" t="s">
        <v>79</v>
      </c>
      <c r="C1175" s="14" t="s">
        <v>155</v>
      </c>
      <c r="D1175" s="15">
        <v>2003</v>
      </c>
      <c r="E1175" s="19">
        <v>3045</v>
      </c>
      <c r="F1175" s="19">
        <v>11379</v>
      </c>
    </row>
    <row r="1176" spans="1:6" ht="14.5" x14ac:dyDescent="0.35">
      <c r="A1176" s="12" t="str">
        <f t="shared" si="18"/>
        <v>Israel-Middle East-2004</v>
      </c>
      <c r="B1176" s="13" t="s">
        <v>79</v>
      </c>
      <c r="C1176" s="14" t="s">
        <v>155</v>
      </c>
      <c r="D1176" s="15">
        <v>2004</v>
      </c>
      <c r="E1176" s="19">
        <v>27547</v>
      </c>
      <c r="F1176" s="19">
        <v>45089</v>
      </c>
    </row>
    <row r="1177" spans="1:6" ht="14.5" x14ac:dyDescent="0.35">
      <c r="A1177" s="12" t="str">
        <f t="shared" si="18"/>
        <v>Israel-Middle East-2005</v>
      </c>
      <c r="B1177" s="13" t="s">
        <v>79</v>
      </c>
      <c r="C1177" s="14" t="s">
        <v>155</v>
      </c>
      <c r="D1177" s="15">
        <v>2005</v>
      </c>
      <c r="E1177" s="19">
        <v>17583</v>
      </c>
      <c r="F1177" s="19">
        <v>44587</v>
      </c>
    </row>
    <row r="1178" spans="1:6" ht="14.5" x14ac:dyDescent="0.35">
      <c r="A1178" s="12" t="str">
        <f t="shared" si="18"/>
        <v>Israel-Middle East-2006</v>
      </c>
      <c r="B1178" s="13" t="s">
        <v>79</v>
      </c>
      <c r="C1178" s="14" t="s">
        <v>155</v>
      </c>
      <c r="D1178" s="15">
        <v>2006</v>
      </c>
      <c r="E1178" s="19">
        <v>83538</v>
      </c>
      <c r="F1178" s="19">
        <v>158895</v>
      </c>
    </row>
    <row r="1179" spans="1:6" ht="14.5" x14ac:dyDescent="0.35">
      <c r="A1179" s="12" t="str">
        <f t="shared" si="18"/>
        <v>Israel-Middle East-2007</v>
      </c>
      <c r="B1179" s="13" t="s">
        <v>79</v>
      </c>
      <c r="C1179" s="14" t="s">
        <v>155</v>
      </c>
      <c r="D1179" s="15">
        <v>2007</v>
      </c>
      <c r="E1179" s="19">
        <v>3024</v>
      </c>
      <c r="F1179" s="19">
        <v>7125</v>
      </c>
    </row>
    <row r="1180" spans="1:6" ht="14.5" x14ac:dyDescent="0.35">
      <c r="A1180" s="12" t="str">
        <f t="shared" si="18"/>
        <v>Israel-Middle East-2008</v>
      </c>
      <c r="B1180" s="13" t="s">
        <v>79</v>
      </c>
      <c r="C1180" s="14" t="s">
        <v>155</v>
      </c>
      <c r="D1180" s="15">
        <v>2008</v>
      </c>
      <c r="E1180" s="13">
        <v>0</v>
      </c>
      <c r="F1180" s="19">
        <v>4903</v>
      </c>
    </row>
    <row r="1181" spans="1:6" ht="14.5" x14ac:dyDescent="0.35">
      <c r="A1181" s="12" t="str">
        <f t="shared" si="18"/>
        <v>Israel-Middle East-2009</v>
      </c>
      <c r="B1181" s="13" t="s">
        <v>79</v>
      </c>
      <c r="C1181" s="14" t="s">
        <v>155</v>
      </c>
      <c r="D1181" s="15">
        <v>2009</v>
      </c>
      <c r="E1181" s="19">
        <v>4225</v>
      </c>
      <c r="F1181" s="19">
        <v>4136</v>
      </c>
    </row>
    <row r="1182" spans="1:6" ht="14.5" x14ac:dyDescent="0.35">
      <c r="A1182" s="12" t="str">
        <f t="shared" si="18"/>
        <v>Israel-Middle East-2010</v>
      </c>
      <c r="B1182" s="13" t="s">
        <v>79</v>
      </c>
      <c r="C1182" s="14" t="s">
        <v>155</v>
      </c>
      <c r="D1182" s="15">
        <v>2010</v>
      </c>
      <c r="E1182" s="19">
        <v>14334</v>
      </c>
      <c r="F1182" s="19">
        <v>43208</v>
      </c>
    </row>
    <row r="1183" spans="1:6" ht="14.5" x14ac:dyDescent="0.35">
      <c r="A1183" s="12" t="str">
        <f t="shared" si="18"/>
        <v>Israel-Middle East-2011</v>
      </c>
      <c r="B1183" s="13" t="s">
        <v>79</v>
      </c>
      <c r="C1183" s="14" t="s">
        <v>155</v>
      </c>
      <c r="D1183" s="15">
        <v>2011</v>
      </c>
      <c r="E1183" s="19">
        <v>38514</v>
      </c>
      <c r="F1183" s="19">
        <v>69669</v>
      </c>
    </row>
    <row r="1184" spans="1:6" ht="14.5" x14ac:dyDescent="0.35">
      <c r="A1184" s="12" t="str">
        <f t="shared" si="18"/>
        <v>Israel-Middle East-2012</v>
      </c>
      <c r="B1184" s="13" t="s">
        <v>79</v>
      </c>
      <c r="C1184" s="14" t="s">
        <v>155</v>
      </c>
      <c r="D1184" s="15">
        <v>2012</v>
      </c>
      <c r="E1184" s="19">
        <v>96824</v>
      </c>
      <c r="F1184" s="19">
        <v>315637</v>
      </c>
    </row>
    <row r="1185" spans="1:6" ht="14.5" x14ac:dyDescent="0.35">
      <c r="A1185" s="12" t="str">
        <f t="shared" si="18"/>
        <v>Italy-Europe-2000</v>
      </c>
      <c r="B1185" s="13" t="s">
        <v>62</v>
      </c>
      <c r="C1185" s="14" t="s">
        <v>156</v>
      </c>
      <c r="D1185" s="15">
        <v>2000</v>
      </c>
      <c r="E1185" s="19">
        <v>25302</v>
      </c>
      <c r="F1185" s="19">
        <v>60865</v>
      </c>
    </row>
    <row r="1186" spans="1:6" ht="14.5" x14ac:dyDescent="0.35">
      <c r="A1186" s="12" t="str">
        <f t="shared" si="18"/>
        <v>Italy-Europe-2001</v>
      </c>
      <c r="B1186" s="13" t="s">
        <v>62</v>
      </c>
      <c r="C1186" s="14" t="s">
        <v>156</v>
      </c>
      <c r="D1186" s="15">
        <v>2001</v>
      </c>
      <c r="E1186" s="13">
        <v>0</v>
      </c>
      <c r="F1186" s="13">
        <v>0</v>
      </c>
    </row>
    <row r="1187" spans="1:6" ht="14.5" x14ac:dyDescent="0.35">
      <c r="A1187" s="12" t="str">
        <f t="shared" si="18"/>
        <v>Italy-Europe-2002</v>
      </c>
      <c r="B1187" s="13" t="s">
        <v>62</v>
      </c>
      <c r="C1187" s="14" t="s">
        <v>156</v>
      </c>
      <c r="D1187" s="15">
        <v>2002</v>
      </c>
      <c r="E1187" s="19">
        <v>22790</v>
      </c>
      <c r="F1187" s="19">
        <v>67242</v>
      </c>
    </row>
    <row r="1188" spans="1:6" ht="14.5" x14ac:dyDescent="0.35">
      <c r="A1188" s="12" t="str">
        <f t="shared" si="18"/>
        <v>Italy-Europe-2003</v>
      </c>
      <c r="B1188" s="13" t="s">
        <v>62</v>
      </c>
      <c r="C1188" s="14" t="s">
        <v>156</v>
      </c>
      <c r="D1188" s="15">
        <v>2003</v>
      </c>
      <c r="E1188" s="19">
        <v>39757</v>
      </c>
      <c r="F1188" s="19">
        <v>100960</v>
      </c>
    </row>
    <row r="1189" spans="1:6" ht="14.5" x14ac:dyDescent="0.35">
      <c r="A1189" s="12" t="str">
        <f t="shared" si="18"/>
        <v>Italy-Europe-2004</v>
      </c>
      <c r="B1189" s="13" t="s">
        <v>62</v>
      </c>
      <c r="C1189" s="14" t="s">
        <v>156</v>
      </c>
      <c r="D1189" s="15">
        <v>2004</v>
      </c>
      <c r="E1189" s="19">
        <v>672591</v>
      </c>
      <c r="F1189" s="19">
        <v>1667598</v>
      </c>
    </row>
    <row r="1190" spans="1:6" ht="14.5" x14ac:dyDescent="0.35">
      <c r="A1190" s="12" t="str">
        <f t="shared" si="18"/>
        <v>Italy-Europe-2005</v>
      </c>
      <c r="B1190" s="13" t="s">
        <v>62</v>
      </c>
      <c r="C1190" s="14" t="s">
        <v>156</v>
      </c>
      <c r="D1190" s="15">
        <v>2005</v>
      </c>
      <c r="E1190" s="13">
        <v>0</v>
      </c>
      <c r="F1190" s="19">
        <v>557</v>
      </c>
    </row>
    <row r="1191" spans="1:6" ht="14.5" x14ac:dyDescent="0.35">
      <c r="A1191" s="12" t="str">
        <f t="shared" si="18"/>
        <v>Italy-Europe-2006</v>
      </c>
      <c r="B1191" s="13" t="s">
        <v>62</v>
      </c>
      <c r="C1191" s="14" t="s">
        <v>156</v>
      </c>
      <c r="D1191" s="15">
        <v>2006</v>
      </c>
      <c r="E1191" s="19">
        <v>58</v>
      </c>
      <c r="F1191" s="19">
        <v>161</v>
      </c>
    </row>
    <row r="1192" spans="1:6" ht="14.5" x14ac:dyDescent="0.35">
      <c r="A1192" s="12" t="str">
        <f t="shared" si="18"/>
        <v>Italy-Europe-2007</v>
      </c>
      <c r="B1192" s="13" t="s">
        <v>62</v>
      </c>
      <c r="C1192" s="14" t="s">
        <v>156</v>
      </c>
      <c r="D1192" s="15">
        <v>2007</v>
      </c>
      <c r="E1192" s="13">
        <v>0</v>
      </c>
      <c r="F1192" s="13">
        <v>0</v>
      </c>
    </row>
    <row r="1193" spans="1:6" ht="14.5" x14ac:dyDescent="0.35">
      <c r="A1193" s="12" t="str">
        <f t="shared" si="18"/>
        <v>Italy-Europe-2008</v>
      </c>
      <c r="B1193" s="13" t="s">
        <v>62</v>
      </c>
      <c r="C1193" s="14" t="s">
        <v>156</v>
      </c>
      <c r="D1193" s="15">
        <v>2008</v>
      </c>
      <c r="E1193" s="19">
        <v>44</v>
      </c>
      <c r="F1193" s="19">
        <v>84</v>
      </c>
    </row>
    <row r="1194" spans="1:6" ht="14.5" x14ac:dyDescent="0.35">
      <c r="A1194" s="12" t="str">
        <f t="shared" si="18"/>
        <v>Italy-Europe-2009</v>
      </c>
      <c r="B1194" s="13" t="s">
        <v>62</v>
      </c>
      <c r="C1194" s="14" t="s">
        <v>156</v>
      </c>
      <c r="D1194" s="15">
        <v>2009</v>
      </c>
      <c r="E1194" s="19">
        <v>144109</v>
      </c>
      <c r="F1194" s="19">
        <v>393535</v>
      </c>
    </row>
    <row r="1195" spans="1:6" ht="14.5" x14ac:dyDescent="0.35">
      <c r="A1195" s="12" t="str">
        <f t="shared" si="18"/>
        <v>Italy-Europe-2010</v>
      </c>
      <c r="B1195" s="13" t="s">
        <v>62</v>
      </c>
      <c r="C1195" s="14" t="s">
        <v>156</v>
      </c>
      <c r="D1195" s="15">
        <v>2010</v>
      </c>
      <c r="E1195" s="19">
        <v>3000</v>
      </c>
      <c r="F1195" s="19">
        <v>5335</v>
      </c>
    </row>
    <row r="1196" spans="1:6" ht="14.5" x14ac:dyDescent="0.35">
      <c r="A1196" s="12" t="str">
        <f t="shared" si="18"/>
        <v>Italy-Europe-2011</v>
      </c>
      <c r="B1196" s="13" t="s">
        <v>62</v>
      </c>
      <c r="C1196" s="14" t="s">
        <v>156</v>
      </c>
      <c r="D1196" s="15">
        <v>2011</v>
      </c>
      <c r="E1196" s="19">
        <v>16602</v>
      </c>
      <c r="F1196" s="19">
        <v>52251</v>
      </c>
    </row>
    <row r="1197" spans="1:6" ht="14.5" x14ac:dyDescent="0.35">
      <c r="A1197" s="12" t="str">
        <f t="shared" si="18"/>
        <v>Italy-Europe-2012</v>
      </c>
      <c r="B1197" s="13" t="s">
        <v>62</v>
      </c>
      <c r="C1197" s="14" t="s">
        <v>156</v>
      </c>
      <c r="D1197" s="15">
        <v>2012</v>
      </c>
      <c r="E1197" s="19">
        <v>205</v>
      </c>
      <c r="F1197" s="19">
        <v>653</v>
      </c>
    </row>
    <row r="1198" spans="1:6" ht="14.5" x14ac:dyDescent="0.35">
      <c r="A1198" s="12" t="str">
        <f t="shared" si="18"/>
        <v>Jamaica-The Americas-2000</v>
      </c>
      <c r="B1198" s="13" t="s">
        <v>70</v>
      </c>
      <c r="C1198" s="14" t="s">
        <v>157</v>
      </c>
      <c r="D1198" s="15">
        <v>2000</v>
      </c>
      <c r="E1198" s="13">
        <v>0</v>
      </c>
      <c r="F1198" s="19">
        <v>634</v>
      </c>
    </row>
    <row r="1199" spans="1:6" ht="14.5" x14ac:dyDescent="0.35">
      <c r="A1199" s="12" t="str">
        <f t="shared" si="18"/>
        <v>Jamaica-The Americas-2001</v>
      </c>
      <c r="B1199" s="13" t="s">
        <v>70</v>
      </c>
      <c r="C1199" s="14" t="s">
        <v>157</v>
      </c>
      <c r="D1199" s="15">
        <v>2001</v>
      </c>
      <c r="E1199" s="19">
        <v>21819</v>
      </c>
      <c r="F1199" s="19">
        <v>17866</v>
      </c>
    </row>
    <row r="1200" spans="1:6" ht="14.5" x14ac:dyDescent="0.35">
      <c r="A1200" s="12" t="str">
        <f t="shared" si="18"/>
        <v>Jamaica-The Americas-2002</v>
      </c>
      <c r="B1200" s="13" t="s">
        <v>70</v>
      </c>
      <c r="C1200" s="14" t="s">
        <v>157</v>
      </c>
      <c r="D1200" s="15">
        <v>2002</v>
      </c>
      <c r="E1200" s="13">
        <v>0</v>
      </c>
      <c r="F1200" s="13">
        <v>0</v>
      </c>
    </row>
    <row r="1201" spans="1:6" ht="14.5" x14ac:dyDescent="0.35">
      <c r="A1201" s="12" t="str">
        <f t="shared" si="18"/>
        <v>Jamaica-The Americas-2003</v>
      </c>
      <c r="B1201" s="13" t="s">
        <v>70</v>
      </c>
      <c r="C1201" s="14" t="s">
        <v>157</v>
      </c>
      <c r="D1201" s="15">
        <v>2003</v>
      </c>
      <c r="E1201" s="19">
        <v>17850</v>
      </c>
      <c r="F1201" s="19">
        <v>36600</v>
      </c>
    </row>
    <row r="1202" spans="1:6" ht="14.5" x14ac:dyDescent="0.35">
      <c r="A1202" s="12" t="str">
        <f t="shared" si="18"/>
        <v>Jamaica-The Americas-2004</v>
      </c>
      <c r="B1202" s="13" t="s">
        <v>70</v>
      </c>
      <c r="C1202" s="14" t="s">
        <v>157</v>
      </c>
      <c r="D1202" s="15">
        <v>2004</v>
      </c>
      <c r="E1202" s="19">
        <v>7321</v>
      </c>
      <c r="F1202" s="19">
        <v>16212</v>
      </c>
    </row>
    <row r="1203" spans="1:6" ht="14.5" x14ac:dyDescent="0.35">
      <c r="A1203" s="12" t="str">
        <f t="shared" si="18"/>
        <v>Jamaica-The Americas-2005</v>
      </c>
      <c r="B1203" s="13" t="s">
        <v>70</v>
      </c>
      <c r="C1203" s="14" t="s">
        <v>157</v>
      </c>
      <c r="D1203" s="15">
        <v>2005</v>
      </c>
      <c r="E1203" s="19">
        <v>64</v>
      </c>
      <c r="F1203" s="19">
        <v>198</v>
      </c>
    </row>
    <row r="1204" spans="1:6" ht="14.5" x14ac:dyDescent="0.35">
      <c r="A1204" s="12" t="str">
        <f t="shared" si="18"/>
        <v>Jamaica-The Americas-2006</v>
      </c>
      <c r="B1204" s="13" t="s">
        <v>70</v>
      </c>
      <c r="C1204" s="14" t="s">
        <v>157</v>
      </c>
      <c r="D1204" s="15">
        <v>2006</v>
      </c>
      <c r="E1204" s="13">
        <v>0</v>
      </c>
      <c r="F1204" s="19">
        <v>605</v>
      </c>
    </row>
    <row r="1205" spans="1:6" ht="14.5" x14ac:dyDescent="0.35">
      <c r="A1205" s="12" t="str">
        <f t="shared" si="18"/>
        <v>Jamaica-The Americas-2007</v>
      </c>
      <c r="B1205" s="13" t="s">
        <v>70</v>
      </c>
      <c r="C1205" s="14" t="s">
        <v>157</v>
      </c>
      <c r="D1205" s="15">
        <v>2007</v>
      </c>
      <c r="E1205" s="19">
        <v>136604</v>
      </c>
      <c r="F1205" s="19">
        <v>443648</v>
      </c>
    </row>
    <row r="1206" spans="1:6" ht="14.5" x14ac:dyDescent="0.35">
      <c r="A1206" s="12" t="str">
        <f t="shared" si="18"/>
        <v>Jamaica-The Americas-2008</v>
      </c>
      <c r="B1206" s="13" t="s">
        <v>70</v>
      </c>
      <c r="C1206" s="14" t="s">
        <v>157</v>
      </c>
      <c r="D1206" s="15">
        <v>2008</v>
      </c>
      <c r="E1206" s="19">
        <v>222147</v>
      </c>
      <c r="F1206" s="19">
        <v>495837</v>
      </c>
    </row>
    <row r="1207" spans="1:6" ht="14.5" x14ac:dyDescent="0.35">
      <c r="A1207" s="12" t="str">
        <f t="shared" si="18"/>
        <v>Jamaica-The Americas-2009</v>
      </c>
      <c r="B1207" s="13" t="s">
        <v>70</v>
      </c>
      <c r="C1207" s="14" t="s">
        <v>157</v>
      </c>
      <c r="D1207" s="15">
        <v>2009</v>
      </c>
      <c r="E1207" s="13">
        <v>0</v>
      </c>
      <c r="F1207" s="13">
        <v>0</v>
      </c>
    </row>
    <row r="1208" spans="1:6" ht="14.5" x14ac:dyDescent="0.35">
      <c r="A1208" s="12" t="str">
        <f t="shared" si="18"/>
        <v>Jamaica-The Americas-2010</v>
      </c>
      <c r="B1208" s="13" t="s">
        <v>70</v>
      </c>
      <c r="C1208" s="14" t="s">
        <v>157</v>
      </c>
      <c r="D1208" s="15">
        <v>2010</v>
      </c>
      <c r="E1208" s="19">
        <v>143836</v>
      </c>
      <c r="F1208" s="19">
        <v>358237</v>
      </c>
    </row>
    <row r="1209" spans="1:6" ht="14.5" x14ac:dyDescent="0.35">
      <c r="A1209" s="12" t="str">
        <f t="shared" si="18"/>
        <v>Jamaica-The Americas-2011</v>
      </c>
      <c r="B1209" s="13" t="s">
        <v>70</v>
      </c>
      <c r="C1209" s="14" t="s">
        <v>157</v>
      </c>
      <c r="D1209" s="15">
        <v>2011</v>
      </c>
      <c r="E1209" s="19">
        <v>9261</v>
      </c>
      <c r="F1209" s="19">
        <v>12457</v>
      </c>
    </row>
    <row r="1210" spans="1:6" ht="14.5" x14ac:dyDescent="0.35">
      <c r="A1210" s="12" t="str">
        <f t="shared" si="18"/>
        <v>Jamaica-The Americas-2012</v>
      </c>
      <c r="B1210" s="13" t="s">
        <v>70</v>
      </c>
      <c r="C1210" s="14" t="s">
        <v>157</v>
      </c>
      <c r="D1210" s="15">
        <v>2012</v>
      </c>
      <c r="E1210" s="19">
        <v>83</v>
      </c>
      <c r="F1210" s="19">
        <v>249</v>
      </c>
    </row>
    <row r="1211" spans="1:6" ht="14.5" x14ac:dyDescent="0.35">
      <c r="A1211" s="12" t="str">
        <f t="shared" si="18"/>
        <v>Japan-Asia-2000</v>
      </c>
      <c r="B1211" s="13" t="s">
        <v>60</v>
      </c>
      <c r="C1211" s="14" t="s">
        <v>158</v>
      </c>
      <c r="D1211" s="15">
        <v>2000</v>
      </c>
      <c r="E1211" s="19">
        <v>128</v>
      </c>
      <c r="F1211" s="19">
        <v>385</v>
      </c>
    </row>
    <row r="1212" spans="1:6" ht="14.5" x14ac:dyDescent="0.35">
      <c r="A1212" s="12" t="str">
        <f t="shared" si="18"/>
        <v>Japan-Asia-2001</v>
      </c>
      <c r="B1212" s="13" t="s">
        <v>60</v>
      </c>
      <c r="C1212" s="14" t="s">
        <v>158</v>
      </c>
      <c r="D1212" s="15">
        <v>2001</v>
      </c>
      <c r="E1212" s="13">
        <v>0</v>
      </c>
      <c r="F1212" s="13">
        <v>0</v>
      </c>
    </row>
    <row r="1213" spans="1:6" ht="14.5" x14ac:dyDescent="0.35">
      <c r="A1213" s="12" t="str">
        <f t="shared" si="18"/>
        <v>Japan-Asia-2002</v>
      </c>
      <c r="B1213" s="13" t="s">
        <v>60</v>
      </c>
      <c r="C1213" s="14" t="s">
        <v>158</v>
      </c>
      <c r="D1213" s="15">
        <v>2002</v>
      </c>
      <c r="E1213" s="19">
        <v>70</v>
      </c>
      <c r="F1213" s="19">
        <v>202</v>
      </c>
    </row>
    <row r="1214" spans="1:6" ht="14.5" x14ac:dyDescent="0.35">
      <c r="A1214" s="12" t="str">
        <f t="shared" si="18"/>
        <v>Japan-Asia-2003</v>
      </c>
      <c r="B1214" s="13" t="s">
        <v>60</v>
      </c>
      <c r="C1214" s="14" t="s">
        <v>158</v>
      </c>
      <c r="D1214" s="15">
        <v>2003</v>
      </c>
      <c r="E1214" s="19">
        <v>15294</v>
      </c>
      <c r="F1214" s="19">
        <v>12541</v>
      </c>
    </row>
    <row r="1215" spans="1:6" ht="14.5" x14ac:dyDescent="0.35">
      <c r="A1215" s="12" t="str">
        <f t="shared" si="18"/>
        <v>Japan-Asia-2004</v>
      </c>
      <c r="B1215" s="13" t="s">
        <v>60</v>
      </c>
      <c r="C1215" s="14" t="s">
        <v>158</v>
      </c>
      <c r="D1215" s="15">
        <v>2004</v>
      </c>
      <c r="E1215" s="19">
        <v>714</v>
      </c>
      <c r="F1215" s="19">
        <v>2442</v>
      </c>
    </row>
    <row r="1216" spans="1:6" ht="14.5" x14ac:dyDescent="0.35">
      <c r="A1216" s="12" t="str">
        <f t="shared" si="18"/>
        <v>Japan-Asia-2005</v>
      </c>
      <c r="B1216" s="13" t="s">
        <v>60</v>
      </c>
      <c r="C1216" s="14" t="s">
        <v>158</v>
      </c>
      <c r="D1216" s="15">
        <v>2005</v>
      </c>
      <c r="E1216" s="19">
        <v>423</v>
      </c>
      <c r="F1216" s="19">
        <v>1063</v>
      </c>
    </row>
    <row r="1217" spans="1:6" ht="14.5" x14ac:dyDescent="0.35">
      <c r="A1217" s="12" t="str">
        <f t="shared" si="18"/>
        <v>Japan-Asia-2006</v>
      </c>
      <c r="B1217" s="13" t="s">
        <v>60</v>
      </c>
      <c r="C1217" s="14" t="s">
        <v>158</v>
      </c>
      <c r="D1217" s="15">
        <v>2006</v>
      </c>
      <c r="E1217" s="19">
        <v>50060</v>
      </c>
      <c r="F1217" s="19">
        <v>48060</v>
      </c>
    </row>
    <row r="1218" spans="1:6" ht="14.5" x14ac:dyDescent="0.35">
      <c r="A1218" s="12" t="str">
        <f t="shared" si="18"/>
        <v>Japan-Asia-2007</v>
      </c>
      <c r="B1218" s="13" t="s">
        <v>60</v>
      </c>
      <c r="C1218" s="14" t="s">
        <v>158</v>
      </c>
      <c r="D1218" s="15">
        <v>2007</v>
      </c>
      <c r="E1218" s="19">
        <v>25760</v>
      </c>
      <c r="F1218" s="19">
        <v>38019</v>
      </c>
    </row>
    <row r="1219" spans="1:6" ht="14.5" x14ac:dyDescent="0.35">
      <c r="A1219" s="12" t="str">
        <f t="shared" ref="A1219:A1282" si="19">C1219&amp;"-"&amp;D1219</f>
        <v>Japan-Asia-2008</v>
      </c>
      <c r="B1219" s="13" t="s">
        <v>60</v>
      </c>
      <c r="C1219" s="14" t="s">
        <v>158</v>
      </c>
      <c r="D1219" s="15">
        <v>2008</v>
      </c>
      <c r="E1219" s="19">
        <v>22803</v>
      </c>
      <c r="F1219" s="19">
        <v>57429</v>
      </c>
    </row>
    <row r="1220" spans="1:6" ht="14.5" x14ac:dyDescent="0.35">
      <c r="A1220" s="12" t="str">
        <f t="shared" si="19"/>
        <v>Japan-Asia-2009</v>
      </c>
      <c r="B1220" s="13" t="s">
        <v>60</v>
      </c>
      <c r="C1220" s="14" t="s">
        <v>158</v>
      </c>
      <c r="D1220" s="15">
        <v>2009</v>
      </c>
      <c r="E1220" s="19">
        <v>2583</v>
      </c>
      <c r="F1220" s="19">
        <v>3223</v>
      </c>
    </row>
    <row r="1221" spans="1:6" ht="14.5" x14ac:dyDescent="0.35">
      <c r="A1221" s="12" t="str">
        <f t="shared" si="19"/>
        <v>Japan-Asia-2010</v>
      </c>
      <c r="B1221" s="13" t="s">
        <v>60</v>
      </c>
      <c r="C1221" s="14" t="s">
        <v>158</v>
      </c>
      <c r="D1221" s="15">
        <v>2010</v>
      </c>
      <c r="E1221" s="19">
        <v>18306</v>
      </c>
      <c r="F1221" s="19">
        <v>6150</v>
      </c>
    </row>
    <row r="1222" spans="1:6" ht="14.5" x14ac:dyDescent="0.35">
      <c r="A1222" s="12" t="str">
        <f t="shared" si="19"/>
        <v>Japan-Asia-2011</v>
      </c>
      <c r="B1222" s="13" t="s">
        <v>60</v>
      </c>
      <c r="C1222" s="14" t="s">
        <v>158</v>
      </c>
      <c r="D1222" s="15">
        <v>2011</v>
      </c>
      <c r="E1222" s="19">
        <v>104886</v>
      </c>
      <c r="F1222" s="19">
        <v>262205</v>
      </c>
    </row>
    <row r="1223" spans="1:6" ht="14.5" x14ac:dyDescent="0.35">
      <c r="A1223" s="12" t="str">
        <f t="shared" si="19"/>
        <v>Japan-Asia-2012</v>
      </c>
      <c r="B1223" s="13" t="s">
        <v>60</v>
      </c>
      <c r="C1223" s="14" t="s">
        <v>158</v>
      </c>
      <c r="D1223" s="15">
        <v>2012</v>
      </c>
      <c r="E1223" s="19">
        <v>61</v>
      </c>
      <c r="F1223" s="19">
        <v>183</v>
      </c>
    </row>
    <row r="1224" spans="1:6" ht="14.5" x14ac:dyDescent="0.35">
      <c r="A1224" s="12" t="str">
        <f t="shared" si="19"/>
        <v>Jordan-Middle East-2000</v>
      </c>
      <c r="B1224" s="13" t="s">
        <v>79</v>
      </c>
      <c r="C1224" s="14" t="s">
        <v>159</v>
      </c>
      <c r="D1224" s="15">
        <v>2000</v>
      </c>
      <c r="E1224" s="19">
        <v>2458</v>
      </c>
      <c r="F1224" s="19">
        <v>1316</v>
      </c>
    </row>
    <row r="1225" spans="1:6" ht="14.5" x14ac:dyDescent="0.35">
      <c r="A1225" s="12" t="str">
        <f t="shared" si="19"/>
        <v>Jordan-Middle East-2001</v>
      </c>
      <c r="B1225" s="13" t="s">
        <v>79</v>
      </c>
      <c r="C1225" s="14" t="s">
        <v>159</v>
      </c>
      <c r="D1225" s="15">
        <v>2001</v>
      </c>
      <c r="E1225" s="19">
        <v>58</v>
      </c>
      <c r="F1225" s="19">
        <v>154</v>
      </c>
    </row>
    <row r="1226" spans="1:6" ht="14.5" x14ac:dyDescent="0.35">
      <c r="A1226" s="12" t="str">
        <f t="shared" si="19"/>
        <v>Jordan-Middle East-2002</v>
      </c>
      <c r="B1226" s="13" t="s">
        <v>79</v>
      </c>
      <c r="C1226" s="14" t="s">
        <v>159</v>
      </c>
      <c r="D1226" s="15">
        <v>2002</v>
      </c>
      <c r="E1226" s="19">
        <v>20331</v>
      </c>
      <c r="F1226" s="19">
        <v>46461</v>
      </c>
    </row>
    <row r="1227" spans="1:6" ht="14.5" x14ac:dyDescent="0.35">
      <c r="A1227" s="12" t="str">
        <f t="shared" si="19"/>
        <v>Jordan-Middle East-2003</v>
      </c>
      <c r="B1227" s="13" t="s">
        <v>79</v>
      </c>
      <c r="C1227" s="14" t="s">
        <v>159</v>
      </c>
      <c r="D1227" s="15">
        <v>2003</v>
      </c>
      <c r="E1227" s="19">
        <v>9039</v>
      </c>
      <c r="F1227" s="19">
        <v>23869</v>
      </c>
    </row>
    <row r="1228" spans="1:6" ht="14.5" x14ac:dyDescent="0.35">
      <c r="A1228" s="12" t="str">
        <f t="shared" si="19"/>
        <v>Jordan-Middle East-2004</v>
      </c>
      <c r="B1228" s="13" t="s">
        <v>79</v>
      </c>
      <c r="C1228" s="14" t="s">
        <v>159</v>
      </c>
      <c r="D1228" s="15">
        <v>2004</v>
      </c>
      <c r="E1228" s="19">
        <v>100005</v>
      </c>
      <c r="F1228" s="19">
        <v>284658</v>
      </c>
    </row>
    <row r="1229" spans="1:6" ht="14.5" x14ac:dyDescent="0.35">
      <c r="A1229" s="12" t="str">
        <f t="shared" si="19"/>
        <v>Jordan-Middle East-2005</v>
      </c>
      <c r="B1229" s="13" t="s">
        <v>79</v>
      </c>
      <c r="C1229" s="14" t="s">
        <v>159</v>
      </c>
      <c r="D1229" s="15">
        <v>2005</v>
      </c>
      <c r="E1229" s="19">
        <v>22367</v>
      </c>
      <c r="F1229" s="19">
        <v>53516</v>
      </c>
    </row>
    <row r="1230" spans="1:6" ht="14.5" x14ac:dyDescent="0.35">
      <c r="A1230" s="12" t="str">
        <f t="shared" si="19"/>
        <v>Jordan-Middle East-2006</v>
      </c>
      <c r="B1230" s="13" t="s">
        <v>79</v>
      </c>
      <c r="C1230" s="14" t="s">
        <v>159</v>
      </c>
      <c r="D1230" s="15">
        <v>2006</v>
      </c>
      <c r="E1230" s="13">
        <v>0</v>
      </c>
      <c r="F1230" s="19">
        <v>158</v>
      </c>
    </row>
    <row r="1231" spans="1:6" ht="14.5" x14ac:dyDescent="0.35">
      <c r="A1231" s="12" t="str">
        <f t="shared" si="19"/>
        <v>Jordan-Middle East-2007</v>
      </c>
      <c r="B1231" s="13" t="s">
        <v>79</v>
      </c>
      <c r="C1231" s="14" t="s">
        <v>159</v>
      </c>
      <c r="D1231" s="15">
        <v>2007</v>
      </c>
      <c r="E1231" s="13">
        <v>0</v>
      </c>
      <c r="F1231" s="19">
        <v>3128</v>
      </c>
    </row>
    <row r="1232" spans="1:6" ht="14.5" x14ac:dyDescent="0.35">
      <c r="A1232" s="12" t="str">
        <f t="shared" si="19"/>
        <v>Jordan-Middle East-2008</v>
      </c>
      <c r="B1232" s="13" t="s">
        <v>79</v>
      </c>
      <c r="C1232" s="14" t="s">
        <v>159</v>
      </c>
      <c r="D1232" s="15">
        <v>2008</v>
      </c>
      <c r="E1232" s="19">
        <v>137343</v>
      </c>
      <c r="F1232" s="19">
        <v>327595</v>
      </c>
    </row>
    <row r="1233" spans="1:6" ht="14.5" x14ac:dyDescent="0.35">
      <c r="A1233" s="12" t="str">
        <f t="shared" si="19"/>
        <v>Jordan-Middle East-2009</v>
      </c>
      <c r="B1233" s="13" t="s">
        <v>79</v>
      </c>
      <c r="C1233" s="14" t="s">
        <v>159</v>
      </c>
      <c r="D1233" s="15">
        <v>2009</v>
      </c>
      <c r="E1233" s="19">
        <v>51975</v>
      </c>
      <c r="F1233" s="19">
        <v>139405</v>
      </c>
    </row>
    <row r="1234" spans="1:6" ht="14.5" x14ac:dyDescent="0.35">
      <c r="A1234" s="12" t="str">
        <f t="shared" si="19"/>
        <v>Jordan-Middle East-2010</v>
      </c>
      <c r="B1234" s="13" t="s">
        <v>79</v>
      </c>
      <c r="C1234" s="14" t="s">
        <v>159</v>
      </c>
      <c r="D1234" s="15">
        <v>2010</v>
      </c>
      <c r="E1234" s="19">
        <v>210993</v>
      </c>
      <c r="F1234" s="19">
        <v>528906</v>
      </c>
    </row>
    <row r="1235" spans="1:6" ht="14.5" x14ac:dyDescent="0.35">
      <c r="A1235" s="12" t="str">
        <f t="shared" si="19"/>
        <v>Jordan-Middle East-2011</v>
      </c>
      <c r="B1235" s="13" t="s">
        <v>79</v>
      </c>
      <c r="C1235" s="14" t="s">
        <v>159</v>
      </c>
      <c r="D1235" s="15">
        <v>2011</v>
      </c>
      <c r="E1235" s="19">
        <v>2337014</v>
      </c>
      <c r="F1235" s="19">
        <v>5828697</v>
      </c>
    </row>
    <row r="1236" spans="1:6" ht="14.5" x14ac:dyDescent="0.35">
      <c r="A1236" s="12" t="str">
        <f t="shared" si="19"/>
        <v>Jordan-Middle East-2012</v>
      </c>
      <c r="B1236" s="13" t="s">
        <v>79</v>
      </c>
      <c r="C1236" s="14" t="s">
        <v>159</v>
      </c>
      <c r="D1236" s="15">
        <v>2012</v>
      </c>
      <c r="E1236" s="19">
        <v>3172</v>
      </c>
      <c r="F1236" s="19">
        <v>5999</v>
      </c>
    </row>
    <row r="1237" spans="1:6" ht="14.5" x14ac:dyDescent="0.35">
      <c r="A1237" s="12" t="str">
        <f t="shared" si="19"/>
        <v>Kazakhstan-Asia-2000</v>
      </c>
      <c r="B1237" s="13" t="s">
        <v>60</v>
      </c>
      <c r="C1237" s="14" t="s">
        <v>160</v>
      </c>
      <c r="D1237" s="15">
        <v>2000</v>
      </c>
      <c r="E1237" s="19">
        <v>48718</v>
      </c>
      <c r="F1237" s="19">
        <v>116944</v>
      </c>
    </row>
    <row r="1238" spans="1:6" ht="14.5" x14ac:dyDescent="0.35">
      <c r="A1238" s="12" t="str">
        <f t="shared" si="19"/>
        <v>Kazakhstan-Asia-2001</v>
      </c>
      <c r="B1238" s="13" t="s">
        <v>60</v>
      </c>
      <c r="C1238" s="14" t="s">
        <v>160</v>
      </c>
      <c r="D1238" s="15">
        <v>2001</v>
      </c>
      <c r="E1238" s="19">
        <v>35</v>
      </c>
      <c r="F1238" s="19">
        <v>95</v>
      </c>
    </row>
    <row r="1239" spans="1:6" ht="14.5" x14ac:dyDescent="0.35">
      <c r="A1239" s="12" t="str">
        <f t="shared" si="19"/>
        <v>Kazakhstan-Asia-2002</v>
      </c>
      <c r="B1239" s="13" t="s">
        <v>60</v>
      </c>
      <c r="C1239" s="14" t="s">
        <v>160</v>
      </c>
      <c r="D1239" s="15">
        <v>2002</v>
      </c>
      <c r="E1239" s="19">
        <v>62934</v>
      </c>
      <c r="F1239" s="19">
        <v>175785</v>
      </c>
    </row>
    <row r="1240" spans="1:6" ht="14.5" x14ac:dyDescent="0.35">
      <c r="A1240" s="12" t="str">
        <f t="shared" si="19"/>
        <v>Kazakhstan-Asia-2003</v>
      </c>
      <c r="B1240" s="13" t="s">
        <v>60</v>
      </c>
      <c r="C1240" s="14" t="s">
        <v>160</v>
      </c>
      <c r="D1240" s="15">
        <v>2003</v>
      </c>
      <c r="E1240" s="19">
        <v>45777</v>
      </c>
      <c r="F1240" s="19">
        <v>113651</v>
      </c>
    </row>
    <row r="1241" spans="1:6" ht="14.5" x14ac:dyDescent="0.35">
      <c r="A1241" s="12" t="str">
        <f t="shared" si="19"/>
        <v>Kazakhstan-Asia-2004</v>
      </c>
      <c r="B1241" s="13" t="s">
        <v>60</v>
      </c>
      <c r="C1241" s="14" t="s">
        <v>160</v>
      </c>
      <c r="D1241" s="15">
        <v>2004</v>
      </c>
      <c r="E1241" s="19">
        <v>7014</v>
      </c>
      <c r="F1241" s="19">
        <v>21712</v>
      </c>
    </row>
    <row r="1242" spans="1:6" ht="14.5" x14ac:dyDescent="0.35">
      <c r="A1242" s="12" t="str">
        <f t="shared" si="19"/>
        <v>Kazakhstan-Asia-2005</v>
      </c>
      <c r="B1242" s="13" t="s">
        <v>60</v>
      </c>
      <c r="C1242" s="14" t="s">
        <v>160</v>
      </c>
      <c r="D1242" s="15">
        <v>2005</v>
      </c>
      <c r="E1242" s="19">
        <v>7399</v>
      </c>
      <c r="F1242" s="19">
        <v>1654</v>
      </c>
    </row>
    <row r="1243" spans="1:6" ht="14.5" x14ac:dyDescent="0.35">
      <c r="A1243" s="12" t="str">
        <f t="shared" si="19"/>
        <v>Kazakhstan-Asia-2006</v>
      </c>
      <c r="B1243" s="13" t="s">
        <v>60</v>
      </c>
      <c r="C1243" s="14" t="s">
        <v>160</v>
      </c>
      <c r="D1243" s="15">
        <v>2006</v>
      </c>
      <c r="E1243" s="19">
        <v>9438</v>
      </c>
      <c r="F1243" s="19">
        <v>10213</v>
      </c>
    </row>
    <row r="1244" spans="1:6" ht="14.5" x14ac:dyDescent="0.35">
      <c r="A1244" s="12" t="str">
        <f t="shared" si="19"/>
        <v>Kazakhstan-Asia-2007</v>
      </c>
      <c r="B1244" s="13" t="s">
        <v>60</v>
      </c>
      <c r="C1244" s="14" t="s">
        <v>160</v>
      </c>
      <c r="D1244" s="15">
        <v>2007</v>
      </c>
      <c r="E1244" s="13">
        <v>0</v>
      </c>
      <c r="F1244" s="19">
        <v>1338</v>
      </c>
    </row>
    <row r="1245" spans="1:6" ht="14.5" x14ac:dyDescent="0.35">
      <c r="A1245" s="12" t="str">
        <f t="shared" si="19"/>
        <v>Kazakhstan-Asia-2008</v>
      </c>
      <c r="B1245" s="13" t="s">
        <v>60</v>
      </c>
      <c r="C1245" s="14" t="s">
        <v>160</v>
      </c>
      <c r="D1245" s="15">
        <v>2008</v>
      </c>
      <c r="E1245" s="19">
        <v>2068</v>
      </c>
      <c r="F1245" s="19">
        <v>3865</v>
      </c>
    </row>
    <row r="1246" spans="1:6" ht="14.5" x14ac:dyDescent="0.35">
      <c r="A1246" s="12" t="str">
        <f t="shared" si="19"/>
        <v>Kazakhstan-Asia-2009</v>
      </c>
      <c r="B1246" s="13" t="s">
        <v>60</v>
      </c>
      <c r="C1246" s="14" t="s">
        <v>160</v>
      </c>
      <c r="D1246" s="15">
        <v>2009</v>
      </c>
      <c r="E1246" s="19">
        <v>34658</v>
      </c>
      <c r="F1246" s="19">
        <v>103963</v>
      </c>
    </row>
    <row r="1247" spans="1:6" ht="14.5" x14ac:dyDescent="0.35">
      <c r="A1247" s="12" t="str">
        <f t="shared" si="19"/>
        <v>Kazakhstan-Asia-2010</v>
      </c>
      <c r="B1247" s="13" t="s">
        <v>60</v>
      </c>
      <c r="C1247" s="14" t="s">
        <v>160</v>
      </c>
      <c r="D1247" s="15">
        <v>2010</v>
      </c>
      <c r="E1247" s="13">
        <v>0</v>
      </c>
      <c r="F1247" s="13">
        <v>0</v>
      </c>
    </row>
    <row r="1248" spans="1:6" ht="14.5" x14ac:dyDescent="0.35">
      <c r="A1248" s="12" t="str">
        <f t="shared" si="19"/>
        <v>Kazakhstan-Asia-2011</v>
      </c>
      <c r="B1248" s="13" t="s">
        <v>60</v>
      </c>
      <c r="C1248" s="14" t="s">
        <v>160</v>
      </c>
      <c r="D1248" s="15">
        <v>2011</v>
      </c>
      <c r="E1248" s="13">
        <v>0</v>
      </c>
      <c r="F1248" s="19">
        <v>546</v>
      </c>
    </row>
    <row r="1249" spans="1:6" ht="14.5" x14ac:dyDescent="0.35">
      <c r="A1249" s="12" t="str">
        <f t="shared" si="19"/>
        <v>Kazakhstan-Asia-2012</v>
      </c>
      <c r="B1249" s="13" t="s">
        <v>60</v>
      </c>
      <c r="C1249" s="14" t="s">
        <v>160</v>
      </c>
      <c r="D1249" s="15">
        <v>2012</v>
      </c>
      <c r="E1249" s="19">
        <v>10006</v>
      </c>
      <c r="F1249" s="19">
        <v>22266</v>
      </c>
    </row>
    <row r="1250" spans="1:6" ht="14.5" x14ac:dyDescent="0.35">
      <c r="A1250" s="12" t="str">
        <f t="shared" si="19"/>
        <v>Kenya-Africa-2000</v>
      </c>
      <c r="B1250" s="13" t="s">
        <v>64</v>
      </c>
      <c r="C1250" s="14" t="s">
        <v>161</v>
      </c>
      <c r="D1250" s="15">
        <v>2000</v>
      </c>
      <c r="E1250" s="19">
        <v>143</v>
      </c>
      <c r="F1250" s="19">
        <v>425</v>
      </c>
    </row>
    <row r="1251" spans="1:6" ht="14.5" x14ac:dyDescent="0.35">
      <c r="A1251" s="12" t="str">
        <f t="shared" si="19"/>
        <v>Kenya-Africa-2001</v>
      </c>
      <c r="B1251" s="13" t="s">
        <v>64</v>
      </c>
      <c r="C1251" s="14" t="s">
        <v>161</v>
      </c>
      <c r="D1251" s="15">
        <v>2001</v>
      </c>
      <c r="E1251" s="19">
        <v>73128</v>
      </c>
      <c r="F1251" s="19">
        <v>174238</v>
      </c>
    </row>
    <row r="1252" spans="1:6" ht="14.5" x14ac:dyDescent="0.35">
      <c r="A1252" s="12" t="str">
        <f t="shared" si="19"/>
        <v>Kenya-Africa-2002</v>
      </c>
      <c r="B1252" s="13" t="s">
        <v>64</v>
      </c>
      <c r="C1252" s="14" t="s">
        <v>161</v>
      </c>
      <c r="D1252" s="15">
        <v>2002</v>
      </c>
      <c r="E1252" s="19">
        <v>2559</v>
      </c>
      <c r="F1252" s="19">
        <v>4382</v>
      </c>
    </row>
    <row r="1253" spans="1:6" ht="14.5" x14ac:dyDescent="0.35">
      <c r="A1253" s="12" t="str">
        <f t="shared" si="19"/>
        <v>Kenya-Africa-2003</v>
      </c>
      <c r="B1253" s="13" t="s">
        <v>64</v>
      </c>
      <c r="C1253" s="14" t="s">
        <v>161</v>
      </c>
      <c r="D1253" s="15">
        <v>2003</v>
      </c>
      <c r="E1253" s="13">
        <v>0</v>
      </c>
      <c r="F1253" s="19">
        <v>2274</v>
      </c>
    </row>
    <row r="1254" spans="1:6" ht="14.5" x14ac:dyDescent="0.35">
      <c r="A1254" s="12" t="str">
        <f t="shared" si="19"/>
        <v>Kenya-Africa-2004</v>
      </c>
      <c r="B1254" s="13" t="s">
        <v>64</v>
      </c>
      <c r="C1254" s="14" t="s">
        <v>161</v>
      </c>
      <c r="D1254" s="15">
        <v>2004</v>
      </c>
      <c r="E1254" s="19">
        <v>115020</v>
      </c>
      <c r="F1254" s="19">
        <v>371214</v>
      </c>
    </row>
    <row r="1255" spans="1:6" ht="14.5" x14ac:dyDescent="0.35">
      <c r="A1255" s="12" t="str">
        <f t="shared" si="19"/>
        <v>Kenya-Africa-2005</v>
      </c>
      <c r="B1255" s="13" t="s">
        <v>64</v>
      </c>
      <c r="C1255" s="14" t="s">
        <v>161</v>
      </c>
      <c r="D1255" s="15">
        <v>2005</v>
      </c>
      <c r="E1255" s="19">
        <v>33799</v>
      </c>
      <c r="F1255" s="19">
        <v>71565</v>
      </c>
    </row>
    <row r="1256" spans="1:6" ht="14.5" x14ac:dyDescent="0.35">
      <c r="A1256" s="12" t="str">
        <f t="shared" si="19"/>
        <v>Kenya-Africa-2006</v>
      </c>
      <c r="B1256" s="13" t="s">
        <v>64</v>
      </c>
      <c r="C1256" s="14" t="s">
        <v>161</v>
      </c>
      <c r="D1256" s="15">
        <v>2006</v>
      </c>
      <c r="E1256" s="19">
        <v>13232</v>
      </c>
      <c r="F1256" s="19">
        <v>39167</v>
      </c>
    </row>
    <row r="1257" spans="1:6" ht="14.5" x14ac:dyDescent="0.35">
      <c r="A1257" s="12" t="str">
        <f t="shared" si="19"/>
        <v>Kenya-Africa-2007</v>
      </c>
      <c r="B1257" s="13" t="s">
        <v>64</v>
      </c>
      <c r="C1257" s="14" t="s">
        <v>161</v>
      </c>
      <c r="D1257" s="15">
        <v>2007</v>
      </c>
      <c r="E1257" s="19">
        <v>706</v>
      </c>
      <c r="F1257" s="19">
        <v>1522</v>
      </c>
    </row>
    <row r="1258" spans="1:6" ht="14.5" x14ac:dyDescent="0.35">
      <c r="A1258" s="12" t="str">
        <f t="shared" si="19"/>
        <v>Kenya-Africa-2008</v>
      </c>
      <c r="B1258" s="13" t="s">
        <v>64</v>
      </c>
      <c r="C1258" s="14" t="s">
        <v>161</v>
      </c>
      <c r="D1258" s="15">
        <v>2008</v>
      </c>
      <c r="E1258" s="19">
        <v>8093</v>
      </c>
      <c r="F1258" s="19">
        <v>19497</v>
      </c>
    </row>
    <row r="1259" spans="1:6" ht="14.5" x14ac:dyDescent="0.35">
      <c r="A1259" s="12" t="str">
        <f t="shared" si="19"/>
        <v>Kenya-Africa-2009</v>
      </c>
      <c r="B1259" s="13" t="s">
        <v>64</v>
      </c>
      <c r="C1259" s="14" t="s">
        <v>161</v>
      </c>
      <c r="D1259" s="15">
        <v>2009</v>
      </c>
      <c r="E1259" s="19">
        <v>25332</v>
      </c>
      <c r="F1259" s="19">
        <v>48137</v>
      </c>
    </row>
    <row r="1260" spans="1:6" ht="14.5" x14ac:dyDescent="0.35">
      <c r="A1260" s="12" t="str">
        <f t="shared" si="19"/>
        <v>Kenya-Africa-2010</v>
      </c>
      <c r="B1260" s="13" t="s">
        <v>64</v>
      </c>
      <c r="C1260" s="14" t="s">
        <v>161</v>
      </c>
      <c r="D1260" s="15">
        <v>2010</v>
      </c>
      <c r="E1260" s="19">
        <v>398</v>
      </c>
      <c r="F1260" s="19">
        <v>1371</v>
      </c>
    </row>
    <row r="1261" spans="1:6" ht="14.5" x14ac:dyDescent="0.35">
      <c r="A1261" s="12" t="str">
        <f t="shared" si="19"/>
        <v>Kenya-Africa-2011</v>
      </c>
      <c r="B1261" s="13" t="s">
        <v>64</v>
      </c>
      <c r="C1261" s="14" t="s">
        <v>161</v>
      </c>
      <c r="D1261" s="15">
        <v>2011</v>
      </c>
      <c r="E1261" s="19">
        <v>28621</v>
      </c>
      <c r="F1261" s="19">
        <v>61829</v>
      </c>
    </row>
    <row r="1262" spans="1:6" ht="14.5" x14ac:dyDescent="0.35">
      <c r="A1262" s="12" t="str">
        <f t="shared" si="19"/>
        <v>Kenya-Africa-2012</v>
      </c>
      <c r="B1262" s="13" t="s">
        <v>64</v>
      </c>
      <c r="C1262" s="14" t="s">
        <v>161</v>
      </c>
      <c r="D1262" s="15">
        <v>2012</v>
      </c>
      <c r="E1262" s="19">
        <v>58111</v>
      </c>
      <c r="F1262" s="19">
        <v>106834</v>
      </c>
    </row>
    <row r="1263" spans="1:6" ht="14.5" x14ac:dyDescent="0.35">
      <c r="A1263" s="12" t="str">
        <f t="shared" si="19"/>
        <v>Kiribati-Oceania-2000</v>
      </c>
      <c r="B1263" s="13" t="s">
        <v>66</v>
      </c>
      <c r="C1263" s="14" t="s">
        <v>162</v>
      </c>
      <c r="D1263" s="15">
        <v>2000</v>
      </c>
      <c r="E1263" s="19">
        <v>172</v>
      </c>
      <c r="F1263" s="19">
        <v>407</v>
      </c>
    </row>
    <row r="1264" spans="1:6" ht="14.5" x14ac:dyDescent="0.35">
      <c r="A1264" s="12" t="str">
        <f t="shared" si="19"/>
        <v>Kiribati-Oceania-2001</v>
      </c>
      <c r="B1264" s="13" t="s">
        <v>66</v>
      </c>
      <c r="C1264" s="14" t="s">
        <v>162</v>
      </c>
      <c r="D1264" s="15">
        <v>2001</v>
      </c>
      <c r="E1264" s="19">
        <v>2949</v>
      </c>
      <c r="F1264" s="19">
        <v>3876</v>
      </c>
    </row>
    <row r="1265" spans="1:6" ht="14.5" x14ac:dyDescent="0.35">
      <c r="A1265" s="12" t="str">
        <f t="shared" si="19"/>
        <v>Kiribati-Oceania-2002</v>
      </c>
      <c r="B1265" s="13" t="s">
        <v>66</v>
      </c>
      <c r="C1265" s="14" t="s">
        <v>162</v>
      </c>
      <c r="D1265" s="15">
        <v>2002</v>
      </c>
      <c r="E1265" s="13">
        <v>0</v>
      </c>
      <c r="F1265" s="19">
        <v>521</v>
      </c>
    </row>
    <row r="1266" spans="1:6" ht="14.5" x14ac:dyDescent="0.35">
      <c r="A1266" s="12" t="str">
        <f t="shared" si="19"/>
        <v>Kiribati-Oceania-2003</v>
      </c>
      <c r="B1266" s="13" t="s">
        <v>66</v>
      </c>
      <c r="C1266" s="14" t="s">
        <v>162</v>
      </c>
      <c r="D1266" s="15">
        <v>2003</v>
      </c>
      <c r="E1266" s="19">
        <v>211</v>
      </c>
      <c r="F1266" s="19">
        <v>392</v>
      </c>
    </row>
    <row r="1267" spans="1:6" ht="14.5" x14ac:dyDescent="0.35">
      <c r="A1267" s="12" t="str">
        <f t="shared" si="19"/>
        <v>Kiribati-Oceania-2004</v>
      </c>
      <c r="B1267" s="13" t="s">
        <v>66</v>
      </c>
      <c r="C1267" s="14" t="s">
        <v>162</v>
      </c>
      <c r="D1267" s="15">
        <v>2004</v>
      </c>
      <c r="E1267" s="19">
        <v>6439</v>
      </c>
      <c r="F1267" s="19">
        <v>14910</v>
      </c>
    </row>
    <row r="1268" spans="1:6" ht="14.5" x14ac:dyDescent="0.35">
      <c r="A1268" s="12" t="str">
        <f t="shared" si="19"/>
        <v>Kiribati-Oceania-2005</v>
      </c>
      <c r="B1268" s="13" t="s">
        <v>66</v>
      </c>
      <c r="C1268" s="14" t="s">
        <v>162</v>
      </c>
      <c r="D1268" s="15">
        <v>2005</v>
      </c>
      <c r="E1268" s="19">
        <v>5301</v>
      </c>
      <c r="F1268" s="19">
        <v>27169</v>
      </c>
    </row>
    <row r="1269" spans="1:6" ht="14.5" x14ac:dyDescent="0.35">
      <c r="A1269" s="12" t="str">
        <f t="shared" si="19"/>
        <v>Kiribati-Oceania-2006</v>
      </c>
      <c r="B1269" s="13" t="s">
        <v>66</v>
      </c>
      <c r="C1269" s="14" t="s">
        <v>162</v>
      </c>
      <c r="D1269" s="15">
        <v>2006</v>
      </c>
      <c r="E1269" s="19">
        <v>1956</v>
      </c>
      <c r="F1269" s="19">
        <v>4646</v>
      </c>
    </row>
    <row r="1270" spans="1:6" ht="14.5" x14ac:dyDescent="0.35">
      <c r="A1270" s="12" t="str">
        <f t="shared" si="19"/>
        <v>Kiribati-Oceania-2007</v>
      </c>
      <c r="B1270" s="13" t="s">
        <v>66</v>
      </c>
      <c r="C1270" s="14" t="s">
        <v>162</v>
      </c>
      <c r="D1270" s="15">
        <v>2007</v>
      </c>
      <c r="E1270" s="19">
        <v>222818</v>
      </c>
      <c r="F1270" s="19">
        <v>347668</v>
      </c>
    </row>
    <row r="1271" spans="1:6" ht="14.5" x14ac:dyDescent="0.35">
      <c r="A1271" s="12" t="str">
        <f t="shared" si="19"/>
        <v>Kiribati-Oceania-2008</v>
      </c>
      <c r="B1271" s="13" t="s">
        <v>66</v>
      </c>
      <c r="C1271" s="14" t="s">
        <v>162</v>
      </c>
      <c r="D1271" s="15">
        <v>2008</v>
      </c>
      <c r="E1271" s="19">
        <v>3152</v>
      </c>
      <c r="F1271" s="19">
        <v>4822</v>
      </c>
    </row>
    <row r="1272" spans="1:6" ht="14.5" x14ac:dyDescent="0.35">
      <c r="A1272" s="12" t="str">
        <f t="shared" si="19"/>
        <v>Kiribati-Oceania-2009</v>
      </c>
      <c r="B1272" s="13" t="s">
        <v>66</v>
      </c>
      <c r="C1272" s="14" t="s">
        <v>162</v>
      </c>
      <c r="D1272" s="15">
        <v>2009</v>
      </c>
      <c r="E1272" s="19">
        <v>20459</v>
      </c>
      <c r="F1272" s="19">
        <v>48943</v>
      </c>
    </row>
    <row r="1273" spans="1:6" ht="14.5" x14ac:dyDescent="0.35">
      <c r="A1273" s="12" t="str">
        <f t="shared" si="19"/>
        <v>Kiribati-Oceania-2010</v>
      </c>
      <c r="B1273" s="13" t="s">
        <v>66</v>
      </c>
      <c r="C1273" s="14" t="s">
        <v>162</v>
      </c>
      <c r="D1273" s="15">
        <v>2010</v>
      </c>
      <c r="E1273" s="13">
        <v>0</v>
      </c>
      <c r="F1273" s="19">
        <v>1360</v>
      </c>
    </row>
    <row r="1274" spans="1:6" ht="14.5" x14ac:dyDescent="0.35">
      <c r="A1274" s="12" t="str">
        <f t="shared" si="19"/>
        <v>Kiribati-Oceania-2011</v>
      </c>
      <c r="B1274" s="13" t="s">
        <v>66</v>
      </c>
      <c r="C1274" s="14" t="s">
        <v>162</v>
      </c>
      <c r="D1274" s="15">
        <v>2011</v>
      </c>
      <c r="E1274" s="13">
        <v>0</v>
      </c>
      <c r="F1274" s="19">
        <v>187</v>
      </c>
    </row>
    <row r="1275" spans="1:6" ht="14.5" x14ac:dyDescent="0.35">
      <c r="A1275" s="12" t="str">
        <f t="shared" si="19"/>
        <v>Kiribati-Oceania-2012</v>
      </c>
      <c r="B1275" s="13" t="s">
        <v>66</v>
      </c>
      <c r="C1275" s="14" t="s">
        <v>162</v>
      </c>
      <c r="D1275" s="15">
        <v>2012</v>
      </c>
      <c r="E1275" s="19">
        <v>3429</v>
      </c>
      <c r="F1275" s="19">
        <v>3000</v>
      </c>
    </row>
    <row r="1276" spans="1:6" ht="14.5" x14ac:dyDescent="0.35">
      <c r="A1276" s="12" t="str">
        <f t="shared" si="19"/>
        <v>Kosovo-Europe-2000</v>
      </c>
      <c r="B1276" s="13" t="s">
        <v>62</v>
      </c>
      <c r="C1276" s="14" t="s">
        <v>163</v>
      </c>
      <c r="D1276" s="15">
        <v>2000</v>
      </c>
      <c r="E1276" s="19">
        <v>6723</v>
      </c>
      <c r="F1276" s="19">
        <v>3828</v>
      </c>
    </row>
    <row r="1277" spans="1:6" ht="14.5" x14ac:dyDescent="0.35">
      <c r="A1277" s="12" t="str">
        <f t="shared" si="19"/>
        <v>Kosovo-Europe-2001</v>
      </c>
      <c r="B1277" s="13" t="s">
        <v>62</v>
      </c>
      <c r="C1277" s="14" t="s">
        <v>163</v>
      </c>
      <c r="D1277" s="15">
        <v>2001</v>
      </c>
      <c r="E1277" s="19">
        <v>268302</v>
      </c>
      <c r="F1277" s="19">
        <v>550233</v>
      </c>
    </row>
    <row r="1278" spans="1:6" ht="14.5" x14ac:dyDescent="0.35">
      <c r="A1278" s="12" t="str">
        <f t="shared" si="19"/>
        <v>Kosovo-Europe-2002</v>
      </c>
      <c r="B1278" s="13" t="s">
        <v>62</v>
      </c>
      <c r="C1278" s="14" t="s">
        <v>163</v>
      </c>
      <c r="D1278" s="15">
        <v>2002</v>
      </c>
      <c r="E1278" s="13">
        <v>0</v>
      </c>
      <c r="F1278" s="19">
        <v>517</v>
      </c>
    </row>
    <row r="1279" spans="1:6" ht="14.5" x14ac:dyDescent="0.35">
      <c r="A1279" s="12" t="str">
        <f t="shared" si="19"/>
        <v>Kosovo-Europe-2003</v>
      </c>
      <c r="B1279" s="13" t="s">
        <v>62</v>
      </c>
      <c r="C1279" s="14" t="s">
        <v>163</v>
      </c>
      <c r="D1279" s="15">
        <v>2003</v>
      </c>
      <c r="E1279" s="13">
        <v>0</v>
      </c>
      <c r="F1279" s="19">
        <v>227</v>
      </c>
    </row>
    <row r="1280" spans="1:6" ht="14.5" x14ac:dyDescent="0.35">
      <c r="A1280" s="12" t="str">
        <f t="shared" si="19"/>
        <v>Kosovo-Europe-2004</v>
      </c>
      <c r="B1280" s="13" t="s">
        <v>62</v>
      </c>
      <c r="C1280" s="14" t="s">
        <v>163</v>
      </c>
      <c r="D1280" s="15">
        <v>2004</v>
      </c>
      <c r="E1280" s="13">
        <v>0</v>
      </c>
      <c r="F1280" s="19">
        <v>407</v>
      </c>
    </row>
    <row r="1281" spans="1:6" ht="14.5" x14ac:dyDescent="0.35">
      <c r="A1281" s="12" t="str">
        <f t="shared" si="19"/>
        <v>Kosovo-Europe-2005</v>
      </c>
      <c r="B1281" s="13" t="s">
        <v>62</v>
      </c>
      <c r="C1281" s="14" t="s">
        <v>163</v>
      </c>
      <c r="D1281" s="15">
        <v>2005</v>
      </c>
      <c r="E1281" s="19">
        <v>29507</v>
      </c>
      <c r="F1281" s="19">
        <v>64393</v>
      </c>
    </row>
    <row r="1282" spans="1:6" ht="14.5" x14ac:dyDescent="0.35">
      <c r="A1282" s="12" t="str">
        <f t="shared" si="19"/>
        <v>Kosovo-Europe-2006</v>
      </c>
      <c r="B1282" s="13" t="s">
        <v>62</v>
      </c>
      <c r="C1282" s="14" t="s">
        <v>163</v>
      </c>
      <c r="D1282" s="15">
        <v>2006</v>
      </c>
      <c r="E1282" s="19">
        <v>1938944</v>
      </c>
      <c r="F1282" s="19">
        <v>6414463</v>
      </c>
    </row>
    <row r="1283" spans="1:6" ht="14.5" x14ac:dyDescent="0.35">
      <c r="A1283" s="12" t="str">
        <f t="shared" ref="A1283:A1346" si="2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9">
        <v>28568</v>
      </c>
      <c r="F1283" s="19">
        <v>62940</v>
      </c>
    </row>
    <row r="1284" spans="1:6" ht="14.5" x14ac:dyDescent="0.35">
      <c r="A1284" s="12" t="str">
        <f t="shared" si="20"/>
        <v>Kosovo-Europe-2008</v>
      </c>
      <c r="B1284" s="13" t="s">
        <v>62</v>
      </c>
      <c r="C1284" s="14" t="s">
        <v>163</v>
      </c>
      <c r="D1284" s="15">
        <v>2008</v>
      </c>
      <c r="E1284" s="19">
        <v>42</v>
      </c>
      <c r="F1284" s="19">
        <v>121</v>
      </c>
    </row>
    <row r="1285" spans="1:6" ht="14.5" x14ac:dyDescent="0.35">
      <c r="A1285" s="12" t="str">
        <f t="shared" si="20"/>
        <v>Kosovo-Europe-2009</v>
      </c>
      <c r="B1285" s="13" t="s">
        <v>62</v>
      </c>
      <c r="C1285" s="14" t="s">
        <v>163</v>
      </c>
      <c r="D1285" s="15">
        <v>2009</v>
      </c>
      <c r="E1285" s="19">
        <v>1154</v>
      </c>
      <c r="F1285" s="19">
        <v>1338</v>
      </c>
    </row>
    <row r="1286" spans="1:6" ht="14.5" x14ac:dyDescent="0.35">
      <c r="A1286" s="12" t="str">
        <f t="shared" si="20"/>
        <v>Kosovo-Europe-2010</v>
      </c>
      <c r="B1286" s="13" t="s">
        <v>62</v>
      </c>
      <c r="C1286" s="14" t="s">
        <v>163</v>
      </c>
      <c r="D1286" s="15">
        <v>2010</v>
      </c>
      <c r="E1286" s="19">
        <v>20715</v>
      </c>
      <c r="F1286" s="19">
        <v>2417</v>
      </c>
    </row>
    <row r="1287" spans="1:6" ht="14.5" x14ac:dyDescent="0.35">
      <c r="A1287" s="12" t="str">
        <f t="shared" si="20"/>
        <v>Kosovo-Europe-2011</v>
      </c>
      <c r="B1287" s="13" t="s">
        <v>62</v>
      </c>
      <c r="C1287" s="14" t="s">
        <v>163</v>
      </c>
      <c r="D1287" s="15">
        <v>2011</v>
      </c>
      <c r="E1287" s="19">
        <v>4182</v>
      </c>
      <c r="F1287" s="19">
        <v>7437</v>
      </c>
    </row>
    <row r="1288" spans="1:6" ht="14.5" x14ac:dyDescent="0.35">
      <c r="A1288" s="12" t="str">
        <f t="shared" si="20"/>
        <v>Kosovo-Europe-2012</v>
      </c>
      <c r="B1288" s="13" t="s">
        <v>62</v>
      </c>
      <c r="C1288" s="14" t="s">
        <v>163</v>
      </c>
      <c r="D1288" s="15">
        <v>2012</v>
      </c>
      <c r="E1288" s="19">
        <v>9537</v>
      </c>
      <c r="F1288" s="19">
        <v>6997</v>
      </c>
    </row>
    <row r="1289" spans="1:6" ht="14.5" x14ac:dyDescent="0.35">
      <c r="A1289" s="12" t="str">
        <f t="shared" si="20"/>
        <v>Kuwait-Middle East-2000</v>
      </c>
      <c r="B1289" s="13" t="s">
        <v>79</v>
      </c>
      <c r="C1289" s="14" t="s">
        <v>164</v>
      </c>
      <c r="D1289" s="15">
        <v>2000</v>
      </c>
      <c r="E1289" s="19">
        <v>8944</v>
      </c>
      <c r="F1289" s="19">
        <v>23175</v>
      </c>
    </row>
    <row r="1290" spans="1:6" ht="14.5" x14ac:dyDescent="0.35">
      <c r="A1290" s="12" t="str">
        <f t="shared" si="20"/>
        <v>Kuwait-Middle East-2001</v>
      </c>
      <c r="B1290" s="13" t="s">
        <v>79</v>
      </c>
      <c r="C1290" s="14" t="s">
        <v>164</v>
      </c>
      <c r="D1290" s="15">
        <v>2001</v>
      </c>
      <c r="E1290" s="19">
        <v>10847</v>
      </c>
      <c r="F1290" s="19">
        <v>27407</v>
      </c>
    </row>
    <row r="1291" spans="1:6" ht="14.5" x14ac:dyDescent="0.35">
      <c r="A1291" s="12" t="str">
        <f t="shared" si="20"/>
        <v>Kuwait-Middle East-2002</v>
      </c>
      <c r="B1291" s="13" t="s">
        <v>79</v>
      </c>
      <c r="C1291" s="14" t="s">
        <v>164</v>
      </c>
      <c r="D1291" s="15">
        <v>2002</v>
      </c>
      <c r="E1291" s="13">
        <v>0</v>
      </c>
      <c r="F1291" s="13">
        <v>0</v>
      </c>
    </row>
    <row r="1292" spans="1:6" ht="14.5" x14ac:dyDescent="0.35">
      <c r="A1292" s="12" t="str">
        <f t="shared" si="20"/>
        <v>Kuwait-Middle East-2003</v>
      </c>
      <c r="B1292" s="13" t="s">
        <v>79</v>
      </c>
      <c r="C1292" s="14" t="s">
        <v>164</v>
      </c>
      <c r="D1292" s="15">
        <v>2003</v>
      </c>
      <c r="E1292" s="19">
        <v>2308</v>
      </c>
      <c r="F1292" s="19">
        <v>7789</v>
      </c>
    </row>
    <row r="1293" spans="1:6" ht="14.5" x14ac:dyDescent="0.35">
      <c r="A1293" s="12" t="str">
        <f t="shared" si="20"/>
        <v>Kuwait-Middle East-2004</v>
      </c>
      <c r="B1293" s="13" t="s">
        <v>79</v>
      </c>
      <c r="C1293" s="14" t="s">
        <v>164</v>
      </c>
      <c r="D1293" s="15">
        <v>2004</v>
      </c>
      <c r="E1293" s="19">
        <v>45904</v>
      </c>
      <c r="F1293" s="19">
        <v>122764</v>
      </c>
    </row>
    <row r="1294" spans="1:6" ht="14.5" x14ac:dyDescent="0.35">
      <c r="A1294" s="12" t="str">
        <f t="shared" si="20"/>
        <v>Kuwait-Middle East-2005</v>
      </c>
      <c r="B1294" s="13" t="s">
        <v>79</v>
      </c>
      <c r="C1294" s="14" t="s">
        <v>164</v>
      </c>
      <c r="D1294" s="15">
        <v>2005</v>
      </c>
      <c r="E1294" s="19">
        <v>20252</v>
      </c>
      <c r="F1294" s="19">
        <v>55005</v>
      </c>
    </row>
    <row r="1295" spans="1:6" ht="14.5" x14ac:dyDescent="0.35">
      <c r="A1295" s="12" t="str">
        <f t="shared" si="20"/>
        <v>Kuwait-Middle East-2006</v>
      </c>
      <c r="B1295" s="13" t="s">
        <v>79</v>
      </c>
      <c r="C1295" s="14" t="s">
        <v>164</v>
      </c>
      <c r="D1295" s="15">
        <v>2006</v>
      </c>
      <c r="E1295" s="19">
        <v>143</v>
      </c>
      <c r="F1295" s="19">
        <v>488</v>
      </c>
    </row>
    <row r="1296" spans="1:6" ht="14.5" x14ac:dyDescent="0.35">
      <c r="A1296" s="12" t="str">
        <f t="shared" si="20"/>
        <v>Kuwait-Middle East-2007</v>
      </c>
      <c r="B1296" s="13" t="s">
        <v>79</v>
      </c>
      <c r="C1296" s="14" t="s">
        <v>164</v>
      </c>
      <c r="D1296" s="15">
        <v>2007</v>
      </c>
      <c r="E1296" s="19">
        <v>42</v>
      </c>
      <c r="F1296" s="19">
        <v>110</v>
      </c>
    </row>
    <row r="1297" spans="1:6" ht="14.5" x14ac:dyDescent="0.35">
      <c r="A1297" s="12" t="str">
        <f t="shared" si="20"/>
        <v>Kuwait-Middle East-2008</v>
      </c>
      <c r="B1297" s="13" t="s">
        <v>79</v>
      </c>
      <c r="C1297" s="14" t="s">
        <v>164</v>
      </c>
      <c r="D1297" s="15">
        <v>2008</v>
      </c>
      <c r="E1297" s="19">
        <v>7068</v>
      </c>
      <c r="F1297" s="19">
        <v>20693</v>
      </c>
    </row>
    <row r="1298" spans="1:6" ht="14.5" x14ac:dyDescent="0.35">
      <c r="A1298" s="12" t="str">
        <f t="shared" si="20"/>
        <v>Kuwait-Middle East-2009</v>
      </c>
      <c r="B1298" s="13" t="s">
        <v>79</v>
      </c>
      <c r="C1298" s="14" t="s">
        <v>164</v>
      </c>
      <c r="D1298" s="15">
        <v>2009</v>
      </c>
      <c r="E1298" s="19">
        <v>10255</v>
      </c>
      <c r="F1298" s="19">
        <v>29688</v>
      </c>
    </row>
    <row r="1299" spans="1:6" ht="14.5" x14ac:dyDescent="0.35">
      <c r="A1299" s="12" t="str">
        <f t="shared" si="20"/>
        <v>Kuwait-Middle East-2010</v>
      </c>
      <c r="B1299" s="13" t="s">
        <v>79</v>
      </c>
      <c r="C1299" s="14" t="s">
        <v>164</v>
      </c>
      <c r="D1299" s="15">
        <v>2010</v>
      </c>
      <c r="E1299" s="19">
        <v>66269</v>
      </c>
      <c r="F1299" s="19">
        <v>178616</v>
      </c>
    </row>
    <row r="1300" spans="1:6" ht="14.5" x14ac:dyDescent="0.35">
      <c r="A1300" s="12" t="str">
        <f t="shared" si="20"/>
        <v>Kuwait-Middle East-2011</v>
      </c>
      <c r="B1300" s="13" t="s">
        <v>79</v>
      </c>
      <c r="C1300" s="14" t="s">
        <v>164</v>
      </c>
      <c r="D1300" s="15">
        <v>2011</v>
      </c>
      <c r="E1300" s="19">
        <v>4735</v>
      </c>
      <c r="F1300" s="19">
        <v>6846</v>
      </c>
    </row>
    <row r="1301" spans="1:6" ht="14.5" x14ac:dyDescent="0.35">
      <c r="A1301" s="12" t="str">
        <f t="shared" si="20"/>
        <v>Kuwait-Middle East-2012</v>
      </c>
      <c r="B1301" s="13" t="s">
        <v>79</v>
      </c>
      <c r="C1301" s="14" t="s">
        <v>164</v>
      </c>
      <c r="D1301" s="15">
        <v>2012</v>
      </c>
      <c r="E1301" s="19">
        <v>1503</v>
      </c>
      <c r="F1301" s="19">
        <v>4752</v>
      </c>
    </row>
    <row r="1302" spans="1:6" ht="14.5" x14ac:dyDescent="0.35">
      <c r="A1302" s="12" t="str">
        <f t="shared" si="20"/>
        <v>Kyrgyzstan-Asia-2000</v>
      </c>
      <c r="B1302" s="13" t="s">
        <v>60</v>
      </c>
      <c r="C1302" s="14" t="s">
        <v>165</v>
      </c>
      <c r="D1302" s="15">
        <v>2000</v>
      </c>
      <c r="E1302" s="19">
        <v>697</v>
      </c>
      <c r="F1302" s="19">
        <v>561</v>
      </c>
    </row>
    <row r="1303" spans="1:6" ht="14.5" x14ac:dyDescent="0.35">
      <c r="A1303" s="12" t="str">
        <f t="shared" si="20"/>
        <v>Kyrgyzstan-Asia-2001</v>
      </c>
      <c r="B1303" s="13" t="s">
        <v>60</v>
      </c>
      <c r="C1303" s="14" t="s">
        <v>165</v>
      </c>
      <c r="D1303" s="15">
        <v>2001</v>
      </c>
      <c r="E1303" s="19">
        <v>5038</v>
      </c>
      <c r="F1303" s="19">
        <v>16190</v>
      </c>
    </row>
    <row r="1304" spans="1:6" ht="14.5" x14ac:dyDescent="0.35">
      <c r="A1304" s="12" t="str">
        <f t="shared" si="20"/>
        <v>Kyrgyzstan-Asia-2002</v>
      </c>
      <c r="B1304" s="13" t="s">
        <v>60</v>
      </c>
      <c r="C1304" s="14" t="s">
        <v>165</v>
      </c>
      <c r="D1304" s="15">
        <v>2002</v>
      </c>
      <c r="E1304" s="19">
        <v>29705</v>
      </c>
      <c r="F1304" s="19">
        <v>5420</v>
      </c>
    </row>
    <row r="1305" spans="1:6" ht="14.5" x14ac:dyDescent="0.35">
      <c r="A1305" s="12" t="str">
        <f t="shared" si="20"/>
        <v>Kyrgyzstan-Asia-2003</v>
      </c>
      <c r="B1305" s="13" t="s">
        <v>60</v>
      </c>
      <c r="C1305" s="14" t="s">
        <v>165</v>
      </c>
      <c r="D1305" s="15">
        <v>2003</v>
      </c>
      <c r="E1305" s="13">
        <v>0</v>
      </c>
      <c r="F1305" s="19">
        <v>766</v>
      </c>
    </row>
    <row r="1306" spans="1:6" ht="14.5" x14ac:dyDescent="0.35">
      <c r="A1306" s="12" t="str">
        <f t="shared" si="20"/>
        <v>Kyrgyzstan-Asia-2004</v>
      </c>
      <c r="B1306" s="13" t="s">
        <v>60</v>
      </c>
      <c r="C1306" s="14" t="s">
        <v>165</v>
      </c>
      <c r="D1306" s="15">
        <v>2004</v>
      </c>
      <c r="E1306" s="19">
        <v>559</v>
      </c>
      <c r="F1306" s="19">
        <v>1360</v>
      </c>
    </row>
    <row r="1307" spans="1:6" ht="14.5" x14ac:dyDescent="0.35">
      <c r="A1307" s="12" t="str">
        <f t="shared" si="20"/>
        <v>Kyrgyzstan-Asia-2005</v>
      </c>
      <c r="B1307" s="13" t="s">
        <v>60</v>
      </c>
      <c r="C1307" s="14" t="s">
        <v>165</v>
      </c>
      <c r="D1307" s="15">
        <v>2005</v>
      </c>
      <c r="E1307" s="19">
        <v>37334</v>
      </c>
      <c r="F1307" s="19">
        <v>66197</v>
      </c>
    </row>
    <row r="1308" spans="1:6" ht="14.5" x14ac:dyDescent="0.35">
      <c r="A1308" s="12" t="str">
        <f t="shared" si="20"/>
        <v>Kyrgyzstan-Asia-2006</v>
      </c>
      <c r="B1308" s="13" t="s">
        <v>60</v>
      </c>
      <c r="C1308" s="14" t="s">
        <v>165</v>
      </c>
      <c r="D1308" s="15">
        <v>2006</v>
      </c>
      <c r="E1308" s="19">
        <v>266793</v>
      </c>
      <c r="F1308" s="19">
        <v>382582</v>
      </c>
    </row>
    <row r="1309" spans="1:6" ht="14.5" x14ac:dyDescent="0.35">
      <c r="A1309" s="12" t="str">
        <f t="shared" si="20"/>
        <v>Kyrgyzstan-Asia-2007</v>
      </c>
      <c r="B1309" s="13" t="s">
        <v>60</v>
      </c>
      <c r="C1309" s="14" t="s">
        <v>165</v>
      </c>
      <c r="D1309" s="15">
        <v>2007</v>
      </c>
      <c r="E1309" s="13">
        <v>0</v>
      </c>
      <c r="F1309" s="19">
        <v>851</v>
      </c>
    </row>
    <row r="1310" spans="1:6" ht="14.5" x14ac:dyDescent="0.35">
      <c r="A1310" s="12" t="str">
        <f t="shared" si="20"/>
        <v>Kyrgyzstan-Asia-2008</v>
      </c>
      <c r="B1310" s="13" t="s">
        <v>60</v>
      </c>
      <c r="C1310" s="14" t="s">
        <v>165</v>
      </c>
      <c r="D1310" s="15">
        <v>2008</v>
      </c>
      <c r="E1310" s="19">
        <v>1768</v>
      </c>
      <c r="F1310" s="19">
        <v>1977</v>
      </c>
    </row>
    <row r="1311" spans="1:6" ht="14.5" x14ac:dyDescent="0.35">
      <c r="A1311" s="12" t="str">
        <f t="shared" si="20"/>
        <v>Kyrgyzstan-Asia-2009</v>
      </c>
      <c r="B1311" s="13" t="s">
        <v>60</v>
      </c>
      <c r="C1311" s="14" t="s">
        <v>165</v>
      </c>
      <c r="D1311" s="15">
        <v>2009</v>
      </c>
      <c r="E1311" s="19">
        <v>114</v>
      </c>
      <c r="F1311" s="19">
        <v>337</v>
      </c>
    </row>
    <row r="1312" spans="1:6" ht="14.5" x14ac:dyDescent="0.35">
      <c r="A1312" s="12" t="str">
        <f t="shared" si="20"/>
        <v>Kyrgyzstan-Asia-2010</v>
      </c>
      <c r="B1312" s="13" t="s">
        <v>60</v>
      </c>
      <c r="C1312" s="14" t="s">
        <v>165</v>
      </c>
      <c r="D1312" s="15">
        <v>2010</v>
      </c>
      <c r="E1312" s="19">
        <v>3032</v>
      </c>
      <c r="F1312" s="19">
        <v>6150</v>
      </c>
    </row>
    <row r="1313" spans="1:6" ht="14.5" x14ac:dyDescent="0.35">
      <c r="A1313" s="12" t="str">
        <f t="shared" si="20"/>
        <v>Kyrgyzstan-Asia-2011</v>
      </c>
      <c r="B1313" s="13" t="s">
        <v>60</v>
      </c>
      <c r="C1313" s="14" t="s">
        <v>165</v>
      </c>
      <c r="D1313" s="15">
        <v>2011</v>
      </c>
      <c r="E1313" s="19">
        <v>340492</v>
      </c>
      <c r="F1313" s="19">
        <v>808860</v>
      </c>
    </row>
    <row r="1314" spans="1:6" ht="14.5" x14ac:dyDescent="0.35">
      <c r="A1314" s="12" t="str">
        <f t="shared" si="20"/>
        <v>Kyrgyzstan-Asia-2012</v>
      </c>
      <c r="B1314" s="13" t="s">
        <v>60</v>
      </c>
      <c r="C1314" s="14" t="s">
        <v>165</v>
      </c>
      <c r="D1314" s="15">
        <v>2012</v>
      </c>
      <c r="E1314" s="19">
        <v>9062</v>
      </c>
      <c r="F1314" s="19">
        <v>9289</v>
      </c>
    </row>
    <row r="1315" spans="1:6" ht="14.5" x14ac:dyDescent="0.35">
      <c r="A1315" s="12" t="str">
        <f t="shared" si="20"/>
        <v>Laos-Asia-2000</v>
      </c>
      <c r="B1315" s="13" t="s">
        <v>60</v>
      </c>
      <c r="C1315" s="14" t="s">
        <v>166</v>
      </c>
      <c r="D1315" s="15">
        <v>2000</v>
      </c>
      <c r="E1315" s="19">
        <v>30223</v>
      </c>
      <c r="F1315" s="19">
        <v>97286</v>
      </c>
    </row>
    <row r="1316" spans="1:6" ht="14.5" x14ac:dyDescent="0.35">
      <c r="A1316" s="12" t="str">
        <f t="shared" si="20"/>
        <v>Laos-Asia-2001</v>
      </c>
      <c r="B1316" s="13" t="s">
        <v>60</v>
      </c>
      <c r="C1316" s="14" t="s">
        <v>166</v>
      </c>
      <c r="D1316" s="15">
        <v>2001</v>
      </c>
      <c r="E1316" s="13">
        <v>0</v>
      </c>
      <c r="F1316" s="19">
        <v>627</v>
      </c>
    </row>
    <row r="1317" spans="1:6" ht="14.5" x14ac:dyDescent="0.35">
      <c r="A1317" s="12" t="str">
        <f t="shared" si="20"/>
        <v>Laos-Asia-2002</v>
      </c>
      <c r="B1317" s="13" t="s">
        <v>60</v>
      </c>
      <c r="C1317" s="14" t="s">
        <v>166</v>
      </c>
      <c r="D1317" s="15">
        <v>2002</v>
      </c>
      <c r="E1317" s="19">
        <v>81</v>
      </c>
      <c r="F1317" s="19">
        <v>231</v>
      </c>
    </row>
    <row r="1318" spans="1:6" ht="14.5" x14ac:dyDescent="0.35">
      <c r="A1318" s="12" t="str">
        <f t="shared" si="20"/>
        <v>Laos-Asia-2003</v>
      </c>
      <c r="B1318" s="13" t="s">
        <v>60</v>
      </c>
      <c r="C1318" s="14" t="s">
        <v>166</v>
      </c>
      <c r="D1318" s="15">
        <v>2003</v>
      </c>
      <c r="E1318" s="13">
        <v>0</v>
      </c>
      <c r="F1318" s="13">
        <v>0</v>
      </c>
    </row>
    <row r="1319" spans="1:6" ht="14.5" x14ac:dyDescent="0.35">
      <c r="A1319" s="12" t="str">
        <f t="shared" si="20"/>
        <v>Laos-Asia-2004</v>
      </c>
      <c r="B1319" s="13" t="s">
        <v>60</v>
      </c>
      <c r="C1319" s="14" t="s">
        <v>166</v>
      </c>
      <c r="D1319" s="15">
        <v>2004</v>
      </c>
      <c r="E1319" s="19">
        <v>7940</v>
      </c>
      <c r="F1319" s="19">
        <v>12526</v>
      </c>
    </row>
    <row r="1320" spans="1:6" ht="14.5" x14ac:dyDescent="0.35">
      <c r="A1320" s="12" t="str">
        <f t="shared" si="20"/>
        <v>Laos-Asia-2005</v>
      </c>
      <c r="B1320" s="13" t="s">
        <v>60</v>
      </c>
      <c r="C1320" s="14" t="s">
        <v>166</v>
      </c>
      <c r="D1320" s="15">
        <v>2005</v>
      </c>
      <c r="E1320" s="13">
        <v>0</v>
      </c>
      <c r="F1320" s="19">
        <v>1181</v>
      </c>
    </row>
    <row r="1321" spans="1:6" ht="14.5" x14ac:dyDescent="0.35">
      <c r="A1321" s="12" t="str">
        <f t="shared" si="20"/>
        <v>Laos-Asia-2006</v>
      </c>
      <c r="B1321" s="13" t="s">
        <v>60</v>
      </c>
      <c r="C1321" s="14" t="s">
        <v>166</v>
      </c>
      <c r="D1321" s="15">
        <v>2006</v>
      </c>
      <c r="E1321" s="19">
        <v>90</v>
      </c>
      <c r="F1321" s="19">
        <v>216</v>
      </c>
    </row>
    <row r="1322" spans="1:6" ht="14.5" x14ac:dyDescent="0.35">
      <c r="A1322" s="12" t="str">
        <f t="shared" si="20"/>
        <v>Laos-Asia-2007</v>
      </c>
      <c r="B1322" s="13" t="s">
        <v>60</v>
      </c>
      <c r="C1322" s="14" t="s">
        <v>166</v>
      </c>
      <c r="D1322" s="15">
        <v>2007</v>
      </c>
      <c r="E1322" s="19">
        <v>500</v>
      </c>
      <c r="F1322" s="19">
        <v>1291</v>
      </c>
    </row>
    <row r="1323" spans="1:6" ht="14.5" x14ac:dyDescent="0.35">
      <c r="A1323" s="12" t="str">
        <f t="shared" si="20"/>
        <v>Laos-Asia-2008</v>
      </c>
      <c r="B1323" s="13" t="s">
        <v>60</v>
      </c>
      <c r="C1323" s="14" t="s">
        <v>166</v>
      </c>
      <c r="D1323" s="15">
        <v>2008</v>
      </c>
      <c r="E1323" s="19">
        <v>2645</v>
      </c>
      <c r="F1323" s="19">
        <v>2112</v>
      </c>
    </row>
    <row r="1324" spans="1:6" ht="14.5" x14ac:dyDescent="0.35">
      <c r="A1324" s="12" t="str">
        <f t="shared" si="20"/>
        <v>Laos-Asia-2009</v>
      </c>
      <c r="B1324" s="13" t="s">
        <v>60</v>
      </c>
      <c r="C1324" s="14" t="s">
        <v>166</v>
      </c>
      <c r="D1324" s="15">
        <v>2009</v>
      </c>
      <c r="E1324" s="19">
        <v>3993</v>
      </c>
      <c r="F1324" s="19">
        <v>7008</v>
      </c>
    </row>
    <row r="1325" spans="1:6" ht="14.5" x14ac:dyDescent="0.35">
      <c r="A1325" s="12" t="str">
        <f t="shared" si="20"/>
        <v>Laos-Asia-2010</v>
      </c>
      <c r="B1325" s="13" t="s">
        <v>60</v>
      </c>
      <c r="C1325" s="14" t="s">
        <v>166</v>
      </c>
      <c r="D1325" s="15">
        <v>2010</v>
      </c>
      <c r="E1325" s="19">
        <v>13330</v>
      </c>
      <c r="F1325" s="19">
        <v>38555</v>
      </c>
    </row>
    <row r="1326" spans="1:6" ht="14.5" x14ac:dyDescent="0.35">
      <c r="A1326" s="12" t="str">
        <f t="shared" si="20"/>
        <v>Laos-Asia-2011</v>
      </c>
      <c r="B1326" s="13" t="s">
        <v>60</v>
      </c>
      <c r="C1326" s="14" t="s">
        <v>166</v>
      </c>
      <c r="D1326" s="15">
        <v>2011</v>
      </c>
      <c r="E1326" s="19">
        <v>27330</v>
      </c>
      <c r="F1326" s="19">
        <v>57235</v>
      </c>
    </row>
    <row r="1327" spans="1:6" ht="14.5" x14ac:dyDescent="0.35">
      <c r="A1327" s="12" t="str">
        <f t="shared" si="20"/>
        <v>Laos-Asia-2012</v>
      </c>
      <c r="B1327" s="13" t="s">
        <v>60</v>
      </c>
      <c r="C1327" s="14" t="s">
        <v>166</v>
      </c>
      <c r="D1327" s="15">
        <v>2012</v>
      </c>
      <c r="E1327" s="19">
        <v>4159</v>
      </c>
      <c r="F1327" s="19">
        <v>2277</v>
      </c>
    </row>
    <row r="1328" spans="1:6" ht="14.5" x14ac:dyDescent="0.35">
      <c r="A1328" s="12" t="str">
        <f t="shared" si="20"/>
        <v>Latvia-Europe-2000</v>
      </c>
      <c r="B1328" s="13" t="s">
        <v>62</v>
      </c>
      <c r="C1328" s="14" t="s">
        <v>167</v>
      </c>
      <c r="D1328" s="15">
        <v>2000</v>
      </c>
      <c r="E1328" s="19">
        <v>567182</v>
      </c>
      <c r="F1328" s="19">
        <v>1504365</v>
      </c>
    </row>
    <row r="1329" spans="1:6" ht="14.5" x14ac:dyDescent="0.35">
      <c r="A1329" s="12" t="str">
        <f t="shared" si="20"/>
        <v>Latvia-Europe-2001</v>
      </c>
      <c r="B1329" s="13" t="s">
        <v>62</v>
      </c>
      <c r="C1329" s="14" t="s">
        <v>167</v>
      </c>
      <c r="D1329" s="15">
        <v>2001</v>
      </c>
      <c r="E1329" s="19">
        <v>183726</v>
      </c>
      <c r="F1329" s="19">
        <v>345120</v>
      </c>
    </row>
    <row r="1330" spans="1:6" ht="14.5" x14ac:dyDescent="0.35">
      <c r="A1330" s="12" t="str">
        <f t="shared" si="20"/>
        <v>Latvia-Europe-2002</v>
      </c>
      <c r="B1330" s="13" t="s">
        <v>62</v>
      </c>
      <c r="C1330" s="14" t="s">
        <v>167</v>
      </c>
      <c r="D1330" s="15">
        <v>2002</v>
      </c>
      <c r="E1330" s="19">
        <v>180242</v>
      </c>
      <c r="F1330" s="19">
        <v>509889</v>
      </c>
    </row>
    <row r="1331" spans="1:6" ht="14.5" x14ac:dyDescent="0.35">
      <c r="A1331" s="12" t="str">
        <f t="shared" si="20"/>
        <v>Latvia-Europe-2003</v>
      </c>
      <c r="B1331" s="13" t="s">
        <v>62</v>
      </c>
      <c r="C1331" s="14" t="s">
        <v>167</v>
      </c>
      <c r="D1331" s="15">
        <v>2003</v>
      </c>
      <c r="E1331" s="19">
        <v>21503</v>
      </c>
      <c r="F1331" s="19">
        <v>99544</v>
      </c>
    </row>
    <row r="1332" spans="1:6" ht="14.5" x14ac:dyDescent="0.35">
      <c r="A1332" s="12" t="str">
        <f t="shared" si="20"/>
        <v>Latvia-Europe-2004</v>
      </c>
      <c r="B1332" s="13" t="s">
        <v>62</v>
      </c>
      <c r="C1332" s="14" t="s">
        <v>167</v>
      </c>
      <c r="D1332" s="15">
        <v>2004</v>
      </c>
      <c r="E1332" s="19">
        <v>14607</v>
      </c>
      <c r="F1332" s="19">
        <v>43458</v>
      </c>
    </row>
    <row r="1333" spans="1:6" ht="14.5" x14ac:dyDescent="0.35">
      <c r="A1333" s="12" t="str">
        <f t="shared" si="20"/>
        <v>Latvia-Europe-2005</v>
      </c>
      <c r="B1333" s="13" t="s">
        <v>62</v>
      </c>
      <c r="C1333" s="14" t="s">
        <v>167</v>
      </c>
      <c r="D1333" s="15">
        <v>2005</v>
      </c>
      <c r="E1333" s="13">
        <v>0</v>
      </c>
      <c r="F1333" s="13">
        <v>0</v>
      </c>
    </row>
    <row r="1334" spans="1:6" ht="14.5" x14ac:dyDescent="0.35">
      <c r="A1334" s="12" t="str">
        <f t="shared" si="20"/>
        <v>Latvia-Europe-2006</v>
      </c>
      <c r="B1334" s="13" t="s">
        <v>62</v>
      </c>
      <c r="C1334" s="14" t="s">
        <v>167</v>
      </c>
      <c r="D1334" s="15">
        <v>2006</v>
      </c>
      <c r="E1334" s="19">
        <v>20380</v>
      </c>
      <c r="F1334" s="19">
        <v>65977</v>
      </c>
    </row>
    <row r="1335" spans="1:6" ht="14.5" x14ac:dyDescent="0.35">
      <c r="A1335" s="12" t="str">
        <f t="shared" si="20"/>
        <v>Latvia-Europe-2007</v>
      </c>
      <c r="B1335" s="13" t="s">
        <v>62</v>
      </c>
      <c r="C1335" s="14" t="s">
        <v>167</v>
      </c>
      <c r="D1335" s="15">
        <v>2007</v>
      </c>
      <c r="E1335" s="19">
        <v>181830</v>
      </c>
      <c r="F1335" s="19">
        <v>469347</v>
      </c>
    </row>
    <row r="1336" spans="1:6" ht="14.5" x14ac:dyDescent="0.35">
      <c r="A1336" s="12" t="str">
        <f t="shared" si="20"/>
        <v>Latvia-Europe-2008</v>
      </c>
      <c r="B1336" s="13" t="s">
        <v>62</v>
      </c>
      <c r="C1336" s="14" t="s">
        <v>167</v>
      </c>
      <c r="D1336" s="15">
        <v>2008</v>
      </c>
      <c r="E1336" s="19">
        <v>4176</v>
      </c>
      <c r="F1336" s="19">
        <v>12020</v>
      </c>
    </row>
    <row r="1337" spans="1:6" ht="14.5" x14ac:dyDescent="0.35">
      <c r="A1337" s="12" t="str">
        <f t="shared" si="20"/>
        <v>Latvia-Europe-2009</v>
      </c>
      <c r="B1337" s="13" t="s">
        <v>62</v>
      </c>
      <c r="C1337" s="14" t="s">
        <v>167</v>
      </c>
      <c r="D1337" s="15">
        <v>2009</v>
      </c>
      <c r="E1337" s="19">
        <v>519807</v>
      </c>
      <c r="F1337" s="19">
        <v>1231302</v>
      </c>
    </row>
    <row r="1338" spans="1:6" ht="14.5" x14ac:dyDescent="0.35">
      <c r="A1338" s="12" t="str">
        <f t="shared" si="20"/>
        <v>Latvia-Europe-2010</v>
      </c>
      <c r="B1338" s="13" t="s">
        <v>62</v>
      </c>
      <c r="C1338" s="14" t="s">
        <v>167</v>
      </c>
      <c r="D1338" s="15">
        <v>2010</v>
      </c>
      <c r="E1338" s="19">
        <v>6853</v>
      </c>
      <c r="F1338" s="19">
        <v>20733</v>
      </c>
    </row>
    <row r="1339" spans="1:6" ht="14.5" x14ac:dyDescent="0.35">
      <c r="A1339" s="12" t="str">
        <f t="shared" si="20"/>
        <v>Latvia-Europe-2011</v>
      </c>
      <c r="B1339" s="13" t="s">
        <v>62</v>
      </c>
      <c r="C1339" s="14" t="s">
        <v>167</v>
      </c>
      <c r="D1339" s="15">
        <v>2011</v>
      </c>
      <c r="E1339" s="19">
        <v>61504</v>
      </c>
      <c r="F1339" s="19">
        <v>192532</v>
      </c>
    </row>
    <row r="1340" spans="1:6" ht="14.5" x14ac:dyDescent="0.35">
      <c r="A1340" s="12" t="str">
        <f t="shared" si="20"/>
        <v>Latvia-Europe-2012</v>
      </c>
      <c r="B1340" s="13" t="s">
        <v>62</v>
      </c>
      <c r="C1340" s="14" t="s">
        <v>167</v>
      </c>
      <c r="D1340" s="15">
        <v>2012</v>
      </c>
      <c r="E1340" s="19">
        <v>16896</v>
      </c>
      <c r="F1340" s="19">
        <v>9575</v>
      </c>
    </row>
    <row r="1341" spans="1:6" ht="14.5" x14ac:dyDescent="0.35">
      <c r="A1341" s="12" t="str">
        <f t="shared" si="20"/>
        <v>Lebanon-Middle East-2000</v>
      </c>
      <c r="B1341" s="13" t="s">
        <v>79</v>
      </c>
      <c r="C1341" s="14" t="s">
        <v>168</v>
      </c>
      <c r="D1341" s="15">
        <v>2000</v>
      </c>
      <c r="E1341" s="19">
        <v>10</v>
      </c>
      <c r="F1341" s="19">
        <v>70</v>
      </c>
    </row>
    <row r="1342" spans="1:6" ht="14.5" x14ac:dyDescent="0.35">
      <c r="A1342" s="12" t="str">
        <f t="shared" si="20"/>
        <v>Lebanon-Middle East-2001</v>
      </c>
      <c r="B1342" s="13" t="s">
        <v>79</v>
      </c>
      <c r="C1342" s="14" t="s">
        <v>168</v>
      </c>
      <c r="D1342" s="15">
        <v>2001</v>
      </c>
      <c r="E1342" s="19">
        <v>1966</v>
      </c>
      <c r="F1342" s="13">
        <v>0</v>
      </c>
    </row>
    <row r="1343" spans="1:6" ht="14.5" x14ac:dyDescent="0.35">
      <c r="A1343" s="12" t="str">
        <f t="shared" si="20"/>
        <v>Lebanon-Middle East-2002</v>
      </c>
      <c r="B1343" s="13" t="s">
        <v>79</v>
      </c>
      <c r="C1343" s="14" t="s">
        <v>168</v>
      </c>
      <c r="D1343" s="15">
        <v>2002</v>
      </c>
      <c r="E1343" s="19">
        <v>25780</v>
      </c>
      <c r="F1343" s="19">
        <v>73769</v>
      </c>
    </row>
    <row r="1344" spans="1:6" ht="14.5" x14ac:dyDescent="0.35">
      <c r="A1344" s="12" t="str">
        <f t="shared" si="20"/>
        <v>Lebanon-Middle East-2003</v>
      </c>
      <c r="B1344" s="13" t="s">
        <v>79</v>
      </c>
      <c r="C1344" s="14" t="s">
        <v>168</v>
      </c>
      <c r="D1344" s="15">
        <v>2003</v>
      </c>
      <c r="E1344" s="19">
        <v>2450</v>
      </c>
      <c r="F1344" s="19">
        <v>5145</v>
      </c>
    </row>
    <row r="1345" spans="1:6" ht="14.5" x14ac:dyDescent="0.35">
      <c r="A1345" s="12" t="str">
        <f t="shared" si="20"/>
        <v>Lebanon-Middle East-2004</v>
      </c>
      <c r="B1345" s="13" t="s">
        <v>79</v>
      </c>
      <c r="C1345" s="14" t="s">
        <v>168</v>
      </c>
      <c r="D1345" s="15">
        <v>2004</v>
      </c>
      <c r="E1345" s="13">
        <v>0</v>
      </c>
      <c r="F1345" s="19">
        <v>1580</v>
      </c>
    </row>
    <row r="1346" spans="1:6" ht="14.5" x14ac:dyDescent="0.35">
      <c r="A1346" s="12" t="str">
        <f t="shared" si="20"/>
        <v>Lebanon-Middle East-2005</v>
      </c>
      <c r="B1346" s="13" t="s">
        <v>79</v>
      </c>
      <c r="C1346" s="14" t="s">
        <v>168</v>
      </c>
      <c r="D1346" s="15">
        <v>2005</v>
      </c>
      <c r="E1346" s="19">
        <v>4688</v>
      </c>
      <c r="F1346" s="19">
        <v>7583</v>
      </c>
    </row>
    <row r="1347" spans="1:6" ht="14.5" x14ac:dyDescent="0.35">
      <c r="A1347" s="12" t="str">
        <f t="shared" ref="A1347:A1410" si="21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9">
        <v>4774</v>
      </c>
      <c r="F1347" s="19">
        <v>14499</v>
      </c>
    </row>
    <row r="1348" spans="1:6" ht="14.5" x14ac:dyDescent="0.35">
      <c r="A1348" s="12" t="str">
        <f t="shared" si="21"/>
        <v>Lebanon-Middle East-2007</v>
      </c>
      <c r="B1348" s="13" t="s">
        <v>79</v>
      </c>
      <c r="C1348" s="14" t="s">
        <v>168</v>
      </c>
      <c r="D1348" s="15">
        <v>2007</v>
      </c>
      <c r="E1348" s="19">
        <v>19</v>
      </c>
      <c r="F1348" s="13">
        <v>0</v>
      </c>
    </row>
    <row r="1349" spans="1:6" ht="14.5" x14ac:dyDescent="0.35">
      <c r="A1349" s="12" t="str">
        <f t="shared" si="21"/>
        <v>Lebanon-Middle East-2008</v>
      </c>
      <c r="B1349" s="13" t="s">
        <v>79</v>
      </c>
      <c r="C1349" s="14" t="s">
        <v>168</v>
      </c>
      <c r="D1349" s="15">
        <v>2008</v>
      </c>
      <c r="E1349" s="13">
        <v>0</v>
      </c>
      <c r="F1349" s="19">
        <v>759</v>
      </c>
    </row>
    <row r="1350" spans="1:6" ht="14.5" x14ac:dyDescent="0.35">
      <c r="A1350" s="12" t="str">
        <f t="shared" si="21"/>
        <v>Lebanon-Middle East-2009</v>
      </c>
      <c r="B1350" s="13" t="s">
        <v>79</v>
      </c>
      <c r="C1350" s="14" t="s">
        <v>168</v>
      </c>
      <c r="D1350" s="15">
        <v>2009</v>
      </c>
      <c r="E1350" s="19">
        <v>17899</v>
      </c>
      <c r="F1350" s="19">
        <v>53788</v>
      </c>
    </row>
    <row r="1351" spans="1:6" ht="14.5" x14ac:dyDescent="0.35">
      <c r="A1351" s="12" t="str">
        <f t="shared" si="21"/>
        <v>Lebanon-Middle East-2010</v>
      </c>
      <c r="B1351" s="13" t="s">
        <v>79</v>
      </c>
      <c r="C1351" s="14" t="s">
        <v>168</v>
      </c>
      <c r="D1351" s="15">
        <v>2010</v>
      </c>
      <c r="E1351" s="13">
        <v>0</v>
      </c>
      <c r="F1351" s="13">
        <v>0</v>
      </c>
    </row>
    <row r="1352" spans="1:6" ht="14.5" x14ac:dyDescent="0.35">
      <c r="A1352" s="12" t="str">
        <f t="shared" si="21"/>
        <v>Lebanon-Middle East-2011</v>
      </c>
      <c r="B1352" s="13" t="s">
        <v>79</v>
      </c>
      <c r="C1352" s="14" t="s">
        <v>168</v>
      </c>
      <c r="D1352" s="15">
        <v>2011</v>
      </c>
      <c r="E1352" s="19">
        <v>8718</v>
      </c>
      <c r="F1352" s="19">
        <v>14294</v>
      </c>
    </row>
    <row r="1353" spans="1:6" ht="14.5" x14ac:dyDescent="0.35">
      <c r="A1353" s="12" t="str">
        <f t="shared" si="21"/>
        <v>Lebanon-Middle East-2012</v>
      </c>
      <c r="B1353" s="13" t="s">
        <v>79</v>
      </c>
      <c r="C1353" s="14" t="s">
        <v>168</v>
      </c>
      <c r="D1353" s="15">
        <v>2012</v>
      </c>
      <c r="E1353" s="19">
        <v>4329</v>
      </c>
      <c r="F1353" s="19">
        <v>11357</v>
      </c>
    </row>
    <row r="1354" spans="1:6" ht="14.5" x14ac:dyDescent="0.35">
      <c r="A1354" s="12" t="str">
        <f t="shared" si="21"/>
        <v>Lesotho-Africa-2000</v>
      </c>
      <c r="B1354" s="13" t="s">
        <v>64</v>
      </c>
      <c r="C1354" s="14" t="s">
        <v>169</v>
      </c>
      <c r="D1354" s="15">
        <v>2000</v>
      </c>
      <c r="E1354" s="13">
        <v>0</v>
      </c>
      <c r="F1354" s="19">
        <v>1632</v>
      </c>
    </row>
    <row r="1355" spans="1:6" ht="14.5" x14ac:dyDescent="0.35">
      <c r="A1355" s="12" t="str">
        <f t="shared" si="21"/>
        <v>Lesotho-Africa-2001</v>
      </c>
      <c r="B1355" s="13" t="s">
        <v>64</v>
      </c>
      <c r="C1355" s="14" t="s">
        <v>169</v>
      </c>
      <c r="D1355" s="15">
        <v>2001</v>
      </c>
      <c r="E1355" s="13">
        <v>0</v>
      </c>
      <c r="F1355" s="19">
        <v>1683</v>
      </c>
    </row>
    <row r="1356" spans="1:6" ht="14.5" x14ac:dyDescent="0.35">
      <c r="A1356" s="12" t="str">
        <f t="shared" si="21"/>
        <v>Lesotho-Africa-2002</v>
      </c>
      <c r="B1356" s="13" t="s">
        <v>64</v>
      </c>
      <c r="C1356" s="14" t="s">
        <v>169</v>
      </c>
      <c r="D1356" s="15">
        <v>2002</v>
      </c>
      <c r="E1356" s="13">
        <v>0</v>
      </c>
      <c r="F1356" s="19">
        <v>953</v>
      </c>
    </row>
    <row r="1357" spans="1:6" ht="14.5" x14ac:dyDescent="0.35">
      <c r="A1357" s="12" t="str">
        <f t="shared" si="21"/>
        <v>Lesotho-Africa-2003</v>
      </c>
      <c r="B1357" s="13" t="s">
        <v>64</v>
      </c>
      <c r="C1357" s="14" t="s">
        <v>169</v>
      </c>
      <c r="D1357" s="15">
        <v>2003</v>
      </c>
      <c r="E1357" s="19">
        <v>63715</v>
      </c>
      <c r="F1357" s="19">
        <v>170648</v>
      </c>
    </row>
    <row r="1358" spans="1:6" ht="14.5" x14ac:dyDescent="0.35">
      <c r="A1358" s="12" t="str">
        <f t="shared" si="21"/>
        <v>Lesotho-Africa-2004</v>
      </c>
      <c r="B1358" s="13" t="s">
        <v>64</v>
      </c>
      <c r="C1358" s="14" t="s">
        <v>169</v>
      </c>
      <c r="D1358" s="15">
        <v>2004</v>
      </c>
      <c r="E1358" s="19">
        <v>288</v>
      </c>
      <c r="F1358" s="19">
        <v>887</v>
      </c>
    </row>
    <row r="1359" spans="1:6" ht="14.5" x14ac:dyDescent="0.35">
      <c r="A1359" s="12" t="str">
        <f t="shared" si="21"/>
        <v>Lesotho-Africa-2005</v>
      </c>
      <c r="B1359" s="13" t="s">
        <v>64</v>
      </c>
      <c r="C1359" s="14" t="s">
        <v>169</v>
      </c>
      <c r="D1359" s="15">
        <v>2005</v>
      </c>
      <c r="E1359" s="13">
        <v>0</v>
      </c>
      <c r="F1359" s="19">
        <v>568</v>
      </c>
    </row>
    <row r="1360" spans="1:6" ht="14.5" x14ac:dyDescent="0.35">
      <c r="A1360" s="12" t="str">
        <f t="shared" si="21"/>
        <v>Lesotho-Africa-2006</v>
      </c>
      <c r="B1360" s="13" t="s">
        <v>64</v>
      </c>
      <c r="C1360" s="14" t="s">
        <v>169</v>
      </c>
      <c r="D1360" s="15">
        <v>2006</v>
      </c>
      <c r="E1360" s="19">
        <v>834</v>
      </c>
      <c r="F1360" s="19">
        <v>2574</v>
      </c>
    </row>
    <row r="1361" spans="1:6" ht="14.5" x14ac:dyDescent="0.35">
      <c r="A1361" s="12" t="str">
        <f t="shared" si="21"/>
        <v>Lesotho-Africa-2007</v>
      </c>
      <c r="B1361" s="13" t="s">
        <v>64</v>
      </c>
      <c r="C1361" s="14" t="s">
        <v>169</v>
      </c>
      <c r="D1361" s="15">
        <v>2007</v>
      </c>
      <c r="E1361" s="19">
        <v>30</v>
      </c>
      <c r="F1361" s="19">
        <v>92</v>
      </c>
    </row>
    <row r="1362" spans="1:6" ht="14.5" x14ac:dyDescent="0.35">
      <c r="A1362" s="12" t="str">
        <f t="shared" si="21"/>
        <v>Lesotho-Africa-2008</v>
      </c>
      <c r="B1362" s="13" t="s">
        <v>64</v>
      </c>
      <c r="C1362" s="14" t="s">
        <v>169</v>
      </c>
      <c r="D1362" s="15">
        <v>2008</v>
      </c>
      <c r="E1362" s="13">
        <v>0</v>
      </c>
      <c r="F1362" s="19">
        <v>1676</v>
      </c>
    </row>
    <row r="1363" spans="1:6" ht="14.5" x14ac:dyDescent="0.35">
      <c r="A1363" s="12" t="str">
        <f t="shared" si="21"/>
        <v>Lesotho-Africa-2009</v>
      </c>
      <c r="B1363" s="13" t="s">
        <v>64</v>
      </c>
      <c r="C1363" s="14" t="s">
        <v>169</v>
      </c>
      <c r="D1363" s="15">
        <v>2009</v>
      </c>
      <c r="E1363" s="19">
        <v>1173</v>
      </c>
      <c r="F1363" s="19">
        <v>3777</v>
      </c>
    </row>
    <row r="1364" spans="1:6" ht="14.5" x14ac:dyDescent="0.35">
      <c r="A1364" s="12" t="str">
        <f t="shared" si="21"/>
        <v>Lesotho-Africa-2010</v>
      </c>
      <c r="B1364" s="13" t="s">
        <v>64</v>
      </c>
      <c r="C1364" s="14" t="s">
        <v>169</v>
      </c>
      <c r="D1364" s="15">
        <v>2010</v>
      </c>
      <c r="E1364" s="19">
        <v>172307</v>
      </c>
      <c r="F1364" s="19">
        <v>441796</v>
      </c>
    </row>
    <row r="1365" spans="1:6" ht="14.5" x14ac:dyDescent="0.35">
      <c r="A1365" s="12" t="str">
        <f t="shared" si="21"/>
        <v>Lesotho-Africa-2011</v>
      </c>
      <c r="B1365" s="13" t="s">
        <v>64</v>
      </c>
      <c r="C1365" s="14" t="s">
        <v>169</v>
      </c>
      <c r="D1365" s="15">
        <v>2011</v>
      </c>
      <c r="E1365" s="13">
        <v>0</v>
      </c>
      <c r="F1365" s="19">
        <v>103</v>
      </c>
    </row>
    <row r="1366" spans="1:6" ht="14.5" x14ac:dyDescent="0.35">
      <c r="A1366" s="12" t="str">
        <f t="shared" si="21"/>
        <v>Lesotho-Africa-2012</v>
      </c>
      <c r="B1366" s="13" t="s">
        <v>64</v>
      </c>
      <c r="C1366" s="14" t="s">
        <v>169</v>
      </c>
      <c r="D1366" s="15">
        <v>2012</v>
      </c>
      <c r="E1366" s="19">
        <v>3441</v>
      </c>
      <c r="F1366" s="19">
        <v>4994</v>
      </c>
    </row>
    <row r="1367" spans="1:6" ht="14.5" x14ac:dyDescent="0.35">
      <c r="A1367" s="12" t="str">
        <f t="shared" si="21"/>
        <v>Liberia-Africa-2000</v>
      </c>
      <c r="B1367" s="13" t="s">
        <v>64</v>
      </c>
      <c r="C1367" s="14" t="s">
        <v>170</v>
      </c>
      <c r="D1367" s="15">
        <v>2000</v>
      </c>
      <c r="E1367" s="13">
        <v>0</v>
      </c>
      <c r="F1367" s="13">
        <v>0</v>
      </c>
    </row>
    <row r="1368" spans="1:6" ht="14.5" x14ac:dyDescent="0.35">
      <c r="A1368" s="12" t="str">
        <f t="shared" si="21"/>
        <v>Liberia-Africa-2001</v>
      </c>
      <c r="B1368" s="13" t="s">
        <v>64</v>
      </c>
      <c r="C1368" s="14" t="s">
        <v>170</v>
      </c>
      <c r="D1368" s="15">
        <v>2001</v>
      </c>
      <c r="E1368" s="19">
        <v>2925</v>
      </c>
      <c r="F1368" s="19">
        <v>9498</v>
      </c>
    </row>
    <row r="1369" spans="1:6" ht="14.5" x14ac:dyDescent="0.35">
      <c r="A1369" s="12" t="str">
        <f t="shared" si="21"/>
        <v>Liberia-Africa-2002</v>
      </c>
      <c r="B1369" s="13" t="s">
        <v>64</v>
      </c>
      <c r="C1369" s="14" t="s">
        <v>170</v>
      </c>
      <c r="D1369" s="15">
        <v>2002</v>
      </c>
      <c r="E1369" s="19">
        <v>1118</v>
      </c>
      <c r="F1369" s="19">
        <v>2384</v>
      </c>
    </row>
    <row r="1370" spans="1:6" ht="14.5" x14ac:dyDescent="0.35">
      <c r="A1370" s="12" t="str">
        <f t="shared" si="21"/>
        <v>Liberia-Africa-2003</v>
      </c>
      <c r="B1370" s="13" t="s">
        <v>64</v>
      </c>
      <c r="C1370" s="14" t="s">
        <v>170</v>
      </c>
      <c r="D1370" s="15">
        <v>2003</v>
      </c>
      <c r="E1370" s="19">
        <v>13648</v>
      </c>
      <c r="F1370" s="19">
        <v>47425</v>
      </c>
    </row>
    <row r="1371" spans="1:6" ht="14.5" x14ac:dyDescent="0.35">
      <c r="A1371" s="12" t="str">
        <f t="shared" si="21"/>
        <v>Liberia-Africa-2004</v>
      </c>
      <c r="B1371" s="13" t="s">
        <v>64</v>
      </c>
      <c r="C1371" s="14" t="s">
        <v>170</v>
      </c>
      <c r="D1371" s="15">
        <v>2004</v>
      </c>
      <c r="E1371" s="19">
        <v>8742</v>
      </c>
      <c r="F1371" s="19">
        <v>1980</v>
      </c>
    </row>
    <row r="1372" spans="1:6" ht="14.5" x14ac:dyDescent="0.35">
      <c r="A1372" s="12" t="str">
        <f t="shared" si="21"/>
        <v>Liberia-Africa-2005</v>
      </c>
      <c r="B1372" s="13" t="s">
        <v>64</v>
      </c>
      <c r="C1372" s="14" t="s">
        <v>170</v>
      </c>
      <c r="D1372" s="15">
        <v>2005</v>
      </c>
      <c r="E1372" s="19">
        <v>15015</v>
      </c>
      <c r="F1372" s="19">
        <v>12611</v>
      </c>
    </row>
    <row r="1373" spans="1:6" ht="14.5" x14ac:dyDescent="0.35">
      <c r="A1373" s="12" t="str">
        <f t="shared" si="21"/>
        <v>Liberia-Africa-2006</v>
      </c>
      <c r="B1373" s="13" t="s">
        <v>64</v>
      </c>
      <c r="C1373" s="14" t="s">
        <v>170</v>
      </c>
      <c r="D1373" s="15">
        <v>2006</v>
      </c>
      <c r="E1373" s="19">
        <v>1294</v>
      </c>
      <c r="F1373" s="19">
        <v>2329</v>
      </c>
    </row>
    <row r="1374" spans="1:6" ht="14.5" x14ac:dyDescent="0.35">
      <c r="A1374" s="12" t="str">
        <f t="shared" si="21"/>
        <v>Liberia-Africa-2007</v>
      </c>
      <c r="B1374" s="13" t="s">
        <v>64</v>
      </c>
      <c r="C1374" s="14" t="s">
        <v>170</v>
      </c>
      <c r="D1374" s="15">
        <v>2007</v>
      </c>
      <c r="E1374" s="19">
        <v>9131</v>
      </c>
      <c r="F1374" s="19">
        <v>2662</v>
      </c>
    </row>
    <row r="1375" spans="1:6" ht="14.5" x14ac:dyDescent="0.35">
      <c r="A1375" s="12" t="str">
        <f t="shared" si="21"/>
        <v>Liberia-Africa-2008</v>
      </c>
      <c r="B1375" s="13" t="s">
        <v>64</v>
      </c>
      <c r="C1375" s="14" t="s">
        <v>170</v>
      </c>
      <c r="D1375" s="15">
        <v>2008</v>
      </c>
      <c r="E1375" s="19">
        <v>76830</v>
      </c>
      <c r="F1375" s="19">
        <v>167201</v>
      </c>
    </row>
    <row r="1376" spans="1:6" ht="14.5" x14ac:dyDescent="0.35">
      <c r="A1376" s="12" t="str">
        <f t="shared" si="21"/>
        <v>Liberia-Africa-2009</v>
      </c>
      <c r="B1376" s="13" t="s">
        <v>64</v>
      </c>
      <c r="C1376" s="14" t="s">
        <v>170</v>
      </c>
      <c r="D1376" s="15">
        <v>2009</v>
      </c>
      <c r="E1376" s="13">
        <v>0</v>
      </c>
      <c r="F1376" s="19">
        <v>2780</v>
      </c>
    </row>
    <row r="1377" spans="1:6" ht="14.5" x14ac:dyDescent="0.35">
      <c r="A1377" s="12" t="str">
        <f t="shared" si="21"/>
        <v>Liberia-Africa-2010</v>
      </c>
      <c r="B1377" s="13" t="s">
        <v>64</v>
      </c>
      <c r="C1377" s="14" t="s">
        <v>170</v>
      </c>
      <c r="D1377" s="15">
        <v>2010</v>
      </c>
      <c r="E1377" s="19">
        <v>16965</v>
      </c>
      <c r="F1377" s="19">
        <v>33553</v>
      </c>
    </row>
    <row r="1378" spans="1:6" ht="14.5" x14ac:dyDescent="0.35">
      <c r="A1378" s="12" t="str">
        <f t="shared" si="21"/>
        <v>Liberia-Africa-2011</v>
      </c>
      <c r="B1378" s="13" t="s">
        <v>64</v>
      </c>
      <c r="C1378" s="14" t="s">
        <v>170</v>
      </c>
      <c r="D1378" s="15">
        <v>2011</v>
      </c>
      <c r="E1378" s="19">
        <v>2824</v>
      </c>
      <c r="F1378" s="19">
        <v>4466</v>
      </c>
    </row>
    <row r="1379" spans="1:6" ht="14.5" x14ac:dyDescent="0.35">
      <c r="A1379" s="12" t="str">
        <f t="shared" si="21"/>
        <v>Liberia-Africa-2012</v>
      </c>
      <c r="B1379" s="13" t="s">
        <v>64</v>
      </c>
      <c r="C1379" s="14" t="s">
        <v>170</v>
      </c>
      <c r="D1379" s="15">
        <v>2012</v>
      </c>
      <c r="E1379" s="13">
        <v>0</v>
      </c>
      <c r="F1379" s="19">
        <v>807</v>
      </c>
    </row>
    <row r="1380" spans="1:6" ht="14.5" x14ac:dyDescent="0.35">
      <c r="A1380" s="12" t="str">
        <f t="shared" si="21"/>
        <v>Libya-Africa-2000</v>
      </c>
      <c r="B1380" s="13" t="s">
        <v>64</v>
      </c>
      <c r="C1380" s="14" t="s">
        <v>171</v>
      </c>
      <c r="D1380" s="15">
        <v>2000</v>
      </c>
      <c r="E1380" s="19">
        <v>107005</v>
      </c>
      <c r="F1380" s="19">
        <v>98514</v>
      </c>
    </row>
    <row r="1381" spans="1:6" ht="14.5" x14ac:dyDescent="0.35">
      <c r="A1381" s="12" t="str">
        <f t="shared" si="21"/>
        <v>Libya-Africa-2001</v>
      </c>
      <c r="B1381" s="13" t="s">
        <v>64</v>
      </c>
      <c r="C1381" s="14" t="s">
        <v>171</v>
      </c>
      <c r="D1381" s="15">
        <v>2001</v>
      </c>
      <c r="E1381" s="19">
        <v>21544</v>
      </c>
      <c r="F1381" s="19">
        <v>84557</v>
      </c>
    </row>
    <row r="1382" spans="1:6" ht="14.5" x14ac:dyDescent="0.35">
      <c r="A1382" s="12" t="str">
        <f t="shared" si="21"/>
        <v>Libya-Africa-2002</v>
      </c>
      <c r="B1382" s="13" t="s">
        <v>64</v>
      </c>
      <c r="C1382" s="14" t="s">
        <v>171</v>
      </c>
      <c r="D1382" s="15">
        <v>2002</v>
      </c>
      <c r="E1382" s="19">
        <v>2924</v>
      </c>
      <c r="F1382" s="19">
        <v>10939</v>
      </c>
    </row>
    <row r="1383" spans="1:6" ht="14.5" x14ac:dyDescent="0.35">
      <c r="A1383" s="12" t="str">
        <f t="shared" si="21"/>
        <v>Libya-Africa-2003</v>
      </c>
      <c r="B1383" s="13" t="s">
        <v>64</v>
      </c>
      <c r="C1383" s="14" t="s">
        <v>171</v>
      </c>
      <c r="D1383" s="15">
        <v>2003</v>
      </c>
      <c r="E1383" s="19">
        <v>27129</v>
      </c>
      <c r="F1383" s="19">
        <v>44257</v>
      </c>
    </row>
    <row r="1384" spans="1:6" ht="14.5" x14ac:dyDescent="0.35">
      <c r="A1384" s="12" t="str">
        <f t="shared" si="21"/>
        <v>Libya-Africa-2004</v>
      </c>
      <c r="B1384" s="13" t="s">
        <v>64</v>
      </c>
      <c r="C1384" s="14" t="s">
        <v>171</v>
      </c>
      <c r="D1384" s="15">
        <v>2004</v>
      </c>
      <c r="E1384" s="19">
        <v>15183</v>
      </c>
      <c r="F1384" s="19">
        <v>39604</v>
      </c>
    </row>
    <row r="1385" spans="1:6" ht="14.5" x14ac:dyDescent="0.35">
      <c r="A1385" s="12" t="str">
        <f t="shared" si="21"/>
        <v>Libya-Africa-2005</v>
      </c>
      <c r="B1385" s="13" t="s">
        <v>64</v>
      </c>
      <c r="C1385" s="14" t="s">
        <v>171</v>
      </c>
      <c r="D1385" s="15">
        <v>2005</v>
      </c>
      <c r="E1385" s="19">
        <v>79345</v>
      </c>
      <c r="F1385" s="19">
        <v>146075</v>
      </c>
    </row>
    <row r="1386" spans="1:6" ht="14.5" x14ac:dyDescent="0.35">
      <c r="A1386" s="12" t="str">
        <f t="shared" si="21"/>
        <v>Libya-Africa-2006</v>
      </c>
      <c r="B1386" s="13" t="s">
        <v>64</v>
      </c>
      <c r="C1386" s="14" t="s">
        <v>171</v>
      </c>
      <c r="D1386" s="15">
        <v>2006</v>
      </c>
      <c r="E1386" s="19">
        <v>3093</v>
      </c>
      <c r="F1386" s="19">
        <v>7371</v>
      </c>
    </row>
    <row r="1387" spans="1:6" ht="14.5" x14ac:dyDescent="0.35">
      <c r="A1387" s="12" t="str">
        <f t="shared" si="21"/>
        <v>Libya-Africa-2007</v>
      </c>
      <c r="B1387" s="13" t="s">
        <v>64</v>
      </c>
      <c r="C1387" s="14" t="s">
        <v>171</v>
      </c>
      <c r="D1387" s="15">
        <v>2007</v>
      </c>
      <c r="E1387" s="13">
        <v>0</v>
      </c>
      <c r="F1387" s="19">
        <v>4595</v>
      </c>
    </row>
    <row r="1388" spans="1:6" ht="14.5" x14ac:dyDescent="0.35">
      <c r="A1388" s="12" t="str">
        <f t="shared" si="21"/>
        <v>Libya-Africa-2008</v>
      </c>
      <c r="B1388" s="13" t="s">
        <v>64</v>
      </c>
      <c r="C1388" s="14" t="s">
        <v>171</v>
      </c>
      <c r="D1388" s="15">
        <v>2008</v>
      </c>
      <c r="E1388" s="19">
        <v>4076</v>
      </c>
      <c r="F1388" s="19">
        <v>3986</v>
      </c>
    </row>
    <row r="1389" spans="1:6" ht="14.5" x14ac:dyDescent="0.35">
      <c r="A1389" s="12" t="str">
        <f t="shared" si="21"/>
        <v>Libya-Africa-2009</v>
      </c>
      <c r="B1389" s="13" t="s">
        <v>64</v>
      </c>
      <c r="C1389" s="14" t="s">
        <v>171</v>
      </c>
      <c r="D1389" s="15">
        <v>2009</v>
      </c>
      <c r="E1389" s="19">
        <v>13248</v>
      </c>
      <c r="F1389" s="19">
        <v>35064</v>
      </c>
    </row>
    <row r="1390" spans="1:6" ht="14.5" x14ac:dyDescent="0.35">
      <c r="A1390" s="12" t="str">
        <f t="shared" si="21"/>
        <v>Libya-Africa-2010</v>
      </c>
      <c r="B1390" s="13" t="s">
        <v>64</v>
      </c>
      <c r="C1390" s="14" t="s">
        <v>171</v>
      </c>
      <c r="D1390" s="15">
        <v>2010</v>
      </c>
      <c r="E1390" s="19">
        <v>38456</v>
      </c>
      <c r="F1390" s="19">
        <v>67693</v>
      </c>
    </row>
    <row r="1391" spans="1:6" ht="14.5" x14ac:dyDescent="0.35">
      <c r="A1391" s="12" t="str">
        <f t="shared" si="21"/>
        <v>Libya-Africa-2011</v>
      </c>
      <c r="B1391" s="13" t="s">
        <v>64</v>
      </c>
      <c r="C1391" s="14" t="s">
        <v>171</v>
      </c>
      <c r="D1391" s="15">
        <v>2011</v>
      </c>
      <c r="E1391" s="19">
        <v>97241</v>
      </c>
      <c r="F1391" s="19">
        <v>320004</v>
      </c>
    </row>
    <row r="1392" spans="1:6" ht="14.5" x14ac:dyDescent="0.35">
      <c r="A1392" s="12" t="str">
        <f t="shared" si="21"/>
        <v>Libya-Africa-2012</v>
      </c>
      <c r="B1392" s="13" t="s">
        <v>64</v>
      </c>
      <c r="C1392" s="14" t="s">
        <v>171</v>
      </c>
      <c r="D1392" s="15">
        <v>2012</v>
      </c>
      <c r="E1392" s="19">
        <v>24698</v>
      </c>
      <c r="F1392" s="19">
        <v>59108</v>
      </c>
    </row>
    <row r="1393" spans="1:6" ht="14.5" x14ac:dyDescent="0.35">
      <c r="A1393" s="12" t="str">
        <f t="shared" si="21"/>
        <v>Liechtenstein-Europe-2000</v>
      </c>
      <c r="B1393" s="13" t="s">
        <v>62</v>
      </c>
      <c r="C1393" s="14" t="s">
        <v>172</v>
      </c>
      <c r="D1393" s="15">
        <v>2000</v>
      </c>
      <c r="E1393" s="13">
        <v>0</v>
      </c>
      <c r="F1393" s="13">
        <v>0</v>
      </c>
    </row>
    <row r="1394" spans="1:6" ht="14.5" x14ac:dyDescent="0.35">
      <c r="A1394" s="12" t="str">
        <f t="shared" si="21"/>
        <v>Liechtenstein-Europe-2001</v>
      </c>
      <c r="B1394" s="13" t="s">
        <v>62</v>
      </c>
      <c r="C1394" s="14" t="s">
        <v>172</v>
      </c>
      <c r="D1394" s="15">
        <v>2001</v>
      </c>
      <c r="E1394" s="19">
        <v>19606</v>
      </c>
      <c r="F1394" s="19">
        <v>56736</v>
      </c>
    </row>
    <row r="1395" spans="1:6" ht="14.5" x14ac:dyDescent="0.35">
      <c r="A1395" s="12" t="str">
        <f t="shared" si="21"/>
        <v>Liechtenstein-Europe-2002</v>
      </c>
      <c r="B1395" s="13" t="s">
        <v>62</v>
      </c>
      <c r="C1395" s="14" t="s">
        <v>172</v>
      </c>
      <c r="D1395" s="15">
        <v>2002</v>
      </c>
      <c r="E1395" s="19">
        <v>39936</v>
      </c>
      <c r="F1395" s="19">
        <v>102595</v>
      </c>
    </row>
    <row r="1396" spans="1:6" ht="14.5" x14ac:dyDescent="0.35">
      <c r="A1396" s="12" t="str">
        <f t="shared" si="21"/>
        <v>Liechtenstein-Europe-2003</v>
      </c>
      <c r="B1396" s="13" t="s">
        <v>62</v>
      </c>
      <c r="C1396" s="14" t="s">
        <v>172</v>
      </c>
      <c r="D1396" s="15">
        <v>2003</v>
      </c>
      <c r="E1396" s="19">
        <v>670673</v>
      </c>
      <c r="F1396" s="19">
        <v>1669618</v>
      </c>
    </row>
    <row r="1397" spans="1:6" ht="14.5" x14ac:dyDescent="0.35">
      <c r="A1397" s="12" t="str">
        <f t="shared" si="21"/>
        <v>Liechtenstein-Europe-2004</v>
      </c>
      <c r="B1397" s="13" t="s">
        <v>62</v>
      </c>
      <c r="C1397" s="14" t="s">
        <v>172</v>
      </c>
      <c r="D1397" s="15">
        <v>2004</v>
      </c>
      <c r="E1397" s="13">
        <v>0</v>
      </c>
      <c r="F1397" s="19">
        <v>528</v>
      </c>
    </row>
    <row r="1398" spans="1:6" ht="14.5" x14ac:dyDescent="0.35">
      <c r="A1398" s="12" t="str">
        <f t="shared" si="21"/>
        <v>Liechtenstein-Europe-2005</v>
      </c>
      <c r="B1398" s="13" t="s">
        <v>62</v>
      </c>
      <c r="C1398" s="14" t="s">
        <v>172</v>
      </c>
      <c r="D1398" s="15">
        <v>2005</v>
      </c>
      <c r="E1398" s="19">
        <v>57</v>
      </c>
      <c r="F1398" s="19">
        <v>158</v>
      </c>
    </row>
    <row r="1399" spans="1:6" ht="14.5" x14ac:dyDescent="0.35">
      <c r="A1399" s="12" t="str">
        <f t="shared" si="21"/>
        <v>Liechtenstein-Europe-2006</v>
      </c>
      <c r="B1399" s="13" t="s">
        <v>62</v>
      </c>
      <c r="C1399" s="14" t="s">
        <v>172</v>
      </c>
      <c r="D1399" s="15">
        <v>2006</v>
      </c>
      <c r="E1399" s="13">
        <v>0</v>
      </c>
      <c r="F1399" s="13">
        <v>0</v>
      </c>
    </row>
    <row r="1400" spans="1:6" ht="14.5" x14ac:dyDescent="0.35">
      <c r="A1400" s="12" t="str">
        <f t="shared" si="21"/>
        <v>Liechtenstein-Europe-2007</v>
      </c>
      <c r="B1400" s="13" t="s">
        <v>62</v>
      </c>
      <c r="C1400" s="14" t="s">
        <v>172</v>
      </c>
      <c r="D1400" s="15">
        <v>2007</v>
      </c>
      <c r="E1400" s="19">
        <v>44</v>
      </c>
      <c r="F1400" s="19">
        <v>84</v>
      </c>
    </row>
    <row r="1401" spans="1:6" ht="14.5" x14ac:dyDescent="0.35">
      <c r="A1401" s="12" t="str">
        <f t="shared" si="21"/>
        <v>Liechtenstein-Europe-2008</v>
      </c>
      <c r="B1401" s="13" t="s">
        <v>62</v>
      </c>
      <c r="C1401" s="14" t="s">
        <v>172</v>
      </c>
      <c r="D1401" s="15">
        <v>2008</v>
      </c>
      <c r="E1401" s="19">
        <v>158214</v>
      </c>
      <c r="F1401" s="19">
        <v>432739</v>
      </c>
    </row>
    <row r="1402" spans="1:6" ht="14.5" x14ac:dyDescent="0.35">
      <c r="A1402" s="12" t="str">
        <f t="shared" si="21"/>
        <v>Liechtenstein-Europe-2009</v>
      </c>
      <c r="B1402" s="13" t="s">
        <v>62</v>
      </c>
      <c r="C1402" s="14" t="s">
        <v>172</v>
      </c>
      <c r="D1402" s="15">
        <v>2009</v>
      </c>
      <c r="E1402" s="19">
        <v>2798</v>
      </c>
      <c r="F1402" s="19">
        <v>4789</v>
      </c>
    </row>
    <row r="1403" spans="1:6" ht="14.5" x14ac:dyDescent="0.35">
      <c r="A1403" s="12" t="str">
        <f t="shared" si="21"/>
        <v>Liechtenstein-Europe-2010</v>
      </c>
      <c r="B1403" s="13" t="s">
        <v>62</v>
      </c>
      <c r="C1403" s="14" t="s">
        <v>172</v>
      </c>
      <c r="D1403" s="15">
        <v>2010</v>
      </c>
      <c r="E1403" s="19">
        <v>17064</v>
      </c>
      <c r="F1403" s="19">
        <v>53766</v>
      </c>
    </row>
    <row r="1404" spans="1:6" ht="14.5" x14ac:dyDescent="0.35">
      <c r="A1404" s="12" t="str">
        <f t="shared" si="21"/>
        <v>Liechtenstein-Europe-2011</v>
      </c>
      <c r="B1404" s="13" t="s">
        <v>62</v>
      </c>
      <c r="C1404" s="14" t="s">
        <v>172</v>
      </c>
      <c r="D1404" s="15">
        <v>2011</v>
      </c>
      <c r="E1404" s="19">
        <v>243</v>
      </c>
      <c r="F1404" s="19">
        <v>744</v>
      </c>
    </row>
    <row r="1405" spans="1:6" ht="14.5" x14ac:dyDescent="0.35">
      <c r="A1405" s="12" t="str">
        <f t="shared" si="21"/>
        <v>Liechtenstein-Europe-2012</v>
      </c>
      <c r="B1405" s="13" t="s">
        <v>62</v>
      </c>
      <c r="C1405" s="14" t="s">
        <v>172</v>
      </c>
      <c r="D1405" s="15">
        <v>2012</v>
      </c>
      <c r="E1405" s="13">
        <v>0</v>
      </c>
      <c r="F1405" s="19">
        <v>733</v>
      </c>
    </row>
    <row r="1406" spans="1:6" ht="14.5" x14ac:dyDescent="0.35">
      <c r="A1406" s="12" t="str">
        <f t="shared" si="21"/>
        <v>Lithuania-Europe-2000</v>
      </c>
      <c r="B1406" s="13" t="s">
        <v>62</v>
      </c>
      <c r="C1406" s="14" t="s">
        <v>173</v>
      </c>
      <c r="D1406" s="15">
        <v>2000</v>
      </c>
      <c r="E1406" s="19">
        <v>23509</v>
      </c>
      <c r="F1406" s="19">
        <v>30799</v>
      </c>
    </row>
    <row r="1407" spans="1:6" ht="14.5" x14ac:dyDescent="0.35">
      <c r="A1407" s="12" t="str">
        <f t="shared" si="21"/>
        <v>Lithuania-Europe-2001</v>
      </c>
      <c r="B1407" s="13" t="s">
        <v>62</v>
      </c>
      <c r="C1407" s="14" t="s">
        <v>173</v>
      </c>
      <c r="D1407" s="15">
        <v>2001</v>
      </c>
      <c r="E1407" s="13">
        <v>0</v>
      </c>
      <c r="F1407" s="13">
        <v>0</v>
      </c>
    </row>
    <row r="1408" spans="1:6" ht="14.5" x14ac:dyDescent="0.35">
      <c r="A1408" s="12" t="str">
        <f t="shared" si="21"/>
        <v>Lithuania-Europe-2002</v>
      </c>
      <c r="B1408" s="13" t="s">
        <v>62</v>
      </c>
      <c r="C1408" s="14" t="s">
        <v>173</v>
      </c>
      <c r="D1408" s="15">
        <v>2002</v>
      </c>
      <c r="E1408" s="19">
        <v>18640</v>
      </c>
      <c r="F1408" s="19">
        <v>38929</v>
      </c>
    </row>
    <row r="1409" spans="1:6" ht="14.5" x14ac:dyDescent="0.35">
      <c r="A1409" s="12" t="str">
        <f t="shared" si="21"/>
        <v>Lithuania-Europe-2003</v>
      </c>
      <c r="B1409" s="13" t="s">
        <v>62</v>
      </c>
      <c r="C1409" s="14" t="s">
        <v>173</v>
      </c>
      <c r="D1409" s="15">
        <v>2003</v>
      </c>
      <c r="E1409" s="19">
        <v>7321</v>
      </c>
      <c r="F1409" s="19">
        <v>16245</v>
      </c>
    </row>
    <row r="1410" spans="1:6" ht="14.5" x14ac:dyDescent="0.35">
      <c r="A1410" s="12" t="str">
        <f t="shared" si="21"/>
        <v>Lithuania-Europe-2004</v>
      </c>
      <c r="B1410" s="13" t="s">
        <v>62</v>
      </c>
      <c r="C1410" s="14" t="s">
        <v>173</v>
      </c>
      <c r="D1410" s="15">
        <v>2004</v>
      </c>
      <c r="E1410" s="19">
        <v>59</v>
      </c>
      <c r="F1410" s="19">
        <v>180</v>
      </c>
    </row>
    <row r="1411" spans="1:6" ht="14.5" x14ac:dyDescent="0.35">
      <c r="A1411" s="12" t="str">
        <f t="shared" ref="A1411:A1474" si="22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3">
        <v>0</v>
      </c>
      <c r="F1411" s="19">
        <v>576</v>
      </c>
    </row>
    <row r="1412" spans="1:6" ht="14.5" x14ac:dyDescent="0.35">
      <c r="A1412" s="12" t="str">
        <f t="shared" si="22"/>
        <v>Lithuania-Europe-2006</v>
      </c>
      <c r="B1412" s="13" t="s">
        <v>62</v>
      </c>
      <c r="C1412" s="14" t="s">
        <v>173</v>
      </c>
      <c r="D1412" s="15">
        <v>2006</v>
      </c>
      <c r="E1412" s="19">
        <v>127255</v>
      </c>
      <c r="F1412" s="19">
        <v>424844</v>
      </c>
    </row>
    <row r="1413" spans="1:6" ht="14.5" x14ac:dyDescent="0.35">
      <c r="A1413" s="12" t="str">
        <f t="shared" si="22"/>
        <v>Lithuania-Europe-2007</v>
      </c>
      <c r="B1413" s="13" t="s">
        <v>62</v>
      </c>
      <c r="C1413" s="14" t="s">
        <v>173</v>
      </c>
      <c r="D1413" s="15">
        <v>2007</v>
      </c>
      <c r="E1413" s="19">
        <v>213600</v>
      </c>
      <c r="F1413" s="19">
        <v>470806</v>
      </c>
    </row>
    <row r="1414" spans="1:6" ht="14.5" x14ac:dyDescent="0.35">
      <c r="A1414" s="12" t="str">
        <f t="shared" si="22"/>
        <v>Lithuania-Europe-2008</v>
      </c>
      <c r="B1414" s="13" t="s">
        <v>62</v>
      </c>
      <c r="C1414" s="14" t="s">
        <v>173</v>
      </c>
      <c r="D1414" s="15">
        <v>2008</v>
      </c>
      <c r="E1414" s="13">
        <v>0</v>
      </c>
      <c r="F1414" s="13">
        <v>0</v>
      </c>
    </row>
    <row r="1415" spans="1:6" ht="14.5" x14ac:dyDescent="0.35">
      <c r="A1415" s="12" t="str">
        <f t="shared" si="22"/>
        <v>Lithuania-Europe-2009</v>
      </c>
      <c r="B1415" s="13" t="s">
        <v>62</v>
      </c>
      <c r="C1415" s="14" t="s">
        <v>173</v>
      </c>
      <c r="D1415" s="15">
        <v>2009</v>
      </c>
      <c r="E1415" s="19">
        <v>141748</v>
      </c>
      <c r="F1415" s="19">
        <v>350037</v>
      </c>
    </row>
    <row r="1416" spans="1:6" ht="14.5" x14ac:dyDescent="0.35">
      <c r="A1416" s="12" t="str">
        <f t="shared" si="22"/>
        <v>Lithuania-Europe-2010</v>
      </c>
      <c r="B1416" s="13" t="s">
        <v>62</v>
      </c>
      <c r="C1416" s="14" t="s">
        <v>173</v>
      </c>
      <c r="D1416" s="15">
        <v>2010</v>
      </c>
      <c r="E1416" s="19">
        <v>9083</v>
      </c>
      <c r="F1416" s="19">
        <v>11738</v>
      </c>
    </row>
    <row r="1417" spans="1:6" ht="14.5" x14ac:dyDescent="0.35">
      <c r="A1417" s="12" t="str">
        <f t="shared" si="22"/>
        <v>Lithuania-Europe-2011</v>
      </c>
      <c r="B1417" s="13" t="s">
        <v>62</v>
      </c>
      <c r="C1417" s="14" t="s">
        <v>173</v>
      </c>
      <c r="D1417" s="15">
        <v>2011</v>
      </c>
      <c r="E1417" s="19">
        <v>79</v>
      </c>
      <c r="F1417" s="19">
        <v>235</v>
      </c>
    </row>
    <row r="1418" spans="1:6" ht="14.5" x14ac:dyDescent="0.35">
      <c r="A1418" s="12" t="str">
        <f t="shared" si="22"/>
        <v>Lithuania-Europe-2012</v>
      </c>
      <c r="B1418" s="13" t="s">
        <v>62</v>
      </c>
      <c r="C1418" s="14" t="s">
        <v>173</v>
      </c>
      <c r="D1418" s="15">
        <v>2012</v>
      </c>
      <c r="E1418" s="19">
        <v>119</v>
      </c>
      <c r="F1418" s="19">
        <v>367</v>
      </c>
    </row>
    <row r="1419" spans="1:6" ht="14.5" x14ac:dyDescent="0.35">
      <c r="A1419" s="12" t="str">
        <f t="shared" si="22"/>
        <v>Luxembourg-Europe-2000</v>
      </c>
      <c r="B1419" s="13" t="s">
        <v>62</v>
      </c>
      <c r="C1419" s="14" t="s">
        <v>174</v>
      </c>
      <c r="D1419" s="15">
        <v>2000</v>
      </c>
      <c r="E1419" s="13">
        <v>0</v>
      </c>
      <c r="F1419" s="13">
        <v>0</v>
      </c>
    </row>
    <row r="1420" spans="1:6" ht="14.5" x14ac:dyDescent="0.35">
      <c r="A1420" s="12" t="str">
        <f t="shared" si="22"/>
        <v>Luxembourg-Europe-2001</v>
      </c>
      <c r="B1420" s="13" t="s">
        <v>62</v>
      </c>
      <c r="C1420" s="14" t="s">
        <v>174</v>
      </c>
      <c r="D1420" s="15">
        <v>2001</v>
      </c>
      <c r="E1420" s="19">
        <v>70</v>
      </c>
      <c r="F1420" s="19">
        <v>202</v>
      </c>
    </row>
    <row r="1421" spans="1:6" ht="14.5" x14ac:dyDescent="0.35">
      <c r="A1421" s="12" t="str">
        <f t="shared" si="22"/>
        <v>Luxembourg-Europe-2002</v>
      </c>
      <c r="B1421" s="13" t="s">
        <v>62</v>
      </c>
      <c r="C1421" s="14" t="s">
        <v>174</v>
      </c>
      <c r="D1421" s="15">
        <v>2002</v>
      </c>
      <c r="E1421" s="19">
        <v>15917</v>
      </c>
      <c r="F1421" s="19">
        <v>11503</v>
      </c>
    </row>
    <row r="1422" spans="1:6" ht="14.5" x14ac:dyDescent="0.35">
      <c r="A1422" s="12" t="str">
        <f t="shared" si="22"/>
        <v>Luxembourg-Europe-2003</v>
      </c>
      <c r="B1422" s="13" t="s">
        <v>62</v>
      </c>
      <c r="C1422" s="14" t="s">
        <v>174</v>
      </c>
      <c r="D1422" s="15">
        <v>2003</v>
      </c>
      <c r="E1422" s="19">
        <v>714</v>
      </c>
      <c r="F1422" s="19">
        <v>2442</v>
      </c>
    </row>
    <row r="1423" spans="1:6" ht="14.5" x14ac:dyDescent="0.35">
      <c r="A1423" s="12" t="str">
        <f t="shared" si="22"/>
        <v>Luxembourg-Europe-2004</v>
      </c>
      <c r="B1423" s="13" t="s">
        <v>62</v>
      </c>
      <c r="C1423" s="14" t="s">
        <v>174</v>
      </c>
      <c r="D1423" s="15">
        <v>2004</v>
      </c>
      <c r="E1423" s="19">
        <v>406</v>
      </c>
      <c r="F1423" s="19">
        <v>1016</v>
      </c>
    </row>
    <row r="1424" spans="1:6" ht="14.5" x14ac:dyDescent="0.35">
      <c r="A1424" s="12" t="str">
        <f t="shared" si="22"/>
        <v>Luxembourg-Europe-2005</v>
      </c>
      <c r="B1424" s="13" t="s">
        <v>62</v>
      </c>
      <c r="C1424" s="14" t="s">
        <v>174</v>
      </c>
      <c r="D1424" s="15">
        <v>2005</v>
      </c>
      <c r="E1424" s="19">
        <v>50207</v>
      </c>
      <c r="F1424" s="19">
        <v>49571</v>
      </c>
    </row>
    <row r="1425" spans="1:6" ht="14.5" x14ac:dyDescent="0.35">
      <c r="A1425" s="12" t="str">
        <f t="shared" si="22"/>
        <v>Luxembourg-Europe-2006</v>
      </c>
      <c r="B1425" s="13" t="s">
        <v>62</v>
      </c>
      <c r="C1425" s="14" t="s">
        <v>174</v>
      </c>
      <c r="D1425" s="15">
        <v>2006</v>
      </c>
      <c r="E1425" s="19">
        <v>27084</v>
      </c>
      <c r="F1425" s="19">
        <v>41877</v>
      </c>
    </row>
    <row r="1426" spans="1:6" ht="14.5" x14ac:dyDescent="0.35">
      <c r="A1426" s="12" t="str">
        <f t="shared" si="22"/>
        <v>Luxembourg-Europe-2007</v>
      </c>
      <c r="B1426" s="13" t="s">
        <v>62</v>
      </c>
      <c r="C1426" s="14" t="s">
        <v>174</v>
      </c>
      <c r="D1426" s="15">
        <v>2007</v>
      </c>
      <c r="E1426" s="19">
        <v>21630</v>
      </c>
      <c r="F1426" s="19">
        <v>53590</v>
      </c>
    </row>
    <row r="1427" spans="1:6" ht="14.5" x14ac:dyDescent="0.35">
      <c r="A1427" s="12" t="str">
        <f t="shared" si="22"/>
        <v>Luxembourg-Europe-2008</v>
      </c>
      <c r="B1427" s="13" t="s">
        <v>62</v>
      </c>
      <c r="C1427" s="14" t="s">
        <v>174</v>
      </c>
      <c r="D1427" s="15">
        <v>2008</v>
      </c>
      <c r="E1427" s="19">
        <v>2414</v>
      </c>
      <c r="F1427" s="19">
        <v>2655</v>
      </c>
    </row>
    <row r="1428" spans="1:6" ht="14.5" x14ac:dyDescent="0.35">
      <c r="A1428" s="12" t="str">
        <f t="shared" si="22"/>
        <v>Luxembourg-Europe-2009</v>
      </c>
      <c r="B1428" s="13" t="s">
        <v>62</v>
      </c>
      <c r="C1428" s="14" t="s">
        <v>174</v>
      </c>
      <c r="D1428" s="15">
        <v>2009</v>
      </c>
      <c r="E1428" s="19">
        <v>17809</v>
      </c>
      <c r="F1428" s="19">
        <v>5959</v>
      </c>
    </row>
    <row r="1429" spans="1:6" ht="14.5" x14ac:dyDescent="0.35">
      <c r="A1429" s="12" t="str">
        <f t="shared" si="22"/>
        <v>Luxembourg-Europe-2010</v>
      </c>
      <c r="B1429" s="13" t="s">
        <v>62</v>
      </c>
      <c r="C1429" s="14" t="s">
        <v>174</v>
      </c>
      <c r="D1429" s="15">
        <v>2010</v>
      </c>
      <c r="E1429" s="19">
        <v>101043</v>
      </c>
      <c r="F1429" s="19">
        <v>261211</v>
      </c>
    </row>
    <row r="1430" spans="1:6" ht="14.5" x14ac:dyDescent="0.35">
      <c r="A1430" s="12" t="str">
        <f t="shared" si="22"/>
        <v>Luxembourg-Europe-2011</v>
      </c>
      <c r="B1430" s="13" t="s">
        <v>62</v>
      </c>
      <c r="C1430" s="14" t="s">
        <v>174</v>
      </c>
      <c r="D1430" s="15">
        <v>2011</v>
      </c>
      <c r="E1430" s="19">
        <v>59</v>
      </c>
      <c r="F1430" s="19">
        <v>180</v>
      </c>
    </row>
    <row r="1431" spans="1:6" ht="14.5" x14ac:dyDescent="0.35">
      <c r="A1431" s="12" t="str">
        <f t="shared" si="22"/>
        <v>Luxembourg-Europe-2012</v>
      </c>
      <c r="B1431" s="13" t="s">
        <v>62</v>
      </c>
      <c r="C1431" s="14" t="s">
        <v>174</v>
      </c>
      <c r="D1431" s="15">
        <v>2012</v>
      </c>
      <c r="E1431" s="19">
        <v>2368</v>
      </c>
      <c r="F1431" s="19">
        <v>1221</v>
      </c>
    </row>
    <row r="1432" spans="1:6" ht="14.5" x14ac:dyDescent="0.35">
      <c r="A1432" s="12" t="str">
        <f t="shared" si="22"/>
        <v>Macao SAR-Asia-2000</v>
      </c>
      <c r="B1432" s="13" t="s">
        <v>60</v>
      </c>
      <c r="C1432" s="14" t="s">
        <v>175</v>
      </c>
      <c r="D1432" s="15">
        <v>2000</v>
      </c>
      <c r="E1432" s="19">
        <v>57</v>
      </c>
      <c r="F1432" s="19">
        <v>176</v>
      </c>
    </row>
    <row r="1433" spans="1:6" ht="14.5" x14ac:dyDescent="0.35">
      <c r="A1433" s="12" t="str">
        <f t="shared" si="22"/>
        <v>Macao SAR-Asia-2001</v>
      </c>
      <c r="B1433" s="13" t="s">
        <v>60</v>
      </c>
      <c r="C1433" s="14" t="s">
        <v>175</v>
      </c>
      <c r="D1433" s="15">
        <v>2001</v>
      </c>
      <c r="E1433" s="19">
        <v>19585</v>
      </c>
      <c r="F1433" s="19">
        <v>32152</v>
      </c>
    </row>
    <row r="1434" spans="1:6" ht="14.5" x14ac:dyDescent="0.35">
      <c r="A1434" s="12" t="str">
        <f t="shared" si="22"/>
        <v>Macao SAR-Asia-2002</v>
      </c>
      <c r="B1434" s="13" t="s">
        <v>60</v>
      </c>
      <c r="C1434" s="14" t="s">
        <v>175</v>
      </c>
      <c r="D1434" s="15">
        <v>2002</v>
      </c>
      <c r="E1434" s="19">
        <v>8752</v>
      </c>
      <c r="F1434" s="19">
        <v>23128</v>
      </c>
    </row>
    <row r="1435" spans="1:6" ht="14.5" x14ac:dyDescent="0.35">
      <c r="A1435" s="12" t="str">
        <f t="shared" si="22"/>
        <v>Macao SAR-Asia-2003</v>
      </c>
      <c r="B1435" s="13" t="s">
        <v>60</v>
      </c>
      <c r="C1435" s="14" t="s">
        <v>175</v>
      </c>
      <c r="D1435" s="15">
        <v>2003</v>
      </c>
      <c r="E1435" s="19">
        <v>93035</v>
      </c>
      <c r="F1435" s="19">
        <v>261571</v>
      </c>
    </row>
    <row r="1436" spans="1:6" ht="14.5" x14ac:dyDescent="0.35">
      <c r="A1436" s="12" t="str">
        <f t="shared" si="22"/>
        <v>Macao SAR-Asia-2004</v>
      </c>
      <c r="B1436" s="13" t="s">
        <v>60</v>
      </c>
      <c r="C1436" s="14" t="s">
        <v>175</v>
      </c>
      <c r="D1436" s="15">
        <v>2004</v>
      </c>
      <c r="E1436" s="19">
        <v>19628</v>
      </c>
      <c r="F1436" s="19">
        <v>46256</v>
      </c>
    </row>
    <row r="1437" spans="1:6" ht="14.5" x14ac:dyDescent="0.35">
      <c r="A1437" s="12" t="str">
        <f t="shared" si="22"/>
        <v>Macao SAR-Asia-2005</v>
      </c>
      <c r="B1437" s="13" t="s">
        <v>60</v>
      </c>
      <c r="C1437" s="14" t="s">
        <v>175</v>
      </c>
      <c r="D1437" s="15">
        <v>2005</v>
      </c>
      <c r="E1437" s="13">
        <v>0</v>
      </c>
      <c r="F1437" s="19">
        <v>143</v>
      </c>
    </row>
    <row r="1438" spans="1:6" ht="14.5" x14ac:dyDescent="0.35">
      <c r="A1438" s="12" t="str">
        <f t="shared" si="22"/>
        <v>Macao SAR-Asia-2006</v>
      </c>
      <c r="B1438" s="13" t="s">
        <v>60</v>
      </c>
      <c r="C1438" s="14" t="s">
        <v>175</v>
      </c>
      <c r="D1438" s="15">
        <v>2006</v>
      </c>
      <c r="E1438" s="13">
        <v>0</v>
      </c>
      <c r="F1438" s="19">
        <v>2655</v>
      </c>
    </row>
    <row r="1439" spans="1:6" ht="14.5" x14ac:dyDescent="0.35">
      <c r="A1439" s="12" t="str">
        <f t="shared" si="22"/>
        <v>Macao SAR-Asia-2007</v>
      </c>
      <c r="B1439" s="13" t="s">
        <v>60</v>
      </c>
      <c r="C1439" s="14" t="s">
        <v>175</v>
      </c>
      <c r="D1439" s="15">
        <v>2007</v>
      </c>
      <c r="E1439" s="19">
        <v>137333</v>
      </c>
      <c r="F1439" s="19">
        <v>326480</v>
      </c>
    </row>
    <row r="1440" spans="1:6" ht="14.5" x14ac:dyDescent="0.35">
      <c r="A1440" s="12" t="str">
        <f t="shared" si="22"/>
        <v>Macao SAR-Asia-2008</v>
      </c>
      <c r="B1440" s="13" t="s">
        <v>60</v>
      </c>
      <c r="C1440" s="14" t="s">
        <v>175</v>
      </c>
      <c r="D1440" s="15">
        <v>2008</v>
      </c>
      <c r="E1440" s="19">
        <v>45911</v>
      </c>
      <c r="F1440" s="19">
        <v>123875</v>
      </c>
    </row>
    <row r="1441" spans="1:6" ht="14.5" x14ac:dyDescent="0.35">
      <c r="A1441" s="12" t="str">
        <f t="shared" si="22"/>
        <v>Macao SAR-Asia-2009</v>
      </c>
      <c r="B1441" s="13" t="s">
        <v>60</v>
      </c>
      <c r="C1441" s="14" t="s">
        <v>175</v>
      </c>
      <c r="D1441" s="15">
        <v>2009</v>
      </c>
      <c r="E1441" s="19">
        <v>218961</v>
      </c>
      <c r="F1441" s="19">
        <v>542041</v>
      </c>
    </row>
    <row r="1442" spans="1:6" ht="14.5" x14ac:dyDescent="0.35">
      <c r="A1442" s="12" t="str">
        <f t="shared" si="22"/>
        <v>Macao SAR-Asia-2010</v>
      </c>
      <c r="B1442" s="13" t="s">
        <v>60</v>
      </c>
      <c r="C1442" s="14" t="s">
        <v>175</v>
      </c>
      <c r="D1442" s="15">
        <v>2010</v>
      </c>
      <c r="E1442" s="19">
        <v>2296686</v>
      </c>
      <c r="F1442" s="19">
        <v>5737616</v>
      </c>
    </row>
    <row r="1443" spans="1:6" ht="14.5" x14ac:dyDescent="0.35">
      <c r="A1443" s="12" t="str">
        <f t="shared" si="22"/>
        <v>Macao SAR-Asia-2011</v>
      </c>
      <c r="B1443" s="13" t="s">
        <v>60</v>
      </c>
      <c r="C1443" s="14" t="s">
        <v>175</v>
      </c>
      <c r="D1443" s="15">
        <v>2011</v>
      </c>
      <c r="E1443" s="19">
        <v>3183</v>
      </c>
      <c r="F1443" s="19">
        <v>6648</v>
      </c>
    </row>
    <row r="1444" spans="1:6" ht="14.5" x14ac:dyDescent="0.35">
      <c r="A1444" s="12" t="str">
        <f t="shared" si="22"/>
        <v>Macao SAR-Asia-2012</v>
      </c>
      <c r="B1444" s="13" t="s">
        <v>60</v>
      </c>
      <c r="C1444" s="14" t="s">
        <v>175</v>
      </c>
      <c r="D1444" s="15">
        <v>2012</v>
      </c>
      <c r="E1444" s="19">
        <v>48872</v>
      </c>
      <c r="F1444" s="19">
        <v>116530</v>
      </c>
    </row>
    <row r="1445" spans="1:6" ht="14.5" x14ac:dyDescent="0.35">
      <c r="A1445" s="12" t="str">
        <f t="shared" si="22"/>
        <v>Madagascar-Africa-2000</v>
      </c>
      <c r="B1445" s="13" t="s">
        <v>64</v>
      </c>
      <c r="C1445" s="14" t="s">
        <v>176</v>
      </c>
      <c r="D1445" s="15">
        <v>2000</v>
      </c>
      <c r="E1445" s="19">
        <v>31</v>
      </c>
      <c r="F1445" s="19">
        <v>48</v>
      </c>
    </row>
    <row r="1446" spans="1:6" ht="14.5" x14ac:dyDescent="0.35">
      <c r="A1446" s="12" t="str">
        <f t="shared" si="22"/>
        <v>Madagascar-Africa-2001</v>
      </c>
      <c r="B1446" s="13" t="s">
        <v>64</v>
      </c>
      <c r="C1446" s="14" t="s">
        <v>176</v>
      </c>
      <c r="D1446" s="15">
        <v>2001</v>
      </c>
      <c r="E1446" s="19">
        <v>63705</v>
      </c>
      <c r="F1446" s="19">
        <v>171825</v>
      </c>
    </row>
    <row r="1447" spans="1:6" ht="14.5" x14ac:dyDescent="0.35">
      <c r="A1447" s="12" t="str">
        <f t="shared" si="22"/>
        <v>Madagascar-Africa-2002</v>
      </c>
      <c r="B1447" s="13" t="s">
        <v>64</v>
      </c>
      <c r="C1447" s="14" t="s">
        <v>176</v>
      </c>
      <c r="D1447" s="15">
        <v>2002</v>
      </c>
      <c r="E1447" s="19">
        <v>42475</v>
      </c>
      <c r="F1447" s="19">
        <v>102456</v>
      </c>
    </row>
    <row r="1448" spans="1:6" ht="14.5" x14ac:dyDescent="0.35">
      <c r="A1448" s="12" t="str">
        <f t="shared" si="22"/>
        <v>Madagascar-Africa-2003</v>
      </c>
      <c r="B1448" s="13" t="s">
        <v>64</v>
      </c>
      <c r="C1448" s="14" t="s">
        <v>176</v>
      </c>
      <c r="D1448" s="15">
        <v>2003</v>
      </c>
      <c r="E1448" s="19">
        <v>7054</v>
      </c>
      <c r="F1448" s="19">
        <v>20796</v>
      </c>
    </row>
    <row r="1449" spans="1:6" ht="14.5" x14ac:dyDescent="0.35">
      <c r="A1449" s="12" t="str">
        <f t="shared" si="22"/>
        <v>Madagascar-Africa-2004</v>
      </c>
      <c r="B1449" s="13" t="s">
        <v>64</v>
      </c>
      <c r="C1449" s="14" t="s">
        <v>176</v>
      </c>
      <c r="D1449" s="15">
        <v>2004</v>
      </c>
      <c r="E1449" s="19">
        <v>7396</v>
      </c>
      <c r="F1449" s="19">
        <v>2226</v>
      </c>
    </row>
    <row r="1450" spans="1:6" ht="14.5" x14ac:dyDescent="0.35">
      <c r="A1450" s="12" t="str">
        <f t="shared" si="22"/>
        <v>Madagascar-Africa-2005</v>
      </c>
      <c r="B1450" s="13" t="s">
        <v>64</v>
      </c>
      <c r="C1450" s="14" t="s">
        <v>176</v>
      </c>
      <c r="D1450" s="15">
        <v>2005</v>
      </c>
      <c r="E1450" s="19">
        <v>9714</v>
      </c>
      <c r="F1450" s="19">
        <v>10345</v>
      </c>
    </row>
    <row r="1451" spans="1:6" ht="14.5" x14ac:dyDescent="0.35">
      <c r="A1451" s="12" t="str">
        <f t="shared" si="22"/>
        <v>Madagascar-Africa-2006</v>
      </c>
      <c r="B1451" s="13" t="s">
        <v>64</v>
      </c>
      <c r="C1451" s="14" t="s">
        <v>176</v>
      </c>
      <c r="D1451" s="15">
        <v>2006</v>
      </c>
      <c r="E1451" s="13">
        <v>0</v>
      </c>
      <c r="F1451" s="19">
        <v>1016</v>
      </c>
    </row>
    <row r="1452" spans="1:6" ht="14.5" x14ac:dyDescent="0.35">
      <c r="A1452" s="12" t="str">
        <f t="shared" si="22"/>
        <v>Madagascar-Africa-2007</v>
      </c>
      <c r="B1452" s="13" t="s">
        <v>64</v>
      </c>
      <c r="C1452" s="14" t="s">
        <v>176</v>
      </c>
      <c r="D1452" s="15">
        <v>2007</v>
      </c>
      <c r="E1452" s="19">
        <v>2172</v>
      </c>
      <c r="F1452" s="19">
        <v>4254</v>
      </c>
    </row>
    <row r="1453" spans="1:6" ht="14.5" x14ac:dyDescent="0.35">
      <c r="A1453" s="12" t="str">
        <f t="shared" si="22"/>
        <v>Madagascar-Africa-2008</v>
      </c>
      <c r="B1453" s="13" t="s">
        <v>64</v>
      </c>
      <c r="C1453" s="14" t="s">
        <v>176</v>
      </c>
      <c r="D1453" s="15">
        <v>2008</v>
      </c>
      <c r="E1453" s="19">
        <v>32335</v>
      </c>
      <c r="F1453" s="19">
        <v>107128</v>
      </c>
    </row>
    <row r="1454" spans="1:6" ht="14.5" x14ac:dyDescent="0.35">
      <c r="A1454" s="12" t="str">
        <f t="shared" si="22"/>
        <v>Madagascar-Africa-2009</v>
      </c>
      <c r="B1454" s="13" t="s">
        <v>64</v>
      </c>
      <c r="C1454" s="14" t="s">
        <v>176</v>
      </c>
      <c r="D1454" s="15">
        <v>2009</v>
      </c>
      <c r="E1454" s="13">
        <v>0</v>
      </c>
      <c r="F1454" s="13">
        <v>0</v>
      </c>
    </row>
    <row r="1455" spans="1:6" ht="14.5" x14ac:dyDescent="0.35">
      <c r="A1455" s="12" t="str">
        <f t="shared" si="22"/>
        <v>Madagascar-Africa-2010</v>
      </c>
      <c r="B1455" s="13" t="s">
        <v>64</v>
      </c>
      <c r="C1455" s="14" t="s">
        <v>176</v>
      </c>
      <c r="D1455" s="15">
        <v>2010</v>
      </c>
      <c r="E1455" s="13">
        <v>0</v>
      </c>
      <c r="F1455" s="19">
        <v>576</v>
      </c>
    </row>
    <row r="1456" spans="1:6" ht="14.5" x14ac:dyDescent="0.35">
      <c r="A1456" s="12" t="str">
        <f t="shared" si="22"/>
        <v>Madagascar-Africa-2011</v>
      </c>
      <c r="B1456" s="13" t="s">
        <v>64</v>
      </c>
      <c r="C1456" s="14" t="s">
        <v>176</v>
      </c>
      <c r="D1456" s="15">
        <v>2011</v>
      </c>
      <c r="E1456" s="19">
        <v>9356</v>
      </c>
      <c r="F1456" s="19">
        <v>19156</v>
      </c>
    </row>
    <row r="1457" spans="1:6" ht="14.5" x14ac:dyDescent="0.35">
      <c r="A1457" s="12" t="str">
        <f t="shared" si="22"/>
        <v>Madagascar-Africa-2012</v>
      </c>
      <c r="B1457" s="13" t="s">
        <v>64</v>
      </c>
      <c r="C1457" s="14" t="s">
        <v>176</v>
      </c>
      <c r="D1457" s="15">
        <v>2012</v>
      </c>
      <c r="E1457" s="19">
        <v>137</v>
      </c>
      <c r="F1457" s="19">
        <v>411</v>
      </c>
    </row>
    <row r="1458" spans="1:6" ht="14.5" x14ac:dyDescent="0.35">
      <c r="A1458" s="12" t="str">
        <f t="shared" si="22"/>
        <v>Malawi-Africa-2000</v>
      </c>
      <c r="B1458" s="13" t="s">
        <v>64</v>
      </c>
      <c r="C1458" s="14" t="s">
        <v>177</v>
      </c>
      <c r="D1458" s="15">
        <v>2000</v>
      </c>
      <c r="E1458" s="19">
        <v>66973</v>
      </c>
      <c r="F1458" s="19">
        <v>160952</v>
      </c>
    </row>
    <row r="1459" spans="1:6" ht="14.5" x14ac:dyDescent="0.35">
      <c r="A1459" s="12" t="str">
        <f t="shared" si="22"/>
        <v>Malawi-Africa-2001</v>
      </c>
      <c r="B1459" s="13" t="s">
        <v>64</v>
      </c>
      <c r="C1459" s="14" t="s">
        <v>177</v>
      </c>
      <c r="D1459" s="15">
        <v>2001</v>
      </c>
      <c r="E1459" s="19">
        <v>2512</v>
      </c>
      <c r="F1459" s="19">
        <v>4360</v>
      </c>
    </row>
    <row r="1460" spans="1:6" ht="14.5" x14ac:dyDescent="0.35">
      <c r="A1460" s="12" t="str">
        <f t="shared" si="22"/>
        <v>Malawi-Africa-2002</v>
      </c>
      <c r="B1460" s="13" t="s">
        <v>64</v>
      </c>
      <c r="C1460" s="14" t="s">
        <v>177</v>
      </c>
      <c r="D1460" s="15">
        <v>2002</v>
      </c>
      <c r="E1460" s="13">
        <v>0</v>
      </c>
      <c r="F1460" s="19">
        <v>2274</v>
      </c>
    </row>
    <row r="1461" spans="1:6" ht="14.5" x14ac:dyDescent="0.35">
      <c r="A1461" s="12" t="str">
        <f t="shared" si="22"/>
        <v>Malawi-Africa-2003</v>
      </c>
      <c r="B1461" s="13" t="s">
        <v>64</v>
      </c>
      <c r="C1461" s="14" t="s">
        <v>177</v>
      </c>
      <c r="D1461" s="15">
        <v>2003</v>
      </c>
      <c r="E1461" s="19">
        <v>113503</v>
      </c>
      <c r="F1461" s="19">
        <v>362685</v>
      </c>
    </row>
    <row r="1462" spans="1:6" ht="14.5" x14ac:dyDescent="0.35">
      <c r="A1462" s="12" t="str">
        <f t="shared" si="22"/>
        <v>Malawi-Africa-2004</v>
      </c>
      <c r="B1462" s="13" t="s">
        <v>64</v>
      </c>
      <c r="C1462" s="14" t="s">
        <v>177</v>
      </c>
      <c r="D1462" s="15">
        <v>2004</v>
      </c>
      <c r="E1462" s="19">
        <v>33792</v>
      </c>
      <c r="F1462" s="19">
        <v>74238</v>
      </c>
    </row>
    <row r="1463" spans="1:6" ht="14.5" x14ac:dyDescent="0.35">
      <c r="A1463" s="12" t="str">
        <f t="shared" si="22"/>
        <v>Malawi-Africa-2005</v>
      </c>
      <c r="B1463" s="13" t="s">
        <v>64</v>
      </c>
      <c r="C1463" s="14" t="s">
        <v>177</v>
      </c>
      <c r="D1463" s="15">
        <v>2005</v>
      </c>
      <c r="E1463" s="19">
        <v>13427</v>
      </c>
      <c r="F1463" s="19">
        <v>34338</v>
      </c>
    </row>
    <row r="1464" spans="1:6" ht="14.5" x14ac:dyDescent="0.35">
      <c r="A1464" s="12" t="str">
        <f t="shared" si="22"/>
        <v>Malawi-Africa-2006</v>
      </c>
      <c r="B1464" s="13" t="s">
        <v>64</v>
      </c>
      <c r="C1464" s="14" t="s">
        <v>177</v>
      </c>
      <c r="D1464" s="15">
        <v>2006</v>
      </c>
      <c r="E1464" s="19">
        <v>696</v>
      </c>
      <c r="F1464" s="19">
        <v>1599</v>
      </c>
    </row>
    <row r="1465" spans="1:6" ht="14.5" x14ac:dyDescent="0.35">
      <c r="A1465" s="12" t="str">
        <f t="shared" si="22"/>
        <v>Malawi-Africa-2007</v>
      </c>
      <c r="B1465" s="13" t="s">
        <v>64</v>
      </c>
      <c r="C1465" s="14" t="s">
        <v>177</v>
      </c>
      <c r="D1465" s="15">
        <v>2007</v>
      </c>
      <c r="E1465" s="19">
        <v>7332</v>
      </c>
      <c r="F1465" s="19">
        <v>19208</v>
      </c>
    </row>
    <row r="1466" spans="1:6" ht="14.5" x14ac:dyDescent="0.35">
      <c r="A1466" s="12" t="str">
        <f t="shared" si="22"/>
        <v>Malawi-Africa-2008</v>
      </c>
      <c r="B1466" s="13" t="s">
        <v>64</v>
      </c>
      <c r="C1466" s="14" t="s">
        <v>177</v>
      </c>
      <c r="D1466" s="15">
        <v>2008</v>
      </c>
      <c r="E1466" s="19">
        <v>23868</v>
      </c>
      <c r="F1466" s="19">
        <v>37554</v>
      </c>
    </row>
    <row r="1467" spans="1:6" ht="14.5" x14ac:dyDescent="0.35">
      <c r="A1467" s="12" t="str">
        <f t="shared" si="22"/>
        <v>Malawi-Africa-2009</v>
      </c>
      <c r="B1467" s="13" t="s">
        <v>64</v>
      </c>
      <c r="C1467" s="14" t="s">
        <v>177</v>
      </c>
      <c r="D1467" s="15">
        <v>2009</v>
      </c>
      <c r="E1467" s="19">
        <v>390</v>
      </c>
      <c r="F1467" s="19">
        <v>1353</v>
      </c>
    </row>
    <row r="1468" spans="1:6" ht="14.5" x14ac:dyDescent="0.35">
      <c r="A1468" s="12" t="str">
        <f t="shared" si="22"/>
        <v>Malawi-Africa-2010</v>
      </c>
      <c r="B1468" s="13" t="s">
        <v>64</v>
      </c>
      <c r="C1468" s="14" t="s">
        <v>177</v>
      </c>
      <c r="D1468" s="15">
        <v>2010</v>
      </c>
      <c r="E1468" s="19">
        <v>26874</v>
      </c>
      <c r="F1468" s="19">
        <v>59064</v>
      </c>
    </row>
    <row r="1469" spans="1:6" ht="14.5" x14ac:dyDescent="0.35">
      <c r="A1469" s="12" t="str">
        <f t="shared" si="22"/>
        <v>Malawi-Africa-2011</v>
      </c>
      <c r="B1469" s="13" t="s">
        <v>64</v>
      </c>
      <c r="C1469" s="14" t="s">
        <v>177</v>
      </c>
      <c r="D1469" s="15">
        <v>2011</v>
      </c>
      <c r="E1469" s="19">
        <v>58688</v>
      </c>
      <c r="F1469" s="19">
        <v>108525</v>
      </c>
    </row>
    <row r="1470" spans="1:6" ht="14.5" x14ac:dyDescent="0.35">
      <c r="A1470" s="12" t="str">
        <f t="shared" si="22"/>
        <v>Malawi-Africa-2012</v>
      </c>
      <c r="B1470" s="13" t="s">
        <v>64</v>
      </c>
      <c r="C1470" s="14" t="s">
        <v>177</v>
      </c>
      <c r="D1470" s="15">
        <v>2012</v>
      </c>
      <c r="E1470" s="19">
        <v>161</v>
      </c>
      <c r="F1470" s="19">
        <v>396</v>
      </c>
    </row>
    <row r="1471" spans="1:6" ht="14.5" x14ac:dyDescent="0.35">
      <c r="A1471" s="12" t="str">
        <f t="shared" si="22"/>
        <v>Malaysia-Asia-2000</v>
      </c>
      <c r="B1471" s="13" t="s">
        <v>60</v>
      </c>
      <c r="C1471" s="14" t="s">
        <v>178</v>
      </c>
      <c r="D1471" s="15">
        <v>2000</v>
      </c>
      <c r="E1471" s="19">
        <v>2499</v>
      </c>
      <c r="F1471" s="19">
        <v>2398</v>
      </c>
    </row>
    <row r="1472" spans="1:6" ht="14.5" x14ac:dyDescent="0.35">
      <c r="A1472" s="12" t="str">
        <f t="shared" si="22"/>
        <v>Malaysia-Asia-2001</v>
      </c>
      <c r="B1472" s="13" t="s">
        <v>60</v>
      </c>
      <c r="C1472" s="14" t="s">
        <v>178</v>
      </c>
      <c r="D1472" s="15">
        <v>2001</v>
      </c>
      <c r="E1472" s="13">
        <v>0</v>
      </c>
      <c r="F1472" s="19">
        <v>444</v>
      </c>
    </row>
    <row r="1473" spans="1:6" ht="14.5" x14ac:dyDescent="0.35">
      <c r="A1473" s="12" t="str">
        <f t="shared" si="22"/>
        <v>Malaysia-Asia-2002</v>
      </c>
      <c r="B1473" s="13" t="s">
        <v>60</v>
      </c>
      <c r="C1473" s="14" t="s">
        <v>178</v>
      </c>
      <c r="D1473" s="15">
        <v>2002</v>
      </c>
      <c r="E1473" s="19">
        <v>204</v>
      </c>
      <c r="F1473" s="19">
        <v>396</v>
      </c>
    </row>
    <row r="1474" spans="1:6" ht="14.5" x14ac:dyDescent="0.35">
      <c r="A1474" s="12" t="str">
        <f t="shared" si="22"/>
        <v>Malaysia-Asia-2003</v>
      </c>
      <c r="B1474" s="13" t="s">
        <v>60</v>
      </c>
      <c r="C1474" s="14" t="s">
        <v>178</v>
      </c>
      <c r="D1474" s="15">
        <v>2003</v>
      </c>
      <c r="E1474" s="19">
        <v>5183</v>
      </c>
      <c r="F1474" s="19">
        <v>12325</v>
      </c>
    </row>
    <row r="1475" spans="1:6" ht="14.5" x14ac:dyDescent="0.35">
      <c r="A1475" s="12" t="str">
        <f t="shared" ref="A1475:A1538" si="23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9">
        <v>5042</v>
      </c>
      <c r="F1475" s="19">
        <v>25618</v>
      </c>
    </row>
    <row r="1476" spans="1:6" ht="14.5" x14ac:dyDescent="0.35">
      <c r="A1476" s="12" t="str">
        <f t="shared" si="23"/>
        <v>Malaysia-Asia-2005</v>
      </c>
      <c r="B1476" s="13" t="s">
        <v>60</v>
      </c>
      <c r="C1476" s="14" t="s">
        <v>178</v>
      </c>
      <c r="D1476" s="15">
        <v>2005</v>
      </c>
      <c r="E1476" s="19">
        <v>1929</v>
      </c>
      <c r="F1476" s="19">
        <v>4613</v>
      </c>
    </row>
    <row r="1477" spans="1:6" ht="14.5" x14ac:dyDescent="0.35">
      <c r="A1477" s="12" t="str">
        <f t="shared" si="23"/>
        <v>Malaysia-Asia-2006</v>
      </c>
      <c r="B1477" s="13" t="s">
        <v>60</v>
      </c>
      <c r="C1477" s="14" t="s">
        <v>178</v>
      </c>
      <c r="D1477" s="15">
        <v>2006</v>
      </c>
      <c r="E1477" s="19">
        <v>215332</v>
      </c>
      <c r="F1477" s="19">
        <v>347309</v>
      </c>
    </row>
    <row r="1478" spans="1:6" ht="14.5" x14ac:dyDescent="0.35">
      <c r="A1478" s="12" t="str">
        <f t="shared" si="23"/>
        <v>Malaysia-Asia-2007</v>
      </c>
      <c r="B1478" s="13" t="s">
        <v>60</v>
      </c>
      <c r="C1478" s="14" t="s">
        <v>178</v>
      </c>
      <c r="D1478" s="15">
        <v>2007</v>
      </c>
      <c r="E1478" s="19">
        <v>2217</v>
      </c>
      <c r="F1478" s="19">
        <v>5126</v>
      </c>
    </row>
    <row r="1479" spans="1:6" ht="14.5" x14ac:dyDescent="0.35">
      <c r="A1479" s="12" t="str">
        <f t="shared" si="23"/>
        <v>Malaysia-Asia-2008</v>
      </c>
      <c r="B1479" s="13" t="s">
        <v>60</v>
      </c>
      <c r="C1479" s="14" t="s">
        <v>178</v>
      </c>
      <c r="D1479" s="15">
        <v>2008</v>
      </c>
      <c r="E1479" s="19">
        <v>19898</v>
      </c>
      <c r="F1479" s="19">
        <v>47909</v>
      </c>
    </row>
    <row r="1480" spans="1:6" ht="14.5" x14ac:dyDescent="0.35">
      <c r="A1480" s="12" t="str">
        <f t="shared" si="23"/>
        <v>Malaysia-Asia-2009</v>
      </c>
      <c r="B1480" s="13" t="s">
        <v>60</v>
      </c>
      <c r="C1480" s="14" t="s">
        <v>178</v>
      </c>
      <c r="D1480" s="15">
        <v>2009</v>
      </c>
      <c r="E1480" s="13">
        <v>0</v>
      </c>
      <c r="F1480" s="19">
        <v>1126</v>
      </c>
    </row>
    <row r="1481" spans="1:6" ht="14.5" x14ac:dyDescent="0.35">
      <c r="A1481" s="12" t="str">
        <f t="shared" si="23"/>
        <v>Malaysia-Asia-2010</v>
      </c>
      <c r="B1481" s="13" t="s">
        <v>60</v>
      </c>
      <c r="C1481" s="14" t="s">
        <v>178</v>
      </c>
      <c r="D1481" s="15">
        <v>2010</v>
      </c>
      <c r="E1481" s="13">
        <v>0</v>
      </c>
      <c r="F1481" s="19">
        <v>154</v>
      </c>
    </row>
    <row r="1482" spans="1:6" ht="14.5" x14ac:dyDescent="0.35">
      <c r="A1482" s="12" t="str">
        <f t="shared" si="23"/>
        <v>Malaysia-Asia-2011</v>
      </c>
      <c r="B1482" s="13" t="s">
        <v>60</v>
      </c>
      <c r="C1482" s="14" t="s">
        <v>178</v>
      </c>
      <c r="D1482" s="15">
        <v>2011</v>
      </c>
      <c r="E1482" s="19">
        <v>3436</v>
      </c>
      <c r="F1482" s="19">
        <v>2776</v>
      </c>
    </row>
    <row r="1483" spans="1:6" ht="14.5" x14ac:dyDescent="0.35">
      <c r="A1483" s="12" t="str">
        <f t="shared" si="23"/>
        <v>Malaysia-Asia-2012</v>
      </c>
      <c r="B1483" s="13" t="s">
        <v>60</v>
      </c>
      <c r="C1483" s="14" t="s">
        <v>178</v>
      </c>
      <c r="D1483" s="15">
        <v>2012</v>
      </c>
      <c r="E1483" s="19">
        <v>6981</v>
      </c>
      <c r="F1483" s="19">
        <v>3696</v>
      </c>
    </row>
    <row r="1484" spans="1:6" ht="14.5" x14ac:dyDescent="0.35">
      <c r="A1484" s="12" t="str">
        <f t="shared" si="23"/>
        <v>Maldives-Asia-2000</v>
      </c>
      <c r="B1484" s="13" t="s">
        <v>60</v>
      </c>
      <c r="C1484" s="14" t="s">
        <v>179</v>
      </c>
      <c r="D1484" s="15">
        <v>2000</v>
      </c>
      <c r="E1484" s="19">
        <v>272206</v>
      </c>
      <c r="F1484" s="19">
        <v>563072</v>
      </c>
    </row>
    <row r="1485" spans="1:6" ht="14.5" x14ac:dyDescent="0.35">
      <c r="A1485" s="12" t="str">
        <f t="shared" si="23"/>
        <v>Maldives-Asia-2001</v>
      </c>
      <c r="B1485" s="13" t="s">
        <v>60</v>
      </c>
      <c r="C1485" s="14" t="s">
        <v>179</v>
      </c>
      <c r="D1485" s="15">
        <v>2001</v>
      </c>
      <c r="E1485" s="13">
        <v>0</v>
      </c>
      <c r="F1485" s="19">
        <v>513</v>
      </c>
    </row>
    <row r="1486" spans="1:6" ht="14.5" x14ac:dyDescent="0.35">
      <c r="A1486" s="12" t="str">
        <f t="shared" si="23"/>
        <v>Maldives-Asia-2002</v>
      </c>
      <c r="B1486" s="13" t="s">
        <v>60</v>
      </c>
      <c r="C1486" s="14" t="s">
        <v>179</v>
      </c>
      <c r="D1486" s="15">
        <v>2002</v>
      </c>
      <c r="E1486" s="13">
        <v>0</v>
      </c>
      <c r="F1486" s="19">
        <v>213</v>
      </c>
    </row>
    <row r="1487" spans="1:6" ht="14.5" x14ac:dyDescent="0.35">
      <c r="A1487" s="12" t="str">
        <f t="shared" si="23"/>
        <v>Maldives-Asia-2003</v>
      </c>
      <c r="B1487" s="13" t="s">
        <v>60</v>
      </c>
      <c r="C1487" s="14" t="s">
        <v>179</v>
      </c>
      <c r="D1487" s="15">
        <v>2003</v>
      </c>
      <c r="E1487" s="13">
        <v>0</v>
      </c>
      <c r="F1487" s="19">
        <v>400</v>
      </c>
    </row>
    <row r="1488" spans="1:6" ht="14.5" x14ac:dyDescent="0.35">
      <c r="A1488" s="12" t="str">
        <f t="shared" si="23"/>
        <v>Maldives-Asia-2004</v>
      </c>
      <c r="B1488" s="13" t="s">
        <v>60</v>
      </c>
      <c r="C1488" s="14" t="s">
        <v>179</v>
      </c>
      <c r="D1488" s="15">
        <v>2004</v>
      </c>
      <c r="E1488" s="19">
        <v>28352</v>
      </c>
      <c r="F1488" s="19">
        <v>61730</v>
      </c>
    </row>
    <row r="1489" spans="1:6" ht="14.5" x14ac:dyDescent="0.35">
      <c r="A1489" s="12" t="str">
        <f t="shared" si="23"/>
        <v>Maldives-Asia-2005</v>
      </c>
      <c r="B1489" s="13" t="s">
        <v>60</v>
      </c>
      <c r="C1489" s="14" t="s">
        <v>179</v>
      </c>
      <c r="D1489" s="15">
        <v>2005</v>
      </c>
      <c r="E1489" s="19">
        <v>1775677</v>
      </c>
      <c r="F1489" s="19">
        <v>5790017</v>
      </c>
    </row>
    <row r="1490" spans="1:6" ht="14.5" x14ac:dyDescent="0.35">
      <c r="A1490" s="12" t="str">
        <f t="shared" si="23"/>
        <v>Maldives-Asia-2006</v>
      </c>
      <c r="B1490" s="13" t="s">
        <v>60</v>
      </c>
      <c r="C1490" s="14" t="s">
        <v>179</v>
      </c>
      <c r="D1490" s="15">
        <v>2006</v>
      </c>
      <c r="E1490" s="19">
        <v>27085</v>
      </c>
      <c r="F1490" s="19">
        <v>60946</v>
      </c>
    </row>
    <row r="1491" spans="1:6" ht="14.5" x14ac:dyDescent="0.35">
      <c r="A1491" s="12" t="str">
        <f t="shared" si="23"/>
        <v>Maldives-Asia-2007</v>
      </c>
      <c r="B1491" s="13" t="s">
        <v>60</v>
      </c>
      <c r="C1491" s="14" t="s">
        <v>179</v>
      </c>
      <c r="D1491" s="15">
        <v>2007</v>
      </c>
      <c r="E1491" s="19">
        <v>37</v>
      </c>
      <c r="F1491" s="19">
        <v>110</v>
      </c>
    </row>
    <row r="1492" spans="1:6" ht="14.5" x14ac:dyDescent="0.35">
      <c r="A1492" s="12" t="str">
        <f t="shared" si="23"/>
        <v>Maldives-Asia-2008</v>
      </c>
      <c r="B1492" s="13" t="s">
        <v>60</v>
      </c>
      <c r="C1492" s="14" t="s">
        <v>179</v>
      </c>
      <c r="D1492" s="15">
        <v>2008</v>
      </c>
      <c r="E1492" s="19">
        <v>1083</v>
      </c>
      <c r="F1492" s="19">
        <v>1456</v>
      </c>
    </row>
    <row r="1493" spans="1:6" ht="14.5" x14ac:dyDescent="0.35">
      <c r="A1493" s="12" t="str">
        <f t="shared" si="23"/>
        <v>Maldives-Asia-2009</v>
      </c>
      <c r="B1493" s="13" t="s">
        <v>60</v>
      </c>
      <c r="C1493" s="14" t="s">
        <v>179</v>
      </c>
      <c r="D1493" s="15">
        <v>2009</v>
      </c>
      <c r="E1493" s="19">
        <v>19971</v>
      </c>
      <c r="F1493" s="19">
        <v>2226</v>
      </c>
    </row>
    <row r="1494" spans="1:6" ht="14.5" x14ac:dyDescent="0.35">
      <c r="A1494" s="12" t="str">
        <f t="shared" si="23"/>
        <v>Maldives-Asia-2010</v>
      </c>
      <c r="B1494" s="13" t="s">
        <v>60</v>
      </c>
      <c r="C1494" s="14" t="s">
        <v>179</v>
      </c>
      <c r="D1494" s="15">
        <v>2010</v>
      </c>
      <c r="E1494" s="19">
        <v>3865</v>
      </c>
      <c r="F1494" s="19">
        <v>7088</v>
      </c>
    </row>
    <row r="1495" spans="1:6" ht="14.5" x14ac:dyDescent="0.35">
      <c r="A1495" s="12" t="str">
        <f t="shared" si="23"/>
        <v>Maldives-Asia-2011</v>
      </c>
      <c r="B1495" s="13" t="s">
        <v>60</v>
      </c>
      <c r="C1495" s="14" t="s">
        <v>179</v>
      </c>
      <c r="D1495" s="15">
        <v>2011</v>
      </c>
      <c r="E1495" s="19">
        <v>9634</v>
      </c>
      <c r="F1495" s="19">
        <v>7825</v>
      </c>
    </row>
    <row r="1496" spans="1:6" ht="14.5" x14ac:dyDescent="0.35">
      <c r="A1496" s="12" t="str">
        <f t="shared" si="23"/>
        <v>Maldives-Asia-2012</v>
      </c>
      <c r="B1496" s="13" t="s">
        <v>60</v>
      </c>
      <c r="C1496" s="14" t="s">
        <v>179</v>
      </c>
      <c r="D1496" s="15">
        <v>2012</v>
      </c>
      <c r="E1496" s="19">
        <v>8905</v>
      </c>
      <c r="F1496" s="19">
        <v>23106</v>
      </c>
    </row>
    <row r="1497" spans="1:6" ht="14.5" x14ac:dyDescent="0.35">
      <c r="A1497" s="12" t="str">
        <f t="shared" si="23"/>
        <v>Mali-Africa-2000</v>
      </c>
      <c r="B1497" s="13" t="s">
        <v>64</v>
      </c>
      <c r="C1497" s="14" t="s">
        <v>180</v>
      </c>
      <c r="D1497" s="15">
        <v>2000</v>
      </c>
      <c r="E1497" s="19">
        <v>10758</v>
      </c>
      <c r="F1497" s="19">
        <v>26006</v>
      </c>
    </row>
    <row r="1498" spans="1:6" ht="14.5" x14ac:dyDescent="0.35">
      <c r="A1498" s="12" t="str">
        <f t="shared" si="23"/>
        <v>Mali-Africa-2001</v>
      </c>
      <c r="B1498" s="13" t="s">
        <v>64</v>
      </c>
      <c r="C1498" s="14" t="s">
        <v>180</v>
      </c>
      <c r="D1498" s="15">
        <v>2001</v>
      </c>
      <c r="E1498" s="13">
        <v>0</v>
      </c>
      <c r="F1498" s="13">
        <v>0</v>
      </c>
    </row>
    <row r="1499" spans="1:6" ht="14.5" x14ac:dyDescent="0.35">
      <c r="A1499" s="12" t="str">
        <f t="shared" si="23"/>
        <v>Mali-Africa-2002</v>
      </c>
      <c r="B1499" s="13" t="s">
        <v>64</v>
      </c>
      <c r="C1499" s="14" t="s">
        <v>180</v>
      </c>
      <c r="D1499" s="15">
        <v>2002</v>
      </c>
      <c r="E1499" s="19">
        <v>2219</v>
      </c>
      <c r="F1499" s="19">
        <v>7503</v>
      </c>
    </row>
    <row r="1500" spans="1:6" ht="14.5" x14ac:dyDescent="0.35">
      <c r="A1500" s="12" t="str">
        <f t="shared" si="23"/>
        <v>Mali-Africa-2003</v>
      </c>
      <c r="B1500" s="13" t="s">
        <v>64</v>
      </c>
      <c r="C1500" s="14" t="s">
        <v>180</v>
      </c>
      <c r="D1500" s="15">
        <v>2003</v>
      </c>
      <c r="E1500" s="19">
        <v>44941</v>
      </c>
      <c r="F1500" s="19">
        <v>120736</v>
      </c>
    </row>
    <row r="1501" spans="1:6" ht="14.5" x14ac:dyDescent="0.35">
      <c r="A1501" s="12" t="str">
        <f t="shared" si="23"/>
        <v>Mali-Africa-2004</v>
      </c>
      <c r="B1501" s="13" t="s">
        <v>64</v>
      </c>
      <c r="C1501" s="14" t="s">
        <v>180</v>
      </c>
      <c r="D1501" s="15">
        <v>2004</v>
      </c>
      <c r="E1501" s="19">
        <v>18888</v>
      </c>
      <c r="F1501" s="19">
        <v>47099</v>
      </c>
    </row>
    <row r="1502" spans="1:6" ht="14.5" x14ac:dyDescent="0.35">
      <c r="A1502" s="12" t="str">
        <f t="shared" si="23"/>
        <v>Mali-Africa-2005</v>
      </c>
      <c r="B1502" s="13" t="s">
        <v>64</v>
      </c>
      <c r="C1502" s="14" t="s">
        <v>180</v>
      </c>
      <c r="D1502" s="15">
        <v>2005</v>
      </c>
      <c r="E1502" s="19">
        <v>139</v>
      </c>
      <c r="F1502" s="19">
        <v>473</v>
      </c>
    </row>
    <row r="1503" spans="1:6" ht="14.5" x14ac:dyDescent="0.35">
      <c r="A1503" s="12" t="str">
        <f t="shared" si="23"/>
        <v>Mali-Africa-2006</v>
      </c>
      <c r="B1503" s="13" t="s">
        <v>64</v>
      </c>
      <c r="C1503" s="14" t="s">
        <v>180</v>
      </c>
      <c r="D1503" s="15">
        <v>2006</v>
      </c>
      <c r="E1503" s="19">
        <v>41</v>
      </c>
      <c r="F1503" s="19">
        <v>114</v>
      </c>
    </row>
    <row r="1504" spans="1:6" ht="14.5" x14ac:dyDescent="0.35">
      <c r="A1504" s="12" t="str">
        <f t="shared" si="23"/>
        <v>Mali-Africa-2007</v>
      </c>
      <c r="B1504" s="13" t="s">
        <v>64</v>
      </c>
      <c r="C1504" s="14" t="s">
        <v>180</v>
      </c>
      <c r="D1504" s="15">
        <v>2007</v>
      </c>
      <c r="E1504" s="19">
        <v>6840</v>
      </c>
      <c r="F1504" s="19">
        <v>19651</v>
      </c>
    </row>
    <row r="1505" spans="1:6" ht="14.5" x14ac:dyDescent="0.35">
      <c r="A1505" s="12" t="str">
        <f t="shared" si="23"/>
        <v>Mali-Africa-2008</v>
      </c>
      <c r="B1505" s="13" t="s">
        <v>64</v>
      </c>
      <c r="C1505" s="14" t="s">
        <v>180</v>
      </c>
      <c r="D1505" s="15">
        <v>2008</v>
      </c>
      <c r="E1505" s="19">
        <v>11048</v>
      </c>
      <c r="F1505" s="19">
        <v>29908</v>
      </c>
    </row>
    <row r="1506" spans="1:6" ht="14.5" x14ac:dyDescent="0.35">
      <c r="A1506" s="12" t="str">
        <f t="shared" si="23"/>
        <v>Mali-Africa-2009</v>
      </c>
      <c r="B1506" s="13" t="s">
        <v>64</v>
      </c>
      <c r="C1506" s="14" t="s">
        <v>180</v>
      </c>
      <c r="D1506" s="15">
        <v>2009</v>
      </c>
      <c r="E1506" s="19">
        <v>62741</v>
      </c>
      <c r="F1506" s="19">
        <v>167208</v>
      </c>
    </row>
    <row r="1507" spans="1:6" ht="14.5" x14ac:dyDescent="0.35">
      <c r="A1507" s="12" t="str">
        <f t="shared" si="23"/>
        <v>Mali-Africa-2010</v>
      </c>
      <c r="B1507" s="13" t="s">
        <v>64</v>
      </c>
      <c r="C1507" s="14" t="s">
        <v>180</v>
      </c>
      <c r="D1507" s="15">
        <v>2010</v>
      </c>
      <c r="E1507" s="19">
        <v>4509</v>
      </c>
      <c r="F1507" s="19">
        <v>6454</v>
      </c>
    </row>
    <row r="1508" spans="1:6" ht="14.5" x14ac:dyDescent="0.35">
      <c r="A1508" s="12" t="str">
        <f t="shared" si="23"/>
        <v>Mali-Africa-2011</v>
      </c>
      <c r="B1508" s="13" t="s">
        <v>64</v>
      </c>
      <c r="C1508" s="14" t="s">
        <v>180</v>
      </c>
      <c r="D1508" s="15">
        <v>2011</v>
      </c>
      <c r="E1508" s="19">
        <v>1249</v>
      </c>
      <c r="F1508" s="19">
        <v>4712</v>
      </c>
    </row>
    <row r="1509" spans="1:6" ht="14.5" x14ac:dyDescent="0.35">
      <c r="A1509" s="12" t="str">
        <f t="shared" si="23"/>
        <v>Mali-Africa-2012</v>
      </c>
      <c r="B1509" s="13" t="s">
        <v>64</v>
      </c>
      <c r="C1509" s="14" t="s">
        <v>180</v>
      </c>
      <c r="D1509" s="15">
        <v>2012</v>
      </c>
      <c r="E1509" s="19">
        <v>763</v>
      </c>
      <c r="F1509" s="19">
        <v>766</v>
      </c>
    </row>
    <row r="1510" spans="1:6" ht="14.5" x14ac:dyDescent="0.35">
      <c r="A1510" s="12" t="str">
        <f t="shared" si="23"/>
        <v>Malta-Europe-2000</v>
      </c>
      <c r="B1510" s="13" t="s">
        <v>62</v>
      </c>
      <c r="C1510" s="14" t="s">
        <v>181</v>
      </c>
      <c r="D1510" s="15">
        <v>2000</v>
      </c>
      <c r="E1510" s="19">
        <v>5164</v>
      </c>
      <c r="F1510" s="19">
        <v>16780</v>
      </c>
    </row>
    <row r="1511" spans="1:6" ht="14.5" x14ac:dyDescent="0.35">
      <c r="A1511" s="12" t="str">
        <f t="shared" si="23"/>
        <v>Malta-Europe-2001</v>
      </c>
      <c r="B1511" s="13" t="s">
        <v>62</v>
      </c>
      <c r="C1511" s="14" t="s">
        <v>181</v>
      </c>
      <c r="D1511" s="15">
        <v>2001</v>
      </c>
      <c r="E1511" s="19">
        <v>28935</v>
      </c>
      <c r="F1511" s="19">
        <v>5053</v>
      </c>
    </row>
    <row r="1512" spans="1:6" ht="14.5" x14ac:dyDescent="0.35">
      <c r="A1512" s="12" t="str">
        <f t="shared" si="23"/>
        <v>Malta-Europe-2002</v>
      </c>
      <c r="B1512" s="13" t="s">
        <v>62</v>
      </c>
      <c r="C1512" s="14" t="s">
        <v>181</v>
      </c>
      <c r="D1512" s="15">
        <v>2002</v>
      </c>
      <c r="E1512" s="13">
        <v>0</v>
      </c>
      <c r="F1512" s="19">
        <v>766</v>
      </c>
    </row>
    <row r="1513" spans="1:6" ht="14.5" x14ac:dyDescent="0.35">
      <c r="A1513" s="12" t="str">
        <f t="shared" si="23"/>
        <v>Malta-Europe-2003</v>
      </c>
      <c r="B1513" s="13" t="s">
        <v>62</v>
      </c>
      <c r="C1513" s="14" t="s">
        <v>181</v>
      </c>
      <c r="D1513" s="15">
        <v>2003</v>
      </c>
      <c r="E1513" s="19">
        <v>578</v>
      </c>
      <c r="F1513" s="19">
        <v>1364</v>
      </c>
    </row>
    <row r="1514" spans="1:6" ht="14.5" x14ac:dyDescent="0.35">
      <c r="A1514" s="12" t="str">
        <f t="shared" si="23"/>
        <v>Malta-Europe-2004</v>
      </c>
      <c r="B1514" s="13" t="s">
        <v>62</v>
      </c>
      <c r="C1514" s="14" t="s">
        <v>181</v>
      </c>
      <c r="D1514" s="15">
        <v>2004</v>
      </c>
      <c r="E1514" s="19">
        <v>34263</v>
      </c>
      <c r="F1514" s="19">
        <v>54646</v>
      </c>
    </row>
    <row r="1515" spans="1:6" ht="14.5" x14ac:dyDescent="0.35">
      <c r="A1515" s="12" t="str">
        <f t="shared" si="23"/>
        <v>Malta-Europe-2005</v>
      </c>
      <c r="B1515" s="13" t="s">
        <v>62</v>
      </c>
      <c r="C1515" s="14" t="s">
        <v>181</v>
      </c>
      <c r="D1515" s="15">
        <v>2005</v>
      </c>
      <c r="E1515" s="19">
        <v>270660</v>
      </c>
      <c r="F1515" s="19">
        <v>392072</v>
      </c>
    </row>
    <row r="1516" spans="1:6" ht="14.5" x14ac:dyDescent="0.35">
      <c r="A1516" s="12" t="str">
        <f t="shared" si="23"/>
        <v>Malta-Europe-2006</v>
      </c>
      <c r="B1516" s="13" t="s">
        <v>62</v>
      </c>
      <c r="C1516" s="14" t="s">
        <v>181</v>
      </c>
      <c r="D1516" s="15">
        <v>2006</v>
      </c>
      <c r="E1516" s="13">
        <v>0</v>
      </c>
      <c r="F1516" s="19">
        <v>851</v>
      </c>
    </row>
    <row r="1517" spans="1:6" ht="14.5" x14ac:dyDescent="0.35">
      <c r="A1517" s="12" t="str">
        <f t="shared" si="23"/>
        <v>Malta-Europe-2007</v>
      </c>
      <c r="B1517" s="13" t="s">
        <v>62</v>
      </c>
      <c r="C1517" s="14" t="s">
        <v>181</v>
      </c>
      <c r="D1517" s="15">
        <v>2007</v>
      </c>
      <c r="E1517" s="19">
        <v>1718</v>
      </c>
      <c r="F1517" s="19">
        <v>2087</v>
      </c>
    </row>
    <row r="1518" spans="1:6" ht="14.5" x14ac:dyDescent="0.35">
      <c r="A1518" s="12" t="str">
        <f t="shared" si="23"/>
        <v>Malta-Europe-2008</v>
      </c>
      <c r="B1518" s="13" t="s">
        <v>62</v>
      </c>
      <c r="C1518" s="14" t="s">
        <v>181</v>
      </c>
      <c r="D1518" s="15">
        <v>2008</v>
      </c>
      <c r="E1518" s="19">
        <v>108</v>
      </c>
      <c r="F1518" s="19">
        <v>323</v>
      </c>
    </row>
    <row r="1519" spans="1:6" ht="14.5" x14ac:dyDescent="0.35">
      <c r="A1519" s="12" t="str">
        <f t="shared" si="23"/>
        <v>Malta-Europe-2009</v>
      </c>
      <c r="B1519" s="13" t="s">
        <v>62</v>
      </c>
      <c r="C1519" s="14" t="s">
        <v>181</v>
      </c>
      <c r="D1519" s="15">
        <v>2009</v>
      </c>
      <c r="E1519" s="19">
        <v>2841</v>
      </c>
      <c r="F1519" s="19">
        <v>5068</v>
      </c>
    </row>
    <row r="1520" spans="1:6" ht="14.5" x14ac:dyDescent="0.35">
      <c r="A1520" s="12" t="str">
        <f t="shared" si="23"/>
        <v>Malta-Europe-2010</v>
      </c>
      <c r="B1520" s="13" t="s">
        <v>62</v>
      </c>
      <c r="C1520" s="14" t="s">
        <v>181</v>
      </c>
      <c r="D1520" s="15">
        <v>2010</v>
      </c>
      <c r="E1520" s="19">
        <v>335185</v>
      </c>
      <c r="F1520" s="19">
        <v>806703</v>
      </c>
    </row>
    <row r="1521" spans="1:6" ht="14.5" x14ac:dyDescent="0.35">
      <c r="A1521" s="12" t="str">
        <f t="shared" si="23"/>
        <v>Malta-Europe-2011</v>
      </c>
      <c r="B1521" s="13" t="s">
        <v>62</v>
      </c>
      <c r="C1521" s="14" t="s">
        <v>181</v>
      </c>
      <c r="D1521" s="15">
        <v>2011</v>
      </c>
      <c r="E1521" s="19">
        <v>8229</v>
      </c>
      <c r="F1521" s="19">
        <v>6956</v>
      </c>
    </row>
    <row r="1522" spans="1:6" ht="14.5" x14ac:dyDescent="0.35">
      <c r="A1522" s="12" t="str">
        <f t="shared" si="23"/>
        <v>Malta-Europe-2012</v>
      </c>
      <c r="B1522" s="13" t="s">
        <v>62</v>
      </c>
      <c r="C1522" s="14" t="s">
        <v>181</v>
      </c>
      <c r="D1522" s="15">
        <v>2012</v>
      </c>
      <c r="E1522" s="19">
        <v>30248</v>
      </c>
      <c r="F1522" s="19">
        <v>98675</v>
      </c>
    </row>
    <row r="1523" spans="1:6" ht="14.5" x14ac:dyDescent="0.35">
      <c r="A1523" s="12" t="str">
        <f t="shared" si="23"/>
        <v>Marshall Islands-Oceania-2000</v>
      </c>
      <c r="B1523" s="13" t="s">
        <v>66</v>
      </c>
      <c r="C1523" s="14" t="s">
        <v>182</v>
      </c>
      <c r="D1523" s="15">
        <v>2000</v>
      </c>
      <c r="E1523" s="13">
        <v>0</v>
      </c>
      <c r="F1523" s="19">
        <v>609</v>
      </c>
    </row>
    <row r="1524" spans="1:6" ht="14.5" x14ac:dyDescent="0.35">
      <c r="A1524" s="12" t="str">
        <f t="shared" si="23"/>
        <v>Marshall Islands-Oceania-2001</v>
      </c>
      <c r="B1524" s="13" t="s">
        <v>66</v>
      </c>
      <c r="C1524" s="14" t="s">
        <v>182</v>
      </c>
      <c r="D1524" s="15">
        <v>2001</v>
      </c>
      <c r="E1524" s="19">
        <v>79</v>
      </c>
      <c r="F1524" s="19">
        <v>216</v>
      </c>
    </row>
    <row r="1525" spans="1:6" ht="14.5" x14ac:dyDescent="0.35">
      <c r="A1525" s="12" t="str">
        <f t="shared" si="23"/>
        <v>Marshall Islands-Oceania-2002</v>
      </c>
      <c r="B1525" s="13" t="s">
        <v>66</v>
      </c>
      <c r="C1525" s="14" t="s">
        <v>182</v>
      </c>
      <c r="D1525" s="15">
        <v>2002</v>
      </c>
      <c r="E1525" s="13">
        <v>0</v>
      </c>
      <c r="F1525" s="13">
        <v>0</v>
      </c>
    </row>
    <row r="1526" spans="1:6" ht="14.5" x14ac:dyDescent="0.35">
      <c r="A1526" s="12" t="str">
        <f t="shared" si="23"/>
        <v>Marshall Islands-Oceania-2003</v>
      </c>
      <c r="B1526" s="13" t="s">
        <v>66</v>
      </c>
      <c r="C1526" s="14" t="s">
        <v>182</v>
      </c>
      <c r="D1526" s="15">
        <v>2003</v>
      </c>
      <c r="E1526" s="19">
        <v>7855</v>
      </c>
      <c r="F1526" s="19">
        <v>12453</v>
      </c>
    </row>
    <row r="1527" spans="1:6" ht="14.5" x14ac:dyDescent="0.35">
      <c r="A1527" s="12" t="str">
        <f t="shared" si="23"/>
        <v>Marshall Islands-Oceania-2004</v>
      </c>
      <c r="B1527" s="13" t="s">
        <v>66</v>
      </c>
      <c r="C1527" s="14" t="s">
        <v>182</v>
      </c>
      <c r="D1527" s="15">
        <v>2004</v>
      </c>
      <c r="E1527" s="13">
        <v>0</v>
      </c>
      <c r="F1527" s="19">
        <v>1181</v>
      </c>
    </row>
    <row r="1528" spans="1:6" ht="14.5" x14ac:dyDescent="0.35">
      <c r="A1528" s="12" t="str">
        <f t="shared" si="23"/>
        <v>Marshall Islands-Oceania-2005</v>
      </c>
      <c r="B1528" s="13" t="s">
        <v>66</v>
      </c>
      <c r="C1528" s="14" t="s">
        <v>182</v>
      </c>
      <c r="D1528" s="15">
        <v>2005</v>
      </c>
      <c r="E1528" s="19">
        <v>87</v>
      </c>
      <c r="F1528" s="19">
        <v>213</v>
      </c>
    </row>
    <row r="1529" spans="1:6" ht="14.5" x14ac:dyDescent="0.35">
      <c r="A1529" s="12" t="str">
        <f t="shared" si="23"/>
        <v>Marshall Islands-Oceania-2006</v>
      </c>
      <c r="B1529" s="13" t="s">
        <v>66</v>
      </c>
      <c r="C1529" s="14" t="s">
        <v>182</v>
      </c>
      <c r="D1529" s="15">
        <v>2006</v>
      </c>
      <c r="E1529" s="19">
        <v>495</v>
      </c>
      <c r="F1529" s="19">
        <v>1434</v>
      </c>
    </row>
    <row r="1530" spans="1:6" ht="14.5" x14ac:dyDescent="0.35">
      <c r="A1530" s="12" t="str">
        <f t="shared" si="23"/>
        <v>Marshall Islands-Oceania-2007</v>
      </c>
      <c r="B1530" s="13" t="s">
        <v>66</v>
      </c>
      <c r="C1530" s="14" t="s">
        <v>182</v>
      </c>
      <c r="D1530" s="15">
        <v>2007</v>
      </c>
      <c r="E1530" s="19">
        <v>2585</v>
      </c>
      <c r="F1530" s="19">
        <v>2076</v>
      </c>
    </row>
    <row r="1531" spans="1:6" ht="14.5" x14ac:dyDescent="0.35">
      <c r="A1531" s="12" t="str">
        <f t="shared" si="23"/>
        <v>Marshall Islands-Oceania-2008</v>
      </c>
      <c r="B1531" s="13" t="s">
        <v>66</v>
      </c>
      <c r="C1531" s="14" t="s">
        <v>182</v>
      </c>
      <c r="D1531" s="15">
        <v>2008</v>
      </c>
      <c r="E1531" s="19">
        <v>3997</v>
      </c>
      <c r="F1531" s="19">
        <v>7554</v>
      </c>
    </row>
    <row r="1532" spans="1:6" ht="14.5" x14ac:dyDescent="0.35">
      <c r="A1532" s="12" t="str">
        <f t="shared" si="23"/>
        <v>Marshall Islands-Oceania-2009</v>
      </c>
      <c r="B1532" s="13" t="s">
        <v>66</v>
      </c>
      <c r="C1532" s="14" t="s">
        <v>182</v>
      </c>
      <c r="D1532" s="15">
        <v>2009</v>
      </c>
      <c r="E1532" s="19">
        <v>12664</v>
      </c>
      <c r="F1532" s="19">
        <v>40546</v>
      </c>
    </row>
    <row r="1533" spans="1:6" ht="14.5" x14ac:dyDescent="0.35">
      <c r="A1533" s="12" t="str">
        <f t="shared" si="23"/>
        <v>Marshall Islands-Oceania-2010</v>
      </c>
      <c r="B1533" s="13" t="s">
        <v>66</v>
      </c>
      <c r="C1533" s="14" t="s">
        <v>182</v>
      </c>
      <c r="D1533" s="15">
        <v>2010</v>
      </c>
      <c r="E1533" s="19">
        <v>27583</v>
      </c>
      <c r="F1533" s="19">
        <v>57917</v>
      </c>
    </row>
    <row r="1534" spans="1:6" ht="14.5" x14ac:dyDescent="0.35">
      <c r="A1534" s="12" t="str">
        <f t="shared" si="23"/>
        <v>Marshall Islands-Oceania-2011</v>
      </c>
      <c r="B1534" s="13" t="s">
        <v>66</v>
      </c>
      <c r="C1534" s="14" t="s">
        <v>182</v>
      </c>
      <c r="D1534" s="15">
        <v>2011</v>
      </c>
      <c r="E1534" s="19">
        <v>3480</v>
      </c>
      <c r="F1534" s="19">
        <v>2204</v>
      </c>
    </row>
    <row r="1535" spans="1:6" ht="14.5" x14ac:dyDescent="0.35">
      <c r="A1535" s="12" t="str">
        <f t="shared" si="23"/>
        <v>Marshall Islands-Oceania-2012</v>
      </c>
      <c r="B1535" s="13" t="s">
        <v>66</v>
      </c>
      <c r="C1535" s="14" t="s">
        <v>182</v>
      </c>
      <c r="D1535" s="15">
        <v>2012</v>
      </c>
      <c r="E1535" s="19">
        <v>539388</v>
      </c>
      <c r="F1535" s="19">
        <v>1411128</v>
      </c>
    </row>
    <row r="1536" spans="1:6" ht="14.5" x14ac:dyDescent="0.35">
      <c r="A1536" s="12" t="str">
        <f t="shared" si="23"/>
        <v>Mauritania-Africa-2000</v>
      </c>
      <c r="B1536" s="13" t="s">
        <v>64</v>
      </c>
      <c r="C1536" s="14" t="s">
        <v>183</v>
      </c>
      <c r="D1536" s="15">
        <v>2000</v>
      </c>
      <c r="E1536" s="19">
        <v>179461</v>
      </c>
      <c r="F1536" s="19">
        <v>341992</v>
      </c>
    </row>
    <row r="1537" spans="1:6" ht="14.5" x14ac:dyDescent="0.35">
      <c r="A1537" s="12" t="str">
        <f t="shared" si="23"/>
        <v>Mauritania-Africa-2001</v>
      </c>
      <c r="B1537" s="13" t="s">
        <v>64</v>
      </c>
      <c r="C1537" s="14" t="s">
        <v>183</v>
      </c>
      <c r="D1537" s="15">
        <v>2001</v>
      </c>
      <c r="E1537" s="19">
        <v>172442</v>
      </c>
      <c r="F1537" s="19">
        <v>469328</v>
      </c>
    </row>
    <row r="1538" spans="1:6" ht="14.5" x14ac:dyDescent="0.35">
      <c r="A1538" s="12" t="str">
        <f t="shared" si="23"/>
        <v>Mauritania-Africa-2002</v>
      </c>
      <c r="B1538" s="13" t="s">
        <v>64</v>
      </c>
      <c r="C1538" s="14" t="s">
        <v>183</v>
      </c>
      <c r="D1538" s="15">
        <v>2002</v>
      </c>
      <c r="E1538" s="19">
        <v>26866</v>
      </c>
      <c r="F1538" s="19">
        <v>114770</v>
      </c>
    </row>
    <row r="1539" spans="1:6" ht="14.5" x14ac:dyDescent="0.35">
      <c r="A1539" s="12" t="str">
        <f t="shared" ref="A1539:A1602" si="24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9">
        <v>14330</v>
      </c>
      <c r="F1539" s="19">
        <v>43535</v>
      </c>
    </row>
    <row r="1540" spans="1:6" ht="14.5" x14ac:dyDescent="0.35">
      <c r="A1540" s="12" t="str">
        <f t="shared" si="24"/>
        <v>Mauritania-Africa-2004</v>
      </c>
      <c r="B1540" s="13" t="s">
        <v>64</v>
      </c>
      <c r="C1540" s="14" t="s">
        <v>183</v>
      </c>
      <c r="D1540" s="15">
        <v>2004</v>
      </c>
      <c r="E1540" s="13">
        <v>0</v>
      </c>
      <c r="F1540" s="13">
        <v>0</v>
      </c>
    </row>
    <row r="1541" spans="1:6" ht="14.5" x14ac:dyDescent="0.35">
      <c r="A1541" s="12" t="str">
        <f t="shared" si="24"/>
        <v>Mauritania-Africa-2005</v>
      </c>
      <c r="B1541" s="13" t="s">
        <v>64</v>
      </c>
      <c r="C1541" s="14" t="s">
        <v>183</v>
      </c>
      <c r="D1541" s="15">
        <v>2005</v>
      </c>
      <c r="E1541" s="19">
        <v>18478</v>
      </c>
      <c r="F1541" s="19">
        <v>60245</v>
      </c>
    </row>
    <row r="1542" spans="1:6" ht="14.5" x14ac:dyDescent="0.35">
      <c r="A1542" s="12" t="str">
        <f t="shared" si="24"/>
        <v>Mauritania-Africa-2006</v>
      </c>
      <c r="B1542" s="13" t="s">
        <v>64</v>
      </c>
      <c r="C1542" s="14" t="s">
        <v>183</v>
      </c>
      <c r="D1542" s="15">
        <v>2006</v>
      </c>
      <c r="E1542" s="19">
        <v>183873</v>
      </c>
      <c r="F1542" s="19">
        <v>473380</v>
      </c>
    </row>
    <row r="1543" spans="1:6" ht="14.5" x14ac:dyDescent="0.35">
      <c r="A1543" s="12" t="str">
        <f t="shared" si="24"/>
        <v>Mauritania-Africa-2007</v>
      </c>
      <c r="B1543" s="13" t="s">
        <v>64</v>
      </c>
      <c r="C1543" s="14" t="s">
        <v>183</v>
      </c>
      <c r="D1543" s="15">
        <v>2007</v>
      </c>
      <c r="E1543" s="19">
        <v>3717</v>
      </c>
      <c r="F1543" s="19">
        <v>10645</v>
      </c>
    </row>
    <row r="1544" spans="1:6" ht="14.5" x14ac:dyDescent="0.35">
      <c r="A1544" s="12" t="str">
        <f t="shared" si="24"/>
        <v>Mauritania-Africa-2008</v>
      </c>
      <c r="B1544" s="13" t="s">
        <v>64</v>
      </c>
      <c r="C1544" s="14" t="s">
        <v>183</v>
      </c>
      <c r="D1544" s="15">
        <v>2008</v>
      </c>
      <c r="E1544" s="19">
        <v>520541</v>
      </c>
      <c r="F1544" s="19">
        <v>1238181</v>
      </c>
    </row>
    <row r="1545" spans="1:6" ht="14.5" x14ac:dyDescent="0.35">
      <c r="A1545" s="12" t="str">
        <f t="shared" si="24"/>
        <v>Mauritania-Africa-2009</v>
      </c>
      <c r="B1545" s="13" t="s">
        <v>64</v>
      </c>
      <c r="C1545" s="14" t="s">
        <v>183</v>
      </c>
      <c r="D1545" s="15">
        <v>2009</v>
      </c>
      <c r="E1545" s="19">
        <v>6677</v>
      </c>
      <c r="F1545" s="19">
        <v>21027</v>
      </c>
    </row>
    <row r="1546" spans="1:6" ht="14.5" x14ac:dyDescent="0.35">
      <c r="A1546" s="12" t="str">
        <f t="shared" si="24"/>
        <v>Mauritania-Africa-2010</v>
      </c>
      <c r="B1546" s="13" t="s">
        <v>64</v>
      </c>
      <c r="C1546" s="14" t="s">
        <v>183</v>
      </c>
      <c r="D1546" s="15">
        <v>2010</v>
      </c>
      <c r="E1546" s="19">
        <v>50805</v>
      </c>
      <c r="F1546" s="19">
        <v>176947</v>
      </c>
    </row>
    <row r="1547" spans="1:6" ht="14.5" x14ac:dyDescent="0.35">
      <c r="A1547" s="12" t="str">
        <f t="shared" si="24"/>
        <v>Mauritania-Africa-2011</v>
      </c>
      <c r="B1547" s="13" t="s">
        <v>64</v>
      </c>
      <c r="C1547" s="14" t="s">
        <v>183</v>
      </c>
      <c r="D1547" s="15">
        <v>2011</v>
      </c>
      <c r="E1547" s="19">
        <v>16151</v>
      </c>
      <c r="F1547" s="19">
        <v>8562</v>
      </c>
    </row>
    <row r="1548" spans="1:6" ht="14.5" x14ac:dyDescent="0.35">
      <c r="A1548" s="12" t="str">
        <f t="shared" si="24"/>
        <v>Mauritania-Africa-2012</v>
      </c>
      <c r="B1548" s="13" t="s">
        <v>64</v>
      </c>
      <c r="C1548" s="14" t="s">
        <v>183</v>
      </c>
      <c r="D1548" s="15">
        <v>2012</v>
      </c>
      <c r="E1548" s="19">
        <v>8</v>
      </c>
      <c r="F1548" s="19">
        <v>62</v>
      </c>
    </row>
    <row r="1549" spans="1:6" ht="14.5" x14ac:dyDescent="0.35">
      <c r="A1549" s="12" t="str">
        <f t="shared" si="24"/>
        <v>Mauritius-Africa-2000</v>
      </c>
      <c r="B1549" s="13" t="s">
        <v>64</v>
      </c>
      <c r="C1549" s="14" t="s">
        <v>184</v>
      </c>
      <c r="D1549" s="15">
        <v>2000</v>
      </c>
      <c r="E1549" s="19">
        <v>1946</v>
      </c>
      <c r="F1549" s="13">
        <v>0</v>
      </c>
    </row>
    <row r="1550" spans="1:6" ht="14.5" x14ac:dyDescent="0.35">
      <c r="A1550" s="12" t="str">
        <f t="shared" si="24"/>
        <v>Mauritius-Africa-2001</v>
      </c>
      <c r="B1550" s="13" t="s">
        <v>64</v>
      </c>
      <c r="C1550" s="14" t="s">
        <v>184</v>
      </c>
      <c r="D1550" s="15">
        <v>2001</v>
      </c>
      <c r="E1550" s="19">
        <v>26399</v>
      </c>
      <c r="F1550" s="19">
        <v>71547</v>
      </c>
    </row>
    <row r="1551" spans="1:6" ht="14.5" x14ac:dyDescent="0.35">
      <c r="A1551" s="12" t="str">
        <f t="shared" si="24"/>
        <v>Mauritius-Africa-2002</v>
      </c>
      <c r="B1551" s="13" t="s">
        <v>64</v>
      </c>
      <c r="C1551" s="14" t="s">
        <v>184</v>
      </c>
      <c r="D1551" s="15">
        <v>2002</v>
      </c>
      <c r="E1551" s="19">
        <v>2497</v>
      </c>
      <c r="F1551" s="19">
        <v>5233</v>
      </c>
    </row>
    <row r="1552" spans="1:6" ht="14.5" x14ac:dyDescent="0.35">
      <c r="A1552" s="12" t="str">
        <f t="shared" si="24"/>
        <v>Mauritius-Africa-2003</v>
      </c>
      <c r="B1552" s="13" t="s">
        <v>64</v>
      </c>
      <c r="C1552" s="14" t="s">
        <v>184</v>
      </c>
      <c r="D1552" s="15">
        <v>2003</v>
      </c>
      <c r="E1552" s="13">
        <v>0</v>
      </c>
      <c r="F1552" s="19">
        <v>1434</v>
      </c>
    </row>
    <row r="1553" spans="1:6" ht="14.5" x14ac:dyDescent="0.35">
      <c r="A1553" s="12" t="str">
        <f t="shared" si="24"/>
        <v>Mauritius-Africa-2004</v>
      </c>
      <c r="B1553" s="13" t="s">
        <v>64</v>
      </c>
      <c r="C1553" s="14" t="s">
        <v>184</v>
      </c>
      <c r="D1553" s="15">
        <v>2004</v>
      </c>
      <c r="E1553" s="19">
        <v>4528</v>
      </c>
      <c r="F1553" s="19">
        <v>7176</v>
      </c>
    </row>
    <row r="1554" spans="1:6" ht="14.5" x14ac:dyDescent="0.35">
      <c r="A1554" s="12" t="str">
        <f t="shared" si="24"/>
        <v>Mauritius-Africa-2005</v>
      </c>
      <c r="B1554" s="13" t="s">
        <v>64</v>
      </c>
      <c r="C1554" s="14" t="s">
        <v>184</v>
      </c>
      <c r="D1554" s="15">
        <v>2005</v>
      </c>
      <c r="E1554" s="19">
        <v>5023</v>
      </c>
      <c r="F1554" s="19">
        <v>16245</v>
      </c>
    </row>
    <row r="1555" spans="1:6" ht="14.5" x14ac:dyDescent="0.35">
      <c r="A1555" s="12" t="str">
        <f t="shared" si="24"/>
        <v>Mauritius-Africa-2006</v>
      </c>
      <c r="B1555" s="13" t="s">
        <v>64</v>
      </c>
      <c r="C1555" s="14" t="s">
        <v>184</v>
      </c>
      <c r="D1555" s="15">
        <v>2006</v>
      </c>
      <c r="E1555" s="19">
        <v>33</v>
      </c>
      <c r="F1555" s="13">
        <v>0</v>
      </c>
    </row>
    <row r="1556" spans="1:6" ht="14.5" x14ac:dyDescent="0.35">
      <c r="A1556" s="12" t="str">
        <f t="shared" si="24"/>
        <v>Mauritius-Africa-2007</v>
      </c>
      <c r="B1556" s="13" t="s">
        <v>64</v>
      </c>
      <c r="C1556" s="14" t="s">
        <v>184</v>
      </c>
      <c r="D1556" s="15">
        <v>2007</v>
      </c>
      <c r="E1556" s="13">
        <v>0</v>
      </c>
      <c r="F1556" s="19">
        <v>741</v>
      </c>
    </row>
    <row r="1557" spans="1:6" ht="14.5" x14ac:dyDescent="0.35">
      <c r="A1557" s="12" t="str">
        <f t="shared" si="24"/>
        <v>Mauritius-Africa-2008</v>
      </c>
      <c r="B1557" s="13" t="s">
        <v>64</v>
      </c>
      <c r="C1557" s="14" t="s">
        <v>184</v>
      </c>
      <c r="D1557" s="15">
        <v>2008</v>
      </c>
      <c r="E1557" s="19">
        <v>17670</v>
      </c>
      <c r="F1557" s="19">
        <v>52108</v>
      </c>
    </row>
    <row r="1558" spans="1:6" ht="14.5" x14ac:dyDescent="0.35">
      <c r="A1558" s="12" t="str">
        <f t="shared" si="24"/>
        <v>Mauritius-Africa-2009</v>
      </c>
      <c r="B1558" s="13" t="s">
        <v>64</v>
      </c>
      <c r="C1558" s="14" t="s">
        <v>184</v>
      </c>
      <c r="D1558" s="15">
        <v>2009</v>
      </c>
      <c r="E1558" s="13">
        <v>0</v>
      </c>
      <c r="F1558" s="13">
        <v>0</v>
      </c>
    </row>
    <row r="1559" spans="1:6" ht="14.5" x14ac:dyDescent="0.35">
      <c r="A1559" s="12" t="str">
        <f t="shared" si="24"/>
        <v>Mauritius-Africa-2010</v>
      </c>
      <c r="B1559" s="13" t="s">
        <v>64</v>
      </c>
      <c r="C1559" s="14" t="s">
        <v>184</v>
      </c>
      <c r="D1559" s="15">
        <v>2010</v>
      </c>
      <c r="E1559" s="19">
        <v>8848</v>
      </c>
      <c r="F1559" s="19">
        <v>13993</v>
      </c>
    </row>
    <row r="1560" spans="1:6" ht="14.5" x14ac:dyDescent="0.35">
      <c r="A1560" s="12" t="str">
        <f t="shared" si="24"/>
        <v>Mauritius-Africa-2011</v>
      </c>
      <c r="B1560" s="13" t="s">
        <v>64</v>
      </c>
      <c r="C1560" s="14" t="s">
        <v>184</v>
      </c>
      <c r="D1560" s="15">
        <v>2011</v>
      </c>
      <c r="E1560" s="19">
        <v>4382</v>
      </c>
      <c r="F1560" s="19">
        <v>11544</v>
      </c>
    </row>
    <row r="1561" spans="1:6" ht="14.5" x14ac:dyDescent="0.35">
      <c r="A1561" s="12" t="str">
        <f t="shared" si="24"/>
        <v>Mauritius-Africa-2012</v>
      </c>
      <c r="B1561" s="13" t="s">
        <v>64</v>
      </c>
      <c r="C1561" s="14" t="s">
        <v>184</v>
      </c>
      <c r="D1561" s="15">
        <v>2012</v>
      </c>
      <c r="E1561" s="13">
        <v>0</v>
      </c>
      <c r="F1561" s="19">
        <v>1837</v>
      </c>
    </row>
    <row r="1562" spans="1:6" ht="14.5" x14ac:dyDescent="0.35">
      <c r="A1562" s="12" t="str">
        <f t="shared" si="24"/>
        <v>Mexico-The Americas-2000</v>
      </c>
      <c r="B1562" s="13" t="s">
        <v>70</v>
      </c>
      <c r="C1562" s="14" t="s">
        <v>185</v>
      </c>
      <c r="D1562" s="15">
        <v>2000</v>
      </c>
      <c r="E1562" s="13">
        <v>0</v>
      </c>
      <c r="F1562" s="19">
        <v>1742</v>
      </c>
    </row>
    <row r="1563" spans="1:6" ht="14.5" x14ac:dyDescent="0.35">
      <c r="A1563" s="12" t="str">
        <f t="shared" si="24"/>
        <v>Mexico-The Americas-2001</v>
      </c>
      <c r="B1563" s="13" t="s">
        <v>70</v>
      </c>
      <c r="C1563" s="14" t="s">
        <v>185</v>
      </c>
      <c r="D1563" s="15">
        <v>2001</v>
      </c>
      <c r="E1563" s="13">
        <v>0</v>
      </c>
      <c r="F1563" s="19">
        <v>917</v>
      </c>
    </row>
    <row r="1564" spans="1:6" ht="14.5" x14ac:dyDescent="0.35">
      <c r="A1564" s="12" t="str">
        <f t="shared" si="24"/>
        <v>Mexico-The Americas-2002</v>
      </c>
      <c r="B1564" s="13" t="s">
        <v>70</v>
      </c>
      <c r="C1564" s="14" t="s">
        <v>185</v>
      </c>
      <c r="D1564" s="15">
        <v>2002</v>
      </c>
      <c r="E1564" s="19">
        <v>63507</v>
      </c>
      <c r="F1564" s="19">
        <v>177373</v>
      </c>
    </row>
    <row r="1565" spans="1:6" ht="14.5" x14ac:dyDescent="0.35">
      <c r="A1565" s="12" t="str">
        <f t="shared" si="24"/>
        <v>Mexico-The Americas-2003</v>
      </c>
      <c r="B1565" s="13" t="s">
        <v>70</v>
      </c>
      <c r="C1565" s="14" t="s">
        <v>185</v>
      </c>
      <c r="D1565" s="15">
        <v>2003</v>
      </c>
      <c r="E1565" s="19">
        <v>225</v>
      </c>
      <c r="F1565" s="19">
        <v>700</v>
      </c>
    </row>
    <row r="1566" spans="1:6" ht="14.5" x14ac:dyDescent="0.35">
      <c r="A1566" s="12" t="str">
        <f t="shared" si="24"/>
        <v>Mexico-The Americas-2004</v>
      </c>
      <c r="B1566" s="13" t="s">
        <v>70</v>
      </c>
      <c r="C1566" s="14" t="s">
        <v>185</v>
      </c>
      <c r="D1566" s="15">
        <v>2004</v>
      </c>
      <c r="E1566" s="13">
        <v>0</v>
      </c>
      <c r="F1566" s="19">
        <v>568</v>
      </c>
    </row>
    <row r="1567" spans="1:6" ht="14.5" x14ac:dyDescent="0.35">
      <c r="A1567" s="12" t="str">
        <f t="shared" si="24"/>
        <v>Mexico-The Americas-2005</v>
      </c>
      <c r="B1567" s="13" t="s">
        <v>70</v>
      </c>
      <c r="C1567" s="14" t="s">
        <v>185</v>
      </c>
      <c r="D1567" s="15">
        <v>2005</v>
      </c>
      <c r="E1567" s="19">
        <v>881</v>
      </c>
      <c r="F1567" s="19">
        <v>2699</v>
      </c>
    </row>
    <row r="1568" spans="1:6" ht="14.5" x14ac:dyDescent="0.35">
      <c r="A1568" s="12" t="str">
        <f t="shared" si="24"/>
        <v>Mexico-The Americas-2006</v>
      </c>
      <c r="B1568" s="13" t="s">
        <v>70</v>
      </c>
      <c r="C1568" s="14" t="s">
        <v>185</v>
      </c>
      <c r="D1568" s="15">
        <v>2006</v>
      </c>
      <c r="E1568" s="19">
        <v>29</v>
      </c>
      <c r="F1568" s="19">
        <v>84</v>
      </c>
    </row>
    <row r="1569" spans="1:6" ht="14.5" x14ac:dyDescent="0.35">
      <c r="A1569" s="12" t="str">
        <f t="shared" si="24"/>
        <v>Mexico-The Americas-2007</v>
      </c>
      <c r="B1569" s="13" t="s">
        <v>70</v>
      </c>
      <c r="C1569" s="14" t="s">
        <v>185</v>
      </c>
      <c r="D1569" s="15">
        <v>2007</v>
      </c>
      <c r="E1569" s="13">
        <v>0</v>
      </c>
      <c r="F1569" s="19">
        <v>1676</v>
      </c>
    </row>
    <row r="1570" spans="1:6" ht="14.5" x14ac:dyDescent="0.35">
      <c r="A1570" s="12" t="str">
        <f t="shared" si="24"/>
        <v>Mexico-The Americas-2008</v>
      </c>
      <c r="B1570" s="13" t="s">
        <v>70</v>
      </c>
      <c r="C1570" s="14" t="s">
        <v>185</v>
      </c>
      <c r="D1570" s="15">
        <v>2008</v>
      </c>
      <c r="E1570" s="19">
        <v>1077</v>
      </c>
      <c r="F1570" s="19">
        <v>3410</v>
      </c>
    </row>
    <row r="1571" spans="1:6" ht="14.5" x14ac:dyDescent="0.35">
      <c r="A1571" s="12" t="str">
        <f t="shared" si="24"/>
        <v>Mexico-The Americas-2009</v>
      </c>
      <c r="B1571" s="13" t="s">
        <v>70</v>
      </c>
      <c r="C1571" s="14" t="s">
        <v>185</v>
      </c>
      <c r="D1571" s="15">
        <v>2009</v>
      </c>
      <c r="E1571" s="19">
        <v>170263</v>
      </c>
      <c r="F1571" s="19">
        <v>435046</v>
      </c>
    </row>
    <row r="1572" spans="1:6" ht="14.5" x14ac:dyDescent="0.35">
      <c r="A1572" s="12" t="str">
        <f t="shared" si="24"/>
        <v>Mexico-The Americas-2010</v>
      </c>
      <c r="B1572" s="13" t="s">
        <v>70</v>
      </c>
      <c r="C1572" s="14" t="s">
        <v>185</v>
      </c>
      <c r="D1572" s="15">
        <v>2010</v>
      </c>
      <c r="E1572" s="13">
        <v>0</v>
      </c>
      <c r="F1572" s="19">
        <v>117</v>
      </c>
    </row>
    <row r="1573" spans="1:6" ht="14.5" x14ac:dyDescent="0.35">
      <c r="A1573" s="12" t="str">
        <f t="shared" si="24"/>
        <v>Mexico-The Americas-2011</v>
      </c>
      <c r="B1573" s="13" t="s">
        <v>70</v>
      </c>
      <c r="C1573" s="14" t="s">
        <v>185</v>
      </c>
      <c r="D1573" s="15">
        <v>2011</v>
      </c>
      <c r="E1573" s="19">
        <v>3500</v>
      </c>
      <c r="F1573" s="19">
        <v>4895</v>
      </c>
    </row>
    <row r="1574" spans="1:6" ht="14.5" x14ac:dyDescent="0.35">
      <c r="A1574" s="12" t="str">
        <f t="shared" si="24"/>
        <v>Mexico-The Americas-2012</v>
      </c>
      <c r="B1574" s="13" t="s">
        <v>70</v>
      </c>
      <c r="C1574" s="14" t="s">
        <v>185</v>
      </c>
      <c r="D1574" s="15">
        <v>2012</v>
      </c>
      <c r="E1574" s="13">
        <v>0</v>
      </c>
      <c r="F1574" s="13">
        <v>0</v>
      </c>
    </row>
    <row r="1575" spans="1:6" ht="14.5" x14ac:dyDescent="0.35">
      <c r="A1575" s="12" t="str">
        <f t="shared" si="24"/>
        <v>Micronesia, Fed. Sts.-Oceania-2000</v>
      </c>
      <c r="B1575" s="13" t="s">
        <v>66</v>
      </c>
      <c r="C1575" s="14" t="s">
        <v>186</v>
      </c>
      <c r="D1575" s="15">
        <v>2000</v>
      </c>
      <c r="E1575" s="19">
        <v>2625</v>
      </c>
      <c r="F1575" s="19">
        <v>8647</v>
      </c>
    </row>
    <row r="1576" spans="1:6" ht="14.5" x14ac:dyDescent="0.35">
      <c r="A1576" s="12" t="str">
        <f t="shared" si="24"/>
        <v>Micronesia, Fed. Sts.-Oceania-2001</v>
      </c>
      <c r="B1576" s="13" t="s">
        <v>66</v>
      </c>
      <c r="C1576" s="14" t="s">
        <v>186</v>
      </c>
      <c r="D1576" s="15">
        <v>2001</v>
      </c>
      <c r="E1576" s="19">
        <v>987</v>
      </c>
      <c r="F1576" s="19">
        <v>2057</v>
      </c>
    </row>
    <row r="1577" spans="1:6" ht="14.5" x14ac:dyDescent="0.35">
      <c r="A1577" s="12" t="str">
        <f t="shared" si="24"/>
        <v>Micronesia, Fed. Sts.-Oceania-2002</v>
      </c>
      <c r="B1577" s="13" t="s">
        <v>66</v>
      </c>
      <c r="C1577" s="14" t="s">
        <v>186</v>
      </c>
      <c r="D1577" s="15">
        <v>2002</v>
      </c>
      <c r="E1577" s="19">
        <v>13327</v>
      </c>
      <c r="F1577" s="19">
        <v>45771</v>
      </c>
    </row>
    <row r="1578" spans="1:6" ht="14.5" x14ac:dyDescent="0.35">
      <c r="A1578" s="12" t="str">
        <f t="shared" si="24"/>
        <v>Micronesia, Fed. Sts.-Oceania-2003</v>
      </c>
      <c r="B1578" s="13" t="s">
        <v>66</v>
      </c>
      <c r="C1578" s="14" t="s">
        <v>186</v>
      </c>
      <c r="D1578" s="15">
        <v>2003</v>
      </c>
      <c r="E1578" s="19">
        <v>8489</v>
      </c>
      <c r="F1578" s="19">
        <v>1822</v>
      </c>
    </row>
    <row r="1579" spans="1:6" ht="14.5" x14ac:dyDescent="0.35">
      <c r="A1579" s="12" t="str">
        <f t="shared" si="24"/>
        <v>Micronesia, Fed. Sts.-Oceania-2004</v>
      </c>
      <c r="B1579" s="13" t="s">
        <v>66</v>
      </c>
      <c r="C1579" s="14" t="s">
        <v>186</v>
      </c>
      <c r="D1579" s="15">
        <v>2004</v>
      </c>
      <c r="E1579" s="19">
        <v>14817</v>
      </c>
      <c r="F1579" s="19">
        <v>11613</v>
      </c>
    </row>
    <row r="1580" spans="1:6" ht="14.5" x14ac:dyDescent="0.35">
      <c r="A1580" s="12" t="str">
        <f t="shared" si="24"/>
        <v>Micronesia, Fed. Sts.-Oceania-2005</v>
      </c>
      <c r="B1580" s="13" t="s">
        <v>66</v>
      </c>
      <c r="C1580" s="14" t="s">
        <v>186</v>
      </c>
      <c r="D1580" s="15">
        <v>2005</v>
      </c>
      <c r="E1580" s="19">
        <v>1294</v>
      </c>
      <c r="F1580" s="19">
        <v>2310</v>
      </c>
    </row>
    <row r="1581" spans="1:6" ht="14.5" x14ac:dyDescent="0.35">
      <c r="A1581" s="12" t="str">
        <f t="shared" si="24"/>
        <v>Micronesia, Fed. Sts.-Oceania-2006</v>
      </c>
      <c r="B1581" s="13" t="s">
        <v>66</v>
      </c>
      <c r="C1581" s="14" t="s">
        <v>186</v>
      </c>
      <c r="D1581" s="15">
        <v>2006</v>
      </c>
      <c r="E1581" s="19">
        <v>9132</v>
      </c>
      <c r="F1581" s="19">
        <v>3242</v>
      </c>
    </row>
    <row r="1582" spans="1:6" ht="14.5" x14ac:dyDescent="0.35">
      <c r="A1582" s="12" t="str">
        <f t="shared" si="24"/>
        <v>Micronesia, Fed. Sts.-Oceania-2007</v>
      </c>
      <c r="B1582" s="13" t="s">
        <v>66</v>
      </c>
      <c r="C1582" s="14" t="s">
        <v>186</v>
      </c>
      <c r="D1582" s="15">
        <v>2007</v>
      </c>
      <c r="E1582" s="19">
        <v>78824</v>
      </c>
      <c r="F1582" s="19">
        <v>172228</v>
      </c>
    </row>
    <row r="1583" spans="1:6" ht="14.5" x14ac:dyDescent="0.35">
      <c r="A1583" s="12" t="str">
        <f t="shared" si="24"/>
        <v>Micronesia, Fed. Sts.-Oceania-2008</v>
      </c>
      <c r="B1583" s="13" t="s">
        <v>66</v>
      </c>
      <c r="C1583" s="14" t="s">
        <v>186</v>
      </c>
      <c r="D1583" s="15">
        <v>2008</v>
      </c>
      <c r="E1583" s="13">
        <v>0</v>
      </c>
      <c r="F1583" s="19">
        <v>2838</v>
      </c>
    </row>
    <row r="1584" spans="1:6" ht="14.5" x14ac:dyDescent="0.35">
      <c r="A1584" s="12" t="str">
        <f t="shared" si="24"/>
        <v>Micronesia, Fed. Sts.-Oceania-2009</v>
      </c>
      <c r="B1584" s="13" t="s">
        <v>66</v>
      </c>
      <c r="C1584" s="14" t="s">
        <v>186</v>
      </c>
      <c r="D1584" s="15">
        <v>2009</v>
      </c>
      <c r="E1584" s="19">
        <v>16846</v>
      </c>
      <c r="F1584" s="19">
        <v>33920</v>
      </c>
    </row>
    <row r="1585" spans="1:6" ht="14.5" x14ac:dyDescent="0.35">
      <c r="A1585" s="12" t="str">
        <f t="shared" si="24"/>
        <v>Micronesia, Fed. Sts.-Oceania-2010</v>
      </c>
      <c r="B1585" s="13" t="s">
        <v>66</v>
      </c>
      <c r="C1585" s="14" t="s">
        <v>186</v>
      </c>
      <c r="D1585" s="15">
        <v>2010</v>
      </c>
      <c r="E1585" s="19">
        <v>2836</v>
      </c>
      <c r="F1585" s="19">
        <v>4320</v>
      </c>
    </row>
    <row r="1586" spans="1:6" ht="14.5" x14ac:dyDescent="0.35">
      <c r="A1586" s="12" t="str">
        <f t="shared" si="24"/>
        <v>Micronesia, Fed. Sts.-Oceania-2011</v>
      </c>
      <c r="B1586" s="13" t="s">
        <v>66</v>
      </c>
      <c r="C1586" s="14" t="s">
        <v>186</v>
      </c>
      <c r="D1586" s="15">
        <v>2011</v>
      </c>
      <c r="E1586" s="13">
        <v>0</v>
      </c>
      <c r="F1586" s="19">
        <v>829</v>
      </c>
    </row>
    <row r="1587" spans="1:6" ht="14.5" x14ac:dyDescent="0.35">
      <c r="A1587" s="12" t="str">
        <f t="shared" si="24"/>
        <v>Micronesia, Fed. Sts.-Oceania-2012</v>
      </c>
      <c r="B1587" s="13" t="s">
        <v>66</v>
      </c>
      <c r="C1587" s="14" t="s">
        <v>186</v>
      </c>
      <c r="D1587" s="15">
        <v>2012</v>
      </c>
      <c r="E1587" s="19">
        <v>106509</v>
      </c>
      <c r="F1587" s="19">
        <v>104697</v>
      </c>
    </row>
    <row r="1588" spans="1:6" ht="14.5" x14ac:dyDescent="0.35">
      <c r="A1588" s="12" t="str">
        <f t="shared" si="24"/>
        <v>Moldova-Europe-2000</v>
      </c>
      <c r="B1588" s="13" t="s">
        <v>62</v>
      </c>
      <c r="C1588" s="14" t="s">
        <v>187</v>
      </c>
      <c r="D1588" s="15">
        <v>2000</v>
      </c>
      <c r="E1588" s="19">
        <v>21331</v>
      </c>
      <c r="F1588" s="19">
        <v>83014</v>
      </c>
    </row>
    <row r="1589" spans="1:6" ht="14.5" x14ac:dyDescent="0.35">
      <c r="A1589" s="12" t="str">
        <f t="shared" si="24"/>
        <v>Moldova-Europe-2001</v>
      </c>
      <c r="B1589" s="13" t="s">
        <v>62</v>
      </c>
      <c r="C1589" s="14" t="s">
        <v>187</v>
      </c>
      <c r="D1589" s="15">
        <v>2001</v>
      </c>
      <c r="E1589" s="19">
        <v>2842</v>
      </c>
      <c r="F1589" s="19">
        <v>11280</v>
      </c>
    </row>
    <row r="1590" spans="1:6" ht="14.5" x14ac:dyDescent="0.35">
      <c r="A1590" s="12" t="str">
        <f t="shared" si="24"/>
        <v>Moldova-Europe-2002</v>
      </c>
      <c r="B1590" s="13" t="s">
        <v>62</v>
      </c>
      <c r="C1590" s="14" t="s">
        <v>187</v>
      </c>
      <c r="D1590" s="15">
        <v>2002</v>
      </c>
      <c r="E1590" s="19">
        <v>26771</v>
      </c>
      <c r="F1590" s="19">
        <v>42438</v>
      </c>
    </row>
    <row r="1591" spans="1:6" ht="14.5" x14ac:dyDescent="0.35">
      <c r="A1591" s="12" t="str">
        <f t="shared" si="24"/>
        <v>Moldova-Europe-2003</v>
      </c>
      <c r="B1591" s="13" t="s">
        <v>62</v>
      </c>
      <c r="C1591" s="14" t="s">
        <v>187</v>
      </c>
      <c r="D1591" s="15">
        <v>2003</v>
      </c>
      <c r="E1591" s="19">
        <v>10772</v>
      </c>
      <c r="F1591" s="19">
        <v>29893</v>
      </c>
    </row>
    <row r="1592" spans="1:6" ht="14.5" x14ac:dyDescent="0.35">
      <c r="A1592" s="12" t="str">
        <f t="shared" si="24"/>
        <v>Moldova-Europe-2004</v>
      </c>
      <c r="B1592" s="13" t="s">
        <v>62</v>
      </c>
      <c r="C1592" s="14" t="s">
        <v>187</v>
      </c>
      <c r="D1592" s="15">
        <v>2004</v>
      </c>
      <c r="E1592" s="19">
        <v>76227</v>
      </c>
      <c r="F1592" s="19">
        <v>136636</v>
      </c>
    </row>
    <row r="1593" spans="1:6" ht="14.5" x14ac:dyDescent="0.35">
      <c r="A1593" s="12" t="str">
        <f t="shared" si="24"/>
        <v>Moldova-Europe-2005</v>
      </c>
      <c r="B1593" s="13" t="s">
        <v>62</v>
      </c>
      <c r="C1593" s="14" t="s">
        <v>187</v>
      </c>
      <c r="D1593" s="15">
        <v>2005</v>
      </c>
      <c r="E1593" s="19">
        <v>2884</v>
      </c>
      <c r="F1593" s="19">
        <v>6839</v>
      </c>
    </row>
    <row r="1594" spans="1:6" ht="14.5" x14ac:dyDescent="0.35">
      <c r="A1594" s="12" t="str">
        <f t="shared" si="24"/>
        <v>Moldova-Europe-2006</v>
      </c>
      <c r="B1594" s="13" t="s">
        <v>62</v>
      </c>
      <c r="C1594" s="14" t="s">
        <v>187</v>
      </c>
      <c r="D1594" s="15">
        <v>2006</v>
      </c>
      <c r="E1594" s="13">
        <v>0</v>
      </c>
      <c r="F1594" s="19">
        <v>4613</v>
      </c>
    </row>
    <row r="1595" spans="1:6" ht="14.5" x14ac:dyDescent="0.35">
      <c r="A1595" s="12" t="str">
        <f t="shared" si="24"/>
        <v>Moldova-Europe-2007</v>
      </c>
      <c r="B1595" s="13" t="s">
        <v>62</v>
      </c>
      <c r="C1595" s="14" t="s">
        <v>187</v>
      </c>
      <c r="D1595" s="15">
        <v>2007</v>
      </c>
      <c r="E1595" s="19">
        <v>3954</v>
      </c>
      <c r="F1595" s="19">
        <v>3832</v>
      </c>
    </row>
    <row r="1596" spans="1:6" ht="14.5" x14ac:dyDescent="0.35">
      <c r="A1596" s="12" t="str">
        <f t="shared" si="24"/>
        <v>Moldova-Europe-2008</v>
      </c>
      <c r="B1596" s="13" t="s">
        <v>62</v>
      </c>
      <c r="C1596" s="14" t="s">
        <v>187</v>
      </c>
      <c r="D1596" s="15">
        <v>2008</v>
      </c>
      <c r="E1596" s="19">
        <v>13646</v>
      </c>
      <c r="F1596" s="19">
        <v>37136</v>
      </c>
    </row>
    <row r="1597" spans="1:6" ht="14.5" x14ac:dyDescent="0.35">
      <c r="A1597" s="12" t="str">
        <f t="shared" si="24"/>
        <v>Moldova-Europe-2009</v>
      </c>
      <c r="B1597" s="13" t="s">
        <v>62</v>
      </c>
      <c r="C1597" s="14" t="s">
        <v>187</v>
      </c>
      <c r="D1597" s="15">
        <v>2009</v>
      </c>
      <c r="E1597" s="19">
        <v>38756</v>
      </c>
      <c r="F1597" s="19">
        <v>74832</v>
      </c>
    </row>
    <row r="1598" spans="1:6" ht="14.5" x14ac:dyDescent="0.35">
      <c r="A1598" s="12" t="str">
        <f t="shared" si="24"/>
        <v>Moldova-Europe-2010</v>
      </c>
      <c r="B1598" s="13" t="s">
        <v>62</v>
      </c>
      <c r="C1598" s="14" t="s">
        <v>187</v>
      </c>
      <c r="D1598" s="15">
        <v>2010</v>
      </c>
      <c r="E1598" s="19">
        <v>92377</v>
      </c>
      <c r="F1598" s="19">
        <v>303598</v>
      </c>
    </row>
    <row r="1599" spans="1:6" ht="14.5" x14ac:dyDescent="0.35">
      <c r="A1599" s="12" t="str">
        <f t="shared" si="24"/>
        <v>Moldova-Europe-2011</v>
      </c>
      <c r="B1599" s="13" t="s">
        <v>62</v>
      </c>
      <c r="C1599" s="14" t="s">
        <v>187</v>
      </c>
      <c r="D1599" s="15">
        <v>2011</v>
      </c>
      <c r="E1599" s="19">
        <v>26467</v>
      </c>
      <c r="F1599" s="19">
        <v>65309</v>
      </c>
    </row>
    <row r="1600" spans="1:6" ht="14.5" x14ac:dyDescent="0.35">
      <c r="A1600" s="12" t="str">
        <f t="shared" si="24"/>
        <v>Moldova-Europe-2012</v>
      </c>
      <c r="B1600" s="13" t="s">
        <v>62</v>
      </c>
      <c r="C1600" s="14" t="s">
        <v>187</v>
      </c>
      <c r="D1600" s="15">
        <v>2012</v>
      </c>
      <c r="E1600" s="13">
        <v>0</v>
      </c>
      <c r="F1600" s="13">
        <v>0</v>
      </c>
    </row>
    <row r="1601" spans="1:6" ht="14.5" x14ac:dyDescent="0.35">
      <c r="A1601" s="12" t="str">
        <f t="shared" si="24"/>
        <v>Monaco-Europe-2000</v>
      </c>
      <c r="B1601" s="13" t="s">
        <v>62</v>
      </c>
      <c r="C1601" s="14" t="s">
        <v>188</v>
      </c>
      <c r="D1601" s="15">
        <v>2000</v>
      </c>
      <c r="E1601" s="19">
        <v>16638</v>
      </c>
      <c r="F1601" s="19">
        <v>51881</v>
      </c>
    </row>
    <row r="1602" spans="1:6" ht="14.5" x14ac:dyDescent="0.35">
      <c r="A1602" s="12" t="str">
        <f t="shared" si="24"/>
        <v>Monaco-Europe-2001</v>
      </c>
      <c r="B1602" s="13" t="s">
        <v>62</v>
      </c>
      <c r="C1602" s="14" t="s">
        <v>188</v>
      </c>
      <c r="D1602" s="15">
        <v>2001</v>
      </c>
      <c r="E1602" s="19">
        <v>38693</v>
      </c>
      <c r="F1602" s="19">
        <v>95676</v>
      </c>
    </row>
    <row r="1603" spans="1:6" ht="14.5" x14ac:dyDescent="0.35">
      <c r="A1603" s="12" t="str">
        <f t="shared" ref="A1603:A1666" si="25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9">
        <v>651712</v>
      </c>
      <c r="F1603" s="19">
        <v>1615688</v>
      </c>
    </row>
    <row r="1604" spans="1:6" ht="14.5" x14ac:dyDescent="0.35">
      <c r="A1604" s="12" t="str">
        <f t="shared" si="25"/>
        <v>Monaco-Europe-2003</v>
      </c>
      <c r="B1604" s="13" t="s">
        <v>62</v>
      </c>
      <c r="C1604" s="14" t="s">
        <v>188</v>
      </c>
      <c r="D1604" s="15">
        <v>2003</v>
      </c>
      <c r="E1604" s="13">
        <v>0</v>
      </c>
      <c r="F1604" s="19">
        <v>528</v>
      </c>
    </row>
    <row r="1605" spans="1:6" ht="14.5" x14ac:dyDescent="0.35">
      <c r="A1605" s="12" t="str">
        <f t="shared" si="25"/>
        <v>Monaco-Europe-2004</v>
      </c>
      <c r="B1605" s="13" t="s">
        <v>62</v>
      </c>
      <c r="C1605" s="14" t="s">
        <v>188</v>
      </c>
      <c r="D1605" s="15">
        <v>2004</v>
      </c>
      <c r="E1605" s="19">
        <v>57</v>
      </c>
      <c r="F1605" s="19">
        <v>158</v>
      </c>
    </row>
    <row r="1606" spans="1:6" ht="14.5" x14ac:dyDescent="0.35">
      <c r="A1606" s="12" t="str">
        <f t="shared" si="25"/>
        <v>Monaco-Europe-2005</v>
      </c>
      <c r="B1606" s="13" t="s">
        <v>62</v>
      </c>
      <c r="C1606" s="14" t="s">
        <v>188</v>
      </c>
      <c r="D1606" s="15">
        <v>2005</v>
      </c>
      <c r="E1606" s="13">
        <v>0</v>
      </c>
      <c r="F1606" s="13">
        <v>0</v>
      </c>
    </row>
    <row r="1607" spans="1:6" ht="14.5" x14ac:dyDescent="0.35">
      <c r="A1607" s="12" t="str">
        <f t="shared" si="25"/>
        <v>Monaco-Europe-2006</v>
      </c>
      <c r="B1607" s="13" t="s">
        <v>62</v>
      </c>
      <c r="C1607" s="14" t="s">
        <v>188</v>
      </c>
      <c r="D1607" s="15">
        <v>2006</v>
      </c>
      <c r="E1607" s="19">
        <v>43</v>
      </c>
      <c r="F1607" s="19">
        <v>77</v>
      </c>
    </row>
    <row r="1608" spans="1:6" ht="14.5" x14ac:dyDescent="0.35">
      <c r="A1608" s="12" t="str">
        <f t="shared" si="25"/>
        <v>Monaco-Europe-2007</v>
      </c>
      <c r="B1608" s="13" t="s">
        <v>62</v>
      </c>
      <c r="C1608" s="14" t="s">
        <v>188</v>
      </c>
      <c r="D1608" s="15">
        <v>2007</v>
      </c>
      <c r="E1608" s="19">
        <v>145540</v>
      </c>
      <c r="F1608" s="19">
        <v>397642</v>
      </c>
    </row>
    <row r="1609" spans="1:6" ht="14.5" x14ac:dyDescent="0.35">
      <c r="A1609" s="12" t="str">
        <f t="shared" si="25"/>
        <v>Monaco-Europe-2008</v>
      </c>
      <c r="B1609" s="13" t="s">
        <v>62</v>
      </c>
      <c r="C1609" s="14" t="s">
        <v>188</v>
      </c>
      <c r="D1609" s="15">
        <v>2008</v>
      </c>
      <c r="E1609" s="19">
        <v>2791</v>
      </c>
      <c r="F1609" s="19">
        <v>5860</v>
      </c>
    </row>
    <row r="1610" spans="1:6" ht="14.5" x14ac:dyDescent="0.35">
      <c r="A1610" s="12" t="str">
        <f t="shared" si="25"/>
        <v>Monaco-Europe-2009</v>
      </c>
      <c r="B1610" s="13" t="s">
        <v>62</v>
      </c>
      <c r="C1610" s="14" t="s">
        <v>188</v>
      </c>
      <c r="D1610" s="15">
        <v>2009</v>
      </c>
      <c r="E1610" s="19">
        <v>16051</v>
      </c>
      <c r="F1610" s="13">
        <v>0</v>
      </c>
    </row>
    <row r="1611" spans="1:6" ht="14.5" x14ac:dyDescent="0.35">
      <c r="A1611" s="12" t="str">
        <f t="shared" si="25"/>
        <v>Monaco-Europe-2010</v>
      </c>
      <c r="B1611" s="13" t="s">
        <v>62</v>
      </c>
      <c r="C1611" s="14" t="s">
        <v>188</v>
      </c>
      <c r="D1611" s="15">
        <v>2010</v>
      </c>
      <c r="E1611" s="19">
        <v>228</v>
      </c>
      <c r="F1611" s="19">
        <v>697</v>
      </c>
    </row>
    <row r="1612" spans="1:6" ht="14.5" x14ac:dyDescent="0.35">
      <c r="A1612" s="12" t="str">
        <f t="shared" si="25"/>
        <v>Monaco-Europe-2011</v>
      </c>
      <c r="B1612" s="13" t="s">
        <v>62</v>
      </c>
      <c r="C1612" s="14" t="s">
        <v>188</v>
      </c>
      <c r="D1612" s="15">
        <v>2011</v>
      </c>
      <c r="E1612" s="13">
        <v>0</v>
      </c>
      <c r="F1612" s="19">
        <v>546</v>
      </c>
    </row>
    <row r="1613" spans="1:6" ht="14.5" x14ac:dyDescent="0.35">
      <c r="A1613" s="12" t="str">
        <f t="shared" si="25"/>
        <v>Monaco-Europe-2012</v>
      </c>
      <c r="B1613" s="13" t="s">
        <v>62</v>
      </c>
      <c r="C1613" s="14" t="s">
        <v>188</v>
      </c>
      <c r="D1613" s="15">
        <v>2012</v>
      </c>
      <c r="E1613" s="19">
        <v>21947</v>
      </c>
      <c r="F1613" s="19">
        <v>30359</v>
      </c>
    </row>
    <row r="1614" spans="1:6" ht="14.5" x14ac:dyDescent="0.35">
      <c r="A1614" s="12" t="str">
        <f t="shared" si="25"/>
        <v>Mongolia-Asia-2000</v>
      </c>
      <c r="B1614" s="13" t="s">
        <v>60</v>
      </c>
      <c r="C1614" s="14" t="s">
        <v>189</v>
      </c>
      <c r="D1614" s="15">
        <v>2000</v>
      </c>
      <c r="E1614" s="13">
        <v>0</v>
      </c>
      <c r="F1614" s="13">
        <v>0</v>
      </c>
    </row>
    <row r="1615" spans="1:6" ht="14.5" x14ac:dyDescent="0.35">
      <c r="A1615" s="12" t="str">
        <f t="shared" si="25"/>
        <v>Mongolia-Asia-2001</v>
      </c>
      <c r="B1615" s="13" t="s">
        <v>60</v>
      </c>
      <c r="C1615" s="14" t="s">
        <v>189</v>
      </c>
      <c r="D1615" s="15">
        <v>2001</v>
      </c>
      <c r="E1615" s="19">
        <v>18830</v>
      </c>
      <c r="F1615" s="19">
        <v>39175</v>
      </c>
    </row>
    <row r="1616" spans="1:6" ht="14.5" x14ac:dyDescent="0.35">
      <c r="A1616" s="12" t="str">
        <f t="shared" si="25"/>
        <v>Mongolia-Asia-2002</v>
      </c>
      <c r="B1616" s="13" t="s">
        <v>60</v>
      </c>
      <c r="C1616" s="14" t="s">
        <v>189</v>
      </c>
      <c r="D1616" s="15">
        <v>2002</v>
      </c>
      <c r="E1616" s="19">
        <v>7293</v>
      </c>
      <c r="F1616" s="19">
        <v>15867</v>
      </c>
    </row>
    <row r="1617" spans="1:6" ht="14.5" x14ac:dyDescent="0.35">
      <c r="A1617" s="12" t="str">
        <f t="shared" si="25"/>
        <v>Mongolia-Asia-2003</v>
      </c>
      <c r="B1617" s="13" t="s">
        <v>60</v>
      </c>
      <c r="C1617" s="14" t="s">
        <v>189</v>
      </c>
      <c r="D1617" s="15">
        <v>2003</v>
      </c>
      <c r="E1617" s="19">
        <v>58</v>
      </c>
      <c r="F1617" s="19">
        <v>180</v>
      </c>
    </row>
    <row r="1618" spans="1:6" ht="14.5" x14ac:dyDescent="0.35">
      <c r="A1618" s="12" t="str">
        <f t="shared" si="25"/>
        <v>Mongolia-Asia-2004</v>
      </c>
      <c r="B1618" s="13" t="s">
        <v>60</v>
      </c>
      <c r="C1618" s="14" t="s">
        <v>189</v>
      </c>
      <c r="D1618" s="15">
        <v>2004</v>
      </c>
      <c r="E1618" s="13">
        <v>0</v>
      </c>
      <c r="F1618" s="19">
        <v>579</v>
      </c>
    </row>
    <row r="1619" spans="1:6" ht="14.5" x14ac:dyDescent="0.35">
      <c r="A1619" s="12" t="str">
        <f t="shared" si="25"/>
        <v>Mongolia-Asia-2005</v>
      </c>
      <c r="B1619" s="13" t="s">
        <v>60</v>
      </c>
      <c r="C1619" s="14" t="s">
        <v>189</v>
      </c>
      <c r="D1619" s="15">
        <v>2005</v>
      </c>
      <c r="E1619" s="19">
        <v>128214</v>
      </c>
      <c r="F1619" s="19">
        <v>396117</v>
      </c>
    </row>
    <row r="1620" spans="1:6" ht="14.5" x14ac:dyDescent="0.35">
      <c r="A1620" s="12" t="str">
        <f t="shared" si="25"/>
        <v>Mongolia-Asia-2006</v>
      </c>
      <c r="B1620" s="13" t="s">
        <v>60</v>
      </c>
      <c r="C1620" s="14" t="s">
        <v>189</v>
      </c>
      <c r="D1620" s="15">
        <v>2006</v>
      </c>
      <c r="E1620" s="19">
        <v>210176</v>
      </c>
      <c r="F1620" s="19">
        <v>462918</v>
      </c>
    </row>
    <row r="1621" spans="1:6" ht="14.5" x14ac:dyDescent="0.35">
      <c r="A1621" s="12" t="str">
        <f t="shared" si="25"/>
        <v>Mongolia-Asia-2007</v>
      </c>
      <c r="B1621" s="13" t="s">
        <v>60</v>
      </c>
      <c r="C1621" s="14" t="s">
        <v>189</v>
      </c>
      <c r="D1621" s="15">
        <v>2007</v>
      </c>
      <c r="E1621" s="13">
        <v>0</v>
      </c>
      <c r="F1621" s="13">
        <v>0</v>
      </c>
    </row>
    <row r="1622" spans="1:6" ht="14.5" x14ac:dyDescent="0.35">
      <c r="A1622" s="12" t="str">
        <f t="shared" si="25"/>
        <v>Mongolia-Asia-2008</v>
      </c>
      <c r="B1622" s="13" t="s">
        <v>60</v>
      </c>
      <c r="C1622" s="14" t="s">
        <v>189</v>
      </c>
      <c r="D1622" s="15">
        <v>2008</v>
      </c>
      <c r="E1622" s="19">
        <v>141914</v>
      </c>
      <c r="F1622" s="19">
        <v>353462</v>
      </c>
    </row>
    <row r="1623" spans="1:6" ht="14.5" x14ac:dyDescent="0.35">
      <c r="A1623" s="12" t="str">
        <f t="shared" si="25"/>
        <v>Mongolia-Asia-2009</v>
      </c>
      <c r="B1623" s="13" t="s">
        <v>60</v>
      </c>
      <c r="C1623" s="14" t="s">
        <v>189</v>
      </c>
      <c r="D1623" s="15">
        <v>2009</v>
      </c>
      <c r="E1623" s="19">
        <v>9001</v>
      </c>
      <c r="F1623" s="19">
        <v>11643</v>
      </c>
    </row>
    <row r="1624" spans="1:6" ht="14.5" x14ac:dyDescent="0.35">
      <c r="A1624" s="12" t="str">
        <f t="shared" si="25"/>
        <v>Mongolia-Asia-2010</v>
      </c>
      <c r="B1624" s="13" t="s">
        <v>60</v>
      </c>
      <c r="C1624" s="14" t="s">
        <v>189</v>
      </c>
      <c r="D1624" s="15">
        <v>2010</v>
      </c>
      <c r="E1624" s="19">
        <v>79</v>
      </c>
      <c r="F1624" s="19">
        <v>235</v>
      </c>
    </row>
    <row r="1625" spans="1:6" ht="14.5" x14ac:dyDescent="0.35">
      <c r="A1625" s="12" t="str">
        <f t="shared" si="25"/>
        <v>Mongolia-Asia-2011</v>
      </c>
      <c r="B1625" s="13" t="s">
        <v>60</v>
      </c>
      <c r="C1625" s="14" t="s">
        <v>189</v>
      </c>
      <c r="D1625" s="15">
        <v>2011</v>
      </c>
      <c r="E1625" s="19">
        <v>123</v>
      </c>
      <c r="F1625" s="19">
        <v>367</v>
      </c>
    </row>
    <row r="1626" spans="1:6" ht="14.5" x14ac:dyDescent="0.35">
      <c r="A1626" s="12" t="str">
        <f t="shared" si="25"/>
        <v>Mongolia-Asia-2012</v>
      </c>
      <c r="B1626" s="13" t="s">
        <v>60</v>
      </c>
      <c r="C1626" s="14" t="s">
        <v>189</v>
      </c>
      <c r="D1626" s="15">
        <v>2012</v>
      </c>
      <c r="E1626" s="13">
        <v>0</v>
      </c>
      <c r="F1626" s="13">
        <v>0</v>
      </c>
    </row>
    <row r="1627" spans="1:6" ht="14.5" x14ac:dyDescent="0.35">
      <c r="A1627" s="12" t="str">
        <f t="shared" si="25"/>
        <v>Montenegro-Europe-2000</v>
      </c>
      <c r="B1627" s="13" t="s">
        <v>62</v>
      </c>
      <c r="C1627" s="14" t="s">
        <v>190</v>
      </c>
      <c r="D1627" s="15">
        <v>2000</v>
      </c>
      <c r="E1627" s="19">
        <v>67</v>
      </c>
      <c r="F1627" s="19">
        <v>198</v>
      </c>
    </row>
    <row r="1628" spans="1:6" ht="14.5" x14ac:dyDescent="0.35">
      <c r="A1628" s="12" t="str">
        <f t="shared" si="25"/>
        <v>Montenegro-Europe-2001</v>
      </c>
      <c r="B1628" s="13" t="s">
        <v>62</v>
      </c>
      <c r="C1628" s="14" t="s">
        <v>190</v>
      </c>
      <c r="D1628" s="15">
        <v>2001</v>
      </c>
      <c r="E1628" s="19">
        <v>14837</v>
      </c>
      <c r="F1628" s="19">
        <v>10708</v>
      </c>
    </row>
    <row r="1629" spans="1:6" ht="14.5" x14ac:dyDescent="0.35">
      <c r="A1629" s="12" t="str">
        <f t="shared" si="25"/>
        <v>Montenegro-Europe-2002</v>
      </c>
      <c r="B1629" s="13" t="s">
        <v>62</v>
      </c>
      <c r="C1629" s="14" t="s">
        <v>190</v>
      </c>
      <c r="D1629" s="15">
        <v>2002</v>
      </c>
      <c r="E1629" s="19">
        <v>696</v>
      </c>
      <c r="F1629" s="19">
        <v>2380</v>
      </c>
    </row>
    <row r="1630" spans="1:6" ht="14.5" x14ac:dyDescent="0.35">
      <c r="A1630" s="12" t="str">
        <f t="shared" si="25"/>
        <v>Montenegro-Europe-2003</v>
      </c>
      <c r="B1630" s="13" t="s">
        <v>62</v>
      </c>
      <c r="C1630" s="14" t="s">
        <v>190</v>
      </c>
      <c r="D1630" s="15">
        <v>2003</v>
      </c>
      <c r="E1630" s="19">
        <v>399</v>
      </c>
      <c r="F1630" s="19">
        <v>1019</v>
      </c>
    </row>
    <row r="1631" spans="1:6" ht="14.5" x14ac:dyDescent="0.35">
      <c r="A1631" s="12" t="str">
        <f t="shared" si="25"/>
        <v>Montenegro-Europe-2004</v>
      </c>
      <c r="B1631" s="13" t="s">
        <v>62</v>
      </c>
      <c r="C1631" s="14" t="s">
        <v>190</v>
      </c>
      <c r="D1631" s="15">
        <v>2004</v>
      </c>
      <c r="E1631" s="19">
        <v>51569</v>
      </c>
      <c r="F1631" s="19">
        <v>51562</v>
      </c>
    </row>
    <row r="1632" spans="1:6" ht="14.5" x14ac:dyDescent="0.35">
      <c r="A1632" s="12" t="str">
        <f t="shared" si="25"/>
        <v>Montenegro-Europe-2005</v>
      </c>
      <c r="B1632" s="13" t="s">
        <v>62</v>
      </c>
      <c r="C1632" s="14" t="s">
        <v>190</v>
      </c>
      <c r="D1632" s="15">
        <v>2005</v>
      </c>
      <c r="E1632" s="19">
        <v>25941</v>
      </c>
      <c r="F1632" s="19">
        <v>41375</v>
      </c>
    </row>
    <row r="1633" spans="1:6" ht="14.5" x14ac:dyDescent="0.35">
      <c r="A1633" s="12" t="str">
        <f t="shared" si="25"/>
        <v>Montenegro-Europe-2006</v>
      </c>
      <c r="B1633" s="13" t="s">
        <v>62</v>
      </c>
      <c r="C1633" s="14" t="s">
        <v>190</v>
      </c>
      <c r="D1633" s="15">
        <v>2006</v>
      </c>
      <c r="E1633" s="19">
        <v>20792</v>
      </c>
      <c r="F1633" s="19">
        <v>50634</v>
      </c>
    </row>
    <row r="1634" spans="1:6" ht="14.5" x14ac:dyDescent="0.35">
      <c r="A1634" s="12" t="str">
        <f t="shared" si="25"/>
        <v>Montenegro-Europe-2007</v>
      </c>
      <c r="B1634" s="13" t="s">
        <v>62</v>
      </c>
      <c r="C1634" s="14" t="s">
        <v>190</v>
      </c>
      <c r="D1634" s="15">
        <v>2007</v>
      </c>
      <c r="E1634" s="19">
        <v>2342</v>
      </c>
      <c r="F1634" s="19">
        <v>2439</v>
      </c>
    </row>
    <row r="1635" spans="1:6" ht="14.5" x14ac:dyDescent="0.35">
      <c r="A1635" s="12" t="str">
        <f t="shared" si="25"/>
        <v>Montenegro-Europe-2008</v>
      </c>
      <c r="B1635" s="13" t="s">
        <v>62</v>
      </c>
      <c r="C1635" s="14" t="s">
        <v>190</v>
      </c>
      <c r="D1635" s="15">
        <v>2008</v>
      </c>
      <c r="E1635" s="19">
        <v>17141</v>
      </c>
      <c r="F1635" s="19">
        <v>5618</v>
      </c>
    </row>
    <row r="1636" spans="1:6" ht="14.5" x14ac:dyDescent="0.35">
      <c r="A1636" s="12" t="str">
        <f t="shared" si="25"/>
        <v>Montenegro-Europe-2009</v>
      </c>
      <c r="B1636" s="13" t="s">
        <v>62</v>
      </c>
      <c r="C1636" s="14" t="s">
        <v>190</v>
      </c>
      <c r="D1636" s="15">
        <v>2009</v>
      </c>
      <c r="E1636" s="19">
        <v>99166</v>
      </c>
      <c r="F1636" s="19">
        <v>256169</v>
      </c>
    </row>
    <row r="1637" spans="1:6" ht="14.5" x14ac:dyDescent="0.35">
      <c r="A1637" s="12" t="str">
        <f t="shared" si="25"/>
        <v>Montenegro-Europe-2010</v>
      </c>
      <c r="B1637" s="13" t="s">
        <v>62</v>
      </c>
      <c r="C1637" s="14" t="s">
        <v>190</v>
      </c>
      <c r="D1637" s="15">
        <v>2010</v>
      </c>
      <c r="E1637" s="19">
        <v>58</v>
      </c>
      <c r="F1637" s="19">
        <v>176</v>
      </c>
    </row>
    <row r="1638" spans="1:6" ht="14.5" x14ac:dyDescent="0.35">
      <c r="A1638" s="12" t="str">
        <f t="shared" si="25"/>
        <v>Montenegro-Europe-2011</v>
      </c>
      <c r="B1638" s="13" t="s">
        <v>62</v>
      </c>
      <c r="C1638" s="14" t="s">
        <v>190</v>
      </c>
      <c r="D1638" s="15">
        <v>2011</v>
      </c>
      <c r="E1638" s="19">
        <v>2372</v>
      </c>
      <c r="F1638" s="19">
        <v>1338</v>
      </c>
    </row>
    <row r="1639" spans="1:6" ht="14.5" x14ac:dyDescent="0.35">
      <c r="A1639" s="12" t="str">
        <f t="shared" si="25"/>
        <v>Montenegro-Europe-2012</v>
      </c>
      <c r="B1639" s="13" t="s">
        <v>62</v>
      </c>
      <c r="C1639" s="14" t="s">
        <v>190</v>
      </c>
      <c r="D1639" s="15">
        <v>2012</v>
      </c>
      <c r="E1639" s="19">
        <v>57</v>
      </c>
      <c r="F1639" s="19">
        <v>158</v>
      </c>
    </row>
    <row r="1640" spans="1:6" ht="14.5" x14ac:dyDescent="0.35">
      <c r="A1640" s="12" t="str">
        <f t="shared" si="25"/>
        <v>Morocco-Africa-2000</v>
      </c>
      <c r="B1640" s="13" t="s">
        <v>64</v>
      </c>
      <c r="C1640" s="14" t="s">
        <v>191</v>
      </c>
      <c r="D1640" s="15">
        <v>2000</v>
      </c>
      <c r="E1640" s="19">
        <v>16880</v>
      </c>
      <c r="F1640" s="19">
        <v>28581</v>
      </c>
    </row>
    <row r="1641" spans="1:6" ht="14.5" x14ac:dyDescent="0.35">
      <c r="A1641" s="12" t="str">
        <f t="shared" si="25"/>
        <v>Morocco-Africa-2001</v>
      </c>
      <c r="B1641" s="13" t="s">
        <v>64</v>
      </c>
      <c r="C1641" s="14" t="s">
        <v>191</v>
      </c>
      <c r="D1641" s="15">
        <v>2001</v>
      </c>
      <c r="E1641" s="19">
        <v>8314</v>
      </c>
      <c r="F1641" s="19">
        <v>22801</v>
      </c>
    </row>
    <row r="1642" spans="1:6" ht="14.5" x14ac:dyDescent="0.35">
      <c r="A1642" s="12" t="str">
        <f t="shared" si="25"/>
        <v>Morocco-Africa-2002</v>
      </c>
      <c r="B1642" s="13" t="s">
        <v>64</v>
      </c>
      <c r="C1642" s="14" t="s">
        <v>191</v>
      </c>
      <c r="D1642" s="15">
        <v>2002</v>
      </c>
      <c r="E1642" s="19">
        <v>84379</v>
      </c>
      <c r="F1642" s="19">
        <v>237369</v>
      </c>
    </row>
    <row r="1643" spans="1:6" ht="14.5" x14ac:dyDescent="0.35">
      <c r="A1643" s="12" t="str">
        <f t="shared" si="25"/>
        <v>Morocco-Africa-2003</v>
      </c>
      <c r="B1643" s="13" t="s">
        <v>64</v>
      </c>
      <c r="C1643" s="14" t="s">
        <v>191</v>
      </c>
      <c r="D1643" s="15">
        <v>2003</v>
      </c>
      <c r="E1643" s="19">
        <v>19166</v>
      </c>
      <c r="F1643" s="19">
        <v>45375</v>
      </c>
    </row>
    <row r="1644" spans="1:6" ht="14.5" x14ac:dyDescent="0.35">
      <c r="A1644" s="12" t="str">
        <f t="shared" si="25"/>
        <v>Morocco-Africa-2004</v>
      </c>
      <c r="B1644" s="13" t="s">
        <v>64</v>
      </c>
      <c r="C1644" s="14" t="s">
        <v>191</v>
      </c>
      <c r="D1644" s="15">
        <v>2004</v>
      </c>
      <c r="E1644" s="13">
        <v>0</v>
      </c>
      <c r="F1644" s="19">
        <v>121</v>
      </c>
    </row>
    <row r="1645" spans="1:6" ht="14.5" x14ac:dyDescent="0.35">
      <c r="A1645" s="12" t="str">
        <f t="shared" si="25"/>
        <v>Morocco-Africa-2005</v>
      </c>
      <c r="B1645" s="13" t="s">
        <v>64</v>
      </c>
      <c r="C1645" s="14" t="s">
        <v>191</v>
      </c>
      <c r="D1645" s="15">
        <v>2005</v>
      </c>
      <c r="E1645" s="13">
        <v>0</v>
      </c>
      <c r="F1645" s="19">
        <v>2285</v>
      </c>
    </row>
    <row r="1646" spans="1:6" ht="14.5" x14ac:dyDescent="0.35">
      <c r="A1646" s="12" t="str">
        <f t="shared" si="25"/>
        <v>Morocco-Africa-2006</v>
      </c>
      <c r="B1646" s="13" t="s">
        <v>64</v>
      </c>
      <c r="C1646" s="14" t="s">
        <v>191</v>
      </c>
      <c r="D1646" s="15">
        <v>2006</v>
      </c>
      <c r="E1646" s="19">
        <v>142883</v>
      </c>
      <c r="F1646" s="19">
        <v>333869</v>
      </c>
    </row>
    <row r="1647" spans="1:6" ht="14.5" x14ac:dyDescent="0.35">
      <c r="A1647" s="12" t="str">
        <f t="shared" si="25"/>
        <v>Morocco-Africa-2007</v>
      </c>
      <c r="B1647" s="13" t="s">
        <v>64</v>
      </c>
      <c r="C1647" s="14" t="s">
        <v>191</v>
      </c>
      <c r="D1647" s="15">
        <v>2007</v>
      </c>
      <c r="E1647" s="19">
        <v>43231</v>
      </c>
      <c r="F1647" s="19">
        <v>116149</v>
      </c>
    </row>
    <row r="1648" spans="1:6" ht="14.5" x14ac:dyDescent="0.35">
      <c r="A1648" s="12" t="str">
        <f t="shared" si="25"/>
        <v>Morocco-Africa-2008</v>
      </c>
      <c r="B1648" s="13" t="s">
        <v>64</v>
      </c>
      <c r="C1648" s="14" t="s">
        <v>191</v>
      </c>
      <c r="D1648" s="15">
        <v>2008</v>
      </c>
      <c r="E1648" s="19">
        <v>222638</v>
      </c>
      <c r="F1648" s="19">
        <v>541986</v>
      </c>
    </row>
    <row r="1649" spans="1:6" ht="14.5" x14ac:dyDescent="0.35">
      <c r="A1649" s="12" t="str">
        <f t="shared" si="25"/>
        <v>Morocco-Africa-2009</v>
      </c>
      <c r="B1649" s="13" t="s">
        <v>64</v>
      </c>
      <c r="C1649" s="14" t="s">
        <v>191</v>
      </c>
      <c r="D1649" s="15">
        <v>2009</v>
      </c>
      <c r="E1649" s="19">
        <v>2318861</v>
      </c>
      <c r="F1649" s="19">
        <v>5826394</v>
      </c>
    </row>
    <row r="1650" spans="1:6" ht="14.5" x14ac:dyDescent="0.35">
      <c r="A1650" s="12" t="str">
        <f t="shared" si="25"/>
        <v>Morocco-Africa-2010</v>
      </c>
      <c r="B1650" s="13" t="s">
        <v>64</v>
      </c>
      <c r="C1650" s="14" t="s">
        <v>191</v>
      </c>
      <c r="D1650" s="15">
        <v>2010</v>
      </c>
      <c r="E1650" s="19">
        <v>2957</v>
      </c>
      <c r="F1650" s="19">
        <v>5776</v>
      </c>
    </row>
    <row r="1651" spans="1:6" ht="14.5" x14ac:dyDescent="0.35">
      <c r="A1651" s="12" t="str">
        <f t="shared" si="25"/>
        <v>Morocco-Africa-2011</v>
      </c>
      <c r="B1651" s="13" t="s">
        <v>64</v>
      </c>
      <c r="C1651" s="14" t="s">
        <v>191</v>
      </c>
      <c r="D1651" s="15">
        <v>2011</v>
      </c>
      <c r="E1651" s="19">
        <v>46965</v>
      </c>
      <c r="F1651" s="19">
        <v>111888</v>
      </c>
    </row>
    <row r="1652" spans="1:6" ht="14.5" x14ac:dyDescent="0.35">
      <c r="A1652" s="12" t="str">
        <f t="shared" si="25"/>
        <v>Morocco-Africa-2012</v>
      </c>
      <c r="B1652" s="13" t="s">
        <v>64</v>
      </c>
      <c r="C1652" s="14" t="s">
        <v>191</v>
      </c>
      <c r="D1652" s="15">
        <v>2012</v>
      </c>
      <c r="E1652" s="19">
        <v>30</v>
      </c>
      <c r="F1652" s="19">
        <v>55</v>
      </c>
    </row>
    <row r="1653" spans="1:6" ht="14.5" x14ac:dyDescent="0.35">
      <c r="A1653" s="12" t="str">
        <f t="shared" si="25"/>
        <v>Mozambique-Africa-2000</v>
      </c>
      <c r="B1653" s="13" t="s">
        <v>64</v>
      </c>
      <c r="C1653" s="14" t="s">
        <v>192</v>
      </c>
      <c r="D1653" s="15">
        <v>2000</v>
      </c>
      <c r="E1653" s="19">
        <v>66558</v>
      </c>
      <c r="F1653" s="19">
        <v>181630</v>
      </c>
    </row>
    <row r="1654" spans="1:6" ht="14.5" x14ac:dyDescent="0.35">
      <c r="A1654" s="12" t="str">
        <f t="shared" si="25"/>
        <v>Mozambique-Africa-2001</v>
      </c>
      <c r="B1654" s="13" t="s">
        <v>64</v>
      </c>
      <c r="C1654" s="14" t="s">
        <v>192</v>
      </c>
      <c r="D1654" s="15">
        <v>2001</v>
      </c>
      <c r="E1654" s="19">
        <v>41455</v>
      </c>
      <c r="F1654" s="19">
        <v>97942</v>
      </c>
    </row>
    <row r="1655" spans="1:6" ht="14.5" x14ac:dyDescent="0.35">
      <c r="A1655" s="12" t="str">
        <f t="shared" si="25"/>
        <v>Mozambique-Africa-2002</v>
      </c>
      <c r="B1655" s="13" t="s">
        <v>64</v>
      </c>
      <c r="C1655" s="14" t="s">
        <v>192</v>
      </c>
      <c r="D1655" s="15">
        <v>2002</v>
      </c>
      <c r="E1655" s="19">
        <v>6589</v>
      </c>
      <c r="F1655" s="19">
        <v>20044</v>
      </c>
    </row>
    <row r="1656" spans="1:6" ht="14.5" x14ac:dyDescent="0.35">
      <c r="A1656" s="12" t="str">
        <f t="shared" si="25"/>
        <v>Mozambique-Africa-2003</v>
      </c>
      <c r="B1656" s="13" t="s">
        <v>64</v>
      </c>
      <c r="C1656" s="14" t="s">
        <v>192</v>
      </c>
      <c r="D1656" s="15">
        <v>2003</v>
      </c>
      <c r="E1656" s="19">
        <v>7213</v>
      </c>
      <c r="F1656" s="19">
        <v>2274</v>
      </c>
    </row>
    <row r="1657" spans="1:6" ht="14.5" x14ac:dyDescent="0.35">
      <c r="A1657" s="12" t="str">
        <f t="shared" si="25"/>
        <v>Mozambique-Africa-2004</v>
      </c>
      <c r="B1657" s="13" t="s">
        <v>64</v>
      </c>
      <c r="C1657" s="14" t="s">
        <v>192</v>
      </c>
      <c r="D1657" s="15">
        <v>2004</v>
      </c>
      <c r="E1657" s="19">
        <v>9685</v>
      </c>
      <c r="F1657" s="19">
        <v>10774</v>
      </c>
    </row>
    <row r="1658" spans="1:6" ht="14.5" x14ac:dyDescent="0.35">
      <c r="A1658" s="12" t="str">
        <f t="shared" si="25"/>
        <v>Mozambique-Africa-2005</v>
      </c>
      <c r="B1658" s="13" t="s">
        <v>64</v>
      </c>
      <c r="C1658" s="14" t="s">
        <v>192</v>
      </c>
      <c r="D1658" s="15">
        <v>2005</v>
      </c>
      <c r="E1658" s="13">
        <v>0</v>
      </c>
      <c r="F1658" s="19">
        <v>733</v>
      </c>
    </row>
    <row r="1659" spans="1:6" ht="14.5" x14ac:dyDescent="0.35">
      <c r="A1659" s="12" t="str">
        <f t="shared" si="25"/>
        <v>Mozambique-Africa-2006</v>
      </c>
      <c r="B1659" s="13" t="s">
        <v>64</v>
      </c>
      <c r="C1659" s="14" t="s">
        <v>192</v>
      </c>
      <c r="D1659" s="15">
        <v>2006</v>
      </c>
      <c r="E1659" s="19">
        <v>2172</v>
      </c>
      <c r="F1659" s="19">
        <v>4166</v>
      </c>
    </row>
    <row r="1660" spans="1:6" ht="14.5" x14ac:dyDescent="0.35">
      <c r="A1660" s="12" t="str">
        <f t="shared" si="25"/>
        <v>Mozambique-Africa-2007</v>
      </c>
      <c r="B1660" s="13" t="s">
        <v>64</v>
      </c>
      <c r="C1660" s="14" t="s">
        <v>192</v>
      </c>
      <c r="D1660" s="15">
        <v>2007</v>
      </c>
      <c r="E1660" s="19">
        <v>30974</v>
      </c>
      <c r="F1660" s="19">
        <v>89493</v>
      </c>
    </row>
    <row r="1661" spans="1:6" ht="14.5" x14ac:dyDescent="0.35">
      <c r="A1661" s="12" t="str">
        <f t="shared" si="25"/>
        <v>Mozambique-Africa-2008</v>
      </c>
      <c r="B1661" s="13" t="s">
        <v>64</v>
      </c>
      <c r="C1661" s="14" t="s">
        <v>192</v>
      </c>
      <c r="D1661" s="15">
        <v>2008</v>
      </c>
      <c r="E1661" s="13">
        <v>0</v>
      </c>
      <c r="F1661" s="13">
        <v>0</v>
      </c>
    </row>
    <row r="1662" spans="1:6" ht="14.5" x14ac:dyDescent="0.35">
      <c r="A1662" s="12" t="str">
        <f t="shared" si="25"/>
        <v>Mozambique-Africa-2009</v>
      </c>
      <c r="B1662" s="13" t="s">
        <v>64</v>
      </c>
      <c r="C1662" s="14" t="s">
        <v>192</v>
      </c>
      <c r="D1662" s="15">
        <v>2009</v>
      </c>
      <c r="E1662" s="13">
        <v>0</v>
      </c>
      <c r="F1662" s="19">
        <v>565</v>
      </c>
    </row>
    <row r="1663" spans="1:6" ht="14.5" x14ac:dyDescent="0.35">
      <c r="A1663" s="12" t="str">
        <f t="shared" si="25"/>
        <v>Mozambique-Africa-2010</v>
      </c>
      <c r="B1663" s="13" t="s">
        <v>64</v>
      </c>
      <c r="C1663" s="14" t="s">
        <v>192</v>
      </c>
      <c r="D1663" s="15">
        <v>2010</v>
      </c>
      <c r="E1663" s="19">
        <v>9676</v>
      </c>
      <c r="F1663" s="19">
        <v>18793</v>
      </c>
    </row>
    <row r="1664" spans="1:6" ht="14.5" x14ac:dyDescent="0.35">
      <c r="A1664" s="12" t="str">
        <f t="shared" si="25"/>
        <v>Mozambique-Africa-2011</v>
      </c>
      <c r="B1664" s="13" t="s">
        <v>64</v>
      </c>
      <c r="C1664" s="14" t="s">
        <v>192</v>
      </c>
      <c r="D1664" s="15">
        <v>2011</v>
      </c>
      <c r="E1664" s="19">
        <v>135</v>
      </c>
      <c r="F1664" s="19">
        <v>407</v>
      </c>
    </row>
    <row r="1665" spans="1:6" ht="14.5" x14ac:dyDescent="0.35">
      <c r="A1665" s="12" t="str">
        <f t="shared" si="25"/>
        <v>Mozambique-Africa-2012</v>
      </c>
      <c r="B1665" s="13" t="s">
        <v>64</v>
      </c>
      <c r="C1665" s="14" t="s">
        <v>192</v>
      </c>
      <c r="D1665" s="15">
        <v>2012</v>
      </c>
      <c r="E1665" s="19">
        <v>67303</v>
      </c>
      <c r="F1665" s="19">
        <v>156170</v>
      </c>
    </row>
    <row r="1666" spans="1:6" ht="14.5" x14ac:dyDescent="0.35">
      <c r="A1666" s="12" t="str">
        <f t="shared" si="25"/>
        <v>Myanmar-Asia-2000</v>
      </c>
      <c r="B1666" s="13" t="s">
        <v>60</v>
      </c>
      <c r="C1666" s="14" t="s">
        <v>193</v>
      </c>
      <c r="D1666" s="15">
        <v>2000</v>
      </c>
      <c r="E1666" s="19">
        <v>2095</v>
      </c>
      <c r="F1666" s="19">
        <v>3645</v>
      </c>
    </row>
    <row r="1667" spans="1:6" ht="14.5" x14ac:dyDescent="0.35">
      <c r="A1667" s="12" t="str">
        <f t="shared" ref="A1667:A1730" si="26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3">
        <v>0</v>
      </c>
      <c r="F1667" s="19">
        <v>2259</v>
      </c>
    </row>
    <row r="1668" spans="1:6" ht="14.5" x14ac:dyDescent="0.35">
      <c r="A1668" s="12" t="str">
        <f t="shared" si="26"/>
        <v>Myanmar-Asia-2002</v>
      </c>
      <c r="B1668" s="13" t="s">
        <v>60</v>
      </c>
      <c r="C1668" s="14" t="s">
        <v>193</v>
      </c>
      <c r="D1668" s="15">
        <v>2002</v>
      </c>
      <c r="E1668" s="19">
        <v>112696</v>
      </c>
      <c r="F1668" s="19">
        <v>348757</v>
      </c>
    </row>
    <row r="1669" spans="1:6" ht="14.5" x14ac:dyDescent="0.35">
      <c r="A1669" s="12" t="str">
        <f t="shared" si="26"/>
        <v>Myanmar-Asia-2003</v>
      </c>
      <c r="B1669" s="13" t="s">
        <v>60</v>
      </c>
      <c r="C1669" s="14" t="s">
        <v>193</v>
      </c>
      <c r="D1669" s="15">
        <v>2003</v>
      </c>
      <c r="E1669" s="19">
        <v>32690</v>
      </c>
      <c r="F1669" s="19">
        <v>71866</v>
      </c>
    </row>
    <row r="1670" spans="1:6" ht="14.5" x14ac:dyDescent="0.35">
      <c r="A1670" s="12" t="str">
        <f t="shared" si="26"/>
        <v>Myanmar-Asia-2004</v>
      </c>
      <c r="B1670" s="13" t="s">
        <v>60</v>
      </c>
      <c r="C1670" s="14" t="s">
        <v>193</v>
      </c>
      <c r="D1670" s="15">
        <v>2004</v>
      </c>
      <c r="E1670" s="19">
        <v>12786</v>
      </c>
      <c r="F1670" s="19">
        <v>32090</v>
      </c>
    </row>
    <row r="1671" spans="1:6" ht="14.5" x14ac:dyDescent="0.35">
      <c r="A1671" s="12" t="str">
        <f t="shared" si="26"/>
        <v>Myanmar-Asia-2005</v>
      </c>
      <c r="B1671" s="13" t="s">
        <v>60</v>
      </c>
      <c r="C1671" s="14" t="s">
        <v>193</v>
      </c>
      <c r="D1671" s="15">
        <v>2005</v>
      </c>
      <c r="E1671" s="19">
        <v>664</v>
      </c>
      <c r="F1671" s="19">
        <v>1723</v>
      </c>
    </row>
    <row r="1672" spans="1:6" ht="14.5" x14ac:dyDescent="0.35">
      <c r="A1672" s="12" t="str">
        <f t="shared" si="26"/>
        <v>Myanmar-Asia-2006</v>
      </c>
      <c r="B1672" s="13" t="s">
        <v>60</v>
      </c>
      <c r="C1672" s="14" t="s">
        <v>193</v>
      </c>
      <c r="D1672" s="15">
        <v>2006</v>
      </c>
      <c r="E1672" s="19">
        <v>6970</v>
      </c>
      <c r="F1672" s="19">
        <v>17510</v>
      </c>
    </row>
    <row r="1673" spans="1:6" ht="14.5" x14ac:dyDescent="0.35">
      <c r="A1673" s="12" t="str">
        <f t="shared" si="26"/>
        <v>Myanmar-Asia-2007</v>
      </c>
      <c r="B1673" s="13" t="s">
        <v>60</v>
      </c>
      <c r="C1673" s="14" t="s">
        <v>193</v>
      </c>
      <c r="D1673" s="15">
        <v>2007</v>
      </c>
      <c r="E1673" s="19">
        <v>22554</v>
      </c>
      <c r="F1673" s="19">
        <v>39750</v>
      </c>
    </row>
    <row r="1674" spans="1:6" ht="14.5" x14ac:dyDescent="0.35">
      <c r="A1674" s="12" t="str">
        <f t="shared" si="26"/>
        <v>Myanmar-Asia-2008</v>
      </c>
      <c r="B1674" s="13" t="s">
        <v>60</v>
      </c>
      <c r="C1674" s="14" t="s">
        <v>193</v>
      </c>
      <c r="D1674" s="15">
        <v>2008</v>
      </c>
      <c r="E1674" s="19">
        <v>375</v>
      </c>
      <c r="F1674" s="19">
        <v>1294</v>
      </c>
    </row>
    <row r="1675" spans="1:6" ht="14.5" x14ac:dyDescent="0.35">
      <c r="A1675" s="12" t="str">
        <f t="shared" si="26"/>
        <v>Myanmar-Asia-2009</v>
      </c>
      <c r="B1675" s="13" t="s">
        <v>60</v>
      </c>
      <c r="C1675" s="14" t="s">
        <v>193</v>
      </c>
      <c r="D1675" s="15">
        <v>2009</v>
      </c>
      <c r="E1675" s="19">
        <v>26888</v>
      </c>
      <c r="F1675" s="19">
        <v>58038</v>
      </c>
    </row>
    <row r="1676" spans="1:6" ht="14.5" x14ac:dyDescent="0.35">
      <c r="A1676" s="12" t="str">
        <f t="shared" si="26"/>
        <v>Myanmar-Asia-2010</v>
      </c>
      <c r="B1676" s="13" t="s">
        <v>60</v>
      </c>
      <c r="C1676" s="14" t="s">
        <v>193</v>
      </c>
      <c r="D1676" s="15">
        <v>2010</v>
      </c>
      <c r="E1676" s="19">
        <v>58895</v>
      </c>
      <c r="F1676" s="19">
        <v>111282</v>
      </c>
    </row>
    <row r="1677" spans="1:6" ht="14.5" x14ac:dyDescent="0.35">
      <c r="A1677" s="12" t="str">
        <f t="shared" si="26"/>
        <v>Myanmar-Asia-2011</v>
      </c>
      <c r="B1677" s="13" t="s">
        <v>60</v>
      </c>
      <c r="C1677" s="14" t="s">
        <v>193</v>
      </c>
      <c r="D1677" s="15">
        <v>2011</v>
      </c>
      <c r="E1677" s="19">
        <v>155</v>
      </c>
      <c r="F1677" s="19">
        <v>381</v>
      </c>
    </row>
    <row r="1678" spans="1:6" ht="14.5" x14ac:dyDescent="0.35">
      <c r="A1678" s="12" t="str">
        <f t="shared" si="26"/>
        <v>Myanmar-Asia-2012</v>
      </c>
      <c r="B1678" s="13" t="s">
        <v>60</v>
      </c>
      <c r="C1678" s="14" t="s">
        <v>193</v>
      </c>
      <c r="D1678" s="15">
        <v>2012</v>
      </c>
      <c r="E1678" s="19">
        <v>2491</v>
      </c>
      <c r="F1678" s="19">
        <v>2512</v>
      </c>
    </row>
    <row r="1679" spans="1:6" ht="14.5" x14ac:dyDescent="0.35">
      <c r="A1679" s="12" t="str">
        <f t="shared" si="26"/>
        <v>Namibia-Africa-2000</v>
      </c>
      <c r="B1679" s="13" t="s">
        <v>64</v>
      </c>
      <c r="C1679" s="14" t="s">
        <v>194</v>
      </c>
      <c r="D1679" s="15">
        <v>2000</v>
      </c>
      <c r="E1679" s="13">
        <v>0</v>
      </c>
      <c r="F1679" s="19">
        <v>671</v>
      </c>
    </row>
    <row r="1680" spans="1:6" ht="14.5" x14ac:dyDescent="0.35">
      <c r="A1680" s="12" t="str">
        <f t="shared" si="26"/>
        <v>Namibia-Africa-2001</v>
      </c>
      <c r="B1680" s="13" t="s">
        <v>64</v>
      </c>
      <c r="C1680" s="14" t="s">
        <v>194</v>
      </c>
      <c r="D1680" s="15">
        <v>2001</v>
      </c>
      <c r="E1680" s="19">
        <v>180</v>
      </c>
      <c r="F1680" s="19">
        <v>308</v>
      </c>
    </row>
    <row r="1681" spans="1:6" ht="14.5" x14ac:dyDescent="0.35">
      <c r="A1681" s="12" t="str">
        <f t="shared" si="26"/>
        <v>Namibia-Africa-2002</v>
      </c>
      <c r="B1681" s="13" t="s">
        <v>64</v>
      </c>
      <c r="C1681" s="14" t="s">
        <v>194</v>
      </c>
      <c r="D1681" s="15">
        <v>2002</v>
      </c>
      <c r="E1681" s="19">
        <v>3622</v>
      </c>
      <c r="F1681" s="19">
        <v>13084</v>
      </c>
    </row>
    <row r="1682" spans="1:6" ht="14.5" x14ac:dyDescent="0.35">
      <c r="A1682" s="12" t="str">
        <f t="shared" si="26"/>
        <v>Namibia-Africa-2003</v>
      </c>
      <c r="B1682" s="13" t="s">
        <v>64</v>
      </c>
      <c r="C1682" s="14" t="s">
        <v>194</v>
      </c>
      <c r="D1682" s="15">
        <v>2003</v>
      </c>
      <c r="E1682" s="19">
        <v>4811</v>
      </c>
      <c r="F1682" s="19">
        <v>24617</v>
      </c>
    </row>
    <row r="1683" spans="1:6" ht="14.5" x14ac:dyDescent="0.35">
      <c r="A1683" s="12" t="str">
        <f t="shared" si="26"/>
        <v>Namibia-Africa-2004</v>
      </c>
      <c r="B1683" s="13" t="s">
        <v>64</v>
      </c>
      <c r="C1683" s="14" t="s">
        <v>194</v>
      </c>
      <c r="D1683" s="15">
        <v>2004</v>
      </c>
      <c r="E1683" s="19">
        <v>1857</v>
      </c>
      <c r="F1683" s="19">
        <v>4378</v>
      </c>
    </row>
    <row r="1684" spans="1:6" ht="14.5" x14ac:dyDescent="0.35">
      <c r="A1684" s="12" t="str">
        <f t="shared" si="26"/>
        <v>Namibia-Africa-2005</v>
      </c>
      <c r="B1684" s="13" t="s">
        <v>64</v>
      </c>
      <c r="C1684" s="14" t="s">
        <v>194</v>
      </c>
      <c r="D1684" s="15">
        <v>2005</v>
      </c>
      <c r="E1684" s="19">
        <v>210042</v>
      </c>
      <c r="F1684" s="19">
        <v>337826</v>
      </c>
    </row>
    <row r="1685" spans="1:6" ht="14.5" x14ac:dyDescent="0.35">
      <c r="A1685" s="12" t="str">
        <f t="shared" si="26"/>
        <v>Namibia-Africa-2006</v>
      </c>
      <c r="B1685" s="13" t="s">
        <v>64</v>
      </c>
      <c r="C1685" s="14" t="s">
        <v>194</v>
      </c>
      <c r="D1685" s="15">
        <v>2006</v>
      </c>
      <c r="E1685" s="19">
        <v>2296</v>
      </c>
      <c r="F1685" s="19">
        <v>5361</v>
      </c>
    </row>
    <row r="1686" spans="1:6" ht="14.5" x14ac:dyDescent="0.35">
      <c r="A1686" s="12" t="str">
        <f t="shared" si="26"/>
        <v>Namibia-Africa-2007</v>
      </c>
      <c r="B1686" s="13" t="s">
        <v>64</v>
      </c>
      <c r="C1686" s="14" t="s">
        <v>194</v>
      </c>
      <c r="D1686" s="15">
        <v>2007</v>
      </c>
      <c r="E1686" s="19">
        <v>18833</v>
      </c>
      <c r="F1686" s="19">
        <v>46787</v>
      </c>
    </row>
    <row r="1687" spans="1:6" ht="14.5" x14ac:dyDescent="0.35">
      <c r="A1687" s="12" t="str">
        <f t="shared" si="26"/>
        <v>Namibia-Africa-2008</v>
      </c>
      <c r="B1687" s="13" t="s">
        <v>64</v>
      </c>
      <c r="C1687" s="14" t="s">
        <v>194</v>
      </c>
      <c r="D1687" s="15">
        <v>2008</v>
      </c>
      <c r="E1687" s="13">
        <v>0</v>
      </c>
      <c r="F1687" s="19">
        <v>1104</v>
      </c>
    </row>
    <row r="1688" spans="1:6" ht="14.5" x14ac:dyDescent="0.35">
      <c r="A1688" s="12" t="str">
        <f t="shared" si="26"/>
        <v>Namibia-Africa-2009</v>
      </c>
      <c r="B1688" s="13" t="s">
        <v>64</v>
      </c>
      <c r="C1688" s="14" t="s">
        <v>194</v>
      </c>
      <c r="D1688" s="15">
        <v>2009</v>
      </c>
      <c r="E1688" s="13">
        <v>0</v>
      </c>
      <c r="F1688" s="19">
        <v>198</v>
      </c>
    </row>
    <row r="1689" spans="1:6" ht="14.5" x14ac:dyDescent="0.35">
      <c r="A1689" s="12" t="str">
        <f t="shared" si="26"/>
        <v>Namibia-Africa-2010</v>
      </c>
      <c r="B1689" s="13" t="s">
        <v>64</v>
      </c>
      <c r="C1689" s="14" t="s">
        <v>194</v>
      </c>
      <c r="D1689" s="15">
        <v>2010</v>
      </c>
      <c r="E1689" s="19">
        <v>3389</v>
      </c>
      <c r="F1689" s="19">
        <v>2446</v>
      </c>
    </row>
    <row r="1690" spans="1:6" ht="14.5" x14ac:dyDescent="0.35">
      <c r="A1690" s="12" t="str">
        <f t="shared" si="26"/>
        <v>Namibia-Africa-2011</v>
      </c>
      <c r="B1690" s="13" t="s">
        <v>64</v>
      </c>
      <c r="C1690" s="14" t="s">
        <v>194</v>
      </c>
      <c r="D1690" s="15">
        <v>2011</v>
      </c>
      <c r="E1690" s="19">
        <v>6959</v>
      </c>
      <c r="F1690" s="19">
        <v>3957</v>
      </c>
    </row>
    <row r="1691" spans="1:6" ht="14.5" x14ac:dyDescent="0.35">
      <c r="A1691" s="12" t="str">
        <f t="shared" si="26"/>
        <v>Namibia-Africa-2012</v>
      </c>
      <c r="B1691" s="13" t="s">
        <v>64</v>
      </c>
      <c r="C1691" s="14" t="s">
        <v>194</v>
      </c>
      <c r="D1691" s="15">
        <v>2012</v>
      </c>
      <c r="E1691" s="19">
        <v>267619</v>
      </c>
      <c r="F1691" s="19">
        <v>552349</v>
      </c>
    </row>
    <row r="1692" spans="1:6" ht="14.5" x14ac:dyDescent="0.35">
      <c r="A1692" s="12" t="str">
        <f t="shared" si="26"/>
        <v>Nepal-Asia-2000</v>
      </c>
      <c r="B1692" s="13" t="s">
        <v>60</v>
      </c>
      <c r="C1692" s="14" t="s">
        <v>195</v>
      </c>
      <c r="D1692" s="15">
        <v>2000</v>
      </c>
      <c r="E1692" s="13">
        <v>0</v>
      </c>
      <c r="F1692" s="19">
        <v>499</v>
      </c>
    </row>
    <row r="1693" spans="1:6" ht="14.5" x14ac:dyDescent="0.35">
      <c r="A1693" s="12" t="str">
        <f t="shared" si="26"/>
        <v>Nepal-Asia-2001</v>
      </c>
      <c r="B1693" s="13" t="s">
        <v>60</v>
      </c>
      <c r="C1693" s="14" t="s">
        <v>195</v>
      </c>
      <c r="D1693" s="15">
        <v>2001</v>
      </c>
      <c r="E1693" s="13">
        <v>0</v>
      </c>
      <c r="F1693" s="19">
        <v>213</v>
      </c>
    </row>
    <row r="1694" spans="1:6" ht="14.5" x14ac:dyDescent="0.35">
      <c r="A1694" s="12" t="str">
        <f t="shared" si="26"/>
        <v>Nepal-Asia-2002</v>
      </c>
      <c r="B1694" s="13" t="s">
        <v>60</v>
      </c>
      <c r="C1694" s="14" t="s">
        <v>195</v>
      </c>
      <c r="D1694" s="15">
        <v>2002</v>
      </c>
      <c r="E1694" s="13">
        <v>0</v>
      </c>
      <c r="F1694" s="19">
        <v>378</v>
      </c>
    </row>
    <row r="1695" spans="1:6" ht="14.5" x14ac:dyDescent="0.35">
      <c r="A1695" s="12" t="str">
        <f t="shared" si="26"/>
        <v>Nepal-Asia-2003</v>
      </c>
      <c r="B1695" s="13" t="s">
        <v>60</v>
      </c>
      <c r="C1695" s="14" t="s">
        <v>195</v>
      </c>
      <c r="D1695" s="15">
        <v>2003</v>
      </c>
      <c r="E1695" s="19">
        <v>27514</v>
      </c>
      <c r="F1695" s="19">
        <v>60047</v>
      </c>
    </row>
    <row r="1696" spans="1:6" ht="14.5" x14ac:dyDescent="0.35">
      <c r="A1696" s="12" t="str">
        <f t="shared" si="26"/>
        <v>Nepal-Asia-2004</v>
      </c>
      <c r="B1696" s="13" t="s">
        <v>60</v>
      </c>
      <c r="C1696" s="14" t="s">
        <v>195</v>
      </c>
      <c r="D1696" s="15">
        <v>2004</v>
      </c>
      <c r="E1696" s="19">
        <v>1639854</v>
      </c>
      <c r="F1696" s="19">
        <v>5288166</v>
      </c>
    </row>
    <row r="1697" spans="1:6" ht="14.5" x14ac:dyDescent="0.35">
      <c r="A1697" s="12" t="str">
        <f t="shared" si="26"/>
        <v>Nepal-Asia-2005</v>
      </c>
      <c r="B1697" s="13" t="s">
        <v>60</v>
      </c>
      <c r="C1697" s="14" t="s">
        <v>195</v>
      </c>
      <c r="D1697" s="15">
        <v>2005</v>
      </c>
      <c r="E1697" s="19">
        <v>26001</v>
      </c>
      <c r="F1697" s="19">
        <v>55071</v>
      </c>
    </row>
    <row r="1698" spans="1:6" ht="14.5" x14ac:dyDescent="0.35">
      <c r="A1698" s="12" t="str">
        <f t="shared" si="26"/>
        <v>Nepal-Asia-2006</v>
      </c>
      <c r="B1698" s="13" t="s">
        <v>60</v>
      </c>
      <c r="C1698" s="14" t="s">
        <v>195</v>
      </c>
      <c r="D1698" s="15">
        <v>2006</v>
      </c>
      <c r="E1698" s="19">
        <v>34</v>
      </c>
      <c r="F1698" s="19">
        <v>103</v>
      </c>
    </row>
    <row r="1699" spans="1:6" ht="14.5" x14ac:dyDescent="0.35">
      <c r="A1699" s="12" t="str">
        <f t="shared" si="26"/>
        <v>Nepal-Asia-2007</v>
      </c>
      <c r="B1699" s="13" t="s">
        <v>60</v>
      </c>
      <c r="C1699" s="14" t="s">
        <v>195</v>
      </c>
      <c r="D1699" s="15">
        <v>2007</v>
      </c>
      <c r="E1699" s="19">
        <v>1020</v>
      </c>
      <c r="F1699" s="19">
        <v>1181</v>
      </c>
    </row>
    <row r="1700" spans="1:6" ht="14.5" x14ac:dyDescent="0.35">
      <c r="A1700" s="12" t="str">
        <f t="shared" si="26"/>
        <v>Nepal-Asia-2008</v>
      </c>
      <c r="B1700" s="13" t="s">
        <v>60</v>
      </c>
      <c r="C1700" s="14" t="s">
        <v>195</v>
      </c>
      <c r="D1700" s="15">
        <v>2008</v>
      </c>
      <c r="E1700" s="19">
        <v>19231</v>
      </c>
      <c r="F1700" s="19">
        <v>1936</v>
      </c>
    </row>
    <row r="1701" spans="1:6" ht="14.5" x14ac:dyDescent="0.35">
      <c r="A1701" s="12" t="str">
        <f t="shared" si="26"/>
        <v>Nepal-Asia-2009</v>
      </c>
      <c r="B1701" s="13" t="s">
        <v>60</v>
      </c>
      <c r="C1701" s="14" t="s">
        <v>195</v>
      </c>
      <c r="D1701" s="15">
        <v>2009</v>
      </c>
      <c r="E1701" s="19">
        <v>3880</v>
      </c>
      <c r="F1701" s="19">
        <v>6931</v>
      </c>
    </row>
    <row r="1702" spans="1:6" ht="14.5" x14ac:dyDescent="0.35">
      <c r="A1702" s="12" t="str">
        <f t="shared" si="26"/>
        <v>Nepal-Asia-2010</v>
      </c>
      <c r="B1702" s="13" t="s">
        <v>60</v>
      </c>
      <c r="C1702" s="14" t="s">
        <v>195</v>
      </c>
      <c r="D1702" s="15">
        <v>2010</v>
      </c>
      <c r="E1702" s="19">
        <v>9302</v>
      </c>
      <c r="F1702" s="19">
        <v>7664</v>
      </c>
    </row>
    <row r="1703" spans="1:6" ht="14.5" x14ac:dyDescent="0.35">
      <c r="A1703" s="12" t="str">
        <f t="shared" si="26"/>
        <v>Nepal-Asia-2011</v>
      </c>
      <c r="B1703" s="13" t="s">
        <v>60</v>
      </c>
      <c r="C1703" s="14" t="s">
        <v>195</v>
      </c>
      <c r="D1703" s="15">
        <v>2011</v>
      </c>
      <c r="E1703" s="19">
        <v>8831</v>
      </c>
      <c r="F1703" s="19">
        <v>23047</v>
      </c>
    </row>
    <row r="1704" spans="1:6" ht="14.5" x14ac:dyDescent="0.35">
      <c r="A1704" s="12" t="str">
        <f t="shared" si="26"/>
        <v>Nepal-Asia-2012</v>
      </c>
      <c r="B1704" s="13" t="s">
        <v>60</v>
      </c>
      <c r="C1704" s="14" t="s">
        <v>195</v>
      </c>
      <c r="D1704" s="15">
        <v>2012</v>
      </c>
      <c r="E1704" s="19">
        <v>11312</v>
      </c>
      <c r="F1704" s="19">
        <v>25005</v>
      </c>
    </row>
    <row r="1705" spans="1:6" ht="14.5" x14ac:dyDescent="0.35">
      <c r="A1705" s="12" t="str">
        <f t="shared" si="26"/>
        <v>Netherlands-Europe-2000</v>
      </c>
      <c r="B1705" s="13" t="s">
        <v>62</v>
      </c>
      <c r="C1705" s="14" t="s">
        <v>196</v>
      </c>
      <c r="D1705" s="15">
        <v>2000</v>
      </c>
      <c r="E1705" s="13">
        <v>0</v>
      </c>
      <c r="F1705" s="13">
        <v>0</v>
      </c>
    </row>
    <row r="1706" spans="1:6" ht="14.5" x14ac:dyDescent="0.35">
      <c r="A1706" s="12" t="str">
        <f t="shared" si="26"/>
        <v>Netherlands-Europe-2001</v>
      </c>
      <c r="B1706" s="13" t="s">
        <v>62</v>
      </c>
      <c r="C1706" s="14" t="s">
        <v>196</v>
      </c>
      <c r="D1706" s="15">
        <v>2001</v>
      </c>
      <c r="E1706" s="19">
        <v>2184</v>
      </c>
      <c r="F1706" s="19">
        <v>7334</v>
      </c>
    </row>
    <row r="1707" spans="1:6" ht="14.5" x14ac:dyDescent="0.35">
      <c r="A1707" s="12" t="str">
        <f t="shared" si="26"/>
        <v>Netherlands-Europe-2002</v>
      </c>
      <c r="B1707" s="13" t="s">
        <v>62</v>
      </c>
      <c r="C1707" s="14" t="s">
        <v>196</v>
      </c>
      <c r="D1707" s="15">
        <v>2002</v>
      </c>
      <c r="E1707" s="19">
        <v>45511</v>
      </c>
      <c r="F1707" s="19">
        <v>122709</v>
      </c>
    </row>
    <row r="1708" spans="1:6" ht="14.5" x14ac:dyDescent="0.35">
      <c r="A1708" s="12" t="str">
        <f t="shared" si="26"/>
        <v>Netherlands-Europe-2003</v>
      </c>
      <c r="B1708" s="13" t="s">
        <v>62</v>
      </c>
      <c r="C1708" s="14" t="s">
        <v>196</v>
      </c>
      <c r="D1708" s="15">
        <v>2003</v>
      </c>
      <c r="E1708" s="19">
        <v>19428</v>
      </c>
      <c r="F1708" s="19">
        <v>50597</v>
      </c>
    </row>
    <row r="1709" spans="1:6" ht="14.5" x14ac:dyDescent="0.35">
      <c r="A1709" s="12" t="str">
        <f t="shared" si="26"/>
        <v>Netherlands-Europe-2004</v>
      </c>
      <c r="B1709" s="13" t="s">
        <v>62</v>
      </c>
      <c r="C1709" s="14" t="s">
        <v>196</v>
      </c>
      <c r="D1709" s="15">
        <v>2004</v>
      </c>
      <c r="E1709" s="19">
        <v>133</v>
      </c>
      <c r="F1709" s="19">
        <v>458</v>
      </c>
    </row>
    <row r="1710" spans="1:6" ht="14.5" x14ac:dyDescent="0.35">
      <c r="A1710" s="12" t="str">
        <f t="shared" si="26"/>
        <v>Netherlands-Europe-2005</v>
      </c>
      <c r="B1710" s="13" t="s">
        <v>62</v>
      </c>
      <c r="C1710" s="14" t="s">
        <v>196</v>
      </c>
      <c r="D1710" s="15">
        <v>2005</v>
      </c>
      <c r="E1710" s="19">
        <v>39</v>
      </c>
      <c r="F1710" s="19">
        <v>110</v>
      </c>
    </row>
    <row r="1711" spans="1:6" ht="14.5" x14ac:dyDescent="0.35">
      <c r="A1711" s="12" t="str">
        <f t="shared" si="26"/>
        <v>Netherlands-Europe-2006</v>
      </c>
      <c r="B1711" s="13" t="s">
        <v>62</v>
      </c>
      <c r="C1711" s="14" t="s">
        <v>196</v>
      </c>
      <c r="D1711" s="15">
        <v>2006</v>
      </c>
      <c r="E1711" s="19">
        <v>6528</v>
      </c>
      <c r="F1711" s="19">
        <v>18786</v>
      </c>
    </row>
    <row r="1712" spans="1:6" ht="14.5" x14ac:dyDescent="0.35">
      <c r="A1712" s="12" t="str">
        <f t="shared" si="26"/>
        <v>Netherlands-Europe-2007</v>
      </c>
      <c r="B1712" s="13" t="s">
        <v>62</v>
      </c>
      <c r="C1712" s="14" t="s">
        <v>196</v>
      </c>
      <c r="D1712" s="15">
        <v>2007</v>
      </c>
      <c r="E1712" s="19">
        <v>10278</v>
      </c>
      <c r="F1712" s="19">
        <v>28658</v>
      </c>
    </row>
    <row r="1713" spans="1:6" ht="14.5" x14ac:dyDescent="0.35">
      <c r="A1713" s="12" t="str">
        <f t="shared" si="26"/>
        <v>Netherlands-Europe-2008</v>
      </c>
      <c r="B1713" s="13" t="s">
        <v>62</v>
      </c>
      <c r="C1713" s="14" t="s">
        <v>196</v>
      </c>
      <c r="D1713" s="15">
        <v>2008</v>
      </c>
      <c r="E1713" s="19">
        <v>53536</v>
      </c>
      <c r="F1713" s="19">
        <v>150912</v>
      </c>
    </row>
    <row r="1714" spans="1:6" ht="14.5" x14ac:dyDescent="0.35">
      <c r="A1714" s="12" t="str">
        <f t="shared" si="26"/>
        <v>Netherlands-Europe-2009</v>
      </c>
      <c r="B1714" s="13" t="s">
        <v>62</v>
      </c>
      <c r="C1714" s="14" t="s">
        <v>196</v>
      </c>
      <c r="D1714" s="15">
        <v>2009</v>
      </c>
      <c r="E1714" s="19">
        <v>4382</v>
      </c>
      <c r="F1714" s="19">
        <v>6366</v>
      </c>
    </row>
    <row r="1715" spans="1:6" ht="14.5" x14ac:dyDescent="0.35">
      <c r="A1715" s="12" t="str">
        <f t="shared" si="26"/>
        <v>Netherlands-Europe-2010</v>
      </c>
      <c r="B1715" s="13" t="s">
        <v>62</v>
      </c>
      <c r="C1715" s="14" t="s">
        <v>196</v>
      </c>
      <c r="D1715" s="15">
        <v>2010</v>
      </c>
      <c r="E1715" s="19">
        <v>762</v>
      </c>
      <c r="F1715" s="19">
        <v>5218</v>
      </c>
    </row>
    <row r="1716" spans="1:6" ht="14.5" x14ac:dyDescent="0.35">
      <c r="A1716" s="12" t="str">
        <f t="shared" si="26"/>
        <v>Netherlands-Europe-2011</v>
      </c>
      <c r="B1716" s="13" t="s">
        <v>62</v>
      </c>
      <c r="C1716" s="14" t="s">
        <v>196</v>
      </c>
      <c r="D1716" s="15">
        <v>2011</v>
      </c>
      <c r="E1716" s="19">
        <v>744</v>
      </c>
      <c r="F1716" s="19">
        <v>770</v>
      </c>
    </row>
    <row r="1717" spans="1:6" ht="14.5" x14ac:dyDescent="0.35">
      <c r="A1717" s="12" t="str">
        <f t="shared" si="26"/>
        <v>Netherlands-Europe-2012</v>
      </c>
      <c r="B1717" s="13" t="s">
        <v>62</v>
      </c>
      <c r="C1717" s="14" t="s">
        <v>196</v>
      </c>
      <c r="D1717" s="15">
        <v>2012</v>
      </c>
      <c r="E1717" s="19">
        <v>5282</v>
      </c>
      <c r="F1717" s="19">
        <v>17217</v>
      </c>
    </row>
    <row r="1718" spans="1:6" ht="14.5" x14ac:dyDescent="0.35">
      <c r="A1718" s="12" t="str">
        <f t="shared" si="26"/>
        <v>New Caledonia-Oceania-2000</v>
      </c>
      <c r="B1718" s="13" t="s">
        <v>66</v>
      </c>
      <c r="C1718" s="14" t="s">
        <v>197</v>
      </c>
      <c r="D1718" s="15">
        <v>2000</v>
      </c>
      <c r="E1718" s="19">
        <v>28377</v>
      </c>
      <c r="F1718" s="19">
        <v>5244</v>
      </c>
    </row>
    <row r="1719" spans="1:6" ht="14.5" x14ac:dyDescent="0.35">
      <c r="A1719" s="12" t="str">
        <f t="shared" si="26"/>
        <v>New Caledonia-Oceania-2001</v>
      </c>
      <c r="B1719" s="13" t="s">
        <v>66</v>
      </c>
      <c r="C1719" s="14" t="s">
        <v>197</v>
      </c>
      <c r="D1719" s="15">
        <v>2001</v>
      </c>
      <c r="E1719" s="13">
        <v>0</v>
      </c>
      <c r="F1719" s="19">
        <v>796</v>
      </c>
    </row>
    <row r="1720" spans="1:6" ht="14.5" x14ac:dyDescent="0.35">
      <c r="A1720" s="12" t="str">
        <f t="shared" si="26"/>
        <v>New Caledonia-Oceania-2002</v>
      </c>
      <c r="B1720" s="13" t="s">
        <v>66</v>
      </c>
      <c r="C1720" s="14" t="s">
        <v>197</v>
      </c>
      <c r="D1720" s="15">
        <v>2002</v>
      </c>
      <c r="E1720" s="19">
        <v>666</v>
      </c>
      <c r="F1720" s="19">
        <v>1133</v>
      </c>
    </row>
    <row r="1721" spans="1:6" ht="14.5" x14ac:dyDescent="0.35">
      <c r="A1721" s="12" t="str">
        <f t="shared" si="26"/>
        <v>New Caledonia-Oceania-2003</v>
      </c>
      <c r="B1721" s="13" t="s">
        <v>66</v>
      </c>
      <c r="C1721" s="14" t="s">
        <v>197</v>
      </c>
      <c r="D1721" s="15">
        <v>2003</v>
      </c>
      <c r="E1721" s="19">
        <v>37120</v>
      </c>
      <c r="F1721" s="19">
        <v>67091</v>
      </c>
    </row>
    <row r="1722" spans="1:6" ht="14.5" x14ac:dyDescent="0.35">
      <c r="A1722" s="12" t="str">
        <f t="shared" si="26"/>
        <v>New Caledonia-Oceania-2004</v>
      </c>
      <c r="B1722" s="13" t="s">
        <v>66</v>
      </c>
      <c r="C1722" s="14" t="s">
        <v>197</v>
      </c>
      <c r="D1722" s="15">
        <v>2004</v>
      </c>
      <c r="E1722" s="19">
        <v>269777</v>
      </c>
      <c r="F1722" s="19">
        <v>390103</v>
      </c>
    </row>
    <row r="1723" spans="1:6" ht="14.5" x14ac:dyDescent="0.35">
      <c r="A1723" s="12" t="str">
        <f t="shared" si="26"/>
        <v>New Caledonia-Oceania-2005</v>
      </c>
      <c r="B1723" s="13" t="s">
        <v>66</v>
      </c>
      <c r="C1723" s="14" t="s">
        <v>197</v>
      </c>
      <c r="D1723" s="15">
        <v>2005</v>
      </c>
      <c r="E1723" s="13">
        <v>0</v>
      </c>
      <c r="F1723" s="19">
        <v>788</v>
      </c>
    </row>
    <row r="1724" spans="1:6" ht="14.5" x14ac:dyDescent="0.35">
      <c r="A1724" s="12" t="str">
        <f t="shared" si="26"/>
        <v>New Caledonia-Oceania-2006</v>
      </c>
      <c r="B1724" s="13" t="s">
        <v>66</v>
      </c>
      <c r="C1724" s="14" t="s">
        <v>197</v>
      </c>
      <c r="D1724" s="15">
        <v>2006</v>
      </c>
      <c r="E1724" s="19">
        <v>1629</v>
      </c>
      <c r="F1724" s="19">
        <v>1767</v>
      </c>
    </row>
    <row r="1725" spans="1:6" ht="14.5" x14ac:dyDescent="0.35">
      <c r="A1725" s="12" t="str">
        <f t="shared" si="26"/>
        <v>New Caledonia-Oceania-2007</v>
      </c>
      <c r="B1725" s="13" t="s">
        <v>66</v>
      </c>
      <c r="C1725" s="14" t="s">
        <v>197</v>
      </c>
      <c r="D1725" s="15">
        <v>2007</v>
      </c>
      <c r="E1725" s="19">
        <v>108</v>
      </c>
      <c r="F1725" s="19">
        <v>323</v>
      </c>
    </row>
    <row r="1726" spans="1:6" ht="14.5" x14ac:dyDescent="0.35">
      <c r="A1726" s="12" t="str">
        <f t="shared" si="26"/>
        <v>New Caledonia-Oceania-2008</v>
      </c>
      <c r="B1726" s="13" t="s">
        <v>66</v>
      </c>
      <c r="C1726" s="14" t="s">
        <v>197</v>
      </c>
      <c r="D1726" s="15">
        <v>2008</v>
      </c>
      <c r="E1726" s="19">
        <v>2781</v>
      </c>
      <c r="F1726" s="19">
        <v>4323</v>
      </c>
    </row>
    <row r="1727" spans="1:6" ht="14.5" x14ac:dyDescent="0.35">
      <c r="A1727" s="12" t="str">
        <f t="shared" si="26"/>
        <v>New Caledonia-Oceania-2009</v>
      </c>
      <c r="B1727" s="13" t="s">
        <v>66</v>
      </c>
      <c r="C1727" s="14" t="s">
        <v>197</v>
      </c>
      <c r="D1727" s="15">
        <v>2009</v>
      </c>
      <c r="E1727" s="19">
        <v>340676</v>
      </c>
      <c r="F1727" s="19">
        <v>825896</v>
      </c>
    </row>
    <row r="1728" spans="1:6" ht="14.5" x14ac:dyDescent="0.35">
      <c r="A1728" s="12" t="str">
        <f t="shared" si="26"/>
        <v>New Caledonia-Oceania-2010</v>
      </c>
      <c r="B1728" s="13" t="s">
        <v>66</v>
      </c>
      <c r="C1728" s="14" t="s">
        <v>197</v>
      </c>
      <c r="D1728" s="15">
        <v>2010</v>
      </c>
      <c r="E1728" s="19">
        <v>8267</v>
      </c>
      <c r="F1728" s="19">
        <v>7349</v>
      </c>
    </row>
    <row r="1729" spans="1:6" ht="14.5" x14ac:dyDescent="0.35">
      <c r="A1729" s="12" t="str">
        <f t="shared" si="26"/>
        <v>New Caledonia-Oceania-2011</v>
      </c>
      <c r="B1729" s="13" t="s">
        <v>66</v>
      </c>
      <c r="C1729" s="14" t="s">
        <v>197</v>
      </c>
      <c r="D1729" s="15">
        <v>2011</v>
      </c>
      <c r="E1729" s="19">
        <v>29707</v>
      </c>
      <c r="F1729" s="19">
        <v>97150</v>
      </c>
    </row>
    <row r="1730" spans="1:6" ht="14.5" x14ac:dyDescent="0.35">
      <c r="A1730" s="12" t="str">
        <f t="shared" si="26"/>
        <v>New Caledonia-Oceania-2012</v>
      </c>
      <c r="B1730" s="13" t="s">
        <v>66</v>
      </c>
      <c r="C1730" s="14" t="s">
        <v>197</v>
      </c>
      <c r="D1730" s="15">
        <v>2012</v>
      </c>
      <c r="E1730" s="13">
        <v>0</v>
      </c>
      <c r="F1730" s="19">
        <v>583</v>
      </c>
    </row>
    <row r="1731" spans="1:6" ht="14.5" x14ac:dyDescent="0.35">
      <c r="A1731" s="12" t="str">
        <f t="shared" ref="A1731:A1794" si="27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9">
        <v>74</v>
      </c>
      <c r="F1731" s="19">
        <v>205</v>
      </c>
    </row>
    <row r="1732" spans="1:6" ht="14.5" x14ac:dyDescent="0.35">
      <c r="A1732" s="12" t="str">
        <f t="shared" si="27"/>
        <v>New Zealand-Oceania-2001</v>
      </c>
      <c r="B1732" s="13" t="s">
        <v>66</v>
      </c>
      <c r="C1732" s="14" t="s">
        <v>198</v>
      </c>
      <c r="D1732" s="15">
        <v>2001</v>
      </c>
      <c r="E1732" s="13">
        <v>0</v>
      </c>
      <c r="F1732" s="13">
        <v>0</v>
      </c>
    </row>
    <row r="1733" spans="1:6" ht="14.5" x14ac:dyDescent="0.35">
      <c r="A1733" s="12" t="str">
        <f t="shared" si="27"/>
        <v>New Zealand-Oceania-2002</v>
      </c>
      <c r="B1733" s="13" t="s">
        <v>66</v>
      </c>
      <c r="C1733" s="14" t="s">
        <v>198</v>
      </c>
      <c r="D1733" s="15">
        <v>2002</v>
      </c>
      <c r="E1733" s="19">
        <v>7785</v>
      </c>
      <c r="F1733" s="19">
        <v>11621</v>
      </c>
    </row>
    <row r="1734" spans="1:6" ht="14.5" x14ac:dyDescent="0.35">
      <c r="A1734" s="12" t="str">
        <f t="shared" si="27"/>
        <v>New Zealand-Oceania-2003</v>
      </c>
      <c r="B1734" s="13" t="s">
        <v>66</v>
      </c>
      <c r="C1734" s="14" t="s">
        <v>198</v>
      </c>
      <c r="D1734" s="15">
        <v>2003</v>
      </c>
      <c r="E1734" s="13">
        <v>0</v>
      </c>
      <c r="F1734" s="19">
        <v>1342</v>
      </c>
    </row>
    <row r="1735" spans="1:6" ht="14.5" x14ac:dyDescent="0.35">
      <c r="A1735" s="12" t="str">
        <f t="shared" si="27"/>
        <v>New Zealand-Oceania-2004</v>
      </c>
      <c r="B1735" s="13" t="s">
        <v>66</v>
      </c>
      <c r="C1735" s="14" t="s">
        <v>198</v>
      </c>
      <c r="D1735" s="15">
        <v>2004</v>
      </c>
      <c r="E1735" s="19">
        <v>86</v>
      </c>
      <c r="F1735" s="19">
        <v>202</v>
      </c>
    </row>
    <row r="1736" spans="1:6" ht="14.5" x14ac:dyDescent="0.35">
      <c r="A1736" s="12" t="str">
        <f t="shared" si="27"/>
        <v>New Zealand-Oceania-2005</v>
      </c>
      <c r="B1736" s="13" t="s">
        <v>66</v>
      </c>
      <c r="C1736" s="14" t="s">
        <v>198</v>
      </c>
      <c r="D1736" s="15">
        <v>2005</v>
      </c>
      <c r="E1736" s="19">
        <v>479</v>
      </c>
      <c r="F1736" s="19">
        <v>1628</v>
      </c>
    </row>
    <row r="1737" spans="1:6" ht="14.5" x14ac:dyDescent="0.35">
      <c r="A1737" s="12" t="str">
        <f t="shared" si="27"/>
        <v>New Zealand-Oceania-2006</v>
      </c>
      <c r="B1737" s="13" t="s">
        <v>66</v>
      </c>
      <c r="C1737" s="14" t="s">
        <v>198</v>
      </c>
      <c r="D1737" s="15">
        <v>2006</v>
      </c>
      <c r="E1737" s="19">
        <v>2288</v>
      </c>
      <c r="F1737" s="19">
        <v>1988</v>
      </c>
    </row>
    <row r="1738" spans="1:6" ht="14.5" x14ac:dyDescent="0.35">
      <c r="A1738" s="12" t="str">
        <f t="shared" si="27"/>
        <v>New Zealand-Oceania-2007</v>
      </c>
      <c r="B1738" s="13" t="s">
        <v>66</v>
      </c>
      <c r="C1738" s="14" t="s">
        <v>198</v>
      </c>
      <c r="D1738" s="15">
        <v>2007</v>
      </c>
      <c r="E1738" s="19">
        <v>3853</v>
      </c>
      <c r="F1738" s="19">
        <v>7367</v>
      </c>
    </row>
    <row r="1739" spans="1:6" ht="14.5" x14ac:dyDescent="0.35">
      <c r="A1739" s="12" t="str">
        <f t="shared" si="27"/>
        <v>New Zealand-Oceania-2008</v>
      </c>
      <c r="B1739" s="13" t="s">
        <v>66</v>
      </c>
      <c r="C1739" s="14" t="s">
        <v>198</v>
      </c>
      <c r="D1739" s="15">
        <v>2008</v>
      </c>
      <c r="E1739" s="19">
        <v>12808</v>
      </c>
      <c r="F1739" s="19">
        <v>38415</v>
      </c>
    </row>
    <row r="1740" spans="1:6" ht="14.5" x14ac:dyDescent="0.35">
      <c r="A1740" s="12" t="str">
        <f t="shared" si="27"/>
        <v>New Zealand-Oceania-2009</v>
      </c>
      <c r="B1740" s="13" t="s">
        <v>66</v>
      </c>
      <c r="C1740" s="14" t="s">
        <v>198</v>
      </c>
      <c r="D1740" s="15">
        <v>2009</v>
      </c>
      <c r="E1740" s="19">
        <v>26157</v>
      </c>
      <c r="F1740" s="19">
        <v>57352</v>
      </c>
    </row>
    <row r="1741" spans="1:6" ht="14.5" x14ac:dyDescent="0.35">
      <c r="A1741" s="12" t="str">
        <f t="shared" si="27"/>
        <v>New Zealand-Oceania-2010</v>
      </c>
      <c r="B1741" s="13" t="s">
        <v>66</v>
      </c>
      <c r="C1741" s="14" t="s">
        <v>198</v>
      </c>
      <c r="D1741" s="15">
        <v>2010</v>
      </c>
      <c r="E1741" s="19">
        <v>3368</v>
      </c>
      <c r="F1741" s="19">
        <v>2233</v>
      </c>
    </row>
    <row r="1742" spans="1:6" ht="14.5" x14ac:dyDescent="0.35">
      <c r="A1742" s="12" t="str">
        <f t="shared" si="27"/>
        <v>New Zealand-Oceania-2011</v>
      </c>
      <c r="B1742" s="13" t="s">
        <v>66</v>
      </c>
      <c r="C1742" s="14" t="s">
        <v>198</v>
      </c>
      <c r="D1742" s="15">
        <v>2011</v>
      </c>
      <c r="E1742" s="19">
        <v>519165</v>
      </c>
      <c r="F1742" s="19">
        <v>1348525</v>
      </c>
    </row>
    <row r="1743" spans="1:6" ht="14.5" x14ac:dyDescent="0.35">
      <c r="A1743" s="12" t="str">
        <f t="shared" si="27"/>
        <v>New Zealand-Oceania-2012</v>
      </c>
      <c r="B1743" s="13" t="s">
        <v>66</v>
      </c>
      <c r="C1743" s="14" t="s">
        <v>198</v>
      </c>
      <c r="D1743" s="15">
        <v>2012</v>
      </c>
      <c r="E1743" s="19">
        <v>176238</v>
      </c>
      <c r="F1743" s="19">
        <v>337635</v>
      </c>
    </row>
    <row r="1744" spans="1:6" ht="14.5" x14ac:dyDescent="0.35">
      <c r="A1744" s="12" t="str">
        <f t="shared" si="27"/>
        <v>Nicaragua-The Americas-2000</v>
      </c>
      <c r="B1744" s="13" t="s">
        <v>70</v>
      </c>
      <c r="C1744" s="14" t="s">
        <v>199</v>
      </c>
      <c r="D1744" s="15">
        <v>2000</v>
      </c>
      <c r="E1744" s="19">
        <v>155548</v>
      </c>
      <c r="F1744" s="19">
        <v>447480</v>
      </c>
    </row>
    <row r="1745" spans="1:6" ht="14.5" x14ac:dyDescent="0.35">
      <c r="A1745" s="12" t="str">
        <f t="shared" si="27"/>
        <v>Nicaragua-The Americas-2001</v>
      </c>
      <c r="B1745" s="13" t="s">
        <v>70</v>
      </c>
      <c r="C1745" s="14" t="s">
        <v>199</v>
      </c>
      <c r="D1745" s="15">
        <v>2001</v>
      </c>
      <c r="E1745" s="19">
        <v>26901</v>
      </c>
      <c r="F1745" s="19">
        <v>114084</v>
      </c>
    </row>
    <row r="1746" spans="1:6" ht="14.5" x14ac:dyDescent="0.35">
      <c r="A1746" s="12" t="str">
        <f t="shared" si="27"/>
        <v>Nicaragua-The Americas-2002</v>
      </c>
      <c r="B1746" s="13" t="s">
        <v>70</v>
      </c>
      <c r="C1746" s="14" t="s">
        <v>199</v>
      </c>
      <c r="D1746" s="15">
        <v>2002</v>
      </c>
      <c r="E1746" s="19">
        <v>14269</v>
      </c>
      <c r="F1746" s="19">
        <v>43956</v>
      </c>
    </row>
    <row r="1747" spans="1:6" ht="14.5" x14ac:dyDescent="0.35">
      <c r="A1747" s="12" t="str">
        <f t="shared" si="27"/>
        <v>Nicaragua-The Americas-2003</v>
      </c>
      <c r="B1747" s="13" t="s">
        <v>70</v>
      </c>
      <c r="C1747" s="14" t="s">
        <v>199</v>
      </c>
      <c r="D1747" s="15">
        <v>2003</v>
      </c>
      <c r="E1747" s="13">
        <v>0</v>
      </c>
      <c r="F1747" s="13">
        <v>0</v>
      </c>
    </row>
    <row r="1748" spans="1:6" ht="14.5" x14ac:dyDescent="0.35">
      <c r="A1748" s="12" t="str">
        <f t="shared" si="27"/>
        <v>Nicaragua-The Americas-2004</v>
      </c>
      <c r="B1748" s="13" t="s">
        <v>70</v>
      </c>
      <c r="C1748" s="14" t="s">
        <v>199</v>
      </c>
      <c r="D1748" s="15">
        <v>2004</v>
      </c>
      <c r="E1748" s="19">
        <v>19241</v>
      </c>
      <c r="F1748" s="19">
        <v>63201</v>
      </c>
    </row>
    <row r="1749" spans="1:6" ht="14.5" x14ac:dyDescent="0.35">
      <c r="A1749" s="12" t="str">
        <f t="shared" si="27"/>
        <v>Nicaragua-The Americas-2005</v>
      </c>
      <c r="B1749" s="13" t="s">
        <v>70</v>
      </c>
      <c r="C1749" s="14" t="s">
        <v>199</v>
      </c>
      <c r="D1749" s="15">
        <v>2005</v>
      </c>
      <c r="E1749" s="19">
        <v>181990</v>
      </c>
      <c r="F1749" s="19">
        <v>472768</v>
      </c>
    </row>
    <row r="1750" spans="1:6" ht="14.5" x14ac:dyDescent="0.35">
      <c r="A1750" s="12" t="str">
        <f t="shared" si="27"/>
        <v>Nicaragua-The Americas-2006</v>
      </c>
      <c r="B1750" s="13" t="s">
        <v>70</v>
      </c>
      <c r="C1750" s="14" t="s">
        <v>199</v>
      </c>
      <c r="D1750" s="15">
        <v>2006</v>
      </c>
      <c r="E1750" s="19">
        <v>3769</v>
      </c>
      <c r="F1750" s="19">
        <v>10715</v>
      </c>
    </row>
    <row r="1751" spans="1:6" ht="14.5" x14ac:dyDescent="0.35">
      <c r="A1751" s="12" t="str">
        <f t="shared" si="27"/>
        <v>Nicaragua-The Americas-2007</v>
      </c>
      <c r="B1751" s="13" t="s">
        <v>70</v>
      </c>
      <c r="C1751" s="14" t="s">
        <v>199</v>
      </c>
      <c r="D1751" s="15">
        <v>2007</v>
      </c>
      <c r="E1751" s="19">
        <v>522488</v>
      </c>
      <c r="F1751" s="19">
        <v>1259655</v>
      </c>
    </row>
    <row r="1752" spans="1:6" ht="14.5" x14ac:dyDescent="0.35">
      <c r="A1752" s="12" t="str">
        <f t="shared" si="27"/>
        <v>Nicaragua-The Americas-2008</v>
      </c>
      <c r="B1752" s="13" t="s">
        <v>70</v>
      </c>
      <c r="C1752" s="14" t="s">
        <v>199</v>
      </c>
      <c r="D1752" s="15">
        <v>2008</v>
      </c>
      <c r="E1752" s="19">
        <v>6219</v>
      </c>
      <c r="F1752" s="19">
        <v>19241</v>
      </c>
    </row>
    <row r="1753" spans="1:6" ht="14.5" x14ac:dyDescent="0.35">
      <c r="A1753" s="12" t="str">
        <f t="shared" si="27"/>
        <v>Nicaragua-The Americas-2009</v>
      </c>
      <c r="B1753" s="13" t="s">
        <v>70</v>
      </c>
      <c r="C1753" s="14" t="s">
        <v>199</v>
      </c>
      <c r="D1753" s="15">
        <v>2009</v>
      </c>
      <c r="E1753" s="19">
        <v>50717</v>
      </c>
      <c r="F1753" s="19">
        <v>172158</v>
      </c>
    </row>
    <row r="1754" spans="1:6" ht="14.5" x14ac:dyDescent="0.35">
      <c r="A1754" s="12" t="str">
        <f t="shared" si="27"/>
        <v>Nicaragua-The Americas-2010</v>
      </c>
      <c r="B1754" s="13" t="s">
        <v>70</v>
      </c>
      <c r="C1754" s="14" t="s">
        <v>199</v>
      </c>
      <c r="D1754" s="15">
        <v>2010</v>
      </c>
      <c r="E1754" s="19">
        <v>15552</v>
      </c>
      <c r="F1754" s="19">
        <v>7624</v>
      </c>
    </row>
    <row r="1755" spans="1:6" ht="14.5" x14ac:dyDescent="0.35">
      <c r="A1755" s="12" t="str">
        <f t="shared" si="27"/>
        <v>Nicaragua-The Americas-2011</v>
      </c>
      <c r="B1755" s="13" t="s">
        <v>70</v>
      </c>
      <c r="C1755" s="14" t="s">
        <v>199</v>
      </c>
      <c r="D1755" s="15">
        <v>2011</v>
      </c>
      <c r="E1755" s="19">
        <v>8</v>
      </c>
      <c r="F1755" s="19">
        <v>44</v>
      </c>
    </row>
    <row r="1756" spans="1:6" ht="14.5" x14ac:dyDescent="0.35">
      <c r="A1756" s="12" t="str">
        <f t="shared" si="27"/>
        <v>Nicaragua-The Americas-2012</v>
      </c>
      <c r="B1756" s="13" t="s">
        <v>70</v>
      </c>
      <c r="C1756" s="14" t="s">
        <v>199</v>
      </c>
      <c r="D1756" s="15">
        <v>2012</v>
      </c>
      <c r="E1756" s="19">
        <v>2005</v>
      </c>
      <c r="F1756" s="13">
        <v>0</v>
      </c>
    </row>
    <row r="1757" spans="1:6" ht="14.5" x14ac:dyDescent="0.35">
      <c r="A1757" s="12" t="str">
        <f t="shared" si="27"/>
        <v>Niger-Africa-2000</v>
      </c>
      <c r="B1757" s="13" t="s">
        <v>64</v>
      </c>
      <c r="C1757" s="14" t="s">
        <v>200</v>
      </c>
      <c r="D1757" s="15">
        <v>2000</v>
      </c>
      <c r="E1757" s="19">
        <v>23469</v>
      </c>
      <c r="F1757" s="19">
        <v>63534</v>
      </c>
    </row>
    <row r="1758" spans="1:6" ht="14.5" x14ac:dyDescent="0.35">
      <c r="A1758" s="12" t="str">
        <f t="shared" si="27"/>
        <v>Niger-Africa-2001</v>
      </c>
      <c r="B1758" s="13" t="s">
        <v>64</v>
      </c>
      <c r="C1758" s="14" t="s">
        <v>200</v>
      </c>
      <c r="D1758" s="15">
        <v>2001</v>
      </c>
      <c r="E1758" s="19">
        <v>2542</v>
      </c>
      <c r="F1758" s="19">
        <v>5699</v>
      </c>
    </row>
    <row r="1759" spans="1:6" ht="14.5" x14ac:dyDescent="0.35">
      <c r="A1759" s="12" t="str">
        <f t="shared" si="27"/>
        <v>Niger-Africa-2002</v>
      </c>
      <c r="B1759" s="13" t="s">
        <v>64</v>
      </c>
      <c r="C1759" s="14" t="s">
        <v>200</v>
      </c>
      <c r="D1759" s="15">
        <v>2002</v>
      </c>
      <c r="E1759" s="13">
        <v>0</v>
      </c>
      <c r="F1759" s="19">
        <v>1423</v>
      </c>
    </row>
    <row r="1760" spans="1:6" ht="14.5" x14ac:dyDescent="0.35">
      <c r="A1760" s="12" t="str">
        <f t="shared" si="27"/>
        <v>Niger-Africa-2003</v>
      </c>
      <c r="B1760" s="13" t="s">
        <v>64</v>
      </c>
      <c r="C1760" s="14" t="s">
        <v>200</v>
      </c>
      <c r="D1760" s="15">
        <v>2003</v>
      </c>
      <c r="E1760" s="19">
        <v>4438</v>
      </c>
      <c r="F1760" s="19">
        <v>7132</v>
      </c>
    </row>
    <row r="1761" spans="1:6" ht="14.5" x14ac:dyDescent="0.35">
      <c r="A1761" s="12" t="str">
        <f t="shared" si="27"/>
        <v>Niger-Africa-2004</v>
      </c>
      <c r="B1761" s="13" t="s">
        <v>64</v>
      </c>
      <c r="C1761" s="14" t="s">
        <v>200</v>
      </c>
      <c r="D1761" s="15">
        <v>2004</v>
      </c>
      <c r="E1761" s="19">
        <v>5271</v>
      </c>
      <c r="F1761" s="19">
        <v>16835</v>
      </c>
    </row>
    <row r="1762" spans="1:6" ht="14.5" x14ac:dyDescent="0.35">
      <c r="A1762" s="12" t="str">
        <f t="shared" si="27"/>
        <v>Niger-Africa-2005</v>
      </c>
      <c r="B1762" s="13" t="s">
        <v>64</v>
      </c>
      <c r="C1762" s="14" t="s">
        <v>200</v>
      </c>
      <c r="D1762" s="15">
        <v>2005</v>
      </c>
      <c r="E1762" s="19">
        <v>28</v>
      </c>
      <c r="F1762" s="13">
        <v>0</v>
      </c>
    </row>
    <row r="1763" spans="1:6" ht="14.5" x14ac:dyDescent="0.35">
      <c r="A1763" s="12" t="str">
        <f t="shared" si="27"/>
        <v>Niger-Africa-2006</v>
      </c>
      <c r="B1763" s="13" t="s">
        <v>64</v>
      </c>
      <c r="C1763" s="14" t="s">
        <v>200</v>
      </c>
      <c r="D1763" s="15">
        <v>2006</v>
      </c>
      <c r="E1763" s="13">
        <v>0</v>
      </c>
      <c r="F1763" s="19">
        <v>627</v>
      </c>
    </row>
    <row r="1764" spans="1:6" ht="14.5" x14ac:dyDescent="0.35">
      <c r="A1764" s="12" t="str">
        <f t="shared" si="27"/>
        <v>Niger-Africa-2007</v>
      </c>
      <c r="B1764" s="13" t="s">
        <v>64</v>
      </c>
      <c r="C1764" s="14" t="s">
        <v>200</v>
      </c>
      <c r="D1764" s="15">
        <v>2007</v>
      </c>
      <c r="E1764" s="19">
        <v>17796</v>
      </c>
      <c r="F1764" s="19">
        <v>50359</v>
      </c>
    </row>
    <row r="1765" spans="1:6" ht="14.5" x14ac:dyDescent="0.35">
      <c r="A1765" s="12" t="str">
        <f t="shared" si="27"/>
        <v>Niger-Africa-2008</v>
      </c>
      <c r="B1765" s="13" t="s">
        <v>64</v>
      </c>
      <c r="C1765" s="14" t="s">
        <v>200</v>
      </c>
      <c r="D1765" s="15">
        <v>2008</v>
      </c>
      <c r="E1765" s="13">
        <v>0</v>
      </c>
      <c r="F1765" s="13">
        <v>0</v>
      </c>
    </row>
    <row r="1766" spans="1:6" ht="14.5" x14ac:dyDescent="0.35">
      <c r="A1766" s="12" t="str">
        <f t="shared" si="27"/>
        <v>Niger-Africa-2009</v>
      </c>
      <c r="B1766" s="13" t="s">
        <v>64</v>
      </c>
      <c r="C1766" s="14" t="s">
        <v>200</v>
      </c>
      <c r="D1766" s="15">
        <v>2009</v>
      </c>
      <c r="E1766" s="19">
        <v>9386</v>
      </c>
      <c r="F1766" s="19">
        <v>13330</v>
      </c>
    </row>
    <row r="1767" spans="1:6" ht="14.5" x14ac:dyDescent="0.35">
      <c r="A1767" s="12" t="str">
        <f t="shared" si="27"/>
        <v>Niger-Africa-2010</v>
      </c>
      <c r="B1767" s="13" t="s">
        <v>64</v>
      </c>
      <c r="C1767" s="14" t="s">
        <v>200</v>
      </c>
      <c r="D1767" s="15">
        <v>2010</v>
      </c>
      <c r="E1767" s="19">
        <v>4282</v>
      </c>
      <c r="F1767" s="19">
        <v>11269</v>
      </c>
    </row>
    <row r="1768" spans="1:6" ht="14.5" x14ac:dyDescent="0.35">
      <c r="A1768" s="12" t="str">
        <f t="shared" si="27"/>
        <v>Niger-Africa-2011</v>
      </c>
      <c r="B1768" s="13" t="s">
        <v>64</v>
      </c>
      <c r="C1768" s="14" t="s">
        <v>200</v>
      </c>
      <c r="D1768" s="15">
        <v>2011</v>
      </c>
      <c r="E1768" s="13">
        <v>0</v>
      </c>
      <c r="F1768" s="19">
        <v>1727</v>
      </c>
    </row>
    <row r="1769" spans="1:6" ht="14.5" x14ac:dyDescent="0.35">
      <c r="A1769" s="12" t="str">
        <f t="shared" si="27"/>
        <v>Niger-Africa-2012</v>
      </c>
      <c r="B1769" s="13" t="s">
        <v>64</v>
      </c>
      <c r="C1769" s="14" t="s">
        <v>200</v>
      </c>
      <c r="D1769" s="15">
        <v>2012</v>
      </c>
      <c r="E1769" s="13">
        <v>0</v>
      </c>
      <c r="F1769" s="19">
        <v>1808</v>
      </c>
    </row>
    <row r="1770" spans="1:6" ht="14.5" x14ac:dyDescent="0.35">
      <c r="A1770" s="12" t="str">
        <f t="shared" si="27"/>
        <v>Nigeria-Africa-2000</v>
      </c>
      <c r="B1770" s="13" t="s">
        <v>64</v>
      </c>
      <c r="C1770" s="14" t="s">
        <v>201</v>
      </c>
      <c r="D1770" s="15">
        <v>2000</v>
      </c>
      <c r="E1770" s="13">
        <v>0</v>
      </c>
      <c r="F1770" s="19">
        <v>975</v>
      </c>
    </row>
    <row r="1771" spans="1:6" ht="14.5" x14ac:dyDescent="0.35">
      <c r="A1771" s="12" t="str">
        <f t="shared" si="27"/>
        <v>Nigeria-Africa-2001</v>
      </c>
      <c r="B1771" s="13" t="s">
        <v>64</v>
      </c>
      <c r="C1771" s="14" t="s">
        <v>201</v>
      </c>
      <c r="D1771" s="15">
        <v>2001</v>
      </c>
      <c r="E1771" s="19">
        <v>58691</v>
      </c>
      <c r="F1771" s="19">
        <v>167333</v>
      </c>
    </row>
    <row r="1772" spans="1:6" ht="14.5" x14ac:dyDescent="0.35">
      <c r="A1772" s="12" t="str">
        <f t="shared" si="27"/>
        <v>Nigeria-Africa-2002</v>
      </c>
      <c r="B1772" s="13" t="s">
        <v>64</v>
      </c>
      <c r="C1772" s="14" t="s">
        <v>201</v>
      </c>
      <c r="D1772" s="15">
        <v>2002</v>
      </c>
      <c r="E1772" s="19">
        <v>250</v>
      </c>
      <c r="F1772" s="19">
        <v>777</v>
      </c>
    </row>
    <row r="1773" spans="1:6" ht="14.5" x14ac:dyDescent="0.35">
      <c r="A1773" s="12" t="str">
        <f t="shared" si="27"/>
        <v>Nigeria-Africa-2003</v>
      </c>
      <c r="B1773" s="13" t="s">
        <v>64</v>
      </c>
      <c r="C1773" s="14" t="s">
        <v>201</v>
      </c>
      <c r="D1773" s="15">
        <v>2003</v>
      </c>
      <c r="E1773" s="13">
        <v>0</v>
      </c>
      <c r="F1773" s="19">
        <v>565</v>
      </c>
    </row>
    <row r="1774" spans="1:6" ht="14.5" x14ac:dyDescent="0.35">
      <c r="A1774" s="12" t="str">
        <f t="shared" si="27"/>
        <v>Nigeria-Africa-2004</v>
      </c>
      <c r="B1774" s="13" t="s">
        <v>64</v>
      </c>
      <c r="C1774" s="14" t="s">
        <v>201</v>
      </c>
      <c r="D1774" s="15">
        <v>2004</v>
      </c>
      <c r="E1774" s="19">
        <v>830</v>
      </c>
      <c r="F1774" s="19">
        <v>2574</v>
      </c>
    </row>
    <row r="1775" spans="1:6" ht="14.5" x14ac:dyDescent="0.35">
      <c r="A1775" s="12" t="str">
        <f t="shared" si="27"/>
        <v>Nigeria-Africa-2005</v>
      </c>
      <c r="B1775" s="13" t="s">
        <v>64</v>
      </c>
      <c r="C1775" s="14" t="s">
        <v>201</v>
      </c>
      <c r="D1775" s="15">
        <v>2005</v>
      </c>
      <c r="E1775" s="19">
        <v>29</v>
      </c>
      <c r="F1775" s="19">
        <v>88</v>
      </c>
    </row>
    <row r="1776" spans="1:6" ht="14.5" x14ac:dyDescent="0.35">
      <c r="A1776" s="12" t="str">
        <f t="shared" si="27"/>
        <v>Nigeria-Africa-2006</v>
      </c>
      <c r="B1776" s="13" t="s">
        <v>64</v>
      </c>
      <c r="C1776" s="14" t="s">
        <v>201</v>
      </c>
      <c r="D1776" s="15">
        <v>2006</v>
      </c>
      <c r="E1776" s="13">
        <v>0</v>
      </c>
      <c r="F1776" s="19">
        <v>1632</v>
      </c>
    </row>
    <row r="1777" spans="1:6" ht="14.5" x14ac:dyDescent="0.35">
      <c r="A1777" s="12" t="str">
        <f t="shared" si="27"/>
        <v>Nigeria-Africa-2007</v>
      </c>
      <c r="B1777" s="13" t="s">
        <v>64</v>
      </c>
      <c r="C1777" s="14" t="s">
        <v>201</v>
      </c>
      <c r="D1777" s="15">
        <v>2007</v>
      </c>
      <c r="E1777" s="19">
        <v>1019</v>
      </c>
      <c r="F1777" s="19">
        <v>3194</v>
      </c>
    </row>
    <row r="1778" spans="1:6" ht="14.5" x14ac:dyDescent="0.35">
      <c r="A1778" s="12" t="str">
        <f t="shared" si="27"/>
        <v>Nigeria-Africa-2008</v>
      </c>
      <c r="B1778" s="13" t="s">
        <v>64</v>
      </c>
      <c r="C1778" s="14" t="s">
        <v>201</v>
      </c>
      <c r="D1778" s="15">
        <v>2008</v>
      </c>
      <c r="E1778" s="19">
        <v>159324</v>
      </c>
      <c r="F1778" s="19">
        <v>410744</v>
      </c>
    </row>
    <row r="1779" spans="1:6" ht="14.5" x14ac:dyDescent="0.35">
      <c r="A1779" s="12" t="str">
        <f t="shared" si="27"/>
        <v>Nigeria-Africa-2009</v>
      </c>
      <c r="B1779" s="13" t="s">
        <v>64</v>
      </c>
      <c r="C1779" s="14" t="s">
        <v>201</v>
      </c>
      <c r="D1779" s="15">
        <v>2009</v>
      </c>
      <c r="E1779" s="13">
        <v>0</v>
      </c>
      <c r="F1779" s="19">
        <v>147</v>
      </c>
    </row>
    <row r="1780" spans="1:6" ht="14.5" x14ac:dyDescent="0.35">
      <c r="A1780" s="12" t="str">
        <f t="shared" si="27"/>
        <v>Nigeria-Africa-2010</v>
      </c>
      <c r="B1780" s="13" t="s">
        <v>64</v>
      </c>
      <c r="C1780" s="14" t="s">
        <v>201</v>
      </c>
      <c r="D1780" s="15">
        <v>2010</v>
      </c>
      <c r="E1780" s="19">
        <v>3377</v>
      </c>
      <c r="F1780" s="19">
        <v>4554</v>
      </c>
    </row>
    <row r="1781" spans="1:6" ht="14.5" x14ac:dyDescent="0.35">
      <c r="A1781" s="12" t="str">
        <f t="shared" si="27"/>
        <v>Nigeria-Africa-2011</v>
      </c>
      <c r="B1781" s="13" t="s">
        <v>64</v>
      </c>
      <c r="C1781" s="14" t="s">
        <v>201</v>
      </c>
      <c r="D1781" s="15">
        <v>2011</v>
      </c>
      <c r="E1781" s="13">
        <v>0</v>
      </c>
      <c r="F1781" s="13">
        <v>0</v>
      </c>
    </row>
    <row r="1782" spans="1:6" ht="14.5" x14ac:dyDescent="0.35">
      <c r="A1782" s="12" t="str">
        <f t="shared" si="27"/>
        <v>Nigeria-Africa-2012</v>
      </c>
      <c r="B1782" s="13" t="s">
        <v>64</v>
      </c>
      <c r="C1782" s="14" t="s">
        <v>201</v>
      </c>
      <c r="D1782" s="15">
        <v>2012</v>
      </c>
      <c r="E1782" s="19">
        <v>2600</v>
      </c>
      <c r="F1782" s="19">
        <v>8551</v>
      </c>
    </row>
    <row r="1783" spans="1:6" ht="14.5" x14ac:dyDescent="0.35">
      <c r="A1783" s="12" t="str">
        <f t="shared" si="27"/>
        <v>North Korea-Asia-2000</v>
      </c>
      <c r="B1783" s="13" t="s">
        <v>60</v>
      </c>
      <c r="C1783" s="14" t="s">
        <v>202</v>
      </c>
      <c r="D1783" s="15">
        <v>2000</v>
      </c>
      <c r="E1783" s="13">
        <v>0</v>
      </c>
      <c r="F1783" s="13">
        <v>0</v>
      </c>
    </row>
    <row r="1784" spans="1:6" ht="14.5" x14ac:dyDescent="0.35">
      <c r="A1784" s="12" t="str">
        <f t="shared" si="27"/>
        <v>North Korea-Asia-2001</v>
      </c>
      <c r="B1784" s="13" t="s">
        <v>60</v>
      </c>
      <c r="C1784" s="14" t="s">
        <v>202</v>
      </c>
      <c r="D1784" s="15">
        <v>2001</v>
      </c>
      <c r="E1784" s="19">
        <v>12221</v>
      </c>
      <c r="F1784" s="19">
        <v>43311</v>
      </c>
    </row>
    <row r="1785" spans="1:6" ht="14.5" x14ac:dyDescent="0.35">
      <c r="A1785" s="12" t="str">
        <f t="shared" si="27"/>
        <v>North Korea-Asia-2002</v>
      </c>
      <c r="B1785" s="13" t="s">
        <v>60</v>
      </c>
      <c r="C1785" s="14" t="s">
        <v>202</v>
      </c>
      <c r="D1785" s="15">
        <v>2002</v>
      </c>
      <c r="E1785" s="19">
        <v>8375</v>
      </c>
      <c r="F1785" s="19">
        <v>1922</v>
      </c>
    </row>
    <row r="1786" spans="1:6" ht="14.5" x14ac:dyDescent="0.35">
      <c r="A1786" s="12" t="str">
        <f t="shared" si="27"/>
        <v>North Korea-Asia-2003</v>
      </c>
      <c r="B1786" s="13" t="s">
        <v>60</v>
      </c>
      <c r="C1786" s="14" t="s">
        <v>202</v>
      </c>
      <c r="D1786" s="15">
        <v>2003</v>
      </c>
      <c r="E1786" s="19">
        <v>14764</v>
      </c>
      <c r="F1786" s="19">
        <v>12435</v>
      </c>
    </row>
    <row r="1787" spans="1:6" ht="14.5" x14ac:dyDescent="0.35">
      <c r="A1787" s="12" t="str">
        <f t="shared" si="27"/>
        <v>North Korea-Asia-2004</v>
      </c>
      <c r="B1787" s="13" t="s">
        <v>60</v>
      </c>
      <c r="C1787" s="14" t="s">
        <v>202</v>
      </c>
      <c r="D1787" s="15">
        <v>2004</v>
      </c>
      <c r="E1787" s="19">
        <v>1163</v>
      </c>
      <c r="F1787" s="19">
        <v>1962</v>
      </c>
    </row>
    <row r="1788" spans="1:6" ht="14.5" x14ac:dyDescent="0.35">
      <c r="A1788" s="12" t="str">
        <f t="shared" si="27"/>
        <v>North Korea-Asia-2005</v>
      </c>
      <c r="B1788" s="13" t="s">
        <v>60</v>
      </c>
      <c r="C1788" s="14" t="s">
        <v>202</v>
      </c>
      <c r="D1788" s="15">
        <v>2005</v>
      </c>
      <c r="E1788" s="19">
        <v>8832</v>
      </c>
      <c r="F1788" s="19">
        <v>2769</v>
      </c>
    </row>
    <row r="1789" spans="1:6" ht="14.5" x14ac:dyDescent="0.35">
      <c r="A1789" s="12" t="str">
        <f t="shared" si="27"/>
        <v>North Korea-Asia-2006</v>
      </c>
      <c r="B1789" s="13" t="s">
        <v>60</v>
      </c>
      <c r="C1789" s="14" t="s">
        <v>202</v>
      </c>
      <c r="D1789" s="15">
        <v>2006</v>
      </c>
      <c r="E1789" s="19">
        <v>79075</v>
      </c>
      <c r="F1789" s="19">
        <v>176903</v>
      </c>
    </row>
    <row r="1790" spans="1:6" ht="14.5" x14ac:dyDescent="0.35">
      <c r="A1790" s="12" t="str">
        <f t="shared" si="27"/>
        <v>North Korea-Asia-2007</v>
      </c>
      <c r="B1790" s="13" t="s">
        <v>60</v>
      </c>
      <c r="C1790" s="14" t="s">
        <v>202</v>
      </c>
      <c r="D1790" s="15">
        <v>2007</v>
      </c>
      <c r="E1790" s="13">
        <v>0</v>
      </c>
      <c r="F1790" s="19">
        <v>2552</v>
      </c>
    </row>
    <row r="1791" spans="1:6" ht="14.5" x14ac:dyDescent="0.35">
      <c r="A1791" s="12" t="str">
        <f t="shared" si="27"/>
        <v>North Korea-Asia-2008</v>
      </c>
      <c r="B1791" s="13" t="s">
        <v>60</v>
      </c>
      <c r="C1791" s="14" t="s">
        <v>202</v>
      </c>
      <c r="D1791" s="15">
        <v>2008</v>
      </c>
      <c r="E1791" s="19">
        <v>17393</v>
      </c>
      <c r="F1791" s="19">
        <v>34759</v>
      </c>
    </row>
    <row r="1792" spans="1:6" ht="14.5" x14ac:dyDescent="0.35">
      <c r="A1792" s="12" t="str">
        <f t="shared" si="27"/>
        <v>North Korea-Asia-2009</v>
      </c>
      <c r="B1792" s="13" t="s">
        <v>60</v>
      </c>
      <c r="C1792" s="14" t="s">
        <v>202</v>
      </c>
      <c r="D1792" s="15">
        <v>2009</v>
      </c>
      <c r="E1792" s="19">
        <v>2821</v>
      </c>
      <c r="F1792" s="19">
        <v>4426</v>
      </c>
    </row>
    <row r="1793" spans="1:6" ht="14.5" x14ac:dyDescent="0.35">
      <c r="A1793" s="12" t="str">
        <f t="shared" si="27"/>
        <v>North Korea-Asia-2010</v>
      </c>
      <c r="B1793" s="13" t="s">
        <v>60</v>
      </c>
      <c r="C1793" s="14" t="s">
        <v>202</v>
      </c>
      <c r="D1793" s="15">
        <v>2010</v>
      </c>
      <c r="E1793" s="13">
        <v>0</v>
      </c>
      <c r="F1793" s="19">
        <v>964</v>
      </c>
    </row>
    <row r="1794" spans="1:6" ht="14.5" x14ac:dyDescent="0.35">
      <c r="A1794" s="12" t="str">
        <f t="shared" si="27"/>
        <v>North Korea-Asia-2011</v>
      </c>
      <c r="B1794" s="13" t="s">
        <v>60</v>
      </c>
      <c r="C1794" s="14" t="s">
        <v>202</v>
      </c>
      <c r="D1794" s="15">
        <v>2011</v>
      </c>
      <c r="E1794" s="19">
        <v>101751</v>
      </c>
      <c r="F1794" s="19">
        <v>97047</v>
      </c>
    </row>
    <row r="1795" spans="1:6" ht="14.5" x14ac:dyDescent="0.35">
      <c r="A1795" s="12" t="str">
        <f t="shared" ref="A1795:A1858" si="28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9">
        <v>20494</v>
      </c>
      <c r="F1795" s="19">
        <v>79482</v>
      </c>
    </row>
    <row r="1796" spans="1:6" ht="14.5" x14ac:dyDescent="0.35">
      <c r="A1796" s="12" t="str">
        <f t="shared" si="28"/>
        <v>North Macedonia-Europe-2000</v>
      </c>
      <c r="B1796" s="13" t="s">
        <v>62</v>
      </c>
      <c r="C1796" s="14" t="s">
        <v>203</v>
      </c>
      <c r="D1796" s="15">
        <v>2000</v>
      </c>
      <c r="E1796" s="19">
        <v>2756</v>
      </c>
      <c r="F1796" s="19">
        <v>11192</v>
      </c>
    </row>
    <row r="1797" spans="1:6" ht="14.5" x14ac:dyDescent="0.35">
      <c r="A1797" s="12" t="str">
        <f t="shared" si="28"/>
        <v>North Macedonia-Europe-2001</v>
      </c>
      <c r="B1797" s="13" t="s">
        <v>62</v>
      </c>
      <c r="C1797" s="14" t="s">
        <v>203</v>
      </c>
      <c r="D1797" s="15">
        <v>2001</v>
      </c>
      <c r="E1797" s="19">
        <v>26433</v>
      </c>
      <c r="F1797" s="19">
        <v>42666</v>
      </c>
    </row>
    <row r="1798" spans="1:6" ht="14.5" x14ac:dyDescent="0.35">
      <c r="A1798" s="12" t="str">
        <f t="shared" si="28"/>
        <v>North Macedonia-Europe-2002</v>
      </c>
      <c r="B1798" s="13" t="s">
        <v>62</v>
      </c>
      <c r="C1798" s="14" t="s">
        <v>203</v>
      </c>
      <c r="D1798" s="15">
        <v>2002</v>
      </c>
      <c r="E1798" s="19">
        <v>9603</v>
      </c>
      <c r="F1798" s="19">
        <v>27987</v>
      </c>
    </row>
    <row r="1799" spans="1:6" ht="14.5" x14ac:dyDescent="0.35">
      <c r="A1799" s="12" t="str">
        <f t="shared" si="28"/>
        <v>North Macedonia-Europe-2003</v>
      </c>
      <c r="B1799" s="13" t="s">
        <v>62</v>
      </c>
      <c r="C1799" s="14" t="s">
        <v>203</v>
      </c>
      <c r="D1799" s="15">
        <v>2003</v>
      </c>
      <c r="E1799" s="19">
        <v>73580</v>
      </c>
      <c r="F1799" s="19">
        <v>131601</v>
      </c>
    </row>
    <row r="1800" spans="1:6" ht="14.5" x14ac:dyDescent="0.35">
      <c r="A1800" s="12" t="str">
        <f t="shared" si="28"/>
        <v>North Macedonia-Europe-2004</v>
      </c>
      <c r="B1800" s="13" t="s">
        <v>62</v>
      </c>
      <c r="C1800" s="14" t="s">
        <v>203</v>
      </c>
      <c r="D1800" s="15">
        <v>2004</v>
      </c>
      <c r="E1800" s="19">
        <v>2613</v>
      </c>
      <c r="F1800" s="19">
        <v>5805</v>
      </c>
    </row>
    <row r="1801" spans="1:6" ht="14.5" x14ac:dyDescent="0.35">
      <c r="A1801" s="12" t="str">
        <f t="shared" si="28"/>
        <v>North Macedonia-Europe-2005</v>
      </c>
      <c r="B1801" s="13" t="s">
        <v>62</v>
      </c>
      <c r="C1801" s="14" t="s">
        <v>203</v>
      </c>
      <c r="D1801" s="15">
        <v>2005</v>
      </c>
      <c r="E1801" s="13">
        <v>0</v>
      </c>
      <c r="F1801" s="19">
        <v>4481</v>
      </c>
    </row>
    <row r="1802" spans="1:6" ht="14.5" x14ac:dyDescent="0.35">
      <c r="A1802" s="12" t="str">
        <f t="shared" si="28"/>
        <v>North Macedonia-Europe-2006</v>
      </c>
      <c r="B1802" s="13" t="s">
        <v>62</v>
      </c>
      <c r="C1802" s="14" t="s">
        <v>203</v>
      </c>
      <c r="D1802" s="15">
        <v>2006</v>
      </c>
      <c r="E1802" s="19">
        <v>4002</v>
      </c>
      <c r="F1802" s="19">
        <v>4089</v>
      </c>
    </row>
    <row r="1803" spans="1:6" ht="14.5" x14ac:dyDescent="0.35">
      <c r="A1803" s="12" t="str">
        <f t="shared" si="28"/>
        <v>North Macedonia-Europe-2007</v>
      </c>
      <c r="B1803" s="13" t="s">
        <v>62</v>
      </c>
      <c r="C1803" s="14" t="s">
        <v>203</v>
      </c>
      <c r="D1803" s="15">
        <v>2007</v>
      </c>
      <c r="E1803" s="19">
        <v>12875</v>
      </c>
      <c r="F1803" s="19">
        <v>31896</v>
      </c>
    </row>
    <row r="1804" spans="1:6" ht="14.5" x14ac:dyDescent="0.35">
      <c r="A1804" s="12" t="str">
        <f t="shared" si="28"/>
        <v>North Macedonia-Europe-2008</v>
      </c>
      <c r="B1804" s="13" t="s">
        <v>62</v>
      </c>
      <c r="C1804" s="14" t="s">
        <v>203</v>
      </c>
      <c r="D1804" s="15">
        <v>2008</v>
      </c>
      <c r="E1804" s="19">
        <v>38643</v>
      </c>
      <c r="F1804" s="19">
        <v>74066</v>
      </c>
    </row>
    <row r="1805" spans="1:6" ht="14.5" x14ac:dyDescent="0.35">
      <c r="A1805" s="12" t="str">
        <f t="shared" si="28"/>
        <v>North Macedonia-Europe-2009</v>
      </c>
      <c r="B1805" s="13" t="s">
        <v>62</v>
      </c>
      <c r="C1805" s="14" t="s">
        <v>203</v>
      </c>
      <c r="D1805" s="15">
        <v>2009</v>
      </c>
      <c r="E1805" s="19">
        <v>91371</v>
      </c>
      <c r="F1805" s="19">
        <v>304988</v>
      </c>
    </row>
    <row r="1806" spans="1:6" ht="14.5" x14ac:dyDescent="0.35">
      <c r="A1806" s="12" t="str">
        <f t="shared" si="28"/>
        <v>North Macedonia-Europe-2010</v>
      </c>
      <c r="B1806" s="13" t="s">
        <v>62</v>
      </c>
      <c r="C1806" s="14" t="s">
        <v>203</v>
      </c>
      <c r="D1806" s="15">
        <v>2010</v>
      </c>
      <c r="E1806" s="19">
        <v>25831</v>
      </c>
      <c r="F1806" s="19">
        <v>63175</v>
      </c>
    </row>
    <row r="1807" spans="1:6" ht="14.5" x14ac:dyDescent="0.35">
      <c r="A1807" s="12" t="str">
        <f t="shared" si="28"/>
        <v>North Macedonia-Europe-2011</v>
      </c>
      <c r="B1807" s="13" t="s">
        <v>62</v>
      </c>
      <c r="C1807" s="14" t="s">
        <v>203</v>
      </c>
      <c r="D1807" s="15">
        <v>2011</v>
      </c>
      <c r="E1807" s="13">
        <v>0</v>
      </c>
      <c r="F1807" s="13">
        <v>0</v>
      </c>
    </row>
    <row r="1808" spans="1:6" ht="14.5" x14ac:dyDescent="0.35">
      <c r="A1808" s="12" t="str">
        <f t="shared" si="28"/>
        <v>North Macedonia-Europe-2012</v>
      </c>
      <c r="B1808" s="13" t="s">
        <v>62</v>
      </c>
      <c r="C1808" s="14" t="s">
        <v>203</v>
      </c>
      <c r="D1808" s="15">
        <v>2012</v>
      </c>
      <c r="E1808" s="19">
        <v>16648</v>
      </c>
      <c r="F1808" s="19">
        <v>44393</v>
      </c>
    </row>
    <row r="1809" spans="1:6" ht="14.5" x14ac:dyDescent="0.35">
      <c r="A1809" s="12" t="str">
        <f t="shared" si="28"/>
        <v>Norway-Europe-2000</v>
      </c>
      <c r="B1809" s="13" t="s">
        <v>62</v>
      </c>
      <c r="C1809" s="14" t="s">
        <v>204</v>
      </c>
      <c r="D1809" s="15">
        <v>2000</v>
      </c>
      <c r="E1809" s="19">
        <v>38683</v>
      </c>
      <c r="F1809" s="19">
        <v>95401</v>
      </c>
    </row>
    <row r="1810" spans="1:6" ht="14.5" x14ac:dyDescent="0.35">
      <c r="A1810" s="12" t="str">
        <f t="shared" si="28"/>
        <v>Norway-Europe-2001</v>
      </c>
      <c r="B1810" s="13" t="s">
        <v>62</v>
      </c>
      <c r="C1810" s="14" t="s">
        <v>204</v>
      </c>
      <c r="D1810" s="15">
        <v>2001</v>
      </c>
      <c r="E1810" s="19">
        <v>647392</v>
      </c>
      <c r="F1810" s="19">
        <v>1602963</v>
      </c>
    </row>
    <row r="1811" spans="1:6" ht="14.5" x14ac:dyDescent="0.35">
      <c r="A1811" s="12" t="str">
        <f t="shared" si="28"/>
        <v>Norway-Europe-2002</v>
      </c>
      <c r="B1811" s="13" t="s">
        <v>62</v>
      </c>
      <c r="C1811" s="14" t="s">
        <v>204</v>
      </c>
      <c r="D1811" s="15">
        <v>2002</v>
      </c>
      <c r="E1811" s="13">
        <v>0</v>
      </c>
      <c r="F1811" s="19">
        <v>689</v>
      </c>
    </row>
    <row r="1812" spans="1:6" ht="14.5" x14ac:dyDescent="0.35">
      <c r="A1812" s="12" t="str">
        <f t="shared" si="28"/>
        <v>Norway-Europe-2003</v>
      </c>
      <c r="B1812" s="13" t="s">
        <v>62</v>
      </c>
      <c r="C1812" s="14" t="s">
        <v>204</v>
      </c>
      <c r="D1812" s="15">
        <v>2003</v>
      </c>
      <c r="E1812" s="19">
        <v>56</v>
      </c>
      <c r="F1812" s="19">
        <v>154</v>
      </c>
    </row>
    <row r="1813" spans="1:6" ht="14.5" x14ac:dyDescent="0.35">
      <c r="A1813" s="12" t="str">
        <f t="shared" si="28"/>
        <v>Norway-Europe-2004</v>
      </c>
      <c r="B1813" s="13" t="s">
        <v>62</v>
      </c>
      <c r="C1813" s="14" t="s">
        <v>204</v>
      </c>
      <c r="D1813" s="15">
        <v>2004</v>
      </c>
      <c r="E1813" s="13">
        <v>0</v>
      </c>
      <c r="F1813" s="13">
        <v>0</v>
      </c>
    </row>
    <row r="1814" spans="1:6" ht="14.5" x14ac:dyDescent="0.35">
      <c r="A1814" s="12" t="str">
        <f t="shared" si="28"/>
        <v>Norway-Europe-2005</v>
      </c>
      <c r="B1814" s="13" t="s">
        <v>62</v>
      </c>
      <c r="C1814" s="14" t="s">
        <v>204</v>
      </c>
      <c r="D1814" s="15">
        <v>2005</v>
      </c>
      <c r="E1814" s="19">
        <v>38</v>
      </c>
      <c r="F1814" s="19">
        <v>73</v>
      </c>
    </row>
    <row r="1815" spans="1:6" ht="14.5" x14ac:dyDescent="0.35">
      <c r="A1815" s="12" t="str">
        <f t="shared" si="28"/>
        <v>Norway-Europe-2006</v>
      </c>
      <c r="B1815" s="13" t="s">
        <v>62</v>
      </c>
      <c r="C1815" s="14" t="s">
        <v>204</v>
      </c>
      <c r="D1815" s="15">
        <v>2006</v>
      </c>
      <c r="E1815" s="19">
        <v>143706</v>
      </c>
      <c r="F1815" s="19">
        <v>395834</v>
      </c>
    </row>
    <row r="1816" spans="1:6" ht="14.5" x14ac:dyDescent="0.35">
      <c r="A1816" s="12" t="str">
        <f t="shared" si="28"/>
        <v>Norway-Europe-2007</v>
      </c>
      <c r="B1816" s="13" t="s">
        <v>62</v>
      </c>
      <c r="C1816" s="14" t="s">
        <v>204</v>
      </c>
      <c r="D1816" s="15">
        <v>2007</v>
      </c>
      <c r="E1816" s="19">
        <v>2736</v>
      </c>
      <c r="F1816" s="19">
        <v>5280</v>
      </c>
    </row>
    <row r="1817" spans="1:6" ht="14.5" x14ac:dyDescent="0.35">
      <c r="A1817" s="12" t="str">
        <f t="shared" si="28"/>
        <v>Norway-Europe-2008</v>
      </c>
      <c r="B1817" s="13" t="s">
        <v>62</v>
      </c>
      <c r="C1817" s="14" t="s">
        <v>204</v>
      </c>
      <c r="D1817" s="15">
        <v>2008</v>
      </c>
      <c r="E1817" s="19">
        <v>18094</v>
      </c>
      <c r="F1817" s="13">
        <v>0</v>
      </c>
    </row>
    <row r="1818" spans="1:6" ht="14.5" x14ac:dyDescent="0.35">
      <c r="A1818" s="12" t="str">
        <f t="shared" si="28"/>
        <v>Norway-Europe-2009</v>
      </c>
      <c r="B1818" s="13" t="s">
        <v>62</v>
      </c>
      <c r="C1818" s="14" t="s">
        <v>204</v>
      </c>
      <c r="D1818" s="15">
        <v>2009</v>
      </c>
      <c r="E1818" s="19">
        <v>256</v>
      </c>
      <c r="F1818" s="19">
        <v>744</v>
      </c>
    </row>
    <row r="1819" spans="1:6" ht="14.5" x14ac:dyDescent="0.35">
      <c r="A1819" s="12" t="str">
        <f t="shared" si="28"/>
        <v>Norway-Europe-2010</v>
      </c>
      <c r="B1819" s="13" t="s">
        <v>62</v>
      </c>
      <c r="C1819" s="14" t="s">
        <v>204</v>
      </c>
      <c r="D1819" s="15">
        <v>2010</v>
      </c>
      <c r="E1819" s="13">
        <v>0</v>
      </c>
      <c r="F1819" s="19">
        <v>642</v>
      </c>
    </row>
    <row r="1820" spans="1:6" ht="14.5" x14ac:dyDescent="0.35">
      <c r="A1820" s="12" t="str">
        <f t="shared" si="28"/>
        <v>Norway-Europe-2011</v>
      </c>
      <c r="B1820" s="13" t="s">
        <v>62</v>
      </c>
      <c r="C1820" s="14" t="s">
        <v>204</v>
      </c>
      <c r="D1820" s="15">
        <v>2011</v>
      </c>
      <c r="E1820" s="19">
        <v>30845</v>
      </c>
      <c r="F1820" s="19">
        <v>28474</v>
      </c>
    </row>
    <row r="1821" spans="1:6" ht="14.5" x14ac:dyDescent="0.35">
      <c r="A1821" s="12" t="str">
        <f t="shared" si="28"/>
        <v>Norway-Europe-2012</v>
      </c>
      <c r="B1821" s="13" t="s">
        <v>62</v>
      </c>
      <c r="C1821" s="14" t="s">
        <v>204</v>
      </c>
      <c r="D1821" s="15">
        <v>2012</v>
      </c>
      <c r="E1821" s="13">
        <v>0</v>
      </c>
      <c r="F1821" s="13">
        <v>0</v>
      </c>
    </row>
    <row r="1822" spans="1:6" ht="14.5" x14ac:dyDescent="0.35">
      <c r="A1822" s="12" t="str">
        <f t="shared" si="28"/>
        <v>Oman-Middle East-2000</v>
      </c>
      <c r="B1822" s="13" t="s">
        <v>79</v>
      </c>
      <c r="C1822" s="14" t="s">
        <v>205</v>
      </c>
      <c r="D1822" s="15">
        <v>2000</v>
      </c>
      <c r="E1822" s="19">
        <v>18353</v>
      </c>
      <c r="F1822" s="19">
        <v>38749</v>
      </c>
    </row>
    <row r="1823" spans="1:6" ht="14.5" x14ac:dyDescent="0.35">
      <c r="A1823" s="12" t="str">
        <f t="shared" si="28"/>
        <v>Oman-Middle East-2001</v>
      </c>
      <c r="B1823" s="13" t="s">
        <v>79</v>
      </c>
      <c r="C1823" s="14" t="s">
        <v>205</v>
      </c>
      <c r="D1823" s="15">
        <v>2001</v>
      </c>
      <c r="E1823" s="19">
        <v>7131</v>
      </c>
      <c r="F1823" s="19">
        <v>15746</v>
      </c>
    </row>
    <row r="1824" spans="1:6" ht="14.5" x14ac:dyDescent="0.35">
      <c r="A1824" s="12" t="str">
        <f t="shared" si="28"/>
        <v>Oman-Middle East-2002</v>
      </c>
      <c r="B1824" s="13" t="s">
        <v>79</v>
      </c>
      <c r="C1824" s="14" t="s">
        <v>205</v>
      </c>
      <c r="D1824" s="15">
        <v>2002</v>
      </c>
      <c r="E1824" s="19">
        <v>58</v>
      </c>
      <c r="F1824" s="19">
        <v>180</v>
      </c>
    </row>
    <row r="1825" spans="1:6" ht="14.5" x14ac:dyDescent="0.35">
      <c r="A1825" s="12" t="str">
        <f t="shared" si="28"/>
        <v>Oman-Middle East-2003</v>
      </c>
      <c r="B1825" s="13" t="s">
        <v>79</v>
      </c>
      <c r="C1825" s="14" t="s">
        <v>205</v>
      </c>
      <c r="D1825" s="15">
        <v>2003</v>
      </c>
      <c r="E1825" s="13">
        <v>0</v>
      </c>
      <c r="F1825" s="19">
        <v>576</v>
      </c>
    </row>
    <row r="1826" spans="1:6" ht="14.5" x14ac:dyDescent="0.35">
      <c r="A1826" s="12" t="str">
        <f t="shared" si="28"/>
        <v>Oman-Middle East-2004</v>
      </c>
      <c r="B1826" s="13" t="s">
        <v>79</v>
      </c>
      <c r="C1826" s="14" t="s">
        <v>205</v>
      </c>
      <c r="D1826" s="15">
        <v>2004</v>
      </c>
      <c r="E1826" s="19">
        <v>128722</v>
      </c>
      <c r="F1826" s="19">
        <v>427132</v>
      </c>
    </row>
    <row r="1827" spans="1:6" ht="14.5" x14ac:dyDescent="0.35">
      <c r="A1827" s="12" t="str">
        <f t="shared" si="28"/>
        <v>Oman-Middle East-2005</v>
      </c>
      <c r="B1827" s="13" t="s">
        <v>79</v>
      </c>
      <c r="C1827" s="14" t="s">
        <v>205</v>
      </c>
      <c r="D1827" s="15">
        <v>2005</v>
      </c>
      <c r="E1827" s="19">
        <v>208284</v>
      </c>
      <c r="F1827" s="19">
        <v>482277</v>
      </c>
    </row>
    <row r="1828" spans="1:6" ht="14.5" x14ac:dyDescent="0.35">
      <c r="A1828" s="12" t="str">
        <f t="shared" si="28"/>
        <v>Oman-Middle East-2006</v>
      </c>
      <c r="B1828" s="13" t="s">
        <v>79</v>
      </c>
      <c r="C1828" s="14" t="s">
        <v>205</v>
      </c>
      <c r="D1828" s="15">
        <v>2006</v>
      </c>
      <c r="E1828" s="13">
        <v>0</v>
      </c>
      <c r="F1828" s="13">
        <v>0</v>
      </c>
    </row>
    <row r="1829" spans="1:6" ht="14.5" x14ac:dyDescent="0.35">
      <c r="A1829" s="12" t="str">
        <f t="shared" si="28"/>
        <v>Oman-Middle East-2007</v>
      </c>
      <c r="B1829" s="13" t="s">
        <v>79</v>
      </c>
      <c r="C1829" s="14" t="s">
        <v>205</v>
      </c>
      <c r="D1829" s="15">
        <v>2007</v>
      </c>
      <c r="E1829" s="19">
        <v>139030</v>
      </c>
      <c r="F1829" s="19">
        <v>339429</v>
      </c>
    </row>
    <row r="1830" spans="1:6" ht="14.5" x14ac:dyDescent="0.35">
      <c r="A1830" s="12" t="str">
        <f t="shared" si="28"/>
        <v>Oman-Middle East-2008</v>
      </c>
      <c r="B1830" s="13" t="s">
        <v>79</v>
      </c>
      <c r="C1830" s="14" t="s">
        <v>205</v>
      </c>
      <c r="D1830" s="15">
        <v>2008</v>
      </c>
      <c r="E1830" s="19">
        <v>8798</v>
      </c>
      <c r="F1830" s="19">
        <v>11965</v>
      </c>
    </row>
    <row r="1831" spans="1:6" ht="14.5" x14ac:dyDescent="0.35">
      <c r="A1831" s="12" t="str">
        <f t="shared" si="28"/>
        <v>Oman-Middle East-2009</v>
      </c>
      <c r="B1831" s="13" t="s">
        <v>79</v>
      </c>
      <c r="C1831" s="14" t="s">
        <v>205</v>
      </c>
      <c r="D1831" s="15">
        <v>2009</v>
      </c>
      <c r="E1831" s="19">
        <v>76</v>
      </c>
      <c r="F1831" s="19">
        <v>227</v>
      </c>
    </row>
    <row r="1832" spans="1:6" ht="14.5" x14ac:dyDescent="0.35">
      <c r="A1832" s="12" t="str">
        <f t="shared" si="28"/>
        <v>Oman-Middle East-2010</v>
      </c>
      <c r="B1832" s="13" t="s">
        <v>79</v>
      </c>
      <c r="C1832" s="14" t="s">
        <v>205</v>
      </c>
      <c r="D1832" s="15">
        <v>2010</v>
      </c>
      <c r="E1832" s="19">
        <v>120</v>
      </c>
      <c r="F1832" s="19">
        <v>356</v>
      </c>
    </row>
    <row r="1833" spans="1:6" ht="14.5" x14ac:dyDescent="0.35">
      <c r="A1833" s="12" t="str">
        <f t="shared" si="28"/>
        <v>Oman-Middle East-2011</v>
      </c>
      <c r="B1833" s="13" t="s">
        <v>79</v>
      </c>
      <c r="C1833" s="14" t="s">
        <v>205</v>
      </c>
      <c r="D1833" s="15">
        <v>2011</v>
      </c>
      <c r="E1833" s="13">
        <v>0</v>
      </c>
      <c r="F1833" s="13">
        <v>0</v>
      </c>
    </row>
    <row r="1834" spans="1:6" ht="14.5" x14ac:dyDescent="0.35">
      <c r="A1834" s="12" t="str">
        <f t="shared" si="28"/>
        <v>Oman-Middle East-2012</v>
      </c>
      <c r="B1834" s="13" t="s">
        <v>79</v>
      </c>
      <c r="C1834" s="14" t="s">
        <v>205</v>
      </c>
      <c r="D1834" s="15">
        <v>2012</v>
      </c>
      <c r="E1834" s="19">
        <v>66</v>
      </c>
      <c r="F1834" s="19">
        <v>194</v>
      </c>
    </row>
    <row r="1835" spans="1:6" ht="14.5" x14ac:dyDescent="0.35">
      <c r="A1835" s="12" t="str">
        <f t="shared" si="28"/>
        <v>Pakistan-Asia-2000</v>
      </c>
      <c r="B1835" s="13" t="s">
        <v>60</v>
      </c>
      <c r="C1835" s="14" t="s">
        <v>206</v>
      </c>
      <c r="D1835" s="15">
        <v>2000</v>
      </c>
      <c r="E1835" s="19">
        <v>14769</v>
      </c>
      <c r="F1835" s="19">
        <v>11382</v>
      </c>
    </row>
    <row r="1836" spans="1:6" ht="14.5" x14ac:dyDescent="0.35">
      <c r="A1836" s="12" t="str">
        <f t="shared" si="28"/>
        <v>Pakistan-Asia-2001</v>
      </c>
      <c r="B1836" s="13" t="s">
        <v>60</v>
      </c>
      <c r="C1836" s="14" t="s">
        <v>206</v>
      </c>
      <c r="D1836" s="15">
        <v>2001</v>
      </c>
      <c r="E1836" s="19">
        <v>664</v>
      </c>
      <c r="F1836" s="19">
        <v>2292</v>
      </c>
    </row>
    <row r="1837" spans="1:6" ht="14.5" x14ac:dyDescent="0.35">
      <c r="A1837" s="12" t="str">
        <f t="shared" si="28"/>
        <v>Pakistan-Asia-2002</v>
      </c>
      <c r="B1837" s="13" t="s">
        <v>60</v>
      </c>
      <c r="C1837" s="14" t="s">
        <v>206</v>
      </c>
      <c r="D1837" s="15">
        <v>2002</v>
      </c>
      <c r="E1837" s="19">
        <v>406</v>
      </c>
      <c r="F1837" s="19">
        <v>1030</v>
      </c>
    </row>
    <row r="1838" spans="1:6" ht="14.5" x14ac:dyDescent="0.35">
      <c r="A1838" s="12" t="str">
        <f t="shared" si="28"/>
        <v>Pakistan-Asia-2003</v>
      </c>
      <c r="B1838" s="13" t="s">
        <v>60</v>
      </c>
      <c r="C1838" s="14" t="s">
        <v>206</v>
      </c>
      <c r="D1838" s="15">
        <v>2003</v>
      </c>
      <c r="E1838" s="19">
        <v>52588</v>
      </c>
      <c r="F1838" s="19">
        <v>54521</v>
      </c>
    </row>
    <row r="1839" spans="1:6" ht="14.5" x14ac:dyDescent="0.35">
      <c r="A1839" s="12" t="str">
        <f t="shared" si="28"/>
        <v>Pakistan-Asia-2004</v>
      </c>
      <c r="B1839" s="13" t="s">
        <v>60</v>
      </c>
      <c r="C1839" s="14" t="s">
        <v>206</v>
      </c>
      <c r="D1839" s="15">
        <v>2004</v>
      </c>
      <c r="E1839" s="19">
        <v>26090</v>
      </c>
      <c r="F1839" s="19">
        <v>40392</v>
      </c>
    </row>
    <row r="1840" spans="1:6" ht="14.5" x14ac:dyDescent="0.35">
      <c r="A1840" s="12" t="str">
        <f t="shared" si="28"/>
        <v>Pakistan-Asia-2005</v>
      </c>
      <c r="B1840" s="13" t="s">
        <v>60</v>
      </c>
      <c r="C1840" s="14" t="s">
        <v>206</v>
      </c>
      <c r="D1840" s="15">
        <v>2005</v>
      </c>
      <c r="E1840" s="19">
        <v>17937</v>
      </c>
      <c r="F1840" s="19">
        <v>51111</v>
      </c>
    </row>
    <row r="1841" spans="1:6" ht="14.5" x14ac:dyDescent="0.35">
      <c r="A1841" s="12" t="str">
        <f t="shared" si="28"/>
        <v>Pakistan-Asia-2006</v>
      </c>
      <c r="B1841" s="13" t="s">
        <v>60</v>
      </c>
      <c r="C1841" s="14" t="s">
        <v>206</v>
      </c>
      <c r="D1841" s="15">
        <v>2006</v>
      </c>
      <c r="E1841" s="19">
        <v>2346</v>
      </c>
      <c r="F1841" s="19">
        <v>2563</v>
      </c>
    </row>
    <row r="1842" spans="1:6" ht="14.5" x14ac:dyDescent="0.35">
      <c r="A1842" s="12" t="str">
        <f t="shared" si="28"/>
        <v>Pakistan-Asia-2007</v>
      </c>
      <c r="B1842" s="13" t="s">
        <v>60</v>
      </c>
      <c r="C1842" s="14" t="s">
        <v>206</v>
      </c>
      <c r="D1842" s="15">
        <v>2007</v>
      </c>
      <c r="E1842" s="19">
        <v>16198</v>
      </c>
      <c r="F1842" s="19">
        <v>4353</v>
      </c>
    </row>
    <row r="1843" spans="1:6" ht="14.5" x14ac:dyDescent="0.35">
      <c r="A1843" s="12" t="str">
        <f t="shared" si="28"/>
        <v>Pakistan-Asia-2008</v>
      </c>
      <c r="B1843" s="13" t="s">
        <v>60</v>
      </c>
      <c r="C1843" s="14" t="s">
        <v>206</v>
      </c>
      <c r="D1843" s="15">
        <v>2008</v>
      </c>
      <c r="E1843" s="19">
        <v>96291</v>
      </c>
      <c r="F1843" s="19">
        <v>252345</v>
      </c>
    </row>
    <row r="1844" spans="1:6" ht="14.5" x14ac:dyDescent="0.35">
      <c r="A1844" s="12" t="str">
        <f t="shared" si="28"/>
        <v>Pakistan-Asia-2009</v>
      </c>
      <c r="B1844" s="13" t="s">
        <v>60</v>
      </c>
      <c r="C1844" s="14" t="s">
        <v>206</v>
      </c>
      <c r="D1844" s="15">
        <v>2009</v>
      </c>
      <c r="E1844" s="19">
        <v>58</v>
      </c>
      <c r="F1844" s="19">
        <v>176</v>
      </c>
    </row>
    <row r="1845" spans="1:6" ht="14.5" x14ac:dyDescent="0.35">
      <c r="A1845" s="12" t="str">
        <f t="shared" si="28"/>
        <v>Pakistan-Asia-2010</v>
      </c>
      <c r="B1845" s="13" t="s">
        <v>60</v>
      </c>
      <c r="C1845" s="14" t="s">
        <v>206</v>
      </c>
      <c r="D1845" s="15">
        <v>2010</v>
      </c>
      <c r="E1845" s="19">
        <v>2327</v>
      </c>
      <c r="F1845" s="19">
        <v>1397</v>
      </c>
    </row>
    <row r="1846" spans="1:6" ht="14.5" x14ac:dyDescent="0.35">
      <c r="A1846" s="12" t="str">
        <f t="shared" si="28"/>
        <v>Pakistan-Asia-2011</v>
      </c>
      <c r="B1846" s="13" t="s">
        <v>60</v>
      </c>
      <c r="C1846" s="14" t="s">
        <v>206</v>
      </c>
      <c r="D1846" s="15">
        <v>2011</v>
      </c>
      <c r="E1846" s="19">
        <v>57</v>
      </c>
      <c r="F1846" s="19">
        <v>172</v>
      </c>
    </row>
    <row r="1847" spans="1:6" ht="14.5" x14ac:dyDescent="0.35">
      <c r="A1847" s="12" t="str">
        <f t="shared" si="28"/>
        <v>Pakistan-Asia-2012</v>
      </c>
      <c r="B1847" s="13" t="s">
        <v>60</v>
      </c>
      <c r="C1847" s="14" t="s">
        <v>206</v>
      </c>
      <c r="D1847" s="15">
        <v>2012</v>
      </c>
      <c r="E1847" s="19">
        <v>14115</v>
      </c>
      <c r="F1847" s="19">
        <v>30993</v>
      </c>
    </row>
    <row r="1848" spans="1:6" ht="14.5" x14ac:dyDescent="0.35">
      <c r="A1848" s="12" t="str">
        <f t="shared" si="28"/>
        <v>Panama-The Americas-2000</v>
      </c>
      <c r="B1848" s="13" t="s">
        <v>70</v>
      </c>
      <c r="C1848" s="14" t="s">
        <v>207</v>
      </c>
      <c r="D1848" s="15">
        <v>2000</v>
      </c>
      <c r="E1848" s="19">
        <v>8463</v>
      </c>
      <c r="F1848" s="19">
        <v>22446</v>
      </c>
    </row>
    <row r="1849" spans="1:6" ht="14.5" x14ac:dyDescent="0.35">
      <c r="A1849" s="12" t="str">
        <f t="shared" si="28"/>
        <v>Panama-The Americas-2001</v>
      </c>
      <c r="B1849" s="13" t="s">
        <v>70</v>
      </c>
      <c r="C1849" s="14" t="s">
        <v>207</v>
      </c>
      <c r="D1849" s="15">
        <v>2001</v>
      </c>
      <c r="E1849" s="19">
        <v>80858</v>
      </c>
      <c r="F1849" s="19">
        <v>225407</v>
      </c>
    </row>
    <row r="1850" spans="1:6" ht="14.5" x14ac:dyDescent="0.35">
      <c r="A1850" s="12" t="str">
        <f t="shared" si="28"/>
        <v>Panama-The Americas-2002</v>
      </c>
      <c r="B1850" s="13" t="s">
        <v>70</v>
      </c>
      <c r="C1850" s="14" t="s">
        <v>207</v>
      </c>
      <c r="D1850" s="15">
        <v>2002</v>
      </c>
      <c r="E1850" s="19">
        <v>18406</v>
      </c>
      <c r="F1850" s="19">
        <v>43337</v>
      </c>
    </row>
    <row r="1851" spans="1:6" ht="14.5" x14ac:dyDescent="0.35">
      <c r="A1851" s="12" t="str">
        <f t="shared" si="28"/>
        <v>Panama-The Americas-2003</v>
      </c>
      <c r="B1851" s="13" t="s">
        <v>70</v>
      </c>
      <c r="C1851" s="14" t="s">
        <v>207</v>
      </c>
      <c r="D1851" s="15">
        <v>2003</v>
      </c>
      <c r="E1851" s="13">
        <v>0</v>
      </c>
      <c r="F1851" s="19">
        <v>103</v>
      </c>
    </row>
    <row r="1852" spans="1:6" ht="14.5" x14ac:dyDescent="0.35">
      <c r="A1852" s="12" t="str">
        <f t="shared" si="28"/>
        <v>Panama-The Americas-2004</v>
      </c>
      <c r="B1852" s="13" t="s">
        <v>70</v>
      </c>
      <c r="C1852" s="14" t="s">
        <v>207</v>
      </c>
      <c r="D1852" s="15">
        <v>2004</v>
      </c>
      <c r="E1852" s="13">
        <v>0</v>
      </c>
      <c r="F1852" s="19">
        <v>1852</v>
      </c>
    </row>
    <row r="1853" spans="1:6" ht="14.5" x14ac:dyDescent="0.35">
      <c r="A1853" s="12" t="str">
        <f t="shared" si="28"/>
        <v>Panama-The Americas-2005</v>
      </c>
      <c r="B1853" s="13" t="s">
        <v>70</v>
      </c>
      <c r="C1853" s="14" t="s">
        <v>207</v>
      </c>
      <c r="D1853" s="15">
        <v>2005</v>
      </c>
      <c r="E1853" s="19">
        <v>143843</v>
      </c>
      <c r="F1853" s="19">
        <v>343121</v>
      </c>
    </row>
    <row r="1854" spans="1:6" ht="14.5" x14ac:dyDescent="0.35">
      <c r="A1854" s="12" t="str">
        <f t="shared" si="28"/>
        <v>Panama-The Americas-2006</v>
      </c>
      <c r="B1854" s="13" t="s">
        <v>70</v>
      </c>
      <c r="C1854" s="14" t="s">
        <v>207</v>
      </c>
      <c r="D1854" s="15">
        <v>2006</v>
      </c>
      <c r="E1854" s="19">
        <v>42310</v>
      </c>
      <c r="F1854" s="19">
        <v>113241</v>
      </c>
    </row>
    <row r="1855" spans="1:6" ht="14.5" x14ac:dyDescent="0.35">
      <c r="A1855" s="12" t="str">
        <f t="shared" si="28"/>
        <v>Panama-The Americas-2007</v>
      </c>
      <c r="B1855" s="13" t="s">
        <v>70</v>
      </c>
      <c r="C1855" s="14" t="s">
        <v>207</v>
      </c>
      <c r="D1855" s="15">
        <v>2007</v>
      </c>
      <c r="E1855" s="19">
        <v>221558</v>
      </c>
      <c r="F1855" s="19">
        <v>540409</v>
      </c>
    </row>
    <row r="1856" spans="1:6" ht="14.5" x14ac:dyDescent="0.35">
      <c r="A1856" s="12" t="str">
        <f t="shared" si="28"/>
        <v>Panama-The Americas-2008</v>
      </c>
      <c r="B1856" s="13" t="s">
        <v>70</v>
      </c>
      <c r="C1856" s="14" t="s">
        <v>207</v>
      </c>
      <c r="D1856" s="15">
        <v>2008</v>
      </c>
      <c r="E1856" s="19">
        <v>2307819</v>
      </c>
      <c r="F1856" s="19">
        <v>5790765</v>
      </c>
    </row>
    <row r="1857" spans="1:6" ht="14.5" x14ac:dyDescent="0.35">
      <c r="A1857" s="12" t="str">
        <f t="shared" si="28"/>
        <v>Panama-The Americas-2009</v>
      </c>
      <c r="B1857" s="13" t="s">
        <v>70</v>
      </c>
      <c r="C1857" s="14" t="s">
        <v>207</v>
      </c>
      <c r="D1857" s="15">
        <v>2009</v>
      </c>
      <c r="E1857" s="19">
        <v>2869</v>
      </c>
      <c r="F1857" s="19">
        <v>5611</v>
      </c>
    </row>
    <row r="1858" spans="1:6" ht="14.5" x14ac:dyDescent="0.35">
      <c r="A1858" s="12" t="str">
        <f t="shared" si="28"/>
        <v>Panama-The Americas-2010</v>
      </c>
      <c r="B1858" s="13" t="s">
        <v>70</v>
      </c>
      <c r="C1858" s="14" t="s">
        <v>207</v>
      </c>
      <c r="D1858" s="15">
        <v>2010</v>
      </c>
      <c r="E1858" s="19">
        <v>50678</v>
      </c>
      <c r="F1858" s="19">
        <v>119306</v>
      </c>
    </row>
    <row r="1859" spans="1:6" ht="14.5" x14ac:dyDescent="0.35">
      <c r="A1859" s="12" t="str">
        <f t="shared" ref="A1859:A1922" si="29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9">
        <v>30</v>
      </c>
      <c r="F1859" s="19">
        <v>55</v>
      </c>
    </row>
    <row r="1860" spans="1:6" ht="14.5" x14ac:dyDescent="0.35">
      <c r="A1860" s="12" t="str">
        <f t="shared" si="29"/>
        <v>Panama-The Americas-2012</v>
      </c>
      <c r="B1860" s="13" t="s">
        <v>70</v>
      </c>
      <c r="C1860" s="14" t="s">
        <v>207</v>
      </c>
      <c r="D1860" s="15">
        <v>2012</v>
      </c>
      <c r="E1860" s="19">
        <v>56441</v>
      </c>
      <c r="F1860" s="19">
        <v>168268</v>
      </c>
    </row>
    <row r="1861" spans="1:6" ht="14.5" x14ac:dyDescent="0.35">
      <c r="A1861" s="12" t="str">
        <f t="shared" si="29"/>
        <v>Papua New Guinea-Oceania-2000</v>
      </c>
      <c r="B1861" s="13" t="s">
        <v>66</v>
      </c>
      <c r="C1861" s="14" t="s">
        <v>208</v>
      </c>
      <c r="D1861" s="15">
        <v>2000</v>
      </c>
      <c r="E1861" s="19">
        <v>38968</v>
      </c>
      <c r="F1861" s="19">
        <v>90549</v>
      </c>
    </row>
    <row r="1862" spans="1:6" ht="14.5" x14ac:dyDescent="0.35">
      <c r="A1862" s="12" t="str">
        <f t="shared" si="29"/>
        <v>Papua New Guinea-Oceania-2001</v>
      </c>
      <c r="B1862" s="13" t="s">
        <v>66</v>
      </c>
      <c r="C1862" s="14" t="s">
        <v>208</v>
      </c>
      <c r="D1862" s="15">
        <v>2001</v>
      </c>
      <c r="E1862" s="19">
        <v>6186</v>
      </c>
      <c r="F1862" s="19">
        <v>18881</v>
      </c>
    </row>
    <row r="1863" spans="1:6" ht="14.5" x14ac:dyDescent="0.35">
      <c r="A1863" s="12" t="str">
        <f t="shared" si="29"/>
        <v>Papua New Guinea-Oceania-2002</v>
      </c>
      <c r="B1863" s="13" t="s">
        <v>66</v>
      </c>
      <c r="C1863" s="14" t="s">
        <v>208</v>
      </c>
      <c r="D1863" s="15">
        <v>2002</v>
      </c>
      <c r="E1863" s="19">
        <v>7005</v>
      </c>
      <c r="F1863" s="19">
        <v>2131</v>
      </c>
    </row>
    <row r="1864" spans="1:6" ht="14.5" x14ac:dyDescent="0.35">
      <c r="A1864" s="12" t="str">
        <f t="shared" si="29"/>
        <v>Papua New Guinea-Oceania-2003</v>
      </c>
      <c r="B1864" s="13" t="s">
        <v>66</v>
      </c>
      <c r="C1864" s="14" t="s">
        <v>208</v>
      </c>
      <c r="D1864" s="15">
        <v>2003</v>
      </c>
      <c r="E1864" s="19">
        <v>9269</v>
      </c>
      <c r="F1864" s="19">
        <v>9927</v>
      </c>
    </row>
    <row r="1865" spans="1:6" ht="14.5" x14ac:dyDescent="0.35">
      <c r="A1865" s="12" t="str">
        <f t="shared" si="29"/>
        <v>Papua New Guinea-Oceania-2004</v>
      </c>
      <c r="B1865" s="13" t="s">
        <v>66</v>
      </c>
      <c r="C1865" s="14" t="s">
        <v>208</v>
      </c>
      <c r="D1865" s="15">
        <v>2004</v>
      </c>
      <c r="E1865" s="13">
        <v>0</v>
      </c>
      <c r="F1865" s="19">
        <v>583</v>
      </c>
    </row>
    <row r="1866" spans="1:6" ht="14.5" x14ac:dyDescent="0.35">
      <c r="A1866" s="12" t="str">
        <f t="shared" si="29"/>
        <v>Papua New Guinea-Oceania-2005</v>
      </c>
      <c r="B1866" s="13" t="s">
        <v>66</v>
      </c>
      <c r="C1866" s="14" t="s">
        <v>208</v>
      </c>
      <c r="D1866" s="15">
        <v>2005</v>
      </c>
      <c r="E1866" s="19">
        <v>1976</v>
      </c>
      <c r="F1866" s="19">
        <v>4294</v>
      </c>
    </row>
    <row r="1867" spans="1:6" ht="14.5" x14ac:dyDescent="0.35">
      <c r="A1867" s="12" t="str">
        <f t="shared" si="29"/>
        <v>Papua New Guinea-Oceania-2006</v>
      </c>
      <c r="B1867" s="13" t="s">
        <v>66</v>
      </c>
      <c r="C1867" s="14" t="s">
        <v>208</v>
      </c>
      <c r="D1867" s="15">
        <v>2006</v>
      </c>
      <c r="E1867" s="19">
        <v>30698</v>
      </c>
      <c r="F1867" s="19">
        <v>92533</v>
      </c>
    </row>
    <row r="1868" spans="1:6" ht="14.5" x14ac:dyDescent="0.35">
      <c r="A1868" s="12" t="str">
        <f t="shared" si="29"/>
        <v>Papua New Guinea-Oceania-2007</v>
      </c>
      <c r="B1868" s="13" t="s">
        <v>66</v>
      </c>
      <c r="C1868" s="14" t="s">
        <v>208</v>
      </c>
      <c r="D1868" s="15">
        <v>2007</v>
      </c>
      <c r="E1868" s="13">
        <v>0</v>
      </c>
      <c r="F1868" s="13">
        <v>0</v>
      </c>
    </row>
    <row r="1869" spans="1:6" ht="14.5" x14ac:dyDescent="0.35">
      <c r="A1869" s="12" t="str">
        <f t="shared" si="29"/>
        <v>Papua New Guinea-Oceania-2008</v>
      </c>
      <c r="B1869" s="13" t="s">
        <v>66</v>
      </c>
      <c r="C1869" s="14" t="s">
        <v>208</v>
      </c>
      <c r="D1869" s="15">
        <v>2008</v>
      </c>
      <c r="E1869" s="13">
        <v>0</v>
      </c>
      <c r="F1869" s="19">
        <v>535</v>
      </c>
    </row>
    <row r="1870" spans="1:6" ht="14.5" x14ac:dyDescent="0.35">
      <c r="A1870" s="12" t="str">
        <f t="shared" si="29"/>
        <v>Papua New Guinea-Oceania-2009</v>
      </c>
      <c r="B1870" s="13" t="s">
        <v>66</v>
      </c>
      <c r="C1870" s="14" t="s">
        <v>208</v>
      </c>
      <c r="D1870" s="15">
        <v>2009</v>
      </c>
      <c r="E1870" s="19">
        <v>9004</v>
      </c>
      <c r="F1870" s="19">
        <v>9065</v>
      </c>
    </row>
    <row r="1871" spans="1:6" ht="14.5" x14ac:dyDescent="0.35">
      <c r="A1871" s="12" t="str">
        <f t="shared" si="29"/>
        <v>Papua New Guinea-Oceania-2010</v>
      </c>
      <c r="B1871" s="13" t="s">
        <v>66</v>
      </c>
      <c r="C1871" s="14" t="s">
        <v>208</v>
      </c>
      <c r="D1871" s="15">
        <v>2010</v>
      </c>
      <c r="E1871" s="13">
        <v>0</v>
      </c>
      <c r="F1871" s="19">
        <v>389</v>
      </c>
    </row>
    <row r="1872" spans="1:6" ht="14.5" x14ac:dyDescent="0.35">
      <c r="A1872" s="12" t="str">
        <f t="shared" si="29"/>
        <v>Papua New Guinea-Oceania-2011</v>
      </c>
      <c r="B1872" s="13" t="s">
        <v>66</v>
      </c>
      <c r="C1872" s="14" t="s">
        <v>208</v>
      </c>
      <c r="D1872" s="15">
        <v>2011</v>
      </c>
      <c r="E1872" s="19">
        <v>59047</v>
      </c>
      <c r="F1872" s="19">
        <v>133127</v>
      </c>
    </row>
    <row r="1873" spans="1:6" ht="14.5" x14ac:dyDescent="0.35">
      <c r="A1873" s="12" t="str">
        <f t="shared" si="29"/>
        <v>Papua New Guinea-Oceania-2012</v>
      </c>
      <c r="B1873" s="13" t="s">
        <v>66</v>
      </c>
      <c r="C1873" s="14" t="s">
        <v>208</v>
      </c>
      <c r="D1873" s="15">
        <v>2012</v>
      </c>
      <c r="E1873" s="19">
        <v>1981</v>
      </c>
      <c r="F1873" s="19">
        <v>3429</v>
      </c>
    </row>
    <row r="1874" spans="1:6" ht="14.5" x14ac:dyDescent="0.35">
      <c r="A1874" s="12" t="str">
        <f t="shared" si="29"/>
        <v>Paraguay-The Americas-2000</v>
      </c>
      <c r="B1874" s="13" t="s">
        <v>70</v>
      </c>
      <c r="C1874" s="14" t="s">
        <v>209</v>
      </c>
      <c r="D1874" s="15">
        <v>2000</v>
      </c>
      <c r="E1874" s="13">
        <v>0</v>
      </c>
      <c r="F1874" s="19">
        <v>2255</v>
      </c>
    </row>
    <row r="1875" spans="1:6" ht="14.5" x14ac:dyDescent="0.35">
      <c r="A1875" s="12" t="str">
        <f t="shared" si="29"/>
        <v>Paraguay-The Americas-2001</v>
      </c>
      <c r="B1875" s="13" t="s">
        <v>70</v>
      </c>
      <c r="C1875" s="14" t="s">
        <v>209</v>
      </c>
      <c r="D1875" s="15">
        <v>2001</v>
      </c>
      <c r="E1875" s="19">
        <v>110814</v>
      </c>
      <c r="F1875" s="19">
        <v>346476</v>
      </c>
    </row>
    <row r="1876" spans="1:6" ht="14.5" x14ac:dyDescent="0.35">
      <c r="A1876" s="12" t="str">
        <f t="shared" si="29"/>
        <v>Paraguay-The Americas-2002</v>
      </c>
      <c r="B1876" s="13" t="s">
        <v>70</v>
      </c>
      <c r="C1876" s="14" t="s">
        <v>209</v>
      </c>
      <c r="D1876" s="15">
        <v>2002</v>
      </c>
      <c r="E1876" s="19">
        <v>32214</v>
      </c>
      <c r="F1876" s="19">
        <v>72317</v>
      </c>
    </row>
    <row r="1877" spans="1:6" ht="14.5" x14ac:dyDescent="0.35">
      <c r="A1877" s="12" t="str">
        <f t="shared" si="29"/>
        <v>Paraguay-The Americas-2003</v>
      </c>
      <c r="B1877" s="13" t="s">
        <v>70</v>
      </c>
      <c r="C1877" s="14" t="s">
        <v>209</v>
      </c>
      <c r="D1877" s="15">
        <v>2003</v>
      </c>
      <c r="E1877" s="19">
        <v>12158</v>
      </c>
      <c r="F1877" s="19">
        <v>30616</v>
      </c>
    </row>
    <row r="1878" spans="1:6" ht="14.5" x14ac:dyDescent="0.35">
      <c r="A1878" s="12" t="str">
        <f t="shared" si="29"/>
        <v>Paraguay-The Americas-2004</v>
      </c>
      <c r="B1878" s="13" t="s">
        <v>70</v>
      </c>
      <c r="C1878" s="14" t="s">
        <v>209</v>
      </c>
      <c r="D1878" s="15">
        <v>2004</v>
      </c>
      <c r="E1878" s="13">
        <v>0</v>
      </c>
      <c r="F1878" s="19">
        <v>1518</v>
      </c>
    </row>
    <row r="1879" spans="1:6" ht="14.5" x14ac:dyDescent="0.35">
      <c r="A1879" s="12" t="str">
        <f t="shared" si="29"/>
        <v>Paraguay-The Americas-2005</v>
      </c>
      <c r="B1879" s="13" t="s">
        <v>70</v>
      </c>
      <c r="C1879" s="14" t="s">
        <v>209</v>
      </c>
      <c r="D1879" s="15">
        <v>2005</v>
      </c>
      <c r="E1879" s="19">
        <v>6752</v>
      </c>
      <c r="F1879" s="19">
        <v>16468</v>
      </c>
    </row>
    <row r="1880" spans="1:6" ht="14.5" x14ac:dyDescent="0.35">
      <c r="A1880" s="12" t="str">
        <f t="shared" si="29"/>
        <v>Paraguay-The Americas-2006</v>
      </c>
      <c r="B1880" s="13" t="s">
        <v>70</v>
      </c>
      <c r="C1880" s="14" t="s">
        <v>209</v>
      </c>
      <c r="D1880" s="15">
        <v>2006</v>
      </c>
      <c r="E1880" s="19">
        <v>21713</v>
      </c>
      <c r="F1880" s="19">
        <v>33883</v>
      </c>
    </row>
    <row r="1881" spans="1:6" ht="14.5" x14ac:dyDescent="0.35">
      <c r="A1881" s="12" t="str">
        <f t="shared" si="29"/>
        <v>Paraguay-The Americas-2007</v>
      </c>
      <c r="B1881" s="13" t="s">
        <v>70</v>
      </c>
      <c r="C1881" s="14" t="s">
        <v>209</v>
      </c>
      <c r="D1881" s="15">
        <v>2007</v>
      </c>
      <c r="E1881" s="13">
        <v>0</v>
      </c>
      <c r="F1881" s="19">
        <v>1269</v>
      </c>
    </row>
    <row r="1882" spans="1:6" ht="14.5" x14ac:dyDescent="0.35">
      <c r="A1882" s="12" t="str">
        <f t="shared" si="29"/>
        <v>Paraguay-The Americas-2008</v>
      </c>
      <c r="B1882" s="13" t="s">
        <v>70</v>
      </c>
      <c r="C1882" s="14" t="s">
        <v>209</v>
      </c>
      <c r="D1882" s="15">
        <v>2008</v>
      </c>
      <c r="E1882" s="19">
        <v>26009</v>
      </c>
      <c r="F1882" s="19">
        <v>53722</v>
      </c>
    </row>
    <row r="1883" spans="1:6" ht="14.5" x14ac:dyDescent="0.35">
      <c r="A1883" s="12" t="str">
        <f t="shared" si="29"/>
        <v>Paraguay-The Americas-2009</v>
      </c>
      <c r="B1883" s="13" t="s">
        <v>70</v>
      </c>
      <c r="C1883" s="14" t="s">
        <v>209</v>
      </c>
      <c r="D1883" s="15">
        <v>2009</v>
      </c>
      <c r="E1883" s="19">
        <v>59242</v>
      </c>
      <c r="F1883" s="19">
        <v>114836</v>
      </c>
    </row>
    <row r="1884" spans="1:6" ht="14.5" x14ac:dyDescent="0.35">
      <c r="A1884" s="12" t="str">
        <f t="shared" si="29"/>
        <v>Paraguay-The Americas-2010</v>
      </c>
      <c r="B1884" s="13" t="s">
        <v>70</v>
      </c>
      <c r="C1884" s="14" t="s">
        <v>209</v>
      </c>
      <c r="D1884" s="15">
        <v>2010</v>
      </c>
      <c r="E1884" s="13">
        <v>0</v>
      </c>
      <c r="F1884" s="19">
        <v>374</v>
      </c>
    </row>
    <row r="1885" spans="1:6" ht="14.5" x14ac:dyDescent="0.35">
      <c r="A1885" s="12" t="str">
        <f t="shared" si="29"/>
        <v>Paraguay-The Americas-2011</v>
      </c>
      <c r="B1885" s="13" t="s">
        <v>70</v>
      </c>
      <c r="C1885" s="14" t="s">
        <v>209</v>
      </c>
      <c r="D1885" s="15">
        <v>2011</v>
      </c>
      <c r="E1885" s="19">
        <v>2386</v>
      </c>
      <c r="F1885" s="19">
        <v>2321</v>
      </c>
    </row>
    <row r="1886" spans="1:6" ht="14.5" x14ac:dyDescent="0.35">
      <c r="A1886" s="12" t="str">
        <f t="shared" si="29"/>
        <v>Paraguay-The Americas-2012</v>
      </c>
      <c r="B1886" s="13" t="s">
        <v>70</v>
      </c>
      <c r="C1886" s="14" t="s">
        <v>209</v>
      </c>
      <c r="D1886" s="15">
        <v>2012</v>
      </c>
      <c r="E1886" s="13">
        <v>0</v>
      </c>
      <c r="F1886" s="19">
        <v>510</v>
      </c>
    </row>
    <row r="1887" spans="1:6" ht="14.5" x14ac:dyDescent="0.35">
      <c r="A1887" s="12" t="str">
        <f t="shared" si="29"/>
        <v>Peru-The Americas-2000</v>
      </c>
      <c r="B1887" s="13" t="s">
        <v>70</v>
      </c>
      <c r="C1887" s="14" t="s">
        <v>210</v>
      </c>
      <c r="D1887" s="15">
        <v>2000</v>
      </c>
      <c r="E1887" s="13">
        <v>0</v>
      </c>
      <c r="F1887" s="19">
        <v>378</v>
      </c>
    </row>
    <row r="1888" spans="1:6" ht="14.5" x14ac:dyDescent="0.35">
      <c r="A1888" s="12" t="str">
        <f t="shared" si="29"/>
        <v>Peru-The Americas-2001</v>
      </c>
      <c r="B1888" s="13" t="s">
        <v>70</v>
      </c>
      <c r="C1888" s="14" t="s">
        <v>210</v>
      </c>
      <c r="D1888" s="15">
        <v>2001</v>
      </c>
      <c r="E1888" s="19">
        <v>3688</v>
      </c>
      <c r="F1888" s="19">
        <v>14129</v>
      </c>
    </row>
    <row r="1889" spans="1:6" ht="14.5" x14ac:dyDescent="0.35">
      <c r="A1889" s="12" t="str">
        <f t="shared" si="29"/>
        <v>Peru-The Americas-2002</v>
      </c>
      <c r="B1889" s="13" t="s">
        <v>70</v>
      </c>
      <c r="C1889" s="14" t="s">
        <v>210</v>
      </c>
      <c r="D1889" s="15">
        <v>2002</v>
      </c>
      <c r="E1889" s="19">
        <v>4400</v>
      </c>
      <c r="F1889" s="19">
        <v>23238</v>
      </c>
    </row>
    <row r="1890" spans="1:6" ht="14.5" x14ac:dyDescent="0.35">
      <c r="A1890" s="12" t="str">
        <f t="shared" si="29"/>
        <v>Peru-The Americas-2003</v>
      </c>
      <c r="B1890" s="13" t="s">
        <v>70</v>
      </c>
      <c r="C1890" s="14" t="s">
        <v>210</v>
      </c>
      <c r="D1890" s="15">
        <v>2003</v>
      </c>
      <c r="E1890" s="19">
        <v>1907</v>
      </c>
      <c r="F1890" s="19">
        <v>4265</v>
      </c>
    </row>
    <row r="1891" spans="1:6" ht="14.5" x14ac:dyDescent="0.35">
      <c r="A1891" s="12" t="str">
        <f t="shared" si="29"/>
        <v>Peru-The Americas-2004</v>
      </c>
      <c r="B1891" s="13" t="s">
        <v>70</v>
      </c>
      <c r="C1891" s="14" t="s">
        <v>210</v>
      </c>
      <c r="D1891" s="15">
        <v>2004</v>
      </c>
      <c r="E1891" s="19">
        <v>198976</v>
      </c>
      <c r="F1891" s="19">
        <v>321622</v>
      </c>
    </row>
    <row r="1892" spans="1:6" ht="14.5" x14ac:dyDescent="0.35">
      <c r="A1892" s="12" t="str">
        <f t="shared" si="29"/>
        <v>Peru-The Americas-2005</v>
      </c>
      <c r="B1892" s="13" t="s">
        <v>70</v>
      </c>
      <c r="C1892" s="14" t="s">
        <v>210</v>
      </c>
      <c r="D1892" s="15">
        <v>2005</v>
      </c>
      <c r="E1892" s="19">
        <v>2505</v>
      </c>
      <c r="F1892" s="19">
        <v>5357</v>
      </c>
    </row>
    <row r="1893" spans="1:6" ht="14.5" x14ac:dyDescent="0.35">
      <c r="A1893" s="12" t="str">
        <f t="shared" si="29"/>
        <v>Peru-The Americas-2006</v>
      </c>
      <c r="B1893" s="13" t="s">
        <v>70</v>
      </c>
      <c r="C1893" s="14" t="s">
        <v>210</v>
      </c>
      <c r="D1893" s="15">
        <v>2006</v>
      </c>
      <c r="E1893" s="19">
        <v>19399</v>
      </c>
      <c r="F1893" s="19">
        <v>47308</v>
      </c>
    </row>
    <row r="1894" spans="1:6" ht="14.5" x14ac:dyDescent="0.35">
      <c r="A1894" s="12" t="str">
        <f t="shared" si="29"/>
        <v>Peru-The Americas-2007</v>
      </c>
      <c r="B1894" s="13" t="s">
        <v>70</v>
      </c>
      <c r="C1894" s="14" t="s">
        <v>210</v>
      </c>
      <c r="D1894" s="15">
        <v>2007</v>
      </c>
      <c r="E1894" s="13">
        <v>0</v>
      </c>
      <c r="F1894" s="19">
        <v>1078</v>
      </c>
    </row>
    <row r="1895" spans="1:6" ht="14.5" x14ac:dyDescent="0.35">
      <c r="A1895" s="12" t="str">
        <f t="shared" si="29"/>
        <v>Peru-The Americas-2008</v>
      </c>
      <c r="B1895" s="13" t="s">
        <v>70</v>
      </c>
      <c r="C1895" s="14" t="s">
        <v>210</v>
      </c>
      <c r="D1895" s="15">
        <v>2008</v>
      </c>
      <c r="E1895" s="13">
        <v>0</v>
      </c>
      <c r="F1895" s="19">
        <v>165</v>
      </c>
    </row>
    <row r="1896" spans="1:6" ht="14.5" x14ac:dyDescent="0.35">
      <c r="A1896" s="12" t="str">
        <f t="shared" si="29"/>
        <v>Peru-The Americas-2009</v>
      </c>
      <c r="B1896" s="13" t="s">
        <v>70</v>
      </c>
      <c r="C1896" s="14" t="s">
        <v>210</v>
      </c>
      <c r="D1896" s="15">
        <v>2009</v>
      </c>
      <c r="E1896" s="19">
        <v>4115</v>
      </c>
      <c r="F1896" s="19">
        <v>2380</v>
      </c>
    </row>
    <row r="1897" spans="1:6" ht="14.5" x14ac:dyDescent="0.35">
      <c r="A1897" s="12" t="str">
        <f t="shared" si="29"/>
        <v>Peru-The Americas-2010</v>
      </c>
      <c r="B1897" s="13" t="s">
        <v>70</v>
      </c>
      <c r="C1897" s="14" t="s">
        <v>210</v>
      </c>
      <c r="D1897" s="15">
        <v>2010</v>
      </c>
      <c r="E1897" s="19">
        <v>6766</v>
      </c>
      <c r="F1897" s="19">
        <v>3795</v>
      </c>
    </row>
    <row r="1898" spans="1:6" ht="14.5" x14ac:dyDescent="0.35">
      <c r="A1898" s="12" t="str">
        <f t="shared" si="29"/>
        <v>Peru-The Americas-2011</v>
      </c>
      <c r="B1898" s="13" t="s">
        <v>70</v>
      </c>
      <c r="C1898" s="14" t="s">
        <v>210</v>
      </c>
      <c r="D1898" s="15">
        <v>2011</v>
      </c>
      <c r="E1898" s="19">
        <v>262038</v>
      </c>
      <c r="F1898" s="19">
        <v>553185</v>
      </c>
    </row>
    <row r="1899" spans="1:6" ht="14.5" x14ac:dyDescent="0.35">
      <c r="A1899" s="12" t="str">
        <f t="shared" si="29"/>
        <v>Peru-The Americas-2012</v>
      </c>
      <c r="B1899" s="13" t="s">
        <v>70</v>
      </c>
      <c r="C1899" s="14" t="s">
        <v>210</v>
      </c>
      <c r="D1899" s="15">
        <v>2012</v>
      </c>
      <c r="E1899" s="13">
        <v>0</v>
      </c>
      <c r="F1899" s="19">
        <v>480</v>
      </c>
    </row>
    <row r="1900" spans="1:6" ht="14.5" x14ac:dyDescent="0.35">
      <c r="A1900" s="12" t="str">
        <f t="shared" si="29"/>
        <v>Philippines-Asia-2000</v>
      </c>
      <c r="B1900" s="13" t="s">
        <v>60</v>
      </c>
      <c r="C1900" s="14" t="s">
        <v>211</v>
      </c>
      <c r="D1900" s="15">
        <v>2000</v>
      </c>
      <c r="E1900" s="13">
        <v>0</v>
      </c>
      <c r="F1900" s="19">
        <v>235</v>
      </c>
    </row>
    <row r="1901" spans="1:6" ht="14.5" x14ac:dyDescent="0.35">
      <c r="A1901" s="12" t="str">
        <f t="shared" si="29"/>
        <v>Philippines-Asia-2001</v>
      </c>
      <c r="B1901" s="13" t="s">
        <v>60</v>
      </c>
      <c r="C1901" s="14" t="s">
        <v>211</v>
      </c>
      <c r="D1901" s="15">
        <v>2001</v>
      </c>
      <c r="E1901" s="13">
        <v>0</v>
      </c>
      <c r="F1901" s="19">
        <v>381</v>
      </c>
    </row>
    <row r="1902" spans="1:6" ht="14.5" x14ac:dyDescent="0.35">
      <c r="A1902" s="12" t="str">
        <f t="shared" si="29"/>
        <v>Philippines-Asia-2002</v>
      </c>
      <c r="B1902" s="13" t="s">
        <v>60</v>
      </c>
      <c r="C1902" s="14" t="s">
        <v>211</v>
      </c>
      <c r="D1902" s="15">
        <v>2002</v>
      </c>
      <c r="E1902" s="19">
        <v>25833</v>
      </c>
      <c r="F1902" s="19">
        <v>55078</v>
      </c>
    </row>
    <row r="1903" spans="1:6" ht="14.5" x14ac:dyDescent="0.35">
      <c r="A1903" s="12" t="str">
        <f t="shared" si="29"/>
        <v>Philippines-Asia-2003</v>
      </c>
      <c r="B1903" s="13" t="s">
        <v>60</v>
      </c>
      <c r="C1903" s="14" t="s">
        <v>211</v>
      </c>
      <c r="D1903" s="15">
        <v>2003</v>
      </c>
      <c r="E1903" s="19">
        <v>1427554</v>
      </c>
      <c r="F1903" s="19">
        <v>4525177</v>
      </c>
    </row>
    <row r="1904" spans="1:6" ht="14.5" x14ac:dyDescent="0.35">
      <c r="A1904" s="12" t="str">
        <f t="shared" si="29"/>
        <v>Philippines-Asia-2004</v>
      </c>
      <c r="B1904" s="13" t="s">
        <v>60</v>
      </c>
      <c r="C1904" s="14" t="s">
        <v>211</v>
      </c>
      <c r="D1904" s="15">
        <v>2004</v>
      </c>
      <c r="E1904" s="19">
        <v>25736</v>
      </c>
      <c r="F1904" s="19">
        <v>57422</v>
      </c>
    </row>
    <row r="1905" spans="1:6" ht="14.5" x14ac:dyDescent="0.35">
      <c r="A1905" s="12" t="str">
        <f t="shared" si="29"/>
        <v>Philippines-Asia-2005</v>
      </c>
      <c r="B1905" s="13" t="s">
        <v>60</v>
      </c>
      <c r="C1905" s="14" t="s">
        <v>211</v>
      </c>
      <c r="D1905" s="15">
        <v>2005</v>
      </c>
      <c r="E1905" s="13">
        <v>0</v>
      </c>
      <c r="F1905" s="19">
        <v>99</v>
      </c>
    </row>
    <row r="1906" spans="1:6" ht="14.5" x14ac:dyDescent="0.35">
      <c r="A1906" s="12" t="str">
        <f t="shared" si="29"/>
        <v>Philippines-Asia-2006</v>
      </c>
      <c r="B1906" s="13" t="s">
        <v>60</v>
      </c>
      <c r="C1906" s="14" t="s">
        <v>211</v>
      </c>
      <c r="D1906" s="15">
        <v>2006</v>
      </c>
      <c r="E1906" s="19">
        <v>999</v>
      </c>
      <c r="F1906" s="19">
        <v>1085</v>
      </c>
    </row>
    <row r="1907" spans="1:6" ht="14.5" x14ac:dyDescent="0.35">
      <c r="A1907" s="12" t="str">
        <f t="shared" si="29"/>
        <v>Philippines-Asia-2007</v>
      </c>
      <c r="B1907" s="13" t="s">
        <v>60</v>
      </c>
      <c r="C1907" s="14" t="s">
        <v>211</v>
      </c>
      <c r="D1907" s="15">
        <v>2007</v>
      </c>
      <c r="E1907" s="19">
        <v>18503</v>
      </c>
      <c r="F1907" s="19">
        <v>1698</v>
      </c>
    </row>
    <row r="1908" spans="1:6" ht="14.5" x14ac:dyDescent="0.35">
      <c r="A1908" s="12" t="str">
        <f t="shared" si="29"/>
        <v>Philippines-Asia-2008</v>
      </c>
      <c r="B1908" s="13" t="s">
        <v>60</v>
      </c>
      <c r="C1908" s="14" t="s">
        <v>211</v>
      </c>
      <c r="D1908" s="15">
        <v>2008</v>
      </c>
      <c r="E1908" s="19">
        <v>3297</v>
      </c>
      <c r="F1908" s="19">
        <v>6626</v>
      </c>
    </row>
    <row r="1909" spans="1:6" ht="14.5" x14ac:dyDescent="0.35">
      <c r="A1909" s="12" t="str">
        <f t="shared" si="29"/>
        <v>Philippines-Asia-2009</v>
      </c>
      <c r="B1909" s="13" t="s">
        <v>60</v>
      </c>
      <c r="C1909" s="14" t="s">
        <v>211</v>
      </c>
      <c r="D1909" s="15">
        <v>2009</v>
      </c>
      <c r="E1909" s="19">
        <v>6578</v>
      </c>
      <c r="F1909" s="19">
        <v>5460</v>
      </c>
    </row>
    <row r="1910" spans="1:6" ht="14.5" x14ac:dyDescent="0.35">
      <c r="A1910" s="12" t="str">
        <f t="shared" si="29"/>
        <v>Philippines-Asia-2010</v>
      </c>
      <c r="B1910" s="13" t="s">
        <v>60</v>
      </c>
      <c r="C1910" s="14" t="s">
        <v>211</v>
      </c>
      <c r="D1910" s="15">
        <v>2010</v>
      </c>
      <c r="E1910" s="19">
        <v>8812</v>
      </c>
      <c r="F1910" s="19">
        <v>23542</v>
      </c>
    </row>
    <row r="1911" spans="1:6" ht="14.5" x14ac:dyDescent="0.35">
      <c r="A1911" s="12" t="str">
        <f t="shared" si="29"/>
        <v>Philippines-Asia-2011</v>
      </c>
      <c r="B1911" s="13" t="s">
        <v>60</v>
      </c>
      <c r="C1911" s="14" t="s">
        <v>211</v>
      </c>
      <c r="D1911" s="15">
        <v>2011</v>
      </c>
      <c r="E1911" s="19">
        <v>11662</v>
      </c>
      <c r="F1911" s="19">
        <v>25486</v>
      </c>
    </row>
    <row r="1912" spans="1:6" ht="14.5" x14ac:dyDescent="0.35">
      <c r="A1912" s="12" t="str">
        <f t="shared" si="29"/>
        <v>Philippines-Asia-2012</v>
      </c>
      <c r="B1912" s="13" t="s">
        <v>60</v>
      </c>
      <c r="C1912" s="14" t="s">
        <v>211</v>
      </c>
      <c r="D1912" s="15">
        <v>2012</v>
      </c>
      <c r="E1912" s="13">
        <v>0</v>
      </c>
      <c r="F1912" s="13">
        <v>0</v>
      </c>
    </row>
    <row r="1913" spans="1:6" ht="14.5" x14ac:dyDescent="0.35">
      <c r="A1913" s="12" t="str">
        <f t="shared" si="29"/>
        <v>Poland-Europe-2000</v>
      </c>
      <c r="B1913" s="13" t="s">
        <v>62</v>
      </c>
      <c r="C1913" s="14" t="s">
        <v>212</v>
      </c>
      <c r="D1913" s="15">
        <v>2000</v>
      </c>
      <c r="E1913" s="19">
        <v>2332</v>
      </c>
      <c r="F1913" s="19">
        <v>7748</v>
      </c>
    </row>
    <row r="1914" spans="1:6" ht="14.5" x14ac:dyDescent="0.35">
      <c r="A1914" s="12" t="str">
        <f t="shared" si="29"/>
        <v>Poland-Europe-2001</v>
      </c>
      <c r="B1914" s="13" t="s">
        <v>62</v>
      </c>
      <c r="C1914" s="14" t="s">
        <v>212</v>
      </c>
      <c r="D1914" s="15">
        <v>2001</v>
      </c>
      <c r="E1914" s="19">
        <v>44415</v>
      </c>
      <c r="F1914" s="19">
        <v>122379</v>
      </c>
    </row>
    <row r="1915" spans="1:6" ht="14.5" x14ac:dyDescent="0.35">
      <c r="A1915" s="12" t="str">
        <f t="shared" si="29"/>
        <v>Poland-Europe-2002</v>
      </c>
      <c r="B1915" s="13" t="s">
        <v>62</v>
      </c>
      <c r="C1915" s="14" t="s">
        <v>212</v>
      </c>
      <c r="D1915" s="15">
        <v>2002</v>
      </c>
      <c r="E1915" s="19">
        <v>20087</v>
      </c>
      <c r="F1915" s="19">
        <v>55735</v>
      </c>
    </row>
    <row r="1916" spans="1:6" ht="14.5" x14ac:dyDescent="0.35">
      <c r="A1916" s="12" t="str">
        <f t="shared" si="29"/>
        <v>Poland-Europe-2003</v>
      </c>
      <c r="B1916" s="13" t="s">
        <v>62</v>
      </c>
      <c r="C1916" s="14" t="s">
        <v>212</v>
      </c>
      <c r="D1916" s="15">
        <v>2003</v>
      </c>
      <c r="E1916" s="13">
        <v>0</v>
      </c>
      <c r="F1916" s="19">
        <v>407</v>
      </c>
    </row>
    <row r="1917" spans="1:6" ht="14.5" x14ac:dyDescent="0.35">
      <c r="A1917" s="12" t="str">
        <f t="shared" si="29"/>
        <v>Poland-Europe-2004</v>
      </c>
      <c r="B1917" s="13" t="s">
        <v>62</v>
      </c>
      <c r="C1917" s="14" t="s">
        <v>212</v>
      </c>
      <c r="D1917" s="15">
        <v>2004</v>
      </c>
      <c r="E1917" s="13">
        <v>0</v>
      </c>
      <c r="F1917" s="19">
        <v>114</v>
      </c>
    </row>
    <row r="1918" spans="1:6" ht="14.5" x14ac:dyDescent="0.35">
      <c r="A1918" s="12" t="str">
        <f t="shared" si="29"/>
        <v>Poland-Europe-2005</v>
      </c>
      <c r="B1918" s="13" t="s">
        <v>62</v>
      </c>
      <c r="C1918" s="14" t="s">
        <v>212</v>
      </c>
      <c r="D1918" s="15">
        <v>2005</v>
      </c>
      <c r="E1918" s="19">
        <v>7479</v>
      </c>
      <c r="F1918" s="19">
        <v>21888</v>
      </c>
    </row>
    <row r="1919" spans="1:6" ht="14.5" x14ac:dyDescent="0.35">
      <c r="A1919" s="12" t="str">
        <f t="shared" si="29"/>
        <v>Poland-Europe-2006</v>
      </c>
      <c r="B1919" s="13" t="s">
        <v>62</v>
      </c>
      <c r="C1919" s="14" t="s">
        <v>212</v>
      </c>
      <c r="D1919" s="15">
        <v>2006</v>
      </c>
      <c r="E1919" s="19">
        <v>9712</v>
      </c>
      <c r="F1919" s="19">
        <v>26523</v>
      </c>
    </row>
    <row r="1920" spans="1:6" ht="14.5" x14ac:dyDescent="0.35">
      <c r="A1920" s="12" t="str">
        <f t="shared" si="29"/>
        <v>Poland-Europe-2007</v>
      </c>
      <c r="B1920" s="13" t="s">
        <v>62</v>
      </c>
      <c r="C1920" s="14" t="s">
        <v>212</v>
      </c>
      <c r="D1920" s="15">
        <v>2007</v>
      </c>
      <c r="E1920" s="19">
        <v>48971</v>
      </c>
      <c r="F1920" s="19">
        <v>147963</v>
      </c>
    </row>
    <row r="1921" spans="1:6" ht="14.5" x14ac:dyDescent="0.35">
      <c r="A1921" s="12" t="str">
        <f t="shared" si="29"/>
        <v>Poland-Europe-2008</v>
      </c>
      <c r="B1921" s="13" t="s">
        <v>62</v>
      </c>
      <c r="C1921" s="14" t="s">
        <v>212</v>
      </c>
      <c r="D1921" s="15">
        <v>2008</v>
      </c>
      <c r="E1921" s="19">
        <v>4418</v>
      </c>
      <c r="F1921" s="19">
        <v>6553</v>
      </c>
    </row>
    <row r="1922" spans="1:6" ht="14.5" x14ac:dyDescent="0.35">
      <c r="A1922" s="12" t="str">
        <f t="shared" si="29"/>
        <v>Poland-Europe-2009</v>
      </c>
      <c r="B1922" s="13" t="s">
        <v>62</v>
      </c>
      <c r="C1922" s="14" t="s">
        <v>212</v>
      </c>
      <c r="D1922" s="15">
        <v>2009</v>
      </c>
      <c r="E1922" s="13">
        <v>0</v>
      </c>
      <c r="F1922" s="19">
        <v>6018</v>
      </c>
    </row>
    <row r="1923" spans="1:6" ht="14.5" x14ac:dyDescent="0.35">
      <c r="A1923" s="12" t="str">
        <f t="shared" ref="A1923:A1986" si="3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9">
        <v>804</v>
      </c>
      <c r="F1923" s="19">
        <v>726</v>
      </c>
    </row>
    <row r="1924" spans="1:6" ht="14.5" x14ac:dyDescent="0.35">
      <c r="A1924" s="12" t="str">
        <f t="shared" si="30"/>
        <v>Poland-Europe-2011</v>
      </c>
      <c r="B1924" s="13" t="s">
        <v>62</v>
      </c>
      <c r="C1924" s="14" t="s">
        <v>212</v>
      </c>
      <c r="D1924" s="15">
        <v>2011</v>
      </c>
      <c r="E1924" s="19">
        <v>5188</v>
      </c>
      <c r="F1924" s="19">
        <v>17052</v>
      </c>
    </row>
    <row r="1925" spans="1:6" ht="14.5" x14ac:dyDescent="0.35">
      <c r="A1925" s="12" t="str">
        <f t="shared" si="30"/>
        <v>Poland-Europe-2012</v>
      </c>
      <c r="B1925" s="13" t="s">
        <v>62</v>
      </c>
      <c r="C1925" s="14" t="s">
        <v>212</v>
      </c>
      <c r="D1925" s="15">
        <v>2012</v>
      </c>
      <c r="E1925" s="19">
        <v>27648</v>
      </c>
      <c r="F1925" s="19">
        <v>4947</v>
      </c>
    </row>
    <row r="1926" spans="1:6" ht="14.5" x14ac:dyDescent="0.35">
      <c r="A1926" s="12" t="str">
        <f t="shared" si="30"/>
        <v>Portugal-Europe-2000</v>
      </c>
      <c r="B1926" s="13" t="s">
        <v>62</v>
      </c>
      <c r="C1926" s="14" t="s">
        <v>213</v>
      </c>
      <c r="D1926" s="15">
        <v>2000</v>
      </c>
      <c r="E1926" s="13">
        <v>0</v>
      </c>
      <c r="F1926" s="19">
        <v>777</v>
      </c>
    </row>
    <row r="1927" spans="1:6" ht="14.5" x14ac:dyDescent="0.35">
      <c r="A1927" s="12" t="str">
        <f t="shared" si="30"/>
        <v>Portugal-Europe-2001</v>
      </c>
      <c r="B1927" s="13" t="s">
        <v>62</v>
      </c>
      <c r="C1927" s="14" t="s">
        <v>213</v>
      </c>
      <c r="D1927" s="15">
        <v>2001</v>
      </c>
      <c r="E1927" s="13">
        <v>0</v>
      </c>
      <c r="F1927" s="19">
        <v>862</v>
      </c>
    </row>
    <row r="1928" spans="1:6" ht="14.5" x14ac:dyDescent="0.35">
      <c r="A1928" s="12" t="str">
        <f t="shared" si="30"/>
        <v>Portugal-Europe-2002</v>
      </c>
      <c r="B1928" s="13" t="s">
        <v>62</v>
      </c>
      <c r="C1928" s="14" t="s">
        <v>213</v>
      </c>
      <c r="D1928" s="15">
        <v>2002</v>
      </c>
      <c r="E1928" s="19">
        <v>36747</v>
      </c>
      <c r="F1928" s="19">
        <v>68888</v>
      </c>
    </row>
    <row r="1929" spans="1:6" ht="14.5" x14ac:dyDescent="0.35">
      <c r="A1929" s="12" t="str">
        <f t="shared" si="30"/>
        <v>Portugal-Europe-2003</v>
      </c>
      <c r="B1929" s="13" t="s">
        <v>62</v>
      </c>
      <c r="C1929" s="14" t="s">
        <v>213</v>
      </c>
      <c r="D1929" s="15">
        <v>2003</v>
      </c>
      <c r="E1929" s="19">
        <v>265879</v>
      </c>
      <c r="F1929" s="19">
        <v>387591</v>
      </c>
    </row>
    <row r="1930" spans="1:6" ht="14.5" x14ac:dyDescent="0.35">
      <c r="A1930" s="12" t="str">
        <f t="shared" si="30"/>
        <v>Portugal-Europe-2004</v>
      </c>
      <c r="B1930" s="13" t="s">
        <v>62</v>
      </c>
      <c r="C1930" s="14" t="s">
        <v>213</v>
      </c>
      <c r="D1930" s="15">
        <v>2004</v>
      </c>
      <c r="E1930" s="13">
        <v>0</v>
      </c>
      <c r="F1930" s="19">
        <v>799</v>
      </c>
    </row>
    <row r="1931" spans="1:6" ht="14.5" x14ac:dyDescent="0.35">
      <c r="A1931" s="12" t="str">
        <f t="shared" si="30"/>
        <v>Portugal-Europe-2005</v>
      </c>
      <c r="B1931" s="13" t="s">
        <v>62</v>
      </c>
      <c r="C1931" s="14" t="s">
        <v>213</v>
      </c>
      <c r="D1931" s="15">
        <v>2005</v>
      </c>
      <c r="E1931" s="19">
        <v>1593</v>
      </c>
      <c r="F1931" s="19">
        <v>1335</v>
      </c>
    </row>
    <row r="1932" spans="1:6" ht="14.5" x14ac:dyDescent="0.35">
      <c r="A1932" s="12" t="str">
        <f t="shared" si="30"/>
        <v>Portugal-Europe-2006</v>
      </c>
      <c r="B1932" s="13" t="s">
        <v>62</v>
      </c>
      <c r="C1932" s="14" t="s">
        <v>213</v>
      </c>
      <c r="D1932" s="15">
        <v>2006</v>
      </c>
      <c r="E1932" s="13">
        <v>0</v>
      </c>
      <c r="F1932" s="19">
        <v>315</v>
      </c>
    </row>
    <row r="1933" spans="1:6" ht="14.5" x14ac:dyDescent="0.35">
      <c r="A1933" s="12" t="str">
        <f t="shared" si="30"/>
        <v>Portugal-Europe-2007</v>
      </c>
      <c r="B1933" s="13" t="s">
        <v>62</v>
      </c>
      <c r="C1933" s="14" t="s">
        <v>213</v>
      </c>
      <c r="D1933" s="15">
        <v>2007</v>
      </c>
      <c r="E1933" s="19">
        <v>2705</v>
      </c>
      <c r="F1933" s="19">
        <v>3773</v>
      </c>
    </row>
    <row r="1934" spans="1:6" ht="14.5" x14ac:dyDescent="0.35">
      <c r="A1934" s="12" t="str">
        <f t="shared" si="30"/>
        <v>Portugal-Europe-2008</v>
      </c>
      <c r="B1934" s="13" t="s">
        <v>62</v>
      </c>
      <c r="C1934" s="14" t="s">
        <v>213</v>
      </c>
      <c r="D1934" s="15">
        <v>2008</v>
      </c>
      <c r="E1934" s="19">
        <v>338070</v>
      </c>
      <c r="F1934" s="19">
        <v>833406</v>
      </c>
    </row>
    <row r="1935" spans="1:6" ht="14.5" x14ac:dyDescent="0.35">
      <c r="A1935" s="12" t="str">
        <f t="shared" si="30"/>
        <v>Portugal-Europe-2009</v>
      </c>
      <c r="B1935" s="13" t="s">
        <v>62</v>
      </c>
      <c r="C1935" s="14" t="s">
        <v>213</v>
      </c>
      <c r="D1935" s="15">
        <v>2009</v>
      </c>
      <c r="E1935" s="19">
        <v>8226</v>
      </c>
      <c r="F1935" s="19">
        <v>7631</v>
      </c>
    </row>
    <row r="1936" spans="1:6" ht="14.5" x14ac:dyDescent="0.35">
      <c r="A1936" s="12" t="str">
        <f t="shared" si="30"/>
        <v>Portugal-Europe-2010</v>
      </c>
      <c r="B1936" s="13" t="s">
        <v>62</v>
      </c>
      <c r="C1936" s="14" t="s">
        <v>213</v>
      </c>
      <c r="D1936" s="15">
        <v>2010</v>
      </c>
      <c r="E1936" s="19">
        <v>29141</v>
      </c>
      <c r="F1936" s="19">
        <v>95738</v>
      </c>
    </row>
    <row r="1937" spans="1:6" ht="14.5" x14ac:dyDescent="0.35">
      <c r="A1937" s="12" t="str">
        <f t="shared" si="30"/>
        <v>Portugal-Europe-2011</v>
      </c>
      <c r="B1937" s="13" t="s">
        <v>62</v>
      </c>
      <c r="C1937" s="14" t="s">
        <v>213</v>
      </c>
      <c r="D1937" s="15">
        <v>2011</v>
      </c>
      <c r="E1937" s="13">
        <v>0</v>
      </c>
      <c r="F1937" s="19">
        <v>532</v>
      </c>
    </row>
    <row r="1938" spans="1:6" ht="14.5" x14ac:dyDescent="0.35">
      <c r="A1938" s="12" t="str">
        <f t="shared" si="30"/>
        <v>Portugal-Europe-2012</v>
      </c>
      <c r="B1938" s="13" t="s">
        <v>62</v>
      </c>
      <c r="C1938" s="14" t="s">
        <v>213</v>
      </c>
      <c r="D1938" s="15">
        <v>2012</v>
      </c>
      <c r="E1938" s="13">
        <v>0</v>
      </c>
      <c r="F1938" s="19">
        <v>216</v>
      </c>
    </row>
    <row r="1939" spans="1:6" ht="14.5" x14ac:dyDescent="0.35">
      <c r="A1939" s="12" t="str">
        <f t="shared" si="30"/>
        <v>Puerto Rico-The Americas-2000</v>
      </c>
      <c r="B1939" s="13" t="s">
        <v>70</v>
      </c>
      <c r="C1939" s="14" t="s">
        <v>214</v>
      </c>
      <c r="D1939" s="15">
        <v>2000</v>
      </c>
      <c r="E1939" s="13">
        <v>0</v>
      </c>
      <c r="F1939" s="13">
        <v>0</v>
      </c>
    </row>
    <row r="1940" spans="1:6" ht="14.5" x14ac:dyDescent="0.35">
      <c r="A1940" s="12" t="str">
        <f t="shared" si="30"/>
        <v>Puerto Rico-The Americas-2001</v>
      </c>
      <c r="B1940" s="13" t="s">
        <v>70</v>
      </c>
      <c r="C1940" s="14" t="s">
        <v>214</v>
      </c>
      <c r="D1940" s="15">
        <v>2001</v>
      </c>
      <c r="E1940" s="19">
        <v>7436</v>
      </c>
      <c r="F1940" s="19">
        <v>10502</v>
      </c>
    </row>
    <row r="1941" spans="1:6" ht="14.5" x14ac:dyDescent="0.35">
      <c r="A1941" s="12" t="str">
        <f t="shared" si="30"/>
        <v>Puerto Rico-The Americas-2002</v>
      </c>
      <c r="B1941" s="13" t="s">
        <v>70</v>
      </c>
      <c r="C1941" s="14" t="s">
        <v>214</v>
      </c>
      <c r="D1941" s="15">
        <v>2002</v>
      </c>
      <c r="E1941" s="13">
        <v>0</v>
      </c>
      <c r="F1941" s="19">
        <v>1342</v>
      </c>
    </row>
    <row r="1942" spans="1:6" ht="14.5" x14ac:dyDescent="0.35">
      <c r="A1942" s="12" t="str">
        <f t="shared" si="30"/>
        <v>Puerto Rico-The Americas-2003</v>
      </c>
      <c r="B1942" s="13" t="s">
        <v>70</v>
      </c>
      <c r="C1942" s="14" t="s">
        <v>214</v>
      </c>
      <c r="D1942" s="15">
        <v>2003</v>
      </c>
      <c r="E1942" s="13">
        <v>0</v>
      </c>
      <c r="F1942" s="19">
        <v>194</v>
      </c>
    </row>
    <row r="1943" spans="1:6" ht="14.5" x14ac:dyDescent="0.35">
      <c r="A1943" s="12" t="str">
        <f t="shared" si="30"/>
        <v>Puerto Rico-The Americas-2004</v>
      </c>
      <c r="B1943" s="13" t="s">
        <v>70</v>
      </c>
      <c r="C1943" s="14" t="s">
        <v>214</v>
      </c>
      <c r="D1943" s="15">
        <v>2004</v>
      </c>
      <c r="E1943" s="13">
        <v>0</v>
      </c>
      <c r="F1943" s="19">
        <v>1566</v>
      </c>
    </row>
    <row r="1944" spans="1:6" ht="14.5" x14ac:dyDescent="0.35">
      <c r="A1944" s="12" t="str">
        <f t="shared" si="30"/>
        <v>Puerto Rico-The Americas-2005</v>
      </c>
      <c r="B1944" s="13" t="s">
        <v>70</v>
      </c>
      <c r="C1944" s="14" t="s">
        <v>214</v>
      </c>
      <c r="D1944" s="15">
        <v>2005</v>
      </c>
      <c r="E1944" s="19">
        <v>2218</v>
      </c>
      <c r="F1944" s="19">
        <v>1734</v>
      </c>
    </row>
    <row r="1945" spans="1:6" ht="14.5" x14ac:dyDescent="0.35">
      <c r="A1945" s="12" t="str">
        <f t="shared" si="30"/>
        <v>Puerto Rico-The Americas-2006</v>
      </c>
      <c r="B1945" s="13" t="s">
        <v>70</v>
      </c>
      <c r="C1945" s="14" t="s">
        <v>214</v>
      </c>
      <c r="D1945" s="15">
        <v>2006</v>
      </c>
      <c r="E1945" s="19">
        <v>3647</v>
      </c>
      <c r="F1945" s="19">
        <v>6769</v>
      </c>
    </row>
    <row r="1946" spans="1:6" ht="14.5" x14ac:dyDescent="0.35">
      <c r="A1946" s="12" t="str">
        <f t="shared" si="30"/>
        <v>Puerto Rico-The Americas-2007</v>
      </c>
      <c r="B1946" s="13" t="s">
        <v>70</v>
      </c>
      <c r="C1946" s="14" t="s">
        <v>214</v>
      </c>
      <c r="D1946" s="15">
        <v>2007</v>
      </c>
      <c r="E1946" s="19">
        <v>13608</v>
      </c>
      <c r="F1946" s="19">
        <v>40066</v>
      </c>
    </row>
    <row r="1947" spans="1:6" ht="14.5" x14ac:dyDescent="0.35">
      <c r="A1947" s="12" t="str">
        <f t="shared" si="30"/>
        <v>Puerto Rico-The Americas-2008</v>
      </c>
      <c r="B1947" s="13" t="s">
        <v>70</v>
      </c>
      <c r="C1947" s="14" t="s">
        <v>214</v>
      </c>
      <c r="D1947" s="15">
        <v>2008</v>
      </c>
      <c r="E1947" s="19">
        <v>26136</v>
      </c>
      <c r="F1947" s="19">
        <v>59072</v>
      </c>
    </row>
    <row r="1948" spans="1:6" ht="14.5" x14ac:dyDescent="0.35">
      <c r="A1948" s="12" t="str">
        <f t="shared" si="30"/>
        <v>Puerto Rico-The Americas-2009</v>
      </c>
      <c r="B1948" s="13" t="s">
        <v>70</v>
      </c>
      <c r="C1948" s="14" t="s">
        <v>214</v>
      </c>
      <c r="D1948" s="15">
        <v>2009</v>
      </c>
      <c r="E1948" s="19">
        <v>3273</v>
      </c>
      <c r="F1948" s="19">
        <v>2167</v>
      </c>
    </row>
    <row r="1949" spans="1:6" ht="14.5" x14ac:dyDescent="0.35">
      <c r="A1949" s="12" t="str">
        <f t="shared" si="30"/>
        <v>Puerto Rico-The Americas-2010</v>
      </c>
      <c r="B1949" s="13" t="s">
        <v>70</v>
      </c>
      <c r="C1949" s="14" t="s">
        <v>214</v>
      </c>
      <c r="D1949" s="15">
        <v>2010</v>
      </c>
      <c r="E1949" s="19">
        <v>489507</v>
      </c>
      <c r="F1949" s="19">
        <v>1281914</v>
      </c>
    </row>
    <row r="1950" spans="1:6" ht="14.5" x14ac:dyDescent="0.35">
      <c r="A1950" s="12" t="str">
        <f t="shared" si="30"/>
        <v>Puerto Rico-The Americas-2011</v>
      </c>
      <c r="B1950" s="13" t="s">
        <v>70</v>
      </c>
      <c r="C1950" s="14" t="s">
        <v>214</v>
      </c>
      <c r="D1950" s="15">
        <v>2011</v>
      </c>
      <c r="E1950" s="19">
        <v>165366</v>
      </c>
      <c r="F1950" s="19">
        <v>316792</v>
      </c>
    </row>
    <row r="1951" spans="1:6" ht="14.5" x14ac:dyDescent="0.35">
      <c r="A1951" s="12" t="str">
        <f t="shared" si="30"/>
        <v>Puerto Rico-The Americas-2012</v>
      </c>
      <c r="B1951" s="13" t="s">
        <v>70</v>
      </c>
      <c r="C1951" s="14" t="s">
        <v>214</v>
      </c>
      <c r="D1951" s="15">
        <v>2012</v>
      </c>
      <c r="E1951" s="19">
        <v>142649</v>
      </c>
      <c r="F1951" s="19">
        <v>418859</v>
      </c>
    </row>
    <row r="1952" spans="1:6" ht="14.5" x14ac:dyDescent="0.35">
      <c r="A1952" s="12" t="str">
        <f t="shared" si="30"/>
        <v>Qatar-Middle East-2000</v>
      </c>
      <c r="B1952" s="13" t="s">
        <v>79</v>
      </c>
      <c r="C1952" s="14" t="s">
        <v>215</v>
      </c>
      <c r="D1952" s="15">
        <v>2000</v>
      </c>
      <c r="E1952" s="19">
        <v>27086</v>
      </c>
      <c r="F1952" s="19">
        <v>91118</v>
      </c>
    </row>
    <row r="1953" spans="1:6" ht="14.5" x14ac:dyDescent="0.35">
      <c r="A1953" s="12" t="str">
        <f t="shared" si="30"/>
        <v>Qatar-Middle East-2001</v>
      </c>
      <c r="B1953" s="13" t="s">
        <v>79</v>
      </c>
      <c r="C1953" s="14" t="s">
        <v>215</v>
      </c>
      <c r="D1953" s="15">
        <v>2001</v>
      </c>
      <c r="E1953" s="19">
        <v>14061</v>
      </c>
      <c r="F1953" s="19">
        <v>43337</v>
      </c>
    </row>
    <row r="1954" spans="1:6" ht="14.5" x14ac:dyDescent="0.35">
      <c r="A1954" s="12" t="str">
        <f t="shared" si="30"/>
        <v>Qatar-Middle East-2002</v>
      </c>
      <c r="B1954" s="13" t="s">
        <v>79</v>
      </c>
      <c r="C1954" s="14" t="s">
        <v>215</v>
      </c>
      <c r="D1954" s="15">
        <v>2002</v>
      </c>
      <c r="E1954" s="13">
        <v>0</v>
      </c>
      <c r="F1954" s="13">
        <v>0</v>
      </c>
    </row>
    <row r="1955" spans="1:6" ht="14.5" x14ac:dyDescent="0.35">
      <c r="A1955" s="12" t="str">
        <f t="shared" si="30"/>
        <v>Qatar-Middle East-2003</v>
      </c>
      <c r="B1955" s="13" t="s">
        <v>79</v>
      </c>
      <c r="C1955" s="14" t="s">
        <v>215</v>
      </c>
      <c r="D1955" s="15">
        <v>2003</v>
      </c>
      <c r="E1955" s="19">
        <v>19730</v>
      </c>
      <c r="F1955" s="19">
        <v>65122</v>
      </c>
    </row>
    <row r="1956" spans="1:6" ht="14.5" x14ac:dyDescent="0.35">
      <c r="A1956" s="12" t="str">
        <f t="shared" si="30"/>
        <v>Qatar-Middle East-2004</v>
      </c>
      <c r="B1956" s="13" t="s">
        <v>79</v>
      </c>
      <c r="C1956" s="14" t="s">
        <v>215</v>
      </c>
      <c r="D1956" s="15">
        <v>2004</v>
      </c>
      <c r="E1956" s="19">
        <v>179423</v>
      </c>
      <c r="F1956" s="19">
        <v>468349</v>
      </c>
    </row>
    <row r="1957" spans="1:6" ht="14.5" x14ac:dyDescent="0.35">
      <c r="A1957" s="12" t="str">
        <f t="shared" si="30"/>
        <v>Qatar-Middle East-2005</v>
      </c>
      <c r="B1957" s="13" t="s">
        <v>79</v>
      </c>
      <c r="C1957" s="14" t="s">
        <v>215</v>
      </c>
      <c r="D1957" s="15">
        <v>2005</v>
      </c>
      <c r="E1957" s="19">
        <v>3728</v>
      </c>
      <c r="F1957" s="19">
        <v>10722</v>
      </c>
    </row>
    <row r="1958" spans="1:6" ht="14.5" x14ac:dyDescent="0.35">
      <c r="A1958" s="12" t="str">
        <f t="shared" si="30"/>
        <v>Qatar-Middle East-2006</v>
      </c>
      <c r="B1958" s="13" t="s">
        <v>79</v>
      </c>
      <c r="C1958" s="14" t="s">
        <v>215</v>
      </c>
      <c r="D1958" s="15">
        <v>2006</v>
      </c>
      <c r="E1958" s="19">
        <v>506237</v>
      </c>
      <c r="F1958" s="19">
        <v>1237429</v>
      </c>
    </row>
    <row r="1959" spans="1:6" ht="14.5" x14ac:dyDescent="0.35">
      <c r="A1959" s="12" t="str">
        <f t="shared" si="30"/>
        <v>Qatar-Middle East-2007</v>
      </c>
      <c r="B1959" s="13" t="s">
        <v>79</v>
      </c>
      <c r="C1959" s="14" t="s">
        <v>215</v>
      </c>
      <c r="D1959" s="15">
        <v>2007</v>
      </c>
      <c r="E1959" s="19">
        <v>5176</v>
      </c>
      <c r="F1959" s="19">
        <v>17470</v>
      </c>
    </row>
    <row r="1960" spans="1:6" ht="14.5" x14ac:dyDescent="0.35">
      <c r="A1960" s="12" t="str">
        <f t="shared" si="30"/>
        <v>Qatar-Middle East-2008</v>
      </c>
      <c r="B1960" s="13" t="s">
        <v>79</v>
      </c>
      <c r="C1960" s="14" t="s">
        <v>215</v>
      </c>
      <c r="D1960" s="15">
        <v>2008</v>
      </c>
      <c r="E1960" s="19">
        <v>43041</v>
      </c>
      <c r="F1960" s="19">
        <v>153816</v>
      </c>
    </row>
    <row r="1961" spans="1:6" ht="14.5" x14ac:dyDescent="0.35">
      <c r="A1961" s="12" t="str">
        <f t="shared" si="30"/>
        <v>Qatar-Middle East-2009</v>
      </c>
      <c r="B1961" s="13" t="s">
        <v>79</v>
      </c>
      <c r="C1961" s="14" t="s">
        <v>215</v>
      </c>
      <c r="D1961" s="15">
        <v>2009</v>
      </c>
      <c r="E1961" s="19">
        <v>14769</v>
      </c>
      <c r="F1961" s="19">
        <v>6755</v>
      </c>
    </row>
    <row r="1962" spans="1:6" ht="14.5" x14ac:dyDescent="0.35">
      <c r="A1962" s="12" t="str">
        <f t="shared" si="30"/>
        <v>Qatar-Middle East-2010</v>
      </c>
      <c r="B1962" s="13" t="s">
        <v>79</v>
      </c>
      <c r="C1962" s="14" t="s">
        <v>215</v>
      </c>
      <c r="D1962" s="15">
        <v>2010</v>
      </c>
      <c r="E1962" s="13">
        <v>0</v>
      </c>
      <c r="F1962" s="19">
        <v>40</v>
      </c>
    </row>
    <row r="1963" spans="1:6" ht="14.5" x14ac:dyDescent="0.35">
      <c r="A1963" s="12" t="str">
        <f t="shared" si="30"/>
        <v>Qatar-Middle East-2011</v>
      </c>
      <c r="B1963" s="13" t="s">
        <v>79</v>
      </c>
      <c r="C1963" s="14" t="s">
        <v>215</v>
      </c>
      <c r="D1963" s="15">
        <v>2011</v>
      </c>
      <c r="E1963" s="19">
        <v>1994</v>
      </c>
      <c r="F1963" s="13">
        <v>0</v>
      </c>
    </row>
    <row r="1964" spans="1:6" ht="14.5" x14ac:dyDescent="0.35">
      <c r="A1964" s="12" t="str">
        <f t="shared" si="30"/>
        <v>Qatar-Middle East-2012</v>
      </c>
      <c r="B1964" s="13" t="s">
        <v>79</v>
      </c>
      <c r="C1964" s="14" t="s">
        <v>215</v>
      </c>
      <c r="D1964" s="15">
        <v>2012</v>
      </c>
      <c r="E1964" s="19">
        <v>22001</v>
      </c>
      <c r="F1964" s="19">
        <v>61657</v>
      </c>
    </row>
    <row r="1965" spans="1:6" ht="14.5" x14ac:dyDescent="0.35">
      <c r="A1965" s="12" t="str">
        <f t="shared" si="30"/>
        <v>Romania-Europe-2000</v>
      </c>
      <c r="B1965" s="13" t="s">
        <v>62</v>
      </c>
      <c r="C1965" s="14" t="s">
        <v>216</v>
      </c>
      <c r="D1965" s="15">
        <v>2000</v>
      </c>
      <c r="E1965" s="19">
        <v>2584</v>
      </c>
      <c r="F1965" s="19">
        <v>5328</v>
      </c>
    </row>
    <row r="1966" spans="1:6" ht="14.5" x14ac:dyDescent="0.35">
      <c r="A1966" s="12" t="str">
        <f t="shared" si="30"/>
        <v>Romania-Europe-2001</v>
      </c>
      <c r="B1966" s="13" t="s">
        <v>62</v>
      </c>
      <c r="C1966" s="14" t="s">
        <v>216</v>
      </c>
      <c r="D1966" s="15">
        <v>2001</v>
      </c>
      <c r="E1966" s="13">
        <v>0</v>
      </c>
      <c r="F1966" s="19">
        <v>1129</v>
      </c>
    </row>
    <row r="1967" spans="1:6" ht="14.5" x14ac:dyDescent="0.35">
      <c r="A1967" s="12" t="str">
        <f t="shared" si="30"/>
        <v>Romania-Europe-2002</v>
      </c>
      <c r="B1967" s="13" t="s">
        <v>62</v>
      </c>
      <c r="C1967" s="14" t="s">
        <v>216</v>
      </c>
      <c r="D1967" s="15">
        <v>2002</v>
      </c>
      <c r="E1967" s="19">
        <v>4324</v>
      </c>
      <c r="F1967" s="19">
        <v>7088</v>
      </c>
    </row>
    <row r="1968" spans="1:6" ht="14.5" x14ac:dyDescent="0.35">
      <c r="A1968" s="12" t="str">
        <f t="shared" si="30"/>
        <v>Romania-Europe-2003</v>
      </c>
      <c r="B1968" s="13" t="s">
        <v>62</v>
      </c>
      <c r="C1968" s="14" t="s">
        <v>216</v>
      </c>
      <c r="D1968" s="15">
        <v>2003</v>
      </c>
      <c r="E1968" s="19">
        <v>5220</v>
      </c>
      <c r="F1968" s="19">
        <v>18221</v>
      </c>
    </row>
    <row r="1969" spans="1:6" ht="14.5" x14ac:dyDescent="0.35">
      <c r="A1969" s="12" t="str">
        <f t="shared" si="30"/>
        <v>Romania-Europe-2004</v>
      </c>
      <c r="B1969" s="13" t="s">
        <v>62</v>
      </c>
      <c r="C1969" s="14" t="s">
        <v>216</v>
      </c>
      <c r="D1969" s="15">
        <v>2004</v>
      </c>
      <c r="E1969" s="13">
        <v>0</v>
      </c>
      <c r="F1969" s="13">
        <v>0</v>
      </c>
    </row>
    <row r="1970" spans="1:6" ht="14.5" x14ac:dyDescent="0.35">
      <c r="A1970" s="12" t="str">
        <f t="shared" si="30"/>
        <v>Romania-Europe-2005</v>
      </c>
      <c r="B1970" s="13" t="s">
        <v>62</v>
      </c>
      <c r="C1970" s="14" t="s">
        <v>216</v>
      </c>
      <c r="D1970" s="15">
        <v>2005</v>
      </c>
      <c r="E1970" s="13">
        <v>0</v>
      </c>
      <c r="F1970" s="19">
        <v>532</v>
      </c>
    </row>
    <row r="1971" spans="1:6" ht="14.5" x14ac:dyDescent="0.35">
      <c r="A1971" s="12" t="str">
        <f t="shared" si="30"/>
        <v>Romania-Europe-2006</v>
      </c>
      <c r="B1971" s="13" t="s">
        <v>62</v>
      </c>
      <c r="C1971" s="14" t="s">
        <v>216</v>
      </c>
      <c r="D1971" s="15">
        <v>2006</v>
      </c>
      <c r="E1971" s="19">
        <v>17441</v>
      </c>
      <c r="F1971" s="19">
        <v>49167</v>
      </c>
    </row>
    <row r="1972" spans="1:6" ht="14.5" x14ac:dyDescent="0.35">
      <c r="A1972" s="12" t="str">
        <f t="shared" si="30"/>
        <v>Romania-Europe-2007</v>
      </c>
      <c r="B1972" s="13" t="s">
        <v>62</v>
      </c>
      <c r="C1972" s="14" t="s">
        <v>216</v>
      </c>
      <c r="D1972" s="15">
        <v>2007</v>
      </c>
      <c r="E1972" s="13">
        <v>0</v>
      </c>
      <c r="F1972" s="13">
        <v>0</v>
      </c>
    </row>
    <row r="1973" spans="1:6" ht="14.5" x14ac:dyDescent="0.35">
      <c r="A1973" s="12" t="str">
        <f t="shared" si="30"/>
        <v>Romania-Europe-2008</v>
      </c>
      <c r="B1973" s="13" t="s">
        <v>62</v>
      </c>
      <c r="C1973" s="14" t="s">
        <v>216</v>
      </c>
      <c r="D1973" s="15">
        <v>2008</v>
      </c>
      <c r="E1973" s="19">
        <v>9253</v>
      </c>
      <c r="F1973" s="19">
        <v>12915</v>
      </c>
    </row>
    <row r="1974" spans="1:6" ht="14.5" x14ac:dyDescent="0.35">
      <c r="A1974" s="12" t="str">
        <f t="shared" si="30"/>
        <v>Romania-Europe-2009</v>
      </c>
      <c r="B1974" s="13" t="s">
        <v>62</v>
      </c>
      <c r="C1974" s="14" t="s">
        <v>216</v>
      </c>
      <c r="D1974" s="15">
        <v>2009</v>
      </c>
      <c r="E1974" s="19">
        <v>3843</v>
      </c>
      <c r="F1974" s="19">
        <v>9905</v>
      </c>
    </row>
    <row r="1975" spans="1:6" ht="14.5" x14ac:dyDescent="0.35">
      <c r="A1975" s="12" t="str">
        <f t="shared" si="30"/>
        <v>Romania-Europe-2010</v>
      </c>
      <c r="B1975" s="13" t="s">
        <v>62</v>
      </c>
      <c r="C1975" s="14" t="s">
        <v>216</v>
      </c>
      <c r="D1975" s="15">
        <v>2010</v>
      </c>
      <c r="E1975" s="13">
        <v>0</v>
      </c>
      <c r="F1975" s="19">
        <v>1536</v>
      </c>
    </row>
    <row r="1976" spans="1:6" ht="14.5" x14ac:dyDescent="0.35">
      <c r="A1976" s="12" t="str">
        <f t="shared" si="30"/>
        <v>Romania-Europe-2011</v>
      </c>
      <c r="B1976" s="13" t="s">
        <v>62</v>
      </c>
      <c r="C1976" s="14" t="s">
        <v>216</v>
      </c>
      <c r="D1976" s="15">
        <v>2011</v>
      </c>
      <c r="E1976" s="13">
        <v>0</v>
      </c>
      <c r="F1976" s="19">
        <v>1701</v>
      </c>
    </row>
    <row r="1977" spans="1:6" ht="14.5" x14ac:dyDescent="0.35">
      <c r="A1977" s="12" t="str">
        <f t="shared" si="30"/>
        <v>Romania-Europe-2012</v>
      </c>
      <c r="B1977" s="13" t="s">
        <v>62</v>
      </c>
      <c r="C1977" s="14" t="s">
        <v>216</v>
      </c>
      <c r="D1977" s="15">
        <v>2012</v>
      </c>
      <c r="E1977" s="13">
        <v>0</v>
      </c>
      <c r="F1977" s="19">
        <v>957</v>
      </c>
    </row>
    <row r="1978" spans="1:6" ht="14.5" x14ac:dyDescent="0.35">
      <c r="A1978" s="12" t="str">
        <f t="shared" si="30"/>
        <v>Russia-Europe-2000</v>
      </c>
      <c r="B1978" s="13" t="s">
        <v>62</v>
      </c>
      <c r="C1978" s="14" t="s">
        <v>217</v>
      </c>
      <c r="D1978" s="15">
        <v>2000</v>
      </c>
      <c r="E1978" s="19">
        <v>54619</v>
      </c>
      <c r="F1978" s="19">
        <v>160266</v>
      </c>
    </row>
    <row r="1979" spans="1:6" ht="14.5" x14ac:dyDescent="0.35">
      <c r="A1979" s="12" t="str">
        <f t="shared" si="30"/>
        <v>Russia-Europe-2001</v>
      </c>
      <c r="B1979" s="13" t="s">
        <v>62</v>
      </c>
      <c r="C1979" s="14" t="s">
        <v>217</v>
      </c>
      <c r="D1979" s="15">
        <v>2001</v>
      </c>
      <c r="E1979" s="13">
        <v>0</v>
      </c>
      <c r="F1979" s="19">
        <v>598</v>
      </c>
    </row>
    <row r="1980" spans="1:6" ht="14.5" x14ac:dyDescent="0.35">
      <c r="A1980" s="12" t="str">
        <f t="shared" si="30"/>
        <v>Russia-Europe-2002</v>
      </c>
      <c r="B1980" s="13" t="s">
        <v>62</v>
      </c>
      <c r="C1980" s="14" t="s">
        <v>217</v>
      </c>
      <c r="D1980" s="15">
        <v>2002</v>
      </c>
      <c r="E1980" s="13">
        <v>0</v>
      </c>
      <c r="F1980" s="19">
        <v>539</v>
      </c>
    </row>
    <row r="1981" spans="1:6" ht="14.5" x14ac:dyDescent="0.35">
      <c r="A1981" s="12" t="str">
        <f t="shared" si="30"/>
        <v>Russia-Europe-2003</v>
      </c>
      <c r="B1981" s="13" t="s">
        <v>62</v>
      </c>
      <c r="C1981" s="14" t="s">
        <v>217</v>
      </c>
      <c r="D1981" s="15">
        <v>2003</v>
      </c>
      <c r="E1981" s="19">
        <v>826</v>
      </c>
      <c r="F1981" s="19">
        <v>2582</v>
      </c>
    </row>
    <row r="1982" spans="1:6" ht="14.5" x14ac:dyDescent="0.35">
      <c r="A1982" s="12" t="str">
        <f t="shared" si="30"/>
        <v>Russia-Europe-2004</v>
      </c>
      <c r="B1982" s="13" t="s">
        <v>62</v>
      </c>
      <c r="C1982" s="14" t="s">
        <v>217</v>
      </c>
      <c r="D1982" s="15">
        <v>2004</v>
      </c>
      <c r="E1982" s="13">
        <v>0</v>
      </c>
      <c r="F1982" s="19">
        <v>84</v>
      </c>
    </row>
    <row r="1983" spans="1:6" ht="14.5" x14ac:dyDescent="0.35">
      <c r="A1983" s="12" t="str">
        <f t="shared" si="30"/>
        <v>Russia-Europe-2005</v>
      </c>
      <c r="B1983" s="13" t="s">
        <v>62</v>
      </c>
      <c r="C1983" s="14" t="s">
        <v>217</v>
      </c>
      <c r="D1983" s="15">
        <v>2005</v>
      </c>
      <c r="E1983" s="13">
        <v>0</v>
      </c>
      <c r="F1983" s="19">
        <v>1474</v>
      </c>
    </row>
    <row r="1984" spans="1:6" ht="14.5" x14ac:dyDescent="0.35">
      <c r="A1984" s="12" t="str">
        <f t="shared" si="30"/>
        <v>Russia-Europe-2006</v>
      </c>
      <c r="B1984" s="13" t="s">
        <v>62</v>
      </c>
      <c r="C1984" s="14" t="s">
        <v>217</v>
      </c>
      <c r="D1984" s="15">
        <v>2006</v>
      </c>
      <c r="E1984" s="13">
        <v>0</v>
      </c>
      <c r="F1984" s="19">
        <v>3146</v>
      </c>
    </row>
    <row r="1985" spans="1:6" ht="14.5" x14ac:dyDescent="0.35">
      <c r="A1985" s="12" t="str">
        <f t="shared" si="30"/>
        <v>Russia-Europe-2007</v>
      </c>
      <c r="B1985" s="13" t="s">
        <v>62</v>
      </c>
      <c r="C1985" s="14" t="s">
        <v>217</v>
      </c>
      <c r="D1985" s="15">
        <v>2007</v>
      </c>
      <c r="E1985" s="19">
        <v>153665</v>
      </c>
      <c r="F1985" s="19">
        <v>405633</v>
      </c>
    </row>
    <row r="1986" spans="1:6" ht="14.5" x14ac:dyDescent="0.35">
      <c r="A1986" s="12" t="str">
        <f t="shared" si="30"/>
        <v>Russia-Europe-2008</v>
      </c>
      <c r="B1986" s="13" t="s">
        <v>62</v>
      </c>
      <c r="C1986" s="14" t="s">
        <v>217</v>
      </c>
      <c r="D1986" s="15">
        <v>2008</v>
      </c>
      <c r="E1986" s="13">
        <v>0</v>
      </c>
      <c r="F1986" s="19">
        <v>147</v>
      </c>
    </row>
    <row r="1987" spans="1:6" ht="14.5" x14ac:dyDescent="0.35">
      <c r="A1987" s="12" t="str">
        <f t="shared" ref="A1987:A2050" si="31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9">
        <v>3360</v>
      </c>
      <c r="F1987" s="19">
        <v>4290</v>
      </c>
    </row>
    <row r="1988" spans="1:6" ht="14.5" x14ac:dyDescent="0.35">
      <c r="A1988" s="12" t="str">
        <f t="shared" si="31"/>
        <v>Russia-Europe-2010</v>
      </c>
      <c r="B1988" s="13" t="s">
        <v>62</v>
      </c>
      <c r="C1988" s="14" t="s">
        <v>217</v>
      </c>
      <c r="D1988" s="15">
        <v>2010</v>
      </c>
      <c r="E1988" s="13">
        <v>0</v>
      </c>
      <c r="F1988" s="13">
        <v>0</v>
      </c>
    </row>
    <row r="1989" spans="1:6" ht="14.5" x14ac:dyDescent="0.35">
      <c r="A1989" s="12" t="str">
        <f t="shared" si="31"/>
        <v>Russia-Europe-2011</v>
      </c>
      <c r="B1989" s="13" t="s">
        <v>62</v>
      </c>
      <c r="C1989" s="14" t="s">
        <v>217</v>
      </c>
      <c r="D1989" s="15">
        <v>2011</v>
      </c>
      <c r="E1989" s="19">
        <v>2525</v>
      </c>
      <c r="F1989" s="19">
        <v>8034</v>
      </c>
    </row>
    <row r="1990" spans="1:6" ht="14.5" x14ac:dyDescent="0.35">
      <c r="A1990" s="12" t="str">
        <f t="shared" si="31"/>
        <v>Russia-Europe-2012</v>
      </c>
      <c r="B1990" s="13" t="s">
        <v>62</v>
      </c>
      <c r="C1990" s="14" t="s">
        <v>217</v>
      </c>
      <c r="D1990" s="15">
        <v>2012</v>
      </c>
      <c r="E1990" s="13">
        <v>0</v>
      </c>
      <c r="F1990" s="13">
        <v>0</v>
      </c>
    </row>
    <row r="1991" spans="1:6" ht="14.5" x14ac:dyDescent="0.35">
      <c r="A1991" s="12" t="str">
        <f t="shared" si="31"/>
        <v>Rwanda-Africa-2000</v>
      </c>
      <c r="B1991" s="13" t="s">
        <v>64</v>
      </c>
      <c r="C1991" s="14" t="s">
        <v>218</v>
      </c>
      <c r="D1991" s="15">
        <v>2000</v>
      </c>
      <c r="E1991" s="19">
        <v>11018</v>
      </c>
      <c r="F1991" s="19">
        <v>37561</v>
      </c>
    </row>
    <row r="1992" spans="1:6" ht="14.5" x14ac:dyDescent="0.35">
      <c r="A1992" s="12" t="str">
        <f t="shared" si="31"/>
        <v>Rwanda-Africa-2001</v>
      </c>
      <c r="B1992" s="13" t="s">
        <v>64</v>
      </c>
      <c r="C1992" s="14" t="s">
        <v>218</v>
      </c>
      <c r="D1992" s="15">
        <v>2001</v>
      </c>
      <c r="E1992" s="19">
        <v>8063</v>
      </c>
      <c r="F1992" s="19">
        <v>1918</v>
      </c>
    </row>
    <row r="1993" spans="1:6" ht="14.5" x14ac:dyDescent="0.35">
      <c r="A1993" s="12" t="str">
        <f t="shared" si="31"/>
        <v>Rwanda-Africa-2002</v>
      </c>
      <c r="B1993" s="13" t="s">
        <v>64</v>
      </c>
      <c r="C1993" s="14" t="s">
        <v>218</v>
      </c>
      <c r="D1993" s="15">
        <v>2002</v>
      </c>
      <c r="E1993" s="19">
        <v>14064</v>
      </c>
      <c r="F1993" s="19">
        <v>9846</v>
      </c>
    </row>
    <row r="1994" spans="1:6" ht="14.5" x14ac:dyDescent="0.35">
      <c r="A1994" s="12" t="str">
        <f t="shared" si="31"/>
        <v>Rwanda-Africa-2003</v>
      </c>
      <c r="B1994" s="13" t="s">
        <v>64</v>
      </c>
      <c r="C1994" s="14" t="s">
        <v>218</v>
      </c>
      <c r="D1994" s="15">
        <v>2003</v>
      </c>
      <c r="E1994" s="19">
        <v>1076</v>
      </c>
      <c r="F1994" s="19">
        <v>1874</v>
      </c>
    </row>
    <row r="1995" spans="1:6" ht="14.5" x14ac:dyDescent="0.35">
      <c r="A1995" s="12" t="str">
        <f t="shared" si="31"/>
        <v>Rwanda-Africa-2004</v>
      </c>
      <c r="B1995" s="13" t="s">
        <v>64</v>
      </c>
      <c r="C1995" s="14" t="s">
        <v>218</v>
      </c>
      <c r="D1995" s="15">
        <v>2004</v>
      </c>
      <c r="E1995" s="19">
        <v>8707</v>
      </c>
      <c r="F1995" s="19">
        <v>2952</v>
      </c>
    </row>
    <row r="1996" spans="1:6" ht="14.5" x14ac:dyDescent="0.35">
      <c r="A1996" s="12" t="str">
        <f t="shared" si="31"/>
        <v>Rwanda-Africa-2005</v>
      </c>
      <c r="B1996" s="13" t="s">
        <v>64</v>
      </c>
      <c r="C1996" s="14" t="s">
        <v>218</v>
      </c>
      <c r="D1996" s="15">
        <v>2005</v>
      </c>
      <c r="E1996" s="19">
        <v>78010</v>
      </c>
      <c r="F1996" s="19">
        <v>175041</v>
      </c>
    </row>
    <row r="1997" spans="1:6" ht="14.5" x14ac:dyDescent="0.35">
      <c r="A1997" s="12" t="str">
        <f t="shared" si="31"/>
        <v>Rwanda-Africa-2006</v>
      </c>
      <c r="B1997" s="13" t="s">
        <v>64</v>
      </c>
      <c r="C1997" s="14" t="s">
        <v>218</v>
      </c>
      <c r="D1997" s="15">
        <v>2006</v>
      </c>
      <c r="E1997" s="13">
        <v>0</v>
      </c>
      <c r="F1997" s="19">
        <v>2750</v>
      </c>
    </row>
    <row r="1998" spans="1:6" ht="14.5" x14ac:dyDescent="0.35">
      <c r="A1998" s="12" t="str">
        <f t="shared" si="31"/>
        <v>Rwanda-Africa-2007</v>
      </c>
      <c r="B1998" s="13" t="s">
        <v>64</v>
      </c>
      <c r="C1998" s="14" t="s">
        <v>218</v>
      </c>
      <c r="D1998" s="15">
        <v>2007</v>
      </c>
      <c r="E1998" s="19">
        <v>16847</v>
      </c>
      <c r="F1998" s="19">
        <v>33938</v>
      </c>
    </row>
    <row r="1999" spans="1:6" ht="14.5" x14ac:dyDescent="0.35">
      <c r="A1999" s="12" t="str">
        <f t="shared" si="31"/>
        <v>Rwanda-Africa-2008</v>
      </c>
      <c r="B1999" s="13" t="s">
        <v>64</v>
      </c>
      <c r="C1999" s="14" t="s">
        <v>218</v>
      </c>
      <c r="D1999" s="15">
        <v>2008</v>
      </c>
      <c r="E1999" s="19">
        <v>2758</v>
      </c>
      <c r="F1999" s="19">
        <v>4411</v>
      </c>
    </row>
    <row r="2000" spans="1:6" ht="14.5" x14ac:dyDescent="0.35">
      <c r="A2000" s="12" t="str">
        <f t="shared" si="31"/>
        <v>Rwanda-Africa-2009</v>
      </c>
      <c r="B2000" s="13" t="s">
        <v>64</v>
      </c>
      <c r="C2000" s="14" t="s">
        <v>218</v>
      </c>
      <c r="D2000" s="15">
        <v>2009</v>
      </c>
      <c r="E2000" s="13">
        <v>0</v>
      </c>
      <c r="F2000" s="19">
        <v>880</v>
      </c>
    </row>
    <row r="2001" spans="1:6" ht="14.5" x14ac:dyDescent="0.35">
      <c r="A2001" s="12" t="str">
        <f t="shared" si="31"/>
        <v>Rwanda-Africa-2010</v>
      </c>
      <c r="B2001" s="13" t="s">
        <v>64</v>
      </c>
      <c r="C2001" s="14" t="s">
        <v>218</v>
      </c>
      <c r="D2001" s="15">
        <v>2010</v>
      </c>
      <c r="E2001" s="19">
        <v>99007</v>
      </c>
      <c r="F2001" s="19">
        <v>93138</v>
      </c>
    </row>
    <row r="2002" spans="1:6" ht="14.5" x14ac:dyDescent="0.35">
      <c r="A2002" s="12" t="str">
        <f t="shared" si="31"/>
        <v>Rwanda-Africa-2011</v>
      </c>
      <c r="B2002" s="13" t="s">
        <v>64</v>
      </c>
      <c r="C2002" s="14" t="s">
        <v>218</v>
      </c>
      <c r="D2002" s="15">
        <v>2011</v>
      </c>
      <c r="E2002" s="19">
        <v>20027</v>
      </c>
      <c r="F2002" s="19">
        <v>77777</v>
      </c>
    </row>
    <row r="2003" spans="1:6" ht="14.5" x14ac:dyDescent="0.35">
      <c r="A2003" s="12" t="str">
        <f t="shared" si="31"/>
        <v>Rwanda-Africa-2012</v>
      </c>
      <c r="B2003" s="13" t="s">
        <v>64</v>
      </c>
      <c r="C2003" s="14" t="s">
        <v>218</v>
      </c>
      <c r="D2003" s="15">
        <v>2012</v>
      </c>
      <c r="E2003" s="19">
        <v>2776</v>
      </c>
      <c r="F2003" s="19">
        <v>11309</v>
      </c>
    </row>
    <row r="2004" spans="1:6" ht="14.5" x14ac:dyDescent="0.35">
      <c r="A2004" s="12" t="str">
        <f t="shared" si="31"/>
        <v>Samoa-Oceania-2000</v>
      </c>
      <c r="B2004" s="13" t="s">
        <v>66</v>
      </c>
      <c r="C2004" s="14" t="s">
        <v>219</v>
      </c>
      <c r="D2004" s="15">
        <v>2000</v>
      </c>
      <c r="E2004" s="19">
        <v>27020</v>
      </c>
      <c r="F2004" s="19">
        <v>42625</v>
      </c>
    </row>
    <row r="2005" spans="1:6" ht="14.5" x14ac:dyDescent="0.35">
      <c r="A2005" s="12" t="str">
        <f t="shared" si="31"/>
        <v>Samoa-Oceania-2001</v>
      </c>
      <c r="B2005" s="13" t="s">
        <v>66</v>
      </c>
      <c r="C2005" s="14" t="s">
        <v>219</v>
      </c>
      <c r="D2005" s="15">
        <v>2001</v>
      </c>
      <c r="E2005" s="19">
        <v>9350</v>
      </c>
      <c r="F2005" s="19">
        <v>32391</v>
      </c>
    </row>
    <row r="2006" spans="1:6" ht="14.5" x14ac:dyDescent="0.35">
      <c r="A2006" s="12" t="str">
        <f t="shared" si="31"/>
        <v>Samoa-Oceania-2002</v>
      </c>
      <c r="B2006" s="13" t="s">
        <v>66</v>
      </c>
      <c r="C2006" s="14" t="s">
        <v>219</v>
      </c>
      <c r="D2006" s="15">
        <v>2002</v>
      </c>
      <c r="E2006" s="19">
        <v>68695</v>
      </c>
      <c r="F2006" s="19">
        <v>118895</v>
      </c>
    </row>
    <row r="2007" spans="1:6" ht="14.5" x14ac:dyDescent="0.35">
      <c r="A2007" s="12" t="str">
        <f t="shared" si="31"/>
        <v>Samoa-Oceania-2003</v>
      </c>
      <c r="B2007" s="13" t="s">
        <v>66</v>
      </c>
      <c r="C2007" s="14" t="s">
        <v>219</v>
      </c>
      <c r="D2007" s="15">
        <v>2003</v>
      </c>
      <c r="E2007" s="19">
        <v>2649</v>
      </c>
      <c r="F2007" s="19">
        <v>6153</v>
      </c>
    </row>
    <row r="2008" spans="1:6" ht="14.5" x14ac:dyDescent="0.35">
      <c r="A2008" s="12" t="str">
        <f t="shared" si="31"/>
        <v>Samoa-Oceania-2004</v>
      </c>
      <c r="B2008" s="13" t="s">
        <v>66</v>
      </c>
      <c r="C2008" s="14" t="s">
        <v>219</v>
      </c>
      <c r="D2008" s="15">
        <v>2004</v>
      </c>
      <c r="E2008" s="13">
        <v>0</v>
      </c>
      <c r="F2008" s="19">
        <v>3968</v>
      </c>
    </row>
    <row r="2009" spans="1:6" ht="14.5" x14ac:dyDescent="0.35">
      <c r="A2009" s="12" t="str">
        <f t="shared" si="31"/>
        <v>Samoa-Oceania-2005</v>
      </c>
      <c r="B2009" s="13" t="s">
        <v>66</v>
      </c>
      <c r="C2009" s="14" t="s">
        <v>219</v>
      </c>
      <c r="D2009" s="15">
        <v>2005</v>
      </c>
      <c r="E2009" s="19">
        <v>3965</v>
      </c>
      <c r="F2009" s="19">
        <v>4070</v>
      </c>
    </row>
    <row r="2010" spans="1:6" ht="14.5" x14ac:dyDescent="0.35">
      <c r="A2010" s="12" t="str">
        <f t="shared" si="31"/>
        <v>Samoa-Oceania-2006</v>
      </c>
      <c r="B2010" s="13" t="s">
        <v>66</v>
      </c>
      <c r="C2010" s="14" t="s">
        <v>219</v>
      </c>
      <c r="D2010" s="15">
        <v>2006</v>
      </c>
      <c r="E2010" s="19">
        <v>11638</v>
      </c>
      <c r="F2010" s="19">
        <v>26380</v>
      </c>
    </row>
    <row r="2011" spans="1:6" ht="14.5" x14ac:dyDescent="0.35">
      <c r="A2011" s="12" t="str">
        <f t="shared" si="31"/>
        <v>Samoa-Oceania-2007</v>
      </c>
      <c r="B2011" s="13" t="s">
        <v>66</v>
      </c>
      <c r="C2011" s="14" t="s">
        <v>219</v>
      </c>
      <c r="D2011" s="15">
        <v>2007</v>
      </c>
      <c r="E2011" s="19">
        <v>38822</v>
      </c>
      <c r="F2011" s="19">
        <v>71532</v>
      </c>
    </row>
    <row r="2012" spans="1:6" ht="14.5" x14ac:dyDescent="0.35">
      <c r="A2012" s="12" t="str">
        <f t="shared" si="31"/>
        <v>Samoa-Oceania-2008</v>
      </c>
      <c r="B2012" s="13" t="s">
        <v>66</v>
      </c>
      <c r="C2012" s="14" t="s">
        <v>219</v>
      </c>
      <c r="D2012" s="15">
        <v>2008</v>
      </c>
      <c r="E2012" s="19">
        <v>91105</v>
      </c>
      <c r="F2012" s="19">
        <v>304856</v>
      </c>
    </row>
    <row r="2013" spans="1:6" ht="14.5" x14ac:dyDescent="0.35">
      <c r="A2013" s="12" t="str">
        <f t="shared" si="31"/>
        <v>Samoa-Oceania-2009</v>
      </c>
      <c r="B2013" s="13" t="s">
        <v>66</v>
      </c>
      <c r="C2013" s="14" t="s">
        <v>219</v>
      </c>
      <c r="D2013" s="15">
        <v>2009</v>
      </c>
      <c r="E2013" s="19">
        <v>25129</v>
      </c>
      <c r="F2013" s="19">
        <v>61276</v>
      </c>
    </row>
    <row r="2014" spans="1:6" ht="14.5" x14ac:dyDescent="0.35">
      <c r="A2014" s="12" t="str">
        <f t="shared" si="31"/>
        <v>Samoa-Oceania-2010</v>
      </c>
      <c r="B2014" s="13" t="s">
        <v>66</v>
      </c>
      <c r="C2014" s="14" t="s">
        <v>219</v>
      </c>
      <c r="D2014" s="15">
        <v>2010</v>
      </c>
      <c r="E2014" s="13">
        <v>0</v>
      </c>
      <c r="F2014" s="13">
        <v>0</v>
      </c>
    </row>
    <row r="2015" spans="1:6" ht="14.5" x14ac:dyDescent="0.35">
      <c r="A2015" s="12" t="str">
        <f t="shared" si="31"/>
        <v>Samoa-Oceania-2011</v>
      </c>
      <c r="B2015" s="13" t="s">
        <v>66</v>
      </c>
      <c r="C2015" s="14" t="s">
        <v>219</v>
      </c>
      <c r="D2015" s="15">
        <v>2011</v>
      </c>
      <c r="E2015" s="19">
        <v>14185</v>
      </c>
      <c r="F2015" s="19">
        <v>36157</v>
      </c>
    </row>
    <row r="2016" spans="1:6" ht="14.5" x14ac:dyDescent="0.35">
      <c r="A2016" s="12" t="str">
        <f t="shared" si="31"/>
        <v>Samoa-Oceania-2012</v>
      </c>
      <c r="B2016" s="13" t="s">
        <v>66</v>
      </c>
      <c r="C2016" s="14" t="s">
        <v>219</v>
      </c>
      <c r="D2016" s="15">
        <v>2012</v>
      </c>
      <c r="E2016" s="19">
        <v>39525</v>
      </c>
      <c r="F2016" s="19">
        <v>95940</v>
      </c>
    </row>
    <row r="2017" spans="1:6" ht="14.5" x14ac:dyDescent="0.35">
      <c r="A2017" s="12" t="str">
        <f t="shared" si="31"/>
        <v>San Marino-Europe-2000</v>
      </c>
      <c r="B2017" s="13" t="s">
        <v>62</v>
      </c>
      <c r="C2017" s="14" t="s">
        <v>220</v>
      </c>
      <c r="D2017" s="15">
        <v>2000</v>
      </c>
      <c r="E2017" s="19">
        <v>645323</v>
      </c>
      <c r="F2017" s="19">
        <v>1604973</v>
      </c>
    </row>
    <row r="2018" spans="1:6" ht="14.5" x14ac:dyDescent="0.35">
      <c r="A2018" s="12" t="str">
        <f t="shared" si="31"/>
        <v>San Marino-Europe-2001</v>
      </c>
      <c r="B2018" s="13" t="s">
        <v>62</v>
      </c>
      <c r="C2018" s="14" t="s">
        <v>220</v>
      </c>
      <c r="D2018" s="15">
        <v>2001</v>
      </c>
      <c r="E2018" s="13">
        <v>0</v>
      </c>
      <c r="F2018" s="19">
        <v>682</v>
      </c>
    </row>
    <row r="2019" spans="1:6" ht="14.5" x14ac:dyDescent="0.35">
      <c r="A2019" s="12" t="str">
        <f t="shared" si="31"/>
        <v>San Marino-Europe-2002</v>
      </c>
      <c r="B2019" s="13" t="s">
        <v>62</v>
      </c>
      <c r="C2019" s="14" t="s">
        <v>220</v>
      </c>
      <c r="D2019" s="15">
        <v>2002</v>
      </c>
      <c r="E2019" s="13">
        <v>0</v>
      </c>
      <c r="F2019" s="19">
        <v>150</v>
      </c>
    </row>
    <row r="2020" spans="1:6" ht="14.5" x14ac:dyDescent="0.35">
      <c r="A2020" s="12" t="str">
        <f t="shared" si="31"/>
        <v>San Marino-Europe-2003</v>
      </c>
      <c r="B2020" s="13" t="s">
        <v>62</v>
      </c>
      <c r="C2020" s="14" t="s">
        <v>220</v>
      </c>
      <c r="D2020" s="15">
        <v>2003</v>
      </c>
      <c r="E2020" s="13">
        <v>0</v>
      </c>
      <c r="F2020" s="13">
        <v>0</v>
      </c>
    </row>
    <row r="2021" spans="1:6" ht="14.5" x14ac:dyDescent="0.35">
      <c r="A2021" s="12" t="str">
        <f t="shared" si="31"/>
        <v>San Marino-Europe-2004</v>
      </c>
      <c r="B2021" s="13" t="s">
        <v>62</v>
      </c>
      <c r="C2021" s="14" t="s">
        <v>220</v>
      </c>
      <c r="D2021" s="15">
        <v>2004</v>
      </c>
      <c r="E2021" s="13">
        <v>0</v>
      </c>
      <c r="F2021" s="19">
        <v>66</v>
      </c>
    </row>
    <row r="2022" spans="1:6" ht="14.5" x14ac:dyDescent="0.35">
      <c r="A2022" s="12" t="str">
        <f t="shared" si="31"/>
        <v>San Marino-Europe-2005</v>
      </c>
      <c r="B2022" s="13" t="s">
        <v>62</v>
      </c>
      <c r="C2022" s="14" t="s">
        <v>220</v>
      </c>
      <c r="D2022" s="15">
        <v>2005</v>
      </c>
      <c r="E2022" s="19">
        <v>121382</v>
      </c>
      <c r="F2022" s="19">
        <v>327272</v>
      </c>
    </row>
    <row r="2023" spans="1:6" ht="14.5" x14ac:dyDescent="0.35">
      <c r="A2023" s="12" t="str">
        <f t="shared" si="31"/>
        <v>San Marino-Europe-2006</v>
      </c>
      <c r="B2023" s="13" t="s">
        <v>62</v>
      </c>
      <c r="C2023" s="14" t="s">
        <v>220</v>
      </c>
      <c r="D2023" s="15">
        <v>2006</v>
      </c>
      <c r="E2023" s="19">
        <v>2556</v>
      </c>
      <c r="F2023" s="19">
        <v>5013</v>
      </c>
    </row>
    <row r="2024" spans="1:6" ht="14.5" x14ac:dyDescent="0.35">
      <c r="A2024" s="12" t="str">
        <f t="shared" si="31"/>
        <v>San Marino-Europe-2007</v>
      </c>
      <c r="B2024" s="13" t="s">
        <v>62</v>
      </c>
      <c r="C2024" s="14" t="s">
        <v>220</v>
      </c>
      <c r="D2024" s="15">
        <v>2007</v>
      </c>
      <c r="E2024" s="19">
        <v>16635</v>
      </c>
      <c r="F2024" s="13">
        <v>0</v>
      </c>
    </row>
    <row r="2025" spans="1:6" ht="14.5" x14ac:dyDescent="0.35">
      <c r="A2025" s="12" t="str">
        <f t="shared" si="31"/>
        <v>San Marino-Europe-2008</v>
      </c>
      <c r="B2025" s="13" t="s">
        <v>62</v>
      </c>
      <c r="C2025" s="14" t="s">
        <v>220</v>
      </c>
      <c r="D2025" s="15">
        <v>2008</v>
      </c>
      <c r="E2025" s="13">
        <v>0</v>
      </c>
      <c r="F2025" s="19">
        <v>557</v>
      </c>
    </row>
    <row r="2026" spans="1:6" ht="14.5" x14ac:dyDescent="0.35">
      <c r="A2026" s="12" t="str">
        <f t="shared" si="31"/>
        <v>San Marino-Europe-2009</v>
      </c>
      <c r="B2026" s="13" t="s">
        <v>62</v>
      </c>
      <c r="C2026" s="14" t="s">
        <v>220</v>
      </c>
      <c r="D2026" s="15">
        <v>2009</v>
      </c>
      <c r="E2026" s="13">
        <v>0</v>
      </c>
      <c r="F2026" s="19">
        <v>653</v>
      </c>
    </row>
    <row r="2027" spans="1:6" ht="14.5" x14ac:dyDescent="0.35">
      <c r="A2027" s="12" t="str">
        <f t="shared" si="31"/>
        <v>San Marino-Europe-2010</v>
      </c>
      <c r="B2027" s="13" t="s">
        <v>62</v>
      </c>
      <c r="C2027" s="14" t="s">
        <v>220</v>
      </c>
      <c r="D2027" s="15">
        <v>2010</v>
      </c>
      <c r="E2027" s="19">
        <v>25634</v>
      </c>
      <c r="F2027" s="19">
        <v>31133</v>
      </c>
    </row>
    <row r="2028" spans="1:6" ht="14.5" x14ac:dyDescent="0.35">
      <c r="A2028" s="12" t="str">
        <f t="shared" si="31"/>
        <v>San Marino-Europe-2011</v>
      </c>
      <c r="B2028" s="13" t="s">
        <v>62</v>
      </c>
      <c r="C2028" s="14" t="s">
        <v>220</v>
      </c>
      <c r="D2028" s="15">
        <v>2011</v>
      </c>
      <c r="E2028" s="13">
        <v>0</v>
      </c>
      <c r="F2028" s="13">
        <v>0</v>
      </c>
    </row>
    <row r="2029" spans="1:6" ht="14.5" x14ac:dyDescent="0.35">
      <c r="A2029" s="12" t="str">
        <f t="shared" si="31"/>
        <v>San Marino-Europe-2012</v>
      </c>
      <c r="B2029" s="13" t="s">
        <v>62</v>
      </c>
      <c r="C2029" s="14" t="s">
        <v>220</v>
      </c>
      <c r="D2029" s="15">
        <v>2012</v>
      </c>
      <c r="E2029" s="19">
        <v>18639</v>
      </c>
      <c r="F2029" s="19">
        <v>39494</v>
      </c>
    </row>
    <row r="2030" spans="1:6" ht="14.5" x14ac:dyDescent="0.35">
      <c r="A2030" s="12" t="str">
        <f t="shared" si="31"/>
        <v>Sao Tome and Principe-Africa-2000</v>
      </c>
      <c r="B2030" s="13" t="s">
        <v>64</v>
      </c>
      <c r="C2030" s="14" t="s">
        <v>221</v>
      </c>
      <c r="D2030" s="15">
        <v>2000</v>
      </c>
      <c r="E2030" s="19">
        <v>6912</v>
      </c>
      <c r="F2030" s="19">
        <v>15500</v>
      </c>
    </row>
    <row r="2031" spans="1:6" ht="14.5" x14ac:dyDescent="0.35">
      <c r="A2031" s="12" t="str">
        <f t="shared" si="31"/>
        <v>Sao Tome and Principe-Africa-2001</v>
      </c>
      <c r="B2031" s="13" t="s">
        <v>64</v>
      </c>
      <c r="C2031" s="14" t="s">
        <v>221</v>
      </c>
      <c r="D2031" s="15">
        <v>2001</v>
      </c>
      <c r="E2031" s="13">
        <v>0</v>
      </c>
      <c r="F2031" s="19">
        <v>180</v>
      </c>
    </row>
    <row r="2032" spans="1:6" ht="14.5" x14ac:dyDescent="0.35">
      <c r="A2032" s="12" t="str">
        <f t="shared" si="31"/>
        <v>Sao Tome and Principe-Africa-2002</v>
      </c>
      <c r="B2032" s="13" t="s">
        <v>64</v>
      </c>
      <c r="C2032" s="14" t="s">
        <v>221</v>
      </c>
      <c r="D2032" s="15">
        <v>2002</v>
      </c>
      <c r="E2032" s="13">
        <v>0</v>
      </c>
      <c r="F2032" s="19">
        <v>576</v>
      </c>
    </row>
    <row r="2033" spans="1:6" ht="14.5" x14ac:dyDescent="0.35">
      <c r="A2033" s="12" t="str">
        <f t="shared" si="31"/>
        <v>Sao Tome and Principe-Africa-2003</v>
      </c>
      <c r="B2033" s="13" t="s">
        <v>64</v>
      </c>
      <c r="C2033" s="14" t="s">
        <v>221</v>
      </c>
      <c r="D2033" s="15">
        <v>2003</v>
      </c>
      <c r="E2033" s="19">
        <v>117374</v>
      </c>
      <c r="F2033" s="19">
        <v>380811</v>
      </c>
    </row>
    <row r="2034" spans="1:6" ht="14.5" x14ac:dyDescent="0.35">
      <c r="A2034" s="12" t="str">
        <f t="shared" si="31"/>
        <v>Sao Tome and Principe-Africa-2004</v>
      </c>
      <c r="B2034" s="13" t="s">
        <v>64</v>
      </c>
      <c r="C2034" s="14" t="s">
        <v>221</v>
      </c>
      <c r="D2034" s="15">
        <v>2004</v>
      </c>
      <c r="E2034" s="19">
        <v>202717</v>
      </c>
      <c r="F2034" s="19">
        <v>466215</v>
      </c>
    </row>
    <row r="2035" spans="1:6" ht="14.5" x14ac:dyDescent="0.35">
      <c r="A2035" s="12" t="str">
        <f t="shared" si="31"/>
        <v>Sao Tome and Principe-Africa-2005</v>
      </c>
      <c r="B2035" s="13" t="s">
        <v>64</v>
      </c>
      <c r="C2035" s="14" t="s">
        <v>221</v>
      </c>
      <c r="D2035" s="15">
        <v>2005</v>
      </c>
      <c r="E2035" s="13">
        <v>0</v>
      </c>
      <c r="F2035" s="13">
        <v>0</v>
      </c>
    </row>
    <row r="2036" spans="1:6" ht="14.5" x14ac:dyDescent="0.35">
      <c r="A2036" s="12" t="str">
        <f t="shared" si="31"/>
        <v>Sao Tome and Principe-Africa-2006</v>
      </c>
      <c r="B2036" s="13" t="s">
        <v>64</v>
      </c>
      <c r="C2036" s="14" t="s">
        <v>221</v>
      </c>
      <c r="D2036" s="15">
        <v>2006</v>
      </c>
      <c r="E2036" s="19">
        <v>133196</v>
      </c>
      <c r="F2036" s="19">
        <v>321097</v>
      </c>
    </row>
    <row r="2037" spans="1:6" ht="14.5" x14ac:dyDescent="0.35">
      <c r="A2037" s="12" t="str">
        <f t="shared" si="31"/>
        <v>Sao Tome and Principe-Africa-2007</v>
      </c>
      <c r="B2037" s="13" t="s">
        <v>64</v>
      </c>
      <c r="C2037" s="14" t="s">
        <v>221</v>
      </c>
      <c r="D2037" s="15">
        <v>2007</v>
      </c>
      <c r="E2037" s="19">
        <v>8682</v>
      </c>
      <c r="F2037" s="19">
        <v>10660</v>
      </c>
    </row>
    <row r="2038" spans="1:6" ht="14.5" x14ac:dyDescent="0.35">
      <c r="A2038" s="12" t="str">
        <f t="shared" si="31"/>
        <v>Sao Tome and Principe-Africa-2008</v>
      </c>
      <c r="B2038" s="13" t="s">
        <v>64</v>
      </c>
      <c r="C2038" s="14" t="s">
        <v>221</v>
      </c>
      <c r="D2038" s="15">
        <v>2008</v>
      </c>
      <c r="E2038" s="13">
        <v>0</v>
      </c>
      <c r="F2038" s="19">
        <v>220</v>
      </c>
    </row>
    <row r="2039" spans="1:6" ht="14.5" x14ac:dyDescent="0.35">
      <c r="A2039" s="12" t="str">
        <f t="shared" si="31"/>
        <v>Sao Tome and Principe-Africa-2009</v>
      </c>
      <c r="B2039" s="13" t="s">
        <v>64</v>
      </c>
      <c r="C2039" s="14" t="s">
        <v>221</v>
      </c>
      <c r="D2039" s="15">
        <v>2009</v>
      </c>
      <c r="E2039" s="13">
        <v>0</v>
      </c>
      <c r="F2039" s="19">
        <v>359</v>
      </c>
    </row>
    <row r="2040" spans="1:6" ht="14.5" x14ac:dyDescent="0.35">
      <c r="A2040" s="12" t="str">
        <f t="shared" si="31"/>
        <v>Sao Tome and Principe-Africa-2010</v>
      </c>
      <c r="B2040" s="13" t="s">
        <v>64</v>
      </c>
      <c r="C2040" s="14" t="s">
        <v>221</v>
      </c>
      <c r="D2040" s="15">
        <v>2010</v>
      </c>
      <c r="E2040" s="13">
        <v>0</v>
      </c>
      <c r="F2040" s="13">
        <v>0</v>
      </c>
    </row>
    <row r="2041" spans="1:6" ht="14.5" x14ac:dyDescent="0.35">
      <c r="A2041" s="12" t="str">
        <f t="shared" si="31"/>
        <v>Sao Tome and Principe-Africa-2011</v>
      </c>
      <c r="B2041" s="13" t="s">
        <v>64</v>
      </c>
      <c r="C2041" s="14" t="s">
        <v>221</v>
      </c>
      <c r="D2041" s="15">
        <v>2011</v>
      </c>
      <c r="E2041" s="13">
        <v>0</v>
      </c>
      <c r="F2041" s="19">
        <v>194</v>
      </c>
    </row>
    <row r="2042" spans="1:6" ht="14.5" x14ac:dyDescent="0.35">
      <c r="A2042" s="12" t="str">
        <f t="shared" si="31"/>
        <v>Sao Tome and Principe-Africa-2012</v>
      </c>
      <c r="B2042" s="13" t="s">
        <v>64</v>
      </c>
      <c r="C2042" s="14" t="s">
        <v>221</v>
      </c>
      <c r="D2042" s="15">
        <v>2012</v>
      </c>
      <c r="E2042" s="19">
        <v>14725</v>
      </c>
      <c r="F2042" s="19">
        <v>9072</v>
      </c>
    </row>
    <row r="2043" spans="1:6" ht="14.5" x14ac:dyDescent="0.35">
      <c r="A2043" s="12" t="str">
        <f t="shared" si="31"/>
        <v>Saudi Arabia-Middle East-2000</v>
      </c>
      <c r="B2043" s="13" t="s">
        <v>79</v>
      </c>
      <c r="C2043" s="14" t="s">
        <v>222</v>
      </c>
      <c r="D2043" s="15">
        <v>2000</v>
      </c>
      <c r="E2043" s="13">
        <v>0</v>
      </c>
      <c r="F2043" s="19">
        <v>2241</v>
      </c>
    </row>
    <row r="2044" spans="1:6" ht="14.5" x14ac:dyDescent="0.35">
      <c r="A2044" s="12" t="str">
        <f t="shared" si="31"/>
        <v>Saudi Arabia-Middle East-2001</v>
      </c>
      <c r="B2044" s="13" t="s">
        <v>79</v>
      </c>
      <c r="C2044" s="14" t="s">
        <v>222</v>
      </c>
      <c r="D2044" s="15">
        <v>2001</v>
      </c>
      <c r="E2044" s="13">
        <v>0</v>
      </c>
      <c r="F2044" s="19">
        <v>1041</v>
      </c>
    </row>
    <row r="2045" spans="1:6" ht="14.5" x14ac:dyDescent="0.35">
      <c r="A2045" s="12" t="str">
        <f t="shared" si="31"/>
        <v>Saudi Arabia-Middle East-2002</v>
      </c>
      <c r="B2045" s="13" t="s">
        <v>79</v>
      </c>
      <c r="C2045" s="14" t="s">
        <v>222</v>
      </c>
      <c r="D2045" s="15">
        <v>2002</v>
      </c>
      <c r="E2045" s="19">
        <v>50618</v>
      </c>
      <c r="F2045" s="19">
        <v>54781</v>
      </c>
    </row>
    <row r="2046" spans="1:6" ht="14.5" x14ac:dyDescent="0.35">
      <c r="A2046" s="12" t="str">
        <f t="shared" si="31"/>
        <v>Saudi Arabia-Middle East-2003</v>
      </c>
      <c r="B2046" s="13" t="s">
        <v>79</v>
      </c>
      <c r="C2046" s="14" t="s">
        <v>222</v>
      </c>
      <c r="D2046" s="15">
        <v>2003</v>
      </c>
      <c r="E2046" s="19">
        <v>25996</v>
      </c>
      <c r="F2046" s="19">
        <v>40205</v>
      </c>
    </row>
    <row r="2047" spans="1:6" ht="14.5" x14ac:dyDescent="0.35">
      <c r="A2047" s="12" t="str">
        <f t="shared" si="31"/>
        <v>Saudi Arabia-Middle East-2004</v>
      </c>
      <c r="B2047" s="13" t="s">
        <v>79</v>
      </c>
      <c r="C2047" s="14" t="s">
        <v>222</v>
      </c>
      <c r="D2047" s="15">
        <v>2004</v>
      </c>
      <c r="E2047" s="19">
        <v>16543</v>
      </c>
      <c r="F2047" s="19">
        <v>54286</v>
      </c>
    </row>
    <row r="2048" spans="1:6" ht="14.5" x14ac:dyDescent="0.35">
      <c r="A2048" s="12" t="str">
        <f t="shared" si="31"/>
        <v>Saudi Arabia-Middle East-2005</v>
      </c>
      <c r="B2048" s="13" t="s">
        <v>79</v>
      </c>
      <c r="C2048" s="14" t="s">
        <v>222</v>
      </c>
      <c r="D2048" s="15">
        <v>2005</v>
      </c>
      <c r="E2048" s="19">
        <v>2170</v>
      </c>
      <c r="F2048" s="19">
        <v>2076</v>
      </c>
    </row>
    <row r="2049" spans="1:6" ht="14.5" x14ac:dyDescent="0.35">
      <c r="A2049" s="12" t="str">
        <f t="shared" si="31"/>
        <v>Saudi Arabia-Middle East-2006</v>
      </c>
      <c r="B2049" s="13" t="s">
        <v>79</v>
      </c>
      <c r="C2049" s="14" t="s">
        <v>222</v>
      </c>
      <c r="D2049" s="15">
        <v>2006</v>
      </c>
      <c r="E2049" s="19">
        <v>15491</v>
      </c>
      <c r="F2049" s="19">
        <v>3806</v>
      </c>
    </row>
    <row r="2050" spans="1:6" ht="14.5" x14ac:dyDescent="0.35">
      <c r="A2050" s="12" t="str">
        <f t="shared" si="31"/>
        <v>Saudi Arabia-Middle East-2007</v>
      </c>
      <c r="B2050" s="13" t="s">
        <v>79</v>
      </c>
      <c r="C2050" s="14" t="s">
        <v>222</v>
      </c>
      <c r="D2050" s="15">
        <v>2007</v>
      </c>
      <c r="E2050" s="19">
        <v>89107</v>
      </c>
      <c r="F2050" s="19">
        <v>232198</v>
      </c>
    </row>
    <row r="2051" spans="1:6" ht="14.5" x14ac:dyDescent="0.35">
      <c r="A2051" s="12" t="str">
        <f t="shared" ref="A2051:A2114" si="32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3">
        <v>0</v>
      </c>
      <c r="F2051" s="19">
        <v>161</v>
      </c>
    </row>
    <row r="2052" spans="1:6" ht="14.5" x14ac:dyDescent="0.35">
      <c r="A2052" s="12" t="str">
        <f t="shared" si="32"/>
        <v>Saudi Arabia-Middle East-2009</v>
      </c>
      <c r="B2052" s="13" t="s">
        <v>79</v>
      </c>
      <c r="C2052" s="14" t="s">
        <v>222</v>
      </c>
      <c r="D2052" s="15">
        <v>2009</v>
      </c>
      <c r="E2052" s="19">
        <v>2303</v>
      </c>
      <c r="F2052" s="19">
        <v>1463</v>
      </c>
    </row>
    <row r="2053" spans="1:6" ht="14.5" x14ac:dyDescent="0.35">
      <c r="A2053" s="12" t="str">
        <f t="shared" si="32"/>
        <v>Saudi Arabia-Middle East-2010</v>
      </c>
      <c r="B2053" s="13" t="s">
        <v>79</v>
      </c>
      <c r="C2053" s="14" t="s">
        <v>222</v>
      </c>
      <c r="D2053" s="15">
        <v>2010</v>
      </c>
      <c r="E2053" s="13">
        <v>0</v>
      </c>
      <c r="F2053" s="19">
        <v>176</v>
      </c>
    </row>
    <row r="2054" spans="1:6" ht="14.5" x14ac:dyDescent="0.35">
      <c r="A2054" s="12" t="str">
        <f t="shared" si="32"/>
        <v>Saudi Arabia-Middle East-2011</v>
      </c>
      <c r="B2054" s="13" t="s">
        <v>79</v>
      </c>
      <c r="C2054" s="14" t="s">
        <v>222</v>
      </c>
      <c r="D2054" s="15">
        <v>2011</v>
      </c>
      <c r="E2054" s="19">
        <v>13541</v>
      </c>
      <c r="F2054" s="19">
        <v>27697</v>
      </c>
    </row>
    <row r="2055" spans="1:6" ht="14.5" x14ac:dyDescent="0.35">
      <c r="A2055" s="12" t="str">
        <f t="shared" si="32"/>
        <v>Saudi Arabia-Middle East-2012</v>
      </c>
      <c r="B2055" s="13" t="s">
        <v>79</v>
      </c>
      <c r="C2055" s="14" t="s">
        <v>222</v>
      </c>
      <c r="D2055" s="15">
        <v>2012</v>
      </c>
      <c r="E2055" s="19">
        <v>8028</v>
      </c>
      <c r="F2055" s="19">
        <v>21397</v>
      </c>
    </row>
    <row r="2056" spans="1:6" ht="14.5" x14ac:dyDescent="0.35">
      <c r="A2056" s="12" t="str">
        <f t="shared" si="32"/>
        <v>Senegal-Africa-2000</v>
      </c>
      <c r="B2056" s="13" t="s">
        <v>64</v>
      </c>
      <c r="C2056" s="14" t="s">
        <v>223</v>
      </c>
      <c r="D2056" s="15">
        <v>2000</v>
      </c>
      <c r="E2056" s="19">
        <v>77833</v>
      </c>
      <c r="F2056" s="19">
        <v>218509</v>
      </c>
    </row>
    <row r="2057" spans="1:6" ht="14.5" x14ac:dyDescent="0.35">
      <c r="A2057" s="12" t="str">
        <f t="shared" si="32"/>
        <v>Senegal-Africa-2001</v>
      </c>
      <c r="B2057" s="13" t="s">
        <v>64</v>
      </c>
      <c r="C2057" s="14" t="s">
        <v>223</v>
      </c>
      <c r="D2057" s="15">
        <v>2001</v>
      </c>
      <c r="E2057" s="19">
        <v>17629</v>
      </c>
      <c r="F2057" s="19">
        <v>42215</v>
      </c>
    </row>
    <row r="2058" spans="1:6" ht="14.5" x14ac:dyDescent="0.35">
      <c r="A2058" s="12" t="str">
        <f t="shared" si="32"/>
        <v>Senegal-Africa-2002</v>
      </c>
      <c r="B2058" s="13" t="s">
        <v>64</v>
      </c>
      <c r="C2058" s="14" t="s">
        <v>223</v>
      </c>
      <c r="D2058" s="15">
        <v>2002</v>
      </c>
      <c r="E2058" s="13">
        <v>0</v>
      </c>
      <c r="F2058" s="19">
        <v>103</v>
      </c>
    </row>
    <row r="2059" spans="1:6" ht="14.5" x14ac:dyDescent="0.35">
      <c r="A2059" s="12" t="str">
        <f t="shared" si="32"/>
        <v>Senegal-Africa-2003</v>
      </c>
      <c r="B2059" s="13" t="s">
        <v>64</v>
      </c>
      <c r="C2059" s="14" t="s">
        <v>223</v>
      </c>
      <c r="D2059" s="15">
        <v>2003</v>
      </c>
      <c r="E2059" s="13">
        <v>0</v>
      </c>
      <c r="F2059" s="19">
        <v>1709</v>
      </c>
    </row>
    <row r="2060" spans="1:6" ht="14.5" x14ac:dyDescent="0.35">
      <c r="A2060" s="12" t="str">
        <f t="shared" si="32"/>
        <v>Senegal-Africa-2004</v>
      </c>
      <c r="B2060" s="13" t="s">
        <v>64</v>
      </c>
      <c r="C2060" s="14" t="s">
        <v>223</v>
      </c>
      <c r="D2060" s="15">
        <v>2004</v>
      </c>
      <c r="E2060" s="19">
        <v>144641</v>
      </c>
      <c r="F2060" s="19">
        <v>352259</v>
      </c>
    </row>
    <row r="2061" spans="1:6" ht="14.5" x14ac:dyDescent="0.35">
      <c r="A2061" s="12" t="str">
        <f t="shared" si="32"/>
        <v>Senegal-Africa-2005</v>
      </c>
      <c r="B2061" s="13" t="s">
        <v>64</v>
      </c>
      <c r="C2061" s="14" t="s">
        <v>223</v>
      </c>
      <c r="D2061" s="15">
        <v>2005</v>
      </c>
      <c r="E2061" s="19">
        <v>40190</v>
      </c>
      <c r="F2061" s="19">
        <v>106842</v>
      </c>
    </row>
    <row r="2062" spans="1:6" ht="14.5" x14ac:dyDescent="0.35">
      <c r="A2062" s="12" t="str">
        <f t="shared" si="32"/>
        <v>Senegal-Africa-2006</v>
      </c>
      <c r="B2062" s="13" t="s">
        <v>64</v>
      </c>
      <c r="C2062" s="14" t="s">
        <v>223</v>
      </c>
      <c r="D2062" s="15">
        <v>2006</v>
      </c>
      <c r="E2062" s="19">
        <v>222080</v>
      </c>
      <c r="F2062" s="19">
        <v>540640</v>
      </c>
    </row>
    <row r="2063" spans="1:6" ht="14.5" x14ac:dyDescent="0.35">
      <c r="A2063" s="12" t="str">
        <f t="shared" si="32"/>
        <v>Senegal-Africa-2007</v>
      </c>
      <c r="B2063" s="13" t="s">
        <v>64</v>
      </c>
      <c r="C2063" s="14" t="s">
        <v>223</v>
      </c>
      <c r="D2063" s="15">
        <v>2007</v>
      </c>
      <c r="E2063" s="19">
        <v>2261151</v>
      </c>
      <c r="F2063" s="19">
        <v>5681664</v>
      </c>
    </row>
    <row r="2064" spans="1:6" ht="14.5" x14ac:dyDescent="0.35">
      <c r="A2064" s="12" t="str">
        <f t="shared" si="32"/>
        <v>Senegal-Africa-2008</v>
      </c>
      <c r="B2064" s="13" t="s">
        <v>64</v>
      </c>
      <c r="C2064" s="14" t="s">
        <v>223</v>
      </c>
      <c r="D2064" s="15">
        <v>2008</v>
      </c>
      <c r="E2064" s="19">
        <v>2523</v>
      </c>
      <c r="F2064" s="19">
        <v>4598</v>
      </c>
    </row>
    <row r="2065" spans="1:6" ht="14.5" x14ac:dyDescent="0.35">
      <c r="A2065" s="12" t="str">
        <f t="shared" si="32"/>
        <v>Senegal-Africa-2009</v>
      </c>
      <c r="B2065" s="13" t="s">
        <v>64</v>
      </c>
      <c r="C2065" s="14" t="s">
        <v>223</v>
      </c>
      <c r="D2065" s="15">
        <v>2009</v>
      </c>
      <c r="E2065" s="19">
        <v>51412</v>
      </c>
      <c r="F2065" s="19">
        <v>122683</v>
      </c>
    </row>
    <row r="2066" spans="1:6" ht="14.5" x14ac:dyDescent="0.35">
      <c r="A2066" s="12" t="str">
        <f t="shared" si="32"/>
        <v>Senegal-Africa-2010</v>
      </c>
      <c r="B2066" s="13" t="s">
        <v>64</v>
      </c>
      <c r="C2066" s="14" t="s">
        <v>223</v>
      </c>
      <c r="D2066" s="15">
        <v>2010</v>
      </c>
      <c r="E2066" s="13">
        <v>0</v>
      </c>
      <c r="F2066" s="19">
        <v>81</v>
      </c>
    </row>
    <row r="2067" spans="1:6" ht="14.5" x14ac:dyDescent="0.35">
      <c r="A2067" s="12" t="str">
        <f t="shared" si="32"/>
        <v>Senegal-Africa-2011</v>
      </c>
      <c r="B2067" s="13" t="s">
        <v>64</v>
      </c>
      <c r="C2067" s="14" t="s">
        <v>223</v>
      </c>
      <c r="D2067" s="15">
        <v>2011</v>
      </c>
      <c r="E2067" s="19">
        <v>52881</v>
      </c>
      <c r="F2067" s="19">
        <v>192103</v>
      </c>
    </row>
    <row r="2068" spans="1:6" ht="14.5" x14ac:dyDescent="0.35">
      <c r="A2068" s="12" t="str">
        <f t="shared" si="32"/>
        <v>Senegal-Africa-2012</v>
      </c>
      <c r="B2068" s="13" t="s">
        <v>64</v>
      </c>
      <c r="C2068" s="14" t="s">
        <v>223</v>
      </c>
      <c r="D2068" s="15">
        <v>2012</v>
      </c>
      <c r="E2068" s="19">
        <v>35111</v>
      </c>
      <c r="F2068" s="19">
        <v>78767</v>
      </c>
    </row>
    <row r="2069" spans="1:6" ht="14.5" x14ac:dyDescent="0.35">
      <c r="A2069" s="12" t="str">
        <f t="shared" si="32"/>
        <v>Serbia-Europe-2000</v>
      </c>
      <c r="B2069" s="13" t="s">
        <v>62</v>
      </c>
      <c r="C2069" s="14" t="s">
        <v>224</v>
      </c>
      <c r="D2069" s="15">
        <v>2000</v>
      </c>
      <c r="E2069" s="19">
        <v>5667</v>
      </c>
      <c r="F2069" s="19">
        <v>17305</v>
      </c>
    </row>
    <row r="2070" spans="1:6" ht="14.5" x14ac:dyDescent="0.35">
      <c r="A2070" s="12" t="str">
        <f t="shared" si="32"/>
        <v>Serbia-Europe-2001</v>
      </c>
      <c r="B2070" s="13" t="s">
        <v>62</v>
      </c>
      <c r="C2070" s="14" t="s">
        <v>224</v>
      </c>
      <c r="D2070" s="15">
        <v>2001</v>
      </c>
      <c r="E2070" s="19">
        <v>6828</v>
      </c>
      <c r="F2070" s="19">
        <v>2101</v>
      </c>
    </row>
    <row r="2071" spans="1:6" ht="14.5" x14ac:dyDescent="0.35">
      <c r="A2071" s="12" t="str">
        <f t="shared" si="32"/>
        <v>Serbia-Europe-2002</v>
      </c>
      <c r="B2071" s="13" t="s">
        <v>62</v>
      </c>
      <c r="C2071" s="14" t="s">
        <v>224</v>
      </c>
      <c r="D2071" s="15">
        <v>2002</v>
      </c>
      <c r="E2071" s="19">
        <v>9500</v>
      </c>
      <c r="F2071" s="19">
        <v>10627</v>
      </c>
    </row>
    <row r="2072" spans="1:6" ht="14.5" x14ac:dyDescent="0.35">
      <c r="A2072" s="12" t="str">
        <f t="shared" si="32"/>
        <v>Serbia-Europe-2003</v>
      </c>
      <c r="B2072" s="13" t="s">
        <v>62</v>
      </c>
      <c r="C2072" s="14" t="s">
        <v>224</v>
      </c>
      <c r="D2072" s="15">
        <v>2003</v>
      </c>
      <c r="E2072" s="13">
        <v>0</v>
      </c>
      <c r="F2072" s="19">
        <v>359</v>
      </c>
    </row>
    <row r="2073" spans="1:6" ht="14.5" x14ac:dyDescent="0.35">
      <c r="A2073" s="12" t="str">
        <f t="shared" si="32"/>
        <v>Serbia-Europe-2004</v>
      </c>
      <c r="B2073" s="13" t="s">
        <v>62</v>
      </c>
      <c r="C2073" s="14" t="s">
        <v>224</v>
      </c>
      <c r="D2073" s="15">
        <v>2004</v>
      </c>
      <c r="E2073" s="19">
        <v>1975</v>
      </c>
      <c r="F2073" s="19">
        <v>3751</v>
      </c>
    </row>
    <row r="2074" spans="1:6" ht="14.5" x14ac:dyDescent="0.35">
      <c r="A2074" s="12" t="str">
        <f t="shared" si="32"/>
        <v>Serbia-Europe-2005</v>
      </c>
      <c r="B2074" s="13" t="s">
        <v>62</v>
      </c>
      <c r="C2074" s="14" t="s">
        <v>224</v>
      </c>
      <c r="D2074" s="15">
        <v>2005</v>
      </c>
      <c r="E2074" s="19">
        <v>28773</v>
      </c>
      <c r="F2074" s="19">
        <v>90854</v>
      </c>
    </row>
    <row r="2075" spans="1:6" ht="14.5" x14ac:dyDescent="0.35">
      <c r="A2075" s="12" t="str">
        <f t="shared" si="32"/>
        <v>Serbia-Europe-2006</v>
      </c>
      <c r="B2075" s="13" t="s">
        <v>62</v>
      </c>
      <c r="C2075" s="14" t="s">
        <v>224</v>
      </c>
      <c r="D2075" s="15">
        <v>2006</v>
      </c>
      <c r="E2075" s="13">
        <v>0</v>
      </c>
      <c r="F2075" s="13">
        <v>0</v>
      </c>
    </row>
    <row r="2076" spans="1:6" ht="14.5" x14ac:dyDescent="0.35">
      <c r="A2076" s="12" t="str">
        <f t="shared" si="32"/>
        <v>Serbia-Europe-2007</v>
      </c>
      <c r="B2076" s="13" t="s">
        <v>62</v>
      </c>
      <c r="C2076" s="14" t="s">
        <v>224</v>
      </c>
      <c r="D2076" s="15">
        <v>2007</v>
      </c>
      <c r="E2076" s="13">
        <v>0</v>
      </c>
      <c r="F2076" s="19">
        <v>532</v>
      </c>
    </row>
    <row r="2077" spans="1:6" ht="14.5" x14ac:dyDescent="0.35">
      <c r="A2077" s="12" t="str">
        <f t="shared" si="32"/>
        <v>Serbia-Europe-2008</v>
      </c>
      <c r="B2077" s="13" t="s">
        <v>62</v>
      </c>
      <c r="C2077" s="14" t="s">
        <v>224</v>
      </c>
      <c r="D2077" s="15">
        <v>2008</v>
      </c>
      <c r="E2077" s="19">
        <v>8304</v>
      </c>
      <c r="F2077" s="19">
        <v>12666</v>
      </c>
    </row>
    <row r="2078" spans="1:6" ht="14.5" x14ac:dyDescent="0.35">
      <c r="A2078" s="12" t="str">
        <f t="shared" si="32"/>
        <v>Serbia-Europe-2009</v>
      </c>
      <c r="B2078" s="13" t="s">
        <v>62</v>
      </c>
      <c r="C2078" s="14" t="s">
        <v>224</v>
      </c>
      <c r="D2078" s="15">
        <v>2009</v>
      </c>
      <c r="E2078" s="13">
        <v>0</v>
      </c>
      <c r="F2078" s="19">
        <v>363</v>
      </c>
    </row>
    <row r="2079" spans="1:6" ht="14.5" x14ac:dyDescent="0.35">
      <c r="A2079" s="12" t="str">
        <f t="shared" si="32"/>
        <v>Serbia-Europe-2010</v>
      </c>
      <c r="B2079" s="13" t="s">
        <v>62</v>
      </c>
      <c r="C2079" s="14" t="s">
        <v>224</v>
      </c>
      <c r="D2079" s="15">
        <v>2010</v>
      </c>
      <c r="E2079" s="19">
        <v>55386</v>
      </c>
      <c r="F2079" s="19">
        <v>123266</v>
      </c>
    </row>
    <row r="2080" spans="1:6" ht="14.5" x14ac:dyDescent="0.35">
      <c r="A2080" s="12" t="str">
        <f t="shared" si="32"/>
        <v>Serbia-Europe-2011</v>
      </c>
      <c r="B2080" s="13" t="s">
        <v>62</v>
      </c>
      <c r="C2080" s="14" t="s">
        <v>224</v>
      </c>
      <c r="D2080" s="15">
        <v>2011</v>
      </c>
      <c r="E2080" s="19">
        <v>1876</v>
      </c>
      <c r="F2080" s="19">
        <v>3044</v>
      </c>
    </row>
    <row r="2081" spans="1:6" ht="14.5" x14ac:dyDescent="0.35">
      <c r="A2081" s="12" t="str">
        <f t="shared" si="32"/>
        <v>Serbia-Europe-2012</v>
      </c>
      <c r="B2081" s="13" t="s">
        <v>62</v>
      </c>
      <c r="C2081" s="14" t="s">
        <v>224</v>
      </c>
      <c r="D2081" s="15">
        <v>2012</v>
      </c>
      <c r="E2081" s="13">
        <v>0</v>
      </c>
      <c r="F2081" s="19">
        <v>2255</v>
      </c>
    </row>
    <row r="2082" spans="1:6" ht="14.5" x14ac:dyDescent="0.35">
      <c r="A2082" s="12" t="str">
        <f t="shared" si="32"/>
        <v>Seychelles-Africa-2000</v>
      </c>
      <c r="B2082" s="13" t="s">
        <v>64</v>
      </c>
      <c r="C2082" s="14" t="s">
        <v>225</v>
      </c>
      <c r="D2082" s="15">
        <v>2000</v>
      </c>
      <c r="E2082" s="19">
        <v>109461</v>
      </c>
      <c r="F2082" s="19">
        <v>341002</v>
      </c>
    </row>
    <row r="2083" spans="1:6" ht="14.5" x14ac:dyDescent="0.35">
      <c r="A2083" s="12" t="str">
        <f t="shared" si="32"/>
        <v>Seychelles-Africa-2001</v>
      </c>
      <c r="B2083" s="13" t="s">
        <v>64</v>
      </c>
      <c r="C2083" s="14" t="s">
        <v>225</v>
      </c>
      <c r="D2083" s="15">
        <v>2001</v>
      </c>
      <c r="E2083" s="19">
        <v>30447</v>
      </c>
      <c r="F2083" s="19">
        <v>67179</v>
      </c>
    </row>
    <row r="2084" spans="1:6" ht="14.5" x14ac:dyDescent="0.35">
      <c r="A2084" s="12" t="str">
        <f t="shared" si="32"/>
        <v>Seychelles-Africa-2002</v>
      </c>
      <c r="B2084" s="13" t="s">
        <v>64</v>
      </c>
      <c r="C2084" s="14" t="s">
        <v>225</v>
      </c>
      <c r="D2084" s="15">
        <v>2002</v>
      </c>
      <c r="E2084" s="19">
        <v>11559</v>
      </c>
      <c r="F2084" s="19">
        <v>29615</v>
      </c>
    </row>
    <row r="2085" spans="1:6" ht="14.5" x14ac:dyDescent="0.35">
      <c r="A2085" s="12" t="str">
        <f t="shared" si="32"/>
        <v>Seychelles-Africa-2003</v>
      </c>
      <c r="B2085" s="13" t="s">
        <v>64</v>
      </c>
      <c r="C2085" s="14" t="s">
        <v>225</v>
      </c>
      <c r="D2085" s="15">
        <v>2003</v>
      </c>
      <c r="E2085" s="13">
        <v>0</v>
      </c>
      <c r="F2085" s="19">
        <v>1577</v>
      </c>
    </row>
    <row r="2086" spans="1:6" ht="14.5" x14ac:dyDescent="0.35">
      <c r="A2086" s="12" t="str">
        <f t="shared" si="32"/>
        <v>Seychelles-Africa-2004</v>
      </c>
      <c r="B2086" s="13" t="s">
        <v>64</v>
      </c>
      <c r="C2086" s="14" t="s">
        <v>225</v>
      </c>
      <c r="D2086" s="15">
        <v>2004</v>
      </c>
      <c r="E2086" s="19">
        <v>6433</v>
      </c>
      <c r="F2086" s="19">
        <v>15698</v>
      </c>
    </row>
    <row r="2087" spans="1:6" ht="14.5" x14ac:dyDescent="0.35">
      <c r="A2087" s="12" t="str">
        <f t="shared" si="32"/>
        <v>Seychelles-Africa-2005</v>
      </c>
      <c r="B2087" s="13" t="s">
        <v>64</v>
      </c>
      <c r="C2087" s="14" t="s">
        <v>225</v>
      </c>
      <c r="D2087" s="15">
        <v>2005</v>
      </c>
      <c r="E2087" s="19">
        <v>20756</v>
      </c>
      <c r="F2087" s="19">
        <v>33707</v>
      </c>
    </row>
    <row r="2088" spans="1:6" ht="14.5" x14ac:dyDescent="0.35">
      <c r="A2088" s="12" t="str">
        <f t="shared" si="32"/>
        <v>Seychelles-Africa-2006</v>
      </c>
      <c r="B2088" s="13" t="s">
        <v>64</v>
      </c>
      <c r="C2088" s="14" t="s">
        <v>225</v>
      </c>
      <c r="D2088" s="15">
        <v>2006</v>
      </c>
      <c r="E2088" s="13">
        <v>0</v>
      </c>
      <c r="F2088" s="19">
        <v>1228</v>
      </c>
    </row>
    <row r="2089" spans="1:6" ht="14.5" x14ac:dyDescent="0.35">
      <c r="A2089" s="12" t="str">
        <f t="shared" si="32"/>
        <v>Seychelles-Africa-2007</v>
      </c>
      <c r="B2089" s="13" t="s">
        <v>64</v>
      </c>
      <c r="C2089" s="14" t="s">
        <v>225</v>
      </c>
      <c r="D2089" s="15">
        <v>2007</v>
      </c>
      <c r="E2089" s="19">
        <v>25262</v>
      </c>
      <c r="F2089" s="19">
        <v>52390</v>
      </c>
    </row>
    <row r="2090" spans="1:6" ht="14.5" x14ac:dyDescent="0.35">
      <c r="A2090" s="12" t="str">
        <f t="shared" si="32"/>
        <v>Seychelles-Africa-2008</v>
      </c>
      <c r="B2090" s="13" t="s">
        <v>64</v>
      </c>
      <c r="C2090" s="14" t="s">
        <v>225</v>
      </c>
      <c r="D2090" s="15">
        <v>2008</v>
      </c>
      <c r="E2090" s="19">
        <v>56375</v>
      </c>
      <c r="F2090" s="19">
        <v>107531</v>
      </c>
    </row>
    <row r="2091" spans="1:6" ht="14.5" x14ac:dyDescent="0.35">
      <c r="A2091" s="12" t="str">
        <f t="shared" si="32"/>
        <v>Seychelles-Africa-2009</v>
      </c>
      <c r="B2091" s="13" t="s">
        <v>64</v>
      </c>
      <c r="C2091" s="14" t="s">
        <v>225</v>
      </c>
      <c r="D2091" s="15">
        <v>2009</v>
      </c>
      <c r="E2091" s="13">
        <v>0</v>
      </c>
      <c r="F2091" s="19">
        <v>359</v>
      </c>
    </row>
    <row r="2092" spans="1:6" ht="14.5" x14ac:dyDescent="0.35">
      <c r="A2092" s="12" t="str">
        <f t="shared" si="32"/>
        <v>Seychelles-Africa-2010</v>
      </c>
      <c r="B2092" s="13" t="s">
        <v>64</v>
      </c>
      <c r="C2092" s="14" t="s">
        <v>225</v>
      </c>
      <c r="D2092" s="15">
        <v>2010</v>
      </c>
      <c r="E2092" s="19">
        <v>2262</v>
      </c>
      <c r="F2092" s="19">
        <v>2054</v>
      </c>
    </row>
    <row r="2093" spans="1:6" ht="14.5" x14ac:dyDescent="0.35">
      <c r="A2093" s="12" t="str">
        <f t="shared" si="32"/>
        <v>Seychelles-Africa-2011</v>
      </c>
      <c r="B2093" s="13" t="s">
        <v>64</v>
      </c>
      <c r="C2093" s="14" t="s">
        <v>225</v>
      </c>
      <c r="D2093" s="15">
        <v>2011</v>
      </c>
      <c r="E2093" s="13">
        <v>0</v>
      </c>
      <c r="F2093" s="19">
        <v>524</v>
      </c>
    </row>
    <row r="2094" spans="1:6" ht="14.5" x14ac:dyDescent="0.35">
      <c r="A2094" s="12" t="str">
        <f t="shared" si="32"/>
        <v>Seychelles-Africa-2012</v>
      </c>
      <c r="B2094" s="13" t="s">
        <v>64</v>
      </c>
      <c r="C2094" s="14" t="s">
        <v>225</v>
      </c>
      <c r="D2094" s="15">
        <v>2012</v>
      </c>
      <c r="E2094" s="13">
        <v>0</v>
      </c>
      <c r="F2094" s="19">
        <v>418</v>
      </c>
    </row>
    <row r="2095" spans="1:6" ht="14.5" x14ac:dyDescent="0.35">
      <c r="A2095" s="12" t="str">
        <f t="shared" si="32"/>
        <v>Sierra Leone-Africa-2000</v>
      </c>
      <c r="B2095" s="13" t="s">
        <v>64</v>
      </c>
      <c r="C2095" s="14" t="s">
        <v>226</v>
      </c>
      <c r="D2095" s="15">
        <v>2000</v>
      </c>
      <c r="E2095" s="19">
        <v>3527</v>
      </c>
      <c r="F2095" s="19">
        <v>9567</v>
      </c>
    </row>
    <row r="2096" spans="1:6" ht="14.5" x14ac:dyDescent="0.35">
      <c r="A2096" s="12" t="str">
        <f t="shared" si="32"/>
        <v>Sierra Leone-Africa-2001</v>
      </c>
      <c r="B2096" s="13" t="s">
        <v>64</v>
      </c>
      <c r="C2096" s="14" t="s">
        <v>226</v>
      </c>
      <c r="D2096" s="15">
        <v>2001</v>
      </c>
      <c r="E2096" s="19">
        <v>4407</v>
      </c>
      <c r="F2096" s="19">
        <v>22919</v>
      </c>
    </row>
    <row r="2097" spans="1:6" ht="14.5" x14ac:dyDescent="0.35">
      <c r="A2097" s="12" t="str">
        <f t="shared" si="32"/>
        <v>Sierra Leone-Africa-2002</v>
      </c>
      <c r="B2097" s="13" t="s">
        <v>64</v>
      </c>
      <c r="C2097" s="14" t="s">
        <v>226</v>
      </c>
      <c r="D2097" s="15">
        <v>2002</v>
      </c>
      <c r="E2097" s="19">
        <v>1916</v>
      </c>
      <c r="F2097" s="19">
        <v>4485</v>
      </c>
    </row>
    <row r="2098" spans="1:6" ht="14.5" x14ac:dyDescent="0.35">
      <c r="A2098" s="12" t="str">
        <f t="shared" si="32"/>
        <v>Sierra Leone-Africa-2003</v>
      </c>
      <c r="B2098" s="13" t="s">
        <v>64</v>
      </c>
      <c r="C2098" s="14" t="s">
        <v>226</v>
      </c>
      <c r="D2098" s="15">
        <v>2003</v>
      </c>
      <c r="E2098" s="19">
        <v>195759</v>
      </c>
      <c r="F2098" s="19">
        <v>332267</v>
      </c>
    </row>
    <row r="2099" spans="1:6" ht="14.5" x14ac:dyDescent="0.35">
      <c r="A2099" s="12" t="str">
        <f t="shared" si="32"/>
        <v>Sierra Leone-Africa-2004</v>
      </c>
      <c r="B2099" s="13" t="s">
        <v>64</v>
      </c>
      <c r="C2099" s="14" t="s">
        <v>226</v>
      </c>
      <c r="D2099" s="15">
        <v>2004</v>
      </c>
      <c r="E2099" s="19">
        <v>2157</v>
      </c>
      <c r="F2099" s="19">
        <v>5321</v>
      </c>
    </row>
    <row r="2100" spans="1:6" ht="14.5" x14ac:dyDescent="0.35">
      <c r="A2100" s="12" t="str">
        <f t="shared" si="32"/>
        <v>Sierra Leone-Africa-2005</v>
      </c>
      <c r="B2100" s="13" t="s">
        <v>64</v>
      </c>
      <c r="C2100" s="14" t="s">
        <v>226</v>
      </c>
      <c r="D2100" s="15">
        <v>2005</v>
      </c>
      <c r="E2100" s="19">
        <v>18861</v>
      </c>
      <c r="F2100" s="19">
        <v>44635</v>
      </c>
    </row>
    <row r="2101" spans="1:6" ht="14.5" x14ac:dyDescent="0.35">
      <c r="A2101" s="12" t="str">
        <f t="shared" si="32"/>
        <v>Sierra Leone-Africa-2006</v>
      </c>
      <c r="B2101" s="13" t="s">
        <v>64</v>
      </c>
      <c r="C2101" s="14" t="s">
        <v>226</v>
      </c>
      <c r="D2101" s="15">
        <v>2006</v>
      </c>
      <c r="E2101" s="13">
        <v>0</v>
      </c>
      <c r="F2101" s="19">
        <v>1005</v>
      </c>
    </row>
    <row r="2102" spans="1:6" ht="14.5" x14ac:dyDescent="0.35">
      <c r="A2102" s="12" t="str">
        <f t="shared" si="32"/>
        <v>Sierra Leone-Africa-2007</v>
      </c>
      <c r="B2102" s="13" t="s">
        <v>64</v>
      </c>
      <c r="C2102" s="14" t="s">
        <v>226</v>
      </c>
      <c r="D2102" s="15">
        <v>2007</v>
      </c>
      <c r="E2102" s="13">
        <v>0</v>
      </c>
      <c r="F2102" s="19">
        <v>220</v>
      </c>
    </row>
    <row r="2103" spans="1:6" ht="14.5" x14ac:dyDescent="0.35">
      <c r="A2103" s="12" t="str">
        <f t="shared" si="32"/>
        <v>Sierra Leone-Africa-2008</v>
      </c>
      <c r="B2103" s="13" t="s">
        <v>64</v>
      </c>
      <c r="C2103" s="14" t="s">
        <v>226</v>
      </c>
      <c r="D2103" s="15">
        <v>2008</v>
      </c>
      <c r="E2103" s="19">
        <v>3994</v>
      </c>
      <c r="F2103" s="19">
        <v>2208</v>
      </c>
    </row>
    <row r="2104" spans="1:6" ht="14.5" x14ac:dyDescent="0.35">
      <c r="A2104" s="12" t="str">
        <f t="shared" si="32"/>
        <v>Sierra Leone-Africa-2009</v>
      </c>
      <c r="B2104" s="13" t="s">
        <v>64</v>
      </c>
      <c r="C2104" s="14" t="s">
        <v>226</v>
      </c>
      <c r="D2104" s="15">
        <v>2009</v>
      </c>
      <c r="E2104" s="19">
        <v>6518</v>
      </c>
      <c r="F2104" s="19">
        <v>3418</v>
      </c>
    </row>
    <row r="2105" spans="1:6" ht="14.5" x14ac:dyDescent="0.35">
      <c r="A2105" s="12" t="str">
        <f t="shared" si="32"/>
        <v>Sierra Leone-Africa-2010</v>
      </c>
      <c r="B2105" s="13" t="s">
        <v>64</v>
      </c>
      <c r="C2105" s="14" t="s">
        <v>226</v>
      </c>
      <c r="D2105" s="15">
        <v>2010</v>
      </c>
      <c r="E2105" s="19">
        <v>248220</v>
      </c>
      <c r="F2105" s="19">
        <v>519163</v>
      </c>
    </row>
    <row r="2106" spans="1:6" ht="14.5" x14ac:dyDescent="0.35">
      <c r="A2106" s="12" t="str">
        <f t="shared" si="32"/>
        <v>Sierra Leone-Africa-2011</v>
      </c>
      <c r="B2106" s="13" t="s">
        <v>64</v>
      </c>
      <c r="C2106" s="14" t="s">
        <v>226</v>
      </c>
      <c r="D2106" s="15">
        <v>2011</v>
      </c>
      <c r="E2106" s="13">
        <v>0</v>
      </c>
      <c r="F2106" s="19">
        <v>469</v>
      </c>
    </row>
    <row r="2107" spans="1:6" ht="14.5" x14ac:dyDescent="0.35">
      <c r="A2107" s="12" t="str">
        <f t="shared" si="32"/>
        <v>Sierra Leone-Africa-2012</v>
      </c>
      <c r="B2107" s="13" t="s">
        <v>64</v>
      </c>
      <c r="C2107" s="14" t="s">
        <v>226</v>
      </c>
      <c r="D2107" s="15">
        <v>2012</v>
      </c>
      <c r="E2107" s="13">
        <v>0</v>
      </c>
      <c r="F2107" s="19">
        <v>246</v>
      </c>
    </row>
    <row r="2108" spans="1:6" ht="14.5" x14ac:dyDescent="0.35">
      <c r="A2108" s="12" t="str">
        <f t="shared" si="32"/>
        <v>Singapore-Asia-2000</v>
      </c>
      <c r="B2108" s="13" t="s">
        <v>60</v>
      </c>
      <c r="C2108" s="14" t="s">
        <v>227</v>
      </c>
      <c r="D2108" s="15">
        <v>2000</v>
      </c>
      <c r="E2108" s="13">
        <v>0</v>
      </c>
      <c r="F2108" s="19">
        <v>169</v>
      </c>
    </row>
    <row r="2109" spans="1:6" ht="14.5" x14ac:dyDescent="0.35">
      <c r="A2109" s="12" t="str">
        <f t="shared" si="32"/>
        <v>Singapore-Asia-2001</v>
      </c>
      <c r="B2109" s="13" t="s">
        <v>60</v>
      </c>
      <c r="C2109" s="14" t="s">
        <v>227</v>
      </c>
      <c r="D2109" s="15">
        <v>2001</v>
      </c>
      <c r="E2109" s="19">
        <v>25568</v>
      </c>
      <c r="F2109" s="19">
        <v>55361</v>
      </c>
    </row>
    <row r="2110" spans="1:6" ht="14.5" x14ac:dyDescent="0.35">
      <c r="A2110" s="12" t="str">
        <f t="shared" si="32"/>
        <v>Singapore-Asia-2002</v>
      </c>
      <c r="B2110" s="13" t="s">
        <v>60</v>
      </c>
      <c r="C2110" s="14" t="s">
        <v>227</v>
      </c>
      <c r="D2110" s="15">
        <v>2002</v>
      </c>
      <c r="E2110" s="19">
        <v>1253831</v>
      </c>
      <c r="F2110" s="19">
        <v>3694242</v>
      </c>
    </row>
    <row r="2111" spans="1:6" ht="14.5" x14ac:dyDescent="0.35">
      <c r="A2111" s="12" t="str">
        <f t="shared" si="32"/>
        <v>Singapore-Asia-2003</v>
      </c>
      <c r="B2111" s="13" t="s">
        <v>60</v>
      </c>
      <c r="C2111" s="14" t="s">
        <v>227</v>
      </c>
      <c r="D2111" s="15">
        <v>2003</v>
      </c>
      <c r="E2111" s="19">
        <v>25205</v>
      </c>
      <c r="F2111" s="19">
        <v>55661</v>
      </c>
    </row>
    <row r="2112" spans="1:6" ht="14.5" x14ac:dyDescent="0.35">
      <c r="A2112" s="12" t="str">
        <f t="shared" si="32"/>
        <v>Singapore-Asia-2004</v>
      </c>
      <c r="B2112" s="13" t="s">
        <v>60</v>
      </c>
      <c r="C2112" s="14" t="s">
        <v>227</v>
      </c>
      <c r="D2112" s="15">
        <v>2004</v>
      </c>
      <c r="E2112" s="13">
        <v>0</v>
      </c>
      <c r="F2112" s="19">
        <v>92</v>
      </c>
    </row>
    <row r="2113" spans="1:6" ht="14.5" x14ac:dyDescent="0.35">
      <c r="A2113" s="12" t="str">
        <f t="shared" si="32"/>
        <v>Singapore-Asia-2005</v>
      </c>
      <c r="B2113" s="13" t="s">
        <v>60</v>
      </c>
      <c r="C2113" s="14" t="s">
        <v>227</v>
      </c>
      <c r="D2113" s="15">
        <v>2005</v>
      </c>
      <c r="E2113" s="19">
        <v>869</v>
      </c>
      <c r="F2113" s="19">
        <v>708</v>
      </c>
    </row>
    <row r="2114" spans="1:6" ht="14.5" x14ac:dyDescent="0.35">
      <c r="A2114" s="12" t="str">
        <f t="shared" si="32"/>
        <v>Singapore-Asia-2006</v>
      </c>
      <c r="B2114" s="13" t="s">
        <v>60</v>
      </c>
      <c r="C2114" s="14" t="s">
        <v>227</v>
      </c>
      <c r="D2114" s="15">
        <v>2006</v>
      </c>
      <c r="E2114" s="19">
        <v>17841</v>
      </c>
      <c r="F2114" s="19">
        <v>1544</v>
      </c>
    </row>
    <row r="2115" spans="1:6" ht="14.5" x14ac:dyDescent="0.35">
      <c r="A2115" s="12" t="str">
        <f t="shared" ref="A2115:A2178" si="33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9">
        <v>3073</v>
      </c>
      <c r="F2115" s="19">
        <v>6326</v>
      </c>
    </row>
    <row r="2116" spans="1:6" ht="14.5" x14ac:dyDescent="0.35">
      <c r="A2116" s="12" t="str">
        <f t="shared" si="33"/>
        <v>Singapore-Asia-2008</v>
      </c>
      <c r="B2116" s="13" t="s">
        <v>60</v>
      </c>
      <c r="C2116" s="14" t="s">
        <v>227</v>
      </c>
      <c r="D2116" s="15">
        <v>2008</v>
      </c>
      <c r="E2116" s="19">
        <v>6946</v>
      </c>
      <c r="F2116" s="19">
        <v>7286</v>
      </c>
    </row>
    <row r="2117" spans="1:6" ht="14.5" x14ac:dyDescent="0.35">
      <c r="A2117" s="12" t="str">
        <f t="shared" si="33"/>
        <v>Singapore-Asia-2009</v>
      </c>
      <c r="B2117" s="13" t="s">
        <v>60</v>
      </c>
      <c r="C2117" s="14" t="s">
        <v>227</v>
      </c>
      <c r="D2117" s="15">
        <v>2009</v>
      </c>
      <c r="E2117" s="19">
        <v>8245</v>
      </c>
      <c r="F2117" s="19">
        <v>21877</v>
      </c>
    </row>
    <row r="2118" spans="1:6" ht="14.5" x14ac:dyDescent="0.35">
      <c r="A2118" s="12" t="str">
        <f t="shared" si="33"/>
        <v>Singapore-Asia-2010</v>
      </c>
      <c r="B2118" s="13" t="s">
        <v>60</v>
      </c>
      <c r="C2118" s="14" t="s">
        <v>227</v>
      </c>
      <c r="D2118" s="15">
        <v>2010</v>
      </c>
      <c r="E2118" s="19">
        <v>11729</v>
      </c>
      <c r="F2118" s="19">
        <v>26091</v>
      </c>
    </row>
    <row r="2119" spans="1:6" ht="14.5" x14ac:dyDescent="0.35">
      <c r="A2119" s="12" t="str">
        <f t="shared" si="33"/>
        <v>Singapore-Asia-2011</v>
      </c>
      <c r="B2119" s="13" t="s">
        <v>60</v>
      </c>
      <c r="C2119" s="14" t="s">
        <v>227</v>
      </c>
      <c r="D2119" s="15">
        <v>2011</v>
      </c>
      <c r="E2119" s="13">
        <v>0</v>
      </c>
      <c r="F2119" s="13">
        <v>0</v>
      </c>
    </row>
    <row r="2120" spans="1:6" ht="14.5" x14ac:dyDescent="0.35">
      <c r="A2120" s="12" t="str">
        <f t="shared" si="33"/>
        <v>Singapore-Asia-2012</v>
      </c>
      <c r="B2120" s="13" t="s">
        <v>60</v>
      </c>
      <c r="C2120" s="14" t="s">
        <v>227</v>
      </c>
      <c r="D2120" s="15">
        <v>2012</v>
      </c>
      <c r="E2120" s="19">
        <v>2143</v>
      </c>
      <c r="F2120" s="19">
        <v>7022</v>
      </c>
    </row>
    <row r="2121" spans="1:6" ht="14.5" x14ac:dyDescent="0.35">
      <c r="A2121" s="12" t="str">
        <f t="shared" si="33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9">
        <v>42535</v>
      </c>
      <c r="F2121" s="19">
        <v>120193</v>
      </c>
    </row>
    <row r="2122" spans="1:6" ht="14.5" x14ac:dyDescent="0.35">
      <c r="A2122" s="12" t="str">
        <f t="shared" si="33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9">
        <v>19004</v>
      </c>
      <c r="F2122" s="19">
        <v>49266</v>
      </c>
    </row>
    <row r="2123" spans="1:6" ht="14.5" x14ac:dyDescent="0.35">
      <c r="A2123" s="12" t="str">
        <f t="shared" si="33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3">
        <v>0</v>
      </c>
      <c r="F2123" s="19">
        <v>400</v>
      </c>
    </row>
    <row r="2124" spans="1:6" ht="14.5" x14ac:dyDescent="0.35">
      <c r="A2124" s="12" t="str">
        <f t="shared" si="33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3">
        <v>0</v>
      </c>
      <c r="F2124" s="19">
        <v>103</v>
      </c>
    </row>
    <row r="2125" spans="1:6" ht="14.5" x14ac:dyDescent="0.35">
      <c r="A2125" s="12" t="str">
        <f t="shared" si="33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9">
        <v>7476</v>
      </c>
      <c r="F2125" s="19">
        <v>21500</v>
      </c>
    </row>
    <row r="2126" spans="1:6" ht="14.5" x14ac:dyDescent="0.35">
      <c r="A2126" s="12" t="str">
        <f t="shared" si="33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9">
        <v>9177</v>
      </c>
      <c r="F2126" s="19">
        <v>24690</v>
      </c>
    </row>
    <row r="2127" spans="1:6" ht="14.5" x14ac:dyDescent="0.35">
      <c r="A2127" s="12" t="str">
        <f t="shared" si="33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9">
        <v>47162</v>
      </c>
      <c r="F2127" s="19">
        <v>127194</v>
      </c>
    </row>
    <row r="2128" spans="1:6" ht="14.5" x14ac:dyDescent="0.35">
      <c r="A2128" s="12" t="str">
        <f t="shared" si="33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9">
        <v>4232</v>
      </c>
      <c r="F2128" s="19">
        <v>6040</v>
      </c>
    </row>
    <row r="2129" spans="1:6" ht="14.5" x14ac:dyDescent="0.35">
      <c r="A2129" s="12" t="str">
        <f t="shared" si="33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3">
        <v>0</v>
      </c>
      <c r="F2129" s="19">
        <v>4980</v>
      </c>
    </row>
    <row r="2130" spans="1:6" ht="14.5" x14ac:dyDescent="0.35">
      <c r="A2130" s="12" t="str">
        <f t="shared" si="33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9">
        <v>748</v>
      </c>
      <c r="F2130" s="19">
        <v>605</v>
      </c>
    </row>
    <row r="2131" spans="1:6" ht="14.5" x14ac:dyDescent="0.35">
      <c r="A2131" s="12" t="str">
        <f t="shared" si="33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9">
        <v>4713</v>
      </c>
      <c r="F2131" s="19">
        <v>14936</v>
      </c>
    </row>
    <row r="2132" spans="1:6" ht="14.5" x14ac:dyDescent="0.35">
      <c r="A2132" s="12" t="str">
        <f t="shared" si="33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9">
        <v>26867</v>
      </c>
      <c r="F2132" s="19">
        <v>4481</v>
      </c>
    </row>
    <row r="2133" spans="1:6" ht="14.5" x14ac:dyDescent="0.35">
      <c r="A2133" s="12" t="str">
        <f t="shared" si="33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3">
        <v>0</v>
      </c>
      <c r="F2133" s="19">
        <v>763</v>
      </c>
    </row>
    <row r="2134" spans="1:6" ht="14.5" x14ac:dyDescent="0.35">
      <c r="A2134" s="12" t="str">
        <f t="shared" si="33"/>
        <v>Slovakia-Europe-2000</v>
      </c>
      <c r="B2134" s="13" t="s">
        <v>62</v>
      </c>
      <c r="C2134" s="14" t="s">
        <v>229</v>
      </c>
      <c r="D2134" s="15">
        <v>2000</v>
      </c>
      <c r="E2134" s="13">
        <v>0</v>
      </c>
      <c r="F2134" s="19">
        <v>836</v>
      </c>
    </row>
    <row r="2135" spans="1:6" ht="14.5" x14ac:dyDescent="0.35">
      <c r="A2135" s="12" t="str">
        <f t="shared" si="33"/>
        <v>Slovakia-Europe-2001</v>
      </c>
      <c r="B2135" s="13" t="s">
        <v>62</v>
      </c>
      <c r="C2135" s="14" t="s">
        <v>229</v>
      </c>
      <c r="D2135" s="15">
        <v>2001</v>
      </c>
      <c r="E2135" s="19">
        <v>34819</v>
      </c>
      <c r="F2135" s="19">
        <v>61078</v>
      </c>
    </row>
    <row r="2136" spans="1:6" ht="14.5" x14ac:dyDescent="0.35">
      <c r="A2136" s="12" t="str">
        <f t="shared" si="33"/>
        <v>Slovakia-Europe-2002</v>
      </c>
      <c r="B2136" s="13" t="s">
        <v>62</v>
      </c>
      <c r="C2136" s="14" t="s">
        <v>229</v>
      </c>
      <c r="D2136" s="15">
        <v>2002</v>
      </c>
      <c r="E2136" s="19">
        <v>261182</v>
      </c>
      <c r="F2136" s="19">
        <v>380840</v>
      </c>
    </row>
    <row r="2137" spans="1:6" ht="14.5" x14ac:dyDescent="0.35">
      <c r="A2137" s="12" t="str">
        <f t="shared" si="33"/>
        <v>Slovakia-Europe-2003</v>
      </c>
      <c r="B2137" s="13" t="s">
        <v>62</v>
      </c>
      <c r="C2137" s="14" t="s">
        <v>229</v>
      </c>
      <c r="D2137" s="15">
        <v>2003</v>
      </c>
      <c r="E2137" s="13">
        <v>0</v>
      </c>
      <c r="F2137" s="19">
        <v>737</v>
      </c>
    </row>
    <row r="2138" spans="1:6" ht="14.5" x14ac:dyDescent="0.35">
      <c r="A2138" s="12" t="str">
        <f t="shared" si="33"/>
        <v>Slovakia-Europe-2004</v>
      </c>
      <c r="B2138" s="13" t="s">
        <v>62</v>
      </c>
      <c r="C2138" s="14" t="s">
        <v>229</v>
      </c>
      <c r="D2138" s="15">
        <v>2004</v>
      </c>
      <c r="E2138" s="19">
        <v>1583</v>
      </c>
      <c r="F2138" s="19">
        <v>1778</v>
      </c>
    </row>
    <row r="2139" spans="1:6" ht="14.5" x14ac:dyDescent="0.35">
      <c r="A2139" s="12" t="str">
        <f t="shared" si="33"/>
        <v>Slovakia-Europe-2005</v>
      </c>
      <c r="B2139" s="13" t="s">
        <v>62</v>
      </c>
      <c r="C2139" s="14" t="s">
        <v>229</v>
      </c>
      <c r="D2139" s="15">
        <v>2005</v>
      </c>
      <c r="E2139" s="13">
        <v>0</v>
      </c>
      <c r="F2139" s="19">
        <v>315</v>
      </c>
    </row>
    <row r="2140" spans="1:6" ht="14.5" x14ac:dyDescent="0.35">
      <c r="A2140" s="12" t="str">
        <f t="shared" si="33"/>
        <v>Slovakia-Europe-2006</v>
      </c>
      <c r="B2140" s="13" t="s">
        <v>62</v>
      </c>
      <c r="C2140" s="14" t="s">
        <v>229</v>
      </c>
      <c r="D2140" s="15">
        <v>2006</v>
      </c>
      <c r="E2140" s="19">
        <v>2544</v>
      </c>
      <c r="F2140" s="19">
        <v>3388</v>
      </c>
    </row>
    <row r="2141" spans="1:6" ht="14.5" x14ac:dyDescent="0.35">
      <c r="A2141" s="12" t="str">
        <f t="shared" si="33"/>
        <v>Slovakia-Europe-2007</v>
      </c>
      <c r="B2141" s="13" t="s">
        <v>62</v>
      </c>
      <c r="C2141" s="14" t="s">
        <v>229</v>
      </c>
      <c r="D2141" s="15">
        <v>2007</v>
      </c>
      <c r="E2141" s="19">
        <v>338553</v>
      </c>
      <c r="F2141" s="19">
        <v>828771</v>
      </c>
    </row>
    <row r="2142" spans="1:6" ht="14.5" x14ac:dyDescent="0.35">
      <c r="A2142" s="12" t="str">
        <f t="shared" si="33"/>
        <v>Slovakia-Europe-2008</v>
      </c>
      <c r="B2142" s="13" t="s">
        <v>62</v>
      </c>
      <c r="C2142" s="14" t="s">
        <v>229</v>
      </c>
      <c r="D2142" s="15">
        <v>2008</v>
      </c>
      <c r="E2142" s="19">
        <v>8264</v>
      </c>
      <c r="F2142" s="19">
        <v>7437</v>
      </c>
    </row>
    <row r="2143" spans="1:6" ht="14.5" x14ac:dyDescent="0.35">
      <c r="A2143" s="12" t="str">
        <f t="shared" si="33"/>
        <v>Slovakia-Europe-2009</v>
      </c>
      <c r="B2143" s="13" t="s">
        <v>62</v>
      </c>
      <c r="C2143" s="14" t="s">
        <v>229</v>
      </c>
      <c r="D2143" s="15">
        <v>2009</v>
      </c>
      <c r="E2143" s="19">
        <v>28321</v>
      </c>
      <c r="F2143" s="19">
        <v>93670</v>
      </c>
    </row>
    <row r="2144" spans="1:6" ht="14.5" x14ac:dyDescent="0.35">
      <c r="A2144" s="12" t="str">
        <f t="shared" si="33"/>
        <v>Slovakia-Europe-2010</v>
      </c>
      <c r="B2144" s="13" t="s">
        <v>62</v>
      </c>
      <c r="C2144" s="14" t="s">
        <v>229</v>
      </c>
      <c r="D2144" s="15">
        <v>2010</v>
      </c>
      <c r="E2144" s="13">
        <v>0</v>
      </c>
      <c r="F2144" s="19">
        <v>539</v>
      </c>
    </row>
    <row r="2145" spans="1:6" ht="14.5" x14ac:dyDescent="0.35">
      <c r="A2145" s="12" t="str">
        <f t="shared" si="33"/>
        <v>Slovakia-Europe-2011</v>
      </c>
      <c r="B2145" s="13" t="s">
        <v>62</v>
      </c>
      <c r="C2145" s="14" t="s">
        <v>229</v>
      </c>
      <c r="D2145" s="15">
        <v>2011</v>
      </c>
      <c r="E2145" s="13">
        <v>0</v>
      </c>
      <c r="F2145" s="19">
        <v>205</v>
      </c>
    </row>
    <row r="2146" spans="1:6" ht="14.5" x14ac:dyDescent="0.35">
      <c r="A2146" s="12" t="str">
        <f t="shared" si="33"/>
        <v>Slovakia-Europe-2012</v>
      </c>
      <c r="B2146" s="13" t="s">
        <v>62</v>
      </c>
      <c r="C2146" s="14" t="s">
        <v>229</v>
      </c>
      <c r="D2146" s="15">
        <v>2012</v>
      </c>
      <c r="E2146" s="13">
        <v>0</v>
      </c>
      <c r="F2146" s="13">
        <v>0</v>
      </c>
    </row>
    <row r="2147" spans="1:6" ht="14.5" x14ac:dyDescent="0.35">
      <c r="A2147" s="12" t="str">
        <f t="shared" si="33"/>
        <v>Slovenia-Europe-2000</v>
      </c>
      <c r="B2147" s="13" t="s">
        <v>62</v>
      </c>
      <c r="C2147" s="14" t="s">
        <v>230</v>
      </c>
      <c r="D2147" s="15">
        <v>2000</v>
      </c>
      <c r="E2147" s="19">
        <v>7248</v>
      </c>
      <c r="F2147" s="19">
        <v>11096</v>
      </c>
    </row>
    <row r="2148" spans="1:6" ht="14.5" x14ac:dyDescent="0.35">
      <c r="A2148" s="12" t="str">
        <f t="shared" si="33"/>
        <v>Slovenia-Europe-2001</v>
      </c>
      <c r="B2148" s="13" t="s">
        <v>62</v>
      </c>
      <c r="C2148" s="14" t="s">
        <v>230</v>
      </c>
      <c r="D2148" s="15">
        <v>2001</v>
      </c>
      <c r="E2148" s="13">
        <v>0</v>
      </c>
      <c r="F2148" s="19">
        <v>1324</v>
      </c>
    </row>
    <row r="2149" spans="1:6" ht="14.5" x14ac:dyDescent="0.35">
      <c r="A2149" s="12" t="str">
        <f t="shared" si="33"/>
        <v>Slovenia-Europe-2002</v>
      </c>
      <c r="B2149" s="13" t="s">
        <v>62</v>
      </c>
      <c r="C2149" s="14" t="s">
        <v>230</v>
      </c>
      <c r="D2149" s="15">
        <v>2002</v>
      </c>
      <c r="E2149" s="13">
        <v>0</v>
      </c>
      <c r="F2149" s="19">
        <v>154</v>
      </c>
    </row>
    <row r="2150" spans="1:6" ht="14.5" x14ac:dyDescent="0.35">
      <c r="A2150" s="12" t="str">
        <f t="shared" si="33"/>
        <v>Slovenia-Europe-2003</v>
      </c>
      <c r="B2150" s="13" t="s">
        <v>62</v>
      </c>
      <c r="C2150" s="14" t="s">
        <v>230</v>
      </c>
      <c r="D2150" s="15">
        <v>2003</v>
      </c>
      <c r="E2150" s="13">
        <v>0</v>
      </c>
      <c r="F2150" s="19">
        <v>1580</v>
      </c>
    </row>
    <row r="2151" spans="1:6" ht="14.5" x14ac:dyDescent="0.35">
      <c r="A2151" s="12" t="str">
        <f t="shared" si="33"/>
        <v>Slovenia-Europe-2004</v>
      </c>
      <c r="B2151" s="13" t="s">
        <v>62</v>
      </c>
      <c r="C2151" s="14" t="s">
        <v>230</v>
      </c>
      <c r="D2151" s="15">
        <v>2004</v>
      </c>
      <c r="E2151" s="19">
        <v>2309</v>
      </c>
      <c r="F2151" s="19">
        <v>1826</v>
      </c>
    </row>
    <row r="2152" spans="1:6" ht="14.5" x14ac:dyDescent="0.35">
      <c r="A2152" s="12" t="str">
        <f t="shared" si="33"/>
        <v>Slovenia-Europe-2005</v>
      </c>
      <c r="B2152" s="13" t="s">
        <v>62</v>
      </c>
      <c r="C2152" s="14" t="s">
        <v>230</v>
      </c>
      <c r="D2152" s="15">
        <v>2005</v>
      </c>
      <c r="E2152" s="19">
        <v>3380</v>
      </c>
      <c r="F2152" s="19">
        <v>6091</v>
      </c>
    </row>
    <row r="2153" spans="1:6" ht="14.5" x14ac:dyDescent="0.35">
      <c r="A2153" s="12" t="str">
        <f t="shared" si="33"/>
        <v>Slovenia-Europe-2006</v>
      </c>
      <c r="B2153" s="13" t="s">
        <v>62</v>
      </c>
      <c r="C2153" s="14" t="s">
        <v>230</v>
      </c>
      <c r="D2153" s="15">
        <v>2006</v>
      </c>
      <c r="E2153" s="19">
        <v>13195</v>
      </c>
      <c r="F2153" s="19">
        <v>36952</v>
      </c>
    </row>
    <row r="2154" spans="1:6" ht="14.5" x14ac:dyDescent="0.35">
      <c r="A2154" s="12" t="str">
        <f t="shared" si="33"/>
        <v>Slovenia-Europe-2007</v>
      </c>
      <c r="B2154" s="13" t="s">
        <v>62</v>
      </c>
      <c r="C2154" s="14" t="s">
        <v>230</v>
      </c>
      <c r="D2154" s="15">
        <v>2007</v>
      </c>
      <c r="E2154" s="19">
        <v>25601</v>
      </c>
      <c r="F2154" s="19">
        <v>56094</v>
      </c>
    </row>
    <row r="2155" spans="1:6" ht="14.5" x14ac:dyDescent="0.35">
      <c r="A2155" s="12" t="str">
        <f t="shared" si="33"/>
        <v>Slovenia-Europe-2008</v>
      </c>
      <c r="B2155" s="13" t="s">
        <v>62</v>
      </c>
      <c r="C2155" s="14" t="s">
        <v>230</v>
      </c>
      <c r="D2155" s="15">
        <v>2008</v>
      </c>
      <c r="E2155" s="19">
        <v>3285</v>
      </c>
      <c r="F2155" s="19">
        <v>2171</v>
      </c>
    </row>
    <row r="2156" spans="1:6" ht="14.5" x14ac:dyDescent="0.35">
      <c r="A2156" s="12" t="str">
        <f t="shared" si="33"/>
        <v>Slovenia-Europe-2009</v>
      </c>
      <c r="B2156" s="13" t="s">
        <v>62</v>
      </c>
      <c r="C2156" s="14" t="s">
        <v>230</v>
      </c>
      <c r="D2156" s="15">
        <v>2009</v>
      </c>
      <c r="E2156" s="19">
        <v>477540</v>
      </c>
      <c r="F2156" s="19">
        <v>1226791</v>
      </c>
    </row>
    <row r="2157" spans="1:6" ht="14.5" x14ac:dyDescent="0.35">
      <c r="A2157" s="12" t="str">
        <f t="shared" si="33"/>
        <v>Slovenia-Europe-2010</v>
      </c>
      <c r="B2157" s="13" t="s">
        <v>62</v>
      </c>
      <c r="C2157" s="14" t="s">
        <v>230</v>
      </c>
      <c r="D2157" s="15">
        <v>2010</v>
      </c>
      <c r="E2157" s="19">
        <v>164879</v>
      </c>
      <c r="F2157" s="19">
        <v>306737</v>
      </c>
    </row>
    <row r="2158" spans="1:6" ht="14.5" x14ac:dyDescent="0.35">
      <c r="A2158" s="12" t="str">
        <f t="shared" si="33"/>
        <v>Slovenia-Europe-2011</v>
      </c>
      <c r="B2158" s="13" t="s">
        <v>62</v>
      </c>
      <c r="C2158" s="14" t="s">
        <v>230</v>
      </c>
      <c r="D2158" s="15">
        <v>2011</v>
      </c>
      <c r="E2158" s="19">
        <v>138011</v>
      </c>
      <c r="F2158" s="19">
        <v>402178</v>
      </c>
    </row>
    <row r="2159" spans="1:6" ht="14.5" x14ac:dyDescent="0.35">
      <c r="A2159" s="12" t="str">
        <f t="shared" si="33"/>
        <v>Slovenia-Europe-2012</v>
      </c>
      <c r="B2159" s="13" t="s">
        <v>62</v>
      </c>
      <c r="C2159" s="14" t="s">
        <v>230</v>
      </c>
      <c r="D2159" s="15">
        <v>2012</v>
      </c>
      <c r="E2159" s="19">
        <v>27981</v>
      </c>
      <c r="F2159" s="19">
        <v>87260</v>
      </c>
    </row>
    <row r="2160" spans="1:6" ht="14.5" x14ac:dyDescent="0.35">
      <c r="A2160" s="12" t="str">
        <f t="shared" si="33"/>
        <v>Solomon Islands-Oceania-2000</v>
      </c>
      <c r="B2160" s="13" t="s">
        <v>66</v>
      </c>
      <c r="C2160" s="14" t="s">
        <v>231</v>
      </c>
      <c r="D2160" s="15">
        <v>2000</v>
      </c>
      <c r="E2160" s="19">
        <v>14673</v>
      </c>
      <c r="F2160" s="19">
        <v>43762</v>
      </c>
    </row>
    <row r="2161" spans="1:6" ht="14.5" x14ac:dyDescent="0.35">
      <c r="A2161" s="12" t="str">
        <f t="shared" si="33"/>
        <v>Solomon Islands-Oceania-2001</v>
      </c>
      <c r="B2161" s="13" t="s">
        <v>66</v>
      </c>
      <c r="C2161" s="14" t="s">
        <v>231</v>
      </c>
      <c r="D2161" s="15">
        <v>2001</v>
      </c>
      <c r="E2161" s="13">
        <v>0</v>
      </c>
      <c r="F2161" s="13">
        <v>0</v>
      </c>
    </row>
    <row r="2162" spans="1:6" ht="14.5" x14ac:dyDescent="0.35">
      <c r="A2162" s="12" t="str">
        <f t="shared" si="33"/>
        <v>Solomon Islands-Oceania-2002</v>
      </c>
      <c r="B2162" s="13" t="s">
        <v>66</v>
      </c>
      <c r="C2162" s="14" t="s">
        <v>231</v>
      </c>
      <c r="D2162" s="15">
        <v>2002</v>
      </c>
      <c r="E2162" s="19">
        <v>18809</v>
      </c>
      <c r="F2162" s="19">
        <v>63146</v>
      </c>
    </row>
    <row r="2163" spans="1:6" ht="14.5" x14ac:dyDescent="0.35">
      <c r="A2163" s="12" t="str">
        <f t="shared" si="33"/>
        <v>Solomon Islands-Oceania-2003</v>
      </c>
      <c r="B2163" s="13" t="s">
        <v>66</v>
      </c>
      <c r="C2163" s="14" t="s">
        <v>231</v>
      </c>
      <c r="D2163" s="15">
        <v>2003</v>
      </c>
      <c r="E2163" s="19">
        <v>172396</v>
      </c>
      <c r="F2163" s="19">
        <v>452632</v>
      </c>
    </row>
    <row r="2164" spans="1:6" ht="14.5" x14ac:dyDescent="0.35">
      <c r="A2164" s="12" t="str">
        <f t="shared" si="33"/>
        <v>Solomon Islands-Oceania-2004</v>
      </c>
      <c r="B2164" s="13" t="s">
        <v>66</v>
      </c>
      <c r="C2164" s="14" t="s">
        <v>231</v>
      </c>
      <c r="D2164" s="15">
        <v>2004</v>
      </c>
      <c r="E2164" s="19">
        <v>3586</v>
      </c>
      <c r="F2164" s="19">
        <v>10301</v>
      </c>
    </row>
    <row r="2165" spans="1:6" ht="14.5" x14ac:dyDescent="0.35">
      <c r="A2165" s="12" t="str">
        <f t="shared" si="33"/>
        <v>Solomon Islands-Oceania-2005</v>
      </c>
      <c r="B2165" s="13" t="s">
        <v>66</v>
      </c>
      <c r="C2165" s="14" t="s">
        <v>231</v>
      </c>
      <c r="D2165" s="15">
        <v>2005</v>
      </c>
      <c r="E2165" s="19">
        <v>510390</v>
      </c>
      <c r="F2165" s="19">
        <v>1216751</v>
      </c>
    </row>
    <row r="2166" spans="1:6" ht="14.5" x14ac:dyDescent="0.35">
      <c r="A2166" s="12" t="str">
        <f t="shared" si="33"/>
        <v>Solomon Islands-Oceania-2006</v>
      </c>
      <c r="B2166" s="13" t="s">
        <v>66</v>
      </c>
      <c r="C2166" s="14" t="s">
        <v>231</v>
      </c>
      <c r="D2166" s="15">
        <v>2006</v>
      </c>
      <c r="E2166" s="19">
        <v>5060</v>
      </c>
      <c r="F2166" s="19">
        <v>16887</v>
      </c>
    </row>
    <row r="2167" spans="1:6" ht="14.5" x14ac:dyDescent="0.35">
      <c r="A2167" s="12" t="str">
        <f t="shared" si="33"/>
        <v>Solomon Islands-Oceania-2007</v>
      </c>
      <c r="B2167" s="13" t="s">
        <v>66</v>
      </c>
      <c r="C2167" s="14" t="s">
        <v>231</v>
      </c>
      <c r="D2167" s="15">
        <v>2007</v>
      </c>
      <c r="E2167" s="19">
        <v>39679</v>
      </c>
      <c r="F2167" s="19">
        <v>151946</v>
      </c>
    </row>
    <row r="2168" spans="1:6" ht="14.5" x14ac:dyDescent="0.35">
      <c r="A2168" s="12" t="str">
        <f t="shared" si="33"/>
        <v>Solomon Islands-Oceania-2008</v>
      </c>
      <c r="B2168" s="13" t="s">
        <v>66</v>
      </c>
      <c r="C2168" s="14" t="s">
        <v>231</v>
      </c>
      <c r="D2168" s="15">
        <v>2008</v>
      </c>
      <c r="E2168" s="19">
        <v>14454</v>
      </c>
      <c r="F2168" s="19">
        <v>7968</v>
      </c>
    </row>
    <row r="2169" spans="1:6" ht="14.5" x14ac:dyDescent="0.35">
      <c r="A2169" s="12" t="str">
        <f t="shared" si="33"/>
        <v>Solomon Islands-Oceania-2009</v>
      </c>
      <c r="B2169" s="13" t="s">
        <v>66</v>
      </c>
      <c r="C2169" s="14" t="s">
        <v>231</v>
      </c>
      <c r="D2169" s="15">
        <v>2009</v>
      </c>
      <c r="E2169" s="13">
        <v>0</v>
      </c>
      <c r="F2169" s="19">
        <v>40</v>
      </c>
    </row>
    <row r="2170" spans="1:6" ht="14.5" x14ac:dyDescent="0.35">
      <c r="A2170" s="12" t="str">
        <f t="shared" si="33"/>
        <v>Solomon Islands-Oceania-2010</v>
      </c>
      <c r="B2170" s="13" t="s">
        <v>66</v>
      </c>
      <c r="C2170" s="14" t="s">
        <v>231</v>
      </c>
      <c r="D2170" s="15">
        <v>2010</v>
      </c>
      <c r="E2170" s="19">
        <v>1894</v>
      </c>
      <c r="F2170" s="13">
        <v>0</v>
      </c>
    </row>
    <row r="2171" spans="1:6" ht="14.5" x14ac:dyDescent="0.35">
      <c r="A2171" s="12" t="str">
        <f t="shared" si="33"/>
        <v>Solomon Islands-Oceania-2011</v>
      </c>
      <c r="B2171" s="13" t="s">
        <v>66</v>
      </c>
      <c r="C2171" s="14" t="s">
        <v>231</v>
      </c>
      <c r="D2171" s="15">
        <v>2011</v>
      </c>
      <c r="E2171" s="19">
        <v>20639</v>
      </c>
      <c r="F2171" s="19">
        <v>52753</v>
      </c>
    </row>
    <row r="2172" spans="1:6" ht="14.5" x14ac:dyDescent="0.35">
      <c r="A2172" s="12" t="str">
        <f t="shared" si="33"/>
        <v>Solomon Islands-Oceania-2012</v>
      </c>
      <c r="B2172" s="13" t="s">
        <v>66</v>
      </c>
      <c r="C2172" s="14" t="s">
        <v>231</v>
      </c>
      <c r="D2172" s="15">
        <v>2012</v>
      </c>
      <c r="E2172" s="19">
        <v>2422</v>
      </c>
      <c r="F2172" s="19">
        <v>4848</v>
      </c>
    </row>
    <row r="2173" spans="1:6" ht="14.5" x14ac:dyDescent="0.35">
      <c r="A2173" s="12" t="str">
        <f t="shared" si="33"/>
        <v>Somalia-Africa-2000</v>
      </c>
      <c r="B2173" s="13" t="s">
        <v>64</v>
      </c>
      <c r="C2173" s="14" t="s">
        <v>232</v>
      </c>
      <c r="D2173" s="15">
        <v>2000</v>
      </c>
      <c r="E2173" s="13">
        <v>0</v>
      </c>
      <c r="F2173" s="19">
        <v>1177</v>
      </c>
    </row>
    <row r="2174" spans="1:6" ht="14.5" x14ac:dyDescent="0.35">
      <c r="A2174" s="12" t="str">
        <f t="shared" si="33"/>
        <v>Somalia-Africa-2001</v>
      </c>
      <c r="B2174" s="13" t="s">
        <v>64</v>
      </c>
      <c r="C2174" s="14" t="s">
        <v>232</v>
      </c>
      <c r="D2174" s="15">
        <v>2001</v>
      </c>
      <c r="E2174" s="19">
        <v>4073</v>
      </c>
      <c r="F2174" s="19">
        <v>6652</v>
      </c>
    </row>
    <row r="2175" spans="1:6" ht="14.5" x14ac:dyDescent="0.35">
      <c r="A2175" s="12" t="str">
        <f t="shared" si="33"/>
        <v>Somalia-Africa-2002</v>
      </c>
      <c r="B2175" s="13" t="s">
        <v>64</v>
      </c>
      <c r="C2175" s="14" t="s">
        <v>232</v>
      </c>
      <c r="D2175" s="15">
        <v>2002</v>
      </c>
      <c r="E2175" s="19">
        <v>5220</v>
      </c>
      <c r="F2175" s="19">
        <v>16039</v>
      </c>
    </row>
    <row r="2176" spans="1:6" ht="14.5" x14ac:dyDescent="0.35">
      <c r="A2176" s="12" t="str">
        <f t="shared" si="33"/>
        <v>Somalia-Africa-2003</v>
      </c>
      <c r="B2176" s="13" t="s">
        <v>64</v>
      </c>
      <c r="C2176" s="14" t="s">
        <v>232</v>
      </c>
      <c r="D2176" s="15">
        <v>2003</v>
      </c>
      <c r="E2176" s="13">
        <v>0</v>
      </c>
      <c r="F2176" s="13">
        <v>0</v>
      </c>
    </row>
    <row r="2177" spans="1:6" ht="14.5" x14ac:dyDescent="0.35">
      <c r="A2177" s="12" t="str">
        <f t="shared" si="33"/>
        <v>Somalia-Africa-2004</v>
      </c>
      <c r="B2177" s="13" t="s">
        <v>64</v>
      </c>
      <c r="C2177" s="14" t="s">
        <v>232</v>
      </c>
      <c r="D2177" s="15">
        <v>2004</v>
      </c>
      <c r="E2177" s="13">
        <v>0</v>
      </c>
      <c r="F2177" s="19">
        <v>502</v>
      </c>
    </row>
    <row r="2178" spans="1:6" ht="14.5" x14ac:dyDescent="0.35">
      <c r="A2178" s="12" t="str">
        <f t="shared" si="33"/>
        <v>Somalia-Africa-2005</v>
      </c>
      <c r="B2178" s="13" t="s">
        <v>64</v>
      </c>
      <c r="C2178" s="14" t="s">
        <v>232</v>
      </c>
      <c r="D2178" s="15">
        <v>2005</v>
      </c>
      <c r="E2178" s="19">
        <v>16951</v>
      </c>
      <c r="F2178" s="19">
        <v>47832</v>
      </c>
    </row>
    <row r="2179" spans="1:6" ht="14.5" x14ac:dyDescent="0.35">
      <c r="A2179" s="12" t="str">
        <f t="shared" ref="A2179:A2242" si="34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3">
        <v>0</v>
      </c>
      <c r="F2179" s="13">
        <v>0</v>
      </c>
    </row>
    <row r="2180" spans="1:6" ht="14.5" x14ac:dyDescent="0.35">
      <c r="A2180" s="12" t="str">
        <f t="shared" si="34"/>
        <v>Somalia-Africa-2007</v>
      </c>
      <c r="B2180" s="13" t="s">
        <v>64</v>
      </c>
      <c r="C2180" s="14" t="s">
        <v>232</v>
      </c>
      <c r="D2180" s="15">
        <v>2007</v>
      </c>
      <c r="E2180" s="19">
        <v>8865</v>
      </c>
      <c r="F2180" s="19">
        <v>13212</v>
      </c>
    </row>
    <row r="2181" spans="1:6" ht="14.5" x14ac:dyDescent="0.35">
      <c r="A2181" s="12" t="str">
        <f t="shared" si="34"/>
        <v>Somalia-Africa-2008</v>
      </c>
      <c r="B2181" s="13" t="s">
        <v>64</v>
      </c>
      <c r="C2181" s="14" t="s">
        <v>232</v>
      </c>
      <c r="D2181" s="15">
        <v>2008</v>
      </c>
      <c r="E2181" s="19">
        <v>3646</v>
      </c>
      <c r="F2181" s="19">
        <v>9417</v>
      </c>
    </row>
    <row r="2182" spans="1:6" ht="14.5" x14ac:dyDescent="0.35">
      <c r="A2182" s="12" t="str">
        <f t="shared" si="34"/>
        <v>Somalia-Africa-2009</v>
      </c>
      <c r="B2182" s="13" t="s">
        <v>64</v>
      </c>
      <c r="C2182" s="14" t="s">
        <v>232</v>
      </c>
      <c r="D2182" s="15">
        <v>2009</v>
      </c>
      <c r="E2182" s="13">
        <v>0</v>
      </c>
      <c r="F2182" s="19">
        <v>1525</v>
      </c>
    </row>
    <row r="2183" spans="1:6" ht="14.5" x14ac:dyDescent="0.35">
      <c r="A2183" s="12" t="str">
        <f t="shared" si="34"/>
        <v>Somalia-Africa-2010</v>
      </c>
      <c r="B2183" s="13" t="s">
        <v>64</v>
      </c>
      <c r="C2183" s="14" t="s">
        <v>232</v>
      </c>
      <c r="D2183" s="15">
        <v>2010</v>
      </c>
      <c r="E2183" s="13">
        <v>0</v>
      </c>
      <c r="F2183" s="19">
        <v>1236</v>
      </c>
    </row>
    <row r="2184" spans="1:6" ht="14.5" x14ac:dyDescent="0.35">
      <c r="A2184" s="12" t="str">
        <f t="shared" si="34"/>
        <v>Somalia-Africa-2011</v>
      </c>
      <c r="B2184" s="13" t="s">
        <v>64</v>
      </c>
      <c r="C2184" s="14" t="s">
        <v>232</v>
      </c>
      <c r="D2184" s="15">
        <v>2011</v>
      </c>
      <c r="E2184" s="13">
        <v>0</v>
      </c>
      <c r="F2184" s="19">
        <v>884</v>
      </c>
    </row>
    <row r="2185" spans="1:6" ht="14.5" x14ac:dyDescent="0.35">
      <c r="A2185" s="12" t="str">
        <f t="shared" si="34"/>
        <v>Somalia-Africa-2012</v>
      </c>
      <c r="B2185" s="13" t="s">
        <v>64</v>
      </c>
      <c r="C2185" s="14" t="s">
        <v>232</v>
      </c>
      <c r="D2185" s="15">
        <v>2012</v>
      </c>
      <c r="E2185" s="19">
        <v>51009</v>
      </c>
      <c r="F2185" s="19">
        <v>135129</v>
      </c>
    </row>
    <row r="2186" spans="1:6" ht="14.5" x14ac:dyDescent="0.35">
      <c r="A2186" s="12" t="str">
        <f t="shared" si="34"/>
        <v>South Africa-Africa-2000</v>
      </c>
      <c r="B2186" s="13" t="s">
        <v>64</v>
      </c>
      <c r="C2186" s="14" t="s">
        <v>233</v>
      </c>
      <c r="D2186" s="15">
        <v>2000</v>
      </c>
      <c r="E2186" s="13">
        <v>0</v>
      </c>
      <c r="F2186" s="19">
        <v>689</v>
      </c>
    </row>
    <row r="2187" spans="1:6" ht="14.5" x14ac:dyDescent="0.35">
      <c r="A2187" s="12" t="str">
        <f t="shared" si="34"/>
        <v>South Africa-Africa-2001</v>
      </c>
      <c r="B2187" s="13" t="s">
        <v>64</v>
      </c>
      <c r="C2187" s="14" t="s">
        <v>233</v>
      </c>
      <c r="D2187" s="15">
        <v>2001</v>
      </c>
      <c r="E2187" s="13">
        <v>0</v>
      </c>
      <c r="F2187" s="19">
        <v>554</v>
      </c>
    </row>
    <row r="2188" spans="1:6" ht="14.5" x14ac:dyDescent="0.35">
      <c r="A2188" s="12" t="str">
        <f t="shared" si="34"/>
        <v>South Africa-Africa-2002</v>
      </c>
      <c r="B2188" s="13" t="s">
        <v>64</v>
      </c>
      <c r="C2188" s="14" t="s">
        <v>233</v>
      </c>
      <c r="D2188" s="15">
        <v>2002</v>
      </c>
      <c r="E2188" s="19">
        <v>734</v>
      </c>
      <c r="F2188" s="19">
        <v>2299</v>
      </c>
    </row>
    <row r="2189" spans="1:6" ht="14.5" x14ac:dyDescent="0.35">
      <c r="A2189" s="12" t="str">
        <f t="shared" si="34"/>
        <v>South Africa-Africa-2003</v>
      </c>
      <c r="B2189" s="13" t="s">
        <v>64</v>
      </c>
      <c r="C2189" s="14" t="s">
        <v>233</v>
      </c>
      <c r="D2189" s="15">
        <v>2003</v>
      </c>
      <c r="E2189" s="13">
        <v>0</v>
      </c>
      <c r="F2189" s="19">
        <v>84</v>
      </c>
    </row>
    <row r="2190" spans="1:6" ht="14.5" x14ac:dyDescent="0.35">
      <c r="A2190" s="12" t="str">
        <f t="shared" si="34"/>
        <v>South Africa-Africa-2004</v>
      </c>
      <c r="B2190" s="13" t="s">
        <v>64</v>
      </c>
      <c r="C2190" s="14" t="s">
        <v>233</v>
      </c>
      <c r="D2190" s="15">
        <v>2004</v>
      </c>
      <c r="E2190" s="13">
        <v>0</v>
      </c>
      <c r="F2190" s="19">
        <v>1434</v>
      </c>
    </row>
    <row r="2191" spans="1:6" ht="14.5" x14ac:dyDescent="0.35">
      <c r="A2191" s="12" t="str">
        <f t="shared" si="34"/>
        <v>South Africa-Africa-2005</v>
      </c>
      <c r="B2191" s="13" t="s">
        <v>64</v>
      </c>
      <c r="C2191" s="14" t="s">
        <v>233</v>
      </c>
      <c r="D2191" s="15">
        <v>2005</v>
      </c>
      <c r="E2191" s="13">
        <v>0</v>
      </c>
      <c r="F2191" s="19">
        <v>2981</v>
      </c>
    </row>
    <row r="2192" spans="1:6" ht="14.5" x14ac:dyDescent="0.35">
      <c r="A2192" s="12" t="str">
        <f t="shared" si="34"/>
        <v>South Africa-Africa-2006</v>
      </c>
      <c r="B2192" s="13" t="s">
        <v>64</v>
      </c>
      <c r="C2192" s="14" t="s">
        <v>233</v>
      </c>
      <c r="D2192" s="15">
        <v>2006</v>
      </c>
      <c r="E2192" s="19">
        <v>150843</v>
      </c>
      <c r="F2192" s="19">
        <v>391251</v>
      </c>
    </row>
    <row r="2193" spans="1:6" ht="14.5" x14ac:dyDescent="0.35">
      <c r="A2193" s="12" t="str">
        <f t="shared" si="34"/>
        <v>South Africa-Africa-2007</v>
      </c>
      <c r="B2193" s="13" t="s">
        <v>64</v>
      </c>
      <c r="C2193" s="14" t="s">
        <v>233</v>
      </c>
      <c r="D2193" s="15">
        <v>2007</v>
      </c>
      <c r="E2193" s="13">
        <v>0</v>
      </c>
      <c r="F2193" s="19">
        <v>147</v>
      </c>
    </row>
    <row r="2194" spans="1:6" ht="14.5" x14ac:dyDescent="0.35">
      <c r="A2194" s="12" t="str">
        <f t="shared" si="34"/>
        <v>South Africa-Africa-2008</v>
      </c>
      <c r="B2194" s="13" t="s">
        <v>64</v>
      </c>
      <c r="C2194" s="14" t="s">
        <v>233</v>
      </c>
      <c r="D2194" s="15">
        <v>2008</v>
      </c>
      <c r="E2194" s="19">
        <v>3096</v>
      </c>
      <c r="F2194" s="19">
        <v>3986</v>
      </c>
    </row>
    <row r="2195" spans="1:6" ht="14.5" x14ac:dyDescent="0.35">
      <c r="A2195" s="12" t="str">
        <f t="shared" si="34"/>
        <v>South Africa-Africa-2009</v>
      </c>
      <c r="B2195" s="13" t="s">
        <v>64</v>
      </c>
      <c r="C2195" s="14" t="s">
        <v>233</v>
      </c>
      <c r="D2195" s="15">
        <v>2009</v>
      </c>
      <c r="E2195" s="13">
        <v>0</v>
      </c>
      <c r="F2195" s="13">
        <v>0</v>
      </c>
    </row>
    <row r="2196" spans="1:6" ht="14.5" x14ac:dyDescent="0.35">
      <c r="A2196" s="12" t="str">
        <f t="shared" si="34"/>
        <v>South Africa-Africa-2010</v>
      </c>
      <c r="B2196" s="13" t="s">
        <v>64</v>
      </c>
      <c r="C2196" s="14" t="s">
        <v>233</v>
      </c>
      <c r="D2196" s="15">
        <v>2010</v>
      </c>
      <c r="E2196" s="19">
        <v>2586</v>
      </c>
      <c r="F2196" s="19">
        <v>8287</v>
      </c>
    </row>
    <row r="2197" spans="1:6" ht="14.5" x14ac:dyDescent="0.35">
      <c r="A2197" s="12" t="str">
        <f t="shared" si="34"/>
        <v>South Africa-Africa-2011</v>
      </c>
      <c r="B2197" s="13" t="s">
        <v>64</v>
      </c>
      <c r="C2197" s="14" t="s">
        <v>233</v>
      </c>
      <c r="D2197" s="15">
        <v>2011</v>
      </c>
      <c r="E2197" s="13">
        <v>0</v>
      </c>
      <c r="F2197" s="13">
        <v>0</v>
      </c>
    </row>
    <row r="2198" spans="1:6" ht="14.5" x14ac:dyDescent="0.35">
      <c r="A2198" s="12" t="str">
        <f t="shared" si="34"/>
        <v>South Africa-Africa-2012</v>
      </c>
      <c r="B2198" s="13" t="s">
        <v>64</v>
      </c>
      <c r="C2198" s="14" t="s">
        <v>233</v>
      </c>
      <c r="D2198" s="15">
        <v>2012</v>
      </c>
      <c r="E2198" s="19">
        <v>11079</v>
      </c>
      <c r="F2198" s="19">
        <v>38254</v>
      </c>
    </row>
    <row r="2199" spans="1:6" ht="14.5" x14ac:dyDescent="0.35">
      <c r="A2199" s="12" t="str">
        <f t="shared" si="34"/>
        <v>South Korea-Asia-2000</v>
      </c>
      <c r="B2199" s="13" t="s">
        <v>60</v>
      </c>
      <c r="C2199" s="14" t="s">
        <v>234</v>
      </c>
      <c r="D2199" s="15">
        <v>2000</v>
      </c>
      <c r="E2199" s="19">
        <v>7645</v>
      </c>
      <c r="F2199" s="19">
        <v>1588</v>
      </c>
    </row>
    <row r="2200" spans="1:6" ht="14.5" x14ac:dyDescent="0.35">
      <c r="A2200" s="12" t="str">
        <f t="shared" si="34"/>
        <v>South Korea-Asia-2001</v>
      </c>
      <c r="B2200" s="13" t="s">
        <v>60</v>
      </c>
      <c r="C2200" s="14" t="s">
        <v>234</v>
      </c>
      <c r="D2200" s="15">
        <v>2001</v>
      </c>
      <c r="E2200" s="19">
        <v>12968</v>
      </c>
      <c r="F2200" s="19">
        <v>9208</v>
      </c>
    </row>
    <row r="2201" spans="1:6" ht="14.5" x14ac:dyDescent="0.35">
      <c r="A2201" s="12" t="str">
        <f t="shared" si="34"/>
        <v>South Korea-Asia-2002</v>
      </c>
      <c r="B2201" s="13" t="s">
        <v>60</v>
      </c>
      <c r="C2201" s="14" t="s">
        <v>234</v>
      </c>
      <c r="D2201" s="15">
        <v>2002</v>
      </c>
      <c r="E2201" s="19">
        <v>1010</v>
      </c>
      <c r="F2201" s="19">
        <v>1760</v>
      </c>
    </row>
    <row r="2202" spans="1:6" ht="14.5" x14ac:dyDescent="0.35">
      <c r="A2202" s="12" t="str">
        <f t="shared" si="34"/>
        <v>South Korea-Asia-2003</v>
      </c>
      <c r="B2202" s="13" t="s">
        <v>60</v>
      </c>
      <c r="C2202" s="14" t="s">
        <v>234</v>
      </c>
      <c r="D2202" s="15">
        <v>2003</v>
      </c>
      <c r="E2202" s="19">
        <v>8467</v>
      </c>
      <c r="F2202" s="19">
        <v>2710</v>
      </c>
    </row>
    <row r="2203" spans="1:6" ht="14.5" x14ac:dyDescent="0.35">
      <c r="A2203" s="12" t="str">
        <f t="shared" si="34"/>
        <v>South Korea-Asia-2004</v>
      </c>
      <c r="B2203" s="13" t="s">
        <v>60</v>
      </c>
      <c r="C2203" s="14" t="s">
        <v>234</v>
      </c>
      <c r="D2203" s="15">
        <v>2004</v>
      </c>
      <c r="E2203" s="19">
        <v>75706</v>
      </c>
      <c r="F2203" s="19">
        <v>172364</v>
      </c>
    </row>
    <row r="2204" spans="1:6" ht="14.5" x14ac:dyDescent="0.35">
      <c r="A2204" s="12" t="str">
        <f t="shared" si="34"/>
        <v>South Korea-Asia-2005</v>
      </c>
      <c r="B2204" s="13" t="s">
        <v>60</v>
      </c>
      <c r="C2204" s="14" t="s">
        <v>234</v>
      </c>
      <c r="D2204" s="15">
        <v>2005</v>
      </c>
      <c r="E2204" s="13">
        <v>0</v>
      </c>
      <c r="F2204" s="19">
        <v>2428</v>
      </c>
    </row>
    <row r="2205" spans="1:6" ht="14.5" x14ac:dyDescent="0.35">
      <c r="A2205" s="12" t="str">
        <f t="shared" si="34"/>
        <v>South Korea-Asia-2006</v>
      </c>
      <c r="B2205" s="13" t="s">
        <v>60</v>
      </c>
      <c r="C2205" s="14" t="s">
        <v>234</v>
      </c>
      <c r="D2205" s="15">
        <v>2006</v>
      </c>
      <c r="E2205" s="19">
        <v>17119</v>
      </c>
      <c r="F2205" s="19">
        <v>33201</v>
      </c>
    </row>
    <row r="2206" spans="1:6" ht="14.5" x14ac:dyDescent="0.35">
      <c r="A2206" s="12" t="str">
        <f t="shared" si="34"/>
        <v>South Korea-Asia-2007</v>
      </c>
      <c r="B2206" s="13" t="s">
        <v>60</v>
      </c>
      <c r="C2206" s="14" t="s">
        <v>234</v>
      </c>
      <c r="D2206" s="15">
        <v>2007</v>
      </c>
      <c r="E2206" s="19">
        <v>2636</v>
      </c>
      <c r="F2206" s="19">
        <v>4037</v>
      </c>
    </row>
    <row r="2207" spans="1:6" ht="14.5" x14ac:dyDescent="0.35">
      <c r="A2207" s="12" t="str">
        <f t="shared" si="34"/>
        <v>South Korea-Asia-2008</v>
      </c>
      <c r="B2207" s="13" t="s">
        <v>60</v>
      </c>
      <c r="C2207" s="14" t="s">
        <v>234</v>
      </c>
      <c r="D2207" s="15">
        <v>2008</v>
      </c>
      <c r="E2207" s="13">
        <v>0</v>
      </c>
      <c r="F2207" s="19">
        <v>814</v>
      </c>
    </row>
    <row r="2208" spans="1:6" ht="14.5" x14ac:dyDescent="0.35">
      <c r="A2208" s="12" t="str">
        <f t="shared" si="34"/>
        <v>South Korea-Asia-2009</v>
      </c>
      <c r="B2208" s="13" t="s">
        <v>60</v>
      </c>
      <c r="C2208" s="14" t="s">
        <v>234</v>
      </c>
      <c r="D2208" s="15">
        <v>2009</v>
      </c>
      <c r="E2208" s="19">
        <v>97389</v>
      </c>
      <c r="F2208" s="19">
        <v>98125</v>
      </c>
    </row>
    <row r="2209" spans="1:6" ht="14.5" x14ac:dyDescent="0.35">
      <c r="A2209" s="12" t="str">
        <f t="shared" si="34"/>
        <v>South Korea-Asia-2010</v>
      </c>
      <c r="B2209" s="13" t="s">
        <v>60</v>
      </c>
      <c r="C2209" s="14" t="s">
        <v>234</v>
      </c>
      <c r="D2209" s="15">
        <v>2010</v>
      </c>
      <c r="E2209" s="19">
        <v>19566</v>
      </c>
      <c r="F2209" s="19">
        <v>76109</v>
      </c>
    </row>
    <row r="2210" spans="1:6" ht="14.5" x14ac:dyDescent="0.35">
      <c r="A2210" s="12" t="str">
        <f t="shared" si="34"/>
        <v>South Korea-Asia-2011</v>
      </c>
      <c r="B2210" s="13" t="s">
        <v>60</v>
      </c>
      <c r="C2210" s="14" t="s">
        <v>234</v>
      </c>
      <c r="D2210" s="15">
        <v>2011</v>
      </c>
      <c r="E2210" s="19">
        <v>2527</v>
      </c>
      <c r="F2210" s="19">
        <v>10935</v>
      </c>
    </row>
    <row r="2211" spans="1:6" ht="14.5" x14ac:dyDescent="0.35">
      <c r="A2211" s="12" t="str">
        <f t="shared" si="34"/>
        <v>South Korea-Asia-2012</v>
      </c>
      <c r="B2211" s="13" t="s">
        <v>60</v>
      </c>
      <c r="C2211" s="14" t="s">
        <v>234</v>
      </c>
      <c r="D2211" s="15">
        <v>2012</v>
      </c>
      <c r="E2211" s="19">
        <v>24912</v>
      </c>
      <c r="F2211" s="19">
        <v>37429</v>
      </c>
    </row>
    <row r="2212" spans="1:6" ht="14.5" x14ac:dyDescent="0.35">
      <c r="A2212" s="12" t="str">
        <f t="shared" si="34"/>
        <v>South Sudan-Africa-2000</v>
      </c>
      <c r="B2212" s="13" t="s">
        <v>64</v>
      </c>
      <c r="C2212" s="14" t="s">
        <v>235</v>
      </c>
      <c r="D2212" s="15">
        <v>2000</v>
      </c>
      <c r="E2212" s="19">
        <v>8818</v>
      </c>
      <c r="F2212" s="19">
        <v>25471</v>
      </c>
    </row>
    <row r="2213" spans="1:6" ht="14.5" x14ac:dyDescent="0.35">
      <c r="A2213" s="12" t="str">
        <f t="shared" si="34"/>
        <v>South Sudan-Africa-2001</v>
      </c>
      <c r="B2213" s="13" t="s">
        <v>64</v>
      </c>
      <c r="C2213" s="14" t="s">
        <v>235</v>
      </c>
      <c r="D2213" s="15">
        <v>2001</v>
      </c>
      <c r="E2213" s="19">
        <v>65775</v>
      </c>
      <c r="F2213" s="19">
        <v>114084</v>
      </c>
    </row>
    <row r="2214" spans="1:6" ht="14.5" x14ac:dyDescent="0.35">
      <c r="A2214" s="12" t="str">
        <f t="shared" si="34"/>
        <v>South Sudan-Africa-2002</v>
      </c>
      <c r="B2214" s="13" t="s">
        <v>64</v>
      </c>
      <c r="C2214" s="14" t="s">
        <v>235</v>
      </c>
      <c r="D2214" s="15">
        <v>2002</v>
      </c>
      <c r="E2214" s="19">
        <v>2625</v>
      </c>
      <c r="F2214" s="19">
        <v>5871</v>
      </c>
    </row>
    <row r="2215" spans="1:6" ht="14.5" x14ac:dyDescent="0.35">
      <c r="A2215" s="12" t="str">
        <f t="shared" si="34"/>
        <v>South Sudan-Africa-2003</v>
      </c>
      <c r="B2215" s="13" t="s">
        <v>64</v>
      </c>
      <c r="C2215" s="14" t="s">
        <v>235</v>
      </c>
      <c r="D2215" s="15">
        <v>2003</v>
      </c>
      <c r="E2215" s="13">
        <v>0</v>
      </c>
      <c r="F2215" s="19">
        <v>3513</v>
      </c>
    </row>
    <row r="2216" spans="1:6" ht="14.5" x14ac:dyDescent="0.35">
      <c r="A2216" s="12" t="str">
        <f t="shared" si="34"/>
        <v>South Sudan-Africa-2004</v>
      </c>
      <c r="B2216" s="13" t="s">
        <v>64</v>
      </c>
      <c r="C2216" s="14" t="s">
        <v>235</v>
      </c>
      <c r="D2216" s="15">
        <v>2004</v>
      </c>
      <c r="E2216" s="19">
        <v>3885</v>
      </c>
      <c r="F2216" s="19">
        <v>3898</v>
      </c>
    </row>
    <row r="2217" spans="1:6" ht="14.5" x14ac:dyDescent="0.35">
      <c r="A2217" s="12" t="str">
        <f t="shared" si="34"/>
        <v>South Sudan-Africa-2005</v>
      </c>
      <c r="B2217" s="13" t="s">
        <v>64</v>
      </c>
      <c r="C2217" s="14" t="s">
        <v>235</v>
      </c>
      <c r="D2217" s="15">
        <v>2005</v>
      </c>
      <c r="E2217" s="19">
        <v>11873</v>
      </c>
      <c r="F2217" s="19">
        <v>27187</v>
      </c>
    </row>
    <row r="2218" spans="1:6" ht="14.5" x14ac:dyDescent="0.35">
      <c r="A2218" s="12" t="str">
        <f t="shared" si="34"/>
        <v>South Sudan-Africa-2006</v>
      </c>
      <c r="B2218" s="13" t="s">
        <v>64</v>
      </c>
      <c r="C2218" s="14" t="s">
        <v>235</v>
      </c>
      <c r="D2218" s="15">
        <v>2006</v>
      </c>
      <c r="E2218" s="19">
        <v>38767</v>
      </c>
      <c r="F2218" s="19">
        <v>71338</v>
      </c>
    </row>
    <row r="2219" spans="1:6" ht="14.5" x14ac:dyDescent="0.35">
      <c r="A2219" s="12" t="str">
        <f t="shared" si="34"/>
        <v>South Sudan-Africa-2007</v>
      </c>
      <c r="B2219" s="13" t="s">
        <v>64</v>
      </c>
      <c r="C2219" s="14" t="s">
        <v>235</v>
      </c>
      <c r="D2219" s="15">
        <v>2007</v>
      </c>
      <c r="E2219" s="19">
        <v>88855</v>
      </c>
      <c r="F2219" s="19">
        <v>296932</v>
      </c>
    </row>
    <row r="2220" spans="1:6" ht="14.5" x14ac:dyDescent="0.35">
      <c r="A2220" s="12" t="str">
        <f t="shared" si="34"/>
        <v>South Sudan-Africa-2008</v>
      </c>
      <c r="B2220" s="13" t="s">
        <v>64</v>
      </c>
      <c r="C2220" s="14" t="s">
        <v>235</v>
      </c>
      <c r="D2220" s="15">
        <v>2008</v>
      </c>
      <c r="E2220" s="19">
        <v>25824</v>
      </c>
      <c r="F2220" s="19">
        <v>66820</v>
      </c>
    </row>
    <row r="2221" spans="1:6" ht="14.5" x14ac:dyDescent="0.35">
      <c r="A2221" s="12" t="str">
        <f t="shared" si="34"/>
        <v>South Sudan-Africa-2009</v>
      </c>
      <c r="B2221" s="13" t="s">
        <v>64</v>
      </c>
      <c r="C2221" s="14" t="s">
        <v>235</v>
      </c>
      <c r="D2221" s="15">
        <v>2009</v>
      </c>
      <c r="E2221" s="13">
        <v>0</v>
      </c>
      <c r="F2221" s="13">
        <v>0</v>
      </c>
    </row>
    <row r="2222" spans="1:6" ht="14.5" x14ac:dyDescent="0.35">
      <c r="A2222" s="12" t="str">
        <f t="shared" si="34"/>
        <v>South Sudan-Africa-2010</v>
      </c>
      <c r="B2222" s="13" t="s">
        <v>64</v>
      </c>
      <c r="C2222" s="14" t="s">
        <v>235</v>
      </c>
      <c r="D2222" s="15">
        <v>2010</v>
      </c>
      <c r="E2222" s="19">
        <v>13711</v>
      </c>
      <c r="F2222" s="19">
        <v>28482</v>
      </c>
    </row>
    <row r="2223" spans="1:6" ht="14.5" x14ac:dyDescent="0.35">
      <c r="A2223" s="12" t="str">
        <f t="shared" si="34"/>
        <v>South Sudan-Africa-2011</v>
      </c>
      <c r="B2223" s="13" t="s">
        <v>64</v>
      </c>
      <c r="C2223" s="14" t="s">
        <v>235</v>
      </c>
      <c r="D2223" s="15">
        <v>2011</v>
      </c>
      <c r="E2223" s="19">
        <v>38140</v>
      </c>
      <c r="F2223" s="19">
        <v>92174</v>
      </c>
    </row>
    <row r="2224" spans="1:6" ht="14.5" x14ac:dyDescent="0.35">
      <c r="A2224" s="12" t="str">
        <f t="shared" si="34"/>
        <v>South Sudan-Africa-2012</v>
      </c>
      <c r="B2224" s="13" t="s">
        <v>64</v>
      </c>
      <c r="C2224" s="14" t="s">
        <v>235</v>
      </c>
      <c r="D2224" s="15">
        <v>2012</v>
      </c>
      <c r="E2224" s="19">
        <v>623098</v>
      </c>
      <c r="F2224" s="19">
        <v>1557665</v>
      </c>
    </row>
    <row r="2225" spans="1:6" ht="14.5" x14ac:dyDescent="0.35">
      <c r="A2225" s="12" t="str">
        <f t="shared" si="34"/>
        <v>Spain-Europe-2000</v>
      </c>
      <c r="B2225" s="13" t="s">
        <v>62</v>
      </c>
      <c r="C2225" s="14" t="s">
        <v>236</v>
      </c>
      <c r="D2225" s="15">
        <v>2000</v>
      </c>
      <c r="E2225" s="13">
        <v>0</v>
      </c>
      <c r="F2225" s="19">
        <v>689</v>
      </c>
    </row>
    <row r="2226" spans="1:6" ht="14.5" x14ac:dyDescent="0.35">
      <c r="A2226" s="12" t="str">
        <f t="shared" si="34"/>
        <v>Spain-Europe-2001</v>
      </c>
      <c r="B2226" s="13" t="s">
        <v>62</v>
      </c>
      <c r="C2226" s="14" t="s">
        <v>236</v>
      </c>
      <c r="D2226" s="15">
        <v>2001</v>
      </c>
      <c r="E2226" s="13">
        <v>0</v>
      </c>
      <c r="F2226" s="19">
        <v>143</v>
      </c>
    </row>
    <row r="2227" spans="1:6" ht="14.5" x14ac:dyDescent="0.35">
      <c r="A2227" s="12" t="str">
        <f t="shared" si="34"/>
        <v>Spain-Europe-2002</v>
      </c>
      <c r="B2227" s="13" t="s">
        <v>62</v>
      </c>
      <c r="C2227" s="14" t="s">
        <v>236</v>
      </c>
      <c r="D2227" s="15">
        <v>2002</v>
      </c>
      <c r="E2227" s="13">
        <v>0</v>
      </c>
      <c r="F2227" s="13">
        <v>0</v>
      </c>
    </row>
    <row r="2228" spans="1:6" ht="14.5" x14ac:dyDescent="0.35">
      <c r="A2228" s="12" t="str">
        <f t="shared" si="34"/>
        <v>Spain-Europe-2003</v>
      </c>
      <c r="B2228" s="13" t="s">
        <v>62</v>
      </c>
      <c r="C2228" s="14" t="s">
        <v>236</v>
      </c>
      <c r="D2228" s="15">
        <v>2003</v>
      </c>
      <c r="E2228" s="13">
        <v>0</v>
      </c>
      <c r="F2228" s="19">
        <v>59</v>
      </c>
    </row>
    <row r="2229" spans="1:6" ht="14.5" x14ac:dyDescent="0.35">
      <c r="A2229" s="12" t="str">
        <f t="shared" si="34"/>
        <v>Spain-Europe-2004</v>
      </c>
      <c r="B2229" s="13" t="s">
        <v>62</v>
      </c>
      <c r="C2229" s="14" t="s">
        <v>236</v>
      </c>
      <c r="D2229" s="15">
        <v>2004</v>
      </c>
      <c r="E2229" s="19">
        <v>116953</v>
      </c>
      <c r="F2229" s="19">
        <v>326407</v>
      </c>
    </row>
    <row r="2230" spans="1:6" ht="14.5" x14ac:dyDescent="0.35">
      <c r="A2230" s="12" t="str">
        <f t="shared" si="34"/>
        <v>Spain-Europe-2005</v>
      </c>
      <c r="B2230" s="13" t="s">
        <v>62</v>
      </c>
      <c r="C2230" s="14" t="s">
        <v>236</v>
      </c>
      <c r="D2230" s="15">
        <v>2005</v>
      </c>
      <c r="E2230" s="19">
        <v>2632</v>
      </c>
      <c r="F2230" s="19">
        <v>4547</v>
      </c>
    </row>
    <row r="2231" spans="1:6" ht="14.5" x14ac:dyDescent="0.35">
      <c r="A2231" s="12" t="str">
        <f t="shared" si="34"/>
        <v>Spain-Europe-2006</v>
      </c>
      <c r="B2231" s="13" t="s">
        <v>62</v>
      </c>
      <c r="C2231" s="14" t="s">
        <v>236</v>
      </c>
      <c r="D2231" s="15">
        <v>2006</v>
      </c>
      <c r="E2231" s="19">
        <v>15891</v>
      </c>
      <c r="F2231" s="13">
        <v>0</v>
      </c>
    </row>
    <row r="2232" spans="1:6" ht="14.5" x14ac:dyDescent="0.35">
      <c r="A2232" s="12" t="str">
        <f t="shared" si="34"/>
        <v>Spain-Europe-2007</v>
      </c>
      <c r="B2232" s="13" t="s">
        <v>62</v>
      </c>
      <c r="C2232" s="14" t="s">
        <v>236</v>
      </c>
      <c r="D2232" s="15">
        <v>2007</v>
      </c>
      <c r="E2232" s="13">
        <v>0</v>
      </c>
      <c r="F2232" s="19">
        <v>543</v>
      </c>
    </row>
    <row r="2233" spans="1:6" ht="14.5" x14ac:dyDescent="0.35">
      <c r="A2233" s="12" t="str">
        <f t="shared" si="34"/>
        <v>Spain-Europe-2008</v>
      </c>
      <c r="B2233" s="13" t="s">
        <v>62</v>
      </c>
      <c r="C2233" s="14" t="s">
        <v>236</v>
      </c>
      <c r="D2233" s="15">
        <v>2008</v>
      </c>
      <c r="E2233" s="13">
        <v>0</v>
      </c>
      <c r="F2233" s="19">
        <v>609</v>
      </c>
    </row>
    <row r="2234" spans="1:6" ht="14.5" x14ac:dyDescent="0.35">
      <c r="A2234" s="12" t="str">
        <f t="shared" si="34"/>
        <v>Spain-Europe-2009</v>
      </c>
      <c r="B2234" s="13" t="s">
        <v>62</v>
      </c>
      <c r="C2234" s="14" t="s">
        <v>236</v>
      </c>
      <c r="D2234" s="15">
        <v>2009</v>
      </c>
      <c r="E2234" s="19">
        <v>21005</v>
      </c>
      <c r="F2234" s="19">
        <v>47231</v>
      </c>
    </row>
    <row r="2235" spans="1:6" ht="14.5" x14ac:dyDescent="0.35">
      <c r="A2235" s="12" t="str">
        <f t="shared" si="34"/>
        <v>Spain-Europe-2010</v>
      </c>
      <c r="B2235" s="13" t="s">
        <v>62</v>
      </c>
      <c r="C2235" s="14" t="s">
        <v>236</v>
      </c>
      <c r="D2235" s="15">
        <v>2010</v>
      </c>
      <c r="E2235" s="13">
        <v>0</v>
      </c>
      <c r="F2235" s="13">
        <v>0</v>
      </c>
    </row>
    <row r="2236" spans="1:6" ht="14.5" x14ac:dyDescent="0.35">
      <c r="A2236" s="12" t="str">
        <f t="shared" si="34"/>
        <v>Spain-Europe-2011</v>
      </c>
      <c r="B2236" s="13" t="s">
        <v>62</v>
      </c>
      <c r="C2236" s="14" t="s">
        <v>236</v>
      </c>
      <c r="D2236" s="15">
        <v>2011</v>
      </c>
      <c r="E2236" s="19">
        <v>18733</v>
      </c>
      <c r="F2236" s="19">
        <v>39252</v>
      </c>
    </row>
    <row r="2237" spans="1:6" ht="14.5" x14ac:dyDescent="0.35">
      <c r="A2237" s="12" t="str">
        <f t="shared" si="34"/>
        <v>Spain-Europe-2012</v>
      </c>
      <c r="B2237" s="13" t="s">
        <v>62</v>
      </c>
      <c r="C2237" s="14" t="s">
        <v>236</v>
      </c>
      <c r="D2237" s="15">
        <v>2012</v>
      </c>
      <c r="E2237" s="19">
        <v>6830</v>
      </c>
      <c r="F2237" s="19">
        <v>15420</v>
      </c>
    </row>
    <row r="2238" spans="1:6" ht="14.5" x14ac:dyDescent="0.35">
      <c r="A2238" s="12" t="str">
        <f t="shared" si="34"/>
        <v>Sri Lanka-Asia-2000</v>
      </c>
      <c r="B2238" s="13" t="s">
        <v>60</v>
      </c>
      <c r="C2238" s="14" t="s">
        <v>237</v>
      </c>
      <c r="D2238" s="15">
        <v>2000</v>
      </c>
      <c r="E2238" s="13">
        <v>0</v>
      </c>
      <c r="F2238" s="19">
        <v>172</v>
      </c>
    </row>
    <row r="2239" spans="1:6" ht="14.5" x14ac:dyDescent="0.35">
      <c r="A2239" s="12" t="str">
        <f t="shared" si="34"/>
        <v>Sri Lanka-Asia-2001</v>
      </c>
      <c r="B2239" s="13" t="s">
        <v>60</v>
      </c>
      <c r="C2239" s="14" t="s">
        <v>237</v>
      </c>
      <c r="D2239" s="15">
        <v>2001</v>
      </c>
      <c r="E2239" s="13">
        <v>0</v>
      </c>
      <c r="F2239" s="19">
        <v>572</v>
      </c>
    </row>
    <row r="2240" spans="1:6" ht="14.5" x14ac:dyDescent="0.35">
      <c r="A2240" s="12" t="str">
        <f t="shared" si="34"/>
        <v>Sri Lanka-Asia-2002</v>
      </c>
      <c r="B2240" s="13" t="s">
        <v>60</v>
      </c>
      <c r="C2240" s="14" t="s">
        <v>237</v>
      </c>
      <c r="D2240" s="15">
        <v>2002</v>
      </c>
      <c r="E2240" s="19">
        <v>109908</v>
      </c>
      <c r="F2240" s="19">
        <v>347687</v>
      </c>
    </row>
    <row r="2241" spans="1:6" ht="14.5" x14ac:dyDescent="0.35">
      <c r="A2241" s="12" t="str">
        <f t="shared" si="34"/>
        <v>Sri Lanka-Asia-2003</v>
      </c>
      <c r="B2241" s="13" t="s">
        <v>60</v>
      </c>
      <c r="C2241" s="14" t="s">
        <v>237</v>
      </c>
      <c r="D2241" s="15">
        <v>2003</v>
      </c>
      <c r="E2241" s="19">
        <v>198667</v>
      </c>
      <c r="F2241" s="19">
        <v>465632</v>
      </c>
    </row>
    <row r="2242" spans="1:6" ht="14.5" x14ac:dyDescent="0.35">
      <c r="A2242" s="12" t="str">
        <f t="shared" si="34"/>
        <v>Sri Lanka-Asia-2004</v>
      </c>
      <c r="B2242" s="13" t="s">
        <v>60</v>
      </c>
      <c r="C2242" s="14" t="s">
        <v>237</v>
      </c>
      <c r="D2242" s="15">
        <v>2004</v>
      </c>
      <c r="E2242" s="13">
        <v>0</v>
      </c>
      <c r="F2242" s="13">
        <v>0</v>
      </c>
    </row>
    <row r="2243" spans="1:6" ht="14.5" x14ac:dyDescent="0.35">
      <c r="A2243" s="12" t="str">
        <f t="shared" ref="A2243:A2306" si="35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9">
        <v>128757</v>
      </c>
      <c r="F2243" s="19">
        <v>314519</v>
      </c>
    </row>
    <row r="2244" spans="1:6" ht="14.5" x14ac:dyDescent="0.35">
      <c r="A2244" s="12" t="str">
        <f t="shared" si="35"/>
        <v>Sri Lanka-Asia-2006</v>
      </c>
      <c r="B2244" s="13" t="s">
        <v>60</v>
      </c>
      <c r="C2244" s="14" t="s">
        <v>237</v>
      </c>
      <c r="D2244" s="15">
        <v>2006</v>
      </c>
      <c r="E2244" s="19">
        <v>8199</v>
      </c>
      <c r="F2244" s="19">
        <v>11008</v>
      </c>
    </row>
    <row r="2245" spans="1:6" ht="14.5" x14ac:dyDescent="0.35">
      <c r="A2245" s="12" t="str">
        <f t="shared" si="35"/>
        <v>Sri Lanka-Asia-2007</v>
      </c>
      <c r="B2245" s="13" t="s">
        <v>60</v>
      </c>
      <c r="C2245" s="14" t="s">
        <v>237</v>
      </c>
      <c r="D2245" s="15">
        <v>2007</v>
      </c>
      <c r="E2245" s="13">
        <v>0</v>
      </c>
      <c r="F2245" s="19">
        <v>198</v>
      </c>
    </row>
    <row r="2246" spans="1:6" ht="14.5" x14ac:dyDescent="0.35">
      <c r="A2246" s="12" t="str">
        <f t="shared" si="35"/>
        <v>Sri Lanka-Asia-2008</v>
      </c>
      <c r="B2246" s="13" t="s">
        <v>60</v>
      </c>
      <c r="C2246" s="14" t="s">
        <v>237</v>
      </c>
      <c r="D2246" s="15">
        <v>2008</v>
      </c>
      <c r="E2246" s="13">
        <v>0</v>
      </c>
      <c r="F2246" s="19">
        <v>326</v>
      </c>
    </row>
    <row r="2247" spans="1:6" ht="14.5" x14ac:dyDescent="0.35">
      <c r="A2247" s="12" t="str">
        <f t="shared" si="35"/>
        <v>Sri Lanka-Asia-2009</v>
      </c>
      <c r="B2247" s="13" t="s">
        <v>60</v>
      </c>
      <c r="C2247" s="14" t="s">
        <v>237</v>
      </c>
      <c r="D2247" s="15">
        <v>2009</v>
      </c>
      <c r="E2247" s="13">
        <v>0</v>
      </c>
      <c r="F2247" s="13">
        <v>0</v>
      </c>
    </row>
    <row r="2248" spans="1:6" ht="14.5" x14ac:dyDescent="0.35">
      <c r="A2248" s="12" t="str">
        <f t="shared" si="35"/>
        <v>Sri Lanka-Asia-2010</v>
      </c>
      <c r="B2248" s="13" t="s">
        <v>60</v>
      </c>
      <c r="C2248" s="14" t="s">
        <v>237</v>
      </c>
      <c r="D2248" s="15">
        <v>2010</v>
      </c>
      <c r="E2248" s="13">
        <v>0</v>
      </c>
      <c r="F2248" s="19">
        <v>187</v>
      </c>
    </row>
    <row r="2249" spans="1:6" ht="14.5" x14ac:dyDescent="0.35">
      <c r="A2249" s="12" t="str">
        <f t="shared" si="35"/>
        <v>Sri Lanka-Asia-2011</v>
      </c>
      <c r="B2249" s="13" t="s">
        <v>60</v>
      </c>
      <c r="C2249" s="14" t="s">
        <v>237</v>
      </c>
      <c r="D2249" s="15">
        <v>2011</v>
      </c>
      <c r="E2249" s="19">
        <v>15205</v>
      </c>
      <c r="F2249" s="19">
        <v>8119</v>
      </c>
    </row>
    <row r="2250" spans="1:6" ht="14.5" x14ac:dyDescent="0.35">
      <c r="A2250" s="12" t="str">
        <f t="shared" si="35"/>
        <v>Sri Lanka-Asia-2012</v>
      </c>
      <c r="B2250" s="13" t="s">
        <v>60</v>
      </c>
      <c r="C2250" s="14" t="s">
        <v>237</v>
      </c>
      <c r="D2250" s="15">
        <v>2012</v>
      </c>
      <c r="E2250" s="13">
        <v>0</v>
      </c>
      <c r="F2250" s="19">
        <v>2252</v>
      </c>
    </row>
    <row r="2251" spans="1:6" ht="14.5" x14ac:dyDescent="0.35">
      <c r="A2251" s="12" t="str">
        <f t="shared" si="35"/>
        <v>St. Kitts and Nevis-The Americas-2000</v>
      </c>
      <c r="B2251" s="13" t="s">
        <v>70</v>
      </c>
      <c r="C2251" s="14" t="s">
        <v>238</v>
      </c>
      <c r="D2251" s="15">
        <v>2000</v>
      </c>
      <c r="E2251" s="13">
        <v>0</v>
      </c>
      <c r="F2251" s="19">
        <v>1126</v>
      </c>
    </row>
    <row r="2252" spans="1:6" ht="14.5" x14ac:dyDescent="0.35">
      <c r="A2252" s="12" t="str">
        <f t="shared" si="35"/>
        <v>St. Kitts and Nevis-The Americas-2001</v>
      </c>
      <c r="B2252" s="13" t="s">
        <v>70</v>
      </c>
      <c r="C2252" s="14" t="s">
        <v>238</v>
      </c>
      <c r="D2252" s="15">
        <v>2001</v>
      </c>
      <c r="E2252" s="19">
        <v>51784</v>
      </c>
      <c r="F2252" s="19">
        <v>57425</v>
      </c>
    </row>
    <row r="2253" spans="1:6" ht="14.5" x14ac:dyDescent="0.35">
      <c r="A2253" s="12" t="str">
        <f t="shared" si="35"/>
        <v>St. Kitts and Nevis-The Americas-2002</v>
      </c>
      <c r="B2253" s="13" t="s">
        <v>70</v>
      </c>
      <c r="C2253" s="14" t="s">
        <v>238</v>
      </c>
      <c r="D2253" s="15">
        <v>2002</v>
      </c>
      <c r="E2253" s="19">
        <v>25888</v>
      </c>
      <c r="F2253" s="19">
        <v>40718</v>
      </c>
    </row>
    <row r="2254" spans="1:6" ht="14.5" x14ac:dyDescent="0.35">
      <c r="A2254" s="12" t="str">
        <f t="shared" si="35"/>
        <v>St. Kitts and Nevis-The Americas-2003</v>
      </c>
      <c r="B2254" s="13" t="s">
        <v>70</v>
      </c>
      <c r="C2254" s="14" t="s">
        <v>238</v>
      </c>
      <c r="D2254" s="15">
        <v>2003</v>
      </c>
      <c r="E2254" s="19">
        <v>16735</v>
      </c>
      <c r="F2254" s="19">
        <v>39068</v>
      </c>
    </row>
    <row r="2255" spans="1:6" ht="14.5" x14ac:dyDescent="0.35">
      <c r="A2255" s="12" t="str">
        <f t="shared" si="35"/>
        <v>St. Kitts and Nevis-The Americas-2004</v>
      </c>
      <c r="B2255" s="13" t="s">
        <v>70</v>
      </c>
      <c r="C2255" s="14" t="s">
        <v>238</v>
      </c>
      <c r="D2255" s="15">
        <v>2004</v>
      </c>
      <c r="E2255" s="19">
        <v>2129</v>
      </c>
      <c r="F2255" s="19">
        <v>1881</v>
      </c>
    </row>
    <row r="2256" spans="1:6" ht="14.5" x14ac:dyDescent="0.35">
      <c r="A2256" s="12" t="str">
        <f t="shared" si="35"/>
        <v>St. Kitts and Nevis-The Americas-2005</v>
      </c>
      <c r="B2256" s="13" t="s">
        <v>70</v>
      </c>
      <c r="C2256" s="14" t="s">
        <v>238</v>
      </c>
      <c r="D2256" s="15">
        <v>2005</v>
      </c>
      <c r="E2256" s="19">
        <v>14916</v>
      </c>
      <c r="F2256" s="19">
        <v>3590</v>
      </c>
    </row>
    <row r="2257" spans="1:6" ht="14.5" x14ac:dyDescent="0.35">
      <c r="A2257" s="12" t="str">
        <f t="shared" si="35"/>
        <v>St. Kitts and Nevis-The Americas-2006</v>
      </c>
      <c r="B2257" s="13" t="s">
        <v>70</v>
      </c>
      <c r="C2257" s="14" t="s">
        <v>238</v>
      </c>
      <c r="D2257" s="15">
        <v>2006</v>
      </c>
      <c r="E2257" s="19">
        <v>82257</v>
      </c>
      <c r="F2257" s="19">
        <v>215975</v>
      </c>
    </row>
    <row r="2258" spans="1:6" ht="14.5" x14ac:dyDescent="0.35">
      <c r="A2258" s="12" t="str">
        <f t="shared" si="35"/>
        <v>St. Kitts and Nevis-The Americas-2007</v>
      </c>
      <c r="B2258" s="13" t="s">
        <v>70</v>
      </c>
      <c r="C2258" s="14" t="s">
        <v>238</v>
      </c>
      <c r="D2258" s="15">
        <v>2007</v>
      </c>
      <c r="E2258" s="13">
        <v>0</v>
      </c>
      <c r="F2258" s="19">
        <v>161</v>
      </c>
    </row>
    <row r="2259" spans="1:6" ht="14.5" x14ac:dyDescent="0.35">
      <c r="A2259" s="12" t="str">
        <f t="shared" si="35"/>
        <v>St. Kitts and Nevis-The Americas-2008</v>
      </c>
      <c r="B2259" s="13" t="s">
        <v>70</v>
      </c>
      <c r="C2259" s="14" t="s">
        <v>238</v>
      </c>
      <c r="D2259" s="15">
        <v>2008</v>
      </c>
      <c r="E2259" s="19">
        <v>2182</v>
      </c>
      <c r="F2259" s="19">
        <v>1232</v>
      </c>
    </row>
    <row r="2260" spans="1:6" ht="14.5" x14ac:dyDescent="0.35">
      <c r="A2260" s="12" t="str">
        <f t="shared" si="35"/>
        <v>St. Kitts and Nevis-The Americas-2009</v>
      </c>
      <c r="B2260" s="13" t="s">
        <v>70</v>
      </c>
      <c r="C2260" s="14" t="s">
        <v>238</v>
      </c>
      <c r="D2260" s="15">
        <v>2009</v>
      </c>
      <c r="E2260" s="13">
        <v>0</v>
      </c>
      <c r="F2260" s="19">
        <v>147</v>
      </c>
    </row>
    <row r="2261" spans="1:6" ht="14.5" x14ac:dyDescent="0.35">
      <c r="A2261" s="12" t="str">
        <f t="shared" si="35"/>
        <v>St. Kitts and Nevis-The Americas-2010</v>
      </c>
      <c r="B2261" s="13" t="s">
        <v>70</v>
      </c>
      <c r="C2261" s="14" t="s">
        <v>238</v>
      </c>
      <c r="D2261" s="15">
        <v>2010</v>
      </c>
      <c r="E2261" s="19">
        <v>12540</v>
      </c>
      <c r="F2261" s="19">
        <v>26890</v>
      </c>
    </row>
    <row r="2262" spans="1:6" ht="14.5" x14ac:dyDescent="0.35">
      <c r="A2262" s="12" t="str">
        <f t="shared" si="35"/>
        <v>St. Kitts and Nevis-The Americas-2011</v>
      </c>
      <c r="B2262" s="13" t="s">
        <v>70</v>
      </c>
      <c r="C2262" s="14" t="s">
        <v>238</v>
      </c>
      <c r="D2262" s="15">
        <v>2011</v>
      </c>
      <c r="E2262" s="19">
        <v>7814</v>
      </c>
      <c r="F2262" s="19">
        <v>21016</v>
      </c>
    </row>
    <row r="2263" spans="1:6" ht="14.5" x14ac:dyDescent="0.35">
      <c r="A2263" s="12" t="str">
        <f t="shared" si="35"/>
        <v>St. Kitts and Nevis-The Americas-2012</v>
      </c>
      <c r="B2263" s="13" t="s">
        <v>70</v>
      </c>
      <c r="C2263" s="14" t="s">
        <v>238</v>
      </c>
      <c r="D2263" s="15">
        <v>2012</v>
      </c>
      <c r="E2263" s="19">
        <v>74248</v>
      </c>
      <c r="F2263" s="19">
        <v>205678</v>
      </c>
    </row>
    <row r="2264" spans="1:6" ht="14.5" x14ac:dyDescent="0.35">
      <c r="A2264" s="12" t="str">
        <f t="shared" si="35"/>
        <v>St. Lucia-The Americas-2000</v>
      </c>
      <c r="B2264" s="13" t="s">
        <v>70</v>
      </c>
      <c r="C2264" s="14" t="s">
        <v>239</v>
      </c>
      <c r="D2264" s="15">
        <v>2000</v>
      </c>
      <c r="E2264" s="19">
        <v>15811</v>
      </c>
      <c r="F2264" s="19">
        <v>40245</v>
      </c>
    </row>
    <row r="2265" spans="1:6" ht="14.5" x14ac:dyDescent="0.35">
      <c r="A2265" s="12" t="str">
        <f t="shared" si="35"/>
        <v>St. Lucia-The Americas-2001</v>
      </c>
      <c r="B2265" s="13" t="s">
        <v>70</v>
      </c>
      <c r="C2265" s="14" t="s">
        <v>239</v>
      </c>
      <c r="D2265" s="15">
        <v>2001</v>
      </c>
      <c r="E2265" s="13">
        <v>0</v>
      </c>
      <c r="F2265" s="19">
        <v>99</v>
      </c>
    </row>
    <row r="2266" spans="1:6" ht="14.5" x14ac:dyDescent="0.35">
      <c r="A2266" s="12" t="str">
        <f t="shared" si="35"/>
        <v>St. Lucia-The Americas-2002</v>
      </c>
      <c r="B2266" s="13" t="s">
        <v>70</v>
      </c>
      <c r="C2266" s="14" t="s">
        <v>239</v>
      </c>
      <c r="D2266" s="15">
        <v>2002</v>
      </c>
      <c r="E2266" s="13">
        <v>0</v>
      </c>
      <c r="F2266" s="19">
        <v>1668</v>
      </c>
    </row>
    <row r="2267" spans="1:6" ht="14.5" x14ac:dyDescent="0.35">
      <c r="A2267" s="12" t="str">
        <f t="shared" si="35"/>
        <v>St. Lucia-The Americas-2003</v>
      </c>
      <c r="B2267" s="13" t="s">
        <v>70</v>
      </c>
      <c r="C2267" s="14" t="s">
        <v>239</v>
      </c>
      <c r="D2267" s="15">
        <v>2003</v>
      </c>
      <c r="E2267" s="19">
        <v>135601</v>
      </c>
      <c r="F2267" s="19">
        <v>318684</v>
      </c>
    </row>
    <row r="2268" spans="1:6" ht="14.5" x14ac:dyDescent="0.35">
      <c r="A2268" s="12" t="str">
        <f t="shared" si="35"/>
        <v>St. Lucia-The Americas-2004</v>
      </c>
      <c r="B2268" s="13" t="s">
        <v>70</v>
      </c>
      <c r="C2268" s="14" t="s">
        <v>239</v>
      </c>
      <c r="D2268" s="15">
        <v>2004</v>
      </c>
      <c r="E2268" s="19">
        <v>40578</v>
      </c>
      <c r="F2268" s="19">
        <v>84704</v>
      </c>
    </row>
    <row r="2269" spans="1:6" ht="14.5" x14ac:dyDescent="0.35">
      <c r="A2269" s="12" t="str">
        <f t="shared" si="35"/>
        <v>St. Lucia-The Americas-2005</v>
      </c>
      <c r="B2269" s="13" t="s">
        <v>70</v>
      </c>
      <c r="C2269" s="14" t="s">
        <v>239</v>
      </c>
      <c r="D2269" s="15">
        <v>2005</v>
      </c>
      <c r="E2269" s="19">
        <v>218306</v>
      </c>
      <c r="F2269" s="19">
        <v>531939</v>
      </c>
    </row>
    <row r="2270" spans="1:6" ht="14.5" x14ac:dyDescent="0.35">
      <c r="A2270" s="12" t="str">
        <f t="shared" si="35"/>
        <v>St. Lucia-The Americas-2006</v>
      </c>
      <c r="B2270" s="13" t="s">
        <v>70</v>
      </c>
      <c r="C2270" s="14" t="s">
        <v>239</v>
      </c>
      <c r="D2270" s="15">
        <v>2006</v>
      </c>
      <c r="E2270" s="19">
        <v>2255957</v>
      </c>
      <c r="F2270" s="19">
        <v>5650950</v>
      </c>
    </row>
    <row r="2271" spans="1:6" ht="14.5" x14ac:dyDescent="0.35">
      <c r="A2271" s="12" t="str">
        <f t="shared" si="35"/>
        <v>St. Lucia-The Americas-2007</v>
      </c>
      <c r="B2271" s="13" t="s">
        <v>70</v>
      </c>
      <c r="C2271" s="14" t="s">
        <v>239</v>
      </c>
      <c r="D2271" s="15">
        <v>2007</v>
      </c>
      <c r="E2271" s="19">
        <v>2538</v>
      </c>
      <c r="F2271" s="19">
        <v>4620</v>
      </c>
    </row>
    <row r="2272" spans="1:6" ht="14.5" x14ac:dyDescent="0.35">
      <c r="A2272" s="12" t="str">
        <f t="shared" si="35"/>
        <v>St. Lucia-The Americas-2008</v>
      </c>
      <c r="B2272" s="13" t="s">
        <v>70</v>
      </c>
      <c r="C2272" s="14" t="s">
        <v>239</v>
      </c>
      <c r="D2272" s="15">
        <v>2008</v>
      </c>
      <c r="E2272" s="19">
        <v>53188</v>
      </c>
      <c r="F2272" s="19">
        <v>126915</v>
      </c>
    </row>
    <row r="2273" spans="1:6" ht="14.5" x14ac:dyDescent="0.35">
      <c r="A2273" s="12" t="str">
        <f t="shared" si="35"/>
        <v>St. Lucia-The Americas-2009</v>
      </c>
      <c r="B2273" s="13" t="s">
        <v>70</v>
      </c>
      <c r="C2273" s="14" t="s">
        <v>239</v>
      </c>
      <c r="D2273" s="15">
        <v>2009</v>
      </c>
      <c r="E2273" s="13">
        <v>0</v>
      </c>
      <c r="F2273" s="19">
        <v>84</v>
      </c>
    </row>
    <row r="2274" spans="1:6" ht="14.5" x14ac:dyDescent="0.35">
      <c r="A2274" s="12" t="str">
        <f t="shared" si="35"/>
        <v>St. Lucia-The Americas-2010</v>
      </c>
      <c r="B2274" s="13" t="s">
        <v>70</v>
      </c>
      <c r="C2274" s="14" t="s">
        <v>239</v>
      </c>
      <c r="D2274" s="15">
        <v>2010</v>
      </c>
      <c r="E2274" s="19">
        <v>57515</v>
      </c>
      <c r="F2274" s="19">
        <v>193262</v>
      </c>
    </row>
    <row r="2275" spans="1:6" ht="14.5" x14ac:dyDescent="0.35">
      <c r="A2275" s="12" t="str">
        <f t="shared" si="35"/>
        <v>St. Lucia-The Americas-2011</v>
      </c>
      <c r="B2275" s="13" t="s">
        <v>70</v>
      </c>
      <c r="C2275" s="14" t="s">
        <v>239</v>
      </c>
      <c r="D2275" s="15">
        <v>2011</v>
      </c>
      <c r="E2275" s="19">
        <v>33441</v>
      </c>
      <c r="F2275" s="19">
        <v>70806</v>
      </c>
    </row>
    <row r="2276" spans="1:6" ht="14.5" x14ac:dyDescent="0.35">
      <c r="A2276" s="12" t="str">
        <f t="shared" si="35"/>
        <v>St. Lucia-The Americas-2012</v>
      </c>
      <c r="B2276" s="13" t="s">
        <v>70</v>
      </c>
      <c r="C2276" s="14" t="s">
        <v>239</v>
      </c>
      <c r="D2276" s="15">
        <v>2012</v>
      </c>
      <c r="E2276" s="19">
        <v>5100</v>
      </c>
      <c r="F2276" s="19">
        <v>15764</v>
      </c>
    </row>
    <row r="2277" spans="1:6" ht="14.5" x14ac:dyDescent="0.35">
      <c r="A2277" s="12" t="str">
        <f t="shared" si="35"/>
        <v>St. Martin (French part)-The Americas-2000</v>
      </c>
      <c r="B2277" s="13" t="s">
        <v>70</v>
      </c>
      <c r="C2277" s="14" t="s">
        <v>240</v>
      </c>
      <c r="D2277" s="15">
        <v>2000</v>
      </c>
      <c r="E2277" s="19">
        <v>6633</v>
      </c>
      <c r="F2277" s="19">
        <v>1969</v>
      </c>
    </row>
    <row r="2278" spans="1:6" ht="14.5" x14ac:dyDescent="0.35">
      <c r="A2278" s="12" t="str">
        <f t="shared" si="35"/>
        <v>St. Martin (French part)-The Americas-2001</v>
      </c>
      <c r="B2278" s="13" t="s">
        <v>70</v>
      </c>
      <c r="C2278" s="14" t="s">
        <v>240</v>
      </c>
      <c r="D2278" s="15">
        <v>2001</v>
      </c>
      <c r="E2278" s="19">
        <v>9692</v>
      </c>
      <c r="F2278" s="19">
        <v>11932</v>
      </c>
    </row>
    <row r="2279" spans="1:6" ht="14.5" x14ac:dyDescent="0.35">
      <c r="A2279" s="12" t="str">
        <f t="shared" si="35"/>
        <v>St. Martin (French part)-The Americas-2002</v>
      </c>
      <c r="B2279" s="13" t="s">
        <v>70</v>
      </c>
      <c r="C2279" s="14" t="s">
        <v>240</v>
      </c>
      <c r="D2279" s="15">
        <v>2002</v>
      </c>
      <c r="E2279" s="13">
        <v>0</v>
      </c>
      <c r="F2279" s="19">
        <v>645</v>
      </c>
    </row>
    <row r="2280" spans="1:6" ht="14.5" x14ac:dyDescent="0.35">
      <c r="A2280" s="12" t="str">
        <f t="shared" si="35"/>
        <v>St. Martin (French part)-The Americas-2003</v>
      </c>
      <c r="B2280" s="13" t="s">
        <v>70</v>
      </c>
      <c r="C2280" s="14" t="s">
        <v>240</v>
      </c>
      <c r="D2280" s="15">
        <v>2003</v>
      </c>
      <c r="E2280" s="19">
        <v>1783</v>
      </c>
      <c r="F2280" s="19">
        <v>3223</v>
      </c>
    </row>
    <row r="2281" spans="1:6" ht="14.5" x14ac:dyDescent="0.35">
      <c r="A2281" s="12" t="str">
        <f t="shared" si="35"/>
        <v>St. Martin (French part)-The Americas-2004</v>
      </c>
      <c r="B2281" s="13" t="s">
        <v>70</v>
      </c>
      <c r="C2281" s="14" t="s">
        <v>240</v>
      </c>
      <c r="D2281" s="15">
        <v>2004</v>
      </c>
      <c r="E2281" s="19">
        <v>27072</v>
      </c>
      <c r="F2281" s="19">
        <v>84293</v>
      </c>
    </row>
    <row r="2282" spans="1:6" ht="14.5" x14ac:dyDescent="0.35">
      <c r="A2282" s="12" t="str">
        <f t="shared" si="35"/>
        <v>St. Martin (French part)-The Americas-2005</v>
      </c>
      <c r="B2282" s="13" t="s">
        <v>70</v>
      </c>
      <c r="C2282" s="14" t="s">
        <v>240</v>
      </c>
      <c r="D2282" s="15">
        <v>2005</v>
      </c>
      <c r="E2282" s="13">
        <v>0</v>
      </c>
      <c r="F2282" s="13">
        <v>0</v>
      </c>
    </row>
    <row r="2283" spans="1:6" ht="14.5" x14ac:dyDescent="0.35">
      <c r="A2283" s="12" t="str">
        <f t="shared" si="35"/>
        <v>St. Martin (French part)-The Americas-2006</v>
      </c>
      <c r="B2283" s="13" t="s">
        <v>70</v>
      </c>
      <c r="C2283" s="14" t="s">
        <v>240</v>
      </c>
      <c r="D2283" s="15">
        <v>2006</v>
      </c>
      <c r="E2283" s="13">
        <v>0</v>
      </c>
      <c r="F2283" s="19">
        <v>524</v>
      </c>
    </row>
    <row r="2284" spans="1:6" ht="14.5" x14ac:dyDescent="0.35">
      <c r="A2284" s="12" t="str">
        <f t="shared" si="35"/>
        <v>St. Martin (French part)-The Americas-2007</v>
      </c>
      <c r="B2284" s="13" t="s">
        <v>70</v>
      </c>
      <c r="C2284" s="14" t="s">
        <v>240</v>
      </c>
      <c r="D2284" s="15">
        <v>2007</v>
      </c>
      <c r="E2284" s="19">
        <v>7883</v>
      </c>
      <c r="F2284" s="19">
        <v>9732</v>
      </c>
    </row>
    <row r="2285" spans="1:6" ht="14.5" x14ac:dyDescent="0.35">
      <c r="A2285" s="12" t="str">
        <f t="shared" si="35"/>
        <v>St. Martin (French part)-The Americas-2008</v>
      </c>
      <c r="B2285" s="13" t="s">
        <v>70</v>
      </c>
      <c r="C2285" s="14" t="s">
        <v>240</v>
      </c>
      <c r="D2285" s="15">
        <v>2008</v>
      </c>
      <c r="E2285" s="13">
        <v>0</v>
      </c>
      <c r="F2285" s="19">
        <v>345</v>
      </c>
    </row>
    <row r="2286" spans="1:6" ht="14.5" x14ac:dyDescent="0.35">
      <c r="A2286" s="12" t="str">
        <f t="shared" si="35"/>
        <v>St. Martin (French part)-The Americas-2009</v>
      </c>
      <c r="B2286" s="13" t="s">
        <v>70</v>
      </c>
      <c r="C2286" s="14" t="s">
        <v>240</v>
      </c>
      <c r="D2286" s="15">
        <v>2009</v>
      </c>
      <c r="E2286" s="19">
        <v>57835</v>
      </c>
      <c r="F2286" s="19">
        <v>132632</v>
      </c>
    </row>
    <row r="2287" spans="1:6" ht="14.5" x14ac:dyDescent="0.35">
      <c r="A2287" s="12" t="str">
        <f t="shared" si="35"/>
        <v>St. Martin (French part)-The Americas-2010</v>
      </c>
      <c r="B2287" s="13" t="s">
        <v>70</v>
      </c>
      <c r="C2287" s="14" t="s">
        <v>240</v>
      </c>
      <c r="D2287" s="15">
        <v>2010</v>
      </c>
      <c r="E2287" s="19">
        <v>2006</v>
      </c>
      <c r="F2287" s="19">
        <v>3542</v>
      </c>
    </row>
    <row r="2288" spans="1:6" ht="14.5" x14ac:dyDescent="0.35">
      <c r="A2288" s="12" t="str">
        <f t="shared" si="35"/>
        <v>St. Martin (French part)-The Americas-2011</v>
      </c>
      <c r="B2288" s="13" t="s">
        <v>70</v>
      </c>
      <c r="C2288" s="14" t="s">
        <v>240</v>
      </c>
      <c r="D2288" s="15">
        <v>2011</v>
      </c>
      <c r="E2288" s="13">
        <v>0</v>
      </c>
      <c r="F2288" s="19">
        <v>2237</v>
      </c>
    </row>
    <row r="2289" spans="1:6" ht="14.5" x14ac:dyDescent="0.35">
      <c r="A2289" s="12" t="str">
        <f t="shared" si="35"/>
        <v>St. Martin (French part)-The Americas-2012</v>
      </c>
      <c r="B2289" s="13" t="s">
        <v>70</v>
      </c>
      <c r="C2289" s="14" t="s">
        <v>240</v>
      </c>
      <c r="D2289" s="15">
        <v>2012</v>
      </c>
      <c r="E2289" s="19">
        <v>105751</v>
      </c>
      <c r="F2289" s="19">
        <v>324860</v>
      </c>
    </row>
    <row r="2290" spans="1:6" ht="14.5" x14ac:dyDescent="0.35">
      <c r="A2290" s="12" t="str">
        <f t="shared" si="35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9">
        <v>30177</v>
      </c>
      <c r="F2290" s="19">
        <v>65716</v>
      </c>
    </row>
    <row r="2291" spans="1:6" ht="14.5" x14ac:dyDescent="0.35">
      <c r="A2291" s="12" t="str">
        <f t="shared" si="35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9">
        <v>11445</v>
      </c>
      <c r="F2291" s="19">
        <v>28771</v>
      </c>
    </row>
    <row r="2292" spans="1:6" ht="14.5" x14ac:dyDescent="0.35">
      <c r="A2292" s="12" t="str">
        <f t="shared" si="35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3">
        <v>0</v>
      </c>
      <c r="F2292" s="19">
        <v>1569</v>
      </c>
    </row>
    <row r="2293" spans="1:6" ht="14.5" x14ac:dyDescent="0.35">
      <c r="A2293" s="12" t="str">
        <f t="shared" si="35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9">
        <v>6069</v>
      </c>
      <c r="F2293" s="19">
        <v>13927</v>
      </c>
    </row>
    <row r="2294" spans="1:6" ht="14.5" x14ac:dyDescent="0.35">
      <c r="A2294" s="12" t="str">
        <f t="shared" si="35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9">
        <v>20223</v>
      </c>
      <c r="F2294" s="19">
        <v>32457</v>
      </c>
    </row>
    <row r="2295" spans="1:6" ht="14.5" x14ac:dyDescent="0.35">
      <c r="A2295" s="12" t="str">
        <f t="shared" si="35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3">
        <v>0</v>
      </c>
      <c r="F2295" s="19">
        <v>1221</v>
      </c>
    </row>
    <row r="2296" spans="1:6" ht="14.5" x14ac:dyDescent="0.35">
      <c r="A2296" s="12" t="str">
        <f t="shared" si="35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9">
        <v>24785</v>
      </c>
      <c r="F2296" s="19">
        <v>52596</v>
      </c>
    </row>
    <row r="2297" spans="1:6" ht="14.5" x14ac:dyDescent="0.35">
      <c r="A2297" s="12" t="str">
        <f t="shared" si="35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9">
        <v>58391</v>
      </c>
      <c r="F2297" s="19">
        <v>114766</v>
      </c>
    </row>
    <row r="2298" spans="1:6" ht="14.5" x14ac:dyDescent="0.35">
      <c r="A2298" s="12" t="str">
        <f t="shared" si="35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3">
        <v>0</v>
      </c>
      <c r="F2298" s="19">
        <v>711</v>
      </c>
    </row>
    <row r="2299" spans="1:6" ht="14.5" x14ac:dyDescent="0.35">
      <c r="A2299" s="12" t="str">
        <f t="shared" si="35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9">
        <v>2109</v>
      </c>
      <c r="F2299" s="19">
        <v>1738</v>
      </c>
    </row>
    <row r="2300" spans="1:6" ht="14.5" x14ac:dyDescent="0.35">
      <c r="A2300" s="12" t="str">
        <f t="shared" si="35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3">
        <v>0</v>
      </c>
      <c r="F2300" s="19">
        <v>495</v>
      </c>
    </row>
    <row r="2301" spans="1:6" ht="14.5" x14ac:dyDescent="0.35">
      <c r="A2301" s="12" t="str">
        <f t="shared" si="35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3">
        <v>0</v>
      </c>
      <c r="F2301" s="19">
        <v>389</v>
      </c>
    </row>
    <row r="2302" spans="1:6" ht="14.5" x14ac:dyDescent="0.35">
      <c r="A2302" s="12" t="str">
        <f t="shared" si="35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9">
        <v>2903</v>
      </c>
      <c r="F2302" s="19">
        <v>9824</v>
      </c>
    </row>
    <row r="2303" spans="1:6" ht="14.5" x14ac:dyDescent="0.35">
      <c r="A2303" s="12" t="str">
        <f t="shared" si="35"/>
        <v>Sudan-Africa-2000</v>
      </c>
      <c r="B2303" s="13" t="s">
        <v>64</v>
      </c>
      <c r="C2303" s="14" t="s">
        <v>242</v>
      </c>
      <c r="D2303" s="15">
        <v>2000</v>
      </c>
      <c r="E2303" s="19">
        <v>4201</v>
      </c>
      <c r="F2303" s="19">
        <v>20700</v>
      </c>
    </row>
    <row r="2304" spans="1:6" ht="14.5" x14ac:dyDescent="0.35">
      <c r="A2304" s="12" t="str">
        <f t="shared" si="35"/>
        <v>Sudan-Africa-2001</v>
      </c>
      <c r="B2304" s="13" t="s">
        <v>64</v>
      </c>
      <c r="C2304" s="14" t="s">
        <v>242</v>
      </c>
      <c r="D2304" s="15">
        <v>2001</v>
      </c>
      <c r="E2304" s="19">
        <v>1868</v>
      </c>
      <c r="F2304" s="19">
        <v>4334</v>
      </c>
    </row>
    <row r="2305" spans="1:6" ht="14.5" x14ac:dyDescent="0.35">
      <c r="A2305" s="12" t="str">
        <f t="shared" si="35"/>
        <v>Sudan-Africa-2002</v>
      </c>
      <c r="B2305" s="13" t="s">
        <v>64</v>
      </c>
      <c r="C2305" s="14" t="s">
        <v>242</v>
      </c>
      <c r="D2305" s="15">
        <v>2002</v>
      </c>
      <c r="E2305" s="19">
        <v>190712</v>
      </c>
      <c r="F2305" s="19">
        <v>337434</v>
      </c>
    </row>
    <row r="2306" spans="1:6" ht="14.5" x14ac:dyDescent="0.35">
      <c r="A2306" s="12" t="str">
        <f t="shared" si="35"/>
        <v>Sudan-Africa-2003</v>
      </c>
      <c r="B2306" s="13" t="s">
        <v>64</v>
      </c>
      <c r="C2306" s="14" t="s">
        <v>242</v>
      </c>
      <c r="D2306" s="15">
        <v>2003</v>
      </c>
      <c r="E2306" s="19">
        <v>2208</v>
      </c>
      <c r="F2306" s="19">
        <v>6197</v>
      </c>
    </row>
    <row r="2307" spans="1:6" ht="14.5" x14ac:dyDescent="0.35">
      <c r="A2307" s="12" t="str">
        <f t="shared" ref="A2307:A2370" si="36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9">
        <v>19416</v>
      </c>
      <c r="F2307" s="19">
        <v>46454</v>
      </c>
    </row>
    <row r="2308" spans="1:6" ht="14.5" x14ac:dyDescent="0.35">
      <c r="A2308" s="12" t="str">
        <f t="shared" si="36"/>
        <v>Sudan-Africa-2005</v>
      </c>
      <c r="B2308" s="13" t="s">
        <v>64</v>
      </c>
      <c r="C2308" s="14" t="s">
        <v>242</v>
      </c>
      <c r="D2308" s="15">
        <v>2005</v>
      </c>
      <c r="E2308" s="13">
        <v>0</v>
      </c>
      <c r="F2308" s="19">
        <v>997</v>
      </c>
    </row>
    <row r="2309" spans="1:6" ht="14.5" x14ac:dyDescent="0.35">
      <c r="A2309" s="12" t="str">
        <f t="shared" si="36"/>
        <v>Sudan-Africa-2006</v>
      </c>
      <c r="B2309" s="13" t="s">
        <v>64</v>
      </c>
      <c r="C2309" s="14" t="s">
        <v>242</v>
      </c>
      <c r="D2309" s="15">
        <v>2006</v>
      </c>
      <c r="E2309" s="13">
        <v>0</v>
      </c>
      <c r="F2309" s="19">
        <v>216</v>
      </c>
    </row>
    <row r="2310" spans="1:6" ht="14.5" x14ac:dyDescent="0.35">
      <c r="A2310" s="12" t="str">
        <f t="shared" si="36"/>
        <v>Sudan-Africa-2007</v>
      </c>
      <c r="B2310" s="13" t="s">
        <v>64</v>
      </c>
      <c r="C2310" s="14" t="s">
        <v>242</v>
      </c>
      <c r="D2310" s="15">
        <v>2007</v>
      </c>
      <c r="E2310" s="19">
        <v>3430</v>
      </c>
      <c r="F2310" s="19">
        <v>2252</v>
      </c>
    </row>
    <row r="2311" spans="1:6" ht="14.5" x14ac:dyDescent="0.35">
      <c r="A2311" s="12" t="str">
        <f t="shared" si="36"/>
        <v>Sudan-Africa-2008</v>
      </c>
      <c r="B2311" s="13" t="s">
        <v>64</v>
      </c>
      <c r="C2311" s="14" t="s">
        <v>242</v>
      </c>
      <c r="D2311" s="15">
        <v>2008</v>
      </c>
      <c r="E2311" s="19">
        <v>6384</v>
      </c>
      <c r="F2311" s="19">
        <v>3421</v>
      </c>
    </row>
    <row r="2312" spans="1:6" ht="14.5" x14ac:dyDescent="0.35">
      <c r="A2312" s="12" t="str">
        <f t="shared" si="36"/>
        <v>Sudan-Africa-2009</v>
      </c>
      <c r="B2312" s="13" t="s">
        <v>64</v>
      </c>
      <c r="C2312" s="14" t="s">
        <v>242</v>
      </c>
      <c r="D2312" s="15">
        <v>2009</v>
      </c>
      <c r="E2312" s="19">
        <v>247878</v>
      </c>
      <c r="F2312" s="19">
        <v>525690</v>
      </c>
    </row>
    <row r="2313" spans="1:6" ht="14.5" x14ac:dyDescent="0.35">
      <c r="A2313" s="12" t="str">
        <f t="shared" si="36"/>
        <v>Sudan-Africa-2010</v>
      </c>
      <c r="B2313" s="13" t="s">
        <v>64</v>
      </c>
      <c r="C2313" s="14" t="s">
        <v>242</v>
      </c>
      <c r="D2313" s="15">
        <v>2010</v>
      </c>
      <c r="E2313" s="13">
        <v>0</v>
      </c>
      <c r="F2313" s="19">
        <v>455</v>
      </c>
    </row>
    <row r="2314" spans="1:6" ht="14.5" x14ac:dyDescent="0.35">
      <c r="A2314" s="12" t="str">
        <f t="shared" si="36"/>
        <v>Sudan-Africa-2011</v>
      </c>
      <c r="B2314" s="13" t="s">
        <v>64</v>
      </c>
      <c r="C2314" s="14" t="s">
        <v>242</v>
      </c>
      <c r="D2314" s="15">
        <v>2011</v>
      </c>
      <c r="E2314" s="13">
        <v>0</v>
      </c>
      <c r="F2314" s="19">
        <v>246</v>
      </c>
    </row>
    <row r="2315" spans="1:6" ht="14.5" x14ac:dyDescent="0.35">
      <c r="A2315" s="12" t="str">
        <f t="shared" si="36"/>
        <v>Sudan-Africa-2012</v>
      </c>
      <c r="B2315" s="13" t="s">
        <v>64</v>
      </c>
      <c r="C2315" s="14" t="s">
        <v>242</v>
      </c>
      <c r="D2315" s="15">
        <v>2012</v>
      </c>
      <c r="E2315" s="13">
        <v>0</v>
      </c>
      <c r="F2315" s="19">
        <v>172</v>
      </c>
    </row>
    <row r="2316" spans="1:6" ht="14.5" x14ac:dyDescent="0.35">
      <c r="A2316" s="12" t="str">
        <f t="shared" si="36"/>
        <v>Suriname-The Americas-2000</v>
      </c>
      <c r="B2316" s="13" t="s">
        <v>70</v>
      </c>
      <c r="C2316" s="14" t="s">
        <v>243</v>
      </c>
      <c r="D2316" s="15">
        <v>2000</v>
      </c>
      <c r="E2316" s="19">
        <v>24697</v>
      </c>
      <c r="F2316" s="19">
        <v>52757</v>
      </c>
    </row>
    <row r="2317" spans="1:6" ht="14.5" x14ac:dyDescent="0.35">
      <c r="A2317" s="12" t="str">
        <f t="shared" si="36"/>
        <v>Suriname-The Americas-2001</v>
      </c>
      <c r="B2317" s="13" t="s">
        <v>70</v>
      </c>
      <c r="C2317" s="14" t="s">
        <v>243</v>
      </c>
      <c r="D2317" s="15">
        <v>2001</v>
      </c>
      <c r="E2317" s="19">
        <v>1186797</v>
      </c>
      <c r="F2317" s="19">
        <v>3487566</v>
      </c>
    </row>
    <row r="2318" spans="1:6" ht="14.5" x14ac:dyDescent="0.35">
      <c r="A2318" s="12" t="str">
        <f t="shared" si="36"/>
        <v>Suriname-The Americas-2002</v>
      </c>
      <c r="B2318" s="13" t="s">
        <v>70</v>
      </c>
      <c r="C2318" s="14" t="s">
        <v>243</v>
      </c>
      <c r="D2318" s="15">
        <v>2002</v>
      </c>
      <c r="E2318" s="19">
        <v>25708</v>
      </c>
      <c r="F2318" s="19">
        <v>56274</v>
      </c>
    </row>
    <row r="2319" spans="1:6" ht="14.5" x14ac:dyDescent="0.35">
      <c r="A2319" s="12" t="str">
        <f t="shared" si="36"/>
        <v>Suriname-The Americas-2003</v>
      </c>
      <c r="B2319" s="13" t="s">
        <v>70</v>
      </c>
      <c r="C2319" s="14" t="s">
        <v>243</v>
      </c>
      <c r="D2319" s="15">
        <v>2003</v>
      </c>
      <c r="E2319" s="13">
        <v>0</v>
      </c>
      <c r="F2319" s="19">
        <v>88</v>
      </c>
    </row>
    <row r="2320" spans="1:6" ht="14.5" x14ac:dyDescent="0.35">
      <c r="A2320" s="12" t="str">
        <f t="shared" si="36"/>
        <v>Suriname-The Americas-2004</v>
      </c>
      <c r="B2320" s="13" t="s">
        <v>70</v>
      </c>
      <c r="C2320" s="14" t="s">
        <v>243</v>
      </c>
      <c r="D2320" s="15">
        <v>2004</v>
      </c>
      <c r="E2320" s="19">
        <v>884</v>
      </c>
      <c r="F2320" s="19">
        <v>862</v>
      </c>
    </row>
    <row r="2321" spans="1:6" ht="14.5" x14ac:dyDescent="0.35">
      <c r="A2321" s="12" t="str">
        <f t="shared" si="36"/>
        <v>Suriname-The Americas-2005</v>
      </c>
      <c r="B2321" s="13" t="s">
        <v>70</v>
      </c>
      <c r="C2321" s="14" t="s">
        <v>243</v>
      </c>
      <c r="D2321" s="15">
        <v>2005</v>
      </c>
      <c r="E2321" s="19">
        <v>17242</v>
      </c>
      <c r="F2321" s="19">
        <v>1566</v>
      </c>
    </row>
    <row r="2322" spans="1:6" ht="14.5" x14ac:dyDescent="0.35">
      <c r="A2322" s="12" t="str">
        <f t="shared" si="36"/>
        <v>Suriname-The Americas-2006</v>
      </c>
      <c r="B2322" s="13" t="s">
        <v>70</v>
      </c>
      <c r="C2322" s="14" t="s">
        <v>243</v>
      </c>
      <c r="D2322" s="15">
        <v>2006</v>
      </c>
      <c r="E2322" s="19">
        <v>2889</v>
      </c>
      <c r="F2322" s="19">
        <v>5761</v>
      </c>
    </row>
    <row r="2323" spans="1:6" ht="14.5" x14ac:dyDescent="0.35">
      <c r="A2323" s="12" t="str">
        <f t="shared" si="36"/>
        <v>Suriname-The Americas-2007</v>
      </c>
      <c r="B2323" s="13" t="s">
        <v>70</v>
      </c>
      <c r="C2323" s="14" t="s">
        <v>243</v>
      </c>
      <c r="D2323" s="15">
        <v>2007</v>
      </c>
      <c r="E2323" s="19">
        <v>6483</v>
      </c>
      <c r="F2323" s="19">
        <v>7726</v>
      </c>
    </row>
    <row r="2324" spans="1:6" ht="14.5" x14ac:dyDescent="0.35">
      <c r="A2324" s="12" t="str">
        <f t="shared" si="36"/>
        <v>Suriname-The Americas-2008</v>
      </c>
      <c r="B2324" s="13" t="s">
        <v>70</v>
      </c>
      <c r="C2324" s="14" t="s">
        <v>243</v>
      </c>
      <c r="D2324" s="15">
        <v>2008</v>
      </c>
      <c r="E2324" s="19">
        <v>7948</v>
      </c>
      <c r="F2324" s="19">
        <v>20715</v>
      </c>
    </row>
    <row r="2325" spans="1:6" ht="14.5" x14ac:dyDescent="0.35">
      <c r="A2325" s="12" t="str">
        <f t="shared" si="36"/>
        <v>Suriname-The Americas-2009</v>
      </c>
      <c r="B2325" s="13" t="s">
        <v>70</v>
      </c>
      <c r="C2325" s="14" t="s">
        <v>243</v>
      </c>
      <c r="D2325" s="15">
        <v>2009</v>
      </c>
      <c r="E2325" s="19">
        <v>12588</v>
      </c>
      <c r="F2325" s="19">
        <v>25453</v>
      </c>
    </row>
    <row r="2326" spans="1:6" ht="14.5" x14ac:dyDescent="0.35">
      <c r="A2326" s="12" t="str">
        <f t="shared" si="36"/>
        <v>Suriname-The Americas-2010</v>
      </c>
      <c r="B2326" s="13" t="s">
        <v>70</v>
      </c>
      <c r="C2326" s="14" t="s">
        <v>243</v>
      </c>
      <c r="D2326" s="15">
        <v>2010</v>
      </c>
      <c r="E2326" s="13">
        <v>0</v>
      </c>
      <c r="F2326" s="13">
        <v>0</v>
      </c>
    </row>
    <row r="2327" spans="1:6" ht="14.5" x14ac:dyDescent="0.35">
      <c r="A2327" s="12" t="str">
        <f t="shared" si="36"/>
        <v>Suriname-The Americas-2011</v>
      </c>
      <c r="B2327" s="13" t="s">
        <v>70</v>
      </c>
      <c r="C2327" s="14" t="s">
        <v>243</v>
      </c>
      <c r="D2327" s="15">
        <v>2011</v>
      </c>
      <c r="E2327" s="19">
        <v>2114</v>
      </c>
      <c r="F2327" s="19">
        <v>6846</v>
      </c>
    </row>
    <row r="2328" spans="1:6" ht="14.5" x14ac:dyDescent="0.35">
      <c r="A2328" s="12" t="str">
        <f t="shared" si="36"/>
        <v>Suriname-The Americas-2012</v>
      </c>
      <c r="B2328" s="13" t="s">
        <v>70</v>
      </c>
      <c r="C2328" s="14" t="s">
        <v>243</v>
      </c>
      <c r="D2328" s="15">
        <v>2012</v>
      </c>
      <c r="E2328" s="19">
        <v>42078</v>
      </c>
      <c r="F2328" s="19">
        <v>124407</v>
      </c>
    </row>
    <row r="2329" spans="1:6" ht="14.5" x14ac:dyDescent="0.35">
      <c r="A2329" s="12" t="str">
        <f t="shared" si="36"/>
        <v>Swaziland-Africa-2000</v>
      </c>
      <c r="B2329" s="13" t="s">
        <v>64</v>
      </c>
      <c r="C2329" s="14" t="s">
        <v>244</v>
      </c>
      <c r="D2329" s="15">
        <v>2000</v>
      </c>
      <c r="E2329" s="19">
        <v>19203</v>
      </c>
      <c r="F2329" s="19">
        <v>49035</v>
      </c>
    </row>
    <row r="2330" spans="1:6" ht="14.5" x14ac:dyDescent="0.35">
      <c r="A2330" s="12" t="str">
        <f t="shared" si="36"/>
        <v>Swaziland-Africa-2001</v>
      </c>
      <c r="B2330" s="13" t="s">
        <v>64</v>
      </c>
      <c r="C2330" s="14" t="s">
        <v>244</v>
      </c>
      <c r="D2330" s="15">
        <v>2001</v>
      </c>
      <c r="E2330" s="13">
        <v>0</v>
      </c>
      <c r="F2330" s="19">
        <v>385</v>
      </c>
    </row>
    <row r="2331" spans="1:6" ht="14.5" x14ac:dyDescent="0.35">
      <c r="A2331" s="12" t="str">
        <f t="shared" si="36"/>
        <v>Swaziland-Africa-2002</v>
      </c>
      <c r="B2331" s="13" t="s">
        <v>64</v>
      </c>
      <c r="C2331" s="14" t="s">
        <v>244</v>
      </c>
      <c r="D2331" s="15">
        <v>2002</v>
      </c>
      <c r="E2331" s="13">
        <v>0</v>
      </c>
      <c r="F2331" s="19">
        <v>114</v>
      </c>
    </row>
    <row r="2332" spans="1:6" ht="14.5" x14ac:dyDescent="0.35">
      <c r="A2332" s="12" t="str">
        <f t="shared" si="36"/>
        <v>Swaziland-Africa-2003</v>
      </c>
      <c r="B2332" s="13" t="s">
        <v>64</v>
      </c>
      <c r="C2332" s="14" t="s">
        <v>244</v>
      </c>
      <c r="D2332" s="15">
        <v>2003</v>
      </c>
      <c r="E2332" s="19">
        <v>7291</v>
      </c>
      <c r="F2332" s="19">
        <v>20235</v>
      </c>
    </row>
    <row r="2333" spans="1:6" ht="14.5" x14ac:dyDescent="0.35">
      <c r="A2333" s="12" t="str">
        <f t="shared" si="36"/>
        <v>Swaziland-Africa-2004</v>
      </c>
      <c r="B2333" s="13" t="s">
        <v>64</v>
      </c>
      <c r="C2333" s="14" t="s">
        <v>244</v>
      </c>
      <c r="D2333" s="15">
        <v>2004</v>
      </c>
      <c r="E2333" s="19">
        <v>8442</v>
      </c>
      <c r="F2333" s="19">
        <v>23447</v>
      </c>
    </row>
    <row r="2334" spans="1:6" ht="14.5" x14ac:dyDescent="0.35">
      <c r="A2334" s="12" t="str">
        <f t="shared" si="36"/>
        <v>Swaziland-Africa-2005</v>
      </c>
      <c r="B2334" s="13" t="s">
        <v>64</v>
      </c>
      <c r="C2334" s="14" t="s">
        <v>244</v>
      </c>
      <c r="D2334" s="15">
        <v>2005</v>
      </c>
      <c r="E2334" s="19">
        <v>45698</v>
      </c>
      <c r="F2334" s="19">
        <v>125452</v>
      </c>
    </row>
    <row r="2335" spans="1:6" ht="14.5" x14ac:dyDescent="0.35">
      <c r="A2335" s="12" t="str">
        <f t="shared" si="36"/>
        <v>Swaziland-Africa-2006</v>
      </c>
      <c r="B2335" s="13" t="s">
        <v>64</v>
      </c>
      <c r="C2335" s="14" t="s">
        <v>244</v>
      </c>
      <c r="D2335" s="15">
        <v>2006</v>
      </c>
      <c r="E2335" s="19">
        <v>4151</v>
      </c>
      <c r="F2335" s="19">
        <v>5948</v>
      </c>
    </row>
    <row r="2336" spans="1:6" ht="14.5" x14ac:dyDescent="0.35">
      <c r="A2336" s="12" t="str">
        <f t="shared" si="36"/>
        <v>Swaziland-Africa-2007</v>
      </c>
      <c r="B2336" s="13" t="s">
        <v>64</v>
      </c>
      <c r="C2336" s="14" t="s">
        <v>244</v>
      </c>
      <c r="D2336" s="15">
        <v>2007</v>
      </c>
      <c r="E2336" s="13">
        <v>0</v>
      </c>
      <c r="F2336" s="19">
        <v>3095</v>
      </c>
    </row>
    <row r="2337" spans="1:6" ht="14.5" x14ac:dyDescent="0.35">
      <c r="A2337" s="12" t="str">
        <f t="shared" si="36"/>
        <v>Swaziland-Africa-2008</v>
      </c>
      <c r="B2337" s="13" t="s">
        <v>64</v>
      </c>
      <c r="C2337" s="14" t="s">
        <v>244</v>
      </c>
      <c r="D2337" s="15">
        <v>2008</v>
      </c>
      <c r="E2337" s="19">
        <v>742</v>
      </c>
      <c r="F2337" s="19">
        <v>631</v>
      </c>
    </row>
    <row r="2338" spans="1:6" ht="14.5" x14ac:dyDescent="0.35">
      <c r="A2338" s="12" t="str">
        <f t="shared" si="36"/>
        <v>Swaziland-Africa-2009</v>
      </c>
      <c r="B2338" s="13" t="s">
        <v>64</v>
      </c>
      <c r="C2338" s="14" t="s">
        <v>244</v>
      </c>
      <c r="D2338" s="15">
        <v>2009</v>
      </c>
      <c r="E2338" s="19">
        <v>4919</v>
      </c>
      <c r="F2338" s="19">
        <v>15596</v>
      </c>
    </row>
    <row r="2339" spans="1:6" ht="14.5" x14ac:dyDescent="0.35">
      <c r="A2339" s="12" t="str">
        <f t="shared" si="36"/>
        <v>Swaziland-Africa-2010</v>
      </c>
      <c r="B2339" s="13" t="s">
        <v>64</v>
      </c>
      <c r="C2339" s="14" t="s">
        <v>244</v>
      </c>
      <c r="D2339" s="15">
        <v>2010</v>
      </c>
      <c r="E2339" s="19">
        <v>26171</v>
      </c>
      <c r="F2339" s="19">
        <v>4309</v>
      </c>
    </row>
    <row r="2340" spans="1:6" ht="14.5" x14ac:dyDescent="0.35">
      <c r="A2340" s="12" t="str">
        <f t="shared" si="36"/>
        <v>Swaziland-Africa-2011</v>
      </c>
      <c r="B2340" s="13" t="s">
        <v>64</v>
      </c>
      <c r="C2340" s="14" t="s">
        <v>244</v>
      </c>
      <c r="D2340" s="15">
        <v>2011</v>
      </c>
      <c r="E2340" s="13">
        <v>0</v>
      </c>
      <c r="F2340" s="19">
        <v>792</v>
      </c>
    </row>
    <row r="2341" spans="1:6" ht="14.5" x14ac:dyDescent="0.35">
      <c r="A2341" s="12" t="str">
        <f t="shared" si="36"/>
        <v>Swaziland-Africa-2012</v>
      </c>
      <c r="B2341" s="13" t="s">
        <v>64</v>
      </c>
      <c r="C2341" s="14" t="s">
        <v>244</v>
      </c>
      <c r="D2341" s="15">
        <v>2012</v>
      </c>
      <c r="E2341" s="13">
        <v>0</v>
      </c>
      <c r="F2341" s="19">
        <v>1115</v>
      </c>
    </row>
    <row r="2342" spans="1:6" ht="14.5" x14ac:dyDescent="0.35">
      <c r="A2342" s="12" t="str">
        <f t="shared" si="36"/>
        <v>Sweden-Europe-2000</v>
      </c>
      <c r="B2342" s="13" t="s">
        <v>62</v>
      </c>
      <c r="C2342" s="14" t="s">
        <v>245</v>
      </c>
      <c r="D2342" s="15">
        <v>2000</v>
      </c>
      <c r="E2342" s="19">
        <v>33150</v>
      </c>
      <c r="F2342" s="19">
        <v>56424</v>
      </c>
    </row>
    <row r="2343" spans="1:6" ht="14.5" x14ac:dyDescent="0.35">
      <c r="A2343" s="12" t="str">
        <f t="shared" si="36"/>
        <v>Sweden-Europe-2001</v>
      </c>
      <c r="B2343" s="13" t="s">
        <v>62</v>
      </c>
      <c r="C2343" s="14" t="s">
        <v>245</v>
      </c>
      <c r="D2343" s="15">
        <v>2001</v>
      </c>
      <c r="E2343" s="19">
        <v>260565</v>
      </c>
      <c r="F2343" s="19">
        <v>385827</v>
      </c>
    </row>
    <row r="2344" spans="1:6" ht="14.5" x14ac:dyDescent="0.35">
      <c r="A2344" s="12" t="str">
        <f t="shared" si="36"/>
        <v>Sweden-Europe-2002</v>
      </c>
      <c r="B2344" s="13" t="s">
        <v>62</v>
      </c>
      <c r="C2344" s="14" t="s">
        <v>245</v>
      </c>
      <c r="D2344" s="15">
        <v>2002</v>
      </c>
      <c r="E2344" s="13">
        <v>0</v>
      </c>
      <c r="F2344" s="19">
        <v>737</v>
      </c>
    </row>
    <row r="2345" spans="1:6" ht="14.5" x14ac:dyDescent="0.35">
      <c r="A2345" s="12" t="str">
        <f t="shared" si="36"/>
        <v>Sweden-Europe-2003</v>
      </c>
      <c r="B2345" s="13" t="s">
        <v>62</v>
      </c>
      <c r="C2345" s="14" t="s">
        <v>245</v>
      </c>
      <c r="D2345" s="15">
        <v>2003</v>
      </c>
      <c r="E2345" s="19">
        <v>1579</v>
      </c>
      <c r="F2345" s="19">
        <v>1782</v>
      </c>
    </row>
    <row r="2346" spans="1:6" ht="14.5" x14ac:dyDescent="0.35">
      <c r="A2346" s="12" t="str">
        <f t="shared" si="36"/>
        <v>Sweden-Europe-2004</v>
      </c>
      <c r="B2346" s="13" t="s">
        <v>62</v>
      </c>
      <c r="C2346" s="14" t="s">
        <v>245</v>
      </c>
      <c r="D2346" s="15">
        <v>2004</v>
      </c>
      <c r="E2346" s="13">
        <v>0</v>
      </c>
      <c r="F2346" s="19">
        <v>282</v>
      </c>
    </row>
    <row r="2347" spans="1:6" ht="14.5" x14ac:dyDescent="0.35">
      <c r="A2347" s="12" t="str">
        <f t="shared" si="36"/>
        <v>Sweden-Europe-2005</v>
      </c>
      <c r="B2347" s="13" t="s">
        <v>62</v>
      </c>
      <c r="C2347" s="14" t="s">
        <v>245</v>
      </c>
      <c r="D2347" s="15">
        <v>2005</v>
      </c>
      <c r="E2347" s="19">
        <v>2570</v>
      </c>
      <c r="F2347" s="19">
        <v>3770</v>
      </c>
    </row>
    <row r="2348" spans="1:6" ht="14.5" x14ac:dyDescent="0.35">
      <c r="A2348" s="12" t="str">
        <f t="shared" si="36"/>
        <v>Sweden-Europe-2006</v>
      </c>
      <c r="B2348" s="13" t="s">
        <v>62</v>
      </c>
      <c r="C2348" s="14" t="s">
        <v>245</v>
      </c>
      <c r="D2348" s="15">
        <v>2006</v>
      </c>
      <c r="E2348" s="19">
        <v>346679</v>
      </c>
      <c r="F2348" s="19">
        <v>853663</v>
      </c>
    </row>
    <row r="2349" spans="1:6" ht="14.5" x14ac:dyDescent="0.35">
      <c r="A2349" s="12" t="str">
        <f t="shared" si="36"/>
        <v>Sweden-Europe-2007</v>
      </c>
      <c r="B2349" s="13" t="s">
        <v>62</v>
      </c>
      <c r="C2349" s="14" t="s">
        <v>245</v>
      </c>
      <c r="D2349" s="15">
        <v>2007</v>
      </c>
      <c r="E2349" s="19">
        <v>8045</v>
      </c>
      <c r="F2349" s="19">
        <v>6920</v>
      </c>
    </row>
    <row r="2350" spans="1:6" ht="14.5" x14ac:dyDescent="0.35">
      <c r="A2350" s="12" t="str">
        <f t="shared" si="36"/>
        <v>Sweden-Europe-2008</v>
      </c>
      <c r="B2350" s="13" t="s">
        <v>62</v>
      </c>
      <c r="C2350" s="14" t="s">
        <v>245</v>
      </c>
      <c r="D2350" s="15">
        <v>2008</v>
      </c>
      <c r="E2350" s="19">
        <v>28004</v>
      </c>
      <c r="F2350" s="19">
        <v>93806</v>
      </c>
    </row>
    <row r="2351" spans="1:6" ht="14.5" x14ac:dyDescent="0.35">
      <c r="A2351" s="12" t="str">
        <f t="shared" si="36"/>
        <v>Sweden-Europe-2009</v>
      </c>
      <c r="B2351" s="13" t="s">
        <v>62</v>
      </c>
      <c r="C2351" s="14" t="s">
        <v>245</v>
      </c>
      <c r="D2351" s="15">
        <v>2009</v>
      </c>
      <c r="E2351" s="13">
        <v>0</v>
      </c>
      <c r="F2351" s="19">
        <v>539</v>
      </c>
    </row>
    <row r="2352" spans="1:6" ht="14.5" x14ac:dyDescent="0.35">
      <c r="A2352" s="12" t="str">
        <f t="shared" si="36"/>
        <v>Sweden-Europe-2010</v>
      </c>
      <c r="B2352" s="13" t="s">
        <v>62</v>
      </c>
      <c r="C2352" s="14" t="s">
        <v>245</v>
      </c>
      <c r="D2352" s="15">
        <v>2010</v>
      </c>
      <c r="E2352" s="13">
        <v>0</v>
      </c>
      <c r="F2352" s="19">
        <v>194</v>
      </c>
    </row>
    <row r="2353" spans="1:6" ht="14.5" x14ac:dyDescent="0.35">
      <c r="A2353" s="12" t="str">
        <f t="shared" si="36"/>
        <v>Sweden-Europe-2011</v>
      </c>
      <c r="B2353" s="13" t="s">
        <v>62</v>
      </c>
      <c r="C2353" s="14" t="s">
        <v>245</v>
      </c>
      <c r="D2353" s="15">
        <v>2011</v>
      </c>
      <c r="E2353" s="13">
        <v>0</v>
      </c>
      <c r="F2353" s="13">
        <v>0</v>
      </c>
    </row>
    <row r="2354" spans="1:6" ht="14.5" x14ac:dyDescent="0.35">
      <c r="A2354" s="12" t="str">
        <f t="shared" si="36"/>
        <v>Sweden-Europe-2012</v>
      </c>
      <c r="B2354" s="13" t="s">
        <v>62</v>
      </c>
      <c r="C2354" s="14" t="s">
        <v>245</v>
      </c>
      <c r="D2354" s="15">
        <v>2012</v>
      </c>
      <c r="E2354" s="19">
        <v>7188</v>
      </c>
      <c r="F2354" s="19">
        <v>10627</v>
      </c>
    </row>
    <row r="2355" spans="1:6" ht="14.5" x14ac:dyDescent="0.35">
      <c r="A2355" s="12" t="str">
        <f t="shared" si="36"/>
        <v>Switzerland-Europe-2000</v>
      </c>
      <c r="B2355" s="13" t="s">
        <v>62</v>
      </c>
      <c r="C2355" s="14" t="s">
        <v>246</v>
      </c>
      <c r="D2355" s="15">
        <v>2000</v>
      </c>
      <c r="E2355" s="13">
        <v>0</v>
      </c>
      <c r="F2355" s="19">
        <v>1298</v>
      </c>
    </row>
    <row r="2356" spans="1:6" ht="14.5" x14ac:dyDescent="0.35">
      <c r="A2356" s="12" t="str">
        <f t="shared" si="36"/>
        <v>Switzerland-Europe-2001</v>
      </c>
      <c r="B2356" s="13" t="s">
        <v>62</v>
      </c>
      <c r="C2356" s="14" t="s">
        <v>246</v>
      </c>
      <c r="D2356" s="15">
        <v>2001</v>
      </c>
      <c r="E2356" s="13">
        <v>0</v>
      </c>
      <c r="F2356" s="19">
        <v>150</v>
      </c>
    </row>
    <row r="2357" spans="1:6" ht="14.5" x14ac:dyDescent="0.35">
      <c r="A2357" s="12" t="str">
        <f t="shared" si="36"/>
        <v>Switzerland-Europe-2002</v>
      </c>
      <c r="B2357" s="13" t="s">
        <v>62</v>
      </c>
      <c r="C2357" s="14" t="s">
        <v>246</v>
      </c>
      <c r="D2357" s="15">
        <v>2002</v>
      </c>
      <c r="E2357" s="13">
        <v>0</v>
      </c>
      <c r="F2357" s="19">
        <v>1595</v>
      </c>
    </row>
    <row r="2358" spans="1:6" ht="14.5" x14ac:dyDescent="0.35">
      <c r="A2358" s="12" t="str">
        <f t="shared" si="36"/>
        <v>Switzerland-Europe-2003</v>
      </c>
      <c r="B2358" s="13" t="s">
        <v>62</v>
      </c>
      <c r="C2358" s="14" t="s">
        <v>246</v>
      </c>
      <c r="D2358" s="15">
        <v>2003</v>
      </c>
      <c r="E2358" s="19">
        <v>2054</v>
      </c>
      <c r="F2358" s="19">
        <v>1569</v>
      </c>
    </row>
    <row r="2359" spans="1:6" ht="14.5" x14ac:dyDescent="0.35">
      <c r="A2359" s="12" t="str">
        <f t="shared" si="36"/>
        <v>Switzerland-Europe-2004</v>
      </c>
      <c r="B2359" s="13" t="s">
        <v>62</v>
      </c>
      <c r="C2359" s="14" t="s">
        <v>246</v>
      </c>
      <c r="D2359" s="15">
        <v>2004</v>
      </c>
      <c r="E2359" s="19">
        <v>3224</v>
      </c>
      <c r="F2359" s="19">
        <v>5713</v>
      </c>
    </row>
    <row r="2360" spans="1:6" ht="14.5" x14ac:dyDescent="0.35">
      <c r="A2360" s="12" t="str">
        <f t="shared" si="36"/>
        <v>Switzerland-Europe-2005</v>
      </c>
      <c r="B2360" s="13" t="s">
        <v>62</v>
      </c>
      <c r="C2360" s="14" t="s">
        <v>246</v>
      </c>
      <c r="D2360" s="15">
        <v>2005</v>
      </c>
      <c r="E2360" s="19">
        <v>14145</v>
      </c>
      <c r="F2360" s="19">
        <v>37972</v>
      </c>
    </row>
    <row r="2361" spans="1:6" ht="14.5" x14ac:dyDescent="0.35">
      <c r="A2361" s="12" t="str">
        <f t="shared" si="36"/>
        <v>Switzerland-Europe-2006</v>
      </c>
      <c r="B2361" s="13" t="s">
        <v>62</v>
      </c>
      <c r="C2361" s="14" t="s">
        <v>246</v>
      </c>
      <c r="D2361" s="15">
        <v>2006</v>
      </c>
      <c r="E2361" s="19">
        <v>25591</v>
      </c>
      <c r="F2361" s="19">
        <v>57022</v>
      </c>
    </row>
    <row r="2362" spans="1:6" ht="14.5" x14ac:dyDescent="0.35">
      <c r="A2362" s="12" t="str">
        <f t="shared" si="36"/>
        <v>Switzerland-Europe-2007</v>
      </c>
      <c r="B2362" s="13" t="s">
        <v>62</v>
      </c>
      <c r="C2362" s="14" t="s">
        <v>246</v>
      </c>
      <c r="D2362" s="15">
        <v>2007</v>
      </c>
      <c r="E2362" s="19">
        <v>3238</v>
      </c>
      <c r="F2362" s="19">
        <v>2101</v>
      </c>
    </row>
    <row r="2363" spans="1:6" ht="14.5" x14ac:dyDescent="0.35">
      <c r="A2363" s="12" t="str">
        <f t="shared" si="36"/>
        <v>Switzerland-Europe-2008</v>
      </c>
      <c r="B2363" s="13" t="s">
        <v>62</v>
      </c>
      <c r="C2363" s="14" t="s">
        <v>246</v>
      </c>
      <c r="D2363" s="15">
        <v>2008</v>
      </c>
      <c r="E2363" s="19">
        <v>464501</v>
      </c>
      <c r="F2363" s="19">
        <v>1203843</v>
      </c>
    </row>
    <row r="2364" spans="1:6" ht="14.5" x14ac:dyDescent="0.35">
      <c r="A2364" s="12" t="str">
        <f t="shared" si="36"/>
        <v>Switzerland-Europe-2009</v>
      </c>
      <c r="B2364" s="13" t="s">
        <v>62</v>
      </c>
      <c r="C2364" s="14" t="s">
        <v>246</v>
      </c>
      <c r="D2364" s="15">
        <v>2009</v>
      </c>
      <c r="E2364" s="19">
        <v>158963</v>
      </c>
      <c r="F2364" s="19">
        <v>294907</v>
      </c>
    </row>
    <row r="2365" spans="1:6" ht="14.5" x14ac:dyDescent="0.35">
      <c r="A2365" s="12" t="str">
        <f t="shared" si="36"/>
        <v>Switzerland-Europe-2010</v>
      </c>
      <c r="B2365" s="13" t="s">
        <v>62</v>
      </c>
      <c r="C2365" s="14" t="s">
        <v>246</v>
      </c>
      <c r="D2365" s="15">
        <v>2010</v>
      </c>
      <c r="E2365" s="19">
        <v>133435</v>
      </c>
      <c r="F2365" s="19">
        <v>398827</v>
      </c>
    </row>
    <row r="2366" spans="1:6" ht="14.5" x14ac:dyDescent="0.35">
      <c r="A2366" s="12" t="str">
        <f t="shared" si="36"/>
        <v>Switzerland-Europe-2011</v>
      </c>
      <c r="B2366" s="13" t="s">
        <v>62</v>
      </c>
      <c r="C2366" s="14" t="s">
        <v>246</v>
      </c>
      <c r="D2366" s="15">
        <v>2011</v>
      </c>
      <c r="E2366" s="19">
        <v>26935</v>
      </c>
      <c r="F2366" s="19">
        <v>85342</v>
      </c>
    </row>
    <row r="2367" spans="1:6" ht="14.5" x14ac:dyDescent="0.35">
      <c r="A2367" s="12" t="str">
        <f t="shared" si="36"/>
        <v>Switzerland-Europe-2012</v>
      </c>
      <c r="B2367" s="13" t="s">
        <v>62</v>
      </c>
      <c r="C2367" s="14" t="s">
        <v>246</v>
      </c>
      <c r="D2367" s="15">
        <v>2012</v>
      </c>
      <c r="E2367" s="19">
        <v>14432</v>
      </c>
      <c r="F2367" s="19">
        <v>44151</v>
      </c>
    </row>
    <row r="2368" spans="1:6" ht="14.5" x14ac:dyDescent="0.35">
      <c r="A2368" s="12" t="str">
        <f t="shared" si="36"/>
        <v>Syria-Middle East-2000</v>
      </c>
      <c r="B2368" s="13" t="s">
        <v>79</v>
      </c>
      <c r="C2368" s="14" t="s">
        <v>247</v>
      </c>
      <c r="D2368" s="15">
        <v>2000</v>
      </c>
      <c r="E2368" s="13">
        <v>0</v>
      </c>
      <c r="F2368" s="13">
        <v>0</v>
      </c>
    </row>
    <row r="2369" spans="1:6" ht="14.5" x14ac:dyDescent="0.35">
      <c r="A2369" s="12" t="str">
        <f t="shared" si="36"/>
        <v>Syria-Middle East-2001</v>
      </c>
      <c r="B2369" s="13" t="s">
        <v>79</v>
      </c>
      <c r="C2369" s="14" t="s">
        <v>247</v>
      </c>
      <c r="D2369" s="15">
        <v>2001</v>
      </c>
      <c r="E2369" s="19">
        <v>19143</v>
      </c>
      <c r="F2369" s="19">
        <v>65749</v>
      </c>
    </row>
    <row r="2370" spans="1:6" ht="14.5" x14ac:dyDescent="0.35">
      <c r="A2370" s="12" t="str">
        <f t="shared" si="36"/>
        <v>Syria-Middle East-2002</v>
      </c>
      <c r="B2370" s="13" t="s">
        <v>79</v>
      </c>
      <c r="C2370" s="14" t="s">
        <v>247</v>
      </c>
      <c r="D2370" s="15">
        <v>2002</v>
      </c>
      <c r="E2370" s="19">
        <v>172142</v>
      </c>
      <c r="F2370" s="19">
        <v>450348</v>
      </c>
    </row>
    <row r="2371" spans="1:6" ht="14.5" x14ac:dyDescent="0.35">
      <c r="A2371" s="12" t="str">
        <f t="shared" ref="A2371:A2434" si="37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9">
        <v>3841</v>
      </c>
      <c r="F2371" s="19">
        <v>10627</v>
      </c>
    </row>
    <row r="2372" spans="1:6" ht="14.5" x14ac:dyDescent="0.35">
      <c r="A2372" s="12" t="str">
        <f t="shared" si="37"/>
        <v>Syria-Middle East-2004</v>
      </c>
      <c r="B2372" s="13" t="s">
        <v>79</v>
      </c>
      <c r="C2372" s="14" t="s">
        <v>247</v>
      </c>
      <c r="D2372" s="15">
        <v>2004</v>
      </c>
      <c r="E2372" s="19">
        <v>510791</v>
      </c>
      <c r="F2372" s="19">
        <v>1202266</v>
      </c>
    </row>
    <row r="2373" spans="1:6" ht="14.5" x14ac:dyDescent="0.35">
      <c r="A2373" s="12" t="str">
        <f t="shared" si="37"/>
        <v>Syria-Middle East-2005</v>
      </c>
      <c r="B2373" s="13" t="s">
        <v>79</v>
      </c>
      <c r="C2373" s="14" t="s">
        <v>247</v>
      </c>
      <c r="D2373" s="15">
        <v>2005</v>
      </c>
      <c r="E2373" s="19">
        <v>4818</v>
      </c>
      <c r="F2373" s="19">
        <v>16003</v>
      </c>
    </row>
    <row r="2374" spans="1:6" ht="14.5" x14ac:dyDescent="0.35">
      <c r="A2374" s="12" t="str">
        <f t="shared" si="37"/>
        <v>Syria-Middle East-2006</v>
      </c>
      <c r="B2374" s="13" t="s">
        <v>79</v>
      </c>
      <c r="C2374" s="14" t="s">
        <v>247</v>
      </c>
      <c r="D2374" s="15">
        <v>2006</v>
      </c>
      <c r="E2374" s="19">
        <v>34493</v>
      </c>
      <c r="F2374" s="19">
        <v>147908</v>
      </c>
    </row>
    <row r="2375" spans="1:6" ht="14.5" x14ac:dyDescent="0.35">
      <c r="A2375" s="12" t="str">
        <f t="shared" si="37"/>
        <v>Syria-Middle East-2007</v>
      </c>
      <c r="B2375" s="13" t="s">
        <v>79</v>
      </c>
      <c r="C2375" s="14" t="s">
        <v>247</v>
      </c>
      <c r="D2375" s="15">
        <v>2007</v>
      </c>
      <c r="E2375" s="19">
        <v>14259</v>
      </c>
      <c r="F2375" s="19">
        <v>9369</v>
      </c>
    </row>
    <row r="2376" spans="1:6" ht="14.5" x14ac:dyDescent="0.35">
      <c r="A2376" s="12" t="str">
        <f t="shared" si="37"/>
        <v>Syria-Middle East-2008</v>
      </c>
      <c r="B2376" s="13" t="s">
        <v>79</v>
      </c>
      <c r="C2376" s="14" t="s">
        <v>247</v>
      </c>
      <c r="D2376" s="15">
        <v>2008</v>
      </c>
      <c r="E2376" s="13">
        <v>0</v>
      </c>
      <c r="F2376" s="19">
        <v>26</v>
      </c>
    </row>
    <row r="2377" spans="1:6" ht="14.5" x14ac:dyDescent="0.35">
      <c r="A2377" s="12" t="str">
        <f t="shared" si="37"/>
        <v>Syria-Middle East-2009</v>
      </c>
      <c r="B2377" s="13" t="s">
        <v>79</v>
      </c>
      <c r="C2377" s="14" t="s">
        <v>247</v>
      </c>
      <c r="D2377" s="15">
        <v>2009</v>
      </c>
      <c r="E2377" s="19">
        <v>1902</v>
      </c>
      <c r="F2377" s="13">
        <v>0</v>
      </c>
    </row>
    <row r="2378" spans="1:6" ht="14.5" x14ac:dyDescent="0.35">
      <c r="A2378" s="12" t="str">
        <f t="shared" si="37"/>
        <v>Syria-Middle East-2010</v>
      </c>
      <c r="B2378" s="13" t="s">
        <v>79</v>
      </c>
      <c r="C2378" s="14" t="s">
        <v>247</v>
      </c>
      <c r="D2378" s="15">
        <v>2010</v>
      </c>
      <c r="E2378" s="19">
        <v>20067</v>
      </c>
      <c r="F2378" s="19">
        <v>55122</v>
      </c>
    </row>
    <row r="2379" spans="1:6" ht="14.5" x14ac:dyDescent="0.35">
      <c r="A2379" s="12" t="str">
        <f t="shared" si="37"/>
        <v>Syria-Middle East-2011</v>
      </c>
      <c r="B2379" s="13" t="s">
        <v>79</v>
      </c>
      <c r="C2379" s="14" t="s">
        <v>247</v>
      </c>
      <c r="D2379" s="15">
        <v>2011</v>
      </c>
      <c r="E2379" s="19">
        <v>2151</v>
      </c>
      <c r="F2379" s="19">
        <v>3781</v>
      </c>
    </row>
    <row r="2380" spans="1:6" ht="14.5" x14ac:dyDescent="0.35">
      <c r="A2380" s="12" t="str">
        <f t="shared" si="37"/>
        <v>Syria-Middle East-2012</v>
      </c>
      <c r="B2380" s="13" t="s">
        <v>79</v>
      </c>
      <c r="C2380" s="14" t="s">
        <v>247</v>
      </c>
      <c r="D2380" s="15">
        <v>2012</v>
      </c>
      <c r="E2380" s="13">
        <v>0</v>
      </c>
      <c r="F2380" s="19">
        <v>902</v>
      </c>
    </row>
    <row r="2381" spans="1:6" ht="14.5" x14ac:dyDescent="0.35">
      <c r="A2381" s="12" t="str">
        <f t="shared" si="37"/>
        <v>Tajikistan-Asia-2000</v>
      </c>
      <c r="B2381" s="13" t="s">
        <v>60</v>
      </c>
      <c r="C2381" s="14" t="s">
        <v>248</v>
      </c>
      <c r="D2381" s="15">
        <v>2000</v>
      </c>
      <c r="E2381" s="19">
        <v>4111</v>
      </c>
      <c r="F2381" s="19">
        <v>6854</v>
      </c>
    </row>
    <row r="2382" spans="1:6" ht="14.5" x14ac:dyDescent="0.35">
      <c r="A2382" s="12" t="str">
        <f t="shared" si="37"/>
        <v>Tajikistan-Asia-2001</v>
      </c>
      <c r="B2382" s="13" t="s">
        <v>60</v>
      </c>
      <c r="C2382" s="14" t="s">
        <v>248</v>
      </c>
      <c r="D2382" s="15">
        <v>2001</v>
      </c>
      <c r="E2382" s="19">
        <v>5258</v>
      </c>
      <c r="F2382" s="19">
        <v>16208</v>
      </c>
    </row>
    <row r="2383" spans="1:6" ht="14.5" x14ac:dyDescent="0.35">
      <c r="A2383" s="12" t="str">
        <f t="shared" si="37"/>
        <v>Tajikistan-Asia-2002</v>
      </c>
      <c r="B2383" s="13" t="s">
        <v>60</v>
      </c>
      <c r="C2383" s="14" t="s">
        <v>248</v>
      </c>
      <c r="D2383" s="15">
        <v>2002</v>
      </c>
      <c r="E2383" s="13">
        <v>0</v>
      </c>
      <c r="F2383" s="13">
        <v>0</v>
      </c>
    </row>
    <row r="2384" spans="1:6" ht="14.5" x14ac:dyDescent="0.35">
      <c r="A2384" s="12" t="str">
        <f t="shared" si="37"/>
        <v>Tajikistan-Asia-2003</v>
      </c>
      <c r="B2384" s="13" t="s">
        <v>60</v>
      </c>
      <c r="C2384" s="14" t="s">
        <v>248</v>
      </c>
      <c r="D2384" s="15">
        <v>2003</v>
      </c>
      <c r="E2384" s="13">
        <v>0</v>
      </c>
      <c r="F2384" s="19">
        <v>502</v>
      </c>
    </row>
    <row r="2385" spans="1:6" ht="14.5" x14ac:dyDescent="0.35">
      <c r="A2385" s="12" t="str">
        <f t="shared" si="37"/>
        <v>Tajikistan-Asia-2004</v>
      </c>
      <c r="B2385" s="13" t="s">
        <v>60</v>
      </c>
      <c r="C2385" s="14" t="s">
        <v>248</v>
      </c>
      <c r="D2385" s="15">
        <v>2004</v>
      </c>
      <c r="E2385" s="19">
        <v>16361</v>
      </c>
      <c r="F2385" s="19">
        <v>48100</v>
      </c>
    </row>
    <row r="2386" spans="1:6" ht="14.5" x14ac:dyDescent="0.35">
      <c r="A2386" s="12" t="str">
        <f t="shared" si="37"/>
        <v>Tajikistan-Asia-2005</v>
      </c>
      <c r="B2386" s="13" t="s">
        <v>60</v>
      </c>
      <c r="C2386" s="14" t="s">
        <v>248</v>
      </c>
      <c r="D2386" s="15">
        <v>2005</v>
      </c>
      <c r="E2386" s="13">
        <v>0</v>
      </c>
      <c r="F2386" s="13">
        <v>0</v>
      </c>
    </row>
    <row r="2387" spans="1:6" ht="14.5" x14ac:dyDescent="0.35">
      <c r="A2387" s="12" t="str">
        <f t="shared" si="37"/>
        <v>Tajikistan-Asia-2006</v>
      </c>
      <c r="B2387" s="13" t="s">
        <v>60</v>
      </c>
      <c r="C2387" s="14" t="s">
        <v>248</v>
      </c>
      <c r="D2387" s="15">
        <v>2006</v>
      </c>
      <c r="E2387" s="19">
        <v>8277</v>
      </c>
      <c r="F2387" s="19">
        <v>12919</v>
      </c>
    </row>
    <row r="2388" spans="1:6" ht="14.5" x14ac:dyDescent="0.35">
      <c r="A2388" s="12" t="str">
        <f t="shared" si="37"/>
        <v>Tajikistan-Asia-2007</v>
      </c>
      <c r="B2388" s="13" t="s">
        <v>60</v>
      </c>
      <c r="C2388" s="14" t="s">
        <v>248</v>
      </c>
      <c r="D2388" s="15">
        <v>2007</v>
      </c>
      <c r="E2388" s="19">
        <v>3509</v>
      </c>
      <c r="F2388" s="19">
        <v>8801</v>
      </c>
    </row>
    <row r="2389" spans="1:6" ht="14.5" x14ac:dyDescent="0.35">
      <c r="A2389" s="12" t="str">
        <f t="shared" si="37"/>
        <v>Tajikistan-Asia-2008</v>
      </c>
      <c r="B2389" s="13" t="s">
        <v>60</v>
      </c>
      <c r="C2389" s="14" t="s">
        <v>248</v>
      </c>
      <c r="D2389" s="15">
        <v>2008</v>
      </c>
      <c r="E2389" s="13">
        <v>0</v>
      </c>
      <c r="F2389" s="19">
        <v>1687</v>
      </c>
    </row>
    <row r="2390" spans="1:6" ht="14.5" x14ac:dyDescent="0.35">
      <c r="A2390" s="12" t="str">
        <f t="shared" si="37"/>
        <v>Tajikistan-Asia-2009</v>
      </c>
      <c r="B2390" s="13" t="s">
        <v>60</v>
      </c>
      <c r="C2390" s="14" t="s">
        <v>248</v>
      </c>
      <c r="D2390" s="15">
        <v>2009</v>
      </c>
      <c r="E2390" s="13">
        <v>0</v>
      </c>
      <c r="F2390" s="19">
        <v>1742</v>
      </c>
    </row>
    <row r="2391" spans="1:6" ht="14.5" x14ac:dyDescent="0.35">
      <c r="A2391" s="12" t="str">
        <f t="shared" si="37"/>
        <v>Tajikistan-Asia-2010</v>
      </c>
      <c r="B2391" s="13" t="s">
        <v>60</v>
      </c>
      <c r="C2391" s="14" t="s">
        <v>248</v>
      </c>
      <c r="D2391" s="15">
        <v>2010</v>
      </c>
      <c r="E2391" s="13">
        <v>0</v>
      </c>
      <c r="F2391" s="19">
        <v>906</v>
      </c>
    </row>
    <row r="2392" spans="1:6" ht="14.5" x14ac:dyDescent="0.35">
      <c r="A2392" s="12" t="str">
        <f t="shared" si="37"/>
        <v>Tajikistan-Asia-2011</v>
      </c>
      <c r="B2392" s="13" t="s">
        <v>60</v>
      </c>
      <c r="C2392" s="14" t="s">
        <v>248</v>
      </c>
      <c r="D2392" s="15">
        <v>2011</v>
      </c>
      <c r="E2392" s="19">
        <v>49255</v>
      </c>
      <c r="F2392" s="19">
        <v>136717</v>
      </c>
    </row>
    <row r="2393" spans="1:6" ht="14.5" x14ac:dyDescent="0.35">
      <c r="A2393" s="12" t="str">
        <f t="shared" si="37"/>
        <v>Tajikistan-Asia-2012</v>
      </c>
      <c r="B2393" s="13" t="s">
        <v>60</v>
      </c>
      <c r="C2393" s="14" t="s">
        <v>248</v>
      </c>
      <c r="D2393" s="15">
        <v>2012</v>
      </c>
      <c r="E2393" s="13">
        <v>0</v>
      </c>
      <c r="F2393" s="19">
        <v>576</v>
      </c>
    </row>
    <row r="2394" spans="1:6" ht="14.5" x14ac:dyDescent="0.35">
      <c r="A2394" s="12" t="str">
        <f t="shared" si="37"/>
        <v>Tanzania-Africa-2000</v>
      </c>
      <c r="B2394" s="13" t="s">
        <v>64</v>
      </c>
      <c r="C2394" s="14" t="s">
        <v>249</v>
      </c>
      <c r="D2394" s="15">
        <v>2000</v>
      </c>
      <c r="E2394" s="13">
        <v>0</v>
      </c>
      <c r="F2394" s="19">
        <v>546</v>
      </c>
    </row>
    <row r="2395" spans="1:6" ht="14.5" x14ac:dyDescent="0.35">
      <c r="A2395" s="12" t="str">
        <f t="shared" si="37"/>
        <v>Tanzania-Africa-2001</v>
      </c>
      <c r="B2395" s="13" t="s">
        <v>64</v>
      </c>
      <c r="C2395" s="14" t="s">
        <v>249</v>
      </c>
      <c r="D2395" s="15">
        <v>2001</v>
      </c>
      <c r="E2395" s="19">
        <v>787</v>
      </c>
      <c r="F2395" s="19">
        <v>2486</v>
      </c>
    </row>
    <row r="2396" spans="1:6" ht="14.5" x14ac:dyDescent="0.35">
      <c r="A2396" s="12" t="str">
        <f t="shared" si="37"/>
        <v>Tanzania-Africa-2002</v>
      </c>
      <c r="B2396" s="13" t="s">
        <v>64</v>
      </c>
      <c r="C2396" s="14" t="s">
        <v>249</v>
      </c>
      <c r="D2396" s="15">
        <v>2002</v>
      </c>
      <c r="E2396" s="13">
        <v>0</v>
      </c>
      <c r="F2396" s="19">
        <v>81</v>
      </c>
    </row>
    <row r="2397" spans="1:6" ht="14.5" x14ac:dyDescent="0.35">
      <c r="A2397" s="12" t="str">
        <f t="shared" si="37"/>
        <v>Tanzania-Africa-2003</v>
      </c>
      <c r="B2397" s="13" t="s">
        <v>64</v>
      </c>
      <c r="C2397" s="14" t="s">
        <v>249</v>
      </c>
      <c r="D2397" s="15">
        <v>2003</v>
      </c>
      <c r="E2397" s="13">
        <v>0</v>
      </c>
      <c r="F2397" s="19">
        <v>1349</v>
      </c>
    </row>
    <row r="2398" spans="1:6" ht="14.5" x14ac:dyDescent="0.35">
      <c r="A2398" s="12" t="str">
        <f t="shared" si="37"/>
        <v>Tanzania-Africa-2004</v>
      </c>
      <c r="B2398" s="13" t="s">
        <v>64</v>
      </c>
      <c r="C2398" s="14" t="s">
        <v>249</v>
      </c>
      <c r="D2398" s="15">
        <v>2004</v>
      </c>
      <c r="E2398" s="13">
        <v>0</v>
      </c>
      <c r="F2398" s="19">
        <v>2967</v>
      </c>
    </row>
    <row r="2399" spans="1:6" ht="14.5" x14ac:dyDescent="0.35">
      <c r="A2399" s="12" t="str">
        <f t="shared" si="37"/>
        <v>Tanzania-Africa-2005</v>
      </c>
      <c r="B2399" s="13" t="s">
        <v>64</v>
      </c>
      <c r="C2399" s="14" t="s">
        <v>249</v>
      </c>
      <c r="D2399" s="15">
        <v>2005</v>
      </c>
      <c r="E2399" s="19">
        <v>146302</v>
      </c>
      <c r="F2399" s="19">
        <v>394800</v>
      </c>
    </row>
    <row r="2400" spans="1:6" ht="14.5" x14ac:dyDescent="0.35">
      <c r="A2400" s="12" t="str">
        <f t="shared" si="37"/>
        <v>Tanzania-Africa-2006</v>
      </c>
      <c r="B2400" s="13" t="s">
        <v>64</v>
      </c>
      <c r="C2400" s="14" t="s">
        <v>249</v>
      </c>
      <c r="D2400" s="15">
        <v>2006</v>
      </c>
      <c r="E2400" s="13">
        <v>0</v>
      </c>
      <c r="F2400" s="19">
        <v>176</v>
      </c>
    </row>
    <row r="2401" spans="1:6" ht="14.5" x14ac:dyDescent="0.35">
      <c r="A2401" s="12" t="str">
        <f t="shared" si="37"/>
        <v>Tanzania-Africa-2007</v>
      </c>
      <c r="B2401" s="13" t="s">
        <v>64</v>
      </c>
      <c r="C2401" s="14" t="s">
        <v>249</v>
      </c>
      <c r="D2401" s="15">
        <v>2007</v>
      </c>
      <c r="E2401" s="19">
        <v>3052</v>
      </c>
      <c r="F2401" s="19">
        <v>3715</v>
      </c>
    </row>
    <row r="2402" spans="1:6" ht="14.5" x14ac:dyDescent="0.35">
      <c r="A2402" s="12" t="str">
        <f t="shared" si="37"/>
        <v>Tanzania-Africa-2008</v>
      </c>
      <c r="B2402" s="13" t="s">
        <v>64</v>
      </c>
      <c r="C2402" s="14" t="s">
        <v>249</v>
      </c>
      <c r="D2402" s="15">
        <v>2008</v>
      </c>
      <c r="E2402" s="13">
        <v>0</v>
      </c>
      <c r="F2402" s="13">
        <v>0</v>
      </c>
    </row>
    <row r="2403" spans="1:6" ht="14.5" x14ac:dyDescent="0.35">
      <c r="A2403" s="12" t="str">
        <f t="shared" si="37"/>
        <v>Tanzania-Africa-2009</v>
      </c>
      <c r="B2403" s="13" t="s">
        <v>64</v>
      </c>
      <c r="C2403" s="14" t="s">
        <v>249</v>
      </c>
      <c r="D2403" s="15">
        <v>2009</v>
      </c>
      <c r="E2403" s="19">
        <v>2415</v>
      </c>
      <c r="F2403" s="19">
        <v>7884</v>
      </c>
    </row>
    <row r="2404" spans="1:6" ht="14.5" x14ac:dyDescent="0.35">
      <c r="A2404" s="12" t="str">
        <f t="shared" si="37"/>
        <v>Tanzania-Africa-2010</v>
      </c>
      <c r="B2404" s="13" t="s">
        <v>64</v>
      </c>
      <c r="C2404" s="14" t="s">
        <v>249</v>
      </c>
      <c r="D2404" s="15">
        <v>2010</v>
      </c>
      <c r="E2404" s="13">
        <v>0</v>
      </c>
      <c r="F2404" s="13">
        <v>0</v>
      </c>
    </row>
    <row r="2405" spans="1:6" ht="14.5" x14ac:dyDescent="0.35">
      <c r="A2405" s="12" t="str">
        <f t="shared" si="37"/>
        <v>Tanzania-Africa-2011</v>
      </c>
      <c r="B2405" s="13" t="s">
        <v>64</v>
      </c>
      <c r="C2405" s="14" t="s">
        <v>249</v>
      </c>
      <c r="D2405" s="15">
        <v>2011</v>
      </c>
      <c r="E2405" s="19">
        <v>10894</v>
      </c>
      <c r="F2405" s="19">
        <v>37715</v>
      </c>
    </row>
    <row r="2406" spans="1:6" ht="14.5" x14ac:dyDescent="0.35">
      <c r="A2406" s="12" t="str">
        <f t="shared" si="37"/>
        <v>Tanzania-Africa-2012</v>
      </c>
      <c r="B2406" s="13" t="s">
        <v>64</v>
      </c>
      <c r="C2406" s="14" t="s">
        <v>249</v>
      </c>
      <c r="D2406" s="15">
        <v>2012</v>
      </c>
      <c r="E2406" s="19">
        <v>7547</v>
      </c>
      <c r="F2406" s="19">
        <v>1580</v>
      </c>
    </row>
    <row r="2407" spans="1:6" ht="14.5" x14ac:dyDescent="0.35">
      <c r="A2407" s="12" t="str">
        <f t="shared" si="37"/>
        <v>Thailand-Asia-2000</v>
      </c>
      <c r="B2407" s="13" t="s">
        <v>60</v>
      </c>
      <c r="C2407" s="14" t="s">
        <v>250</v>
      </c>
      <c r="D2407" s="15">
        <v>2000</v>
      </c>
      <c r="E2407" s="19">
        <v>12547</v>
      </c>
      <c r="F2407" s="19">
        <v>8724</v>
      </c>
    </row>
    <row r="2408" spans="1:6" ht="14.5" x14ac:dyDescent="0.35">
      <c r="A2408" s="12" t="str">
        <f t="shared" si="37"/>
        <v>Thailand-Asia-2001</v>
      </c>
      <c r="B2408" s="13" t="s">
        <v>60</v>
      </c>
      <c r="C2408" s="14" t="s">
        <v>250</v>
      </c>
      <c r="D2408" s="15">
        <v>2001</v>
      </c>
      <c r="E2408" s="19">
        <v>1127</v>
      </c>
      <c r="F2408" s="19">
        <v>2017</v>
      </c>
    </row>
    <row r="2409" spans="1:6" ht="14.5" x14ac:dyDescent="0.35">
      <c r="A2409" s="12" t="str">
        <f t="shared" si="37"/>
        <v>Thailand-Asia-2002</v>
      </c>
      <c r="B2409" s="13" t="s">
        <v>60</v>
      </c>
      <c r="C2409" s="14" t="s">
        <v>250</v>
      </c>
      <c r="D2409" s="15">
        <v>2002</v>
      </c>
      <c r="E2409" s="19">
        <v>8375</v>
      </c>
      <c r="F2409" s="19">
        <v>3454</v>
      </c>
    </row>
    <row r="2410" spans="1:6" ht="14.5" x14ac:dyDescent="0.35">
      <c r="A2410" s="12" t="str">
        <f t="shared" si="37"/>
        <v>Thailand-Asia-2003</v>
      </c>
      <c r="B2410" s="13" t="s">
        <v>60</v>
      </c>
      <c r="C2410" s="14" t="s">
        <v>250</v>
      </c>
      <c r="D2410" s="15">
        <v>2003</v>
      </c>
      <c r="E2410" s="19">
        <v>75614</v>
      </c>
      <c r="F2410" s="19">
        <v>167274</v>
      </c>
    </row>
    <row r="2411" spans="1:6" ht="14.5" x14ac:dyDescent="0.35">
      <c r="A2411" s="12" t="str">
        <f t="shared" si="37"/>
        <v>Thailand-Asia-2004</v>
      </c>
      <c r="B2411" s="13" t="s">
        <v>60</v>
      </c>
      <c r="C2411" s="14" t="s">
        <v>250</v>
      </c>
      <c r="D2411" s="15">
        <v>2004</v>
      </c>
      <c r="E2411" s="13">
        <v>0</v>
      </c>
      <c r="F2411" s="19">
        <v>1907</v>
      </c>
    </row>
    <row r="2412" spans="1:6" ht="14.5" x14ac:dyDescent="0.35">
      <c r="A2412" s="12" t="str">
        <f t="shared" si="37"/>
        <v>Thailand-Asia-2005</v>
      </c>
      <c r="B2412" s="13" t="s">
        <v>60</v>
      </c>
      <c r="C2412" s="14" t="s">
        <v>250</v>
      </c>
      <c r="D2412" s="15">
        <v>2005</v>
      </c>
      <c r="E2412" s="19">
        <v>17120</v>
      </c>
      <c r="F2412" s="19">
        <v>34510</v>
      </c>
    </row>
    <row r="2413" spans="1:6" ht="14.5" x14ac:dyDescent="0.35">
      <c r="A2413" s="12" t="str">
        <f t="shared" si="37"/>
        <v>Thailand-Asia-2006</v>
      </c>
      <c r="B2413" s="13" t="s">
        <v>60</v>
      </c>
      <c r="C2413" s="14" t="s">
        <v>250</v>
      </c>
      <c r="D2413" s="15">
        <v>2006</v>
      </c>
      <c r="E2413" s="19">
        <v>2544</v>
      </c>
      <c r="F2413" s="19">
        <v>3964</v>
      </c>
    </row>
    <row r="2414" spans="1:6" ht="14.5" x14ac:dyDescent="0.35">
      <c r="A2414" s="12" t="str">
        <f t="shared" si="37"/>
        <v>Thailand-Asia-2007</v>
      </c>
      <c r="B2414" s="13" t="s">
        <v>60</v>
      </c>
      <c r="C2414" s="14" t="s">
        <v>250</v>
      </c>
      <c r="D2414" s="15">
        <v>2007</v>
      </c>
      <c r="E2414" s="13">
        <v>0</v>
      </c>
      <c r="F2414" s="19">
        <v>759</v>
      </c>
    </row>
    <row r="2415" spans="1:6" ht="14.5" x14ac:dyDescent="0.35">
      <c r="A2415" s="12" t="str">
        <f t="shared" si="37"/>
        <v>Thailand-Asia-2008</v>
      </c>
      <c r="B2415" s="13" t="s">
        <v>60</v>
      </c>
      <c r="C2415" s="14" t="s">
        <v>250</v>
      </c>
      <c r="D2415" s="15">
        <v>2008</v>
      </c>
      <c r="E2415" s="19">
        <v>94633</v>
      </c>
      <c r="F2415" s="19">
        <v>83351</v>
      </c>
    </row>
    <row r="2416" spans="1:6" ht="14.5" x14ac:dyDescent="0.35">
      <c r="A2416" s="12" t="str">
        <f t="shared" si="37"/>
        <v>Thailand-Asia-2009</v>
      </c>
      <c r="B2416" s="13" t="s">
        <v>60</v>
      </c>
      <c r="C2416" s="14" t="s">
        <v>250</v>
      </c>
      <c r="D2416" s="15">
        <v>2009</v>
      </c>
      <c r="E2416" s="19">
        <v>20369</v>
      </c>
      <c r="F2416" s="19">
        <v>79475</v>
      </c>
    </row>
    <row r="2417" spans="1:6" ht="14.5" x14ac:dyDescent="0.35">
      <c r="A2417" s="12" t="str">
        <f t="shared" si="37"/>
        <v>Thailand-Asia-2010</v>
      </c>
      <c r="B2417" s="13" t="s">
        <v>60</v>
      </c>
      <c r="C2417" s="14" t="s">
        <v>250</v>
      </c>
      <c r="D2417" s="15">
        <v>2010</v>
      </c>
      <c r="E2417" s="19">
        <v>2577</v>
      </c>
      <c r="F2417" s="19">
        <v>11998</v>
      </c>
    </row>
    <row r="2418" spans="1:6" ht="14.5" x14ac:dyDescent="0.35">
      <c r="A2418" s="12" t="str">
        <f t="shared" si="37"/>
        <v>Thailand-Asia-2011</v>
      </c>
      <c r="B2418" s="13" t="s">
        <v>60</v>
      </c>
      <c r="C2418" s="14" t="s">
        <v>250</v>
      </c>
      <c r="D2418" s="15">
        <v>2011</v>
      </c>
      <c r="E2418" s="19">
        <v>26823</v>
      </c>
      <c r="F2418" s="19">
        <v>41092</v>
      </c>
    </row>
    <row r="2419" spans="1:6" ht="14.5" x14ac:dyDescent="0.35">
      <c r="A2419" s="12" t="str">
        <f t="shared" si="37"/>
        <v>Thailand-Asia-2012</v>
      </c>
      <c r="B2419" s="13" t="s">
        <v>60</v>
      </c>
      <c r="C2419" s="14" t="s">
        <v>250</v>
      </c>
      <c r="D2419" s="15">
        <v>2012</v>
      </c>
      <c r="E2419" s="19">
        <v>8420</v>
      </c>
      <c r="F2419" s="19">
        <v>20286</v>
      </c>
    </row>
    <row r="2420" spans="1:6" ht="14.5" x14ac:dyDescent="0.35">
      <c r="A2420" s="12" t="str">
        <f t="shared" si="37"/>
        <v>Timor-Leste-Asia-2000</v>
      </c>
      <c r="B2420" s="13" t="s">
        <v>60</v>
      </c>
      <c r="C2420" s="14" t="s">
        <v>251</v>
      </c>
      <c r="D2420" s="15">
        <v>2000</v>
      </c>
      <c r="E2420" s="19">
        <v>65091</v>
      </c>
      <c r="F2420" s="19">
        <v>108283</v>
      </c>
    </row>
    <row r="2421" spans="1:6" ht="14.5" x14ac:dyDescent="0.35">
      <c r="A2421" s="12" t="str">
        <f t="shared" si="37"/>
        <v>Timor-Leste-Asia-2001</v>
      </c>
      <c r="B2421" s="13" t="s">
        <v>60</v>
      </c>
      <c r="C2421" s="14" t="s">
        <v>251</v>
      </c>
      <c r="D2421" s="15">
        <v>2001</v>
      </c>
      <c r="E2421" s="19">
        <v>2816</v>
      </c>
      <c r="F2421" s="19">
        <v>7008</v>
      </c>
    </row>
    <row r="2422" spans="1:6" ht="14.5" x14ac:dyDescent="0.35">
      <c r="A2422" s="12" t="str">
        <f t="shared" si="37"/>
        <v>Timor-Leste-Asia-2002</v>
      </c>
      <c r="B2422" s="13" t="s">
        <v>60</v>
      </c>
      <c r="C2422" s="14" t="s">
        <v>251</v>
      </c>
      <c r="D2422" s="15">
        <v>2002</v>
      </c>
      <c r="E2422" s="13">
        <v>0</v>
      </c>
      <c r="F2422" s="19">
        <v>3231</v>
      </c>
    </row>
    <row r="2423" spans="1:6" ht="14.5" x14ac:dyDescent="0.35">
      <c r="A2423" s="12" t="str">
        <f t="shared" si="37"/>
        <v>Timor-Leste-Asia-2003</v>
      </c>
      <c r="B2423" s="13" t="s">
        <v>60</v>
      </c>
      <c r="C2423" s="14" t="s">
        <v>251</v>
      </c>
      <c r="D2423" s="15">
        <v>2003</v>
      </c>
      <c r="E2423" s="19">
        <v>3919</v>
      </c>
      <c r="F2423" s="19">
        <v>3821</v>
      </c>
    </row>
    <row r="2424" spans="1:6" ht="14.5" x14ac:dyDescent="0.35">
      <c r="A2424" s="12" t="str">
        <f t="shared" si="37"/>
        <v>Timor-Leste-Asia-2004</v>
      </c>
      <c r="B2424" s="13" t="s">
        <v>60</v>
      </c>
      <c r="C2424" s="14" t="s">
        <v>251</v>
      </c>
      <c r="D2424" s="15">
        <v>2004</v>
      </c>
      <c r="E2424" s="19">
        <v>11795</v>
      </c>
      <c r="F2424" s="19">
        <v>27165</v>
      </c>
    </row>
    <row r="2425" spans="1:6" ht="14.5" x14ac:dyDescent="0.35">
      <c r="A2425" s="12" t="str">
        <f t="shared" si="37"/>
        <v>Timor-Leste-Asia-2005</v>
      </c>
      <c r="B2425" s="13" t="s">
        <v>60</v>
      </c>
      <c r="C2425" s="14" t="s">
        <v>251</v>
      </c>
      <c r="D2425" s="15">
        <v>2005</v>
      </c>
      <c r="E2425" s="19">
        <v>38202</v>
      </c>
      <c r="F2425" s="19">
        <v>71052</v>
      </c>
    </row>
    <row r="2426" spans="1:6" ht="14.5" x14ac:dyDescent="0.35">
      <c r="A2426" s="12" t="str">
        <f t="shared" si="37"/>
        <v>Timor-Leste-Asia-2006</v>
      </c>
      <c r="B2426" s="13" t="s">
        <v>60</v>
      </c>
      <c r="C2426" s="14" t="s">
        <v>251</v>
      </c>
      <c r="D2426" s="15">
        <v>2006</v>
      </c>
      <c r="E2426" s="19">
        <v>89733</v>
      </c>
      <c r="F2426" s="19">
        <v>302806</v>
      </c>
    </row>
    <row r="2427" spans="1:6" ht="14.5" x14ac:dyDescent="0.35">
      <c r="A2427" s="12" t="str">
        <f t="shared" si="37"/>
        <v>Timor-Leste-Asia-2007</v>
      </c>
      <c r="B2427" s="13" t="s">
        <v>60</v>
      </c>
      <c r="C2427" s="14" t="s">
        <v>251</v>
      </c>
      <c r="D2427" s="15">
        <v>2007</v>
      </c>
      <c r="E2427" s="19">
        <v>24815</v>
      </c>
      <c r="F2427" s="19">
        <v>62863</v>
      </c>
    </row>
    <row r="2428" spans="1:6" ht="14.5" x14ac:dyDescent="0.35">
      <c r="A2428" s="12" t="str">
        <f t="shared" si="37"/>
        <v>Timor-Leste-Asia-2008</v>
      </c>
      <c r="B2428" s="13" t="s">
        <v>60</v>
      </c>
      <c r="C2428" s="14" t="s">
        <v>251</v>
      </c>
      <c r="D2428" s="15">
        <v>2008</v>
      </c>
      <c r="E2428" s="13">
        <v>0</v>
      </c>
      <c r="F2428" s="13">
        <v>0</v>
      </c>
    </row>
    <row r="2429" spans="1:6" ht="14.5" x14ac:dyDescent="0.35">
      <c r="A2429" s="12" t="str">
        <f t="shared" si="37"/>
        <v>Timor-Leste-Asia-2009</v>
      </c>
      <c r="B2429" s="13" t="s">
        <v>60</v>
      </c>
      <c r="C2429" s="14" t="s">
        <v>251</v>
      </c>
      <c r="D2429" s="15">
        <v>2009</v>
      </c>
      <c r="E2429" s="19">
        <v>12452</v>
      </c>
      <c r="F2429" s="19">
        <v>30363</v>
      </c>
    </row>
    <row r="2430" spans="1:6" ht="14.5" x14ac:dyDescent="0.35">
      <c r="A2430" s="12" t="str">
        <f t="shared" si="37"/>
        <v>Timor-Leste-Asia-2010</v>
      </c>
      <c r="B2430" s="13" t="s">
        <v>60</v>
      </c>
      <c r="C2430" s="14" t="s">
        <v>251</v>
      </c>
      <c r="D2430" s="15">
        <v>2010</v>
      </c>
      <c r="E2430" s="19">
        <v>36819</v>
      </c>
      <c r="F2430" s="19">
        <v>95672</v>
      </c>
    </row>
    <row r="2431" spans="1:6" ht="14.5" x14ac:dyDescent="0.35">
      <c r="A2431" s="12" t="str">
        <f t="shared" si="37"/>
        <v>Timor-Leste-Asia-2011</v>
      </c>
      <c r="B2431" s="13" t="s">
        <v>60</v>
      </c>
      <c r="C2431" s="14" t="s">
        <v>251</v>
      </c>
      <c r="D2431" s="15">
        <v>2011</v>
      </c>
      <c r="E2431" s="19">
        <v>626014</v>
      </c>
      <c r="F2431" s="19">
        <v>1558013</v>
      </c>
    </row>
    <row r="2432" spans="1:6" ht="14.5" x14ac:dyDescent="0.35">
      <c r="A2432" s="12" t="str">
        <f t="shared" si="37"/>
        <v>Timor-Leste-Asia-2012</v>
      </c>
      <c r="B2432" s="13" t="s">
        <v>60</v>
      </c>
      <c r="C2432" s="14" t="s">
        <v>251</v>
      </c>
      <c r="D2432" s="15">
        <v>2012</v>
      </c>
      <c r="E2432" s="13">
        <v>0</v>
      </c>
      <c r="F2432" s="19">
        <v>689</v>
      </c>
    </row>
    <row r="2433" spans="1:6" ht="14.5" x14ac:dyDescent="0.35">
      <c r="A2433" s="12" t="str">
        <f t="shared" si="37"/>
        <v>Togo-Africa-2000</v>
      </c>
      <c r="B2433" s="13" t="s">
        <v>64</v>
      </c>
      <c r="C2433" s="14" t="s">
        <v>252</v>
      </c>
      <c r="D2433" s="15">
        <v>2000</v>
      </c>
      <c r="E2433" s="13">
        <v>0</v>
      </c>
      <c r="F2433" s="19">
        <v>143</v>
      </c>
    </row>
    <row r="2434" spans="1:6" ht="14.5" x14ac:dyDescent="0.35">
      <c r="A2434" s="12" t="str">
        <f t="shared" si="37"/>
        <v>Togo-Africa-2001</v>
      </c>
      <c r="B2434" s="13" t="s">
        <v>64</v>
      </c>
      <c r="C2434" s="14" t="s">
        <v>252</v>
      </c>
      <c r="D2434" s="15">
        <v>2001</v>
      </c>
      <c r="E2434" s="13">
        <v>0</v>
      </c>
      <c r="F2434" s="13">
        <v>0</v>
      </c>
    </row>
    <row r="2435" spans="1:6" ht="14.5" x14ac:dyDescent="0.35">
      <c r="A2435" s="12" t="str">
        <f t="shared" ref="A2435:A2498" si="38">C2435&amp;"-"&amp;D2435</f>
        <v>Togo-Africa-2002</v>
      </c>
      <c r="B2435" s="13" t="s">
        <v>64</v>
      </c>
      <c r="C2435" s="14" t="s">
        <v>252</v>
      </c>
      <c r="D2435" s="15">
        <v>2002</v>
      </c>
      <c r="E2435" s="13">
        <v>0</v>
      </c>
      <c r="F2435" s="19">
        <v>51</v>
      </c>
    </row>
    <row r="2436" spans="1:6" ht="14.5" x14ac:dyDescent="0.35">
      <c r="A2436" s="12" t="str">
        <f t="shared" si="38"/>
        <v>Togo-Africa-2003</v>
      </c>
      <c r="B2436" s="13" t="s">
        <v>64</v>
      </c>
      <c r="C2436" s="14" t="s">
        <v>252</v>
      </c>
      <c r="D2436" s="15">
        <v>2003</v>
      </c>
      <c r="E2436" s="19">
        <v>106657</v>
      </c>
      <c r="F2436" s="19">
        <v>297214</v>
      </c>
    </row>
    <row r="2437" spans="1:6" ht="14.5" x14ac:dyDescent="0.35">
      <c r="A2437" s="12" t="str">
        <f t="shared" si="38"/>
        <v>Togo-Africa-2004</v>
      </c>
      <c r="B2437" s="13" t="s">
        <v>64</v>
      </c>
      <c r="C2437" s="14" t="s">
        <v>252</v>
      </c>
      <c r="D2437" s="15">
        <v>2004</v>
      </c>
      <c r="E2437" s="19">
        <v>2592</v>
      </c>
      <c r="F2437" s="19">
        <v>4331</v>
      </c>
    </row>
    <row r="2438" spans="1:6" ht="14.5" x14ac:dyDescent="0.35">
      <c r="A2438" s="12" t="str">
        <f t="shared" si="38"/>
        <v>Togo-Africa-2005</v>
      </c>
      <c r="B2438" s="13" t="s">
        <v>64</v>
      </c>
      <c r="C2438" s="14" t="s">
        <v>252</v>
      </c>
      <c r="D2438" s="15">
        <v>2005</v>
      </c>
      <c r="E2438" s="19">
        <v>14965</v>
      </c>
      <c r="F2438" s="13">
        <v>0</v>
      </c>
    </row>
    <row r="2439" spans="1:6" ht="14.5" x14ac:dyDescent="0.35">
      <c r="A2439" s="12" t="str">
        <f t="shared" si="38"/>
        <v>Togo-Africa-2006</v>
      </c>
      <c r="B2439" s="13" t="s">
        <v>64</v>
      </c>
      <c r="C2439" s="14" t="s">
        <v>252</v>
      </c>
      <c r="D2439" s="15">
        <v>2006</v>
      </c>
      <c r="E2439" s="13">
        <v>0</v>
      </c>
      <c r="F2439" s="19">
        <v>642</v>
      </c>
    </row>
    <row r="2440" spans="1:6" ht="14.5" x14ac:dyDescent="0.35">
      <c r="A2440" s="12" t="str">
        <f t="shared" si="38"/>
        <v>Togo-Africa-2007</v>
      </c>
      <c r="B2440" s="13" t="s">
        <v>64</v>
      </c>
      <c r="C2440" s="14" t="s">
        <v>252</v>
      </c>
      <c r="D2440" s="15">
        <v>2007</v>
      </c>
      <c r="E2440" s="13">
        <v>0</v>
      </c>
      <c r="F2440" s="19">
        <v>568</v>
      </c>
    </row>
    <row r="2441" spans="1:6" ht="14.5" x14ac:dyDescent="0.35">
      <c r="A2441" s="12" t="str">
        <f t="shared" si="38"/>
        <v>Togo-Africa-2008</v>
      </c>
      <c r="B2441" s="13" t="s">
        <v>64</v>
      </c>
      <c r="C2441" s="14" t="s">
        <v>252</v>
      </c>
      <c r="D2441" s="15">
        <v>2008</v>
      </c>
      <c r="E2441" s="19">
        <v>21229</v>
      </c>
      <c r="F2441" s="19">
        <v>49541</v>
      </c>
    </row>
    <row r="2442" spans="1:6" ht="14.5" x14ac:dyDescent="0.35">
      <c r="A2442" s="12" t="str">
        <f t="shared" si="38"/>
        <v>Togo-Africa-2009</v>
      </c>
      <c r="B2442" s="13" t="s">
        <v>64</v>
      </c>
      <c r="C2442" s="14" t="s">
        <v>252</v>
      </c>
      <c r="D2442" s="15">
        <v>2009</v>
      </c>
      <c r="E2442" s="13">
        <v>0</v>
      </c>
      <c r="F2442" s="13">
        <v>0</v>
      </c>
    </row>
    <row r="2443" spans="1:6" ht="14.5" x14ac:dyDescent="0.35">
      <c r="A2443" s="12" t="str">
        <f t="shared" si="38"/>
        <v>Togo-Africa-2010</v>
      </c>
      <c r="B2443" s="13" t="s">
        <v>64</v>
      </c>
      <c r="C2443" s="14" t="s">
        <v>252</v>
      </c>
      <c r="D2443" s="15">
        <v>2010</v>
      </c>
      <c r="E2443" s="19">
        <v>18593</v>
      </c>
      <c r="F2443" s="19">
        <v>39358</v>
      </c>
    </row>
    <row r="2444" spans="1:6" ht="14.5" x14ac:dyDescent="0.35">
      <c r="A2444" s="12" t="str">
        <f t="shared" si="38"/>
        <v>Togo-Africa-2011</v>
      </c>
      <c r="B2444" s="13" t="s">
        <v>64</v>
      </c>
      <c r="C2444" s="14" t="s">
        <v>252</v>
      </c>
      <c r="D2444" s="15">
        <v>2011</v>
      </c>
      <c r="E2444" s="19">
        <v>6732</v>
      </c>
      <c r="F2444" s="19">
        <v>15163</v>
      </c>
    </row>
    <row r="2445" spans="1:6" ht="14.5" x14ac:dyDescent="0.35">
      <c r="A2445" s="12" t="str">
        <f t="shared" si="38"/>
        <v>Togo-Africa-2012</v>
      </c>
      <c r="B2445" s="13" t="s">
        <v>64</v>
      </c>
      <c r="C2445" s="14" t="s">
        <v>252</v>
      </c>
      <c r="D2445" s="15">
        <v>2012</v>
      </c>
      <c r="E2445" s="13">
        <v>0</v>
      </c>
      <c r="F2445" s="19">
        <v>172</v>
      </c>
    </row>
    <row r="2446" spans="1:6" ht="14.5" x14ac:dyDescent="0.35">
      <c r="A2446" s="12" t="str">
        <f t="shared" si="38"/>
        <v>Tonga-Oceania-2000</v>
      </c>
      <c r="B2446" s="13" t="s">
        <v>66</v>
      </c>
      <c r="C2446" s="14" t="s">
        <v>253</v>
      </c>
      <c r="D2446" s="15">
        <v>2000</v>
      </c>
      <c r="E2446" s="13">
        <v>0</v>
      </c>
      <c r="F2446" s="19">
        <v>502</v>
      </c>
    </row>
    <row r="2447" spans="1:6" ht="14.5" x14ac:dyDescent="0.35">
      <c r="A2447" s="12" t="str">
        <f t="shared" si="38"/>
        <v>Tonga-Oceania-2001</v>
      </c>
      <c r="B2447" s="13" t="s">
        <v>66</v>
      </c>
      <c r="C2447" s="14" t="s">
        <v>253</v>
      </c>
      <c r="D2447" s="15">
        <v>2001</v>
      </c>
      <c r="E2447" s="19">
        <v>112399</v>
      </c>
      <c r="F2447" s="19">
        <v>362743</v>
      </c>
    </row>
    <row r="2448" spans="1:6" ht="14.5" x14ac:dyDescent="0.35">
      <c r="A2448" s="12" t="str">
        <f t="shared" si="38"/>
        <v>Tonga-Oceania-2002</v>
      </c>
      <c r="B2448" s="13" t="s">
        <v>66</v>
      </c>
      <c r="C2448" s="14" t="s">
        <v>253</v>
      </c>
      <c r="D2448" s="15">
        <v>2002</v>
      </c>
      <c r="E2448" s="19">
        <v>191046</v>
      </c>
      <c r="F2448" s="19">
        <v>450194</v>
      </c>
    </row>
    <row r="2449" spans="1:6" ht="14.5" x14ac:dyDescent="0.35">
      <c r="A2449" s="12" t="str">
        <f t="shared" si="38"/>
        <v>Tonga-Oceania-2003</v>
      </c>
      <c r="B2449" s="13" t="s">
        <v>66</v>
      </c>
      <c r="C2449" s="14" t="s">
        <v>253</v>
      </c>
      <c r="D2449" s="15">
        <v>2003</v>
      </c>
      <c r="E2449" s="13">
        <v>0</v>
      </c>
      <c r="F2449" s="13">
        <v>0</v>
      </c>
    </row>
    <row r="2450" spans="1:6" ht="14.5" x14ac:dyDescent="0.35">
      <c r="A2450" s="12" t="str">
        <f t="shared" si="38"/>
        <v>Tonga-Oceania-2004</v>
      </c>
      <c r="B2450" s="13" t="s">
        <v>66</v>
      </c>
      <c r="C2450" s="14" t="s">
        <v>253</v>
      </c>
      <c r="D2450" s="15">
        <v>2004</v>
      </c>
      <c r="E2450" s="19">
        <v>125038</v>
      </c>
      <c r="F2450" s="19">
        <v>297830</v>
      </c>
    </row>
    <row r="2451" spans="1:6" ht="14.5" x14ac:dyDescent="0.35">
      <c r="A2451" s="12" t="str">
        <f t="shared" si="38"/>
        <v>Tonga-Oceania-2005</v>
      </c>
      <c r="B2451" s="13" t="s">
        <v>66</v>
      </c>
      <c r="C2451" s="14" t="s">
        <v>253</v>
      </c>
      <c r="D2451" s="15">
        <v>2005</v>
      </c>
      <c r="E2451" s="19">
        <v>8050</v>
      </c>
      <c r="F2451" s="19">
        <v>10246</v>
      </c>
    </row>
    <row r="2452" spans="1:6" ht="14.5" x14ac:dyDescent="0.35">
      <c r="A2452" s="12" t="str">
        <f t="shared" si="38"/>
        <v>Tonga-Oceania-2006</v>
      </c>
      <c r="B2452" s="13" t="s">
        <v>66</v>
      </c>
      <c r="C2452" s="14" t="s">
        <v>253</v>
      </c>
      <c r="D2452" s="15">
        <v>2006</v>
      </c>
      <c r="E2452" s="13">
        <v>0</v>
      </c>
      <c r="F2452" s="19">
        <v>183</v>
      </c>
    </row>
    <row r="2453" spans="1:6" ht="14.5" x14ac:dyDescent="0.35">
      <c r="A2453" s="12" t="str">
        <f t="shared" si="38"/>
        <v>Tonga-Oceania-2007</v>
      </c>
      <c r="B2453" s="13" t="s">
        <v>66</v>
      </c>
      <c r="C2453" s="14" t="s">
        <v>253</v>
      </c>
      <c r="D2453" s="15">
        <v>2007</v>
      </c>
      <c r="E2453" s="13">
        <v>0</v>
      </c>
      <c r="F2453" s="19">
        <v>363</v>
      </c>
    </row>
    <row r="2454" spans="1:6" ht="14.5" x14ac:dyDescent="0.35">
      <c r="A2454" s="12" t="str">
        <f t="shared" si="38"/>
        <v>Tonga-Oceania-2008</v>
      </c>
      <c r="B2454" s="13" t="s">
        <v>66</v>
      </c>
      <c r="C2454" s="14" t="s">
        <v>253</v>
      </c>
      <c r="D2454" s="15">
        <v>2008</v>
      </c>
      <c r="E2454" s="13">
        <v>0</v>
      </c>
      <c r="F2454" s="13">
        <v>0</v>
      </c>
    </row>
    <row r="2455" spans="1:6" ht="14.5" x14ac:dyDescent="0.35">
      <c r="A2455" s="12" t="str">
        <f t="shared" si="38"/>
        <v>Tonga-Oceania-2009</v>
      </c>
      <c r="B2455" s="13" t="s">
        <v>66</v>
      </c>
      <c r="C2455" s="14" t="s">
        <v>253</v>
      </c>
      <c r="D2455" s="15">
        <v>2009</v>
      </c>
      <c r="E2455" s="13">
        <v>0</v>
      </c>
      <c r="F2455" s="19">
        <v>180</v>
      </c>
    </row>
    <row r="2456" spans="1:6" ht="14.5" x14ac:dyDescent="0.35">
      <c r="A2456" s="12" t="str">
        <f t="shared" si="38"/>
        <v>Tonga-Oceania-2010</v>
      </c>
      <c r="B2456" s="13" t="s">
        <v>66</v>
      </c>
      <c r="C2456" s="14" t="s">
        <v>253</v>
      </c>
      <c r="D2456" s="15">
        <v>2010</v>
      </c>
      <c r="E2456" s="19">
        <v>13988</v>
      </c>
      <c r="F2456" s="19">
        <v>6370</v>
      </c>
    </row>
    <row r="2457" spans="1:6" ht="14.5" x14ac:dyDescent="0.35">
      <c r="A2457" s="12" t="str">
        <f t="shared" si="38"/>
        <v>Tonga-Oceania-2011</v>
      </c>
      <c r="B2457" s="13" t="s">
        <v>66</v>
      </c>
      <c r="C2457" s="14" t="s">
        <v>253</v>
      </c>
      <c r="D2457" s="15">
        <v>2011</v>
      </c>
      <c r="E2457" s="13">
        <v>0</v>
      </c>
      <c r="F2457" s="19">
        <v>2266</v>
      </c>
    </row>
    <row r="2458" spans="1:6" ht="14.5" x14ac:dyDescent="0.35">
      <c r="A2458" s="12" t="str">
        <f t="shared" si="38"/>
        <v>Tonga-Oceania-2012</v>
      </c>
      <c r="B2458" s="13" t="s">
        <v>66</v>
      </c>
      <c r="C2458" s="14" t="s">
        <v>253</v>
      </c>
      <c r="D2458" s="15">
        <v>2012</v>
      </c>
      <c r="E2458" s="13">
        <v>0</v>
      </c>
      <c r="F2458" s="19">
        <v>1144</v>
      </c>
    </row>
    <row r="2459" spans="1:6" ht="14.5" x14ac:dyDescent="0.35">
      <c r="A2459" s="12" t="str">
        <f t="shared" si="38"/>
        <v>Trinidad and Tobago-The Americas-2000</v>
      </c>
      <c r="B2459" s="13" t="s">
        <v>70</v>
      </c>
      <c r="C2459" s="14" t="s">
        <v>254</v>
      </c>
      <c r="D2459" s="15">
        <v>2000</v>
      </c>
      <c r="E2459" s="19">
        <v>50532</v>
      </c>
      <c r="F2459" s="19">
        <v>51129</v>
      </c>
    </row>
    <row r="2460" spans="1:6" ht="14.5" x14ac:dyDescent="0.35">
      <c r="A2460" s="12" t="str">
        <f t="shared" si="38"/>
        <v>Trinidad and Tobago-The Americas-2001</v>
      </c>
      <c r="B2460" s="13" t="s">
        <v>70</v>
      </c>
      <c r="C2460" s="14" t="s">
        <v>254</v>
      </c>
      <c r="D2460" s="15">
        <v>2001</v>
      </c>
      <c r="E2460" s="19">
        <v>26557</v>
      </c>
      <c r="F2460" s="19">
        <v>42963</v>
      </c>
    </row>
    <row r="2461" spans="1:6" ht="14.5" x14ac:dyDescent="0.35">
      <c r="A2461" s="12" t="str">
        <f t="shared" si="38"/>
        <v>Trinidad and Tobago-The Americas-2002</v>
      </c>
      <c r="B2461" s="13" t="s">
        <v>70</v>
      </c>
      <c r="C2461" s="14" t="s">
        <v>254</v>
      </c>
      <c r="D2461" s="15">
        <v>2002</v>
      </c>
      <c r="E2461" s="19">
        <v>15638</v>
      </c>
      <c r="F2461" s="19">
        <v>48786</v>
      </c>
    </row>
    <row r="2462" spans="1:6" ht="14.5" x14ac:dyDescent="0.35">
      <c r="A2462" s="12" t="str">
        <f t="shared" si="38"/>
        <v>Trinidad and Tobago-The Americas-2003</v>
      </c>
      <c r="B2462" s="13" t="s">
        <v>70</v>
      </c>
      <c r="C2462" s="14" t="s">
        <v>254</v>
      </c>
      <c r="D2462" s="15">
        <v>2003</v>
      </c>
      <c r="E2462" s="19">
        <v>2122</v>
      </c>
      <c r="F2462" s="19">
        <v>2292</v>
      </c>
    </row>
    <row r="2463" spans="1:6" ht="14.5" x14ac:dyDescent="0.35">
      <c r="A2463" s="12" t="str">
        <f t="shared" si="38"/>
        <v>Trinidad and Tobago-The Americas-2004</v>
      </c>
      <c r="B2463" s="13" t="s">
        <v>70</v>
      </c>
      <c r="C2463" s="14" t="s">
        <v>254</v>
      </c>
      <c r="D2463" s="15">
        <v>2004</v>
      </c>
      <c r="E2463" s="19">
        <v>14203</v>
      </c>
      <c r="F2463" s="19">
        <v>3128</v>
      </c>
    </row>
    <row r="2464" spans="1:6" ht="14.5" x14ac:dyDescent="0.35">
      <c r="A2464" s="12" t="str">
        <f t="shared" si="38"/>
        <v>Trinidad and Tobago-The Americas-2005</v>
      </c>
      <c r="B2464" s="13" t="s">
        <v>70</v>
      </c>
      <c r="C2464" s="14" t="s">
        <v>254</v>
      </c>
      <c r="D2464" s="15">
        <v>2005</v>
      </c>
      <c r="E2464" s="19">
        <v>74385</v>
      </c>
      <c r="F2464" s="19">
        <v>202132</v>
      </c>
    </row>
    <row r="2465" spans="1:6" ht="14.5" x14ac:dyDescent="0.35">
      <c r="A2465" s="12" t="str">
        <f t="shared" si="38"/>
        <v>Trinidad and Tobago-The Americas-2006</v>
      </c>
      <c r="B2465" s="13" t="s">
        <v>70</v>
      </c>
      <c r="C2465" s="14" t="s">
        <v>254</v>
      </c>
      <c r="D2465" s="15">
        <v>2006</v>
      </c>
      <c r="E2465" s="13">
        <v>0</v>
      </c>
      <c r="F2465" s="13">
        <v>0</v>
      </c>
    </row>
    <row r="2466" spans="1:6" ht="14.5" x14ac:dyDescent="0.35">
      <c r="A2466" s="12" t="str">
        <f t="shared" si="38"/>
        <v>Trinidad and Tobago-The Americas-2007</v>
      </c>
      <c r="B2466" s="13" t="s">
        <v>70</v>
      </c>
      <c r="C2466" s="14" t="s">
        <v>254</v>
      </c>
      <c r="D2466" s="15">
        <v>2007</v>
      </c>
      <c r="E2466" s="19">
        <v>2106</v>
      </c>
      <c r="F2466" s="19">
        <v>1162</v>
      </c>
    </row>
    <row r="2467" spans="1:6" ht="14.5" x14ac:dyDescent="0.35">
      <c r="A2467" s="12" t="str">
        <f t="shared" si="38"/>
        <v>Trinidad and Tobago-The Americas-2008</v>
      </c>
      <c r="B2467" s="13" t="s">
        <v>70</v>
      </c>
      <c r="C2467" s="14" t="s">
        <v>254</v>
      </c>
      <c r="D2467" s="15">
        <v>2008</v>
      </c>
      <c r="E2467" s="13">
        <v>0</v>
      </c>
      <c r="F2467" s="19">
        <v>143</v>
      </c>
    </row>
    <row r="2468" spans="1:6" ht="14.5" x14ac:dyDescent="0.35">
      <c r="A2468" s="12" t="str">
        <f t="shared" si="38"/>
        <v>Trinidad and Tobago-The Americas-2009</v>
      </c>
      <c r="B2468" s="13" t="s">
        <v>70</v>
      </c>
      <c r="C2468" s="14" t="s">
        <v>254</v>
      </c>
      <c r="D2468" s="15">
        <v>2009</v>
      </c>
      <c r="E2468" s="19">
        <v>11762</v>
      </c>
      <c r="F2468" s="19">
        <v>25024</v>
      </c>
    </row>
    <row r="2469" spans="1:6" ht="14.5" x14ac:dyDescent="0.35">
      <c r="A2469" s="12" t="str">
        <f t="shared" si="38"/>
        <v>Trinidad and Tobago-The Americas-2010</v>
      </c>
      <c r="B2469" s="13" t="s">
        <v>70</v>
      </c>
      <c r="C2469" s="14" t="s">
        <v>254</v>
      </c>
      <c r="D2469" s="15">
        <v>2010</v>
      </c>
      <c r="E2469" s="19">
        <v>7711</v>
      </c>
      <c r="F2469" s="19">
        <v>20818</v>
      </c>
    </row>
    <row r="2470" spans="1:6" ht="14.5" x14ac:dyDescent="0.35">
      <c r="A2470" s="12" t="str">
        <f t="shared" si="38"/>
        <v>Trinidad and Tobago-The Americas-2011</v>
      </c>
      <c r="B2470" s="13" t="s">
        <v>70</v>
      </c>
      <c r="C2470" s="14" t="s">
        <v>254</v>
      </c>
      <c r="D2470" s="15">
        <v>2011</v>
      </c>
      <c r="E2470" s="19">
        <v>70402</v>
      </c>
      <c r="F2470" s="19">
        <v>194538</v>
      </c>
    </row>
    <row r="2471" spans="1:6" ht="14.5" x14ac:dyDescent="0.35">
      <c r="A2471" s="12" t="str">
        <f t="shared" si="38"/>
        <v>Trinidad and Tobago-The Americas-2012</v>
      </c>
      <c r="B2471" s="13" t="s">
        <v>70</v>
      </c>
      <c r="C2471" s="14" t="s">
        <v>254</v>
      </c>
      <c r="D2471" s="15">
        <v>2012</v>
      </c>
      <c r="E2471" s="19">
        <v>15153</v>
      </c>
      <c r="F2471" s="19">
        <v>39270</v>
      </c>
    </row>
    <row r="2472" spans="1:6" ht="14.5" x14ac:dyDescent="0.35">
      <c r="A2472" s="12" t="str">
        <f t="shared" si="38"/>
        <v>Tunisia-Africa-2000</v>
      </c>
      <c r="B2472" s="13" t="s">
        <v>64</v>
      </c>
      <c r="C2472" s="14" t="s">
        <v>255</v>
      </c>
      <c r="D2472" s="15">
        <v>2000</v>
      </c>
      <c r="E2472" s="13">
        <v>0</v>
      </c>
      <c r="F2472" s="19">
        <v>15</v>
      </c>
    </row>
    <row r="2473" spans="1:6" ht="14.5" x14ac:dyDescent="0.35">
      <c r="A2473" s="12" t="str">
        <f t="shared" si="38"/>
        <v>Tunisia-Africa-2001</v>
      </c>
      <c r="B2473" s="13" t="s">
        <v>64</v>
      </c>
      <c r="C2473" s="14" t="s">
        <v>255</v>
      </c>
      <c r="D2473" s="15">
        <v>2001</v>
      </c>
      <c r="E2473" s="13">
        <v>0</v>
      </c>
      <c r="F2473" s="19">
        <v>1621</v>
      </c>
    </row>
    <row r="2474" spans="1:6" ht="14.5" x14ac:dyDescent="0.35">
      <c r="A2474" s="12" t="str">
        <f t="shared" si="38"/>
        <v>Tunisia-Africa-2002</v>
      </c>
      <c r="B2474" s="13" t="s">
        <v>64</v>
      </c>
      <c r="C2474" s="14" t="s">
        <v>255</v>
      </c>
      <c r="D2474" s="15">
        <v>2002</v>
      </c>
      <c r="E2474" s="19">
        <v>134096</v>
      </c>
      <c r="F2474" s="19">
        <v>321651</v>
      </c>
    </row>
    <row r="2475" spans="1:6" ht="14.5" x14ac:dyDescent="0.35">
      <c r="A2475" s="12" t="str">
        <f t="shared" si="38"/>
        <v>Tunisia-Africa-2003</v>
      </c>
      <c r="B2475" s="13" t="s">
        <v>64</v>
      </c>
      <c r="C2475" s="14" t="s">
        <v>255</v>
      </c>
      <c r="D2475" s="15">
        <v>2003</v>
      </c>
      <c r="E2475" s="19">
        <v>37365</v>
      </c>
      <c r="F2475" s="19">
        <v>101415</v>
      </c>
    </row>
    <row r="2476" spans="1:6" ht="14.5" x14ac:dyDescent="0.35">
      <c r="A2476" s="12" t="str">
        <f t="shared" si="38"/>
        <v>Tunisia-Africa-2004</v>
      </c>
      <c r="B2476" s="13" t="s">
        <v>64</v>
      </c>
      <c r="C2476" s="14" t="s">
        <v>255</v>
      </c>
      <c r="D2476" s="15">
        <v>2004</v>
      </c>
      <c r="E2476" s="19">
        <v>223770</v>
      </c>
      <c r="F2476" s="19">
        <v>550552</v>
      </c>
    </row>
    <row r="2477" spans="1:6" ht="14.5" x14ac:dyDescent="0.35">
      <c r="A2477" s="12" t="str">
        <f t="shared" si="38"/>
        <v>Tunisia-Africa-2005</v>
      </c>
      <c r="B2477" s="13" t="s">
        <v>64</v>
      </c>
      <c r="C2477" s="14" t="s">
        <v>255</v>
      </c>
      <c r="D2477" s="15">
        <v>2005</v>
      </c>
      <c r="E2477" s="19">
        <v>2230817</v>
      </c>
      <c r="F2477" s="19">
        <v>5601405</v>
      </c>
    </row>
    <row r="2478" spans="1:6" ht="14.5" x14ac:dyDescent="0.35">
      <c r="A2478" s="12" t="str">
        <f t="shared" si="38"/>
        <v>Tunisia-Africa-2006</v>
      </c>
      <c r="B2478" s="13" t="s">
        <v>64</v>
      </c>
      <c r="C2478" s="14" t="s">
        <v>255</v>
      </c>
      <c r="D2478" s="15">
        <v>2006</v>
      </c>
      <c r="E2478" s="19">
        <v>2712</v>
      </c>
      <c r="F2478" s="19">
        <v>5090</v>
      </c>
    </row>
    <row r="2479" spans="1:6" ht="14.5" x14ac:dyDescent="0.35">
      <c r="A2479" s="12" t="str">
        <f t="shared" si="38"/>
        <v>Tunisia-Africa-2007</v>
      </c>
      <c r="B2479" s="13" t="s">
        <v>64</v>
      </c>
      <c r="C2479" s="14" t="s">
        <v>255</v>
      </c>
      <c r="D2479" s="15">
        <v>2007</v>
      </c>
      <c r="E2479" s="19">
        <v>51070</v>
      </c>
      <c r="F2479" s="19">
        <v>122038</v>
      </c>
    </row>
    <row r="2480" spans="1:6" ht="14.5" x14ac:dyDescent="0.35">
      <c r="A2480" s="12" t="str">
        <f t="shared" si="38"/>
        <v>Tunisia-Africa-2008</v>
      </c>
      <c r="B2480" s="13" t="s">
        <v>64</v>
      </c>
      <c r="C2480" s="14" t="s">
        <v>255</v>
      </c>
      <c r="D2480" s="15">
        <v>2008</v>
      </c>
      <c r="E2480" s="13">
        <v>0</v>
      </c>
      <c r="F2480" s="19">
        <v>88</v>
      </c>
    </row>
    <row r="2481" spans="1:6" ht="14.5" x14ac:dyDescent="0.35">
      <c r="A2481" s="12" t="str">
        <f t="shared" si="38"/>
        <v>Tunisia-Africa-2009</v>
      </c>
      <c r="B2481" s="13" t="s">
        <v>64</v>
      </c>
      <c r="C2481" s="14" t="s">
        <v>255</v>
      </c>
      <c r="D2481" s="15">
        <v>2009</v>
      </c>
      <c r="E2481" s="19">
        <v>57871</v>
      </c>
      <c r="F2481" s="19">
        <v>172525</v>
      </c>
    </row>
    <row r="2482" spans="1:6" ht="14.5" x14ac:dyDescent="0.35">
      <c r="A2482" s="12" t="str">
        <f t="shared" si="38"/>
        <v>Tunisia-Africa-2010</v>
      </c>
      <c r="B2482" s="13" t="s">
        <v>64</v>
      </c>
      <c r="C2482" s="14" t="s">
        <v>255</v>
      </c>
      <c r="D2482" s="15">
        <v>2010</v>
      </c>
      <c r="E2482" s="19">
        <v>30646</v>
      </c>
      <c r="F2482" s="19">
        <v>61140</v>
      </c>
    </row>
    <row r="2483" spans="1:6" ht="14.5" x14ac:dyDescent="0.35">
      <c r="A2483" s="12" t="str">
        <f t="shared" si="38"/>
        <v>Tunisia-Africa-2011</v>
      </c>
      <c r="B2483" s="13" t="s">
        <v>64</v>
      </c>
      <c r="C2483" s="14" t="s">
        <v>255</v>
      </c>
      <c r="D2483" s="15">
        <v>2011</v>
      </c>
      <c r="E2483" s="19">
        <v>5265</v>
      </c>
      <c r="F2483" s="19">
        <v>16252</v>
      </c>
    </row>
    <row r="2484" spans="1:6" ht="14.5" x14ac:dyDescent="0.35">
      <c r="A2484" s="12" t="str">
        <f t="shared" si="38"/>
        <v>Tunisia-Africa-2012</v>
      </c>
      <c r="B2484" s="13" t="s">
        <v>64</v>
      </c>
      <c r="C2484" s="14" t="s">
        <v>255</v>
      </c>
      <c r="D2484" s="15">
        <v>2012</v>
      </c>
      <c r="E2484" s="19">
        <v>6430</v>
      </c>
      <c r="F2484" s="19">
        <v>1907</v>
      </c>
    </row>
    <row r="2485" spans="1:6" ht="14.5" x14ac:dyDescent="0.35">
      <c r="A2485" s="12" t="str">
        <f t="shared" si="38"/>
        <v>Turkey-Europe-2000</v>
      </c>
      <c r="B2485" s="13" t="s">
        <v>62</v>
      </c>
      <c r="C2485" s="14" t="s">
        <v>256</v>
      </c>
      <c r="D2485" s="15">
        <v>2000</v>
      </c>
      <c r="E2485" s="19">
        <v>9690</v>
      </c>
      <c r="F2485" s="19">
        <v>12563</v>
      </c>
    </row>
    <row r="2486" spans="1:6" ht="14.5" x14ac:dyDescent="0.35">
      <c r="A2486" s="12" t="str">
        <f t="shared" si="38"/>
        <v>Turkey-Europe-2001</v>
      </c>
      <c r="B2486" s="13" t="s">
        <v>62</v>
      </c>
      <c r="C2486" s="14" t="s">
        <v>256</v>
      </c>
      <c r="D2486" s="15">
        <v>2001</v>
      </c>
      <c r="E2486" s="13">
        <v>0</v>
      </c>
      <c r="F2486" s="19">
        <v>781</v>
      </c>
    </row>
    <row r="2487" spans="1:6" ht="14.5" x14ac:dyDescent="0.35">
      <c r="A2487" s="12" t="str">
        <f t="shared" si="38"/>
        <v>Turkey-Europe-2002</v>
      </c>
      <c r="B2487" s="13" t="s">
        <v>62</v>
      </c>
      <c r="C2487" s="14" t="s">
        <v>256</v>
      </c>
      <c r="D2487" s="15">
        <v>2002</v>
      </c>
      <c r="E2487" s="19">
        <v>1763</v>
      </c>
      <c r="F2487" s="19">
        <v>3022</v>
      </c>
    </row>
    <row r="2488" spans="1:6" ht="14.5" x14ac:dyDescent="0.35">
      <c r="A2488" s="12" t="str">
        <f t="shared" si="38"/>
        <v>Turkey-Europe-2003</v>
      </c>
      <c r="B2488" s="13" t="s">
        <v>62</v>
      </c>
      <c r="C2488" s="14" t="s">
        <v>256</v>
      </c>
      <c r="D2488" s="15">
        <v>2003</v>
      </c>
      <c r="E2488" s="19">
        <v>26998</v>
      </c>
      <c r="F2488" s="19">
        <v>87931</v>
      </c>
    </row>
    <row r="2489" spans="1:6" ht="14.5" x14ac:dyDescent="0.35">
      <c r="A2489" s="12" t="str">
        <f t="shared" si="38"/>
        <v>Turkey-Europe-2004</v>
      </c>
      <c r="B2489" s="13" t="s">
        <v>62</v>
      </c>
      <c r="C2489" s="14" t="s">
        <v>256</v>
      </c>
      <c r="D2489" s="15">
        <v>2004</v>
      </c>
      <c r="E2489" s="13">
        <v>0</v>
      </c>
      <c r="F2489" s="13">
        <v>0</v>
      </c>
    </row>
    <row r="2490" spans="1:6" ht="14.5" x14ac:dyDescent="0.35">
      <c r="A2490" s="12" t="str">
        <f t="shared" si="38"/>
        <v>Turkey-Europe-2005</v>
      </c>
      <c r="B2490" s="13" t="s">
        <v>62</v>
      </c>
      <c r="C2490" s="14" t="s">
        <v>256</v>
      </c>
      <c r="D2490" s="15">
        <v>2005</v>
      </c>
      <c r="E2490" s="13">
        <v>0</v>
      </c>
      <c r="F2490" s="19">
        <v>524</v>
      </c>
    </row>
    <row r="2491" spans="1:6" ht="14.5" x14ac:dyDescent="0.35">
      <c r="A2491" s="12" t="str">
        <f t="shared" si="38"/>
        <v>Turkey-Europe-2006</v>
      </c>
      <c r="B2491" s="13" t="s">
        <v>62</v>
      </c>
      <c r="C2491" s="14" t="s">
        <v>256</v>
      </c>
      <c r="D2491" s="15">
        <v>2006</v>
      </c>
      <c r="E2491" s="19">
        <v>7499</v>
      </c>
      <c r="F2491" s="19">
        <v>9542</v>
      </c>
    </row>
    <row r="2492" spans="1:6" ht="14.5" x14ac:dyDescent="0.35">
      <c r="A2492" s="12" t="str">
        <f t="shared" si="38"/>
        <v>Turkey-Europe-2007</v>
      </c>
      <c r="B2492" s="13" t="s">
        <v>62</v>
      </c>
      <c r="C2492" s="14" t="s">
        <v>256</v>
      </c>
      <c r="D2492" s="15">
        <v>2007</v>
      </c>
      <c r="E2492" s="13">
        <v>0</v>
      </c>
      <c r="F2492" s="19">
        <v>345</v>
      </c>
    </row>
    <row r="2493" spans="1:6" ht="14.5" x14ac:dyDescent="0.35">
      <c r="A2493" s="12" t="str">
        <f t="shared" si="38"/>
        <v>Turkey-Europe-2008</v>
      </c>
      <c r="B2493" s="13" t="s">
        <v>62</v>
      </c>
      <c r="C2493" s="14" t="s">
        <v>256</v>
      </c>
      <c r="D2493" s="15">
        <v>2008</v>
      </c>
      <c r="E2493" s="19">
        <v>60954</v>
      </c>
      <c r="F2493" s="19">
        <v>141077</v>
      </c>
    </row>
    <row r="2494" spans="1:6" ht="14.5" x14ac:dyDescent="0.35">
      <c r="A2494" s="12" t="str">
        <f t="shared" si="38"/>
        <v>Turkey-Europe-2009</v>
      </c>
      <c r="B2494" s="13" t="s">
        <v>62</v>
      </c>
      <c r="C2494" s="14" t="s">
        <v>256</v>
      </c>
      <c r="D2494" s="15">
        <v>2009</v>
      </c>
      <c r="E2494" s="19">
        <v>2015</v>
      </c>
      <c r="F2494" s="19">
        <v>3465</v>
      </c>
    </row>
    <row r="2495" spans="1:6" ht="14.5" x14ac:dyDescent="0.35">
      <c r="A2495" s="12" t="str">
        <f t="shared" si="38"/>
        <v>Turkey-Europe-2010</v>
      </c>
      <c r="B2495" s="13" t="s">
        <v>62</v>
      </c>
      <c r="C2495" s="14" t="s">
        <v>256</v>
      </c>
      <c r="D2495" s="15">
        <v>2010</v>
      </c>
      <c r="E2495" s="13">
        <v>0</v>
      </c>
      <c r="F2495" s="19">
        <v>2233</v>
      </c>
    </row>
    <row r="2496" spans="1:6" ht="14.5" x14ac:dyDescent="0.35">
      <c r="A2496" s="12" t="str">
        <f t="shared" si="38"/>
        <v>Turkey-Europe-2011</v>
      </c>
      <c r="B2496" s="13" t="s">
        <v>62</v>
      </c>
      <c r="C2496" s="14" t="s">
        <v>256</v>
      </c>
      <c r="D2496" s="15">
        <v>2011</v>
      </c>
      <c r="E2496" s="19">
        <v>108110</v>
      </c>
      <c r="F2496" s="19">
        <v>329605</v>
      </c>
    </row>
    <row r="2497" spans="1:6" ht="14.5" x14ac:dyDescent="0.35">
      <c r="A2497" s="12" t="str">
        <f t="shared" si="38"/>
        <v>Turkey-Europe-2012</v>
      </c>
      <c r="B2497" s="13" t="s">
        <v>62</v>
      </c>
      <c r="C2497" s="14" t="s">
        <v>256</v>
      </c>
      <c r="D2497" s="15">
        <v>2012</v>
      </c>
      <c r="E2497" s="19">
        <v>28558</v>
      </c>
      <c r="F2497" s="19">
        <v>63696</v>
      </c>
    </row>
    <row r="2498" spans="1:6" ht="14.5" x14ac:dyDescent="0.35">
      <c r="A2498" s="12" t="str">
        <f t="shared" si="38"/>
        <v>Turkmenistan-Asia-2000</v>
      </c>
      <c r="B2498" s="13" t="s">
        <v>60</v>
      </c>
      <c r="C2498" s="14" t="s">
        <v>257</v>
      </c>
      <c r="D2498" s="15">
        <v>2000</v>
      </c>
      <c r="E2498" s="19">
        <v>11296</v>
      </c>
      <c r="F2498" s="19">
        <v>29508</v>
      </c>
    </row>
    <row r="2499" spans="1:6" ht="14.5" x14ac:dyDescent="0.35">
      <c r="A2499" s="12" t="str">
        <f t="shared" ref="A2499:A2562" si="39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3">
        <v>0</v>
      </c>
      <c r="F2499" s="19">
        <v>1668</v>
      </c>
    </row>
    <row r="2500" spans="1:6" ht="14.5" x14ac:dyDescent="0.35">
      <c r="A2500" s="12" t="str">
        <f t="shared" si="39"/>
        <v>Turkmenistan-Asia-2002</v>
      </c>
      <c r="B2500" s="13" t="s">
        <v>60</v>
      </c>
      <c r="C2500" s="14" t="s">
        <v>257</v>
      </c>
      <c r="D2500" s="15">
        <v>2002</v>
      </c>
      <c r="E2500" s="19">
        <v>5865</v>
      </c>
      <c r="F2500" s="19">
        <v>18643</v>
      </c>
    </row>
    <row r="2501" spans="1:6" ht="14.5" x14ac:dyDescent="0.35">
      <c r="A2501" s="12" t="str">
        <f t="shared" si="39"/>
        <v>Turkmenistan-Asia-2003</v>
      </c>
      <c r="B2501" s="13" t="s">
        <v>60</v>
      </c>
      <c r="C2501" s="14" t="s">
        <v>257</v>
      </c>
      <c r="D2501" s="15">
        <v>2003</v>
      </c>
      <c r="E2501" s="19">
        <v>18591</v>
      </c>
      <c r="F2501" s="19">
        <v>27869</v>
      </c>
    </row>
    <row r="2502" spans="1:6" ht="14.5" x14ac:dyDescent="0.35">
      <c r="A2502" s="12" t="str">
        <f t="shared" si="39"/>
        <v>Turkmenistan-Asia-2004</v>
      </c>
      <c r="B2502" s="13" t="s">
        <v>60</v>
      </c>
      <c r="C2502" s="14" t="s">
        <v>257</v>
      </c>
      <c r="D2502" s="15">
        <v>2004</v>
      </c>
      <c r="E2502" s="13">
        <v>0</v>
      </c>
      <c r="F2502" s="19">
        <v>1188</v>
      </c>
    </row>
    <row r="2503" spans="1:6" ht="14.5" x14ac:dyDescent="0.35">
      <c r="A2503" s="12" t="str">
        <f t="shared" si="39"/>
        <v>Turkmenistan-Asia-2005</v>
      </c>
      <c r="B2503" s="13" t="s">
        <v>60</v>
      </c>
      <c r="C2503" s="14" t="s">
        <v>257</v>
      </c>
      <c r="D2503" s="15">
        <v>2005</v>
      </c>
      <c r="E2503" s="19">
        <v>24695</v>
      </c>
      <c r="F2503" s="19">
        <v>53469</v>
      </c>
    </row>
    <row r="2504" spans="1:6" ht="14.5" x14ac:dyDescent="0.35">
      <c r="A2504" s="12" t="str">
        <f t="shared" si="39"/>
        <v>Turkmenistan-Asia-2006</v>
      </c>
      <c r="B2504" s="13" t="s">
        <v>60</v>
      </c>
      <c r="C2504" s="14" t="s">
        <v>257</v>
      </c>
      <c r="D2504" s="15">
        <v>2006</v>
      </c>
      <c r="E2504" s="19">
        <v>58508</v>
      </c>
      <c r="F2504" s="19">
        <v>115709</v>
      </c>
    </row>
    <row r="2505" spans="1:6" ht="14.5" x14ac:dyDescent="0.35">
      <c r="A2505" s="12" t="str">
        <f t="shared" si="39"/>
        <v>Turkmenistan-Asia-2007</v>
      </c>
      <c r="B2505" s="13" t="s">
        <v>60</v>
      </c>
      <c r="C2505" s="14" t="s">
        <v>257</v>
      </c>
      <c r="D2505" s="15">
        <v>2007</v>
      </c>
      <c r="E2505" s="13">
        <v>0</v>
      </c>
      <c r="F2505" s="19">
        <v>689</v>
      </c>
    </row>
    <row r="2506" spans="1:6" ht="14.5" x14ac:dyDescent="0.35">
      <c r="A2506" s="12" t="str">
        <f t="shared" si="39"/>
        <v>Turkmenistan-Asia-2008</v>
      </c>
      <c r="B2506" s="13" t="s">
        <v>60</v>
      </c>
      <c r="C2506" s="14" t="s">
        <v>257</v>
      </c>
      <c r="D2506" s="15">
        <v>2008</v>
      </c>
      <c r="E2506" s="19">
        <v>1983</v>
      </c>
      <c r="F2506" s="19">
        <v>1617</v>
      </c>
    </row>
    <row r="2507" spans="1:6" ht="14.5" x14ac:dyDescent="0.35">
      <c r="A2507" s="12" t="str">
        <f t="shared" si="39"/>
        <v>Turkmenistan-Asia-2009</v>
      </c>
      <c r="B2507" s="13" t="s">
        <v>60</v>
      </c>
      <c r="C2507" s="14" t="s">
        <v>257</v>
      </c>
      <c r="D2507" s="15">
        <v>2009</v>
      </c>
      <c r="E2507" s="13">
        <v>0</v>
      </c>
      <c r="F2507" s="19">
        <v>495</v>
      </c>
    </row>
    <row r="2508" spans="1:6" ht="14.5" x14ac:dyDescent="0.35">
      <c r="A2508" s="12" t="str">
        <f t="shared" si="39"/>
        <v>Turkmenistan-Asia-2010</v>
      </c>
      <c r="B2508" s="13" t="s">
        <v>60</v>
      </c>
      <c r="C2508" s="14" t="s">
        <v>257</v>
      </c>
      <c r="D2508" s="15">
        <v>2010</v>
      </c>
      <c r="E2508" s="13">
        <v>0</v>
      </c>
      <c r="F2508" s="19">
        <v>400</v>
      </c>
    </row>
    <row r="2509" spans="1:6" ht="14.5" x14ac:dyDescent="0.35">
      <c r="A2509" s="12" t="str">
        <f t="shared" si="39"/>
        <v>Turkmenistan-Asia-2011</v>
      </c>
      <c r="B2509" s="13" t="s">
        <v>60</v>
      </c>
      <c r="C2509" s="14" t="s">
        <v>257</v>
      </c>
      <c r="D2509" s="15">
        <v>2011</v>
      </c>
      <c r="E2509" s="19">
        <v>3737</v>
      </c>
      <c r="F2509" s="19">
        <v>10224</v>
      </c>
    </row>
    <row r="2510" spans="1:6" ht="14.5" x14ac:dyDescent="0.35">
      <c r="A2510" s="12" t="str">
        <f t="shared" si="39"/>
        <v>Turkmenistan-Asia-2012</v>
      </c>
      <c r="B2510" s="13" t="s">
        <v>60</v>
      </c>
      <c r="C2510" s="14" t="s">
        <v>257</v>
      </c>
      <c r="D2510" s="15">
        <v>2012</v>
      </c>
      <c r="E2510" s="19">
        <v>4346</v>
      </c>
      <c r="F2510" s="19">
        <v>23223</v>
      </c>
    </row>
    <row r="2511" spans="1:6" ht="14.5" x14ac:dyDescent="0.35">
      <c r="A2511" s="12" t="str">
        <f t="shared" si="39"/>
        <v>Turks and Caicos Islands-The Americas-2000</v>
      </c>
      <c r="B2511" s="13" t="s">
        <v>70</v>
      </c>
      <c r="C2511" s="14" t="s">
        <v>258</v>
      </c>
      <c r="D2511" s="15">
        <v>2000</v>
      </c>
      <c r="E2511" s="19">
        <v>1836</v>
      </c>
      <c r="F2511" s="19">
        <v>4276</v>
      </c>
    </row>
    <row r="2512" spans="1:6" ht="14.5" x14ac:dyDescent="0.35">
      <c r="A2512" s="12" t="str">
        <f t="shared" si="39"/>
        <v>Turks and Caicos Islands-The Americas-2001</v>
      </c>
      <c r="B2512" s="13" t="s">
        <v>70</v>
      </c>
      <c r="C2512" s="14" t="s">
        <v>258</v>
      </c>
      <c r="D2512" s="15">
        <v>2001</v>
      </c>
      <c r="E2512" s="19">
        <v>187442</v>
      </c>
      <c r="F2512" s="19">
        <v>327984</v>
      </c>
    </row>
    <row r="2513" spans="1:6" ht="14.5" x14ac:dyDescent="0.35">
      <c r="A2513" s="12" t="str">
        <f t="shared" si="39"/>
        <v>Turks and Caicos Islands-The Americas-2002</v>
      </c>
      <c r="B2513" s="13" t="s">
        <v>70</v>
      </c>
      <c r="C2513" s="14" t="s">
        <v>258</v>
      </c>
      <c r="D2513" s="15">
        <v>2002</v>
      </c>
      <c r="E2513" s="19">
        <v>2385</v>
      </c>
      <c r="F2513" s="19">
        <v>6527</v>
      </c>
    </row>
    <row r="2514" spans="1:6" ht="14.5" x14ac:dyDescent="0.35">
      <c r="A2514" s="12" t="str">
        <f t="shared" si="39"/>
        <v>Turks and Caicos Islands-The Americas-2003</v>
      </c>
      <c r="B2514" s="13" t="s">
        <v>70</v>
      </c>
      <c r="C2514" s="14" t="s">
        <v>258</v>
      </c>
      <c r="D2514" s="15">
        <v>2003</v>
      </c>
      <c r="E2514" s="19">
        <v>18688</v>
      </c>
      <c r="F2514" s="19">
        <v>43531</v>
      </c>
    </row>
    <row r="2515" spans="1:6" ht="14.5" x14ac:dyDescent="0.35">
      <c r="A2515" s="12" t="str">
        <f t="shared" si="39"/>
        <v>Turks and Caicos Islands-The Americas-2004</v>
      </c>
      <c r="B2515" s="13" t="s">
        <v>70</v>
      </c>
      <c r="C2515" s="14" t="s">
        <v>258</v>
      </c>
      <c r="D2515" s="15">
        <v>2004</v>
      </c>
      <c r="E2515" s="13">
        <v>0</v>
      </c>
      <c r="F2515" s="19">
        <v>1041</v>
      </c>
    </row>
    <row r="2516" spans="1:6" ht="14.5" x14ac:dyDescent="0.35">
      <c r="A2516" s="12" t="str">
        <f t="shared" si="39"/>
        <v>Turks and Caicos Islands-The Americas-2005</v>
      </c>
      <c r="B2516" s="13" t="s">
        <v>70</v>
      </c>
      <c r="C2516" s="14" t="s">
        <v>258</v>
      </c>
      <c r="D2516" s="15">
        <v>2005</v>
      </c>
      <c r="E2516" s="13">
        <v>0</v>
      </c>
      <c r="F2516" s="19">
        <v>301</v>
      </c>
    </row>
    <row r="2517" spans="1:6" ht="14.5" x14ac:dyDescent="0.35">
      <c r="A2517" s="12" t="str">
        <f t="shared" si="39"/>
        <v>Turks and Caicos Islands-The Americas-2006</v>
      </c>
      <c r="B2517" s="13" t="s">
        <v>70</v>
      </c>
      <c r="C2517" s="14" t="s">
        <v>258</v>
      </c>
      <c r="D2517" s="15">
        <v>2006</v>
      </c>
      <c r="E2517" s="19">
        <v>3412</v>
      </c>
      <c r="F2517" s="19">
        <v>1977</v>
      </c>
    </row>
    <row r="2518" spans="1:6" ht="14.5" x14ac:dyDescent="0.35">
      <c r="A2518" s="12" t="str">
        <f t="shared" si="39"/>
        <v>Turks and Caicos Islands-The Americas-2007</v>
      </c>
      <c r="B2518" s="13" t="s">
        <v>70</v>
      </c>
      <c r="C2518" s="14" t="s">
        <v>258</v>
      </c>
      <c r="D2518" s="15">
        <v>2007</v>
      </c>
      <c r="E2518" s="19">
        <v>6310</v>
      </c>
      <c r="F2518" s="19">
        <v>3432</v>
      </c>
    </row>
    <row r="2519" spans="1:6" ht="14.5" x14ac:dyDescent="0.35">
      <c r="A2519" s="12" t="str">
        <f t="shared" si="39"/>
        <v>Turks and Caicos Islands-The Americas-2008</v>
      </c>
      <c r="B2519" s="13" t="s">
        <v>70</v>
      </c>
      <c r="C2519" s="14" t="s">
        <v>258</v>
      </c>
      <c r="D2519" s="15">
        <v>2008</v>
      </c>
      <c r="E2519" s="19">
        <v>251450</v>
      </c>
      <c r="F2519" s="19">
        <v>534484</v>
      </c>
    </row>
    <row r="2520" spans="1:6" ht="14.5" x14ac:dyDescent="0.35">
      <c r="A2520" s="12" t="str">
        <f t="shared" si="39"/>
        <v>Turks and Caicos Islands-The Americas-2009</v>
      </c>
      <c r="B2520" s="13" t="s">
        <v>70</v>
      </c>
      <c r="C2520" s="14" t="s">
        <v>258</v>
      </c>
      <c r="D2520" s="15">
        <v>2009</v>
      </c>
      <c r="E2520" s="13">
        <v>0</v>
      </c>
      <c r="F2520" s="19">
        <v>455</v>
      </c>
    </row>
    <row r="2521" spans="1:6" ht="14.5" x14ac:dyDescent="0.35">
      <c r="A2521" s="12" t="str">
        <f t="shared" si="39"/>
        <v>Turks and Caicos Islands-The Americas-2010</v>
      </c>
      <c r="B2521" s="13" t="s">
        <v>70</v>
      </c>
      <c r="C2521" s="14" t="s">
        <v>258</v>
      </c>
      <c r="D2521" s="15">
        <v>2010</v>
      </c>
      <c r="E2521" s="13">
        <v>0</v>
      </c>
      <c r="F2521" s="19">
        <v>268</v>
      </c>
    </row>
    <row r="2522" spans="1:6" ht="14.5" x14ac:dyDescent="0.35">
      <c r="A2522" s="12" t="str">
        <f t="shared" si="39"/>
        <v>Turks and Caicos Islands-The Americas-2011</v>
      </c>
      <c r="B2522" s="13" t="s">
        <v>70</v>
      </c>
      <c r="C2522" s="14" t="s">
        <v>258</v>
      </c>
      <c r="D2522" s="15">
        <v>2011</v>
      </c>
      <c r="E2522" s="13">
        <v>0</v>
      </c>
      <c r="F2522" s="19">
        <v>176</v>
      </c>
    </row>
    <row r="2523" spans="1:6" ht="14.5" x14ac:dyDescent="0.35">
      <c r="A2523" s="12" t="str">
        <f t="shared" si="39"/>
        <v>Turks and Caicos Islands-The Americas-2012</v>
      </c>
      <c r="B2523" s="13" t="s">
        <v>70</v>
      </c>
      <c r="C2523" s="14" t="s">
        <v>258</v>
      </c>
      <c r="D2523" s="15">
        <v>2012</v>
      </c>
      <c r="E2523" s="19">
        <v>25174</v>
      </c>
      <c r="F2523" s="19">
        <v>58694</v>
      </c>
    </row>
    <row r="2524" spans="1:6" ht="14.5" x14ac:dyDescent="0.35">
      <c r="A2524" s="12" t="str">
        <f t="shared" si="39"/>
        <v>Uganda-Africa-2000</v>
      </c>
      <c r="B2524" s="13" t="s">
        <v>64</v>
      </c>
      <c r="C2524" s="14" t="s">
        <v>259</v>
      </c>
      <c r="D2524" s="15">
        <v>2000</v>
      </c>
      <c r="E2524" s="19">
        <v>1161353</v>
      </c>
      <c r="F2524" s="19">
        <v>3405180</v>
      </c>
    </row>
    <row r="2525" spans="1:6" ht="14.5" x14ac:dyDescent="0.35">
      <c r="A2525" s="12" t="str">
        <f t="shared" si="39"/>
        <v>Uganda-Africa-2001</v>
      </c>
      <c r="B2525" s="13" t="s">
        <v>64</v>
      </c>
      <c r="C2525" s="14" t="s">
        <v>259</v>
      </c>
      <c r="D2525" s="15">
        <v>2001</v>
      </c>
      <c r="E2525" s="19">
        <v>25814</v>
      </c>
      <c r="F2525" s="19">
        <v>57924</v>
      </c>
    </row>
    <row r="2526" spans="1:6" ht="14.5" x14ac:dyDescent="0.35">
      <c r="A2526" s="12" t="str">
        <f t="shared" si="39"/>
        <v>Uganda-Africa-2002</v>
      </c>
      <c r="B2526" s="13" t="s">
        <v>64</v>
      </c>
      <c r="C2526" s="14" t="s">
        <v>259</v>
      </c>
      <c r="D2526" s="15">
        <v>2002</v>
      </c>
      <c r="E2526" s="13">
        <v>0</v>
      </c>
      <c r="F2526" s="19">
        <v>84</v>
      </c>
    </row>
    <row r="2527" spans="1:6" ht="14.5" x14ac:dyDescent="0.35">
      <c r="A2527" s="12" t="str">
        <f t="shared" si="39"/>
        <v>Uganda-Africa-2003</v>
      </c>
      <c r="B2527" s="13" t="s">
        <v>64</v>
      </c>
      <c r="C2527" s="14" t="s">
        <v>259</v>
      </c>
      <c r="D2527" s="15">
        <v>2003</v>
      </c>
      <c r="E2527" s="19">
        <v>814</v>
      </c>
      <c r="F2527" s="19">
        <v>1049</v>
      </c>
    </row>
    <row r="2528" spans="1:6" ht="14.5" x14ac:dyDescent="0.35">
      <c r="A2528" s="12" t="str">
        <f t="shared" si="39"/>
        <v>Uganda-Africa-2004</v>
      </c>
      <c r="B2528" s="13" t="s">
        <v>64</v>
      </c>
      <c r="C2528" s="14" t="s">
        <v>259</v>
      </c>
      <c r="D2528" s="15">
        <v>2004</v>
      </c>
      <c r="E2528" s="19">
        <v>16679</v>
      </c>
      <c r="F2528" s="19">
        <v>1646</v>
      </c>
    </row>
    <row r="2529" spans="1:6" ht="14.5" x14ac:dyDescent="0.35">
      <c r="A2529" s="12" t="str">
        <f t="shared" si="39"/>
        <v>Uganda-Africa-2005</v>
      </c>
      <c r="B2529" s="13" t="s">
        <v>64</v>
      </c>
      <c r="C2529" s="14" t="s">
        <v>259</v>
      </c>
      <c r="D2529" s="15">
        <v>2005</v>
      </c>
      <c r="E2529" s="19">
        <v>2874</v>
      </c>
      <c r="F2529" s="19">
        <v>5475</v>
      </c>
    </row>
    <row r="2530" spans="1:6" ht="14.5" x14ac:dyDescent="0.35">
      <c r="A2530" s="12" t="str">
        <f t="shared" si="39"/>
        <v>Uganda-Africa-2006</v>
      </c>
      <c r="B2530" s="13" t="s">
        <v>64</v>
      </c>
      <c r="C2530" s="14" t="s">
        <v>259</v>
      </c>
      <c r="D2530" s="15">
        <v>2006</v>
      </c>
      <c r="E2530" s="19">
        <v>6734</v>
      </c>
      <c r="F2530" s="19">
        <v>6791</v>
      </c>
    </row>
    <row r="2531" spans="1:6" ht="14.5" x14ac:dyDescent="0.35">
      <c r="A2531" s="12" t="str">
        <f t="shared" si="39"/>
        <v>Uganda-Africa-2007</v>
      </c>
      <c r="B2531" s="13" t="s">
        <v>64</v>
      </c>
      <c r="C2531" s="14" t="s">
        <v>259</v>
      </c>
      <c r="D2531" s="15">
        <v>2007</v>
      </c>
      <c r="E2531" s="19">
        <v>7790</v>
      </c>
      <c r="F2531" s="19">
        <v>19644</v>
      </c>
    </row>
    <row r="2532" spans="1:6" ht="14.5" x14ac:dyDescent="0.35">
      <c r="A2532" s="12" t="str">
        <f t="shared" si="39"/>
        <v>Uganda-Africa-2008</v>
      </c>
      <c r="B2532" s="13" t="s">
        <v>64</v>
      </c>
      <c r="C2532" s="14" t="s">
        <v>259</v>
      </c>
      <c r="D2532" s="15">
        <v>2008</v>
      </c>
      <c r="E2532" s="19">
        <v>12859</v>
      </c>
      <c r="F2532" s="19">
        <v>26039</v>
      </c>
    </row>
    <row r="2533" spans="1:6" ht="14.5" x14ac:dyDescent="0.35">
      <c r="A2533" s="12" t="str">
        <f t="shared" si="39"/>
        <v>Uganda-Africa-2009</v>
      </c>
      <c r="B2533" s="13" t="s">
        <v>64</v>
      </c>
      <c r="C2533" s="14" t="s">
        <v>259</v>
      </c>
      <c r="D2533" s="15">
        <v>2009</v>
      </c>
      <c r="E2533" s="13">
        <v>0</v>
      </c>
      <c r="F2533" s="13">
        <v>0</v>
      </c>
    </row>
    <row r="2534" spans="1:6" ht="14.5" x14ac:dyDescent="0.35">
      <c r="A2534" s="12" t="str">
        <f t="shared" si="39"/>
        <v>Uganda-Africa-2010</v>
      </c>
      <c r="B2534" s="13" t="s">
        <v>64</v>
      </c>
      <c r="C2534" s="14" t="s">
        <v>259</v>
      </c>
      <c r="D2534" s="15">
        <v>2010</v>
      </c>
      <c r="E2534" s="19">
        <v>2137</v>
      </c>
      <c r="F2534" s="19">
        <v>6850</v>
      </c>
    </row>
    <row r="2535" spans="1:6" ht="14.5" x14ac:dyDescent="0.35">
      <c r="A2535" s="12" t="str">
        <f t="shared" si="39"/>
        <v>Uganda-Africa-2011</v>
      </c>
      <c r="B2535" s="13" t="s">
        <v>64</v>
      </c>
      <c r="C2535" s="14" t="s">
        <v>259</v>
      </c>
      <c r="D2535" s="15">
        <v>2011</v>
      </c>
      <c r="E2535" s="19">
        <v>40993</v>
      </c>
      <c r="F2535" s="19">
        <v>124649</v>
      </c>
    </row>
    <row r="2536" spans="1:6" ht="14.5" x14ac:dyDescent="0.35">
      <c r="A2536" s="12" t="str">
        <f t="shared" si="39"/>
        <v>Uganda-Africa-2012</v>
      </c>
      <c r="B2536" s="13" t="s">
        <v>64</v>
      </c>
      <c r="C2536" s="14" t="s">
        <v>259</v>
      </c>
      <c r="D2536" s="15">
        <v>2012</v>
      </c>
      <c r="E2536" s="19">
        <v>18634</v>
      </c>
      <c r="F2536" s="19">
        <v>47260</v>
      </c>
    </row>
    <row r="2537" spans="1:6" ht="14.5" x14ac:dyDescent="0.35">
      <c r="A2537" s="12" t="str">
        <f t="shared" si="39"/>
        <v>Ukraine-Europe-2000</v>
      </c>
      <c r="B2537" s="13" t="s">
        <v>62</v>
      </c>
      <c r="C2537" s="14" t="s">
        <v>260</v>
      </c>
      <c r="D2537" s="15">
        <v>2000</v>
      </c>
      <c r="E2537" s="13">
        <v>0</v>
      </c>
      <c r="F2537" s="19">
        <v>403</v>
      </c>
    </row>
    <row r="2538" spans="1:6" ht="14.5" x14ac:dyDescent="0.35">
      <c r="A2538" s="12" t="str">
        <f t="shared" si="39"/>
        <v>Ukraine-Europe-2001</v>
      </c>
      <c r="B2538" s="13" t="s">
        <v>62</v>
      </c>
      <c r="C2538" s="14" t="s">
        <v>260</v>
      </c>
      <c r="D2538" s="15">
        <v>2001</v>
      </c>
      <c r="E2538" s="13">
        <v>0</v>
      </c>
      <c r="F2538" s="19">
        <v>103</v>
      </c>
    </row>
    <row r="2539" spans="1:6" ht="14.5" x14ac:dyDescent="0.35">
      <c r="A2539" s="12" t="str">
        <f t="shared" si="39"/>
        <v>Ukraine-Europe-2002</v>
      </c>
      <c r="B2539" s="13" t="s">
        <v>62</v>
      </c>
      <c r="C2539" s="14" t="s">
        <v>260</v>
      </c>
      <c r="D2539" s="15">
        <v>2002</v>
      </c>
      <c r="E2539" s="19">
        <v>7499</v>
      </c>
      <c r="F2539" s="19">
        <v>20117</v>
      </c>
    </row>
    <row r="2540" spans="1:6" ht="14.5" x14ac:dyDescent="0.35">
      <c r="A2540" s="12" t="str">
        <f t="shared" si="39"/>
        <v>Ukraine-Europe-2003</v>
      </c>
      <c r="B2540" s="13" t="s">
        <v>62</v>
      </c>
      <c r="C2540" s="14" t="s">
        <v>260</v>
      </c>
      <c r="D2540" s="15">
        <v>2003</v>
      </c>
      <c r="E2540" s="19">
        <v>7815</v>
      </c>
      <c r="F2540" s="19">
        <v>20942</v>
      </c>
    </row>
    <row r="2541" spans="1:6" ht="14.5" x14ac:dyDescent="0.35">
      <c r="A2541" s="12" t="str">
        <f t="shared" si="39"/>
        <v>Ukraine-Europe-2004</v>
      </c>
      <c r="B2541" s="13" t="s">
        <v>62</v>
      </c>
      <c r="C2541" s="14" t="s">
        <v>260</v>
      </c>
      <c r="D2541" s="15">
        <v>2004</v>
      </c>
      <c r="E2541" s="19">
        <v>40658</v>
      </c>
      <c r="F2541" s="19">
        <v>141326</v>
      </c>
    </row>
    <row r="2542" spans="1:6" ht="14.5" x14ac:dyDescent="0.35">
      <c r="A2542" s="12" t="str">
        <f t="shared" si="39"/>
        <v>Ukraine-Europe-2005</v>
      </c>
      <c r="B2542" s="13" t="s">
        <v>62</v>
      </c>
      <c r="C2542" s="14" t="s">
        <v>260</v>
      </c>
      <c r="D2542" s="15">
        <v>2005</v>
      </c>
      <c r="E2542" s="19">
        <v>3968</v>
      </c>
      <c r="F2542" s="19">
        <v>5743</v>
      </c>
    </row>
    <row r="2543" spans="1:6" ht="14.5" x14ac:dyDescent="0.35">
      <c r="A2543" s="12" t="str">
        <f t="shared" si="39"/>
        <v>Ukraine-Europe-2006</v>
      </c>
      <c r="B2543" s="13" t="s">
        <v>62</v>
      </c>
      <c r="C2543" s="14" t="s">
        <v>260</v>
      </c>
      <c r="D2543" s="15">
        <v>2006</v>
      </c>
      <c r="E2543" s="13">
        <v>0</v>
      </c>
      <c r="F2543" s="19">
        <v>455</v>
      </c>
    </row>
    <row r="2544" spans="1:6" ht="14.5" x14ac:dyDescent="0.35">
      <c r="A2544" s="12" t="str">
        <f t="shared" si="39"/>
        <v>Ukraine-Europe-2007</v>
      </c>
      <c r="B2544" s="13" t="s">
        <v>62</v>
      </c>
      <c r="C2544" s="14" t="s">
        <v>260</v>
      </c>
      <c r="D2544" s="15">
        <v>2007</v>
      </c>
      <c r="E2544" s="19">
        <v>708</v>
      </c>
      <c r="F2544" s="19">
        <v>609</v>
      </c>
    </row>
    <row r="2545" spans="1:6" ht="14.5" x14ac:dyDescent="0.35">
      <c r="A2545" s="12" t="str">
        <f t="shared" si="39"/>
        <v>Ukraine-Europe-2008</v>
      </c>
      <c r="B2545" s="13" t="s">
        <v>62</v>
      </c>
      <c r="C2545" s="14" t="s">
        <v>260</v>
      </c>
      <c r="D2545" s="15">
        <v>2008</v>
      </c>
      <c r="E2545" s="19">
        <v>4715</v>
      </c>
      <c r="F2545" s="19">
        <v>15181</v>
      </c>
    </row>
    <row r="2546" spans="1:6" ht="14.5" x14ac:dyDescent="0.35">
      <c r="A2546" s="12" t="str">
        <f t="shared" si="39"/>
        <v>Ukraine-Europe-2009</v>
      </c>
      <c r="B2546" s="13" t="s">
        <v>62</v>
      </c>
      <c r="C2546" s="14" t="s">
        <v>260</v>
      </c>
      <c r="D2546" s="15">
        <v>2009</v>
      </c>
      <c r="E2546" s="19">
        <v>25242</v>
      </c>
      <c r="F2546" s="19">
        <v>5831</v>
      </c>
    </row>
    <row r="2547" spans="1:6" ht="14.5" x14ac:dyDescent="0.35">
      <c r="A2547" s="12" t="str">
        <f t="shared" si="39"/>
        <v>Ukraine-Europe-2010</v>
      </c>
      <c r="B2547" s="13" t="s">
        <v>62</v>
      </c>
      <c r="C2547" s="14" t="s">
        <v>260</v>
      </c>
      <c r="D2547" s="15">
        <v>2010</v>
      </c>
      <c r="E2547" s="13">
        <v>0</v>
      </c>
      <c r="F2547" s="19">
        <v>711</v>
      </c>
    </row>
    <row r="2548" spans="1:6" ht="14.5" x14ac:dyDescent="0.35">
      <c r="A2548" s="12" t="str">
        <f t="shared" si="39"/>
        <v>Ukraine-Europe-2011</v>
      </c>
      <c r="B2548" s="13" t="s">
        <v>62</v>
      </c>
      <c r="C2548" s="14" t="s">
        <v>260</v>
      </c>
      <c r="D2548" s="15">
        <v>2011</v>
      </c>
      <c r="E2548" s="13">
        <v>0</v>
      </c>
      <c r="F2548" s="19">
        <v>865</v>
      </c>
    </row>
    <row r="2549" spans="1:6" ht="14.5" x14ac:dyDescent="0.35">
      <c r="A2549" s="12" t="str">
        <f t="shared" si="39"/>
        <v>Ukraine-Europe-2012</v>
      </c>
      <c r="B2549" s="13" t="s">
        <v>62</v>
      </c>
      <c r="C2549" s="14" t="s">
        <v>260</v>
      </c>
      <c r="D2549" s="15">
        <v>2012</v>
      </c>
      <c r="E2549" s="19">
        <v>32233</v>
      </c>
      <c r="F2549" s="19">
        <v>52141</v>
      </c>
    </row>
    <row r="2550" spans="1:6" ht="14.5" x14ac:dyDescent="0.35">
      <c r="A2550" s="12" t="str">
        <f t="shared" si="39"/>
        <v>United Arab Emirates-Middle East-2000</v>
      </c>
      <c r="B2550" s="13" t="s">
        <v>79</v>
      </c>
      <c r="C2550" s="14" t="s">
        <v>261</v>
      </c>
      <c r="D2550" s="15">
        <v>2000</v>
      </c>
      <c r="E2550" s="19">
        <v>251981</v>
      </c>
      <c r="F2550" s="19">
        <v>365560</v>
      </c>
    </row>
    <row r="2551" spans="1:6" ht="14.5" x14ac:dyDescent="0.35">
      <c r="A2551" s="12" t="str">
        <f t="shared" si="39"/>
        <v>United Arab Emirates-Middle East-2001</v>
      </c>
      <c r="B2551" s="13" t="s">
        <v>79</v>
      </c>
      <c r="C2551" s="14" t="s">
        <v>261</v>
      </c>
      <c r="D2551" s="15">
        <v>2001</v>
      </c>
      <c r="E2551" s="13">
        <v>0</v>
      </c>
      <c r="F2551" s="19">
        <v>631</v>
      </c>
    </row>
    <row r="2552" spans="1:6" ht="14.5" x14ac:dyDescent="0.35">
      <c r="A2552" s="12" t="str">
        <f t="shared" si="39"/>
        <v>United Arab Emirates-Middle East-2002</v>
      </c>
      <c r="B2552" s="13" t="s">
        <v>79</v>
      </c>
      <c r="C2552" s="14" t="s">
        <v>261</v>
      </c>
      <c r="D2552" s="15">
        <v>2002</v>
      </c>
      <c r="E2552" s="19">
        <v>1463</v>
      </c>
      <c r="F2552" s="19">
        <v>1052</v>
      </c>
    </row>
    <row r="2553" spans="1:6" ht="14.5" x14ac:dyDescent="0.35">
      <c r="A2553" s="12" t="str">
        <f t="shared" si="39"/>
        <v>United Arab Emirates-Middle East-2003</v>
      </c>
      <c r="B2553" s="13" t="s">
        <v>79</v>
      </c>
      <c r="C2553" s="14" t="s">
        <v>261</v>
      </c>
      <c r="D2553" s="15">
        <v>2003</v>
      </c>
      <c r="E2553" s="13">
        <v>0</v>
      </c>
      <c r="F2553" s="19">
        <v>275</v>
      </c>
    </row>
    <row r="2554" spans="1:6" ht="14.5" x14ac:dyDescent="0.35">
      <c r="A2554" s="12" t="str">
        <f t="shared" si="39"/>
        <v>United Arab Emirates-Middle East-2004</v>
      </c>
      <c r="B2554" s="13" t="s">
        <v>79</v>
      </c>
      <c r="C2554" s="14" t="s">
        <v>261</v>
      </c>
      <c r="D2554" s="15">
        <v>2004</v>
      </c>
      <c r="E2554" s="19">
        <v>2869</v>
      </c>
      <c r="F2554" s="19">
        <v>4536</v>
      </c>
    </row>
    <row r="2555" spans="1:6" ht="14.5" x14ac:dyDescent="0.35">
      <c r="A2555" s="12" t="str">
        <f t="shared" si="39"/>
        <v>United Arab Emirates-Middle East-2005</v>
      </c>
      <c r="B2555" s="13" t="s">
        <v>79</v>
      </c>
      <c r="C2555" s="14" t="s">
        <v>261</v>
      </c>
      <c r="D2555" s="15">
        <v>2005</v>
      </c>
      <c r="E2555" s="19">
        <v>336584</v>
      </c>
      <c r="F2555" s="19">
        <v>829978</v>
      </c>
    </row>
    <row r="2556" spans="1:6" ht="14.5" x14ac:dyDescent="0.35">
      <c r="A2556" s="12" t="str">
        <f t="shared" si="39"/>
        <v>United Arab Emirates-Middle East-2006</v>
      </c>
      <c r="B2556" s="13" t="s">
        <v>79</v>
      </c>
      <c r="C2556" s="14" t="s">
        <v>261</v>
      </c>
      <c r="D2556" s="15">
        <v>2006</v>
      </c>
      <c r="E2556" s="19">
        <v>7736</v>
      </c>
      <c r="F2556" s="19">
        <v>6289</v>
      </c>
    </row>
    <row r="2557" spans="1:6" ht="14.5" x14ac:dyDescent="0.35">
      <c r="A2557" s="12" t="str">
        <f t="shared" si="39"/>
        <v>United Arab Emirates-Middle East-2007</v>
      </c>
      <c r="B2557" s="13" t="s">
        <v>79</v>
      </c>
      <c r="C2557" s="14" t="s">
        <v>261</v>
      </c>
      <c r="D2557" s="15">
        <v>2007</v>
      </c>
      <c r="E2557" s="19">
        <v>27086</v>
      </c>
      <c r="F2557" s="19">
        <v>91616</v>
      </c>
    </row>
    <row r="2558" spans="1:6" ht="14.5" x14ac:dyDescent="0.35">
      <c r="A2558" s="12" t="str">
        <f t="shared" si="39"/>
        <v>United Arab Emirates-Middle East-2008</v>
      </c>
      <c r="B2558" s="13" t="s">
        <v>79</v>
      </c>
      <c r="C2558" s="14" t="s">
        <v>261</v>
      </c>
      <c r="D2558" s="15">
        <v>2008</v>
      </c>
      <c r="E2558" s="13">
        <v>0</v>
      </c>
      <c r="F2558" s="19">
        <v>532</v>
      </c>
    </row>
    <row r="2559" spans="1:6" ht="14.5" x14ac:dyDescent="0.35">
      <c r="A2559" s="12" t="str">
        <f t="shared" si="39"/>
        <v>United Arab Emirates-Middle East-2009</v>
      </c>
      <c r="B2559" s="13" t="s">
        <v>79</v>
      </c>
      <c r="C2559" s="14" t="s">
        <v>261</v>
      </c>
      <c r="D2559" s="15">
        <v>2009</v>
      </c>
      <c r="E2559" s="13">
        <v>0</v>
      </c>
      <c r="F2559" s="19">
        <v>191</v>
      </c>
    </row>
    <row r="2560" spans="1:6" ht="14.5" x14ac:dyDescent="0.35">
      <c r="A2560" s="12" t="str">
        <f t="shared" si="39"/>
        <v>United Arab Emirates-Middle East-2010</v>
      </c>
      <c r="B2560" s="13" t="s">
        <v>79</v>
      </c>
      <c r="C2560" s="14" t="s">
        <v>261</v>
      </c>
      <c r="D2560" s="15">
        <v>2010</v>
      </c>
      <c r="E2560" s="13">
        <v>0</v>
      </c>
      <c r="F2560" s="13">
        <v>0</v>
      </c>
    </row>
    <row r="2561" spans="1:6" ht="14.5" x14ac:dyDescent="0.35">
      <c r="A2561" s="12" t="str">
        <f t="shared" si="39"/>
        <v>United Arab Emirates-Middle East-2011</v>
      </c>
      <c r="B2561" s="13" t="s">
        <v>79</v>
      </c>
      <c r="C2561" s="14" t="s">
        <v>261</v>
      </c>
      <c r="D2561" s="15">
        <v>2011</v>
      </c>
      <c r="E2561" s="19">
        <v>7041</v>
      </c>
      <c r="F2561" s="19">
        <v>9916</v>
      </c>
    </row>
    <row r="2562" spans="1:6" ht="14.5" x14ac:dyDescent="0.35">
      <c r="A2562" s="12" t="str">
        <f t="shared" si="39"/>
        <v>United Arab Emirates-Middle East-2012</v>
      </c>
      <c r="B2562" s="13" t="s">
        <v>79</v>
      </c>
      <c r="C2562" s="14" t="s">
        <v>261</v>
      </c>
      <c r="D2562" s="15">
        <v>2012</v>
      </c>
      <c r="E2562" s="13">
        <v>0</v>
      </c>
      <c r="F2562" s="19">
        <v>1280</v>
      </c>
    </row>
    <row r="2563" spans="1:6" ht="14.5" x14ac:dyDescent="0.35">
      <c r="A2563" s="12" t="str">
        <f t="shared" ref="A2563:A2626" si="4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3">
        <v>0</v>
      </c>
      <c r="F2563" s="19">
        <v>147</v>
      </c>
    </row>
    <row r="2564" spans="1:6" ht="14.5" x14ac:dyDescent="0.35">
      <c r="A2564" s="12" t="str">
        <f t="shared" si="40"/>
        <v>United Kingdom-Europe-2001</v>
      </c>
      <c r="B2564" s="13" t="s">
        <v>62</v>
      </c>
      <c r="C2564" s="14" t="s">
        <v>262</v>
      </c>
      <c r="D2564" s="15">
        <v>2001</v>
      </c>
      <c r="E2564" s="13">
        <v>0</v>
      </c>
      <c r="F2564" s="19">
        <v>1610</v>
      </c>
    </row>
    <row r="2565" spans="1:6" ht="14.5" x14ac:dyDescent="0.35">
      <c r="A2565" s="12" t="str">
        <f t="shared" si="40"/>
        <v>United Kingdom-Europe-2002</v>
      </c>
      <c r="B2565" s="13" t="s">
        <v>62</v>
      </c>
      <c r="C2565" s="14" t="s">
        <v>262</v>
      </c>
      <c r="D2565" s="15">
        <v>2002</v>
      </c>
      <c r="E2565" s="19">
        <v>2010</v>
      </c>
      <c r="F2565" s="19">
        <v>1368</v>
      </c>
    </row>
    <row r="2566" spans="1:6" ht="14.5" x14ac:dyDescent="0.35">
      <c r="A2566" s="12" t="str">
        <f t="shared" si="40"/>
        <v>United Kingdom-Europe-2003</v>
      </c>
      <c r="B2566" s="13" t="s">
        <v>62</v>
      </c>
      <c r="C2566" s="14" t="s">
        <v>262</v>
      </c>
      <c r="D2566" s="15">
        <v>2003</v>
      </c>
      <c r="E2566" s="19">
        <v>2990</v>
      </c>
      <c r="F2566" s="19">
        <v>5031</v>
      </c>
    </row>
    <row r="2567" spans="1:6" ht="14.5" x14ac:dyDescent="0.35">
      <c r="A2567" s="12" t="str">
        <f t="shared" si="40"/>
        <v>United Kingdom-Europe-2004</v>
      </c>
      <c r="B2567" s="13" t="s">
        <v>62</v>
      </c>
      <c r="C2567" s="14" t="s">
        <v>262</v>
      </c>
      <c r="D2567" s="15">
        <v>2004</v>
      </c>
      <c r="E2567" s="19">
        <v>13392</v>
      </c>
      <c r="F2567" s="19">
        <v>40465</v>
      </c>
    </row>
    <row r="2568" spans="1:6" ht="14.5" x14ac:dyDescent="0.35">
      <c r="A2568" s="12" t="str">
        <f t="shared" si="40"/>
        <v>United Kingdom-Europe-2005</v>
      </c>
      <c r="B2568" s="13" t="s">
        <v>62</v>
      </c>
      <c r="C2568" s="14" t="s">
        <v>262</v>
      </c>
      <c r="D2568" s="15">
        <v>2005</v>
      </c>
      <c r="E2568" s="19">
        <v>24999</v>
      </c>
      <c r="F2568" s="19">
        <v>57238</v>
      </c>
    </row>
    <row r="2569" spans="1:6" ht="14.5" x14ac:dyDescent="0.35">
      <c r="A2569" s="12" t="str">
        <f t="shared" si="40"/>
        <v>United Kingdom-Europe-2006</v>
      </c>
      <c r="B2569" s="13" t="s">
        <v>62</v>
      </c>
      <c r="C2569" s="14" t="s">
        <v>262</v>
      </c>
      <c r="D2569" s="15">
        <v>2006</v>
      </c>
      <c r="E2569" s="19">
        <v>3100</v>
      </c>
      <c r="F2569" s="19">
        <v>2164</v>
      </c>
    </row>
    <row r="2570" spans="1:6" ht="14.5" x14ac:dyDescent="0.35">
      <c r="A2570" s="12" t="str">
        <f t="shared" si="40"/>
        <v>United Kingdom-Europe-2007</v>
      </c>
      <c r="B2570" s="13" t="s">
        <v>62</v>
      </c>
      <c r="C2570" s="14" t="s">
        <v>262</v>
      </c>
      <c r="D2570" s="15">
        <v>2007</v>
      </c>
      <c r="E2570" s="19">
        <v>457198</v>
      </c>
      <c r="F2570" s="19">
        <v>1186663</v>
      </c>
    </row>
    <row r="2571" spans="1:6" ht="14.5" x14ac:dyDescent="0.35">
      <c r="A2571" s="12" t="str">
        <f t="shared" si="40"/>
        <v>United Kingdom-Europe-2008</v>
      </c>
      <c r="B2571" s="13" t="s">
        <v>62</v>
      </c>
      <c r="C2571" s="14" t="s">
        <v>262</v>
      </c>
      <c r="D2571" s="15">
        <v>2008</v>
      </c>
      <c r="E2571" s="19">
        <v>154768</v>
      </c>
      <c r="F2571" s="19">
        <v>263419</v>
      </c>
    </row>
    <row r="2572" spans="1:6" ht="14.5" x14ac:dyDescent="0.35">
      <c r="A2572" s="12" t="str">
        <f t="shared" si="40"/>
        <v>United Kingdom-Europe-2009</v>
      </c>
      <c r="B2572" s="13" t="s">
        <v>62</v>
      </c>
      <c r="C2572" s="14" t="s">
        <v>262</v>
      </c>
      <c r="D2572" s="15">
        <v>2009</v>
      </c>
      <c r="E2572" s="19">
        <v>122983</v>
      </c>
      <c r="F2572" s="19">
        <v>372703</v>
      </c>
    </row>
    <row r="2573" spans="1:6" ht="14.5" x14ac:dyDescent="0.35">
      <c r="A2573" s="12" t="str">
        <f t="shared" si="40"/>
        <v>United Kingdom-Europe-2010</v>
      </c>
      <c r="B2573" s="13" t="s">
        <v>62</v>
      </c>
      <c r="C2573" s="14" t="s">
        <v>262</v>
      </c>
      <c r="D2573" s="15">
        <v>2010</v>
      </c>
      <c r="E2573" s="19">
        <v>25937</v>
      </c>
      <c r="F2573" s="19">
        <v>72445</v>
      </c>
    </row>
    <row r="2574" spans="1:6" ht="14.5" x14ac:dyDescent="0.35">
      <c r="A2574" s="12" t="str">
        <f t="shared" si="40"/>
        <v>United Kingdom-Europe-2011</v>
      </c>
      <c r="B2574" s="13" t="s">
        <v>62</v>
      </c>
      <c r="C2574" s="14" t="s">
        <v>262</v>
      </c>
      <c r="D2574" s="15">
        <v>2011</v>
      </c>
      <c r="E2574" s="19">
        <v>13574</v>
      </c>
      <c r="F2574" s="19">
        <v>41345</v>
      </c>
    </row>
    <row r="2575" spans="1:6" ht="14.5" x14ac:dyDescent="0.35">
      <c r="A2575" s="12" t="str">
        <f t="shared" si="40"/>
        <v>United Kingdom-Europe-2012</v>
      </c>
      <c r="B2575" s="13" t="s">
        <v>62</v>
      </c>
      <c r="C2575" s="14" t="s">
        <v>262</v>
      </c>
      <c r="D2575" s="15">
        <v>2012</v>
      </c>
      <c r="E2575" s="13">
        <v>0</v>
      </c>
      <c r="F2575" s="13">
        <v>0</v>
      </c>
    </row>
    <row r="2576" spans="1:6" ht="14.5" x14ac:dyDescent="0.35">
      <c r="A2576" s="12" t="str">
        <f t="shared" si="40"/>
        <v>United States-The Americas-2000</v>
      </c>
      <c r="B2576" s="13" t="s">
        <v>70</v>
      </c>
      <c r="C2576" s="14" t="s">
        <v>263</v>
      </c>
      <c r="D2576" s="15">
        <v>2000</v>
      </c>
      <c r="E2576" s="19">
        <v>18234</v>
      </c>
      <c r="F2576" s="19">
        <v>62691</v>
      </c>
    </row>
    <row r="2577" spans="1:6" ht="14.5" x14ac:dyDescent="0.35">
      <c r="A2577" s="12" t="str">
        <f t="shared" si="40"/>
        <v>United States-The Americas-2001</v>
      </c>
      <c r="B2577" s="13" t="s">
        <v>70</v>
      </c>
      <c r="C2577" s="14" t="s">
        <v>263</v>
      </c>
      <c r="D2577" s="15">
        <v>2001</v>
      </c>
      <c r="E2577" s="19">
        <v>171522</v>
      </c>
      <c r="F2577" s="19">
        <v>451441</v>
      </c>
    </row>
    <row r="2578" spans="1:6" ht="14.5" x14ac:dyDescent="0.35">
      <c r="A2578" s="12" t="str">
        <f t="shared" si="40"/>
        <v>United States-The Americas-2002</v>
      </c>
      <c r="B2578" s="13" t="s">
        <v>70</v>
      </c>
      <c r="C2578" s="14" t="s">
        <v>263</v>
      </c>
      <c r="D2578" s="15">
        <v>2002</v>
      </c>
      <c r="E2578" s="19">
        <v>3829</v>
      </c>
      <c r="F2578" s="19">
        <v>10319</v>
      </c>
    </row>
    <row r="2579" spans="1:6" ht="14.5" x14ac:dyDescent="0.35">
      <c r="A2579" s="12" t="str">
        <f t="shared" si="40"/>
        <v>United States-The Americas-2003</v>
      </c>
      <c r="B2579" s="13" t="s">
        <v>70</v>
      </c>
      <c r="C2579" s="14" t="s">
        <v>263</v>
      </c>
      <c r="D2579" s="15">
        <v>2003</v>
      </c>
      <c r="E2579" s="19">
        <v>518964</v>
      </c>
      <c r="F2579" s="19">
        <v>1219589</v>
      </c>
    </row>
    <row r="2580" spans="1:6" ht="14.5" x14ac:dyDescent="0.35">
      <c r="A2580" s="12" t="str">
        <f t="shared" si="40"/>
        <v>United States-The Americas-2004</v>
      </c>
      <c r="B2580" s="13" t="s">
        <v>70</v>
      </c>
      <c r="C2580" s="14" t="s">
        <v>263</v>
      </c>
      <c r="D2580" s="15">
        <v>2004</v>
      </c>
      <c r="E2580" s="19">
        <v>4864</v>
      </c>
      <c r="F2580" s="19">
        <v>15508</v>
      </c>
    </row>
    <row r="2581" spans="1:6" ht="14.5" x14ac:dyDescent="0.35">
      <c r="A2581" s="12" t="str">
        <f t="shared" si="40"/>
        <v>United States-The Americas-2005</v>
      </c>
      <c r="B2581" s="13" t="s">
        <v>70</v>
      </c>
      <c r="C2581" s="14" t="s">
        <v>263</v>
      </c>
      <c r="D2581" s="15">
        <v>2005</v>
      </c>
      <c r="E2581" s="19">
        <v>35679</v>
      </c>
      <c r="F2581" s="19">
        <v>127769</v>
      </c>
    </row>
    <row r="2582" spans="1:6" ht="14.5" x14ac:dyDescent="0.35">
      <c r="A2582" s="12" t="str">
        <f t="shared" si="40"/>
        <v>United States-The Americas-2006</v>
      </c>
      <c r="B2582" s="13" t="s">
        <v>70</v>
      </c>
      <c r="C2582" s="14" t="s">
        <v>263</v>
      </c>
      <c r="D2582" s="15">
        <v>2006</v>
      </c>
      <c r="E2582" s="19">
        <v>14055</v>
      </c>
      <c r="F2582" s="19">
        <v>10418</v>
      </c>
    </row>
    <row r="2583" spans="1:6" ht="14.5" x14ac:dyDescent="0.35">
      <c r="A2583" s="12" t="str">
        <f t="shared" si="40"/>
        <v>United States-The Americas-2007</v>
      </c>
      <c r="B2583" s="13" t="s">
        <v>70</v>
      </c>
      <c r="C2583" s="14" t="s">
        <v>263</v>
      </c>
      <c r="D2583" s="15">
        <v>2007</v>
      </c>
      <c r="E2583" s="13">
        <v>0</v>
      </c>
      <c r="F2583" s="19">
        <v>33</v>
      </c>
    </row>
    <row r="2584" spans="1:6" ht="14.5" x14ac:dyDescent="0.35">
      <c r="A2584" s="12" t="str">
        <f t="shared" si="40"/>
        <v>United States-The Americas-2008</v>
      </c>
      <c r="B2584" s="13" t="s">
        <v>70</v>
      </c>
      <c r="C2584" s="14" t="s">
        <v>263</v>
      </c>
      <c r="D2584" s="15">
        <v>2008</v>
      </c>
      <c r="E2584" s="19">
        <v>1545</v>
      </c>
      <c r="F2584" s="13">
        <v>0</v>
      </c>
    </row>
    <row r="2585" spans="1:6" ht="14.5" x14ac:dyDescent="0.35">
      <c r="A2585" s="12" t="str">
        <f t="shared" si="40"/>
        <v>United States-The Americas-2009</v>
      </c>
      <c r="B2585" s="13" t="s">
        <v>70</v>
      </c>
      <c r="C2585" s="14" t="s">
        <v>263</v>
      </c>
      <c r="D2585" s="15">
        <v>2009</v>
      </c>
      <c r="E2585" s="19">
        <v>18805</v>
      </c>
      <c r="F2585" s="19">
        <v>55181</v>
      </c>
    </row>
    <row r="2586" spans="1:6" ht="14.5" x14ac:dyDescent="0.35">
      <c r="A2586" s="12" t="str">
        <f t="shared" si="40"/>
        <v>United States-The Americas-2010</v>
      </c>
      <c r="B2586" s="13" t="s">
        <v>70</v>
      </c>
      <c r="C2586" s="14" t="s">
        <v>263</v>
      </c>
      <c r="D2586" s="15">
        <v>2010</v>
      </c>
      <c r="E2586" s="19">
        <v>2317</v>
      </c>
      <c r="F2586" s="19">
        <v>4529</v>
      </c>
    </row>
    <row r="2587" spans="1:6" ht="14.5" x14ac:dyDescent="0.35">
      <c r="A2587" s="12" t="str">
        <f t="shared" si="40"/>
        <v>United States-The Americas-2011</v>
      </c>
      <c r="B2587" s="13" t="s">
        <v>70</v>
      </c>
      <c r="C2587" s="14" t="s">
        <v>263</v>
      </c>
      <c r="D2587" s="15">
        <v>2011</v>
      </c>
      <c r="E2587" s="13">
        <v>0</v>
      </c>
      <c r="F2587" s="19">
        <v>972</v>
      </c>
    </row>
    <row r="2588" spans="1:6" ht="14.5" x14ac:dyDescent="0.35">
      <c r="A2588" s="12" t="str">
        <f t="shared" si="40"/>
        <v>United States-The Americas-2012</v>
      </c>
      <c r="B2588" s="13" t="s">
        <v>70</v>
      </c>
      <c r="C2588" s="14" t="s">
        <v>263</v>
      </c>
      <c r="D2588" s="15">
        <v>2012</v>
      </c>
      <c r="E2588" s="19">
        <v>3832</v>
      </c>
      <c r="F2588" s="19">
        <v>6241</v>
      </c>
    </row>
    <row r="2589" spans="1:6" ht="14.5" x14ac:dyDescent="0.35">
      <c r="A2589" s="12" t="str">
        <f t="shared" si="40"/>
        <v>Uruguay-The Americas-2000</v>
      </c>
      <c r="B2589" s="13" t="s">
        <v>70</v>
      </c>
      <c r="C2589" s="14" t="s">
        <v>264</v>
      </c>
      <c r="D2589" s="15">
        <v>2000</v>
      </c>
      <c r="E2589" s="19">
        <v>4907</v>
      </c>
      <c r="F2589" s="19">
        <v>15354</v>
      </c>
    </row>
    <row r="2590" spans="1:6" ht="14.5" x14ac:dyDescent="0.35">
      <c r="A2590" s="12" t="str">
        <f t="shared" si="40"/>
        <v>Uruguay-The Americas-2001</v>
      </c>
      <c r="B2590" s="13" t="s">
        <v>70</v>
      </c>
      <c r="C2590" s="14" t="s">
        <v>264</v>
      </c>
      <c r="D2590" s="15">
        <v>2001</v>
      </c>
      <c r="E2590" s="13">
        <v>0</v>
      </c>
      <c r="F2590" s="13">
        <v>0</v>
      </c>
    </row>
    <row r="2591" spans="1:6" ht="14.5" x14ac:dyDescent="0.35">
      <c r="A2591" s="12" t="str">
        <f t="shared" si="40"/>
        <v>Uruguay-The Americas-2002</v>
      </c>
      <c r="B2591" s="13" t="s">
        <v>70</v>
      </c>
      <c r="C2591" s="14" t="s">
        <v>264</v>
      </c>
      <c r="D2591" s="15">
        <v>2002</v>
      </c>
      <c r="E2591" s="13">
        <v>0</v>
      </c>
      <c r="F2591" s="19">
        <v>436</v>
      </c>
    </row>
    <row r="2592" spans="1:6" ht="14.5" x14ac:dyDescent="0.35">
      <c r="A2592" s="12" t="str">
        <f t="shared" si="40"/>
        <v>Uruguay-The Americas-2003</v>
      </c>
      <c r="B2592" s="13" t="s">
        <v>70</v>
      </c>
      <c r="C2592" s="14" t="s">
        <v>264</v>
      </c>
      <c r="D2592" s="15">
        <v>2003</v>
      </c>
      <c r="E2592" s="19">
        <v>15901</v>
      </c>
      <c r="F2592" s="19">
        <v>47114</v>
      </c>
    </row>
    <row r="2593" spans="1:6" ht="14.5" x14ac:dyDescent="0.35">
      <c r="A2593" s="12" t="str">
        <f t="shared" si="40"/>
        <v>Uruguay-The Americas-2004</v>
      </c>
      <c r="B2593" s="13" t="s">
        <v>70</v>
      </c>
      <c r="C2593" s="14" t="s">
        <v>264</v>
      </c>
      <c r="D2593" s="15">
        <v>2004</v>
      </c>
      <c r="E2593" s="13">
        <v>0</v>
      </c>
      <c r="F2593" s="13">
        <v>0</v>
      </c>
    </row>
    <row r="2594" spans="1:6" ht="14.5" x14ac:dyDescent="0.35">
      <c r="A2594" s="12" t="str">
        <f t="shared" si="40"/>
        <v>Uruguay-The Americas-2005</v>
      </c>
      <c r="B2594" s="13" t="s">
        <v>70</v>
      </c>
      <c r="C2594" s="14" t="s">
        <v>264</v>
      </c>
      <c r="D2594" s="15">
        <v>2005</v>
      </c>
      <c r="E2594" s="19">
        <v>7131</v>
      </c>
      <c r="F2594" s="19">
        <v>12200</v>
      </c>
    </row>
    <row r="2595" spans="1:6" ht="14.5" x14ac:dyDescent="0.35">
      <c r="A2595" s="12" t="str">
        <f t="shared" si="40"/>
        <v>Uruguay-The Americas-2006</v>
      </c>
      <c r="B2595" s="13" t="s">
        <v>70</v>
      </c>
      <c r="C2595" s="14" t="s">
        <v>264</v>
      </c>
      <c r="D2595" s="15">
        <v>2006</v>
      </c>
      <c r="E2595" s="19">
        <v>3335</v>
      </c>
      <c r="F2595" s="19">
        <v>8240</v>
      </c>
    </row>
    <row r="2596" spans="1:6" ht="14.5" x14ac:dyDescent="0.35">
      <c r="A2596" s="12" t="str">
        <f t="shared" si="40"/>
        <v>Uruguay-The Americas-2007</v>
      </c>
      <c r="B2596" s="13" t="s">
        <v>70</v>
      </c>
      <c r="C2596" s="14" t="s">
        <v>264</v>
      </c>
      <c r="D2596" s="15">
        <v>2007</v>
      </c>
      <c r="E2596" s="13">
        <v>0</v>
      </c>
      <c r="F2596" s="19">
        <v>1635</v>
      </c>
    </row>
    <row r="2597" spans="1:6" ht="14.5" x14ac:dyDescent="0.35">
      <c r="A2597" s="12" t="str">
        <f t="shared" si="40"/>
        <v>Uruguay-The Americas-2008</v>
      </c>
      <c r="B2597" s="13" t="s">
        <v>70</v>
      </c>
      <c r="C2597" s="14" t="s">
        <v>264</v>
      </c>
      <c r="D2597" s="15">
        <v>2008</v>
      </c>
      <c r="E2597" s="13">
        <v>0</v>
      </c>
      <c r="F2597" s="19">
        <v>1874</v>
      </c>
    </row>
    <row r="2598" spans="1:6" ht="14.5" x14ac:dyDescent="0.35">
      <c r="A2598" s="12" t="str">
        <f t="shared" si="40"/>
        <v>Uruguay-The Americas-2009</v>
      </c>
      <c r="B2598" s="13" t="s">
        <v>70</v>
      </c>
      <c r="C2598" s="14" t="s">
        <v>264</v>
      </c>
      <c r="D2598" s="15">
        <v>2009</v>
      </c>
      <c r="E2598" s="13">
        <v>0</v>
      </c>
      <c r="F2598" s="19">
        <v>906</v>
      </c>
    </row>
    <row r="2599" spans="1:6" ht="14.5" x14ac:dyDescent="0.35">
      <c r="A2599" s="12" t="str">
        <f t="shared" si="40"/>
        <v>Uruguay-The Americas-2010</v>
      </c>
      <c r="B2599" s="13" t="s">
        <v>70</v>
      </c>
      <c r="C2599" s="14" t="s">
        <v>264</v>
      </c>
      <c r="D2599" s="15">
        <v>2010</v>
      </c>
      <c r="E2599" s="19">
        <v>47110</v>
      </c>
      <c r="F2599" s="19">
        <v>126603</v>
      </c>
    </row>
    <row r="2600" spans="1:6" ht="14.5" x14ac:dyDescent="0.35">
      <c r="A2600" s="12" t="str">
        <f t="shared" si="40"/>
        <v>Uruguay-The Americas-2011</v>
      </c>
      <c r="B2600" s="13" t="s">
        <v>70</v>
      </c>
      <c r="C2600" s="14" t="s">
        <v>264</v>
      </c>
      <c r="D2600" s="15">
        <v>2011</v>
      </c>
      <c r="E2600" s="13">
        <v>0</v>
      </c>
      <c r="F2600" s="19">
        <v>499</v>
      </c>
    </row>
    <row r="2601" spans="1:6" ht="14.5" x14ac:dyDescent="0.35">
      <c r="A2601" s="12" t="str">
        <f t="shared" si="40"/>
        <v>Uruguay-The Americas-2012</v>
      </c>
      <c r="B2601" s="13" t="s">
        <v>70</v>
      </c>
      <c r="C2601" s="14" t="s">
        <v>264</v>
      </c>
      <c r="D2601" s="15">
        <v>2012</v>
      </c>
      <c r="E2601" s="13">
        <v>0</v>
      </c>
      <c r="F2601" s="19">
        <v>543</v>
      </c>
    </row>
    <row r="2602" spans="1:6" ht="14.5" x14ac:dyDescent="0.35">
      <c r="A2602" s="12" t="str">
        <f t="shared" si="40"/>
        <v>Uzbekistan-Asia-2000</v>
      </c>
      <c r="B2602" s="13" t="s">
        <v>60</v>
      </c>
      <c r="C2602" s="14" t="s">
        <v>265</v>
      </c>
      <c r="D2602" s="15">
        <v>2000</v>
      </c>
      <c r="E2602" s="19">
        <v>676</v>
      </c>
      <c r="F2602" s="19">
        <v>2065</v>
      </c>
    </row>
    <row r="2603" spans="1:6" ht="14.5" x14ac:dyDescent="0.35">
      <c r="A2603" s="12" t="str">
        <f t="shared" si="40"/>
        <v>Uzbekistan-Asia-2001</v>
      </c>
      <c r="B2603" s="13" t="s">
        <v>60</v>
      </c>
      <c r="C2603" s="14" t="s">
        <v>265</v>
      </c>
      <c r="D2603" s="15">
        <v>2001</v>
      </c>
      <c r="E2603" s="13">
        <v>0</v>
      </c>
      <c r="F2603" s="19">
        <v>77</v>
      </c>
    </row>
    <row r="2604" spans="1:6" ht="14.5" x14ac:dyDescent="0.35">
      <c r="A2604" s="12" t="str">
        <f t="shared" si="40"/>
        <v>Uzbekistan-Asia-2002</v>
      </c>
      <c r="B2604" s="13" t="s">
        <v>60</v>
      </c>
      <c r="C2604" s="14" t="s">
        <v>265</v>
      </c>
      <c r="D2604" s="15">
        <v>2002</v>
      </c>
      <c r="E2604" s="13">
        <v>0</v>
      </c>
      <c r="F2604" s="19">
        <v>1236</v>
      </c>
    </row>
    <row r="2605" spans="1:6" ht="14.5" x14ac:dyDescent="0.35">
      <c r="A2605" s="12" t="str">
        <f t="shared" si="40"/>
        <v>Uzbekistan-Asia-2003</v>
      </c>
      <c r="B2605" s="13" t="s">
        <v>60</v>
      </c>
      <c r="C2605" s="14" t="s">
        <v>265</v>
      </c>
      <c r="D2605" s="15">
        <v>2003</v>
      </c>
      <c r="E2605" s="13">
        <v>0</v>
      </c>
      <c r="F2605" s="19">
        <v>2769</v>
      </c>
    </row>
    <row r="2606" spans="1:6" ht="14.5" x14ac:dyDescent="0.35">
      <c r="A2606" s="12" t="str">
        <f t="shared" si="40"/>
        <v>Uzbekistan-Asia-2004</v>
      </c>
      <c r="B2606" s="13" t="s">
        <v>60</v>
      </c>
      <c r="C2606" s="14" t="s">
        <v>265</v>
      </c>
      <c r="D2606" s="15">
        <v>2004</v>
      </c>
      <c r="E2606" s="19">
        <v>145384</v>
      </c>
      <c r="F2606" s="19">
        <v>381518</v>
      </c>
    </row>
    <row r="2607" spans="1:6" ht="14.5" x14ac:dyDescent="0.35">
      <c r="A2607" s="12" t="str">
        <f t="shared" si="40"/>
        <v>Uzbekistan-Asia-2005</v>
      </c>
      <c r="B2607" s="13" t="s">
        <v>60</v>
      </c>
      <c r="C2607" s="14" t="s">
        <v>265</v>
      </c>
      <c r="D2607" s="15">
        <v>2005</v>
      </c>
      <c r="E2607" s="13">
        <v>0</v>
      </c>
      <c r="F2607" s="19">
        <v>136</v>
      </c>
    </row>
    <row r="2608" spans="1:6" ht="14.5" x14ac:dyDescent="0.35">
      <c r="A2608" s="12" t="str">
        <f t="shared" si="40"/>
        <v>Uzbekistan-Asia-2006</v>
      </c>
      <c r="B2608" s="13" t="s">
        <v>60</v>
      </c>
      <c r="C2608" s="14" t="s">
        <v>265</v>
      </c>
      <c r="D2608" s="15">
        <v>2006</v>
      </c>
      <c r="E2608" s="19">
        <v>2883</v>
      </c>
      <c r="F2608" s="19">
        <v>3513</v>
      </c>
    </row>
    <row r="2609" spans="1:6" ht="14.5" x14ac:dyDescent="0.35">
      <c r="A2609" s="12" t="str">
        <f t="shared" si="40"/>
        <v>Uzbekistan-Asia-2007</v>
      </c>
      <c r="B2609" s="13" t="s">
        <v>60</v>
      </c>
      <c r="C2609" s="14" t="s">
        <v>265</v>
      </c>
      <c r="D2609" s="15">
        <v>2007</v>
      </c>
      <c r="E2609" s="13">
        <v>0</v>
      </c>
      <c r="F2609" s="13">
        <v>0</v>
      </c>
    </row>
    <row r="2610" spans="1:6" ht="14.5" x14ac:dyDescent="0.35">
      <c r="A2610" s="12" t="str">
        <f t="shared" si="40"/>
        <v>Uzbekistan-Asia-2008</v>
      </c>
      <c r="B2610" s="13" t="s">
        <v>60</v>
      </c>
      <c r="C2610" s="14" t="s">
        <v>265</v>
      </c>
      <c r="D2610" s="15">
        <v>2008</v>
      </c>
      <c r="E2610" s="19">
        <v>2397</v>
      </c>
      <c r="F2610" s="19">
        <v>7506</v>
      </c>
    </row>
    <row r="2611" spans="1:6" ht="14.5" x14ac:dyDescent="0.35">
      <c r="A2611" s="12" t="str">
        <f t="shared" si="40"/>
        <v>Uzbekistan-Asia-2009</v>
      </c>
      <c r="B2611" s="13" t="s">
        <v>60</v>
      </c>
      <c r="C2611" s="14" t="s">
        <v>265</v>
      </c>
      <c r="D2611" s="15">
        <v>2009</v>
      </c>
      <c r="E2611" s="13">
        <v>0</v>
      </c>
      <c r="F2611" s="13">
        <v>0</v>
      </c>
    </row>
    <row r="2612" spans="1:6" ht="14.5" x14ac:dyDescent="0.35">
      <c r="A2612" s="12" t="str">
        <f t="shared" si="40"/>
        <v>Uzbekistan-Asia-2010</v>
      </c>
      <c r="B2612" s="13" t="s">
        <v>60</v>
      </c>
      <c r="C2612" s="14" t="s">
        <v>265</v>
      </c>
      <c r="D2612" s="15">
        <v>2010</v>
      </c>
      <c r="E2612" s="19">
        <v>10238</v>
      </c>
      <c r="F2612" s="19">
        <v>33905</v>
      </c>
    </row>
    <row r="2613" spans="1:6" ht="14.5" x14ac:dyDescent="0.35">
      <c r="A2613" s="12" t="str">
        <f t="shared" si="40"/>
        <v>Uzbekistan-Asia-2011</v>
      </c>
      <c r="B2613" s="13" t="s">
        <v>60</v>
      </c>
      <c r="C2613" s="14" t="s">
        <v>265</v>
      </c>
      <c r="D2613" s="15">
        <v>2011</v>
      </c>
      <c r="E2613" s="19">
        <v>7173</v>
      </c>
      <c r="F2613" s="19">
        <v>1349</v>
      </c>
    </row>
    <row r="2614" spans="1:6" ht="14.5" x14ac:dyDescent="0.35">
      <c r="A2614" s="12" t="str">
        <f t="shared" si="40"/>
        <v>Uzbekistan-Asia-2012</v>
      </c>
      <c r="B2614" s="13" t="s">
        <v>60</v>
      </c>
      <c r="C2614" s="14" t="s">
        <v>265</v>
      </c>
      <c r="D2614" s="15">
        <v>2012</v>
      </c>
      <c r="E2614" s="19">
        <v>12841</v>
      </c>
      <c r="F2614" s="19">
        <v>10088</v>
      </c>
    </row>
    <row r="2615" spans="1:6" ht="14.5" x14ac:dyDescent="0.35">
      <c r="A2615" s="12" t="str">
        <f t="shared" si="40"/>
        <v>Vanuatu-Oceania-2000</v>
      </c>
      <c r="B2615" s="13" t="s">
        <v>66</v>
      </c>
      <c r="C2615" s="14" t="s">
        <v>266</v>
      </c>
      <c r="D2615" s="15">
        <v>2000</v>
      </c>
      <c r="E2615" s="19">
        <v>978</v>
      </c>
      <c r="F2615" s="19">
        <v>1643</v>
      </c>
    </row>
    <row r="2616" spans="1:6" ht="14.5" x14ac:dyDescent="0.35">
      <c r="A2616" s="12" t="str">
        <f t="shared" si="40"/>
        <v>Vanuatu-Oceania-2001</v>
      </c>
      <c r="B2616" s="13" t="s">
        <v>66</v>
      </c>
      <c r="C2616" s="14" t="s">
        <v>266</v>
      </c>
      <c r="D2616" s="15">
        <v>2001</v>
      </c>
      <c r="E2616" s="19">
        <v>8108</v>
      </c>
      <c r="F2616" s="19">
        <v>3234</v>
      </c>
    </row>
    <row r="2617" spans="1:6" ht="14.5" x14ac:dyDescent="0.35">
      <c r="A2617" s="12" t="str">
        <f t="shared" si="40"/>
        <v>Vanuatu-Oceania-2002</v>
      </c>
      <c r="B2617" s="13" t="s">
        <v>66</v>
      </c>
      <c r="C2617" s="14" t="s">
        <v>266</v>
      </c>
      <c r="D2617" s="15">
        <v>2002</v>
      </c>
      <c r="E2617" s="19">
        <v>73223</v>
      </c>
      <c r="F2617" s="19">
        <v>165363</v>
      </c>
    </row>
    <row r="2618" spans="1:6" ht="14.5" x14ac:dyDescent="0.35">
      <c r="A2618" s="12" t="str">
        <f t="shared" si="40"/>
        <v>Vanuatu-Oceania-2003</v>
      </c>
      <c r="B2618" s="13" t="s">
        <v>66</v>
      </c>
      <c r="C2618" s="14" t="s">
        <v>266</v>
      </c>
      <c r="D2618" s="15">
        <v>2003</v>
      </c>
      <c r="E2618" s="13">
        <v>0</v>
      </c>
      <c r="F2618" s="19">
        <v>2299</v>
      </c>
    </row>
    <row r="2619" spans="1:6" ht="14.5" x14ac:dyDescent="0.35">
      <c r="A2619" s="12" t="str">
        <f t="shared" si="40"/>
        <v>Vanuatu-Oceania-2004</v>
      </c>
      <c r="B2619" s="13" t="s">
        <v>66</v>
      </c>
      <c r="C2619" s="14" t="s">
        <v>266</v>
      </c>
      <c r="D2619" s="15">
        <v>2004</v>
      </c>
      <c r="E2619" s="19">
        <v>17056</v>
      </c>
      <c r="F2619" s="19">
        <v>32897</v>
      </c>
    </row>
    <row r="2620" spans="1:6" ht="14.5" x14ac:dyDescent="0.35">
      <c r="A2620" s="12" t="str">
        <f t="shared" si="40"/>
        <v>Vanuatu-Oceania-2005</v>
      </c>
      <c r="B2620" s="13" t="s">
        <v>66</v>
      </c>
      <c r="C2620" s="14" t="s">
        <v>266</v>
      </c>
      <c r="D2620" s="15">
        <v>2005</v>
      </c>
      <c r="E2620" s="19">
        <v>2522</v>
      </c>
      <c r="F2620" s="19">
        <v>3762</v>
      </c>
    </row>
    <row r="2621" spans="1:6" ht="14.5" x14ac:dyDescent="0.35">
      <c r="A2621" s="12" t="str">
        <f t="shared" si="40"/>
        <v>Vanuatu-Oceania-2006</v>
      </c>
      <c r="B2621" s="13" t="s">
        <v>66</v>
      </c>
      <c r="C2621" s="14" t="s">
        <v>266</v>
      </c>
      <c r="D2621" s="15">
        <v>2006</v>
      </c>
      <c r="E2621" s="13">
        <v>0</v>
      </c>
      <c r="F2621" s="19">
        <v>796</v>
      </c>
    </row>
    <row r="2622" spans="1:6" ht="14.5" x14ac:dyDescent="0.35">
      <c r="A2622" s="12" t="str">
        <f t="shared" si="40"/>
        <v>Vanuatu-Oceania-2007</v>
      </c>
      <c r="B2622" s="13" t="s">
        <v>66</v>
      </c>
      <c r="C2622" s="14" t="s">
        <v>266</v>
      </c>
      <c r="D2622" s="15">
        <v>2007</v>
      </c>
      <c r="E2622" s="19">
        <v>90596</v>
      </c>
      <c r="F2622" s="19">
        <v>79182</v>
      </c>
    </row>
    <row r="2623" spans="1:6" ht="14.5" x14ac:dyDescent="0.35">
      <c r="A2623" s="12" t="str">
        <f t="shared" si="40"/>
        <v>Vanuatu-Oceania-2008</v>
      </c>
      <c r="B2623" s="13" t="s">
        <v>66</v>
      </c>
      <c r="C2623" s="14" t="s">
        <v>266</v>
      </c>
      <c r="D2623" s="15">
        <v>2008</v>
      </c>
      <c r="E2623" s="19">
        <v>19717</v>
      </c>
      <c r="F2623" s="19">
        <v>76699</v>
      </c>
    </row>
    <row r="2624" spans="1:6" ht="14.5" x14ac:dyDescent="0.35">
      <c r="A2624" s="12" t="str">
        <f t="shared" si="40"/>
        <v>Vanuatu-Oceania-2009</v>
      </c>
      <c r="B2624" s="13" t="s">
        <v>66</v>
      </c>
      <c r="C2624" s="14" t="s">
        <v>266</v>
      </c>
      <c r="D2624" s="15">
        <v>2009</v>
      </c>
      <c r="E2624" s="19">
        <v>2668</v>
      </c>
      <c r="F2624" s="19">
        <v>12064</v>
      </c>
    </row>
    <row r="2625" spans="1:6" ht="14.5" x14ac:dyDescent="0.35">
      <c r="A2625" s="12" t="str">
        <f t="shared" si="40"/>
        <v>Vanuatu-Oceania-2010</v>
      </c>
      <c r="B2625" s="13" t="s">
        <v>66</v>
      </c>
      <c r="C2625" s="14" t="s">
        <v>266</v>
      </c>
      <c r="D2625" s="15">
        <v>2010</v>
      </c>
      <c r="E2625" s="19">
        <v>26092</v>
      </c>
      <c r="F2625" s="19">
        <v>38808</v>
      </c>
    </row>
    <row r="2626" spans="1:6" ht="14.5" x14ac:dyDescent="0.35">
      <c r="A2626" s="12" t="str">
        <f t="shared" si="40"/>
        <v>Vanuatu-Oceania-2011</v>
      </c>
      <c r="B2626" s="13" t="s">
        <v>66</v>
      </c>
      <c r="C2626" s="14" t="s">
        <v>266</v>
      </c>
      <c r="D2626" s="15">
        <v>2011</v>
      </c>
      <c r="E2626" s="19">
        <v>8083</v>
      </c>
      <c r="F2626" s="19">
        <v>21896</v>
      </c>
    </row>
    <row r="2627" spans="1:6" ht="14.5" x14ac:dyDescent="0.35">
      <c r="A2627" s="12" t="str">
        <f t="shared" ref="A2627:A2690" si="41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9">
        <v>64067</v>
      </c>
      <c r="F2627" s="19">
        <v>106449</v>
      </c>
    </row>
    <row r="2628" spans="1:6" ht="14.5" x14ac:dyDescent="0.35">
      <c r="A2628" s="12" t="str">
        <f t="shared" si="41"/>
        <v>Venezuela-The Americas-2000</v>
      </c>
      <c r="B2628" s="13" t="s">
        <v>70</v>
      </c>
      <c r="C2628" s="14" t="s">
        <v>267</v>
      </c>
      <c r="D2628" s="15">
        <v>2000</v>
      </c>
      <c r="E2628" s="19">
        <v>2569</v>
      </c>
      <c r="F2628" s="19">
        <v>5790</v>
      </c>
    </row>
    <row r="2629" spans="1:6" ht="14.5" x14ac:dyDescent="0.35">
      <c r="A2629" s="12" t="str">
        <f t="shared" si="41"/>
        <v>Venezuela-The Americas-2001</v>
      </c>
      <c r="B2629" s="13" t="s">
        <v>70</v>
      </c>
      <c r="C2629" s="14" t="s">
        <v>267</v>
      </c>
      <c r="D2629" s="15">
        <v>2001</v>
      </c>
      <c r="E2629" s="13">
        <v>0</v>
      </c>
      <c r="F2629" s="19">
        <v>2688</v>
      </c>
    </row>
    <row r="2630" spans="1:6" ht="14.5" x14ac:dyDescent="0.35">
      <c r="A2630" s="12" t="str">
        <f t="shared" si="41"/>
        <v>Venezuela-The Americas-2002</v>
      </c>
      <c r="B2630" s="13" t="s">
        <v>70</v>
      </c>
      <c r="C2630" s="14" t="s">
        <v>267</v>
      </c>
      <c r="D2630" s="15">
        <v>2002</v>
      </c>
      <c r="E2630" s="19">
        <v>3850</v>
      </c>
      <c r="F2630" s="19">
        <v>3689</v>
      </c>
    </row>
    <row r="2631" spans="1:6" ht="14.5" x14ac:dyDescent="0.35">
      <c r="A2631" s="12" t="str">
        <f t="shared" si="41"/>
        <v>Venezuela-The Americas-2003</v>
      </c>
      <c r="B2631" s="13" t="s">
        <v>70</v>
      </c>
      <c r="C2631" s="14" t="s">
        <v>267</v>
      </c>
      <c r="D2631" s="15">
        <v>2003</v>
      </c>
      <c r="E2631" s="19">
        <v>12222</v>
      </c>
      <c r="F2631" s="19">
        <v>30297</v>
      </c>
    </row>
    <row r="2632" spans="1:6" ht="14.5" x14ac:dyDescent="0.35">
      <c r="A2632" s="12" t="str">
        <f t="shared" si="41"/>
        <v>Venezuela-The Americas-2004</v>
      </c>
      <c r="B2632" s="13" t="s">
        <v>70</v>
      </c>
      <c r="C2632" s="14" t="s">
        <v>267</v>
      </c>
      <c r="D2632" s="15">
        <v>2004</v>
      </c>
      <c r="E2632" s="19">
        <v>39872</v>
      </c>
      <c r="F2632" s="19">
        <v>73307</v>
      </c>
    </row>
    <row r="2633" spans="1:6" ht="14.5" x14ac:dyDescent="0.35">
      <c r="A2633" s="12" t="str">
        <f t="shared" si="41"/>
        <v>Venezuela-The Americas-2005</v>
      </c>
      <c r="B2633" s="13" t="s">
        <v>70</v>
      </c>
      <c r="C2633" s="14" t="s">
        <v>267</v>
      </c>
      <c r="D2633" s="15">
        <v>2005</v>
      </c>
      <c r="E2633" s="19">
        <v>89116</v>
      </c>
      <c r="F2633" s="19">
        <v>301691</v>
      </c>
    </row>
    <row r="2634" spans="1:6" ht="14.5" x14ac:dyDescent="0.35">
      <c r="A2634" s="12" t="str">
        <f t="shared" si="41"/>
        <v>Venezuela-The Americas-2006</v>
      </c>
      <c r="B2634" s="13" t="s">
        <v>70</v>
      </c>
      <c r="C2634" s="14" t="s">
        <v>267</v>
      </c>
      <c r="D2634" s="15">
        <v>2006</v>
      </c>
      <c r="E2634" s="19">
        <v>24673</v>
      </c>
      <c r="F2634" s="19">
        <v>62966</v>
      </c>
    </row>
    <row r="2635" spans="1:6" ht="14.5" x14ac:dyDescent="0.35">
      <c r="A2635" s="12" t="str">
        <f t="shared" si="41"/>
        <v>Venezuela-The Americas-2007</v>
      </c>
      <c r="B2635" s="13" t="s">
        <v>70</v>
      </c>
      <c r="C2635" s="14" t="s">
        <v>267</v>
      </c>
      <c r="D2635" s="15">
        <v>2007</v>
      </c>
      <c r="E2635" s="13">
        <v>0</v>
      </c>
      <c r="F2635" s="13">
        <v>0</v>
      </c>
    </row>
    <row r="2636" spans="1:6" ht="14.5" x14ac:dyDescent="0.35">
      <c r="A2636" s="12" t="str">
        <f t="shared" si="41"/>
        <v>Venezuela-The Americas-2008</v>
      </c>
      <c r="B2636" s="13" t="s">
        <v>70</v>
      </c>
      <c r="C2636" s="14" t="s">
        <v>267</v>
      </c>
      <c r="D2636" s="15">
        <v>2008</v>
      </c>
      <c r="E2636" s="19">
        <v>10876</v>
      </c>
      <c r="F2636" s="19">
        <v>34730</v>
      </c>
    </row>
    <row r="2637" spans="1:6" ht="14.5" x14ac:dyDescent="0.35">
      <c r="A2637" s="12" t="str">
        <f t="shared" si="41"/>
        <v>Venezuela-The Americas-2009</v>
      </c>
      <c r="B2637" s="13" t="s">
        <v>70</v>
      </c>
      <c r="C2637" s="14" t="s">
        <v>267</v>
      </c>
      <c r="D2637" s="15">
        <v>2009</v>
      </c>
      <c r="E2637" s="19">
        <v>36228</v>
      </c>
      <c r="F2637" s="19">
        <v>89985</v>
      </c>
    </row>
    <row r="2638" spans="1:6" ht="14.5" x14ac:dyDescent="0.35">
      <c r="A2638" s="12" t="str">
        <f t="shared" si="41"/>
        <v>Venezuela-The Americas-2010</v>
      </c>
      <c r="B2638" s="13" t="s">
        <v>70</v>
      </c>
      <c r="C2638" s="14" t="s">
        <v>267</v>
      </c>
      <c r="D2638" s="15">
        <v>2010</v>
      </c>
      <c r="E2638" s="19">
        <v>619265</v>
      </c>
      <c r="F2638" s="19">
        <v>1558112</v>
      </c>
    </row>
    <row r="2639" spans="1:6" ht="14.5" x14ac:dyDescent="0.35">
      <c r="A2639" s="12" t="str">
        <f t="shared" si="41"/>
        <v>Venezuela-The Americas-2011</v>
      </c>
      <c r="B2639" s="13" t="s">
        <v>70</v>
      </c>
      <c r="C2639" s="14" t="s">
        <v>267</v>
      </c>
      <c r="D2639" s="15">
        <v>2011</v>
      </c>
      <c r="E2639" s="13">
        <v>0</v>
      </c>
      <c r="F2639" s="19">
        <v>686</v>
      </c>
    </row>
    <row r="2640" spans="1:6" ht="14.5" x14ac:dyDescent="0.35">
      <c r="A2640" s="12" t="str">
        <f t="shared" si="41"/>
        <v>Venezuela-The Americas-2012</v>
      </c>
      <c r="B2640" s="13" t="s">
        <v>70</v>
      </c>
      <c r="C2640" s="14" t="s">
        <v>267</v>
      </c>
      <c r="D2640" s="15">
        <v>2012</v>
      </c>
      <c r="E2640" s="13">
        <v>0</v>
      </c>
      <c r="F2640" s="19">
        <v>139</v>
      </c>
    </row>
    <row r="2641" spans="1:6" ht="14.5" x14ac:dyDescent="0.35">
      <c r="A2641" s="12" t="str">
        <f t="shared" si="41"/>
        <v>Vietnam-Asia-2000</v>
      </c>
      <c r="B2641" s="13" t="s">
        <v>60</v>
      </c>
      <c r="C2641" s="14" t="s">
        <v>268</v>
      </c>
      <c r="D2641" s="15">
        <v>2000</v>
      </c>
      <c r="E2641" s="13">
        <v>0</v>
      </c>
      <c r="F2641" s="13">
        <v>0</v>
      </c>
    </row>
    <row r="2642" spans="1:6" ht="14.5" x14ac:dyDescent="0.35">
      <c r="A2642" s="12" t="str">
        <f t="shared" si="41"/>
        <v>Vietnam-Asia-2001</v>
      </c>
      <c r="B2642" s="13" t="s">
        <v>60</v>
      </c>
      <c r="C2642" s="14" t="s">
        <v>268</v>
      </c>
      <c r="D2642" s="15">
        <v>2001</v>
      </c>
      <c r="E2642" s="13">
        <v>0</v>
      </c>
      <c r="F2642" s="19">
        <v>48</v>
      </c>
    </row>
    <row r="2643" spans="1:6" ht="14.5" x14ac:dyDescent="0.35">
      <c r="A2643" s="12" t="str">
        <f t="shared" si="41"/>
        <v>Vietnam-Asia-2002</v>
      </c>
      <c r="B2643" s="13" t="s">
        <v>60</v>
      </c>
      <c r="C2643" s="14" t="s">
        <v>268</v>
      </c>
      <c r="D2643" s="15">
        <v>2002</v>
      </c>
      <c r="E2643" s="19">
        <v>101325</v>
      </c>
      <c r="F2643" s="19">
        <v>296935</v>
      </c>
    </row>
    <row r="2644" spans="1:6" ht="14.5" x14ac:dyDescent="0.35">
      <c r="A2644" s="12" t="str">
        <f t="shared" si="41"/>
        <v>Vietnam-Asia-2003</v>
      </c>
      <c r="B2644" s="13" t="s">
        <v>60</v>
      </c>
      <c r="C2644" s="14" t="s">
        <v>268</v>
      </c>
      <c r="D2644" s="15">
        <v>2003</v>
      </c>
      <c r="E2644" s="19">
        <v>2398</v>
      </c>
      <c r="F2644" s="19">
        <v>3938</v>
      </c>
    </row>
    <row r="2645" spans="1:6" ht="14.5" x14ac:dyDescent="0.35">
      <c r="A2645" s="12" t="str">
        <f t="shared" si="41"/>
        <v>Vietnam-Asia-2004</v>
      </c>
      <c r="B2645" s="13" t="s">
        <v>60</v>
      </c>
      <c r="C2645" s="14" t="s">
        <v>268</v>
      </c>
      <c r="D2645" s="15">
        <v>2004</v>
      </c>
      <c r="E2645" s="19">
        <v>13728</v>
      </c>
      <c r="F2645" s="13">
        <v>0</v>
      </c>
    </row>
    <row r="2646" spans="1:6" ht="14.5" x14ac:dyDescent="0.35">
      <c r="A2646" s="12" t="str">
        <f t="shared" si="41"/>
        <v>Vietnam-Asia-2005</v>
      </c>
      <c r="B2646" s="13" t="s">
        <v>60</v>
      </c>
      <c r="C2646" s="14" t="s">
        <v>268</v>
      </c>
      <c r="D2646" s="15">
        <v>2005</v>
      </c>
      <c r="E2646" s="13">
        <v>0</v>
      </c>
      <c r="F2646" s="19">
        <v>565</v>
      </c>
    </row>
    <row r="2647" spans="1:6" ht="14.5" x14ac:dyDescent="0.35">
      <c r="A2647" s="12" t="str">
        <f t="shared" si="41"/>
        <v>Vietnam-Asia-2006</v>
      </c>
      <c r="B2647" s="13" t="s">
        <v>60</v>
      </c>
      <c r="C2647" s="14" t="s">
        <v>268</v>
      </c>
      <c r="D2647" s="15">
        <v>2006</v>
      </c>
      <c r="E2647" s="13">
        <v>0</v>
      </c>
      <c r="F2647" s="19">
        <v>425</v>
      </c>
    </row>
    <row r="2648" spans="1:6" ht="14.5" x14ac:dyDescent="0.35">
      <c r="A2648" s="12" t="str">
        <f t="shared" si="41"/>
        <v>Vietnam-Asia-2007</v>
      </c>
      <c r="B2648" s="13" t="s">
        <v>60</v>
      </c>
      <c r="C2648" s="14" t="s">
        <v>268</v>
      </c>
      <c r="D2648" s="15">
        <v>2007</v>
      </c>
      <c r="E2648" s="19">
        <v>18692</v>
      </c>
      <c r="F2648" s="19">
        <v>49006</v>
      </c>
    </row>
    <row r="2649" spans="1:6" ht="14.5" x14ac:dyDescent="0.35">
      <c r="A2649" s="12" t="str">
        <f t="shared" si="41"/>
        <v>Vietnam-Asia-2008</v>
      </c>
      <c r="B2649" s="13" t="s">
        <v>60</v>
      </c>
      <c r="C2649" s="14" t="s">
        <v>268</v>
      </c>
      <c r="D2649" s="15">
        <v>2008</v>
      </c>
      <c r="E2649" s="13">
        <v>0</v>
      </c>
      <c r="F2649" s="13">
        <v>0</v>
      </c>
    </row>
    <row r="2650" spans="1:6" ht="14.5" x14ac:dyDescent="0.35">
      <c r="A2650" s="12" t="str">
        <f t="shared" si="41"/>
        <v>Vietnam-Asia-2009</v>
      </c>
      <c r="B2650" s="13" t="s">
        <v>60</v>
      </c>
      <c r="C2650" s="14" t="s">
        <v>268</v>
      </c>
      <c r="D2650" s="15">
        <v>2009</v>
      </c>
      <c r="E2650" s="19">
        <v>17743</v>
      </c>
      <c r="F2650" s="19">
        <v>37312</v>
      </c>
    </row>
    <row r="2651" spans="1:6" ht="14.5" x14ac:dyDescent="0.35">
      <c r="A2651" s="12" t="str">
        <f t="shared" si="41"/>
        <v>Vietnam-Asia-2010</v>
      </c>
      <c r="B2651" s="13" t="s">
        <v>60</v>
      </c>
      <c r="C2651" s="14" t="s">
        <v>268</v>
      </c>
      <c r="D2651" s="15">
        <v>2010</v>
      </c>
      <c r="E2651" s="19">
        <v>6413</v>
      </c>
      <c r="F2651" s="19">
        <v>14265</v>
      </c>
    </row>
    <row r="2652" spans="1:6" ht="14.5" x14ac:dyDescent="0.35">
      <c r="A2652" s="12" t="str">
        <f t="shared" si="41"/>
        <v>Vietnam-Asia-2011</v>
      </c>
      <c r="B2652" s="13" t="s">
        <v>60</v>
      </c>
      <c r="C2652" s="14" t="s">
        <v>268</v>
      </c>
      <c r="D2652" s="15">
        <v>2011</v>
      </c>
      <c r="E2652" s="13">
        <v>0</v>
      </c>
      <c r="F2652" s="19">
        <v>165</v>
      </c>
    </row>
    <row r="2653" spans="1:6" ht="14.5" x14ac:dyDescent="0.35">
      <c r="A2653" s="12" t="str">
        <f t="shared" si="41"/>
        <v>Vietnam-Asia-2012</v>
      </c>
      <c r="B2653" s="13" t="s">
        <v>60</v>
      </c>
      <c r="C2653" s="14" t="s">
        <v>268</v>
      </c>
      <c r="D2653" s="15">
        <v>2012</v>
      </c>
      <c r="E2653" s="13">
        <v>0</v>
      </c>
      <c r="F2653" s="19">
        <v>517</v>
      </c>
    </row>
    <row r="2654" spans="1:6" ht="14.5" x14ac:dyDescent="0.35">
      <c r="A2654" s="12" t="str">
        <f t="shared" si="41"/>
        <v>Yemen-Middle East-2000</v>
      </c>
      <c r="B2654" s="13" t="s">
        <v>79</v>
      </c>
      <c r="C2654" s="14" t="s">
        <v>269</v>
      </c>
      <c r="D2654" s="15">
        <v>2000</v>
      </c>
      <c r="E2654" s="19">
        <v>109264</v>
      </c>
      <c r="F2654" s="19">
        <v>368611</v>
      </c>
    </row>
    <row r="2655" spans="1:6" ht="14.5" x14ac:dyDescent="0.35">
      <c r="A2655" s="12" t="str">
        <f t="shared" si="41"/>
        <v>Yemen-Middle East-2001</v>
      </c>
      <c r="B2655" s="13" t="s">
        <v>79</v>
      </c>
      <c r="C2655" s="14" t="s">
        <v>269</v>
      </c>
      <c r="D2655" s="15">
        <v>2001</v>
      </c>
      <c r="E2655" s="19">
        <v>188161</v>
      </c>
      <c r="F2655" s="19">
        <v>447561</v>
      </c>
    </row>
    <row r="2656" spans="1:6" ht="14.5" x14ac:dyDescent="0.35">
      <c r="A2656" s="12" t="str">
        <f t="shared" si="41"/>
        <v>Yemen-Middle East-2002</v>
      </c>
      <c r="B2656" s="13" t="s">
        <v>79</v>
      </c>
      <c r="C2656" s="14" t="s">
        <v>269</v>
      </c>
      <c r="D2656" s="15">
        <v>2002</v>
      </c>
      <c r="E2656" s="13">
        <v>0</v>
      </c>
      <c r="F2656" s="13">
        <v>0</v>
      </c>
    </row>
    <row r="2657" spans="1:6" ht="14.5" x14ac:dyDescent="0.35">
      <c r="A2657" s="12" t="str">
        <f t="shared" si="41"/>
        <v>Yemen-Middle East-2003</v>
      </c>
      <c r="B2657" s="13" t="s">
        <v>79</v>
      </c>
      <c r="C2657" s="14" t="s">
        <v>269</v>
      </c>
      <c r="D2657" s="15">
        <v>2003</v>
      </c>
      <c r="E2657" s="19">
        <v>121856</v>
      </c>
      <c r="F2657" s="19">
        <v>294434</v>
      </c>
    </row>
    <row r="2658" spans="1:6" ht="14.5" x14ac:dyDescent="0.35">
      <c r="A2658" s="12" t="str">
        <f t="shared" si="41"/>
        <v>Yemen-Middle East-2004</v>
      </c>
      <c r="B2658" s="13" t="s">
        <v>79</v>
      </c>
      <c r="C2658" s="14" t="s">
        <v>269</v>
      </c>
      <c r="D2658" s="15">
        <v>2004</v>
      </c>
      <c r="E2658" s="19">
        <v>8327</v>
      </c>
      <c r="F2658" s="19">
        <v>10161</v>
      </c>
    </row>
    <row r="2659" spans="1:6" ht="14.5" x14ac:dyDescent="0.35">
      <c r="A2659" s="12" t="str">
        <f t="shared" si="41"/>
        <v>Yemen-Middle East-2005</v>
      </c>
      <c r="B2659" s="13" t="s">
        <v>79</v>
      </c>
      <c r="C2659" s="14" t="s">
        <v>269</v>
      </c>
      <c r="D2659" s="15">
        <v>2005</v>
      </c>
      <c r="E2659" s="13">
        <v>0</v>
      </c>
      <c r="F2659" s="19">
        <v>103</v>
      </c>
    </row>
    <row r="2660" spans="1:6" ht="14.5" x14ac:dyDescent="0.35">
      <c r="A2660" s="12" t="str">
        <f t="shared" si="41"/>
        <v>Yemen-Middle East-2006</v>
      </c>
      <c r="B2660" s="13" t="s">
        <v>79</v>
      </c>
      <c r="C2660" s="14" t="s">
        <v>269</v>
      </c>
      <c r="D2660" s="15">
        <v>2006</v>
      </c>
      <c r="E2660" s="13">
        <v>0</v>
      </c>
      <c r="F2660" s="19">
        <v>330</v>
      </c>
    </row>
    <row r="2661" spans="1:6" ht="14.5" x14ac:dyDescent="0.35">
      <c r="A2661" s="12" t="str">
        <f t="shared" si="41"/>
        <v>Yemen-Middle East-2007</v>
      </c>
      <c r="B2661" s="13" t="s">
        <v>79</v>
      </c>
      <c r="C2661" s="14" t="s">
        <v>269</v>
      </c>
      <c r="D2661" s="15">
        <v>2007</v>
      </c>
      <c r="E2661" s="13">
        <v>0</v>
      </c>
      <c r="F2661" s="13">
        <v>0</v>
      </c>
    </row>
    <row r="2662" spans="1:6" ht="14.5" x14ac:dyDescent="0.35">
      <c r="A2662" s="12" t="str">
        <f t="shared" si="41"/>
        <v>Yemen-Middle East-2008</v>
      </c>
      <c r="B2662" s="13" t="s">
        <v>79</v>
      </c>
      <c r="C2662" s="14" t="s">
        <v>269</v>
      </c>
      <c r="D2662" s="15">
        <v>2008</v>
      </c>
      <c r="E2662" s="13">
        <v>0</v>
      </c>
      <c r="F2662" s="19">
        <v>158</v>
      </c>
    </row>
    <row r="2663" spans="1:6" ht="14.5" x14ac:dyDescent="0.35">
      <c r="A2663" s="12" t="str">
        <f t="shared" si="41"/>
        <v>Yemen-Middle East-2009</v>
      </c>
      <c r="B2663" s="13" t="s">
        <v>79</v>
      </c>
      <c r="C2663" s="14" t="s">
        <v>269</v>
      </c>
      <c r="D2663" s="15">
        <v>2009</v>
      </c>
      <c r="E2663" s="19">
        <v>13340</v>
      </c>
      <c r="F2663" s="19">
        <v>5534</v>
      </c>
    </row>
    <row r="2664" spans="1:6" ht="14.5" x14ac:dyDescent="0.35">
      <c r="A2664" s="12" t="str">
        <f t="shared" si="41"/>
        <v>Yemen-Middle East-2010</v>
      </c>
      <c r="B2664" s="13" t="s">
        <v>79</v>
      </c>
      <c r="C2664" s="14" t="s">
        <v>269</v>
      </c>
      <c r="D2664" s="15">
        <v>2010</v>
      </c>
      <c r="E2664" s="13">
        <v>0</v>
      </c>
      <c r="F2664" s="19">
        <v>2127</v>
      </c>
    </row>
    <row r="2665" spans="1:6" ht="14.5" x14ac:dyDescent="0.35">
      <c r="A2665" s="12" t="str">
        <f t="shared" si="41"/>
        <v>Yemen-Middle East-2011</v>
      </c>
      <c r="B2665" s="13" t="s">
        <v>79</v>
      </c>
      <c r="C2665" s="14" t="s">
        <v>269</v>
      </c>
      <c r="D2665" s="15">
        <v>2011</v>
      </c>
      <c r="E2665" s="13">
        <v>0</v>
      </c>
      <c r="F2665" s="19">
        <v>1188</v>
      </c>
    </row>
    <row r="2666" spans="1:6" ht="14.5" x14ac:dyDescent="0.35">
      <c r="A2666" s="12" t="str">
        <f t="shared" si="41"/>
        <v>Yemen-Middle East-2012</v>
      </c>
      <c r="B2666" s="13" t="s">
        <v>79</v>
      </c>
      <c r="C2666" s="14" t="s">
        <v>269</v>
      </c>
      <c r="D2666" s="15">
        <v>2012</v>
      </c>
      <c r="E2666" s="19">
        <v>47556</v>
      </c>
      <c r="F2666" s="19">
        <v>49794</v>
      </c>
    </row>
    <row r="2667" spans="1:6" ht="14.5" x14ac:dyDescent="0.35">
      <c r="A2667" s="12" t="str">
        <f t="shared" si="41"/>
        <v>Zambia-Africa-2000</v>
      </c>
      <c r="B2667" s="13" t="s">
        <v>64</v>
      </c>
      <c r="C2667" s="14" t="s">
        <v>270</v>
      </c>
      <c r="D2667" s="15">
        <v>2000</v>
      </c>
      <c r="E2667" s="19">
        <v>25005</v>
      </c>
      <c r="F2667" s="19">
        <v>39050</v>
      </c>
    </row>
    <row r="2668" spans="1:6" ht="14.5" x14ac:dyDescent="0.35">
      <c r="A2668" s="12" t="str">
        <f t="shared" si="41"/>
        <v>Zambia-Africa-2001</v>
      </c>
      <c r="B2668" s="13" t="s">
        <v>64</v>
      </c>
      <c r="C2668" s="14" t="s">
        <v>270</v>
      </c>
      <c r="D2668" s="15">
        <v>2001</v>
      </c>
      <c r="E2668" s="19">
        <v>15765</v>
      </c>
      <c r="F2668" s="19">
        <v>51048</v>
      </c>
    </row>
    <row r="2669" spans="1:6" ht="14.5" x14ac:dyDescent="0.35">
      <c r="A2669" s="12" t="str">
        <f t="shared" si="41"/>
        <v>Zambia-Africa-2002</v>
      </c>
      <c r="B2669" s="13" t="s">
        <v>64</v>
      </c>
      <c r="C2669" s="14" t="s">
        <v>270</v>
      </c>
      <c r="D2669" s="15">
        <v>2002</v>
      </c>
      <c r="E2669" s="19">
        <v>2149</v>
      </c>
      <c r="F2669" s="19">
        <v>2237</v>
      </c>
    </row>
    <row r="2670" spans="1:6" ht="14.5" x14ac:dyDescent="0.35">
      <c r="A2670" s="12" t="str">
        <f t="shared" si="41"/>
        <v>Zambia-Africa-2003</v>
      </c>
      <c r="B2670" s="13" t="s">
        <v>64</v>
      </c>
      <c r="C2670" s="14" t="s">
        <v>270</v>
      </c>
      <c r="D2670" s="15">
        <v>2003</v>
      </c>
      <c r="E2670" s="19">
        <v>13390</v>
      </c>
      <c r="F2670" s="19">
        <v>2651</v>
      </c>
    </row>
    <row r="2671" spans="1:6" ht="14.5" x14ac:dyDescent="0.35">
      <c r="A2671" s="12" t="str">
        <f t="shared" si="41"/>
        <v>Zambia-Africa-2004</v>
      </c>
      <c r="B2671" s="13" t="s">
        <v>64</v>
      </c>
      <c r="C2671" s="14" t="s">
        <v>270</v>
      </c>
      <c r="D2671" s="15">
        <v>2004</v>
      </c>
      <c r="E2671" s="19">
        <v>72284</v>
      </c>
      <c r="F2671" s="19">
        <v>188355</v>
      </c>
    </row>
    <row r="2672" spans="1:6" ht="14.5" x14ac:dyDescent="0.35">
      <c r="A2672" s="12" t="str">
        <f t="shared" si="41"/>
        <v>Zambia-Africa-2005</v>
      </c>
      <c r="B2672" s="13" t="s">
        <v>64</v>
      </c>
      <c r="C2672" s="14" t="s">
        <v>270</v>
      </c>
      <c r="D2672" s="15">
        <v>2005</v>
      </c>
      <c r="E2672" s="13">
        <v>0</v>
      </c>
      <c r="F2672" s="13">
        <v>0</v>
      </c>
    </row>
    <row r="2673" spans="1:6" ht="14.5" x14ac:dyDescent="0.35">
      <c r="A2673" s="12" t="str">
        <f t="shared" si="41"/>
        <v>Zambia-Africa-2006</v>
      </c>
      <c r="B2673" s="13" t="s">
        <v>64</v>
      </c>
      <c r="C2673" s="14" t="s">
        <v>270</v>
      </c>
      <c r="D2673" s="15">
        <v>2006</v>
      </c>
      <c r="E2673" s="19">
        <v>2111</v>
      </c>
      <c r="F2673" s="19">
        <v>1357</v>
      </c>
    </row>
    <row r="2674" spans="1:6" ht="14.5" x14ac:dyDescent="0.35">
      <c r="A2674" s="12" t="str">
        <f t="shared" si="41"/>
        <v>Zambia-Africa-2007</v>
      </c>
      <c r="B2674" s="13" t="s">
        <v>64</v>
      </c>
      <c r="C2674" s="14" t="s">
        <v>270</v>
      </c>
      <c r="D2674" s="15">
        <v>2007</v>
      </c>
      <c r="E2674" s="13">
        <v>0</v>
      </c>
      <c r="F2674" s="19">
        <v>121</v>
      </c>
    </row>
    <row r="2675" spans="1:6" ht="14.5" x14ac:dyDescent="0.35">
      <c r="A2675" s="12" t="str">
        <f t="shared" si="41"/>
        <v>Zambia-Africa-2008</v>
      </c>
      <c r="B2675" s="13" t="s">
        <v>64</v>
      </c>
      <c r="C2675" s="14" t="s">
        <v>270</v>
      </c>
      <c r="D2675" s="15">
        <v>2008</v>
      </c>
      <c r="E2675" s="19">
        <v>10854</v>
      </c>
      <c r="F2675" s="19">
        <v>24514</v>
      </c>
    </row>
    <row r="2676" spans="1:6" ht="14.5" x14ac:dyDescent="0.35">
      <c r="A2676" s="12" t="str">
        <f t="shared" si="41"/>
        <v>Zambia-Africa-2009</v>
      </c>
      <c r="B2676" s="13" t="s">
        <v>64</v>
      </c>
      <c r="C2676" s="14" t="s">
        <v>270</v>
      </c>
      <c r="D2676" s="15">
        <v>2009</v>
      </c>
      <c r="E2676" s="19">
        <v>7306</v>
      </c>
      <c r="F2676" s="19">
        <v>19923</v>
      </c>
    </row>
    <row r="2677" spans="1:6" ht="14.5" x14ac:dyDescent="0.35">
      <c r="A2677" s="12" t="str">
        <f t="shared" si="41"/>
        <v>Zambia-Africa-2010</v>
      </c>
      <c r="B2677" s="13" t="s">
        <v>64</v>
      </c>
      <c r="C2677" s="14" t="s">
        <v>270</v>
      </c>
      <c r="D2677" s="15">
        <v>2010</v>
      </c>
      <c r="E2677" s="19">
        <v>76348</v>
      </c>
      <c r="F2677" s="19">
        <v>216148</v>
      </c>
    </row>
    <row r="2678" spans="1:6" ht="14.5" x14ac:dyDescent="0.35">
      <c r="A2678" s="12" t="str">
        <f t="shared" si="41"/>
        <v>Zambia-Africa-2011</v>
      </c>
      <c r="B2678" s="13" t="s">
        <v>64</v>
      </c>
      <c r="C2678" s="14" t="s">
        <v>270</v>
      </c>
      <c r="D2678" s="15">
        <v>2011</v>
      </c>
      <c r="E2678" s="19">
        <v>14871</v>
      </c>
      <c r="F2678" s="19">
        <v>35365</v>
      </c>
    </row>
    <row r="2679" spans="1:6" ht="14.5" x14ac:dyDescent="0.35">
      <c r="A2679" s="12" t="str">
        <f t="shared" si="41"/>
        <v>Zambia-Africa-2012</v>
      </c>
      <c r="B2679" s="13" t="s">
        <v>64</v>
      </c>
      <c r="C2679" s="14" t="s">
        <v>270</v>
      </c>
      <c r="D2679" s="15">
        <v>2012</v>
      </c>
      <c r="E2679" s="13">
        <v>0</v>
      </c>
      <c r="F2679" s="19">
        <v>15</v>
      </c>
    </row>
    <row r="2680" spans="1:6" ht="14.5" x14ac:dyDescent="0.35">
      <c r="A2680" s="12" t="str">
        <f t="shared" si="41"/>
        <v>Zimbabwe-Africa-2000</v>
      </c>
      <c r="B2680" s="13" t="s">
        <v>64</v>
      </c>
      <c r="C2680" s="14" t="s">
        <v>271</v>
      </c>
      <c r="D2680" s="15">
        <v>2000</v>
      </c>
      <c r="E2680" s="13">
        <v>0</v>
      </c>
      <c r="F2680" s="19">
        <v>1533</v>
      </c>
    </row>
    <row r="2681" spans="1:6" ht="14.5" x14ac:dyDescent="0.35">
      <c r="A2681" s="12" t="str">
        <f t="shared" si="41"/>
        <v>Zimbabwe-Africa-2001</v>
      </c>
      <c r="B2681" s="13" t="s">
        <v>64</v>
      </c>
      <c r="C2681" s="14" t="s">
        <v>271</v>
      </c>
      <c r="D2681" s="15">
        <v>2001</v>
      </c>
      <c r="E2681" s="19">
        <v>133794</v>
      </c>
      <c r="F2681" s="19">
        <v>320774</v>
      </c>
    </row>
    <row r="2682" spans="1:6" ht="14.5" x14ac:dyDescent="0.35">
      <c r="A2682" s="12" t="str">
        <f t="shared" si="41"/>
        <v>Zimbabwe-Africa-2002</v>
      </c>
      <c r="B2682" s="13" t="s">
        <v>64</v>
      </c>
      <c r="C2682" s="14" t="s">
        <v>271</v>
      </c>
      <c r="D2682" s="15">
        <v>2002</v>
      </c>
      <c r="E2682" s="19">
        <v>33944</v>
      </c>
      <c r="F2682" s="19">
        <v>112562</v>
      </c>
    </row>
    <row r="2683" spans="1:6" ht="14.5" x14ac:dyDescent="0.35">
      <c r="A2683" s="12" t="str">
        <f t="shared" si="41"/>
        <v>Zimbabwe-Africa-2003</v>
      </c>
      <c r="B2683" s="13" t="s">
        <v>64</v>
      </c>
      <c r="C2683" s="14" t="s">
        <v>271</v>
      </c>
      <c r="D2683" s="15">
        <v>2003</v>
      </c>
      <c r="E2683" s="19">
        <v>222940</v>
      </c>
      <c r="F2683" s="19">
        <v>543662</v>
      </c>
    </row>
    <row r="2684" spans="1:6" ht="14.5" x14ac:dyDescent="0.35">
      <c r="A2684" s="12" t="str">
        <f t="shared" si="41"/>
        <v>Zimbabwe-Africa-2004</v>
      </c>
      <c r="B2684" s="13" t="s">
        <v>64</v>
      </c>
      <c r="C2684" s="14" t="s">
        <v>271</v>
      </c>
      <c r="D2684" s="15">
        <v>2004</v>
      </c>
      <c r="E2684" s="19">
        <v>2273332</v>
      </c>
      <c r="F2684" s="19">
        <v>5713560</v>
      </c>
    </row>
    <row r="2685" spans="1:6" ht="14.5" x14ac:dyDescent="0.35">
      <c r="A2685" s="12" t="str">
        <f t="shared" si="41"/>
        <v>Zimbabwe-Africa-2005</v>
      </c>
      <c r="B2685" s="13" t="s">
        <v>64</v>
      </c>
      <c r="C2685" s="14" t="s">
        <v>271</v>
      </c>
      <c r="D2685" s="15">
        <v>2005</v>
      </c>
      <c r="E2685" s="19">
        <v>3092</v>
      </c>
      <c r="F2685" s="19">
        <v>5306</v>
      </c>
    </row>
    <row r="2686" spans="1:6" ht="14.5" x14ac:dyDescent="0.35">
      <c r="A2686" s="12" t="str">
        <f t="shared" si="41"/>
        <v>Zimbabwe-Africa-2006</v>
      </c>
      <c r="B2686" s="13" t="s">
        <v>64</v>
      </c>
      <c r="C2686" s="14" t="s">
        <v>271</v>
      </c>
      <c r="D2686" s="15">
        <v>2006</v>
      </c>
      <c r="E2686" s="19">
        <v>50757</v>
      </c>
      <c r="F2686" s="19">
        <v>119951</v>
      </c>
    </row>
    <row r="2687" spans="1:6" ht="14.5" x14ac:dyDescent="0.35">
      <c r="A2687" s="12" t="str">
        <f t="shared" si="41"/>
        <v>Zimbabwe-Africa-2007</v>
      </c>
      <c r="B2687" s="13" t="s">
        <v>64</v>
      </c>
      <c r="C2687" s="14" t="s">
        <v>271</v>
      </c>
      <c r="D2687" s="15">
        <v>2007</v>
      </c>
      <c r="E2687" s="13">
        <v>0</v>
      </c>
      <c r="F2687" s="19">
        <v>81</v>
      </c>
    </row>
    <row r="2688" spans="1:6" ht="14.5" x14ac:dyDescent="0.35">
      <c r="A2688" s="12" t="str">
        <f t="shared" si="41"/>
        <v>Zimbabwe-Africa-2008</v>
      </c>
      <c r="B2688" s="13" t="s">
        <v>64</v>
      </c>
      <c r="C2688" s="14" t="s">
        <v>271</v>
      </c>
      <c r="D2688" s="15">
        <v>2008</v>
      </c>
      <c r="E2688" s="19">
        <v>56424</v>
      </c>
      <c r="F2688" s="19">
        <v>152415</v>
      </c>
    </row>
    <row r="2689" spans="1:6" ht="14.5" x14ac:dyDescent="0.35">
      <c r="A2689" s="12" t="str">
        <f t="shared" si="41"/>
        <v>Zimbabwe-Africa-2009</v>
      </c>
      <c r="B2689" s="13" t="s">
        <v>64</v>
      </c>
      <c r="C2689" s="14" t="s">
        <v>271</v>
      </c>
      <c r="D2689" s="15">
        <v>2009</v>
      </c>
      <c r="E2689" s="19">
        <v>28736</v>
      </c>
      <c r="F2689" s="19">
        <v>53645</v>
      </c>
    </row>
    <row r="2690" spans="1:6" ht="14.5" x14ac:dyDescent="0.35">
      <c r="A2690" s="12" t="str">
        <f t="shared" si="41"/>
        <v>Zimbabwe-Africa-2010</v>
      </c>
      <c r="B2690" s="13" t="s">
        <v>64</v>
      </c>
      <c r="C2690" s="14" t="s">
        <v>271</v>
      </c>
      <c r="D2690" s="15">
        <v>2010</v>
      </c>
      <c r="E2690" s="19">
        <v>4747</v>
      </c>
      <c r="F2690" s="19">
        <v>14639</v>
      </c>
    </row>
    <row r="2691" spans="1:6" ht="14.5" x14ac:dyDescent="0.35">
      <c r="A2691" s="12" t="str">
        <f t="shared" ref="A2691:A2692" si="42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9">
        <v>6244</v>
      </c>
      <c r="F2691" s="19">
        <v>1819</v>
      </c>
    </row>
    <row r="2692" spans="1:6" ht="14.5" x14ac:dyDescent="0.35">
      <c r="A2692" s="12" t="str">
        <f t="shared" si="42"/>
        <v>Zimbabwe-Africa-2012</v>
      </c>
      <c r="B2692" s="13" t="s">
        <v>64</v>
      </c>
      <c r="C2692" s="14" t="s">
        <v>271</v>
      </c>
      <c r="D2692" s="15">
        <v>2012</v>
      </c>
      <c r="E2692" s="19">
        <v>9865</v>
      </c>
      <c r="F2692" s="19">
        <v>13887</v>
      </c>
    </row>
  </sheetData>
  <autoFilter ref="E1:F2692" xr:uid="{00000000-0001-0000-02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2692"/>
  <sheetViews>
    <sheetView topLeftCell="C1" workbookViewId="0">
      <selection activeCell="N7" sqref="N7"/>
    </sheetView>
  </sheetViews>
  <sheetFormatPr defaultColWidth="12.6328125" defaultRowHeight="15.75" customHeight="1" x14ac:dyDescent="0.25"/>
  <cols>
    <col min="1" max="1" width="19.08984375" customWidth="1"/>
    <col min="3" max="3" width="24.7265625" customWidth="1"/>
    <col min="13" max="13" width="15.1796875" customWidth="1"/>
  </cols>
  <sheetData>
    <row r="1" spans="1:14" ht="15.75" customHeight="1" x14ac:dyDescent="0.35">
      <c r="A1" s="4" t="s">
        <v>272</v>
      </c>
      <c r="B1" s="5" t="s">
        <v>4</v>
      </c>
      <c r="C1" s="6" t="s">
        <v>5</v>
      </c>
      <c r="D1" s="7" t="s">
        <v>58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  <c r="N1" s="8"/>
    </row>
    <row r="2" spans="1:14" ht="15.75" customHeight="1" x14ac:dyDescent="0.35">
      <c r="A2" s="12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9">
        <v>0.02</v>
      </c>
      <c r="F2" s="19">
        <v>3.4000000000000002E-2</v>
      </c>
      <c r="G2" s="19">
        <v>71</v>
      </c>
      <c r="H2" s="19">
        <v>67</v>
      </c>
      <c r="I2" s="19">
        <v>0.34200000000000003</v>
      </c>
      <c r="J2" s="19">
        <v>0.61899999999999999</v>
      </c>
      <c r="K2" s="19">
        <v>3.9E-2</v>
      </c>
      <c r="L2" s="19">
        <v>31719449</v>
      </c>
      <c r="M2" s="19">
        <v>0.59899999999999998</v>
      </c>
    </row>
    <row r="3" spans="1:14" ht="15.75" customHeight="1" x14ac:dyDescent="0.35">
      <c r="A3" s="12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9">
        <v>0.05</v>
      </c>
      <c r="F3" s="19">
        <v>0.128</v>
      </c>
      <c r="G3" s="19">
        <v>47</v>
      </c>
      <c r="H3" s="19">
        <v>44</v>
      </c>
      <c r="I3" s="19">
        <v>0.47599999999999998</v>
      </c>
      <c r="J3" s="19">
        <v>0.499</v>
      </c>
      <c r="K3" s="19">
        <v>2.5000000000000001E-2</v>
      </c>
      <c r="L3" s="19">
        <v>13924930</v>
      </c>
      <c r="M3" s="19">
        <v>0.32400000000000001</v>
      </c>
    </row>
    <row r="4" spans="1:14" ht="15.75" customHeight="1" x14ac:dyDescent="0.35">
      <c r="A4" s="12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9">
        <v>4.2999999999999997E-2</v>
      </c>
      <c r="F4" s="19">
        <v>0.09</v>
      </c>
      <c r="G4" s="19">
        <v>57</v>
      </c>
      <c r="H4" s="19">
        <v>53</v>
      </c>
      <c r="I4" s="19">
        <v>0.45400000000000001</v>
      </c>
      <c r="J4" s="19">
        <v>0.51700000000000002</v>
      </c>
      <c r="K4" s="19">
        <v>2.9000000000000001E-2</v>
      </c>
      <c r="L4" s="19">
        <v>6949366</v>
      </c>
      <c r="M4" s="19">
        <v>0.38300000000000001</v>
      </c>
    </row>
    <row r="5" spans="1:14" ht="15.75" customHeight="1" x14ac:dyDescent="0.35">
      <c r="A5" s="12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9">
        <v>2.7E-2</v>
      </c>
      <c r="F5" s="19">
        <v>5.3999999999999999E-2</v>
      </c>
      <c r="G5" s="19">
        <v>52</v>
      </c>
      <c r="H5" s="19">
        <v>49</v>
      </c>
      <c r="I5" s="19">
        <v>0.38300000000000001</v>
      </c>
      <c r="J5" s="19">
        <v>0.58699999999999997</v>
      </c>
      <c r="K5" s="19">
        <v>2.9000000000000001E-2</v>
      </c>
      <c r="L5" s="19">
        <v>1755375</v>
      </c>
      <c r="M5" s="19">
        <v>0.53200000000000003</v>
      </c>
    </row>
    <row r="6" spans="1:14" ht="15.75" customHeight="1" x14ac:dyDescent="0.35">
      <c r="A6" s="12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9">
        <v>4.5999999999999999E-2</v>
      </c>
      <c r="F6" s="19">
        <v>9.6000000000000002E-2</v>
      </c>
      <c r="G6" s="19">
        <v>52</v>
      </c>
      <c r="H6" s="19">
        <v>49</v>
      </c>
      <c r="I6" s="19">
        <v>0.46800000000000003</v>
      </c>
      <c r="J6" s="19">
        <v>0.505</v>
      </c>
      <c r="K6" s="19">
        <v>2.8000000000000001E-2</v>
      </c>
      <c r="L6" s="19">
        <v>11607944</v>
      </c>
      <c r="M6" s="19">
        <v>0.17799999999999999</v>
      </c>
    </row>
    <row r="7" spans="1:14" ht="15.75" customHeight="1" x14ac:dyDescent="0.35">
      <c r="A7" s="12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9">
        <v>4.2000000000000003E-2</v>
      </c>
      <c r="F7" s="19">
        <v>9.1999999999999998E-2</v>
      </c>
      <c r="G7" s="19">
        <v>49</v>
      </c>
      <c r="H7" s="19">
        <v>47</v>
      </c>
      <c r="I7" s="19">
        <v>0.49</v>
      </c>
      <c r="J7" s="19">
        <v>0.48099999999999998</v>
      </c>
      <c r="K7" s="19">
        <v>2.9000000000000001E-2</v>
      </c>
      <c r="L7" s="19">
        <v>6674286</v>
      </c>
      <c r="M7" s="19">
        <v>8.2000000000000003E-2</v>
      </c>
    </row>
    <row r="8" spans="1:14" ht="15.75" customHeight="1" x14ac:dyDescent="0.35">
      <c r="A8" s="12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9">
        <v>4.1000000000000002E-2</v>
      </c>
      <c r="F8" s="19">
        <v>9.2999999999999999E-2</v>
      </c>
      <c r="G8" s="19">
        <v>53</v>
      </c>
      <c r="H8" s="19">
        <v>51</v>
      </c>
      <c r="I8" s="19">
        <v>0.45300000000000001</v>
      </c>
      <c r="J8" s="19">
        <v>0.51300000000000001</v>
      </c>
      <c r="K8" s="19">
        <v>3.4000000000000002E-2</v>
      </c>
      <c r="L8" s="19">
        <v>15927713</v>
      </c>
      <c r="M8" s="19">
        <v>0.45500000000000002</v>
      </c>
    </row>
    <row r="9" spans="1:14" ht="15.75" customHeight="1" x14ac:dyDescent="0.35">
      <c r="A9" s="12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9">
        <v>3.9E-2</v>
      </c>
      <c r="F9" s="19">
        <v>0.113</v>
      </c>
      <c r="G9" s="19">
        <v>45</v>
      </c>
      <c r="H9" s="19">
        <v>42</v>
      </c>
      <c r="I9" s="19">
        <v>0.42299999999999999</v>
      </c>
      <c r="J9" s="19">
        <v>0.53700000000000003</v>
      </c>
      <c r="K9" s="19">
        <v>0.04</v>
      </c>
      <c r="L9" s="19">
        <v>3638316</v>
      </c>
      <c r="M9" s="19">
        <v>0.376</v>
      </c>
    </row>
    <row r="10" spans="1:14" ht="15.75" customHeight="1" x14ac:dyDescent="0.35">
      <c r="A10" s="12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9">
        <v>5.0999999999999997E-2</v>
      </c>
      <c r="F10" s="19">
        <v>0.106</v>
      </c>
      <c r="G10" s="19">
        <v>48</v>
      </c>
      <c r="H10" s="19">
        <v>46</v>
      </c>
      <c r="I10" s="19">
        <v>0.49</v>
      </c>
      <c r="J10" s="19">
        <v>0.48199999999999998</v>
      </c>
      <c r="K10" s="19">
        <v>2.8000000000000001E-2</v>
      </c>
      <c r="L10" s="19">
        <v>8301151</v>
      </c>
      <c r="M10" s="19">
        <v>0.216</v>
      </c>
    </row>
    <row r="11" spans="1:14" ht="15.75" customHeight="1" x14ac:dyDescent="0.35">
      <c r="A11" s="12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9">
        <v>3.9E-2</v>
      </c>
      <c r="F11" s="19">
        <v>7.2999999999999995E-2</v>
      </c>
      <c r="G11" s="19">
        <v>59</v>
      </c>
      <c r="H11" s="19">
        <v>56</v>
      </c>
      <c r="I11" s="19">
        <v>0.41499999999999998</v>
      </c>
      <c r="J11" s="19">
        <v>0.55400000000000005</v>
      </c>
      <c r="K11" s="19">
        <v>3.1E-2</v>
      </c>
      <c r="L11" s="19">
        <v>528312</v>
      </c>
      <c r="M11" s="19">
        <v>0.28100000000000003</v>
      </c>
    </row>
    <row r="12" spans="1:14" ht="15.75" customHeight="1" x14ac:dyDescent="0.35">
      <c r="A12" s="12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9">
        <v>4.8000000000000001E-2</v>
      </c>
      <c r="F12" s="19">
        <v>0.115</v>
      </c>
      <c r="G12" s="19">
        <v>48</v>
      </c>
      <c r="H12" s="19">
        <v>45</v>
      </c>
      <c r="I12" s="19">
        <v>0.46400000000000002</v>
      </c>
      <c r="J12" s="19">
        <v>0.50700000000000001</v>
      </c>
      <c r="K12" s="19">
        <v>2.8000000000000001E-2</v>
      </c>
      <c r="L12" s="19">
        <v>46949244</v>
      </c>
      <c r="M12" s="19">
        <v>0.35099999999999998</v>
      </c>
    </row>
    <row r="13" spans="1:14" ht="15.75" customHeight="1" x14ac:dyDescent="0.35">
      <c r="A13" s="12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9">
        <v>3.9E-2</v>
      </c>
      <c r="F13" s="19">
        <v>7.6999999999999999E-2</v>
      </c>
      <c r="G13" s="19">
        <v>53</v>
      </c>
      <c r="H13" s="19">
        <v>51</v>
      </c>
      <c r="I13" s="19">
        <v>0.41899999999999998</v>
      </c>
      <c r="J13" s="19">
        <v>0.54500000000000004</v>
      </c>
      <c r="K13" s="19">
        <v>3.5999999999999997E-2</v>
      </c>
      <c r="L13" s="19">
        <v>3126204</v>
      </c>
      <c r="M13" s="19">
        <v>0.58699999999999997</v>
      </c>
    </row>
    <row r="14" spans="1:14" ht="15.75" customHeight="1" x14ac:dyDescent="0.35">
      <c r="A14" s="12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9">
        <v>3.7999999999999999E-2</v>
      </c>
      <c r="F14" s="19">
        <v>0.1</v>
      </c>
      <c r="G14" s="19">
        <v>47</v>
      </c>
      <c r="H14" s="19">
        <v>46</v>
      </c>
      <c r="I14" s="19">
        <v>0.42099999999999999</v>
      </c>
      <c r="J14" s="19">
        <v>0.55000000000000004</v>
      </c>
      <c r="K14" s="19">
        <v>2.9000000000000001E-2</v>
      </c>
      <c r="L14" s="19">
        <v>16131332</v>
      </c>
      <c r="M14" s="19">
        <v>0.435</v>
      </c>
    </row>
    <row r="15" spans="1:14" ht="15.75" customHeight="1" x14ac:dyDescent="0.35">
      <c r="A15" s="12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9">
        <v>0.03</v>
      </c>
      <c r="F15" s="19">
        <v>0.08</v>
      </c>
      <c r="G15" s="19">
        <v>59</v>
      </c>
      <c r="H15" s="19">
        <v>55</v>
      </c>
      <c r="I15" s="19">
        <v>0.41399999999999998</v>
      </c>
      <c r="J15" s="19">
        <v>0.55600000000000005</v>
      </c>
      <c r="K15" s="19">
        <v>0.03</v>
      </c>
      <c r="L15" s="19">
        <v>722887</v>
      </c>
      <c r="M15" s="19">
        <v>0.76500000000000001</v>
      </c>
    </row>
    <row r="16" spans="1:14" ht="15.75" customHeight="1" x14ac:dyDescent="0.35">
      <c r="A16" s="12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9">
        <v>2.5000000000000001E-2</v>
      </c>
      <c r="F16" s="19">
        <v>3.5999999999999997E-2</v>
      </c>
      <c r="G16" s="19">
        <v>71</v>
      </c>
      <c r="H16" s="19">
        <v>66</v>
      </c>
      <c r="I16" s="19">
        <v>0.35399999999999998</v>
      </c>
      <c r="J16" s="19">
        <v>0.59199999999999997</v>
      </c>
      <c r="K16" s="19">
        <v>5.2999999999999999E-2</v>
      </c>
      <c r="L16" s="19">
        <v>66136590</v>
      </c>
      <c r="M16" s="19">
        <v>0.42799999999999999</v>
      </c>
    </row>
    <row r="17" spans="1:13" ht="15.75" customHeight="1" x14ac:dyDescent="0.35">
      <c r="A17" s="12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9">
        <v>0.04</v>
      </c>
      <c r="F17" s="19">
        <v>9.9000000000000005E-2</v>
      </c>
      <c r="G17" s="19">
        <v>49</v>
      </c>
      <c r="H17" s="19">
        <v>46</v>
      </c>
      <c r="I17" s="19">
        <v>0.42599999999999999</v>
      </c>
      <c r="J17" s="19">
        <v>0.53700000000000003</v>
      </c>
      <c r="K17" s="19">
        <v>3.6999999999999998E-2</v>
      </c>
      <c r="L17" s="19">
        <v>518179</v>
      </c>
      <c r="M17" s="19">
        <v>0.38800000000000001</v>
      </c>
    </row>
    <row r="18" spans="1:13" ht="15.75" customHeight="1" x14ac:dyDescent="0.35">
      <c r="A18" s="12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9">
        <v>0.04</v>
      </c>
      <c r="F18" s="19">
        <v>5.8000000000000003E-2</v>
      </c>
      <c r="G18" s="19">
        <v>58</v>
      </c>
      <c r="H18" s="19">
        <v>54</v>
      </c>
      <c r="I18" s="19">
        <v>0.47</v>
      </c>
      <c r="J18" s="19">
        <v>0.51200000000000001</v>
      </c>
      <c r="K18" s="19">
        <v>1.7999999999999999E-2</v>
      </c>
      <c r="L18" s="19">
        <v>3939348</v>
      </c>
      <c r="M18" s="19">
        <v>0.17599999999999999</v>
      </c>
    </row>
    <row r="19" spans="1:13" ht="15.75" customHeight="1" x14ac:dyDescent="0.35">
      <c r="A19" s="12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9">
        <v>4.3999999999999997E-2</v>
      </c>
      <c r="F19" s="19">
        <v>0.09</v>
      </c>
      <c r="G19" s="19">
        <v>53</v>
      </c>
      <c r="H19" s="19">
        <v>51</v>
      </c>
      <c r="I19" s="19">
        <v>0.46600000000000003</v>
      </c>
      <c r="J19" s="19">
        <v>0.503</v>
      </c>
      <c r="K19" s="19">
        <v>3.1E-2</v>
      </c>
      <c r="L19" s="19">
        <v>66024199</v>
      </c>
      <c r="M19" s="19">
        <v>0.14699999999999999</v>
      </c>
    </row>
    <row r="20" spans="1:13" ht="14.5" x14ac:dyDescent="0.35">
      <c r="A20" s="12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9">
        <v>3.4000000000000002E-2</v>
      </c>
      <c r="F20" s="19">
        <v>5.6000000000000001E-2</v>
      </c>
      <c r="G20" s="19">
        <v>61</v>
      </c>
      <c r="H20" s="19">
        <v>59</v>
      </c>
      <c r="I20" s="19">
        <v>0.40600000000000003</v>
      </c>
      <c r="J20" s="19">
        <v>0.53500000000000003</v>
      </c>
      <c r="K20" s="19">
        <v>5.8999999999999997E-2</v>
      </c>
      <c r="L20" s="19">
        <v>1225527</v>
      </c>
      <c r="M20" s="19">
        <v>0.80100000000000005</v>
      </c>
    </row>
    <row r="21" spans="1:13" ht="14.5" x14ac:dyDescent="0.35">
      <c r="A21" s="12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9">
        <v>4.4999999999999998E-2</v>
      </c>
      <c r="F21" s="19">
        <v>6.3E-2</v>
      </c>
      <c r="G21" s="19">
        <v>56</v>
      </c>
      <c r="H21" s="19">
        <v>54</v>
      </c>
      <c r="I21" s="19">
        <v>0.45900000000000002</v>
      </c>
      <c r="J21" s="19">
        <v>0.51400000000000001</v>
      </c>
      <c r="K21" s="19">
        <v>2.7E-2</v>
      </c>
      <c r="L21" s="19">
        <v>1228863</v>
      </c>
      <c r="M21" s="19">
        <v>0.47899999999999998</v>
      </c>
    </row>
    <row r="22" spans="1:13" ht="14.5" x14ac:dyDescent="0.35">
      <c r="A22" s="12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9">
        <v>3.5000000000000003E-2</v>
      </c>
      <c r="F22" s="19">
        <v>6.5000000000000002E-2</v>
      </c>
      <c r="G22" s="19">
        <v>58</v>
      </c>
      <c r="H22" s="19">
        <v>56</v>
      </c>
      <c r="I22" s="19">
        <v>0.41399999999999998</v>
      </c>
      <c r="J22" s="19">
        <v>0.55600000000000005</v>
      </c>
      <c r="K22" s="19">
        <v>0.03</v>
      </c>
      <c r="L22" s="19">
        <v>18825034</v>
      </c>
      <c r="M22" s="19">
        <v>0.439</v>
      </c>
    </row>
    <row r="23" spans="1:13" ht="14.5" x14ac:dyDescent="0.35">
      <c r="A23" s="12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9">
        <v>4.2000000000000003E-2</v>
      </c>
      <c r="F23" s="19">
        <v>0.10299999999999999</v>
      </c>
      <c r="G23" s="19">
        <v>51</v>
      </c>
      <c r="H23" s="19">
        <v>51</v>
      </c>
      <c r="I23" s="19">
        <v>0.44</v>
      </c>
      <c r="J23" s="19">
        <v>0.52500000000000002</v>
      </c>
      <c r="K23" s="19">
        <v>3.4000000000000002E-2</v>
      </c>
      <c r="L23" s="19">
        <v>8746128</v>
      </c>
      <c r="M23" s="19">
        <v>0.31</v>
      </c>
    </row>
    <row r="24" spans="1:13" ht="14.5" x14ac:dyDescent="0.35">
      <c r="A24" s="12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9">
        <v>4.2000000000000003E-2</v>
      </c>
      <c r="F24" s="19">
        <v>0.109</v>
      </c>
      <c r="G24" s="19">
        <v>53</v>
      </c>
      <c r="H24" s="19">
        <v>50</v>
      </c>
      <c r="I24" s="19">
        <v>0.435</v>
      </c>
      <c r="J24" s="19">
        <v>0.53400000000000003</v>
      </c>
      <c r="K24" s="19">
        <v>3.1E-2</v>
      </c>
      <c r="L24" s="19">
        <v>1273312</v>
      </c>
      <c r="M24" s="19">
        <v>0.36699999999999999</v>
      </c>
    </row>
    <row r="25" spans="1:13" ht="14.5" x14ac:dyDescent="0.35">
      <c r="A25" s="12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9">
        <v>3.9E-2</v>
      </c>
      <c r="F25" s="19">
        <v>6.9000000000000006E-2</v>
      </c>
      <c r="G25" s="19">
        <v>54</v>
      </c>
      <c r="H25" s="19">
        <v>52</v>
      </c>
      <c r="I25" s="19">
        <v>0.442</v>
      </c>
      <c r="J25" s="19">
        <v>0.53100000000000003</v>
      </c>
      <c r="K25" s="19">
        <v>2.8000000000000001E-2</v>
      </c>
      <c r="L25" s="19">
        <v>31285050</v>
      </c>
      <c r="M25" s="19">
        <v>0.19900000000000001</v>
      </c>
    </row>
    <row r="26" spans="1:13" ht="14.5" x14ac:dyDescent="0.35">
      <c r="A26" s="12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9">
        <v>3.1E-2</v>
      </c>
      <c r="F26" s="19">
        <v>8.1000000000000003E-2</v>
      </c>
      <c r="G26" s="19">
        <v>48</v>
      </c>
      <c r="H26" s="19">
        <v>47</v>
      </c>
      <c r="I26" s="19">
        <v>0.41199999999999998</v>
      </c>
      <c r="J26" s="19">
        <v>0.54300000000000004</v>
      </c>
      <c r="K26" s="19">
        <v>4.4999999999999998E-2</v>
      </c>
      <c r="L26" s="19">
        <v>1856225</v>
      </c>
      <c r="M26" s="19">
        <v>0.19500000000000001</v>
      </c>
    </row>
    <row r="27" spans="1:13" ht="14.5" x14ac:dyDescent="0.35">
      <c r="A27" s="12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9">
        <v>4.2999999999999997E-2</v>
      </c>
      <c r="F27" s="19">
        <v>0.11899999999999999</v>
      </c>
      <c r="G27" s="19">
        <v>53</v>
      </c>
      <c r="H27" s="19">
        <v>52</v>
      </c>
      <c r="I27" s="19">
        <v>0.432</v>
      </c>
      <c r="J27" s="19">
        <v>0.53700000000000003</v>
      </c>
      <c r="K27" s="19">
        <v>3.1E-2</v>
      </c>
      <c r="L27" s="19">
        <v>2891968</v>
      </c>
      <c r="M27" s="19">
        <v>0.443</v>
      </c>
    </row>
    <row r="28" spans="1:13" ht="14.5" x14ac:dyDescent="0.35">
      <c r="A28" s="12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9">
        <v>2.1999999999999999E-2</v>
      </c>
      <c r="F28" s="19">
        <v>2.4E-2</v>
      </c>
      <c r="G28" s="19">
        <v>74</v>
      </c>
      <c r="H28" s="19">
        <v>70</v>
      </c>
      <c r="I28" s="19">
        <v>0.33300000000000002</v>
      </c>
      <c r="J28" s="19">
        <v>0.628</v>
      </c>
      <c r="K28" s="19">
        <v>3.9E-2</v>
      </c>
      <c r="L28" s="19">
        <v>5176185</v>
      </c>
      <c r="M28" s="19">
        <v>0.76300000000000001</v>
      </c>
    </row>
    <row r="29" spans="1:13" ht="14.5" x14ac:dyDescent="0.35">
      <c r="A29" s="12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9">
        <v>4.1000000000000002E-2</v>
      </c>
      <c r="F29" s="19">
        <v>7.0999999999999994E-2</v>
      </c>
      <c r="G29" s="19">
        <v>60</v>
      </c>
      <c r="H29" s="19">
        <v>57</v>
      </c>
      <c r="I29" s="19">
        <v>0.45500000000000002</v>
      </c>
      <c r="J29" s="19">
        <v>0.51500000000000001</v>
      </c>
      <c r="K29" s="19">
        <v>0.03</v>
      </c>
      <c r="L29" s="19">
        <v>15744811</v>
      </c>
      <c r="M29" s="19">
        <v>0.27100000000000002</v>
      </c>
    </row>
    <row r="30" spans="1:13" ht="14.5" x14ac:dyDescent="0.35">
      <c r="A30" s="12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9">
        <v>4.4999999999999998E-2</v>
      </c>
      <c r="F30" s="19">
        <v>0.10299999999999999</v>
      </c>
      <c r="G30" s="19">
        <v>46</v>
      </c>
      <c r="H30" s="19">
        <v>46</v>
      </c>
      <c r="I30" s="19">
        <v>0.45800000000000002</v>
      </c>
      <c r="J30" s="19">
        <v>0.51100000000000001</v>
      </c>
      <c r="K30" s="19">
        <v>3.1E-2</v>
      </c>
      <c r="L30" s="19">
        <v>11321496</v>
      </c>
      <c r="M30" s="19">
        <v>0.14599999999999999</v>
      </c>
    </row>
    <row r="31" spans="1:13" ht="14.5" x14ac:dyDescent="0.35">
      <c r="A31" s="12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9">
        <v>4.8000000000000001E-2</v>
      </c>
      <c r="F31" s="19">
        <v>0.11600000000000001</v>
      </c>
      <c r="G31" s="19">
        <v>49</v>
      </c>
      <c r="H31" s="19">
        <v>49</v>
      </c>
      <c r="I31" s="19">
        <v>0.46100000000000002</v>
      </c>
      <c r="J31" s="19">
        <v>0.504</v>
      </c>
      <c r="K31" s="19">
        <v>3.5000000000000003E-2</v>
      </c>
      <c r="L31" s="19">
        <v>10260577</v>
      </c>
      <c r="M31" s="19">
        <v>0.28399999999999997</v>
      </c>
    </row>
    <row r="32" spans="1:13" ht="14.5" x14ac:dyDescent="0.35">
      <c r="A32" s="12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9">
        <v>3.7999999999999999E-2</v>
      </c>
      <c r="F32" s="19">
        <v>7.5999999999999998E-2</v>
      </c>
      <c r="G32" s="19">
        <v>61</v>
      </c>
      <c r="H32" s="19">
        <v>58</v>
      </c>
      <c r="I32" s="19">
        <v>0.42799999999999999</v>
      </c>
      <c r="J32" s="19">
        <v>0.54</v>
      </c>
      <c r="K32" s="19">
        <v>3.2000000000000001E-2</v>
      </c>
      <c r="L32" s="19">
        <v>2708095</v>
      </c>
      <c r="M32" s="19">
        <v>0.49199999999999999</v>
      </c>
    </row>
    <row r="33" spans="1:13" ht="14.5" x14ac:dyDescent="0.35">
      <c r="A33" s="12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9">
        <v>1.7000000000000001E-2</v>
      </c>
      <c r="F33" s="19">
        <v>1.6E-2</v>
      </c>
      <c r="G33" s="19">
        <v>75</v>
      </c>
      <c r="H33" s="19">
        <v>68</v>
      </c>
      <c r="I33" s="19">
        <v>0.25800000000000001</v>
      </c>
      <c r="J33" s="19">
        <v>0.68100000000000005</v>
      </c>
      <c r="K33" s="19">
        <v>6.0999999999999999E-2</v>
      </c>
      <c r="L33" s="19">
        <v>1186873</v>
      </c>
      <c r="M33" s="19">
        <v>0.42699999999999999</v>
      </c>
    </row>
    <row r="34" spans="1:13" ht="14.5" x14ac:dyDescent="0.35">
      <c r="A34" s="12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9">
        <v>2.1999999999999999E-2</v>
      </c>
      <c r="F34" s="19">
        <v>4.2999999999999997E-2</v>
      </c>
      <c r="G34" s="19">
        <v>70</v>
      </c>
      <c r="H34" s="19">
        <v>67</v>
      </c>
      <c r="I34" s="19">
        <v>0.34100000000000003</v>
      </c>
      <c r="J34" s="19">
        <v>0.61299999999999999</v>
      </c>
      <c r="K34" s="19">
        <v>4.7E-2</v>
      </c>
      <c r="L34" s="19">
        <v>28710123</v>
      </c>
      <c r="M34" s="19">
        <v>0.53300000000000003</v>
      </c>
    </row>
    <row r="35" spans="1:13" ht="14.5" x14ac:dyDescent="0.35">
      <c r="A35" s="12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9">
        <v>4.3999999999999997E-2</v>
      </c>
      <c r="F35" s="19">
        <v>0.114</v>
      </c>
      <c r="G35" s="19">
        <v>49</v>
      </c>
      <c r="H35" s="19">
        <v>46</v>
      </c>
      <c r="I35" s="19">
        <v>0.438</v>
      </c>
      <c r="J35" s="19">
        <v>0.53</v>
      </c>
      <c r="K35" s="19">
        <v>3.2000000000000001E-2</v>
      </c>
      <c r="L35" s="19">
        <v>18275618</v>
      </c>
      <c r="M35" s="19">
        <v>0.29099999999999998</v>
      </c>
    </row>
    <row r="36" spans="1:13" ht="14.5" x14ac:dyDescent="0.35">
      <c r="A36" s="12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9">
        <v>3.2000000000000001E-2</v>
      </c>
      <c r="F36" s="19">
        <v>4.9000000000000002E-2</v>
      </c>
      <c r="G36" s="19">
        <v>57</v>
      </c>
      <c r="H36" s="19">
        <v>53</v>
      </c>
      <c r="I36" s="19">
        <v>0.40500000000000003</v>
      </c>
      <c r="J36" s="19">
        <v>0.56200000000000006</v>
      </c>
      <c r="K36" s="19">
        <v>3.3000000000000002E-2</v>
      </c>
      <c r="L36" s="19">
        <v>1897953</v>
      </c>
      <c r="M36" s="19">
        <v>0.32400000000000001</v>
      </c>
    </row>
    <row r="37" spans="1:13" ht="14.5" x14ac:dyDescent="0.35">
      <c r="A37" s="12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9">
        <v>5.2999999999999999E-2</v>
      </c>
      <c r="F37" s="19">
        <v>0.10100000000000001</v>
      </c>
      <c r="G37" s="19">
        <v>51</v>
      </c>
      <c r="H37" s="19">
        <v>51</v>
      </c>
      <c r="I37" s="19">
        <v>0.47899999999999998</v>
      </c>
      <c r="J37" s="19">
        <v>0.495</v>
      </c>
      <c r="K37" s="19">
        <v>2.5000000000000001E-2</v>
      </c>
      <c r="L37" s="19">
        <v>10989815</v>
      </c>
      <c r="M37" s="19">
        <v>0.16200000000000001</v>
      </c>
    </row>
    <row r="38" spans="1:13" ht="14.5" x14ac:dyDescent="0.35">
      <c r="A38" s="12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9">
        <v>4.2999999999999997E-2</v>
      </c>
      <c r="F38" s="19">
        <v>0.113</v>
      </c>
      <c r="G38" s="19">
        <v>47</v>
      </c>
      <c r="H38" s="19">
        <v>46</v>
      </c>
      <c r="I38" s="19">
        <v>0.435</v>
      </c>
      <c r="J38" s="19">
        <v>0.53700000000000003</v>
      </c>
      <c r="K38" s="19">
        <v>2.8000000000000001E-2</v>
      </c>
      <c r="L38" s="19">
        <v>122876727</v>
      </c>
      <c r="M38" s="19">
        <v>0.34799999999999998</v>
      </c>
    </row>
    <row r="39" spans="1:13" ht="14.5" x14ac:dyDescent="0.35">
      <c r="A39" s="12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9">
        <v>4.1000000000000002E-2</v>
      </c>
      <c r="F39" s="19">
        <v>0.108</v>
      </c>
      <c r="G39" s="19">
        <v>49</v>
      </c>
      <c r="H39" s="19">
        <v>47</v>
      </c>
      <c r="I39" s="19">
        <v>0.46600000000000003</v>
      </c>
      <c r="J39" s="19">
        <v>0.505</v>
      </c>
      <c r="K39" s="19">
        <v>0.03</v>
      </c>
      <c r="L39" s="19">
        <v>8395577</v>
      </c>
      <c r="M39" s="19">
        <v>0.14899999999999999</v>
      </c>
    </row>
    <row r="40" spans="1:13" ht="14.5" x14ac:dyDescent="0.35">
      <c r="A40" s="12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9">
        <v>3.5999999999999997E-2</v>
      </c>
      <c r="F40" s="19">
        <v>5.8000000000000003E-2</v>
      </c>
      <c r="G40" s="19">
        <v>65</v>
      </c>
      <c r="H40" s="19">
        <v>62</v>
      </c>
      <c r="I40" s="19">
        <v>0.44</v>
      </c>
      <c r="J40" s="19">
        <v>0.52</v>
      </c>
      <c r="K40" s="19">
        <v>0.04</v>
      </c>
      <c r="L40" s="19">
        <v>139428</v>
      </c>
      <c r="M40" s="19">
        <v>0.53400000000000003</v>
      </c>
    </row>
    <row r="41" spans="1:13" ht="14.5" x14ac:dyDescent="0.35">
      <c r="A41" s="12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9">
        <v>0.04</v>
      </c>
      <c r="F41" s="19">
        <v>6.9000000000000006E-2</v>
      </c>
      <c r="G41" s="19">
        <v>59</v>
      </c>
      <c r="H41" s="19">
        <v>56</v>
      </c>
      <c r="I41" s="19">
        <v>0.45100000000000001</v>
      </c>
      <c r="J41" s="19">
        <v>0.51700000000000002</v>
      </c>
      <c r="K41" s="19">
        <v>3.2000000000000001E-2</v>
      </c>
      <c r="L41" s="19">
        <v>9861679</v>
      </c>
      <c r="M41" s="19">
        <v>0.40300000000000002</v>
      </c>
    </row>
    <row r="42" spans="1:13" ht="14.5" x14ac:dyDescent="0.35">
      <c r="A42" s="12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9">
        <v>1.9E-2</v>
      </c>
      <c r="F42" s="19">
        <v>1.2E-2</v>
      </c>
      <c r="G42" s="13"/>
      <c r="H42" s="13"/>
      <c r="I42" s="19">
        <v>0.28199999999999997</v>
      </c>
      <c r="J42" s="19">
        <v>0.63700000000000001</v>
      </c>
      <c r="K42" s="19">
        <v>8.1000000000000003E-2</v>
      </c>
      <c r="L42" s="19">
        <v>81131</v>
      </c>
      <c r="M42" s="19">
        <v>0.501</v>
      </c>
    </row>
    <row r="43" spans="1:13" ht="14.5" x14ac:dyDescent="0.35">
      <c r="A43" s="12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9">
        <v>4.3999999999999997E-2</v>
      </c>
      <c r="F43" s="19">
        <v>0.14099999999999999</v>
      </c>
      <c r="G43" s="19">
        <v>39</v>
      </c>
      <c r="H43" s="19">
        <v>37</v>
      </c>
      <c r="I43" s="19">
        <v>0.43</v>
      </c>
      <c r="J43" s="19">
        <v>0.54600000000000004</v>
      </c>
      <c r="K43" s="19">
        <v>2.5000000000000001E-2</v>
      </c>
      <c r="L43" s="19">
        <v>4139757</v>
      </c>
      <c r="M43" s="19">
        <v>0.35599999999999998</v>
      </c>
    </row>
    <row r="44" spans="1:13" ht="14.5" x14ac:dyDescent="0.35">
      <c r="A44" s="12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9">
        <v>4.9000000000000002E-2</v>
      </c>
      <c r="F44" s="19">
        <v>0.105</v>
      </c>
      <c r="G44" s="19">
        <v>52</v>
      </c>
      <c r="H44" s="19">
        <v>49</v>
      </c>
      <c r="I44" s="19">
        <v>0.47199999999999998</v>
      </c>
      <c r="J44" s="19">
        <v>0.499</v>
      </c>
      <c r="K44" s="19">
        <v>2.9000000000000001E-2</v>
      </c>
      <c r="L44" s="19">
        <v>7385416</v>
      </c>
      <c r="M44" s="19">
        <v>0.33200000000000002</v>
      </c>
    </row>
    <row r="45" spans="1:13" ht="14.5" x14ac:dyDescent="0.35">
      <c r="A45" s="12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9">
        <v>2.4E-2</v>
      </c>
      <c r="F45" s="19">
        <v>5.1999999999999998E-2</v>
      </c>
      <c r="G45" s="19">
        <v>58</v>
      </c>
      <c r="H45" s="19">
        <v>54</v>
      </c>
      <c r="I45" s="19">
        <v>0.33</v>
      </c>
      <c r="J45" s="19">
        <v>0.63600000000000001</v>
      </c>
      <c r="K45" s="19">
        <v>3.4000000000000002E-2</v>
      </c>
      <c r="L45" s="19">
        <v>44000000</v>
      </c>
      <c r="M45" s="19">
        <v>0.56899999999999995</v>
      </c>
    </row>
    <row r="46" spans="1:13" ht="14.5" x14ac:dyDescent="0.35">
      <c r="A46" s="12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9">
        <v>4.2999999999999997E-2</v>
      </c>
      <c r="F46" s="19">
        <v>0.11</v>
      </c>
      <c r="G46" s="19">
        <v>50</v>
      </c>
      <c r="H46" s="19">
        <v>48</v>
      </c>
      <c r="I46" s="19">
        <v>0.44700000000000001</v>
      </c>
      <c r="J46" s="19">
        <v>0.52300000000000002</v>
      </c>
      <c r="K46" s="19">
        <v>0.03</v>
      </c>
      <c r="L46" s="19">
        <v>6652984</v>
      </c>
      <c r="M46" s="19">
        <v>0.16500000000000001</v>
      </c>
    </row>
    <row r="47" spans="1:13" ht="14.5" x14ac:dyDescent="0.35">
      <c r="A47" s="12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9">
        <v>0.04</v>
      </c>
      <c r="F47" s="19">
        <v>6.9000000000000006E-2</v>
      </c>
      <c r="G47" s="19">
        <v>60</v>
      </c>
      <c r="H47" s="19">
        <v>56</v>
      </c>
      <c r="I47" s="19">
        <v>0.437</v>
      </c>
      <c r="J47" s="19">
        <v>0.53300000000000003</v>
      </c>
      <c r="K47" s="19">
        <v>0.03</v>
      </c>
      <c r="L47" s="19">
        <v>27729798</v>
      </c>
      <c r="M47" s="19">
        <v>0.32500000000000001</v>
      </c>
    </row>
    <row r="48" spans="1:13" ht="14.5" x14ac:dyDescent="0.35">
      <c r="A48" s="12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9">
        <v>3.3000000000000002E-2</v>
      </c>
      <c r="F48" s="19">
        <v>0.08</v>
      </c>
      <c r="G48" s="19">
        <v>49</v>
      </c>
      <c r="H48" s="19">
        <v>48</v>
      </c>
      <c r="I48" s="19">
        <v>0.44600000000000001</v>
      </c>
      <c r="J48" s="19">
        <v>0.52400000000000002</v>
      </c>
      <c r="K48" s="19">
        <v>2.9000000000000001E-2</v>
      </c>
      <c r="L48" s="19">
        <v>1063715</v>
      </c>
      <c r="M48" s="19">
        <v>0.22700000000000001</v>
      </c>
    </row>
    <row r="49" spans="1:13" ht="14.5" x14ac:dyDescent="0.35">
      <c r="A49" s="12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9">
        <v>4.2000000000000003E-2</v>
      </c>
      <c r="F49" s="19">
        <v>0.08</v>
      </c>
      <c r="G49" s="19">
        <v>51</v>
      </c>
      <c r="H49" s="19">
        <v>49</v>
      </c>
      <c r="I49" s="19">
        <v>0.44800000000000001</v>
      </c>
      <c r="J49" s="19">
        <v>0.52300000000000002</v>
      </c>
      <c r="K49" s="19">
        <v>2.9000000000000001E-2</v>
      </c>
      <c r="L49" s="19">
        <v>34020512</v>
      </c>
      <c r="M49" s="19">
        <v>0.223</v>
      </c>
    </row>
    <row r="50" spans="1:13" ht="14.5" x14ac:dyDescent="0.35">
      <c r="A50" s="12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9">
        <v>3.9E-2</v>
      </c>
      <c r="F50" s="19">
        <v>7.6999999999999999E-2</v>
      </c>
      <c r="G50" s="19">
        <v>54</v>
      </c>
      <c r="H50" s="19">
        <v>53</v>
      </c>
      <c r="I50" s="19">
        <v>0.442</v>
      </c>
      <c r="J50" s="19">
        <v>0.52900000000000003</v>
      </c>
      <c r="K50" s="19">
        <v>2.9000000000000001E-2</v>
      </c>
      <c r="L50" s="19">
        <v>4864753</v>
      </c>
      <c r="M50" s="19">
        <v>0.32900000000000001</v>
      </c>
    </row>
    <row r="51" spans="1:13" ht="14.5" x14ac:dyDescent="0.35">
      <c r="A51" s="12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9">
        <v>1.7000000000000001E-2</v>
      </c>
      <c r="F51" s="19">
        <v>2.5999999999999999E-2</v>
      </c>
      <c r="G51" s="19">
        <v>75</v>
      </c>
      <c r="H51" s="19">
        <v>71</v>
      </c>
      <c r="I51" s="19">
        <v>0.29799999999999999</v>
      </c>
      <c r="J51" s="19">
        <v>0.64100000000000001</v>
      </c>
      <c r="K51" s="19">
        <v>0.06</v>
      </c>
      <c r="L51" s="19">
        <v>9563500</v>
      </c>
      <c r="M51" s="19">
        <v>0.63400000000000001</v>
      </c>
    </row>
    <row r="52" spans="1:13" ht="14.5" x14ac:dyDescent="0.35">
      <c r="A52" s="12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9">
        <v>4.8000000000000001E-2</v>
      </c>
      <c r="F52" s="19">
        <v>8.8999999999999996E-2</v>
      </c>
      <c r="G52" s="19">
        <v>48</v>
      </c>
      <c r="H52" s="19">
        <v>48</v>
      </c>
      <c r="I52" s="19">
        <v>0.49299999999999999</v>
      </c>
      <c r="J52" s="19">
        <v>0.48099999999999998</v>
      </c>
      <c r="K52" s="19">
        <v>2.7E-2</v>
      </c>
      <c r="L52" s="19">
        <v>24275641</v>
      </c>
      <c r="M52" s="19">
        <v>0.121</v>
      </c>
    </row>
    <row r="53" spans="1:13" ht="14.5" x14ac:dyDescent="0.35">
      <c r="A53" s="12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9">
        <v>4.4999999999999998E-2</v>
      </c>
      <c r="F53" s="19">
        <v>0.1</v>
      </c>
      <c r="G53" s="19">
        <v>42</v>
      </c>
      <c r="H53" s="19">
        <v>42</v>
      </c>
      <c r="I53" s="19">
        <v>0.45700000000000002</v>
      </c>
      <c r="J53" s="19">
        <v>0.51500000000000001</v>
      </c>
      <c r="K53" s="19">
        <v>2.7E-2</v>
      </c>
      <c r="L53" s="19">
        <v>10100981</v>
      </c>
      <c r="M53" s="19">
        <v>0.34799999999999998</v>
      </c>
    </row>
    <row r="54" spans="1:13" ht="14.5" x14ac:dyDescent="0.35">
      <c r="A54" s="12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9">
        <v>3.2000000000000001E-2</v>
      </c>
      <c r="F54" s="19">
        <v>6.0999999999999999E-2</v>
      </c>
      <c r="G54" s="19">
        <v>44</v>
      </c>
      <c r="H54" s="19">
        <v>44</v>
      </c>
      <c r="I54" s="19">
        <v>0.42199999999999999</v>
      </c>
      <c r="J54" s="19">
        <v>0.54500000000000004</v>
      </c>
      <c r="K54" s="19">
        <v>3.4000000000000002E-2</v>
      </c>
      <c r="L54" s="19">
        <v>12503652</v>
      </c>
      <c r="M54" s="19">
        <v>0.33800000000000002</v>
      </c>
    </row>
    <row r="55" spans="1:13" ht="14.5" x14ac:dyDescent="0.35">
      <c r="A55" s="12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9">
        <v>0.05</v>
      </c>
      <c r="F55" s="19">
        <v>9.5000000000000001E-2</v>
      </c>
      <c r="G55" s="19">
        <v>56</v>
      </c>
      <c r="H55" s="19">
        <v>54</v>
      </c>
      <c r="I55" s="19">
        <v>0.495</v>
      </c>
      <c r="J55" s="19">
        <v>0.48499999999999999</v>
      </c>
      <c r="K55" s="19">
        <v>0.02</v>
      </c>
      <c r="L55" s="19">
        <v>20595360</v>
      </c>
      <c r="M55" s="19">
        <v>0.21299999999999999</v>
      </c>
    </row>
    <row r="56" spans="1:13" ht="14.5" x14ac:dyDescent="0.35">
      <c r="A56" s="12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9">
        <v>1.2999999999999999E-2</v>
      </c>
      <c r="F56" s="19">
        <v>2.7E-2</v>
      </c>
      <c r="G56" s="19">
        <v>75</v>
      </c>
      <c r="H56" s="19">
        <v>68</v>
      </c>
      <c r="I56" s="19">
        <v>0.25900000000000001</v>
      </c>
      <c r="J56" s="19">
        <v>0.64100000000000001</v>
      </c>
      <c r="K56" s="19">
        <v>0.1</v>
      </c>
      <c r="L56" s="19">
        <v>3076098</v>
      </c>
      <c r="M56" s="19">
        <v>0.64700000000000002</v>
      </c>
    </row>
    <row r="57" spans="1:13" ht="14.5" x14ac:dyDescent="0.35">
      <c r="A57" s="12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9">
        <v>1.4999999999999999E-2</v>
      </c>
      <c r="F57" s="19">
        <v>6.0999999999999999E-2</v>
      </c>
      <c r="G57" s="19">
        <v>70</v>
      </c>
      <c r="H57" s="19">
        <v>64</v>
      </c>
      <c r="I57" s="19">
        <v>0.311</v>
      </c>
      <c r="J57" s="19">
        <v>0.63300000000000001</v>
      </c>
      <c r="K57" s="19">
        <v>5.6000000000000001E-2</v>
      </c>
      <c r="L57" s="19">
        <v>8048600</v>
      </c>
      <c r="M57" s="19">
        <v>0.51400000000000001</v>
      </c>
    </row>
    <row r="58" spans="1:13" ht="14.5" x14ac:dyDescent="0.35">
      <c r="A58" s="12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9">
        <v>2.7E-2</v>
      </c>
      <c r="F58" s="19">
        <v>6.4000000000000001E-2</v>
      </c>
      <c r="G58" s="19">
        <v>66</v>
      </c>
      <c r="H58" s="19">
        <v>65</v>
      </c>
      <c r="I58" s="19">
        <v>0.37</v>
      </c>
      <c r="J58" s="19">
        <v>0.59</v>
      </c>
      <c r="K58" s="19">
        <v>4.1000000000000002E-2</v>
      </c>
      <c r="L58" s="19">
        <v>132383265</v>
      </c>
      <c r="M58" s="19">
        <v>0.23599999999999999</v>
      </c>
    </row>
    <row r="59" spans="1:13" ht="14.5" x14ac:dyDescent="0.35">
      <c r="A59" s="12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9">
        <v>2.8000000000000001E-2</v>
      </c>
      <c r="F59" s="19">
        <v>5.8999999999999997E-2</v>
      </c>
      <c r="G59" s="19">
        <v>60</v>
      </c>
      <c r="H59" s="19">
        <v>60</v>
      </c>
      <c r="I59" s="19">
        <v>0.40600000000000003</v>
      </c>
      <c r="J59" s="19">
        <v>0.55600000000000005</v>
      </c>
      <c r="K59" s="19">
        <v>3.7999999999999999E-2</v>
      </c>
      <c r="L59" s="19">
        <v>564350</v>
      </c>
      <c r="M59" s="19">
        <v>0.254</v>
      </c>
    </row>
    <row r="60" spans="1:13" ht="14.5" x14ac:dyDescent="0.35">
      <c r="A60" s="12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9">
        <v>2.3E-2</v>
      </c>
      <c r="F60" s="19">
        <v>8.0000000000000002E-3</v>
      </c>
      <c r="G60" s="19">
        <v>78</v>
      </c>
      <c r="H60" s="19">
        <v>74</v>
      </c>
      <c r="I60" s="19">
        <v>0.30399999999999999</v>
      </c>
      <c r="J60" s="19">
        <v>0.66800000000000004</v>
      </c>
      <c r="K60" s="19">
        <v>2.8000000000000001E-2</v>
      </c>
      <c r="L60" s="19">
        <v>331801</v>
      </c>
      <c r="M60" s="19">
        <v>0.71199999999999997</v>
      </c>
    </row>
    <row r="61" spans="1:13" ht="14.5" x14ac:dyDescent="0.35">
      <c r="A61" s="12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9">
        <v>2.8000000000000001E-2</v>
      </c>
      <c r="F61" s="19">
        <v>8.2000000000000003E-2</v>
      </c>
      <c r="G61" s="19">
        <v>65</v>
      </c>
      <c r="H61" s="19">
        <v>59</v>
      </c>
      <c r="I61" s="19">
        <v>0.40799999999999997</v>
      </c>
      <c r="J61" s="19">
        <v>0.55400000000000005</v>
      </c>
      <c r="K61" s="19">
        <v>3.7999999999999999E-2</v>
      </c>
      <c r="L61" s="19">
        <v>12222871</v>
      </c>
      <c r="M61" s="19">
        <v>0.186</v>
      </c>
    </row>
    <row r="62" spans="1:13" ht="14.5" x14ac:dyDescent="0.35">
      <c r="A62" s="12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9">
        <v>1.4E-2</v>
      </c>
      <c r="F62" s="19">
        <v>0.03</v>
      </c>
      <c r="G62" s="19">
        <v>74</v>
      </c>
      <c r="H62" s="19">
        <v>71</v>
      </c>
      <c r="I62" s="19">
        <v>0.25600000000000001</v>
      </c>
      <c r="J62" s="19">
        <v>0.67500000000000004</v>
      </c>
      <c r="K62" s="19">
        <v>6.9000000000000006E-2</v>
      </c>
      <c r="L62" s="19">
        <v>1262645000</v>
      </c>
      <c r="M62" s="19">
        <v>0.35899999999999999</v>
      </c>
    </row>
    <row r="63" spans="1:13" ht="14.5" x14ac:dyDescent="0.35">
      <c r="A63" s="12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9">
        <v>1.2E-2</v>
      </c>
      <c r="F63" s="19">
        <v>3.1E-2</v>
      </c>
      <c r="G63" s="19">
        <v>75</v>
      </c>
      <c r="H63" s="19">
        <v>68</v>
      </c>
      <c r="I63" s="19">
        <v>0.219</v>
      </c>
      <c r="J63" s="19">
        <v>0.65600000000000003</v>
      </c>
      <c r="K63" s="19">
        <v>0.125</v>
      </c>
      <c r="L63" s="19">
        <v>4418300</v>
      </c>
      <c r="M63" s="19">
        <v>0.52600000000000002</v>
      </c>
    </row>
    <row r="64" spans="1:13" ht="14.5" x14ac:dyDescent="0.35">
      <c r="A64" s="12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9">
        <v>8.0000000000000002E-3</v>
      </c>
      <c r="F64" s="13"/>
      <c r="G64" s="19">
        <v>84</v>
      </c>
      <c r="H64" s="19">
        <v>78</v>
      </c>
      <c r="I64" s="19">
        <v>0.17299999999999999</v>
      </c>
      <c r="J64" s="19">
        <v>0.71699999999999997</v>
      </c>
      <c r="K64" s="19">
        <v>0.11</v>
      </c>
      <c r="L64" s="19">
        <v>6665000</v>
      </c>
      <c r="M64" s="19">
        <v>1</v>
      </c>
    </row>
    <row r="65" spans="1:13" ht="14.5" x14ac:dyDescent="0.35">
      <c r="A65" s="12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9">
        <v>2.5999999999999999E-2</v>
      </c>
      <c r="F65" s="19">
        <v>6.7000000000000004E-2</v>
      </c>
      <c r="G65" s="19">
        <v>63</v>
      </c>
      <c r="H65" s="19">
        <v>61</v>
      </c>
      <c r="I65" s="19">
        <v>0.34200000000000003</v>
      </c>
      <c r="J65" s="19">
        <v>0.61399999999999999</v>
      </c>
      <c r="K65" s="19">
        <v>4.3999999999999997E-2</v>
      </c>
      <c r="L65" s="19">
        <v>1042261758</v>
      </c>
      <c r="M65" s="19">
        <v>0.27700000000000002</v>
      </c>
    </row>
    <row r="66" spans="1:13" ht="14.5" x14ac:dyDescent="0.35">
      <c r="A66" s="12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9">
        <v>2.1999999999999999E-2</v>
      </c>
      <c r="F66" s="19">
        <v>4.1000000000000002E-2</v>
      </c>
      <c r="G66" s="19">
        <v>69</v>
      </c>
      <c r="H66" s="19">
        <v>65</v>
      </c>
      <c r="I66" s="19">
        <v>0.307</v>
      </c>
      <c r="J66" s="19">
        <v>0.64700000000000002</v>
      </c>
      <c r="K66" s="19">
        <v>4.7E-2</v>
      </c>
      <c r="L66" s="19">
        <v>208938698</v>
      </c>
      <c r="M66" s="19">
        <v>0.42</v>
      </c>
    </row>
    <row r="67" spans="1:13" ht="14.5" x14ac:dyDescent="0.35">
      <c r="A67" s="12" t="str">
        <f t="shared" ref="A67:A130" si="1">C67&amp;"-"&amp;D67</f>
        <v>Angola-Africa-2001</v>
      </c>
      <c r="B67" s="13" t="s">
        <v>64</v>
      </c>
      <c r="C67" s="14" t="s">
        <v>68</v>
      </c>
      <c r="D67" s="15">
        <v>2001</v>
      </c>
      <c r="E67" s="19">
        <v>8.9999999999999993E-3</v>
      </c>
      <c r="F67" s="19">
        <v>3.0000000000000001E-3</v>
      </c>
      <c r="G67" s="19">
        <v>85</v>
      </c>
      <c r="H67" s="19">
        <v>78</v>
      </c>
      <c r="I67" s="19">
        <v>0.14599999999999999</v>
      </c>
      <c r="J67" s="19">
        <v>0.68200000000000005</v>
      </c>
      <c r="K67" s="19">
        <v>0.17199999999999999</v>
      </c>
      <c r="L67" s="19">
        <v>126870000</v>
      </c>
      <c r="M67" s="19">
        <v>0.78600000000000003</v>
      </c>
    </row>
    <row r="68" spans="1:13" ht="14.5" x14ac:dyDescent="0.35">
      <c r="A68" s="12" t="str">
        <f t="shared" si="1"/>
        <v>Angola-Africa-2002</v>
      </c>
      <c r="B68" s="13" t="s">
        <v>64</v>
      </c>
      <c r="C68" s="14" t="s">
        <v>68</v>
      </c>
      <c r="D68" s="15">
        <v>2002</v>
      </c>
      <c r="E68" s="19">
        <v>1.4999999999999999E-2</v>
      </c>
      <c r="F68" s="19">
        <v>3.7999999999999999E-2</v>
      </c>
      <c r="G68" s="19">
        <v>71</v>
      </c>
      <c r="H68" s="19">
        <v>60</v>
      </c>
      <c r="I68" s="19">
        <v>0.27700000000000002</v>
      </c>
      <c r="J68" s="19">
        <v>0.65500000000000003</v>
      </c>
      <c r="K68" s="19">
        <v>6.8000000000000005E-2</v>
      </c>
      <c r="L68" s="19">
        <v>14883626</v>
      </c>
      <c r="M68" s="19">
        <v>0.55700000000000005</v>
      </c>
    </row>
    <row r="69" spans="1:13" ht="14.5" x14ac:dyDescent="0.35">
      <c r="A69" s="12" t="str">
        <f t="shared" si="1"/>
        <v>Angola-Africa-2003</v>
      </c>
      <c r="B69" s="13" t="s">
        <v>64</v>
      </c>
      <c r="C69" s="14" t="s">
        <v>68</v>
      </c>
      <c r="D69" s="15">
        <v>2003</v>
      </c>
      <c r="E69" s="19">
        <v>1.7999999999999999E-2</v>
      </c>
      <c r="F69" s="19">
        <v>4.4999999999999998E-2</v>
      </c>
      <c r="G69" s="19">
        <v>69</v>
      </c>
      <c r="H69" s="19">
        <v>61</v>
      </c>
      <c r="I69" s="19">
        <v>0.26</v>
      </c>
      <c r="J69" s="19">
        <v>0.68100000000000005</v>
      </c>
      <c r="K69" s="19">
        <v>5.8999999999999997E-2</v>
      </c>
      <c r="L69" s="19">
        <v>22840225</v>
      </c>
      <c r="M69" s="19">
        <v>0.59399999999999997</v>
      </c>
    </row>
    <row r="70" spans="1:13" ht="14.5" x14ac:dyDescent="0.35">
      <c r="A70" s="12" t="str">
        <f t="shared" si="1"/>
        <v>Angola-Africa-2004</v>
      </c>
      <c r="B70" s="13" t="s">
        <v>64</v>
      </c>
      <c r="C70" s="14" t="s">
        <v>68</v>
      </c>
      <c r="D70" s="15">
        <v>2004</v>
      </c>
      <c r="E70" s="19">
        <v>1.2999999999999999E-2</v>
      </c>
      <c r="F70" s="19">
        <v>5.0000000000000001E-3</v>
      </c>
      <c r="G70" s="19">
        <v>80</v>
      </c>
      <c r="H70" s="19">
        <v>72</v>
      </c>
      <c r="I70" s="19">
        <v>0.21</v>
      </c>
      <c r="J70" s="19">
        <v>0.71699999999999997</v>
      </c>
      <c r="K70" s="19">
        <v>7.2999999999999995E-2</v>
      </c>
      <c r="L70" s="19">
        <v>47008111</v>
      </c>
      <c r="M70" s="19">
        <v>0.79600000000000004</v>
      </c>
    </row>
    <row r="71" spans="1:13" ht="14.5" x14ac:dyDescent="0.35">
      <c r="A71" s="12" t="str">
        <f t="shared" si="1"/>
        <v>Angola-Africa-2005</v>
      </c>
      <c r="B71" s="13" t="s">
        <v>64</v>
      </c>
      <c r="C71" s="14" t="s">
        <v>68</v>
      </c>
      <c r="D71" s="15">
        <v>2005</v>
      </c>
      <c r="E71" s="19">
        <v>0.02</v>
      </c>
      <c r="F71" s="19">
        <v>4.2000000000000003E-2</v>
      </c>
      <c r="G71" s="19">
        <v>72</v>
      </c>
      <c r="H71" s="19">
        <v>65</v>
      </c>
      <c r="I71" s="19">
        <v>0.35</v>
      </c>
      <c r="J71" s="19">
        <v>0.59599999999999997</v>
      </c>
      <c r="K71" s="19">
        <v>5.5E-2</v>
      </c>
      <c r="L71" s="19">
        <v>4898400</v>
      </c>
      <c r="M71" s="19">
        <v>0.35299999999999998</v>
      </c>
    </row>
    <row r="72" spans="1:13" ht="14.5" x14ac:dyDescent="0.35">
      <c r="A72" s="12" t="str">
        <f t="shared" si="1"/>
        <v>Angola-Africa-2006</v>
      </c>
      <c r="B72" s="13" t="s">
        <v>64</v>
      </c>
      <c r="C72" s="14" t="s">
        <v>68</v>
      </c>
      <c r="D72" s="15">
        <v>2006</v>
      </c>
      <c r="E72" s="19">
        <v>3.1E-2</v>
      </c>
      <c r="F72" s="19">
        <v>8.3000000000000004E-2</v>
      </c>
      <c r="G72" s="19">
        <v>63</v>
      </c>
      <c r="H72" s="19">
        <v>60</v>
      </c>
      <c r="I72" s="19">
        <v>0.435</v>
      </c>
      <c r="J72" s="19">
        <v>0.52900000000000003</v>
      </c>
      <c r="K72" s="19">
        <v>3.5999999999999997E-2</v>
      </c>
      <c r="L72" s="19">
        <v>5388281</v>
      </c>
      <c r="M72" s="19">
        <v>0.22</v>
      </c>
    </row>
    <row r="73" spans="1:13" ht="14.5" x14ac:dyDescent="0.35">
      <c r="A73" s="12" t="str">
        <f t="shared" si="1"/>
        <v>Angola-Africa-2007</v>
      </c>
      <c r="B73" s="13" t="s">
        <v>64</v>
      </c>
      <c r="C73" s="14" t="s">
        <v>68</v>
      </c>
      <c r="D73" s="15">
        <v>2007</v>
      </c>
      <c r="E73" s="19">
        <v>8.9999999999999993E-3</v>
      </c>
      <c r="F73" s="13"/>
      <c r="G73" s="19">
        <v>80</v>
      </c>
      <c r="H73" s="19">
        <v>75</v>
      </c>
      <c r="I73" s="19">
        <v>0.22800000000000001</v>
      </c>
      <c r="J73" s="19">
        <v>0.69799999999999995</v>
      </c>
      <c r="K73" s="19">
        <v>7.3999999999999996E-2</v>
      </c>
      <c r="L73" s="19">
        <v>431907</v>
      </c>
      <c r="M73" s="19">
        <v>1</v>
      </c>
    </row>
    <row r="74" spans="1:13" ht="14.5" x14ac:dyDescent="0.35">
      <c r="A74" s="12" t="str">
        <f t="shared" si="1"/>
        <v>Angola-Africa-2008</v>
      </c>
      <c r="B74" s="13" t="s">
        <v>64</v>
      </c>
      <c r="C74" s="14" t="s">
        <v>68</v>
      </c>
      <c r="D74" s="15">
        <v>2008</v>
      </c>
      <c r="E74" s="19">
        <v>2.3E-2</v>
      </c>
      <c r="F74" s="19">
        <v>8.9999999999999993E-3</v>
      </c>
      <c r="G74" s="19">
        <v>75</v>
      </c>
      <c r="H74" s="19">
        <v>71</v>
      </c>
      <c r="I74" s="19">
        <v>0.33300000000000002</v>
      </c>
      <c r="J74" s="19">
        <v>0.628</v>
      </c>
      <c r="K74" s="19">
        <v>3.7999999999999999E-2</v>
      </c>
      <c r="L74" s="19">
        <v>23420751</v>
      </c>
      <c r="M74" s="19">
        <v>0.62</v>
      </c>
    </row>
    <row r="75" spans="1:13" ht="14.5" x14ac:dyDescent="0.35">
      <c r="A75" s="12" t="str">
        <f t="shared" si="1"/>
        <v>Angola-Africa-2009</v>
      </c>
      <c r="B75" s="13" t="s">
        <v>64</v>
      </c>
      <c r="C75" s="14" t="s">
        <v>68</v>
      </c>
      <c r="D75" s="15">
        <v>2009</v>
      </c>
      <c r="E75" s="19">
        <v>2.5000000000000001E-2</v>
      </c>
      <c r="F75" s="19">
        <v>3.5000000000000003E-2</v>
      </c>
      <c r="G75" s="19">
        <v>70</v>
      </c>
      <c r="H75" s="19">
        <v>69</v>
      </c>
      <c r="I75" s="19">
        <v>0.41299999999999998</v>
      </c>
      <c r="J75" s="19">
        <v>0.54900000000000004</v>
      </c>
      <c r="K75" s="19">
        <v>3.7999999999999999E-2</v>
      </c>
      <c r="L75" s="19">
        <v>272745</v>
      </c>
      <c r="M75" s="19">
        <v>0.27700000000000002</v>
      </c>
    </row>
    <row r="76" spans="1:13" ht="14.5" x14ac:dyDescent="0.35">
      <c r="A76" s="12" t="str">
        <f t="shared" si="1"/>
        <v>Angola-Africa-2010</v>
      </c>
      <c r="B76" s="13" t="s">
        <v>64</v>
      </c>
      <c r="C76" s="14" t="s">
        <v>68</v>
      </c>
      <c r="D76" s="15">
        <v>2010</v>
      </c>
      <c r="E76" s="19">
        <v>1.9E-2</v>
      </c>
      <c r="F76" s="19">
        <v>4.9000000000000002E-2</v>
      </c>
      <c r="G76" s="19">
        <v>66</v>
      </c>
      <c r="H76" s="19">
        <v>60</v>
      </c>
      <c r="I76" s="19">
        <v>0.34799999999999998</v>
      </c>
      <c r="J76" s="19">
        <v>0.61499999999999999</v>
      </c>
      <c r="K76" s="19">
        <v>3.6999999999999998E-2</v>
      </c>
      <c r="L76" s="19">
        <v>2397473</v>
      </c>
      <c r="M76" s="19">
        <v>0.57099999999999995</v>
      </c>
    </row>
    <row r="77" spans="1:13" ht="14.5" x14ac:dyDescent="0.35">
      <c r="A77" s="12" t="str">
        <f t="shared" si="1"/>
        <v>Angola-Africa-2011</v>
      </c>
      <c r="B77" s="13" t="s">
        <v>64</v>
      </c>
      <c r="C77" s="14" t="s">
        <v>68</v>
      </c>
      <c r="D77" s="15">
        <v>2011</v>
      </c>
      <c r="E77" s="19">
        <v>2.1000000000000001E-2</v>
      </c>
      <c r="F77" s="19">
        <v>5.8999999999999997E-2</v>
      </c>
      <c r="G77" s="19">
        <v>64</v>
      </c>
      <c r="H77" s="19">
        <v>60</v>
      </c>
      <c r="I77" s="19">
        <v>0.307</v>
      </c>
      <c r="J77" s="19">
        <v>0.64500000000000002</v>
      </c>
      <c r="K77" s="19">
        <v>4.7E-2</v>
      </c>
      <c r="L77" s="19">
        <v>48453000</v>
      </c>
      <c r="M77" s="19">
        <v>0.27</v>
      </c>
    </row>
    <row r="78" spans="1:13" ht="14.5" x14ac:dyDescent="0.35">
      <c r="A78" s="12" t="str">
        <f t="shared" si="1"/>
        <v>Angola-Africa-2012</v>
      </c>
      <c r="B78" s="13" t="s">
        <v>64</v>
      </c>
      <c r="C78" s="14" t="s">
        <v>68</v>
      </c>
      <c r="D78" s="15">
        <v>2012</v>
      </c>
      <c r="E78" s="19">
        <v>3.3000000000000002E-2</v>
      </c>
      <c r="F78" s="19">
        <v>0.06</v>
      </c>
      <c r="G78" s="19">
        <v>63</v>
      </c>
      <c r="H78" s="19">
        <v>61</v>
      </c>
      <c r="I78" s="19">
        <v>0.40400000000000003</v>
      </c>
      <c r="J78" s="19">
        <v>0.55800000000000005</v>
      </c>
      <c r="K78" s="19">
        <v>3.7999999999999999E-2</v>
      </c>
      <c r="L78" s="19">
        <v>23184177</v>
      </c>
      <c r="M78" s="19">
        <v>0.13400000000000001</v>
      </c>
    </row>
    <row r="79" spans="1:13" ht="14.5" x14ac:dyDescent="0.35">
      <c r="A79" s="12" t="str">
        <f t="shared" si="1"/>
        <v>Angola-Africa-2000</v>
      </c>
      <c r="B79" s="13" t="s">
        <v>64</v>
      </c>
      <c r="C79" s="14" t="s">
        <v>68</v>
      </c>
      <c r="D79" s="15">
        <v>2000</v>
      </c>
      <c r="E79" s="19">
        <v>3.1E-2</v>
      </c>
      <c r="F79" s="19">
        <v>8.7999999999999995E-2</v>
      </c>
      <c r="G79" s="19">
        <v>65</v>
      </c>
      <c r="H79" s="19">
        <v>63</v>
      </c>
      <c r="I79" s="19">
        <v>0.41499999999999998</v>
      </c>
      <c r="J79" s="19">
        <v>0.54600000000000004</v>
      </c>
      <c r="K79" s="19">
        <v>3.9E-2</v>
      </c>
      <c r="L79" s="19">
        <v>143832014</v>
      </c>
      <c r="M79" s="19">
        <v>0.33200000000000002</v>
      </c>
    </row>
    <row r="80" spans="1:13" ht="14.5" x14ac:dyDescent="0.35">
      <c r="A80" s="12" t="str">
        <f t="shared" si="1"/>
        <v>Antigua and Barbuda-The Americas-2001</v>
      </c>
      <c r="B80" s="13" t="s">
        <v>70</v>
      </c>
      <c r="C80" s="14" t="s">
        <v>69</v>
      </c>
      <c r="D80" s="15">
        <v>2001</v>
      </c>
      <c r="E80" s="19">
        <v>0.03</v>
      </c>
      <c r="F80" s="19">
        <v>0.03</v>
      </c>
      <c r="G80" s="19">
        <v>70</v>
      </c>
      <c r="H80" s="19">
        <v>64</v>
      </c>
      <c r="I80" s="19">
        <v>0.38500000000000001</v>
      </c>
      <c r="J80" s="19">
        <v>0.58299999999999996</v>
      </c>
      <c r="K80" s="19">
        <v>3.2000000000000001E-2</v>
      </c>
      <c r="L80" s="19">
        <v>77651848</v>
      </c>
      <c r="M80" s="19">
        <v>0.48</v>
      </c>
    </row>
    <row r="81" spans="1:13" ht="14.5" x14ac:dyDescent="0.35">
      <c r="A81" s="12" t="str">
        <f t="shared" si="1"/>
        <v>Antigua and Barbuda-The Americas-2002</v>
      </c>
      <c r="B81" s="13" t="s">
        <v>70</v>
      </c>
      <c r="C81" s="14" t="s">
        <v>69</v>
      </c>
      <c r="D81" s="15">
        <v>2002</v>
      </c>
      <c r="E81" s="19">
        <v>1.2E-2</v>
      </c>
      <c r="F81" s="19">
        <v>3.0000000000000001E-3</v>
      </c>
      <c r="G81" s="19">
        <v>80</v>
      </c>
      <c r="H81" s="19">
        <v>76</v>
      </c>
      <c r="I81" s="19">
        <v>0.215</v>
      </c>
      <c r="J81" s="19">
        <v>0.71199999999999997</v>
      </c>
      <c r="K81" s="19">
        <v>7.2999999999999995E-2</v>
      </c>
      <c r="L81" s="19">
        <v>4027900</v>
      </c>
      <c r="M81" s="19">
        <v>1</v>
      </c>
    </row>
    <row r="82" spans="1:13" ht="14.5" x14ac:dyDescent="0.35">
      <c r="A82" s="12" t="str">
        <f t="shared" si="1"/>
        <v>Antigua and Barbuda-The Americas-2003</v>
      </c>
      <c r="B82" s="13" t="s">
        <v>70</v>
      </c>
      <c r="C82" s="14" t="s">
        <v>69</v>
      </c>
      <c r="D82" s="15">
        <v>2003</v>
      </c>
      <c r="E82" s="19">
        <v>1.7999999999999999E-2</v>
      </c>
      <c r="F82" s="19">
        <v>1.4E-2</v>
      </c>
      <c r="G82" s="19">
        <v>75</v>
      </c>
      <c r="H82" s="19">
        <v>68</v>
      </c>
      <c r="I82" s="19">
        <v>0.26900000000000002</v>
      </c>
      <c r="J82" s="19">
        <v>0.66900000000000004</v>
      </c>
      <c r="K82" s="19">
        <v>6.3E-2</v>
      </c>
      <c r="L82" s="19">
        <v>19102000</v>
      </c>
      <c r="M82" s="19">
        <v>0.184</v>
      </c>
    </row>
    <row r="83" spans="1:13" ht="14.5" x14ac:dyDescent="0.35">
      <c r="A83" s="12" t="str">
        <f t="shared" si="1"/>
        <v>Antigua and Barbuda-The Americas-2004</v>
      </c>
      <c r="B83" s="13" t="s">
        <v>70</v>
      </c>
      <c r="C83" s="14" t="s">
        <v>69</v>
      </c>
      <c r="D83" s="15">
        <v>2004</v>
      </c>
      <c r="E83" s="19">
        <v>0.03</v>
      </c>
      <c r="F83" s="19">
        <v>7.4999999999999997E-2</v>
      </c>
      <c r="G83" s="19">
        <v>68</v>
      </c>
      <c r="H83" s="19">
        <v>60</v>
      </c>
      <c r="I83" s="19">
        <v>0.42899999999999999</v>
      </c>
      <c r="J83" s="19">
        <v>0.53600000000000003</v>
      </c>
      <c r="K83" s="19">
        <v>3.5000000000000003E-2</v>
      </c>
      <c r="L83" s="19">
        <v>6186152</v>
      </c>
      <c r="M83" s="19">
        <v>0.26500000000000001</v>
      </c>
    </row>
    <row r="84" spans="1:13" ht="14.5" x14ac:dyDescent="0.35">
      <c r="A84" s="12" t="str">
        <f t="shared" si="1"/>
        <v>Antigua and Barbuda-The Americas-2005</v>
      </c>
      <c r="B84" s="13" t="s">
        <v>70</v>
      </c>
      <c r="C84" s="14" t="s">
        <v>69</v>
      </c>
      <c r="D84" s="15">
        <v>2005</v>
      </c>
      <c r="E84" s="19">
        <v>1.4999999999999999E-2</v>
      </c>
      <c r="F84" s="19">
        <v>1.9E-2</v>
      </c>
      <c r="G84" s="19">
        <v>75</v>
      </c>
      <c r="H84" s="19">
        <v>67</v>
      </c>
      <c r="I84" s="19">
        <v>0.24199999999999999</v>
      </c>
      <c r="J84" s="19">
        <v>0.69299999999999995</v>
      </c>
      <c r="K84" s="19">
        <v>6.6000000000000003E-2</v>
      </c>
      <c r="L84" s="19">
        <v>62343379</v>
      </c>
      <c r="M84" s="19">
        <v>0.314</v>
      </c>
    </row>
    <row r="85" spans="1:13" ht="14.5" x14ac:dyDescent="0.35">
      <c r="A85" s="12" t="str">
        <f t="shared" si="1"/>
        <v>Antigua and Barbuda-The Americas-2006</v>
      </c>
      <c r="B85" s="13" t="s">
        <v>70</v>
      </c>
      <c r="C85" s="14" t="s">
        <v>69</v>
      </c>
      <c r="D85" s="15">
        <v>2006</v>
      </c>
      <c r="E85" s="19">
        <v>4.2999999999999997E-2</v>
      </c>
      <c r="F85" s="19">
        <v>8.4000000000000005E-2</v>
      </c>
      <c r="G85" s="19">
        <v>61</v>
      </c>
      <c r="H85" s="19">
        <v>58</v>
      </c>
      <c r="I85" s="19">
        <v>0.498</v>
      </c>
      <c r="J85" s="19">
        <v>0.47899999999999998</v>
      </c>
      <c r="K85" s="19">
        <v>2.4E-2</v>
      </c>
      <c r="L85" s="19">
        <v>853585</v>
      </c>
      <c r="M85" s="19">
        <v>0.24299999999999999</v>
      </c>
    </row>
    <row r="86" spans="1:13" ht="14.5" x14ac:dyDescent="0.35">
      <c r="A86" s="12" t="str">
        <f t="shared" si="1"/>
        <v>Antigua and Barbuda-The Americas-2007</v>
      </c>
      <c r="B86" s="13" t="s">
        <v>70</v>
      </c>
      <c r="C86" s="14" t="s">
        <v>69</v>
      </c>
      <c r="D86" s="15">
        <v>2007</v>
      </c>
      <c r="E86" s="19">
        <v>2.4E-2</v>
      </c>
      <c r="F86" s="19">
        <v>6.6000000000000003E-2</v>
      </c>
      <c r="G86" s="19">
        <v>68</v>
      </c>
      <c r="H86" s="19">
        <v>60</v>
      </c>
      <c r="I86" s="19">
        <v>0.36299999999999999</v>
      </c>
      <c r="J86" s="19">
        <v>0.59399999999999997</v>
      </c>
      <c r="K86" s="19">
        <v>4.2999999999999997E-2</v>
      </c>
      <c r="L86" s="19">
        <v>4501419</v>
      </c>
      <c r="M86" s="19">
        <v>0.45900000000000002</v>
      </c>
    </row>
    <row r="87" spans="1:13" ht="14.5" x14ac:dyDescent="0.35">
      <c r="A87" s="12" t="str">
        <f t="shared" si="1"/>
        <v>Antigua and Barbuda-The Americas-2008</v>
      </c>
      <c r="B87" s="13" t="s">
        <v>70</v>
      </c>
      <c r="C87" s="14" t="s">
        <v>69</v>
      </c>
      <c r="D87" s="15">
        <v>2008</v>
      </c>
      <c r="E87" s="19">
        <v>2.1000000000000001E-2</v>
      </c>
      <c r="F87" s="19">
        <v>5.2999999999999999E-2</v>
      </c>
      <c r="G87" s="19">
        <v>70</v>
      </c>
      <c r="H87" s="19">
        <v>64</v>
      </c>
      <c r="I87" s="19">
        <v>0.373</v>
      </c>
      <c r="J87" s="19">
        <v>0.58399999999999996</v>
      </c>
      <c r="K87" s="19">
        <v>4.2999999999999997E-2</v>
      </c>
      <c r="L87" s="19">
        <v>24650400</v>
      </c>
      <c r="M87" s="19">
        <v>0.374</v>
      </c>
    </row>
    <row r="88" spans="1:13" ht="14.5" x14ac:dyDescent="0.35">
      <c r="A88" s="12" t="str">
        <f t="shared" si="1"/>
        <v>Antigua and Barbuda-The Americas-2009</v>
      </c>
      <c r="B88" s="13" t="s">
        <v>70</v>
      </c>
      <c r="C88" s="14" t="s">
        <v>69</v>
      </c>
      <c r="D88" s="15">
        <v>2009</v>
      </c>
      <c r="E88" s="19">
        <v>1.7000000000000001E-2</v>
      </c>
      <c r="F88" s="19">
        <v>2.7E-2</v>
      </c>
      <c r="G88" s="19">
        <v>78</v>
      </c>
      <c r="H88" s="19">
        <v>69</v>
      </c>
      <c r="I88" s="19">
        <v>0.316</v>
      </c>
      <c r="J88" s="19">
        <v>0.62</v>
      </c>
      <c r="K88" s="19">
        <v>6.4000000000000001E-2</v>
      </c>
      <c r="L88" s="19">
        <v>77630900</v>
      </c>
      <c r="M88" s="19">
        <v>0.24399999999999999</v>
      </c>
    </row>
    <row r="89" spans="1:13" ht="14.5" x14ac:dyDescent="0.35">
      <c r="A89" s="12" t="str">
        <f t="shared" si="1"/>
        <v>Antigua and Barbuda-The Americas-2010</v>
      </c>
      <c r="B89" s="13" t="s">
        <v>70</v>
      </c>
      <c r="C89" s="14" t="s">
        <v>69</v>
      </c>
      <c r="D89" s="15">
        <v>2010</v>
      </c>
      <c r="E89" s="19">
        <v>1.9E-2</v>
      </c>
      <c r="F89" s="19">
        <v>2.3E-2</v>
      </c>
      <c r="G89" s="19">
        <v>77</v>
      </c>
      <c r="H89" s="19">
        <v>71</v>
      </c>
      <c r="I89" s="19">
        <v>0.30299999999999999</v>
      </c>
      <c r="J89" s="19">
        <v>0.628</v>
      </c>
      <c r="K89" s="19">
        <v>6.8000000000000005E-2</v>
      </c>
      <c r="L89" s="19">
        <v>3089027</v>
      </c>
      <c r="M89" s="19">
        <v>0.41699999999999998</v>
      </c>
    </row>
    <row r="90" spans="1:13" ht="14.5" x14ac:dyDescent="0.35">
      <c r="A90" s="12" t="str">
        <f t="shared" si="1"/>
        <v>Antigua and Barbuda-The Americas-2011</v>
      </c>
      <c r="B90" s="13" t="s">
        <v>70</v>
      </c>
      <c r="C90" s="14" t="s">
        <v>69</v>
      </c>
      <c r="D90" s="15">
        <v>2011</v>
      </c>
      <c r="E90" s="19">
        <v>1.0999999999999999E-2</v>
      </c>
      <c r="F90" s="19">
        <v>4.0000000000000001E-3</v>
      </c>
      <c r="G90" s="13"/>
      <c r="H90" s="13"/>
      <c r="I90" s="13"/>
      <c r="J90" s="13"/>
      <c r="K90" s="13"/>
      <c r="L90" s="19">
        <v>65399</v>
      </c>
      <c r="M90" s="19">
        <v>0.92400000000000004</v>
      </c>
    </row>
    <row r="91" spans="1:13" ht="14.5" x14ac:dyDescent="0.35">
      <c r="A91" s="12" t="str">
        <f t="shared" si="1"/>
        <v>Antigua and Barbuda-The Americas-2012</v>
      </c>
      <c r="B91" s="13" t="s">
        <v>70</v>
      </c>
      <c r="C91" s="14" t="s">
        <v>69</v>
      </c>
      <c r="D91" s="15">
        <v>2012</v>
      </c>
      <c r="E91" s="19">
        <v>0.01</v>
      </c>
      <c r="F91" s="19">
        <v>5.0000000000000001E-3</v>
      </c>
      <c r="G91" s="19">
        <v>81</v>
      </c>
      <c r="H91" s="19">
        <v>75</v>
      </c>
      <c r="I91" s="19">
        <v>0.17</v>
      </c>
      <c r="J91" s="19">
        <v>0.67500000000000004</v>
      </c>
      <c r="K91" s="19">
        <v>0.155</v>
      </c>
      <c r="L91" s="19">
        <v>8011566</v>
      </c>
      <c r="M91" s="19">
        <v>0.65800000000000003</v>
      </c>
    </row>
    <row r="92" spans="1:13" ht="14.5" x14ac:dyDescent="0.35">
      <c r="A92" s="12" t="str">
        <f t="shared" si="1"/>
        <v>Antigua and Barbuda-The Americas-2000</v>
      </c>
      <c r="B92" s="13" t="s">
        <v>70</v>
      </c>
      <c r="C92" s="14" t="s">
        <v>69</v>
      </c>
      <c r="D92" s="15">
        <v>2000</v>
      </c>
      <c r="E92" s="19">
        <v>8.9999999999999993E-3</v>
      </c>
      <c r="F92" s="19">
        <v>1.0999999999999999E-2</v>
      </c>
      <c r="G92" s="19">
        <v>75</v>
      </c>
      <c r="H92" s="19">
        <v>63</v>
      </c>
      <c r="I92" s="19">
        <v>0.186</v>
      </c>
      <c r="J92" s="19">
        <v>0.67900000000000005</v>
      </c>
      <c r="K92" s="19">
        <v>0.13400000000000001</v>
      </c>
      <c r="L92" s="19">
        <v>10005000</v>
      </c>
      <c r="M92" s="19">
        <v>0.7</v>
      </c>
    </row>
    <row r="93" spans="1:13" ht="14.5" x14ac:dyDescent="0.35">
      <c r="A93" s="12" t="str">
        <f t="shared" si="1"/>
        <v>Argentina-The Americas-2001</v>
      </c>
      <c r="B93" s="13" t="s">
        <v>70</v>
      </c>
      <c r="C93" s="14" t="s">
        <v>71</v>
      </c>
      <c r="D93" s="15">
        <v>2001</v>
      </c>
      <c r="E93" s="19">
        <v>1.0999999999999999E-2</v>
      </c>
      <c r="F93" s="19">
        <v>5.0000000000000001E-3</v>
      </c>
      <c r="G93" s="19">
        <v>81</v>
      </c>
      <c r="H93" s="19">
        <v>75</v>
      </c>
      <c r="I93" s="19">
        <v>0.17599999999999999</v>
      </c>
      <c r="J93" s="19">
        <v>0.65500000000000003</v>
      </c>
      <c r="K93" s="19">
        <v>0.16900000000000001</v>
      </c>
      <c r="L93" s="19">
        <v>10251250</v>
      </c>
      <c r="M93" s="19">
        <v>0.97099999999999997</v>
      </c>
    </row>
    <row r="94" spans="1:13" ht="14.5" x14ac:dyDescent="0.35">
      <c r="A94" s="12" t="str">
        <f t="shared" si="1"/>
        <v>Argentina-The Americas-2002</v>
      </c>
      <c r="B94" s="13" t="s">
        <v>70</v>
      </c>
      <c r="C94" s="14" t="s">
        <v>71</v>
      </c>
      <c r="D94" s="15">
        <v>2002</v>
      </c>
      <c r="E94" s="19">
        <v>0.01</v>
      </c>
      <c r="F94" s="19">
        <v>8.0000000000000002E-3</v>
      </c>
      <c r="G94" s="19">
        <v>77</v>
      </c>
      <c r="H94" s="19">
        <v>72</v>
      </c>
      <c r="I94" s="19">
        <v>0.20200000000000001</v>
      </c>
      <c r="J94" s="19">
        <v>0.69099999999999995</v>
      </c>
      <c r="K94" s="19">
        <v>0.107</v>
      </c>
      <c r="L94" s="19">
        <v>3834364</v>
      </c>
      <c r="M94" s="19">
        <v>0.39300000000000002</v>
      </c>
    </row>
    <row r="95" spans="1:13" ht="14.5" x14ac:dyDescent="0.35">
      <c r="A95" s="12" t="str">
        <f t="shared" si="1"/>
        <v>Argentina-The Americas-2003</v>
      </c>
      <c r="B95" s="13" t="s">
        <v>70</v>
      </c>
      <c r="C95" s="14" t="s">
        <v>71</v>
      </c>
      <c r="D95" s="15">
        <v>2003</v>
      </c>
      <c r="E95" s="19">
        <v>8.9999999999999993E-3</v>
      </c>
      <c r="F95" s="19">
        <v>1.7999999999999999E-2</v>
      </c>
      <c r="G95" s="19">
        <v>75</v>
      </c>
      <c r="H95" s="19">
        <v>68</v>
      </c>
      <c r="I95" s="19">
        <v>0.157</v>
      </c>
      <c r="J95" s="19">
        <v>0.67700000000000005</v>
      </c>
      <c r="K95" s="19">
        <v>0.16600000000000001</v>
      </c>
      <c r="L95" s="19">
        <v>8170172</v>
      </c>
      <c r="M95" s="19">
        <v>0.68899999999999995</v>
      </c>
    </row>
    <row r="96" spans="1:13" ht="14.5" x14ac:dyDescent="0.35">
      <c r="A96" s="12" t="str">
        <f t="shared" si="1"/>
        <v>Argentina-The Americas-2004</v>
      </c>
      <c r="B96" s="13" t="s">
        <v>70</v>
      </c>
      <c r="C96" s="14" t="s">
        <v>71</v>
      </c>
      <c r="D96" s="15">
        <v>2004</v>
      </c>
      <c r="E96" s="19">
        <v>0.01</v>
      </c>
      <c r="F96" s="19">
        <v>7.0000000000000001E-3</v>
      </c>
      <c r="G96" s="19">
        <v>77</v>
      </c>
      <c r="H96" s="19">
        <v>69</v>
      </c>
      <c r="I96" s="19">
        <v>0.17199999999999999</v>
      </c>
      <c r="J96" s="19">
        <v>0.67300000000000004</v>
      </c>
      <c r="K96" s="19">
        <v>0.156</v>
      </c>
      <c r="L96" s="19">
        <v>4426000</v>
      </c>
      <c r="M96" s="19">
        <v>0.55600000000000005</v>
      </c>
    </row>
    <row r="97" spans="1:13" ht="14.5" x14ac:dyDescent="0.35">
      <c r="A97" s="12" t="str">
        <f t="shared" si="1"/>
        <v>Argentina-The Americas-2005</v>
      </c>
      <c r="B97" s="13" t="s">
        <v>70</v>
      </c>
      <c r="C97" s="14" t="s">
        <v>71</v>
      </c>
      <c r="D97" s="15">
        <v>2005</v>
      </c>
      <c r="E97" s="19">
        <v>1.2999999999999999E-2</v>
      </c>
      <c r="F97" s="19">
        <v>6.0000000000000001E-3</v>
      </c>
      <c r="G97" s="19">
        <v>80</v>
      </c>
      <c r="H97" s="19">
        <v>76</v>
      </c>
      <c r="I97" s="19">
        <v>0.224</v>
      </c>
      <c r="J97" s="19">
        <v>0.67400000000000004</v>
      </c>
      <c r="K97" s="19">
        <v>0.10199999999999999</v>
      </c>
      <c r="L97" s="19">
        <v>943287</v>
      </c>
      <c r="M97" s="19">
        <v>0.68600000000000005</v>
      </c>
    </row>
    <row r="98" spans="1:13" ht="14.5" x14ac:dyDescent="0.35">
      <c r="A98" s="12" t="str">
        <f t="shared" si="1"/>
        <v>Argentina-The Americas-2006</v>
      </c>
      <c r="B98" s="13" t="s">
        <v>70</v>
      </c>
      <c r="C98" s="14" t="s">
        <v>71</v>
      </c>
      <c r="D98" s="15">
        <v>2006</v>
      </c>
      <c r="E98" s="19">
        <v>8.9999999999999993E-3</v>
      </c>
      <c r="F98" s="19">
        <v>6.0000000000000001E-3</v>
      </c>
      <c r="G98" s="19">
        <v>78</v>
      </c>
      <c r="H98" s="19">
        <v>72</v>
      </c>
      <c r="I98" s="19">
        <v>0.16500000000000001</v>
      </c>
      <c r="J98" s="19">
        <v>0.69699999999999995</v>
      </c>
      <c r="K98" s="19">
        <v>0.13800000000000001</v>
      </c>
      <c r="L98" s="19">
        <v>10255063</v>
      </c>
      <c r="M98" s="19">
        <v>0.74</v>
      </c>
    </row>
    <row r="99" spans="1:13" ht="14.5" x14ac:dyDescent="0.35">
      <c r="A99" s="12" t="str">
        <f t="shared" si="1"/>
        <v>Argentina-The Americas-2007</v>
      </c>
      <c r="B99" s="13" t="s">
        <v>70</v>
      </c>
      <c r="C99" s="14" t="s">
        <v>71</v>
      </c>
      <c r="D99" s="15">
        <v>2007</v>
      </c>
      <c r="E99" s="19">
        <v>1.2999999999999999E-2</v>
      </c>
      <c r="F99" s="19">
        <v>5.0000000000000001E-3</v>
      </c>
      <c r="G99" s="19">
        <v>79</v>
      </c>
      <c r="H99" s="19">
        <v>74</v>
      </c>
      <c r="I99" s="19">
        <v>0.185</v>
      </c>
      <c r="J99" s="19">
        <v>0.66700000000000004</v>
      </c>
      <c r="K99" s="19">
        <v>0.14899999999999999</v>
      </c>
      <c r="L99" s="19">
        <v>5339616</v>
      </c>
      <c r="M99" s="19">
        <v>0.85099999999999998</v>
      </c>
    </row>
    <row r="100" spans="1:13" ht="14.5" x14ac:dyDescent="0.35">
      <c r="A100" s="12" t="str">
        <f t="shared" si="1"/>
        <v>Argentina-The Americas-2008</v>
      </c>
      <c r="B100" s="13" t="s">
        <v>70</v>
      </c>
      <c r="C100" s="14" t="s">
        <v>71</v>
      </c>
      <c r="D100" s="15">
        <v>2008</v>
      </c>
      <c r="E100" s="19">
        <v>0.01</v>
      </c>
      <c r="F100" s="19">
        <v>8.9999999999999993E-3</v>
      </c>
      <c r="G100" s="19">
        <v>76</v>
      </c>
      <c r="H100" s="19">
        <v>65</v>
      </c>
      <c r="I100" s="19">
        <v>0.18</v>
      </c>
      <c r="J100" s="19">
        <v>0.66900000000000004</v>
      </c>
      <c r="K100" s="19">
        <v>0.152</v>
      </c>
      <c r="L100" s="19">
        <v>1396985</v>
      </c>
      <c r="M100" s="19">
        <v>0.69399999999999995</v>
      </c>
    </row>
    <row r="101" spans="1:13" ht="14.5" x14ac:dyDescent="0.35">
      <c r="A101" s="12" t="str">
        <f t="shared" si="1"/>
        <v>Argentina-The Americas-2009</v>
      </c>
      <c r="B101" s="13" t="s">
        <v>70</v>
      </c>
      <c r="C101" s="14" t="s">
        <v>71</v>
      </c>
      <c r="D101" s="15">
        <v>2009</v>
      </c>
      <c r="E101" s="13"/>
      <c r="F101" s="13"/>
      <c r="G101" s="19">
        <v>82</v>
      </c>
      <c r="H101" s="19">
        <v>76</v>
      </c>
      <c r="I101" s="13"/>
      <c r="J101" s="13"/>
      <c r="K101" s="13"/>
      <c r="L101" s="19">
        <v>46491</v>
      </c>
      <c r="M101" s="19">
        <v>0.36299999999999999</v>
      </c>
    </row>
    <row r="102" spans="1:13" ht="14.5" x14ac:dyDescent="0.35">
      <c r="A102" s="12" t="str">
        <f t="shared" si="1"/>
        <v>Argentina-The Americas-2010</v>
      </c>
      <c r="B102" s="13" t="s">
        <v>70</v>
      </c>
      <c r="C102" s="14" t="s">
        <v>71</v>
      </c>
      <c r="D102" s="15">
        <v>2010</v>
      </c>
      <c r="E102" s="19">
        <v>1.0999999999999999E-2</v>
      </c>
      <c r="F102" s="19">
        <v>4.0000000000000001E-3</v>
      </c>
      <c r="G102" s="19">
        <v>81</v>
      </c>
      <c r="H102" s="19">
        <v>74</v>
      </c>
      <c r="I102" s="19">
        <v>0.182</v>
      </c>
      <c r="J102" s="19">
        <v>0.66900000000000004</v>
      </c>
      <c r="K102" s="19">
        <v>0.14899999999999999</v>
      </c>
      <c r="L102" s="19">
        <v>5176209</v>
      </c>
      <c r="M102" s="19">
        <v>0.82199999999999995</v>
      </c>
    </row>
    <row r="103" spans="1:13" ht="14.5" x14ac:dyDescent="0.35">
      <c r="A103" s="12" t="str">
        <f t="shared" si="1"/>
        <v>Argentina-The Americas-2011</v>
      </c>
      <c r="B103" s="13" t="s">
        <v>70</v>
      </c>
      <c r="C103" s="14" t="s">
        <v>71</v>
      </c>
      <c r="D103" s="15">
        <v>2011</v>
      </c>
      <c r="E103" s="19">
        <v>1.2999999999999999E-2</v>
      </c>
      <c r="F103" s="19">
        <v>4.0000000000000001E-3</v>
      </c>
      <c r="G103" s="19">
        <v>83</v>
      </c>
      <c r="H103" s="19">
        <v>75</v>
      </c>
      <c r="I103" s="19">
        <v>0.189</v>
      </c>
      <c r="J103" s="19">
        <v>0.65</v>
      </c>
      <c r="K103" s="19">
        <v>0.16</v>
      </c>
      <c r="L103" s="19">
        <v>60911057</v>
      </c>
      <c r="M103" s="19">
        <v>0.75900000000000001</v>
      </c>
    </row>
    <row r="104" spans="1:13" ht="14.5" x14ac:dyDescent="0.35">
      <c r="A104" s="12" t="str">
        <f t="shared" si="1"/>
        <v>Argentina-The Americas-2012</v>
      </c>
      <c r="B104" s="13" t="s">
        <v>70</v>
      </c>
      <c r="C104" s="14" t="s">
        <v>71</v>
      </c>
      <c r="D104" s="15">
        <v>2012</v>
      </c>
      <c r="E104" s="19">
        <v>8.9999999999999993E-3</v>
      </c>
      <c r="F104" s="19">
        <v>4.0000000000000001E-3</v>
      </c>
      <c r="G104" s="19">
        <v>81</v>
      </c>
      <c r="H104" s="19">
        <v>75</v>
      </c>
      <c r="I104" s="19">
        <v>0.156</v>
      </c>
      <c r="J104" s="19">
        <v>0.68100000000000005</v>
      </c>
      <c r="K104" s="19">
        <v>0.16300000000000001</v>
      </c>
      <c r="L104" s="19">
        <v>82211508</v>
      </c>
      <c r="M104" s="19">
        <v>0.73099999999999998</v>
      </c>
    </row>
    <row r="105" spans="1:13" ht="14.5" x14ac:dyDescent="0.35">
      <c r="A105" s="12" t="str">
        <f t="shared" si="1"/>
        <v>Argentina-The Americas-2000</v>
      </c>
      <c r="B105" s="13" t="s">
        <v>70</v>
      </c>
      <c r="C105" s="14" t="s">
        <v>71</v>
      </c>
      <c r="D105" s="15">
        <v>2000</v>
      </c>
      <c r="E105" s="19">
        <v>0.01</v>
      </c>
      <c r="F105" s="19">
        <v>7.0000000000000001E-3</v>
      </c>
      <c r="G105" s="19">
        <v>81</v>
      </c>
      <c r="H105" s="19">
        <v>75</v>
      </c>
      <c r="I105" s="19">
        <v>0.152</v>
      </c>
      <c r="J105" s="19">
        <v>0.68</v>
      </c>
      <c r="K105" s="19">
        <v>0.16800000000000001</v>
      </c>
      <c r="L105" s="19">
        <v>10917482</v>
      </c>
      <c r="M105" s="19">
        <v>0.72699999999999998</v>
      </c>
    </row>
    <row r="106" spans="1:13" ht="14.5" x14ac:dyDescent="0.35">
      <c r="A106" s="12" t="str">
        <f t="shared" si="1"/>
        <v>Armenia-Asia-2001</v>
      </c>
      <c r="B106" s="13" t="s">
        <v>60</v>
      </c>
      <c r="C106" s="14" t="s">
        <v>72</v>
      </c>
      <c r="D106" s="15">
        <v>2001</v>
      </c>
      <c r="E106" s="19">
        <v>0.01</v>
      </c>
      <c r="F106" s="19">
        <v>0.01</v>
      </c>
      <c r="G106" s="19">
        <v>76</v>
      </c>
      <c r="H106" s="19">
        <v>67</v>
      </c>
      <c r="I106" s="19">
        <v>0.16800000000000001</v>
      </c>
      <c r="J106" s="19">
        <v>0.68</v>
      </c>
      <c r="K106" s="19">
        <v>0.151</v>
      </c>
      <c r="L106" s="19">
        <v>10210971</v>
      </c>
      <c r="M106" s="19">
        <v>0.64600000000000002</v>
      </c>
    </row>
    <row r="107" spans="1:13" ht="14.5" x14ac:dyDescent="0.35">
      <c r="A107" s="12" t="str">
        <f t="shared" si="1"/>
        <v>Armenia-Asia-2002</v>
      </c>
      <c r="B107" s="13" t="s">
        <v>60</v>
      </c>
      <c r="C107" s="14" t="s">
        <v>72</v>
      </c>
      <c r="D107" s="15">
        <v>2002</v>
      </c>
      <c r="E107" s="19">
        <v>1.4E-2</v>
      </c>
      <c r="F107" s="19">
        <v>3.0000000000000001E-3</v>
      </c>
      <c r="G107" s="19">
        <v>82</v>
      </c>
      <c r="H107" s="19">
        <v>78</v>
      </c>
      <c r="I107" s="19">
        <v>0.23300000000000001</v>
      </c>
      <c r="J107" s="19">
        <v>0.65100000000000002</v>
      </c>
      <c r="K107" s="19">
        <v>0.11600000000000001</v>
      </c>
      <c r="L107" s="19">
        <v>281205</v>
      </c>
      <c r="M107" s="19">
        <v>0.92400000000000004</v>
      </c>
    </row>
    <row r="108" spans="1:13" ht="14.5" x14ac:dyDescent="0.35">
      <c r="A108" s="12" t="str">
        <f t="shared" si="1"/>
        <v>Armenia-Asia-2003</v>
      </c>
      <c r="B108" s="13" t="s">
        <v>60</v>
      </c>
      <c r="C108" s="14" t="s">
        <v>72</v>
      </c>
      <c r="D108" s="15">
        <v>2003</v>
      </c>
      <c r="E108" s="19">
        <v>1.4E-2</v>
      </c>
      <c r="F108" s="19">
        <v>6.0000000000000001E-3</v>
      </c>
      <c r="G108" s="19">
        <v>79</v>
      </c>
      <c r="H108" s="19">
        <v>74</v>
      </c>
      <c r="I108" s="19">
        <v>0.218</v>
      </c>
      <c r="J108" s="19">
        <v>0.67</v>
      </c>
      <c r="K108" s="19">
        <v>0.112</v>
      </c>
      <c r="L108" s="19">
        <v>3805174</v>
      </c>
      <c r="M108" s="19">
        <v>0.59099999999999997</v>
      </c>
    </row>
    <row r="109" spans="1:13" ht="14.5" x14ac:dyDescent="0.35">
      <c r="A109" s="12" t="str">
        <f t="shared" si="1"/>
        <v>Armenia-Asia-2004</v>
      </c>
      <c r="B109" s="13" t="s">
        <v>60</v>
      </c>
      <c r="C109" s="14" t="s">
        <v>72</v>
      </c>
      <c r="D109" s="15">
        <v>2004</v>
      </c>
      <c r="E109" s="13"/>
      <c r="F109" s="13"/>
      <c r="G109" s="13"/>
      <c r="H109" s="13"/>
      <c r="I109" s="13"/>
      <c r="J109" s="13"/>
      <c r="K109" s="13"/>
      <c r="L109" s="19">
        <v>76806</v>
      </c>
      <c r="M109" s="19">
        <v>0.51800000000000002</v>
      </c>
    </row>
    <row r="110" spans="1:13" ht="14.5" x14ac:dyDescent="0.35">
      <c r="A110" s="12" t="str">
        <f t="shared" si="1"/>
        <v>Armenia-Asia-2005</v>
      </c>
      <c r="B110" s="13" t="s">
        <v>60</v>
      </c>
      <c r="C110" s="14" t="s">
        <v>72</v>
      </c>
      <c r="D110" s="15">
        <v>2005</v>
      </c>
      <c r="E110" s="19">
        <v>0.01</v>
      </c>
      <c r="F110" s="19">
        <v>5.0000000000000001E-3</v>
      </c>
      <c r="G110" s="19">
        <v>83</v>
      </c>
      <c r="H110" s="19">
        <v>77</v>
      </c>
      <c r="I110" s="19">
        <v>0.14299999999999999</v>
      </c>
      <c r="J110" s="19">
        <v>0.67400000000000004</v>
      </c>
      <c r="K110" s="19">
        <v>0.183</v>
      </c>
      <c r="L110" s="19">
        <v>56942108</v>
      </c>
      <c r="M110" s="19">
        <v>0.67200000000000004</v>
      </c>
    </row>
    <row r="111" spans="1:13" ht="14.5" x14ac:dyDescent="0.35">
      <c r="A111" s="12" t="str">
        <f t="shared" si="1"/>
        <v>Armenia-Asia-2006</v>
      </c>
      <c r="B111" s="13" t="s">
        <v>60</v>
      </c>
      <c r="C111" s="14" t="s">
        <v>72</v>
      </c>
      <c r="D111" s="15">
        <v>2006</v>
      </c>
      <c r="E111" s="19">
        <v>2.3E-2</v>
      </c>
      <c r="F111" s="13"/>
      <c r="G111" s="19">
        <v>70</v>
      </c>
      <c r="H111" s="19">
        <v>66</v>
      </c>
      <c r="I111" s="13"/>
      <c r="J111" s="13"/>
      <c r="K111" s="13"/>
      <c r="L111" s="19">
        <v>1700000</v>
      </c>
      <c r="M111" s="13"/>
    </row>
    <row r="112" spans="1:13" ht="14.5" x14ac:dyDescent="0.35">
      <c r="A112" s="12" t="str">
        <f t="shared" si="1"/>
        <v>Armenia-Asia-2007</v>
      </c>
      <c r="B112" s="13" t="s">
        <v>60</v>
      </c>
      <c r="C112" s="14" t="s">
        <v>72</v>
      </c>
      <c r="D112" s="15">
        <v>2007</v>
      </c>
      <c r="E112" s="19">
        <v>8.9999999999999993E-3</v>
      </c>
      <c r="F112" s="19">
        <v>1.4999999999999999E-2</v>
      </c>
      <c r="G112" s="19">
        <v>76</v>
      </c>
      <c r="H112" s="19">
        <v>65</v>
      </c>
      <c r="I112" s="19">
        <v>0.17899999999999999</v>
      </c>
      <c r="J112" s="19">
        <v>0.67100000000000004</v>
      </c>
      <c r="K112" s="19">
        <v>0.15</v>
      </c>
      <c r="L112" s="19">
        <v>2367550</v>
      </c>
      <c r="M112" s="19">
        <v>0.68100000000000005</v>
      </c>
    </row>
    <row r="113" spans="1:13" ht="14.5" x14ac:dyDescent="0.35">
      <c r="A113" s="12" t="str">
        <f t="shared" si="1"/>
        <v>Armenia-Asia-2008</v>
      </c>
      <c r="B113" s="13" t="s">
        <v>60</v>
      </c>
      <c r="C113" s="14" t="s">
        <v>72</v>
      </c>
      <c r="D113" s="15">
        <v>2008</v>
      </c>
      <c r="E113" s="19">
        <v>1.2999999999999999E-2</v>
      </c>
      <c r="F113" s="13"/>
      <c r="G113" s="19">
        <v>80</v>
      </c>
      <c r="H113" s="19">
        <v>74</v>
      </c>
      <c r="I113" s="13"/>
      <c r="J113" s="13"/>
      <c r="K113" s="13"/>
      <c r="L113" s="19">
        <v>33093</v>
      </c>
      <c r="M113" s="19">
        <v>0.151</v>
      </c>
    </row>
    <row r="114" spans="1:13" ht="14.5" x14ac:dyDescent="0.35">
      <c r="A114" s="12" t="str">
        <f t="shared" si="1"/>
        <v>Armenia-Asia-2009</v>
      </c>
      <c r="B114" s="13" t="s">
        <v>60</v>
      </c>
      <c r="C114" s="14" t="s">
        <v>72</v>
      </c>
      <c r="D114" s="15">
        <v>2009</v>
      </c>
      <c r="E114" s="19">
        <v>0.01</v>
      </c>
      <c r="F114" s="19">
        <v>0.01</v>
      </c>
      <c r="G114" s="19">
        <v>78</v>
      </c>
      <c r="H114" s="19">
        <v>67</v>
      </c>
      <c r="I114" s="19">
        <v>0.19900000000000001</v>
      </c>
      <c r="J114" s="19">
        <v>0.66200000000000003</v>
      </c>
      <c r="K114" s="19">
        <v>0.13900000000000001</v>
      </c>
      <c r="L114" s="19">
        <v>3499536</v>
      </c>
      <c r="M114" s="19">
        <v>0.67</v>
      </c>
    </row>
    <row r="115" spans="1:13" ht="14.5" x14ac:dyDescent="0.35">
      <c r="A115" s="12" t="str">
        <f t="shared" si="1"/>
        <v>Armenia-Asia-2010</v>
      </c>
      <c r="B115" s="13" t="s">
        <v>60</v>
      </c>
      <c r="C115" s="14" t="s">
        <v>72</v>
      </c>
      <c r="D115" s="15">
        <v>2010</v>
      </c>
      <c r="E115" s="19">
        <v>1.2999999999999999E-2</v>
      </c>
      <c r="F115" s="19">
        <v>4.0000000000000001E-3</v>
      </c>
      <c r="G115" s="19">
        <v>81</v>
      </c>
      <c r="H115" s="19">
        <v>75</v>
      </c>
      <c r="I115" s="19">
        <v>0.189</v>
      </c>
      <c r="J115" s="19">
        <v>0.67</v>
      </c>
      <c r="K115" s="19">
        <v>0.14099999999999999</v>
      </c>
      <c r="L115" s="19">
        <v>436300</v>
      </c>
      <c r="M115" s="19">
        <v>0.84199999999999997</v>
      </c>
    </row>
    <row r="116" spans="1:13" ht="14.5" x14ac:dyDescent="0.35">
      <c r="A116" s="12" t="str">
        <f t="shared" si="1"/>
        <v>Armenia-Asia-2011</v>
      </c>
      <c r="B116" s="13" t="s">
        <v>60</v>
      </c>
      <c r="C116" s="14" t="s">
        <v>72</v>
      </c>
      <c r="D116" s="15">
        <v>2011</v>
      </c>
      <c r="E116" s="19">
        <v>1.2999999999999999E-2</v>
      </c>
      <c r="F116" s="19">
        <v>1.4E-2</v>
      </c>
      <c r="G116" s="19">
        <v>76</v>
      </c>
      <c r="H116" s="19">
        <v>71</v>
      </c>
      <c r="I116" s="19">
        <v>0.224</v>
      </c>
      <c r="J116" s="19">
        <v>0.67600000000000005</v>
      </c>
      <c r="K116" s="19">
        <v>0.1</v>
      </c>
      <c r="L116" s="19">
        <v>2052129</v>
      </c>
      <c r="M116" s="19">
        <v>0.58499999999999996</v>
      </c>
    </row>
    <row r="117" spans="1:13" ht="14.5" x14ac:dyDescent="0.35">
      <c r="A117" s="12" t="str">
        <f t="shared" si="1"/>
        <v>Armenia-Asia-2012</v>
      </c>
      <c r="B117" s="13" t="s">
        <v>60</v>
      </c>
      <c r="C117" s="14" t="s">
        <v>72</v>
      </c>
      <c r="D117" s="15">
        <v>2012</v>
      </c>
      <c r="E117" s="19">
        <v>1.2E-2</v>
      </c>
      <c r="F117" s="19">
        <v>7.0000000000000001E-3</v>
      </c>
      <c r="G117" s="19">
        <v>80</v>
      </c>
      <c r="H117" s="19">
        <v>76</v>
      </c>
      <c r="I117" s="19">
        <v>0.20699999999999999</v>
      </c>
      <c r="J117" s="19">
        <v>0.68600000000000005</v>
      </c>
      <c r="K117" s="19">
        <v>0.107</v>
      </c>
      <c r="L117" s="19">
        <v>381363</v>
      </c>
      <c r="M117" s="19">
        <v>0.92400000000000004</v>
      </c>
    </row>
    <row r="118" spans="1:13" ht="14.5" x14ac:dyDescent="0.35">
      <c r="A118" s="12" t="str">
        <f t="shared" si="1"/>
        <v>Armenia-Asia-2000</v>
      </c>
      <c r="B118" s="13" t="s">
        <v>60</v>
      </c>
      <c r="C118" s="14" t="s">
        <v>72</v>
      </c>
      <c r="D118" s="15">
        <v>2000</v>
      </c>
      <c r="E118" s="19">
        <v>1.2E-2</v>
      </c>
      <c r="F118" s="19">
        <v>2.5000000000000001E-2</v>
      </c>
      <c r="G118" s="19">
        <v>71</v>
      </c>
      <c r="H118" s="19">
        <v>63</v>
      </c>
      <c r="I118" s="19">
        <v>0.23699999999999999</v>
      </c>
      <c r="J118" s="19">
        <v>0.66300000000000003</v>
      </c>
      <c r="K118" s="19">
        <v>0.1</v>
      </c>
      <c r="L118" s="19">
        <v>3639592</v>
      </c>
      <c r="M118" s="19">
        <v>0.45800000000000002</v>
      </c>
    </row>
    <row r="119" spans="1:13" ht="14.5" x14ac:dyDescent="0.35">
      <c r="A119" s="12" t="str">
        <f t="shared" si="1"/>
        <v>Aruba-The Americas-2001</v>
      </c>
      <c r="B119" s="13" t="s">
        <v>70</v>
      </c>
      <c r="C119" s="14" t="s">
        <v>73</v>
      </c>
      <c r="D119" s="15">
        <v>2001</v>
      </c>
      <c r="E119" s="13"/>
      <c r="F119" s="19">
        <v>4.0000000000000001E-3</v>
      </c>
      <c r="G119" s="13"/>
      <c r="H119" s="13"/>
      <c r="I119" s="13"/>
      <c r="J119" s="13"/>
      <c r="K119" s="13"/>
      <c r="L119" s="19">
        <v>32081</v>
      </c>
      <c r="M119" s="19">
        <v>1</v>
      </c>
    </row>
    <row r="120" spans="1:13" ht="14.5" x14ac:dyDescent="0.35">
      <c r="A120" s="12" t="str">
        <f t="shared" si="1"/>
        <v>Aruba-The Americas-2002</v>
      </c>
      <c r="B120" s="13" t="s">
        <v>70</v>
      </c>
      <c r="C120" s="14" t="s">
        <v>73</v>
      </c>
      <c r="D120" s="15">
        <v>2002</v>
      </c>
      <c r="E120" s="19">
        <v>1.2999999999999999E-2</v>
      </c>
      <c r="F120" s="19">
        <v>1.2999999999999999E-2</v>
      </c>
      <c r="G120" s="19">
        <v>77</v>
      </c>
      <c r="H120" s="19">
        <v>71</v>
      </c>
      <c r="I120" s="19">
        <v>0.21299999999999999</v>
      </c>
      <c r="J120" s="19">
        <v>0.67300000000000004</v>
      </c>
      <c r="K120" s="19">
        <v>0.113</v>
      </c>
      <c r="L120" s="19">
        <v>611196</v>
      </c>
      <c r="M120" s="19">
        <v>0.58499999999999996</v>
      </c>
    </row>
    <row r="121" spans="1:13" ht="14.5" x14ac:dyDescent="0.35">
      <c r="A121" s="12" t="str">
        <f t="shared" si="1"/>
        <v>Aruba-The Americas-2003</v>
      </c>
      <c r="B121" s="13" t="s">
        <v>70</v>
      </c>
      <c r="C121" s="14" t="s">
        <v>73</v>
      </c>
      <c r="D121" s="15">
        <v>2003</v>
      </c>
      <c r="E121" s="19">
        <v>1.2999999999999999E-2</v>
      </c>
      <c r="F121" s="19">
        <v>5.0000000000000001E-3</v>
      </c>
      <c r="G121" s="19">
        <v>81</v>
      </c>
      <c r="H121" s="19">
        <v>76</v>
      </c>
      <c r="I121" s="19">
        <v>0.186</v>
      </c>
      <c r="J121" s="19">
        <v>0.67900000000000005</v>
      </c>
      <c r="K121" s="19">
        <v>0.13600000000000001</v>
      </c>
      <c r="L121" s="19">
        <v>15925513</v>
      </c>
      <c r="M121" s="19">
        <v>0.76800000000000002</v>
      </c>
    </row>
    <row r="122" spans="1:13" ht="14.5" x14ac:dyDescent="0.35">
      <c r="A122" s="12" t="str">
        <f t="shared" si="1"/>
        <v>Aruba-The Americas-2004</v>
      </c>
      <c r="B122" s="13" t="s">
        <v>70</v>
      </c>
      <c r="C122" s="14" t="s">
        <v>73</v>
      </c>
      <c r="D122" s="15">
        <v>2004</v>
      </c>
      <c r="E122" s="19">
        <v>1.2999999999999999E-2</v>
      </c>
      <c r="F122" s="19">
        <v>4.0000000000000001E-3</v>
      </c>
      <c r="G122" s="19">
        <v>81</v>
      </c>
      <c r="H122" s="19">
        <v>76</v>
      </c>
      <c r="I122" s="19">
        <v>0.2</v>
      </c>
      <c r="J122" s="19">
        <v>0.64800000000000002</v>
      </c>
      <c r="K122" s="19">
        <v>0.152</v>
      </c>
      <c r="L122" s="19">
        <v>4490967</v>
      </c>
      <c r="M122" s="19">
        <v>0.76100000000000001</v>
      </c>
    </row>
    <row r="123" spans="1:13" ht="14.5" x14ac:dyDescent="0.35">
      <c r="A123" s="12" t="str">
        <f t="shared" si="1"/>
        <v>Aruba-The Americas-2005</v>
      </c>
      <c r="B123" s="13" t="s">
        <v>70</v>
      </c>
      <c r="C123" s="14" t="s">
        <v>73</v>
      </c>
      <c r="D123" s="15">
        <v>2005</v>
      </c>
      <c r="E123" s="19">
        <v>0.01</v>
      </c>
      <c r="F123" s="19">
        <v>8.0000000000000002E-3</v>
      </c>
      <c r="G123" s="19">
        <v>78</v>
      </c>
      <c r="H123" s="19">
        <v>70</v>
      </c>
      <c r="I123" s="19">
        <v>0.19400000000000001</v>
      </c>
      <c r="J123" s="19">
        <v>0.68400000000000005</v>
      </c>
      <c r="K123" s="19">
        <v>0.123</v>
      </c>
      <c r="L123" s="19">
        <v>38258629</v>
      </c>
      <c r="M123" s="19">
        <v>0.61699999999999999</v>
      </c>
    </row>
    <row r="124" spans="1:13" ht="14.5" x14ac:dyDescent="0.35">
      <c r="A124" s="12" t="str">
        <f t="shared" si="1"/>
        <v>Aruba-The Americas-2006</v>
      </c>
      <c r="B124" s="13" t="s">
        <v>70</v>
      </c>
      <c r="C124" s="14" t="s">
        <v>73</v>
      </c>
      <c r="D124" s="15">
        <v>2006</v>
      </c>
      <c r="E124" s="19">
        <v>1.2E-2</v>
      </c>
      <c r="F124" s="19">
        <v>6.0000000000000001E-3</v>
      </c>
      <c r="G124" s="19">
        <v>80</v>
      </c>
      <c r="H124" s="19">
        <v>73</v>
      </c>
      <c r="I124" s="19">
        <v>0.16200000000000001</v>
      </c>
      <c r="J124" s="19">
        <v>0.67600000000000005</v>
      </c>
      <c r="K124" s="19">
        <v>0.16200000000000001</v>
      </c>
      <c r="L124" s="19">
        <v>10289898</v>
      </c>
      <c r="M124" s="19">
        <v>0.54400000000000004</v>
      </c>
    </row>
    <row r="125" spans="1:13" ht="14.5" x14ac:dyDescent="0.35">
      <c r="A125" s="12" t="str">
        <f t="shared" si="1"/>
        <v>Aruba-The Americas-2007</v>
      </c>
      <c r="B125" s="13" t="s">
        <v>70</v>
      </c>
      <c r="C125" s="14" t="s">
        <v>73</v>
      </c>
      <c r="D125" s="15">
        <v>2007</v>
      </c>
      <c r="E125" s="19">
        <v>0.01</v>
      </c>
      <c r="F125" s="19">
        <v>2.3E-2</v>
      </c>
      <c r="G125" s="19">
        <v>75</v>
      </c>
      <c r="H125" s="19">
        <v>68</v>
      </c>
      <c r="I125" s="19">
        <v>0.186</v>
      </c>
      <c r="J125" s="19">
        <v>0.68</v>
      </c>
      <c r="K125" s="19">
        <v>0.13400000000000001</v>
      </c>
      <c r="L125" s="19">
        <v>22442971</v>
      </c>
      <c r="M125" s="19">
        <v>0.53</v>
      </c>
    </row>
    <row r="126" spans="1:13" ht="14.5" x14ac:dyDescent="0.35">
      <c r="A126" s="12" t="str">
        <f t="shared" si="1"/>
        <v>Aruba-The Americas-2008</v>
      </c>
      <c r="B126" s="13" t="s">
        <v>70</v>
      </c>
      <c r="C126" s="14" t="s">
        <v>73</v>
      </c>
      <c r="D126" s="15">
        <v>2008</v>
      </c>
      <c r="E126" s="19">
        <v>8.9999999999999993E-3</v>
      </c>
      <c r="F126" s="19">
        <v>0.02</v>
      </c>
      <c r="G126" s="19">
        <v>72</v>
      </c>
      <c r="H126" s="19">
        <v>59</v>
      </c>
      <c r="I126" s="19">
        <v>0.182</v>
      </c>
      <c r="J126" s="19">
        <v>0.69399999999999995</v>
      </c>
      <c r="K126" s="19">
        <v>0.124</v>
      </c>
      <c r="L126" s="19">
        <v>146596870</v>
      </c>
      <c r="M126" s="19">
        <v>0.73399999999999999</v>
      </c>
    </row>
    <row r="127" spans="1:13" ht="14.5" x14ac:dyDescent="0.35">
      <c r="A127" s="12" t="str">
        <f t="shared" si="1"/>
        <v>Aruba-The Americas-2009</v>
      </c>
      <c r="B127" s="13" t="s">
        <v>70</v>
      </c>
      <c r="C127" s="14" t="s">
        <v>73</v>
      </c>
      <c r="D127" s="15">
        <v>2009</v>
      </c>
      <c r="E127" s="13"/>
      <c r="F127" s="19">
        <v>5.0000000000000001E-3</v>
      </c>
      <c r="G127" s="19">
        <v>84</v>
      </c>
      <c r="H127" s="19">
        <v>77</v>
      </c>
      <c r="I127" s="13"/>
      <c r="J127" s="13"/>
      <c r="K127" s="13"/>
      <c r="L127" s="19">
        <v>26969</v>
      </c>
      <c r="M127" s="19">
        <v>0.93400000000000005</v>
      </c>
    </row>
    <row r="128" spans="1:13" ht="14.5" x14ac:dyDescent="0.35">
      <c r="A128" s="12" t="str">
        <f t="shared" si="1"/>
        <v>Aruba-The Americas-2010</v>
      </c>
      <c r="B128" s="13" t="s">
        <v>70</v>
      </c>
      <c r="C128" s="14" t="s">
        <v>73</v>
      </c>
      <c r="D128" s="15">
        <v>2010</v>
      </c>
      <c r="E128" s="19">
        <v>0.01</v>
      </c>
      <c r="F128" s="19">
        <v>1.0999999999999999E-2</v>
      </c>
      <c r="G128" s="19">
        <v>75</v>
      </c>
      <c r="H128" s="19">
        <v>70</v>
      </c>
      <c r="I128" s="19">
        <v>0.20200000000000001</v>
      </c>
      <c r="J128" s="19">
        <v>0.66900000000000004</v>
      </c>
      <c r="K128" s="19">
        <v>0.129</v>
      </c>
      <c r="L128" s="19">
        <v>7516346</v>
      </c>
      <c r="M128" s="19">
        <v>0.53200000000000003</v>
      </c>
    </row>
    <row r="129" spans="1:13" ht="14.5" x14ac:dyDescent="0.35">
      <c r="A129" s="12" t="str">
        <f t="shared" si="1"/>
        <v>Aruba-The Americas-2011</v>
      </c>
      <c r="B129" s="13" t="s">
        <v>70</v>
      </c>
      <c r="C129" s="14" t="s">
        <v>73</v>
      </c>
      <c r="D129" s="15">
        <v>2011</v>
      </c>
      <c r="E129" s="19">
        <v>0.01</v>
      </c>
      <c r="F129" s="19">
        <v>0.01</v>
      </c>
      <c r="G129" s="19">
        <v>77</v>
      </c>
      <c r="H129" s="19">
        <v>69</v>
      </c>
      <c r="I129" s="19">
        <v>0.19700000000000001</v>
      </c>
      <c r="J129" s="19">
        <v>0.68899999999999995</v>
      </c>
      <c r="K129" s="19">
        <v>0.114</v>
      </c>
      <c r="L129" s="19">
        <v>5388720</v>
      </c>
      <c r="M129" s="19">
        <v>0.56200000000000006</v>
      </c>
    </row>
    <row r="130" spans="1:13" ht="14.5" x14ac:dyDescent="0.35">
      <c r="A130" s="12" t="str">
        <f t="shared" si="1"/>
        <v>Aruba-The Americas-2012</v>
      </c>
      <c r="B130" s="13" t="s">
        <v>70</v>
      </c>
      <c r="C130" s="14" t="s">
        <v>73</v>
      </c>
      <c r="D130" s="15">
        <v>2012</v>
      </c>
      <c r="E130" s="19">
        <v>8.9999999999999993E-3</v>
      </c>
      <c r="F130" s="19">
        <v>5.0000000000000001E-3</v>
      </c>
      <c r="G130" s="19">
        <v>79</v>
      </c>
      <c r="H130" s="19">
        <v>72</v>
      </c>
      <c r="I130" s="19">
        <v>0.159</v>
      </c>
      <c r="J130" s="19">
        <v>0.7</v>
      </c>
      <c r="K130" s="19">
        <v>0.14099999999999999</v>
      </c>
      <c r="L130" s="19">
        <v>1988925</v>
      </c>
      <c r="M130" s="19">
        <v>0.50800000000000001</v>
      </c>
    </row>
    <row r="131" spans="1:13" ht="14.5" x14ac:dyDescent="0.35">
      <c r="A131" s="12" t="str">
        <f t="shared" ref="A131:A194" si="2">C131&amp;"-"&amp;D131</f>
        <v>Aruba-The Americas-2000</v>
      </c>
      <c r="B131" s="13" t="s">
        <v>70</v>
      </c>
      <c r="C131" s="14" t="s">
        <v>73</v>
      </c>
      <c r="D131" s="15">
        <v>2000</v>
      </c>
      <c r="E131" s="19">
        <v>0.01</v>
      </c>
      <c r="F131" s="19">
        <v>5.0000000000000001E-3</v>
      </c>
      <c r="G131" s="19">
        <v>83</v>
      </c>
      <c r="H131" s="19">
        <v>76</v>
      </c>
      <c r="I131" s="19">
        <v>0.14799999999999999</v>
      </c>
      <c r="J131" s="19">
        <v>0.68400000000000005</v>
      </c>
      <c r="K131" s="19">
        <v>0.16900000000000001</v>
      </c>
      <c r="L131" s="19">
        <v>40263216</v>
      </c>
      <c r="M131" s="19">
        <v>0.76300000000000001</v>
      </c>
    </row>
    <row r="132" spans="1:13" ht="14.5" x14ac:dyDescent="0.35">
      <c r="A132" s="12" t="str">
        <f t="shared" si="2"/>
        <v>Australia-Oceania-2001</v>
      </c>
      <c r="B132" s="13" t="s">
        <v>66</v>
      </c>
      <c r="C132" s="14" t="s">
        <v>74</v>
      </c>
      <c r="D132" s="15">
        <v>2001</v>
      </c>
      <c r="E132" s="19">
        <v>0.01</v>
      </c>
      <c r="F132" s="19">
        <v>3.0000000000000001E-3</v>
      </c>
      <c r="G132" s="19">
        <v>82</v>
      </c>
      <c r="H132" s="19">
        <v>77</v>
      </c>
      <c r="I132" s="19">
        <v>0.184</v>
      </c>
      <c r="J132" s="19">
        <v>0.64300000000000002</v>
      </c>
      <c r="K132" s="19">
        <v>0.17299999999999999</v>
      </c>
      <c r="L132" s="19">
        <v>8872109</v>
      </c>
      <c r="M132" s="19">
        <v>0.84</v>
      </c>
    </row>
    <row r="133" spans="1:13" ht="14.5" x14ac:dyDescent="0.35">
      <c r="A133" s="12" t="str">
        <f t="shared" si="2"/>
        <v>Australia-Oceania-2002</v>
      </c>
      <c r="B133" s="13" t="s">
        <v>66</v>
      </c>
      <c r="C133" s="14" t="s">
        <v>74</v>
      </c>
      <c r="D133" s="15">
        <v>2002</v>
      </c>
      <c r="E133" s="19">
        <v>1.0999999999999999E-2</v>
      </c>
      <c r="F133" s="19">
        <v>5.0000000000000001E-3</v>
      </c>
      <c r="G133" s="19">
        <v>83</v>
      </c>
      <c r="H133" s="19">
        <v>77</v>
      </c>
      <c r="I133" s="19">
        <v>0.17399999999999999</v>
      </c>
      <c r="J133" s="19">
        <v>0.67300000000000004</v>
      </c>
      <c r="K133" s="19">
        <v>0.153</v>
      </c>
      <c r="L133" s="19">
        <v>7184250</v>
      </c>
      <c r="M133" s="19">
        <v>0.73299999999999998</v>
      </c>
    </row>
    <row r="134" spans="1:13" ht="14.5" x14ac:dyDescent="0.35">
      <c r="A134" s="12" t="str">
        <f t="shared" si="2"/>
        <v>Australia-Oceania-2003</v>
      </c>
      <c r="B134" s="13" t="s">
        <v>66</v>
      </c>
      <c r="C134" s="14" t="s">
        <v>74</v>
      </c>
      <c r="D134" s="15">
        <v>2003</v>
      </c>
      <c r="E134" s="19">
        <v>2.1000000000000001E-2</v>
      </c>
      <c r="F134" s="19">
        <v>3.4000000000000002E-2</v>
      </c>
      <c r="G134" s="19">
        <v>74</v>
      </c>
      <c r="H134" s="19">
        <v>66</v>
      </c>
      <c r="I134" s="19">
        <v>0.307</v>
      </c>
      <c r="J134" s="19">
        <v>0.63400000000000001</v>
      </c>
      <c r="K134" s="19">
        <v>0.06</v>
      </c>
      <c r="L134" s="19">
        <v>63174483</v>
      </c>
      <c r="M134" s="19">
        <v>0.64700000000000002</v>
      </c>
    </row>
    <row r="135" spans="1:13" ht="14.5" x14ac:dyDescent="0.35">
      <c r="A135" s="12" t="str">
        <f t="shared" si="2"/>
        <v>Australia-Oceania-2004</v>
      </c>
      <c r="B135" s="13" t="s">
        <v>66</v>
      </c>
      <c r="C135" s="14" t="s">
        <v>74</v>
      </c>
      <c r="D135" s="15">
        <v>2004</v>
      </c>
      <c r="E135" s="19">
        <v>8.0000000000000002E-3</v>
      </c>
      <c r="F135" s="19">
        <v>1.6E-2</v>
      </c>
      <c r="G135" s="19">
        <v>74</v>
      </c>
      <c r="H135" s="19">
        <v>62</v>
      </c>
      <c r="I135" s="19">
        <v>0.17499999999999999</v>
      </c>
      <c r="J135" s="19">
        <v>0.68799999999999994</v>
      </c>
      <c r="K135" s="19">
        <v>0.13800000000000001</v>
      </c>
      <c r="L135" s="19">
        <v>49175848</v>
      </c>
      <c r="M135" s="19">
        <v>0.67100000000000004</v>
      </c>
    </row>
    <row r="136" spans="1:13" ht="14.5" x14ac:dyDescent="0.35">
      <c r="A136" s="12" t="str">
        <f t="shared" si="2"/>
        <v>Australia-Oceania-2005</v>
      </c>
      <c r="B136" s="13" t="s">
        <v>66</v>
      </c>
      <c r="C136" s="14" t="s">
        <v>74</v>
      </c>
      <c r="D136" s="15">
        <v>2005</v>
      </c>
      <c r="E136" s="19">
        <v>1.2E-2</v>
      </c>
      <c r="F136" s="19">
        <v>6.0000000000000001E-3</v>
      </c>
      <c r="G136" s="19">
        <v>80</v>
      </c>
      <c r="H136" s="19">
        <v>75</v>
      </c>
      <c r="I136" s="19">
        <v>0.19</v>
      </c>
      <c r="J136" s="19">
        <v>0.65200000000000002</v>
      </c>
      <c r="K136" s="19">
        <v>0.158</v>
      </c>
      <c r="L136" s="19">
        <v>58892514</v>
      </c>
      <c r="M136" s="19">
        <v>0.78700000000000003</v>
      </c>
    </row>
    <row r="137" spans="1:13" ht="14.5" x14ac:dyDescent="0.35">
      <c r="A137" s="12" t="str">
        <f t="shared" si="2"/>
        <v>Australia-Oceania-2006</v>
      </c>
      <c r="B137" s="13" t="s">
        <v>66</v>
      </c>
      <c r="C137" s="14" t="s">
        <v>74</v>
      </c>
      <c r="D137" s="15">
        <v>2006</v>
      </c>
      <c r="E137" s="19">
        <v>2.1000000000000001E-2</v>
      </c>
      <c r="F137" s="19">
        <v>1.0999999999999999E-2</v>
      </c>
      <c r="G137" s="19">
        <v>76</v>
      </c>
      <c r="H137" s="19">
        <v>74</v>
      </c>
      <c r="I137" s="19">
        <v>0.308</v>
      </c>
      <c r="J137" s="19">
        <v>0.66700000000000004</v>
      </c>
      <c r="K137" s="19">
        <v>2.4E-2</v>
      </c>
      <c r="L137" s="19">
        <v>668239</v>
      </c>
      <c r="M137" s="19">
        <v>0.88400000000000001</v>
      </c>
    </row>
    <row r="138" spans="1:13" ht="14.5" x14ac:dyDescent="0.35">
      <c r="A138" s="12" t="str">
        <f t="shared" si="2"/>
        <v>Australia-Oceania-2007</v>
      </c>
      <c r="B138" s="13" t="s">
        <v>66</v>
      </c>
      <c r="C138" s="14" t="s">
        <v>74</v>
      </c>
      <c r="D138" s="15">
        <v>2007</v>
      </c>
      <c r="E138" s="19">
        <v>1.9E-2</v>
      </c>
      <c r="F138" s="19">
        <v>2.9000000000000001E-2</v>
      </c>
      <c r="G138" s="19">
        <v>71</v>
      </c>
      <c r="H138" s="19">
        <v>69</v>
      </c>
      <c r="I138" s="19">
        <v>0.34699999999999998</v>
      </c>
      <c r="J138" s="19">
        <v>0.61099999999999999</v>
      </c>
      <c r="K138" s="19">
        <v>4.2000000000000003E-2</v>
      </c>
      <c r="L138" s="19">
        <v>65911052</v>
      </c>
      <c r="M138" s="19">
        <v>0.64</v>
      </c>
    </row>
    <row r="139" spans="1:13" ht="14.5" x14ac:dyDescent="0.35">
      <c r="A139" s="12" t="str">
        <f t="shared" si="2"/>
        <v>Australia-Oceania-2008</v>
      </c>
      <c r="B139" s="13" t="s">
        <v>66</v>
      </c>
      <c r="C139" s="14" t="s">
        <v>74</v>
      </c>
      <c r="D139" s="15">
        <v>2008</v>
      </c>
      <c r="E139" s="19">
        <v>3.5999999999999997E-2</v>
      </c>
      <c r="F139" s="19">
        <v>3.5999999999999997E-2</v>
      </c>
      <c r="G139" s="19">
        <v>73</v>
      </c>
      <c r="H139" s="19">
        <v>69</v>
      </c>
      <c r="I139" s="19">
        <v>0.42799999999999999</v>
      </c>
      <c r="J139" s="19">
        <v>0.53700000000000003</v>
      </c>
      <c r="K139" s="19">
        <v>3.5000000000000003E-2</v>
      </c>
      <c r="L139" s="19">
        <v>23801156</v>
      </c>
      <c r="M139" s="19">
        <v>0.68500000000000005</v>
      </c>
    </row>
    <row r="140" spans="1:13" ht="14.5" x14ac:dyDescent="0.35">
      <c r="A140" s="12" t="str">
        <f t="shared" si="2"/>
        <v>Australia-Oceania-2009</v>
      </c>
      <c r="B140" s="13" t="s">
        <v>66</v>
      </c>
      <c r="C140" s="14" t="s">
        <v>74</v>
      </c>
      <c r="D140" s="15">
        <v>2009</v>
      </c>
      <c r="E140" s="19">
        <v>2.1999999999999999E-2</v>
      </c>
      <c r="F140" s="19">
        <v>6.0000000000000001E-3</v>
      </c>
      <c r="G140" s="19">
        <v>81</v>
      </c>
      <c r="H140" s="19">
        <v>77</v>
      </c>
      <c r="I140" s="19">
        <v>0.28100000000000003</v>
      </c>
      <c r="J140" s="19">
        <v>0.61899999999999999</v>
      </c>
      <c r="K140" s="19">
        <v>0.1</v>
      </c>
      <c r="L140" s="19">
        <v>6289000</v>
      </c>
      <c r="M140" s="19">
        <v>0.91200000000000003</v>
      </c>
    </row>
    <row r="141" spans="1:13" ht="14.5" x14ac:dyDescent="0.35">
      <c r="A141" s="12" t="str">
        <f t="shared" si="2"/>
        <v>Australia-Oceania-2010</v>
      </c>
      <c r="B141" s="13" t="s">
        <v>66</v>
      </c>
      <c r="C141" s="14" t="s">
        <v>74</v>
      </c>
      <c r="D141" s="15">
        <v>2010</v>
      </c>
      <c r="E141" s="19">
        <v>3.1E-2</v>
      </c>
      <c r="F141" s="19">
        <v>2.3E-2</v>
      </c>
      <c r="G141" s="19">
        <v>73</v>
      </c>
      <c r="H141" s="19">
        <v>70</v>
      </c>
      <c r="I141" s="19">
        <v>0.39400000000000002</v>
      </c>
      <c r="J141" s="19">
        <v>0.57499999999999996</v>
      </c>
      <c r="K141" s="19">
        <v>3.1E-2</v>
      </c>
      <c r="L141" s="19">
        <v>4797000</v>
      </c>
      <c r="M141" s="19">
        <v>0.79800000000000004</v>
      </c>
    </row>
    <row r="142" spans="1:13" ht="14.5" x14ac:dyDescent="0.35">
      <c r="A142" s="12" t="str">
        <f t="shared" si="2"/>
        <v>Australia-Oceania-2011</v>
      </c>
      <c r="B142" s="13" t="s">
        <v>66</v>
      </c>
      <c r="C142" s="14" t="s">
        <v>74</v>
      </c>
      <c r="D142" s="15">
        <v>2011</v>
      </c>
      <c r="E142" s="19">
        <v>2.4E-2</v>
      </c>
      <c r="F142" s="19">
        <v>1.0999999999999999E-2</v>
      </c>
      <c r="G142" s="19">
        <v>74</v>
      </c>
      <c r="H142" s="19">
        <v>72</v>
      </c>
      <c r="I142" s="19">
        <v>0.25700000000000001</v>
      </c>
      <c r="J142" s="19">
        <v>0.71199999999999997</v>
      </c>
      <c r="K142" s="19">
        <v>3.1E-2</v>
      </c>
      <c r="L142" s="19">
        <v>1906231</v>
      </c>
      <c r="M142" s="19">
        <v>0.98099999999999998</v>
      </c>
    </row>
    <row r="143" spans="1:13" ht="14.5" x14ac:dyDescent="0.35">
      <c r="A143" s="12" t="str">
        <f t="shared" si="2"/>
        <v>Australia-Oceania-2012</v>
      </c>
      <c r="B143" s="13" t="s">
        <v>66</v>
      </c>
      <c r="C143" s="14" t="s">
        <v>74</v>
      </c>
      <c r="D143" s="15">
        <v>2012</v>
      </c>
      <c r="E143" s="19">
        <v>1.9E-2</v>
      </c>
      <c r="F143" s="19">
        <v>1.7000000000000001E-2</v>
      </c>
      <c r="G143" s="19">
        <v>76</v>
      </c>
      <c r="H143" s="19">
        <v>73</v>
      </c>
      <c r="I143" s="19">
        <v>0.28599999999999998</v>
      </c>
      <c r="J143" s="19">
        <v>0.64300000000000002</v>
      </c>
      <c r="K143" s="19">
        <v>7.0999999999999994E-2</v>
      </c>
      <c r="L143" s="19">
        <v>3235380</v>
      </c>
      <c r="M143" s="19">
        <v>0.86</v>
      </c>
    </row>
    <row r="144" spans="1:13" ht="14.5" x14ac:dyDescent="0.35">
      <c r="A144" s="12" t="str">
        <f t="shared" si="2"/>
        <v>Australia-Oceania-2000</v>
      </c>
      <c r="B144" s="13" t="s">
        <v>66</v>
      </c>
      <c r="C144" s="14" t="s">
        <v>74</v>
      </c>
      <c r="D144" s="15">
        <v>2000</v>
      </c>
      <c r="E144" s="19">
        <v>2.4E-2</v>
      </c>
      <c r="F144" s="19">
        <v>1.4E-2</v>
      </c>
      <c r="G144" s="19">
        <v>74</v>
      </c>
      <c r="H144" s="19">
        <v>70</v>
      </c>
      <c r="I144" s="19">
        <v>0.372</v>
      </c>
      <c r="J144" s="19">
        <v>0.60499999999999998</v>
      </c>
      <c r="K144" s="19">
        <v>2.3E-2</v>
      </c>
      <c r="L144" s="19">
        <v>2192535</v>
      </c>
      <c r="M144" s="19">
        <v>0.71599999999999997</v>
      </c>
    </row>
    <row r="145" spans="1:13" ht="14.5" x14ac:dyDescent="0.35">
      <c r="A145" s="12" t="str">
        <f t="shared" si="2"/>
        <v>Austria-Europe-2001</v>
      </c>
      <c r="B145" s="13" t="s">
        <v>62</v>
      </c>
      <c r="C145" s="14" t="s">
        <v>75</v>
      </c>
      <c r="D145" s="15">
        <v>2001</v>
      </c>
      <c r="E145" s="19">
        <v>1.9E-2</v>
      </c>
      <c r="F145" s="19">
        <v>1.0999999999999999E-2</v>
      </c>
      <c r="G145" s="19">
        <v>78</v>
      </c>
      <c r="H145" s="19">
        <v>76</v>
      </c>
      <c r="I145" s="19">
        <v>0.25900000000000001</v>
      </c>
      <c r="J145" s="19">
        <v>0.72399999999999998</v>
      </c>
      <c r="K145" s="19">
        <v>1.7000000000000001E-2</v>
      </c>
      <c r="L145" s="19">
        <v>593693</v>
      </c>
      <c r="M145" s="19">
        <v>0.96299999999999997</v>
      </c>
    </row>
    <row r="146" spans="1:13" ht="14.5" x14ac:dyDescent="0.35">
      <c r="A146" s="12" t="str">
        <f t="shared" si="2"/>
        <v>Austria-Europe-2002</v>
      </c>
      <c r="B146" s="13" t="s">
        <v>62</v>
      </c>
      <c r="C146" s="14" t="s">
        <v>75</v>
      </c>
      <c r="D146" s="15">
        <v>2002</v>
      </c>
      <c r="E146" s="19">
        <v>2.7E-2</v>
      </c>
      <c r="F146" s="19">
        <v>1.9E-2</v>
      </c>
      <c r="G146" s="19">
        <v>74</v>
      </c>
      <c r="H146" s="19">
        <v>71</v>
      </c>
      <c r="I146" s="19">
        <v>0.38400000000000001</v>
      </c>
      <c r="J146" s="19">
        <v>0.58099999999999996</v>
      </c>
      <c r="K146" s="19">
        <v>3.5000000000000003E-2</v>
      </c>
      <c r="L146" s="19">
        <v>20144584</v>
      </c>
      <c r="M146" s="19">
        <v>0.79800000000000004</v>
      </c>
    </row>
    <row r="147" spans="1:13" ht="14.5" x14ac:dyDescent="0.35">
      <c r="A147" s="12" t="str">
        <f t="shared" si="2"/>
        <v>Austria-Europe-2003</v>
      </c>
      <c r="B147" s="13" t="s">
        <v>62</v>
      </c>
      <c r="C147" s="14" t="s">
        <v>75</v>
      </c>
      <c r="D147" s="15">
        <v>2003</v>
      </c>
      <c r="E147" s="19">
        <v>0.03</v>
      </c>
      <c r="F147" s="19">
        <v>0.02</v>
      </c>
      <c r="G147" s="19">
        <v>75</v>
      </c>
      <c r="H147" s="19">
        <v>72</v>
      </c>
      <c r="I147" s="19">
        <v>0.40799999999999997</v>
      </c>
      <c r="J147" s="19">
        <v>0.55800000000000005</v>
      </c>
      <c r="K147" s="19">
        <v>3.4000000000000002E-2</v>
      </c>
      <c r="L147" s="19">
        <v>16371208</v>
      </c>
      <c r="M147" s="19">
        <v>0.51900000000000002</v>
      </c>
    </row>
    <row r="148" spans="1:13" ht="14.5" x14ac:dyDescent="0.35">
      <c r="A148" s="12" t="str">
        <f t="shared" si="2"/>
        <v>Austria-Europe-2004</v>
      </c>
      <c r="B148" s="13" t="s">
        <v>62</v>
      </c>
      <c r="C148" s="14" t="s">
        <v>75</v>
      </c>
      <c r="D148" s="15">
        <v>2004</v>
      </c>
      <c r="E148" s="19">
        <v>1.7000000000000001E-2</v>
      </c>
      <c r="F148" s="19">
        <v>0.01</v>
      </c>
      <c r="G148" s="19">
        <v>75</v>
      </c>
      <c r="H148" s="19">
        <v>73</v>
      </c>
      <c r="I148" s="19">
        <v>0.254</v>
      </c>
      <c r="J148" s="19">
        <v>0.73599999999999999</v>
      </c>
      <c r="K148" s="19">
        <v>0.01</v>
      </c>
      <c r="L148" s="19">
        <v>3026352</v>
      </c>
      <c r="M148" s="19">
        <v>0.80200000000000005</v>
      </c>
    </row>
    <row r="149" spans="1:13" ht="14.5" x14ac:dyDescent="0.35">
      <c r="A149" s="12" t="str">
        <f t="shared" si="2"/>
        <v>Austria-Europe-2005</v>
      </c>
      <c r="B149" s="13" t="s">
        <v>62</v>
      </c>
      <c r="C149" s="14" t="s">
        <v>75</v>
      </c>
      <c r="D149" s="15">
        <v>2005</v>
      </c>
      <c r="E149" s="19">
        <v>3.9E-2</v>
      </c>
      <c r="F149" s="19">
        <v>6.9000000000000006E-2</v>
      </c>
      <c r="G149" s="19">
        <v>62</v>
      </c>
      <c r="H149" s="19">
        <v>59</v>
      </c>
      <c r="I149" s="19">
        <v>0.48599999999999999</v>
      </c>
      <c r="J149" s="19">
        <v>0.48499999999999999</v>
      </c>
      <c r="K149" s="19">
        <v>2.9000000000000001E-2</v>
      </c>
      <c r="L149" s="19">
        <v>17522537</v>
      </c>
      <c r="M149" s="19">
        <v>0.26300000000000001</v>
      </c>
    </row>
    <row r="150" spans="1:13" ht="14.5" x14ac:dyDescent="0.35">
      <c r="A150" s="12" t="str">
        <f t="shared" si="2"/>
        <v>Austria-Europe-2006</v>
      </c>
      <c r="B150" s="13" t="s">
        <v>62</v>
      </c>
      <c r="C150" s="14" t="s">
        <v>75</v>
      </c>
      <c r="D150" s="15">
        <v>2006</v>
      </c>
      <c r="E150" s="13"/>
      <c r="F150" s="13"/>
      <c r="G150" s="13"/>
      <c r="H150" s="13"/>
      <c r="I150" s="13"/>
      <c r="J150" s="13"/>
      <c r="K150" s="13"/>
      <c r="L150" s="19">
        <v>57522</v>
      </c>
      <c r="M150" s="19">
        <v>0.88600000000000001</v>
      </c>
    </row>
    <row r="151" spans="1:13" ht="14.5" x14ac:dyDescent="0.35">
      <c r="A151" s="12" t="str">
        <f t="shared" si="2"/>
        <v>Austria-Europe-2007</v>
      </c>
      <c r="B151" s="13" t="s">
        <v>62</v>
      </c>
      <c r="C151" s="14" t="s">
        <v>75</v>
      </c>
      <c r="D151" s="15">
        <v>2007</v>
      </c>
      <c r="E151" s="19">
        <v>1.2999999999999999E-2</v>
      </c>
      <c r="F151" s="19">
        <v>5.0000000000000001E-3</v>
      </c>
      <c r="G151" s="19">
        <v>82</v>
      </c>
      <c r="H151" s="19">
        <v>77</v>
      </c>
      <c r="I151" s="19">
        <v>0.20699999999999999</v>
      </c>
      <c r="J151" s="19">
        <v>0.66900000000000004</v>
      </c>
      <c r="K151" s="19">
        <v>0.124</v>
      </c>
      <c r="L151" s="19">
        <v>19153000</v>
      </c>
      <c r="M151" s="19">
        <v>0.872</v>
      </c>
    </row>
    <row r="152" spans="1:13" ht="14.5" x14ac:dyDescent="0.35">
      <c r="A152" s="12" t="str">
        <f t="shared" si="2"/>
        <v>Austria-Europe-2008</v>
      </c>
      <c r="B152" s="13" t="s">
        <v>62</v>
      </c>
      <c r="C152" s="14" t="s">
        <v>75</v>
      </c>
      <c r="D152" s="15">
        <v>2008</v>
      </c>
      <c r="E152" s="19">
        <v>2.5000000000000001E-2</v>
      </c>
      <c r="F152" s="19">
        <v>2.1000000000000001E-2</v>
      </c>
      <c r="G152" s="19">
        <v>70</v>
      </c>
      <c r="H152" s="19">
        <v>65</v>
      </c>
      <c r="I152" s="19">
        <v>0.35099999999999998</v>
      </c>
      <c r="J152" s="19">
        <v>0.61499999999999999</v>
      </c>
      <c r="K152" s="19">
        <v>3.4000000000000002E-2</v>
      </c>
      <c r="L152" s="19">
        <v>811647</v>
      </c>
      <c r="M152" s="19">
        <v>0.47899999999999998</v>
      </c>
    </row>
    <row r="153" spans="1:13" ht="14.5" x14ac:dyDescent="0.35">
      <c r="A153" s="12" t="str">
        <f t="shared" si="2"/>
        <v>Austria-Europe-2009</v>
      </c>
      <c r="B153" s="13" t="s">
        <v>62</v>
      </c>
      <c r="C153" s="14" t="s">
        <v>75</v>
      </c>
      <c r="D153" s="15">
        <v>2009</v>
      </c>
      <c r="E153" s="19">
        <v>0.02</v>
      </c>
      <c r="F153" s="13"/>
      <c r="G153" s="19">
        <v>75</v>
      </c>
      <c r="H153" s="19">
        <v>70</v>
      </c>
      <c r="I153" s="19">
        <v>0.318</v>
      </c>
      <c r="J153" s="19">
        <v>0.64</v>
      </c>
      <c r="K153" s="19">
        <v>4.2999999999999997E-2</v>
      </c>
      <c r="L153" s="19">
        <v>237267</v>
      </c>
      <c r="M153" s="19">
        <v>0.56100000000000005</v>
      </c>
    </row>
    <row r="154" spans="1:13" ht="14.5" x14ac:dyDescent="0.35">
      <c r="A154" s="12" t="str">
        <f t="shared" si="2"/>
        <v>Austria-Europe-2010</v>
      </c>
      <c r="B154" s="13" t="s">
        <v>62</v>
      </c>
      <c r="C154" s="14" t="s">
        <v>75</v>
      </c>
      <c r="D154" s="15">
        <v>2010</v>
      </c>
      <c r="E154" s="19">
        <v>2.1999999999999999E-2</v>
      </c>
      <c r="F154" s="13"/>
      <c r="G154" s="19">
        <v>78</v>
      </c>
      <c r="H154" s="19">
        <v>73</v>
      </c>
      <c r="I154" s="19">
        <v>0.30499999999999999</v>
      </c>
      <c r="J154" s="19">
        <v>0.64200000000000002</v>
      </c>
      <c r="K154" s="19">
        <v>5.3999999999999999E-2</v>
      </c>
      <c r="L154" s="19">
        <v>155328</v>
      </c>
      <c r="M154" s="19">
        <v>0.93100000000000005</v>
      </c>
    </row>
    <row r="155" spans="1:13" ht="14.5" x14ac:dyDescent="0.35">
      <c r="A155" s="12" t="str">
        <f t="shared" si="2"/>
        <v>Austria-Europe-2011</v>
      </c>
      <c r="B155" s="13" t="s">
        <v>62</v>
      </c>
      <c r="C155" s="14" t="s">
        <v>75</v>
      </c>
      <c r="D155" s="15">
        <v>2011</v>
      </c>
      <c r="E155" s="19">
        <v>2.9000000000000001E-2</v>
      </c>
      <c r="F155" s="19">
        <v>5.3999999999999999E-2</v>
      </c>
      <c r="G155" s="19">
        <v>68</v>
      </c>
      <c r="H155" s="19">
        <v>62</v>
      </c>
      <c r="I155" s="19">
        <v>0.39900000000000002</v>
      </c>
      <c r="J155" s="19">
        <v>0.56699999999999995</v>
      </c>
      <c r="K155" s="19">
        <v>3.4000000000000002E-2</v>
      </c>
      <c r="L155" s="19">
        <v>82788</v>
      </c>
      <c r="M155" s="19">
        <v>0.43</v>
      </c>
    </row>
    <row r="156" spans="1:13" ht="14.5" x14ac:dyDescent="0.35">
      <c r="A156" s="12" t="str">
        <f t="shared" si="2"/>
        <v>Austria-Europe-2012</v>
      </c>
      <c r="B156" s="13" t="s">
        <v>62</v>
      </c>
      <c r="C156" s="14" t="s">
        <v>75</v>
      </c>
      <c r="D156" s="15">
        <v>2012</v>
      </c>
      <c r="E156" s="13"/>
      <c r="F156" s="19">
        <v>3.4000000000000002E-2</v>
      </c>
      <c r="G156" s="19">
        <v>68</v>
      </c>
      <c r="H156" s="19">
        <v>63</v>
      </c>
      <c r="I156" s="13"/>
      <c r="J156" s="13"/>
      <c r="K156" s="13"/>
      <c r="L156" s="19">
        <v>52161</v>
      </c>
      <c r="M156" s="19">
        <v>0.68400000000000005</v>
      </c>
    </row>
    <row r="157" spans="1:13" ht="14.5" x14ac:dyDescent="0.35">
      <c r="A157" s="12" t="str">
        <f t="shared" si="2"/>
        <v>Austria-Europe-2000</v>
      </c>
      <c r="B157" s="13" t="s">
        <v>62</v>
      </c>
      <c r="C157" s="14" t="s">
        <v>75</v>
      </c>
      <c r="D157" s="15">
        <v>2000</v>
      </c>
      <c r="E157" s="19">
        <v>0.03</v>
      </c>
      <c r="F157" s="19">
        <v>4.2000000000000003E-2</v>
      </c>
      <c r="G157" s="19">
        <v>68</v>
      </c>
      <c r="H157" s="19">
        <v>67</v>
      </c>
      <c r="I157" s="19">
        <v>0.40300000000000002</v>
      </c>
      <c r="J157" s="19">
        <v>0.56000000000000005</v>
      </c>
      <c r="K157" s="19">
        <v>3.6999999999999998E-2</v>
      </c>
      <c r="L157" s="19">
        <v>107430</v>
      </c>
      <c r="M157" s="19">
        <v>0.223</v>
      </c>
    </row>
    <row r="158" spans="1:13" ht="14.5" x14ac:dyDescent="0.35">
      <c r="A158" s="12" t="str">
        <f t="shared" si="2"/>
        <v>Azerbaijan-Asia-2001</v>
      </c>
      <c r="B158" s="13" t="s">
        <v>60</v>
      </c>
      <c r="C158" s="14" t="s">
        <v>76</v>
      </c>
      <c r="D158" s="15">
        <v>2001</v>
      </c>
      <c r="E158" s="19">
        <v>2.1000000000000001E-2</v>
      </c>
      <c r="F158" s="13"/>
      <c r="G158" s="19">
        <v>78</v>
      </c>
      <c r="H158" s="19">
        <v>72</v>
      </c>
      <c r="I158" s="19">
        <v>0.28699999999999998</v>
      </c>
      <c r="J158" s="19">
        <v>0.65400000000000003</v>
      </c>
      <c r="K158" s="19">
        <v>5.8999999999999997E-2</v>
      </c>
      <c r="L158" s="19">
        <v>213230</v>
      </c>
      <c r="M158" s="19">
        <v>0.61799999999999999</v>
      </c>
    </row>
    <row r="159" spans="1:13" ht="14.5" x14ac:dyDescent="0.35">
      <c r="A159" s="12" t="str">
        <f t="shared" si="2"/>
        <v>Azerbaijan-Asia-2002</v>
      </c>
      <c r="B159" s="13" t="s">
        <v>60</v>
      </c>
      <c r="C159" s="14" t="s">
        <v>76</v>
      </c>
      <c r="D159" s="15">
        <v>2002</v>
      </c>
      <c r="E159" s="19">
        <v>1.4999999999999999E-2</v>
      </c>
      <c r="F159" s="19">
        <v>6.0000000000000001E-3</v>
      </c>
      <c r="G159" s="19">
        <v>81</v>
      </c>
      <c r="H159" s="19">
        <v>76</v>
      </c>
      <c r="I159" s="19">
        <v>0.22700000000000001</v>
      </c>
      <c r="J159" s="19">
        <v>0.65500000000000003</v>
      </c>
      <c r="K159" s="19">
        <v>0.11799999999999999</v>
      </c>
      <c r="L159" s="19">
        <v>3857700</v>
      </c>
      <c r="M159" s="19">
        <v>0.85699999999999998</v>
      </c>
    </row>
    <row r="160" spans="1:13" ht="14.5" x14ac:dyDescent="0.35">
      <c r="A160" s="12" t="str">
        <f t="shared" si="2"/>
        <v>Azerbaijan-Asia-2003</v>
      </c>
      <c r="B160" s="13" t="s">
        <v>60</v>
      </c>
      <c r="C160" s="14" t="s">
        <v>76</v>
      </c>
      <c r="D160" s="15">
        <v>2003</v>
      </c>
      <c r="E160" s="19">
        <v>3.5000000000000003E-2</v>
      </c>
      <c r="F160" s="19">
        <v>5.8000000000000003E-2</v>
      </c>
      <c r="G160" s="19">
        <v>61</v>
      </c>
      <c r="H160" s="19">
        <v>57</v>
      </c>
      <c r="I160" s="19">
        <v>0.40200000000000002</v>
      </c>
      <c r="J160" s="19">
        <v>0.57299999999999995</v>
      </c>
      <c r="K160" s="19">
        <v>2.5000000000000001E-2</v>
      </c>
      <c r="L160" s="19">
        <v>5379226</v>
      </c>
      <c r="M160" s="19">
        <v>0.13200000000000001</v>
      </c>
    </row>
    <row r="161" spans="1:13" ht="14.5" x14ac:dyDescent="0.35">
      <c r="A161" s="12" t="str">
        <f t="shared" si="2"/>
        <v>Azerbaijan-Asia-2004</v>
      </c>
      <c r="B161" s="13" t="s">
        <v>60</v>
      </c>
      <c r="C161" s="14" t="s">
        <v>76</v>
      </c>
      <c r="D161" s="15">
        <v>2004</v>
      </c>
      <c r="E161" s="19">
        <v>3.1E-2</v>
      </c>
      <c r="F161" s="19">
        <v>1.9E-2</v>
      </c>
      <c r="G161" s="19">
        <v>73</v>
      </c>
      <c r="H161" s="19">
        <v>66</v>
      </c>
      <c r="I161" s="19">
        <v>0.40699999999999997</v>
      </c>
      <c r="J161" s="19">
        <v>0.54800000000000004</v>
      </c>
      <c r="K161" s="19">
        <v>4.4999999999999998E-2</v>
      </c>
      <c r="L161" s="19">
        <v>174614</v>
      </c>
      <c r="M161" s="19">
        <v>0.22</v>
      </c>
    </row>
    <row r="162" spans="1:13" ht="14.5" x14ac:dyDescent="0.35">
      <c r="A162" s="12" t="str">
        <f t="shared" si="2"/>
        <v>Azerbaijan-Asia-2005</v>
      </c>
      <c r="B162" s="13" t="s">
        <v>60</v>
      </c>
      <c r="C162" s="14" t="s">
        <v>76</v>
      </c>
      <c r="D162" s="15">
        <v>2005</v>
      </c>
      <c r="E162" s="19">
        <v>3.5999999999999997E-2</v>
      </c>
      <c r="F162" s="19">
        <v>2.8000000000000001E-2</v>
      </c>
      <c r="G162" s="19">
        <v>64</v>
      </c>
      <c r="H162" s="19">
        <v>62</v>
      </c>
      <c r="I162" s="19">
        <v>0.41899999999999998</v>
      </c>
      <c r="J162" s="19">
        <v>0.55300000000000005</v>
      </c>
      <c r="K162" s="19">
        <v>2.8000000000000001E-2</v>
      </c>
      <c r="L162" s="19">
        <v>412336</v>
      </c>
      <c r="M162" s="19">
        <v>0.158</v>
      </c>
    </row>
    <row r="163" spans="1:13" ht="14.5" x14ac:dyDescent="0.35">
      <c r="A163" s="12" t="str">
        <f t="shared" si="2"/>
        <v>Azerbaijan-Asia-2006</v>
      </c>
      <c r="B163" s="13" t="s">
        <v>60</v>
      </c>
      <c r="C163" s="14" t="s">
        <v>76</v>
      </c>
      <c r="D163" s="15">
        <v>2006</v>
      </c>
      <c r="E163" s="19">
        <v>2.8000000000000001E-2</v>
      </c>
      <c r="F163" s="19">
        <v>1.4999999999999999E-2</v>
      </c>
      <c r="G163" s="19">
        <v>73</v>
      </c>
      <c r="H163" s="19">
        <v>69</v>
      </c>
      <c r="I163" s="19">
        <v>0.38400000000000001</v>
      </c>
      <c r="J163" s="19">
        <v>0.55900000000000005</v>
      </c>
      <c r="K163" s="19">
        <v>5.7000000000000002E-2</v>
      </c>
      <c r="L163" s="19">
        <v>97962</v>
      </c>
      <c r="M163" s="19">
        <v>0.23</v>
      </c>
    </row>
    <row r="164" spans="1:13" ht="14.5" x14ac:dyDescent="0.35">
      <c r="A164" s="12" t="str">
        <f t="shared" si="2"/>
        <v>Azerbaijan-Asia-2007</v>
      </c>
      <c r="B164" s="13" t="s">
        <v>60</v>
      </c>
      <c r="C164" s="14" t="s">
        <v>76</v>
      </c>
      <c r="D164" s="15">
        <v>2007</v>
      </c>
      <c r="E164" s="19">
        <v>3.2000000000000001E-2</v>
      </c>
      <c r="F164" s="19">
        <v>0.02</v>
      </c>
      <c r="G164" s="19">
        <v>69</v>
      </c>
      <c r="H164" s="19">
        <v>66</v>
      </c>
      <c r="I164" s="19">
        <v>0.41499999999999998</v>
      </c>
      <c r="J164" s="19">
        <v>0.55200000000000005</v>
      </c>
      <c r="K164" s="19">
        <v>3.3000000000000002E-2</v>
      </c>
      <c r="L164" s="19">
        <v>185058</v>
      </c>
      <c r="M164" s="19">
        <v>0.217</v>
      </c>
    </row>
    <row r="165" spans="1:13" ht="14.5" x14ac:dyDescent="0.35">
      <c r="A165" s="12" t="str">
        <f t="shared" si="2"/>
        <v>Azerbaijan-Asia-2008</v>
      </c>
      <c r="B165" s="13" t="s">
        <v>60</v>
      </c>
      <c r="C165" s="14" t="s">
        <v>76</v>
      </c>
      <c r="D165" s="15">
        <v>2008</v>
      </c>
      <c r="E165" s="19">
        <v>0.02</v>
      </c>
      <c r="F165" s="19">
        <v>1.4E-2</v>
      </c>
      <c r="G165" s="19">
        <v>76</v>
      </c>
      <c r="H165" s="19">
        <v>71</v>
      </c>
      <c r="I165" s="19">
        <v>0.29199999999999998</v>
      </c>
      <c r="J165" s="19">
        <v>0.63700000000000001</v>
      </c>
      <c r="K165" s="19">
        <v>7.0999999999999994E-2</v>
      </c>
      <c r="L165" s="19">
        <v>77648</v>
      </c>
      <c r="M165" s="19">
        <v>0.32100000000000001</v>
      </c>
    </row>
    <row r="166" spans="1:13" ht="14.5" x14ac:dyDescent="0.35">
      <c r="A166" s="12" t="str">
        <f t="shared" si="2"/>
        <v>Azerbaijan-Asia-2009</v>
      </c>
      <c r="B166" s="13" t="s">
        <v>60</v>
      </c>
      <c r="C166" s="14" t="s">
        <v>76</v>
      </c>
      <c r="D166" s="15">
        <v>2009</v>
      </c>
      <c r="E166" s="19">
        <v>1.9E-2</v>
      </c>
      <c r="F166" s="19">
        <v>1.7999999999999999E-2</v>
      </c>
      <c r="G166" s="19">
        <v>78</v>
      </c>
      <c r="H166" s="19">
        <v>70</v>
      </c>
      <c r="I166" s="19">
        <v>0.27900000000000003</v>
      </c>
      <c r="J166" s="19">
        <v>0.621</v>
      </c>
      <c r="K166" s="19">
        <v>9.9000000000000005E-2</v>
      </c>
      <c r="L166" s="19">
        <v>36903067</v>
      </c>
      <c r="M166" s="19">
        <v>0.89100000000000001</v>
      </c>
    </row>
    <row r="167" spans="1:13" ht="14.5" x14ac:dyDescent="0.35">
      <c r="A167" s="12" t="str">
        <f t="shared" si="2"/>
        <v>Azerbaijan-Asia-2010</v>
      </c>
      <c r="B167" s="13" t="s">
        <v>60</v>
      </c>
      <c r="C167" s="14" t="s">
        <v>76</v>
      </c>
      <c r="D167" s="15">
        <v>2010</v>
      </c>
      <c r="E167" s="19">
        <v>1.4E-2</v>
      </c>
      <c r="F167" s="13"/>
      <c r="G167" s="19">
        <v>76</v>
      </c>
      <c r="H167" s="19">
        <v>71</v>
      </c>
      <c r="I167" s="19">
        <v>0.23200000000000001</v>
      </c>
      <c r="J167" s="19">
        <v>0.69199999999999995</v>
      </c>
      <c r="K167" s="19">
        <v>7.5999999999999998E-2</v>
      </c>
      <c r="L167" s="19">
        <v>90858</v>
      </c>
      <c r="M167" s="19">
        <v>0.46700000000000003</v>
      </c>
    </row>
    <row r="168" spans="1:13" ht="14.5" x14ac:dyDescent="0.35">
      <c r="A168" s="12" t="str">
        <f t="shared" si="2"/>
        <v>Azerbaijan-Asia-2011</v>
      </c>
      <c r="B168" s="13" t="s">
        <v>60</v>
      </c>
      <c r="C168" s="14" t="s">
        <v>76</v>
      </c>
      <c r="D168" s="15">
        <v>2011</v>
      </c>
      <c r="E168" s="19">
        <v>1.7999999999999999E-2</v>
      </c>
      <c r="F168" s="19">
        <v>1.2999999999999999E-2</v>
      </c>
      <c r="G168" s="19">
        <v>75</v>
      </c>
      <c r="H168" s="19">
        <v>69</v>
      </c>
      <c r="I168" s="19">
        <v>0.29299999999999998</v>
      </c>
      <c r="J168" s="19">
        <v>0.65400000000000003</v>
      </c>
      <c r="K168" s="19">
        <v>5.3999999999999999E-2</v>
      </c>
      <c r="L168" s="19">
        <v>297759</v>
      </c>
      <c r="M168" s="19">
        <v>0.82</v>
      </c>
    </row>
    <row r="169" spans="1:13" ht="14.5" x14ac:dyDescent="0.35">
      <c r="A169" s="12" t="str">
        <f t="shared" si="2"/>
        <v>Azerbaijan-Asia-2012</v>
      </c>
      <c r="B169" s="13" t="s">
        <v>60</v>
      </c>
      <c r="C169" s="14" t="s">
        <v>76</v>
      </c>
      <c r="D169" s="15">
        <v>2012</v>
      </c>
      <c r="E169" s="19">
        <v>1.2999999999999999E-2</v>
      </c>
      <c r="F169" s="19">
        <v>1.4999999999999999E-2</v>
      </c>
      <c r="G169" s="19">
        <v>75</v>
      </c>
      <c r="H169" s="19">
        <v>71</v>
      </c>
      <c r="I169" s="19">
        <v>0.219</v>
      </c>
      <c r="J169" s="19">
        <v>0.66600000000000004</v>
      </c>
      <c r="K169" s="19">
        <v>0.115</v>
      </c>
      <c r="L169" s="19">
        <v>267190</v>
      </c>
      <c r="M169" s="19">
        <v>0.33800000000000002</v>
      </c>
    </row>
    <row r="170" spans="1:13" ht="14.5" x14ac:dyDescent="0.35">
      <c r="A170" s="12" t="str">
        <f t="shared" si="2"/>
        <v>Azerbaijan-Asia-2000</v>
      </c>
      <c r="B170" s="13" t="s">
        <v>60</v>
      </c>
      <c r="C170" s="14" t="s">
        <v>76</v>
      </c>
      <c r="D170" s="15">
        <v>2000</v>
      </c>
      <c r="E170" s="19">
        <v>2.9000000000000001E-2</v>
      </c>
      <c r="F170" s="19">
        <v>2.1000000000000001E-2</v>
      </c>
      <c r="G170" s="19">
        <v>74</v>
      </c>
      <c r="H170" s="19">
        <v>67</v>
      </c>
      <c r="I170" s="19">
        <v>0.40200000000000002</v>
      </c>
      <c r="J170" s="19">
        <v>0.55500000000000005</v>
      </c>
      <c r="K170" s="19">
        <v>4.2999999999999997E-2</v>
      </c>
      <c r="L170" s="19">
        <v>238586</v>
      </c>
      <c r="M170" s="19">
        <v>0.47699999999999998</v>
      </c>
    </row>
    <row r="171" spans="1:13" ht="14.5" x14ac:dyDescent="0.35">
      <c r="A171" s="12" t="str">
        <f t="shared" si="2"/>
        <v>Bahamas, The-The Americas-2001</v>
      </c>
      <c r="B171" s="13" t="s">
        <v>70</v>
      </c>
      <c r="C171" s="14" t="s">
        <v>77</v>
      </c>
      <c r="D171" s="15">
        <v>2001</v>
      </c>
      <c r="E171" s="19">
        <v>1.4E-2</v>
      </c>
      <c r="F171" s="13"/>
      <c r="G171" s="19">
        <v>81</v>
      </c>
      <c r="H171" s="19">
        <v>75</v>
      </c>
      <c r="I171" s="13"/>
      <c r="J171" s="13"/>
      <c r="K171" s="13"/>
      <c r="L171" s="19">
        <v>61833</v>
      </c>
      <c r="M171" s="19">
        <v>1</v>
      </c>
    </row>
    <row r="172" spans="1:13" ht="14.5" x14ac:dyDescent="0.35">
      <c r="A172" s="12" t="str">
        <f t="shared" si="2"/>
        <v>Bahamas, The-The Americas-2002</v>
      </c>
      <c r="B172" s="13" t="s">
        <v>70</v>
      </c>
      <c r="C172" s="14" t="s">
        <v>77</v>
      </c>
      <c r="D172" s="15">
        <v>2002</v>
      </c>
      <c r="E172" s="19">
        <v>3.1E-2</v>
      </c>
      <c r="F172" s="19">
        <v>5.7000000000000002E-2</v>
      </c>
      <c r="G172" s="19">
        <v>65</v>
      </c>
      <c r="H172" s="19">
        <v>61</v>
      </c>
      <c r="I172" s="19">
        <v>0.39800000000000002</v>
      </c>
      <c r="J172" s="19">
        <v>0.56000000000000005</v>
      </c>
      <c r="K172" s="19">
        <v>4.2000000000000003E-2</v>
      </c>
      <c r="L172" s="19">
        <v>8495271</v>
      </c>
      <c r="M172" s="19">
        <v>0.61799999999999999</v>
      </c>
    </row>
    <row r="173" spans="1:13" ht="14.5" x14ac:dyDescent="0.35">
      <c r="A173" s="12" t="str">
        <f t="shared" si="2"/>
        <v>Bahamas, The-The Americas-2003</v>
      </c>
      <c r="B173" s="13" t="s">
        <v>70</v>
      </c>
      <c r="C173" s="14" t="s">
        <v>77</v>
      </c>
      <c r="D173" s="15">
        <v>2003</v>
      </c>
      <c r="E173" s="19">
        <v>2.1000000000000001E-2</v>
      </c>
      <c r="F173" s="19">
        <v>2.9000000000000001E-2</v>
      </c>
      <c r="G173" s="19">
        <v>74</v>
      </c>
      <c r="H173" s="19">
        <v>67</v>
      </c>
      <c r="I173" s="19">
        <v>0.29599999999999999</v>
      </c>
      <c r="J173" s="19">
        <v>0.64900000000000002</v>
      </c>
      <c r="K173" s="19">
        <v>5.5E-2</v>
      </c>
      <c r="L173" s="19">
        <v>174504898</v>
      </c>
      <c r="M173" s="19">
        <v>0.81200000000000006</v>
      </c>
    </row>
    <row r="174" spans="1:13" ht="14.5" x14ac:dyDescent="0.35">
      <c r="A174" s="12" t="str">
        <f t="shared" si="2"/>
        <v>Bahamas, The-The Americas-2004</v>
      </c>
      <c r="B174" s="13" t="s">
        <v>70</v>
      </c>
      <c r="C174" s="14" t="s">
        <v>77</v>
      </c>
      <c r="D174" s="15">
        <v>2004</v>
      </c>
      <c r="E174" s="19">
        <v>1.0999999999999999E-2</v>
      </c>
      <c r="F174" s="19">
        <v>5.0000000000000001E-3</v>
      </c>
      <c r="G174" s="19">
        <v>82</v>
      </c>
      <c r="H174" s="19">
        <v>77</v>
      </c>
      <c r="I174" s="19">
        <v>0.192</v>
      </c>
      <c r="J174" s="19">
        <v>0.68300000000000005</v>
      </c>
      <c r="K174" s="19">
        <v>0.125</v>
      </c>
      <c r="L174" s="19">
        <v>30769700</v>
      </c>
      <c r="M174" s="19">
        <v>0.79500000000000004</v>
      </c>
    </row>
    <row r="175" spans="1:13" ht="14.5" x14ac:dyDescent="0.35">
      <c r="A175" s="12" t="str">
        <f t="shared" si="2"/>
        <v>Bahamas, The-The Americas-2005</v>
      </c>
      <c r="B175" s="13" t="s">
        <v>70</v>
      </c>
      <c r="C175" s="14" t="s">
        <v>77</v>
      </c>
      <c r="D175" s="15">
        <v>2005</v>
      </c>
      <c r="E175" s="13"/>
      <c r="F175" s="13"/>
      <c r="G175" s="13"/>
      <c r="H175" s="13"/>
      <c r="I175" s="13"/>
      <c r="J175" s="13"/>
      <c r="K175" s="13"/>
      <c r="L175" s="19">
        <v>41685</v>
      </c>
      <c r="M175" s="19">
        <v>1</v>
      </c>
    </row>
    <row r="176" spans="1:13" ht="14.5" x14ac:dyDescent="0.35">
      <c r="A176" s="12" t="str">
        <f t="shared" si="2"/>
        <v>Bahamas, The-The Americas-2006</v>
      </c>
      <c r="B176" s="13" t="s">
        <v>70</v>
      </c>
      <c r="C176" s="14" t="s">
        <v>77</v>
      </c>
      <c r="D176" s="15">
        <v>2006</v>
      </c>
      <c r="E176" s="19">
        <v>1.7000000000000001E-2</v>
      </c>
      <c r="F176" s="19">
        <v>8.9999999999999993E-3</v>
      </c>
      <c r="G176" s="19">
        <v>80</v>
      </c>
      <c r="H176" s="19">
        <v>74</v>
      </c>
      <c r="I176" s="19">
        <v>0.27800000000000002</v>
      </c>
      <c r="J176" s="19">
        <v>0.65</v>
      </c>
      <c r="K176" s="19">
        <v>7.1999999999999995E-2</v>
      </c>
      <c r="L176" s="19">
        <v>15454402</v>
      </c>
      <c r="M176" s="19">
        <v>0.86099999999999999</v>
      </c>
    </row>
    <row r="177" spans="1:13" ht="14.5" x14ac:dyDescent="0.35">
      <c r="A177" s="12" t="str">
        <f t="shared" si="2"/>
        <v>Bahamas, The-The Americas-2007</v>
      </c>
      <c r="B177" s="13" t="s">
        <v>70</v>
      </c>
      <c r="C177" s="14" t="s">
        <v>77</v>
      </c>
      <c r="D177" s="15">
        <v>2007</v>
      </c>
      <c r="E177" s="19">
        <v>2.3E-2</v>
      </c>
      <c r="F177" s="19">
        <v>2.1000000000000001E-2</v>
      </c>
      <c r="G177" s="19">
        <v>75</v>
      </c>
      <c r="H177" s="19">
        <v>67</v>
      </c>
      <c r="I177" s="19">
        <v>0.32800000000000001</v>
      </c>
      <c r="J177" s="19">
        <v>0.624</v>
      </c>
      <c r="K177" s="19">
        <v>4.7E-2</v>
      </c>
      <c r="L177" s="19">
        <v>39897984</v>
      </c>
      <c r="M177" s="19">
        <v>0.72099999999999997</v>
      </c>
    </row>
    <row r="178" spans="1:13" ht="14.5" x14ac:dyDescent="0.35">
      <c r="A178" s="12" t="str">
        <f t="shared" si="2"/>
        <v>Bahamas, The-The Americas-2008</v>
      </c>
      <c r="B178" s="13" t="s">
        <v>70</v>
      </c>
      <c r="C178" s="14" t="s">
        <v>77</v>
      </c>
      <c r="D178" s="15">
        <v>2008</v>
      </c>
      <c r="E178" s="19">
        <v>0.02</v>
      </c>
      <c r="F178" s="19">
        <v>1.0999999999999999E-2</v>
      </c>
      <c r="G178" s="19">
        <v>80</v>
      </c>
      <c r="H178" s="19">
        <v>75</v>
      </c>
      <c r="I178" s="19">
        <v>0.315</v>
      </c>
      <c r="J178" s="19">
        <v>0.63100000000000001</v>
      </c>
      <c r="K178" s="19">
        <v>5.5E-2</v>
      </c>
      <c r="L178" s="19">
        <v>3929588</v>
      </c>
      <c r="M178" s="19">
        <v>0.59</v>
      </c>
    </row>
    <row r="179" spans="1:13" ht="14.5" x14ac:dyDescent="0.35">
      <c r="A179" s="12" t="str">
        <f t="shared" si="2"/>
        <v>Bahamas, The-The Americas-2009</v>
      </c>
      <c r="B179" s="13" t="s">
        <v>70</v>
      </c>
      <c r="C179" s="14" t="s">
        <v>77</v>
      </c>
      <c r="D179" s="15">
        <v>2009</v>
      </c>
      <c r="E179" s="19">
        <v>1.2999999999999999E-2</v>
      </c>
      <c r="F179" s="19">
        <v>7.0000000000000001E-3</v>
      </c>
      <c r="G179" s="19">
        <v>79</v>
      </c>
      <c r="H179" s="19">
        <v>75</v>
      </c>
      <c r="I179" s="19">
        <v>0.216</v>
      </c>
      <c r="J179" s="19">
        <v>0.68500000000000005</v>
      </c>
      <c r="K179" s="19">
        <v>9.9000000000000005E-2</v>
      </c>
      <c r="L179" s="19">
        <v>11138416</v>
      </c>
      <c r="M179" s="19">
        <v>0.753</v>
      </c>
    </row>
    <row r="180" spans="1:13" ht="14.5" x14ac:dyDescent="0.35">
      <c r="A180" s="12" t="str">
        <f t="shared" si="2"/>
        <v>Bahamas, The-The Americas-2010</v>
      </c>
      <c r="B180" s="13" t="s">
        <v>70</v>
      </c>
      <c r="C180" s="14" t="s">
        <v>77</v>
      </c>
      <c r="D180" s="15">
        <v>2010</v>
      </c>
      <c r="E180" s="13"/>
      <c r="F180" s="13"/>
      <c r="G180" s="13"/>
      <c r="H180" s="13"/>
      <c r="I180" s="19">
        <v>0.249</v>
      </c>
      <c r="J180" s="19">
        <v>0.64800000000000002</v>
      </c>
      <c r="K180" s="19">
        <v>0.10299999999999999</v>
      </c>
      <c r="L180" s="19">
        <v>133860</v>
      </c>
      <c r="M180" s="19">
        <v>0.90800000000000003</v>
      </c>
    </row>
    <row r="181" spans="1:13" ht="14.5" x14ac:dyDescent="0.35">
      <c r="A181" s="12" t="str">
        <f t="shared" si="2"/>
        <v>Bahamas, The-The Americas-2011</v>
      </c>
      <c r="B181" s="13" t="s">
        <v>70</v>
      </c>
      <c r="C181" s="14" t="s">
        <v>77</v>
      </c>
      <c r="D181" s="15">
        <v>2011</v>
      </c>
      <c r="E181" s="13"/>
      <c r="F181" s="19">
        <v>1.4E-2</v>
      </c>
      <c r="G181" s="13"/>
      <c r="H181" s="13"/>
      <c r="I181" s="13"/>
      <c r="J181" s="13"/>
      <c r="K181" s="13"/>
      <c r="L181" s="19">
        <v>69679</v>
      </c>
      <c r="M181" s="19">
        <v>0.65300000000000002</v>
      </c>
    </row>
    <row r="182" spans="1:13" ht="14.5" x14ac:dyDescent="0.35">
      <c r="A182" s="12" t="str">
        <f t="shared" si="2"/>
        <v>Bahamas, The-The Americas-2012</v>
      </c>
      <c r="B182" s="13" t="s">
        <v>70</v>
      </c>
      <c r="C182" s="14" t="s">
        <v>77</v>
      </c>
      <c r="D182" s="15">
        <v>2012</v>
      </c>
      <c r="E182" s="19">
        <v>2.5000000000000001E-2</v>
      </c>
      <c r="F182" s="19">
        <v>3.3000000000000002E-2</v>
      </c>
      <c r="G182" s="19">
        <v>74</v>
      </c>
      <c r="H182" s="19">
        <v>68</v>
      </c>
      <c r="I182" s="19">
        <v>0.34899999999999998</v>
      </c>
      <c r="J182" s="19">
        <v>0.59899999999999998</v>
      </c>
      <c r="K182" s="19">
        <v>5.0999999999999997E-2</v>
      </c>
      <c r="L182" s="19">
        <v>8663421</v>
      </c>
      <c r="M182" s="19">
        <v>0.61699999999999999</v>
      </c>
    </row>
    <row r="183" spans="1:13" ht="14.5" x14ac:dyDescent="0.35">
      <c r="A183" s="12" t="str">
        <f t="shared" si="2"/>
        <v>Bahamas, The-The Americas-2000</v>
      </c>
      <c r="B183" s="13" t="s">
        <v>70</v>
      </c>
      <c r="C183" s="14" t="s">
        <v>77</v>
      </c>
      <c r="D183" s="15">
        <v>2000</v>
      </c>
      <c r="E183" s="19">
        <v>2.5000000000000001E-2</v>
      </c>
      <c r="F183" s="19">
        <v>2.8000000000000001E-2</v>
      </c>
      <c r="G183" s="19">
        <v>76</v>
      </c>
      <c r="H183" s="19">
        <v>71</v>
      </c>
      <c r="I183" s="19">
        <v>0.34499999999999997</v>
      </c>
      <c r="J183" s="19">
        <v>0.60399999999999998</v>
      </c>
      <c r="K183" s="19">
        <v>5.0999999999999997E-2</v>
      </c>
      <c r="L183" s="19">
        <v>12533087</v>
      </c>
      <c r="M183" s="19">
        <v>0.60299999999999998</v>
      </c>
    </row>
    <row r="184" spans="1:13" ht="14.5" x14ac:dyDescent="0.35">
      <c r="A184" s="12" t="str">
        <f t="shared" si="2"/>
        <v>Bahrain-Middle East-2001</v>
      </c>
      <c r="B184" s="13" t="s">
        <v>79</v>
      </c>
      <c r="C184" s="14" t="s">
        <v>78</v>
      </c>
      <c r="D184" s="15">
        <v>2001</v>
      </c>
      <c r="E184" s="19">
        <v>2.5000000000000001E-2</v>
      </c>
      <c r="F184" s="19">
        <v>2.7E-2</v>
      </c>
      <c r="G184" s="19">
        <v>74</v>
      </c>
      <c r="H184" s="19">
        <v>65</v>
      </c>
      <c r="I184" s="19">
        <v>0.38300000000000001</v>
      </c>
      <c r="J184" s="19">
        <v>0.56200000000000006</v>
      </c>
      <c r="K184" s="19">
        <v>5.5E-2</v>
      </c>
      <c r="L184" s="19">
        <v>5958794</v>
      </c>
      <c r="M184" s="19">
        <v>0.58899999999999997</v>
      </c>
    </row>
    <row r="185" spans="1:13" ht="14.5" x14ac:dyDescent="0.35">
      <c r="A185" s="12" t="str">
        <f t="shared" si="2"/>
        <v>Bahrain-Middle East-2002</v>
      </c>
      <c r="B185" s="13" t="s">
        <v>79</v>
      </c>
      <c r="C185" s="14" t="s">
        <v>78</v>
      </c>
      <c r="D185" s="15">
        <v>2002</v>
      </c>
      <c r="E185" s="19">
        <v>1.6E-2</v>
      </c>
      <c r="F185" s="13"/>
      <c r="G185" s="19">
        <v>70</v>
      </c>
      <c r="H185" s="19">
        <v>64</v>
      </c>
      <c r="I185" s="13"/>
      <c r="J185" s="13"/>
      <c r="K185" s="13"/>
      <c r="L185" s="19">
        <v>56200</v>
      </c>
      <c r="M185" s="19">
        <v>0.81599999999999995</v>
      </c>
    </row>
    <row r="186" spans="1:13" ht="14.5" x14ac:dyDescent="0.35">
      <c r="A186" s="12" t="str">
        <f t="shared" si="2"/>
        <v>Bahrain-Middle East-2003</v>
      </c>
      <c r="B186" s="13" t="s">
        <v>79</v>
      </c>
      <c r="C186" s="14" t="s">
        <v>78</v>
      </c>
      <c r="D186" s="15">
        <v>2003</v>
      </c>
      <c r="E186" s="19">
        <v>1.9E-2</v>
      </c>
      <c r="F186" s="19">
        <v>1.4E-2</v>
      </c>
      <c r="G186" s="19">
        <v>73</v>
      </c>
      <c r="H186" s="19">
        <v>68</v>
      </c>
      <c r="I186" s="19">
        <v>0.35</v>
      </c>
      <c r="J186" s="19">
        <v>0.57199999999999995</v>
      </c>
      <c r="K186" s="19">
        <v>7.8E-2</v>
      </c>
      <c r="L186" s="19">
        <v>101620</v>
      </c>
      <c r="M186" s="19">
        <v>0.35899999999999999</v>
      </c>
    </row>
    <row r="187" spans="1:13" ht="14.5" x14ac:dyDescent="0.35">
      <c r="A187" s="12" t="str">
        <f t="shared" si="2"/>
        <v>Bahrain-Middle East-2004</v>
      </c>
      <c r="B187" s="13" t="s">
        <v>79</v>
      </c>
      <c r="C187" s="14" t="s">
        <v>78</v>
      </c>
      <c r="D187" s="15">
        <v>2004</v>
      </c>
      <c r="E187" s="19">
        <v>3.6999999999999998E-2</v>
      </c>
      <c r="F187" s="19">
        <v>0.04</v>
      </c>
      <c r="G187" s="19">
        <v>71</v>
      </c>
      <c r="H187" s="19">
        <v>64</v>
      </c>
      <c r="I187" s="19">
        <v>0.441</v>
      </c>
      <c r="J187" s="19">
        <v>0.51900000000000002</v>
      </c>
      <c r="K187" s="19">
        <v>0.04</v>
      </c>
      <c r="L187" s="19">
        <v>11204183</v>
      </c>
      <c r="M187" s="19">
        <v>0.45100000000000001</v>
      </c>
    </row>
    <row r="188" spans="1:13" ht="14.5" x14ac:dyDescent="0.35">
      <c r="A188" s="12" t="str">
        <f t="shared" si="2"/>
        <v>Bahrain-Middle East-2005</v>
      </c>
      <c r="B188" s="13" t="s">
        <v>79</v>
      </c>
      <c r="C188" s="14" t="s">
        <v>78</v>
      </c>
      <c r="D188" s="15">
        <v>2005</v>
      </c>
      <c r="E188" s="19">
        <v>2.1999999999999999E-2</v>
      </c>
      <c r="F188" s="19">
        <v>3.9E-2</v>
      </c>
      <c r="G188" s="19">
        <v>67</v>
      </c>
      <c r="H188" s="19">
        <v>60</v>
      </c>
      <c r="I188" s="19">
        <v>0.35399999999999998</v>
      </c>
      <c r="J188" s="19">
        <v>0.60199999999999998</v>
      </c>
      <c r="K188" s="19">
        <v>4.4999999999999998E-2</v>
      </c>
      <c r="L188" s="19">
        <v>744471</v>
      </c>
      <c r="M188" s="19">
        <v>0.28699999999999998</v>
      </c>
    </row>
    <row r="189" spans="1:13" ht="14.5" x14ac:dyDescent="0.35">
      <c r="A189" s="12" t="str">
        <f t="shared" si="2"/>
        <v>Bahrain-Middle East-2006</v>
      </c>
      <c r="B189" s="13" t="s">
        <v>79</v>
      </c>
      <c r="C189" s="14" t="s">
        <v>78</v>
      </c>
      <c r="D189" s="15">
        <v>2006</v>
      </c>
      <c r="E189" s="19">
        <v>3.1E-2</v>
      </c>
      <c r="F189" s="19">
        <v>7.4999999999999997E-2</v>
      </c>
      <c r="G189" s="19">
        <v>59</v>
      </c>
      <c r="H189" s="19">
        <v>56</v>
      </c>
      <c r="I189" s="19">
        <v>0.40300000000000002</v>
      </c>
      <c r="J189" s="19">
        <v>0.55700000000000005</v>
      </c>
      <c r="K189" s="19">
        <v>0.04</v>
      </c>
      <c r="L189" s="19">
        <v>8578234</v>
      </c>
      <c r="M189" s="19">
        <v>0.35599999999999998</v>
      </c>
    </row>
    <row r="190" spans="1:13" ht="14.5" x14ac:dyDescent="0.35">
      <c r="A190" s="12" t="str">
        <f t="shared" si="2"/>
        <v>Bahrain-Middle East-2007</v>
      </c>
      <c r="B190" s="13" t="s">
        <v>79</v>
      </c>
      <c r="C190" s="14" t="s">
        <v>78</v>
      </c>
      <c r="D190" s="15">
        <v>2007</v>
      </c>
      <c r="E190" s="19">
        <v>3.2000000000000001E-2</v>
      </c>
      <c r="F190" s="19">
        <v>3.1E-2</v>
      </c>
      <c r="G190" s="19">
        <v>73</v>
      </c>
      <c r="H190" s="19">
        <v>68</v>
      </c>
      <c r="I190" s="19">
        <v>0.42399999999999999</v>
      </c>
      <c r="J190" s="19">
        <v>0.53700000000000003</v>
      </c>
      <c r="K190" s="19">
        <v>3.9E-2</v>
      </c>
      <c r="L190" s="19">
        <v>6235561</v>
      </c>
      <c r="M190" s="19">
        <v>0.45500000000000002</v>
      </c>
    </row>
    <row r="191" spans="1:13" ht="14.5" x14ac:dyDescent="0.35">
      <c r="A191" s="12" t="str">
        <f t="shared" si="2"/>
        <v>Bahrain-Middle East-2008</v>
      </c>
      <c r="B191" s="13" t="s">
        <v>79</v>
      </c>
      <c r="C191" s="14" t="s">
        <v>78</v>
      </c>
      <c r="D191" s="15">
        <v>2008</v>
      </c>
      <c r="E191" s="19">
        <v>2.1000000000000001E-2</v>
      </c>
      <c r="F191" s="19">
        <v>0.02</v>
      </c>
      <c r="G191" s="19">
        <v>73</v>
      </c>
      <c r="H191" s="19">
        <v>68</v>
      </c>
      <c r="I191" s="19">
        <v>0.32700000000000001</v>
      </c>
      <c r="J191" s="19">
        <v>0.59899999999999998</v>
      </c>
      <c r="K191" s="19">
        <v>7.4999999999999997E-2</v>
      </c>
      <c r="L191" s="19">
        <v>2589389</v>
      </c>
      <c r="M191" s="19">
        <v>0.51800000000000002</v>
      </c>
    </row>
    <row r="192" spans="1:13" ht="14.5" x14ac:dyDescent="0.35">
      <c r="A192" s="12" t="str">
        <f t="shared" si="2"/>
        <v>Bahrain-Middle East-2009</v>
      </c>
      <c r="B192" s="13" t="s">
        <v>79</v>
      </c>
      <c r="C192" s="14" t="s">
        <v>78</v>
      </c>
      <c r="D192" s="15">
        <v>2009</v>
      </c>
      <c r="E192" s="19">
        <v>2.4E-2</v>
      </c>
      <c r="F192" s="19">
        <v>2.1999999999999999E-2</v>
      </c>
      <c r="G192" s="19">
        <v>77</v>
      </c>
      <c r="H192" s="19">
        <v>72</v>
      </c>
      <c r="I192" s="19">
        <v>0.34100000000000003</v>
      </c>
      <c r="J192" s="19">
        <v>0.61</v>
      </c>
      <c r="K192" s="19">
        <v>4.9000000000000002E-2</v>
      </c>
      <c r="L192" s="19">
        <v>103873607</v>
      </c>
      <c r="M192" s="19">
        <v>0.747</v>
      </c>
    </row>
    <row r="193" spans="1:13" ht="14.5" x14ac:dyDescent="0.35">
      <c r="A193" s="12" t="str">
        <f t="shared" si="2"/>
        <v>Bahrain-Middle East-2010</v>
      </c>
      <c r="B193" s="13" t="s">
        <v>79</v>
      </c>
      <c r="C193" s="14" t="s">
        <v>78</v>
      </c>
      <c r="D193" s="15">
        <v>2010</v>
      </c>
      <c r="E193" s="19">
        <v>2.8000000000000001E-2</v>
      </c>
      <c r="F193" s="19">
        <v>3.3000000000000002E-2</v>
      </c>
      <c r="G193" s="19">
        <v>72</v>
      </c>
      <c r="H193" s="19">
        <v>67</v>
      </c>
      <c r="I193" s="19">
        <v>0.40899999999999997</v>
      </c>
      <c r="J193" s="19">
        <v>0.55400000000000005</v>
      </c>
      <c r="K193" s="19">
        <v>3.6999999999999998E-2</v>
      </c>
      <c r="L193" s="19">
        <v>5100920</v>
      </c>
      <c r="M193" s="19">
        <v>0.54700000000000004</v>
      </c>
    </row>
    <row r="194" spans="1:13" ht="14.5" x14ac:dyDescent="0.35">
      <c r="A194" s="12" t="str">
        <f t="shared" si="2"/>
        <v>Bahrain-Middle East-2011</v>
      </c>
      <c r="B194" s="13" t="s">
        <v>79</v>
      </c>
      <c r="C194" s="14" t="s">
        <v>78</v>
      </c>
      <c r="D194" s="15">
        <v>2011</v>
      </c>
      <c r="E194" s="19">
        <v>2.4E-2</v>
      </c>
      <c r="F194" s="19">
        <v>2.1999999999999999E-2</v>
      </c>
      <c r="G194" s="19">
        <v>78</v>
      </c>
      <c r="H194" s="19">
        <v>73</v>
      </c>
      <c r="I194" s="19">
        <v>0.32100000000000001</v>
      </c>
      <c r="J194" s="19">
        <v>0.623</v>
      </c>
      <c r="K194" s="19">
        <v>5.5E-2</v>
      </c>
      <c r="L194" s="19">
        <v>3054812</v>
      </c>
      <c r="M194" s="19">
        <v>0.622</v>
      </c>
    </row>
    <row r="195" spans="1:13" ht="14.5" x14ac:dyDescent="0.35">
      <c r="A195" s="12" t="str">
        <f t="shared" ref="A195:A258" si="3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9">
        <v>2.8000000000000001E-2</v>
      </c>
      <c r="F195" s="19">
        <v>2.8000000000000001E-2</v>
      </c>
      <c r="G195" s="19">
        <v>72</v>
      </c>
      <c r="H195" s="19">
        <v>68</v>
      </c>
      <c r="I195" s="19">
        <v>0.38200000000000001</v>
      </c>
      <c r="J195" s="19">
        <v>0.57399999999999995</v>
      </c>
      <c r="K195" s="19">
        <v>4.3999999999999997E-2</v>
      </c>
      <c r="L195" s="19">
        <v>5350253</v>
      </c>
      <c r="M195" s="19">
        <v>0.55300000000000005</v>
      </c>
    </row>
    <row r="196" spans="1:13" ht="14.5" x14ac:dyDescent="0.35">
      <c r="A196" s="12" t="str">
        <f t="shared" si="3"/>
        <v>Bahrain-Middle East-2000</v>
      </c>
      <c r="B196" s="13" t="s">
        <v>79</v>
      </c>
      <c r="C196" s="14" t="s">
        <v>78</v>
      </c>
      <c r="D196" s="15">
        <v>2000</v>
      </c>
      <c r="E196" s="19">
        <v>2.4E-2</v>
      </c>
      <c r="F196" s="19">
        <v>0.03</v>
      </c>
      <c r="G196" s="19">
        <v>73</v>
      </c>
      <c r="H196" s="19">
        <v>68</v>
      </c>
      <c r="I196" s="19">
        <v>0.34100000000000003</v>
      </c>
      <c r="J196" s="19">
        <v>0.61099999999999999</v>
      </c>
      <c r="K196" s="19">
        <v>4.8000000000000001E-2</v>
      </c>
      <c r="L196" s="19">
        <v>26000080</v>
      </c>
      <c r="M196" s="19">
        <v>0.73</v>
      </c>
    </row>
    <row r="197" spans="1:13" ht="14.5" x14ac:dyDescent="0.35">
      <c r="A197" s="12" t="str">
        <f t="shared" si="3"/>
        <v>Bangladesh-Asia-2001</v>
      </c>
      <c r="B197" s="13" t="s">
        <v>60</v>
      </c>
      <c r="C197" s="14" t="s">
        <v>80</v>
      </c>
      <c r="D197" s="15">
        <v>2001</v>
      </c>
      <c r="E197" s="19">
        <v>1.6E-2</v>
      </c>
      <c r="F197" s="13"/>
      <c r="G197" s="19">
        <v>81</v>
      </c>
      <c r="H197" s="19">
        <v>73</v>
      </c>
      <c r="I197" s="19">
        <v>0.23599999999999999</v>
      </c>
      <c r="J197" s="19">
        <v>0.65100000000000002</v>
      </c>
      <c r="K197" s="19">
        <v>0.113</v>
      </c>
      <c r="L197" s="19">
        <v>3810605</v>
      </c>
      <c r="M197" s="19">
        <v>0.94399999999999995</v>
      </c>
    </row>
    <row r="198" spans="1:13" ht="14.5" x14ac:dyDescent="0.35">
      <c r="A198" s="12" t="str">
        <f t="shared" si="3"/>
        <v>Bangladesh-Asia-2002</v>
      </c>
      <c r="B198" s="13" t="s">
        <v>60</v>
      </c>
      <c r="C198" s="14" t="s">
        <v>80</v>
      </c>
      <c r="D198" s="15">
        <v>2002</v>
      </c>
      <c r="E198" s="13"/>
      <c r="F198" s="13"/>
      <c r="G198" s="13"/>
      <c r="H198" s="13"/>
      <c r="I198" s="13"/>
      <c r="J198" s="13"/>
      <c r="K198" s="13"/>
      <c r="L198" s="19">
        <v>30519</v>
      </c>
      <c r="M198" s="19">
        <v>1</v>
      </c>
    </row>
    <row r="199" spans="1:13" ht="14.5" x14ac:dyDescent="0.35">
      <c r="A199" s="12" t="str">
        <f t="shared" si="3"/>
        <v>Bangladesh-Asia-2003</v>
      </c>
      <c r="B199" s="13" t="s">
        <v>60</v>
      </c>
      <c r="C199" s="14" t="s">
        <v>80</v>
      </c>
      <c r="D199" s="15">
        <v>2003</v>
      </c>
      <c r="E199" s="13"/>
      <c r="F199" s="19">
        <v>1.4E-2</v>
      </c>
      <c r="G199" s="13"/>
      <c r="H199" s="13"/>
      <c r="I199" s="13"/>
      <c r="J199" s="13"/>
      <c r="K199" s="13"/>
      <c r="L199" s="19">
        <v>45544</v>
      </c>
      <c r="M199" s="19">
        <v>0.32800000000000001</v>
      </c>
    </row>
    <row r="200" spans="1:13" ht="14.5" x14ac:dyDescent="0.35">
      <c r="A200" s="12" t="str">
        <f t="shared" si="3"/>
        <v>Bangladesh-Asia-2004</v>
      </c>
      <c r="B200" s="13" t="s">
        <v>60</v>
      </c>
      <c r="C200" s="14" t="s">
        <v>80</v>
      </c>
      <c r="D200" s="15">
        <v>2004</v>
      </c>
      <c r="E200" s="19">
        <v>0.02</v>
      </c>
      <c r="F200" s="19">
        <v>1.4999999999999999E-2</v>
      </c>
      <c r="G200" s="19">
        <v>73</v>
      </c>
      <c r="H200" s="19">
        <v>70</v>
      </c>
      <c r="I200" s="19">
        <v>0.32200000000000001</v>
      </c>
      <c r="J200" s="19">
        <v>0.60199999999999998</v>
      </c>
      <c r="K200" s="19">
        <v>7.5999999999999998E-2</v>
      </c>
      <c r="L200" s="19">
        <v>156949</v>
      </c>
      <c r="M200" s="19">
        <v>0.27800000000000002</v>
      </c>
    </row>
    <row r="201" spans="1:13" ht="14.5" x14ac:dyDescent="0.35">
      <c r="A201" s="12" t="str">
        <f t="shared" si="3"/>
        <v>Bangladesh-Asia-2005</v>
      </c>
      <c r="B201" s="13" t="s">
        <v>60</v>
      </c>
      <c r="C201" s="14" t="s">
        <v>80</v>
      </c>
      <c r="D201" s="15">
        <v>2005</v>
      </c>
      <c r="E201" s="19">
        <v>1.7000000000000001E-2</v>
      </c>
      <c r="F201" s="13"/>
      <c r="G201" s="19">
        <v>80</v>
      </c>
      <c r="H201" s="19">
        <v>74</v>
      </c>
      <c r="I201" s="13"/>
      <c r="J201" s="13"/>
      <c r="K201" s="13"/>
      <c r="L201" s="19">
        <v>28384</v>
      </c>
      <c r="M201" s="13"/>
    </row>
    <row r="202" spans="1:13" ht="14.5" x14ac:dyDescent="0.35">
      <c r="A202" s="12" t="str">
        <f t="shared" si="3"/>
        <v>Bangladesh-Asia-2006</v>
      </c>
      <c r="B202" s="13" t="s">
        <v>60</v>
      </c>
      <c r="C202" s="14" t="s">
        <v>80</v>
      </c>
      <c r="D202" s="15">
        <v>2006</v>
      </c>
      <c r="E202" s="19">
        <v>0.02</v>
      </c>
      <c r="F202" s="19">
        <v>1.9E-2</v>
      </c>
      <c r="G202" s="19">
        <v>73</v>
      </c>
      <c r="H202" s="19">
        <v>68</v>
      </c>
      <c r="I202" s="19">
        <v>0.314</v>
      </c>
      <c r="J202" s="19">
        <v>0.61599999999999999</v>
      </c>
      <c r="K202" s="19">
        <v>6.9000000000000006E-2</v>
      </c>
      <c r="L202" s="19">
        <v>107897</v>
      </c>
      <c r="M202" s="19">
        <v>0.45200000000000001</v>
      </c>
    </row>
    <row r="203" spans="1:13" ht="14.5" x14ac:dyDescent="0.35">
      <c r="A203" s="12" t="str">
        <f t="shared" si="3"/>
        <v>Bangladesh-Asia-2007</v>
      </c>
      <c r="B203" s="13" t="s">
        <v>60</v>
      </c>
      <c r="C203" s="14" t="s">
        <v>80</v>
      </c>
      <c r="D203" s="15">
        <v>2007</v>
      </c>
      <c r="E203" s="19">
        <v>2.3E-2</v>
      </c>
      <c r="F203" s="19">
        <v>0.03</v>
      </c>
      <c r="G203" s="19">
        <v>71</v>
      </c>
      <c r="H203" s="19">
        <v>65</v>
      </c>
      <c r="I203" s="19">
        <v>0.30599999999999999</v>
      </c>
      <c r="J203" s="19">
        <v>0.63700000000000001</v>
      </c>
      <c r="K203" s="19">
        <v>5.7000000000000002E-2</v>
      </c>
      <c r="L203" s="19">
        <v>466668</v>
      </c>
      <c r="M203" s="19">
        <v>0.66400000000000003</v>
      </c>
    </row>
    <row r="204" spans="1:13" ht="14.5" x14ac:dyDescent="0.35">
      <c r="A204" s="12" t="str">
        <f t="shared" si="3"/>
        <v>Bangladesh-Asia-2008</v>
      </c>
      <c r="B204" s="13" t="s">
        <v>60</v>
      </c>
      <c r="C204" s="14" t="s">
        <v>80</v>
      </c>
      <c r="D204" s="15">
        <v>2008</v>
      </c>
      <c r="E204" s="19">
        <v>1.4999999999999999E-2</v>
      </c>
      <c r="F204" s="19">
        <v>2.5000000000000001E-2</v>
      </c>
      <c r="G204" s="19">
        <v>72</v>
      </c>
      <c r="H204" s="19">
        <v>65</v>
      </c>
      <c r="I204" s="19">
        <v>0.25600000000000001</v>
      </c>
      <c r="J204" s="19">
        <v>0.67900000000000005</v>
      </c>
      <c r="K204" s="19">
        <v>6.5000000000000002E-2</v>
      </c>
      <c r="L204" s="19">
        <v>1267980</v>
      </c>
      <c r="M204" s="19">
        <v>0.108</v>
      </c>
    </row>
    <row r="205" spans="1:13" ht="14.5" x14ac:dyDescent="0.35">
      <c r="A205" s="12" t="str">
        <f t="shared" si="3"/>
        <v>Bangladesh-Asia-2009</v>
      </c>
      <c r="B205" s="13" t="s">
        <v>60</v>
      </c>
      <c r="C205" s="14" t="s">
        <v>80</v>
      </c>
      <c r="D205" s="15">
        <v>2009</v>
      </c>
      <c r="E205" s="13"/>
      <c r="F205" s="13"/>
      <c r="G205" s="13"/>
      <c r="H205" s="13"/>
      <c r="I205" s="13"/>
      <c r="J205" s="13"/>
      <c r="K205" s="13"/>
      <c r="L205" s="19">
        <v>18876</v>
      </c>
      <c r="M205" s="19">
        <v>0.84599999999999997</v>
      </c>
    </row>
    <row r="206" spans="1:13" ht="14.5" x14ac:dyDescent="0.35">
      <c r="A206" s="12" t="str">
        <f t="shared" si="3"/>
        <v>Bangladesh-Asia-2010</v>
      </c>
      <c r="B206" s="13" t="s">
        <v>60</v>
      </c>
      <c r="C206" s="14" t="s">
        <v>80</v>
      </c>
      <c r="D206" s="15">
        <v>2010</v>
      </c>
      <c r="E206" s="19">
        <v>1.4E-2</v>
      </c>
      <c r="F206" s="19">
        <v>7.0000000000000001E-3</v>
      </c>
      <c r="G206" s="19">
        <v>79</v>
      </c>
      <c r="H206" s="19">
        <v>74</v>
      </c>
      <c r="I206" s="19">
        <v>0.21299999999999999</v>
      </c>
      <c r="J206" s="19">
        <v>0.66300000000000003</v>
      </c>
      <c r="K206" s="19">
        <v>0.124</v>
      </c>
      <c r="L206" s="19">
        <v>282162411</v>
      </c>
      <c r="M206" s="19">
        <v>0.79100000000000004</v>
      </c>
    </row>
    <row r="207" spans="1:13" ht="14.5" x14ac:dyDescent="0.35">
      <c r="A207" s="12" t="str">
        <f t="shared" si="3"/>
        <v>Bangladesh-Asia-2011</v>
      </c>
      <c r="B207" s="13" t="s">
        <v>60</v>
      </c>
      <c r="C207" s="14" t="s">
        <v>80</v>
      </c>
      <c r="D207" s="15">
        <v>2011</v>
      </c>
      <c r="E207" s="19">
        <v>1.6E-2</v>
      </c>
      <c r="F207" s="19">
        <v>1.4999999999999999E-2</v>
      </c>
      <c r="G207" s="19">
        <v>78</v>
      </c>
      <c r="H207" s="19">
        <v>71</v>
      </c>
      <c r="I207" s="19">
        <v>0.246</v>
      </c>
      <c r="J207" s="19">
        <v>0.624</v>
      </c>
      <c r="K207" s="19">
        <v>0.13100000000000001</v>
      </c>
      <c r="L207" s="19">
        <v>3320841</v>
      </c>
      <c r="M207" s="19">
        <v>0.92</v>
      </c>
    </row>
    <row r="208" spans="1:13" ht="14.5" x14ac:dyDescent="0.35">
      <c r="A208" s="12" t="str">
        <f t="shared" si="3"/>
        <v>Bangladesh-Asia-2012</v>
      </c>
      <c r="B208" s="13" t="s">
        <v>60</v>
      </c>
      <c r="C208" s="14" t="s">
        <v>80</v>
      </c>
      <c r="D208" s="15">
        <v>2012</v>
      </c>
      <c r="E208" s="19">
        <v>2.4E-2</v>
      </c>
      <c r="F208" s="19">
        <v>1.7999999999999999E-2</v>
      </c>
      <c r="G208" s="19">
        <v>75</v>
      </c>
      <c r="H208" s="19">
        <v>70</v>
      </c>
      <c r="I208" s="19">
        <v>0.33700000000000002</v>
      </c>
      <c r="J208" s="19">
        <v>0.61699999999999999</v>
      </c>
      <c r="K208" s="19">
        <v>4.5999999999999999E-2</v>
      </c>
      <c r="L208" s="19">
        <v>24407553</v>
      </c>
      <c r="M208" s="19">
        <v>0.88</v>
      </c>
    </row>
    <row r="209" spans="1:13" ht="14.5" x14ac:dyDescent="0.35">
      <c r="A209" s="12" t="str">
        <f t="shared" si="3"/>
        <v>Bangladesh-Asia-2000</v>
      </c>
      <c r="B209" s="13" t="s">
        <v>60</v>
      </c>
      <c r="C209" s="14" t="s">
        <v>80</v>
      </c>
      <c r="D209" s="15">
        <v>2000</v>
      </c>
      <c r="E209" s="19">
        <v>1.9E-2</v>
      </c>
      <c r="F209" s="19">
        <v>3.3000000000000002E-2</v>
      </c>
      <c r="G209" s="19">
        <v>71</v>
      </c>
      <c r="H209" s="19">
        <v>68</v>
      </c>
      <c r="I209" s="19">
        <v>0.33</v>
      </c>
      <c r="J209" s="19">
        <v>0.63</v>
      </c>
      <c r="K209" s="19">
        <v>0.04</v>
      </c>
      <c r="L209" s="19">
        <v>32150198</v>
      </c>
      <c r="M209" s="19">
        <v>0.60699999999999998</v>
      </c>
    </row>
    <row r="210" spans="1:13" ht="14.5" x14ac:dyDescent="0.35">
      <c r="A210" s="12" t="str">
        <f t="shared" si="3"/>
        <v>Barbados-The Americas-2001</v>
      </c>
      <c r="B210" s="13" t="s">
        <v>70</v>
      </c>
      <c r="C210" s="14" t="s">
        <v>81</v>
      </c>
      <c r="D210" s="15">
        <v>2001</v>
      </c>
      <c r="E210" s="19">
        <v>0.05</v>
      </c>
      <c r="F210" s="19">
        <v>0.127</v>
      </c>
      <c r="G210" s="19">
        <v>47</v>
      </c>
      <c r="H210" s="19">
        <v>45</v>
      </c>
      <c r="I210" s="19">
        <v>0.47699999999999998</v>
      </c>
      <c r="J210" s="19">
        <v>0.499</v>
      </c>
      <c r="K210" s="19">
        <v>2.5000000000000001E-2</v>
      </c>
      <c r="L210" s="19">
        <v>14385283</v>
      </c>
      <c r="M210" s="19">
        <v>0.33200000000000002</v>
      </c>
    </row>
    <row r="211" spans="1:13" ht="14.5" x14ac:dyDescent="0.35">
      <c r="A211" s="12" t="str">
        <f t="shared" si="3"/>
        <v>Barbados-The Americas-2002</v>
      </c>
      <c r="B211" s="13" t="s">
        <v>70</v>
      </c>
      <c r="C211" s="14" t="s">
        <v>81</v>
      </c>
      <c r="D211" s="15">
        <v>2002</v>
      </c>
      <c r="E211" s="19">
        <v>4.2000000000000003E-2</v>
      </c>
      <c r="F211" s="19">
        <v>8.7999999999999995E-2</v>
      </c>
      <c r="G211" s="19">
        <v>57</v>
      </c>
      <c r="H211" s="19">
        <v>54</v>
      </c>
      <c r="I211" s="19">
        <v>0.45300000000000001</v>
      </c>
      <c r="J211" s="19">
        <v>0.51800000000000002</v>
      </c>
      <c r="K211" s="19">
        <v>2.9000000000000001E-2</v>
      </c>
      <c r="L211" s="19">
        <v>7174911</v>
      </c>
      <c r="M211" s="19">
        <v>0.38700000000000001</v>
      </c>
    </row>
    <row r="212" spans="1:13" ht="14.5" x14ac:dyDescent="0.35">
      <c r="A212" s="12" t="str">
        <f t="shared" si="3"/>
        <v>Barbados-The Americas-2003</v>
      </c>
      <c r="B212" s="13" t="s">
        <v>70</v>
      </c>
      <c r="C212" s="14" t="s">
        <v>81</v>
      </c>
      <c r="D212" s="15">
        <v>2003</v>
      </c>
      <c r="E212" s="19">
        <v>2.7E-2</v>
      </c>
      <c r="F212" s="19">
        <v>5.3999999999999999E-2</v>
      </c>
      <c r="G212" s="19">
        <v>51</v>
      </c>
      <c r="H212" s="19">
        <v>48</v>
      </c>
      <c r="I212" s="19">
        <v>0.377</v>
      </c>
      <c r="J212" s="19">
        <v>0.59299999999999997</v>
      </c>
      <c r="K212" s="19">
        <v>0.03</v>
      </c>
      <c r="L212" s="19">
        <v>1783349</v>
      </c>
      <c r="M212" s="19">
        <v>0.54100000000000004</v>
      </c>
    </row>
    <row r="213" spans="1:13" ht="14.5" x14ac:dyDescent="0.35">
      <c r="A213" s="12" t="str">
        <f t="shared" si="3"/>
        <v>Barbados-The Americas-2004</v>
      </c>
      <c r="B213" s="13" t="s">
        <v>70</v>
      </c>
      <c r="C213" s="14" t="s">
        <v>81</v>
      </c>
      <c r="D213" s="15">
        <v>2004</v>
      </c>
      <c r="E213" s="19">
        <v>4.5999999999999999E-2</v>
      </c>
      <c r="F213" s="19">
        <v>9.5000000000000001E-2</v>
      </c>
      <c r="G213" s="19">
        <v>52</v>
      </c>
      <c r="H213" s="19">
        <v>50</v>
      </c>
      <c r="I213" s="19">
        <v>0.46700000000000003</v>
      </c>
      <c r="J213" s="19">
        <v>0.50600000000000001</v>
      </c>
      <c r="K213" s="19">
        <v>2.7E-2</v>
      </c>
      <c r="L213" s="19">
        <v>11946080</v>
      </c>
      <c r="M213" s="19">
        <v>0.185</v>
      </c>
    </row>
    <row r="214" spans="1:13" ht="14.5" x14ac:dyDescent="0.35">
      <c r="A214" s="12" t="str">
        <f t="shared" si="3"/>
        <v>Barbados-The Americas-2005</v>
      </c>
      <c r="B214" s="13" t="s">
        <v>70</v>
      </c>
      <c r="C214" s="14" t="s">
        <v>81</v>
      </c>
      <c r="D214" s="15">
        <v>2005</v>
      </c>
      <c r="E214" s="19">
        <v>4.2000000000000003E-2</v>
      </c>
      <c r="F214" s="19">
        <v>8.8999999999999996E-2</v>
      </c>
      <c r="G214" s="19">
        <v>50</v>
      </c>
      <c r="H214" s="19">
        <v>47</v>
      </c>
      <c r="I214" s="19">
        <v>0.48399999999999999</v>
      </c>
      <c r="J214" s="19">
        <v>0.48699999999999999</v>
      </c>
      <c r="K214" s="19">
        <v>2.9000000000000001E-2</v>
      </c>
      <c r="L214" s="19">
        <v>6839376</v>
      </c>
      <c r="M214" s="19">
        <v>8.5000000000000006E-2</v>
      </c>
    </row>
    <row r="215" spans="1:13" ht="14.5" x14ac:dyDescent="0.35">
      <c r="A215" s="12" t="str">
        <f t="shared" si="3"/>
        <v>Barbados-The Americas-2006</v>
      </c>
      <c r="B215" s="13" t="s">
        <v>70</v>
      </c>
      <c r="C215" s="14" t="s">
        <v>81</v>
      </c>
      <c r="D215" s="15">
        <v>2006</v>
      </c>
      <c r="E215" s="19">
        <v>4.1000000000000002E-2</v>
      </c>
      <c r="F215" s="19">
        <v>0.09</v>
      </c>
      <c r="G215" s="19">
        <v>53</v>
      </c>
      <c r="H215" s="19">
        <v>51</v>
      </c>
      <c r="I215" s="19">
        <v>0.45100000000000001</v>
      </c>
      <c r="J215" s="19">
        <v>0.51500000000000001</v>
      </c>
      <c r="K215" s="19">
        <v>3.4000000000000002E-2</v>
      </c>
      <c r="L215" s="19">
        <v>16350440</v>
      </c>
      <c r="M215" s="19">
        <v>0.46100000000000002</v>
      </c>
    </row>
    <row r="216" spans="1:13" ht="14.5" x14ac:dyDescent="0.35">
      <c r="A216" s="12" t="str">
        <f t="shared" si="3"/>
        <v>Barbados-The Americas-2007</v>
      </c>
      <c r="B216" s="13" t="s">
        <v>70</v>
      </c>
      <c r="C216" s="14" t="s">
        <v>81</v>
      </c>
      <c r="D216" s="15">
        <v>2007</v>
      </c>
      <c r="E216" s="19">
        <v>3.9E-2</v>
      </c>
      <c r="F216" s="19">
        <v>0.113</v>
      </c>
      <c r="G216" s="19">
        <v>45</v>
      </c>
      <c r="H216" s="19">
        <v>42</v>
      </c>
      <c r="I216" s="19">
        <v>0.42199999999999999</v>
      </c>
      <c r="J216" s="19">
        <v>0.53800000000000003</v>
      </c>
      <c r="K216" s="19">
        <v>0.04</v>
      </c>
      <c r="L216" s="19">
        <v>3704045</v>
      </c>
      <c r="M216" s="19">
        <v>0.377</v>
      </c>
    </row>
    <row r="217" spans="1:13" ht="14.5" x14ac:dyDescent="0.35">
      <c r="A217" s="12" t="str">
        <f t="shared" si="3"/>
        <v>Barbados-The Americas-2008</v>
      </c>
      <c r="B217" s="13" t="s">
        <v>70</v>
      </c>
      <c r="C217" s="14" t="s">
        <v>81</v>
      </c>
      <c r="D217" s="15">
        <v>2008</v>
      </c>
      <c r="E217" s="19">
        <v>5.0999999999999997E-2</v>
      </c>
      <c r="F217" s="19">
        <v>0.105</v>
      </c>
      <c r="G217" s="19">
        <v>48</v>
      </c>
      <c r="H217" s="19">
        <v>46</v>
      </c>
      <c r="I217" s="19">
        <v>0.49099999999999999</v>
      </c>
      <c r="J217" s="19">
        <v>0.48099999999999998</v>
      </c>
      <c r="K217" s="19">
        <v>2.8000000000000001E-2</v>
      </c>
      <c r="L217" s="19">
        <v>8620917</v>
      </c>
      <c r="M217" s="19">
        <v>0.217</v>
      </c>
    </row>
    <row r="218" spans="1:13" ht="14.5" x14ac:dyDescent="0.35">
      <c r="A218" s="12" t="str">
        <f t="shared" si="3"/>
        <v>Barbados-The Americas-2009</v>
      </c>
      <c r="B218" s="13" t="s">
        <v>70</v>
      </c>
      <c r="C218" s="14" t="s">
        <v>81</v>
      </c>
      <c r="D218" s="15">
        <v>2009</v>
      </c>
      <c r="E218" s="19">
        <v>3.9E-2</v>
      </c>
      <c r="F218" s="19">
        <v>7.2999999999999995E-2</v>
      </c>
      <c r="G218" s="19">
        <v>60</v>
      </c>
      <c r="H218" s="19">
        <v>57</v>
      </c>
      <c r="I218" s="19">
        <v>0.41399999999999998</v>
      </c>
      <c r="J218" s="19">
        <v>0.55500000000000005</v>
      </c>
      <c r="K218" s="19">
        <v>3.1E-2</v>
      </c>
      <c r="L218" s="19">
        <v>541976</v>
      </c>
      <c r="M218" s="19">
        <v>0.28000000000000003</v>
      </c>
    </row>
    <row r="219" spans="1:13" ht="14.5" x14ac:dyDescent="0.35">
      <c r="A219" s="12" t="str">
        <f t="shared" si="3"/>
        <v>Barbados-The Americas-2010</v>
      </c>
      <c r="B219" s="13" t="s">
        <v>70</v>
      </c>
      <c r="C219" s="14" t="s">
        <v>81</v>
      </c>
      <c r="D219" s="15">
        <v>2010</v>
      </c>
      <c r="E219" s="19">
        <v>4.7E-2</v>
      </c>
      <c r="F219" s="19">
        <v>0.114</v>
      </c>
      <c r="G219" s="19">
        <v>48</v>
      </c>
      <c r="H219" s="19">
        <v>45</v>
      </c>
      <c r="I219" s="19">
        <v>0.46400000000000002</v>
      </c>
      <c r="J219" s="19">
        <v>0.50700000000000001</v>
      </c>
      <c r="K219" s="19">
        <v>2.8000000000000001E-2</v>
      </c>
      <c r="L219" s="19">
        <v>48167045</v>
      </c>
      <c r="M219" s="19">
        <v>0.35599999999999998</v>
      </c>
    </row>
    <row r="220" spans="1:13" ht="14.5" x14ac:dyDescent="0.35">
      <c r="A220" s="12" t="str">
        <f t="shared" si="3"/>
        <v>Barbados-The Americas-2011</v>
      </c>
      <c r="B220" s="13" t="s">
        <v>70</v>
      </c>
      <c r="C220" s="14" t="s">
        <v>81</v>
      </c>
      <c r="D220" s="15">
        <v>2011</v>
      </c>
      <c r="E220" s="19">
        <v>3.9E-2</v>
      </c>
      <c r="F220" s="19">
        <v>7.4999999999999997E-2</v>
      </c>
      <c r="G220" s="19">
        <v>54</v>
      </c>
      <c r="H220" s="19">
        <v>51</v>
      </c>
      <c r="I220" s="19">
        <v>0.41899999999999998</v>
      </c>
      <c r="J220" s="19">
        <v>0.54500000000000004</v>
      </c>
      <c r="K220" s="19">
        <v>3.5999999999999997E-2</v>
      </c>
      <c r="L220" s="19">
        <v>3205636</v>
      </c>
      <c r="M220" s="19">
        <v>0.59199999999999997</v>
      </c>
    </row>
    <row r="221" spans="1:13" ht="14.5" x14ac:dyDescent="0.35">
      <c r="A221" s="12" t="str">
        <f t="shared" si="3"/>
        <v>Barbados-The Americas-2012</v>
      </c>
      <c r="B221" s="13" t="s">
        <v>70</v>
      </c>
      <c r="C221" s="14" t="s">
        <v>81</v>
      </c>
      <c r="D221" s="15">
        <v>2012</v>
      </c>
      <c r="E221" s="19">
        <v>3.7999999999999999E-2</v>
      </c>
      <c r="F221" s="19">
        <v>9.8000000000000004E-2</v>
      </c>
      <c r="G221" s="19">
        <v>47</v>
      </c>
      <c r="H221" s="19">
        <v>46</v>
      </c>
      <c r="I221" s="19">
        <v>0.42099999999999999</v>
      </c>
      <c r="J221" s="19">
        <v>0.55000000000000004</v>
      </c>
      <c r="K221" s="19">
        <v>2.9000000000000001E-2</v>
      </c>
      <c r="L221" s="19">
        <v>16420173</v>
      </c>
      <c r="M221" s="19">
        <v>0.442</v>
      </c>
    </row>
    <row r="222" spans="1:13" ht="14.5" x14ac:dyDescent="0.35">
      <c r="A222" s="12" t="str">
        <f t="shared" si="3"/>
        <v>Barbados-The Americas-2000</v>
      </c>
      <c r="B222" s="13" t="s">
        <v>70</v>
      </c>
      <c r="C222" s="14" t="s">
        <v>81</v>
      </c>
      <c r="D222" s="15">
        <v>2000</v>
      </c>
      <c r="E222" s="19">
        <v>0.03</v>
      </c>
      <c r="F222" s="19">
        <v>7.8E-2</v>
      </c>
      <c r="G222" s="19">
        <v>59</v>
      </c>
      <c r="H222" s="19">
        <v>56</v>
      </c>
      <c r="I222" s="19">
        <v>0.40699999999999997</v>
      </c>
      <c r="J222" s="19">
        <v>0.56200000000000006</v>
      </c>
      <c r="K222" s="19">
        <v>3.1E-2</v>
      </c>
      <c r="L222" s="19">
        <v>733732</v>
      </c>
      <c r="M222" s="19">
        <v>0.76600000000000001</v>
      </c>
    </row>
    <row r="223" spans="1:13" ht="14.5" x14ac:dyDescent="0.35">
      <c r="A223" s="12" t="str">
        <f t="shared" si="3"/>
        <v>Belarus-Europe-2001</v>
      </c>
      <c r="B223" s="13" t="s">
        <v>62</v>
      </c>
      <c r="C223" s="14" t="s">
        <v>82</v>
      </c>
      <c r="D223" s="15">
        <v>2001</v>
      </c>
      <c r="E223" s="19">
        <v>2.5000000000000001E-2</v>
      </c>
      <c r="F223" s="19">
        <v>3.4000000000000002E-2</v>
      </c>
      <c r="G223" s="19">
        <v>71</v>
      </c>
      <c r="H223" s="19">
        <v>66</v>
      </c>
      <c r="I223" s="19">
        <v>0.34799999999999998</v>
      </c>
      <c r="J223" s="19">
        <v>0.59799999999999998</v>
      </c>
      <c r="K223" s="19">
        <v>5.3999999999999999E-2</v>
      </c>
      <c r="L223" s="19">
        <v>67204189</v>
      </c>
      <c r="M223" s="19">
        <v>0.42799999999999999</v>
      </c>
    </row>
    <row r="224" spans="1:13" ht="14.5" x14ac:dyDescent="0.35">
      <c r="A224" s="12" t="str">
        <f t="shared" si="3"/>
        <v>Belarus-Europe-2002</v>
      </c>
      <c r="B224" s="13" t="s">
        <v>62</v>
      </c>
      <c r="C224" s="14" t="s">
        <v>82</v>
      </c>
      <c r="D224" s="15">
        <v>2002</v>
      </c>
      <c r="E224" s="19">
        <v>3.9E-2</v>
      </c>
      <c r="F224" s="19">
        <v>9.6000000000000002E-2</v>
      </c>
      <c r="G224" s="19">
        <v>49</v>
      </c>
      <c r="H224" s="19">
        <v>47</v>
      </c>
      <c r="I224" s="19">
        <v>0.42299999999999999</v>
      </c>
      <c r="J224" s="19">
        <v>0.54100000000000004</v>
      </c>
      <c r="K224" s="19">
        <v>3.5999999999999997E-2</v>
      </c>
      <c r="L224" s="19">
        <v>534592</v>
      </c>
      <c r="M224" s="19">
        <v>0.38800000000000001</v>
      </c>
    </row>
    <row r="225" spans="1:13" ht="14.5" x14ac:dyDescent="0.35">
      <c r="A225" s="12" t="str">
        <f t="shared" si="3"/>
        <v>Belarus-Europe-2003</v>
      </c>
      <c r="B225" s="13" t="s">
        <v>62</v>
      </c>
      <c r="C225" s="14" t="s">
        <v>82</v>
      </c>
      <c r="D225" s="15">
        <v>2003</v>
      </c>
      <c r="E225" s="19">
        <v>0.04</v>
      </c>
      <c r="F225" s="19">
        <v>5.6000000000000001E-2</v>
      </c>
      <c r="G225" s="19">
        <v>59</v>
      </c>
      <c r="H225" s="19">
        <v>54</v>
      </c>
      <c r="I225" s="19">
        <v>0.46200000000000002</v>
      </c>
      <c r="J225" s="19">
        <v>0.51900000000000002</v>
      </c>
      <c r="K225" s="19">
        <v>1.9E-2</v>
      </c>
      <c r="L225" s="19">
        <v>4101609</v>
      </c>
      <c r="M225" s="19">
        <v>0.17799999999999999</v>
      </c>
    </row>
    <row r="226" spans="1:13" ht="14.5" x14ac:dyDescent="0.35">
      <c r="A226" s="12" t="str">
        <f t="shared" si="3"/>
        <v>Belarus-Europe-2004</v>
      </c>
      <c r="B226" s="13" t="s">
        <v>62</v>
      </c>
      <c r="C226" s="14" t="s">
        <v>82</v>
      </c>
      <c r="D226" s="15">
        <v>2004</v>
      </c>
      <c r="E226" s="19">
        <v>4.2999999999999997E-2</v>
      </c>
      <c r="F226" s="19">
        <v>8.6999999999999994E-2</v>
      </c>
      <c r="G226" s="19">
        <v>54</v>
      </c>
      <c r="H226" s="19">
        <v>52</v>
      </c>
      <c r="I226" s="19">
        <v>0.46600000000000003</v>
      </c>
      <c r="J226" s="19">
        <v>0.504</v>
      </c>
      <c r="K226" s="19">
        <v>3.1E-2</v>
      </c>
      <c r="L226" s="19">
        <v>67956866</v>
      </c>
      <c r="M226" s="19">
        <v>0.14899999999999999</v>
      </c>
    </row>
    <row r="227" spans="1:13" ht="14.5" x14ac:dyDescent="0.35">
      <c r="A227" s="12" t="str">
        <f t="shared" si="3"/>
        <v>Belarus-Europe-2005</v>
      </c>
      <c r="B227" s="13" t="s">
        <v>62</v>
      </c>
      <c r="C227" s="14" t="s">
        <v>82</v>
      </c>
      <c r="D227" s="15">
        <v>2005</v>
      </c>
      <c r="E227" s="19">
        <v>3.4000000000000002E-2</v>
      </c>
      <c r="F227" s="19">
        <v>5.5E-2</v>
      </c>
      <c r="G227" s="19">
        <v>61</v>
      </c>
      <c r="H227" s="19">
        <v>58</v>
      </c>
      <c r="I227" s="19">
        <v>0.40400000000000003</v>
      </c>
      <c r="J227" s="19">
        <v>0.53800000000000003</v>
      </c>
      <c r="K227" s="19">
        <v>5.8000000000000003E-2</v>
      </c>
      <c r="L227" s="19">
        <v>1255299</v>
      </c>
      <c r="M227" s="19">
        <v>0.80900000000000005</v>
      </c>
    </row>
    <row r="228" spans="1:13" ht="14.5" x14ac:dyDescent="0.35">
      <c r="A228" s="12" t="str">
        <f t="shared" si="3"/>
        <v>Belarus-Europe-2006</v>
      </c>
      <c r="B228" s="13" t="s">
        <v>62</v>
      </c>
      <c r="C228" s="14" t="s">
        <v>82</v>
      </c>
      <c r="D228" s="15">
        <v>2006</v>
      </c>
      <c r="E228" s="19">
        <v>4.4999999999999998E-2</v>
      </c>
      <c r="F228" s="19">
        <v>6.2E-2</v>
      </c>
      <c r="G228" s="19">
        <v>57</v>
      </c>
      <c r="H228" s="19">
        <v>54</v>
      </c>
      <c r="I228" s="19">
        <v>0.45900000000000002</v>
      </c>
      <c r="J228" s="19">
        <v>0.51500000000000001</v>
      </c>
      <c r="K228" s="19">
        <v>2.7E-2</v>
      </c>
      <c r="L228" s="19">
        <v>1266691</v>
      </c>
      <c r="M228" s="19">
        <v>0.48799999999999999</v>
      </c>
    </row>
    <row r="229" spans="1:13" ht="14.5" x14ac:dyDescent="0.35">
      <c r="A229" s="12" t="str">
        <f t="shared" si="3"/>
        <v>Belarus-Europe-2007</v>
      </c>
      <c r="B229" s="13" t="s">
        <v>62</v>
      </c>
      <c r="C229" s="14" t="s">
        <v>82</v>
      </c>
      <c r="D229" s="15">
        <v>2007</v>
      </c>
      <c r="E229" s="19">
        <v>3.4000000000000002E-2</v>
      </c>
      <c r="F229" s="19">
        <v>6.3E-2</v>
      </c>
      <c r="G229" s="19">
        <v>58</v>
      </c>
      <c r="H229" s="19">
        <v>56</v>
      </c>
      <c r="I229" s="19">
        <v>0.41199999999999998</v>
      </c>
      <c r="J229" s="19">
        <v>0.55700000000000005</v>
      </c>
      <c r="K229" s="19">
        <v>3.1E-2</v>
      </c>
      <c r="L229" s="19">
        <v>19293392</v>
      </c>
      <c r="M229" s="19">
        <v>0.44600000000000001</v>
      </c>
    </row>
    <row r="230" spans="1:13" ht="14.5" x14ac:dyDescent="0.35">
      <c r="A230" s="12" t="str">
        <f t="shared" si="3"/>
        <v>Belarus-Europe-2008</v>
      </c>
      <c r="B230" s="13" t="s">
        <v>62</v>
      </c>
      <c r="C230" s="14" t="s">
        <v>82</v>
      </c>
      <c r="D230" s="15">
        <v>2008</v>
      </c>
      <c r="E230" s="19">
        <v>4.2000000000000003E-2</v>
      </c>
      <c r="F230" s="19">
        <v>9.9000000000000005E-2</v>
      </c>
      <c r="G230" s="19">
        <v>51</v>
      </c>
      <c r="H230" s="19">
        <v>51</v>
      </c>
      <c r="I230" s="19">
        <v>0.44</v>
      </c>
      <c r="J230" s="19">
        <v>0.52600000000000002</v>
      </c>
      <c r="K230" s="19">
        <v>3.4000000000000002E-2</v>
      </c>
      <c r="L230" s="19">
        <v>8895353</v>
      </c>
      <c r="M230" s="19">
        <v>0.314</v>
      </c>
    </row>
    <row r="231" spans="1:13" ht="14.5" x14ac:dyDescent="0.35">
      <c r="A231" s="12" t="str">
        <f t="shared" si="3"/>
        <v>Belarus-Europe-2009</v>
      </c>
      <c r="B231" s="13" t="s">
        <v>62</v>
      </c>
      <c r="C231" s="14" t="s">
        <v>82</v>
      </c>
      <c r="D231" s="15">
        <v>2009</v>
      </c>
      <c r="E231" s="19">
        <v>4.1000000000000002E-2</v>
      </c>
      <c r="F231" s="19">
        <v>0.106</v>
      </c>
      <c r="G231" s="19">
        <v>53</v>
      </c>
      <c r="H231" s="19">
        <v>51</v>
      </c>
      <c r="I231" s="19">
        <v>0.434</v>
      </c>
      <c r="J231" s="19">
        <v>0.53500000000000003</v>
      </c>
      <c r="K231" s="19">
        <v>3.1E-2</v>
      </c>
      <c r="L231" s="19">
        <v>1301748</v>
      </c>
      <c r="M231" s="19">
        <v>0.375</v>
      </c>
    </row>
    <row r="232" spans="1:13" ht="14.5" x14ac:dyDescent="0.35">
      <c r="A232" s="12" t="str">
        <f t="shared" si="3"/>
        <v>Belarus-Europe-2010</v>
      </c>
      <c r="B232" s="13" t="s">
        <v>62</v>
      </c>
      <c r="C232" s="14" t="s">
        <v>82</v>
      </c>
      <c r="D232" s="15">
        <v>2010</v>
      </c>
      <c r="E232" s="19">
        <v>3.9E-2</v>
      </c>
      <c r="F232" s="19">
        <v>6.8000000000000005E-2</v>
      </c>
      <c r="G232" s="19">
        <v>54</v>
      </c>
      <c r="H232" s="19">
        <v>52</v>
      </c>
      <c r="I232" s="19">
        <v>0.438</v>
      </c>
      <c r="J232" s="19">
        <v>0.53400000000000003</v>
      </c>
      <c r="K232" s="19">
        <v>2.8000000000000001E-2</v>
      </c>
      <c r="L232" s="19">
        <v>32126351</v>
      </c>
      <c r="M232" s="19">
        <v>0.20200000000000001</v>
      </c>
    </row>
    <row r="233" spans="1:13" ht="14.5" x14ac:dyDescent="0.35">
      <c r="A233" s="12" t="str">
        <f t="shared" si="3"/>
        <v>Belarus-Europe-2011</v>
      </c>
      <c r="B233" s="13" t="s">
        <v>62</v>
      </c>
      <c r="C233" s="14" t="s">
        <v>82</v>
      </c>
      <c r="D233" s="15">
        <v>2011</v>
      </c>
      <c r="E233" s="19">
        <v>3.1E-2</v>
      </c>
      <c r="F233" s="19">
        <v>8.2000000000000003E-2</v>
      </c>
      <c r="G233" s="19">
        <v>46</v>
      </c>
      <c r="H233" s="19">
        <v>45</v>
      </c>
      <c r="I233" s="19">
        <v>0.41</v>
      </c>
      <c r="J233" s="19">
        <v>0.54500000000000004</v>
      </c>
      <c r="K233" s="19">
        <v>4.5999999999999999E-2</v>
      </c>
      <c r="L233" s="19">
        <v>1871500</v>
      </c>
      <c r="M233" s="19">
        <v>0.20100000000000001</v>
      </c>
    </row>
    <row r="234" spans="1:13" ht="14.5" x14ac:dyDescent="0.35">
      <c r="A234" s="12" t="str">
        <f t="shared" si="3"/>
        <v>Belarus-Europe-2012</v>
      </c>
      <c r="B234" s="13" t="s">
        <v>62</v>
      </c>
      <c r="C234" s="14" t="s">
        <v>82</v>
      </c>
      <c r="D234" s="15">
        <v>2012</v>
      </c>
      <c r="E234" s="19">
        <v>4.2000000000000003E-2</v>
      </c>
      <c r="F234" s="19">
        <v>0.112</v>
      </c>
      <c r="G234" s="19">
        <v>53</v>
      </c>
      <c r="H234" s="19">
        <v>52</v>
      </c>
      <c r="I234" s="19">
        <v>0.432</v>
      </c>
      <c r="J234" s="19">
        <v>0.53700000000000003</v>
      </c>
      <c r="K234" s="19">
        <v>3.1E-2</v>
      </c>
      <c r="L234" s="19">
        <v>2998770</v>
      </c>
      <c r="M234" s="19">
        <v>0.44700000000000001</v>
      </c>
    </row>
    <row r="235" spans="1:13" ht="14.5" x14ac:dyDescent="0.35">
      <c r="A235" s="12" t="str">
        <f t="shared" si="3"/>
        <v>Belarus-Europe-2000</v>
      </c>
      <c r="B235" s="13" t="s">
        <v>62</v>
      </c>
      <c r="C235" s="14" t="s">
        <v>82</v>
      </c>
      <c r="D235" s="15">
        <v>2000</v>
      </c>
      <c r="E235" s="19">
        <v>2.1999999999999999E-2</v>
      </c>
      <c r="F235" s="19">
        <v>2.4E-2</v>
      </c>
      <c r="G235" s="19">
        <v>74</v>
      </c>
      <c r="H235" s="19">
        <v>71</v>
      </c>
      <c r="I235" s="19">
        <v>0.32600000000000001</v>
      </c>
      <c r="J235" s="19">
        <v>0.63400000000000001</v>
      </c>
      <c r="K235" s="19">
        <v>0.04</v>
      </c>
      <c r="L235" s="19">
        <v>5258677</v>
      </c>
      <c r="M235" s="19">
        <v>0.76400000000000001</v>
      </c>
    </row>
    <row r="236" spans="1:13" ht="14.5" x14ac:dyDescent="0.35">
      <c r="A236" s="12" t="str">
        <f t="shared" si="3"/>
        <v>Belgium-Europe-2001</v>
      </c>
      <c r="B236" s="13" t="s">
        <v>62</v>
      </c>
      <c r="C236" s="14" t="s">
        <v>83</v>
      </c>
      <c r="D236" s="15">
        <v>2001</v>
      </c>
      <c r="E236" s="19">
        <v>0.04</v>
      </c>
      <c r="F236" s="19">
        <v>6.7000000000000004E-2</v>
      </c>
      <c r="G236" s="19">
        <v>60</v>
      </c>
      <c r="H236" s="19">
        <v>58</v>
      </c>
      <c r="I236" s="19">
        <v>0.45500000000000002</v>
      </c>
      <c r="J236" s="19">
        <v>0.51600000000000001</v>
      </c>
      <c r="K236" s="19">
        <v>0.03</v>
      </c>
      <c r="L236" s="19">
        <v>16235767</v>
      </c>
      <c r="M236" s="19">
        <v>0.27400000000000002</v>
      </c>
    </row>
    <row r="237" spans="1:13" ht="14.5" x14ac:dyDescent="0.35">
      <c r="A237" s="12" t="str">
        <f t="shared" si="3"/>
        <v>Belgium-Europe-2002</v>
      </c>
      <c r="B237" s="13" t="s">
        <v>62</v>
      </c>
      <c r="C237" s="14" t="s">
        <v>83</v>
      </c>
      <c r="D237" s="15">
        <v>2002</v>
      </c>
      <c r="E237" s="19">
        <v>4.4999999999999998E-2</v>
      </c>
      <c r="F237" s="19">
        <v>9.7000000000000003E-2</v>
      </c>
      <c r="G237" s="19">
        <v>46</v>
      </c>
      <c r="H237" s="19">
        <v>46</v>
      </c>
      <c r="I237" s="19">
        <v>0.46</v>
      </c>
      <c r="J237" s="19">
        <v>0.51</v>
      </c>
      <c r="K237" s="19">
        <v>0.03</v>
      </c>
      <c r="L237" s="19">
        <v>11623166</v>
      </c>
      <c r="M237" s="19">
        <v>0.14699999999999999</v>
      </c>
    </row>
    <row r="238" spans="1:13" ht="14.5" x14ac:dyDescent="0.35">
      <c r="A238" s="12" t="str">
        <f t="shared" si="3"/>
        <v>Belgium-Europe-2003</v>
      </c>
      <c r="B238" s="13" t="s">
        <v>62</v>
      </c>
      <c r="C238" s="14" t="s">
        <v>83</v>
      </c>
      <c r="D238" s="15">
        <v>2003</v>
      </c>
      <c r="E238" s="19">
        <v>4.8000000000000001E-2</v>
      </c>
      <c r="F238" s="19">
        <v>0.113</v>
      </c>
      <c r="G238" s="19">
        <v>49</v>
      </c>
      <c r="H238" s="19">
        <v>50</v>
      </c>
      <c r="I238" s="19">
        <v>0.46100000000000002</v>
      </c>
      <c r="J238" s="19">
        <v>0.505</v>
      </c>
      <c r="K238" s="19">
        <v>3.4000000000000002E-2</v>
      </c>
      <c r="L238" s="19">
        <v>10562768</v>
      </c>
      <c r="M238" s="19">
        <v>0.29099999999999998</v>
      </c>
    </row>
    <row r="239" spans="1:13" ht="14.5" x14ac:dyDescent="0.35">
      <c r="A239" s="12" t="str">
        <f t="shared" si="3"/>
        <v>Belgium-Europe-2004</v>
      </c>
      <c r="B239" s="13" t="s">
        <v>62</v>
      </c>
      <c r="C239" s="14" t="s">
        <v>83</v>
      </c>
      <c r="D239" s="15">
        <v>2004</v>
      </c>
      <c r="E239" s="19">
        <v>3.7999999999999999E-2</v>
      </c>
      <c r="F239" s="19">
        <v>7.5999999999999998E-2</v>
      </c>
      <c r="G239" s="19">
        <v>61</v>
      </c>
      <c r="H239" s="19">
        <v>58</v>
      </c>
      <c r="I239" s="19">
        <v>0.42599999999999999</v>
      </c>
      <c r="J239" s="19">
        <v>0.54300000000000004</v>
      </c>
      <c r="K239" s="19">
        <v>3.2000000000000001E-2</v>
      </c>
      <c r="L239" s="19">
        <v>2791403</v>
      </c>
      <c r="M239" s="19">
        <v>0.5</v>
      </c>
    </row>
    <row r="240" spans="1:13" ht="14.5" x14ac:dyDescent="0.35">
      <c r="A240" s="12" t="str">
        <f t="shared" si="3"/>
        <v>Belgium-Europe-2005</v>
      </c>
      <c r="B240" s="13" t="s">
        <v>62</v>
      </c>
      <c r="C240" s="14" t="s">
        <v>83</v>
      </c>
      <c r="D240" s="15">
        <v>2005</v>
      </c>
      <c r="E240" s="19">
        <v>1.6E-2</v>
      </c>
      <c r="F240" s="19">
        <v>1.4999999999999999E-2</v>
      </c>
      <c r="G240" s="19">
        <v>75</v>
      </c>
      <c r="H240" s="19">
        <v>68</v>
      </c>
      <c r="I240" s="19">
        <v>0.255</v>
      </c>
      <c r="J240" s="19">
        <v>0.68300000000000005</v>
      </c>
      <c r="K240" s="19">
        <v>6.3E-2</v>
      </c>
      <c r="L240" s="19">
        <v>1199881</v>
      </c>
      <c r="M240" s="19">
        <v>0.42499999999999999</v>
      </c>
    </row>
    <row r="241" spans="1:13" ht="14.5" x14ac:dyDescent="0.35">
      <c r="A241" s="12" t="str">
        <f t="shared" si="3"/>
        <v>Belgium-Europe-2006</v>
      </c>
      <c r="B241" s="13" t="s">
        <v>62</v>
      </c>
      <c r="C241" s="14" t="s">
        <v>83</v>
      </c>
      <c r="D241" s="15">
        <v>2006</v>
      </c>
      <c r="E241" s="19">
        <v>2.1000000000000001E-2</v>
      </c>
      <c r="F241" s="19">
        <v>4.1000000000000002E-2</v>
      </c>
      <c r="G241" s="19">
        <v>70</v>
      </c>
      <c r="H241" s="19">
        <v>67</v>
      </c>
      <c r="I241" s="19">
        <v>0.33300000000000002</v>
      </c>
      <c r="J241" s="19">
        <v>0.61899999999999999</v>
      </c>
      <c r="K241" s="19">
        <v>4.8000000000000001E-2</v>
      </c>
      <c r="L241" s="19">
        <v>29021156</v>
      </c>
      <c r="M241" s="19">
        <v>0.53700000000000003</v>
      </c>
    </row>
    <row r="242" spans="1:13" ht="14.5" x14ac:dyDescent="0.35">
      <c r="A242" s="12" t="str">
        <f t="shared" si="3"/>
        <v>Belgium-Europe-2007</v>
      </c>
      <c r="B242" s="13" t="s">
        <v>62</v>
      </c>
      <c r="C242" s="14" t="s">
        <v>83</v>
      </c>
      <c r="D242" s="15">
        <v>2007</v>
      </c>
      <c r="E242" s="19">
        <v>4.4999999999999998E-2</v>
      </c>
      <c r="F242" s="19">
        <v>0.109</v>
      </c>
      <c r="G242" s="19">
        <v>49</v>
      </c>
      <c r="H242" s="19">
        <v>46</v>
      </c>
      <c r="I242" s="19">
        <v>0.44</v>
      </c>
      <c r="J242" s="19">
        <v>0.52900000000000003</v>
      </c>
      <c r="K242" s="19">
        <v>3.2000000000000001E-2</v>
      </c>
      <c r="L242" s="19">
        <v>18785719</v>
      </c>
      <c r="M242" s="19">
        <v>0.29299999999999998</v>
      </c>
    </row>
    <row r="243" spans="1:13" ht="14.5" x14ac:dyDescent="0.35">
      <c r="A243" s="12" t="str">
        <f t="shared" si="3"/>
        <v>Belgium-Europe-2008</v>
      </c>
      <c r="B243" s="13" t="s">
        <v>62</v>
      </c>
      <c r="C243" s="14" t="s">
        <v>83</v>
      </c>
      <c r="D243" s="15">
        <v>2008</v>
      </c>
      <c r="E243" s="19">
        <v>3.1E-2</v>
      </c>
      <c r="F243" s="19">
        <v>4.9000000000000002E-2</v>
      </c>
      <c r="G243" s="19">
        <v>56</v>
      </c>
      <c r="H243" s="19">
        <v>52</v>
      </c>
      <c r="I243" s="19">
        <v>0.40300000000000002</v>
      </c>
      <c r="J243" s="19">
        <v>0.56399999999999995</v>
      </c>
      <c r="K243" s="19">
        <v>3.3000000000000002E-2</v>
      </c>
      <c r="L243" s="19">
        <v>1931282</v>
      </c>
      <c r="M243" s="19">
        <v>0.32900000000000001</v>
      </c>
    </row>
    <row r="244" spans="1:13" ht="14.5" x14ac:dyDescent="0.35">
      <c r="A244" s="12" t="str">
        <f t="shared" si="3"/>
        <v>Belgium-Europe-2009</v>
      </c>
      <c r="B244" s="13" t="s">
        <v>62</v>
      </c>
      <c r="C244" s="14" t="s">
        <v>83</v>
      </c>
      <c r="D244" s="15">
        <v>2009</v>
      </c>
      <c r="E244" s="19">
        <v>5.2999999999999999E-2</v>
      </c>
      <c r="F244" s="19">
        <v>9.8000000000000004E-2</v>
      </c>
      <c r="G244" s="19">
        <v>51</v>
      </c>
      <c r="H244" s="19">
        <v>51</v>
      </c>
      <c r="I244" s="19">
        <v>0.48099999999999998</v>
      </c>
      <c r="J244" s="19">
        <v>0.49399999999999999</v>
      </c>
      <c r="K244" s="19">
        <v>2.5000000000000001E-2</v>
      </c>
      <c r="L244" s="19">
        <v>11396434</v>
      </c>
      <c r="M244" s="19">
        <v>0.16300000000000001</v>
      </c>
    </row>
    <row r="245" spans="1:13" ht="14.5" x14ac:dyDescent="0.35">
      <c r="A245" s="12" t="str">
        <f t="shared" si="3"/>
        <v>Belgium-Europe-2010</v>
      </c>
      <c r="B245" s="13" t="s">
        <v>62</v>
      </c>
      <c r="C245" s="14" t="s">
        <v>83</v>
      </c>
      <c r="D245" s="15">
        <v>2010</v>
      </c>
      <c r="E245" s="19">
        <v>4.2999999999999997E-2</v>
      </c>
      <c r="F245" s="19">
        <v>0.11</v>
      </c>
      <c r="G245" s="19">
        <v>47</v>
      </c>
      <c r="H245" s="19">
        <v>46</v>
      </c>
      <c r="I245" s="19">
        <v>0.435</v>
      </c>
      <c r="J245" s="19">
        <v>0.53800000000000003</v>
      </c>
      <c r="K245" s="19">
        <v>2.8000000000000001E-2</v>
      </c>
      <c r="L245" s="19">
        <v>126004992</v>
      </c>
      <c r="M245" s="19">
        <v>0.35699999999999998</v>
      </c>
    </row>
    <row r="246" spans="1:13" ht="14.5" x14ac:dyDescent="0.35">
      <c r="A246" s="12" t="str">
        <f t="shared" si="3"/>
        <v>Belgium-Europe-2011</v>
      </c>
      <c r="B246" s="13" t="s">
        <v>62</v>
      </c>
      <c r="C246" s="14" t="s">
        <v>83</v>
      </c>
      <c r="D246" s="15">
        <v>2011</v>
      </c>
      <c r="E246" s="19">
        <v>0.04</v>
      </c>
      <c r="F246" s="19">
        <v>0.10100000000000001</v>
      </c>
      <c r="G246" s="19">
        <v>50</v>
      </c>
      <c r="H246" s="19">
        <v>48</v>
      </c>
      <c r="I246" s="19">
        <v>0.46400000000000002</v>
      </c>
      <c r="J246" s="19">
        <v>0.50700000000000001</v>
      </c>
      <c r="K246" s="19">
        <v>2.9000000000000001E-2</v>
      </c>
      <c r="L246" s="19">
        <v>8760003</v>
      </c>
      <c r="M246" s="19">
        <v>0.158</v>
      </c>
    </row>
    <row r="247" spans="1:13" ht="14.5" x14ac:dyDescent="0.35">
      <c r="A247" s="12" t="str">
        <f t="shared" si="3"/>
        <v>Belgium-Europe-2012</v>
      </c>
      <c r="B247" s="13" t="s">
        <v>62</v>
      </c>
      <c r="C247" s="14" t="s">
        <v>83</v>
      </c>
      <c r="D247" s="15">
        <v>2012</v>
      </c>
      <c r="E247" s="19">
        <v>3.6999999999999998E-2</v>
      </c>
      <c r="F247" s="19">
        <v>5.6000000000000001E-2</v>
      </c>
      <c r="G247" s="19">
        <v>65</v>
      </c>
      <c r="H247" s="19">
        <v>62</v>
      </c>
      <c r="I247" s="19">
        <v>0.434</v>
      </c>
      <c r="J247" s="19">
        <v>0.52600000000000002</v>
      </c>
      <c r="K247" s="19">
        <v>0.04</v>
      </c>
      <c r="L247" s="19">
        <v>141783</v>
      </c>
      <c r="M247" s="19">
        <v>0.54400000000000004</v>
      </c>
    </row>
    <row r="248" spans="1:13" ht="14.5" x14ac:dyDescent="0.35">
      <c r="A248" s="12" t="str">
        <f t="shared" si="3"/>
        <v>Belgium-Europe-2000</v>
      </c>
      <c r="B248" s="13" t="s">
        <v>62</v>
      </c>
      <c r="C248" s="14" t="s">
        <v>83</v>
      </c>
      <c r="D248" s="15">
        <v>2000</v>
      </c>
      <c r="E248" s="19">
        <v>0.04</v>
      </c>
      <c r="F248" s="19">
        <v>6.7000000000000004E-2</v>
      </c>
      <c r="G248" s="19">
        <v>60</v>
      </c>
      <c r="H248" s="19">
        <v>57</v>
      </c>
      <c r="I248" s="19">
        <v>0.44900000000000001</v>
      </c>
      <c r="J248" s="19">
        <v>0.51900000000000002</v>
      </c>
      <c r="K248" s="19">
        <v>3.2000000000000001E-2</v>
      </c>
      <c r="L248" s="19">
        <v>10119118</v>
      </c>
      <c r="M248" s="19">
        <v>0.40500000000000003</v>
      </c>
    </row>
    <row r="249" spans="1:13" ht="14.5" x14ac:dyDescent="0.35">
      <c r="A249" s="12" t="str">
        <f t="shared" si="3"/>
        <v>Belize-The Americas-2001</v>
      </c>
      <c r="B249" s="13" t="s">
        <v>70</v>
      </c>
      <c r="C249" s="14" t="s">
        <v>84</v>
      </c>
      <c r="D249" s="15">
        <v>2001</v>
      </c>
      <c r="E249" s="19">
        <v>1.7999999999999999E-2</v>
      </c>
      <c r="F249" s="19">
        <v>1.2E-2</v>
      </c>
      <c r="G249" s="13"/>
      <c r="H249" s="13"/>
      <c r="I249" s="19">
        <v>0.27500000000000002</v>
      </c>
      <c r="J249" s="19">
        <v>0.64500000000000002</v>
      </c>
      <c r="K249" s="19">
        <v>0.08</v>
      </c>
      <c r="L249" s="19">
        <v>81202</v>
      </c>
      <c r="M249" s="19">
        <v>0.503</v>
      </c>
    </row>
    <row r="250" spans="1:13" ht="14.5" x14ac:dyDescent="0.35">
      <c r="A250" s="12" t="str">
        <f t="shared" si="3"/>
        <v>Belize-The Americas-2002</v>
      </c>
      <c r="B250" s="13" t="s">
        <v>70</v>
      </c>
      <c r="C250" s="14" t="s">
        <v>84</v>
      </c>
      <c r="D250" s="15">
        <v>2002</v>
      </c>
      <c r="E250" s="19">
        <v>4.3999999999999997E-2</v>
      </c>
      <c r="F250" s="19">
        <v>0.13900000000000001</v>
      </c>
      <c r="G250" s="19">
        <v>40</v>
      </c>
      <c r="H250" s="19">
        <v>38</v>
      </c>
      <c r="I250" s="19">
        <v>0.42899999999999999</v>
      </c>
      <c r="J250" s="19">
        <v>0.54700000000000004</v>
      </c>
      <c r="K250" s="19">
        <v>2.4E-2</v>
      </c>
      <c r="L250" s="19">
        <v>4295667</v>
      </c>
      <c r="M250" s="19">
        <v>0.35899999999999999</v>
      </c>
    </row>
    <row r="251" spans="1:13" ht="14.5" x14ac:dyDescent="0.35">
      <c r="A251" s="12" t="str">
        <f t="shared" si="3"/>
        <v>Belize-The Americas-2003</v>
      </c>
      <c r="B251" s="13" t="s">
        <v>70</v>
      </c>
      <c r="C251" s="14" t="s">
        <v>84</v>
      </c>
      <c r="D251" s="15">
        <v>2003</v>
      </c>
      <c r="E251" s="19">
        <v>4.8000000000000001E-2</v>
      </c>
      <c r="F251" s="19">
        <v>0.105</v>
      </c>
      <c r="G251" s="19">
        <v>53</v>
      </c>
      <c r="H251" s="19">
        <v>50</v>
      </c>
      <c r="I251" s="19">
        <v>0.47299999999999998</v>
      </c>
      <c r="J251" s="19">
        <v>0.497</v>
      </c>
      <c r="K251" s="19">
        <v>2.9000000000000001E-2</v>
      </c>
      <c r="L251" s="19">
        <v>7609265</v>
      </c>
      <c r="M251" s="19">
        <v>0.33600000000000002</v>
      </c>
    </row>
    <row r="252" spans="1:13" ht="14.5" x14ac:dyDescent="0.35">
      <c r="A252" s="12" t="str">
        <f t="shared" si="3"/>
        <v>Belize-The Americas-2004</v>
      </c>
      <c r="B252" s="13" t="s">
        <v>70</v>
      </c>
      <c r="C252" s="14" t="s">
        <v>84</v>
      </c>
      <c r="D252" s="15">
        <v>2004</v>
      </c>
      <c r="E252" s="19">
        <v>2.4E-2</v>
      </c>
      <c r="F252" s="19">
        <v>5.2999999999999999E-2</v>
      </c>
      <c r="G252" s="19">
        <v>57</v>
      </c>
      <c r="H252" s="19">
        <v>53</v>
      </c>
      <c r="I252" s="19">
        <v>0.32500000000000001</v>
      </c>
      <c r="J252" s="19">
        <v>0.64</v>
      </c>
      <c r="K252" s="19">
        <v>3.5999999999999997E-2</v>
      </c>
      <c r="L252" s="19">
        <v>44909738</v>
      </c>
      <c r="M252" s="19">
        <v>0.57399999999999995</v>
      </c>
    </row>
    <row r="253" spans="1:13" ht="14.5" x14ac:dyDescent="0.35">
      <c r="A253" s="12" t="str">
        <f t="shared" si="3"/>
        <v>Belize-The Americas-2005</v>
      </c>
      <c r="B253" s="13" t="s">
        <v>70</v>
      </c>
      <c r="C253" s="14" t="s">
        <v>84</v>
      </c>
      <c r="D253" s="15">
        <v>2005</v>
      </c>
      <c r="E253" s="19">
        <v>4.2000000000000003E-2</v>
      </c>
      <c r="F253" s="19">
        <v>0.105</v>
      </c>
      <c r="G253" s="19">
        <v>51</v>
      </c>
      <c r="H253" s="19">
        <v>48</v>
      </c>
      <c r="I253" s="19">
        <v>0.44600000000000001</v>
      </c>
      <c r="J253" s="19">
        <v>0.52300000000000002</v>
      </c>
      <c r="K253" s="19">
        <v>3.1E-2</v>
      </c>
      <c r="L253" s="19">
        <v>6924455</v>
      </c>
      <c r="M253" s="19">
        <v>0.16600000000000001</v>
      </c>
    </row>
    <row r="254" spans="1:13" ht="14.5" x14ac:dyDescent="0.35">
      <c r="A254" s="12" t="str">
        <f t="shared" si="3"/>
        <v>Belize-The Americas-2006</v>
      </c>
      <c r="B254" s="13" t="s">
        <v>70</v>
      </c>
      <c r="C254" s="14" t="s">
        <v>84</v>
      </c>
      <c r="D254" s="15">
        <v>2006</v>
      </c>
      <c r="E254" s="19">
        <v>3.9E-2</v>
      </c>
      <c r="F254" s="19">
        <v>6.7000000000000004E-2</v>
      </c>
      <c r="G254" s="19">
        <v>60</v>
      </c>
      <c r="H254" s="19">
        <v>57</v>
      </c>
      <c r="I254" s="19">
        <v>0.436</v>
      </c>
      <c r="J254" s="19">
        <v>0.53400000000000003</v>
      </c>
      <c r="K254" s="19">
        <v>0.03</v>
      </c>
      <c r="L254" s="19">
        <v>28434810</v>
      </c>
      <c r="M254" s="19">
        <v>0.32500000000000001</v>
      </c>
    </row>
    <row r="255" spans="1:13" ht="14.5" x14ac:dyDescent="0.35">
      <c r="A255" s="12" t="str">
        <f t="shared" si="3"/>
        <v>Belize-The Americas-2007</v>
      </c>
      <c r="B255" s="13" t="s">
        <v>70</v>
      </c>
      <c r="C255" s="14" t="s">
        <v>84</v>
      </c>
      <c r="D255" s="15">
        <v>2007</v>
      </c>
      <c r="E255" s="19">
        <v>3.2000000000000001E-2</v>
      </c>
      <c r="F255" s="19">
        <v>8.1000000000000003E-2</v>
      </c>
      <c r="G255" s="19">
        <v>48</v>
      </c>
      <c r="H255" s="19">
        <v>47</v>
      </c>
      <c r="I255" s="19">
        <v>0.44</v>
      </c>
      <c r="J255" s="19">
        <v>0.53</v>
      </c>
      <c r="K255" s="19">
        <v>0.03</v>
      </c>
      <c r="L255" s="19">
        <v>1074761</v>
      </c>
      <c r="M255" s="19">
        <v>0.22600000000000001</v>
      </c>
    </row>
    <row r="256" spans="1:13" ht="14.5" x14ac:dyDescent="0.35">
      <c r="A256" s="12" t="str">
        <f t="shared" si="3"/>
        <v>Belize-The Americas-2008</v>
      </c>
      <c r="B256" s="13" t="s">
        <v>70</v>
      </c>
      <c r="C256" s="14" t="s">
        <v>84</v>
      </c>
      <c r="D256" s="15">
        <v>2008</v>
      </c>
      <c r="E256" s="19">
        <v>4.2000000000000003E-2</v>
      </c>
      <c r="F256" s="19">
        <v>7.5999999999999998E-2</v>
      </c>
      <c r="G256" s="19">
        <v>51</v>
      </c>
      <c r="H256" s="19">
        <v>50</v>
      </c>
      <c r="I256" s="19">
        <v>0.44700000000000001</v>
      </c>
      <c r="J256" s="19">
        <v>0.52400000000000002</v>
      </c>
      <c r="K256" s="19">
        <v>2.9000000000000001E-2</v>
      </c>
      <c r="L256" s="19">
        <v>34895398</v>
      </c>
      <c r="M256" s="19">
        <v>0.22700000000000001</v>
      </c>
    </row>
    <row r="257" spans="1:13" ht="14.5" x14ac:dyDescent="0.35">
      <c r="A257" s="12" t="str">
        <f t="shared" si="3"/>
        <v>Belize-The Americas-2009</v>
      </c>
      <c r="B257" s="13" t="s">
        <v>70</v>
      </c>
      <c r="C257" s="14" t="s">
        <v>84</v>
      </c>
      <c r="D257" s="15">
        <v>2009</v>
      </c>
      <c r="E257" s="19">
        <v>3.9E-2</v>
      </c>
      <c r="F257" s="19">
        <v>7.4999999999999997E-2</v>
      </c>
      <c r="G257" s="19">
        <v>54</v>
      </c>
      <c r="H257" s="19">
        <v>53</v>
      </c>
      <c r="I257" s="19">
        <v>0.439</v>
      </c>
      <c r="J257" s="19">
        <v>0.53200000000000003</v>
      </c>
      <c r="K257" s="19">
        <v>2.8000000000000001E-2</v>
      </c>
      <c r="L257" s="19">
        <v>4992225</v>
      </c>
      <c r="M257" s="19">
        <v>0.33400000000000002</v>
      </c>
    </row>
    <row r="258" spans="1:13" ht="14.5" x14ac:dyDescent="0.35">
      <c r="A258" s="12" t="str">
        <f t="shared" si="3"/>
        <v>Belize-The Americas-2010</v>
      </c>
      <c r="B258" s="13" t="s">
        <v>70</v>
      </c>
      <c r="C258" s="14" t="s">
        <v>84</v>
      </c>
      <c r="D258" s="15">
        <v>2010</v>
      </c>
      <c r="E258" s="19">
        <v>1.7000000000000001E-2</v>
      </c>
      <c r="F258" s="19">
        <v>2.4E-2</v>
      </c>
      <c r="G258" s="19">
        <v>75</v>
      </c>
      <c r="H258" s="19">
        <v>71</v>
      </c>
      <c r="I258" s="19">
        <v>0.28899999999999998</v>
      </c>
      <c r="J258" s="19">
        <v>0.64900000000000002</v>
      </c>
      <c r="K258" s="19">
        <v>6.2E-2</v>
      </c>
      <c r="L258" s="19">
        <v>9673600</v>
      </c>
      <c r="M258" s="19">
        <v>0.63800000000000001</v>
      </c>
    </row>
    <row r="259" spans="1:13" ht="14.5" x14ac:dyDescent="0.35">
      <c r="A259" s="12" t="str">
        <f t="shared" ref="A259:A322" si="4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9">
        <v>4.8000000000000001E-2</v>
      </c>
      <c r="F259" s="19">
        <v>8.5000000000000006E-2</v>
      </c>
      <c r="G259" s="19">
        <v>49</v>
      </c>
      <c r="H259" s="19">
        <v>49</v>
      </c>
      <c r="I259" s="19">
        <v>0.49299999999999999</v>
      </c>
      <c r="J259" s="19">
        <v>0.48</v>
      </c>
      <c r="K259" s="19">
        <v>2.7E-2</v>
      </c>
      <c r="L259" s="19">
        <v>25088033</v>
      </c>
      <c r="M259" s="19">
        <v>0.122</v>
      </c>
    </row>
    <row r="260" spans="1:13" ht="14.5" x14ac:dyDescent="0.35">
      <c r="A260" s="12" t="str">
        <f t="shared" si="4"/>
        <v>Belize-The Americas-2012</v>
      </c>
      <c r="B260" s="13" t="s">
        <v>70</v>
      </c>
      <c r="C260" s="14" t="s">
        <v>84</v>
      </c>
      <c r="D260" s="15">
        <v>2012</v>
      </c>
      <c r="E260" s="19">
        <v>4.4999999999999998E-2</v>
      </c>
      <c r="F260" s="19">
        <v>9.5000000000000001E-2</v>
      </c>
      <c r="G260" s="19">
        <v>43</v>
      </c>
      <c r="H260" s="19">
        <v>42</v>
      </c>
      <c r="I260" s="19">
        <v>0.45900000000000002</v>
      </c>
      <c r="J260" s="19">
        <v>0.51400000000000001</v>
      </c>
      <c r="K260" s="19">
        <v>2.7E-2</v>
      </c>
      <c r="L260" s="19">
        <v>10362137</v>
      </c>
      <c r="M260" s="19">
        <v>0.35</v>
      </c>
    </row>
    <row r="261" spans="1:13" ht="14.5" x14ac:dyDescent="0.35">
      <c r="A261" s="12" t="str">
        <f t="shared" si="4"/>
        <v>Belize-The Americas-2000</v>
      </c>
      <c r="B261" s="13" t="s">
        <v>70</v>
      </c>
      <c r="C261" s="14" t="s">
        <v>84</v>
      </c>
      <c r="D261" s="15">
        <v>2000</v>
      </c>
      <c r="E261" s="19">
        <v>3.2000000000000001E-2</v>
      </c>
      <c r="F261" s="19">
        <v>0.06</v>
      </c>
      <c r="G261" s="19">
        <v>43</v>
      </c>
      <c r="H261" s="19">
        <v>43</v>
      </c>
      <c r="I261" s="19">
        <v>0.41899999999999998</v>
      </c>
      <c r="J261" s="19">
        <v>0.54700000000000004</v>
      </c>
      <c r="K261" s="19">
        <v>3.4000000000000002E-2</v>
      </c>
      <c r="L261" s="19">
        <v>12586763</v>
      </c>
      <c r="M261" s="19">
        <v>0.34200000000000003</v>
      </c>
    </row>
    <row r="262" spans="1:13" ht="14.5" x14ac:dyDescent="0.35">
      <c r="A262" s="12" t="str">
        <f t="shared" si="4"/>
        <v>Benin-Africa-2001</v>
      </c>
      <c r="B262" s="13" t="s">
        <v>64</v>
      </c>
      <c r="C262" s="14" t="s">
        <v>85</v>
      </c>
      <c r="D262" s="15">
        <v>2001</v>
      </c>
      <c r="E262" s="19">
        <v>4.9000000000000002E-2</v>
      </c>
      <c r="F262" s="19">
        <v>9.2999999999999999E-2</v>
      </c>
      <c r="G262" s="19">
        <v>56</v>
      </c>
      <c r="H262" s="19">
        <v>54</v>
      </c>
      <c r="I262" s="19">
        <v>0.495</v>
      </c>
      <c r="J262" s="19">
        <v>0.48399999999999999</v>
      </c>
      <c r="K262" s="19">
        <v>0.02</v>
      </c>
      <c r="L262" s="19">
        <v>21347782</v>
      </c>
      <c r="M262" s="19">
        <v>0.216</v>
      </c>
    </row>
    <row r="263" spans="1:13" ht="14.5" x14ac:dyDescent="0.35">
      <c r="A263" s="12" t="str">
        <f t="shared" si="4"/>
        <v>Benin-Africa-2002</v>
      </c>
      <c r="B263" s="13" t="s">
        <v>64</v>
      </c>
      <c r="C263" s="14" t="s">
        <v>85</v>
      </c>
      <c r="D263" s="15">
        <v>2002</v>
      </c>
      <c r="E263" s="19">
        <v>1.2999999999999999E-2</v>
      </c>
      <c r="F263" s="19">
        <v>2.5000000000000001E-2</v>
      </c>
      <c r="G263" s="19">
        <v>75</v>
      </c>
      <c r="H263" s="19">
        <v>68</v>
      </c>
      <c r="I263" s="19">
        <v>0.25</v>
      </c>
      <c r="J263" s="19">
        <v>0.64600000000000002</v>
      </c>
      <c r="K263" s="19">
        <v>0.104</v>
      </c>
      <c r="L263" s="19">
        <v>3059960</v>
      </c>
      <c r="M263" s="19">
        <v>0.64400000000000002</v>
      </c>
    </row>
    <row r="264" spans="1:13" ht="14.5" x14ac:dyDescent="0.35">
      <c r="A264" s="12" t="str">
        <f t="shared" si="4"/>
        <v>Benin-Africa-2003</v>
      </c>
      <c r="B264" s="13" t="s">
        <v>64</v>
      </c>
      <c r="C264" s="14" t="s">
        <v>85</v>
      </c>
      <c r="D264" s="15">
        <v>2003</v>
      </c>
      <c r="E264" s="19">
        <v>1.4E-2</v>
      </c>
      <c r="F264" s="19">
        <v>5.7000000000000002E-2</v>
      </c>
      <c r="G264" s="19">
        <v>70</v>
      </c>
      <c r="H264" s="19">
        <v>64</v>
      </c>
      <c r="I264" s="19">
        <v>0.30099999999999999</v>
      </c>
      <c r="J264" s="19">
        <v>0.64100000000000001</v>
      </c>
      <c r="K264" s="19">
        <v>5.8000000000000003E-2</v>
      </c>
      <c r="L264" s="19">
        <v>8111200</v>
      </c>
      <c r="M264" s="19">
        <v>0.51600000000000001</v>
      </c>
    </row>
    <row r="265" spans="1:13" ht="14.5" x14ac:dyDescent="0.35">
      <c r="A265" s="12" t="str">
        <f t="shared" si="4"/>
        <v>Benin-Africa-2004</v>
      </c>
      <c r="B265" s="13" t="s">
        <v>64</v>
      </c>
      <c r="C265" s="14" t="s">
        <v>85</v>
      </c>
      <c r="D265" s="15">
        <v>2004</v>
      </c>
      <c r="E265" s="19">
        <v>2.5999999999999999E-2</v>
      </c>
      <c r="F265" s="19">
        <v>6.2E-2</v>
      </c>
      <c r="G265" s="19">
        <v>66</v>
      </c>
      <c r="H265" s="19">
        <v>66</v>
      </c>
      <c r="I265" s="19">
        <v>0.36399999999999999</v>
      </c>
      <c r="J265" s="19">
        <v>0.59499999999999997</v>
      </c>
      <c r="K265" s="19">
        <v>4.1000000000000002E-2</v>
      </c>
      <c r="L265" s="19">
        <v>134729503</v>
      </c>
      <c r="M265" s="19">
        <v>0.24099999999999999</v>
      </c>
    </row>
    <row r="266" spans="1:13" ht="14.5" x14ac:dyDescent="0.35">
      <c r="A266" s="12" t="str">
        <f t="shared" si="4"/>
        <v>Benin-Africa-2005</v>
      </c>
      <c r="B266" s="13" t="s">
        <v>64</v>
      </c>
      <c r="C266" s="14" t="s">
        <v>85</v>
      </c>
      <c r="D266" s="15">
        <v>2005</v>
      </c>
      <c r="E266" s="19">
        <v>2.7E-2</v>
      </c>
      <c r="F266" s="19">
        <v>5.6000000000000001E-2</v>
      </c>
      <c r="G266" s="19">
        <v>61</v>
      </c>
      <c r="H266" s="19">
        <v>61</v>
      </c>
      <c r="I266" s="19">
        <v>0.39300000000000002</v>
      </c>
      <c r="J266" s="19">
        <v>0.56799999999999995</v>
      </c>
      <c r="K266" s="19">
        <v>3.9E-2</v>
      </c>
      <c r="L266" s="19">
        <v>580888</v>
      </c>
      <c r="M266" s="19">
        <v>0.26500000000000001</v>
      </c>
    </row>
    <row r="267" spans="1:13" ht="14.5" x14ac:dyDescent="0.35">
      <c r="A267" s="12" t="str">
        <f t="shared" si="4"/>
        <v>Benin-Africa-2006</v>
      </c>
      <c r="B267" s="13" t="s">
        <v>64</v>
      </c>
      <c r="C267" s="14" t="s">
        <v>85</v>
      </c>
      <c r="D267" s="15">
        <v>2006</v>
      </c>
      <c r="E267" s="19">
        <v>2.1999999999999999E-2</v>
      </c>
      <c r="F267" s="19">
        <v>8.0000000000000002E-3</v>
      </c>
      <c r="G267" s="19">
        <v>78</v>
      </c>
      <c r="H267" s="19">
        <v>74</v>
      </c>
      <c r="I267" s="19">
        <v>0.30099999999999999</v>
      </c>
      <c r="J267" s="19">
        <v>0.67100000000000004</v>
      </c>
      <c r="K267" s="19">
        <v>2.8000000000000001E-2</v>
      </c>
      <c r="L267" s="19">
        <v>339114</v>
      </c>
      <c r="M267" s="19">
        <v>0.71699999999999997</v>
      </c>
    </row>
    <row r="268" spans="1:13" ht="14.5" x14ac:dyDescent="0.35">
      <c r="A268" s="12" t="str">
        <f t="shared" si="4"/>
        <v>Benin-Africa-2007</v>
      </c>
      <c r="B268" s="13" t="s">
        <v>64</v>
      </c>
      <c r="C268" s="14" t="s">
        <v>85</v>
      </c>
      <c r="D268" s="15">
        <v>2007</v>
      </c>
      <c r="E268" s="19">
        <v>2.7E-2</v>
      </c>
      <c r="F268" s="19">
        <v>7.5999999999999998E-2</v>
      </c>
      <c r="G268" s="19">
        <v>66</v>
      </c>
      <c r="H268" s="19">
        <v>60</v>
      </c>
      <c r="I268" s="19">
        <v>0.39700000000000002</v>
      </c>
      <c r="J268" s="19">
        <v>0.56399999999999995</v>
      </c>
      <c r="K268" s="19">
        <v>3.9E-2</v>
      </c>
      <c r="L268" s="19">
        <v>12472586</v>
      </c>
      <c r="M268" s="19">
        <v>0.187</v>
      </c>
    </row>
    <row r="269" spans="1:13" ht="14.5" x14ac:dyDescent="0.35">
      <c r="A269" s="12" t="str">
        <f t="shared" si="4"/>
        <v>Benin-Africa-2008</v>
      </c>
      <c r="B269" s="13" t="s">
        <v>64</v>
      </c>
      <c r="C269" s="14" t="s">
        <v>85</v>
      </c>
      <c r="D269" s="15">
        <v>2008</v>
      </c>
      <c r="E269" s="19">
        <v>1.2999999999999999E-2</v>
      </c>
      <c r="F269" s="19">
        <v>2.8000000000000001E-2</v>
      </c>
      <c r="G269" s="19">
        <v>74</v>
      </c>
      <c r="H269" s="19">
        <v>71</v>
      </c>
      <c r="I269" s="19">
        <v>0.246</v>
      </c>
      <c r="J269" s="19">
        <v>0.68300000000000005</v>
      </c>
      <c r="K269" s="19">
        <v>7.0000000000000007E-2</v>
      </c>
      <c r="L269" s="19">
        <v>1271850000</v>
      </c>
      <c r="M269" s="19">
        <v>0.371</v>
      </c>
    </row>
    <row r="270" spans="1:13" ht="14.5" x14ac:dyDescent="0.35">
      <c r="A270" s="12" t="str">
        <f t="shared" si="4"/>
        <v>Benin-Africa-2009</v>
      </c>
      <c r="B270" s="13" t="s">
        <v>64</v>
      </c>
      <c r="C270" s="14" t="s">
        <v>85</v>
      </c>
      <c r="D270" s="15">
        <v>2009</v>
      </c>
      <c r="E270" s="19">
        <v>1.2E-2</v>
      </c>
      <c r="F270" s="19">
        <v>2.9000000000000001E-2</v>
      </c>
      <c r="G270" s="19">
        <v>76</v>
      </c>
      <c r="H270" s="19">
        <v>68</v>
      </c>
      <c r="I270" s="19">
        <v>0.21199999999999999</v>
      </c>
      <c r="J270" s="19">
        <v>0.65900000000000003</v>
      </c>
      <c r="K270" s="19">
        <v>0.129</v>
      </c>
      <c r="L270" s="19">
        <v>4386400</v>
      </c>
      <c r="M270" s="19">
        <v>0.52400000000000002</v>
      </c>
    </row>
    <row r="271" spans="1:13" ht="14.5" x14ac:dyDescent="0.35">
      <c r="A271" s="12" t="str">
        <f t="shared" si="4"/>
        <v>Benin-Africa-2010</v>
      </c>
      <c r="B271" s="13" t="s">
        <v>64</v>
      </c>
      <c r="C271" s="14" t="s">
        <v>85</v>
      </c>
      <c r="D271" s="15">
        <v>2010</v>
      </c>
      <c r="E271" s="19">
        <v>7.0000000000000001E-3</v>
      </c>
      <c r="F271" s="13"/>
      <c r="G271" s="19">
        <v>85</v>
      </c>
      <c r="H271" s="19">
        <v>78</v>
      </c>
      <c r="I271" s="19">
        <v>0.16700000000000001</v>
      </c>
      <c r="J271" s="19">
        <v>0.72</v>
      </c>
      <c r="K271" s="19">
        <v>0.112</v>
      </c>
      <c r="L271" s="19">
        <v>6714300</v>
      </c>
      <c r="M271" s="19">
        <v>1</v>
      </c>
    </row>
    <row r="272" spans="1:13" ht="14.5" x14ac:dyDescent="0.35">
      <c r="A272" s="12" t="str">
        <f t="shared" si="4"/>
        <v>Benin-Africa-2011</v>
      </c>
      <c r="B272" s="13" t="s">
        <v>64</v>
      </c>
      <c r="C272" s="14" t="s">
        <v>85</v>
      </c>
      <c r="D272" s="15">
        <v>2011</v>
      </c>
      <c r="E272" s="19">
        <v>2.5000000000000001E-2</v>
      </c>
      <c r="F272" s="19">
        <v>6.4000000000000001E-2</v>
      </c>
      <c r="G272" s="19">
        <v>64</v>
      </c>
      <c r="H272" s="19">
        <v>61</v>
      </c>
      <c r="I272" s="19">
        <v>0.33800000000000002</v>
      </c>
      <c r="J272" s="19">
        <v>0.61699999999999999</v>
      </c>
      <c r="K272" s="19">
        <v>4.3999999999999997E-2</v>
      </c>
      <c r="L272" s="19">
        <v>1059500888</v>
      </c>
      <c r="M272" s="19">
        <v>0.27900000000000003</v>
      </c>
    </row>
    <row r="273" spans="1:13" ht="14.5" x14ac:dyDescent="0.35">
      <c r="A273" s="12" t="str">
        <f t="shared" si="4"/>
        <v>Benin-Africa-2012</v>
      </c>
      <c r="B273" s="13" t="s">
        <v>64</v>
      </c>
      <c r="C273" s="14" t="s">
        <v>85</v>
      </c>
      <c r="D273" s="15">
        <v>2012</v>
      </c>
      <c r="E273" s="19">
        <v>2.1000000000000001E-2</v>
      </c>
      <c r="F273" s="19">
        <v>3.9E-2</v>
      </c>
      <c r="G273" s="19">
        <v>70</v>
      </c>
      <c r="H273" s="19">
        <v>66</v>
      </c>
      <c r="I273" s="19">
        <v>0.30399999999999999</v>
      </c>
      <c r="J273" s="19">
        <v>0.64900000000000002</v>
      </c>
      <c r="K273" s="19">
        <v>4.7E-2</v>
      </c>
      <c r="L273" s="19">
        <v>211970371</v>
      </c>
      <c r="M273" s="19">
        <v>0.42799999999999999</v>
      </c>
    </row>
    <row r="274" spans="1:13" ht="14.5" x14ac:dyDescent="0.35">
      <c r="A274" s="12" t="str">
        <f t="shared" si="4"/>
        <v>Benin-Africa-2000</v>
      </c>
      <c r="B274" s="13" t="s">
        <v>64</v>
      </c>
      <c r="C274" s="14" t="s">
        <v>85</v>
      </c>
      <c r="D274" s="15">
        <v>2000</v>
      </c>
      <c r="E274" s="19">
        <v>8.9999999999999993E-3</v>
      </c>
      <c r="F274" s="19">
        <v>3.0000000000000001E-3</v>
      </c>
      <c r="G274" s="19">
        <v>85</v>
      </c>
      <c r="H274" s="19">
        <v>78</v>
      </c>
      <c r="I274" s="19">
        <v>0.14399999999999999</v>
      </c>
      <c r="J274" s="19">
        <v>0.67900000000000005</v>
      </c>
      <c r="K274" s="19">
        <v>0.17699999999999999</v>
      </c>
      <c r="L274" s="19">
        <v>127149000</v>
      </c>
      <c r="M274" s="19">
        <v>0.8</v>
      </c>
    </row>
    <row r="275" spans="1:13" ht="14.5" x14ac:dyDescent="0.35">
      <c r="A275" s="12" t="str">
        <f t="shared" si="4"/>
        <v>Bermuda-The Americas-2001</v>
      </c>
      <c r="B275" s="13" t="s">
        <v>70</v>
      </c>
      <c r="C275" s="14" t="s">
        <v>86</v>
      </c>
      <c r="D275" s="15">
        <v>2001</v>
      </c>
      <c r="E275" s="19">
        <v>1.4999999999999999E-2</v>
      </c>
      <c r="F275" s="19">
        <v>3.5999999999999997E-2</v>
      </c>
      <c r="G275" s="19">
        <v>71</v>
      </c>
      <c r="H275" s="19">
        <v>61</v>
      </c>
      <c r="I275" s="19">
        <v>0.27100000000000002</v>
      </c>
      <c r="J275" s="19">
        <v>0.66100000000000003</v>
      </c>
      <c r="K275" s="19">
        <v>6.9000000000000006E-2</v>
      </c>
      <c r="L275" s="19">
        <v>14858335</v>
      </c>
      <c r="M275" s="19">
        <v>0.55500000000000005</v>
      </c>
    </row>
    <row r="276" spans="1:13" ht="14.5" x14ac:dyDescent="0.35">
      <c r="A276" s="12" t="str">
        <f t="shared" si="4"/>
        <v>Bermuda-The Americas-2002</v>
      </c>
      <c r="B276" s="13" t="s">
        <v>70</v>
      </c>
      <c r="C276" s="14" t="s">
        <v>86</v>
      </c>
      <c r="D276" s="15">
        <v>2002</v>
      </c>
      <c r="E276" s="19">
        <v>1.7000000000000001E-2</v>
      </c>
      <c r="F276" s="19">
        <v>3.9E-2</v>
      </c>
      <c r="G276" s="19">
        <v>70</v>
      </c>
      <c r="H276" s="19">
        <v>62</v>
      </c>
      <c r="I276" s="19">
        <v>0.25800000000000001</v>
      </c>
      <c r="J276" s="19">
        <v>0.68</v>
      </c>
      <c r="K276" s="19">
        <v>6.2E-2</v>
      </c>
      <c r="L276" s="19">
        <v>23043449</v>
      </c>
      <c r="M276" s="19">
        <v>0.59499999999999997</v>
      </c>
    </row>
    <row r="277" spans="1:13" ht="14.5" x14ac:dyDescent="0.35">
      <c r="A277" s="12" t="str">
        <f t="shared" si="4"/>
        <v>Bermuda-The Americas-2003</v>
      </c>
      <c r="B277" s="13" t="s">
        <v>70</v>
      </c>
      <c r="C277" s="14" t="s">
        <v>86</v>
      </c>
      <c r="D277" s="15">
        <v>2003</v>
      </c>
      <c r="E277" s="19">
        <v>1.2E-2</v>
      </c>
      <c r="F277" s="19">
        <v>6.0000000000000001E-3</v>
      </c>
      <c r="G277" s="19">
        <v>80</v>
      </c>
      <c r="H277" s="19">
        <v>73</v>
      </c>
      <c r="I277" s="19">
        <v>0.20599999999999999</v>
      </c>
      <c r="J277" s="19">
        <v>0.71699999999999997</v>
      </c>
      <c r="K277" s="19">
        <v>7.6999999999999999E-2</v>
      </c>
      <c r="L277" s="19">
        <v>47357362</v>
      </c>
      <c r="M277" s="19">
        <v>0.79900000000000004</v>
      </c>
    </row>
    <row r="278" spans="1:13" ht="14.5" x14ac:dyDescent="0.35">
      <c r="A278" s="12" t="str">
        <f t="shared" si="4"/>
        <v>Bermuda-The Americas-2004</v>
      </c>
      <c r="B278" s="13" t="s">
        <v>70</v>
      </c>
      <c r="C278" s="14" t="s">
        <v>86</v>
      </c>
      <c r="D278" s="15">
        <v>2004</v>
      </c>
      <c r="E278" s="19">
        <v>0.02</v>
      </c>
      <c r="F278" s="19">
        <v>0.04</v>
      </c>
      <c r="G278" s="19">
        <v>73</v>
      </c>
      <c r="H278" s="19">
        <v>65</v>
      </c>
      <c r="I278" s="19">
        <v>0.34200000000000003</v>
      </c>
      <c r="J278" s="19">
        <v>0.60199999999999998</v>
      </c>
      <c r="K278" s="19">
        <v>5.5E-2</v>
      </c>
      <c r="L278" s="19">
        <v>4945100</v>
      </c>
      <c r="M278" s="19">
        <v>0.35299999999999998</v>
      </c>
    </row>
    <row r="279" spans="1:13" ht="14.5" x14ac:dyDescent="0.35">
      <c r="A279" s="12" t="str">
        <f t="shared" si="4"/>
        <v>Bermuda-The Americas-2005</v>
      </c>
      <c r="B279" s="13" t="s">
        <v>70</v>
      </c>
      <c r="C279" s="14" t="s">
        <v>86</v>
      </c>
      <c r="D279" s="15">
        <v>2005</v>
      </c>
      <c r="E279" s="19">
        <v>0.03</v>
      </c>
      <c r="F279" s="19">
        <v>0.08</v>
      </c>
      <c r="G279" s="19">
        <v>64</v>
      </c>
      <c r="H279" s="19">
        <v>61</v>
      </c>
      <c r="I279" s="19">
        <v>0.43</v>
      </c>
      <c r="J279" s="19">
        <v>0.53300000000000003</v>
      </c>
      <c r="K279" s="19">
        <v>3.5999999999999997E-2</v>
      </c>
      <c r="L279" s="19">
        <v>5470169</v>
      </c>
      <c r="M279" s="19">
        <v>0.23</v>
      </c>
    </row>
    <row r="280" spans="1:13" ht="14.5" x14ac:dyDescent="0.35">
      <c r="A280" s="12" t="str">
        <f t="shared" si="4"/>
        <v>Bermuda-The Americas-2006</v>
      </c>
      <c r="B280" s="13" t="s">
        <v>70</v>
      </c>
      <c r="C280" s="14" t="s">
        <v>86</v>
      </c>
      <c r="D280" s="15">
        <v>2006</v>
      </c>
      <c r="E280" s="19">
        <v>8.0000000000000002E-3</v>
      </c>
      <c r="F280" s="13"/>
      <c r="G280" s="19">
        <v>80</v>
      </c>
      <c r="H280" s="19">
        <v>76</v>
      </c>
      <c r="I280" s="19">
        <v>0.219</v>
      </c>
      <c r="J280" s="19">
        <v>0.70799999999999996</v>
      </c>
      <c r="K280" s="19">
        <v>7.3999999999999996E-2</v>
      </c>
      <c r="L280" s="19">
        <v>438080</v>
      </c>
      <c r="M280" s="19">
        <v>1</v>
      </c>
    </row>
    <row r="281" spans="1:13" ht="14.5" x14ac:dyDescent="0.35">
      <c r="A281" s="12" t="str">
        <f t="shared" si="4"/>
        <v>Bermuda-The Americas-2007</v>
      </c>
      <c r="B281" s="13" t="s">
        <v>70</v>
      </c>
      <c r="C281" s="14" t="s">
        <v>86</v>
      </c>
      <c r="D281" s="15">
        <v>2007</v>
      </c>
      <c r="E281" s="19">
        <v>2.1999999999999999E-2</v>
      </c>
      <c r="F281" s="19">
        <v>8.0000000000000002E-3</v>
      </c>
      <c r="G281" s="19">
        <v>75</v>
      </c>
      <c r="H281" s="19">
        <v>71</v>
      </c>
      <c r="I281" s="19">
        <v>0.32700000000000001</v>
      </c>
      <c r="J281" s="19">
        <v>0.63400000000000001</v>
      </c>
      <c r="K281" s="19">
        <v>3.9E-2</v>
      </c>
      <c r="L281" s="19">
        <v>23925742</v>
      </c>
      <c r="M281" s="19">
        <v>0.629</v>
      </c>
    </row>
    <row r="282" spans="1:13" ht="14.5" x14ac:dyDescent="0.35">
      <c r="A282" s="12" t="str">
        <f t="shared" si="4"/>
        <v>Bermuda-The Americas-2008</v>
      </c>
      <c r="B282" s="13" t="s">
        <v>70</v>
      </c>
      <c r="C282" s="14" t="s">
        <v>86</v>
      </c>
      <c r="D282" s="15">
        <v>2008</v>
      </c>
      <c r="E282" s="19">
        <v>2.3E-2</v>
      </c>
      <c r="F282" s="19">
        <v>3.2000000000000001E-2</v>
      </c>
      <c r="G282" s="19">
        <v>72</v>
      </c>
      <c r="H282" s="19">
        <v>70</v>
      </c>
      <c r="I282" s="19">
        <v>0.39900000000000002</v>
      </c>
      <c r="J282" s="19">
        <v>0.56100000000000005</v>
      </c>
      <c r="K282" s="19">
        <v>3.9E-2</v>
      </c>
      <c r="L282" s="19">
        <v>277825</v>
      </c>
      <c r="M282" s="19">
        <v>0.28899999999999998</v>
      </c>
    </row>
    <row r="283" spans="1:13" ht="14.5" x14ac:dyDescent="0.35">
      <c r="A283" s="12" t="str">
        <f t="shared" si="4"/>
        <v>Bermuda-The Americas-2009</v>
      </c>
      <c r="B283" s="13" t="s">
        <v>70</v>
      </c>
      <c r="C283" s="14" t="s">
        <v>86</v>
      </c>
      <c r="D283" s="15">
        <v>2009</v>
      </c>
      <c r="E283" s="19">
        <v>1.9E-2</v>
      </c>
      <c r="F283" s="19">
        <v>4.7E-2</v>
      </c>
      <c r="G283" s="19">
        <v>67</v>
      </c>
      <c r="H283" s="19">
        <v>60</v>
      </c>
      <c r="I283" s="19">
        <v>0.33600000000000002</v>
      </c>
      <c r="J283" s="19">
        <v>0.627</v>
      </c>
      <c r="K283" s="19">
        <v>3.6999999999999998E-2</v>
      </c>
      <c r="L283" s="19">
        <v>2419669</v>
      </c>
      <c r="M283" s="19">
        <v>0.58199999999999996</v>
      </c>
    </row>
    <row r="284" spans="1:13" ht="14.5" x14ac:dyDescent="0.35">
      <c r="A284" s="12" t="str">
        <f t="shared" si="4"/>
        <v>Bermuda-The Americas-2010</v>
      </c>
      <c r="B284" s="13" t="s">
        <v>70</v>
      </c>
      <c r="C284" s="14" t="s">
        <v>86</v>
      </c>
      <c r="D284" s="15">
        <v>2010</v>
      </c>
      <c r="E284" s="19">
        <v>0.02</v>
      </c>
      <c r="F284" s="19">
        <v>5.7000000000000002E-2</v>
      </c>
      <c r="G284" s="19">
        <v>64</v>
      </c>
      <c r="H284" s="19">
        <v>60</v>
      </c>
      <c r="I284" s="19">
        <v>0.30099999999999999</v>
      </c>
      <c r="J284" s="19">
        <v>0.65100000000000002</v>
      </c>
      <c r="K284" s="19">
        <v>4.8000000000000001E-2</v>
      </c>
      <c r="L284" s="19">
        <v>48894203</v>
      </c>
      <c r="M284" s="19">
        <v>0.27300000000000002</v>
      </c>
    </row>
    <row r="285" spans="1:13" ht="14.5" x14ac:dyDescent="0.35">
      <c r="A285" s="12" t="str">
        <f t="shared" si="4"/>
        <v>Bermuda-The Americas-2011</v>
      </c>
      <c r="B285" s="13" t="s">
        <v>70</v>
      </c>
      <c r="C285" s="14" t="s">
        <v>86</v>
      </c>
      <c r="D285" s="15">
        <v>2011</v>
      </c>
      <c r="E285" s="19">
        <v>3.2000000000000001E-2</v>
      </c>
      <c r="F285" s="19">
        <v>5.7000000000000002E-2</v>
      </c>
      <c r="G285" s="19">
        <v>64</v>
      </c>
      <c r="H285" s="19">
        <v>62</v>
      </c>
      <c r="I285" s="19">
        <v>0.40300000000000002</v>
      </c>
      <c r="J285" s="19">
        <v>0.55900000000000005</v>
      </c>
      <c r="K285" s="19">
        <v>3.9E-2</v>
      </c>
      <c r="L285" s="19">
        <v>23655119</v>
      </c>
      <c r="M285" s="19">
        <v>0.14000000000000001</v>
      </c>
    </row>
    <row r="286" spans="1:13" ht="14.5" x14ac:dyDescent="0.35">
      <c r="A286" s="12" t="str">
        <f t="shared" si="4"/>
        <v>Bermuda-The Americas-2012</v>
      </c>
      <c r="B286" s="13" t="s">
        <v>70</v>
      </c>
      <c r="C286" s="14" t="s">
        <v>86</v>
      </c>
      <c r="D286" s="15">
        <v>2012</v>
      </c>
      <c r="E286" s="19">
        <v>0.03</v>
      </c>
      <c r="F286" s="19">
        <v>8.5999999999999993E-2</v>
      </c>
      <c r="G286" s="19">
        <v>65</v>
      </c>
      <c r="H286" s="19">
        <v>63</v>
      </c>
      <c r="I286" s="19">
        <v>0.40899999999999997</v>
      </c>
      <c r="J286" s="19">
        <v>0.55200000000000005</v>
      </c>
      <c r="K286" s="19">
        <v>0.04</v>
      </c>
      <c r="L286" s="19">
        <v>146857081</v>
      </c>
      <c r="M286" s="19">
        <v>0.33400000000000002</v>
      </c>
    </row>
    <row r="287" spans="1:13" ht="14.5" x14ac:dyDescent="0.35">
      <c r="A287" s="12" t="str">
        <f t="shared" si="4"/>
        <v>Bermuda-The Americas-2000</v>
      </c>
      <c r="B287" s="13" t="s">
        <v>70</v>
      </c>
      <c r="C287" s="14" t="s">
        <v>86</v>
      </c>
      <c r="D287" s="15">
        <v>2000</v>
      </c>
      <c r="E287" s="19">
        <v>2.9000000000000001E-2</v>
      </c>
      <c r="F287" s="19">
        <v>0.03</v>
      </c>
      <c r="G287" s="19">
        <v>70</v>
      </c>
      <c r="H287" s="19">
        <v>64</v>
      </c>
      <c r="I287" s="19">
        <v>0.38200000000000001</v>
      </c>
      <c r="J287" s="19">
        <v>0.58499999999999996</v>
      </c>
      <c r="K287" s="19">
        <v>3.3000000000000002E-2</v>
      </c>
      <c r="L287" s="19">
        <v>79297756</v>
      </c>
      <c r="M287" s="19">
        <v>0.47699999999999998</v>
      </c>
    </row>
    <row r="288" spans="1:13" ht="14.5" x14ac:dyDescent="0.35">
      <c r="A288" s="12" t="str">
        <f t="shared" si="4"/>
        <v>Bhutan-Asia-2001</v>
      </c>
      <c r="B288" s="13" t="s">
        <v>60</v>
      </c>
      <c r="C288" s="14" t="s">
        <v>87</v>
      </c>
      <c r="D288" s="15">
        <v>2001</v>
      </c>
      <c r="E288" s="19">
        <v>1.2E-2</v>
      </c>
      <c r="F288" s="19">
        <v>3.0000000000000001E-3</v>
      </c>
      <c r="G288" s="19">
        <v>80</v>
      </c>
      <c r="H288" s="19">
        <v>76</v>
      </c>
      <c r="I288" s="19">
        <v>0.21099999999999999</v>
      </c>
      <c r="J288" s="19">
        <v>0.71399999999999997</v>
      </c>
      <c r="K288" s="19">
        <v>7.4999999999999997E-2</v>
      </c>
      <c r="L288" s="19">
        <v>4138000</v>
      </c>
      <c r="M288" s="19">
        <v>1</v>
      </c>
    </row>
    <row r="289" spans="1:13" ht="14.5" x14ac:dyDescent="0.35">
      <c r="A289" s="12" t="str">
        <f t="shared" si="4"/>
        <v>Bhutan-Asia-2002</v>
      </c>
      <c r="B289" s="13" t="s">
        <v>60</v>
      </c>
      <c r="C289" s="14" t="s">
        <v>87</v>
      </c>
      <c r="D289" s="15">
        <v>2002</v>
      </c>
      <c r="E289" s="19">
        <v>1.7999999999999999E-2</v>
      </c>
      <c r="F289" s="19">
        <v>1.2999999999999999E-2</v>
      </c>
      <c r="G289" s="19">
        <v>76</v>
      </c>
      <c r="H289" s="19">
        <v>68</v>
      </c>
      <c r="I289" s="19">
        <v>0.26500000000000001</v>
      </c>
      <c r="J289" s="19">
        <v>0.67200000000000004</v>
      </c>
      <c r="K289" s="19">
        <v>6.4000000000000001E-2</v>
      </c>
      <c r="L289" s="19">
        <v>18797000</v>
      </c>
      <c r="M289" s="19">
        <v>0.184</v>
      </c>
    </row>
    <row r="290" spans="1:13" ht="14.5" x14ac:dyDescent="0.35">
      <c r="A290" s="12" t="str">
        <f t="shared" si="4"/>
        <v>Bhutan-Asia-2003</v>
      </c>
      <c r="B290" s="13" t="s">
        <v>60</v>
      </c>
      <c r="C290" s="14" t="s">
        <v>87</v>
      </c>
      <c r="D290" s="15">
        <v>2003</v>
      </c>
      <c r="E290" s="19">
        <v>0.03</v>
      </c>
      <c r="F290" s="19">
        <v>7.0000000000000007E-2</v>
      </c>
      <c r="G290" s="19">
        <v>68</v>
      </c>
      <c r="H290" s="19">
        <v>60</v>
      </c>
      <c r="I290" s="19">
        <v>0.42099999999999999</v>
      </c>
      <c r="J290" s="19">
        <v>0.54300000000000004</v>
      </c>
      <c r="K290" s="19">
        <v>3.5999999999999997E-2</v>
      </c>
      <c r="L290" s="19">
        <v>6289340</v>
      </c>
      <c r="M290" s="19">
        <v>0.26500000000000001</v>
      </c>
    </row>
    <row r="291" spans="1:13" ht="14.5" x14ac:dyDescent="0.35">
      <c r="A291" s="12" t="str">
        <f t="shared" si="4"/>
        <v>Bhutan-Asia-2004</v>
      </c>
      <c r="B291" s="13" t="s">
        <v>60</v>
      </c>
      <c r="C291" s="14" t="s">
        <v>87</v>
      </c>
      <c r="D291" s="15">
        <v>2004</v>
      </c>
      <c r="E291" s="19">
        <v>1.4E-2</v>
      </c>
      <c r="F291" s="19">
        <v>1.7999999999999999E-2</v>
      </c>
      <c r="G291" s="19">
        <v>75</v>
      </c>
      <c r="H291" s="19">
        <v>67</v>
      </c>
      <c r="I291" s="19">
        <v>0.23799999999999999</v>
      </c>
      <c r="J291" s="19">
        <v>0.69399999999999995</v>
      </c>
      <c r="K291" s="19">
        <v>6.8000000000000005E-2</v>
      </c>
      <c r="L291" s="19">
        <v>63069070</v>
      </c>
      <c r="M291" s="19">
        <v>0.32600000000000001</v>
      </c>
    </row>
    <row r="292" spans="1:13" ht="14.5" x14ac:dyDescent="0.35">
      <c r="A292" s="12" t="str">
        <f t="shared" si="4"/>
        <v>Bhutan-Asia-2005</v>
      </c>
      <c r="B292" s="13" t="s">
        <v>60</v>
      </c>
      <c r="C292" s="14" t="s">
        <v>87</v>
      </c>
      <c r="D292" s="15">
        <v>2005</v>
      </c>
      <c r="E292" s="19">
        <v>4.1000000000000002E-2</v>
      </c>
      <c r="F292" s="19">
        <v>0.08</v>
      </c>
      <c r="G292" s="19">
        <v>62</v>
      </c>
      <c r="H292" s="19">
        <v>59</v>
      </c>
      <c r="I292" s="19">
        <v>0.5</v>
      </c>
      <c r="J292" s="19">
        <v>0.47499999999999998</v>
      </c>
      <c r="K292" s="19">
        <v>2.4E-2</v>
      </c>
      <c r="L292" s="19">
        <v>871353</v>
      </c>
      <c r="M292" s="19">
        <v>0.246</v>
      </c>
    </row>
    <row r="293" spans="1:13" ht="14.5" x14ac:dyDescent="0.35">
      <c r="A293" s="12" t="str">
        <f t="shared" si="4"/>
        <v>Bhutan-Asia-2006</v>
      </c>
      <c r="B293" s="13" t="s">
        <v>60</v>
      </c>
      <c r="C293" s="14" t="s">
        <v>87</v>
      </c>
      <c r="D293" s="15">
        <v>2006</v>
      </c>
      <c r="E293" s="19">
        <v>2.3E-2</v>
      </c>
      <c r="F293" s="19">
        <v>6.5000000000000002E-2</v>
      </c>
      <c r="G293" s="19">
        <v>68</v>
      </c>
      <c r="H293" s="19">
        <v>60</v>
      </c>
      <c r="I293" s="19">
        <v>0.35599999999999998</v>
      </c>
      <c r="J293" s="19">
        <v>0.6</v>
      </c>
      <c r="K293" s="19">
        <v>4.3999999999999997E-2</v>
      </c>
      <c r="L293" s="19">
        <v>4551762</v>
      </c>
      <c r="M293" s="19">
        <v>0.46100000000000002</v>
      </c>
    </row>
    <row r="294" spans="1:13" ht="14.5" x14ac:dyDescent="0.35">
      <c r="A294" s="12" t="str">
        <f t="shared" si="4"/>
        <v>Bhutan-Asia-2007</v>
      </c>
      <c r="B294" s="13" t="s">
        <v>60</v>
      </c>
      <c r="C294" s="14" t="s">
        <v>87</v>
      </c>
      <c r="D294" s="15">
        <v>2007</v>
      </c>
      <c r="E294" s="19">
        <v>2.1000000000000001E-2</v>
      </c>
      <c r="F294" s="19">
        <v>5.1999999999999998E-2</v>
      </c>
      <c r="G294" s="19">
        <v>70</v>
      </c>
      <c r="H294" s="19">
        <v>64</v>
      </c>
      <c r="I294" s="19">
        <v>0.36499999999999999</v>
      </c>
      <c r="J294" s="19">
        <v>0.59099999999999997</v>
      </c>
      <c r="K294" s="19">
        <v>4.3999999999999997E-2</v>
      </c>
      <c r="L294" s="19">
        <v>24964450</v>
      </c>
      <c r="M294" s="19">
        <v>0.373</v>
      </c>
    </row>
    <row r="295" spans="1:13" ht="14.5" x14ac:dyDescent="0.35">
      <c r="A295" s="12" t="str">
        <f t="shared" si="4"/>
        <v>Bhutan-Asia-2008</v>
      </c>
      <c r="B295" s="13" t="s">
        <v>60</v>
      </c>
      <c r="C295" s="14" t="s">
        <v>87</v>
      </c>
      <c r="D295" s="15">
        <v>2008</v>
      </c>
      <c r="E295" s="19">
        <v>1.7000000000000001E-2</v>
      </c>
      <c r="F295" s="19">
        <v>2.5999999999999999E-2</v>
      </c>
      <c r="G295" s="19">
        <v>79</v>
      </c>
      <c r="H295" s="19">
        <v>69</v>
      </c>
      <c r="I295" s="19">
        <v>0.307</v>
      </c>
      <c r="J295" s="19">
        <v>0.628</v>
      </c>
      <c r="K295" s="19">
        <v>6.5000000000000002E-2</v>
      </c>
      <c r="L295" s="19">
        <v>78621000</v>
      </c>
      <c r="M295" s="19">
        <v>0.249</v>
      </c>
    </row>
    <row r="296" spans="1:13" ht="14.5" x14ac:dyDescent="0.35">
      <c r="A296" s="12" t="str">
        <f t="shared" si="4"/>
        <v>Bhutan-Asia-2009</v>
      </c>
      <c r="B296" s="13" t="s">
        <v>60</v>
      </c>
      <c r="C296" s="14" t="s">
        <v>87</v>
      </c>
      <c r="D296" s="15">
        <v>2009</v>
      </c>
      <c r="E296" s="19">
        <v>1.7999999999999999E-2</v>
      </c>
      <c r="F296" s="19">
        <v>2.1999999999999999E-2</v>
      </c>
      <c r="G296" s="19">
        <v>78</v>
      </c>
      <c r="H296" s="19">
        <v>72</v>
      </c>
      <c r="I296" s="19">
        <v>0.29699999999999999</v>
      </c>
      <c r="J296" s="19">
        <v>0.63200000000000001</v>
      </c>
      <c r="K296" s="19">
        <v>7.0999999999999994E-2</v>
      </c>
      <c r="L296" s="19">
        <v>3064111</v>
      </c>
      <c r="M296" s="19">
        <v>0.42399999999999999</v>
      </c>
    </row>
    <row r="297" spans="1:13" ht="14.5" x14ac:dyDescent="0.35">
      <c r="A297" s="12" t="str">
        <f t="shared" si="4"/>
        <v>Bhutan-Asia-2010</v>
      </c>
      <c r="B297" s="13" t="s">
        <v>60</v>
      </c>
      <c r="C297" s="14" t="s">
        <v>87</v>
      </c>
      <c r="D297" s="15">
        <v>2010</v>
      </c>
      <c r="E297" s="19">
        <v>1.2E-2</v>
      </c>
      <c r="F297" s="19">
        <v>4.0000000000000001E-3</v>
      </c>
      <c r="G297" s="13"/>
      <c r="H297" s="13"/>
      <c r="I297" s="13"/>
      <c r="J297" s="13"/>
      <c r="K297" s="13"/>
      <c r="L297" s="19">
        <v>68000</v>
      </c>
      <c r="M297" s="19">
        <v>0.92100000000000004</v>
      </c>
    </row>
    <row r="298" spans="1:13" ht="14.5" x14ac:dyDescent="0.35">
      <c r="A298" s="12" t="str">
        <f t="shared" si="4"/>
        <v>Bhutan-Asia-2011</v>
      </c>
      <c r="B298" s="13" t="s">
        <v>60</v>
      </c>
      <c r="C298" s="14" t="s">
        <v>87</v>
      </c>
      <c r="D298" s="15">
        <v>2011</v>
      </c>
      <c r="E298" s="19">
        <v>8.9999999999999993E-3</v>
      </c>
      <c r="F298" s="19">
        <v>5.0000000000000001E-3</v>
      </c>
      <c r="G298" s="19">
        <v>82</v>
      </c>
      <c r="H298" s="19">
        <v>76</v>
      </c>
      <c r="I298" s="19">
        <v>0.16800000000000001</v>
      </c>
      <c r="J298" s="19">
        <v>0.67600000000000005</v>
      </c>
      <c r="K298" s="19">
        <v>0.156</v>
      </c>
      <c r="L298" s="19">
        <v>8042293</v>
      </c>
      <c r="M298" s="19">
        <v>0.65800000000000003</v>
      </c>
    </row>
    <row r="299" spans="1:13" ht="14.5" x14ac:dyDescent="0.35">
      <c r="A299" s="12" t="str">
        <f t="shared" si="4"/>
        <v>Bhutan-Asia-2012</v>
      </c>
      <c r="B299" s="13" t="s">
        <v>60</v>
      </c>
      <c r="C299" s="14" t="s">
        <v>87</v>
      </c>
      <c r="D299" s="15">
        <v>2012</v>
      </c>
      <c r="E299" s="19">
        <v>8.9999999999999993E-3</v>
      </c>
      <c r="F299" s="19">
        <v>0.01</v>
      </c>
      <c r="G299" s="19">
        <v>75</v>
      </c>
      <c r="H299" s="19">
        <v>63</v>
      </c>
      <c r="I299" s="19">
        <v>0.17899999999999999</v>
      </c>
      <c r="J299" s="19">
        <v>0.68400000000000005</v>
      </c>
      <c r="K299" s="19">
        <v>0.13700000000000001</v>
      </c>
      <c r="L299" s="19">
        <v>9928000</v>
      </c>
      <c r="M299" s="19">
        <v>0.70499999999999996</v>
      </c>
    </row>
    <row r="300" spans="1:13" ht="14.5" x14ac:dyDescent="0.35">
      <c r="A300" s="12" t="str">
        <f t="shared" si="4"/>
        <v>Bhutan-Asia-2000</v>
      </c>
      <c r="B300" s="13" t="s">
        <v>60</v>
      </c>
      <c r="C300" s="14" t="s">
        <v>87</v>
      </c>
      <c r="D300" s="15">
        <v>2000</v>
      </c>
      <c r="E300" s="19">
        <v>1.0999999999999999E-2</v>
      </c>
      <c r="F300" s="19">
        <v>5.0000000000000001E-3</v>
      </c>
      <c r="G300" s="19">
        <v>81</v>
      </c>
      <c r="H300" s="19">
        <v>75</v>
      </c>
      <c r="I300" s="19">
        <v>0.17499999999999999</v>
      </c>
      <c r="J300" s="19">
        <v>0.65500000000000003</v>
      </c>
      <c r="K300" s="19">
        <v>0.17</v>
      </c>
      <c r="L300" s="19">
        <v>10286570</v>
      </c>
      <c r="M300" s="19">
        <v>0.97199999999999998</v>
      </c>
    </row>
    <row r="301" spans="1:13" ht="14.5" x14ac:dyDescent="0.35">
      <c r="A301" s="12" t="str">
        <f t="shared" si="4"/>
        <v>Bolivia-The Americas-2001</v>
      </c>
      <c r="B301" s="13" t="s">
        <v>70</v>
      </c>
      <c r="C301" s="14" t="s">
        <v>88</v>
      </c>
      <c r="D301" s="15">
        <v>2001</v>
      </c>
      <c r="E301" s="19">
        <v>0.01</v>
      </c>
      <c r="F301" s="19">
        <v>8.0000000000000002E-3</v>
      </c>
      <c r="G301" s="19">
        <v>77</v>
      </c>
      <c r="H301" s="19">
        <v>73</v>
      </c>
      <c r="I301" s="19">
        <v>0.19900000000000001</v>
      </c>
      <c r="J301" s="19">
        <v>0.68899999999999995</v>
      </c>
      <c r="K301" s="19">
        <v>0.112</v>
      </c>
      <c r="L301" s="19">
        <v>3879353</v>
      </c>
      <c r="M301" s="19">
        <v>0.39300000000000002</v>
      </c>
    </row>
    <row r="302" spans="1:13" ht="14.5" x14ac:dyDescent="0.35">
      <c r="A302" s="12" t="str">
        <f t="shared" si="4"/>
        <v>Bolivia-The Americas-2002</v>
      </c>
      <c r="B302" s="13" t="s">
        <v>70</v>
      </c>
      <c r="C302" s="14" t="s">
        <v>88</v>
      </c>
      <c r="D302" s="15">
        <v>2002</v>
      </c>
      <c r="E302" s="19">
        <v>8.9999999999999993E-3</v>
      </c>
      <c r="F302" s="19">
        <v>1.7000000000000001E-2</v>
      </c>
      <c r="G302" s="19">
        <v>75</v>
      </c>
      <c r="H302" s="19">
        <v>69</v>
      </c>
      <c r="I302" s="19">
        <v>0.152</v>
      </c>
      <c r="J302" s="19">
        <v>0.68</v>
      </c>
      <c r="K302" s="19">
        <v>0.16800000000000001</v>
      </c>
      <c r="L302" s="19">
        <v>8020282</v>
      </c>
      <c r="M302" s="19">
        <v>0.69199999999999995</v>
      </c>
    </row>
    <row r="303" spans="1:13" ht="14.5" x14ac:dyDescent="0.35">
      <c r="A303" s="12" t="str">
        <f t="shared" si="4"/>
        <v>Bolivia-The Americas-2003</v>
      </c>
      <c r="B303" s="13" t="s">
        <v>70</v>
      </c>
      <c r="C303" s="14" t="s">
        <v>88</v>
      </c>
      <c r="D303" s="15">
        <v>2003</v>
      </c>
      <c r="E303" s="19">
        <v>8.9999999999999993E-3</v>
      </c>
      <c r="F303" s="19">
        <v>7.0000000000000001E-3</v>
      </c>
      <c r="G303" s="19">
        <v>78</v>
      </c>
      <c r="H303" s="19">
        <v>71</v>
      </c>
      <c r="I303" s="19">
        <v>0.16900000000000001</v>
      </c>
      <c r="J303" s="19">
        <v>0.67200000000000004</v>
      </c>
      <c r="K303" s="19">
        <v>0.159</v>
      </c>
      <c r="L303" s="19">
        <v>4440000</v>
      </c>
      <c r="M303" s="19">
        <v>0.55700000000000005</v>
      </c>
    </row>
    <row r="304" spans="1:13" ht="14.5" x14ac:dyDescent="0.35">
      <c r="A304" s="12" t="str">
        <f t="shared" si="4"/>
        <v>Bolivia-The Americas-2004</v>
      </c>
      <c r="B304" s="13" t="s">
        <v>70</v>
      </c>
      <c r="C304" s="14" t="s">
        <v>88</v>
      </c>
      <c r="D304" s="15">
        <v>2004</v>
      </c>
      <c r="E304" s="19">
        <v>1.2999999999999999E-2</v>
      </c>
      <c r="F304" s="19">
        <v>5.0000000000000001E-3</v>
      </c>
      <c r="G304" s="19">
        <v>80</v>
      </c>
      <c r="H304" s="19">
        <v>76</v>
      </c>
      <c r="I304" s="19">
        <v>0.219</v>
      </c>
      <c r="J304" s="19">
        <v>0.67800000000000005</v>
      </c>
      <c r="K304" s="19">
        <v>0.10299999999999999</v>
      </c>
      <c r="L304" s="19">
        <v>961481</v>
      </c>
      <c r="M304" s="19">
        <v>0.68799999999999994</v>
      </c>
    </row>
    <row r="305" spans="1:13" ht="14.5" x14ac:dyDescent="0.35">
      <c r="A305" s="12" t="str">
        <f t="shared" si="4"/>
        <v>Bolivia-The Americas-2005</v>
      </c>
      <c r="B305" s="13" t="s">
        <v>70</v>
      </c>
      <c r="C305" s="14" t="s">
        <v>88</v>
      </c>
      <c r="D305" s="15">
        <v>2005</v>
      </c>
      <c r="E305" s="19">
        <v>8.9999999999999993E-3</v>
      </c>
      <c r="F305" s="19">
        <v>5.0000000000000001E-3</v>
      </c>
      <c r="G305" s="19">
        <v>78</v>
      </c>
      <c r="H305" s="19">
        <v>72</v>
      </c>
      <c r="I305" s="19">
        <v>0.161</v>
      </c>
      <c r="J305" s="19">
        <v>0.7</v>
      </c>
      <c r="K305" s="19">
        <v>0.13900000000000001</v>
      </c>
      <c r="L305" s="19">
        <v>10216605</v>
      </c>
      <c r="M305" s="19">
        <v>0.73899999999999999</v>
      </c>
    </row>
    <row r="306" spans="1:13" ht="14.5" x14ac:dyDescent="0.35">
      <c r="A306" s="12" t="str">
        <f t="shared" si="4"/>
        <v>Bolivia-The Americas-2006</v>
      </c>
      <c r="B306" s="13" t="s">
        <v>70</v>
      </c>
      <c r="C306" s="14" t="s">
        <v>88</v>
      </c>
      <c r="D306" s="15">
        <v>2006</v>
      </c>
      <c r="E306" s="19">
        <v>1.2E-2</v>
      </c>
      <c r="F306" s="19">
        <v>5.0000000000000001E-3</v>
      </c>
      <c r="G306" s="19">
        <v>79</v>
      </c>
      <c r="H306" s="19">
        <v>75</v>
      </c>
      <c r="I306" s="19">
        <v>0.186</v>
      </c>
      <c r="J306" s="19">
        <v>0.66500000000000004</v>
      </c>
      <c r="K306" s="19">
        <v>0.14799999999999999</v>
      </c>
      <c r="L306" s="19">
        <v>5358783</v>
      </c>
      <c r="M306" s="19">
        <v>0.85199999999999998</v>
      </c>
    </row>
    <row r="307" spans="1:13" ht="14.5" x14ac:dyDescent="0.35">
      <c r="A307" s="12" t="str">
        <f t="shared" si="4"/>
        <v>Bolivia-The Americas-2007</v>
      </c>
      <c r="B307" s="13" t="s">
        <v>70</v>
      </c>
      <c r="C307" s="14" t="s">
        <v>88</v>
      </c>
      <c r="D307" s="15">
        <v>2007</v>
      </c>
      <c r="E307" s="19">
        <v>8.9999999999999993E-3</v>
      </c>
      <c r="F307" s="19">
        <v>8.0000000000000002E-3</v>
      </c>
      <c r="G307" s="19">
        <v>76</v>
      </c>
      <c r="H307" s="19">
        <v>65</v>
      </c>
      <c r="I307" s="19">
        <v>0.17399999999999999</v>
      </c>
      <c r="J307" s="19">
        <v>0.67100000000000004</v>
      </c>
      <c r="K307" s="19">
        <v>0.155</v>
      </c>
      <c r="L307" s="19">
        <v>1388115</v>
      </c>
      <c r="M307" s="19">
        <v>0.69199999999999995</v>
      </c>
    </row>
    <row r="308" spans="1:13" ht="14.5" x14ac:dyDescent="0.35">
      <c r="A308" s="12" t="str">
        <f t="shared" si="4"/>
        <v>Bolivia-The Americas-2008</v>
      </c>
      <c r="B308" s="13" t="s">
        <v>70</v>
      </c>
      <c r="C308" s="14" t="s">
        <v>88</v>
      </c>
      <c r="D308" s="15">
        <v>2008</v>
      </c>
      <c r="E308" s="13"/>
      <c r="F308" s="13"/>
      <c r="G308" s="19">
        <v>82</v>
      </c>
      <c r="H308" s="19">
        <v>77</v>
      </c>
      <c r="I308" s="13"/>
      <c r="J308" s="13"/>
      <c r="K308" s="13"/>
      <c r="L308" s="19">
        <v>47135</v>
      </c>
      <c r="M308" s="19">
        <v>0.372</v>
      </c>
    </row>
    <row r="309" spans="1:13" ht="14.5" x14ac:dyDescent="0.35">
      <c r="A309" s="12" t="str">
        <f t="shared" si="4"/>
        <v>Bolivia-The Americas-2009</v>
      </c>
      <c r="B309" s="13" t="s">
        <v>70</v>
      </c>
      <c r="C309" s="14" t="s">
        <v>88</v>
      </c>
      <c r="D309" s="15">
        <v>2009</v>
      </c>
      <c r="E309" s="19">
        <v>1.0999999999999999E-2</v>
      </c>
      <c r="F309" s="19">
        <v>3.0000000000000001E-3</v>
      </c>
      <c r="G309" s="19">
        <v>82</v>
      </c>
      <c r="H309" s="19">
        <v>75</v>
      </c>
      <c r="I309" s="19">
        <v>0.18</v>
      </c>
      <c r="J309" s="19">
        <v>0.66900000000000004</v>
      </c>
      <c r="K309" s="19">
        <v>0.151</v>
      </c>
      <c r="L309" s="19">
        <v>5188008</v>
      </c>
      <c r="M309" s="19">
        <v>0.82399999999999995</v>
      </c>
    </row>
    <row r="310" spans="1:13" ht="14.5" x14ac:dyDescent="0.35">
      <c r="A310" s="12" t="str">
        <f t="shared" si="4"/>
        <v>Bolivia-The Americas-2010</v>
      </c>
      <c r="B310" s="13" t="s">
        <v>70</v>
      </c>
      <c r="C310" s="14" t="s">
        <v>88</v>
      </c>
      <c r="D310" s="15">
        <v>2010</v>
      </c>
      <c r="E310" s="19">
        <v>1.2999999999999999E-2</v>
      </c>
      <c r="F310" s="19">
        <v>4.0000000000000001E-3</v>
      </c>
      <c r="G310" s="19">
        <v>83</v>
      </c>
      <c r="H310" s="19">
        <v>76</v>
      </c>
      <c r="I310" s="19">
        <v>0.188</v>
      </c>
      <c r="J310" s="19">
        <v>0.65100000000000002</v>
      </c>
      <c r="K310" s="19">
        <v>0.161</v>
      </c>
      <c r="L310" s="19">
        <v>61355725</v>
      </c>
      <c r="M310" s="19">
        <v>0.76100000000000001</v>
      </c>
    </row>
    <row r="311" spans="1:13" ht="14.5" x14ac:dyDescent="0.35">
      <c r="A311" s="12" t="str">
        <f t="shared" si="4"/>
        <v>Bolivia-The Americas-2011</v>
      </c>
      <c r="B311" s="13" t="s">
        <v>70</v>
      </c>
      <c r="C311" s="14" t="s">
        <v>88</v>
      </c>
      <c r="D311" s="15">
        <v>2011</v>
      </c>
      <c r="E311" s="19">
        <v>8.9999999999999993E-3</v>
      </c>
      <c r="F311" s="19">
        <v>4.0000000000000001E-3</v>
      </c>
      <c r="G311" s="19">
        <v>81</v>
      </c>
      <c r="H311" s="19">
        <v>76</v>
      </c>
      <c r="I311" s="19">
        <v>0.154</v>
      </c>
      <c r="J311" s="19">
        <v>0.67900000000000005</v>
      </c>
      <c r="K311" s="19">
        <v>0.16800000000000001</v>
      </c>
      <c r="L311" s="19">
        <v>82349925</v>
      </c>
      <c r="M311" s="19">
        <v>0.73099999999999998</v>
      </c>
    </row>
    <row r="312" spans="1:13" ht="14.5" x14ac:dyDescent="0.35">
      <c r="A312" s="12" t="str">
        <f t="shared" si="4"/>
        <v>Bolivia-The Americas-2012</v>
      </c>
      <c r="B312" s="13" t="s">
        <v>70</v>
      </c>
      <c r="C312" s="14" t="s">
        <v>88</v>
      </c>
      <c r="D312" s="15">
        <v>2012</v>
      </c>
      <c r="E312" s="19">
        <v>8.9999999999999993E-3</v>
      </c>
      <c r="F312" s="19">
        <v>6.0000000000000001E-3</v>
      </c>
      <c r="G312" s="19">
        <v>81</v>
      </c>
      <c r="H312" s="19">
        <v>76</v>
      </c>
      <c r="I312" s="19">
        <v>0.15</v>
      </c>
      <c r="J312" s="19">
        <v>0.67800000000000005</v>
      </c>
      <c r="K312" s="19">
        <v>0.17199999999999999</v>
      </c>
      <c r="L312" s="19">
        <v>10951764</v>
      </c>
      <c r="M312" s="19">
        <v>0.72899999999999998</v>
      </c>
    </row>
    <row r="313" spans="1:13" ht="14.5" x14ac:dyDescent="0.35">
      <c r="A313" s="12" t="str">
        <f t="shared" si="4"/>
        <v>Bolivia-The Americas-2000</v>
      </c>
      <c r="B313" s="13" t="s">
        <v>70</v>
      </c>
      <c r="C313" s="14" t="s">
        <v>88</v>
      </c>
      <c r="D313" s="15">
        <v>2000</v>
      </c>
      <c r="E313" s="19">
        <v>0.01</v>
      </c>
      <c r="F313" s="19">
        <v>8.9999999999999993E-3</v>
      </c>
      <c r="G313" s="19">
        <v>77</v>
      </c>
      <c r="H313" s="19">
        <v>68</v>
      </c>
      <c r="I313" s="19">
        <v>0.16600000000000001</v>
      </c>
      <c r="J313" s="19">
        <v>0.68200000000000005</v>
      </c>
      <c r="K313" s="19">
        <v>0.153</v>
      </c>
      <c r="L313" s="19">
        <v>10187576</v>
      </c>
      <c r="M313" s="19">
        <v>0.64700000000000002</v>
      </c>
    </row>
    <row r="314" spans="1:13" ht="14.5" x14ac:dyDescent="0.35">
      <c r="A314" s="12" t="str">
        <f t="shared" si="4"/>
        <v>Bosnia and Herzegovina-Europe-2001</v>
      </c>
      <c r="B314" s="13" t="s">
        <v>62</v>
      </c>
      <c r="C314" s="14" t="s">
        <v>89</v>
      </c>
      <c r="D314" s="15">
        <v>2001</v>
      </c>
      <c r="E314" s="19">
        <v>1.4E-2</v>
      </c>
      <c r="F314" s="19">
        <v>3.0000000000000001E-3</v>
      </c>
      <c r="G314" s="19">
        <v>83</v>
      </c>
      <c r="H314" s="19">
        <v>78</v>
      </c>
      <c r="I314" s="19">
        <v>0.23</v>
      </c>
      <c r="J314" s="19">
        <v>0.65300000000000002</v>
      </c>
      <c r="K314" s="19">
        <v>0.11600000000000001</v>
      </c>
      <c r="L314" s="19">
        <v>284968</v>
      </c>
      <c r="M314" s="19">
        <v>0.92500000000000004</v>
      </c>
    </row>
    <row r="315" spans="1:13" ht="14.5" x14ac:dyDescent="0.35">
      <c r="A315" s="12" t="str">
        <f t="shared" si="4"/>
        <v>Bosnia and Herzegovina-Europe-2002</v>
      </c>
      <c r="B315" s="13" t="s">
        <v>62</v>
      </c>
      <c r="C315" s="14" t="s">
        <v>89</v>
      </c>
      <c r="D315" s="15">
        <v>2002</v>
      </c>
      <c r="E315" s="19">
        <v>1.4999999999999999E-2</v>
      </c>
      <c r="F315" s="19">
        <v>6.0000000000000001E-3</v>
      </c>
      <c r="G315" s="19">
        <v>80</v>
      </c>
      <c r="H315" s="19">
        <v>75</v>
      </c>
      <c r="I315" s="19">
        <v>0.214</v>
      </c>
      <c r="J315" s="19">
        <v>0.67400000000000004</v>
      </c>
      <c r="K315" s="19">
        <v>0.112</v>
      </c>
      <c r="L315" s="19">
        <v>3866243</v>
      </c>
      <c r="M315" s="19">
        <v>0.59399999999999997</v>
      </c>
    </row>
    <row r="316" spans="1:13" ht="14.5" x14ac:dyDescent="0.35">
      <c r="A316" s="12" t="str">
        <f t="shared" si="4"/>
        <v>Bosnia and Herzegovina-Europe-2003</v>
      </c>
      <c r="B316" s="13" t="s">
        <v>62</v>
      </c>
      <c r="C316" s="14" t="s">
        <v>89</v>
      </c>
      <c r="D316" s="15">
        <v>2003</v>
      </c>
      <c r="E316" s="13"/>
      <c r="F316" s="13"/>
      <c r="G316" s="13"/>
      <c r="H316" s="13"/>
      <c r="I316" s="13"/>
      <c r="J316" s="13"/>
      <c r="K316" s="13"/>
      <c r="L316" s="19">
        <v>77616</v>
      </c>
      <c r="M316" s="19">
        <v>0.51800000000000002</v>
      </c>
    </row>
    <row r="317" spans="1:13" ht="14.5" x14ac:dyDescent="0.35">
      <c r="A317" s="12" t="str">
        <f t="shared" si="4"/>
        <v>Bosnia and Herzegovina-Europe-2004</v>
      </c>
      <c r="B317" s="13" t="s">
        <v>62</v>
      </c>
      <c r="C317" s="14" t="s">
        <v>89</v>
      </c>
      <c r="D317" s="15">
        <v>2004</v>
      </c>
      <c r="E317" s="19">
        <v>8.9999999999999993E-3</v>
      </c>
      <c r="F317" s="19">
        <v>4.0000000000000001E-3</v>
      </c>
      <c r="G317" s="19">
        <v>83</v>
      </c>
      <c r="H317" s="19">
        <v>77</v>
      </c>
      <c r="I317" s="19">
        <v>0.14299999999999999</v>
      </c>
      <c r="J317" s="19">
        <v>0.67200000000000004</v>
      </c>
      <c r="K317" s="19">
        <v>0.186</v>
      </c>
      <c r="L317" s="19">
        <v>56974100</v>
      </c>
      <c r="M317" s="19">
        <v>0.67300000000000004</v>
      </c>
    </row>
    <row r="318" spans="1:13" ht="14.5" x14ac:dyDescent="0.35">
      <c r="A318" s="12" t="str">
        <f t="shared" si="4"/>
        <v>Bosnia and Herzegovina-Europe-2005</v>
      </c>
      <c r="B318" s="13" t="s">
        <v>62</v>
      </c>
      <c r="C318" s="14" t="s">
        <v>89</v>
      </c>
      <c r="D318" s="15">
        <v>2005</v>
      </c>
      <c r="E318" s="19">
        <v>2.1999999999999999E-2</v>
      </c>
      <c r="F318" s="13"/>
      <c r="G318" s="19">
        <v>70</v>
      </c>
      <c r="H318" s="19">
        <v>66</v>
      </c>
      <c r="I318" s="13"/>
      <c r="J318" s="13"/>
      <c r="K318" s="13"/>
      <c r="L318" s="19">
        <v>1701154</v>
      </c>
      <c r="M318" s="13"/>
    </row>
    <row r="319" spans="1:13" ht="14.5" x14ac:dyDescent="0.35">
      <c r="A319" s="12" t="str">
        <f t="shared" si="4"/>
        <v>Bosnia and Herzegovina-Europe-2006</v>
      </c>
      <c r="B319" s="13" t="s">
        <v>62</v>
      </c>
      <c r="C319" s="14" t="s">
        <v>89</v>
      </c>
      <c r="D319" s="15">
        <v>2006</v>
      </c>
      <c r="E319" s="19">
        <v>8.0000000000000002E-3</v>
      </c>
      <c r="F319" s="19">
        <v>1.4E-2</v>
      </c>
      <c r="G319" s="19">
        <v>77</v>
      </c>
      <c r="H319" s="19">
        <v>65</v>
      </c>
      <c r="I319" s="19">
        <v>0.17199999999999999</v>
      </c>
      <c r="J319" s="19">
        <v>0.67400000000000004</v>
      </c>
      <c r="K319" s="19">
        <v>0.154</v>
      </c>
      <c r="L319" s="19">
        <v>2337170</v>
      </c>
      <c r="M319" s="19">
        <v>0.68</v>
      </c>
    </row>
    <row r="320" spans="1:13" ht="14.5" x14ac:dyDescent="0.35">
      <c r="A320" s="12" t="str">
        <f t="shared" si="4"/>
        <v>Bosnia and Herzegovina-Europe-2007</v>
      </c>
      <c r="B320" s="13" t="s">
        <v>62</v>
      </c>
      <c r="C320" s="14" t="s">
        <v>89</v>
      </c>
      <c r="D320" s="15">
        <v>2007</v>
      </c>
      <c r="E320" s="19">
        <v>1.2E-2</v>
      </c>
      <c r="F320" s="13"/>
      <c r="G320" s="19">
        <v>82</v>
      </c>
      <c r="H320" s="19">
        <v>76</v>
      </c>
      <c r="I320" s="13"/>
      <c r="J320" s="13"/>
      <c r="K320" s="13"/>
      <c r="L320" s="19">
        <v>33475</v>
      </c>
      <c r="M320" s="19">
        <v>0.15</v>
      </c>
    </row>
    <row r="321" spans="1:13" ht="14.5" x14ac:dyDescent="0.35">
      <c r="A321" s="12" t="str">
        <f t="shared" si="4"/>
        <v>Bosnia and Herzegovina-Europe-2008</v>
      </c>
      <c r="B321" s="13" t="s">
        <v>62</v>
      </c>
      <c r="C321" s="14" t="s">
        <v>89</v>
      </c>
      <c r="D321" s="15">
        <v>2008</v>
      </c>
      <c r="E321" s="19">
        <v>8.9999999999999993E-3</v>
      </c>
      <c r="F321" s="19">
        <v>8.9999999999999993E-3</v>
      </c>
      <c r="G321" s="19">
        <v>78</v>
      </c>
      <c r="H321" s="19">
        <v>66</v>
      </c>
      <c r="I321" s="19">
        <v>0.193</v>
      </c>
      <c r="J321" s="19">
        <v>0.66500000000000004</v>
      </c>
      <c r="K321" s="19">
        <v>0.14199999999999999</v>
      </c>
      <c r="L321" s="19">
        <v>3470818</v>
      </c>
      <c r="M321" s="19">
        <v>0.66900000000000004</v>
      </c>
    </row>
    <row r="322" spans="1:13" ht="14.5" x14ac:dyDescent="0.35">
      <c r="A322" s="12" t="str">
        <f t="shared" si="4"/>
        <v>Bosnia and Herzegovina-Europe-2009</v>
      </c>
      <c r="B322" s="13" t="s">
        <v>62</v>
      </c>
      <c r="C322" s="14" t="s">
        <v>89</v>
      </c>
      <c r="D322" s="15">
        <v>2009</v>
      </c>
      <c r="E322" s="19">
        <v>1.2E-2</v>
      </c>
      <c r="F322" s="19">
        <v>4.0000000000000001E-3</v>
      </c>
      <c r="G322" s="19">
        <v>81</v>
      </c>
      <c r="H322" s="19">
        <v>75</v>
      </c>
      <c r="I322" s="19">
        <v>0.19</v>
      </c>
      <c r="J322" s="19">
        <v>0.66900000000000004</v>
      </c>
      <c r="K322" s="19">
        <v>0.14199999999999999</v>
      </c>
      <c r="L322" s="19">
        <v>441525</v>
      </c>
      <c r="M322" s="19">
        <v>0.84799999999999998</v>
      </c>
    </row>
    <row r="323" spans="1:13" ht="14.5" x14ac:dyDescent="0.35">
      <c r="A323" s="12" t="str">
        <f t="shared" ref="A323:A386" si="5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9">
        <v>1.2E-2</v>
      </c>
      <c r="F323" s="19">
        <v>1.4E-2</v>
      </c>
      <c r="G323" s="19">
        <v>76</v>
      </c>
      <c r="H323" s="19">
        <v>71</v>
      </c>
      <c r="I323" s="19">
        <v>0.219</v>
      </c>
      <c r="J323" s="19">
        <v>0.67900000000000005</v>
      </c>
      <c r="K323" s="19">
        <v>0.10299999999999999</v>
      </c>
      <c r="L323" s="19">
        <v>2065098</v>
      </c>
      <c r="M323" s="19">
        <v>0.58299999999999996</v>
      </c>
    </row>
    <row r="324" spans="1:13" ht="14.5" x14ac:dyDescent="0.35">
      <c r="A324" s="12" t="str">
        <f t="shared" si="5"/>
        <v>Bosnia and Herzegovina-Europe-2011</v>
      </c>
      <c r="B324" s="13" t="s">
        <v>62</v>
      </c>
      <c r="C324" s="14" t="s">
        <v>89</v>
      </c>
      <c r="D324" s="15">
        <v>2011</v>
      </c>
      <c r="E324" s="19">
        <v>0.01</v>
      </c>
      <c r="F324" s="19">
        <v>7.0000000000000001E-3</v>
      </c>
      <c r="G324" s="19">
        <v>81</v>
      </c>
      <c r="H324" s="19">
        <v>77</v>
      </c>
      <c r="I324" s="19">
        <v>0.2</v>
      </c>
      <c r="J324" s="19">
        <v>0.68799999999999994</v>
      </c>
      <c r="K324" s="19">
        <v>0.111</v>
      </c>
      <c r="L324" s="19">
        <v>393028</v>
      </c>
      <c r="M324" s="19">
        <v>0.92600000000000005</v>
      </c>
    </row>
    <row r="325" spans="1:13" ht="14.5" x14ac:dyDescent="0.35">
      <c r="A325" s="12" t="str">
        <f t="shared" si="5"/>
        <v>Bosnia and Herzegovina-Europe-2012</v>
      </c>
      <c r="B325" s="13" t="s">
        <v>62</v>
      </c>
      <c r="C325" s="14" t="s">
        <v>89</v>
      </c>
      <c r="D325" s="15">
        <v>2012</v>
      </c>
      <c r="E325" s="19">
        <v>1.2E-2</v>
      </c>
      <c r="F325" s="19">
        <v>2.4E-2</v>
      </c>
      <c r="G325" s="19">
        <v>71</v>
      </c>
      <c r="H325" s="19">
        <v>63</v>
      </c>
      <c r="I325" s="19">
        <v>0.22800000000000001</v>
      </c>
      <c r="J325" s="19">
        <v>0.66900000000000004</v>
      </c>
      <c r="K325" s="19">
        <v>0.10199999999999999</v>
      </c>
      <c r="L325" s="19">
        <v>3631462</v>
      </c>
      <c r="M325" s="19">
        <v>0.45700000000000002</v>
      </c>
    </row>
    <row r="326" spans="1:13" ht="14.5" x14ac:dyDescent="0.35">
      <c r="A326" s="12" t="str">
        <f t="shared" si="5"/>
        <v>Bosnia and Herzegovina-Europe-2000</v>
      </c>
      <c r="B326" s="13" t="s">
        <v>62</v>
      </c>
      <c r="C326" s="14" t="s">
        <v>89</v>
      </c>
      <c r="D326" s="15">
        <v>2000</v>
      </c>
      <c r="E326" s="13"/>
      <c r="F326" s="19">
        <v>4.0000000000000001E-3</v>
      </c>
      <c r="G326" s="13"/>
      <c r="H326" s="13"/>
      <c r="I326" s="13"/>
      <c r="J326" s="13"/>
      <c r="K326" s="13"/>
      <c r="L326" s="19">
        <v>32366</v>
      </c>
      <c r="M326" s="19">
        <v>1</v>
      </c>
    </row>
    <row r="327" spans="1:13" ht="14.5" x14ac:dyDescent="0.35">
      <c r="A327" s="12" t="str">
        <f t="shared" si="5"/>
        <v>Botswana-Africa-2001</v>
      </c>
      <c r="B327" s="13" t="s">
        <v>64</v>
      </c>
      <c r="C327" s="14" t="s">
        <v>90</v>
      </c>
      <c r="D327" s="15">
        <v>2001</v>
      </c>
      <c r="E327" s="19">
        <v>1.2999999999999999E-2</v>
      </c>
      <c r="F327" s="19">
        <v>1.2E-2</v>
      </c>
      <c r="G327" s="19">
        <v>77</v>
      </c>
      <c r="H327" s="19">
        <v>71</v>
      </c>
      <c r="I327" s="19">
        <v>0.21</v>
      </c>
      <c r="J327" s="19">
        <v>0.67300000000000004</v>
      </c>
      <c r="K327" s="19">
        <v>0.11700000000000001</v>
      </c>
      <c r="L327" s="19">
        <v>611525</v>
      </c>
      <c r="M327" s="19">
        <v>0.59599999999999997</v>
      </c>
    </row>
    <row r="328" spans="1:13" ht="14.5" x14ac:dyDescent="0.35">
      <c r="A328" s="12" t="str">
        <f t="shared" si="5"/>
        <v>Botswana-Africa-2002</v>
      </c>
      <c r="B328" s="13" t="s">
        <v>64</v>
      </c>
      <c r="C328" s="14" t="s">
        <v>90</v>
      </c>
      <c r="D328" s="15">
        <v>2002</v>
      </c>
      <c r="E328" s="19">
        <v>1.2999999999999999E-2</v>
      </c>
      <c r="F328" s="19">
        <v>5.0000000000000001E-3</v>
      </c>
      <c r="G328" s="19">
        <v>81</v>
      </c>
      <c r="H328" s="19">
        <v>76</v>
      </c>
      <c r="I328" s="19">
        <v>0.186</v>
      </c>
      <c r="J328" s="19">
        <v>0.67800000000000005</v>
      </c>
      <c r="K328" s="19">
        <v>0.13600000000000001</v>
      </c>
      <c r="L328" s="19">
        <v>16046180</v>
      </c>
      <c r="M328" s="19">
        <v>0.77800000000000002</v>
      </c>
    </row>
    <row r="329" spans="1:13" ht="14.5" x14ac:dyDescent="0.35">
      <c r="A329" s="12" t="str">
        <f t="shared" si="5"/>
        <v>Botswana-Africa-2003</v>
      </c>
      <c r="B329" s="13" t="s">
        <v>64</v>
      </c>
      <c r="C329" s="14" t="s">
        <v>90</v>
      </c>
      <c r="D329" s="15">
        <v>2003</v>
      </c>
      <c r="E329" s="19">
        <v>1.2999999999999999E-2</v>
      </c>
      <c r="F329" s="19">
        <v>4.0000000000000001E-3</v>
      </c>
      <c r="G329" s="19">
        <v>82</v>
      </c>
      <c r="H329" s="19">
        <v>76</v>
      </c>
      <c r="I329" s="19">
        <v>0.2</v>
      </c>
      <c r="J329" s="19">
        <v>0.65</v>
      </c>
      <c r="K329" s="19">
        <v>0.15</v>
      </c>
      <c r="L329" s="19">
        <v>4513751</v>
      </c>
      <c r="M329" s="19">
        <v>0.76600000000000001</v>
      </c>
    </row>
    <row r="330" spans="1:13" ht="14.5" x14ac:dyDescent="0.35">
      <c r="A330" s="12" t="str">
        <f t="shared" si="5"/>
        <v>Botswana-Africa-2004</v>
      </c>
      <c r="B330" s="13" t="s">
        <v>64</v>
      </c>
      <c r="C330" s="14" t="s">
        <v>90</v>
      </c>
      <c r="D330" s="15">
        <v>2004</v>
      </c>
      <c r="E330" s="19">
        <v>0.01</v>
      </c>
      <c r="F330" s="19">
        <v>8.0000000000000002E-3</v>
      </c>
      <c r="G330" s="19">
        <v>78</v>
      </c>
      <c r="H330" s="19">
        <v>70</v>
      </c>
      <c r="I330" s="19">
        <v>0.187</v>
      </c>
      <c r="J330" s="19">
        <v>0.68799999999999994</v>
      </c>
      <c r="K330" s="19">
        <v>0.125</v>
      </c>
      <c r="L330" s="19">
        <v>38248076</v>
      </c>
      <c r="M330" s="19">
        <v>0.61799999999999999</v>
      </c>
    </row>
    <row r="331" spans="1:13" ht="14.5" x14ac:dyDescent="0.35">
      <c r="A331" s="12" t="str">
        <f t="shared" si="5"/>
        <v>Botswana-Africa-2005</v>
      </c>
      <c r="B331" s="13" t="s">
        <v>64</v>
      </c>
      <c r="C331" s="14" t="s">
        <v>90</v>
      </c>
      <c r="D331" s="15">
        <v>2005</v>
      </c>
      <c r="E331" s="19">
        <v>1.0999999999999999E-2</v>
      </c>
      <c r="F331" s="19">
        <v>5.0000000000000001E-3</v>
      </c>
      <c r="G331" s="19">
        <v>80</v>
      </c>
      <c r="H331" s="19">
        <v>73</v>
      </c>
      <c r="I331" s="19">
        <v>0.16</v>
      </c>
      <c r="J331" s="19">
        <v>0.67600000000000005</v>
      </c>
      <c r="K331" s="19">
        <v>0.16400000000000001</v>
      </c>
      <c r="L331" s="19">
        <v>10362722</v>
      </c>
      <c r="M331" s="19">
        <v>0.55000000000000004</v>
      </c>
    </row>
    <row r="332" spans="1:13" ht="14.5" x14ac:dyDescent="0.35">
      <c r="A332" s="12" t="str">
        <f t="shared" si="5"/>
        <v>Botswana-Africa-2006</v>
      </c>
      <c r="B332" s="13" t="s">
        <v>64</v>
      </c>
      <c r="C332" s="14" t="s">
        <v>90</v>
      </c>
      <c r="D332" s="15">
        <v>2006</v>
      </c>
      <c r="E332" s="19">
        <v>0.01</v>
      </c>
      <c r="F332" s="19">
        <v>2.1999999999999999E-2</v>
      </c>
      <c r="G332" s="19">
        <v>75</v>
      </c>
      <c r="H332" s="19">
        <v>68</v>
      </c>
      <c r="I332" s="19">
        <v>0.18099999999999999</v>
      </c>
      <c r="J332" s="19">
        <v>0.68300000000000005</v>
      </c>
      <c r="K332" s="19">
        <v>0.13700000000000001</v>
      </c>
      <c r="L332" s="19">
        <v>22131970</v>
      </c>
      <c r="M332" s="19">
        <v>0.52900000000000003</v>
      </c>
    </row>
    <row r="333" spans="1:13" ht="14.5" x14ac:dyDescent="0.35">
      <c r="A333" s="12" t="str">
        <f t="shared" si="5"/>
        <v>Botswana-Africa-2007</v>
      </c>
      <c r="B333" s="13" t="s">
        <v>64</v>
      </c>
      <c r="C333" s="14" t="s">
        <v>90</v>
      </c>
      <c r="D333" s="15">
        <v>2007</v>
      </c>
      <c r="E333" s="19">
        <v>8.9999999999999993E-3</v>
      </c>
      <c r="F333" s="19">
        <v>1.9E-2</v>
      </c>
      <c r="G333" s="19">
        <v>72</v>
      </c>
      <c r="H333" s="19">
        <v>59</v>
      </c>
      <c r="I333" s="19">
        <v>0.17499999999999999</v>
      </c>
      <c r="J333" s="19">
        <v>0.69799999999999995</v>
      </c>
      <c r="K333" s="19">
        <v>0.127</v>
      </c>
      <c r="L333" s="19">
        <v>145976473</v>
      </c>
      <c r="M333" s="19">
        <v>0.73299999999999998</v>
      </c>
    </row>
    <row r="334" spans="1:13" ht="14.5" x14ac:dyDescent="0.35">
      <c r="A334" s="12" t="str">
        <f t="shared" si="5"/>
        <v>Botswana-Africa-2008</v>
      </c>
      <c r="B334" s="13" t="s">
        <v>64</v>
      </c>
      <c r="C334" s="14" t="s">
        <v>90</v>
      </c>
      <c r="D334" s="15">
        <v>2008</v>
      </c>
      <c r="E334" s="13"/>
      <c r="F334" s="19">
        <v>5.0000000000000001E-3</v>
      </c>
      <c r="G334" s="19">
        <v>84</v>
      </c>
      <c r="H334" s="19">
        <v>78</v>
      </c>
      <c r="I334" s="13"/>
      <c r="J334" s="13"/>
      <c r="K334" s="13"/>
      <c r="L334" s="19">
        <v>27467</v>
      </c>
      <c r="M334" s="19">
        <v>0.93799999999999994</v>
      </c>
    </row>
    <row r="335" spans="1:13" ht="14.5" x14ac:dyDescent="0.35">
      <c r="A335" s="12" t="str">
        <f t="shared" si="5"/>
        <v>Botswana-Africa-2009</v>
      </c>
      <c r="B335" s="13" t="s">
        <v>64</v>
      </c>
      <c r="C335" s="14" t="s">
        <v>90</v>
      </c>
      <c r="D335" s="15">
        <v>2009</v>
      </c>
      <c r="E335" s="19">
        <v>1.0999999999999999E-2</v>
      </c>
      <c r="F335" s="19">
        <v>1.0999999999999999E-2</v>
      </c>
      <c r="G335" s="19">
        <v>75</v>
      </c>
      <c r="H335" s="19">
        <v>70</v>
      </c>
      <c r="I335" s="19">
        <v>0.19700000000000001</v>
      </c>
      <c r="J335" s="19">
        <v>0.67</v>
      </c>
      <c r="K335" s="19">
        <v>0.13200000000000001</v>
      </c>
      <c r="L335" s="19">
        <v>7503433</v>
      </c>
      <c r="M335" s="19">
        <v>0.53500000000000003</v>
      </c>
    </row>
    <row r="336" spans="1:13" ht="14.5" x14ac:dyDescent="0.35">
      <c r="A336" s="12" t="str">
        <f t="shared" si="5"/>
        <v>Botswana-Africa-2010</v>
      </c>
      <c r="B336" s="13" t="s">
        <v>64</v>
      </c>
      <c r="C336" s="14" t="s">
        <v>90</v>
      </c>
      <c r="D336" s="15">
        <v>2010</v>
      </c>
      <c r="E336" s="19">
        <v>0.01</v>
      </c>
      <c r="F336" s="19">
        <v>0.01</v>
      </c>
      <c r="G336" s="19">
        <v>78</v>
      </c>
      <c r="H336" s="19">
        <v>70</v>
      </c>
      <c r="I336" s="19">
        <v>0.191</v>
      </c>
      <c r="J336" s="19">
        <v>0.69499999999999995</v>
      </c>
      <c r="K336" s="19">
        <v>0.114</v>
      </c>
      <c r="L336" s="19">
        <v>5378867</v>
      </c>
      <c r="M336" s="19">
        <v>0.56200000000000006</v>
      </c>
    </row>
    <row r="337" spans="1:13" ht="14.5" x14ac:dyDescent="0.35">
      <c r="A337" s="12" t="str">
        <f t="shared" si="5"/>
        <v>Botswana-Africa-2011</v>
      </c>
      <c r="B337" s="13" t="s">
        <v>64</v>
      </c>
      <c r="C337" s="14" t="s">
        <v>90</v>
      </c>
      <c r="D337" s="15">
        <v>2011</v>
      </c>
      <c r="E337" s="19">
        <v>8.9999999999999993E-3</v>
      </c>
      <c r="F337" s="19">
        <v>4.0000000000000001E-3</v>
      </c>
      <c r="G337" s="19">
        <v>80</v>
      </c>
      <c r="H337" s="19">
        <v>72</v>
      </c>
      <c r="I337" s="19">
        <v>0.155</v>
      </c>
      <c r="J337" s="19">
        <v>0.70099999999999996</v>
      </c>
      <c r="K337" s="19">
        <v>0.14399999999999999</v>
      </c>
      <c r="L337" s="19">
        <v>1992060</v>
      </c>
      <c r="M337" s="19">
        <v>0.50800000000000001</v>
      </c>
    </row>
    <row r="338" spans="1:13" ht="14.5" x14ac:dyDescent="0.35">
      <c r="A338" s="12" t="str">
        <f t="shared" si="5"/>
        <v>Botswana-Africa-2012</v>
      </c>
      <c r="B338" s="13" t="s">
        <v>64</v>
      </c>
      <c r="C338" s="14" t="s">
        <v>90</v>
      </c>
      <c r="D338" s="15">
        <v>2012</v>
      </c>
      <c r="E338" s="19">
        <v>0.01</v>
      </c>
      <c r="F338" s="19">
        <v>5.0000000000000001E-3</v>
      </c>
      <c r="G338" s="19">
        <v>83</v>
      </c>
      <c r="H338" s="19">
        <v>76</v>
      </c>
      <c r="I338" s="19">
        <v>0.14599999999999999</v>
      </c>
      <c r="J338" s="19">
        <v>0.68500000000000005</v>
      </c>
      <c r="K338" s="19">
        <v>0.16900000000000001</v>
      </c>
      <c r="L338" s="19">
        <v>40756001</v>
      </c>
      <c r="M338" s="19">
        <v>0.76300000000000001</v>
      </c>
    </row>
    <row r="339" spans="1:13" ht="14.5" x14ac:dyDescent="0.35">
      <c r="A339" s="12" t="str">
        <f t="shared" si="5"/>
        <v>Botswana-Africa-2000</v>
      </c>
      <c r="B339" s="13" t="s">
        <v>64</v>
      </c>
      <c r="C339" s="14" t="s">
        <v>90</v>
      </c>
      <c r="D339" s="15">
        <v>2000</v>
      </c>
      <c r="E339" s="19">
        <v>0.01</v>
      </c>
      <c r="F339" s="19">
        <v>3.0000000000000001E-3</v>
      </c>
      <c r="G339" s="19">
        <v>82</v>
      </c>
      <c r="H339" s="19">
        <v>78</v>
      </c>
      <c r="I339" s="19">
        <v>0.183</v>
      </c>
      <c r="J339" s="19">
        <v>0.64500000000000002</v>
      </c>
      <c r="K339" s="19">
        <v>0.17199999999999999</v>
      </c>
      <c r="L339" s="19">
        <v>8895960</v>
      </c>
      <c r="M339" s="19">
        <v>0.84099999999999997</v>
      </c>
    </row>
    <row r="340" spans="1:13" ht="14.5" x14ac:dyDescent="0.35">
      <c r="A340" s="12" t="str">
        <f t="shared" si="5"/>
        <v>Brazil-The Americas-2001</v>
      </c>
      <c r="B340" s="13" t="s">
        <v>70</v>
      </c>
      <c r="C340" s="14" t="s">
        <v>91</v>
      </c>
      <c r="D340" s="15">
        <v>2001</v>
      </c>
      <c r="E340" s="19">
        <v>0.01</v>
      </c>
      <c r="F340" s="19">
        <v>5.0000000000000001E-3</v>
      </c>
      <c r="G340" s="19">
        <v>83</v>
      </c>
      <c r="H340" s="19">
        <v>77</v>
      </c>
      <c r="I340" s="19">
        <v>0.17299999999999999</v>
      </c>
      <c r="J340" s="19">
        <v>0.67300000000000004</v>
      </c>
      <c r="K340" s="19">
        <v>0.154</v>
      </c>
      <c r="L340" s="19">
        <v>7229854</v>
      </c>
      <c r="M340" s="19">
        <v>0.73299999999999998</v>
      </c>
    </row>
    <row r="341" spans="1:13" ht="14.5" x14ac:dyDescent="0.35">
      <c r="A341" s="12" t="str">
        <f t="shared" si="5"/>
        <v>Brazil-The Americas-2002</v>
      </c>
      <c r="B341" s="13" t="s">
        <v>70</v>
      </c>
      <c r="C341" s="14" t="s">
        <v>91</v>
      </c>
      <c r="D341" s="15">
        <v>2002</v>
      </c>
      <c r="E341" s="19">
        <v>2.1000000000000001E-2</v>
      </c>
      <c r="F341" s="19">
        <v>3.2000000000000001E-2</v>
      </c>
      <c r="G341" s="19">
        <v>74</v>
      </c>
      <c r="H341" s="19">
        <v>67</v>
      </c>
      <c r="I341" s="19">
        <v>0.30199999999999999</v>
      </c>
      <c r="J341" s="19">
        <v>0.63700000000000001</v>
      </c>
      <c r="K341" s="19">
        <v>6.0999999999999999E-2</v>
      </c>
      <c r="L341" s="19">
        <v>64100297</v>
      </c>
      <c r="M341" s="19">
        <v>0.65300000000000002</v>
      </c>
    </row>
    <row r="342" spans="1:13" ht="14.5" x14ac:dyDescent="0.35">
      <c r="A342" s="12" t="str">
        <f t="shared" si="5"/>
        <v>Brazil-The Americas-2003</v>
      </c>
      <c r="B342" s="13" t="s">
        <v>70</v>
      </c>
      <c r="C342" s="14" t="s">
        <v>91</v>
      </c>
      <c r="D342" s="15">
        <v>2003</v>
      </c>
      <c r="E342" s="19">
        <v>8.0000000000000002E-3</v>
      </c>
      <c r="F342" s="19">
        <v>1.4999999999999999E-2</v>
      </c>
      <c r="G342" s="19">
        <v>74</v>
      </c>
      <c r="H342" s="19">
        <v>63</v>
      </c>
      <c r="I342" s="19">
        <v>0.16800000000000001</v>
      </c>
      <c r="J342" s="19">
        <v>0.69099999999999995</v>
      </c>
      <c r="K342" s="19">
        <v>0.14099999999999999</v>
      </c>
      <c r="L342" s="19">
        <v>48683865</v>
      </c>
      <c r="M342" s="19">
        <v>0.67200000000000004</v>
      </c>
    </row>
    <row r="343" spans="1:13" ht="14.5" x14ac:dyDescent="0.35">
      <c r="A343" s="12" t="str">
        <f t="shared" si="5"/>
        <v>Brazil-The Americas-2004</v>
      </c>
      <c r="B343" s="13" t="s">
        <v>70</v>
      </c>
      <c r="C343" s="14" t="s">
        <v>91</v>
      </c>
      <c r="D343" s="15">
        <v>2004</v>
      </c>
      <c r="E343" s="19">
        <v>1.0999999999999999E-2</v>
      </c>
      <c r="F343" s="19">
        <v>6.0000000000000001E-3</v>
      </c>
      <c r="G343" s="19">
        <v>80</v>
      </c>
      <c r="H343" s="19">
        <v>76</v>
      </c>
      <c r="I343" s="19">
        <v>0.188</v>
      </c>
      <c r="J343" s="19">
        <v>0.65400000000000003</v>
      </c>
      <c r="K343" s="19">
        <v>0.158</v>
      </c>
      <c r="L343" s="19">
        <v>59119673</v>
      </c>
      <c r="M343" s="19">
        <v>0.78800000000000003</v>
      </c>
    </row>
    <row r="344" spans="1:13" ht="14.5" x14ac:dyDescent="0.35">
      <c r="A344" s="12" t="str">
        <f t="shared" si="5"/>
        <v>Brazil-The Americas-2005</v>
      </c>
      <c r="B344" s="13" t="s">
        <v>70</v>
      </c>
      <c r="C344" s="14" t="s">
        <v>91</v>
      </c>
      <c r="D344" s="15">
        <v>2005</v>
      </c>
      <c r="E344" s="19">
        <v>2.1000000000000001E-2</v>
      </c>
      <c r="F344" s="19">
        <v>1.0999999999999999E-2</v>
      </c>
      <c r="G344" s="19">
        <v>76</v>
      </c>
      <c r="H344" s="19">
        <v>74</v>
      </c>
      <c r="I344" s="19">
        <v>0.30499999999999999</v>
      </c>
      <c r="J344" s="19">
        <v>0.67</v>
      </c>
      <c r="K344" s="19">
        <v>2.4E-2</v>
      </c>
      <c r="L344" s="19">
        <v>698749</v>
      </c>
      <c r="M344" s="19">
        <v>0.88400000000000001</v>
      </c>
    </row>
    <row r="345" spans="1:13" ht="14.5" x14ac:dyDescent="0.35">
      <c r="A345" s="12" t="str">
        <f t="shared" si="5"/>
        <v>Brazil-The Americas-2006</v>
      </c>
      <c r="B345" s="13" t="s">
        <v>70</v>
      </c>
      <c r="C345" s="14" t="s">
        <v>91</v>
      </c>
      <c r="D345" s="15">
        <v>2006</v>
      </c>
      <c r="E345" s="19">
        <v>1.7999999999999999E-2</v>
      </c>
      <c r="F345" s="19">
        <v>2.7E-2</v>
      </c>
      <c r="G345" s="19">
        <v>71</v>
      </c>
      <c r="H345" s="19">
        <v>69</v>
      </c>
      <c r="I345" s="19">
        <v>0.32800000000000001</v>
      </c>
      <c r="J345" s="19">
        <v>0.629</v>
      </c>
      <c r="K345" s="19">
        <v>4.2999999999999997E-2</v>
      </c>
      <c r="L345" s="19">
        <v>66857624</v>
      </c>
      <c r="M345" s="19">
        <v>0.64800000000000002</v>
      </c>
    </row>
    <row r="346" spans="1:13" ht="14.5" x14ac:dyDescent="0.35">
      <c r="A346" s="12" t="str">
        <f t="shared" si="5"/>
        <v>Brazil-The Americas-2007</v>
      </c>
      <c r="B346" s="13" t="s">
        <v>70</v>
      </c>
      <c r="C346" s="14" t="s">
        <v>91</v>
      </c>
      <c r="D346" s="15">
        <v>2007</v>
      </c>
      <c r="E346" s="19">
        <v>3.5999999999999997E-2</v>
      </c>
      <c r="F346" s="19">
        <v>3.5000000000000003E-2</v>
      </c>
      <c r="G346" s="19">
        <v>73</v>
      </c>
      <c r="H346" s="19">
        <v>69</v>
      </c>
      <c r="I346" s="19">
        <v>0.42599999999999999</v>
      </c>
      <c r="J346" s="19">
        <v>0.53900000000000003</v>
      </c>
      <c r="K346" s="19">
        <v>3.5000000000000003E-2</v>
      </c>
      <c r="L346" s="19">
        <v>24516842</v>
      </c>
      <c r="M346" s="19">
        <v>0.68600000000000005</v>
      </c>
    </row>
    <row r="347" spans="1:13" ht="14.5" x14ac:dyDescent="0.35">
      <c r="A347" s="12" t="str">
        <f t="shared" si="5"/>
        <v>Brazil-The Americas-2008</v>
      </c>
      <c r="B347" s="13" t="s">
        <v>70</v>
      </c>
      <c r="C347" s="14" t="s">
        <v>91</v>
      </c>
      <c r="D347" s="15">
        <v>2008</v>
      </c>
      <c r="E347" s="19">
        <v>2.1000000000000001E-2</v>
      </c>
      <c r="F347" s="19">
        <v>5.0000000000000001E-3</v>
      </c>
      <c r="G347" s="19">
        <v>81</v>
      </c>
      <c r="H347" s="19">
        <v>78</v>
      </c>
      <c r="I347" s="19">
        <v>0.28000000000000003</v>
      </c>
      <c r="J347" s="19">
        <v>0.61899999999999999</v>
      </c>
      <c r="K347" s="19">
        <v>0.1</v>
      </c>
      <c r="L347" s="19">
        <v>6439000</v>
      </c>
      <c r="M347" s="19">
        <v>0.91300000000000003</v>
      </c>
    </row>
    <row r="348" spans="1:13" ht="14.5" x14ac:dyDescent="0.35">
      <c r="A348" s="12" t="str">
        <f t="shared" si="5"/>
        <v>Brazil-The Americas-2009</v>
      </c>
      <c r="B348" s="13" t="s">
        <v>70</v>
      </c>
      <c r="C348" s="14" t="s">
        <v>91</v>
      </c>
      <c r="D348" s="15">
        <v>2009</v>
      </c>
      <c r="E348" s="19">
        <v>3.1E-2</v>
      </c>
      <c r="F348" s="19">
        <v>2.3E-2</v>
      </c>
      <c r="G348" s="19">
        <v>73</v>
      </c>
      <c r="H348" s="19">
        <v>71</v>
      </c>
      <c r="I348" s="19">
        <v>0.39200000000000002</v>
      </c>
      <c r="J348" s="19">
        <v>0.57699999999999996</v>
      </c>
      <c r="K348" s="19">
        <v>3.1E-2</v>
      </c>
      <c r="L348" s="19">
        <v>4917000</v>
      </c>
      <c r="M348" s="19">
        <v>0.80100000000000005</v>
      </c>
    </row>
    <row r="349" spans="1:13" ht="14.5" x14ac:dyDescent="0.35">
      <c r="A349" s="12" t="str">
        <f t="shared" si="5"/>
        <v>Brazil-The Americas-2010</v>
      </c>
      <c r="B349" s="13" t="s">
        <v>70</v>
      </c>
      <c r="C349" s="14" t="s">
        <v>91</v>
      </c>
      <c r="D349" s="15">
        <v>2010</v>
      </c>
      <c r="E349" s="19">
        <v>2.3E-2</v>
      </c>
      <c r="F349" s="19">
        <v>1.0999999999999999E-2</v>
      </c>
      <c r="G349" s="19">
        <v>74</v>
      </c>
      <c r="H349" s="19">
        <v>73</v>
      </c>
      <c r="I349" s="19">
        <v>0.25700000000000001</v>
      </c>
      <c r="J349" s="19">
        <v>0.71099999999999997</v>
      </c>
      <c r="K349" s="19">
        <v>3.3000000000000002E-2</v>
      </c>
      <c r="L349" s="19">
        <v>1980604</v>
      </c>
      <c r="M349" s="19">
        <v>0.98099999999999998</v>
      </c>
    </row>
    <row r="350" spans="1:13" ht="14.5" x14ac:dyDescent="0.35">
      <c r="A350" s="12" t="str">
        <f t="shared" si="5"/>
        <v>Brazil-The Americas-2011</v>
      </c>
      <c r="B350" s="13" t="s">
        <v>70</v>
      </c>
      <c r="C350" s="14" t="s">
        <v>91</v>
      </c>
      <c r="D350" s="15">
        <v>2011</v>
      </c>
      <c r="E350" s="19">
        <v>1.7999999999999999E-2</v>
      </c>
      <c r="F350" s="19">
        <v>1.6E-2</v>
      </c>
      <c r="G350" s="19">
        <v>77</v>
      </c>
      <c r="H350" s="19">
        <v>73</v>
      </c>
      <c r="I350" s="19">
        <v>0.28499999999999998</v>
      </c>
      <c r="J350" s="19">
        <v>0.64400000000000002</v>
      </c>
      <c r="K350" s="19">
        <v>7.1999999999999995E-2</v>
      </c>
      <c r="L350" s="19">
        <v>3357600</v>
      </c>
      <c r="M350" s="19">
        <v>0.86099999999999999</v>
      </c>
    </row>
    <row r="351" spans="1:13" ht="14.5" x14ac:dyDescent="0.35">
      <c r="A351" s="12" t="str">
        <f t="shared" si="5"/>
        <v>Brazil-The Americas-2012</v>
      </c>
      <c r="B351" s="13" t="s">
        <v>70</v>
      </c>
      <c r="C351" s="14" t="s">
        <v>91</v>
      </c>
      <c r="D351" s="15">
        <v>2012</v>
      </c>
      <c r="E351" s="19">
        <v>2.3E-2</v>
      </c>
      <c r="F351" s="19">
        <v>1.2999999999999999E-2</v>
      </c>
      <c r="G351" s="19">
        <v>75</v>
      </c>
      <c r="H351" s="19">
        <v>71</v>
      </c>
      <c r="I351" s="19">
        <v>0.36899999999999999</v>
      </c>
      <c r="J351" s="19">
        <v>0.60699999999999998</v>
      </c>
      <c r="K351" s="19">
        <v>2.4E-2</v>
      </c>
      <c r="L351" s="19">
        <v>2239025</v>
      </c>
      <c r="M351" s="19">
        <v>0.71499999999999997</v>
      </c>
    </row>
    <row r="352" spans="1:13" ht="14.5" x14ac:dyDescent="0.35">
      <c r="A352" s="12" t="str">
        <f t="shared" si="5"/>
        <v>Brazil-The Americas-2000</v>
      </c>
      <c r="B352" s="13" t="s">
        <v>70</v>
      </c>
      <c r="C352" s="14" t="s">
        <v>91</v>
      </c>
      <c r="D352" s="15">
        <v>2000</v>
      </c>
      <c r="E352" s="19">
        <v>1.9E-2</v>
      </c>
      <c r="F352" s="19">
        <v>0.01</v>
      </c>
      <c r="G352" s="19">
        <v>78</v>
      </c>
      <c r="H352" s="19">
        <v>76</v>
      </c>
      <c r="I352" s="19">
        <v>0.26300000000000001</v>
      </c>
      <c r="J352" s="19">
        <v>0.72</v>
      </c>
      <c r="K352" s="19">
        <v>1.7000000000000001E-2</v>
      </c>
      <c r="L352" s="19">
        <v>611808</v>
      </c>
      <c r="M352" s="19">
        <v>0.96499999999999997</v>
      </c>
    </row>
    <row r="353" spans="1:13" ht="14.5" x14ac:dyDescent="0.35">
      <c r="A353" s="12" t="str">
        <f t="shared" si="5"/>
        <v>Brunei-Asia-2001</v>
      </c>
      <c r="B353" s="13" t="s">
        <v>60</v>
      </c>
      <c r="C353" s="14" t="s">
        <v>92</v>
      </c>
      <c r="D353" s="15">
        <v>2001</v>
      </c>
      <c r="E353" s="19">
        <v>2.5999999999999999E-2</v>
      </c>
      <c r="F353" s="19">
        <v>1.9E-2</v>
      </c>
      <c r="G353" s="19">
        <v>75</v>
      </c>
      <c r="H353" s="19">
        <v>71</v>
      </c>
      <c r="I353" s="19">
        <v>0.376</v>
      </c>
      <c r="J353" s="19">
        <v>0.58899999999999997</v>
      </c>
      <c r="K353" s="19">
        <v>3.5000000000000003E-2</v>
      </c>
      <c r="L353" s="19">
        <v>20891594</v>
      </c>
      <c r="M353" s="19">
        <v>0.80100000000000005</v>
      </c>
    </row>
    <row r="354" spans="1:13" ht="14.5" x14ac:dyDescent="0.35">
      <c r="A354" s="12" t="str">
        <f t="shared" si="5"/>
        <v>Brunei-Asia-2002</v>
      </c>
      <c r="B354" s="13" t="s">
        <v>60</v>
      </c>
      <c r="C354" s="14" t="s">
        <v>92</v>
      </c>
      <c r="D354" s="15">
        <v>2002</v>
      </c>
      <c r="E354" s="19">
        <v>0.03</v>
      </c>
      <c r="F354" s="19">
        <v>1.9E-2</v>
      </c>
      <c r="G354" s="19">
        <v>75</v>
      </c>
      <c r="H354" s="19">
        <v>72</v>
      </c>
      <c r="I354" s="19">
        <v>0.40400000000000003</v>
      </c>
      <c r="J354" s="19">
        <v>0.56299999999999994</v>
      </c>
      <c r="K354" s="19">
        <v>3.4000000000000002E-2</v>
      </c>
      <c r="L354" s="19">
        <v>16700984</v>
      </c>
      <c r="M354" s="19">
        <v>0.52300000000000002</v>
      </c>
    </row>
    <row r="355" spans="1:13" ht="14.5" x14ac:dyDescent="0.35">
      <c r="A355" s="12" t="str">
        <f t="shared" si="5"/>
        <v>Brunei-Asia-2003</v>
      </c>
      <c r="B355" s="13" t="s">
        <v>60</v>
      </c>
      <c r="C355" s="14" t="s">
        <v>92</v>
      </c>
      <c r="D355" s="15">
        <v>2003</v>
      </c>
      <c r="E355" s="19">
        <v>1.6E-2</v>
      </c>
      <c r="F355" s="19">
        <v>8.9999999999999993E-3</v>
      </c>
      <c r="G355" s="19">
        <v>76</v>
      </c>
      <c r="H355" s="19">
        <v>74</v>
      </c>
      <c r="I355" s="19">
        <v>0.249</v>
      </c>
      <c r="J355" s="19">
        <v>0.74099999999999999</v>
      </c>
      <c r="K355" s="19">
        <v>0.01</v>
      </c>
      <c r="L355" s="19">
        <v>3132104</v>
      </c>
      <c r="M355" s="19">
        <v>0.80700000000000005</v>
      </c>
    </row>
    <row r="356" spans="1:13" ht="14.5" x14ac:dyDescent="0.35">
      <c r="A356" s="12" t="str">
        <f t="shared" si="5"/>
        <v>Brunei-Asia-2004</v>
      </c>
      <c r="B356" s="13" t="s">
        <v>60</v>
      </c>
      <c r="C356" s="14" t="s">
        <v>92</v>
      </c>
      <c r="D356" s="15">
        <v>2004</v>
      </c>
      <c r="E356" s="19">
        <v>3.9E-2</v>
      </c>
      <c r="F356" s="19">
        <v>6.7000000000000004E-2</v>
      </c>
      <c r="G356" s="19">
        <v>62</v>
      </c>
      <c r="H356" s="19">
        <v>59</v>
      </c>
      <c r="I356" s="19">
        <v>0.48099999999999998</v>
      </c>
      <c r="J356" s="19">
        <v>0.49099999999999999</v>
      </c>
      <c r="K356" s="19">
        <v>2.8000000000000001E-2</v>
      </c>
      <c r="L356" s="19">
        <v>18029989</v>
      </c>
      <c r="M356" s="19">
        <v>0.26800000000000002</v>
      </c>
    </row>
    <row r="357" spans="1:13" ht="14.5" x14ac:dyDescent="0.35">
      <c r="A357" s="12" t="str">
        <f t="shared" si="5"/>
        <v>Brunei-Asia-2005</v>
      </c>
      <c r="B357" s="13" t="s">
        <v>60</v>
      </c>
      <c r="C357" s="14" t="s">
        <v>92</v>
      </c>
      <c r="D357" s="15">
        <v>2005</v>
      </c>
      <c r="E357" s="13"/>
      <c r="F357" s="13"/>
      <c r="G357" s="13"/>
      <c r="H357" s="13"/>
      <c r="I357" s="13"/>
      <c r="J357" s="13"/>
      <c r="K357" s="13"/>
      <c r="L357" s="19">
        <v>58176</v>
      </c>
      <c r="M357" s="19">
        <v>0.88500000000000001</v>
      </c>
    </row>
    <row r="358" spans="1:13" ht="14.5" x14ac:dyDescent="0.35">
      <c r="A358" s="12" t="str">
        <f t="shared" si="5"/>
        <v>Brunei-Asia-2006</v>
      </c>
      <c r="B358" s="13" t="s">
        <v>60</v>
      </c>
      <c r="C358" s="14" t="s">
        <v>92</v>
      </c>
      <c r="D358" s="15">
        <v>2006</v>
      </c>
      <c r="E358" s="19">
        <v>1.2999999999999999E-2</v>
      </c>
      <c r="F358" s="19">
        <v>5.0000000000000001E-3</v>
      </c>
      <c r="G358" s="19">
        <v>82</v>
      </c>
      <c r="H358" s="19">
        <v>77</v>
      </c>
      <c r="I358" s="19">
        <v>0.20599999999999999</v>
      </c>
      <c r="J358" s="19">
        <v>0.66900000000000004</v>
      </c>
      <c r="K358" s="19">
        <v>0.125</v>
      </c>
      <c r="L358" s="19">
        <v>19413000</v>
      </c>
      <c r="M358" s="19">
        <v>0.874</v>
      </c>
    </row>
    <row r="359" spans="1:13" ht="14.5" x14ac:dyDescent="0.35">
      <c r="A359" s="12" t="str">
        <f t="shared" si="5"/>
        <v>Brunei-Asia-2007</v>
      </c>
      <c r="B359" s="13" t="s">
        <v>60</v>
      </c>
      <c r="C359" s="14" t="s">
        <v>92</v>
      </c>
      <c r="D359" s="15">
        <v>2007</v>
      </c>
      <c r="E359" s="19">
        <v>2.4E-2</v>
      </c>
      <c r="F359" s="19">
        <v>0.02</v>
      </c>
      <c r="G359" s="19">
        <v>70</v>
      </c>
      <c r="H359" s="19">
        <v>65</v>
      </c>
      <c r="I359" s="19">
        <v>0.34300000000000003</v>
      </c>
      <c r="J359" s="19">
        <v>0.621</v>
      </c>
      <c r="K359" s="19">
        <v>3.5999999999999997E-2</v>
      </c>
      <c r="L359" s="19">
        <v>814700</v>
      </c>
      <c r="M359" s="19">
        <v>0.48299999999999998</v>
      </c>
    </row>
    <row r="360" spans="1:13" ht="14.5" x14ac:dyDescent="0.35">
      <c r="A360" s="12" t="str">
        <f t="shared" si="5"/>
        <v>Brunei-Asia-2008</v>
      </c>
      <c r="B360" s="13" t="s">
        <v>60</v>
      </c>
      <c r="C360" s="14" t="s">
        <v>92</v>
      </c>
      <c r="D360" s="15">
        <v>2008</v>
      </c>
      <c r="E360" s="19">
        <v>0.02</v>
      </c>
      <c r="F360" s="13"/>
      <c r="G360" s="19">
        <v>76</v>
      </c>
      <c r="H360" s="19">
        <v>70</v>
      </c>
      <c r="I360" s="19">
        <v>0.31</v>
      </c>
      <c r="J360" s="19">
        <v>0.64500000000000002</v>
      </c>
      <c r="K360" s="19">
        <v>4.3999999999999997E-2</v>
      </c>
      <c r="L360" s="19">
        <v>241276</v>
      </c>
      <c r="M360" s="19">
        <v>0.56000000000000005</v>
      </c>
    </row>
    <row r="361" spans="1:13" ht="14.5" x14ac:dyDescent="0.35">
      <c r="A361" s="12" t="str">
        <f t="shared" si="5"/>
        <v>Brunei-Asia-2009</v>
      </c>
      <c r="B361" s="13" t="s">
        <v>60</v>
      </c>
      <c r="C361" s="14" t="s">
        <v>92</v>
      </c>
      <c r="D361" s="15">
        <v>2009</v>
      </c>
      <c r="E361" s="19">
        <v>2.1000000000000001E-2</v>
      </c>
      <c r="F361" s="13"/>
      <c r="G361" s="19">
        <v>78</v>
      </c>
      <c r="H361" s="19">
        <v>73</v>
      </c>
      <c r="I361" s="19">
        <v>0.30299999999999999</v>
      </c>
      <c r="J361" s="19">
        <v>0.64100000000000001</v>
      </c>
      <c r="K361" s="19">
        <v>5.5E-2</v>
      </c>
      <c r="L361" s="19">
        <v>156417</v>
      </c>
      <c r="M361" s="19">
        <v>0.93200000000000005</v>
      </c>
    </row>
    <row r="362" spans="1:13" ht="14.5" x14ac:dyDescent="0.35">
      <c r="A362" s="12" t="str">
        <f t="shared" si="5"/>
        <v>Brunei-Asia-2010</v>
      </c>
      <c r="B362" s="13" t="s">
        <v>60</v>
      </c>
      <c r="C362" s="14" t="s">
        <v>92</v>
      </c>
      <c r="D362" s="15">
        <v>2010</v>
      </c>
      <c r="E362" s="19">
        <v>2.8000000000000001E-2</v>
      </c>
      <c r="F362" s="19">
        <v>5.2999999999999999E-2</v>
      </c>
      <c r="G362" s="19">
        <v>68</v>
      </c>
      <c r="H362" s="19">
        <v>62</v>
      </c>
      <c r="I362" s="19">
        <v>0.39400000000000002</v>
      </c>
      <c r="J362" s="19">
        <v>0.57199999999999995</v>
      </c>
      <c r="K362" s="19">
        <v>3.4000000000000002E-2</v>
      </c>
      <c r="L362" s="19">
        <v>84261</v>
      </c>
      <c r="M362" s="19">
        <v>0.435</v>
      </c>
    </row>
    <row r="363" spans="1:13" ht="14.5" x14ac:dyDescent="0.35">
      <c r="A363" s="12" t="str">
        <f t="shared" si="5"/>
        <v>Brunei-Asia-2011</v>
      </c>
      <c r="B363" s="13" t="s">
        <v>60</v>
      </c>
      <c r="C363" s="14" t="s">
        <v>92</v>
      </c>
      <c r="D363" s="15">
        <v>2011</v>
      </c>
      <c r="E363" s="13"/>
      <c r="F363" s="19">
        <v>3.3000000000000002E-2</v>
      </c>
      <c r="G363" s="13"/>
      <c r="H363" s="13"/>
      <c r="I363" s="13"/>
      <c r="J363" s="13"/>
      <c r="K363" s="13"/>
      <c r="L363" s="19">
        <v>52184</v>
      </c>
      <c r="M363" s="19">
        <v>0.68700000000000006</v>
      </c>
    </row>
    <row r="364" spans="1:13" ht="14.5" x14ac:dyDescent="0.35">
      <c r="A364" s="12" t="str">
        <f t="shared" si="5"/>
        <v>Brunei-Asia-2012</v>
      </c>
      <c r="B364" s="13" t="s">
        <v>60</v>
      </c>
      <c r="C364" s="14" t="s">
        <v>92</v>
      </c>
      <c r="D364" s="15">
        <v>2012</v>
      </c>
      <c r="E364" s="19">
        <v>2.9000000000000001E-2</v>
      </c>
      <c r="F364" s="19">
        <v>4.1000000000000002E-2</v>
      </c>
      <c r="G364" s="19">
        <v>68</v>
      </c>
      <c r="H364" s="19">
        <v>67</v>
      </c>
      <c r="I364" s="19">
        <v>0.39900000000000002</v>
      </c>
      <c r="J364" s="19">
        <v>0.56299999999999994</v>
      </c>
      <c r="K364" s="19">
        <v>3.7999999999999999E-2</v>
      </c>
      <c r="L364" s="19">
        <v>107170</v>
      </c>
      <c r="M364" s="19">
        <v>0.223</v>
      </c>
    </row>
    <row r="365" spans="1:13" ht="14.5" x14ac:dyDescent="0.35">
      <c r="A365" s="12" t="str">
        <f t="shared" si="5"/>
        <v>Brunei-Asia-2000</v>
      </c>
      <c r="B365" s="13" t="s">
        <v>60</v>
      </c>
      <c r="C365" s="14" t="s">
        <v>92</v>
      </c>
      <c r="D365" s="15">
        <v>2000</v>
      </c>
      <c r="E365" s="19">
        <v>0.02</v>
      </c>
      <c r="F365" s="13"/>
      <c r="G365" s="19">
        <v>78</v>
      </c>
      <c r="H365" s="19">
        <v>72</v>
      </c>
      <c r="I365" s="19">
        <v>0.28399999999999997</v>
      </c>
      <c r="J365" s="19">
        <v>0.65500000000000003</v>
      </c>
      <c r="K365" s="19">
        <v>6.0999999999999999E-2</v>
      </c>
      <c r="L365" s="19">
        <v>217324</v>
      </c>
      <c r="M365" s="19">
        <v>0.622</v>
      </c>
    </row>
    <row r="366" spans="1:13" ht="14.5" x14ac:dyDescent="0.35">
      <c r="A366" s="12" t="str">
        <f t="shared" si="5"/>
        <v>Bulgaria-Europe-2001</v>
      </c>
      <c r="B366" s="13" t="s">
        <v>62</v>
      </c>
      <c r="C366" s="14" t="s">
        <v>93</v>
      </c>
      <c r="D366" s="15">
        <v>2001</v>
      </c>
      <c r="E366" s="19">
        <v>1.4E-2</v>
      </c>
      <c r="F366" s="19">
        <v>6.0000000000000001E-3</v>
      </c>
      <c r="G366" s="19">
        <v>81</v>
      </c>
      <c r="H366" s="19">
        <v>76</v>
      </c>
      <c r="I366" s="19">
        <v>0.22500000000000001</v>
      </c>
      <c r="J366" s="19">
        <v>0.65700000000000003</v>
      </c>
      <c r="K366" s="19">
        <v>0.11799999999999999</v>
      </c>
      <c r="L366" s="19">
        <v>3880500</v>
      </c>
      <c r="M366" s="19">
        <v>0.85799999999999998</v>
      </c>
    </row>
    <row r="367" spans="1:13" ht="14.5" x14ac:dyDescent="0.35">
      <c r="A367" s="12" t="str">
        <f t="shared" si="5"/>
        <v>Bulgaria-Europe-2002</v>
      </c>
      <c r="B367" s="13" t="s">
        <v>62</v>
      </c>
      <c r="C367" s="14" t="s">
        <v>93</v>
      </c>
      <c r="D367" s="15">
        <v>2002</v>
      </c>
      <c r="E367" s="19">
        <v>3.5000000000000003E-2</v>
      </c>
      <c r="F367" s="19">
        <v>5.8000000000000003E-2</v>
      </c>
      <c r="G367" s="19">
        <v>61</v>
      </c>
      <c r="H367" s="19">
        <v>57</v>
      </c>
      <c r="I367" s="19">
        <v>0.40200000000000002</v>
      </c>
      <c r="J367" s="19">
        <v>0.57299999999999995</v>
      </c>
      <c r="K367" s="19">
        <v>2.5000000000000001E-2</v>
      </c>
      <c r="L367" s="19">
        <v>5518971</v>
      </c>
      <c r="M367" s="19">
        <v>0.13200000000000001</v>
      </c>
    </row>
    <row r="368" spans="1:13" ht="14.5" x14ac:dyDescent="0.35">
      <c r="A368" s="12" t="str">
        <f t="shared" si="5"/>
        <v>Bulgaria-Europe-2003</v>
      </c>
      <c r="B368" s="13" t="s">
        <v>62</v>
      </c>
      <c r="C368" s="14" t="s">
        <v>93</v>
      </c>
      <c r="D368" s="15">
        <v>2003</v>
      </c>
      <c r="E368" s="19">
        <v>0.03</v>
      </c>
      <c r="F368" s="19">
        <v>1.7999999999999999E-2</v>
      </c>
      <c r="G368" s="19">
        <v>73</v>
      </c>
      <c r="H368" s="19">
        <v>67</v>
      </c>
      <c r="I368" s="19">
        <v>0.40600000000000003</v>
      </c>
      <c r="J368" s="19">
        <v>0.54900000000000004</v>
      </c>
      <c r="K368" s="19">
        <v>4.4999999999999998E-2</v>
      </c>
      <c r="L368" s="19">
        <v>175567</v>
      </c>
      <c r="M368" s="19">
        <v>0.221</v>
      </c>
    </row>
    <row r="369" spans="1:13" ht="14.5" x14ac:dyDescent="0.35">
      <c r="A369" s="12" t="str">
        <f t="shared" si="5"/>
        <v>Bulgaria-Europe-2004</v>
      </c>
      <c r="B369" s="13" t="s">
        <v>62</v>
      </c>
      <c r="C369" s="14" t="s">
        <v>93</v>
      </c>
      <c r="D369" s="15">
        <v>2004</v>
      </c>
      <c r="E369" s="19">
        <v>3.5000000000000003E-2</v>
      </c>
      <c r="F369" s="19">
        <v>2.9000000000000001E-2</v>
      </c>
      <c r="G369" s="19">
        <v>65</v>
      </c>
      <c r="H369" s="19">
        <v>62</v>
      </c>
      <c r="I369" s="19">
        <v>0.41799999999999998</v>
      </c>
      <c r="J369" s="19">
        <v>0.55400000000000005</v>
      </c>
      <c r="K369" s="19">
        <v>2.9000000000000001E-2</v>
      </c>
      <c r="L369" s="19">
        <v>423529</v>
      </c>
      <c r="M369" s="19">
        <v>0.16200000000000001</v>
      </c>
    </row>
    <row r="370" spans="1:13" ht="14.5" x14ac:dyDescent="0.35">
      <c r="A370" s="12" t="str">
        <f t="shared" si="5"/>
        <v>Bulgaria-Europe-2005</v>
      </c>
      <c r="B370" s="13" t="s">
        <v>62</v>
      </c>
      <c r="C370" s="14" t="s">
        <v>93</v>
      </c>
      <c r="D370" s="15">
        <v>2005</v>
      </c>
      <c r="E370" s="19">
        <v>2.8000000000000001E-2</v>
      </c>
      <c r="F370" s="19">
        <v>1.4999999999999999E-2</v>
      </c>
      <c r="G370" s="19">
        <v>73</v>
      </c>
      <c r="H370" s="19">
        <v>69</v>
      </c>
      <c r="I370" s="19">
        <v>0.38200000000000001</v>
      </c>
      <c r="J370" s="19">
        <v>0.56000000000000005</v>
      </c>
      <c r="K370" s="19">
        <v>5.8000000000000003E-2</v>
      </c>
      <c r="L370" s="19">
        <v>98504</v>
      </c>
      <c r="M370" s="19">
        <v>0.23</v>
      </c>
    </row>
    <row r="371" spans="1:13" ht="14.5" x14ac:dyDescent="0.35">
      <c r="A371" s="12" t="str">
        <f t="shared" si="5"/>
        <v>Bulgaria-Europe-2006</v>
      </c>
      <c r="B371" s="13" t="s">
        <v>62</v>
      </c>
      <c r="C371" s="14" t="s">
        <v>93</v>
      </c>
      <c r="D371" s="15">
        <v>2006</v>
      </c>
      <c r="E371" s="19">
        <v>3.2000000000000001E-2</v>
      </c>
      <c r="F371" s="19">
        <v>1.9E-2</v>
      </c>
      <c r="G371" s="19">
        <v>70</v>
      </c>
      <c r="H371" s="19">
        <v>66</v>
      </c>
      <c r="I371" s="19">
        <v>0.41099999999999998</v>
      </c>
      <c r="J371" s="19">
        <v>0.55600000000000005</v>
      </c>
      <c r="K371" s="19">
        <v>3.3000000000000002E-2</v>
      </c>
      <c r="L371" s="19">
        <v>189285</v>
      </c>
      <c r="M371" s="19">
        <v>0.22</v>
      </c>
    </row>
    <row r="372" spans="1:13" ht="14.5" x14ac:dyDescent="0.35">
      <c r="A372" s="12" t="str">
        <f t="shared" si="5"/>
        <v>Bulgaria-Europe-2007</v>
      </c>
      <c r="B372" s="13" t="s">
        <v>62</v>
      </c>
      <c r="C372" s="14" t="s">
        <v>93</v>
      </c>
      <c r="D372" s="15">
        <v>2007</v>
      </c>
      <c r="E372" s="19">
        <v>0.02</v>
      </c>
      <c r="F372" s="19">
        <v>1.2999999999999999E-2</v>
      </c>
      <c r="G372" s="19">
        <v>76</v>
      </c>
      <c r="H372" s="19">
        <v>71</v>
      </c>
      <c r="I372" s="19">
        <v>0.29099999999999998</v>
      </c>
      <c r="J372" s="19">
        <v>0.63900000000000001</v>
      </c>
      <c r="K372" s="19">
        <v>7.0000000000000007E-2</v>
      </c>
      <c r="L372" s="19">
        <v>78972</v>
      </c>
      <c r="M372" s="19">
        <v>0.317</v>
      </c>
    </row>
    <row r="373" spans="1:13" ht="14.5" x14ac:dyDescent="0.35">
      <c r="A373" s="12" t="str">
        <f t="shared" si="5"/>
        <v>Bulgaria-Europe-2008</v>
      </c>
      <c r="B373" s="13" t="s">
        <v>62</v>
      </c>
      <c r="C373" s="14" t="s">
        <v>93</v>
      </c>
      <c r="D373" s="15">
        <v>2008</v>
      </c>
      <c r="E373" s="19">
        <v>1.7999999999999999E-2</v>
      </c>
      <c r="F373" s="19">
        <v>1.7999999999999999E-2</v>
      </c>
      <c r="G373" s="19">
        <v>78</v>
      </c>
      <c r="H373" s="19">
        <v>70</v>
      </c>
      <c r="I373" s="19">
        <v>0.27600000000000002</v>
      </c>
      <c r="J373" s="19">
        <v>0.624</v>
      </c>
      <c r="K373" s="19">
        <v>0.1</v>
      </c>
      <c r="L373" s="19">
        <v>37273361</v>
      </c>
      <c r="M373" s="19">
        <v>0.89300000000000002</v>
      </c>
    </row>
    <row r="374" spans="1:13" ht="14.5" x14ac:dyDescent="0.35">
      <c r="A374" s="12" t="str">
        <f t="shared" si="5"/>
        <v>Bulgaria-Europe-2009</v>
      </c>
      <c r="B374" s="13" t="s">
        <v>62</v>
      </c>
      <c r="C374" s="14" t="s">
        <v>93</v>
      </c>
      <c r="D374" s="15">
        <v>2009</v>
      </c>
      <c r="E374" s="19">
        <v>1.4E-2</v>
      </c>
      <c r="F374" s="13"/>
      <c r="G374" s="19">
        <v>76</v>
      </c>
      <c r="H374" s="19">
        <v>71</v>
      </c>
      <c r="I374" s="19">
        <v>0.22900000000000001</v>
      </c>
      <c r="J374" s="19">
        <v>0.69399999999999995</v>
      </c>
      <c r="K374" s="19">
        <v>7.8E-2</v>
      </c>
      <c r="L374" s="19">
        <v>92894</v>
      </c>
      <c r="M374" s="19">
        <v>0.46300000000000002</v>
      </c>
    </row>
    <row r="375" spans="1:13" ht="14.5" x14ac:dyDescent="0.35">
      <c r="A375" s="12" t="str">
        <f t="shared" si="5"/>
        <v>Bulgaria-Europe-2010</v>
      </c>
      <c r="B375" s="13" t="s">
        <v>62</v>
      </c>
      <c r="C375" s="14" t="s">
        <v>93</v>
      </c>
      <c r="D375" s="15">
        <v>2010</v>
      </c>
      <c r="E375" s="19">
        <v>1.7000000000000001E-2</v>
      </c>
      <c r="F375" s="19">
        <v>1.2999999999999999E-2</v>
      </c>
      <c r="G375" s="19">
        <v>76</v>
      </c>
      <c r="H375" s="19">
        <v>70</v>
      </c>
      <c r="I375" s="19">
        <v>0.28599999999999998</v>
      </c>
      <c r="J375" s="19">
        <v>0.65900000000000003</v>
      </c>
      <c r="K375" s="19">
        <v>5.5E-2</v>
      </c>
      <c r="L375" s="19">
        <v>303005</v>
      </c>
      <c r="M375" s="19">
        <v>0.82099999999999995</v>
      </c>
    </row>
    <row r="376" spans="1:13" ht="14.5" x14ac:dyDescent="0.35">
      <c r="A376" s="12" t="str">
        <f t="shared" si="5"/>
        <v>Bulgaria-Europe-2011</v>
      </c>
      <c r="B376" s="13" t="s">
        <v>62</v>
      </c>
      <c r="C376" s="14" t="s">
        <v>93</v>
      </c>
      <c r="D376" s="15">
        <v>2011</v>
      </c>
      <c r="E376" s="19">
        <v>1.2999999999999999E-2</v>
      </c>
      <c r="F376" s="19">
        <v>1.4999999999999999E-2</v>
      </c>
      <c r="G376" s="19">
        <v>76</v>
      </c>
      <c r="H376" s="19">
        <v>71</v>
      </c>
      <c r="I376" s="19">
        <v>0.217</v>
      </c>
      <c r="J376" s="19">
        <v>0.66900000000000004</v>
      </c>
      <c r="K376" s="19">
        <v>0.115</v>
      </c>
      <c r="L376" s="19">
        <v>268296</v>
      </c>
      <c r="M376" s="19">
        <v>0.33700000000000002</v>
      </c>
    </row>
    <row r="377" spans="1:13" ht="14.5" x14ac:dyDescent="0.35">
      <c r="A377" s="12" t="str">
        <f t="shared" si="5"/>
        <v>Bulgaria-Europe-2012</v>
      </c>
      <c r="B377" s="13" t="s">
        <v>62</v>
      </c>
      <c r="C377" s="14" t="s">
        <v>93</v>
      </c>
      <c r="D377" s="15">
        <v>2012</v>
      </c>
      <c r="E377" s="19">
        <v>2.9000000000000001E-2</v>
      </c>
      <c r="F377" s="19">
        <v>2.1000000000000001E-2</v>
      </c>
      <c r="G377" s="19">
        <v>74</v>
      </c>
      <c r="H377" s="19">
        <v>67</v>
      </c>
      <c r="I377" s="19">
        <v>0.39700000000000002</v>
      </c>
      <c r="J377" s="19">
        <v>0.56000000000000005</v>
      </c>
      <c r="K377" s="19">
        <v>4.2000000000000003E-2</v>
      </c>
      <c r="L377" s="19">
        <v>245198</v>
      </c>
      <c r="M377" s="19">
        <v>0.47399999999999998</v>
      </c>
    </row>
    <row r="378" spans="1:13" ht="14.5" x14ac:dyDescent="0.35">
      <c r="A378" s="12" t="str">
        <f t="shared" si="5"/>
        <v>Bulgaria-Europe-2000</v>
      </c>
      <c r="B378" s="13" t="s">
        <v>62</v>
      </c>
      <c r="C378" s="14" t="s">
        <v>93</v>
      </c>
      <c r="D378" s="15">
        <v>2000</v>
      </c>
      <c r="E378" s="19">
        <v>1.2999999999999999E-2</v>
      </c>
      <c r="F378" s="13"/>
      <c r="G378" s="19">
        <v>81</v>
      </c>
      <c r="H378" s="19">
        <v>75</v>
      </c>
      <c r="I378" s="13"/>
      <c r="J378" s="13"/>
      <c r="K378" s="13"/>
      <c r="L378" s="19">
        <v>62504</v>
      </c>
      <c r="M378" s="19">
        <v>1</v>
      </c>
    </row>
    <row r="379" spans="1:13" ht="14.5" x14ac:dyDescent="0.35">
      <c r="A379" s="12" t="str">
        <f t="shared" si="5"/>
        <v>Burkina Faso-Africa-2001</v>
      </c>
      <c r="B379" s="13" t="s">
        <v>64</v>
      </c>
      <c r="C379" s="14" t="s">
        <v>94</v>
      </c>
      <c r="D379" s="15">
        <v>2001</v>
      </c>
      <c r="E379" s="19">
        <v>3.1E-2</v>
      </c>
      <c r="F379" s="19">
        <v>5.3999999999999999E-2</v>
      </c>
      <c r="G379" s="19">
        <v>65</v>
      </c>
      <c r="H379" s="19">
        <v>61</v>
      </c>
      <c r="I379" s="19">
        <v>0.39600000000000002</v>
      </c>
      <c r="J379" s="19">
        <v>0.56200000000000006</v>
      </c>
      <c r="K379" s="19">
        <v>4.2000000000000003E-2</v>
      </c>
      <c r="L379" s="19">
        <v>8669066</v>
      </c>
      <c r="M379" s="19">
        <v>0.623</v>
      </c>
    </row>
    <row r="380" spans="1:13" ht="14.5" x14ac:dyDescent="0.35">
      <c r="A380" s="12" t="str">
        <f t="shared" si="5"/>
        <v>Burkina Faso-Africa-2002</v>
      </c>
      <c r="B380" s="13" t="s">
        <v>64</v>
      </c>
      <c r="C380" s="14" t="s">
        <v>94</v>
      </c>
      <c r="D380" s="15">
        <v>2002</v>
      </c>
      <c r="E380" s="19">
        <v>0.02</v>
      </c>
      <c r="F380" s="19">
        <v>2.7E-2</v>
      </c>
      <c r="G380" s="19">
        <v>74</v>
      </c>
      <c r="H380" s="19">
        <v>67</v>
      </c>
      <c r="I380" s="19">
        <v>0.29099999999999998</v>
      </c>
      <c r="J380" s="19">
        <v>0.65300000000000002</v>
      </c>
      <c r="K380" s="19">
        <v>5.6000000000000001E-2</v>
      </c>
      <c r="L380" s="19">
        <v>176968205</v>
      </c>
      <c r="M380" s="19">
        <v>0.81599999999999995</v>
      </c>
    </row>
    <row r="381" spans="1:13" ht="14.5" x14ac:dyDescent="0.35">
      <c r="A381" s="12" t="str">
        <f t="shared" si="5"/>
        <v>Burkina Faso-Africa-2003</v>
      </c>
      <c r="B381" s="13" t="s">
        <v>64</v>
      </c>
      <c r="C381" s="14" t="s">
        <v>94</v>
      </c>
      <c r="D381" s="15">
        <v>2003</v>
      </c>
      <c r="E381" s="19">
        <v>1.0999999999999999E-2</v>
      </c>
      <c r="F381" s="19">
        <v>5.0000000000000001E-3</v>
      </c>
      <c r="G381" s="19">
        <v>82</v>
      </c>
      <c r="H381" s="19">
        <v>77</v>
      </c>
      <c r="I381" s="19">
        <v>0.189</v>
      </c>
      <c r="J381" s="19">
        <v>0.68500000000000005</v>
      </c>
      <c r="K381" s="19">
        <v>0.127</v>
      </c>
      <c r="L381" s="19">
        <v>31081900</v>
      </c>
      <c r="M381" s="19">
        <v>0.79800000000000004</v>
      </c>
    </row>
    <row r="382" spans="1:13" ht="14.5" x14ac:dyDescent="0.35">
      <c r="A382" s="12" t="str">
        <f t="shared" si="5"/>
        <v>Burkina Faso-Africa-2004</v>
      </c>
      <c r="B382" s="13" t="s">
        <v>64</v>
      </c>
      <c r="C382" s="14" t="s">
        <v>94</v>
      </c>
      <c r="D382" s="15">
        <v>2004</v>
      </c>
      <c r="E382" s="13"/>
      <c r="F382" s="13"/>
      <c r="G382" s="13"/>
      <c r="H382" s="13"/>
      <c r="I382" s="13"/>
      <c r="J382" s="13"/>
      <c r="K382" s="13"/>
      <c r="L382" s="19">
        <v>43317</v>
      </c>
      <c r="M382" s="19">
        <v>1</v>
      </c>
    </row>
    <row r="383" spans="1:13" ht="14.5" x14ac:dyDescent="0.35">
      <c r="A383" s="12" t="str">
        <f t="shared" si="5"/>
        <v>Burkina Faso-Africa-2005</v>
      </c>
      <c r="B383" s="13" t="s">
        <v>64</v>
      </c>
      <c r="C383" s="14" t="s">
        <v>94</v>
      </c>
      <c r="D383" s="15">
        <v>2005</v>
      </c>
      <c r="E383" s="19">
        <v>1.6E-2</v>
      </c>
      <c r="F383" s="19">
        <v>8.9999999999999993E-3</v>
      </c>
      <c r="G383" s="19">
        <v>80</v>
      </c>
      <c r="H383" s="19">
        <v>74</v>
      </c>
      <c r="I383" s="19">
        <v>0.27300000000000002</v>
      </c>
      <c r="J383" s="19">
        <v>0.65400000000000003</v>
      </c>
      <c r="K383" s="19">
        <v>7.3999999999999996E-2</v>
      </c>
      <c r="L383" s="19">
        <v>15639289</v>
      </c>
      <c r="M383" s="19">
        <v>0.86399999999999999</v>
      </c>
    </row>
    <row r="384" spans="1:13" ht="14.5" x14ac:dyDescent="0.35">
      <c r="A384" s="12" t="str">
        <f t="shared" si="5"/>
        <v>Burkina Faso-Africa-2006</v>
      </c>
      <c r="B384" s="13" t="s">
        <v>64</v>
      </c>
      <c r="C384" s="14" t="s">
        <v>94</v>
      </c>
      <c r="D384" s="15">
        <v>2006</v>
      </c>
      <c r="E384" s="19">
        <v>2.3E-2</v>
      </c>
      <c r="F384" s="19">
        <v>2.1000000000000001E-2</v>
      </c>
      <c r="G384" s="19">
        <v>75</v>
      </c>
      <c r="H384" s="19">
        <v>68</v>
      </c>
      <c r="I384" s="19">
        <v>0.32400000000000001</v>
      </c>
      <c r="J384" s="19">
        <v>0.628</v>
      </c>
      <c r="K384" s="19">
        <v>4.8000000000000001E-2</v>
      </c>
      <c r="L384" s="19">
        <v>40558648</v>
      </c>
      <c r="M384" s="19">
        <v>0.72399999999999998</v>
      </c>
    </row>
    <row r="385" spans="1:13" ht="14.5" x14ac:dyDescent="0.35">
      <c r="A385" s="12" t="str">
        <f t="shared" si="5"/>
        <v>Burkina Faso-Africa-2007</v>
      </c>
      <c r="B385" s="13" t="s">
        <v>64</v>
      </c>
      <c r="C385" s="14" t="s">
        <v>94</v>
      </c>
      <c r="D385" s="15">
        <v>2007</v>
      </c>
      <c r="E385" s="19">
        <v>0.02</v>
      </c>
      <c r="F385" s="19">
        <v>1.0999999999999999E-2</v>
      </c>
      <c r="G385" s="19">
        <v>80</v>
      </c>
      <c r="H385" s="19">
        <v>76</v>
      </c>
      <c r="I385" s="19">
        <v>0.308</v>
      </c>
      <c r="J385" s="19">
        <v>0.63700000000000001</v>
      </c>
      <c r="K385" s="19">
        <v>5.5E-2</v>
      </c>
      <c r="L385" s="19">
        <v>4013488</v>
      </c>
      <c r="M385" s="19">
        <v>0.60399999999999998</v>
      </c>
    </row>
    <row r="386" spans="1:13" ht="14.5" x14ac:dyDescent="0.35">
      <c r="A386" s="12" t="str">
        <f t="shared" si="5"/>
        <v>Burkina Faso-Africa-2008</v>
      </c>
      <c r="B386" s="13" t="s">
        <v>64</v>
      </c>
      <c r="C386" s="14" t="s">
        <v>94</v>
      </c>
      <c r="D386" s="15">
        <v>2008</v>
      </c>
      <c r="E386" s="19">
        <v>1.2999999999999999E-2</v>
      </c>
      <c r="F386" s="19">
        <v>6.0000000000000001E-3</v>
      </c>
      <c r="G386" s="19">
        <v>79</v>
      </c>
      <c r="H386" s="19">
        <v>75</v>
      </c>
      <c r="I386" s="19">
        <v>0.21299999999999999</v>
      </c>
      <c r="J386" s="19">
        <v>0.68700000000000006</v>
      </c>
      <c r="K386" s="19">
        <v>0.10100000000000001</v>
      </c>
      <c r="L386" s="19">
        <v>11175465</v>
      </c>
      <c r="M386" s="19">
        <v>0.75600000000000001</v>
      </c>
    </row>
    <row r="387" spans="1:13" ht="14.5" x14ac:dyDescent="0.35">
      <c r="A387" s="12" t="str">
        <f t="shared" ref="A387:A450" si="6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3"/>
      <c r="F387" s="13"/>
      <c r="G387" s="13"/>
      <c r="H387" s="13"/>
      <c r="I387" s="19">
        <v>0.24199999999999999</v>
      </c>
      <c r="J387" s="19">
        <v>0.65100000000000002</v>
      </c>
      <c r="K387" s="19">
        <v>0.107</v>
      </c>
      <c r="L387" s="19">
        <v>128905</v>
      </c>
      <c r="M387" s="19">
        <v>0.91</v>
      </c>
    </row>
    <row r="388" spans="1:13" ht="14.5" x14ac:dyDescent="0.35">
      <c r="A388" s="12" t="str">
        <f t="shared" si="6"/>
        <v>Burkina Faso-Africa-2010</v>
      </c>
      <c r="B388" s="13" t="s">
        <v>64</v>
      </c>
      <c r="C388" s="14" t="s">
        <v>94</v>
      </c>
      <c r="D388" s="15">
        <v>2010</v>
      </c>
      <c r="E388" s="13"/>
      <c r="F388" s="19">
        <v>1.2999999999999999E-2</v>
      </c>
      <c r="G388" s="13"/>
      <c r="H388" s="13"/>
      <c r="I388" s="13"/>
      <c r="J388" s="13"/>
      <c r="K388" s="13"/>
      <c r="L388" s="19">
        <v>69660</v>
      </c>
      <c r="M388" s="19">
        <v>0.65400000000000003</v>
      </c>
    </row>
    <row r="389" spans="1:13" ht="14.5" x14ac:dyDescent="0.35">
      <c r="A389" s="12" t="str">
        <f t="shared" si="6"/>
        <v>Burkina Faso-Africa-2011</v>
      </c>
      <c r="B389" s="13" t="s">
        <v>64</v>
      </c>
      <c r="C389" s="14" t="s">
        <v>94</v>
      </c>
      <c r="D389" s="15">
        <v>2011</v>
      </c>
      <c r="E389" s="19">
        <v>2.5000000000000001E-2</v>
      </c>
      <c r="F389" s="19">
        <v>3.2000000000000001E-2</v>
      </c>
      <c r="G389" s="19">
        <v>74</v>
      </c>
      <c r="H389" s="19">
        <v>68</v>
      </c>
      <c r="I389" s="19">
        <v>0.34499999999999997</v>
      </c>
      <c r="J389" s="19">
        <v>0.60199999999999998</v>
      </c>
      <c r="K389" s="19">
        <v>5.2999999999999999E-2</v>
      </c>
      <c r="L389" s="19">
        <v>8799298</v>
      </c>
      <c r="M389" s="19">
        <v>0.626</v>
      </c>
    </row>
    <row r="390" spans="1:13" ht="14.5" x14ac:dyDescent="0.35">
      <c r="A390" s="12" t="str">
        <f t="shared" si="6"/>
        <v>Burkina Faso-Africa-2012</v>
      </c>
      <c r="B390" s="13" t="s">
        <v>64</v>
      </c>
      <c r="C390" s="14" t="s">
        <v>94</v>
      </c>
      <c r="D390" s="15">
        <v>2012</v>
      </c>
      <c r="E390" s="19">
        <v>2.5000000000000001E-2</v>
      </c>
      <c r="F390" s="19">
        <v>2.7E-2</v>
      </c>
      <c r="G390" s="19">
        <v>77</v>
      </c>
      <c r="H390" s="19">
        <v>71</v>
      </c>
      <c r="I390" s="19">
        <v>0.34200000000000003</v>
      </c>
      <c r="J390" s="19">
        <v>0.60599999999999998</v>
      </c>
      <c r="K390" s="19">
        <v>5.1999999999999998E-2</v>
      </c>
      <c r="L390" s="19">
        <v>12780869</v>
      </c>
      <c r="M390" s="19">
        <v>0.60799999999999998</v>
      </c>
    </row>
    <row r="391" spans="1:13" ht="14.5" x14ac:dyDescent="0.35">
      <c r="A391" s="12" t="str">
        <f t="shared" si="6"/>
        <v>Burkina Faso-Africa-2000</v>
      </c>
      <c r="B391" s="13" t="s">
        <v>64</v>
      </c>
      <c r="C391" s="14" t="s">
        <v>94</v>
      </c>
      <c r="D391" s="15">
        <v>2000</v>
      </c>
      <c r="E391" s="19">
        <v>2.4E-2</v>
      </c>
      <c r="F391" s="19">
        <v>2.5000000000000001E-2</v>
      </c>
      <c r="G391" s="19">
        <v>75</v>
      </c>
      <c r="H391" s="19">
        <v>65</v>
      </c>
      <c r="I391" s="19">
        <v>0.379</v>
      </c>
      <c r="J391" s="19">
        <v>0.56399999999999995</v>
      </c>
      <c r="K391" s="19">
        <v>5.7000000000000002E-2</v>
      </c>
      <c r="L391" s="19">
        <v>5985299</v>
      </c>
      <c r="M391" s="19">
        <v>0.59499999999999997</v>
      </c>
    </row>
    <row r="392" spans="1:13" ht="14.5" x14ac:dyDescent="0.35">
      <c r="A392" s="12" t="str">
        <f t="shared" si="6"/>
        <v>Burundi-Africa-2001</v>
      </c>
      <c r="B392" s="13" t="s">
        <v>64</v>
      </c>
      <c r="C392" s="14" t="s">
        <v>95</v>
      </c>
      <c r="D392" s="15">
        <v>2001</v>
      </c>
      <c r="E392" s="19">
        <v>1.7000000000000001E-2</v>
      </c>
      <c r="F392" s="13"/>
      <c r="G392" s="19">
        <v>70</v>
      </c>
      <c r="H392" s="19">
        <v>65</v>
      </c>
      <c r="I392" s="13"/>
      <c r="J392" s="13"/>
      <c r="K392" s="13"/>
      <c r="L392" s="19">
        <v>56350</v>
      </c>
      <c r="M392" s="19">
        <v>0.81799999999999995</v>
      </c>
    </row>
    <row r="393" spans="1:13" ht="14.5" x14ac:dyDescent="0.35">
      <c r="A393" s="12" t="str">
        <f t="shared" si="6"/>
        <v>Burundi-Africa-2002</v>
      </c>
      <c r="B393" s="13" t="s">
        <v>64</v>
      </c>
      <c r="C393" s="14" t="s">
        <v>95</v>
      </c>
      <c r="D393" s="15">
        <v>2002</v>
      </c>
      <c r="E393" s="19">
        <v>1.9E-2</v>
      </c>
      <c r="F393" s="19">
        <v>1.2999999999999999E-2</v>
      </c>
      <c r="G393" s="19">
        <v>73</v>
      </c>
      <c r="H393" s="19">
        <v>68</v>
      </c>
      <c r="I393" s="19">
        <v>0.34100000000000003</v>
      </c>
      <c r="J393" s="19">
        <v>0.58199999999999996</v>
      </c>
      <c r="K393" s="19">
        <v>7.6999999999999999E-2</v>
      </c>
      <c r="L393" s="19">
        <v>101849</v>
      </c>
      <c r="M393" s="19">
        <v>0.36099999999999999</v>
      </c>
    </row>
    <row r="394" spans="1:13" ht="14.5" x14ac:dyDescent="0.35">
      <c r="A394" s="12" t="str">
        <f t="shared" si="6"/>
        <v>Burundi-Africa-2003</v>
      </c>
      <c r="B394" s="13" t="s">
        <v>64</v>
      </c>
      <c r="C394" s="14" t="s">
        <v>95</v>
      </c>
      <c r="D394" s="15">
        <v>2003</v>
      </c>
      <c r="E394" s="19">
        <v>3.5999999999999997E-2</v>
      </c>
      <c r="F394" s="19">
        <v>3.9E-2</v>
      </c>
      <c r="G394" s="19">
        <v>72</v>
      </c>
      <c r="H394" s="19">
        <v>65</v>
      </c>
      <c r="I394" s="19">
        <v>0.439</v>
      </c>
      <c r="J394" s="19">
        <v>0.52</v>
      </c>
      <c r="K394" s="19">
        <v>4.1000000000000002E-2</v>
      </c>
      <c r="L394" s="19">
        <v>11478984</v>
      </c>
      <c r="M394" s="19">
        <v>0.45500000000000002</v>
      </c>
    </row>
    <row r="395" spans="1:13" ht="14.5" x14ac:dyDescent="0.35">
      <c r="A395" s="12" t="str">
        <f t="shared" si="6"/>
        <v>Burundi-Africa-2004</v>
      </c>
      <c r="B395" s="13" t="s">
        <v>64</v>
      </c>
      <c r="C395" s="14" t="s">
        <v>95</v>
      </c>
      <c r="D395" s="15">
        <v>2004</v>
      </c>
      <c r="E395" s="19">
        <v>2.1999999999999999E-2</v>
      </c>
      <c r="F395" s="19">
        <v>3.7999999999999999E-2</v>
      </c>
      <c r="G395" s="19">
        <v>67</v>
      </c>
      <c r="H395" s="19">
        <v>60</v>
      </c>
      <c r="I395" s="19">
        <v>0.35599999999999998</v>
      </c>
      <c r="J395" s="19">
        <v>0.60099999999999998</v>
      </c>
      <c r="K395" s="19">
        <v>4.3999999999999997E-2</v>
      </c>
      <c r="L395" s="19">
        <v>747657</v>
      </c>
      <c r="M395" s="19">
        <v>0.28599999999999998</v>
      </c>
    </row>
    <row r="396" spans="1:13" ht="14.5" x14ac:dyDescent="0.35">
      <c r="A396" s="12" t="str">
        <f t="shared" si="6"/>
        <v>Burundi-Africa-2005</v>
      </c>
      <c r="B396" s="13" t="s">
        <v>64</v>
      </c>
      <c r="C396" s="14" t="s">
        <v>95</v>
      </c>
      <c r="D396" s="15">
        <v>2005</v>
      </c>
      <c r="E396" s="19">
        <v>3.1E-2</v>
      </c>
      <c r="F396" s="19">
        <v>7.2999999999999995E-2</v>
      </c>
      <c r="G396" s="19">
        <v>59</v>
      </c>
      <c r="H396" s="19">
        <v>56</v>
      </c>
      <c r="I396" s="19">
        <v>0.39800000000000002</v>
      </c>
      <c r="J396" s="19">
        <v>0.56100000000000005</v>
      </c>
      <c r="K396" s="19">
        <v>0.04</v>
      </c>
      <c r="L396" s="19">
        <v>8720247</v>
      </c>
      <c r="M396" s="19">
        <v>0.373</v>
      </c>
    </row>
    <row r="397" spans="1:13" ht="14.5" x14ac:dyDescent="0.35">
      <c r="A397" s="12" t="str">
        <f t="shared" si="6"/>
        <v>Burundi-Africa-2006</v>
      </c>
      <c r="B397" s="13" t="s">
        <v>64</v>
      </c>
      <c r="C397" s="14" t="s">
        <v>95</v>
      </c>
      <c r="D397" s="15">
        <v>2006</v>
      </c>
      <c r="E397" s="19">
        <v>3.1E-2</v>
      </c>
      <c r="F397" s="19">
        <v>0.03</v>
      </c>
      <c r="G397" s="19">
        <v>73</v>
      </c>
      <c r="H397" s="19">
        <v>68</v>
      </c>
      <c r="I397" s="19">
        <v>0.41899999999999998</v>
      </c>
      <c r="J397" s="19">
        <v>0.54100000000000004</v>
      </c>
      <c r="K397" s="19">
        <v>0.04</v>
      </c>
      <c r="L397" s="19">
        <v>6365040</v>
      </c>
      <c r="M397" s="19">
        <v>0.46</v>
      </c>
    </row>
    <row r="398" spans="1:13" ht="14.5" x14ac:dyDescent="0.35">
      <c r="A398" s="12" t="str">
        <f t="shared" si="6"/>
        <v>Burundi-Africa-2007</v>
      </c>
      <c r="B398" s="13" t="s">
        <v>64</v>
      </c>
      <c r="C398" s="14" t="s">
        <v>95</v>
      </c>
      <c r="D398" s="15">
        <v>2007</v>
      </c>
      <c r="E398" s="19">
        <v>1.9E-2</v>
      </c>
      <c r="F398" s="19">
        <v>0.02</v>
      </c>
      <c r="G398" s="19">
        <v>74</v>
      </c>
      <c r="H398" s="19">
        <v>68</v>
      </c>
      <c r="I398" s="19">
        <v>0.32400000000000001</v>
      </c>
      <c r="J398" s="19">
        <v>0.60099999999999998</v>
      </c>
      <c r="K398" s="19">
        <v>7.4999999999999997E-2</v>
      </c>
      <c r="L398" s="19">
        <v>2605556</v>
      </c>
      <c r="M398" s="19">
        <v>0.52100000000000002</v>
      </c>
    </row>
    <row r="399" spans="1:13" ht="14.5" x14ac:dyDescent="0.35">
      <c r="A399" s="12" t="str">
        <f t="shared" si="6"/>
        <v>Burundi-Africa-2008</v>
      </c>
      <c r="B399" s="13" t="s">
        <v>64</v>
      </c>
      <c r="C399" s="14" t="s">
        <v>95</v>
      </c>
      <c r="D399" s="15">
        <v>2008</v>
      </c>
      <c r="E399" s="19">
        <v>2.4E-2</v>
      </c>
      <c r="F399" s="19">
        <v>0.02</v>
      </c>
      <c r="G399" s="19">
        <v>77</v>
      </c>
      <c r="H399" s="19">
        <v>72</v>
      </c>
      <c r="I399" s="19">
        <v>0.33700000000000002</v>
      </c>
      <c r="J399" s="19">
        <v>0.61299999999999999</v>
      </c>
      <c r="K399" s="19">
        <v>0.05</v>
      </c>
      <c r="L399" s="19">
        <v>105339877</v>
      </c>
      <c r="M399" s="19">
        <v>0.75</v>
      </c>
    </row>
    <row r="400" spans="1:13" ht="14.5" x14ac:dyDescent="0.35">
      <c r="A400" s="12" t="str">
        <f t="shared" si="6"/>
        <v>Burundi-Africa-2009</v>
      </c>
      <c r="B400" s="13" t="s">
        <v>64</v>
      </c>
      <c r="C400" s="14" t="s">
        <v>95</v>
      </c>
      <c r="D400" s="15">
        <v>2009</v>
      </c>
      <c r="E400" s="19">
        <v>2.7E-2</v>
      </c>
      <c r="F400" s="19">
        <v>3.1E-2</v>
      </c>
      <c r="G400" s="19">
        <v>73</v>
      </c>
      <c r="H400" s="19">
        <v>67</v>
      </c>
      <c r="I400" s="19">
        <v>0.40300000000000002</v>
      </c>
      <c r="J400" s="19">
        <v>0.55900000000000005</v>
      </c>
      <c r="K400" s="19">
        <v>3.7999999999999999E-2</v>
      </c>
      <c r="L400" s="19">
        <v>5176685</v>
      </c>
      <c r="M400" s="19">
        <v>0.55000000000000004</v>
      </c>
    </row>
    <row r="401" spans="1:13" ht="14.5" x14ac:dyDescent="0.35">
      <c r="A401" s="12" t="str">
        <f t="shared" si="6"/>
        <v>Burundi-Africa-2010</v>
      </c>
      <c r="B401" s="13" t="s">
        <v>64</v>
      </c>
      <c r="C401" s="14" t="s">
        <v>95</v>
      </c>
      <c r="D401" s="15">
        <v>2010</v>
      </c>
      <c r="E401" s="19">
        <v>2.4E-2</v>
      </c>
      <c r="F401" s="19">
        <v>2.1000000000000001E-2</v>
      </c>
      <c r="G401" s="19">
        <v>78</v>
      </c>
      <c r="H401" s="19">
        <v>73</v>
      </c>
      <c r="I401" s="19">
        <v>0.318</v>
      </c>
      <c r="J401" s="19">
        <v>0.625</v>
      </c>
      <c r="K401" s="19">
        <v>5.6000000000000001E-2</v>
      </c>
      <c r="L401" s="19">
        <v>3116409</v>
      </c>
      <c r="M401" s="19">
        <v>0.625</v>
      </c>
    </row>
    <row r="402" spans="1:13" ht="14.5" x14ac:dyDescent="0.35">
      <c r="A402" s="12" t="str">
        <f t="shared" si="6"/>
        <v>Burundi-Africa-2011</v>
      </c>
      <c r="B402" s="13" t="s">
        <v>64</v>
      </c>
      <c r="C402" s="14" t="s">
        <v>95</v>
      </c>
      <c r="D402" s="15">
        <v>2011</v>
      </c>
      <c r="E402" s="19">
        <v>2.8000000000000001E-2</v>
      </c>
      <c r="F402" s="19">
        <v>2.7E-2</v>
      </c>
      <c r="G402" s="19">
        <v>73</v>
      </c>
      <c r="H402" s="19">
        <v>68</v>
      </c>
      <c r="I402" s="19">
        <v>0.377</v>
      </c>
      <c r="J402" s="19">
        <v>0.57799999999999996</v>
      </c>
      <c r="K402" s="19">
        <v>4.4999999999999998E-2</v>
      </c>
      <c r="L402" s="19">
        <v>5460621</v>
      </c>
      <c r="M402" s="19">
        <v>0.56000000000000005</v>
      </c>
    </row>
    <row r="403" spans="1:13" ht="14.5" x14ac:dyDescent="0.35">
      <c r="A403" s="12" t="str">
        <f t="shared" si="6"/>
        <v>Burundi-Africa-2012</v>
      </c>
      <c r="B403" s="13" t="s">
        <v>64</v>
      </c>
      <c r="C403" s="14" t="s">
        <v>95</v>
      </c>
      <c r="D403" s="15">
        <v>2012</v>
      </c>
      <c r="E403" s="19">
        <v>2.4E-2</v>
      </c>
      <c r="F403" s="19">
        <v>2.8000000000000001E-2</v>
      </c>
      <c r="G403" s="19">
        <v>74</v>
      </c>
      <c r="H403" s="19">
        <v>68</v>
      </c>
      <c r="I403" s="19">
        <v>0.33700000000000002</v>
      </c>
      <c r="J403" s="19">
        <v>0.61399999999999999</v>
      </c>
      <c r="K403" s="19">
        <v>4.9000000000000002E-2</v>
      </c>
      <c r="L403" s="19">
        <v>26372358</v>
      </c>
      <c r="M403" s="19">
        <v>0.73399999999999999</v>
      </c>
    </row>
    <row r="404" spans="1:13" ht="14.5" x14ac:dyDescent="0.35">
      <c r="A404" s="12" t="str">
        <f t="shared" si="6"/>
        <v>Burundi-Africa-2000</v>
      </c>
      <c r="B404" s="13" t="s">
        <v>64</v>
      </c>
      <c r="C404" s="14" t="s">
        <v>95</v>
      </c>
      <c r="D404" s="15">
        <v>2000</v>
      </c>
      <c r="E404" s="19">
        <v>1.4999999999999999E-2</v>
      </c>
      <c r="F404" s="13"/>
      <c r="G404" s="19">
        <v>81</v>
      </c>
      <c r="H404" s="19">
        <v>73</v>
      </c>
      <c r="I404" s="19">
        <v>0.23300000000000001</v>
      </c>
      <c r="J404" s="19">
        <v>0.65200000000000002</v>
      </c>
      <c r="K404" s="19">
        <v>0.115</v>
      </c>
      <c r="L404" s="19">
        <v>3818774</v>
      </c>
      <c r="M404" s="19">
        <v>0.94299999999999995</v>
      </c>
    </row>
    <row r="405" spans="1:13" ht="14.5" x14ac:dyDescent="0.35">
      <c r="A405" s="12" t="str">
        <f t="shared" si="6"/>
        <v>Cambodia-Asia-2001</v>
      </c>
      <c r="B405" s="13" t="s">
        <v>60</v>
      </c>
      <c r="C405" s="14" t="s">
        <v>96</v>
      </c>
      <c r="D405" s="15">
        <v>2001</v>
      </c>
      <c r="E405" s="13"/>
      <c r="F405" s="13"/>
      <c r="G405" s="13"/>
      <c r="H405" s="13"/>
      <c r="I405" s="13"/>
      <c r="J405" s="13"/>
      <c r="K405" s="13"/>
      <c r="L405" s="19">
        <v>31189</v>
      </c>
      <c r="M405" s="19">
        <v>1</v>
      </c>
    </row>
    <row r="406" spans="1:13" ht="14.5" x14ac:dyDescent="0.35">
      <c r="A406" s="12" t="str">
        <f t="shared" si="6"/>
        <v>Cambodia-Asia-2002</v>
      </c>
      <c r="B406" s="13" t="s">
        <v>60</v>
      </c>
      <c r="C406" s="14" t="s">
        <v>96</v>
      </c>
      <c r="D406" s="15">
        <v>2002</v>
      </c>
      <c r="E406" s="19">
        <v>1.7000000000000001E-2</v>
      </c>
      <c r="F406" s="19">
        <v>1.2999999999999999E-2</v>
      </c>
      <c r="G406" s="13"/>
      <c r="H406" s="13"/>
      <c r="I406" s="13"/>
      <c r="J406" s="13"/>
      <c r="K406" s="13"/>
      <c r="L406" s="19">
        <v>46214</v>
      </c>
      <c r="M406" s="19">
        <v>0.32600000000000001</v>
      </c>
    </row>
    <row r="407" spans="1:13" ht="14.5" x14ac:dyDescent="0.35">
      <c r="A407" s="12" t="str">
        <f t="shared" si="6"/>
        <v>Cambodia-Asia-2003</v>
      </c>
      <c r="B407" s="13" t="s">
        <v>60</v>
      </c>
      <c r="C407" s="14" t="s">
        <v>96</v>
      </c>
      <c r="D407" s="15">
        <v>2003</v>
      </c>
      <c r="E407" s="19">
        <v>1.9E-2</v>
      </c>
      <c r="F407" s="19">
        <v>1.4999999999999999E-2</v>
      </c>
      <c r="G407" s="19">
        <v>74</v>
      </c>
      <c r="H407" s="19">
        <v>70</v>
      </c>
      <c r="I407" s="19">
        <v>0.315</v>
      </c>
      <c r="J407" s="19">
        <v>0.61</v>
      </c>
      <c r="K407" s="19">
        <v>7.4999999999999997E-2</v>
      </c>
      <c r="L407" s="19">
        <v>158650</v>
      </c>
      <c r="M407" s="19">
        <v>0.27500000000000002</v>
      </c>
    </row>
    <row r="408" spans="1:13" ht="14.5" x14ac:dyDescent="0.35">
      <c r="A408" s="12" t="str">
        <f t="shared" si="6"/>
        <v>Cambodia-Asia-2004</v>
      </c>
      <c r="B408" s="13" t="s">
        <v>60</v>
      </c>
      <c r="C408" s="14" t="s">
        <v>96</v>
      </c>
      <c r="D408" s="15">
        <v>2004</v>
      </c>
      <c r="E408" s="19">
        <v>1.7000000000000001E-2</v>
      </c>
      <c r="F408" s="13"/>
      <c r="G408" s="19">
        <v>81</v>
      </c>
      <c r="H408" s="19">
        <v>74</v>
      </c>
      <c r="I408" s="13"/>
      <c r="J408" s="13"/>
      <c r="K408" s="13"/>
      <c r="L408" s="19">
        <v>27782</v>
      </c>
      <c r="M408" s="13"/>
    </row>
    <row r="409" spans="1:13" ht="14.5" x14ac:dyDescent="0.35">
      <c r="A409" s="12" t="str">
        <f t="shared" si="6"/>
        <v>Cambodia-Asia-2005</v>
      </c>
      <c r="B409" s="13" t="s">
        <v>60</v>
      </c>
      <c r="C409" s="14" t="s">
        <v>96</v>
      </c>
      <c r="D409" s="15">
        <v>2005</v>
      </c>
      <c r="E409" s="19">
        <v>1.9E-2</v>
      </c>
      <c r="F409" s="19">
        <v>1.9E-2</v>
      </c>
      <c r="G409" s="19">
        <v>73</v>
      </c>
      <c r="H409" s="19">
        <v>68</v>
      </c>
      <c r="I409" s="19">
        <v>0.308</v>
      </c>
      <c r="J409" s="19">
        <v>0.622</v>
      </c>
      <c r="K409" s="19">
        <v>7.0000000000000007E-2</v>
      </c>
      <c r="L409" s="19">
        <v>107989</v>
      </c>
      <c r="M409" s="19">
        <v>0.45500000000000002</v>
      </c>
    </row>
    <row r="410" spans="1:13" ht="14.5" x14ac:dyDescent="0.35">
      <c r="A410" s="12" t="str">
        <f t="shared" si="6"/>
        <v>Cambodia-Asia-2006</v>
      </c>
      <c r="B410" s="13" t="s">
        <v>60</v>
      </c>
      <c r="C410" s="14" t="s">
        <v>96</v>
      </c>
      <c r="D410" s="15">
        <v>2006</v>
      </c>
      <c r="E410" s="19">
        <v>2.1999999999999999E-2</v>
      </c>
      <c r="F410" s="19">
        <v>2.9000000000000001E-2</v>
      </c>
      <c r="G410" s="19">
        <v>72</v>
      </c>
      <c r="H410" s="19">
        <v>65</v>
      </c>
      <c r="I410" s="19">
        <v>0.30399999999999999</v>
      </c>
      <c r="J410" s="19">
        <v>0.63800000000000001</v>
      </c>
      <c r="K410" s="19">
        <v>5.8000000000000003E-2</v>
      </c>
      <c r="L410" s="19">
        <v>473312</v>
      </c>
      <c r="M410" s="19">
        <v>0.66500000000000004</v>
      </c>
    </row>
    <row r="411" spans="1:13" ht="14.5" x14ac:dyDescent="0.35">
      <c r="A411" s="12" t="str">
        <f t="shared" si="6"/>
        <v>Cambodia-Asia-2007</v>
      </c>
      <c r="B411" s="13" t="s">
        <v>60</v>
      </c>
      <c r="C411" s="14" t="s">
        <v>96</v>
      </c>
      <c r="D411" s="15">
        <v>2007</v>
      </c>
      <c r="E411" s="19">
        <v>1.4999999999999999E-2</v>
      </c>
      <c r="F411" s="19">
        <v>2.5000000000000001E-2</v>
      </c>
      <c r="G411" s="19">
        <v>72</v>
      </c>
      <c r="H411" s="19">
        <v>65</v>
      </c>
      <c r="I411" s="19">
        <v>0.246</v>
      </c>
      <c r="J411" s="19">
        <v>0.68700000000000006</v>
      </c>
      <c r="K411" s="19">
        <v>6.7000000000000004E-2</v>
      </c>
      <c r="L411" s="19">
        <v>1272347</v>
      </c>
      <c r="M411" s="19">
        <v>0.106</v>
      </c>
    </row>
    <row r="412" spans="1:13" ht="14.5" x14ac:dyDescent="0.35">
      <c r="A412" s="12" t="str">
        <f t="shared" si="6"/>
        <v>Cambodia-Asia-2008</v>
      </c>
      <c r="B412" s="13" t="s">
        <v>60</v>
      </c>
      <c r="C412" s="14" t="s">
        <v>96</v>
      </c>
      <c r="D412" s="15">
        <v>2008</v>
      </c>
      <c r="E412" s="13"/>
      <c r="F412" s="13"/>
      <c r="G412" s="13"/>
      <c r="H412" s="13"/>
      <c r="I412" s="13"/>
      <c r="J412" s="13"/>
      <c r="K412" s="13"/>
      <c r="L412" s="19">
        <v>20186</v>
      </c>
      <c r="M412" s="19">
        <v>0.85399999999999998</v>
      </c>
    </row>
    <row r="413" spans="1:13" ht="14.5" x14ac:dyDescent="0.35">
      <c r="A413" s="12" t="str">
        <f t="shared" si="6"/>
        <v>Cambodia-Asia-2009</v>
      </c>
      <c r="B413" s="13" t="s">
        <v>60</v>
      </c>
      <c r="C413" s="14" t="s">
        <v>96</v>
      </c>
      <c r="D413" s="15">
        <v>2009</v>
      </c>
      <c r="E413" s="19">
        <v>1.4E-2</v>
      </c>
      <c r="F413" s="19">
        <v>7.0000000000000001E-3</v>
      </c>
      <c r="G413" s="19">
        <v>79</v>
      </c>
      <c r="H413" s="19">
        <v>74</v>
      </c>
      <c r="I413" s="19">
        <v>0.21199999999999999</v>
      </c>
      <c r="J413" s="19">
        <v>0.66500000000000004</v>
      </c>
      <c r="K413" s="19">
        <v>0.123</v>
      </c>
      <c r="L413" s="19">
        <v>284968955</v>
      </c>
      <c r="M413" s="19">
        <v>0.79200000000000004</v>
      </c>
    </row>
    <row r="414" spans="1:13" ht="14.5" x14ac:dyDescent="0.35">
      <c r="A414" s="12" t="str">
        <f t="shared" si="6"/>
        <v>Cambodia-Asia-2010</v>
      </c>
      <c r="B414" s="13" t="s">
        <v>60</v>
      </c>
      <c r="C414" s="14" t="s">
        <v>96</v>
      </c>
      <c r="D414" s="15">
        <v>2010</v>
      </c>
      <c r="E414" s="19">
        <v>1.6E-2</v>
      </c>
      <c r="F414" s="19">
        <v>1.4E-2</v>
      </c>
      <c r="G414" s="19">
        <v>79</v>
      </c>
      <c r="H414" s="19">
        <v>71</v>
      </c>
      <c r="I414" s="19">
        <v>0.24399999999999999</v>
      </c>
      <c r="J414" s="19">
        <v>0.624</v>
      </c>
      <c r="K414" s="19">
        <v>0.13200000000000001</v>
      </c>
      <c r="L414" s="19">
        <v>3326762</v>
      </c>
      <c r="M414" s="19">
        <v>0.92300000000000004</v>
      </c>
    </row>
    <row r="415" spans="1:13" ht="14.5" x14ac:dyDescent="0.35">
      <c r="A415" s="12" t="str">
        <f t="shared" si="6"/>
        <v>Cambodia-Asia-2011</v>
      </c>
      <c r="B415" s="13" t="s">
        <v>60</v>
      </c>
      <c r="C415" s="14" t="s">
        <v>96</v>
      </c>
      <c r="D415" s="15">
        <v>2011</v>
      </c>
      <c r="E415" s="19">
        <v>2.3E-2</v>
      </c>
      <c r="F415" s="19">
        <v>1.7999999999999999E-2</v>
      </c>
      <c r="G415" s="19">
        <v>76</v>
      </c>
      <c r="H415" s="19">
        <v>70</v>
      </c>
      <c r="I415" s="19">
        <v>0.33200000000000002</v>
      </c>
      <c r="J415" s="19">
        <v>0.621</v>
      </c>
      <c r="K415" s="19">
        <v>4.5999999999999999E-2</v>
      </c>
      <c r="L415" s="19">
        <v>24870441</v>
      </c>
      <c r="M415" s="19">
        <v>0.88300000000000001</v>
      </c>
    </row>
    <row r="416" spans="1:13" ht="14.5" x14ac:dyDescent="0.35">
      <c r="A416" s="12" t="str">
        <f t="shared" si="6"/>
        <v>Cambodia-Asia-2012</v>
      </c>
      <c r="B416" s="13" t="s">
        <v>60</v>
      </c>
      <c r="C416" s="14" t="s">
        <v>96</v>
      </c>
      <c r="D416" s="15">
        <v>2012</v>
      </c>
      <c r="E416" s="19">
        <v>1.9E-2</v>
      </c>
      <c r="F416" s="19">
        <v>3.2000000000000001E-2</v>
      </c>
      <c r="G416" s="19">
        <v>71</v>
      </c>
      <c r="H416" s="19">
        <v>68</v>
      </c>
      <c r="I416" s="19">
        <v>0.318</v>
      </c>
      <c r="J416" s="19">
        <v>0.64100000000000001</v>
      </c>
      <c r="K416" s="19">
        <v>4.1000000000000002E-2</v>
      </c>
      <c r="L416" s="19">
        <v>32572977</v>
      </c>
      <c r="M416" s="19">
        <v>0.61499999999999999</v>
      </c>
    </row>
    <row r="417" spans="1:13" ht="14.5" x14ac:dyDescent="0.35">
      <c r="A417" s="12" t="str">
        <f t="shared" si="6"/>
        <v>Cambodia-Asia-2000</v>
      </c>
      <c r="B417" s="13" t="s">
        <v>60</v>
      </c>
      <c r="C417" s="14" t="s">
        <v>96</v>
      </c>
      <c r="D417" s="15">
        <v>2000</v>
      </c>
      <c r="E417" s="19">
        <v>0.05</v>
      </c>
      <c r="F417" s="19">
        <v>0.126</v>
      </c>
      <c r="G417" s="19">
        <v>48</v>
      </c>
      <c r="H417" s="19">
        <v>45</v>
      </c>
      <c r="I417" s="19">
        <v>0.47699999999999998</v>
      </c>
      <c r="J417" s="19">
        <v>0.499</v>
      </c>
      <c r="K417" s="19">
        <v>2.5000000000000001E-2</v>
      </c>
      <c r="L417" s="19">
        <v>14886574</v>
      </c>
      <c r="M417" s="19">
        <v>0.33900000000000002</v>
      </c>
    </row>
    <row r="418" spans="1:13" ht="14.5" x14ac:dyDescent="0.35">
      <c r="A418" s="12" t="str">
        <f t="shared" si="6"/>
        <v>Cameroon-Africa-2001</v>
      </c>
      <c r="B418" s="13" t="s">
        <v>64</v>
      </c>
      <c r="C418" s="14" t="s">
        <v>97</v>
      </c>
      <c r="D418" s="15">
        <v>2001</v>
      </c>
      <c r="E418" s="19">
        <v>4.2000000000000003E-2</v>
      </c>
      <c r="F418" s="19">
        <v>8.5000000000000006E-2</v>
      </c>
      <c r="G418" s="19">
        <v>58</v>
      </c>
      <c r="H418" s="19">
        <v>54</v>
      </c>
      <c r="I418" s="19">
        <v>0.45100000000000001</v>
      </c>
      <c r="J418" s="19">
        <v>0.52</v>
      </c>
      <c r="K418" s="19">
        <v>2.8000000000000001E-2</v>
      </c>
      <c r="L418" s="19">
        <v>7414744</v>
      </c>
      <c r="M418" s="19">
        <v>0.39</v>
      </c>
    </row>
    <row r="419" spans="1:13" ht="14.5" x14ac:dyDescent="0.35">
      <c r="A419" s="12" t="str">
        <f t="shared" si="6"/>
        <v>Cameroon-Africa-2002</v>
      </c>
      <c r="B419" s="13" t="s">
        <v>64</v>
      </c>
      <c r="C419" s="14" t="s">
        <v>97</v>
      </c>
      <c r="D419" s="15">
        <v>2002</v>
      </c>
      <c r="E419" s="19">
        <v>2.5999999999999999E-2</v>
      </c>
      <c r="F419" s="19">
        <v>5.3999999999999999E-2</v>
      </c>
      <c r="G419" s="19">
        <v>49</v>
      </c>
      <c r="H419" s="19">
        <v>48</v>
      </c>
      <c r="I419" s="19">
        <v>0.372</v>
      </c>
      <c r="J419" s="19">
        <v>0.59799999999999998</v>
      </c>
      <c r="K419" s="19">
        <v>0.03</v>
      </c>
      <c r="L419" s="19">
        <v>1808976</v>
      </c>
      <c r="M419" s="19">
        <v>0.54400000000000004</v>
      </c>
    </row>
    <row r="420" spans="1:13" ht="14.5" x14ac:dyDescent="0.35">
      <c r="A420" s="12" t="str">
        <f t="shared" si="6"/>
        <v>Cameroon-Africa-2003</v>
      </c>
      <c r="B420" s="13" t="s">
        <v>64</v>
      </c>
      <c r="C420" s="14" t="s">
        <v>97</v>
      </c>
      <c r="D420" s="15">
        <v>2003</v>
      </c>
      <c r="E420" s="19">
        <v>4.5999999999999999E-2</v>
      </c>
      <c r="F420" s="19">
        <v>9.4E-2</v>
      </c>
      <c r="G420" s="19">
        <v>52</v>
      </c>
      <c r="H420" s="19">
        <v>50</v>
      </c>
      <c r="I420" s="19">
        <v>0.46700000000000003</v>
      </c>
      <c r="J420" s="19">
        <v>0.50700000000000001</v>
      </c>
      <c r="K420" s="19">
        <v>2.7E-2</v>
      </c>
      <c r="L420" s="19">
        <v>12296399</v>
      </c>
      <c r="M420" s="19">
        <v>0.193</v>
      </c>
    </row>
    <row r="421" spans="1:13" ht="14.5" x14ac:dyDescent="0.35">
      <c r="A421" s="12" t="str">
        <f t="shared" si="6"/>
        <v>Cameroon-Africa-2004</v>
      </c>
      <c r="B421" s="13" t="s">
        <v>64</v>
      </c>
      <c r="C421" s="14" t="s">
        <v>97</v>
      </c>
      <c r="D421" s="15">
        <v>2004</v>
      </c>
      <c r="E421" s="19">
        <v>4.2999999999999997E-2</v>
      </c>
      <c r="F421" s="19">
        <v>8.5999999999999993E-2</v>
      </c>
      <c r="G421" s="19">
        <v>50</v>
      </c>
      <c r="H421" s="19">
        <v>48</v>
      </c>
      <c r="I421" s="19">
        <v>0.47599999999999998</v>
      </c>
      <c r="J421" s="19">
        <v>0.495</v>
      </c>
      <c r="K421" s="19">
        <v>2.8000000000000001E-2</v>
      </c>
      <c r="L421" s="19">
        <v>7037727</v>
      </c>
      <c r="M421" s="19">
        <v>8.6999999999999994E-2</v>
      </c>
    </row>
    <row r="422" spans="1:13" ht="14.5" x14ac:dyDescent="0.35">
      <c r="A422" s="12" t="str">
        <f t="shared" si="6"/>
        <v>Cameroon-Africa-2005</v>
      </c>
      <c r="B422" s="13" t="s">
        <v>64</v>
      </c>
      <c r="C422" s="14" t="s">
        <v>97</v>
      </c>
      <c r="D422" s="15">
        <v>2005</v>
      </c>
      <c r="E422" s="19">
        <v>4.1000000000000002E-2</v>
      </c>
      <c r="F422" s="19">
        <v>8.6999999999999994E-2</v>
      </c>
      <c r="G422" s="19">
        <v>53</v>
      </c>
      <c r="H422" s="19">
        <v>51</v>
      </c>
      <c r="I422" s="19">
        <v>0.44900000000000001</v>
      </c>
      <c r="J422" s="19">
        <v>0.51800000000000002</v>
      </c>
      <c r="K422" s="19">
        <v>3.4000000000000002E-2</v>
      </c>
      <c r="L422" s="19">
        <v>16782044</v>
      </c>
      <c r="M422" s="19">
        <v>0.46700000000000003</v>
      </c>
    </row>
    <row r="423" spans="1:13" ht="14.5" x14ac:dyDescent="0.35">
      <c r="A423" s="12" t="str">
        <f t="shared" si="6"/>
        <v>Cameroon-Africa-2006</v>
      </c>
      <c r="B423" s="13" t="s">
        <v>64</v>
      </c>
      <c r="C423" s="14" t="s">
        <v>97</v>
      </c>
      <c r="D423" s="15">
        <v>2006</v>
      </c>
      <c r="E423" s="19">
        <v>3.9E-2</v>
      </c>
      <c r="F423" s="19">
        <v>0.113</v>
      </c>
      <c r="G423" s="19">
        <v>46</v>
      </c>
      <c r="H423" s="19">
        <v>42</v>
      </c>
      <c r="I423" s="19">
        <v>0.42199999999999999</v>
      </c>
      <c r="J423" s="19">
        <v>0.53900000000000003</v>
      </c>
      <c r="K423" s="19">
        <v>0.04</v>
      </c>
      <c r="L423" s="19">
        <v>3767248</v>
      </c>
      <c r="M423" s="19">
        <v>0.378</v>
      </c>
    </row>
    <row r="424" spans="1:13" ht="14.5" x14ac:dyDescent="0.35">
      <c r="A424" s="12" t="str">
        <f t="shared" si="6"/>
        <v>Cameroon-Africa-2007</v>
      </c>
      <c r="B424" s="13" t="s">
        <v>64</v>
      </c>
      <c r="C424" s="14" t="s">
        <v>97</v>
      </c>
      <c r="D424" s="15">
        <v>2007</v>
      </c>
      <c r="E424" s="19">
        <v>5.0999999999999997E-2</v>
      </c>
      <c r="F424" s="19">
        <v>0.104</v>
      </c>
      <c r="G424" s="19">
        <v>48</v>
      </c>
      <c r="H424" s="19">
        <v>46</v>
      </c>
      <c r="I424" s="19">
        <v>0.49099999999999999</v>
      </c>
      <c r="J424" s="19">
        <v>0.48099999999999998</v>
      </c>
      <c r="K424" s="19">
        <v>2.8000000000000001E-2</v>
      </c>
      <c r="L424" s="19">
        <v>8959964</v>
      </c>
      <c r="M424" s="19">
        <v>0.217</v>
      </c>
    </row>
    <row r="425" spans="1:13" ht="14.5" x14ac:dyDescent="0.35">
      <c r="A425" s="12" t="str">
        <f t="shared" si="6"/>
        <v>Cameroon-Africa-2008</v>
      </c>
      <c r="B425" s="13" t="s">
        <v>64</v>
      </c>
      <c r="C425" s="14" t="s">
        <v>97</v>
      </c>
      <c r="D425" s="15">
        <v>2008</v>
      </c>
      <c r="E425" s="19">
        <v>3.9E-2</v>
      </c>
      <c r="F425" s="19">
        <v>7.1999999999999995E-2</v>
      </c>
      <c r="G425" s="19">
        <v>60</v>
      </c>
      <c r="H425" s="19">
        <v>57</v>
      </c>
      <c r="I425" s="19">
        <v>0.41299999999999998</v>
      </c>
      <c r="J425" s="19">
        <v>0.55600000000000005</v>
      </c>
      <c r="K425" s="19">
        <v>3.1E-2</v>
      </c>
      <c r="L425" s="19">
        <v>556028</v>
      </c>
      <c r="M425" s="19">
        <v>0.28000000000000003</v>
      </c>
    </row>
    <row r="426" spans="1:13" ht="14.5" x14ac:dyDescent="0.35">
      <c r="A426" s="12" t="str">
        <f t="shared" si="6"/>
        <v>Cameroon-Africa-2009</v>
      </c>
      <c r="B426" s="13" t="s">
        <v>64</v>
      </c>
      <c r="C426" s="14" t="s">
        <v>97</v>
      </c>
      <c r="D426" s="15">
        <v>2009</v>
      </c>
      <c r="E426" s="19">
        <v>4.7E-2</v>
      </c>
      <c r="F426" s="19">
        <v>0.113</v>
      </c>
      <c r="G426" s="19">
        <v>48</v>
      </c>
      <c r="H426" s="19">
        <v>46</v>
      </c>
      <c r="I426" s="19">
        <v>0.46400000000000002</v>
      </c>
      <c r="J426" s="19">
        <v>0.50800000000000001</v>
      </c>
      <c r="K426" s="19">
        <v>2.8000000000000001E-2</v>
      </c>
      <c r="L426" s="19">
        <v>49516960</v>
      </c>
      <c r="M426" s="19">
        <v>0.36099999999999999</v>
      </c>
    </row>
    <row r="427" spans="1:13" ht="14.5" x14ac:dyDescent="0.35">
      <c r="A427" s="12" t="str">
        <f t="shared" si="6"/>
        <v>Cameroon-Africa-2010</v>
      </c>
      <c r="B427" s="13" t="s">
        <v>64</v>
      </c>
      <c r="C427" s="14" t="s">
        <v>97</v>
      </c>
      <c r="D427" s="15">
        <v>2010</v>
      </c>
      <c r="E427" s="19">
        <v>3.9E-2</v>
      </c>
      <c r="F427" s="19">
        <v>7.2999999999999995E-2</v>
      </c>
      <c r="G427" s="19">
        <v>54</v>
      </c>
      <c r="H427" s="19">
        <v>52</v>
      </c>
      <c r="I427" s="19">
        <v>0.42</v>
      </c>
      <c r="J427" s="19">
        <v>0.54500000000000004</v>
      </c>
      <c r="K427" s="19">
        <v>3.5999999999999997E-2</v>
      </c>
      <c r="L427" s="19">
        <v>3283719</v>
      </c>
      <c r="M427" s="19">
        <v>0.59599999999999997</v>
      </c>
    </row>
    <row r="428" spans="1:13" ht="14.5" x14ac:dyDescent="0.35">
      <c r="A428" s="12" t="str">
        <f t="shared" si="6"/>
        <v>Cameroon-Africa-2011</v>
      </c>
      <c r="B428" s="13" t="s">
        <v>64</v>
      </c>
      <c r="C428" s="14" t="s">
        <v>97</v>
      </c>
      <c r="D428" s="15">
        <v>2011</v>
      </c>
      <c r="E428" s="19">
        <v>3.7999999999999999E-2</v>
      </c>
      <c r="F428" s="19">
        <v>9.6000000000000002E-2</v>
      </c>
      <c r="G428" s="19">
        <v>47</v>
      </c>
      <c r="H428" s="19">
        <v>46</v>
      </c>
      <c r="I428" s="19">
        <v>0.42199999999999999</v>
      </c>
      <c r="J428" s="19">
        <v>0.54900000000000004</v>
      </c>
      <c r="K428" s="19">
        <v>2.9000000000000001E-2</v>
      </c>
      <c r="L428" s="19">
        <v>16674987</v>
      </c>
      <c r="M428" s="19">
        <v>0.44900000000000001</v>
      </c>
    </row>
    <row r="429" spans="1:13" ht="14.5" x14ac:dyDescent="0.35">
      <c r="A429" s="12" t="str">
        <f t="shared" si="6"/>
        <v>Cameroon-Africa-2012</v>
      </c>
      <c r="B429" s="13" t="s">
        <v>64</v>
      </c>
      <c r="C429" s="14" t="s">
        <v>97</v>
      </c>
      <c r="D429" s="15">
        <v>2012</v>
      </c>
      <c r="E429" s="19">
        <v>2.9000000000000001E-2</v>
      </c>
      <c r="F429" s="19">
        <v>7.5999999999999998E-2</v>
      </c>
      <c r="G429" s="19">
        <v>59</v>
      </c>
      <c r="H429" s="19">
        <v>56</v>
      </c>
      <c r="I429" s="19">
        <v>0.39800000000000002</v>
      </c>
      <c r="J429" s="19">
        <v>0.56999999999999995</v>
      </c>
      <c r="K429" s="19">
        <v>3.2000000000000001E-2</v>
      </c>
      <c r="L429" s="19">
        <v>744434</v>
      </c>
      <c r="M429" s="19">
        <v>0.76600000000000001</v>
      </c>
    </row>
    <row r="430" spans="1:13" ht="14.5" x14ac:dyDescent="0.35">
      <c r="A430" s="12" t="str">
        <f t="shared" si="6"/>
        <v>Cameroon-Africa-2000</v>
      </c>
      <c r="B430" s="13" t="s">
        <v>64</v>
      </c>
      <c r="C430" s="14" t="s">
        <v>97</v>
      </c>
      <c r="D430" s="15">
        <v>2000</v>
      </c>
      <c r="E430" s="19">
        <v>2.4E-2</v>
      </c>
      <c r="F430" s="19">
        <v>3.1E-2</v>
      </c>
      <c r="G430" s="19">
        <v>71</v>
      </c>
      <c r="H430" s="19">
        <v>67</v>
      </c>
      <c r="I430" s="19">
        <v>0.34200000000000003</v>
      </c>
      <c r="J430" s="19">
        <v>0.60399999999999998</v>
      </c>
      <c r="K430" s="19">
        <v>5.3999999999999999E-2</v>
      </c>
      <c r="L430" s="19">
        <v>68302914</v>
      </c>
      <c r="M430" s="19">
        <v>0.42899999999999999</v>
      </c>
    </row>
    <row r="431" spans="1:13" ht="14.5" x14ac:dyDescent="0.35">
      <c r="A431" s="12" t="str">
        <f t="shared" si="6"/>
        <v>Canada-The Americas-2001</v>
      </c>
      <c r="B431" s="13" t="s">
        <v>70</v>
      </c>
      <c r="C431" s="14" t="s">
        <v>98</v>
      </c>
      <c r="D431" s="15">
        <v>2001</v>
      </c>
      <c r="E431" s="19">
        <v>3.9E-2</v>
      </c>
      <c r="F431" s="19">
        <v>9.4E-2</v>
      </c>
      <c r="G431" s="19">
        <v>49</v>
      </c>
      <c r="H431" s="19">
        <v>47</v>
      </c>
      <c r="I431" s="19">
        <v>0.41899999999999998</v>
      </c>
      <c r="J431" s="19">
        <v>0.54600000000000004</v>
      </c>
      <c r="K431" s="19">
        <v>3.5000000000000003E-2</v>
      </c>
      <c r="L431" s="19">
        <v>551399</v>
      </c>
      <c r="M431" s="19">
        <v>0.38800000000000001</v>
      </c>
    </row>
    <row r="432" spans="1:13" ht="14.5" x14ac:dyDescent="0.35">
      <c r="A432" s="12" t="str">
        <f t="shared" si="6"/>
        <v>Canada-The Americas-2002</v>
      </c>
      <c r="B432" s="13" t="s">
        <v>70</v>
      </c>
      <c r="C432" s="14" t="s">
        <v>98</v>
      </c>
      <c r="D432" s="15">
        <v>2002</v>
      </c>
      <c r="E432" s="19">
        <v>0.04</v>
      </c>
      <c r="F432" s="19">
        <v>5.3999999999999999E-2</v>
      </c>
      <c r="G432" s="19">
        <v>59</v>
      </c>
      <c r="H432" s="19">
        <v>55</v>
      </c>
      <c r="I432" s="19">
        <v>0.45400000000000001</v>
      </c>
      <c r="J432" s="19">
        <v>0.52700000000000002</v>
      </c>
      <c r="K432" s="19">
        <v>1.9E-2</v>
      </c>
      <c r="L432" s="19">
        <v>4281576</v>
      </c>
      <c r="M432" s="19">
        <v>0.18</v>
      </c>
    </row>
    <row r="433" spans="1:13" ht="14.5" x14ac:dyDescent="0.35">
      <c r="A433" s="12" t="str">
        <f t="shared" si="6"/>
        <v>Canada-The Americas-2003</v>
      </c>
      <c r="B433" s="13" t="s">
        <v>70</v>
      </c>
      <c r="C433" s="14" t="s">
        <v>98</v>
      </c>
      <c r="D433" s="15">
        <v>2003</v>
      </c>
      <c r="E433" s="19">
        <v>4.2000000000000003E-2</v>
      </c>
      <c r="F433" s="19">
        <v>8.3000000000000004E-2</v>
      </c>
      <c r="G433" s="19">
        <v>55</v>
      </c>
      <c r="H433" s="19">
        <v>53</v>
      </c>
      <c r="I433" s="19">
        <v>0.46500000000000002</v>
      </c>
      <c r="J433" s="19">
        <v>0.504</v>
      </c>
      <c r="K433" s="19">
        <v>3.1E-2</v>
      </c>
      <c r="L433" s="19">
        <v>69948344</v>
      </c>
      <c r="M433" s="19">
        <v>0.151</v>
      </c>
    </row>
    <row r="434" spans="1:13" ht="14.5" x14ac:dyDescent="0.35">
      <c r="A434" s="12" t="str">
        <f t="shared" si="6"/>
        <v>Canada-The Americas-2004</v>
      </c>
      <c r="B434" s="13" t="s">
        <v>70</v>
      </c>
      <c r="C434" s="14" t="s">
        <v>98</v>
      </c>
      <c r="D434" s="15">
        <v>2004</v>
      </c>
      <c r="E434" s="19">
        <v>3.3000000000000002E-2</v>
      </c>
      <c r="F434" s="19">
        <v>5.3999999999999999E-2</v>
      </c>
      <c r="G434" s="19">
        <v>61</v>
      </c>
      <c r="H434" s="19">
        <v>58</v>
      </c>
      <c r="I434" s="19">
        <v>0.40200000000000002</v>
      </c>
      <c r="J434" s="19">
        <v>0.54</v>
      </c>
      <c r="K434" s="19">
        <v>5.8000000000000003E-2</v>
      </c>
      <c r="L434" s="19">
        <v>1285318</v>
      </c>
      <c r="M434" s="19">
        <v>0.81599999999999995</v>
      </c>
    </row>
    <row r="435" spans="1:13" ht="14.5" x14ac:dyDescent="0.35">
      <c r="A435" s="12" t="str">
        <f t="shared" si="6"/>
        <v>Canada-The Americas-2005</v>
      </c>
      <c r="B435" s="13" t="s">
        <v>70</v>
      </c>
      <c r="C435" s="14" t="s">
        <v>98</v>
      </c>
      <c r="D435" s="15">
        <v>2005</v>
      </c>
      <c r="E435" s="19">
        <v>4.4999999999999998E-2</v>
      </c>
      <c r="F435" s="19">
        <v>6.0999999999999999E-2</v>
      </c>
      <c r="G435" s="19">
        <v>57</v>
      </c>
      <c r="H435" s="19">
        <v>55</v>
      </c>
      <c r="I435" s="19">
        <v>0.45900000000000002</v>
      </c>
      <c r="J435" s="19">
        <v>0.51500000000000001</v>
      </c>
      <c r="K435" s="19">
        <v>2.5999999999999999E-2</v>
      </c>
      <c r="L435" s="19">
        <v>1306667</v>
      </c>
      <c r="M435" s="19">
        <v>0.497</v>
      </c>
    </row>
    <row r="436" spans="1:13" ht="14.5" x14ac:dyDescent="0.35">
      <c r="A436" s="12" t="str">
        <f t="shared" si="6"/>
        <v>Canada-The Americas-2006</v>
      </c>
      <c r="B436" s="13" t="s">
        <v>70</v>
      </c>
      <c r="C436" s="14" t="s">
        <v>98</v>
      </c>
      <c r="D436" s="15">
        <v>2006</v>
      </c>
      <c r="E436" s="19">
        <v>3.4000000000000002E-2</v>
      </c>
      <c r="F436" s="19">
        <v>6.2E-2</v>
      </c>
      <c r="G436" s="19">
        <v>58</v>
      </c>
      <c r="H436" s="19">
        <v>57</v>
      </c>
      <c r="I436" s="19">
        <v>0.40899999999999997</v>
      </c>
      <c r="J436" s="19">
        <v>0.55900000000000005</v>
      </c>
      <c r="K436" s="19">
        <v>3.2000000000000001E-2</v>
      </c>
      <c r="L436" s="19">
        <v>19786307</v>
      </c>
      <c r="M436" s="19">
        <v>0.45300000000000001</v>
      </c>
    </row>
    <row r="437" spans="1:13" ht="14.5" x14ac:dyDescent="0.35">
      <c r="A437" s="12" t="str">
        <f t="shared" si="6"/>
        <v>Canada-The Americas-2007</v>
      </c>
      <c r="B437" s="13" t="s">
        <v>70</v>
      </c>
      <c r="C437" s="14" t="s">
        <v>98</v>
      </c>
      <c r="D437" s="15">
        <v>2007</v>
      </c>
      <c r="E437" s="19">
        <v>4.1000000000000002E-2</v>
      </c>
      <c r="F437" s="19">
        <v>9.5000000000000001E-2</v>
      </c>
      <c r="G437" s="19">
        <v>51</v>
      </c>
      <c r="H437" s="19">
        <v>51</v>
      </c>
      <c r="I437" s="19">
        <v>0.439</v>
      </c>
      <c r="J437" s="19">
        <v>0.52700000000000002</v>
      </c>
      <c r="K437" s="19">
        <v>3.4000000000000002E-2</v>
      </c>
      <c r="L437" s="19">
        <v>9045748</v>
      </c>
      <c r="M437" s="19">
        <v>0.317</v>
      </c>
    </row>
    <row r="438" spans="1:13" ht="14.5" x14ac:dyDescent="0.35">
      <c r="A438" s="12" t="str">
        <f t="shared" si="6"/>
        <v>Canada-The Americas-2008</v>
      </c>
      <c r="B438" s="13" t="s">
        <v>70</v>
      </c>
      <c r="C438" s="14" t="s">
        <v>98</v>
      </c>
      <c r="D438" s="15">
        <v>2008</v>
      </c>
      <c r="E438" s="19">
        <v>4.1000000000000002E-2</v>
      </c>
      <c r="F438" s="19">
        <v>0.104</v>
      </c>
      <c r="G438" s="19">
        <v>53</v>
      </c>
      <c r="H438" s="19">
        <v>51</v>
      </c>
      <c r="I438" s="19">
        <v>0.433</v>
      </c>
      <c r="J438" s="19">
        <v>0.53700000000000003</v>
      </c>
      <c r="K438" s="19">
        <v>0.03</v>
      </c>
      <c r="L438" s="19">
        <v>1330849</v>
      </c>
      <c r="M438" s="19">
        <v>0.38300000000000001</v>
      </c>
    </row>
    <row r="439" spans="1:13" ht="14.5" x14ac:dyDescent="0.35">
      <c r="A439" s="12" t="str">
        <f t="shared" si="6"/>
        <v>Canada-The Americas-2009</v>
      </c>
      <c r="B439" s="13" t="s">
        <v>70</v>
      </c>
      <c r="C439" s="14" t="s">
        <v>98</v>
      </c>
      <c r="D439" s="15">
        <v>2009</v>
      </c>
      <c r="E439" s="19">
        <v>3.9E-2</v>
      </c>
      <c r="F439" s="19">
        <v>6.6000000000000003E-2</v>
      </c>
      <c r="G439" s="19">
        <v>54</v>
      </c>
      <c r="H439" s="19">
        <v>52</v>
      </c>
      <c r="I439" s="19">
        <v>0.435</v>
      </c>
      <c r="J439" s="19">
        <v>0.53800000000000003</v>
      </c>
      <c r="K439" s="19">
        <v>2.8000000000000001E-2</v>
      </c>
      <c r="L439" s="19">
        <v>33000524</v>
      </c>
      <c r="M439" s="19">
        <v>0.20599999999999999</v>
      </c>
    </row>
    <row r="440" spans="1:13" ht="14.5" x14ac:dyDescent="0.35">
      <c r="A440" s="12" t="str">
        <f t="shared" si="6"/>
        <v>Canada-The Americas-2010</v>
      </c>
      <c r="B440" s="13" t="s">
        <v>70</v>
      </c>
      <c r="C440" s="14" t="s">
        <v>98</v>
      </c>
      <c r="D440" s="15">
        <v>2010</v>
      </c>
      <c r="E440" s="19">
        <v>0.03</v>
      </c>
      <c r="F440" s="19">
        <v>8.2000000000000003E-2</v>
      </c>
      <c r="G440" s="19">
        <v>45</v>
      </c>
      <c r="H440" s="19">
        <v>44</v>
      </c>
      <c r="I440" s="19">
        <v>0.40699999999999997</v>
      </c>
      <c r="J440" s="19">
        <v>0.54700000000000004</v>
      </c>
      <c r="K440" s="19">
        <v>4.5999999999999999E-2</v>
      </c>
      <c r="L440" s="19">
        <v>1885487</v>
      </c>
      <c r="M440" s="19">
        <v>0.20599999999999999</v>
      </c>
    </row>
    <row r="441" spans="1:13" ht="14.5" x14ac:dyDescent="0.35">
      <c r="A441" s="12" t="str">
        <f t="shared" si="6"/>
        <v>Canada-The Americas-2011</v>
      </c>
      <c r="B441" s="13" t="s">
        <v>70</v>
      </c>
      <c r="C441" s="14" t="s">
        <v>98</v>
      </c>
      <c r="D441" s="15">
        <v>2011</v>
      </c>
      <c r="E441" s="19">
        <v>4.2000000000000003E-2</v>
      </c>
      <c r="F441" s="19">
        <v>0.104</v>
      </c>
      <c r="G441" s="19">
        <v>54</v>
      </c>
      <c r="H441" s="19">
        <v>52</v>
      </c>
      <c r="I441" s="19">
        <v>0.432</v>
      </c>
      <c r="J441" s="19">
        <v>0.53700000000000003</v>
      </c>
      <c r="K441" s="19">
        <v>3.1E-2</v>
      </c>
      <c r="L441" s="19">
        <v>3070673</v>
      </c>
      <c r="M441" s="19">
        <v>0.45</v>
      </c>
    </row>
    <row r="442" spans="1:13" ht="14.5" x14ac:dyDescent="0.35">
      <c r="A442" s="12" t="str">
        <f t="shared" si="6"/>
        <v>Canada-The Americas-2012</v>
      </c>
      <c r="B442" s="13" t="s">
        <v>70</v>
      </c>
      <c r="C442" s="14" t="s">
        <v>98</v>
      </c>
      <c r="D442" s="15">
        <v>2012</v>
      </c>
      <c r="E442" s="19">
        <v>2.3E-2</v>
      </c>
      <c r="F442" s="19">
        <v>2.3E-2</v>
      </c>
      <c r="G442" s="19">
        <v>74</v>
      </c>
      <c r="H442" s="19">
        <v>71</v>
      </c>
      <c r="I442" s="19">
        <v>0.32</v>
      </c>
      <c r="J442" s="19">
        <v>0.64</v>
      </c>
      <c r="K442" s="19">
        <v>4.1000000000000002E-2</v>
      </c>
      <c r="L442" s="19">
        <v>5340389</v>
      </c>
      <c r="M442" s="19">
        <v>0.76500000000000001</v>
      </c>
    </row>
    <row r="443" spans="1:13" ht="14.5" x14ac:dyDescent="0.35">
      <c r="A443" s="12" t="str">
        <f t="shared" si="6"/>
        <v>Canada-The Americas-2000</v>
      </c>
      <c r="B443" s="13" t="s">
        <v>70</v>
      </c>
      <c r="C443" s="14" t="s">
        <v>98</v>
      </c>
      <c r="D443" s="15">
        <v>2000</v>
      </c>
      <c r="E443" s="19">
        <v>0.04</v>
      </c>
      <c r="F443" s="19">
        <v>6.4000000000000001E-2</v>
      </c>
      <c r="G443" s="19">
        <v>61</v>
      </c>
      <c r="H443" s="19">
        <v>59</v>
      </c>
      <c r="I443" s="19">
        <v>0.45400000000000001</v>
      </c>
      <c r="J443" s="19">
        <v>0.51700000000000002</v>
      </c>
      <c r="K443" s="19">
        <v>0.03</v>
      </c>
      <c r="L443" s="19">
        <v>16736029</v>
      </c>
      <c r="M443" s="19">
        <v>0.27700000000000002</v>
      </c>
    </row>
    <row r="444" spans="1:13" ht="14.5" x14ac:dyDescent="0.35">
      <c r="A444" s="12" t="str">
        <f t="shared" si="6"/>
        <v>Cayman Islands-The Americas-2001</v>
      </c>
      <c r="B444" s="13" t="s">
        <v>70</v>
      </c>
      <c r="C444" s="14" t="s">
        <v>99</v>
      </c>
      <c r="D444" s="15">
        <v>2001</v>
      </c>
      <c r="E444" s="19">
        <v>4.3999999999999997E-2</v>
      </c>
      <c r="F444" s="19">
        <v>0.09</v>
      </c>
      <c r="G444" s="19">
        <v>47</v>
      </c>
      <c r="H444" s="19">
        <v>47</v>
      </c>
      <c r="I444" s="19">
        <v>0.46100000000000002</v>
      </c>
      <c r="J444" s="19">
        <v>0.50900000000000001</v>
      </c>
      <c r="K444" s="19">
        <v>0.03</v>
      </c>
      <c r="L444" s="19">
        <v>11926778</v>
      </c>
      <c r="M444" s="19">
        <v>0.14799999999999999</v>
      </c>
    </row>
    <row r="445" spans="1:13" ht="14.5" x14ac:dyDescent="0.35">
      <c r="A445" s="12" t="str">
        <f t="shared" si="6"/>
        <v>Cayman Islands-The Americas-2002</v>
      </c>
      <c r="B445" s="13" t="s">
        <v>70</v>
      </c>
      <c r="C445" s="14" t="s">
        <v>99</v>
      </c>
      <c r="D445" s="15">
        <v>2002</v>
      </c>
      <c r="E445" s="19">
        <v>4.8000000000000001E-2</v>
      </c>
      <c r="F445" s="19">
        <v>0.109</v>
      </c>
      <c r="G445" s="19">
        <v>50</v>
      </c>
      <c r="H445" s="19">
        <v>50</v>
      </c>
      <c r="I445" s="19">
        <v>0.46100000000000002</v>
      </c>
      <c r="J445" s="19">
        <v>0.50600000000000001</v>
      </c>
      <c r="K445" s="19">
        <v>3.3000000000000002E-2</v>
      </c>
      <c r="L445" s="19">
        <v>10882662</v>
      </c>
      <c r="M445" s="19">
        <v>0.29799999999999999</v>
      </c>
    </row>
    <row r="446" spans="1:13" ht="14.5" x14ac:dyDescent="0.35">
      <c r="A446" s="12" t="str">
        <f t="shared" si="6"/>
        <v>Cayman Islands-The Americas-2003</v>
      </c>
      <c r="B446" s="13" t="s">
        <v>70</v>
      </c>
      <c r="C446" s="14" t="s">
        <v>99</v>
      </c>
      <c r="D446" s="15">
        <v>2003</v>
      </c>
      <c r="E446" s="19">
        <v>3.7999999999999999E-2</v>
      </c>
      <c r="F446" s="19">
        <v>7.5999999999999998E-2</v>
      </c>
      <c r="G446" s="19">
        <v>61</v>
      </c>
      <c r="H446" s="19">
        <v>58</v>
      </c>
      <c r="I446" s="19">
        <v>0.42299999999999999</v>
      </c>
      <c r="J446" s="19">
        <v>0.54500000000000004</v>
      </c>
      <c r="K446" s="19">
        <v>3.2000000000000001E-2</v>
      </c>
      <c r="L446" s="19">
        <v>2877431</v>
      </c>
      <c r="M446" s="19">
        <v>0.50800000000000001</v>
      </c>
    </row>
    <row r="447" spans="1:13" ht="14.5" x14ac:dyDescent="0.35">
      <c r="A447" s="12" t="str">
        <f t="shared" si="6"/>
        <v>Cayman Islands-The Americas-2004</v>
      </c>
      <c r="B447" s="13" t="s">
        <v>70</v>
      </c>
      <c r="C447" s="14" t="s">
        <v>99</v>
      </c>
      <c r="D447" s="15">
        <v>2004</v>
      </c>
      <c r="E447" s="19">
        <v>1.7000000000000001E-2</v>
      </c>
      <c r="F447" s="19">
        <v>1.4E-2</v>
      </c>
      <c r="G447" s="19">
        <v>76</v>
      </c>
      <c r="H447" s="19">
        <v>69</v>
      </c>
      <c r="I447" s="19">
        <v>0.252</v>
      </c>
      <c r="J447" s="19">
        <v>0.68500000000000005</v>
      </c>
      <c r="K447" s="19">
        <v>6.4000000000000001E-2</v>
      </c>
      <c r="L447" s="19">
        <v>1210196</v>
      </c>
      <c r="M447" s="19">
        <v>0.42299999999999999</v>
      </c>
    </row>
    <row r="448" spans="1:13" ht="14.5" x14ac:dyDescent="0.35">
      <c r="A448" s="12" t="str">
        <f t="shared" si="6"/>
        <v>Cayman Islands-The Americas-2005</v>
      </c>
      <c r="B448" s="13" t="s">
        <v>70</v>
      </c>
      <c r="C448" s="14" t="s">
        <v>99</v>
      </c>
      <c r="D448" s="15">
        <v>2005</v>
      </c>
      <c r="E448" s="19">
        <v>2.1000000000000001E-2</v>
      </c>
      <c r="F448" s="19">
        <v>0.04</v>
      </c>
      <c r="G448" s="19">
        <v>70</v>
      </c>
      <c r="H448" s="19">
        <v>67</v>
      </c>
      <c r="I448" s="19">
        <v>0.32700000000000001</v>
      </c>
      <c r="J448" s="19">
        <v>0.625</v>
      </c>
      <c r="K448" s="19">
        <v>4.8000000000000001E-2</v>
      </c>
      <c r="L448" s="19">
        <v>29311443</v>
      </c>
      <c r="M448" s="19">
        <v>0.54</v>
      </c>
    </row>
    <row r="449" spans="1:13" ht="14.5" x14ac:dyDescent="0.35">
      <c r="A449" s="12" t="str">
        <f t="shared" si="6"/>
        <v>Cayman Islands-The Americas-2006</v>
      </c>
      <c r="B449" s="13" t="s">
        <v>70</v>
      </c>
      <c r="C449" s="14" t="s">
        <v>99</v>
      </c>
      <c r="D449" s="15">
        <v>2006</v>
      </c>
      <c r="E449" s="19">
        <v>4.4999999999999998E-2</v>
      </c>
      <c r="F449" s="19">
        <v>0.104</v>
      </c>
      <c r="G449" s="19">
        <v>49</v>
      </c>
      <c r="H449" s="19">
        <v>46</v>
      </c>
      <c r="I449" s="19">
        <v>0.441</v>
      </c>
      <c r="J449" s="19">
        <v>0.52700000000000002</v>
      </c>
      <c r="K449" s="19">
        <v>3.2000000000000001E-2</v>
      </c>
      <c r="L449" s="19">
        <v>19319894</v>
      </c>
      <c r="M449" s="19">
        <v>0.29499999999999998</v>
      </c>
    </row>
    <row r="450" spans="1:13" ht="14.5" x14ac:dyDescent="0.35">
      <c r="A450" s="12" t="str">
        <f t="shared" si="6"/>
        <v>Cayman Islands-The Americas-2007</v>
      </c>
      <c r="B450" s="13" t="s">
        <v>70</v>
      </c>
      <c r="C450" s="14" t="s">
        <v>99</v>
      </c>
      <c r="D450" s="15">
        <v>2007</v>
      </c>
      <c r="E450" s="19">
        <v>3.1E-2</v>
      </c>
      <c r="F450" s="19">
        <v>4.9000000000000002E-2</v>
      </c>
      <c r="G450" s="19">
        <v>56</v>
      </c>
      <c r="H450" s="19">
        <v>52</v>
      </c>
      <c r="I450" s="19">
        <v>0.40200000000000002</v>
      </c>
      <c r="J450" s="19">
        <v>0.56499999999999995</v>
      </c>
      <c r="K450" s="19">
        <v>3.3000000000000002E-2</v>
      </c>
      <c r="L450" s="19">
        <v>1958303</v>
      </c>
      <c r="M450" s="19">
        <v>0.33800000000000002</v>
      </c>
    </row>
    <row r="451" spans="1:13" ht="14.5" x14ac:dyDescent="0.35">
      <c r="A451" s="12" t="str">
        <f t="shared" ref="A451:A514" si="7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9">
        <v>5.1999999999999998E-2</v>
      </c>
      <c r="F451" s="19">
        <v>9.4E-2</v>
      </c>
      <c r="G451" s="19">
        <v>52</v>
      </c>
      <c r="H451" s="19">
        <v>52</v>
      </c>
      <c r="I451" s="19">
        <v>0.48299999999999998</v>
      </c>
      <c r="J451" s="19">
        <v>0.49099999999999999</v>
      </c>
      <c r="K451" s="19">
        <v>2.5000000000000001E-2</v>
      </c>
      <c r="L451" s="19">
        <v>11817297</v>
      </c>
      <c r="M451" s="19">
        <v>0.16400000000000001</v>
      </c>
    </row>
    <row r="452" spans="1:13" ht="14.5" x14ac:dyDescent="0.35">
      <c r="A452" s="12" t="str">
        <f t="shared" si="7"/>
        <v>Cayman Islands-The Americas-2009</v>
      </c>
      <c r="B452" s="13" t="s">
        <v>70</v>
      </c>
      <c r="C452" s="14" t="s">
        <v>99</v>
      </c>
      <c r="D452" s="15">
        <v>2009</v>
      </c>
      <c r="E452" s="19">
        <v>4.2999999999999997E-2</v>
      </c>
      <c r="F452" s="19">
        <v>0.106</v>
      </c>
      <c r="G452" s="19">
        <v>48</v>
      </c>
      <c r="H452" s="19">
        <v>47</v>
      </c>
      <c r="I452" s="19">
        <v>0.434</v>
      </c>
      <c r="J452" s="19">
        <v>0.53800000000000003</v>
      </c>
      <c r="K452" s="19">
        <v>2.8000000000000001E-2</v>
      </c>
      <c r="L452" s="19">
        <v>129224641</v>
      </c>
      <c r="M452" s="19">
        <v>0.36499999999999999</v>
      </c>
    </row>
    <row r="453" spans="1:13" ht="14.5" x14ac:dyDescent="0.35">
      <c r="A453" s="12" t="str">
        <f t="shared" si="7"/>
        <v>Cayman Islands-The Americas-2010</v>
      </c>
      <c r="B453" s="13" t="s">
        <v>70</v>
      </c>
      <c r="C453" s="14" t="s">
        <v>99</v>
      </c>
      <c r="D453" s="15">
        <v>2010</v>
      </c>
      <c r="E453" s="19">
        <v>0.04</v>
      </c>
      <c r="F453" s="19">
        <v>9.1999999999999998E-2</v>
      </c>
      <c r="G453" s="19">
        <v>51</v>
      </c>
      <c r="H453" s="19">
        <v>50</v>
      </c>
      <c r="I453" s="19">
        <v>0.45900000000000002</v>
      </c>
      <c r="J453" s="19">
        <v>0.51300000000000001</v>
      </c>
      <c r="K453" s="19">
        <v>2.9000000000000001E-2</v>
      </c>
      <c r="L453" s="19">
        <v>8987523</v>
      </c>
      <c r="M453" s="19">
        <v>0.16800000000000001</v>
      </c>
    </row>
    <row r="454" spans="1:13" ht="14.5" x14ac:dyDescent="0.35">
      <c r="A454" s="12" t="str">
        <f t="shared" si="7"/>
        <v>Cayman Islands-The Americas-2011</v>
      </c>
      <c r="B454" s="13" t="s">
        <v>70</v>
      </c>
      <c r="C454" s="14" t="s">
        <v>99</v>
      </c>
      <c r="D454" s="15">
        <v>2011</v>
      </c>
      <c r="E454" s="19">
        <v>3.6999999999999998E-2</v>
      </c>
      <c r="F454" s="19">
        <v>5.3999999999999999E-2</v>
      </c>
      <c r="G454" s="19">
        <v>66</v>
      </c>
      <c r="H454" s="19">
        <v>62</v>
      </c>
      <c r="I454" s="19">
        <v>0.42899999999999999</v>
      </c>
      <c r="J454" s="19">
        <v>0.53</v>
      </c>
      <c r="K454" s="19">
        <v>0.04</v>
      </c>
      <c r="L454" s="19">
        <v>144447</v>
      </c>
      <c r="M454" s="19">
        <v>0.55300000000000005</v>
      </c>
    </row>
    <row r="455" spans="1:13" ht="14.5" x14ac:dyDescent="0.35">
      <c r="A455" s="12" t="str">
        <f t="shared" si="7"/>
        <v>Cayman Islands-The Americas-2012</v>
      </c>
      <c r="B455" s="13" t="s">
        <v>70</v>
      </c>
      <c r="C455" s="14" t="s">
        <v>99</v>
      </c>
      <c r="D455" s="15">
        <v>2012</v>
      </c>
      <c r="E455" s="19">
        <v>0.04</v>
      </c>
      <c r="F455" s="19">
        <v>6.5000000000000002E-2</v>
      </c>
      <c r="G455" s="19">
        <v>60</v>
      </c>
      <c r="H455" s="19">
        <v>57</v>
      </c>
      <c r="I455" s="19">
        <v>0.44700000000000001</v>
      </c>
      <c r="J455" s="19">
        <v>0.52100000000000002</v>
      </c>
      <c r="K455" s="19">
        <v>3.2000000000000001E-2</v>
      </c>
      <c r="L455" s="19">
        <v>10390050</v>
      </c>
      <c r="M455" s="19">
        <v>0.40600000000000003</v>
      </c>
    </row>
    <row r="456" spans="1:13" ht="14.5" x14ac:dyDescent="0.35">
      <c r="A456" s="12" t="str">
        <f t="shared" si="7"/>
        <v>Cayman Islands-The Americas-2000</v>
      </c>
      <c r="B456" s="13" t="s">
        <v>70</v>
      </c>
      <c r="C456" s="14" t="s">
        <v>99</v>
      </c>
      <c r="D456" s="15">
        <v>2000</v>
      </c>
      <c r="E456" s="19">
        <v>1.7999999999999999E-2</v>
      </c>
      <c r="F456" s="19">
        <v>1.2E-2</v>
      </c>
      <c r="G456" s="19">
        <v>77</v>
      </c>
      <c r="H456" s="19">
        <v>69</v>
      </c>
      <c r="I456" s="19">
        <v>0.26700000000000002</v>
      </c>
      <c r="J456" s="19">
        <v>0.65400000000000003</v>
      </c>
      <c r="K456" s="19">
        <v>7.9000000000000001E-2</v>
      </c>
      <c r="L456" s="19">
        <v>83700</v>
      </c>
      <c r="M456" s="19">
        <v>0.505</v>
      </c>
    </row>
    <row r="457" spans="1:13" ht="14.5" x14ac:dyDescent="0.35">
      <c r="A457" s="12" t="str">
        <f t="shared" si="7"/>
        <v>Central African Republic-Africa-2001</v>
      </c>
      <c r="B457" s="13" t="s">
        <v>64</v>
      </c>
      <c r="C457" s="14" t="s">
        <v>100</v>
      </c>
      <c r="D457" s="15">
        <v>2001</v>
      </c>
      <c r="E457" s="19">
        <v>4.2999999999999997E-2</v>
      </c>
      <c r="F457" s="19">
        <v>0.13600000000000001</v>
      </c>
      <c r="G457" s="19">
        <v>40</v>
      </c>
      <c r="H457" s="19">
        <v>39</v>
      </c>
      <c r="I457" s="19">
        <v>0.42799999999999999</v>
      </c>
      <c r="J457" s="19">
        <v>0.54800000000000004</v>
      </c>
      <c r="K457" s="19">
        <v>2.4E-2</v>
      </c>
      <c r="L457" s="19">
        <v>4493047</v>
      </c>
      <c r="M457" s="19">
        <v>0.36099999999999999</v>
      </c>
    </row>
    <row r="458" spans="1:13" ht="14.5" x14ac:dyDescent="0.35">
      <c r="A458" s="12" t="str">
        <f t="shared" si="7"/>
        <v>Central African Republic-Africa-2002</v>
      </c>
      <c r="B458" s="13" t="s">
        <v>64</v>
      </c>
      <c r="C458" s="14" t="s">
        <v>100</v>
      </c>
      <c r="D458" s="15">
        <v>2002</v>
      </c>
      <c r="E458" s="19">
        <v>4.8000000000000001E-2</v>
      </c>
      <c r="F458" s="19">
        <v>0.105</v>
      </c>
      <c r="G458" s="19">
        <v>53</v>
      </c>
      <c r="H458" s="19">
        <v>50</v>
      </c>
      <c r="I458" s="19">
        <v>0.47499999999999998</v>
      </c>
      <c r="J458" s="19">
        <v>0.496</v>
      </c>
      <c r="K458" s="19">
        <v>2.9000000000000001E-2</v>
      </c>
      <c r="L458" s="19">
        <v>7825924</v>
      </c>
      <c r="M458" s="19">
        <v>0.34</v>
      </c>
    </row>
    <row r="459" spans="1:13" ht="14.5" x14ac:dyDescent="0.35">
      <c r="A459" s="12" t="str">
        <f t="shared" si="7"/>
        <v>Central African Republic-Africa-2003</v>
      </c>
      <c r="B459" s="13" t="s">
        <v>64</v>
      </c>
      <c r="C459" s="14" t="s">
        <v>100</v>
      </c>
      <c r="D459" s="15">
        <v>2003</v>
      </c>
      <c r="E459" s="19">
        <v>2.4E-2</v>
      </c>
      <c r="F459" s="19">
        <v>5.2999999999999999E-2</v>
      </c>
      <c r="G459" s="19">
        <v>55</v>
      </c>
      <c r="H459" s="19">
        <v>52</v>
      </c>
      <c r="I459" s="19">
        <v>0.32</v>
      </c>
      <c r="J459" s="19">
        <v>0.64300000000000002</v>
      </c>
      <c r="K459" s="19">
        <v>3.6999999999999998E-2</v>
      </c>
      <c r="L459" s="19">
        <v>45808736</v>
      </c>
      <c r="M459" s="19">
        <v>0.57899999999999996</v>
      </c>
    </row>
    <row r="460" spans="1:13" ht="14.5" x14ac:dyDescent="0.35">
      <c r="A460" s="12" t="str">
        <f t="shared" si="7"/>
        <v>Central African Republic-Africa-2004</v>
      </c>
      <c r="B460" s="13" t="s">
        <v>64</v>
      </c>
      <c r="C460" s="14" t="s">
        <v>100</v>
      </c>
      <c r="D460" s="15">
        <v>2004</v>
      </c>
      <c r="E460" s="19">
        <v>4.1000000000000002E-2</v>
      </c>
      <c r="F460" s="19">
        <v>0.1</v>
      </c>
      <c r="G460" s="19">
        <v>51</v>
      </c>
      <c r="H460" s="19">
        <v>49</v>
      </c>
      <c r="I460" s="19">
        <v>0.44500000000000001</v>
      </c>
      <c r="J460" s="19">
        <v>0.52400000000000002</v>
      </c>
      <c r="K460" s="19">
        <v>3.1E-2</v>
      </c>
      <c r="L460" s="19">
        <v>7186820</v>
      </c>
      <c r="M460" s="19">
        <v>0.16800000000000001</v>
      </c>
    </row>
    <row r="461" spans="1:13" ht="14.5" x14ac:dyDescent="0.35">
      <c r="A461" s="12" t="str">
        <f t="shared" si="7"/>
        <v>Central African Republic-Africa-2005</v>
      </c>
      <c r="B461" s="13" t="s">
        <v>64</v>
      </c>
      <c r="C461" s="14" t="s">
        <v>100</v>
      </c>
      <c r="D461" s="15">
        <v>2005</v>
      </c>
      <c r="E461" s="19">
        <v>3.9E-2</v>
      </c>
      <c r="F461" s="19">
        <v>6.6000000000000003E-2</v>
      </c>
      <c r="G461" s="19">
        <v>61</v>
      </c>
      <c r="H461" s="19">
        <v>57</v>
      </c>
      <c r="I461" s="19">
        <v>0.435</v>
      </c>
      <c r="J461" s="19">
        <v>0.53500000000000003</v>
      </c>
      <c r="K461" s="19">
        <v>0.03</v>
      </c>
      <c r="L461" s="19">
        <v>29186427</v>
      </c>
      <c r="M461" s="19">
        <v>0.32600000000000001</v>
      </c>
    </row>
    <row r="462" spans="1:13" ht="14.5" x14ac:dyDescent="0.35">
      <c r="A462" s="12" t="str">
        <f t="shared" si="7"/>
        <v>Central African Republic-Africa-2006</v>
      </c>
      <c r="B462" s="13" t="s">
        <v>64</v>
      </c>
      <c r="C462" s="14" t="s">
        <v>100</v>
      </c>
      <c r="D462" s="15">
        <v>2006</v>
      </c>
      <c r="E462" s="19">
        <v>3.2000000000000001E-2</v>
      </c>
      <c r="F462" s="19">
        <v>8.2000000000000003E-2</v>
      </c>
      <c r="G462" s="19">
        <v>47</v>
      </c>
      <c r="H462" s="19">
        <v>46</v>
      </c>
      <c r="I462" s="19">
        <v>0.435</v>
      </c>
      <c r="J462" s="19">
        <v>0.53500000000000003</v>
      </c>
      <c r="K462" s="19">
        <v>0.03</v>
      </c>
      <c r="L462" s="19">
        <v>1082183</v>
      </c>
      <c r="M462" s="19">
        <v>0.224</v>
      </c>
    </row>
    <row r="463" spans="1:13" ht="14.5" x14ac:dyDescent="0.35">
      <c r="A463" s="12" t="str">
        <f t="shared" si="7"/>
        <v>Central African Republic-Africa-2007</v>
      </c>
      <c r="B463" s="13" t="s">
        <v>64</v>
      </c>
      <c r="C463" s="14" t="s">
        <v>100</v>
      </c>
      <c r="D463" s="15">
        <v>2007</v>
      </c>
      <c r="E463" s="19">
        <v>4.2000000000000003E-2</v>
      </c>
      <c r="F463" s="19">
        <v>7.0999999999999994E-2</v>
      </c>
      <c r="G463" s="19">
        <v>52</v>
      </c>
      <c r="H463" s="19">
        <v>51</v>
      </c>
      <c r="I463" s="19">
        <v>0.44700000000000001</v>
      </c>
      <c r="J463" s="19">
        <v>0.52400000000000002</v>
      </c>
      <c r="K463" s="19">
        <v>2.9000000000000001E-2</v>
      </c>
      <c r="L463" s="19">
        <v>35806497</v>
      </c>
      <c r="M463" s="19">
        <v>0.23</v>
      </c>
    </row>
    <row r="464" spans="1:13" ht="14.5" x14ac:dyDescent="0.35">
      <c r="A464" s="12" t="str">
        <f t="shared" si="7"/>
        <v>Central African Republic-Africa-2008</v>
      </c>
      <c r="B464" s="13" t="s">
        <v>64</v>
      </c>
      <c r="C464" s="14" t="s">
        <v>100</v>
      </c>
      <c r="D464" s="15">
        <v>2008</v>
      </c>
      <c r="E464" s="19">
        <v>3.9E-2</v>
      </c>
      <c r="F464" s="19">
        <v>7.2999999999999995E-2</v>
      </c>
      <c r="G464" s="19">
        <v>55</v>
      </c>
      <c r="H464" s="19">
        <v>53</v>
      </c>
      <c r="I464" s="19">
        <v>0.436</v>
      </c>
      <c r="J464" s="19">
        <v>0.53600000000000003</v>
      </c>
      <c r="K464" s="19">
        <v>2.8000000000000001E-2</v>
      </c>
      <c r="L464" s="19">
        <v>5123674</v>
      </c>
      <c r="M464" s="19">
        <v>0.33800000000000002</v>
      </c>
    </row>
    <row r="465" spans="1:13" ht="14.5" x14ac:dyDescent="0.35">
      <c r="A465" s="12" t="str">
        <f t="shared" si="7"/>
        <v>Central African Republic-Africa-2009</v>
      </c>
      <c r="B465" s="13" t="s">
        <v>64</v>
      </c>
      <c r="C465" s="14" t="s">
        <v>100</v>
      </c>
      <c r="D465" s="15">
        <v>2009</v>
      </c>
      <c r="E465" s="19">
        <v>1.7000000000000001E-2</v>
      </c>
      <c r="F465" s="19">
        <v>2.3E-2</v>
      </c>
      <c r="G465" s="19">
        <v>75</v>
      </c>
      <c r="H465" s="19">
        <v>71</v>
      </c>
      <c r="I465" s="19">
        <v>0.28100000000000003</v>
      </c>
      <c r="J465" s="19">
        <v>0.65600000000000003</v>
      </c>
      <c r="K465" s="19">
        <v>6.4000000000000001E-2</v>
      </c>
      <c r="L465" s="19">
        <v>9781900</v>
      </c>
      <c r="M465" s="19">
        <v>0.64200000000000002</v>
      </c>
    </row>
    <row r="466" spans="1:13" ht="14.5" x14ac:dyDescent="0.35">
      <c r="A466" s="12" t="str">
        <f t="shared" si="7"/>
        <v>Central African Republic-Africa-2010</v>
      </c>
      <c r="B466" s="13" t="s">
        <v>64</v>
      </c>
      <c r="C466" s="14" t="s">
        <v>100</v>
      </c>
      <c r="D466" s="15">
        <v>2010</v>
      </c>
      <c r="E466" s="19">
        <v>4.8000000000000001E-2</v>
      </c>
      <c r="F466" s="19">
        <v>8.1000000000000003E-2</v>
      </c>
      <c r="G466" s="19">
        <v>50</v>
      </c>
      <c r="H466" s="19">
        <v>50</v>
      </c>
      <c r="I466" s="19">
        <v>0.49399999999999999</v>
      </c>
      <c r="J466" s="19">
        <v>0.48</v>
      </c>
      <c r="K466" s="19">
        <v>2.5999999999999999E-2</v>
      </c>
      <c r="L466" s="19">
        <v>25943441</v>
      </c>
      <c r="M466" s="19">
        <v>0.123</v>
      </c>
    </row>
    <row r="467" spans="1:13" ht="14.5" x14ac:dyDescent="0.35">
      <c r="A467" s="12" t="str">
        <f t="shared" si="7"/>
        <v>Central African Republic-Africa-2011</v>
      </c>
      <c r="B467" s="13" t="s">
        <v>64</v>
      </c>
      <c r="C467" s="14" t="s">
        <v>100</v>
      </c>
      <c r="D467" s="15">
        <v>2011</v>
      </c>
      <c r="E467" s="19">
        <v>4.4999999999999998E-2</v>
      </c>
      <c r="F467" s="19">
        <v>9.0999999999999998E-2</v>
      </c>
      <c r="G467" s="19">
        <v>44</v>
      </c>
      <c r="H467" s="19">
        <v>43</v>
      </c>
      <c r="I467" s="19">
        <v>0.46100000000000002</v>
      </c>
      <c r="J467" s="19">
        <v>0.51100000000000001</v>
      </c>
      <c r="K467" s="19">
        <v>2.7E-2</v>
      </c>
      <c r="L467" s="19">
        <v>10625423</v>
      </c>
      <c r="M467" s="19">
        <v>0.35399999999999998</v>
      </c>
    </row>
    <row r="468" spans="1:13" ht="14.5" x14ac:dyDescent="0.35">
      <c r="A468" s="12" t="str">
        <f t="shared" si="7"/>
        <v>Central African Republic-Africa-2012</v>
      </c>
      <c r="B468" s="13" t="s">
        <v>64</v>
      </c>
      <c r="C468" s="14" t="s">
        <v>100</v>
      </c>
      <c r="D468" s="15">
        <v>2012</v>
      </c>
      <c r="E468" s="19">
        <v>3.2000000000000001E-2</v>
      </c>
      <c r="F468" s="19">
        <v>5.8999999999999997E-2</v>
      </c>
      <c r="G468" s="19">
        <v>43</v>
      </c>
      <c r="H468" s="19">
        <v>43</v>
      </c>
      <c r="I468" s="19">
        <v>0.41699999999999998</v>
      </c>
      <c r="J468" s="19">
        <v>0.54800000000000004</v>
      </c>
      <c r="K468" s="19">
        <v>3.5000000000000003E-2</v>
      </c>
      <c r="L468" s="19">
        <v>12640922</v>
      </c>
      <c r="M468" s="19">
        <v>0.34599999999999997</v>
      </c>
    </row>
    <row r="469" spans="1:13" ht="14.5" x14ac:dyDescent="0.35">
      <c r="A469" s="12" t="str">
        <f t="shared" si="7"/>
        <v>Central African Republic-Africa-2000</v>
      </c>
      <c r="B469" s="13" t="s">
        <v>64</v>
      </c>
      <c r="C469" s="14" t="s">
        <v>100</v>
      </c>
      <c r="D469" s="15">
        <v>2000</v>
      </c>
      <c r="E469" s="19">
        <v>4.8000000000000001E-2</v>
      </c>
      <c r="F469" s="19">
        <v>9.0999999999999998E-2</v>
      </c>
      <c r="G469" s="19">
        <v>57</v>
      </c>
      <c r="H469" s="19">
        <v>55</v>
      </c>
      <c r="I469" s="19">
        <v>0.495</v>
      </c>
      <c r="J469" s="19">
        <v>0.48499999999999999</v>
      </c>
      <c r="K469" s="19">
        <v>0.02</v>
      </c>
      <c r="L469" s="19">
        <v>22202806</v>
      </c>
      <c r="M469" s="19">
        <v>0.219</v>
      </c>
    </row>
    <row r="470" spans="1:13" ht="14.5" x14ac:dyDescent="0.35">
      <c r="A470" s="12" t="str">
        <f t="shared" si="7"/>
        <v>Chad-Africa-2001</v>
      </c>
      <c r="B470" s="13" t="s">
        <v>64</v>
      </c>
      <c r="C470" s="14" t="s">
        <v>101</v>
      </c>
      <c r="D470" s="15">
        <v>2001</v>
      </c>
      <c r="E470" s="19">
        <v>1.2999999999999999E-2</v>
      </c>
      <c r="F470" s="19">
        <v>2.4E-2</v>
      </c>
      <c r="G470" s="19">
        <v>76</v>
      </c>
      <c r="H470" s="19">
        <v>69</v>
      </c>
      <c r="I470" s="19">
        <v>0.24099999999999999</v>
      </c>
      <c r="J470" s="19">
        <v>0.65100000000000002</v>
      </c>
      <c r="K470" s="19">
        <v>0.108</v>
      </c>
      <c r="L470" s="19">
        <v>3047002</v>
      </c>
      <c r="M470" s="19">
        <v>0.64300000000000002</v>
      </c>
    </row>
    <row r="471" spans="1:13" ht="14.5" x14ac:dyDescent="0.35">
      <c r="A471" s="12" t="str">
        <f t="shared" si="7"/>
        <v>Chad-Africa-2002</v>
      </c>
      <c r="B471" s="13" t="s">
        <v>64</v>
      </c>
      <c r="C471" s="14" t="s">
        <v>101</v>
      </c>
      <c r="D471" s="15">
        <v>2002</v>
      </c>
      <c r="E471" s="19">
        <v>1.4E-2</v>
      </c>
      <c r="F471" s="19">
        <v>5.2999999999999999E-2</v>
      </c>
      <c r="G471" s="19">
        <v>70</v>
      </c>
      <c r="H471" s="19">
        <v>65</v>
      </c>
      <c r="I471" s="19">
        <v>0.29099999999999998</v>
      </c>
      <c r="J471" s="19">
        <v>0.64900000000000002</v>
      </c>
      <c r="K471" s="19">
        <v>0.06</v>
      </c>
      <c r="L471" s="19">
        <v>8171950</v>
      </c>
      <c r="M471" s="19">
        <v>0.51800000000000002</v>
      </c>
    </row>
    <row r="472" spans="1:13" ht="14.5" x14ac:dyDescent="0.35">
      <c r="A472" s="12" t="str">
        <f t="shared" si="7"/>
        <v>Chad-Africa-2003</v>
      </c>
      <c r="B472" s="13" t="s">
        <v>64</v>
      </c>
      <c r="C472" s="14" t="s">
        <v>101</v>
      </c>
      <c r="D472" s="15">
        <v>2003</v>
      </c>
      <c r="E472" s="19">
        <v>2.5999999999999999E-2</v>
      </c>
      <c r="F472" s="19">
        <v>5.8999999999999997E-2</v>
      </c>
      <c r="G472" s="19">
        <v>67</v>
      </c>
      <c r="H472" s="19">
        <v>66</v>
      </c>
      <c r="I472" s="19">
        <v>0.35899999999999999</v>
      </c>
      <c r="J472" s="19">
        <v>0.6</v>
      </c>
      <c r="K472" s="19">
        <v>4.1000000000000002E-2</v>
      </c>
      <c r="L472" s="19">
        <v>137006279</v>
      </c>
      <c r="M472" s="19">
        <v>0.248</v>
      </c>
    </row>
    <row r="473" spans="1:13" ht="14.5" x14ac:dyDescent="0.35">
      <c r="A473" s="12" t="str">
        <f t="shared" si="7"/>
        <v>Chad-Africa-2004</v>
      </c>
      <c r="B473" s="13" t="s">
        <v>64</v>
      </c>
      <c r="C473" s="14" t="s">
        <v>101</v>
      </c>
      <c r="D473" s="15">
        <v>2004</v>
      </c>
      <c r="E473" s="19">
        <v>2.5999999999999999E-2</v>
      </c>
      <c r="F473" s="19">
        <v>5.2999999999999999E-2</v>
      </c>
      <c r="G473" s="19">
        <v>62</v>
      </c>
      <c r="H473" s="19">
        <v>62</v>
      </c>
      <c r="I473" s="19">
        <v>0.38</v>
      </c>
      <c r="J473" s="19">
        <v>0.58099999999999996</v>
      </c>
      <c r="K473" s="19">
        <v>3.9E-2</v>
      </c>
      <c r="L473" s="19">
        <v>598455</v>
      </c>
      <c r="M473" s="19">
        <v>0.27600000000000002</v>
      </c>
    </row>
    <row r="474" spans="1:13" ht="14.5" x14ac:dyDescent="0.35">
      <c r="A474" s="12" t="str">
        <f t="shared" si="7"/>
        <v>Chad-Africa-2005</v>
      </c>
      <c r="B474" s="13" t="s">
        <v>64</v>
      </c>
      <c r="C474" s="14" t="s">
        <v>101</v>
      </c>
      <c r="D474" s="15">
        <v>2005</v>
      </c>
      <c r="E474" s="19">
        <v>2.1999999999999999E-2</v>
      </c>
      <c r="F474" s="19">
        <v>8.0000000000000002E-3</v>
      </c>
      <c r="G474" s="19">
        <v>78</v>
      </c>
      <c r="H474" s="19">
        <v>75</v>
      </c>
      <c r="I474" s="19">
        <v>0.29799999999999999</v>
      </c>
      <c r="J474" s="19">
        <v>0.67300000000000004</v>
      </c>
      <c r="K474" s="19">
        <v>2.9000000000000001E-2</v>
      </c>
      <c r="L474" s="19">
        <v>346407</v>
      </c>
      <c r="M474" s="19">
        <v>0.72099999999999997</v>
      </c>
    </row>
    <row r="475" spans="1:13" ht="14.5" x14ac:dyDescent="0.35">
      <c r="A475" s="12" t="str">
        <f t="shared" si="7"/>
        <v>Chad-Africa-2006</v>
      </c>
      <c r="B475" s="13" t="s">
        <v>64</v>
      </c>
      <c r="C475" s="14" t="s">
        <v>101</v>
      </c>
      <c r="D475" s="15">
        <v>2006</v>
      </c>
      <c r="E475" s="19">
        <v>2.7E-2</v>
      </c>
      <c r="F475" s="19">
        <v>6.9000000000000006E-2</v>
      </c>
      <c r="G475" s="19">
        <v>67</v>
      </c>
      <c r="H475" s="19">
        <v>61</v>
      </c>
      <c r="I475" s="19">
        <v>0.38800000000000001</v>
      </c>
      <c r="J475" s="19">
        <v>0.57199999999999995</v>
      </c>
      <c r="K475" s="19">
        <v>0.04</v>
      </c>
      <c r="L475" s="19">
        <v>12709336</v>
      </c>
      <c r="M475" s="19">
        <v>0.188</v>
      </c>
    </row>
    <row r="476" spans="1:13" ht="14.5" x14ac:dyDescent="0.35">
      <c r="A476" s="12" t="str">
        <f t="shared" si="7"/>
        <v>Chad-Africa-2007</v>
      </c>
      <c r="B476" s="13" t="s">
        <v>64</v>
      </c>
      <c r="C476" s="14" t="s">
        <v>101</v>
      </c>
      <c r="D476" s="15">
        <v>2007</v>
      </c>
      <c r="E476" s="19">
        <v>1.2999999999999999E-2</v>
      </c>
      <c r="F476" s="19">
        <v>2.5999999999999999E-2</v>
      </c>
      <c r="G476" s="19">
        <v>74</v>
      </c>
      <c r="H476" s="19">
        <v>72</v>
      </c>
      <c r="I476" s="19">
        <v>0.23599999999999999</v>
      </c>
      <c r="J476" s="19">
        <v>0.69199999999999995</v>
      </c>
      <c r="K476" s="19">
        <v>7.1999999999999995E-2</v>
      </c>
      <c r="L476" s="19">
        <v>1280400000</v>
      </c>
      <c r="M476" s="19">
        <v>0.38400000000000001</v>
      </c>
    </row>
    <row r="477" spans="1:13" ht="14.5" x14ac:dyDescent="0.35">
      <c r="A477" s="12" t="str">
        <f t="shared" si="7"/>
        <v>Chad-Africa-2008</v>
      </c>
      <c r="B477" s="13" t="s">
        <v>64</v>
      </c>
      <c r="C477" s="14" t="s">
        <v>101</v>
      </c>
      <c r="D477" s="15">
        <v>2008</v>
      </c>
      <c r="E477" s="19">
        <v>1.2E-2</v>
      </c>
      <c r="F477" s="19">
        <v>2.8000000000000001E-2</v>
      </c>
      <c r="G477" s="19">
        <v>76</v>
      </c>
      <c r="H477" s="19">
        <v>69</v>
      </c>
      <c r="I477" s="19">
        <v>0.20499999999999999</v>
      </c>
      <c r="J477" s="19">
        <v>0.66100000000000003</v>
      </c>
      <c r="K477" s="19">
        <v>0.13400000000000001</v>
      </c>
      <c r="L477" s="19">
        <v>4357000</v>
      </c>
      <c r="M477" s="19">
        <v>0.52300000000000002</v>
      </c>
    </row>
    <row r="478" spans="1:13" ht="14.5" x14ac:dyDescent="0.35">
      <c r="A478" s="12" t="str">
        <f t="shared" si="7"/>
        <v>Chad-Africa-2009</v>
      </c>
      <c r="B478" s="13" t="s">
        <v>64</v>
      </c>
      <c r="C478" s="14" t="s">
        <v>101</v>
      </c>
      <c r="D478" s="15">
        <v>2009</v>
      </c>
      <c r="E478" s="19">
        <v>7.0000000000000001E-3</v>
      </c>
      <c r="F478" s="13"/>
      <c r="G478" s="19">
        <v>85</v>
      </c>
      <c r="H478" s="19">
        <v>79</v>
      </c>
      <c r="I478" s="19">
        <v>0.161</v>
      </c>
      <c r="J478" s="19">
        <v>0.72399999999999998</v>
      </c>
      <c r="K478" s="19">
        <v>0.115</v>
      </c>
      <c r="L478" s="19">
        <v>6744100</v>
      </c>
      <c r="M478" s="19">
        <v>1</v>
      </c>
    </row>
    <row r="479" spans="1:13" ht="14.5" x14ac:dyDescent="0.35">
      <c r="A479" s="12" t="str">
        <f t="shared" si="7"/>
        <v>Chad-Africa-2010</v>
      </c>
      <c r="B479" s="13" t="s">
        <v>64</v>
      </c>
      <c r="C479" s="14" t="s">
        <v>101</v>
      </c>
      <c r="D479" s="15">
        <v>2010</v>
      </c>
      <c r="E479" s="19">
        <v>2.5000000000000001E-2</v>
      </c>
      <c r="F479" s="19">
        <v>6.2E-2</v>
      </c>
      <c r="G479" s="19">
        <v>64</v>
      </c>
      <c r="H479" s="19">
        <v>62</v>
      </c>
      <c r="I479" s="19">
        <v>0.33400000000000002</v>
      </c>
      <c r="J479" s="19">
        <v>0.621</v>
      </c>
      <c r="K479" s="19">
        <v>4.4999999999999998E-2</v>
      </c>
      <c r="L479" s="19">
        <v>1076705723</v>
      </c>
      <c r="M479" s="19">
        <v>0.28199999999999997</v>
      </c>
    </row>
    <row r="480" spans="1:13" ht="14.5" x14ac:dyDescent="0.35">
      <c r="A480" s="12" t="str">
        <f t="shared" si="7"/>
        <v>Chad-Africa-2011</v>
      </c>
      <c r="B480" s="13" t="s">
        <v>64</v>
      </c>
      <c r="C480" s="14" t="s">
        <v>101</v>
      </c>
      <c r="D480" s="15">
        <v>2011</v>
      </c>
      <c r="E480" s="19">
        <v>2.1000000000000001E-2</v>
      </c>
      <c r="F480" s="19">
        <v>3.7999999999999999E-2</v>
      </c>
      <c r="G480" s="19">
        <v>70</v>
      </c>
      <c r="H480" s="19">
        <v>66</v>
      </c>
      <c r="I480" s="19">
        <v>0.30199999999999999</v>
      </c>
      <c r="J480" s="19">
        <v>0.65100000000000002</v>
      </c>
      <c r="K480" s="19">
        <v>4.8000000000000001E-2</v>
      </c>
      <c r="L480" s="19">
        <v>215038285</v>
      </c>
      <c r="M480" s="19">
        <v>0.436</v>
      </c>
    </row>
    <row r="481" spans="1:13" ht="14.5" x14ac:dyDescent="0.35">
      <c r="A481" s="12" t="str">
        <f t="shared" si="7"/>
        <v>Chad-Africa-2012</v>
      </c>
      <c r="B481" s="13" t="s">
        <v>64</v>
      </c>
      <c r="C481" s="14" t="s">
        <v>101</v>
      </c>
      <c r="D481" s="15">
        <v>2012</v>
      </c>
      <c r="E481" s="19">
        <v>8.9999999999999993E-3</v>
      </c>
      <c r="F481" s="19">
        <v>3.0000000000000001E-3</v>
      </c>
      <c r="G481" s="19">
        <v>85</v>
      </c>
      <c r="H481" s="19">
        <v>78</v>
      </c>
      <c r="I481" s="19">
        <v>0.14199999999999999</v>
      </c>
      <c r="J481" s="19">
        <v>0.67500000000000004</v>
      </c>
      <c r="K481" s="19">
        <v>0.182</v>
      </c>
      <c r="L481" s="19">
        <v>127445000</v>
      </c>
      <c r="M481" s="19">
        <v>0.81599999999999995</v>
      </c>
    </row>
    <row r="482" spans="1:13" ht="14.5" x14ac:dyDescent="0.35">
      <c r="A482" s="12" t="str">
        <f t="shared" si="7"/>
        <v>Chad-Africa-2000</v>
      </c>
      <c r="B482" s="13" t="s">
        <v>64</v>
      </c>
      <c r="C482" s="14" t="s">
        <v>101</v>
      </c>
      <c r="D482" s="15">
        <v>2000</v>
      </c>
      <c r="E482" s="19">
        <v>1.4999999999999999E-2</v>
      </c>
      <c r="F482" s="19">
        <v>3.4000000000000002E-2</v>
      </c>
      <c r="G482" s="19">
        <v>72</v>
      </c>
      <c r="H482" s="19">
        <v>61</v>
      </c>
      <c r="I482" s="19">
        <v>0.26300000000000001</v>
      </c>
      <c r="J482" s="19">
        <v>0.66500000000000004</v>
      </c>
      <c r="K482" s="19">
        <v>7.0999999999999994E-2</v>
      </c>
      <c r="L482" s="19">
        <v>14858948</v>
      </c>
      <c r="M482" s="19">
        <v>0.55300000000000005</v>
      </c>
    </row>
    <row r="483" spans="1:13" ht="14.5" x14ac:dyDescent="0.35">
      <c r="A483" s="12" t="str">
        <f t="shared" si="7"/>
        <v>Chile-The Americas-2001</v>
      </c>
      <c r="B483" s="13" t="s">
        <v>70</v>
      </c>
      <c r="C483" s="14" t="s">
        <v>102</v>
      </c>
      <c r="D483" s="15">
        <v>2001</v>
      </c>
      <c r="E483" s="19">
        <v>1.7000000000000001E-2</v>
      </c>
      <c r="F483" s="19">
        <v>3.4000000000000002E-2</v>
      </c>
      <c r="G483" s="19">
        <v>70</v>
      </c>
      <c r="H483" s="19">
        <v>63</v>
      </c>
      <c r="I483" s="19">
        <v>0.25600000000000001</v>
      </c>
      <c r="J483" s="19">
        <v>0.68</v>
      </c>
      <c r="K483" s="19">
        <v>6.5000000000000002E-2</v>
      </c>
      <c r="L483" s="19">
        <v>23248059</v>
      </c>
      <c r="M483" s="19">
        <v>0.59599999999999997</v>
      </c>
    </row>
    <row r="484" spans="1:13" ht="14.5" x14ac:dyDescent="0.35">
      <c r="A484" s="12" t="str">
        <f t="shared" si="7"/>
        <v>Chile-The Americas-2002</v>
      </c>
      <c r="B484" s="13" t="s">
        <v>70</v>
      </c>
      <c r="C484" s="14" t="s">
        <v>102</v>
      </c>
      <c r="D484" s="15">
        <v>2002</v>
      </c>
      <c r="E484" s="19">
        <v>0.01</v>
      </c>
      <c r="F484" s="19">
        <v>6.0000000000000001E-3</v>
      </c>
      <c r="G484" s="19">
        <v>80</v>
      </c>
      <c r="H484" s="19">
        <v>73</v>
      </c>
      <c r="I484" s="19">
        <v>0.20300000000000001</v>
      </c>
      <c r="J484" s="19">
        <v>0.71599999999999997</v>
      </c>
      <c r="K484" s="19">
        <v>8.1000000000000003E-2</v>
      </c>
      <c r="L484" s="19">
        <v>47622179</v>
      </c>
      <c r="M484" s="19">
        <v>0.80300000000000005</v>
      </c>
    </row>
    <row r="485" spans="1:13" ht="14.5" x14ac:dyDescent="0.35">
      <c r="A485" s="12" t="str">
        <f t="shared" si="7"/>
        <v>Chile-The Americas-2003</v>
      </c>
      <c r="B485" s="13" t="s">
        <v>70</v>
      </c>
      <c r="C485" s="14" t="s">
        <v>102</v>
      </c>
      <c r="D485" s="15">
        <v>2003</v>
      </c>
      <c r="E485" s="19">
        <v>1.9E-2</v>
      </c>
      <c r="F485" s="19">
        <v>3.9E-2</v>
      </c>
      <c r="G485" s="19">
        <v>72</v>
      </c>
      <c r="H485" s="19">
        <v>64</v>
      </c>
      <c r="I485" s="19">
        <v>0.33500000000000002</v>
      </c>
      <c r="J485" s="19">
        <v>0.60899999999999999</v>
      </c>
      <c r="K485" s="19">
        <v>5.6000000000000001E-2</v>
      </c>
      <c r="L485" s="19">
        <v>4990700</v>
      </c>
      <c r="M485" s="19">
        <v>0.35299999999999998</v>
      </c>
    </row>
    <row r="486" spans="1:13" ht="14.5" x14ac:dyDescent="0.35">
      <c r="A486" s="12" t="str">
        <f t="shared" si="7"/>
        <v>Chile-The Americas-2004</v>
      </c>
      <c r="B486" s="13" t="s">
        <v>70</v>
      </c>
      <c r="C486" s="14" t="s">
        <v>102</v>
      </c>
      <c r="D486" s="15">
        <v>2004</v>
      </c>
      <c r="E486" s="19">
        <v>2.9000000000000001E-2</v>
      </c>
      <c r="F486" s="19">
        <v>7.8E-2</v>
      </c>
      <c r="G486" s="19">
        <v>64</v>
      </c>
      <c r="H486" s="19">
        <v>62</v>
      </c>
      <c r="I486" s="19">
        <v>0.42499999999999999</v>
      </c>
      <c r="J486" s="19">
        <v>0.53900000000000003</v>
      </c>
      <c r="K486" s="19">
        <v>3.6999999999999998E-2</v>
      </c>
      <c r="L486" s="19">
        <v>5545245</v>
      </c>
      <c r="M486" s="19">
        <v>0.24</v>
      </c>
    </row>
    <row r="487" spans="1:13" ht="14.5" x14ac:dyDescent="0.35">
      <c r="A487" s="12" t="str">
        <f t="shared" si="7"/>
        <v>Chile-The Americas-2005</v>
      </c>
      <c r="B487" s="13" t="s">
        <v>70</v>
      </c>
      <c r="C487" s="14" t="s">
        <v>102</v>
      </c>
      <c r="D487" s="15">
        <v>2005</v>
      </c>
      <c r="E487" s="19">
        <v>8.0000000000000002E-3</v>
      </c>
      <c r="F487" s="13"/>
      <c r="G487" s="19">
        <v>80</v>
      </c>
      <c r="H487" s="19">
        <v>76</v>
      </c>
      <c r="I487" s="19">
        <v>0.20799999999999999</v>
      </c>
      <c r="J487" s="19">
        <v>0.71799999999999997</v>
      </c>
      <c r="K487" s="19">
        <v>7.3999999999999996E-2</v>
      </c>
      <c r="L487" s="19">
        <v>444150</v>
      </c>
      <c r="M487" s="19">
        <v>1</v>
      </c>
    </row>
    <row r="488" spans="1:13" ht="14.5" x14ac:dyDescent="0.35">
      <c r="A488" s="12" t="str">
        <f t="shared" si="7"/>
        <v>Chile-The Americas-2006</v>
      </c>
      <c r="B488" s="13" t="s">
        <v>70</v>
      </c>
      <c r="C488" s="14" t="s">
        <v>102</v>
      </c>
      <c r="D488" s="15">
        <v>2006</v>
      </c>
      <c r="E488" s="19">
        <v>2.1000000000000001E-2</v>
      </c>
      <c r="F488" s="19">
        <v>8.0000000000000002E-3</v>
      </c>
      <c r="G488" s="19">
        <v>75</v>
      </c>
      <c r="H488" s="19">
        <v>71</v>
      </c>
      <c r="I488" s="19">
        <v>0.32100000000000001</v>
      </c>
      <c r="J488" s="19">
        <v>0.63900000000000001</v>
      </c>
      <c r="K488" s="19">
        <v>0.04</v>
      </c>
      <c r="L488" s="19">
        <v>24413795</v>
      </c>
      <c r="M488" s="19">
        <v>0.63900000000000001</v>
      </c>
    </row>
    <row r="489" spans="1:13" ht="14.5" x14ac:dyDescent="0.35">
      <c r="A489" s="12" t="str">
        <f t="shared" si="7"/>
        <v>Chile-The Americas-2007</v>
      </c>
      <c r="B489" s="13" t="s">
        <v>70</v>
      </c>
      <c r="C489" s="14" t="s">
        <v>102</v>
      </c>
      <c r="D489" s="15">
        <v>2007</v>
      </c>
      <c r="E489" s="19">
        <v>2.1999999999999999E-2</v>
      </c>
      <c r="F489" s="19">
        <v>2.8000000000000001E-2</v>
      </c>
      <c r="G489" s="19">
        <v>73</v>
      </c>
      <c r="H489" s="19">
        <v>70</v>
      </c>
      <c r="I489" s="19">
        <v>0.38500000000000001</v>
      </c>
      <c r="J489" s="19">
        <v>0.57399999999999995</v>
      </c>
      <c r="K489" s="19">
        <v>4.1000000000000002E-2</v>
      </c>
      <c r="L489" s="19">
        <v>282743</v>
      </c>
      <c r="M489" s="19">
        <v>0.3</v>
      </c>
    </row>
    <row r="490" spans="1:13" ht="14.5" x14ac:dyDescent="0.35">
      <c r="A490" s="12" t="str">
        <f t="shared" si="7"/>
        <v>Chile-The Americas-2008</v>
      </c>
      <c r="B490" s="13" t="s">
        <v>70</v>
      </c>
      <c r="C490" s="14" t="s">
        <v>102</v>
      </c>
      <c r="D490" s="15">
        <v>2008</v>
      </c>
      <c r="E490" s="19">
        <v>1.9E-2</v>
      </c>
      <c r="F490" s="19">
        <v>4.3999999999999997E-2</v>
      </c>
      <c r="G490" s="19">
        <v>67</v>
      </c>
      <c r="H490" s="19">
        <v>61</v>
      </c>
      <c r="I490" s="19">
        <v>0.32300000000000001</v>
      </c>
      <c r="J490" s="19">
        <v>0.64</v>
      </c>
      <c r="K490" s="19">
        <v>3.6999999999999998E-2</v>
      </c>
      <c r="L490" s="19">
        <v>2443231</v>
      </c>
      <c r="M490" s="19">
        <v>0.59299999999999997</v>
      </c>
    </row>
    <row r="491" spans="1:13" ht="14.5" x14ac:dyDescent="0.35">
      <c r="A491" s="12" t="str">
        <f t="shared" si="7"/>
        <v>Chile-The Americas-2009</v>
      </c>
      <c r="B491" s="13" t="s">
        <v>70</v>
      </c>
      <c r="C491" s="14" t="s">
        <v>102</v>
      </c>
      <c r="D491" s="15">
        <v>2009</v>
      </c>
      <c r="E491" s="19">
        <v>0.02</v>
      </c>
      <c r="F491" s="19">
        <v>5.6000000000000001E-2</v>
      </c>
      <c r="G491" s="19">
        <v>65</v>
      </c>
      <c r="H491" s="19">
        <v>61</v>
      </c>
      <c r="I491" s="19">
        <v>0.29599999999999999</v>
      </c>
      <c r="J491" s="19">
        <v>0.65600000000000003</v>
      </c>
      <c r="K491" s="19">
        <v>4.8000000000000001E-2</v>
      </c>
      <c r="L491" s="19">
        <v>49261313</v>
      </c>
      <c r="M491" s="19">
        <v>0.27700000000000002</v>
      </c>
    </row>
    <row r="492" spans="1:13" ht="14.5" x14ac:dyDescent="0.35">
      <c r="A492" s="12" t="str">
        <f t="shared" si="7"/>
        <v>Chile-The Americas-2010</v>
      </c>
      <c r="B492" s="13" t="s">
        <v>70</v>
      </c>
      <c r="C492" s="14" t="s">
        <v>102</v>
      </c>
      <c r="D492" s="15">
        <v>2010</v>
      </c>
      <c r="E492" s="19">
        <v>3.1E-2</v>
      </c>
      <c r="F492" s="19">
        <v>5.3999999999999999E-2</v>
      </c>
      <c r="G492" s="19">
        <v>64</v>
      </c>
      <c r="H492" s="19">
        <v>62</v>
      </c>
      <c r="I492" s="19">
        <v>0.40100000000000002</v>
      </c>
      <c r="J492" s="19">
        <v>0.55900000000000005</v>
      </c>
      <c r="K492" s="19">
        <v>0.04</v>
      </c>
      <c r="L492" s="19">
        <v>24102862</v>
      </c>
      <c r="M492" s="19">
        <v>0.14299999999999999</v>
      </c>
    </row>
    <row r="493" spans="1:13" ht="14.5" x14ac:dyDescent="0.35">
      <c r="A493" s="12" t="str">
        <f t="shared" si="7"/>
        <v>Chile-The Americas-2011</v>
      </c>
      <c r="B493" s="13" t="s">
        <v>70</v>
      </c>
      <c r="C493" s="14" t="s">
        <v>102</v>
      </c>
      <c r="D493" s="15">
        <v>2011</v>
      </c>
      <c r="E493" s="19">
        <v>2.9000000000000001E-2</v>
      </c>
      <c r="F493" s="19">
        <v>8.5000000000000006E-2</v>
      </c>
      <c r="G493" s="19">
        <v>65</v>
      </c>
      <c r="H493" s="19">
        <v>64</v>
      </c>
      <c r="I493" s="19">
        <v>0.40200000000000002</v>
      </c>
      <c r="J493" s="19">
        <v>0.55800000000000005</v>
      </c>
      <c r="K493" s="19">
        <v>0.04</v>
      </c>
      <c r="L493" s="19">
        <v>149693684</v>
      </c>
      <c r="M493" s="19">
        <v>0.33800000000000002</v>
      </c>
    </row>
    <row r="494" spans="1:13" ht="14.5" x14ac:dyDescent="0.35">
      <c r="A494" s="12" t="str">
        <f t="shared" si="7"/>
        <v>Chile-The Americas-2012</v>
      </c>
      <c r="B494" s="13" t="s">
        <v>70</v>
      </c>
      <c r="C494" s="14" t="s">
        <v>102</v>
      </c>
      <c r="D494" s="15">
        <v>2012</v>
      </c>
      <c r="E494" s="19">
        <v>2.9000000000000001E-2</v>
      </c>
      <c r="F494" s="19">
        <v>2.9000000000000001E-2</v>
      </c>
      <c r="G494" s="19">
        <v>70</v>
      </c>
      <c r="H494" s="19">
        <v>64</v>
      </c>
      <c r="I494" s="19">
        <v>0.38</v>
      </c>
      <c r="J494" s="19">
        <v>0.58699999999999997</v>
      </c>
      <c r="K494" s="19">
        <v>3.3000000000000002E-2</v>
      </c>
      <c r="L494" s="19">
        <v>80953652</v>
      </c>
      <c r="M494" s="19">
        <v>0.47399999999999998</v>
      </c>
    </row>
    <row r="495" spans="1:13" ht="14.5" x14ac:dyDescent="0.35">
      <c r="A495" s="12" t="str">
        <f t="shared" si="7"/>
        <v>Chile-The Americas-2000</v>
      </c>
      <c r="B495" s="13" t="s">
        <v>70</v>
      </c>
      <c r="C495" s="14" t="s">
        <v>102</v>
      </c>
      <c r="D495" s="15">
        <v>2000</v>
      </c>
      <c r="E495" s="19">
        <v>1.0999999999999999E-2</v>
      </c>
      <c r="F495" s="19">
        <v>3.0000000000000001E-3</v>
      </c>
      <c r="G495" s="19">
        <v>81</v>
      </c>
      <c r="H495" s="19">
        <v>77</v>
      </c>
      <c r="I495" s="19">
        <v>0.20599999999999999</v>
      </c>
      <c r="J495" s="19">
        <v>0.71699999999999997</v>
      </c>
      <c r="K495" s="19">
        <v>7.6999999999999999E-2</v>
      </c>
      <c r="L495" s="19">
        <v>4176000</v>
      </c>
      <c r="M495" s="19">
        <v>1</v>
      </c>
    </row>
    <row r="496" spans="1:13" ht="14.5" x14ac:dyDescent="0.35">
      <c r="A496" s="12" t="str">
        <f t="shared" si="7"/>
        <v>China-Asia-2001</v>
      </c>
      <c r="B496" s="13" t="s">
        <v>60</v>
      </c>
      <c r="C496" s="14" t="s">
        <v>103</v>
      </c>
      <c r="D496" s="15">
        <v>2001</v>
      </c>
      <c r="E496" s="19">
        <v>1.9E-2</v>
      </c>
      <c r="F496" s="19">
        <v>1.2999999999999999E-2</v>
      </c>
      <c r="G496" s="19">
        <v>76</v>
      </c>
      <c r="H496" s="19">
        <v>69</v>
      </c>
      <c r="I496" s="19">
        <v>0.26100000000000001</v>
      </c>
      <c r="J496" s="19">
        <v>0.67300000000000004</v>
      </c>
      <c r="K496" s="19">
        <v>6.5000000000000002E-2</v>
      </c>
      <c r="L496" s="19">
        <v>18921000</v>
      </c>
      <c r="M496" s="19">
        <v>0.184</v>
      </c>
    </row>
    <row r="497" spans="1:13" ht="14.5" x14ac:dyDescent="0.35">
      <c r="A497" s="12" t="str">
        <f t="shared" si="7"/>
        <v>China-Asia-2002</v>
      </c>
      <c r="B497" s="13" t="s">
        <v>60</v>
      </c>
      <c r="C497" s="14" t="s">
        <v>103</v>
      </c>
      <c r="D497" s="15">
        <v>2002</v>
      </c>
      <c r="E497" s="19">
        <v>2.9000000000000001E-2</v>
      </c>
      <c r="F497" s="19">
        <v>6.6000000000000003E-2</v>
      </c>
      <c r="G497" s="19">
        <v>68</v>
      </c>
      <c r="H497" s="19">
        <v>61</v>
      </c>
      <c r="I497" s="19">
        <v>0.41199999999999998</v>
      </c>
      <c r="J497" s="19">
        <v>0.55200000000000005</v>
      </c>
      <c r="K497" s="19">
        <v>3.5999999999999997E-2</v>
      </c>
      <c r="L497" s="19">
        <v>6404118</v>
      </c>
      <c r="M497" s="19">
        <v>0.26400000000000001</v>
      </c>
    </row>
    <row r="498" spans="1:13" ht="14.5" x14ac:dyDescent="0.35">
      <c r="A498" s="12" t="str">
        <f t="shared" si="7"/>
        <v>China-Asia-2003</v>
      </c>
      <c r="B498" s="13" t="s">
        <v>60</v>
      </c>
      <c r="C498" s="14" t="s">
        <v>103</v>
      </c>
      <c r="D498" s="15">
        <v>2003</v>
      </c>
      <c r="E498" s="19">
        <v>1.4E-2</v>
      </c>
      <c r="F498" s="19">
        <v>1.7999999999999999E-2</v>
      </c>
      <c r="G498" s="19">
        <v>75</v>
      </c>
      <c r="H498" s="19">
        <v>68</v>
      </c>
      <c r="I498" s="19">
        <v>0.23400000000000001</v>
      </c>
      <c r="J498" s="19">
        <v>0.69599999999999995</v>
      </c>
      <c r="K498" s="19">
        <v>7.0000000000000007E-2</v>
      </c>
      <c r="L498" s="19">
        <v>63797841</v>
      </c>
      <c r="M498" s="19">
        <v>0.33800000000000002</v>
      </c>
    </row>
    <row r="499" spans="1:13" ht="14.5" x14ac:dyDescent="0.35">
      <c r="A499" s="12" t="str">
        <f t="shared" si="7"/>
        <v>China-Asia-2004</v>
      </c>
      <c r="B499" s="13" t="s">
        <v>60</v>
      </c>
      <c r="C499" s="14" t="s">
        <v>103</v>
      </c>
      <c r="D499" s="15">
        <v>2004</v>
      </c>
      <c r="E499" s="19">
        <v>0.04</v>
      </c>
      <c r="F499" s="19">
        <v>7.5999999999999998E-2</v>
      </c>
      <c r="G499" s="19">
        <v>63</v>
      </c>
      <c r="H499" s="19">
        <v>60</v>
      </c>
      <c r="I499" s="19">
        <v>0.497</v>
      </c>
      <c r="J499" s="19">
        <v>0.47799999999999998</v>
      </c>
      <c r="K499" s="19">
        <v>2.5000000000000001E-2</v>
      </c>
      <c r="L499" s="19">
        <v>899367</v>
      </c>
      <c r="M499" s="19">
        <v>0.25</v>
      </c>
    </row>
    <row r="500" spans="1:13" ht="14.5" x14ac:dyDescent="0.35">
      <c r="A500" s="12" t="str">
        <f t="shared" si="7"/>
        <v>China-Asia-2005</v>
      </c>
      <c r="B500" s="13" t="s">
        <v>60</v>
      </c>
      <c r="C500" s="14" t="s">
        <v>103</v>
      </c>
      <c r="D500" s="15">
        <v>2005</v>
      </c>
      <c r="E500" s="19">
        <v>2.3E-2</v>
      </c>
      <c r="F500" s="19">
        <v>6.3E-2</v>
      </c>
      <c r="G500" s="19">
        <v>68</v>
      </c>
      <c r="H500" s="19">
        <v>60</v>
      </c>
      <c r="I500" s="19">
        <v>0.34899999999999998</v>
      </c>
      <c r="J500" s="19">
        <v>0.60699999999999998</v>
      </c>
      <c r="K500" s="19">
        <v>4.3999999999999997E-2</v>
      </c>
      <c r="L500" s="19">
        <v>4600171</v>
      </c>
      <c r="M500" s="19">
        <v>0.46400000000000002</v>
      </c>
    </row>
    <row r="501" spans="1:13" ht="14.5" x14ac:dyDescent="0.35">
      <c r="A501" s="12" t="str">
        <f t="shared" si="7"/>
        <v>China-Asia-2006</v>
      </c>
      <c r="B501" s="13" t="s">
        <v>60</v>
      </c>
      <c r="C501" s="14" t="s">
        <v>103</v>
      </c>
      <c r="D501" s="15">
        <v>2006</v>
      </c>
      <c r="E501" s="19">
        <v>2.1000000000000001E-2</v>
      </c>
      <c r="F501" s="19">
        <v>0.05</v>
      </c>
      <c r="G501" s="19">
        <v>70</v>
      </c>
      <c r="H501" s="19">
        <v>64</v>
      </c>
      <c r="I501" s="19">
        <v>0.35699999999999998</v>
      </c>
      <c r="J501" s="19">
        <v>0.59799999999999998</v>
      </c>
      <c r="K501" s="19">
        <v>4.4999999999999998E-2</v>
      </c>
      <c r="L501" s="19">
        <v>25271850</v>
      </c>
      <c r="M501" s="19">
        <v>0.371</v>
      </c>
    </row>
    <row r="502" spans="1:13" ht="14.5" x14ac:dyDescent="0.35">
      <c r="A502" s="12" t="str">
        <f t="shared" si="7"/>
        <v>China-Asia-2007</v>
      </c>
      <c r="B502" s="13" t="s">
        <v>60</v>
      </c>
      <c r="C502" s="14" t="s">
        <v>103</v>
      </c>
      <c r="D502" s="15">
        <v>2007</v>
      </c>
      <c r="E502" s="19">
        <v>1.7000000000000001E-2</v>
      </c>
      <c r="F502" s="19">
        <v>2.5999999999999999E-2</v>
      </c>
      <c r="G502" s="19">
        <v>79</v>
      </c>
      <c r="H502" s="19">
        <v>69</v>
      </c>
      <c r="I502" s="19">
        <v>0.29799999999999999</v>
      </c>
      <c r="J502" s="19">
        <v>0.63700000000000001</v>
      </c>
      <c r="K502" s="19">
        <v>6.5000000000000002E-2</v>
      </c>
      <c r="L502" s="19">
        <v>79538700</v>
      </c>
      <c r="M502" s="19">
        <v>0.255</v>
      </c>
    </row>
    <row r="503" spans="1:13" ht="14.5" x14ac:dyDescent="0.35">
      <c r="A503" s="12" t="str">
        <f t="shared" si="7"/>
        <v>China-Asia-2008</v>
      </c>
      <c r="B503" s="13" t="s">
        <v>60</v>
      </c>
      <c r="C503" s="14" t="s">
        <v>103</v>
      </c>
      <c r="D503" s="15">
        <v>2008</v>
      </c>
      <c r="E503" s="19">
        <v>1.7000000000000001E-2</v>
      </c>
      <c r="F503" s="19">
        <v>2.1000000000000001E-2</v>
      </c>
      <c r="G503" s="19">
        <v>78</v>
      </c>
      <c r="H503" s="19">
        <v>72</v>
      </c>
      <c r="I503" s="19">
        <v>0.28999999999999998</v>
      </c>
      <c r="J503" s="19">
        <v>0.63600000000000001</v>
      </c>
      <c r="K503" s="19">
        <v>7.4999999999999997E-2</v>
      </c>
      <c r="L503" s="19">
        <v>3051427</v>
      </c>
      <c r="M503" s="19">
        <v>0.435</v>
      </c>
    </row>
    <row r="504" spans="1:13" ht="14.5" x14ac:dyDescent="0.35">
      <c r="A504" s="12" t="str">
        <f t="shared" si="7"/>
        <v>China-Asia-2009</v>
      </c>
      <c r="B504" s="13" t="s">
        <v>60</v>
      </c>
      <c r="C504" s="14" t="s">
        <v>103</v>
      </c>
      <c r="D504" s="15">
        <v>2009</v>
      </c>
      <c r="E504" s="19">
        <v>1.0999999999999999E-2</v>
      </c>
      <c r="F504" s="19">
        <v>4.0000000000000001E-3</v>
      </c>
      <c r="G504" s="13"/>
      <c r="H504" s="13"/>
      <c r="I504" s="13"/>
      <c r="J504" s="13"/>
      <c r="K504" s="13"/>
      <c r="L504" s="19">
        <v>71639</v>
      </c>
      <c r="M504" s="19">
        <v>0.91600000000000004</v>
      </c>
    </row>
    <row r="505" spans="1:13" ht="14.5" x14ac:dyDescent="0.35">
      <c r="A505" s="12" t="str">
        <f t="shared" si="7"/>
        <v>China-Asia-2010</v>
      </c>
      <c r="B505" s="13" t="s">
        <v>60</v>
      </c>
      <c r="C505" s="14" t="s">
        <v>103</v>
      </c>
      <c r="D505" s="15">
        <v>2010</v>
      </c>
      <c r="E505" s="19">
        <v>0.01</v>
      </c>
      <c r="F505" s="19">
        <v>4.0000000000000001E-3</v>
      </c>
      <c r="G505" s="19">
        <v>82</v>
      </c>
      <c r="H505" s="19">
        <v>76</v>
      </c>
      <c r="I505" s="19">
        <v>0.16700000000000001</v>
      </c>
      <c r="J505" s="19">
        <v>0.67700000000000005</v>
      </c>
      <c r="K505" s="19">
        <v>0.156</v>
      </c>
      <c r="L505" s="19">
        <v>8081957</v>
      </c>
      <c r="M505" s="19">
        <v>0.65800000000000003</v>
      </c>
    </row>
    <row r="506" spans="1:13" ht="14.5" x14ac:dyDescent="0.35">
      <c r="A506" s="12" t="str">
        <f t="shared" si="7"/>
        <v>China-Asia-2011</v>
      </c>
      <c r="B506" s="13" t="s">
        <v>60</v>
      </c>
      <c r="C506" s="14" t="s">
        <v>103</v>
      </c>
      <c r="D506" s="15">
        <v>2011</v>
      </c>
      <c r="E506" s="19">
        <v>8.9999999999999993E-3</v>
      </c>
      <c r="F506" s="19">
        <v>8.9999999999999993E-3</v>
      </c>
      <c r="G506" s="19">
        <v>74</v>
      </c>
      <c r="H506" s="19">
        <v>62</v>
      </c>
      <c r="I506" s="19">
        <v>0.17199999999999999</v>
      </c>
      <c r="J506" s="19">
        <v>0.68700000000000006</v>
      </c>
      <c r="K506" s="19">
        <v>0.14000000000000001</v>
      </c>
      <c r="L506" s="19">
        <v>9865000</v>
      </c>
      <c r="M506" s="19">
        <v>0.70899999999999996</v>
      </c>
    </row>
    <row r="507" spans="1:13" ht="14.5" x14ac:dyDescent="0.35">
      <c r="A507" s="12" t="str">
        <f t="shared" si="7"/>
        <v>China-Asia-2012</v>
      </c>
      <c r="B507" s="13" t="s">
        <v>60</v>
      </c>
      <c r="C507" s="14" t="s">
        <v>103</v>
      </c>
      <c r="D507" s="15">
        <v>2012</v>
      </c>
      <c r="E507" s="19">
        <v>1.0999999999999999E-2</v>
      </c>
      <c r="F507" s="19">
        <v>4.0000000000000001E-3</v>
      </c>
      <c r="G507" s="19">
        <v>81</v>
      </c>
      <c r="H507" s="19">
        <v>75</v>
      </c>
      <c r="I507" s="19">
        <v>0.17399999999999999</v>
      </c>
      <c r="J507" s="19">
        <v>0.65500000000000003</v>
      </c>
      <c r="K507" s="19">
        <v>0.17100000000000001</v>
      </c>
      <c r="L507" s="19">
        <v>10332785</v>
      </c>
      <c r="M507" s="19">
        <v>0.97199999999999998</v>
      </c>
    </row>
    <row r="508" spans="1:13" ht="14.5" x14ac:dyDescent="0.35">
      <c r="A508" s="12" t="str">
        <f t="shared" si="7"/>
        <v>China-Asia-2000</v>
      </c>
      <c r="B508" s="13" t="s">
        <v>60</v>
      </c>
      <c r="C508" s="14" t="s">
        <v>103</v>
      </c>
      <c r="D508" s="15">
        <v>2000</v>
      </c>
      <c r="E508" s="19">
        <v>8.9999999999999993E-3</v>
      </c>
      <c r="F508" s="19">
        <v>7.0000000000000001E-3</v>
      </c>
      <c r="G508" s="19">
        <v>77</v>
      </c>
      <c r="H508" s="19">
        <v>73</v>
      </c>
      <c r="I508" s="19">
        <v>0.19700000000000001</v>
      </c>
      <c r="J508" s="19">
        <v>0.68600000000000005</v>
      </c>
      <c r="K508" s="19">
        <v>0.11700000000000001</v>
      </c>
      <c r="L508" s="19">
        <v>3897579</v>
      </c>
      <c r="M508" s="19">
        <v>0.39300000000000002</v>
      </c>
    </row>
    <row r="509" spans="1:13" ht="14.5" x14ac:dyDescent="0.35">
      <c r="A509" s="12" t="str">
        <f t="shared" si="7"/>
        <v>Colombia-The Americas-2001</v>
      </c>
      <c r="B509" s="13" t="s">
        <v>70</v>
      </c>
      <c r="C509" s="14" t="s">
        <v>104</v>
      </c>
      <c r="D509" s="15">
        <v>2001</v>
      </c>
      <c r="E509" s="19">
        <v>8.9999999999999993E-3</v>
      </c>
      <c r="F509" s="19">
        <v>1.6E-2</v>
      </c>
      <c r="G509" s="19">
        <v>75</v>
      </c>
      <c r="H509" s="19">
        <v>69</v>
      </c>
      <c r="I509" s="19">
        <v>0.14799999999999999</v>
      </c>
      <c r="J509" s="19">
        <v>0.68300000000000005</v>
      </c>
      <c r="K509" s="19">
        <v>0.17</v>
      </c>
      <c r="L509" s="19">
        <v>7868468</v>
      </c>
      <c r="M509" s="19">
        <v>0.69499999999999995</v>
      </c>
    </row>
    <row r="510" spans="1:13" ht="14.5" x14ac:dyDescent="0.35">
      <c r="A510" s="12" t="str">
        <f t="shared" si="7"/>
        <v>Colombia-The Americas-2002</v>
      </c>
      <c r="B510" s="13" t="s">
        <v>70</v>
      </c>
      <c r="C510" s="14" t="s">
        <v>104</v>
      </c>
      <c r="D510" s="15">
        <v>2002</v>
      </c>
      <c r="E510" s="19">
        <v>8.9999999999999993E-3</v>
      </c>
      <c r="F510" s="19">
        <v>7.0000000000000001E-3</v>
      </c>
      <c r="G510" s="19">
        <v>78</v>
      </c>
      <c r="H510" s="19">
        <v>71</v>
      </c>
      <c r="I510" s="19">
        <v>0.16700000000000001</v>
      </c>
      <c r="J510" s="19">
        <v>0.67100000000000004</v>
      </c>
      <c r="K510" s="19">
        <v>0.16300000000000001</v>
      </c>
      <c r="L510" s="19">
        <v>4440000</v>
      </c>
      <c r="M510" s="19">
        <v>0.55900000000000005</v>
      </c>
    </row>
    <row r="511" spans="1:13" ht="14.5" x14ac:dyDescent="0.35">
      <c r="A511" s="12" t="str">
        <f t="shared" si="7"/>
        <v>Colombia-The Americas-2003</v>
      </c>
      <c r="B511" s="13" t="s">
        <v>70</v>
      </c>
      <c r="C511" s="14" t="s">
        <v>104</v>
      </c>
      <c r="D511" s="15">
        <v>2003</v>
      </c>
      <c r="E511" s="19">
        <v>1.2999999999999999E-2</v>
      </c>
      <c r="F511" s="19">
        <v>5.0000000000000001E-3</v>
      </c>
      <c r="G511" s="19">
        <v>80</v>
      </c>
      <c r="H511" s="19">
        <v>76</v>
      </c>
      <c r="I511" s="19">
        <v>0.214</v>
      </c>
      <c r="J511" s="19">
        <v>0.68200000000000005</v>
      </c>
      <c r="K511" s="19">
        <v>0.104</v>
      </c>
      <c r="L511" s="19">
        <v>979877</v>
      </c>
      <c r="M511" s="19">
        <v>0.68700000000000006</v>
      </c>
    </row>
    <row r="512" spans="1:13" ht="14.5" x14ac:dyDescent="0.35">
      <c r="A512" s="12" t="str">
        <f t="shared" si="7"/>
        <v>Colombia-The Americas-2004</v>
      </c>
      <c r="B512" s="13" t="s">
        <v>70</v>
      </c>
      <c r="C512" s="14" t="s">
        <v>104</v>
      </c>
      <c r="D512" s="15">
        <v>2004</v>
      </c>
      <c r="E512" s="19">
        <v>8.9999999999999993E-3</v>
      </c>
      <c r="F512" s="19">
        <v>5.0000000000000001E-3</v>
      </c>
      <c r="G512" s="19">
        <v>79</v>
      </c>
      <c r="H512" s="19">
        <v>72</v>
      </c>
      <c r="I512" s="19">
        <v>0.157</v>
      </c>
      <c r="J512" s="19">
        <v>0.70399999999999996</v>
      </c>
      <c r="K512" s="19">
        <v>0.13900000000000001</v>
      </c>
      <c r="L512" s="19">
        <v>10196916</v>
      </c>
      <c r="M512" s="19">
        <v>0.73799999999999999</v>
      </c>
    </row>
    <row r="513" spans="1:13" ht="14.5" x14ac:dyDescent="0.35">
      <c r="A513" s="12" t="str">
        <f t="shared" si="7"/>
        <v>Colombia-The Americas-2005</v>
      </c>
      <c r="B513" s="13" t="s">
        <v>70</v>
      </c>
      <c r="C513" s="14" t="s">
        <v>104</v>
      </c>
      <c r="D513" s="15">
        <v>2005</v>
      </c>
      <c r="E513" s="19">
        <v>1.2E-2</v>
      </c>
      <c r="F513" s="19">
        <v>4.0000000000000001E-3</v>
      </c>
      <c r="G513" s="19">
        <v>79</v>
      </c>
      <c r="H513" s="19">
        <v>75</v>
      </c>
      <c r="I513" s="19">
        <v>0.187</v>
      </c>
      <c r="J513" s="19">
        <v>0.66400000000000003</v>
      </c>
      <c r="K513" s="19">
        <v>0.14899999999999999</v>
      </c>
      <c r="L513" s="19">
        <v>5375931</v>
      </c>
      <c r="M513" s="19">
        <v>0.85299999999999998</v>
      </c>
    </row>
    <row r="514" spans="1:13" ht="14.5" x14ac:dyDescent="0.35">
      <c r="A514" s="12" t="str">
        <f t="shared" si="7"/>
        <v>Colombia-The Americas-2006</v>
      </c>
      <c r="B514" s="13" t="s">
        <v>70</v>
      </c>
      <c r="C514" s="14" t="s">
        <v>104</v>
      </c>
      <c r="D514" s="15">
        <v>2006</v>
      </c>
      <c r="E514" s="19">
        <v>0.01</v>
      </c>
      <c r="F514" s="19">
        <v>8.0000000000000002E-3</v>
      </c>
      <c r="G514" s="19">
        <v>77</v>
      </c>
      <c r="H514" s="19">
        <v>65</v>
      </c>
      <c r="I514" s="19">
        <v>0.16700000000000001</v>
      </c>
      <c r="J514" s="19">
        <v>0.67400000000000004</v>
      </c>
      <c r="K514" s="19">
        <v>0.159</v>
      </c>
      <c r="L514" s="19">
        <v>1379350</v>
      </c>
      <c r="M514" s="19">
        <v>0.69099999999999995</v>
      </c>
    </row>
    <row r="515" spans="1:13" ht="14.5" x14ac:dyDescent="0.35">
      <c r="A515" s="12" t="str">
        <f t="shared" ref="A515:A578" si="8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3"/>
      <c r="F515" s="13"/>
      <c r="G515" s="19">
        <v>82</v>
      </c>
      <c r="H515" s="19">
        <v>77</v>
      </c>
      <c r="I515" s="13"/>
      <c r="J515" s="13"/>
      <c r="K515" s="13"/>
      <c r="L515" s="19">
        <v>47751</v>
      </c>
      <c r="M515" s="19">
        <v>0.38</v>
      </c>
    </row>
    <row r="516" spans="1:13" ht="14.5" x14ac:dyDescent="0.35">
      <c r="A516" s="12" t="str">
        <f t="shared" si="8"/>
        <v>Colombia-The Americas-2008</v>
      </c>
      <c r="B516" s="13" t="s">
        <v>70</v>
      </c>
      <c r="C516" s="14" t="s">
        <v>104</v>
      </c>
      <c r="D516" s="15">
        <v>2008</v>
      </c>
      <c r="E516" s="19">
        <v>1.0999999999999999E-2</v>
      </c>
      <c r="F516" s="19">
        <v>3.0000000000000001E-3</v>
      </c>
      <c r="G516" s="19">
        <v>82</v>
      </c>
      <c r="H516" s="19">
        <v>75</v>
      </c>
      <c r="I516" s="19">
        <v>0.17799999999999999</v>
      </c>
      <c r="J516" s="19">
        <v>0.66900000000000004</v>
      </c>
      <c r="K516" s="19">
        <v>0.153</v>
      </c>
      <c r="L516" s="19">
        <v>5200598</v>
      </c>
      <c r="M516" s="19">
        <v>0.82499999999999996</v>
      </c>
    </row>
    <row r="517" spans="1:13" ht="14.5" x14ac:dyDescent="0.35">
      <c r="A517" s="12" t="str">
        <f t="shared" si="8"/>
        <v>Colombia-The Americas-2009</v>
      </c>
      <c r="B517" s="13" t="s">
        <v>70</v>
      </c>
      <c r="C517" s="14" t="s">
        <v>104</v>
      </c>
      <c r="D517" s="15">
        <v>2009</v>
      </c>
      <c r="E517" s="19">
        <v>1.2999999999999999E-2</v>
      </c>
      <c r="F517" s="19">
        <v>4.0000000000000001E-3</v>
      </c>
      <c r="G517" s="19">
        <v>83</v>
      </c>
      <c r="H517" s="19">
        <v>76</v>
      </c>
      <c r="I517" s="19">
        <v>0.187</v>
      </c>
      <c r="J517" s="19">
        <v>0.65100000000000002</v>
      </c>
      <c r="K517" s="19">
        <v>0.16200000000000001</v>
      </c>
      <c r="L517" s="19">
        <v>61803229</v>
      </c>
      <c r="M517" s="19">
        <v>0.76400000000000001</v>
      </c>
    </row>
    <row r="518" spans="1:13" ht="14.5" x14ac:dyDescent="0.35">
      <c r="A518" s="12" t="str">
        <f t="shared" si="8"/>
        <v>Colombia-The Americas-2010</v>
      </c>
      <c r="B518" s="13" t="s">
        <v>70</v>
      </c>
      <c r="C518" s="14" t="s">
        <v>104</v>
      </c>
      <c r="D518" s="15">
        <v>2010</v>
      </c>
      <c r="E518" s="19">
        <v>8.9999999999999993E-3</v>
      </c>
      <c r="F518" s="19">
        <v>4.0000000000000001E-3</v>
      </c>
      <c r="G518" s="19">
        <v>81</v>
      </c>
      <c r="H518" s="19">
        <v>75</v>
      </c>
      <c r="I518" s="19">
        <v>0.151</v>
      </c>
      <c r="J518" s="19">
        <v>0.67600000000000005</v>
      </c>
      <c r="K518" s="19">
        <v>0.17299999999999999</v>
      </c>
      <c r="L518" s="19">
        <v>82488495</v>
      </c>
      <c r="M518" s="19">
        <v>0.73199999999999998</v>
      </c>
    </row>
    <row r="519" spans="1:13" ht="14.5" x14ac:dyDescent="0.35">
      <c r="A519" s="12" t="str">
        <f t="shared" si="8"/>
        <v>Colombia-The Americas-2011</v>
      </c>
      <c r="B519" s="13" t="s">
        <v>70</v>
      </c>
      <c r="C519" s="14" t="s">
        <v>104</v>
      </c>
      <c r="D519" s="15">
        <v>2011</v>
      </c>
      <c r="E519" s="19">
        <v>8.9999999999999993E-3</v>
      </c>
      <c r="F519" s="19">
        <v>6.0000000000000001E-3</v>
      </c>
      <c r="G519" s="19">
        <v>81</v>
      </c>
      <c r="H519" s="19">
        <v>76</v>
      </c>
      <c r="I519" s="19">
        <v>0.14799999999999999</v>
      </c>
      <c r="J519" s="19">
        <v>0.67600000000000005</v>
      </c>
      <c r="K519" s="19">
        <v>0.17599999999999999</v>
      </c>
      <c r="L519" s="19">
        <v>10983723</v>
      </c>
      <c r="M519" s="19">
        <v>0.73299999999999998</v>
      </c>
    </row>
    <row r="520" spans="1:13" ht="14.5" x14ac:dyDescent="0.35">
      <c r="A520" s="12" t="str">
        <f t="shared" si="8"/>
        <v>Colombia-The Americas-2012</v>
      </c>
      <c r="B520" s="13" t="s">
        <v>70</v>
      </c>
      <c r="C520" s="14" t="s">
        <v>104</v>
      </c>
      <c r="D520" s="15">
        <v>2012</v>
      </c>
      <c r="E520" s="19">
        <v>0.01</v>
      </c>
      <c r="F520" s="19">
        <v>8.9999999999999993E-3</v>
      </c>
      <c r="G520" s="19">
        <v>77</v>
      </c>
      <c r="H520" s="19">
        <v>68</v>
      </c>
      <c r="I520" s="19">
        <v>0.16300000000000001</v>
      </c>
      <c r="J520" s="19">
        <v>0.68300000000000005</v>
      </c>
      <c r="K520" s="19">
        <v>0.154</v>
      </c>
      <c r="L520" s="19">
        <v>10158608</v>
      </c>
      <c r="M520" s="19">
        <v>0.65100000000000002</v>
      </c>
    </row>
    <row r="521" spans="1:13" ht="14.5" x14ac:dyDescent="0.35">
      <c r="A521" s="12" t="str">
        <f t="shared" si="8"/>
        <v>Colombia-The Americas-2000</v>
      </c>
      <c r="B521" s="13" t="s">
        <v>70</v>
      </c>
      <c r="C521" s="14" t="s">
        <v>104</v>
      </c>
      <c r="D521" s="15">
        <v>2000</v>
      </c>
      <c r="E521" s="19">
        <v>1.4E-2</v>
      </c>
      <c r="F521" s="19">
        <v>3.0000000000000001E-3</v>
      </c>
      <c r="G521" s="19">
        <v>83</v>
      </c>
      <c r="H521" s="19">
        <v>79</v>
      </c>
      <c r="I521" s="19">
        <v>0.22800000000000001</v>
      </c>
      <c r="J521" s="19">
        <v>0.65600000000000003</v>
      </c>
      <c r="K521" s="19">
        <v>0.11700000000000001</v>
      </c>
      <c r="L521" s="19">
        <v>287523</v>
      </c>
      <c r="M521" s="19">
        <v>0.92700000000000005</v>
      </c>
    </row>
    <row r="522" spans="1:13" ht="14.5" x14ac:dyDescent="0.35">
      <c r="A522" s="12" t="str">
        <f t="shared" si="8"/>
        <v>Comoros-Africa-2001</v>
      </c>
      <c r="B522" s="13" t="s">
        <v>64</v>
      </c>
      <c r="C522" s="14" t="s">
        <v>105</v>
      </c>
      <c r="D522" s="15">
        <v>2001</v>
      </c>
      <c r="E522" s="19">
        <v>1.4999999999999999E-2</v>
      </c>
      <c r="F522" s="19">
        <v>5.0000000000000001E-3</v>
      </c>
      <c r="G522" s="19">
        <v>80</v>
      </c>
      <c r="H522" s="19">
        <v>75</v>
      </c>
      <c r="I522" s="19">
        <v>0.21099999999999999</v>
      </c>
      <c r="J522" s="19">
        <v>0.67800000000000005</v>
      </c>
      <c r="K522" s="19">
        <v>0.111</v>
      </c>
      <c r="L522" s="19">
        <v>3931947</v>
      </c>
      <c r="M522" s="19">
        <v>0.59599999999999997</v>
      </c>
    </row>
    <row r="523" spans="1:13" ht="14.5" x14ac:dyDescent="0.35">
      <c r="A523" s="12" t="str">
        <f t="shared" si="8"/>
        <v>Comoros-Africa-2002</v>
      </c>
      <c r="B523" s="13" t="s">
        <v>64</v>
      </c>
      <c r="C523" s="14" t="s">
        <v>105</v>
      </c>
      <c r="D523" s="15">
        <v>2002</v>
      </c>
      <c r="E523" s="19">
        <v>1.0999999999999999E-2</v>
      </c>
      <c r="F523" s="13"/>
      <c r="G523" s="19">
        <v>82</v>
      </c>
      <c r="H523" s="19">
        <v>75</v>
      </c>
      <c r="I523" s="13"/>
      <c r="J523" s="13"/>
      <c r="K523" s="13"/>
      <c r="L523" s="19">
        <v>78338</v>
      </c>
      <c r="M523" s="19">
        <v>0.51900000000000002</v>
      </c>
    </row>
    <row r="524" spans="1:13" ht="14.5" x14ac:dyDescent="0.35">
      <c r="A524" s="12" t="str">
        <f t="shared" si="8"/>
        <v>Comoros-Africa-2003</v>
      </c>
      <c r="B524" s="13" t="s">
        <v>64</v>
      </c>
      <c r="C524" s="14" t="s">
        <v>105</v>
      </c>
      <c r="D524" s="15">
        <v>2003</v>
      </c>
      <c r="E524" s="19">
        <v>8.9999999999999993E-3</v>
      </c>
      <c r="F524" s="19">
        <v>4.0000000000000001E-3</v>
      </c>
      <c r="G524" s="19">
        <v>83</v>
      </c>
      <c r="H524" s="19">
        <v>77</v>
      </c>
      <c r="I524" s="19">
        <v>0.14199999999999999</v>
      </c>
      <c r="J524" s="19">
        <v>0.66900000000000004</v>
      </c>
      <c r="K524" s="19">
        <v>0.189</v>
      </c>
      <c r="L524" s="19">
        <v>57059007</v>
      </c>
      <c r="M524" s="19">
        <v>0.67400000000000004</v>
      </c>
    </row>
    <row r="525" spans="1:13" ht="14.5" x14ac:dyDescent="0.35">
      <c r="A525" s="12" t="str">
        <f t="shared" si="8"/>
        <v>Comoros-Africa-2004</v>
      </c>
      <c r="B525" s="13" t="s">
        <v>64</v>
      </c>
      <c r="C525" s="14" t="s">
        <v>105</v>
      </c>
      <c r="D525" s="15">
        <v>2004</v>
      </c>
      <c r="E525" s="19">
        <v>2.1000000000000001E-2</v>
      </c>
      <c r="F525" s="13"/>
      <c r="G525" s="19">
        <v>70</v>
      </c>
      <c r="H525" s="19">
        <v>66</v>
      </c>
      <c r="I525" s="13"/>
      <c r="J525" s="13"/>
      <c r="K525" s="13"/>
      <c r="L525" s="19">
        <v>1702310</v>
      </c>
      <c r="M525" s="13"/>
    </row>
    <row r="526" spans="1:13" ht="14.5" x14ac:dyDescent="0.35">
      <c r="A526" s="12" t="str">
        <f t="shared" si="8"/>
        <v>Comoros-Africa-2005</v>
      </c>
      <c r="B526" s="13" t="s">
        <v>64</v>
      </c>
      <c r="C526" s="14" t="s">
        <v>105</v>
      </c>
      <c r="D526" s="15">
        <v>2005</v>
      </c>
      <c r="E526" s="19">
        <v>8.9999999999999993E-3</v>
      </c>
      <c r="F526" s="19">
        <v>1.2999999999999999E-2</v>
      </c>
      <c r="G526" s="19">
        <v>77</v>
      </c>
      <c r="H526" s="19">
        <v>65</v>
      </c>
      <c r="I526" s="19">
        <v>0.16500000000000001</v>
      </c>
      <c r="J526" s="19">
        <v>0.67700000000000005</v>
      </c>
      <c r="K526" s="19">
        <v>0.158</v>
      </c>
      <c r="L526" s="19">
        <v>2310173</v>
      </c>
      <c r="M526" s="19">
        <v>0.67900000000000005</v>
      </c>
    </row>
    <row r="527" spans="1:13" ht="14.5" x14ac:dyDescent="0.35">
      <c r="A527" s="12" t="str">
        <f t="shared" si="8"/>
        <v>Comoros-Africa-2006</v>
      </c>
      <c r="B527" s="13" t="s">
        <v>64</v>
      </c>
      <c r="C527" s="14" t="s">
        <v>105</v>
      </c>
      <c r="D527" s="15">
        <v>2006</v>
      </c>
      <c r="E527" s="19">
        <v>1.2E-2</v>
      </c>
      <c r="F527" s="13"/>
      <c r="G527" s="19">
        <v>82</v>
      </c>
      <c r="H527" s="19">
        <v>77</v>
      </c>
      <c r="I527" s="13"/>
      <c r="J527" s="13"/>
      <c r="K527" s="13"/>
      <c r="L527" s="19">
        <v>33821</v>
      </c>
      <c r="M527" s="19">
        <v>0.14899999999999999</v>
      </c>
    </row>
    <row r="528" spans="1:13" ht="14.5" x14ac:dyDescent="0.35">
      <c r="A528" s="12" t="str">
        <f t="shared" si="8"/>
        <v>Comoros-Africa-2007</v>
      </c>
      <c r="B528" s="13" t="s">
        <v>64</v>
      </c>
      <c r="C528" s="14" t="s">
        <v>105</v>
      </c>
      <c r="D528" s="15">
        <v>2007</v>
      </c>
      <c r="E528" s="19">
        <v>8.9999999999999993E-3</v>
      </c>
      <c r="F528" s="19">
        <v>8.9999999999999993E-3</v>
      </c>
      <c r="G528" s="19">
        <v>78</v>
      </c>
      <c r="H528" s="19">
        <v>66</v>
      </c>
      <c r="I528" s="19">
        <v>0.187</v>
      </c>
      <c r="J528" s="19">
        <v>0.66900000000000004</v>
      </c>
      <c r="K528" s="19">
        <v>0.14399999999999999</v>
      </c>
      <c r="L528" s="19">
        <v>3443067</v>
      </c>
      <c r="M528" s="19">
        <v>0.66800000000000004</v>
      </c>
    </row>
    <row r="529" spans="1:13" ht="14.5" x14ac:dyDescent="0.35">
      <c r="A529" s="12" t="str">
        <f t="shared" si="8"/>
        <v>Comoros-Africa-2008</v>
      </c>
      <c r="B529" s="13" t="s">
        <v>64</v>
      </c>
      <c r="C529" s="14" t="s">
        <v>105</v>
      </c>
      <c r="D529" s="15">
        <v>2008</v>
      </c>
      <c r="E529" s="19">
        <v>1.2E-2</v>
      </c>
      <c r="F529" s="19">
        <v>3.0000000000000001E-3</v>
      </c>
      <c r="G529" s="19">
        <v>82</v>
      </c>
      <c r="H529" s="19">
        <v>75</v>
      </c>
      <c r="I529" s="19">
        <v>0.189</v>
      </c>
      <c r="J529" s="19">
        <v>0.66800000000000004</v>
      </c>
      <c r="K529" s="19">
        <v>0.14299999999999999</v>
      </c>
      <c r="L529" s="19">
        <v>446175</v>
      </c>
      <c r="M529" s="19">
        <v>0.85299999999999998</v>
      </c>
    </row>
    <row r="530" spans="1:13" ht="14.5" x14ac:dyDescent="0.35">
      <c r="A530" s="12" t="str">
        <f t="shared" si="8"/>
        <v>Comoros-Africa-2009</v>
      </c>
      <c r="B530" s="13" t="s">
        <v>64</v>
      </c>
      <c r="C530" s="14" t="s">
        <v>105</v>
      </c>
      <c r="D530" s="15">
        <v>2009</v>
      </c>
      <c r="E530" s="19">
        <v>1.2E-2</v>
      </c>
      <c r="F530" s="19">
        <v>1.2999999999999999E-2</v>
      </c>
      <c r="G530" s="19">
        <v>76</v>
      </c>
      <c r="H530" s="19">
        <v>71</v>
      </c>
      <c r="I530" s="19">
        <v>0.21299999999999999</v>
      </c>
      <c r="J530" s="19">
        <v>0.68100000000000005</v>
      </c>
      <c r="K530" s="19">
        <v>0.106</v>
      </c>
      <c r="L530" s="19">
        <v>2074441</v>
      </c>
      <c r="M530" s="19">
        <v>0.58099999999999996</v>
      </c>
    </row>
    <row r="531" spans="1:13" ht="14.5" x14ac:dyDescent="0.35">
      <c r="A531" s="12" t="str">
        <f t="shared" si="8"/>
        <v>Comoros-Africa-2010</v>
      </c>
      <c r="B531" s="13" t="s">
        <v>64</v>
      </c>
      <c r="C531" s="14" t="s">
        <v>105</v>
      </c>
      <c r="D531" s="15">
        <v>2010</v>
      </c>
      <c r="E531" s="19">
        <v>0.01</v>
      </c>
      <c r="F531" s="19">
        <v>6.0000000000000001E-3</v>
      </c>
      <c r="G531" s="19">
        <v>81</v>
      </c>
      <c r="H531" s="19">
        <v>76</v>
      </c>
      <c r="I531" s="19">
        <v>0.193</v>
      </c>
      <c r="J531" s="19">
        <v>0.69</v>
      </c>
      <c r="K531" s="19">
        <v>0.11700000000000001</v>
      </c>
      <c r="L531" s="19">
        <v>395969</v>
      </c>
      <c r="M531" s="19">
        <v>0.92900000000000005</v>
      </c>
    </row>
    <row r="532" spans="1:13" ht="14.5" x14ac:dyDescent="0.35">
      <c r="A532" s="12" t="str">
        <f t="shared" si="8"/>
        <v>Comoros-Africa-2011</v>
      </c>
      <c r="B532" s="13" t="s">
        <v>64</v>
      </c>
      <c r="C532" s="14" t="s">
        <v>105</v>
      </c>
      <c r="D532" s="15">
        <v>2011</v>
      </c>
      <c r="E532" s="19">
        <v>1.2E-2</v>
      </c>
      <c r="F532" s="19">
        <v>2.3E-2</v>
      </c>
      <c r="G532" s="19">
        <v>71</v>
      </c>
      <c r="H532" s="19">
        <v>63</v>
      </c>
      <c r="I532" s="19">
        <v>0.219</v>
      </c>
      <c r="J532" s="19">
        <v>0.67600000000000005</v>
      </c>
      <c r="K532" s="19">
        <v>0.105</v>
      </c>
      <c r="L532" s="19">
        <v>3623062</v>
      </c>
      <c r="M532" s="19">
        <v>0.45600000000000002</v>
      </c>
    </row>
    <row r="533" spans="1:13" ht="14.5" x14ac:dyDescent="0.35">
      <c r="A533" s="12" t="str">
        <f t="shared" si="8"/>
        <v>Comoros-Africa-2012</v>
      </c>
      <c r="B533" s="13" t="s">
        <v>64</v>
      </c>
      <c r="C533" s="14" t="s">
        <v>105</v>
      </c>
      <c r="D533" s="15">
        <v>2012</v>
      </c>
      <c r="E533" s="13"/>
      <c r="F533" s="19">
        <v>4.0000000000000001E-3</v>
      </c>
      <c r="G533" s="13"/>
      <c r="H533" s="13"/>
      <c r="I533" s="13"/>
      <c r="J533" s="13"/>
      <c r="K533" s="13"/>
      <c r="L533" s="19">
        <v>32653</v>
      </c>
      <c r="M533" s="19">
        <v>1</v>
      </c>
    </row>
    <row r="534" spans="1:13" ht="14.5" x14ac:dyDescent="0.35">
      <c r="A534" s="12" t="str">
        <f t="shared" si="8"/>
        <v>Comoros-Africa-2000</v>
      </c>
      <c r="B534" s="13" t="s">
        <v>64</v>
      </c>
      <c r="C534" s="14" t="s">
        <v>105</v>
      </c>
      <c r="D534" s="15">
        <v>2000</v>
      </c>
      <c r="E534" s="19">
        <v>1.2999999999999999E-2</v>
      </c>
      <c r="F534" s="19">
        <v>1.0999999999999999E-2</v>
      </c>
      <c r="G534" s="19">
        <v>77</v>
      </c>
      <c r="H534" s="19">
        <v>71</v>
      </c>
      <c r="I534" s="19">
        <v>0.20699999999999999</v>
      </c>
      <c r="J534" s="19">
        <v>0.67100000000000004</v>
      </c>
      <c r="K534" s="19">
        <v>0.121</v>
      </c>
      <c r="L534" s="19">
        <v>612325</v>
      </c>
      <c r="M534" s="19">
        <v>0.60599999999999998</v>
      </c>
    </row>
    <row r="535" spans="1:13" ht="14.5" x14ac:dyDescent="0.35">
      <c r="A535" s="12" t="str">
        <f t="shared" si="8"/>
        <v>Congo (Brazzaville)-Africa-2001</v>
      </c>
      <c r="B535" s="13" t="s">
        <v>64</v>
      </c>
      <c r="C535" s="14" t="s">
        <v>106</v>
      </c>
      <c r="D535" s="15">
        <v>2001</v>
      </c>
      <c r="E535" s="19">
        <v>1.2999999999999999E-2</v>
      </c>
      <c r="F535" s="19">
        <v>5.0000000000000001E-3</v>
      </c>
      <c r="G535" s="19">
        <v>81</v>
      </c>
      <c r="H535" s="19">
        <v>76</v>
      </c>
      <c r="I535" s="19">
        <v>0.186</v>
      </c>
      <c r="J535" s="19">
        <v>0.67700000000000005</v>
      </c>
      <c r="K535" s="19">
        <v>0.13700000000000001</v>
      </c>
      <c r="L535" s="19">
        <v>16148929</v>
      </c>
      <c r="M535" s="19">
        <v>0.79100000000000004</v>
      </c>
    </row>
    <row r="536" spans="1:13" ht="14.5" x14ac:dyDescent="0.35">
      <c r="A536" s="12" t="str">
        <f t="shared" si="8"/>
        <v>Congo (Brazzaville)-Africa-2002</v>
      </c>
      <c r="B536" s="13" t="s">
        <v>64</v>
      </c>
      <c r="C536" s="14" t="s">
        <v>106</v>
      </c>
      <c r="D536" s="15">
        <v>2002</v>
      </c>
      <c r="E536" s="19">
        <v>1.2E-2</v>
      </c>
      <c r="F536" s="19">
        <v>4.0000000000000001E-3</v>
      </c>
      <c r="G536" s="19">
        <v>82</v>
      </c>
      <c r="H536" s="19">
        <v>77</v>
      </c>
      <c r="I536" s="19">
        <v>0.2</v>
      </c>
      <c r="J536" s="19">
        <v>0.65100000000000002</v>
      </c>
      <c r="K536" s="19">
        <v>0.14899999999999999</v>
      </c>
      <c r="L536" s="19">
        <v>4538159</v>
      </c>
      <c r="M536" s="19">
        <v>0.77</v>
      </c>
    </row>
    <row r="537" spans="1:13" ht="14.5" x14ac:dyDescent="0.35">
      <c r="A537" s="12" t="str">
        <f t="shared" si="8"/>
        <v>Congo (Brazzaville)-Africa-2003</v>
      </c>
      <c r="B537" s="13" t="s">
        <v>64</v>
      </c>
      <c r="C537" s="14" t="s">
        <v>106</v>
      </c>
      <c r="D537" s="15">
        <v>2003</v>
      </c>
      <c r="E537" s="19">
        <v>8.9999999999999993E-3</v>
      </c>
      <c r="F537" s="19">
        <v>7.0000000000000001E-3</v>
      </c>
      <c r="G537" s="19">
        <v>79</v>
      </c>
      <c r="H537" s="19">
        <v>70</v>
      </c>
      <c r="I537" s="19">
        <v>0.18</v>
      </c>
      <c r="J537" s="19">
        <v>0.69199999999999995</v>
      </c>
      <c r="K537" s="19">
        <v>0.127</v>
      </c>
      <c r="L537" s="19">
        <v>38230364</v>
      </c>
      <c r="M537" s="19">
        <v>0.61799999999999999</v>
      </c>
    </row>
    <row r="538" spans="1:13" ht="14.5" x14ac:dyDescent="0.35">
      <c r="A538" s="12" t="str">
        <f t="shared" si="8"/>
        <v>Congo (Brazzaville)-Africa-2004</v>
      </c>
      <c r="B538" s="13" t="s">
        <v>64</v>
      </c>
      <c r="C538" s="14" t="s">
        <v>106</v>
      </c>
      <c r="D538" s="15">
        <v>2004</v>
      </c>
      <c r="E538" s="19">
        <v>1.0999999999999999E-2</v>
      </c>
      <c r="F538" s="19">
        <v>5.0000000000000001E-3</v>
      </c>
      <c r="G538" s="19">
        <v>81</v>
      </c>
      <c r="H538" s="19">
        <v>74</v>
      </c>
      <c r="I538" s="19">
        <v>0.159</v>
      </c>
      <c r="J538" s="19">
        <v>0.67500000000000004</v>
      </c>
      <c r="K538" s="19">
        <v>0.16600000000000001</v>
      </c>
      <c r="L538" s="19">
        <v>10419631</v>
      </c>
      <c r="M538" s="19">
        <v>0.55700000000000005</v>
      </c>
    </row>
    <row r="539" spans="1:13" ht="14.5" x14ac:dyDescent="0.35">
      <c r="A539" s="12" t="str">
        <f t="shared" si="8"/>
        <v>Congo (Brazzaville)-Africa-2005</v>
      </c>
      <c r="B539" s="13" t="s">
        <v>64</v>
      </c>
      <c r="C539" s="14" t="s">
        <v>106</v>
      </c>
      <c r="D539" s="15">
        <v>2005</v>
      </c>
      <c r="E539" s="19">
        <v>0.01</v>
      </c>
      <c r="F539" s="19">
        <v>2.1999999999999999E-2</v>
      </c>
      <c r="G539" s="19">
        <v>75</v>
      </c>
      <c r="H539" s="19">
        <v>67</v>
      </c>
      <c r="I539" s="19">
        <v>0.17399999999999999</v>
      </c>
      <c r="J539" s="19">
        <v>0.68600000000000005</v>
      </c>
      <c r="K539" s="19">
        <v>0.14000000000000001</v>
      </c>
      <c r="L539" s="19">
        <v>21730496</v>
      </c>
      <c r="M539" s="19">
        <v>0.52800000000000002</v>
      </c>
    </row>
    <row r="540" spans="1:13" ht="14.5" x14ac:dyDescent="0.35">
      <c r="A540" s="12" t="str">
        <f t="shared" si="8"/>
        <v>Congo (Brazzaville)-Africa-2006</v>
      </c>
      <c r="B540" s="13" t="s">
        <v>64</v>
      </c>
      <c r="C540" s="14" t="s">
        <v>106</v>
      </c>
      <c r="D540" s="15">
        <v>2006</v>
      </c>
      <c r="E540" s="19">
        <v>0.01</v>
      </c>
      <c r="F540" s="19">
        <v>1.7999999999999999E-2</v>
      </c>
      <c r="G540" s="19">
        <v>72</v>
      </c>
      <c r="H540" s="19">
        <v>59</v>
      </c>
      <c r="I540" s="19">
        <v>0.16800000000000001</v>
      </c>
      <c r="J540" s="19">
        <v>0.70199999999999996</v>
      </c>
      <c r="K540" s="19">
        <v>0.13</v>
      </c>
      <c r="L540" s="19">
        <v>145408033</v>
      </c>
      <c r="M540" s="19">
        <v>0.73299999999999998</v>
      </c>
    </row>
    <row r="541" spans="1:13" ht="14.5" x14ac:dyDescent="0.35">
      <c r="A541" s="12" t="str">
        <f t="shared" si="8"/>
        <v>Congo (Brazzaville)-Africa-2007</v>
      </c>
      <c r="B541" s="13" t="s">
        <v>64</v>
      </c>
      <c r="C541" s="14" t="s">
        <v>106</v>
      </c>
      <c r="D541" s="15">
        <v>2007</v>
      </c>
      <c r="E541" s="13"/>
      <c r="F541" s="19">
        <v>4.0000000000000001E-3</v>
      </c>
      <c r="G541" s="19">
        <v>85</v>
      </c>
      <c r="H541" s="19">
        <v>78</v>
      </c>
      <c r="I541" s="13"/>
      <c r="J541" s="13"/>
      <c r="K541" s="13"/>
      <c r="L541" s="19">
        <v>28064</v>
      </c>
      <c r="M541" s="19">
        <v>0.93899999999999995</v>
      </c>
    </row>
    <row r="542" spans="1:13" ht="14.5" x14ac:dyDescent="0.35">
      <c r="A542" s="12" t="str">
        <f t="shared" si="8"/>
        <v>Congo (Brazzaville)-Africa-2008</v>
      </c>
      <c r="B542" s="13" t="s">
        <v>64</v>
      </c>
      <c r="C542" s="14" t="s">
        <v>106</v>
      </c>
      <c r="D542" s="15">
        <v>2008</v>
      </c>
      <c r="E542" s="19">
        <v>0.01</v>
      </c>
      <c r="F542" s="19">
        <v>0.01</v>
      </c>
      <c r="G542" s="19">
        <v>75</v>
      </c>
      <c r="H542" s="19">
        <v>70</v>
      </c>
      <c r="I542" s="19">
        <v>0.193</v>
      </c>
      <c r="J542" s="19">
        <v>0.67200000000000004</v>
      </c>
      <c r="K542" s="19">
        <v>0.13500000000000001</v>
      </c>
      <c r="L542" s="19">
        <v>7500031</v>
      </c>
      <c r="M542" s="19">
        <v>0.53700000000000003</v>
      </c>
    </row>
    <row r="543" spans="1:13" ht="14.5" x14ac:dyDescent="0.35">
      <c r="A543" s="12" t="str">
        <f t="shared" si="8"/>
        <v>Congo (Brazzaville)-Africa-2009</v>
      </c>
      <c r="B543" s="13" t="s">
        <v>64</v>
      </c>
      <c r="C543" s="14" t="s">
        <v>106</v>
      </c>
      <c r="D543" s="15">
        <v>2009</v>
      </c>
      <c r="E543" s="19">
        <v>0.01</v>
      </c>
      <c r="F543" s="19">
        <v>8.9999999999999993E-3</v>
      </c>
      <c r="G543" s="19">
        <v>78</v>
      </c>
      <c r="H543" s="19">
        <v>70</v>
      </c>
      <c r="I543" s="19">
        <v>0.185</v>
      </c>
      <c r="J543" s="19">
        <v>0.7</v>
      </c>
      <c r="K543" s="19">
        <v>0.115</v>
      </c>
      <c r="L543" s="19">
        <v>5376912</v>
      </c>
      <c r="M543" s="19">
        <v>0.56000000000000005</v>
      </c>
    </row>
    <row r="544" spans="1:13" ht="14.5" x14ac:dyDescent="0.35">
      <c r="A544" s="12" t="str">
        <f t="shared" si="8"/>
        <v>Congo (Brazzaville)-Africa-2010</v>
      </c>
      <c r="B544" s="13" t="s">
        <v>64</v>
      </c>
      <c r="C544" s="14" t="s">
        <v>106</v>
      </c>
      <c r="D544" s="15">
        <v>2010</v>
      </c>
      <c r="E544" s="19">
        <v>8.9999999999999993E-3</v>
      </c>
      <c r="F544" s="19">
        <v>4.0000000000000001E-3</v>
      </c>
      <c r="G544" s="19">
        <v>80</v>
      </c>
      <c r="H544" s="19">
        <v>72</v>
      </c>
      <c r="I544" s="19">
        <v>0.151</v>
      </c>
      <c r="J544" s="19">
        <v>0.70199999999999996</v>
      </c>
      <c r="K544" s="19">
        <v>0.14699999999999999</v>
      </c>
      <c r="L544" s="19">
        <v>1994530</v>
      </c>
      <c r="M544" s="19">
        <v>0.50800000000000001</v>
      </c>
    </row>
    <row r="545" spans="1:13" ht="14.5" x14ac:dyDescent="0.35">
      <c r="A545" s="12" t="str">
        <f t="shared" si="8"/>
        <v>Congo (Brazzaville)-Africa-2011</v>
      </c>
      <c r="B545" s="13" t="s">
        <v>64</v>
      </c>
      <c r="C545" s="14" t="s">
        <v>106</v>
      </c>
      <c r="D545" s="15">
        <v>2011</v>
      </c>
      <c r="E545" s="19">
        <v>0.01</v>
      </c>
      <c r="F545" s="19">
        <v>5.0000000000000001E-3</v>
      </c>
      <c r="G545" s="19">
        <v>83</v>
      </c>
      <c r="H545" s="19">
        <v>76</v>
      </c>
      <c r="I545" s="19">
        <v>0.14499999999999999</v>
      </c>
      <c r="J545" s="19">
        <v>0.68600000000000005</v>
      </c>
      <c r="K545" s="19">
        <v>0.16900000000000001</v>
      </c>
      <c r="L545" s="19">
        <v>41431558</v>
      </c>
      <c r="M545" s="19">
        <v>0.76500000000000001</v>
      </c>
    </row>
    <row r="546" spans="1:13" ht="14.5" x14ac:dyDescent="0.35">
      <c r="A546" s="12" t="str">
        <f t="shared" si="8"/>
        <v>Congo (Brazzaville)-Africa-2012</v>
      </c>
      <c r="B546" s="13" t="s">
        <v>64</v>
      </c>
      <c r="C546" s="14" t="s">
        <v>106</v>
      </c>
      <c r="D546" s="15">
        <v>2012</v>
      </c>
      <c r="E546" s="19">
        <v>1.0999999999999999E-2</v>
      </c>
      <c r="F546" s="19">
        <v>3.0000000000000001E-3</v>
      </c>
      <c r="G546" s="19">
        <v>82</v>
      </c>
      <c r="H546" s="19">
        <v>78</v>
      </c>
      <c r="I546" s="19">
        <v>0.18099999999999999</v>
      </c>
      <c r="J546" s="19">
        <v>0.64700000000000002</v>
      </c>
      <c r="K546" s="19">
        <v>0.17199999999999999</v>
      </c>
      <c r="L546" s="19">
        <v>8924958</v>
      </c>
      <c r="M546" s="19">
        <v>0.84099999999999997</v>
      </c>
    </row>
    <row r="547" spans="1:13" ht="14.5" x14ac:dyDescent="0.35">
      <c r="A547" s="12" t="str">
        <f t="shared" si="8"/>
        <v>Congo (Brazzaville)-Africa-2000</v>
      </c>
      <c r="B547" s="13" t="s">
        <v>64</v>
      </c>
      <c r="C547" s="14" t="s">
        <v>106</v>
      </c>
      <c r="D547" s="15">
        <v>2000</v>
      </c>
      <c r="E547" s="19">
        <v>0.01</v>
      </c>
      <c r="F547" s="19">
        <v>5.0000000000000001E-3</v>
      </c>
      <c r="G547" s="19">
        <v>83</v>
      </c>
      <c r="H547" s="19">
        <v>78</v>
      </c>
      <c r="I547" s="19">
        <v>0.17100000000000001</v>
      </c>
      <c r="J547" s="19">
        <v>0.67500000000000004</v>
      </c>
      <c r="K547" s="19">
        <v>0.155</v>
      </c>
      <c r="L547" s="19">
        <v>7284753</v>
      </c>
      <c r="M547" s="19">
        <v>0.73399999999999999</v>
      </c>
    </row>
    <row r="548" spans="1:13" ht="14.5" x14ac:dyDescent="0.35">
      <c r="A548" s="12" t="str">
        <f t="shared" si="8"/>
        <v>Congo (Kinshasa)-Africa-2001</v>
      </c>
      <c r="B548" s="13" t="s">
        <v>64</v>
      </c>
      <c r="C548" s="14" t="s">
        <v>107</v>
      </c>
      <c r="D548" s="15">
        <v>2001</v>
      </c>
      <c r="E548" s="19">
        <v>2.1000000000000001E-2</v>
      </c>
      <c r="F548" s="19">
        <v>0.03</v>
      </c>
      <c r="G548" s="19">
        <v>75</v>
      </c>
      <c r="H548" s="19">
        <v>68</v>
      </c>
      <c r="I548" s="19">
        <v>0.29699999999999999</v>
      </c>
      <c r="J548" s="19">
        <v>0.64</v>
      </c>
      <c r="K548" s="19">
        <v>6.3E-2</v>
      </c>
      <c r="L548" s="19">
        <v>65022300</v>
      </c>
      <c r="M548" s="19">
        <v>0.66</v>
      </c>
    </row>
    <row r="549" spans="1:13" ht="14.5" x14ac:dyDescent="0.35">
      <c r="A549" s="12" t="str">
        <f t="shared" si="8"/>
        <v>Congo (Kinshasa)-Africa-2002</v>
      </c>
      <c r="B549" s="13" t="s">
        <v>64</v>
      </c>
      <c r="C549" s="14" t="s">
        <v>107</v>
      </c>
      <c r="D549" s="15">
        <v>2002</v>
      </c>
      <c r="E549" s="19">
        <v>8.9999999999999993E-3</v>
      </c>
      <c r="F549" s="19">
        <v>1.4E-2</v>
      </c>
      <c r="G549" s="19">
        <v>74</v>
      </c>
      <c r="H549" s="19">
        <v>63</v>
      </c>
      <c r="I549" s="19">
        <v>0.16200000000000001</v>
      </c>
      <c r="J549" s="19">
        <v>0.69199999999999995</v>
      </c>
      <c r="K549" s="19">
        <v>0.14499999999999999</v>
      </c>
      <c r="L549" s="19">
        <v>48202500</v>
      </c>
      <c r="M549" s="19">
        <v>0.67300000000000004</v>
      </c>
    </row>
    <row r="550" spans="1:13" ht="14.5" x14ac:dyDescent="0.35">
      <c r="A550" s="12" t="str">
        <f t="shared" si="8"/>
        <v>Congo (Kinshasa)-Africa-2003</v>
      </c>
      <c r="B550" s="13" t="s">
        <v>64</v>
      </c>
      <c r="C550" s="14" t="s">
        <v>107</v>
      </c>
      <c r="D550" s="15">
        <v>2003</v>
      </c>
      <c r="E550" s="19">
        <v>1.0999999999999999E-2</v>
      </c>
      <c r="F550" s="19">
        <v>5.0000000000000001E-3</v>
      </c>
      <c r="G550" s="19">
        <v>81</v>
      </c>
      <c r="H550" s="19">
        <v>76</v>
      </c>
      <c r="I550" s="19">
        <v>0.186</v>
      </c>
      <c r="J550" s="19">
        <v>0.65600000000000003</v>
      </c>
      <c r="K550" s="19">
        <v>0.158</v>
      </c>
      <c r="L550" s="19">
        <v>59370479</v>
      </c>
      <c r="M550" s="19">
        <v>0.79</v>
      </c>
    </row>
    <row r="551" spans="1:13" ht="14.5" x14ac:dyDescent="0.35">
      <c r="A551" s="12" t="str">
        <f t="shared" si="8"/>
        <v>Congo (Kinshasa)-Africa-2004</v>
      </c>
      <c r="B551" s="13" t="s">
        <v>64</v>
      </c>
      <c r="C551" s="14" t="s">
        <v>107</v>
      </c>
      <c r="D551" s="15">
        <v>2004</v>
      </c>
      <c r="E551" s="19">
        <v>0.02</v>
      </c>
      <c r="F551" s="19">
        <v>0.01</v>
      </c>
      <c r="G551" s="19">
        <v>76</v>
      </c>
      <c r="H551" s="19">
        <v>74</v>
      </c>
      <c r="I551" s="19">
        <v>0.30099999999999999</v>
      </c>
      <c r="J551" s="19">
        <v>0.67500000000000004</v>
      </c>
      <c r="K551" s="19">
        <v>2.4E-2</v>
      </c>
      <c r="L551" s="19">
        <v>732541</v>
      </c>
      <c r="M551" s="19">
        <v>0.88400000000000001</v>
      </c>
    </row>
    <row r="552" spans="1:13" ht="14.5" x14ac:dyDescent="0.35">
      <c r="A552" s="12" t="str">
        <f t="shared" si="8"/>
        <v>Congo (Kinshasa)-Africa-2005</v>
      </c>
      <c r="B552" s="13" t="s">
        <v>64</v>
      </c>
      <c r="C552" s="14" t="s">
        <v>107</v>
      </c>
      <c r="D552" s="15">
        <v>2005</v>
      </c>
      <c r="E552" s="19">
        <v>1.7999999999999999E-2</v>
      </c>
      <c r="F552" s="19">
        <v>2.5999999999999999E-2</v>
      </c>
      <c r="G552" s="19">
        <v>72</v>
      </c>
      <c r="H552" s="19">
        <v>69</v>
      </c>
      <c r="I552" s="19">
        <v>0.308</v>
      </c>
      <c r="J552" s="19">
        <v>0.64700000000000002</v>
      </c>
      <c r="K552" s="19">
        <v>4.4999999999999998E-2</v>
      </c>
      <c r="L552" s="19">
        <v>67727274</v>
      </c>
      <c r="M552" s="19">
        <v>0.65500000000000003</v>
      </c>
    </row>
    <row r="553" spans="1:13" ht="14.5" x14ac:dyDescent="0.35">
      <c r="A553" s="12" t="str">
        <f t="shared" si="8"/>
        <v>Congo (Kinshasa)-Africa-2006</v>
      </c>
      <c r="B553" s="13" t="s">
        <v>64</v>
      </c>
      <c r="C553" s="14" t="s">
        <v>107</v>
      </c>
      <c r="D553" s="15">
        <v>2006</v>
      </c>
      <c r="E553" s="19">
        <v>3.5000000000000003E-2</v>
      </c>
      <c r="F553" s="19">
        <v>3.5000000000000003E-2</v>
      </c>
      <c r="G553" s="19">
        <v>73</v>
      </c>
      <c r="H553" s="19">
        <v>68</v>
      </c>
      <c r="I553" s="19">
        <v>0.42399999999999999</v>
      </c>
      <c r="J553" s="19">
        <v>0.54100000000000004</v>
      </c>
      <c r="K553" s="19">
        <v>3.5000000000000003E-2</v>
      </c>
      <c r="L553" s="19">
        <v>25238267</v>
      </c>
      <c r="M553" s="19">
        <v>0.68600000000000005</v>
      </c>
    </row>
    <row r="554" spans="1:13" ht="14.5" x14ac:dyDescent="0.35">
      <c r="A554" s="12" t="str">
        <f t="shared" si="8"/>
        <v>Congo (Kinshasa)-Africa-2007</v>
      </c>
      <c r="B554" s="13" t="s">
        <v>64</v>
      </c>
      <c r="C554" s="14" t="s">
        <v>107</v>
      </c>
      <c r="D554" s="15">
        <v>2007</v>
      </c>
      <c r="E554" s="19">
        <v>2.1000000000000001E-2</v>
      </c>
      <c r="F554" s="19">
        <v>5.0000000000000001E-3</v>
      </c>
      <c r="G554" s="19">
        <v>82</v>
      </c>
      <c r="H554" s="19">
        <v>78</v>
      </c>
      <c r="I554" s="19">
        <v>0.28000000000000003</v>
      </c>
      <c r="J554" s="19">
        <v>0.62</v>
      </c>
      <c r="K554" s="19">
        <v>0.1</v>
      </c>
      <c r="L554" s="19">
        <v>6570000</v>
      </c>
      <c r="M554" s="19">
        <v>0.91300000000000003</v>
      </c>
    </row>
    <row r="555" spans="1:13" ht="14.5" x14ac:dyDescent="0.35">
      <c r="A555" s="12" t="str">
        <f t="shared" si="8"/>
        <v>Congo (Kinshasa)-Africa-2008</v>
      </c>
      <c r="B555" s="13" t="s">
        <v>64</v>
      </c>
      <c r="C555" s="14" t="s">
        <v>107</v>
      </c>
      <c r="D555" s="15">
        <v>2008</v>
      </c>
      <c r="E555" s="19">
        <v>3.1E-2</v>
      </c>
      <c r="F555" s="19">
        <v>2.1999999999999999E-2</v>
      </c>
      <c r="G555" s="19">
        <v>74</v>
      </c>
      <c r="H555" s="19">
        <v>71</v>
      </c>
      <c r="I555" s="19">
        <v>0.39</v>
      </c>
      <c r="J555" s="19">
        <v>0.57899999999999996</v>
      </c>
      <c r="K555" s="19">
        <v>3.1E-2</v>
      </c>
      <c r="L555" s="19">
        <v>5038000</v>
      </c>
      <c r="M555" s="19">
        <v>0.80400000000000005</v>
      </c>
    </row>
    <row r="556" spans="1:13" ht="14.5" x14ac:dyDescent="0.35">
      <c r="A556" s="12" t="str">
        <f t="shared" si="8"/>
        <v>Congo (Kinshasa)-Africa-2009</v>
      </c>
      <c r="B556" s="13" t="s">
        <v>64</v>
      </c>
      <c r="C556" s="14" t="s">
        <v>107</v>
      </c>
      <c r="D556" s="15">
        <v>2009</v>
      </c>
      <c r="E556" s="19">
        <v>2.1999999999999999E-2</v>
      </c>
      <c r="F556" s="19">
        <v>1.0999999999999999E-2</v>
      </c>
      <c r="G556" s="19">
        <v>74</v>
      </c>
      <c r="H556" s="19">
        <v>73</v>
      </c>
      <c r="I556" s="19">
        <v>0.25600000000000001</v>
      </c>
      <c r="J556" s="19">
        <v>0.71</v>
      </c>
      <c r="K556" s="19">
        <v>3.4000000000000002E-2</v>
      </c>
      <c r="L556" s="19">
        <v>2048232</v>
      </c>
      <c r="M556" s="19">
        <v>0.98099999999999998</v>
      </c>
    </row>
    <row r="557" spans="1:13" ht="14.5" x14ac:dyDescent="0.35">
      <c r="A557" s="12" t="str">
        <f t="shared" si="8"/>
        <v>Congo (Kinshasa)-Africa-2010</v>
      </c>
      <c r="B557" s="13" t="s">
        <v>64</v>
      </c>
      <c r="C557" s="14" t="s">
        <v>107</v>
      </c>
      <c r="D557" s="15">
        <v>2010</v>
      </c>
      <c r="E557" s="19">
        <v>1.7000000000000001E-2</v>
      </c>
      <c r="F557" s="19">
        <v>1.4999999999999999E-2</v>
      </c>
      <c r="G557" s="19">
        <v>77</v>
      </c>
      <c r="H557" s="19">
        <v>74</v>
      </c>
      <c r="I557" s="19">
        <v>0.28399999999999997</v>
      </c>
      <c r="J557" s="19">
        <v>0.64300000000000002</v>
      </c>
      <c r="K557" s="19">
        <v>7.1999999999999995E-2</v>
      </c>
      <c r="L557" s="19">
        <v>3515604</v>
      </c>
      <c r="M557" s="19">
        <v>0.86199999999999999</v>
      </c>
    </row>
    <row r="558" spans="1:13" ht="14.5" x14ac:dyDescent="0.35">
      <c r="A558" s="12" t="str">
        <f t="shared" si="8"/>
        <v>Congo (Kinshasa)-Africa-2011</v>
      </c>
      <c r="B558" s="13" t="s">
        <v>64</v>
      </c>
      <c r="C558" s="14" t="s">
        <v>107</v>
      </c>
      <c r="D558" s="15">
        <v>2011</v>
      </c>
      <c r="E558" s="19">
        <v>2.3E-2</v>
      </c>
      <c r="F558" s="19">
        <v>1.2999999999999999E-2</v>
      </c>
      <c r="G558" s="19">
        <v>75</v>
      </c>
      <c r="H558" s="19">
        <v>71</v>
      </c>
      <c r="I558" s="19">
        <v>0.36599999999999999</v>
      </c>
      <c r="J558" s="19">
        <v>0.60899999999999999</v>
      </c>
      <c r="K558" s="19">
        <v>2.4E-2</v>
      </c>
      <c r="L558" s="19">
        <v>2308409</v>
      </c>
      <c r="M558" s="19">
        <v>0.71499999999999997</v>
      </c>
    </row>
    <row r="559" spans="1:13" ht="14.5" x14ac:dyDescent="0.35">
      <c r="A559" s="12" t="str">
        <f t="shared" si="8"/>
        <v>Congo (Kinshasa)-Africa-2012</v>
      </c>
      <c r="B559" s="13" t="s">
        <v>64</v>
      </c>
      <c r="C559" s="14" t="s">
        <v>107</v>
      </c>
      <c r="D559" s="15">
        <v>2012</v>
      </c>
      <c r="E559" s="19">
        <v>1.7999999999999999E-2</v>
      </c>
      <c r="F559" s="19">
        <v>0.01</v>
      </c>
      <c r="G559" s="19">
        <v>78</v>
      </c>
      <c r="H559" s="19">
        <v>76</v>
      </c>
      <c r="I559" s="19">
        <v>0.26800000000000002</v>
      </c>
      <c r="J559" s="19">
        <v>0.71599999999999997</v>
      </c>
      <c r="K559" s="19">
        <v>1.6E-2</v>
      </c>
      <c r="L559" s="19">
        <v>629745</v>
      </c>
      <c r="M559" s="19">
        <v>0.96699999999999997</v>
      </c>
    </row>
    <row r="560" spans="1:13" ht="14.5" x14ac:dyDescent="0.35">
      <c r="A560" s="12" t="str">
        <f t="shared" si="8"/>
        <v>Congo (Kinshasa)-Africa-2000</v>
      </c>
      <c r="B560" s="13" t="s">
        <v>64</v>
      </c>
      <c r="C560" s="14" t="s">
        <v>107</v>
      </c>
      <c r="D560" s="15">
        <v>2000</v>
      </c>
      <c r="E560" s="19">
        <v>2.5000000000000001E-2</v>
      </c>
      <c r="F560" s="19">
        <v>1.7999999999999999E-2</v>
      </c>
      <c r="G560" s="19">
        <v>75</v>
      </c>
      <c r="H560" s="19">
        <v>71</v>
      </c>
      <c r="I560" s="19">
        <v>0.36799999999999999</v>
      </c>
      <c r="J560" s="19">
        <v>0.59799999999999998</v>
      </c>
      <c r="K560" s="19">
        <v>3.4000000000000002E-2</v>
      </c>
      <c r="L560" s="19">
        <v>21825217</v>
      </c>
      <c r="M560" s="19">
        <v>0.80300000000000005</v>
      </c>
    </row>
    <row r="561" spans="1:13" ht="14.5" x14ac:dyDescent="0.35">
      <c r="A561" s="12" t="str">
        <f t="shared" si="8"/>
        <v>Costa Rica-The Americas-2001</v>
      </c>
      <c r="B561" s="13" t="s">
        <v>70</v>
      </c>
      <c r="C561" s="14" t="s">
        <v>108</v>
      </c>
      <c r="D561" s="15">
        <v>2001</v>
      </c>
      <c r="E561" s="19">
        <v>2.9000000000000001E-2</v>
      </c>
      <c r="F561" s="19">
        <v>1.7999999999999999E-2</v>
      </c>
      <c r="G561" s="19">
        <v>76</v>
      </c>
      <c r="H561" s="19">
        <v>72</v>
      </c>
      <c r="I561" s="19">
        <v>0.4</v>
      </c>
      <c r="J561" s="19">
        <v>0.56699999999999995</v>
      </c>
      <c r="K561" s="19">
        <v>3.4000000000000002E-2</v>
      </c>
      <c r="L561" s="19">
        <v>16994676</v>
      </c>
      <c r="M561" s="19">
        <v>0.52700000000000002</v>
      </c>
    </row>
    <row r="562" spans="1:13" ht="14.5" x14ac:dyDescent="0.35">
      <c r="A562" s="12" t="str">
        <f t="shared" si="8"/>
        <v>Costa Rica-The Americas-2002</v>
      </c>
      <c r="B562" s="13" t="s">
        <v>70</v>
      </c>
      <c r="C562" s="14" t="s">
        <v>108</v>
      </c>
      <c r="D562" s="15">
        <v>2002</v>
      </c>
      <c r="E562" s="19">
        <v>1.6E-2</v>
      </c>
      <c r="F562" s="19">
        <v>8.9999999999999993E-3</v>
      </c>
      <c r="G562" s="19">
        <v>76</v>
      </c>
      <c r="H562" s="19">
        <v>74</v>
      </c>
      <c r="I562" s="19">
        <v>0.24299999999999999</v>
      </c>
      <c r="J562" s="19">
        <v>0.746</v>
      </c>
      <c r="K562" s="19">
        <v>0.01</v>
      </c>
      <c r="L562" s="19">
        <v>3223969</v>
      </c>
      <c r="M562" s="19">
        <v>0.81100000000000005</v>
      </c>
    </row>
    <row r="563" spans="1:13" ht="14.5" x14ac:dyDescent="0.35">
      <c r="A563" s="12" t="str">
        <f t="shared" si="8"/>
        <v>Costa Rica-The Americas-2003</v>
      </c>
      <c r="B563" s="13" t="s">
        <v>70</v>
      </c>
      <c r="C563" s="14" t="s">
        <v>108</v>
      </c>
      <c r="D563" s="15">
        <v>2003</v>
      </c>
      <c r="E563" s="19">
        <v>3.7999999999999999E-2</v>
      </c>
      <c r="F563" s="19">
        <v>6.4000000000000001E-2</v>
      </c>
      <c r="G563" s="19">
        <v>62</v>
      </c>
      <c r="H563" s="19">
        <v>60</v>
      </c>
      <c r="I563" s="19">
        <v>0.47599999999999998</v>
      </c>
      <c r="J563" s="19">
        <v>0.497</v>
      </c>
      <c r="K563" s="19">
        <v>2.8000000000000001E-2</v>
      </c>
      <c r="L563" s="19">
        <v>18551068</v>
      </c>
      <c r="M563" s="19">
        <v>0.27300000000000002</v>
      </c>
    </row>
    <row r="564" spans="1:13" ht="14.5" x14ac:dyDescent="0.35">
      <c r="A564" s="12" t="str">
        <f t="shared" si="8"/>
        <v>Costa Rica-The Americas-2004</v>
      </c>
      <c r="B564" s="13" t="s">
        <v>70</v>
      </c>
      <c r="C564" s="14" t="s">
        <v>108</v>
      </c>
      <c r="D564" s="15">
        <v>2004</v>
      </c>
      <c r="E564" s="13"/>
      <c r="F564" s="13"/>
      <c r="G564" s="13"/>
      <c r="H564" s="13"/>
      <c r="I564" s="13"/>
      <c r="J564" s="13"/>
      <c r="K564" s="13"/>
      <c r="L564" s="19">
        <v>58729</v>
      </c>
      <c r="M564" s="19">
        <v>0.88400000000000001</v>
      </c>
    </row>
    <row r="565" spans="1:13" ht="14.5" x14ac:dyDescent="0.35">
      <c r="A565" s="12" t="str">
        <f t="shared" si="8"/>
        <v>Costa Rica-The Americas-2005</v>
      </c>
      <c r="B565" s="13" t="s">
        <v>70</v>
      </c>
      <c r="C565" s="14" t="s">
        <v>108</v>
      </c>
      <c r="D565" s="15">
        <v>2005</v>
      </c>
      <c r="E565" s="19">
        <v>1.2999999999999999E-2</v>
      </c>
      <c r="F565" s="19">
        <v>5.0000000000000001E-3</v>
      </c>
      <c r="G565" s="19">
        <v>83</v>
      </c>
      <c r="H565" s="19">
        <v>77</v>
      </c>
      <c r="I565" s="19">
        <v>0.20399999999999999</v>
      </c>
      <c r="J565" s="19">
        <v>0.67</v>
      </c>
      <c r="K565" s="19">
        <v>0.126</v>
      </c>
      <c r="L565" s="19">
        <v>19651400</v>
      </c>
      <c r="M565" s="19">
        <v>0.875</v>
      </c>
    </row>
    <row r="566" spans="1:13" ht="14.5" x14ac:dyDescent="0.35">
      <c r="A566" s="12" t="str">
        <f t="shared" si="8"/>
        <v>Costa Rica-The Americas-2006</v>
      </c>
      <c r="B566" s="13" t="s">
        <v>70</v>
      </c>
      <c r="C566" s="14" t="s">
        <v>108</v>
      </c>
      <c r="D566" s="15">
        <v>2006</v>
      </c>
      <c r="E566" s="19">
        <v>2.4E-2</v>
      </c>
      <c r="F566" s="19">
        <v>0.02</v>
      </c>
      <c r="G566" s="19">
        <v>71</v>
      </c>
      <c r="H566" s="19">
        <v>65</v>
      </c>
      <c r="I566" s="19">
        <v>0.33400000000000002</v>
      </c>
      <c r="J566" s="19">
        <v>0.629</v>
      </c>
      <c r="K566" s="19">
        <v>3.6999999999999998E-2</v>
      </c>
      <c r="L566" s="19">
        <v>816237</v>
      </c>
      <c r="M566" s="19">
        <v>0.48699999999999999</v>
      </c>
    </row>
    <row r="567" spans="1:13" ht="14.5" x14ac:dyDescent="0.35">
      <c r="A567" s="12" t="str">
        <f t="shared" si="8"/>
        <v>Costa Rica-The Americas-2007</v>
      </c>
      <c r="B567" s="13" t="s">
        <v>70</v>
      </c>
      <c r="C567" s="14" t="s">
        <v>108</v>
      </c>
      <c r="D567" s="15">
        <v>2007</v>
      </c>
      <c r="E567" s="19">
        <v>1.9E-2</v>
      </c>
      <c r="F567" s="13"/>
      <c r="G567" s="19">
        <v>76</v>
      </c>
      <c r="H567" s="19">
        <v>70</v>
      </c>
      <c r="I567" s="19">
        <v>0.30299999999999999</v>
      </c>
      <c r="J567" s="19">
        <v>0.65200000000000002</v>
      </c>
      <c r="K567" s="19">
        <v>4.4999999999999998E-2</v>
      </c>
      <c r="L567" s="19">
        <v>245032</v>
      </c>
      <c r="M567" s="19">
        <v>0.55900000000000005</v>
      </c>
    </row>
    <row r="568" spans="1:13" ht="14.5" x14ac:dyDescent="0.35">
      <c r="A568" s="12" t="str">
        <f t="shared" si="8"/>
        <v>Costa Rica-The Americas-2008</v>
      </c>
      <c r="B568" s="13" t="s">
        <v>70</v>
      </c>
      <c r="C568" s="14" t="s">
        <v>108</v>
      </c>
      <c r="D568" s="15">
        <v>2008</v>
      </c>
      <c r="E568" s="19">
        <v>2.1000000000000001E-2</v>
      </c>
      <c r="F568" s="13"/>
      <c r="G568" s="19">
        <v>78</v>
      </c>
      <c r="H568" s="19">
        <v>73</v>
      </c>
      <c r="I568" s="19">
        <v>0.30199999999999999</v>
      </c>
      <c r="J568" s="19">
        <v>0.64100000000000001</v>
      </c>
      <c r="K568" s="19">
        <v>5.8000000000000003E-2</v>
      </c>
      <c r="L568" s="19">
        <v>157241</v>
      </c>
      <c r="M568" s="19">
        <v>0.93300000000000005</v>
      </c>
    </row>
    <row r="569" spans="1:13" ht="14.5" x14ac:dyDescent="0.35">
      <c r="A569" s="12" t="str">
        <f t="shared" si="8"/>
        <v>Costa Rica-The Americas-2009</v>
      </c>
      <c r="B569" s="13" t="s">
        <v>70</v>
      </c>
      <c r="C569" s="14" t="s">
        <v>108</v>
      </c>
      <c r="D569" s="15">
        <v>2009</v>
      </c>
      <c r="E569" s="19">
        <v>2.7E-2</v>
      </c>
      <c r="F569" s="19">
        <v>5.1999999999999998E-2</v>
      </c>
      <c r="G569" s="19">
        <v>68</v>
      </c>
      <c r="H569" s="19">
        <v>63</v>
      </c>
      <c r="I569" s="19">
        <v>0.38900000000000001</v>
      </c>
      <c r="J569" s="19">
        <v>0.57599999999999996</v>
      </c>
      <c r="K569" s="19">
        <v>3.5000000000000003E-2</v>
      </c>
      <c r="L569" s="19">
        <v>85799</v>
      </c>
      <c r="M569" s="19">
        <v>0.435</v>
      </c>
    </row>
    <row r="570" spans="1:13" ht="14.5" x14ac:dyDescent="0.35">
      <c r="A570" s="12" t="str">
        <f t="shared" si="8"/>
        <v>Costa Rica-The Americas-2010</v>
      </c>
      <c r="B570" s="13" t="s">
        <v>70</v>
      </c>
      <c r="C570" s="14" t="s">
        <v>108</v>
      </c>
      <c r="D570" s="15">
        <v>2010</v>
      </c>
      <c r="E570" s="13"/>
      <c r="F570" s="19">
        <v>3.3000000000000002E-2</v>
      </c>
      <c r="G570" s="13"/>
      <c r="H570" s="13"/>
      <c r="I570" s="13"/>
      <c r="J570" s="13"/>
      <c r="K570" s="13"/>
      <c r="L570" s="19">
        <v>52161</v>
      </c>
      <c r="M570" s="19">
        <v>0.69</v>
      </c>
    </row>
    <row r="571" spans="1:13" ht="14.5" x14ac:dyDescent="0.35">
      <c r="A571" s="12" t="str">
        <f t="shared" si="8"/>
        <v>Costa Rica-The Americas-2011</v>
      </c>
      <c r="B571" s="13" t="s">
        <v>70</v>
      </c>
      <c r="C571" s="14" t="s">
        <v>108</v>
      </c>
      <c r="D571" s="15">
        <v>2011</v>
      </c>
      <c r="E571" s="19">
        <v>2.8000000000000001E-2</v>
      </c>
      <c r="F571" s="19">
        <v>0.04</v>
      </c>
      <c r="G571" s="19">
        <v>68</v>
      </c>
      <c r="H571" s="19">
        <v>67</v>
      </c>
      <c r="I571" s="19">
        <v>0.39500000000000002</v>
      </c>
      <c r="J571" s="19">
        <v>0.56599999999999995</v>
      </c>
      <c r="K571" s="19">
        <v>3.9E-2</v>
      </c>
      <c r="L571" s="19">
        <v>106983</v>
      </c>
      <c r="M571" s="19">
        <v>0.223</v>
      </c>
    </row>
    <row r="572" spans="1:13" ht="14.5" x14ac:dyDescent="0.35">
      <c r="A572" s="12" t="str">
        <f t="shared" si="8"/>
        <v>Costa Rica-The Americas-2012</v>
      </c>
      <c r="B572" s="13" t="s">
        <v>70</v>
      </c>
      <c r="C572" s="14" t="s">
        <v>108</v>
      </c>
      <c r="D572" s="15">
        <v>2012</v>
      </c>
      <c r="E572" s="19">
        <v>1.9E-2</v>
      </c>
      <c r="F572" s="13"/>
      <c r="G572" s="19">
        <v>79</v>
      </c>
      <c r="H572" s="19">
        <v>71</v>
      </c>
      <c r="I572" s="19">
        <v>0.28100000000000003</v>
      </c>
      <c r="J572" s="19">
        <v>0.65700000000000003</v>
      </c>
      <c r="K572" s="19">
        <v>6.2E-2</v>
      </c>
      <c r="L572" s="19">
        <v>221490</v>
      </c>
      <c r="M572" s="19">
        <v>0.626</v>
      </c>
    </row>
    <row r="573" spans="1:13" ht="14.5" x14ac:dyDescent="0.35">
      <c r="A573" s="12" t="str">
        <f t="shared" si="8"/>
        <v>Costa Rica-The Americas-2000</v>
      </c>
      <c r="B573" s="13" t="s">
        <v>70</v>
      </c>
      <c r="C573" s="14" t="s">
        <v>108</v>
      </c>
      <c r="D573" s="15">
        <v>2000</v>
      </c>
      <c r="E573" s="19">
        <v>1.4E-2</v>
      </c>
      <c r="F573" s="19">
        <v>6.0000000000000001E-3</v>
      </c>
      <c r="G573" s="19">
        <v>81</v>
      </c>
      <c r="H573" s="19">
        <v>77</v>
      </c>
      <c r="I573" s="19">
        <v>0.223</v>
      </c>
      <c r="J573" s="19">
        <v>0.65900000000000003</v>
      </c>
      <c r="K573" s="19">
        <v>0.11799999999999999</v>
      </c>
      <c r="L573" s="19">
        <v>3948500</v>
      </c>
      <c r="M573" s="19">
        <v>0.85899999999999999</v>
      </c>
    </row>
    <row r="574" spans="1:13" ht="14.5" x14ac:dyDescent="0.35">
      <c r="A574" s="12" t="str">
        <f t="shared" si="8"/>
        <v>Cote d'Ivoire-Africa-2001</v>
      </c>
      <c r="B574" s="13" t="s">
        <v>64</v>
      </c>
      <c r="C574" s="14" t="s">
        <v>109</v>
      </c>
      <c r="D574" s="15">
        <v>2001</v>
      </c>
      <c r="E574" s="19">
        <v>3.4000000000000002E-2</v>
      </c>
      <c r="F574" s="19">
        <v>5.7000000000000002E-2</v>
      </c>
      <c r="G574" s="19">
        <v>62</v>
      </c>
      <c r="H574" s="19">
        <v>57</v>
      </c>
      <c r="I574" s="19">
        <v>0.40200000000000002</v>
      </c>
      <c r="J574" s="19">
        <v>0.57299999999999995</v>
      </c>
      <c r="K574" s="19">
        <v>2.5000000000000001E-2</v>
      </c>
      <c r="L574" s="19">
        <v>5660267</v>
      </c>
      <c r="M574" s="19">
        <v>0.13200000000000001</v>
      </c>
    </row>
    <row r="575" spans="1:13" ht="14.5" x14ac:dyDescent="0.35">
      <c r="A575" s="12" t="str">
        <f t="shared" si="8"/>
        <v>Cote d'Ivoire-Africa-2002</v>
      </c>
      <c r="B575" s="13" t="s">
        <v>64</v>
      </c>
      <c r="C575" s="14" t="s">
        <v>109</v>
      </c>
      <c r="D575" s="15">
        <v>2002</v>
      </c>
      <c r="E575" s="19">
        <v>0.03</v>
      </c>
      <c r="F575" s="19">
        <v>1.7999999999999999E-2</v>
      </c>
      <c r="G575" s="19">
        <v>73</v>
      </c>
      <c r="H575" s="19">
        <v>67</v>
      </c>
      <c r="I575" s="19">
        <v>0.40400000000000003</v>
      </c>
      <c r="J575" s="19">
        <v>0.55000000000000004</v>
      </c>
      <c r="K575" s="19">
        <v>4.5999999999999999E-2</v>
      </c>
      <c r="L575" s="19">
        <v>176592</v>
      </c>
      <c r="M575" s="19">
        <v>0.219</v>
      </c>
    </row>
    <row r="576" spans="1:13" ht="14.5" x14ac:dyDescent="0.35">
      <c r="A576" s="12" t="str">
        <f t="shared" si="8"/>
        <v>Cote d'Ivoire-Africa-2003</v>
      </c>
      <c r="B576" s="13" t="s">
        <v>64</v>
      </c>
      <c r="C576" s="14" t="s">
        <v>109</v>
      </c>
      <c r="D576" s="15">
        <v>2003</v>
      </c>
      <c r="E576" s="19">
        <v>3.5000000000000003E-2</v>
      </c>
      <c r="F576" s="19">
        <v>2.9000000000000001E-2</v>
      </c>
      <c r="G576" s="19">
        <v>66</v>
      </c>
      <c r="H576" s="19">
        <v>63</v>
      </c>
      <c r="I576" s="19">
        <v>0.41599999999999998</v>
      </c>
      <c r="J576" s="19">
        <v>0.55500000000000005</v>
      </c>
      <c r="K576" s="19">
        <v>2.9000000000000001E-2</v>
      </c>
      <c r="L576" s="19">
        <v>434880</v>
      </c>
      <c r="M576" s="19">
        <v>0.16600000000000001</v>
      </c>
    </row>
    <row r="577" spans="1:13" ht="14.5" x14ac:dyDescent="0.35">
      <c r="A577" s="12" t="str">
        <f t="shared" si="8"/>
        <v>Cote d'Ivoire-Africa-2004</v>
      </c>
      <c r="B577" s="13" t="s">
        <v>64</v>
      </c>
      <c r="C577" s="14" t="s">
        <v>109</v>
      </c>
      <c r="D577" s="15">
        <v>2004</v>
      </c>
      <c r="E577" s="19">
        <v>2.9000000000000001E-2</v>
      </c>
      <c r="F577" s="19">
        <v>1.4999999999999999E-2</v>
      </c>
      <c r="G577" s="19">
        <v>73</v>
      </c>
      <c r="H577" s="19">
        <v>69</v>
      </c>
      <c r="I577" s="19">
        <v>0.38200000000000001</v>
      </c>
      <c r="J577" s="19">
        <v>0.55900000000000005</v>
      </c>
      <c r="K577" s="19">
        <v>5.8999999999999997E-2</v>
      </c>
      <c r="L577" s="19">
        <v>99083</v>
      </c>
      <c r="M577" s="19">
        <v>0.23100000000000001</v>
      </c>
    </row>
    <row r="578" spans="1:13" ht="14.5" x14ac:dyDescent="0.35">
      <c r="A578" s="12" t="str">
        <f t="shared" si="8"/>
        <v>Cote d'Ivoire-Africa-2005</v>
      </c>
      <c r="B578" s="13" t="s">
        <v>64</v>
      </c>
      <c r="C578" s="14" t="s">
        <v>109</v>
      </c>
      <c r="D578" s="15">
        <v>2005</v>
      </c>
      <c r="E578" s="19">
        <v>3.1E-2</v>
      </c>
      <c r="F578" s="19">
        <v>1.9E-2</v>
      </c>
      <c r="G578" s="19">
        <v>70</v>
      </c>
      <c r="H578" s="19">
        <v>67</v>
      </c>
      <c r="I578" s="19">
        <v>0.40799999999999997</v>
      </c>
      <c r="J578" s="19">
        <v>0.56000000000000005</v>
      </c>
      <c r="K578" s="19">
        <v>3.3000000000000002E-2</v>
      </c>
      <c r="L578" s="19">
        <v>193950</v>
      </c>
      <c r="M578" s="19">
        <v>0.222</v>
      </c>
    </row>
    <row r="579" spans="1:13" ht="14.5" x14ac:dyDescent="0.35">
      <c r="A579" s="12" t="str">
        <f t="shared" ref="A579:A642" si="9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9">
        <v>0.02</v>
      </c>
      <c r="F579" s="19">
        <v>1.2E-2</v>
      </c>
      <c r="G579" s="19">
        <v>76</v>
      </c>
      <c r="H579" s="19">
        <v>71</v>
      </c>
      <c r="I579" s="19">
        <v>0.28999999999999998</v>
      </c>
      <c r="J579" s="19">
        <v>0.64</v>
      </c>
      <c r="K579" s="19">
        <v>7.0000000000000007E-2</v>
      </c>
      <c r="L579" s="19">
        <v>80030</v>
      </c>
      <c r="M579" s="19">
        <v>0.311</v>
      </c>
    </row>
    <row r="580" spans="1:13" ht="14.5" x14ac:dyDescent="0.35">
      <c r="A580" s="12" t="str">
        <f t="shared" si="9"/>
        <v>Cote d'Ivoire-Africa-2007</v>
      </c>
      <c r="B580" s="13" t="s">
        <v>64</v>
      </c>
      <c r="C580" s="14" t="s">
        <v>109</v>
      </c>
      <c r="D580" s="15">
        <v>2007</v>
      </c>
      <c r="E580" s="19">
        <v>1.7999999999999999E-2</v>
      </c>
      <c r="F580" s="19">
        <v>1.7000000000000001E-2</v>
      </c>
      <c r="G580" s="19">
        <v>78</v>
      </c>
      <c r="H580" s="19">
        <v>71</v>
      </c>
      <c r="I580" s="19">
        <v>0.27300000000000002</v>
      </c>
      <c r="J580" s="19">
        <v>0.626</v>
      </c>
      <c r="K580" s="19">
        <v>0.10100000000000001</v>
      </c>
      <c r="L580" s="19">
        <v>37627545</v>
      </c>
      <c r="M580" s="19">
        <v>0.89500000000000002</v>
      </c>
    </row>
    <row r="581" spans="1:13" ht="14.5" x14ac:dyDescent="0.35">
      <c r="A581" s="12" t="str">
        <f t="shared" si="9"/>
        <v>Cote d'Ivoire-Africa-2008</v>
      </c>
      <c r="B581" s="13" t="s">
        <v>64</v>
      </c>
      <c r="C581" s="14" t="s">
        <v>109</v>
      </c>
      <c r="D581" s="15">
        <v>2008</v>
      </c>
      <c r="E581" s="19">
        <v>1.2999999999999999E-2</v>
      </c>
      <c r="F581" s="13"/>
      <c r="G581" s="19">
        <v>76</v>
      </c>
      <c r="H581" s="19">
        <v>71</v>
      </c>
      <c r="I581" s="19">
        <v>0.22500000000000001</v>
      </c>
      <c r="J581" s="19">
        <v>0.69499999999999995</v>
      </c>
      <c r="K581" s="19">
        <v>7.9000000000000001E-2</v>
      </c>
      <c r="L581" s="19">
        <v>94995</v>
      </c>
      <c r="M581" s="19">
        <v>0.46</v>
      </c>
    </row>
    <row r="582" spans="1:13" ht="14.5" x14ac:dyDescent="0.35">
      <c r="A582" s="12" t="str">
        <f t="shared" si="9"/>
        <v>Cote d'Ivoire-Africa-2009</v>
      </c>
      <c r="B582" s="13" t="s">
        <v>64</v>
      </c>
      <c r="C582" s="14" t="s">
        <v>109</v>
      </c>
      <c r="D582" s="15">
        <v>2009</v>
      </c>
      <c r="E582" s="19">
        <v>1.6E-2</v>
      </c>
      <c r="F582" s="19">
        <v>1.2999999999999999E-2</v>
      </c>
      <c r="G582" s="19">
        <v>76</v>
      </c>
      <c r="H582" s="19">
        <v>70</v>
      </c>
      <c r="I582" s="19">
        <v>0.27900000000000003</v>
      </c>
      <c r="J582" s="19">
        <v>0.66400000000000003</v>
      </c>
      <c r="K582" s="19">
        <v>5.7000000000000002E-2</v>
      </c>
      <c r="L582" s="19">
        <v>309039</v>
      </c>
      <c r="M582" s="19">
        <v>0.82099999999999995</v>
      </c>
    </row>
    <row r="583" spans="1:13" ht="14.5" x14ac:dyDescent="0.35">
      <c r="A583" s="12" t="str">
        <f t="shared" si="9"/>
        <v>Cote d'Ivoire-Africa-2010</v>
      </c>
      <c r="B583" s="13" t="s">
        <v>64</v>
      </c>
      <c r="C583" s="14" t="s">
        <v>109</v>
      </c>
      <c r="D583" s="15">
        <v>2010</v>
      </c>
      <c r="E583" s="19">
        <v>1.2999999999999999E-2</v>
      </c>
      <c r="F583" s="19">
        <v>1.4999999999999999E-2</v>
      </c>
      <c r="G583" s="19">
        <v>76</v>
      </c>
      <c r="H583" s="19">
        <v>71</v>
      </c>
      <c r="I583" s="19">
        <v>0.214</v>
      </c>
      <c r="J583" s="19">
        <v>0.67200000000000004</v>
      </c>
      <c r="K583" s="19">
        <v>0.114</v>
      </c>
      <c r="L583" s="19">
        <v>269524</v>
      </c>
      <c r="M583" s="19">
        <v>0.33500000000000002</v>
      </c>
    </row>
    <row r="584" spans="1:13" ht="14.5" x14ac:dyDescent="0.35">
      <c r="A584" s="12" t="str">
        <f t="shared" si="9"/>
        <v>Cote d'Ivoire-Africa-2011</v>
      </c>
      <c r="B584" s="13" t="s">
        <v>64</v>
      </c>
      <c r="C584" s="14" t="s">
        <v>109</v>
      </c>
      <c r="D584" s="15">
        <v>2011</v>
      </c>
      <c r="E584" s="19">
        <v>2.8000000000000001E-2</v>
      </c>
      <c r="F584" s="19">
        <v>0.02</v>
      </c>
      <c r="G584" s="19">
        <v>75</v>
      </c>
      <c r="H584" s="19">
        <v>68</v>
      </c>
      <c r="I584" s="19">
        <v>0.39300000000000002</v>
      </c>
      <c r="J584" s="19">
        <v>0.56499999999999995</v>
      </c>
      <c r="K584" s="19">
        <v>4.2000000000000003E-2</v>
      </c>
      <c r="L584" s="19">
        <v>251766</v>
      </c>
      <c r="M584" s="19">
        <v>0.47099999999999997</v>
      </c>
    </row>
    <row r="585" spans="1:13" ht="14.5" x14ac:dyDescent="0.35">
      <c r="A585" s="12" t="str">
        <f t="shared" si="9"/>
        <v>Cote d'Ivoire-Africa-2012</v>
      </c>
      <c r="B585" s="13" t="s">
        <v>64</v>
      </c>
      <c r="C585" s="14" t="s">
        <v>109</v>
      </c>
      <c r="D585" s="15">
        <v>2012</v>
      </c>
      <c r="E585" s="19">
        <v>1.2999999999999999E-2</v>
      </c>
      <c r="F585" s="13"/>
      <c r="G585" s="19">
        <v>81</v>
      </c>
      <c r="H585" s="19">
        <v>76</v>
      </c>
      <c r="I585" s="13"/>
      <c r="J585" s="13"/>
      <c r="K585" s="13"/>
      <c r="L585" s="19">
        <v>62912</v>
      </c>
      <c r="M585" s="19">
        <v>1</v>
      </c>
    </row>
    <row r="586" spans="1:13" ht="14.5" x14ac:dyDescent="0.35">
      <c r="A586" s="12" t="str">
        <f t="shared" si="9"/>
        <v>Cote d'Ivoire-Africa-2000</v>
      </c>
      <c r="B586" s="13" t="s">
        <v>64</v>
      </c>
      <c r="C586" s="14" t="s">
        <v>109</v>
      </c>
      <c r="D586" s="15">
        <v>2000</v>
      </c>
      <c r="E586" s="19">
        <v>0.03</v>
      </c>
      <c r="F586" s="19">
        <v>5.1999999999999998E-2</v>
      </c>
      <c r="G586" s="19">
        <v>66</v>
      </c>
      <c r="H586" s="19">
        <v>62</v>
      </c>
      <c r="I586" s="19">
        <v>0.39300000000000002</v>
      </c>
      <c r="J586" s="19">
        <v>0.56399999999999995</v>
      </c>
      <c r="K586" s="19">
        <v>4.2999999999999997E-2</v>
      </c>
      <c r="L586" s="19">
        <v>8843350</v>
      </c>
      <c r="M586" s="19">
        <v>0.628</v>
      </c>
    </row>
    <row r="587" spans="1:13" ht="14.5" x14ac:dyDescent="0.35">
      <c r="A587" s="12" t="str">
        <f t="shared" si="9"/>
        <v>Croatia-Europe-2000</v>
      </c>
      <c r="B587" s="13" t="s">
        <v>62</v>
      </c>
      <c r="C587" s="14" t="s">
        <v>110</v>
      </c>
      <c r="D587" s="15">
        <v>2000</v>
      </c>
      <c r="E587" s="19">
        <v>0.02</v>
      </c>
      <c r="F587" s="19">
        <v>2.5000000000000001E-2</v>
      </c>
      <c r="G587" s="19">
        <v>75</v>
      </c>
      <c r="H587" s="19">
        <v>67</v>
      </c>
      <c r="I587" s="19">
        <v>0.28699999999999998</v>
      </c>
      <c r="J587" s="19">
        <v>0.65500000000000003</v>
      </c>
      <c r="K587" s="19">
        <v>5.7000000000000002E-2</v>
      </c>
      <c r="L587" s="19">
        <v>179393768</v>
      </c>
      <c r="M587" s="19">
        <v>0.81899999999999995</v>
      </c>
    </row>
    <row r="588" spans="1:13" ht="14.5" x14ac:dyDescent="0.35">
      <c r="A588" s="12" t="str">
        <f t="shared" si="9"/>
        <v>Croatia-Europe-2001</v>
      </c>
      <c r="B588" s="13" t="s">
        <v>62</v>
      </c>
      <c r="C588" s="14" t="s">
        <v>110</v>
      </c>
      <c r="D588" s="15">
        <v>2001</v>
      </c>
      <c r="E588" s="19">
        <v>1.0999999999999999E-2</v>
      </c>
      <c r="F588" s="19">
        <v>5.0000000000000001E-3</v>
      </c>
      <c r="G588" s="19">
        <v>82</v>
      </c>
      <c r="H588" s="19">
        <v>77</v>
      </c>
      <c r="I588" s="19">
        <v>0.186</v>
      </c>
      <c r="J588" s="19">
        <v>0.68700000000000006</v>
      </c>
      <c r="K588" s="19">
        <v>0.128</v>
      </c>
      <c r="L588" s="19">
        <v>31362000</v>
      </c>
      <c r="M588" s="19">
        <v>0.79900000000000004</v>
      </c>
    </row>
    <row r="589" spans="1:13" ht="14.5" x14ac:dyDescent="0.35">
      <c r="A589" s="12" t="str">
        <f t="shared" si="9"/>
        <v>Croatia-Europe-2002</v>
      </c>
      <c r="B589" s="13" t="s">
        <v>62</v>
      </c>
      <c r="C589" s="14" t="s">
        <v>110</v>
      </c>
      <c r="D589" s="15">
        <v>2002</v>
      </c>
      <c r="E589" s="13"/>
      <c r="F589" s="13"/>
      <c r="G589" s="13"/>
      <c r="H589" s="13"/>
      <c r="I589" s="13"/>
      <c r="J589" s="13"/>
      <c r="K589" s="13"/>
      <c r="L589" s="19">
        <v>44742</v>
      </c>
      <c r="M589" s="19">
        <v>1</v>
      </c>
    </row>
    <row r="590" spans="1:13" ht="14.5" x14ac:dyDescent="0.35">
      <c r="A590" s="12" t="str">
        <f t="shared" si="9"/>
        <v>Croatia-Europe-2003</v>
      </c>
      <c r="B590" s="13" t="s">
        <v>62</v>
      </c>
      <c r="C590" s="14" t="s">
        <v>110</v>
      </c>
      <c r="D590" s="15">
        <v>2003</v>
      </c>
      <c r="E590" s="19">
        <v>1.6E-2</v>
      </c>
      <c r="F590" s="19">
        <v>8.0000000000000002E-3</v>
      </c>
      <c r="G590" s="19">
        <v>81</v>
      </c>
      <c r="H590" s="19">
        <v>75</v>
      </c>
      <c r="I590" s="19">
        <v>0.26700000000000002</v>
      </c>
      <c r="J590" s="19">
        <v>0.65800000000000003</v>
      </c>
      <c r="K590" s="19">
        <v>7.4999999999999997E-2</v>
      </c>
      <c r="L590" s="19">
        <v>15819522</v>
      </c>
      <c r="M590" s="19">
        <v>0.86599999999999999</v>
      </c>
    </row>
    <row r="591" spans="1:13" ht="14.5" x14ac:dyDescent="0.35">
      <c r="A591" s="12" t="str">
        <f t="shared" si="9"/>
        <v>Croatia-Europe-2004</v>
      </c>
      <c r="B591" s="13" t="s">
        <v>62</v>
      </c>
      <c r="C591" s="14" t="s">
        <v>110</v>
      </c>
      <c r="D591" s="15">
        <v>2004</v>
      </c>
      <c r="E591" s="19">
        <v>2.1999999999999999E-2</v>
      </c>
      <c r="F591" s="19">
        <v>0.02</v>
      </c>
      <c r="G591" s="19">
        <v>75</v>
      </c>
      <c r="H591" s="19">
        <v>68</v>
      </c>
      <c r="I591" s="19">
        <v>0.32</v>
      </c>
      <c r="J591" s="19">
        <v>0.63100000000000001</v>
      </c>
      <c r="K591" s="19">
        <v>4.9000000000000002E-2</v>
      </c>
      <c r="L591" s="19">
        <v>41216304</v>
      </c>
      <c r="M591" s="19">
        <v>0.72699999999999998</v>
      </c>
    </row>
    <row r="592" spans="1:13" ht="14.5" x14ac:dyDescent="0.35">
      <c r="A592" s="12" t="str">
        <f t="shared" si="9"/>
        <v>Croatia-Europe-2005</v>
      </c>
      <c r="B592" s="13" t="s">
        <v>62</v>
      </c>
      <c r="C592" s="14" t="s">
        <v>110</v>
      </c>
      <c r="D592" s="15">
        <v>2005</v>
      </c>
      <c r="E592" s="19">
        <v>1.9E-2</v>
      </c>
      <c r="F592" s="19">
        <v>0.01</v>
      </c>
      <c r="G592" s="19">
        <v>80</v>
      </c>
      <c r="H592" s="19">
        <v>76</v>
      </c>
      <c r="I592" s="19">
        <v>0.3</v>
      </c>
      <c r="J592" s="19">
        <v>0.64400000000000002</v>
      </c>
      <c r="K592" s="19">
        <v>5.6000000000000001E-2</v>
      </c>
      <c r="L592" s="19">
        <v>4093840</v>
      </c>
      <c r="M592" s="19">
        <v>0.61799999999999999</v>
      </c>
    </row>
    <row r="593" spans="1:13" ht="14.5" x14ac:dyDescent="0.35">
      <c r="A593" s="12" t="str">
        <f t="shared" si="9"/>
        <v>Croatia-Europe-2006</v>
      </c>
      <c r="B593" s="13" t="s">
        <v>62</v>
      </c>
      <c r="C593" s="14" t="s">
        <v>110</v>
      </c>
      <c r="D593" s="15">
        <v>2006</v>
      </c>
      <c r="E593" s="19">
        <v>1.2E-2</v>
      </c>
      <c r="F593" s="19">
        <v>6.0000000000000001E-3</v>
      </c>
      <c r="G593" s="19">
        <v>79</v>
      </c>
      <c r="H593" s="19">
        <v>75</v>
      </c>
      <c r="I593" s="19">
        <v>0.20899999999999999</v>
      </c>
      <c r="J593" s="19">
        <v>0.68899999999999995</v>
      </c>
      <c r="K593" s="19">
        <v>0.10299999999999999</v>
      </c>
      <c r="L593" s="19">
        <v>11212125</v>
      </c>
      <c r="M593" s="19">
        <v>0.75800000000000001</v>
      </c>
    </row>
    <row r="594" spans="1:13" ht="14.5" x14ac:dyDescent="0.35">
      <c r="A594" s="12" t="str">
        <f t="shared" si="9"/>
        <v>Croatia-Europe-2007</v>
      </c>
      <c r="B594" s="13" t="s">
        <v>62</v>
      </c>
      <c r="C594" s="14" t="s">
        <v>110</v>
      </c>
      <c r="D594" s="15">
        <v>2007</v>
      </c>
      <c r="E594" s="13"/>
      <c r="F594" s="13"/>
      <c r="G594" s="13"/>
      <c r="H594" s="13"/>
      <c r="I594" s="19">
        <v>0.23400000000000001</v>
      </c>
      <c r="J594" s="19">
        <v>0.65600000000000003</v>
      </c>
      <c r="K594" s="19">
        <v>0.11</v>
      </c>
      <c r="L594" s="19">
        <v>128804</v>
      </c>
      <c r="M594" s="19">
        <v>0.90900000000000003</v>
      </c>
    </row>
    <row r="595" spans="1:13" ht="14.5" x14ac:dyDescent="0.35">
      <c r="A595" s="12" t="str">
        <f t="shared" si="9"/>
        <v>Croatia-Europe-2008</v>
      </c>
      <c r="B595" s="13" t="s">
        <v>62</v>
      </c>
      <c r="C595" s="14" t="s">
        <v>110</v>
      </c>
      <c r="D595" s="15">
        <v>2008</v>
      </c>
      <c r="E595" s="19">
        <v>1.4999999999999999E-2</v>
      </c>
      <c r="F595" s="19">
        <v>1.2999999999999999E-2</v>
      </c>
      <c r="G595" s="19">
        <v>79</v>
      </c>
      <c r="H595" s="19">
        <v>75</v>
      </c>
      <c r="I595" s="13"/>
      <c r="J595" s="13"/>
      <c r="K595" s="13"/>
      <c r="L595" s="19">
        <v>69806</v>
      </c>
      <c r="M595" s="19">
        <v>0.65700000000000003</v>
      </c>
    </row>
    <row r="596" spans="1:13" ht="14.5" x14ac:dyDescent="0.35">
      <c r="A596" s="12" t="str">
        <f t="shared" si="9"/>
        <v>Croatia-Europe-2009</v>
      </c>
      <c r="B596" s="13" t="s">
        <v>62</v>
      </c>
      <c r="C596" s="14" t="s">
        <v>110</v>
      </c>
      <c r="D596" s="15">
        <v>2009</v>
      </c>
      <c r="E596" s="19">
        <v>2.4E-2</v>
      </c>
      <c r="F596" s="19">
        <v>3.2000000000000001E-2</v>
      </c>
      <c r="G596" s="19">
        <v>74</v>
      </c>
      <c r="H596" s="19">
        <v>68</v>
      </c>
      <c r="I596" s="19">
        <v>0.34200000000000003</v>
      </c>
      <c r="J596" s="19">
        <v>0.60399999999999998</v>
      </c>
      <c r="K596" s="19">
        <v>5.3999999999999999E-2</v>
      </c>
      <c r="L596" s="19">
        <v>8935261</v>
      </c>
      <c r="M596" s="19">
        <v>0.63400000000000001</v>
      </c>
    </row>
    <row r="597" spans="1:13" ht="14.5" x14ac:dyDescent="0.35">
      <c r="A597" s="12" t="str">
        <f t="shared" si="9"/>
        <v>Croatia-Europe-2010</v>
      </c>
      <c r="B597" s="13" t="s">
        <v>62</v>
      </c>
      <c r="C597" s="14" t="s">
        <v>110</v>
      </c>
      <c r="D597" s="15">
        <v>2010</v>
      </c>
      <c r="E597" s="19">
        <v>2.5000000000000001E-2</v>
      </c>
      <c r="F597" s="19">
        <v>2.5999999999999999E-2</v>
      </c>
      <c r="G597" s="19">
        <v>77</v>
      </c>
      <c r="H597" s="19">
        <v>71</v>
      </c>
      <c r="I597" s="19">
        <v>0.33800000000000002</v>
      </c>
      <c r="J597" s="19">
        <v>0.60899999999999999</v>
      </c>
      <c r="K597" s="19">
        <v>5.2999999999999999E-2</v>
      </c>
      <c r="L597" s="19">
        <v>13030041</v>
      </c>
      <c r="M597" s="19">
        <v>0.61099999999999999</v>
      </c>
    </row>
    <row r="598" spans="1:13" ht="14.5" x14ac:dyDescent="0.35">
      <c r="A598" s="12" t="str">
        <f t="shared" si="9"/>
        <v>Croatia-Europe-2011</v>
      </c>
      <c r="B598" s="13" t="s">
        <v>62</v>
      </c>
      <c r="C598" s="14" t="s">
        <v>110</v>
      </c>
      <c r="D598" s="15">
        <v>2011</v>
      </c>
      <c r="E598" s="19">
        <v>2.3E-2</v>
      </c>
      <c r="F598" s="19">
        <v>2.4E-2</v>
      </c>
      <c r="G598" s="19">
        <v>75</v>
      </c>
      <c r="H598" s="19">
        <v>65</v>
      </c>
      <c r="I598" s="19">
        <v>0.374</v>
      </c>
      <c r="J598" s="19">
        <v>0.56799999999999995</v>
      </c>
      <c r="K598" s="19">
        <v>5.8000000000000003E-2</v>
      </c>
      <c r="L598" s="19">
        <v>6008308</v>
      </c>
      <c r="M598" s="19">
        <v>0.6</v>
      </c>
    </row>
    <row r="599" spans="1:13" ht="14.5" x14ac:dyDescent="0.35">
      <c r="A599" s="12" t="str">
        <f t="shared" si="9"/>
        <v>Croatia-Europe-2012</v>
      </c>
      <c r="B599" s="13" t="s">
        <v>62</v>
      </c>
      <c r="C599" s="14" t="s">
        <v>110</v>
      </c>
      <c r="D599" s="15">
        <v>2012</v>
      </c>
      <c r="E599" s="19">
        <v>1.7000000000000001E-2</v>
      </c>
      <c r="F599" s="13"/>
      <c r="G599" s="19">
        <v>71</v>
      </c>
      <c r="H599" s="19">
        <v>65</v>
      </c>
      <c r="I599" s="13"/>
      <c r="J599" s="13"/>
      <c r="K599" s="13"/>
      <c r="L599" s="19">
        <v>56609</v>
      </c>
      <c r="M599" s="19">
        <v>0.82099999999999995</v>
      </c>
    </row>
    <row r="600" spans="1:13" ht="14.5" x14ac:dyDescent="0.35">
      <c r="A600" s="12" t="str">
        <f t="shared" si="9"/>
        <v>Cuba-The Americas-2000</v>
      </c>
      <c r="B600" s="13" t="s">
        <v>70</v>
      </c>
      <c r="C600" s="14" t="s">
        <v>111</v>
      </c>
      <c r="D600" s="15">
        <v>2000</v>
      </c>
      <c r="E600" s="19">
        <v>1.9E-2</v>
      </c>
      <c r="F600" s="19">
        <v>1.2999999999999999E-2</v>
      </c>
      <c r="G600" s="19">
        <v>73</v>
      </c>
      <c r="H600" s="19">
        <v>68</v>
      </c>
      <c r="I600" s="19">
        <v>0.33</v>
      </c>
      <c r="J600" s="19">
        <v>0.59199999999999997</v>
      </c>
      <c r="K600" s="19">
        <v>7.6999999999999999E-2</v>
      </c>
      <c r="L600" s="19">
        <v>102099</v>
      </c>
      <c r="M600" s="19">
        <v>0.36099999999999999</v>
      </c>
    </row>
    <row r="601" spans="1:13" ht="14.5" x14ac:dyDescent="0.35">
      <c r="A601" s="12" t="str">
        <f t="shared" si="9"/>
        <v>Cuba-The Americas-2001</v>
      </c>
      <c r="B601" s="13" t="s">
        <v>70</v>
      </c>
      <c r="C601" s="14" t="s">
        <v>111</v>
      </c>
      <c r="D601" s="15">
        <v>2001</v>
      </c>
      <c r="E601" s="19">
        <v>3.5999999999999997E-2</v>
      </c>
      <c r="F601" s="19">
        <v>3.6999999999999998E-2</v>
      </c>
      <c r="G601" s="19">
        <v>72</v>
      </c>
      <c r="H601" s="19">
        <v>65</v>
      </c>
      <c r="I601" s="19">
        <v>0.438</v>
      </c>
      <c r="J601" s="19">
        <v>0.52100000000000002</v>
      </c>
      <c r="K601" s="19">
        <v>4.2000000000000003E-2</v>
      </c>
      <c r="L601" s="19">
        <v>11765738</v>
      </c>
      <c r="M601" s="19">
        <v>0.45900000000000002</v>
      </c>
    </row>
    <row r="602" spans="1:13" ht="14.5" x14ac:dyDescent="0.35">
      <c r="A602" s="12" t="str">
        <f t="shared" si="9"/>
        <v>Cuba-The Americas-2002</v>
      </c>
      <c r="B602" s="13" t="s">
        <v>70</v>
      </c>
      <c r="C602" s="14" t="s">
        <v>111</v>
      </c>
      <c r="D602" s="15">
        <v>2002</v>
      </c>
      <c r="E602" s="19">
        <v>2.1999999999999999E-2</v>
      </c>
      <c r="F602" s="19">
        <v>3.6999999999999998E-2</v>
      </c>
      <c r="G602" s="19">
        <v>67</v>
      </c>
      <c r="H602" s="19">
        <v>60</v>
      </c>
      <c r="I602" s="19">
        <v>0.35799999999999998</v>
      </c>
      <c r="J602" s="19">
        <v>0.6</v>
      </c>
      <c r="K602" s="19">
        <v>4.2000000000000003E-2</v>
      </c>
      <c r="L602" s="19">
        <v>750629</v>
      </c>
      <c r="M602" s="19">
        <v>0.28499999999999998</v>
      </c>
    </row>
    <row r="603" spans="1:13" ht="14.5" x14ac:dyDescent="0.35">
      <c r="A603" s="12" t="str">
        <f t="shared" si="9"/>
        <v>Cuba-The Americas-2003</v>
      </c>
      <c r="B603" s="13" t="s">
        <v>70</v>
      </c>
      <c r="C603" s="14" t="s">
        <v>111</v>
      </c>
      <c r="D603" s="15">
        <v>2003</v>
      </c>
      <c r="E603" s="19">
        <v>0.03</v>
      </c>
      <c r="F603" s="19">
        <v>7.0999999999999994E-2</v>
      </c>
      <c r="G603" s="19">
        <v>60</v>
      </c>
      <c r="H603" s="19">
        <v>56</v>
      </c>
      <c r="I603" s="19">
        <v>0.39400000000000002</v>
      </c>
      <c r="J603" s="19">
        <v>0.56599999999999995</v>
      </c>
      <c r="K603" s="19">
        <v>0.04</v>
      </c>
      <c r="L603" s="19">
        <v>8859635</v>
      </c>
      <c r="M603" s="19">
        <v>0.38900000000000001</v>
      </c>
    </row>
    <row r="604" spans="1:13" ht="14.5" x14ac:dyDescent="0.35">
      <c r="A604" s="12" t="str">
        <f t="shared" si="9"/>
        <v>Cuba-The Americas-2004</v>
      </c>
      <c r="B604" s="13" t="s">
        <v>70</v>
      </c>
      <c r="C604" s="14" t="s">
        <v>111</v>
      </c>
      <c r="D604" s="15">
        <v>2004</v>
      </c>
      <c r="E604" s="19">
        <v>0.03</v>
      </c>
      <c r="F604" s="19">
        <v>2.9000000000000001E-2</v>
      </c>
      <c r="G604" s="19">
        <v>73</v>
      </c>
      <c r="H604" s="19">
        <v>69</v>
      </c>
      <c r="I604" s="19">
        <v>0.41399999999999998</v>
      </c>
      <c r="J604" s="19">
        <v>0.54500000000000004</v>
      </c>
      <c r="K604" s="19">
        <v>0.04</v>
      </c>
      <c r="L604" s="19">
        <v>6495801</v>
      </c>
      <c r="M604" s="19">
        <v>0.46600000000000003</v>
      </c>
    </row>
    <row r="605" spans="1:13" ht="14.5" x14ac:dyDescent="0.35">
      <c r="A605" s="12" t="str">
        <f t="shared" si="9"/>
        <v>Cuba-The Americas-2005</v>
      </c>
      <c r="B605" s="13" t="s">
        <v>70</v>
      </c>
      <c r="C605" s="14" t="s">
        <v>111</v>
      </c>
      <c r="D605" s="15">
        <v>2005</v>
      </c>
      <c r="E605" s="19">
        <v>1.7999999999999999E-2</v>
      </c>
      <c r="F605" s="19">
        <v>1.9E-2</v>
      </c>
      <c r="G605" s="19">
        <v>74</v>
      </c>
      <c r="H605" s="19">
        <v>68</v>
      </c>
      <c r="I605" s="19">
        <v>0.32100000000000001</v>
      </c>
      <c r="J605" s="19">
        <v>0.60399999999999998</v>
      </c>
      <c r="K605" s="19">
        <v>7.5999999999999998E-2</v>
      </c>
      <c r="L605" s="19">
        <v>2615253</v>
      </c>
      <c r="M605" s="19">
        <v>0.52300000000000002</v>
      </c>
    </row>
    <row r="606" spans="1:13" ht="14.5" x14ac:dyDescent="0.35">
      <c r="A606" s="12" t="str">
        <f t="shared" si="9"/>
        <v>Cuba-The Americas-2006</v>
      </c>
      <c r="B606" s="13" t="s">
        <v>70</v>
      </c>
      <c r="C606" s="14" t="s">
        <v>111</v>
      </c>
      <c r="D606" s="15">
        <v>2006</v>
      </c>
      <c r="E606" s="19">
        <v>2.3E-2</v>
      </c>
      <c r="F606" s="19">
        <v>1.9E-2</v>
      </c>
      <c r="G606" s="19">
        <v>77</v>
      </c>
      <c r="H606" s="19">
        <v>72</v>
      </c>
      <c r="I606" s="19">
        <v>0.33400000000000002</v>
      </c>
      <c r="J606" s="19">
        <v>0.61499999999999999</v>
      </c>
      <c r="K606" s="19">
        <v>5.0999999999999997E-2</v>
      </c>
      <c r="L606" s="19">
        <v>106723661</v>
      </c>
      <c r="M606" s="19">
        <v>0.754</v>
      </c>
    </row>
    <row r="607" spans="1:13" ht="14.5" x14ac:dyDescent="0.35">
      <c r="A607" s="12" t="str">
        <f t="shared" si="9"/>
        <v>Cuba-The Americas-2007</v>
      </c>
      <c r="B607" s="13" t="s">
        <v>70</v>
      </c>
      <c r="C607" s="14" t="s">
        <v>111</v>
      </c>
      <c r="D607" s="15">
        <v>2007</v>
      </c>
      <c r="E607" s="19">
        <v>2.7E-2</v>
      </c>
      <c r="F607" s="19">
        <v>0.03</v>
      </c>
      <c r="G607" s="19">
        <v>74</v>
      </c>
      <c r="H607" s="19">
        <v>68</v>
      </c>
      <c r="I607" s="19">
        <v>0.39700000000000002</v>
      </c>
      <c r="J607" s="19">
        <v>0.56499999999999995</v>
      </c>
      <c r="K607" s="19">
        <v>3.9E-2</v>
      </c>
      <c r="L607" s="19">
        <v>5248577</v>
      </c>
      <c r="M607" s="19">
        <v>0.55200000000000005</v>
      </c>
    </row>
    <row r="608" spans="1:13" ht="14.5" x14ac:dyDescent="0.35">
      <c r="A608" s="12" t="str">
        <f t="shared" si="9"/>
        <v>Cuba-The Americas-2008</v>
      </c>
      <c r="B608" s="13" t="s">
        <v>70</v>
      </c>
      <c r="C608" s="14" t="s">
        <v>111</v>
      </c>
      <c r="D608" s="15">
        <v>2008</v>
      </c>
      <c r="E608" s="19">
        <v>2.3E-2</v>
      </c>
      <c r="F608" s="19">
        <v>2.1000000000000001E-2</v>
      </c>
      <c r="G608" s="19">
        <v>78</v>
      </c>
      <c r="H608" s="19">
        <v>73</v>
      </c>
      <c r="I608" s="19">
        <v>0.316</v>
      </c>
      <c r="J608" s="19">
        <v>0.627</v>
      </c>
      <c r="K608" s="19">
        <v>5.7000000000000002E-2</v>
      </c>
      <c r="L608" s="19">
        <v>3178450</v>
      </c>
      <c r="M608" s="19">
        <v>0.628</v>
      </c>
    </row>
    <row r="609" spans="1:13" ht="14.5" x14ac:dyDescent="0.35">
      <c r="A609" s="12" t="str">
        <f t="shared" si="9"/>
        <v>Cuba-The Americas-2009</v>
      </c>
      <c r="B609" s="13" t="s">
        <v>70</v>
      </c>
      <c r="C609" s="14" t="s">
        <v>111</v>
      </c>
      <c r="D609" s="15">
        <v>2009</v>
      </c>
      <c r="E609" s="19">
        <v>2.7E-2</v>
      </c>
      <c r="F609" s="19">
        <v>2.5999999999999999E-2</v>
      </c>
      <c r="G609" s="19">
        <v>73</v>
      </c>
      <c r="H609" s="19">
        <v>69</v>
      </c>
      <c r="I609" s="19">
        <v>0.372</v>
      </c>
      <c r="J609" s="19">
        <v>0.58199999999999996</v>
      </c>
      <c r="K609" s="19">
        <v>4.4999999999999998E-2</v>
      </c>
      <c r="L609" s="19">
        <v>5571371</v>
      </c>
      <c r="M609" s="19">
        <v>0.56599999999999995</v>
      </c>
    </row>
    <row r="610" spans="1:13" ht="14.5" x14ac:dyDescent="0.35">
      <c r="A610" s="12" t="str">
        <f t="shared" si="9"/>
        <v>Cuba-The Americas-2010</v>
      </c>
      <c r="B610" s="13" t="s">
        <v>70</v>
      </c>
      <c r="C610" s="14" t="s">
        <v>111</v>
      </c>
      <c r="D610" s="15">
        <v>2010</v>
      </c>
      <c r="E610" s="19">
        <v>2.3E-2</v>
      </c>
      <c r="F610" s="19">
        <v>2.5999999999999999E-2</v>
      </c>
      <c r="G610" s="19">
        <v>74</v>
      </c>
      <c r="H610" s="19">
        <v>69</v>
      </c>
      <c r="I610" s="19">
        <v>0.33300000000000002</v>
      </c>
      <c r="J610" s="19">
        <v>0.61699999999999999</v>
      </c>
      <c r="K610" s="19">
        <v>5.0999999999999997E-2</v>
      </c>
      <c r="L610" s="19">
        <v>26729909</v>
      </c>
      <c r="M610" s="19">
        <v>0.73899999999999999</v>
      </c>
    </row>
    <row r="611" spans="1:13" ht="14.5" x14ac:dyDescent="0.35">
      <c r="A611" s="12" t="str">
        <f t="shared" si="9"/>
        <v>Cuba-The Americas-2011</v>
      </c>
      <c r="B611" s="13" t="s">
        <v>70</v>
      </c>
      <c r="C611" s="14" t="s">
        <v>111</v>
      </c>
      <c r="D611" s="15">
        <v>2011</v>
      </c>
      <c r="E611" s="19">
        <v>1.4E-2</v>
      </c>
      <c r="F611" s="13"/>
      <c r="G611" s="19">
        <v>82</v>
      </c>
      <c r="H611" s="19">
        <v>74</v>
      </c>
      <c r="I611" s="19">
        <v>0.23</v>
      </c>
      <c r="J611" s="19">
        <v>0.65300000000000002</v>
      </c>
      <c r="K611" s="19">
        <v>0.11700000000000001</v>
      </c>
      <c r="L611" s="19">
        <v>3823701</v>
      </c>
      <c r="M611" s="19">
        <v>0.94299999999999995</v>
      </c>
    </row>
    <row r="612" spans="1:13" ht="14.5" x14ac:dyDescent="0.35">
      <c r="A612" s="12" t="str">
        <f t="shared" si="9"/>
        <v>Cuba-The Americas-2012</v>
      </c>
      <c r="B612" s="13" t="s">
        <v>70</v>
      </c>
      <c r="C612" s="14" t="s">
        <v>111</v>
      </c>
      <c r="D612" s="15">
        <v>2012</v>
      </c>
      <c r="E612" s="13"/>
      <c r="F612" s="13"/>
      <c r="G612" s="13"/>
      <c r="H612" s="13"/>
      <c r="I612" s="13"/>
      <c r="J612" s="13"/>
      <c r="K612" s="13"/>
      <c r="L612" s="19">
        <v>32566</v>
      </c>
      <c r="M612" s="19">
        <v>1</v>
      </c>
    </row>
    <row r="613" spans="1:13" ht="14.5" x14ac:dyDescent="0.35">
      <c r="A613" s="12" t="str">
        <f t="shared" si="9"/>
        <v>Curacao-The Americas-2000</v>
      </c>
      <c r="B613" s="13" t="s">
        <v>70</v>
      </c>
      <c r="C613" s="14" t="s">
        <v>112</v>
      </c>
      <c r="D613" s="15">
        <v>2000</v>
      </c>
      <c r="E613" s="19">
        <v>1.7000000000000001E-2</v>
      </c>
      <c r="F613" s="19">
        <v>1.2E-2</v>
      </c>
      <c r="G613" s="19">
        <v>74</v>
      </c>
      <c r="H613" s="19">
        <v>69</v>
      </c>
      <c r="I613" s="13"/>
      <c r="J613" s="13"/>
      <c r="K613" s="13"/>
      <c r="L613" s="19">
        <v>46934</v>
      </c>
      <c r="M613" s="19">
        <v>0.32400000000000001</v>
      </c>
    </row>
    <row r="614" spans="1:13" ht="14.5" x14ac:dyDescent="0.35">
      <c r="A614" s="12" t="str">
        <f t="shared" si="9"/>
        <v>Curacao-The Americas-2001</v>
      </c>
      <c r="B614" s="13" t="s">
        <v>70</v>
      </c>
      <c r="C614" s="14" t="s">
        <v>112</v>
      </c>
      <c r="D614" s="15">
        <v>2001</v>
      </c>
      <c r="E614" s="19">
        <v>1.7999999999999999E-2</v>
      </c>
      <c r="F614" s="19">
        <v>1.4999999999999999E-2</v>
      </c>
      <c r="G614" s="19">
        <v>74</v>
      </c>
      <c r="H614" s="19">
        <v>70</v>
      </c>
      <c r="I614" s="19">
        <v>0.308</v>
      </c>
      <c r="J614" s="19">
        <v>0.61899999999999999</v>
      </c>
      <c r="K614" s="19">
        <v>7.2999999999999995E-2</v>
      </c>
      <c r="L614" s="19">
        <v>160217</v>
      </c>
      <c r="M614" s="19">
        <v>0.26300000000000001</v>
      </c>
    </row>
    <row r="615" spans="1:13" ht="14.5" x14ac:dyDescent="0.35">
      <c r="A615" s="12" t="str">
        <f t="shared" si="9"/>
        <v>Curacao-The Americas-2002</v>
      </c>
      <c r="B615" s="13" t="s">
        <v>70</v>
      </c>
      <c r="C615" s="14" t="s">
        <v>112</v>
      </c>
      <c r="D615" s="15">
        <v>2002</v>
      </c>
      <c r="E615" s="19">
        <v>1.7000000000000001E-2</v>
      </c>
      <c r="F615" s="13"/>
      <c r="G615" s="19">
        <v>81</v>
      </c>
      <c r="H615" s="19">
        <v>74</v>
      </c>
      <c r="I615" s="13"/>
      <c r="J615" s="13"/>
      <c r="K615" s="13"/>
      <c r="L615" s="19">
        <v>27450</v>
      </c>
      <c r="M615" s="13"/>
    </row>
    <row r="616" spans="1:13" ht="14.5" x14ac:dyDescent="0.35">
      <c r="A616" s="12" t="str">
        <f t="shared" si="9"/>
        <v>Curacao-The Americas-2003</v>
      </c>
      <c r="B616" s="13" t="s">
        <v>70</v>
      </c>
      <c r="C616" s="14" t="s">
        <v>112</v>
      </c>
      <c r="D616" s="15">
        <v>2003</v>
      </c>
      <c r="E616" s="19">
        <v>1.9E-2</v>
      </c>
      <c r="F616" s="19">
        <v>1.9E-2</v>
      </c>
      <c r="G616" s="19">
        <v>73</v>
      </c>
      <c r="H616" s="19">
        <v>68</v>
      </c>
      <c r="I616" s="19">
        <v>0.30199999999999999</v>
      </c>
      <c r="J616" s="19">
        <v>0.627</v>
      </c>
      <c r="K616" s="19">
        <v>7.0999999999999994E-2</v>
      </c>
      <c r="L616" s="19">
        <v>108150</v>
      </c>
      <c r="M616" s="19">
        <v>0.45900000000000002</v>
      </c>
    </row>
    <row r="617" spans="1:13" ht="14.5" x14ac:dyDescent="0.35">
      <c r="A617" s="12" t="str">
        <f t="shared" si="9"/>
        <v>Curacao-The Americas-2004</v>
      </c>
      <c r="B617" s="13" t="s">
        <v>70</v>
      </c>
      <c r="C617" s="14" t="s">
        <v>112</v>
      </c>
      <c r="D617" s="15">
        <v>2004</v>
      </c>
      <c r="E617" s="19">
        <v>2.1999999999999999E-2</v>
      </c>
      <c r="F617" s="19">
        <v>2.9000000000000001E-2</v>
      </c>
      <c r="G617" s="19">
        <v>72</v>
      </c>
      <c r="H617" s="19">
        <v>65</v>
      </c>
      <c r="I617" s="19">
        <v>0.30299999999999999</v>
      </c>
      <c r="J617" s="19">
        <v>0.63900000000000001</v>
      </c>
      <c r="K617" s="19">
        <v>5.8999999999999997E-2</v>
      </c>
      <c r="L617" s="19">
        <v>480099</v>
      </c>
      <c r="M617" s="19">
        <v>0.66600000000000004</v>
      </c>
    </row>
    <row r="618" spans="1:13" ht="14.5" x14ac:dyDescent="0.35">
      <c r="A618" s="12" t="str">
        <f t="shared" si="9"/>
        <v>Curacao-The Americas-2005</v>
      </c>
      <c r="B618" s="13" t="s">
        <v>70</v>
      </c>
      <c r="C618" s="14" t="s">
        <v>112</v>
      </c>
      <c r="D618" s="15">
        <v>2005</v>
      </c>
      <c r="E618" s="19">
        <v>1.4999999999999999E-2</v>
      </c>
      <c r="F618" s="19">
        <v>2.5000000000000001E-2</v>
      </c>
      <c r="G618" s="19">
        <v>73</v>
      </c>
      <c r="H618" s="19">
        <v>65</v>
      </c>
      <c r="I618" s="19">
        <v>0.23799999999999999</v>
      </c>
      <c r="J618" s="19">
        <v>0.69399999999999995</v>
      </c>
      <c r="K618" s="19">
        <v>6.8000000000000005E-2</v>
      </c>
      <c r="L618" s="19">
        <v>1277723</v>
      </c>
      <c r="M618" s="19">
        <v>0.104</v>
      </c>
    </row>
    <row r="619" spans="1:13" ht="14.5" x14ac:dyDescent="0.35">
      <c r="A619" s="12" t="str">
        <f t="shared" si="9"/>
        <v>Curacao-The Americas-2006</v>
      </c>
      <c r="B619" s="13" t="s">
        <v>70</v>
      </c>
      <c r="C619" s="14" t="s">
        <v>112</v>
      </c>
      <c r="D619" s="15">
        <v>2006</v>
      </c>
      <c r="E619" s="13"/>
      <c r="F619" s="13"/>
      <c r="G619" s="13"/>
      <c r="H619" s="13"/>
      <c r="I619" s="13"/>
      <c r="J619" s="13"/>
      <c r="K619" s="13"/>
      <c r="L619" s="19">
        <v>21740</v>
      </c>
      <c r="M619" s="19">
        <v>0.86</v>
      </c>
    </row>
    <row r="620" spans="1:13" ht="14.5" x14ac:dyDescent="0.35">
      <c r="A620" s="12" t="str">
        <f t="shared" si="9"/>
        <v>Curacao-The Americas-2007</v>
      </c>
      <c r="B620" s="13" t="s">
        <v>70</v>
      </c>
      <c r="C620" s="14" t="s">
        <v>112</v>
      </c>
      <c r="D620" s="15">
        <v>2007</v>
      </c>
      <c r="E620" s="19">
        <v>1.4E-2</v>
      </c>
      <c r="F620" s="19">
        <v>7.0000000000000001E-3</v>
      </c>
      <c r="G620" s="19">
        <v>80</v>
      </c>
      <c r="H620" s="19">
        <v>74</v>
      </c>
      <c r="I620" s="19">
        <v>0.21</v>
      </c>
      <c r="J620" s="19">
        <v>0.66700000000000004</v>
      </c>
      <c r="K620" s="19">
        <v>0.123</v>
      </c>
      <c r="L620" s="19">
        <v>287625193</v>
      </c>
      <c r="M620" s="19">
        <v>0.79400000000000004</v>
      </c>
    </row>
    <row r="621" spans="1:13" ht="14.5" x14ac:dyDescent="0.35">
      <c r="A621" s="12" t="str">
        <f t="shared" si="9"/>
        <v>Curacao-The Americas-2008</v>
      </c>
      <c r="B621" s="13" t="s">
        <v>70</v>
      </c>
      <c r="C621" s="14" t="s">
        <v>112</v>
      </c>
      <c r="D621" s="15">
        <v>2008</v>
      </c>
      <c r="E621" s="19">
        <v>1.6E-2</v>
      </c>
      <c r="F621" s="19">
        <v>1.4E-2</v>
      </c>
      <c r="G621" s="19">
        <v>79</v>
      </c>
      <c r="H621" s="19">
        <v>71</v>
      </c>
      <c r="I621" s="19">
        <v>0.24299999999999999</v>
      </c>
      <c r="J621" s="19">
        <v>0.624</v>
      </c>
      <c r="K621" s="19">
        <v>0.13300000000000001</v>
      </c>
      <c r="L621" s="19">
        <v>3327500</v>
      </c>
      <c r="M621" s="19">
        <v>0.92600000000000005</v>
      </c>
    </row>
    <row r="622" spans="1:13" ht="14.5" x14ac:dyDescent="0.35">
      <c r="A622" s="12" t="str">
        <f t="shared" si="9"/>
        <v>Curacao-The Americas-2009</v>
      </c>
      <c r="B622" s="13" t="s">
        <v>70</v>
      </c>
      <c r="C622" s="14" t="s">
        <v>112</v>
      </c>
      <c r="D622" s="15">
        <v>2009</v>
      </c>
      <c r="E622" s="19">
        <v>2.3E-2</v>
      </c>
      <c r="F622" s="19">
        <v>1.7000000000000001E-2</v>
      </c>
      <c r="G622" s="19">
        <v>76</v>
      </c>
      <c r="H622" s="19">
        <v>70</v>
      </c>
      <c r="I622" s="19">
        <v>0.32700000000000001</v>
      </c>
      <c r="J622" s="19">
        <v>0.625</v>
      </c>
      <c r="K622" s="19">
        <v>4.7E-2</v>
      </c>
      <c r="L622" s="19">
        <v>25333622</v>
      </c>
      <c r="M622" s="19">
        <v>0.88400000000000001</v>
      </c>
    </row>
    <row r="623" spans="1:13" ht="14.5" x14ac:dyDescent="0.35">
      <c r="A623" s="12" t="str">
        <f t="shared" si="9"/>
        <v>Curacao-The Americas-2010</v>
      </c>
      <c r="B623" s="13" t="s">
        <v>70</v>
      </c>
      <c r="C623" s="14" t="s">
        <v>112</v>
      </c>
      <c r="D623" s="15">
        <v>2010</v>
      </c>
      <c r="E623" s="19">
        <v>0.02</v>
      </c>
      <c r="F623" s="19">
        <v>3.1E-2</v>
      </c>
      <c r="G623" s="19">
        <v>71</v>
      </c>
      <c r="H623" s="19">
        <v>68</v>
      </c>
      <c r="I623" s="19">
        <v>0.307</v>
      </c>
      <c r="J623" s="19">
        <v>0.65100000000000002</v>
      </c>
      <c r="K623" s="19">
        <v>4.2000000000000003E-2</v>
      </c>
      <c r="L623" s="19">
        <v>33003442</v>
      </c>
      <c r="M623" s="19">
        <v>0.623</v>
      </c>
    </row>
    <row r="624" spans="1:13" ht="14.5" x14ac:dyDescent="0.35">
      <c r="A624" s="12" t="str">
        <f t="shared" si="9"/>
        <v>Curacao-The Americas-2011</v>
      </c>
      <c r="B624" s="13" t="s">
        <v>70</v>
      </c>
      <c r="C624" s="14" t="s">
        <v>112</v>
      </c>
      <c r="D624" s="15">
        <v>2011</v>
      </c>
      <c r="E624" s="19">
        <v>0.05</v>
      </c>
      <c r="F624" s="19">
        <v>0.125</v>
      </c>
      <c r="G624" s="19">
        <v>49</v>
      </c>
      <c r="H624" s="19">
        <v>46</v>
      </c>
      <c r="I624" s="19">
        <v>0.47699999999999998</v>
      </c>
      <c r="J624" s="19">
        <v>0.498</v>
      </c>
      <c r="K624" s="19">
        <v>2.5000000000000001E-2</v>
      </c>
      <c r="L624" s="19">
        <v>15421075</v>
      </c>
      <c r="M624" s="19">
        <v>0.34599999999999997</v>
      </c>
    </row>
    <row r="625" spans="1:13" ht="14.5" x14ac:dyDescent="0.35">
      <c r="A625" s="12" t="str">
        <f t="shared" si="9"/>
        <v>Curacao-The Americas-2012</v>
      </c>
      <c r="B625" s="13" t="s">
        <v>70</v>
      </c>
      <c r="C625" s="14" t="s">
        <v>112</v>
      </c>
      <c r="D625" s="15">
        <v>2012</v>
      </c>
      <c r="E625" s="19">
        <v>4.1000000000000002E-2</v>
      </c>
      <c r="F625" s="19">
        <v>8.2000000000000003E-2</v>
      </c>
      <c r="G625" s="19">
        <v>58</v>
      </c>
      <c r="H625" s="19">
        <v>55</v>
      </c>
      <c r="I625" s="19">
        <v>0.44900000000000001</v>
      </c>
      <c r="J625" s="19">
        <v>0.52200000000000002</v>
      </c>
      <c r="K625" s="19">
        <v>2.8000000000000001E-2</v>
      </c>
      <c r="L625" s="19">
        <v>7665681</v>
      </c>
      <c r="M625" s="19">
        <v>0.39300000000000002</v>
      </c>
    </row>
    <row r="626" spans="1:13" ht="14.5" x14ac:dyDescent="0.35">
      <c r="A626" s="12" t="str">
        <f t="shared" si="9"/>
        <v>Cyprus-Europe-2000</v>
      </c>
      <c r="B626" s="13" t="s">
        <v>62</v>
      </c>
      <c r="C626" s="14" t="s">
        <v>113</v>
      </c>
      <c r="D626" s="15">
        <v>2000</v>
      </c>
      <c r="E626" s="19">
        <v>2.5999999999999999E-2</v>
      </c>
      <c r="F626" s="19">
        <v>5.0999999999999997E-2</v>
      </c>
      <c r="G626" s="19">
        <v>48</v>
      </c>
      <c r="H626" s="19">
        <v>47</v>
      </c>
      <c r="I626" s="19">
        <v>0.36699999999999999</v>
      </c>
      <c r="J626" s="19">
        <v>0.60199999999999998</v>
      </c>
      <c r="K626" s="19">
        <v>3.1E-2</v>
      </c>
      <c r="L626" s="19">
        <v>1832602</v>
      </c>
      <c r="M626" s="19">
        <v>0.54600000000000004</v>
      </c>
    </row>
    <row r="627" spans="1:13" ht="14.5" x14ac:dyDescent="0.35">
      <c r="A627" s="12" t="str">
        <f t="shared" si="9"/>
        <v>Cyprus-Europe-2001</v>
      </c>
      <c r="B627" s="13" t="s">
        <v>62</v>
      </c>
      <c r="C627" s="14" t="s">
        <v>113</v>
      </c>
      <c r="D627" s="15">
        <v>2001</v>
      </c>
      <c r="E627" s="19">
        <v>4.4999999999999998E-2</v>
      </c>
      <c r="F627" s="19">
        <v>9.0999999999999998E-2</v>
      </c>
      <c r="G627" s="19">
        <v>53</v>
      </c>
      <c r="H627" s="19">
        <v>51</v>
      </c>
      <c r="I627" s="19">
        <v>0.46600000000000003</v>
      </c>
      <c r="J627" s="19">
        <v>0.50800000000000001</v>
      </c>
      <c r="K627" s="19">
        <v>2.5999999999999999E-2</v>
      </c>
      <c r="L627" s="19">
        <v>12659086</v>
      </c>
      <c r="M627" s="19">
        <v>0.2</v>
      </c>
    </row>
    <row r="628" spans="1:13" ht="14.5" x14ac:dyDescent="0.35">
      <c r="A628" s="12" t="str">
        <f t="shared" si="9"/>
        <v>Cyprus-Europe-2002</v>
      </c>
      <c r="B628" s="13" t="s">
        <v>62</v>
      </c>
      <c r="C628" s="14" t="s">
        <v>113</v>
      </c>
      <c r="D628" s="15">
        <v>2002</v>
      </c>
      <c r="E628" s="19">
        <v>4.2999999999999997E-2</v>
      </c>
      <c r="F628" s="19">
        <v>8.2000000000000003E-2</v>
      </c>
      <c r="G628" s="19">
        <v>50</v>
      </c>
      <c r="H628" s="19">
        <v>48</v>
      </c>
      <c r="I628" s="19">
        <v>0.46800000000000003</v>
      </c>
      <c r="J628" s="19">
        <v>0.504</v>
      </c>
      <c r="K628" s="19">
        <v>2.8000000000000001E-2</v>
      </c>
      <c r="L628" s="19">
        <v>7264340</v>
      </c>
      <c r="M628" s="19">
        <v>8.8999999999999996E-2</v>
      </c>
    </row>
    <row r="629" spans="1:13" ht="14.5" x14ac:dyDescent="0.35">
      <c r="A629" s="12" t="str">
        <f t="shared" si="9"/>
        <v>Cyprus-Europe-2003</v>
      </c>
      <c r="B629" s="13" t="s">
        <v>62</v>
      </c>
      <c r="C629" s="14" t="s">
        <v>113</v>
      </c>
      <c r="D629" s="15">
        <v>2003</v>
      </c>
      <c r="E629" s="19">
        <v>4.1000000000000002E-2</v>
      </c>
      <c r="F629" s="19">
        <v>8.4000000000000005E-2</v>
      </c>
      <c r="G629" s="19">
        <v>53</v>
      </c>
      <c r="H629" s="19">
        <v>51</v>
      </c>
      <c r="I629" s="19">
        <v>0.44700000000000001</v>
      </c>
      <c r="J629" s="19">
        <v>0.52</v>
      </c>
      <c r="K629" s="19">
        <v>3.3000000000000002E-2</v>
      </c>
      <c r="L629" s="19">
        <v>17223277</v>
      </c>
      <c r="M629" s="19">
        <v>0.47299999999999998</v>
      </c>
    </row>
    <row r="630" spans="1:13" ht="14.5" x14ac:dyDescent="0.35">
      <c r="A630" s="12" t="str">
        <f t="shared" si="9"/>
        <v>Cyprus-Europe-2004</v>
      </c>
      <c r="B630" s="13" t="s">
        <v>62</v>
      </c>
      <c r="C630" s="14" t="s">
        <v>113</v>
      </c>
      <c r="D630" s="15">
        <v>2004</v>
      </c>
      <c r="E630" s="19">
        <v>3.7999999999999999E-2</v>
      </c>
      <c r="F630" s="19">
        <v>0.112</v>
      </c>
      <c r="G630" s="19">
        <v>46</v>
      </c>
      <c r="H630" s="19">
        <v>43</v>
      </c>
      <c r="I630" s="19">
        <v>0.42099999999999999</v>
      </c>
      <c r="J630" s="19">
        <v>0.53900000000000003</v>
      </c>
      <c r="K630" s="19">
        <v>0.04</v>
      </c>
      <c r="L630" s="19">
        <v>3829636</v>
      </c>
      <c r="M630" s="19">
        <v>0.379</v>
      </c>
    </row>
    <row r="631" spans="1:13" ht="14.5" x14ac:dyDescent="0.35">
      <c r="A631" s="12" t="str">
        <f t="shared" si="9"/>
        <v>Cyprus-Europe-2005</v>
      </c>
      <c r="B631" s="13" t="s">
        <v>62</v>
      </c>
      <c r="C631" s="14" t="s">
        <v>113</v>
      </c>
      <c r="D631" s="15">
        <v>2005</v>
      </c>
      <c r="E631" s="19">
        <v>0.05</v>
      </c>
      <c r="F631" s="19">
        <v>0.10299999999999999</v>
      </c>
      <c r="G631" s="19">
        <v>48</v>
      </c>
      <c r="H631" s="19">
        <v>46</v>
      </c>
      <c r="I631" s="19">
        <v>0.49199999999999999</v>
      </c>
      <c r="J631" s="19">
        <v>0.48099999999999998</v>
      </c>
      <c r="K631" s="19">
        <v>2.7E-2</v>
      </c>
      <c r="L631" s="19">
        <v>9311234</v>
      </c>
      <c r="M631" s="19">
        <v>0.217</v>
      </c>
    </row>
    <row r="632" spans="1:13" ht="14.5" x14ac:dyDescent="0.35">
      <c r="A632" s="12" t="str">
        <f t="shared" si="9"/>
        <v>Cyprus-Europe-2006</v>
      </c>
      <c r="B632" s="13" t="s">
        <v>62</v>
      </c>
      <c r="C632" s="14" t="s">
        <v>113</v>
      </c>
      <c r="D632" s="15">
        <v>2006</v>
      </c>
      <c r="E632" s="19">
        <v>3.9E-2</v>
      </c>
      <c r="F632" s="19">
        <v>7.1999999999999995E-2</v>
      </c>
      <c r="G632" s="19">
        <v>60</v>
      </c>
      <c r="H632" s="19">
        <v>57</v>
      </c>
      <c r="I632" s="19">
        <v>0.41399999999999998</v>
      </c>
      <c r="J632" s="19">
        <v>0.55600000000000005</v>
      </c>
      <c r="K632" s="19">
        <v>0.03</v>
      </c>
      <c r="L632" s="19">
        <v>570491</v>
      </c>
      <c r="M632" s="19">
        <v>0.27900000000000003</v>
      </c>
    </row>
    <row r="633" spans="1:13" ht="14.5" x14ac:dyDescent="0.35">
      <c r="A633" s="12" t="str">
        <f t="shared" si="9"/>
        <v>Cyprus-Europe-2007</v>
      </c>
      <c r="B633" s="13" t="s">
        <v>62</v>
      </c>
      <c r="C633" s="14" t="s">
        <v>113</v>
      </c>
      <c r="D633" s="15">
        <v>2007</v>
      </c>
      <c r="E633" s="19">
        <v>4.7E-2</v>
      </c>
      <c r="F633" s="19">
        <v>0.111</v>
      </c>
      <c r="G633" s="19">
        <v>49</v>
      </c>
      <c r="H633" s="19">
        <v>46</v>
      </c>
      <c r="I633" s="19">
        <v>0.46400000000000002</v>
      </c>
      <c r="J633" s="19">
        <v>0.50800000000000001</v>
      </c>
      <c r="K633" s="19">
        <v>2.8000000000000001E-2</v>
      </c>
      <c r="L633" s="19">
        <v>50972323</v>
      </c>
      <c r="M633" s="19">
        <v>0.36499999999999999</v>
      </c>
    </row>
    <row r="634" spans="1:13" ht="14.5" x14ac:dyDescent="0.35">
      <c r="A634" s="12" t="str">
        <f t="shared" si="9"/>
        <v>Cyprus-Europe-2008</v>
      </c>
      <c r="B634" s="13" t="s">
        <v>62</v>
      </c>
      <c r="C634" s="14" t="s">
        <v>113</v>
      </c>
      <c r="D634" s="15">
        <v>2008</v>
      </c>
      <c r="E634" s="19">
        <v>3.9E-2</v>
      </c>
      <c r="F634" s="19">
        <v>7.0000000000000007E-2</v>
      </c>
      <c r="G634" s="19">
        <v>54</v>
      </c>
      <c r="H634" s="19">
        <v>52</v>
      </c>
      <c r="I634" s="19">
        <v>0.42099999999999999</v>
      </c>
      <c r="J634" s="19">
        <v>0.54400000000000004</v>
      </c>
      <c r="K634" s="19">
        <v>3.5999999999999997E-2</v>
      </c>
      <c r="L634" s="19">
        <v>3363418</v>
      </c>
      <c r="M634" s="19">
        <v>0.60099999999999998</v>
      </c>
    </row>
    <row r="635" spans="1:13" ht="14.5" x14ac:dyDescent="0.35">
      <c r="A635" s="12" t="str">
        <f t="shared" si="9"/>
        <v>Cyprus-Europe-2009</v>
      </c>
      <c r="B635" s="13" t="s">
        <v>62</v>
      </c>
      <c r="C635" s="14" t="s">
        <v>113</v>
      </c>
      <c r="D635" s="15">
        <v>2009</v>
      </c>
      <c r="E635" s="19">
        <v>3.6999999999999998E-2</v>
      </c>
      <c r="F635" s="19">
        <v>9.4E-2</v>
      </c>
      <c r="G635" s="19">
        <v>47</v>
      </c>
      <c r="H635" s="19">
        <v>46</v>
      </c>
      <c r="I635" s="19">
        <v>0.42199999999999999</v>
      </c>
      <c r="J635" s="19">
        <v>0.54800000000000004</v>
      </c>
      <c r="K635" s="19">
        <v>2.9000000000000001E-2</v>
      </c>
      <c r="L635" s="19">
        <v>16909801</v>
      </c>
      <c r="M635" s="19">
        <v>0.45500000000000002</v>
      </c>
    </row>
    <row r="636" spans="1:13" ht="14.5" x14ac:dyDescent="0.35">
      <c r="A636" s="12" t="str">
        <f t="shared" si="9"/>
        <v>Cyprus-Europe-2010</v>
      </c>
      <c r="B636" s="13" t="s">
        <v>62</v>
      </c>
      <c r="C636" s="14" t="s">
        <v>113</v>
      </c>
      <c r="D636" s="15">
        <v>2010</v>
      </c>
      <c r="E636" s="19">
        <v>2.9000000000000001E-2</v>
      </c>
      <c r="F636" s="19">
        <v>7.4999999999999997E-2</v>
      </c>
      <c r="G636" s="19">
        <v>59</v>
      </c>
      <c r="H636" s="19">
        <v>56</v>
      </c>
      <c r="I636" s="19">
        <v>0.39</v>
      </c>
      <c r="J636" s="19">
        <v>0.57799999999999996</v>
      </c>
      <c r="K636" s="19">
        <v>3.2000000000000001E-2</v>
      </c>
      <c r="L636" s="19">
        <v>755085</v>
      </c>
      <c r="M636" s="19">
        <v>0.76700000000000002</v>
      </c>
    </row>
    <row r="637" spans="1:13" ht="14.5" x14ac:dyDescent="0.35">
      <c r="A637" s="12" t="str">
        <f t="shared" si="9"/>
        <v>Cyprus-Europe-2011</v>
      </c>
      <c r="B637" s="13" t="s">
        <v>62</v>
      </c>
      <c r="C637" s="14" t="s">
        <v>113</v>
      </c>
      <c r="D637" s="15">
        <v>2011</v>
      </c>
      <c r="E637" s="19">
        <v>2.4E-2</v>
      </c>
      <c r="F637" s="19">
        <v>2.9000000000000001E-2</v>
      </c>
      <c r="G637" s="19">
        <v>72</v>
      </c>
      <c r="H637" s="19">
        <v>67</v>
      </c>
      <c r="I637" s="19">
        <v>0.33500000000000002</v>
      </c>
      <c r="J637" s="19">
        <v>0.61</v>
      </c>
      <c r="K637" s="19">
        <v>5.3999999999999999E-2</v>
      </c>
      <c r="L637" s="19">
        <v>69432477</v>
      </c>
      <c r="M637" s="19">
        <v>0.42899999999999999</v>
      </c>
    </row>
    <row r="638" spans="1:13" ht="14.5" x14ac:dyDescent="0.35">
      <c r="A638" s="12" t="str">
        <f t="shared" si="9"/>
        <v>Cyprus-Europe-2012</v>
      </c>
      <c r="B638" s="13" t="s">
        <v>62</v>
      </c>
      <c r="C638" s="14" t="s">
        <v>113</v>
      </c>
      <c r="D638" s="15">
        <v>2012</v>
      </c>
      <c r="E638" s="19">
        <v>3.7999999999999999E-2</v>
      </c>
      <c r="F638" s="19">
        <v>9.1999999999999998E-2</v>
      </c>
      <c r="G638" s="19">
        <v>49</v>
      </c>
      <c r="H638" s="19">
        <v>47</v>
      </c>
      <c r="I638" s="19">
        <v>0.41499999999999998</v>
      </c>
      <c r="J638" s="19">
        <v>0.55100000000000005</v>
      </c>
      <c r="K638" s="19">
        <v>3.4000000000000002E-2</v>
      </c>
      <c r="L638" s="19">
        <v>568552</v>
      </c>
      <c r="M638" s="19">
        <v>0.38800000000000001</v>
      </c>
    </row>
    <row r="639" spans="1:13" ht="14.5" x14ac:dyDescent="0.35">
      <c r="A639" s="12" t="str">
        <f t="shared" si="9"/>
        <v>Czech Republic-Europe-2000</v>
      </c>
      <c r="B639" s="13" t="s">
        <v>62</v>
      </c>
      <c r="C639" s="14" t="s">
        <v>114</v>
      </c>
      <c r="D639" s="15">
        <v>2000</v>
      </c>
      <c r="E639" s="19">
        <v>0.04</v>
      </c>
      <c r="F639" s="19">
        <v>5.0999999999999997E-2</v>
      </c>
      <c r="G639" s="19">
        <v>60</v>
      </c>
      <c r="H639" s="19">
        <v>55</v>
      </c>
      <c r="I639" s="19">
        <v>0.44600000000000001</v>
      </c>
      <c r="J639" s="19">
        <v>0.53500000000000003</v>
      </c>
      <c r="K639" s="19">
        <v>1.9E-2</v>
      </c>
      <c r="L639" s="19">
        <v>4472533</v>
      </c>
      <c r="M639" s="19">
        <v>0.183</v>
      </c>
    </row>
    <row r="640" spans="1:13" ht="14.5" x14ac:dyDescent="0.35">
      <c r="A640" s="12" t="str">
        <f t="shared" si="9"/>
        <v>Czech Republic-Europe-2001</v>
      </c>
      <c r="B640" s="13" t="s">
        <v>62</v>
      </c>
      <c r="C640" s="14" t="s">
        <v>114</v>
      </c>
      <c r="D640" s="15">
        <v>2001</v>
      </c>
      <c r="E640" s="19">
        <v>4.1000000000000002E-2</v>
      </c>
      <c r="F640" s="19">
        <v>7.9000000000000001E-2</v>
      </c>
      <c r="G640" s="19">
        <v>55</v>
      </c>
      <c r="H640" s="19">
        <v>54</v>
      </c>
      <c r="I640" s="19">
        <v>0.46500000000000002</v>
      </c>
      <c r="J640" s="19">
        <v>0.504</v>
      </c>
      <c r="K640" s="19">
        <v>3.1E-2</v>
      </c>
      <c r="L640" s="19">
        <v>71989666</v>
      </c>
      <c r="M640" s="19">
        <v>0.153</v>
      </c>
    </row>
    <row r="641" spans="1:13" ht="14.5" x14ac:dyDescent="0.35">
      <c r="A641" s="12" t="str">
        <f t="shared" si="9"/>
        <v>Czech Republic-Europe-2002</v>
      </c>
      <c r="B641" s="13" t="s">
        <v>62</v>
      </c>
      <c r="C641" s="14" t="s">
        <v>114</v>
      </c>
      <c r="D641" s="15">
        <v>2002</v>
      </c>
      <c r="E641" s="19">
        <v>3.3000000000000002E-2</v>
      </c>
      <c r="F641" s="19">
        <v>5.2999999999999999E-2</v>
      </c>
      <c r="G641" s="19">
        <v>61</v>
      </c>
      <c r="H641" s="19">
        <v>58</v>
      </c>
      <c r="I641" s="19">
        <v>0.39900000000000002</v>
      </c>
      <c r="J641" s="19">
        <v>0.54300000000000004</v>
      </c>
      <c r="K641" s="19">
        <v>5.7000000000000002E-2</v>
      </c>
      <c r="L641" s="19">
        <v>1315820</v>
      </c>
      <c r="M641" s="19">
        <v>0.82199999999999995</v>
      </c>
    </row>
    <row r="642" spans="1:13" ht="14.5" x14ac:dyDescent="0.35">
      <c r="A642" s="12" t="str">
        <f t="shared" si="9"/>
        <v>Czech Republic-Europe-2003</v>
      </c>
      <c r="B642" s="13" t="s">
        <v>62</v>
      </c>
      <c r="C642" s="14" t="s">
        <v>114</v>
      </c>
      <c r="D642" s="15">
        <v>2003</v>
      </c>
      <c r="E642" s="19">
        <v>4.4999999999999998E-2</v>
      </c>
      <c r="F642" s="19">
        <v>5.8999999999999997E-2</v>
      </c>
      <c r="G642" s="19">
        <v>57</v>
      </c>
      <c r="H642" s="19">
        <v>55</v>
      </c>
      <c r="I642" s="19">
        <v>0.45900000000000002</v>
      </c>
      <c r="J642" s="19">
        <v>0.51500000000000001</v>
      </c>
      <c r="K642" s="19">
        <v>2.5999999999999999E-2</v>
      </c>
      <c r="L642" s="19">
        <v>1348548</v>
      </c>
      <c r="M642" s="19">
        <v>0.50600000000000001</v>
      </c>
    </row>
    <row r="643" spans="1:13" ht="14.5" x14ac:dyDescent="0.35">
      <c r="A643" s="12" t="str">
        <f t="shared" ref="A643:A706" si="1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9">
        <v>3.4000000000000002E-2</v>
      </c>
      <c r="F643" s="19">
        <v>0.06</v>
      </c>
      <c r="G643" s="19">
        <v>59</v>
      </c>
      <c r="H643" s="19">
        <v>57</v>
      </c>
      <c r="I643" s="19">
        <v>0.40699999999999997</v>
      </c>
      <c r="J643" s="19">
        <v>0.56100000000000005</v>
      </c>
      <c r="K643" s="19">
        <v>3.2000000000000001E-2</v>
      </c>
      <c r="L643" s="19">
        <v>20301686</v>
      </c>
      <c r="M643" s="19">
        <v>0.46</v>
      </c>
    </row>
    <row r="644" spans="1:13" ht="14.5" x14ac:dyDescent="0.35">
      <c r="A644" s="12" t="str">
        <f t="shared" si="10"/>
        <v>Czech Republic-Europe-2005</v>
      </c>
      <c r="B644" s="13" t="s">
        <v>62</v>
      </c>
      <c r="C644" s="14" t="s">
        <v>114</v>
      </c>
      <c r="D644" s="15">
        <v>2005</v>
      </c>
      <c r="E644" s="19">
        <v>4.1000000000000002E-2</v>
      </c>
      <c r="F644" s="19">
        <v>9.1999999999999998E-2</v>
      </c>
      <c r="G644" s="19">
        <v>52</v>
      </c>
      <c r="H644" s="19">
        <v>52</v>
      </c>
      <c r="I644" s="19">
        <v>0.438</v>
      </c>
      <c r="J644" s="19">
        <v>0.52900000000000003</v>
      </c>
      <c r="K644" s="19">
        <v>3.3000000000000002E-2</v>
      </c>
      <c r="L644" s="19">
        <v>9204581</v>
      </c>
      <c r="M644" s="19">
        <v>0.32100000000000001</v>
      </c>
    </row>
    <row r="645" spans="1:13" ht="14.5" x14ac:dyDescent="0.35">
      <c r="A645" s="12" t="str">
        <f t="shared" si="10"/>
        <v>Czech Republic-Europe-2006</v>
      </c>
      <c r="B645" s="13" t="s">
        <v>62</v>
      </c>
      <c r="C645" s="14" t="s">
        <v>114</v>
      </c>
      <c r="D645" s="15">
        <v>2006</v>
      </c>
      <c r="E645" s="19">
        <v>4.1000000000000002E-2</v>
      </c>
      <c r="F645" s="19">
        <v>0.10100000000000001</v>
      </c>
      <c r="G645" s="19">
        <v>53</v>
      </c>
      <c r="H645" s="19">
        <v>51</v>
      </c>
      <c r="I645" s="19">
        <v>0.43099999999999999</v>
      </c>
      <c r="J645" s="19">
        <v>0.53900000000000003</v>
      </c>
      <c r="K645" s="19">
        <v>0.03</v>
      </c>
      <c r="L645" s="19">
        <v>1360559</v>
      </c>
      <c r="M645" s="19">
        <v>0.39200000000000002</v>
      </c>
    </row>
    <row r="646" spans="1:13" ht="14.5" x14ac:dyDescent="0.35">
      <c r="A646" s="12" t="str">
        <f t="shared" si="10"/>
        <v>Czech Republic-Europe-2007</v>
      </c>
      <c r="B646" s="13" t="s">
        <v>62</v>
      </c>
      <c r="C646" s="14" t="s">
        <v>114</v>
      </c>
      <c r="D646" s="15">
        <v>2007</v>
      </c>
      <c r="E646" s="19">
        <v>3.9E-2</v>
      </c>
      <c r="F646" s="19">
        <v>6.5000000000000002E-2</v>
      </c>
      <c r="G646" s="19">
        <v>54</v>
      </c>
      <c r="H646" s="19">
        <v>52</v>
      </c>
      <c r="I646" s="19">
        <v>0.432</v>
      </c>
      <c r="J646" s="19">
        <v>0.54100000000000004</v>
      </c>
      <c r="K646" s="19">
        <v>2.8000000000000001E-2</v>
      </c>
      <c r="L646" s="19">
        <v>33905011</v>
      </c>
      <c r="M646" s="19">
        <v>0.20899999999999999</v>
      </c>
    </row>
    <row r="647" spans="1:13" ht="14.5" x14ac:dyDescent="0.35">
      <c r="A647" s="12" t="str">
        <f t="shared" si="10"/>
        <v>Czech Republic-Europe-2008</v>
      </c>
      <c r="B647" s="13" t="s">
        <v>62</v>
      </c>
      <c r="C647" s="14" t="s">
        <v>114</v>
      </c>
      <c r="D647" s="15">
        <v>2008</v>
      </c>
      <c r="E647" s="19">
        <v>0.03</v>
      </c>
      <c r="F647" s="19">
        <v>8.3000000000000004E-2</v>
      </c>
      <c r="G647" s="19">
        <v>44</v>
      </c>
      <c r="H647" s="19">
        <v>44</v>
      </c>
      <c r="I647" s="19">
        <v>0.40400000000000003</v>
      </c>
      <c r="J647" s="19">
        <v>0.55000000000000004</v>
      </c>
      <c r="K647" s="19">
        <v>4.5999999999999999E-2</v>
      </c>
      <c r="L647" s="19">
        <v>1898757</v>
      </c>
      <c r="M647" s="19">
        <v>0.21099999999999999</v>
      </c>
    </row>
    <row r="648" spans="1:13" ht="14.5" x14ac:dyDescent="0.35">
      <c r="A648" s="12" t="str">
        <f t="shared" si="10"/>
        <v>Czech Republic-Europe-2009</v>
      </c>
      <c r="B648" s="13" t="s">
        <v>62</v>
      </c>
      <c r="C648" s="14" t="s">
        <v>114</v>
      </c>
      <c r="D648" s="15">
        <v>2009</v>
      </c>
      <c r="E648" s="19">
        <v>4.1000000000000002E-2</v>
      </c>
      <c r="F648" s="19">
        <v>9.7000000000000003E-2</v>
      </c>
      <c r="G648" s="19">
        <v>54</v>
      </c>
      <c r="H648" s="19">
        <v>53</v>
      </c>
      <c r="I648" s="19">
        <v>0.432</v>
      </c>
      <c r="J648" s="19">
        <v>0.53700000000000003</v>
      </c>
      <c r="K648" s="19">
        <v>0.03</v>
      </c>
      <c r="L648" s="19">
        <v>3124222</v>
      </c>
      <c r="M648" s="19">
        <v>0.45400000000000001</v>
      </c>
    </row>
    <row r="649" spans="1:13" ht="14.5" x14ac:dyDescent="0.35">
      <c r="A649" s="12" t="str">
        <f t="shared" si="10"/>
        <v>Czech Republic-Europe-2010</v>
      </c>
      <c r="B649" s="13" t="s">
        <v>62</v>
      </c>
      <c r="C649" s="14" t="s">
        <v>114</v>
      </c>
      <c r="D649" s="15">
        <v>2010</v>
      </c>
      <c r="E649" s="19">
        <v>2.3E-2</v>
      </c>
      <c r="F649" s="19">
        <v>2.1999999999999999E-2</v>
      </c>
      <c r="G649" s="19">
        <v>75</v>
      </c>
      <c r="H649" s="19">
        <v>71</v>
      </c>
      <c r="I649" s="19">
        <v>0.315</v>
      </c>
      <c r="J649" s="19">
        <v>0.64400000000000002</v>
      </c>
      <c r="K649" s="19">
        <v>4.1000000000000002E-2</v>
      </c>
      <c r="L649" s="19">
        <v>5422612</v>
      </c>
      <c r="M649" s="19">
        <v>0.76700000000000002</v>
      </c>
    </row>
    <row r="650" spans="1:13" ht="14.5" x14ac:dyDescent="0.35">
      <c r="A650" s="12" t="str">
        <f t="shared" si="10"/>
        <v>Czech Republic-Europe-2011</v>
      </c>
      <c r="B650" s="13" t="s">
        <v>62</v>
      </c>
      <c r="C650" s="14" t="s">
        <v>114</v>
      </c>
      <c r="D650" s="15">
        <v>2011</v>
      </c>
      <c r="E650" s="19">
        <v>3.9E-2</v>
      </c>
      <c r="F650" s="19">
        <v>6.0999999999999999E-2</v>
      </c>
      <c r="G650" s="19">
        <v>62</v>
      </c>
      <c r="H650" s="19">
        <v>59</v>
      </c>
      <c r="I650" s="19">
        <v>0.45200000000000001</v>
      </c>
      <c r="J650" s="19">
        <v>0.51800000000000002</v>
      </c>
      <c r="K650" s="19">
        <v>2.9000000000000001E-2</v>
      </c>
      <c r="L650" s="19">
        <v>17245275</v>
      </c>
      <c r="M650" s="19">
        <v>0.27900000000000003</v>
      </c>
    </row>
    <row r="651" spans="1:13" ht="14.5" x14ac:dyDescent="0.35">
      <c r="A651" s="12" t="str">
        <f t="shared" si="10"/>
        <v>Czech Republic-Europe-2012</v>
      </c>
      <c r="B651" s="13" t="s">
        <v>62</v>
      </c>
      <c r="C651" s="14" t="s">
        <v>114</v>
      </c>
      <c r="D651" s="15">
        <v>2012</v>
      </c>
      <c r="E651" s="19">
        <v>4.2999999999999997E-2</v>
      </c>
      <c r="F651" s="19">
        <v>8.4000000000000005E-2</v>
      </c>
      <c r="G651" s="19">
        <v>47</v>
      </c>
      <c r="H651" s="19">
        <v>47</v>
      </c>
      <c r="I651" s="19">
        <v>0.46100000000000002</v>
      </c>
      <c r="J651" s="19">
        <v>0.50900000000000001</v>
      </c>
      <c r="K651" s="19">
        <v>0.03</v>
      </c>
      <c r="L651" s="19">
        <v>12238739</v>
      </c>
      <c r="M651" s="19">
        <v>0.14899999999999999</v>
      </c>
    </row>
    <row r="652" spans="1:13" ht="14.5" x14ac:dyDescent="0.35">
      <c r="A652" s="12" t="str">
        <f t="shared" si="10"/>
        <v>Denmark-Europe-2000</v>
      </c>
      <c r="B652" s="13" t="s">
        <v>62</v>
      </c>
      <c r="C652" s="14" t="s">
        <v>115</v>
      </c>
      <c r="D652" s="15">
        <v>2000</v>
      </c>
      <c r="E652" s="19">
        <v>4.8000000000000001E-2</v>
      </c>
      <c r="F652" s="19">
        <v>0.105</v>
      </c>
      <c r="G652" s="19">
        <v>50</v>
      </c>
      <c r="H652" s="19">
        <v>51</v>
      </c>
      <c r="I652" s="19">
        <v>0.46200000000000002</v>
      </c>
      <c r="J652" s="19">
        <v>0.50600000000000001</v>
      </c>
      <c r="K652" s="19">
        <v>3.2000000000000001E-2</v>
      </c>
      <c r="L652" s="19">
        <v>11219737</v>
      </c>
      <c r="M652" s="19">
        <v>0.30499999999999999</v>
      </c>
    </row>
    <row r="653" spans="1:13" ht="14.5" x14ac:dyDescent="0.35">
      <c r="A653" s="12" t="str">
        <f t="shared" si="10"/>
        <v>Denmark-Europe-2001</v>
      </c>
      <c r="B653" s="13" t="s">
        <v>62</v>
      </c>
      <c r="C653" s="14" t="s">
        <v>115</v>
      </c>
      <c r="D653" s="15">
        <v>2001</v>
      </c>
      <c r="E653" s="19">
        <v>3.6999999999999998E-2</v>
      </c>
      <c r="F653" s="19">
        <v>7.5999999999999998E-2</v>
      </c>
      <c r="G653" s="19">
        <v>62</v>
      </c>
      <c r="H653" s="19">
        <v>59</v>
      </c>
      <c r="I653" s="19">
        <v>0.42</v>
      </c>
      <c r="J653" s="19">
        <v>0.54800000000000004</v>
      </c>
      <c r="K653" s="19">
        <v>3.2000000000000001E-2</v>
      </c>
      <c r="L653" s="19">
        <v>2965667</v>
      </c>
      <c r="M653" s="19">
        <v>0.51600000000000001</v>
      </c>
    </row>
    <row r="654" spans="1:13" ht="14.5" x14ac:dyDescent="0.35">
      <c r="A654" s="12" t="str">
        <f t="shared" si="10"/>
        <v>Denmark-Europe-2002</v>
      </c>
      <c r="B654" s="13" t="s">
        <v>62</v>
      </c>
      <c r="C654" s="14" t="s">
        <v>115</v>
      </c>
      <c r="D654" s="15">
        <v>2002</v>
      </c>
      <c r="E654" s="19">
        <v>1.6E-2</v>
      </c>
      <c r="F654" s="19">
        <v>1.4E-2</v>
      </c>
      <c r="G654" s="19">
        <v>76</v>
      </c>
      <c r="H654" s="19">
        <v>69</v>
      </c>
      <c r="I654" s="19">
        <v>0.249</v>
      </c>
      <c r="J654" s="19">
        <v>0.68700000000000006</v>
      </c>
      <c r="K654" s="19">
        <v>6.4000000000000001E-2</v>
      </c>
      <c r="L654" s="19">
        <v>1222811</v>
      </c>
      <c r="M654" s="19">
        <v>0.42</v>
      </c>
    </row>
    <row r="655" spans="1:13" ht="14.5" x14ac:dyDescent="0.35">
      <c r="A655" s="12" t="str">
        <f t="shared" si="10"/>
        <v>Denmark-Europe-2003</v>
      </c>
      <c r="B655" s="13" t="s">
        <v>62</v>
      </c>
      <c r="C655" s="14" t="s">
        <v>115</v>
      </c>
      <c r="D655" s="15">
        <v>2003</v>
      </c>
      <c r="E655" s="19">
        <v>2.1000000000000001E-2</v>
      </c>
      <c r="F655" s="19">
        <v>3.7999999999999999E-2</v>
      </c>
      <c r="G655" s="19">
        <v>70</v>
      </c>
      <c r="H655" s="19">
        <v>67</v>
      </c>
      <c r="I655" s="19">
        <v>0.32</v>
      </c>
      <c r="J655" s="19">
        <v>0.63100000000000001</v>
      </c>
      <c r="K655" s="19">
        <v>4.9000000000000002E-2</v>
      </c>
      <c r="L655" s="19">
        <v>29586937</v>
      </c>
      <c r="M655" s="19">
        <v>0.54300000000000004</v>
      </c>
    </row>
    <row r="656" spans="1:13" ht="14.5" x14ac:dyDescent="0.35">
      <c r="A656" s="12" t="str">
        <f t="shared" si="10"/>
        <v>Denmark-Europe-2004</v>
      </c>
      <c r="B656" s="13" t="s">
        <v>62</v>
      </c>
      <c r="C656" s="14" t="s">
        <v>115</v>
      </c>
      <c r="D656" s="15">
        <v>2004</v>
      </c>
      <c r="E656" s="19">
        <v>4.4999999999999998E-2</v>
      </c>
      <c r="F656" s="19">
        <v>9.9000000000000005E-2</v>
      </c>
      <c r="G656" s="19">
        <v>49</v>
      </c>
      <c r="H656" s="19">
        <v>46</v>
      </c>
      <c r="I656" s="19">
        <v>0.44400000000000001</v>
      </c>
      <c r="J656" s="19">
        <v>0.52500000000000002</v>
      </c>
      <c r="K656" s="19">
        <v>3.2000000000000001E-2</v>
      </c>
      <c r="L656" s="19">
        <v>19873460</v>
      </c>
      <c r="M656" s="19">
        <v>0.29599999999999999</v>
      </c>
    </row>
    <row r="657" spans="1:13" ht="14.5" x14ac:dyDescent="0.35">
      <c r="A657" s="12" t="str">
        <f t="shared" si="10"/>
        <v>Denmark-Europe-2005</v>
      </c>
      <c r="B657" s="13" t="s">
        <v>62</v>
      </c>
      <c r="C657" s="14" t="s">
        <v>115</v>
      </c>
      <c r="D657" s="15">
        <v>2005</v>
      </c>
      <c r="E657" s="19">
        <v>0.03</v>
      </c>
      <c r="F657" s="19">
        <v>4.9000000000000002E-2</v>
      </c>
      <c r="G657" s="19">
        <v>56</v>
      </c>
      <c r="H657" s="19">
        <v>52</v>
      </c>
      <c r="I657" s="19">
        <v>0.40100000000000002</v>
      </c>
      <c r="J657" s="19">
        <v>0.56499999999999995</v>
      </c>
      <c r="K657" s="19">
        <v>3.3000000000000002E-2</v>
      </c>
      <c r="L657" s="19">
        <v>1981237</v>
      </c>
      <c r="M657" s="19">
        <v>0.34699999999999998</v>
      </c>
    </row>
    <row r="658" spans="1:13" ht="14.5" x14ac:dyDescent="0.35">
      <c r="A658" s="12" t="str">
        <f t="shared" si="10"/>
        <v>Denmark-Europe-2006</v>
      </c>
      <c r="B658" s="13" t="s">
        <v>62</v>
      </c>
      <c r="C658" s="14" t="s">
        <v>115</v>
      </c>
      <c r="D658" s="15">
        <v>2006</v>
      </c>
      <c r="E658" s="19">
        <v>5.1999999999999998E-2</v>
      </c>
      <c r="F658" s="19">
        <v>0.09</v>
      </c>
      <c r="G658" s="19">
        <v>53</v>
      </c>
      <c r="H658" s="19">
        <v>53</v>
      </c>
      <c r="I658" s="19">
        <v>0.48599999999999999</v>
      </c>
      <c r="J658" s="19">
        <v>0.48899999999999999</v>
      </c>
      <c r="K658" s="19">
        <v>2.5000000000000001E-2</v>
      </c>
      <c r="L658" s="19">
        <v>12254040</v>
      </c>
      <c r="M658" s="19">
        <v>0.16500000000000001</v>
      </c>
    </row>
    <row r="659" spans="1:13" ht="14.5" x14ac:dyDescent="0.35">
      <c r="A659" s="12" t="str">
        <f t="shared" si="10"/>
        <v>Denmark-Europe-2007</v>
      </c>
      <c r="B659" s="13" t="s">
        <v>62</v>
      </c>
      <c r="C659" s="14" t="s">
        <v>115</v>
      </c>
      <c r="D659" s="15">
        <v>2007</v>
      </c>
      <c r="E659" s="19">
        <v>4.2999999999999997E-2</v>
      </c>
      <c r="F659" s="19">
        <v>0.10299999999999999</v>
      </c>
      <c r="G659" s="19">
        <v>48</v>
      </c>
      <c r="H659" s="19">
        <v>47</v>
      </c>
      <c r="I659" s="19">
        <v>0.435</v>
      </c>
      <c r="J659" s="19">
        <v>0.53800000000000003</v>
      </c>
      <c r="K659" s="19">
        <v>2.8000000000000001E-2</v>
      </c>
      <c r="L659" s="19">
        <v>132550146</v>
      </c>
      <c r="M659" s="19">
        <v>0.374</v>
      </c>
    </row>
    <row r="660" spans="1:13" ht="14.5" x14ac:dyDescent="0.35">
      <c r="A660" s="12" t="str">
        <f t="shared" si="10"/>
        <v>Denmark-Europe-2008</v>
      </c>
      <c r="B660" s="13" t="s">
        <v>62</v>
      </c>
      <c r="C660" s="14" t="s">
        <v>115</v>
      </c>
      <c r="D660" s="15">
        <v>2008</v>
      </c>
      <c r="E660" s="19">
        <v>3.9E-2</v>
      </c>
      <c r="F660" s="19">
        <v>8.3000000000000004E-2</v>
      </c>
      <c r="G660" s="19">
        <v>53</v>
      </c>
      <c r="H660" s="19">
        <v>51</v>
      </c>
      <c r="I660" s="19">
        <v>0.45200000000000001</v>
      </c>
      <c r="J660" s="19">
        <v>0.52100000000000002</v>
      </c>
      <c r="K660" s="19">
        <v>2.7E-2</v>
      </c>
      <c r="L660" s="19">
        <v>9126167</v>
      </c>
      <c r="M660" s="19">
        <v>0.17599999999999999</v>
      </c>
    </row>
    <row r="661" spans="1:13" ht="14.5" x14ac:dyDescent="0.35">
      <c r="A661" s="12" t="str">
        <f t="shared" si="10"/>
        <v>Denmark-Europe-2009</v>
      </c>
      <c r="B661" s="13" t="s">
        <v>62</v>
      </c>
      <c r="C661" s="14" t="s">
        <v>115</v>
      </c>
      <c r="D661" s="15">
        <v>2009</v>
      </c>
      <c r="E661" s="19">
        <v>3.6999999999999998E-2</v>
      </c>
      <c r="F661" s="19">
        <v>5.1999999999999998E-2</v>
      </c>
      <c r="G661" s="19">
        <v>66</v>
      </c>
      <c r="H661" s="19">
        <v>62</v>
      </c>
      <c r="I661" s="19">
        <v>0.42599999999999999</v>
      </c>
      <c r="J661" s="19">
        <v>0.53400000000000003</v>
      </c>
      <c r="K661" s="19">
        <v>0.04</v>
      </c>
      <c r="L661" s="19">
        <v>147455</v>
      </c>
      <c r="M661" s="19">
        <v>0.56299999999999994</v>
      </c>
    </row>
    <row r="662" spans="1:13" ht="14.5" x14ac:dyDescent="0.35">
      <c r="A662" s="12" t="str">
        <f t="shared" si="10"/>
        <v>Denmark-Europe-2010</v>
      </c>
      <c r="B662" s="13" t="s">
        <v>62</v>
      </c>
      <c r="C662" s="14" t="s">
        <v>115</v>
      </c>
      <c r="D662" s="15">
        <v>2010</v>
      </c>
      <c r="E662" s="19">
        <v>3.9E-2</v>
      </c>
      <c r="F662" s="19">
        <v>6.2E-2</v>
      </c>
      <c r="G662" s="19">
        <v>61</v>
      </c>
      <c r="H662" s="19">
        <v>58</v>
      </c>
      <c r="I662" s="19">
        <v>0.44500000000000001</v>
      </c>
      <c r="J662" s="19">
        <v>0.52400000000000002</v>
      </c>
      <c r="K662" s="19">
        <v>3.2000000000000001E-2</v>
      </c>
      <c r="L662" s="19">
        <v>10673535</v>
      </c>
      <c r="M662" s="19">
        <v>0.40799999999999997</v>
      </c>
    </row>
    <row r="663" spans="1:13" ht="14.5" x14ac:dyDescent="0.35">
      <c r="A663" s="12" t="str">
        <f t="shared" si="10"/>
        <v>Denmark-Europe-2011</v>
      </c>
      <c r="B663" s="13" t="s">
        <v>62</v>
      </c>
      <c r="C663" s="14" t="s">
        <v>115</v>
      </c>
      <c r="D663" s="15">
        <v>2011</v>
      </c>
      <c r="E663" s="19">
        <v>1.7999999999999999E-2</v>
      </c>
      <c r="F663" s="19">
        <v>1.2E-2</v>
      </c>
      <c r="G663" s="19">
        <v>76</v>
      </c>
      <c r="H663" s="19">
        <v>66</v>
      </c>
      <c r="I663" s="19">
        <v>0.25800000000000001</v>
      </c>
      <c r="J663" s="19">
        <v>0.66400000000000003</v>
      </c>
      <c r="K663" s="19">
        <v>7.8E-2</v>
      </c>
      <c r="L663" s="19">
        <v>82800</v>
      </c>
      <c r="M663" s="19">
        <v>0.50600000000000001</v>
      </c>
    </row>
    <row r="664" spans="1:13" ht="14.5" x14ac:dyDescent="0.35">
      <c r="A664" s="12" t="str">
        <f t="shared" si="10"/>
        <v>Denmark-Europe-2012</v>
      </c>
      <c r="B664" s="13" t="s">
        <v>62</v>
      </c>
      <c r="C664" s="14" t="s">
        <v>115</v>
      </c>
      <c r="D664" s="15">
        <v>2012</v>
      </c>
      <c r="E664" s="19">
        <v>4.2999999999999997E-2</v>
      </c>
      <c r="F664" s="19">
        <v>0.13300000000000001</v>
      </c>
      <c r="G664" s="19">
        <v>41</v>
      </c>
      <c r="H664" s="19">
        <v>40</v>
      </c>
      <c r="I664" s="19">
        <v>0.42799999999999999</v>
      </c>
      <c r="J664" s="19">
        <v>0.54800000000000004</v>
      </c>
      <c r="K664" s="19">
        <v>2.4E-2</v>
      </c>
      <c r="L664" s="19">
        <v>4712763</v>
      </c>
      <c r="M664" s="19">
        <v>0.36399999999999999</v>
      </c>
    </row>
    <row r="665" spans="1:13" ht="14.5" x14ac:dyDescent="0.35">
      <c r="A665" s="12" t="str">
        <f t="shared" si="10"/>
        <v>Djibouti-Africa-2000</v>
      </c>
      <c r="B665" s="13" t="s">
        <v>64</v>
      </c>
      <c r="C665" s="14" t="s">
        <v>116</v>
      </c>
      <c r="D665" s="15">
        <v>2000</v>
      </c>
      <c r="E665" s="19">
        <v>4.7E-2</v>
      </c>
      <c r="F665" s="19">
        <v>0.105</v>
      </c>
      <c r="G665" s="19">
        <v>53</v>
      </c>
      <c r="H665" s="19">
        <v>50</v>
      </c>
      <c r="I665" s="19">
        <v>0.47599999999999998</v>
      </c>
      <c r="J665" s="19">
        <v>0.495</v>
      </c>
      <c r="K665" s="19">
        <v>2.9000000000000001E-2</v>
      </c>
      <c r="L665" s="19">
        <v>8037706</v>
      </c>
      <c r="M665" s="19">
        <v>0.34399999999999997</v>
      </c>
    </row>
    <row r="666" spans="1:13" ht="14.5" x14ac:dyDescent="0.35">
      <c r="A666" s="12" t="str">
        <f t="shared" si="10"/>
        <v>Djibouti-Africa-2001</v>
      </c>
      <c r="B666" s="13" t="s">
        <v>64</v>
      </c>
      <c r="C666" s="14" t="s">
        <v>116</v>
      </c>
      <c r="D666" s="15">
        <v>2001</v>
      </c>
      <c r="E666" s="19">
        <v>2.3E-2</v>
      </c>
      <c r="F666" s="19">
        <v>5.2999999999999999E-2</v>
      </c>
      <c r="G666" s="19">
        <v>54</v>
      </c>
      <c r="H666" s="19">
        <v>51</v>
      </c>
      <c r="I666" s="19">
        <v>0.316</v>
      </c>
      <c r="J666" s="19">
        <v>0.64500000000000002</v>
      </c>
      <c r="K666" s="19">
        <v>3.9E-2</v>
      </c>
      <c r="L666" s="19">
        <v>46409243</v>
      </c>
      <c r="M666" s="19">
        <v>0.58399999999999996</v>
      </c>
    </row>
    <row r="667" spans="1:13" ht="14.5" x14ac:dyDescent="0.35">
      <c r="A667" s="12" t="str">
        <f t="shared" si="10"/>
        <v>Djibouti-Africa-2002</v>
      </c>
      <c r="B667" s="13" t="s">
        <v>64</v>
      </c>
      <c r="C667" s="14" t="s">
        <v>116</v>
      </c>
      <c r="D667" s="15">
        <v>2002</v>
      </c>
      <c r="E667" s="19">
        <v>4.1000000000000002E-2</v>
      </c>
      <c r="F667" s="19">
        <v>9.5000000000000001E-2</v>
      </c>
      <c r="G667" s="19">
        <v>51</v>
      </c>
      <c r="H667" s="19">
        <v>49</v>
      </c>
      <c r="I667" s="19">
        <v>0.44400000000000001</v>
      </c>
      <c r="J667" s="19">
        <v>0.52500000000000002</v>
      </c>
      <c r="K667" s="19">
        <v>3.1E-2</v>
      </c>
      <c r="L667" s="19">
        <v>7449905</v>
      </c>
      <c r="M667" s="19">
        <v>0.16900000000000001</v>
      </c>
    </row>
    <row r="668" spans="1:13" ht="14.5" x14ac:dyDescent="0.35">
      <c r="A668" s="12" t="str">
        <f t="shared" si="10"/>
        <v>Djibouti-Africa-2003</v>
      </c>
      <c r="B668" s="13" t="s">
        <v>64</v>
      </c>
      <c r="C668" s="14" t="s">
        <v>116</v>
      </c>
      <c r="D668" s="15">
        <v>2003</v>
      </c>
      <c r="E668" s="19">
        <v>3.9E-2</v>
      </c>
      <c r="F668" s="19">
        <v>6.4000000000000001E-2</v>
      </c>
      <c r="G668" s="19">
        <v>61</v>
      </c>
      <c r="H668" s="19">
        <v>57</v>
      </c>
      <c r="I668" s="19">
        <v>0.435</v>
      </c>
      <c r="J668" s="19">
        <v>0.53500000000000003</v>
      </c>
      <c r="K668" s="19">
        <v>0.03</v>
      </c>
      <c r="L668" s="19">
        <v>29973979</v>
      </c>
      <c r="M668" s="19">
        <v>0.32700000000000001</v>
      </c>
    </row>
    <row r="669" spans="1:13" ht="14.5" x14ac:dyDescent="0.35">
      <c r="A669" s="12" t="str">
        <f t="shared" si="10"/>
        <v>Djibouti-Africa-2004</v>
      </c>
      <c r="B669" s="13" t="s">
        <v>64</v>
      </c>
      <c r="C669" s="14" t="s">
        <v>116</v>
      </c>
      <c r="D669" s="15">
        <v>2004</v>
      </c>
      <c r="E669" s="19">
        <v>3.2000000000000001E-2</v>
      </c>
      <c r="F669" s="19">
        <v>8.2000000000000003E-2</v>
      </c>
      <c r="G669" s="19">
        <v>46</v>
      </c>
      <c r="H669" s="19">
        <v>46</v>
      </c>
      <c r="I669" s="19">
        <v>0.43</v>
      </c>
      <c r="J669" s="19">
        <v>0.53900000000000003</v>
      </c>
      <c r="K669" s="19">
        <v>3.1E-2</v>
      </c>
      <c r="L669" s="19">
        <v>1087929</v>
      </c>
      <c r="M669" s="19">
        <v>0.223</v>
      </c>
    </row>
    <row r="670" spans="1:13" ht="14.5" x14ac:dyDescent="0.35">
      <c r="A670" s="12" t="str">
        <f t="shared" si="10"/>
        <v>Djibouti-Africa-2005</v>
      </c>
      <c r="B670" s="13" t="s">
        <v>64</v>
      </c>
      <c r="C670" s="14" t="s">
        <v>116</v>
      </c>
      <c r="D670" s="15">
        <v>2005</v>
      </c>
      <c r="E670" s="19">
        <v>4.2000000000000003E-2</v>
      </c>
      <c r="F670" s="19">
        <v>6.6000000000000003E-2</v>
      </c>
      <c r="G670" s="19">
        <v>53</v>
      </c>
      <c r="H670" s="19">
        <v>51</v>
      </c>
      <c r="I670" s="19">
        <v>0.44600000000000001</v>
      </c>
      <c r="J670" s="19">
        <v>0.52400000000000002</v>
      </c>
      <c r="K670" s="19">
        <v>0.03</v>
      </c>
      <c r="L670" s="19">
        <v>36760831</v>
      </c>
      <c r="M670" s="19">
        <v>0.23599999999999999</v>
      </c>
    </row>
    <row r="671" spans="1:13" ht="14.5" x14ac:dyDescent="0.35">
      <c r="A671" s="12" t="str">
        <f t="shared" si="10"/>
        <v>Djibouti-Africa-2006</v>
      </c>
      <c r="B671" s="13" t="s">
        <v>64</v>
      </c>
      <c r="C671" s="14" t="s">
        <v>116</v>
      </c>
      <c r="D671" s="15">
        <v>2006</v>
      </c>
      <c r="E671" s="19">
        <v>3.9E-2</v>
      </c>
      <c r="F671" s="19">
        <v>7.1999999999999995E-2</v>
      </c>
      <c r="G671" s="19">
        <v>55</v>
      </c>
      <c r="H671" s="19">
        <v>53</v>
      </c>
      <c r="I671" s="19">
        <v>0.433</v>
      </c>
      <c r="J671" s="19">
        <v>0.53900000000000003</v>
      </c>
      <c r="K671" s="19">
        <v>2.8000000000000001E-2</v>
      </c>
      <c r="L671" s="19">
        <v>5258956</v>
      </c>
      <c r="M671" s="19">
        <v>0.34300000000000003</v>
      </c>
    </row>
    <row r="672" spans="1:13" ht="14.5" x14ac:dyDescent="0.35">
      <c r="A672" s="12" t="str">
        <f t="shared" si="10"/>
        <v>Djibouti-Africa-2007</v>
      </c>
      <c r="B672" s="13" t="s">
        <v>64</v>
      </c>
      <c r="C672" s="14" t="s">
        <v>116</v>
      </c>
      <c r="D672" s="15">
        <v>2007</v>
      </c>
      <c r="E672" s="19">
        <v>1.7000000000000001E-2</v>
      </c>
      <c r="F672" s="19">
        <v>2.1999999999999999E-2</v>
      </c>
      <c r="G672" s="19">
        <v>75</v>
      </c>
      <c r="H672" s="19">
        <v>71</v>
      </c>
      <c r="I672" s="19">
        <v>0.27200000000000002</v>
      </c>
      <c r="J672" s="19">
        <v>0.66300000000000003</v>
      </c>
      <c r="K672" s="19">
        <v>6.5000000000000002E-2</v>
      </c>
      <c r="L672" s="19">
        <v>9839800</v>
      </c>
      <c r="M672" s="19">
        <v>0.64600000000000002</v>
      </c>
    </row>
    <row r="673" spans="1:13" ht="14.5" x14ac:dyDescent="0.35">
      <c r="A673" s="12" t="str">
        <f t="shared" si="10"/>
        <v>Djibouti-Africa-2008</v>
      </c>
      <c r="B673" s="13" t="s">
        <v>64</v>
      </c>
      <c r="C673" s="14" t="s">
        <v>116</v>
      </c>
      <c r="D673" s="15">
        <v>2008</v>
      </c>
      <c r="E673" s="19">
        <v>4.7E-2</v>
      </c>
      <c r="F673" s="19">
        <v>7.6999999999999999E-2</v>
      </c>
      <c r="G673" s="19">
        <v>51</v>
      </c>
      <c r="H673" s="19">
        <v>51</v>
      </c>
      <c r="I673" s="19">
        <v>0.49399999999999999</v>
      </c>
      <c r="J673" s="19">
        <v>0.48099999999999998</v>
      </c>
      <c r="K673" s="19">
        <v>2.5999999999999999E-2</v>
      </c>
      <c r="L673" s="19">
        <v>26838428</v>
      </c>
      <c r="M673" s="19">
        <v>0.125</v>
      </c>
    </row>
    <row r="674" spans="1:13" ht="14.5" x14ac:dyDescent="0.35">
      <c r="A674" s="12" t="str">
        <f t="shared" si="10"/>
        <v>Djibouti-Africa-2009</v>
      </c>
      <c r="B674" s="13" t="s">
        <v>64</v>
      </c>
      <c r="C674" s="14" t="s">
        <v>116</v>
      </c>
      <c r="D674" s="15">
        <v>2009</v>
      </c>
      <c r="E674" s="19">
        <v>4.4999999999999998E-2</v>
      </c>
      <c r="F674" s="19">
        <v>8.5999999999999993E-2</v>
      </c>
      <c r="G674" s="19">
        <v>45</v>
      </c>
      <c r="H674" s="19">
        <v>44</v>
      </c>
      <c r="I674" s="19">
        <v>0.46400000000000002</v>
      </c>
      <c r="J674" s="19">
        <v>0.50900000000000001</v>
      </c>
      <c r="K674" s="19">
        <v>2.7E-2</v>
      </c>
      <c r="L674" s="19">
        <v>10894519</v>
      </c>
      <c r="M674" s="19">
        <v>0.35799999999999998</v>
      </c>
    </row>
    <row r="675" spans="1:13" ht="14.5" x14ac:dyDescent="0.35">
      <c r="A675" s="12" t="str">
        <f t="shared" si="10"/>
        <v>Djibouti-Africa-2010</v>
      </c>
      <c r="B675" s="13" t="s">
        <v>64</v>
      </c>
      <c r="C675" s="14" t="s">
        <v>116</v>
      </c>
      <c r="D675" s="15">
        <v>2010</v>
      </c>
      <c r="E675" s="19">
        <v>3.2000000000000001E-2</v>
      </c>
      <c r="F675" s="19">
        <v>5.8000000000000003E-2</v>
      </c>
      <c r="G675" s="19">
        <v>42</v>
      </c>
      <c r="H675" s="19">
        <v>43</v>
      </c>
      <c r="I675" s="19">
        <v>0.41599999999999998</v>
      </c>
      <c r="J675" s="19">
        <v>0.54900000000000004</v>
      </c>
      <c r="K675" s="19">
        <v>3.5000000000000003E-2</v>
      </c>
      <c r="L675" s="19">
        <v>12673103</v>
      </c>
      <c r="M675" s="19">
        <v>0.34499999999999997</v>
      </c>
    </row>
    <row r="676" spans="1:13" ht="14.5" x14ac:dyDescent="0.35">
      <c r="A676" s="12" t="str">
        <f t="shared" si="10"/>
        <v>Djibouti-Africa-2011</v>
      </c>
      <c r="B676" s="13" t="s">
        <v>64</v>
      </c>
      <c r="C676" s="14" t="s">
        <v>116</v>
      </c>
      <c r="D676" s="15">
        <v>2011</v>
      </c>
      <c r="E676" s="19">
        <v>4.7E-2</v>
      </c>
      <c r="F676" s="19">
        <v>8.7999999999999995E-2</v>
      </c>
      <c r="G676" s="19">
        <v>57</v>
      </c>
      <c r="H676" s="19">
        <v>55</v>
      </c>
      <c r="I676" s="19">
        <v>0.49399999999999999</v>
      </c>
      <c r="J676" s="19">
        <v>0.48499999999999999</v>
      </c>
      <c r="K676" s="19">
        <v>0.02</v>
      </c>
      <c r="L676" s="19">
        <v>23116142</v>
      </c>
      <c r="M676" s="19">
        <v>0.222</v>
      </c>
    </row>
    <row r="677" spans="1:13" ht="14.5" x14ac:dyDescent="0.35">
      <c r="A677" s="12" t="str">
        <f t="shared" si="10"/>
        <v>Djibouti-Africa-2012</v>
      </c>
      <c r="B677" s="13" t="s">
        <v>64</v>
      </c>
      <c r="C677" s="14" t="s">
        <v>116</v>
      </c>
      <c r="D677" s="15">
        <v>2012</v>
      </c>
      <c r="E677" s="19">
        <v>1.4E-2</v>
      </c>
      <c r="F677" s="19">
        <v>2.3E-2</v>
      </c>
      <c r="G677" s="19">
        <v>76</v>
      </c>
      <c r="H677" s="19">
        <v>69</v>
      </c>
      <c r="I677" s="19">
        <v>0.23300000000000001</v>
      </c>
      <c r="J677" s="19">
        <v>0.65500000000000003</v>
      </c>
      <c r="K677" s="19">
        <v>0.112</v>
      </c>
      <c r="L677" s="19">
        <v>3036032</v>
      </c>
      <c r="M677" s="19">
        <v>0.64300000000000002</v>
      </c>
    </row>
    <row r="678" spans="1:13" ht="14.5" x14ac:dyDescent="0.35">
      <c r="A678" s="12" t="str">
        <f t="shared" si="10"/>
        <v>Dominica-The Americas-2000</v>
      </c>
      <c r="B678" s="13" t="s">
        <v>70</v>
      </c>
      <c r="C678" s="14" t="s">
        <v>117</v>
      </c>
      <c r="D678" s="15">
        <v>2000</v>
      </c>
      <c r="E678" s="19">
        <v>1.4E-2</v>
      </c>
      <c r="F678" s="19">
        <v>0.05</v>
      </c>
      <c r="G678" s="19">
        <v>71</v>
      </c>
      <c r="H678" s="19">
        <v>65</v>
      </c>
      <c r="I678" s="19">
        <v>0.28000000000000003</v>
      </c>
      <c r="J678" s="19">
        <v>0.65800000000000003</v>
      </c>
      <c r="K678" s="19">
        <v>6.2E-2</v>
      </c>
      <c r="L678" s="19">
        <v>8234100</v>
      </c>
      <c r="M678" s="19">
        <v>0.52</v>
      </c>
    </row>
    <row r="679" spans="1:13" ht="14.5" x14ac:dyDescent="0.35">
      <c r="A679" s="12" t="str">
        <f t="shared" si="10"/>
        <v>Dominica-The Americas-2001</v>
      </c>
      <c r="B679" s="13" t="s">
        <v>70</v>
      </c>
      <c r="C679" s="14" t="s">
        <v>117</v>
      </c>
      <c r="D679" s="15">
        <v>2001</v>
      </c>
      <c r="E679" s="19">
        <v>2.5000000000000001E-2</v>
      </c>
      <c r="F679" s="19">
        <v>5.6000000000000001E-2</v>
      </c>
      <c r="G679" s="19">
        <v>67</v>
      </c>
      <c r="H679" s="19">
        <v>66</v>
      </c>
      <c r="I679" s="19">
        <v>0.35399999999999998</v>
      </c>
      <c r="J679" s="19">
        <v>0.60499999999999998</v>
      </c>
      <c r="K679" s="19">
        <v>4.2000000000000003E-2</v>
      </c>
      <c r="L679" s="19">
        <v>139185986</v>
      </c>
      <c r="M679" s="19">
        <v>0.254</v>
      </c>
    </row>
    <row r="680" spans="1:13" ht="14.5" x14ac:dyDescent="0.35">
      <c r="A680" s="12" t="str">
        <f t="shared" si="10"/>
        <v>Dominica-The Americas-2002</v>
      </c>
      <c r="B680" s="13" t="s">
        <v>70</v>
      </c>
      <c r="C680" s="14" t="s">
        <v>117</v>
      </c>
      <c r="D680" s="15">
        <v>2002</v>
      </c>
      <c r="E680" s="19">
        <v>2.5000000000000001E-2</v>
      </c>
      <c r="F680" s="19">
        <v>5.0999999999999997E-2</v>
      </c>
      <c r="G680" s="19">
        <v>63</v>
      </c>
      <c r="H680" s="19">
        <v>62</v>
      </c>
      <c r="I680" s="19">
        <v>0.36499999999999999</v>
      </c>
      <c r="J680" s="19">
        <v>0.59499999999999997</v>
      </c>
      <c r="K680" s="19">
        <v>0.04</v>
      </c>
      <c r="L680" s="19">
        <v>616383</v>
      </c>
      <c r="M680" s="19">
        <v>0.28699999999999998</v>
      </c>
    </row>
    <row r="681" spans="1:13" ht="14.5" x14ac:dyDescent="0.35">
      <c r="A681" s="12" t="str">
        <f t="shared" si="10"/>
        <v>Dominica-The Americas-2003</v>
      </c>
      <c r="B681" s="13" t="s">
        <v>70</v>
      </c>
      <c r="C681" s="14" t="s">
        <v>117</v>
      </c>
      <c r="D681" s="15">
        <v>2003</v>
      </c>
      <c r="E681" s="19">
        <v>2.1000000000000001E-2</v>
      </c>
      <c r="F681" s="19">
        <v>8.0000000000000002E-3</v>
      </c>
      <c r="G681" s="19">
        <v>79</v>
      </c>
      <c r="H681" s="19">
        <v>75</v>
      </c>
      <c r="I681" s="19">
        <v>0.29499999999999998</v>
      </c>
      <c r="J681" s="19">
        <v>0.67500000000000004</v>
      </c>
      <c r="K681" s="19">
        <v>0.03</v>
      </c>
      <c r="L681" s="19">
        <v>353649</v>
      </c>
      <c r="M681" s="19">
        <v>0.72599999999999998</v>
      </c>
    </row>
    <row r="682" spans="1:13" ht="14.5" x14ac:dyDescent="0.35">
      <c r="A682" s="12" t="str">
        <f t="shared" si="10"/>
        <v>Dominica-The Americas-2004</v>
      </c>
      <c r="B682" s="13" t="s">
        <v>70</v>
      </c>
      <c r="C682" s="14" t="s">
        <v>117</v>
      </c>
      <c r="D682" s="15">
        <v>2004</v>
      </c>
      <c r="E682" s="19">
        <v>2.5999999999999999E-2</v>
      </c>
      <c r="F682" s="19">
        <v>6.3E-2</v>
      </c>
      <c r="G682" s="19">
        <v>68</v>
      </c>
      <c r="H682" s="19">
        <v>62</v>
      </c>
      <c r="I682" s="19">
        <v>0.379</v>
      </c>
      <c r="J682" s="19">
        <v>0.57999999999999996</v>
      </c>
      <c r="K682" s="19">
        <v>4.1000000000000002E-2</v>
      </c>
      <c r="L682" s="19">
        <v>12934369</v>
      </c>
      <c r="M682" s="19">
        <v>0.189</v>
      </c>
    </row>
    <row r="683" spans="1:13" ht="14.5" x14ac:dyDescent="0.35">
      <c r="A683" s="12" t="str">
        <f t="shared" si="10"/>
        <v>Dominica-The Americas-2005</v>
      </c>
      <c r="B683" s="13" t="s">
        <v>70</v>
      </c>
      <c r="C683" s="14" t="s">
        <v>117</v>
      </c>
      <c r="D683" s="15">
        <v>2005</v>
      </c>
      <c r="E683" s="19">
        <v>1.2E-2</v>
      </c>
      <c r="F683" s="19">
        <v>2.4E-2</v>
      </c>
      <c r="G683" s="19">
        <v>75</v>
      </c>
      <c r="H683" s="19">
        <v>72</v>
      </c>
      <c r="I683" s="19">
        <v>0.22500000000000001</v>
      </c>
      <c r="J683" s="19">
        <v>0.70199999999999996</v>
      </c>
      <c r="K683" s="19">
        <v>7.3999999999999996E-2</v>
      </c>
      <c r="L683" s="19">
        <v>1288400000</v>
      </c>
      <c r="M683" s="19">
        <v>0.39800000000000002</v>
      </c>
    </row>
    <row r="684" spans="1:13" ht="14.5" x14ac:dyDescent="0.35">
      <c r="A684" s="12" t="str">
        <f t="shared" si="10"/>
        <v>Dominica-The Americas-2006</v>
      </c>
      <c r="B684" s="13" t="s">
        <v>70</v>
      </c>
      <c r="C684" s="14" t="s">
        <v>117</v>
      </c>
      <c r="D684" s="15">
        <v>2006</v>
      </c>
      <c r="E684" s="19">
        <v>1.2E-2</v>
      </c>
      <c r="F684" s="19">
        <v>2.5999999999999999E-2</v>
      </c>
      <c r="G684" s="19">
        <v>76</v>
      </c>
      <c r="H684" s="19">
        <v>69</v>
      </c>
      <c r="I684" s="19">
        <v>0.19700000000000001</v>
      </c>
      <c r="J684" s="19">
        <v>0.66400000000000003</v>
      </c>
      <c r="K684" s="19">
        <v>0.13900000000000001</v>
      </c>
      <c r="L684" s="19">
        <v>4328900</v>
      </c>
      <c r="M684" s="19">
        <v>0.52400000000000002</v>
      </c>
    </row>
    <row r="685" spans="1:13" ht="14.5" x14ac:dyDescent="0.35">
      <c r="A685" s="12" t="str">
        <f t="shared" si="10"/>
        <v>Dominica-The Americas-2007</v>
      </c>
      <c r="B685" s="13" t="s">
        <v>70</v>
      </c>
      <c r="C685" s="14" t="s">
        <v>117</v>
      </c>
      <c r="D685" s="15">
        <v>2007</v>
      </c>
      <c r="E685" s="19">
        <v>7.0000000000000001E-3</v>
      </c>
      <c r="F685" s="13"/>
      <c r="G685" s="19">
        <v>84</v>
      </c>
      <c r="H685" s="19">
        <v>79</v>
      </c>
      <c r="I685" s="19">
        <v>0.155</v>
      </c>
      <c r="J685" s="19">
        <v>0.72799999999999998</v>
      </c>
      <c r="K685" s="19">
        <v>0.11700000000000001</v>
      </c>
      <c r="L685" s="19">
        <v>6730800</v>
      </c>
      <c r="M685" s="19">
        <v>1</v>
      </c>
    </row>
    <row r="686" spans="1:13" ht="14.5" x14ac:dyDescent="0.35">
      <c r="A686" s="12" t="str">
        <f t="shared" si="10"/>
        <v>Dominica-The Americas-2008</v>
      </c>
      <c r="B686" s="13" t="s">
        <v>70</v>
      </c>
      <c r="C686" s="14" t="s">
        <v>117</v>
      </c>
      <c r="D686" s="15">
        <v>2008</v>
      </c>
      <c r="E686" s="19">
        <v>2.4E-2</v>
      </c>
      <c r="F686" s="19">
        <v>0.06</v>
      </c>
      <c r="G686" s="19">
        <v>65</v>
      </c>
      <c r="H686" s="19">
        <v>62</v>
      </c>
      <c r="I686" s="19">
        <v>0.33</v>
      </c>
      <c r="J686" s="19">
        <v>0.624</v>
      </c>
      <c r="K686" s="19">
        <v>4.5999999999999999E-2</v>
      </c>
      <c r="L686" s="19">
        <v>1093786762</v>
      </c>
      <c r="M686" s="19">
        <v>0.28599999999999998</v>
      </c>
    </row>
    <row r="687" spans="1:13" ht="14.5" x14ac:dyDescent="0.35">
      <c r="A687" s="12" t="str">
        <f t="shared" si="10"/>
        <v>Dominica-The Americas-2009</v>
      </c>
      <c r="B687" s="13" t="s">
        <v>70</v>
      </c>
      <c r="C687" s="14" t="s">
        <v>117</v>
      </c>
      <c r="D687" s="15">
        <v>2009</v>
      </c>
      <c r="E687" s="19">
        <v>2.1000000000000001E-2</v>
      </c>
      <c r="F687" s="19">
        <v>3.5999999999999997E-2</v>
      </c>
      <c r="G687" s="19">
        <v>70</v>
      </c>
      <c r="H687" s="19">
        <v>66</v>
      </c>
      <c r="I687" s="19">
        <v>0.30099999999999999</v>
      </c>
      <c r="J687" s="19">
        <v>0.65100000000000002</v>
      </c>
      <c r="K687" s="19">
        <v>4.8000000000000001E-2</v>
      </c>
      <c r="L687" s="19">
        <v>218145617</v>
      </c>
      <c r="M687" s="19">
        <v>0.44400000000000001</v>
      </c>
    </row>
    <row r="688" spans="1:13" ht="14.5" x14ac:dyDescent="0.35">
      <c r="A688" s="12" t="str">
        <f t="shared" si="10"/>
        <v>Dominica-The Americas-2010</v>
      </c>
      <c r="B688" s="13" t="s">
        <v>70</v>
      </c>
      <c r="C688" s="14" t="s">
        <v>117</v>
      </c>
      <c r="D688" s="15">
        <v>2010</v>
      </c>
      <c r="E688" s="19">
        <v>8.9999999999999993E-3</v>
      </c>
      <c r="F688" s="19">
        <v>3.0000000000000001E-3</v>
      </c>
      <c r="G688" s="19">
        <v>85</v>
      </c>
      <c r="H688" s="19">
        <v>78</v>
      </c>
      <c r="I688" s="19">
        <v>0.14099999999999999</v>
      </c>
      <c r="J688" s="19">
        <v>0.67200000000000004</v>
      </c>
      <c r="K688" s="19">
        <v>0.188</v>
      </c>
      <c r="L688" s="19">
        <v>127718000</v>
      </c>
      <c r="M688" s="19">
        <v>0.83199999999999996</v>
      </c>
    </row>
    <row r="689" spans="1:13" ht="14.5" x14ac:dyDescent="0.35">
      <c r="A689" s="12" t="str">
        <f t="shared" si="10"/>
        <v>Dominica-The Americas-2011</v>
      </c>
      <c r="B689" s="13" t="s">
        <v>70</v>
      </c>
      <c r="C689" s="14" t="s">
        <v>117</v>
      </c>
      <c r="D689" s="15">
        <v>2011</v>
      </c>
      <c r="E689" s="19">
        <v>1.7000000000000001E-2</v>
      </c>
      <c r="F689" s="19">
        <v>3.2000000000000001E-2</v>
      </c>
      <c r="G689" s="19">
        <v>72</v>
      </c>
      <c r="H689" s="19">
        <v>61</v>
      </c>
      <c r="I689" s="19">
        <v>0.25700000000000001</v>
      </c>
      <c r="J689" s="19">
        <v>0.67</v>
      </c>
      <c r="K689" s="19">
        <v>7.3999999999999996E-2</v>
      </c>
      <c r="L689" s="19">
        <v>14909018</v>
      </c>
      <c r="M689" s="19">
        <v>0.55100000000000005</v>
      </c>
    </row>
    <row r="690" spans="1:13" ht="14.5" x14ac:dyDescent="0.35">
      <c r="A690" s="12" t="str">
        <f t="shared" si="10"/>
        <v>Dominica-The Americas-2012</v>
      </c>
      <c r="B690" s="13" t="s">
        <v>70</v>
      </c>
      <c r="C690" s="14" t="s">
        <v>117</v>
      </c>
      <c r="D690" s="15">
        <v>2012</v>
      </c>
      <c r="E690" s="19">
        <v>1.6E-2</v>
      </c>
      <c r="F690" s="19">
        <v>0.03</v>
      </c>
      <c r="G690" s="19">
        <v>71</v>
      </c>
      <c r="H690" s="19">
        <v>64</v>
      </c>
      <c r="I690" s="19">
        <v>0.253</v>
      </c>
      <c r="J690" s="19">
        <v>0.67900000000000005</v>
      </c>
      <c r="K690" s="19">
        <v>6.8000000000000005E-2</v>
      </c>
      <c r="L690" s="19">
        <v>23449180</v>
      </c>
      <c r="M690" s="19">
        <v>0.59599999999999997</v>
      </c>
    </row>
    <row r="691" spans="1:13" ht="14.5" x14ac:dyDescent="0.35">
      <c r="A691" s="12" t="str">
        <f t="shared" si="10"/>
        <v>Dominican Republic-The Americas-2000</v>
      </c>
      <c r="B691" s="13" t="s">
        <v>70</v>
      </c>
      <c r="C691" s="14" t="s">
        <v>118</v>
      </c>
      <c r="D691" s="15">
        <v>2000</v>
      </c>
      <c r="E691" s="19">
        <v>0.01</v>
      </c>
      <c r="F691" s="19">
        <v>5.0000000000000001E-3</v>
      </c>
      <c r="G691" s="19">
        <v>81</v>
      </c>
      <c r="H691" s="19">
        <v>74</v>
      </c>
      <c r="I691" s="19">
        <v>0.19900000000000001</v>
      </c>
      <c r="J691" s="19">
        <v>0.71599999999999997</v>
      </c>
      <c r="K691" s="19">
        <v>8.5000000000000006E-2</v>
      </c>
      <c r="L691" s="19">
        <v>47859311</v>
      </c>
      <c r="M691" s="19">
        <v>0.80700000000000005</v>
      </c>
    </row>
    <row r="692" spans="1:13" ht="14.5" x14ac:dyDescent="0.35">
      <c r="A692" s="12" t="str">
        <f t="shared" si="10"/>
        <v>Dominican Republic-The Americas-2001</v>
      </c>
      <c r="B692" s="13" t="s">
        <v>70</v>
      </c>
      <c r="C692" s="14" t="s">
        <v>118</v>
      </c>
      <c r="D692" s="15">
        <v>2001</v>
      </c>
      <c r="E692" s="19">
        <v>2.1000000000000001E-2</v>
      </c>
      <c r="F692" s="19">
        <v>3.6999999999999998E-2</v>
      </c>
      <c r="G692" s="19">
        <v>72</v>
      </c>
      <c r="H692" s="19">
        <v>65</v>
      </c>
      <c r="I692" s="19">
        <v>0.32600000000000001</v>
      </c>
      <c r="J692" s="19">
        <v>0.61699999999999999</v>
      </c>
      <c r="K692" s="19">
        <v>5.7000000000000002E-2</v>
      </c>
      <c r="L692" s="19">
        <v>5043300</v>
      </c>
      <c r="M692" s="19">
        <v>0.35299999999999998</v>
      </c>
    </row>
    <row r="693" spans="1:13" ht="14.5" x14ac:dyDescent="0.35">
      <c r="A693" s="12" t="str">
        <f t="shared" si="10"/>
        <v>Dominican Republic-The Americas-2002</v>
      </c>
      <c r="B693" s="13" t="s">
        <v>70</v>
      </c>
      <c r="C693" s="14" t="s">
        <v>118</v>
      </c>
      <c r="D693" s="15">
        <v>2002</v>
      </c>
      <c r="E693" s="19">
        <v>2.9000000000000001E-2</v>
      </c>
      <c r="F693" s="19">
        <v>7.4999999999999997E-2</v>
      </c>
      <c r="G693" s="19">
        <v>65</v>
      </c>
      <c r="H693" s="19">
        <v>62</v>
      </c>
      <c r="I693" s="19">
        <v>0.41799999999999998</v>
      </c>
      <c r="J693" s="19">
        <v>0.54500000000000004</v>
      </c>
      <c r="K693" s="19">
        <v>3.6999999999999998E-2</v>
      </c>
      <c r="L693" s="19">
        <v>5619069</v>
      </c>
      <c r="M693" s="19">
        <v>0.251</v>
      </c>
    </row>
    <row r="694" spans="1:13" ht="14.5" x14ac:dyDescent="0.35">
      <c r="A694" s="12" t="str">
        <f t="shared" si="10"/>
        <v>Dominican Republic-The Americas-2003</v>
      </c>
      <c r="B694" s="13" t="s">
        <v>70</v>
      </c>
      <c r="C694" s="14" t="s">
        <v>118</v>
      </c>
      <c r="D694" s="15">
        <v>2003</v>
      </c>
      <c r="E694" s="19">
        <v>8.0000000000000002E-3</v>
      </c>
      <c r="F694" s="13"/>
      <c r="G694" s="19">
        <v>81</v>
      </c>
      <c r="H694" s="19">
        <v>76</v>
      </c>
      <c r="I694" s="19">
        <v>0.19700000000000001</v>
      </c>
      <c r="J694" s="19">
        <v>0.73</v>
      </c>
      <c r="K694" s="19">
        <v>7.3999999999999996E-2</v>
      </c>
      <c r="L694" s="19">
        <v>450711</v>
      </c>
      <c r="M694" s="19">
        <v>1</v>
      </c>
    </row>
    <row r="695" spans="1:13" ht="14.5" x14ac:dyDescent="0.35">
      <c r="A695" s="12" t="str">
        <f t="shared" si="10"/>
        <v>Dominican Republic-The Americas-2004</v>
      </c>
      <c r="B695" s="13" t="s">
        <v>70</v>
      </c>
      <c r="C695" s="14" t="s">
        <v>118</v>
      </c>
      <c r="D695" s="15">
        <v>2004</v>
      </c>
      <c r="E695" s="19">
        <v>0.02</v>
      </c>
      <c r="F695" s="19">
        <v>7.0000000000000001E-3</v>
      </c>
      <c r="G695" s="19">
        <v>76</v>
      </c>
      <c r="H695" s="19">
        <v>71</v>
      </c>
      <c r="I695" s="19">
        <v>0.315</v>
      </c>
      <c r="J695" s="19">
        <v>0.64400000000000002</v>
      </c>
      <c r="K695" s="19">
        <v>4.2000000000000003E-2</v>
      </c>
      <c r="L695" s="19">
        <v>24890654</v>
      </c>
      <c r="M695" s="19">
        <v>0.64800000000000002</v>
      </c>
    </row>
    <row r="696" spans="1:13" ht="14.5" x14ac:dyDescent="0.35">
      <c r="A696" s="12" t="str">
        <f t="shared" si="10"/>
        <v>Dominican Republic-The Americas-2005</v>
      </c>
      <c r="B696" s="13" t="s">
        <v>70</v>
      </c>
      <c r="C696" s="14" t="s">
        <v>118</v>
      </c>
      <c r="D696" s="15">
        <v>2005</v>
      </c>
      <c r="E696" s="19">
        <v>2.1999999999999999E-2</v>
      </c>
      <c r="F696" s="19">
        <v>2.5000000000000001E-2</v>
      </c>
      <c r="G696" s="19">
        <v>74</v>
      </c>
      <c r="H696" s="19">
        <v>71</v>
      </c>
      <c r="I696" s="19">
        <v>0.37</v>
      </c>
      <c r="J696" s="19">
        <v>0.58699999999999997</v>
      </c>
      <c r="K696" s="19">
        <v>4.2999999999999997E-2</v>
      </c>
      <c r="L696" s="19">
        <v>287594</v>
      </c>
      <c r="M696" s="19">
        <v>0.313</v>
      </c>
    </row>
    <row r="697" spans="1:13" ht="14.5" x14ac:dyDescent="0.35">
      <c r="A697" s="12" t="str">
        <f t="shared" si="10"/>
        <v>Dominican Republic-The Americas-2006</v>
      </c>
      <c r="B697" s="13" t="s">
        <v>70</v>
      </c>
      <c r="C697" s="14" t="s">
        <v>118</v>
      </c>
      <c r="D697" s="15">
        <v>2006</v>
      </c>
      <c r="E697" s="19">
        <v>1.9E-2</v>
      </c>
      <c r="F697" s="19">
        <v>4.2000000000000003E-2</v>
      </c>
      <c r="G697" s="19">
        <v>68</v>
      </c>
      <c r="H697" s="19">
        <v>61</v>
      </c>
      <c r="I697" s="19">
        <v>0.311</v>
      </c>
      <c r="J697" s="19">
        <v>0.65200000000000002</v>
      </c>
      <c r="K697" s="19">
        <v>3.6999999999999998E-2</v>
      </c>
      <c r="L697" s="19">
        <v>2468595</v>
      </c>
      <c r="M697" s="19">
        <v>0.60399999999999998</v>
      </c>
    </row>
    <row r="698" spans="1:13" ht="14.5" x14ac:dyDescent="0.35">
      <c r="A698" s="12" t="str">
        <f t="shared" si="10"/>
        <v>Dominican Republic-The Americas-2007</v>
      </c>
      <c r="B698" s="13" t="s">
        <v>70</v>
      </c>
      <c r="C698" s="14" t="s">
        <v>118</v>
      </c>
      <c r="D698" s="15">
        <v>2007</v>
      </c>
      <c r="E698" s="19">
        <v>0.02</v>
      </c>
      <c r="F698" s="19">
        <v>5.3999999999999999E-2</v>
      </c>
      <c r="G698" s="19">
        <v>65</v>
      </c>
      <c r="H698" s="19">
        <v>61</v>
      </c>
      <c r="I698" s="19">
        <v>0.28999999999999998</v>
      </c>
      <c r="J698" s="19">
        <v>0.66100000000000003</v>
      </c>
      <c r="K698" s="19">
        <v>4.8000000000000001E-2</v>
      </c>
      <c r="L698" s="19">
        <v>49577152</v>
      </c>
      <c r="M698" s="19">
        <v>0.28100000000000003</v>
      </c>
    </row>
    <row r="699" spans="1:13" ht="14.5" x14ac:dyDescent="0.35">
      <c r="A699" s="12" t="str">
        <f t="shared" si="10"/>
        <v>Dominican Republic-The Americas-2008</v>
      </c>
      <c r="B699" s="13" t="s">
        <v>70</v>
      </c>
      <c r="C699" s="14" t="s">
        <v>118</v>
      </c>
      <c r="D699" s="15">
        <v>2008</v>
      </c>
      <c r="E699" s="19">
        <v>0.03</v>
      </c>
      <c r="F699" s="19">
        <v>5.1999999999999998E-2</v>
      </c>
      <c r="G699" s="19">
        <v>65</v>
      </c>
      <c r="H699" s="19">
        <v>63</v>
      </c>
      <c r="I699" s="19">
        <v>0.39900000000000002</v>
      </c>
      <c r="J699" s="19">
        <v>0.55900000000000005</v>
      </c>
      <c r="K699" s="19">
        <v>4.1000000000000002E-2</v>
      </c>
      <c r="L699" s="19">
        <v>24525527</v>
      </c>
      <c r="M699" s="19">
        <v>0.14599999999999999</v>
      </c>
    </row>
    <row r="700" spans="1:13" ht="14.5" x14ac:dyDescent="0.35">
      <c r="A700" s="12" t="str">
        <f t="shared" si="10"/>
        <v>Dominican Republic-The Americas-2009</v>
      </c>
      <c r="B700" s="13" t="s">
        <v>70</v>
      </c>
      <c r="C700" s="14" t="s">
        <v>118</v>
      </c>
      <c r="D700" s="15">
        <v>2009</v>
      </c>
      <c r="E700" s="19">
        <v>2.9000000000000001E-2</v>
      </c>
      <c r="F700" s="19">
        <v>8.3000000000000004E-2</v>
      </c>
      <c r="G700" s="19">
        <v>65</v>
      </c>
      <c r="H700" s="19">
        <v>64</v>
      </c>
      <c r="I700" s="19">
        <v>0.39500000000000002</v>
      </c>
      <c r="J700" s="19">
        <v>0.56399999999999995</v>
      </c>
      <c r="K700" s="19">
        <v>0.04</v>
      </c>
      <c r="L700" s="19">
        <v>152419974</v>
      </c>
      <c r="M700" s="19">
        <v>0.34100000000000003</v>
      </c>
    </row>
    <row r="701" spans="1:13" ht="14.5" x14ac:dyDescent="0.35">
      <c r="A701" s="12" t="str">
        <f t="shared" si="10"/>
        <v>Dominican Republic-The Americas-2010</v>
      </c>
      <c r="B701" s="13" t="s">
        <v>70</v>
      </c>
      <c r="C701" s="14" t="s">
        <v>118</v>
      </c>
      <c r="D701" s="15">
        <v>2010</v>
      </c>
      <c r="E701" s="19">
        <v>2.8000000000000001E-2</v>
      </c>
      <c r="F701" s="19">
        <v>2.9000000000000001E-2</v>
      </c>
      <c r="G701" s="19">
        <v>71</v>
      </c>
      <c r="H701" s="19">
        <v>64</v>
      </c>
      <c r="I701" s="19">
        <v>0.377</v>
      </c>
      <c r="J701" s="19">
        <v>0.59</v>
      </c>
      <c r="K701" s="19">
        <v>3.3000000000000002E-2</v>
      </c>
      <c r="L701" s="19">
        <v>82604681</v>
      </c>
      <c r="M701" s="19">
        <v>0.47099999999999997</v>
      </c>
    </row>
    <row r="702" spans="1:13" ht="14.5" x14ac:dyDescent="0.35">
      <c r="A702" s="12" t="str">
        <f t="shared" si="10"/>
        <v>Dominican Republic-The Americas-2011</v>
      </c>
      <c r="B702" s="13" t="s">
        <v>70</v>
      </c>
      <c r="C702" s="14" t="s">
        <v>118</v>
      </c>
      <c r="D702" s="15">
        <v>2011</v>
      </c>
      <c r="E702" s="19">
        <v>1.0999999999999999E-2</v>
      </c>
      <c r="F702" s="19">
        <v>3.0000000000000001E-3</v>
      </c>
      <c r="G702" s="19">
        <v>82</v>
      </c>
      <c r="H702" s="19">
        <v>77</v>
      </c>
      <c r="I702" s="19">
        <v>0.20100000000000001</v>
      </c>
      <c r="J702" s="19">
        <v>0.72</v>
      </c>
      <c r="K702" s="19">
        <v>7.9000000000000001E-2</v>
      </c>
      <c r="L702" s="19">
        <v>4114800</v>
      </c>
      <c r="M702" s="19">
        <v>1</v>
      </c>
    </row>
    <row r="703" spans="1:13" ht="14.5" x14ac:dyDescent="0.35">
      <c r="A703" s="12" t="str">
        <f t="shared" si="10"/>
        <v>Dominican Republic-The Americas-2012</v>
      </c>
      <c r="B703" s="13" t="s">
        <v>70</v>
      </c>
      <c r="C703" s="14" t="s">
        <v>118</v>
      </c>
      <c r="D703" s="15">
        <v>2012</v>
      </c>
      <c r="E703" s="19">
        <v>1.9E-2</v>
      </c>
      <c r="F703" s="19">
        <v>1.2999999999999999E-2</v>
      </c>
      <c r="G703" s="19">
        <v>77</v>
      </c>
      <c r="H703" s="19">
        <v>70</v>
      </c>
      <c r="I703" s="19">
        <v>0.25800000000000001</v>
      </c>
      <c r="J703" s="19">
        <v>0.67500000000000004</v>
      </c>
      <c r="K703" s="19">
        <v>6.7000000000000004E-2</v>
      </c>
      <c r="L703" s="19">
        <v>19173000</v>
      </c>
      <c r="M703" s="19">
        <v>0.184</v>
      </c>
    </row>
    <row r="704" spans="1:13" ht="14.5" x14ac:dyDescent="0.35">
      <c r="A704" s="12" t="str">
        <f t="shared" si="10"/>
        <v>Ecuador-The Americas-2000</v>
      </c>
      <c r="B704" s="13" t="s">
        <v>70</v>
      </c>
      <c r="C704" s="14" t="s">
        <v>119</v>
      </c>
      <c r="D704" s="15">
        <v>2000</v>
      </c>
      <c r="E704" s="19">
        <v>2.9000000000000001E-2</v>
      </c>
      <c r="F704" s="19">
        <v>6.0999999999999999E-2</v>
      </c>
      <c r="G704" s="19">
        <v>69</v>
      </c>
      <c r="H704" s="19">
        <v>61</v>
      </c>
      <c r="I704" s="19">
        <v>0.40200000000000002</v>
      </c>
      <c r="J704" s="19">
        <v>0.56100000000000005</v>
      </c>
      <c r="K704" s="19">
        <v>3.6999999999999998E-2</v>
      </c>
      <c r="L704" s="19">
        <v>6529609</v>
      </c>
      <c r="M704" s="19">
        <v>0.26400000000000001</v>
      </c>
    </row>
    <row r="705" spans="1:13" ht="14.5" x14ac:dyDescent="0.35">
      <c r="A705" s="12" t="str">
        <f t="shared" si="10"/>
        <v>Ecuador-The Americas-2001</v>
      </c>
      <c r="B705" s="13" t="s">
        <v>70</v>
      </c>
      <c r="C705" s="14" t="s">
        <v>119</v>
      </c>
      <c r="D705" s="15">
        <v>2001</v>
      </c>
      <c r="E705" s="19">
        <v>1.2999999999999999E-2</v>
      </c>
      <c r="F705" s="19">
        <v>1.7000000000000001E-2</v>
      </c>
      <c r="G705" s="19">
        <v>75</v>
      </c>
      <c r="H705" s="19">
        <v>68</v>
      </c>
      <c r="I705" s="19">
        <v>0.23100000000000001</v>
      </c>
      <c r="J705" s="19">
        <v>0.69599999999999995</v>
      </c>
      <c r="K705" s="19">
        <v>7.2999999999999995E-2</v>
      </c>
      <c r="L705" s="19">
        <v>64488338</v>
      </c>
      <c r="M705" s="19">
        <v>0.35</v>
      </c>
    </row>
    <row r="706" spans="1:13" ht="14.5" x14ac:dyDescent="0.35">
      <c r="A706" s="12" t="str">
        <f t="shared" si="10"/>
        <v>Ecuador-The Americas-2002</v>
      </c>
      <c r="B706" s="13" t="s">
        <v>70</v>
      </c>
      <c r="C706" s="14" t="s">
        <v>119</v>
      </c>
      <c r="D706" s="15">
        <v>2002</v>
      </c>
      <c r="E706" s="19">
        <v>3.9E-2</v>
      </c>
      <c r="F706" s="19">
        <v>7.1999999999999995E-2</v>
      </c>
      <c r="G706" s="19">
        <v>63</v>
      </c>
      <c r="H706" s="19">
        <v>60</v>
      </c>
      <c r="I706" s="19">
        <v>0.49099999999999999</v>
      </c>
      <c r="J706" s="19">
        <v>0.48299999999999998</v>
      </c>
      <c r="K706" s="19">
        <v>2.5999999999999999E-2</v>
      </c>
      <c r="L706" s="19">
        <v>933369</v>
      </c>
      <c r="M706" s="19">
        <v>0.253</v>
      </c>
    </row>
    <row r="707" spans="1:13" ht="14.5" x14ac:dyDescent="0.35">
      <c r="A707" s="12" t="str">
        <f t="shared" ref="A707:A770" si="11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9">
        <v>2.3E-2</v>
      </c>
      <c r="F707" s="19">
        <v>6.2E-2</v>
      </c>
      <c r="G707" s="19">
        <v>68</v>
      </c>
      <c r="H707" s="19">
        <v>60</v>
      </c>
      <c r="I707" s="19">
        <v>0.34200000000000003</v>
      </c>
      <c r="J707" s="19">
        <v>0.61299999999999999</v>
      </c>
      <c r="K707" s="19">
        <v>4.4999999999999998E-2</v>
      </c>
      <c r="L707" s="19">
        <v>4648037</v>
      </c>
      <c r="M707" s="19">
        <v>0.46600000000000003</v>
      </c>
    </row>
    <row r="708" spans="1:13" ht="14.5" x14ac:dyDescent="0.35">
      <c r="A708" s="12" t="str">
        <f t="shared" si="11"/>
        <v>Ecuador-The Americas-2004</v>
      </c>
      <c r="B708" s="13" t="s">
        <v>70</v>
      </c>
      <c r="C708" s="14" t="s">
        <v>119</v>
      </c>
      <c r="D708" s="15">
        <v>2004</v>
      </c>
      <c r="E708" s="19">
        <v>0.02</v>
      </c>
      <c r="F708" s="19">
        <v>4.9000000000000002E-2</v>
      </c>
      <c r="G708" s="19">
        <v>71</v>
      </c>
      <c r="H708" s="19">
        <v>64</v>
      </c>
      <c r="I708" s="19">
        <v>0.34899999999999998</v>
      </c>
      <c r="J708" s="19">
        <v>0.60499999999999998</v>
      </c>
      <c r="K708" s="19">
        <v>4.5999999999999999E-2</v>
      </c>
      <c r="L708" s="19">
        <v>25567650</v>
      </c>
      <c r="M708" s="19">
        <v>0.37</v>
      </c>
    </row>
    <row r="709" spans="1:13" ht="14.5" x14ac:dyDescent="0.35">
      <c r="A709" s="12" t="str">
        <f t="shared" si="11"/>
        <v>Ecuador-The Americas-2005</v>
      </c>
      <c r="B709" s="13" t="s">
        <v>70</v>
      </c>
      <c r="C709" s="14" t="s">
        <v>119</v>
      </c>
      <c r="D709" s="15">
        <v>2005</v>
      </c>
      <c r="E709" s="19">
        <v>1.7000000000000001E-2</v>
      </c>
      <c r="F709" s="19">
        <v>2.5000000000000001E-2</v>
      </c>
      <c r="G709" s="19">
        <v>79</v>
      </c>
      <c r="H709" s="19">
        <v>70</v>
      </c>
      <c r="I709" s="19">
        <v>0.28899999999999998</v>
      </c>
      <c r="J709" s="19">
        <v>0.64600000000000002</v>
      </c>
      <c r="K709" s="19">
        <v>6.5000000000000002E-2</v>
      </c>
      <c r="L709" s="19">
        <v>80468400</v>
      </c>
      <c r="M709" s="19">
        <v>0.26100000000000001</v>
      </c>
    </row>
    <row r="710" spans="1:13" ht="14.5" x14ac:dyDescent="0.35">
      <c r="A710" s="12" t="str">
        <f t="shared" si="11"/>
        <v>Ecuador-The Americas-2006</v>
      </c>
      <c r="B710" s="13" t="s">
        <v>70</v>
      </c>
      <c r="C710" s="14" t="s">
        <v>119</v>
      </c>
      <c r="D710" s="15">
        <v>2006</v>
      </c>
      <c r="E710" s="19">
        <v>1.6E-2</v>
      </c>
      <c r="F710" s="19">
        <v>0.02</v>
      </c>
      <c r="G710" s="19">
        <v>79</v>
      </c>
      <c r="H710" s="19">
        <v>72</v>
      </c>
      <c r="I710" s="19">
        <v>0.28199999999999997</v>
      </c>
      <c r="J710" s="19">
        <v>0.64</v>
      </c>
      <c r="K710" s="19">
        <v>7.8E-2</v>
      </c>
      <c r="L710" s="19">
        <v>3033659</v>
      </c>
      <c r="M710" s="19">
        <v>0.44600000000000001</v>
      </c>
    </row>
    <row r="711" spans="1:13" ht="14.5" x14ac:dyDescent="0.35">
      <c r="A711" s="12" t="str">
        <f t="shared" si="11"/>
        <v>Ecuador-The Americas-2007</v>
      </c>
      <c r="B711" s="13" t="s">
        <v>70</v>
      </c>
      <c r="C711" s="14" t="s">
        <v>119</v>
      </c>
      <c r="D711" s="15">
        <v>2007</v>
      </c>
      <c r="E711" s="19">
        <v>0.01</v>
      </c>
      <c r="F711" s="19">
        <v>3.0000000000000001E-3</v>
      </c>
      <c r="G711" s="13"/>
      <c r="H711" s="13"/>
      <c r="I711" s="13"/>
      <c r="J711" s="13"/>
      <c r="K711" s="13"/>
      <c r="L711" s="19">
        <v>75643</v>
      </c>
      <c r="M711" s="19">
        <v>0.91200000000000003</v>
      </c>
    </row>
    <row r="712" spans="1:13" ht="14.5" x14ac:dyDescent="0.35">
      <c r="A712" s="12" t="str">
        <f t="shared" si="11"/>
        <v>Ecuador-The Americas-2008</v>
      </c>
      <c r="B712" s="13" t="s">
        <v>70</v>
      </c>
      <c r="C712" s="14" t="s">
        <v>119</v>
      </c>
      <c r="D712" s="15">
        <v>2008</v>
      </c>
      <c r="E712" s="19">
        <v>0.01</v>
      </c>
      <c r="F712" s="19">
        <v>4.0000000000000001E-3</v>
      </c>
      <c r="G712" s="19">
        <v>82</v>
      </c>
      <c r="H712" s="19">
        <v>76</v>
      </c>
      <c r="I712" s="19">
        <v>0.16500000000000001</v>
      </c>
      <c r="J712" s="19">
        <v>0.67800000000000005</v>
      </c>
      <c r="K712" s="19">
        <v>0.157</v>
      </c>
      <c r="L712" s="19">
        <v>8121423</v>
      </c>
      <c r="M712" s="19">
        <v>0.65800000000000003</v>
      </c>
    </row>
    <row r="713" spans="1:13" ht="14.5" x14ac:dyDescent="0.35">
      <c r="A713" s="12" t="str">
        <f t="shared" si="11"/>
        <v>Ecuador-The Americas-2009</v>
      </c>
      <c r="B713" s="13" t="s">
        <v>70</v>
      </c>
      <c r="C713" s="14" t="s">
        <v>119</v>
      </c>
      <c r="D713" s="15">
        <v>2009</v>
      </c>
      <c r="E713" s="19">
        <v>8.9999999999999993E-3</v>
      </c>
      <c r="F713" s="19">
        <v>8.9999999999999993E-3</v>
      </c>
      <c r="G713" s="19">
        <v>75</v>
      </c>
      <c r="H713" s="19">
        <v>63</v>
      </c>
      <c r="I713" s="19">
        <v>0.16600000000000001</v>
      </c>
      <c r="J713" s="19">
        <v>0.69099999999999995</v>
      </c>
      <c r="K713" s="19">
        <v>0.14299999999999999</v>
      </c>
      <c r="L713" s="19">
        <v>9797000</v>
      </c>
      <c r="M713" s="19">
        <v>0.71399999999999997</v>
      </c>
    </row>
    <row r="714" spans="1:13" ht="14.5" x14ac:dyDescent="0.35">
      <c r="A714" s="12" t="str">
        <f t="shared" si="11"/>
        <v>Ecuador-The Americas-2010</v>
      </c>
      <c r="B714" s="13" t="s">
        <v>70</v>
      </c>
      <c r="C714" s="14" t="s">
        <v>119</v>
      </c>
      <c r="D714" s="15">
        <v>2010</v>
      </c>
      <c r="E714" s="19">
        <v>1.0999999999999999E-2</v>
      </c>
      <c r="F714" s="19">
        <v>4.0000000000000001E-3</v>
      </c>
      <c r="G714" s="19">
        <v>81</v>
      </c>
      <c r="H714" s="19">
        <v>75</v>
      </c>
      <c r="I714" s="19">
        <v>0.17299999999999999</v>
      </c>
      <c r="J714" s="19">
        <v>0.65500000000000003</v>
      </c>
      <c r="K714" s="19">
        <v>0.17199999999999999</v>
      </c>
      <c r="L714" s="19">
        <v>10376133</v>
      </c>
      <c r="M714" s="19">
        <v>0.97299999999999998</v>
      </c>
    </row>
    <row r="715" spans="1:13" ht="14.5" x14ac:dyDescent="0.35">
      <c r="A715" s="12" t="str">
        <f t="shared" si="11"/>
        <v>Ecuador-The Americas-2011</v>
      </c>
      <c r="B715" s="13" t="s">
        <v>70</v>
      </c>
      <c r="C715" s="14" t="s">
        <v>119</v>
      </c>
      <c r="D715" s="15">
        <v>2011</v>
      </c>
      <c r="E715" s="19">
        <v>8.9999999999999993E-3</v>
      </c>
      <c r="F715" s="19">
        <v>7.0000000000000001E-3</v>
      </c>
      <c r="G715" s="19">
        <v>78</v>
      </c>
      <c r="H715" s="19">
        <v>73</v>
      </c>
      <c r="I715" s="19">
        <v>0.19400000000000001</v>
      </c>
      <c r="J715" s="19">
        <v>0.68400000000000005</v>
      </c>
      <c r="K715" s="19">
        <v>0.122</v>
      </c>
      <c r="L715" s="19">
        <v>3895779</v>
      </c>
      <c r="M715" s="19">
        <v>0.39200000000000002</v>
      </c>
    </row>
    <row r="716" spans="1:13" ht="14.5" x14ac:dyDescent="0.35">
      <c r="A716" s="12" t="str">
        <f t="shared" si="11"/>
        <v>Ecuador-The Americas-2012</v>
      </c>
      <c r="B716" s="13" t="s">
        <v>70</v>
      </c>
      <c r="C716" s="14" t="s">
        <v>119</v>
      </c>
      <c r="D716" s="15">
        <v>2012</v>
      </c>
      <c r="E716" s="19">
        <v>8.9999999999999993E-3</v>
      </c>
      <c r="F716" s="19">
        <v>1.6E-2</v>
      </c>
      <c r="G716" s="19">
        <v>76</v>
      </c>
      <c r="H716" s="19">
        <v>69</v>
      </c>
      <c r="I716" s="19">
        <v>0.14299999999999999</v>
      </c>
      <c r="J716" s="19">
        <v>0.68500000000000005</v>
      </c>
      <c r="K716" s="19">
        <v>0.17100000000000001</v>
      </c>
      <c r="L716" s="19">
        <v>7823557</v>
      </c>
      <c r="M716" s="19">
        <v>0.69899999999999995</v>
      </c>
    </row>
    <row r="717" spans="1:13" ht="14.5" x14ac:dyDescent="0.35">
      <c r="A717" s="12" t="str">
        <f t="shared" si="11"/>
        <v>Egypt-Africa-2000</v>
      </c>
      <c r="B717" s="13" t="s">
        <v>64</v>
      </c>
      <c r="C717" s="14" t="s">
        <v>120</v>
      </c>
      <c r="D717" s="15">
        <v>2000</v>
      </c>
      <c r="E717" s="19">
        <v>8.9999999999999993E-3</v>
      </c>
      <c r="F717" s="19">
        <v>6.0000000000000001E-3</v>
      </c>
      <c r="G717" s="19">
        <v>78</v>
      </c>
      <c r="H717" s="19">
        <v>71</v>
      </c>
      <c r="I717" s="19">
        <v>0.16400000000000001</v>
      </c>
      <c r="J717" s="19">
        <v>0.67</v>
      </c>
      <c r="K717" s="19">
        <v>0.16600000000000001</v>
      </c>
      <c r="L717" s="19">
        <v>4440000</v>
      </c>
      <c r="M717" s="19">
        <v>0.56000000000000005</v>
      </c>
    </row>
    <row r="718" spans="1:13" ht="14.5" x14ac:dyDescent="0.35">
      <c r="A718" s="12" t="str">
        <f t="shared" si="11"/>
        <v>Egypt-Africa-2001</v>
      </c>
      <c r="B718" s="13" t="s">
        <v>64</v>
      </c>
      <c r="C718" s="14" t="s">
        <v>120</v>
      </c>
      <c r="D718" s="15">
        <v>2001</v>
      </c>
      <c r="E718" s="19">
        <v>1.2E-2</v>
      </c>
      <c r="F718" s="19">
        <v>5.0000000000000001E-3</v>
      </c>
      <c r="G718" s="19">
        <v>81</v>
      </c>
      <c r="H718" s="19">
        <v>76</v>
      </c>
      <c r="I718" s="19">
        <v>0.20899999999999999</v>
      </c>
      <c r="J718" s="19">
        <v>0.68600000000000005</v>
      </c>
      <c r="K718" s="19">
        <v>0.105</v>
      </c>
      <c r="L718" s="19">
        <v>998142</v>
      </c>
      <c r="M718" s="19">
        <v>0.68600000000000005</v>
      </c>
    </row>
    <row r="719" spans="1:13" ht="14.5" x14ac:dyDescent="0.35">
      <c r="A719" s="12" t="str">
        <f t="shared" si="11"/>
        <v>Egypt-Africa-2002</v>
      </c>
      <c r="B719" s="13" t="s">
        <v>64</v>
      </c>
      <c r="C719" s="14" t="s">
        <v>120</v>
      </c>
      <c r="D719" s="15">
        <v>2002</v>
      </c>
      <c r="E719" s="19">
        <v>8.9999999999999993E-3</v>
      </c>
      <c r="F719" s="19">
        <v>5.0000000000000001E-3</v>
      </c>
      <c r="G719" s="19">
        <v>79</v>
      </c>
      <c r="H719" s="19">
        <v>72</v>
      </c>
      <c r="I719" s="19">
        <v>0.154</v>
      </c>
      <c r="J719" s="19">
        <v>0.70699999999999996</v>
      </c>
      <c r="K719" s="19">
        <v>0.13900000000000001</v>
      </c>
      <c r="L719" s="19">
        <v>10193998</v>
      </c>
      <c r="M719" s="19">
        <v>0.73699999999999999</v>
      </c>
    </row>
    <row r="720" spans="1:13" ht="14.5" x14ac:dyDescent="0.35">
      <c r="A720" s="12" t="str">
        <f t="shared" si="11"/>
        <v>Egypt-Africa-2003</v>
      </c>
      <c r="B720" s="13" t="s">
        <v>64</v>
      </c>
      <c r="C720" s="14" t="s">
        <v>120</v>
      </c>
      <c r="D720" s="15">
        <v>2003</v>
      </c>
      <c r="E720" s="19">
        <v>1.2E-2</v>
      </c>
      <c r="F720" s="19">
        <v>4.0000000000000001E-3</v>
      </c>
      <c r="G720" s="19">
        <v>80</v>
      </c>
      <c r="H720" s="19">
        <v>75</v>
      </c>
      <c r="I720" s="19">
        <v>0.188</v>
      </c>
      <c r="J720" s="19">
        <v>0.66300000000000003</v>
      </c>
      <c r="K720" s="19">
        <v>0.14899999999999999</v>
      </c>
      <c r="L720" s="19">
        <v>5390574</v>
      </c>
      <c r="M720" s="19">
        <v>0.85399999999999998</v>
      </c>
    </row>
    <row r="721" spans="1:13" ht="14.5" x14ac:dyDescent="0.35">
      <c r="A721" s="12" t="str">
        <f t="shared" si="11"/>
        <v>Egypt-Africa-2004</v>
      </c>
      <c r="B721" s="13" t="s">
        <v>64</v>
      </c>
      <c r="C721" s="14" t="s">
        <v>120</v>
      </c>
      <c r="D721" s="15">
        <v>2004</v>
      </c>
      <c r="E721" s="19">
        <v>0.01</v>
      </c>
      <c r="F721" s="19">
        <v>7.0000000000000001E-3</v>
      </c>
      <c r="G721" s="19">
        <v>77</v>
      </c>
      <c r="H721" s="19">
        <v>66</v>
      </c>
      <c r="I721" s="19">
        <v>0.161</v>
      </c>
      <c r="J721" s="19">
        <v>0.67600000000000005</v>
      </c>
      <c r="K721" s="19">
        <v>0.16300000000000001</v>
      </c>
      <c r="L721" s="19">
        <v>1370720</v>
      </c>
      <c r="M721" s="19">
        <v>0.69</v>
      </c>
    </row>
    <row r="722" spans="1:13" ht="14.5" x14ac:dyDescent="0.35">
      <c r="A722" s="12" t="str">
        <f t="shared" si="11"/>
        <v>Egypt-Africa-2005</v>
      </c>
      <c r="B722" s="13" t="s">
        <v>64</v>
      </c>
      <c r="C722" s="14" t="s">
        <v>120</v>
      </c>
      <c r="D722" s="15">
        <v>2005</v>
      </c>
      <c r="E722" s="13"/>
      <c r="F722" s="13"/>
      <c r="G722" s="19">
        <v>82</v>
      </c>
      <c r="H722" s="19">
        <v>77</v>
      </c>
      <c r="I722" s="13"/>
      <c r="J722" s="13"/>
      <c r="K722" s="13"/>
      <c r="L722" s="19">
        <v>48308</v>
      </c>
      <c r="M722" s="19">
        <v>0.38700000000000001</v>
      </c>
    </row>
    <row r="723" spans="1:13" ht="14.5" x14ac:dyDescent="0.35">
      <c r="A723" s="12" t="str">
        <f t="shared" si="11"/>
        <v>Egypt-Africa-2006</v>
      </c>
      <c r="B723" s="13" t="s">
        <v>64</v>
      </c>
      <c r="C723" s="14" t="s">
        <v>120</v>
      </c>
      <c r="D723" s="15">
        <v>2006</v>
      </c>
      <c r="E723" s="19">
        <v>1.0999999999999999E-2</v>
      </c>
      <c r="F723" s="19">
        <v>3.0000000000000001E-3</v>
      </c>
      <c r="G723" s="19">
        <v>82</v>
      </c>
      <c r="H723" s="19">
        <v>75</v>
      </c>
      <c r="I723" s="19">
        <v>0.17699999999999999</v>
      </c>
      <c r="J723" s="19">
        <v>0.66800000000000004</v>
      </c>
      <c r="K723" s="19">
        <v>0.155</v>
      </c>
      <c r="L723" s="19">
        <v>5213014</v>
      </c>
      <c r="M723" s="19">
        <v>0.82599999999999996</v>
      </c>
    </row>
    <row r="724" spans="1:13" ht="14.5" x14ac:dyDescent="0.35">
      <c r="A724" s="12" t="str">
        <f t="shared" si="11"/>
        <v>Egypt-Africa-2007</v>
      </c>
      <c r="B724" s="13" t="s">
        <v>64</v>
      </c>
      <c r="C724" s="14" t="s">
        <v>120</v>
      </c>
      <c r="D724" s="15">
        <v>2007</v>
      </c>
      <c r="E724" s="19">
        <v>1.2999999999999999E-2</v>
      </c>
      <c r="F724" s="19">
        <v>4.0000000000000001E-3</v>
      </c>
      <c r="G724" s="19">
        <v>83</v>
      </c>
      <c r="H724" s="19">
        <v>76</v>
      </c>
      <c r="I724" s="19">
        <v>0.186</v>
      </c>
      <c r="J724" s="19">
        <v>0.65100000000000002</v>
      </c>
      <c r="K724" s="19">
        <v>0.16300000000000001</v>
      </c>
      <c r="L724" s="19">
        <v>62242474</v>
      </c>
      <c r="M724" s="19">
        <v>0.76600000000000001</v>
      </c>
    </row>
    <row r="725" spans="1:13" ht="14.5" x14ac:dyDescent="0.35">
      <c r="A725" s="12" t="str">
        <f t="shared" si="11"/>
        <v>Egypt-Africa-2008</v>
      </c>
      <c r="B725" s="13" t="s">
        <v>64</v>
      </c>
      <c r="C725" s="14" t="s">
        <v>120</v>
      </c>
      <c r="D725" s="15">
        <v>2008</v>
      </c>
      <c r="E725" s="19">
        <v>8.9999999999999993E-3</v>
      </c>
      <c r="F725" s="19">
        <v>4.0000000000000001E-3</v>
      </c>
      <c r="G725" s="19">
        <v>81</v>
      </c>
      <c r="H725" s="19">
        <v>76</v>
      </c>
      <c r="I725" s="19">
        <v>0.14799999999999999</v>
      </c>
      <c r="J725" s="19">
        <v>0.67300000000000004</v>
      </c>
      <c r="K725" s="19">
        <v>0.17899999999999999</v>
      </c>
      <c r="L725" s="19">
        <v>82534176</v>
      </c>
      <c r="M725" s="19">
        <v>0.73199999999999998</v>
      </c>
    </row>
    <row r="726" spans="1:13" ht="14.5" x14ac:dyDescent="0.35">
      <c r="A726" s="12" t="str">
        <f t="shared" si="11"/>
        <v>Egypt-Africa-2009</v>
      </c>
      <c r="B726" s="13" t="s">
        <v>64</v>
      </c>
      <c r="C726" s="14" t="s">
        <v>120</v>
      </c>
      <c r="D726" s="15">
        <v>2009</v>
      </c>
      <c r="E726" s="19">
        <v>0.01</v>
      </c>
      <c r="F726" s="19">
        <v>6.0000000000000001E-3</v>
      </c>
      <c r="G726" s="19">
        <v>81</v>
      </c>
      <c r="H726" s="19">
        <v>77</v>
      </c>
      <c r="I726" s="19">
        <v>0.14599999999999999</v>
      </c>
      <c r="J726" s="19">
        <v>0.67400000000000004</v>
      </c>
      <c r="K726" s="19">
        <v>0.18</v>
      </c>
      <c r="L726" s="19">
        <v>11018324</v>
      </c>
      <c r="M726" s="19">
        <v>0.73699999999999999</v>
      </c>
    </row>
    <row r="727" spans="1:13" ht="14.5" x14ac:dyDescent="0.35">
      <c r="A727" s="12" t="str">
        <f t="shared" si="11"/>
        <v>Egypt-Africa-2010</v>
      </c>
      <c r="B727" s="13" t="s">
        <v>64</v>
      </c>
      <c r="C727" s="14" t="s">
        <v>120</v>
      </c>
      <c r="D727" s="15">
        <v>2010</v>
      </c>
      <c r="E727" s="19">
        <v>8.9999999999999993E-3</v>
      </c>
      <c r="F727" s="19">
        <v>8.0000000000000002E-3</v>
      </c>
      <c r="G727" s="19">
        <v>77</v>
      </c>
      <c r="H727" s="19">
        <v>68</v>
      </c>
      <c r="I727" s="19">
        <v>0.16</v>
      </c>
      <c r="J727" s="19">
        <v>0.68500000000000005</v>
      </c>
      <c r="K727" s="19">
        <v>0.155</v>
      </c>
      <c r="L727" s="19">
        <v>10129552</v>
      </c>
      <c r="M727" s="19">
        <v>0.65500000000000003</v>
      </c>
    </row>
    <row r="728" spans="1:13" ht="14.5" x14ac:dyDescent="0.35">
      <c r="A728" s="12" t="str">
        <f t="shared" si="11"/>
        <v>Egypt-Africa-2011</v>
      </c>
      <c r="B728" s="13" t="s">
        <v>64</v>
      </c>
      <c r="C728" s="14" t="s">
        <v>120</v>
      </c>
      <c r="D728" s="15">
        <v>2011</v>
      </c>
      <c r="E728" s="19">
        <v>1.4E-2</v>
      </c>
      <c r="F728" s="19">
        <v>3.0000000000000001E-3</v>
      </c>
      <c r="G728" s="19">
        <v>83</v>
      </c>
      <c r="H728" s="19">
        <v>80</v>
      </c>
      <c r="I728" s="19">
        <v>0.22500000000000001</v>
      </c>
      <c r="J728" s="19">
        <v>0.65800000000000003</v>
      </c>
      <c r="K728" s="19">
        <v>0.11700000000000001</v>
      </c>
      <c r="L728" s="19">
        <v>289521</v>
      </c>
      <c r="M728" s="19">
        <v>0.92800000000000005</v>
      </c>
    </row>
    <row r="729" spans="1:13" ht="14.5" x14ac:dyDescent="0.35">
      <c r="A729" s="12" t="str">
        <f t="shared" si="11"/>
        <v>Egypt-Africa-2012</v>
      </c>
      <c r="B729" s="13" t="s">
        <v>64</v>
      </c>
      <c r="C729" s="14" t="s">
        <v>120</v>
      </c>
      <c r="D729" s="15">
        <v>2012</v>
      </c>
      <c r="E729" s="19">
        <v>1.4999999999999999E-2</v>
      </c>
      <c r="F729" s="19">
        <v>5.0000000000000001E-3</v>
      </c>
      <c r="G729" s="19">
        <v>81</v>
      </c>
      <c r="H729" s="19">
        <v>76</v>
      </c>
      <c r="I729" s="19">
        <v>0.20799999999999999</v>
      </c>
      <c r="J729" s="19">
        <v>0.68100000000000005</v>
      </c>
      <c r="K729" s="19">
        <v>0.111</v>
      </c>
      <c r="L729" s="19">
        <v>3996521</v>
      </c>
      <c r="M729" s="19">
        <v>0.59899999999999998</v>
      </c>
    </row>
    <row r="730" spans="1:13" ht="14.5" x14ac:dyDescent="0.35">
      <c r="A730" s="12" t="str">
        <f t="shared" si="11"/>
        <v>El Salvador-The Americas-2000</v>
      </c>
      <c r="B730" s="13" t="s">
        <v>70</v>
      </c>
      <c r="C730" s="14" t="s">
        <v>121</v>
      </c>
      <c r="D730" s="15">
        <v>2000</v>
      </c>
      <c r="E730" s="13"/>
      <c r="F730" s="13"/>
      <c r="G730" s="13"/>
      <c r="H730" s="13"/>
      <c r="I730" s="13"/>
      <c r="J730" s="13"/>
      <c r="K730" s="13"/>
      <c r="L730" s="19">
        <v>79001</v>
      </c>
      <c r="M730" s="19">
        <v>0.51900000000000002</v>
      </c>
    </row>
    <row r="731" spans="1:13" ht="14.5" x14ac:dyDescent="0.35">
      <c r="A731" s="12" t="str">
        <f t="shared" si="11"/>
        <v>El Salvador-The Americas-2001</v>
      </c>
      <c r="B731" s="13" t="s">
        <v>70</v>
      </c>
      <c r="C731" s="14" t="s">
        <v>121</v>
      </c>
      <c r="D731" s="15">
        <v>2001</v>
      </c>
      <c r="E731" s="19">
        <v>8.9999999999999993E-3</v>
      </c>
      <c r="F731" s="19">
        <v>4.0000000000000001E-3</v>
      </c>
      <c r="G731" s="19">
        <v>83</v>
      </c>
      <c r="H731" s="19">
        <v>77</v>
      </c>
      <c r="I731" s="19">
        <v>0.14199999999999999</v>
      </c>
      <c r="J731" s="19">
        <v>0.66700000000000004</v>
      </c>
      <c r="K731" s="19">
        <v>0.192</v>
      </c>
      <c r="L731" s="19">
        <v>57313203</v>
      </c>
      <c r="M731" s="19">
        <v>0.67500000000000004</v>
      </c>
    </row>
    <row r="732" spans="1:13" ht="14.5" x14ac:dyDescent="0.35">
      <c r="A732" s="12" t="str">
        <f t="shared" si="11"/>
        <v>El Salvador-The Americas-2002</v>
      </c>
      <c r="B732" s="13" t="s">
        <v>70</v>
      </c>
      <c r="C732" s="14" t="s">
        <v>121</v>
      </c>
      <c r="D732" s="15">
        <v>2002</v>
      </c>
      <c r="E732" s="19">
        <v>1.7999999999999999E-2</v>
      </c>
      <c r="F732" s="13"/>
      <c r="G732" s="19">
        <v>71</v>
      </c>
      <c r="H732" s="19">
        <v>66</v>
      </c>
      <c r="I732" s="13"/>
      <c r="J732" s="13"/>
      <c r="K732" s="13"/>
      <c r="L732" s="19">
        <v>1703466</v>
      </c>
      <c r="M732" s="13"/>
    </row>
    <row r="733" spans="1:13" ht="14.5" x14ac:dyDescent="0.35">
      <c r="A733" s="12" t="str">
        <f t="shared" si="11"/>
        <v>El Salvador-The Americas-2003</v>
      </c>
      <c r="B733" s="13" t="s">
        <v>70</v>
      </c>
      <c r="C733" s="14" t="s">
        <v>121</v>
      </c>
      <c r="D733" s="15">
        <v>2003</v>
      </c>
      <c r="E733" s="19">
        <v>8.9999999999999993E-3</v>
      </c>
      <c r="F733" s="19">
        <v>1.2E-2</v>
      </c>
      <c r="G733" s="19">
        <v>77</v>
      </c>
      <c r="H733" s="19">
        <v>66</v>
      </c>
      <c r="I733" s="19">
        <v>0.158</v>
      </c>
      <c r="J733" s="19">
        <v>0.67900000000000005</v>
      </c>
      <c r="K733" s="19">
        <v>0.16300000000000001</v>
      </c>
      <c r="L733" s="19">
        <v>2287955</v>
      </c>
      <c r="M733" s="19">
        <v>0.67800000000000005</v>
      </c>
    </row>
    <row r="734" spans="1:13" ht="14.5" x14ac:dyDescent="0.35">
      <c r="A734" s="12" t="str">
        <f t="shared" si="11"/>
        <v>El Salvador-The Americas-2004</v>
      </c>
      <c r="B734" s="13" t="s">
        <v>70</v>
      </c>
      <c r="C734" s="14" t="s">
        <v>121</v>
      </c>
      <c r="D734" s="15">
        <v>2004</v>
      </c>
      <c r="E734" s="19">
        <v>0.01</v>
      </c>
      <c r="F734" s="13"/>
      <c r="G734" s="19">
        <v>82</v>
      </c>
      <c r="H734" s="19">
        <v>78</v>
      </c>
      <c r="I734" s="13"/>
      <c r="J734" s="13"/>
      <c r="K734" s="13"/>
      <c r="L734" s="19">
        <v>34141</v>
      </c>
      <c r="M734" s="19">
        <v>0.14899999999999999</v>
      </c>
    </row>
    <row r="735" spans="1:13" ht="14.5" x14ac:dyDescent="0.35">
      <c r="A735" s="12" t="str">
        <f t="shared" si="11"/>
        <v>El Salvador-The Americas-2005</v>
      </c>
      <c r="B735" s="13" t="s">
        <v>70</v>
      </c>
      <c r="C735" s="14" t="s">
        <v>121</v>
      </c>
      <c r="D735" s="15">
        <v>2005</v>
      </c>
      <c r="E735" s="19">
        <v>8.9999999999999993E-3</v>
      </c>
      <c r="F735" s="19">
        <v>8.9999999999999993E-3</v>
      </c>
      <c r="G735" s="19">
        <v>78</v>
      </c>
      <c r="H735" s="19">
        <v>67</v>
      </c>
      <c r="I735" s="19">
        <v>0.18</v>
      </c>
      <c r="J735" s="19">
        <v>0.67300000000000004</v>
      </c>
      <c r="K735" s="19">
        <v>0.14699999999999999</v>
      </c>
      <c r="L735" s="19">
        <v>3415213</v>
      </c>
      <c r="M735" s="19">
        <v>0.66700000000000004</v>
      </c>
    </row>
    <row r="736" spans="1:13" ht="14.5" x14ac:dyDescent="0.35">
      <c r="A736" s="12" t="str">
        <f t="shared" si="11"/>
        <v>El Salvador-The Americas-2006</v>
      </c>
      <c r="B736" s="13" t="s">
        <v>70</v>
      </c>
      <c r="C736" s="14" t="s">
        <v>121</v>
      </c>
      <c r="D736" s="15">
        <v>2006</v>
      </c>
      <c r="E736" s="19">
        <v>1.2E-2</v>
      </c>
      <c r="F736" s="19">
        <v>3.0000000000000001E-3</v>
      </c>
      <c r="G736" s="19">
        <v>81</v>
      </c>
      <c r="H736" s="19">
        <v>75</v>
      </c>
      <c r="I736" s="19">
        <v>0.189</v>
      </c>
      <c r="J736" s="19">
        <v>0.66800000000000004</v>
      </c>
      <c r="K736" s="19">
        <v>0.14399999999999999</v>
      </c>
      <c r="L736" s="19">
        <v>451630</v>
      </c>
      <c r="M736" s="19">
        <v>0.85699999999999998</v>
      </c>
    </row>
    <row r="737" spans="1:13" ht="14.5" x14ac:dyDescent="0.35">
      <c r="A737" s="12" t="str">
        <f t="shared" si="11"/>
        <v>El Salvador-The Americas-2007</v>
      </c>
      <c r="B737" s="13" t="s">
        <v>70</v>
      </c>
      <c r="C737" s="14" t="s">
        <v>121</v>
      </c>
      <c r="D737" s="15">
        <v>2007</v>
      </c>
      <c r="E737" s="19">
        <v>1.2E-2</v>
      </c>
      <c r="F737" s="19">
        <v>1.2999999999999999E-2</v>
      </c>
      <c r="G737" s="19">
        <v>76</v>
      </c>
      <c r="H737" s="19">
        <v>71</v>
      </c>
      <c r="I737" s="19">
        <v>0.20799999999999999</v>
      </c>
      <c r="J737" s="19">
        <v>0.68400000000000005</v>
      </c>
      <c r="K737" s="19">
        <v>0.108</v>
      </c>
      <c r="L737" s="19">
        <v>2080866</v>
      </c>
      <c r="M737" s="19">
        <v>0.57899999999999996</v>
      </c>
    </row>
    <row r="738" spans="1:13" ht="14.5" x14ac:dyDescent="0.35">
      <c r="A738" s="12" t="str">
        <f t="shared" si="11"/>
        <v>El Salvador-The Americas-2008</v>
      </c>
      <c r="B738" s="13" t="s">
        <v>70</v>
      </c>
      <c r="C738" s="14" t="s">
        <v>121</v>
      </c>
      <c r="D738" s="15">
        <v>2008</v>
      </c>
      <c r="E738" s="19">
        <v>0.01</v>
      </c>
      <c r="F738" s="19">
        <v>6.0000000000000001E-3</v>
      </c>
      <c r="G738" s="19">
        <v>81</v>
      </c>
      <c r="H738" s="19">
        <v>76</v>
      </c>
      <c r="I738" s="19">
        <v>0.185</v>
      </c>
      <c r="J738" s="19">
        <v>0.69099999999999995</v>
      </c>
      <c r="K738" s="19">
        <v>0.123</v>
      </c>
      <c r="L738" s="19">
        <v>398582</v>
      </c>
      <c r="M738" s="19">
        <v>0.93200000000000005</v>
      </c>
    </row>
    <row r="739" spans="1:13" ht="14.5" x14ac:dyDescent="0.35">
      <c r="A739" s="12" t="str">
        <f t="shared" si="11"/>
        <v>El Salvador-The Americas-2009</v>
      </c>
      <c r="B739" s="13" t="s">
        <v>70</v>
      </c>
      <c r="C739" s="14" t="s">
        <v>121</v>
      </c>
      <c r="D739" s="15">
        <v>2009</v>
      </c>
      <c r="E739" s="19">
        <v>1.2E-2</v>
      </c>
      <c r="F739" s="19">
        <v>2.1000000000000001E-2</v>
      </c>
      <c r="G739" s="19">
        <v>72</v>
      </c>
      <c r="H739" s="19">
        <v>64</v>
      </c>
      <c r="I739" s="19">
        <v>0.20799999999999999</v>
      </c>
      <c r="J739" s="19">
        <v>0.68300000000000005</v>
      </c>
      <c r="K739" s="19">
        <v>0.108</v>
      </c>
      <c r="L739" s="19">
        <v>3612874</v>
      </c>
      <c r="M739" s="19">
        <v>0.45500000000000002</v>
      </c>
    </row>
    <row r="740" spans="1:13" ht="14.5" x14ac:dyDescent="0.35">
      <c r="A740" s="12" t="str">
        <f t="shared" si="11"/>
        <v>El Salvador-The Americas-2010</v>
      </c>
      <c r="B740" s="13" t="s">
        <v>70</v>
      </c>
      <c r="C740" s="14" t="s">
        <v>121</v>
      </c>
      <c r="D740" s="15">
        <v>2010</v>
      </c>
      <c r="E740" s="13"/>
      <c r="F740" s="19">
        <v>4.0000000000000001E-3</v>
      </c>
      <c r="G740" s="13"/>
      <c r="H740" s="13"/>
      <c r="I740" s="13"/>
      <c r="J740" s="13"/>
      <c r="K740" s="13"/>
      <c r="L740" s="19">
        <v>32968</v>
      </c>
      <c r="M740" s="19">
        <v>1</v>
      </c>
    </row>
    <row r="741" spans="1:13" ht="14.5" x14ac:dyDescent="0.35">
      <c r="A741" s="12" t="str">
        <f t="shared" si="11"/>
        <v>El Salvador-The Americas-2011</v>
      </c>
      <c r="B741" s="13" t="s">
        <v>70</v>
      </c>
      <c r="C741" s="14" t="s">
        <v>121</v>
      </c>
      <c r="D741" s="15">
        <v>2011</v>
      </c>
      <c r="E741" s="19">
        <v>1.2999999999999999E-2</v>
      </c>
      <c r="F741" s="19">
        <v>1.0999999999999999E-2</v>
      </c>
      <c r="G741" s="19">
        <v>76</v>
      </c>
      <c r="H741" s="19">
        <v>71</v>
      </c>
      <c r="I741" s="19">
        <v>0.20499999999999999</v>
      </c>
      <c r="J741" s="19">
        <v>0.67</v>
      </c>
      <c r="K741" s="19">
        <v>0.125</v>
      </c>
      <c r="L741" s="19">
        <v>613448</v>
      </c>
      <c r="M741" s="19">
        <v>0.61599999999999999</v>
      </c>
    </row>
    <row r="742" spans="1:13" ht="14.5" x14ac:dyDescent="0.35">
      <c r="A742" s="12" t="str">
        <f t="shared" si="11"/>
        <v>El Salvador-The Americas-2012</v>
      </c>
      <c r="B742" s="13" t="s">
        <v>70</v>
      </c>
      <c r="C742" s="14" t="s">
        <v>121</v>
      </c>
      <c r="D742" s="15">
        <v>2012</v>
      </c>
      <c r="E742" s="19">
        <v>1.2E-2</v>
      </c>
      <c r="F742" s="19">
        <v>5.0000000000000001E-3</v>
      </c>
      <c r="G742" s="19">
        <v>81</v>
      </c>
      <c r="H742" s="19">
        <v>76</v>
      </c>
      <c r="I742" s="19">
        <v>0.186</v>
      </c>
      <c r="J742" s="19">
        <v>0.67600000000000005</v>
      </c>
      <c r="K742" s="19">
        <v>0.13800000000000001</v>
      </c>
      <c r="L742" s="19">
        <v>16225302</v>
      </c>
      <c r="M742" s="19">
        <v>0.80300000000000005</v>
      </c>
    </row>
    <row r="743" spans="1:13" ht="14.5" x14ac:dyDescent="0.35">
      <c r="A743" s="12" t="str">
        <f t="shared" si="11"/>
        <v>Equatorial Guinea-Africa-2000</v>
      </c>
      <c r="B743" s="13" t="s">
        <v>64</v>
      </c>
      <c r="C743" s="14" t="s">
        <v>122</v>
      </c>
      <c r="D743" s="15">
        <v>2000</v>
      </c>
      <c r="E743" s="19">
        <v>1.2E-2</v>
      </c>
      <c r="F743" s="19">
        <v>4.0000000000000001E-3</v>
      </c>
      <c r="G743" s="19">
        <v>82</v>
      </c>
      <c r="H743" s="19">
        <v>77</v>
      </c>
      <c r="I743" s="19">
        <v>0.19900000000000001</v>
      </c>
      <c r="J743" s="19">
        <v>0.65300000000000002</v>
      </c>
      <c r="K743" s="19">
        <v>0.14799999999999999</v>
      </c>
      <c r="L743" s="19">
        <v>4564855</v>
      </c>
      <c r="M743" s="19">
        <v>0.77200000000000002</v>
      </c>
    </row>
    <row r="744" spans="1:13" ht="14.5" x14ac:dyDescent="0.35">
      <c r="A744" s="12" t="str">
        <f t="shared" si="11"/>
        <v>Equatorial Guinea-Africa-2001</v>
      </c>
      <c r="B744" s="13" t="s">
        <v>64</v>
      </c>
      <c r="C744" s="14" t="s">
        <v>122</v>
      </c>
      <c r="D744" s="15">
        <v>2001</v>
      </c>
      <c r="E744" s="19">
        <v>8.9999999999999993E-3</v>
      </c>
      <c r="F744" s="19">
        <v>7.0000000000000001E-3</v>
      </c>
      <c r="G744" s="19">
        <v>79</v>
      </c>
      <c r="H744" s="19">
        <v>71</v>
      </c>
      <c r="I744" s="19">
        <v>0.17399999999999999</v>
      </c>
      <c r="J744" s="19">
        <v>0.69599999999999995</v>
      </c>
      <c r="K744" s="19">
        <v>0.13</v>
      </c>
      <c r="L744" s="19">
        <v>38204570</v>
      </c>
      <c r="M744" s="19">
        <v>0.61699999999999999</v>
      </c>
    </row>
    <row r="745" spans="1:13" ht="14.5" x14ac:dyDescent="0.35">
      <c r="A745" s="12" t="str">
        <f t="shared" si="11"/>
        <v>Equatorial Guinea-Africa-2002</v>
      </c>
      <c r="B745" s="13" t="s">
        <v>64</v>
      </c>
      <c r="C745" s="14" t="s">
        <v>122</v>
      </c>
      <c r="D745" s="15">
        <v>2002</v>
      </c>
      <c r="E745" s="19">
        <v>1.0999999999999999E-2</v>
      </c>
      <c r="F745" s="19">
        <v>4.0000000000000001E-3</v>
      </c>
      <c r="G745" s="19">
        <v>81</v>
      </c>
      <c r="H745" s="19">
        <v>74</v>
      </c>
      <c r="I745" s="19">
        <v>0.158</v>
      </c>
      <c r="J745" s="19">
        <v>0.67400000000000004</v>
      </c>
      <c r="K745" s="19">
        <v>0.16800000000000001</v>
      </c>
      <c r="L745" s="19">
        <v>10458821</v>
      </c>
      <c r="M745" s="19">
        <v>0.56299999999999994</v>
      </c>
    </row>
    <row r="746" spans="1:13" ht="14.5" x14ac:dyDescent="0.35">
      <c r="A746" s="12" t="str">
        <f t="shared" si="11"/>
        <v>Equatorial Guinea-Africa-2003</v>
      </c>
      <c r="B746" s="13" t="s">
        <v>64</v>
      </c>
      <c r="C746" s="14" t="s">
        <v>122</v>
      </c>
      <c r="D746" s="15">
        <v>2003</v>
      </c>
      <c r="E746" s="19">
        <v>0.01</v>
      </c>
      <c r="F746" s="19">
        <v>2.1000000000000001E-2</v>
      </c>
      <c r="G746" s="19">
        <v>75</v>
      </c>
      <c r="H746" s="19">
        <v>68</v>
      </c>
      <c r="I746" s="19">
        <v>0.16600000000000001</v>
      </c>
      <c r="J746" s="19">
        <v>0.69099999999999995</v>
      </c>
      <c r="K746" s="19">
        <v>0.14299999999999999</v>
      </c>
      <c r="L746" s="19">
        <v>21574326</v>
      </c>
      <c r="M746" s="19">
        <v>0.52900000000000003</v>
      </c>
    </row>
    <row r="747" spans="1:13" ht="14.5" x14ac:dyDescent="0.35">
      <c r="A747" s="12" t="str">
        <f t="shared" si="11"/>
        <v>Equatorial Guinea-Africa-2004</v>
      </c>
      <c r="B747" s="13" t="s">
        <v>64</v>
      </c>
      <c r="C747" s="14" t="s">
        <v>122</v>
      </c>
      <c r="D747" s="15">
        <v>2004</v>
      </c>
      <c r="E747" s="19">
        <v>0.01</v>
      </c>
      <c r="F747" s="19">
        <v>1.7000000000000001E-2</v>
      </c>
      <c r="G747" s="19">
        <v>72</v>
      </c>
      <c r="H747" s="19">
        <v>59</v>
      </c>
      <c r="I747" s="19">
        <v>0.16200000000000001</v>
      </c>
      <c r="J747" s="19">
        <v>0.70499999999999996</v>
      </c>
      <c r="K747" s="19">
        <v>0.13400000000000001</v>
      </c>
      <c r="L747" s="19">
        <v>144667468</v>
      </c>
      <c r="M747" s="19">
        <v>0.73399999999999999</v>
      </c>
    </row>
    <row r="748" spans="1:13" ht="14.5" x14ac:dyDescent="0.35">
      <c r="A748" s="12" t="str">
        <f t="shared" si="11"/>
        <v>Equatorial Guinea-Africa-2005</v>
      </c>
      <c r="B748" s="13" t="s">
        <v>64</v>
      </c>
      <c r="C748" s="14" t="s">
        <v>122</v>
      </c>
      <c r="D748" s="15">
        <v>2005</v>
      </c>
      <c r="E748" s="13"/>
      <c r="F748" s="19">
        <v>4.0000000000000001E-3</v>
      </c>
      <c r="G748" s="19">
        <v>85</v>
      </c>
      <c r="H748" s="19">
        <v>78</v>
      </c>
      <c r="I748" s="13"/>
      <c r="J748" s="13"/>
      <c r="K748" s="13"/>
      <c r="L748" s="19">
        <v>28700</v>
      </c>
      <c r="M748" s="19">
        <v>0.94</v>
      </c>
    </row>
    <row r="749" spans="1:13" ht="14.5" x14ac:dyDescent="0.35">
      <c r="A749" s="12" t="str">
        <f t="shared" si="11"/>
        <v>Equatorial Guinea-Africa-2006</v>
      </c>
      <c r="B749" s="13" t="s">
        <v>64</v>
      </c>
      <c r="C749" s="14" t="s">
        <v>122</v>
      </c>
      <c r="D749" s="15">
        <v>2006</v>
      </c>
      <c r="E749" s="19">
        <v>1.0999999999999999E-2</v>
      </c>
      <c r="F749" s="19">
        <v>8.9999999999999993E-3</v>
      </c>
      <c r="G749" s="19">
        <v>75</v>
      </c>
      <c r="H749" s="19">
        <v>70</v>
      </c>
      <c r="I749" s="19">
        <v>0.189</v>
      </c>
      <c r="J749" s="19">
        <v>0.67400000000000004</v>
      </c>
      <c r="K749" s="19">
        <v>0.13700000000000001</v>
      </c>
      <c r="L749" s="19">
        <v>7480591</v>
      </c>
      <c r="M749" s="19">
        <v>0.54</v>
      </c>
    </row>
    <row r="750" spans="1:13" ht="14.5" x14ac:dyDescent="0.35">
      <c r="A750" s="12" t="str">
        <f t="shared" si="11"/>
        <v>Equatorial Guinea-Africa-2007</v>
      </c>
      <c r="B750" s="13" t="s">
        <v>64</v>
      </c>
      <c r="C750" s="14" t="s">
        <v>122</v>
      </c>
      <c r="D750" s="15">
        <v>2007</v>
      </c>
      <c r="E750" s="19">
        <v>0.01</v>
      </c>
      <c r="F750" s="19">
        <v>8.9999999999999993E-3</v>
      </c>
      <c r="G750" s="19">
        <v>78</v>
      </c>
      <c r="H750" s="19">
        <v>70</v>
      </c>
      <c r="I750" s="19">
        <v>0.17899999999999999</v>
      </c>
      <c r="J750" s="19">
        <v>0.70599999999999996</v>
      </c>
      <c r="K750" s="19">
        <v>0.11600000000000001</v>
      </c>
      <c r="L750" s="19">
        <v>5373374</v>
      </c>
      <c r="M750" s="19">
        <v>0.55900000000000005</v>
      </c>
    </row>
    <row r="751" spans="1:13" ht="14.5" x14ac:dyDescent="0.35">
      <c r="A751" s="12" t="str">
        <f t="shared" si="11"/>
        <v>Equatorial Guinea-Africa-2008</v>
      </c>
      <c r="B751" s="13" t="s">
        <v>64</v>
      </c>
      <c r="C751" s="14" t="s">
        <v>122</v>
      </c>
      <c r="D751" s="15">
        <v>2008</v>
      </c>
      <c r="E751" s="19">
        <v>8.9999999999999993E-3</v>
      </c>
      <c r="F751" s="19">
        <v>4.0000000000000001E-3</v>
      </c>
      <c r="G751" s="19">
        <v>81</v>
      </c>
      <c r="H751" s="19">
        <v>73</v>
      </c>
      <c r="I751" s="19">
        <v>0.14699999999999999</v>
      </c>
      <c r="J751" s="19">
        <v>0.70299999999999996</v>
      </c>
      <c r="K751" s="19">
        <v>0.15</v>
      </c>
      <c r="L751" s="19">
        <v>1995733</v>
      </c>
      <c r="M751" s="19">
        <v>0.50700000000000001</v>
      </c>
    </row>
    <row r="752" spans="1:13" ht="14.5" x14ac:dyDescent="0.35">
      <c r="A752" s="12" t="str">
        <f t="shared" si="11"/>
        <v>Equatorial Guinea-Africa-2009</v>
      </c>
      <c r="B752" s="13" t="s">
        <v>64</v>
      </c>
      <c r="C752" s="14" t="s">
        <v>122</v>
      </c>
      <c r="D752" s="15">
        <v>2009</v>
      </c>
      <c r="E752" s="19">
        <v>0.01</v>
      </c>
      <c r="F752" s="19">
        <v>5.0000000000000001E-3</v>
      </c>
      <c r="G752" s="19">
        <v>83</v>
      </c>
      <c r="H752" s="19">
        <v>76</v>
      </c>
      <c r="I752" s="19">
        <v>0.14499999999999999</v>
      </c>
      <c r="J752" s="19">
        <v>0.68700000000000006</v>
      </c>
      <c r="K752" s="19">
        <v>0.16900000000000001</v>
      </c>
      <c r="L752" s="19">
        <v>42187645</v>
      </c>
      <c r="M752" s="19">
        <v>0.76800000000000002</v>
      </c>
    </row>
    <row r="753" spans="1:13" ht="14.5" x14ac:dyDescent="0.35">
      <c r="A753" s="12" t="str">
        <f t="shared" si="11"/>
        <v>Equatorial Guinea-Africa-2010</v>
      </c>
      <c r="B753" s="13" t="s">
        <v>64</v>
      </c>
      <c r="C753" s="14" t="s">
        <v>122</v>
      </c>
      <c r="D753" s="15">
        <v>2010</v>
      </c>
      <c r="E753" s="19">
        <v>1.0999999999999999E-2</v>
      </c>
      <c r="F753" s="19">
        <v>3.0000000000000001E-3</v>
      </c>
      <c r="G753" s="19">
        <v>82</v>
      </c>
      <c r="H753" s="19">
        <v>78</v>
      </c>
      <c r="I753" s="19">
        <v>0.17899999999999999</v>
      </c>
      <c r="J753" s="19">
        <v>0.64900000000000002</v>
      </c>
      <c r="K753" s="19">
        <v>0.17199999999999999</v>
      </c>
      <c r="L753" s="19">
        <v>8958229</v>
      </c>
      <c r="M753" s="19">
        <v>0.84199999999999997</v>
      </c>
    </row>
    <row r="754" spans="1:13" ht="14.5" x14ac:dyDescent="0.35">
      <c r="A754" s="12" t="str">
        <f t="shared" si="11"/>
        <v>Equatorial Guinea-Africa-2011</v>
      </c>
      <c r="B754" s="13" t="s">
        <v>64</v>
      </c>
      <c r="C754" s="14" t="s">
        <v>122</v>
      </c>
      <c r="D754" s="15">
        <v>2011</v>
      </c>
      <c r="E754" s="19">
        <v>0.01</v>
      </c>
      <c r="F754" s="19">
        <v>4.0000000000000001E-3</v>
      </c>
      <c r="G754" s="19">
        <v>83</v>
      </c>
      <c r="H754" s="19">
        <v>78</v>
      </c>
      <c r="I754" s="19">
        <v>0.16800000000000001</v>
      </c>
      <c r="J754" s="19">
        <v>0.67600000000000005</v>
      </c>
      <c r="K754" s="19">
        <v>0.156</v>
      </c>
      <c r="L754" s="19">
        <v>7339001</v>
      </c>
      <c r="M754" s="19">
        <v>0.73399999999999999</v>
      </c>
    </row>
    <row r="755" spans="1:13" ht="14.5" x14ac:dyDescent="0.35">
      <c r="A755" s="12" t="str">
        <f t="shared" si="11"/>
        <v>Equatorial Guinea-Africa-2012</v>
      </c>
      <c r="B755" s="13" t="s">
        <v>64</v>
      </c>
      <c r="C755" s="14" t="s">
        <v>122</v>
      </c>
      <c r="D755" s="15">
        <v>2012</v>
      </c>
      <c r="E755" s="19">
        <v>0.02</v>
      </c>
      <c r="F755" s="19">
        <v>2.9000000000000001E-2</v>
      </c>
      <c r="G755" s="19">
        <v>75</v>
      </c>
      <c r="H755" s="19">
        <v>68</v>
      </c>
      <c r="I755" s="19">
        <v>0.29299999999999998</v>
      </c>
      <c r="J755" s="19">
        <v>0.64300000000000002</v>
      </c>
      <c r="K755" s="19">
        <v>6.4000000000000001E-2</v>
      </c>
      <c r="L755" s="19">
        <v>65938265</v>
      </c>
      <c r="M755" s="19">
        <v>0.66600000000000004</v>
      </c>
    </row>
    <row r="756" spans="1:13" ht="14.5" x14ac:dyDescent="0.35">
      <c r="A756" s="12" t="str">
        <f t="shared" si="11"/>
        <v>Eritrea-Africa-2000</v>
      </c>
      <c r="B756" s="13" t="s">
        <v>64</v>
      </c>
      <c r="C756" s="14" t="s">
        <v>123</v>
      </c>
      <c r="D756" s="15">
        <v>2000</v>
      </c>
      <c r="E756" s="19">
        <v>8.9999999999999993E-3</v>
      </c>
      <c r="F756" s="19">
        <v>1.4E-2</v>
      </c>
      <c r="G756" s="19">
        <v>74</v>
      </c>
      <c r="H756" s="19">
        <v>63</v>
      </c>
      <c r="I756" s="19">
        <v>0.156</v>
      </c>
      <c r="J756" s="19">
        <v>0.69299999999999995</v>
      </c>
      <c r="K756" s="19">
        <v>0.15</v>
      </c>
      <c r="L756" s="19">
        <v>47812950</v>
      </c>
      <c r="M756" s="19">
        <v>0.67400000000000004</v>
      </c>
    </row>
    <row r="757" spans="1:13" ht="14.5" x14ac:dyDescent="0.35">
      <c r="A757" s="12" t="str">
        <f t="shared" si="11"/>
        <v>Eritrea-Africa-2001</v>
      </c>
      <c r="B757" s="13" t="s">
        <v>64</v>
      </c>
      <c r="C757" s="14" t="s">
        <v>123</v>
      </c>
      <c r="D757" s="15">
        <v>2001</v>
      </c>
      <c r="E757" s="19">
        <v>1.2E-2</v>
      </c>
      <c r="F757" s="19">
        <v>5.0000000000000001E-3</v>
      </c>
      <c r="G757" s="19">
        <v>81</v>
      </c>
      <c r="H757" s="19">
        <v>76</v>
      </c>
      <c r="I757" s="19">
        <v>0.183</v>
      </c>
      <c r="J757" s="19">
        <v>0.65800000000000003</v>
      </c>
      <c r="K757" s="19">
        <v>0.159</v>
      </c>
      <c r="L757" s="19">
        <v>59647577</v>
      </c>
      <c r="M757" s="19">
        <v>0.79300000000000004</v>
      </c>
    </row>
    <row r="758" spans="1:13" ht="14.5" x14ac:dyDescent="0.35">
      <c r="A758" s="12" t="str">
        <f t="shared" si="11"/>
        <v>Eritrea-Africa-2002</v>
      </c>
      <c r="B758" s="13" t="s">
        <v>64</v>
      </c>
      <c r="C758" s="14" t="s">
        <v>123</v>
      </c>
      <c r="D758" s="15">
        <v>2002</v>
      </c>
      <c r="E758" s="19">
        <v>0.02</v>
      </c>
      <c r="F758" s="19">
        <v>0.01</v>
      </c>
      <c r="G758" s="19">
        <v>76</v>
      </c>
      <c r="H758" s="19">
        <v>74</v>
      </c>
      <c r="I758" s="19">
        <v>0.29399999999999998</v>
      </c>
      <c r="J758" s="19">
        <v>0.68300000000000005</v>
      </c>
      <c r="K758" s="19">
        <v>2.3E-2</v>
      </c>
      <c r="L758" s="19">
        <v>772058</v>
      </c>
      <c r="M758" s="19">
        <v>0.88400000000000001</v>
      </c>
    </row>
    <row r="759" spans="1:13" ht="14.5" x14ac:dyDescent="0.35">
      <c r="A759" s="12" t="str">
        <f t="shared" si="11"/>
        <v>Eritrea-Africa-2003</v>
      </c>
      <c r="B759" s="13" t="s">
        <v>64</v>
      </c>
      <c r="C759" s="14" t="s">
        <v>123</v>
      </c>
      <c r="D759" s="15">
        <v>2003</v>
      </c>
      <c r="E759" s="19">
        <v>1.7999999999999999E-2</v>
      </c>
      <c r="F759" s="19">
        <v>2.4E-2</v>
      </c>
      <c r="G759" s="19">
        <v>72</v>
      </c>
      <c r="H759" s="19">
        <v>70</v>
      </c>
      <c r="I759" s="19">
        <v>0.28899999999999998</v>
      </c>
      <c r="J759" s="19">
        <v>0.66400000000000003</v>
      </c>
      <c r="K759" s="19">
        <v>4.7E-2</v>
      </c>
      <c r="L759" s="19">
        <v>68543171</v>
      </c>
      <c r="M759" s="19">
        <v>0.66200000000000003</v>
      </c>
    </row>
    <row r="760" spans="1:13" ht="14.5" x14ac:dyDescent="0.35">
      <c r="A760" s="12" t="str">
        <f t="shared" si="11"/>
        <v>Eritrea-Africa-2004</v>
      </c>
      <c r="B760" s="13" t="s">
        <v>64</v>
      </c>
      <c r="C760" s="14" t="s">
        <v>123</v>
      </c>
      <c r="D760" s="15">
        <v>2004</v>
      </c>
      <c r="E760" s="19">
        <v>3.5000000000000003E-2</v>
      </c>
      <c r="F760" s="19">
        <v>3.4000000000000002E-2</v>
      </c>
      <c r="G760" s="19">
        <v>73</v>
      </c>
      <c r="H760" s="19">
        <v>68</v>
      </c>
      <c r="I760" s="19">
        <v>0.42199999999999999</v>
      </c>
      <c r="J760" s="19">
        <v>0.54300000000000004</v>
      </c>
      <c r="K760" s="19">
        <v>3.5000000000000003E-2</v>
      </c>
      <c r="L760" s="19">
        <v>25959531</v>
      </c>
      <c r="M760" s="19">
        <v>0.68700000000000006</v>
      </c>
    </row>
    <row r="761" spans="1:13" ht="14.5" x14ac:dyDescent="0.35">
      <c r="A761" s="12" t="str">
        <f t="shared" si="11"/>
        <v>Eritrea-Africa-2005</v>
      </c>
      <c r="B761" s="13" t="s">
        <v>64</v>
      </c>
      <c r="C761" s="14" t="s">
        <v>123</v>
      </c>
      <c r="D761" s="15">
        <v>2005</v>
      </c>
      <c r="E761" s="19">
        <v>2.1999999999999999E-2</v>
      </c>
      <c r="F761" s="19">
        <v>5.0000000000000001E-3</v>
      </c>
      <c r="G761" s="19">
        <v>82</v>
      </c>
      <c r="H761" s="19">
        <v>78</v>
      </c>
      <c r="I761" s="19">
        <v>0.28000000000000003</v>
      </c>
      <c r="J761" s="19">
        <v>0.62</v>
      </c>
      <c r="K761" s="19">
        <v>0.1</v>
      </c>
      <c r="L761" s="19">
        <v>6689700</v>
      </c>
      <c r="M761" s="19">
        <v>0.91400000000000003</v>
      </c>
    </row>
    <row r="762" spans="1:13" ht="14.5" x14ac:dyDescent="0.35">
      <c r="A762" s="12" t="str">
        <f t="shared" si="11"/>
        <v>Eritrea-Africa-2006</v>
      </c>
      <c r="B762" s="13" t="s">
        <v>64</v>
      </c>
      <c r="C762" s="14" t="s">
        <v>123</v>
      </c>
      <c r="D762" s="15">
        <v>2006</v>
      </c>
      <c r="E762" s="19">
        <v>0.03</v>
      </c>
      <c r="F762" s="19">
        <v>2.1999999999999999E-2</v>
      </c>
      <c r="G762" s="19">
        <v>74</v>
      </c>
      <c r="H762" s="19">
        <v>71</v>
      </c>
      <c r="I762" s="19">
        <v>0.38700000000000001</v>
      </c>
      <c r="J762" s="19">
        <v>0.58199999999999996</v>
      </c>
      <c r="K762" s="19">
        <v>3.1E-2</v>
      </c>
      <c r="L762" s="19">
        <v>5164000</v>
      </c>
      <c r="M762" s="19">
        <v>0.80600000000000005</v>
      </c>
    </row>
    <row r="763" spans="1:13" ht="14.5" x14ac:dyDescent="0.35">
      <c r="A763" s="12" t="str">
        <f t="shared" si="11"/>
        <v>Eritrea-Africa-2007</v>
      </c>
      <c r="B763" s="13" t="s">
        <v>64</v>
      </c>
      <c r="C763" s="14" t="s">
        <v>123</v>
      </c>
      <c r="D763" s="15">
        <v>2007</v>
      </c>
      <c r="E763" s="19">
        <v>2.1999999999999999E-2</v>
      </c>
      <c r="F763" s="19">
        <v>0.01</v>
      </c>
      <c r="G763" s="19">
        <v>75</v>
      </c>
      <c r="H763" s="19">
        <v>73</v>
      </c>
      <c r="I763" s="19">
        <v>0.25600000000000001</v>
      </c>
      <c r="J763" s="19">
        <v>0.71</v>
      </c>
      <c r="K763" s="19">
        <v>3.4000000000000002E-2</v>
      </c>
      <c r="L763" s="19">
        <v>2116353</v>
      </c>
      <c r="M763" s="19">
        <v>0.98199999999999998</v>
      </c>
    </row>
    <row r="764" spans="1:13" ht="14.5" x14ac:dyDescent="0.35">
      <c r="A764" s="12" t="str">
        <f t="shared" si="11"/>
        <v>Eritrea-Africa-2008</v>
      </c>
      <c r="B764" s="13" t="s">
        <v>64</v>
      </c>
      <c r="C764" s="14" t="s">
        <v>123</v>
      </c>
      <c r="D764" s="15">
        <v>2008</v>
      </c>
      <c r="E764" s="19">
        <v>1.6E-2</v>
      </c>
      <c r="F764" s="19">
        <v>1.4E-2</v>
      </c>
      <c r="G764" s="19">
        <v>78</v>
      </c>
      <c r="H764" s="19">
        <v>74</v>
      </c>
      <c r="I764" s="19">
        <v>0.28399999999999997</v>
      </c>
      <c r="J764" s="19">
        <v>0.64300000000000002</v>
      </c>
      <c r="K764" s="19">
        <v>7.2999999999999995E-2</v>
      </c>
      <c r="L764" s="19">
        <v>3690110</v>
      </c>
      <c r="M764" s="19">
        <v>0.86299999999999999</v>
      </c>
    </row>
    <row r="765" spans="1:13" ht="14.5" x14ac:dyDescent="0.35">
      <c r="A765" s="12" t="str">
        <f t="shared" si="11"/>
        <v>Eritrea-Africa-2009</v>
      </c>
      <c r="B765" s="13" t="s">
        <v>64</v>
      </c>
      <c r="C765" s="14" t="s">
        <v>123</v>
      </c>
      <c r="D765" s="15">
        <v>2009</v>
      </c>
      <c r="E765" s="19">
        <v>2.1999999999999999E-2</v>
      </c>
      <c r="F765" s="19">
        <v>1.2E-2</v>
      </c>
      <c r="G765" s="19">
        <v>76</v>
      </c>
      <c r="H765" s="19">
        <v>72</v>
      </c>
      <c r="I765" s="19">
        <v>0.36399999999999999</v>
      </c>
      <c r="J765" s="19">
        <v>0.61199999999999999</v>
      </c>
      <c r="K765" s="19">
        <v>2.5000000000000001E-2</v>
      </c>
      <c r="L765" s="19">
        <v>2389121</v>
      </c>
      <c r="M765" s="19">
        <v>0.71499999999999997</v>
      </c>
    </row>
    <row r="766" spans="1:13" ht="14.5" x14ac:dyDescent="0.35">
      <c r="A766" s="12" t="str">
        <f t="shared" si="11"/>
        <v>Eritrea-Africa-2010</v>
      </c>
      <c r="B766" s="13" t="s">
        <v>64</v>
      </c>
      <c r="C766" s="14" t="s">
        <v>123</v>
      </c>
      <c r="D766" s="15">
        <v>2010</v>
      </c>
      <c r="E766" s="19">
        <v>1.7000000000000001E-2</v>
      </c>
      <c r="F766" s="19">
        <v>0.01</v>
      </c>
      <c r="G766" s="19">
        <v>78</v>
      </c>
      <c r="H766" s="19">
        <v>76</v>
      </c>
      <c r="I766" s="19">
        <v>0.26900000000000002</v>
      </c>
      <c r="J766" s="19">
        <v>0.71599999999999997</v>
      </c>
      <c r="K766" s="19">
        <v>1.4999999999999999E-2</v>
      </c>
      <c r="L766" s="19">
        <v>660238</v>
      </c>
      <c r="M766" s="19">
        <v>0.96899999999999997</v>
      </c>
    </row>
    <row r="767" spans="1:13" ht="14.5" x14ac:dyDescent="0.35">
      <c r="A767" s="12" t="str">
        <f t="shared" si="11"/>
        <v>Eritrea-Africa-2011</v>
      </c>
      <c r="B767" s="13" t="s">
        <v>64</v>
      </c>
      <c r="C767" s="14" t="s">
        <v>123</v>
      </c>
      <c r="D767" s="15">
        <v>2011</v>
      </c>
      <c r="E767" s="19">
        <v>2.4E-2</v>
      </c>
      <c r="F767" s="19">
        <v>1.7999999999999999E-2</v>
      </c>
      <c r="G767" s="19">
        <v>75</v>
      </c>
      <c r="H767" s="19">
        <v>72</v>
      </c>
      <c r="I767" s="19">
        <v>0.35899999999999999</v>
      </c>
      <c r="J767" s="19">
        <v>0.60799999999999998</v>
      </c>
      <c r="K767" s="19">
        <v>3.3000000000000002E-2</v>
      </c>
      <c r="L767" s="19">
        <v>22852333</v>
      </c>
      <c r="M767" s="19">
        <v>0.80500000000000005</v>
      </c>
    </row>
    <row r="768" spans="1:13" ht="14.5" x14ac:dyDescent="0.35">
      <c r="A768" s="12" t="str">
        <f t="shared" si="11"/>
        <v>Eritrea-Africa-2012</v>
      </c>
      <c r="B768" s="13" t="s">
        <v>64</v>
      </c>
      <c r="C768" s="14" t="s">
        <v>123</v>
      </c>
      <c r="D768" s="15">
        <v>2012</v>
      </c>
      <c r="E768" s="19">
        <v>2.8000000000000001E-2</v>
      </c>
      <c r="F768" s="19">
        <v>1.7999999999999999E-2</v>
      </c>
      <c r="G768" s="19">
        <v>76</v>
      </c>
      <c r="H768" s="19">
        <v>72</v>
      </c>
      <c r="I768" s="19">
        <v>0.39600000000000002</v>
      </c>
      <c r="J768" s="19">
        <v>0.56999999999999995</v>
      </c>
      <c r="K768" s="19">
        <v>3.4000000000000002E-2</v>
      </c>
      <c r="L768" s="19">
        <v>17298476</v>
      </c>
      <c r="M768" s="19">
        <v>0.53</v>
      </c>
    </row>
    <row r="769" spans="1:13" ht="14.5" x14ac:dyDescent="0.35">
      <c r="A769" s="12" t="str">
        <f t="shared" si="11"/>
        <v>Estonia-Europe-2000</v>
      </c>
      <c r="B769" s="13" t="s">
        <v>62</v>
      </c>
      <c r="C769" s="14" t="s">
        <v>124</v>
      </c>
      <c r="D769" s="15">
        <v>2000</v>
      </c>
      <c r="E769" s="19">
        <v>1.6E-2</v>
      </c>
      <c r="F769" s="19">
        <v>8.9999999999999993E-3</v>
      </c>
      <c r="G769" s="19">
        <v>76</v>
      </c>
      <c r="H769" s="19">
        <v>74</v>
      </c>
      <c r="I769" s="19">
        <v>0.23400000000000001</v>
      </c>
      <c r="J769" s="19">
        <v>0.75600000000000001</v>
      </c>
      <c r="K769" s="19">
        <v>0.01</v>
      </c>
      <c r="L769" s="19">
        <v>3369254</v>
      </c>
      <c r="M769" s="19">
        <v>0.81499999999999995</v>
      </c>
    </row>
    <row r="770" spans="1:13" ht="14.5" x14ac:dyDescent="0.35">
      <c r="A770" s="12" t="str">
        <f t="shared" si="11"/>
        <v>Estonia-Europe-2001</v>
      </c>
      <c r="B770" s="13" t="s">
        <v>62</v>
      </c>
      <c r="C770" s="14" t="s">
        <v>124</v>
      </c>
      <c r="D770" s="15">
        <v>2001</v>
      </c>
      <c r="E770" s="19">
        <v>3.6999999999999998E-2</v>
      </c>
      <c r="F770" s="19">
        <v>6.0999999999999999E-2</v>
      </c>
      <c r="G770" s="19">
        <v>63</v>
      </c>
      <c r="H770" s="19">
        <v>60</v>
      </c>
      <c r="I770" s="19">
        <v>0.47</v>
      </c>
      <c r="J770" s="19">
        <v>0.503</v>
      </c>
      <c r="K770" s="19">
        <v>2.7E-2</v>
      </c>
      <c r="L770" s="19">
        <v>19081306</v>
      </c>
      <c r="M770" s="19">
        <v>0.27800000000000002</v>
      </c>
    </row>
    <row r="771" spans="1:13" ht="14.5" x14ac:dyDescent="0.35">
      <c r="A771" s="12" t="str">
        <f t="shared" ref="A771:A834" si="12">C771&amp;"-"&amp;D771</f>
        <v>Estonia-Europe-2002</v>
      </c>
      <c r="B771" s="13" t="s">
        <v>62</v>
      </c>
      <c r="C771" s="14" t="s">
        <v>124</v>
      </c>
      <c r="D771" s="15">
        <v>2002</v>
      </c>
      <c r="E771" s="13"/>
      <c r="F771" s="13"/>
      <c r="G771" s="13"/>
      <c r="H771" s="13"/>
      <c r="I771" s="13"/>
      <c r="J771" s="13"/>
      <c r="K771" s="13"/>
      <c r="L771" s="19">
        <v>59117</v>
      </c>
      <c r="M771" s="19">
        <v>0.88300000000000001</v>
      </c>
    </row>
    <row r="772" spans="1:13" ht="14.5" x14ac:dyDescent="0.35">
      <c r="A772" s="12" t="str">
        <f t="shared" si="12"/>
        <v>Estonia-Europe-2003</v>
      </c>
      <c r="B772" s="13" t="s">
        <v>62</v>
      </c>
      <c r="C772" s="14" t="s">
        <v>124</v>
      </c>
      <c r="D772" s="15">
        <v>2003</v>
      </c>
      <c r="E772" s="19">
        <v>1.2999999999999999E-2</v>
      </c>
      <c r="F772" s="19">
        <v>5.0000000000000001E-3</v>
      </c>
      <c r="G772" s="19">
        <v>83</v>
      </c>
      <c r="H772" s="19">
        <v>78</v>
      </c>
      <c r="I772" s="19">
        <v>0.20200000000000001</v>
      </c>
      <c r="J772" s="19">
        <v>0.67100000000000004</v>
      </c>
      <c r="K772" s="19">
        <v>0.127</v>
      </c>
      <c r="L772" s="19">
        <v>19895400</v>
      </c>
      <c r="M772" s="19">
        <v>0.877</v>
      </c>
    </row>
    <row r="773" spans="1:13" ht="14.5" x14ac:dyDescent="0.35">
      <c r="A773" s="12" t="str">
        <f t="shared" si="12"/>
        <v>Estonia-Europe-2004</v>
      </c>
      <c r="B773" s="13" t="s">
        <v>62</v>
      </c>
      <c r="C773" s="14" t="s">
        <v>124</v>
      </c>
      <c r="D773" s="15">
        <v>2004</v>
      </c>
      <c r="E773" s="19">
        <v>2.4E-2</v>
      </c>
      <c r="F773" s="19">
        <v>0.02</v>
      </c>
      <c r="G773" s="19">
        <v>71</v>
      </c>
      <c r="H773" s="19">
        <v>66</v>
      </c>
      <c r="I773" s="19">
        <v>0.32400000000000001</v>
      </c>
      <c r="J773" s="19">
        <v>0.63800000000000001</v>
      </c>
      <c r="K773" s="19">
        <v>3.7999999999999999E-2</v>
      </c>
      <c r="L773" s="19">
        <v>817224</v>
      </c>
      <c r="M773" s="19">
        <v>0.49099999999999999</v>
      </c>
    </row>
    <row r="774" spans="1:13" ht="14.5" x14ac:dyDescent="0.35">
      <c r="A774" s="12" t="str">
        <f t="shared" si="12"/>
        <v>Estonia-Europe-2005</v>
      </c>
      <c r="B774" s="13" t="s">
        <v>62</v>
      </c>
      <c r="C774" s="14" t="s">
        <v>124</v>
      </c>
      <c r="D774" s="15">
        <v>2005</v>
      </c>
      <c r="E774" s="19">
        <v>1.9E-2</v>
      </c>
      <c r="F774" s="13"/>
      <c r="G774" s="19">
        <v>76</v>
      </c>
      <c r="H774" s="19">
        <v>71</v>
      </c>
      <c r="I774" s="19">
        <v>0.29399999999999998</v>
      </c>
      <c r="J774" s="19">
        <v>0.65900000000000003</v>
      </c>
      <c r="K774" s="19">
        <v>4.5999999999999999E-2</v>
      </c>
      <c r="L774" s="19">
        <v>248536</v>
      </c>
      <c r="M774" s="19">
        <v>0.56000000000000005</v>
      </c>
    </row>
    <row r="775" spans="1:13" ht="14.5" x14ac:dyDescent="0.35">
      <c r="A775" s="12" t="str">
        <f t="shared" si="12"/>
        <v>Estonia-Europe-2006</v>
      </c>
      <c r="B775" s="13" t="s">
        <v>62</v>
      </c>
      <c r="C775" s="14" t="s">
        <v>124</v>
      </c>
      <c r="D775" s="15">
        <v>2006</v>
      </c>
      <c r="E775" s="19">
        <v>0.02</v>
      </c>
      <c r="F775" s="13"/>
      <c r="G775" s="19">
        <v>79</v>
      </c>
      <c r="H775" s="19">
        <v>74</v>
      </c>
      <c r="I775" s="19">
        <v>0.3</v>
      </c>
      <c r="J775" s="19">
        <v>0.64</v>
      </c>
      <c r="K775" s="19">
        <v>0.06</v>
      </c>
      <c r="L775" s="19">
        <v>157823</v>
      </c>
      <c r="M775" s="19">
        <v>0.93400000000000005</v>
      </c>
    </row>
    <row r="776" spans="1:13" ht="14.5" x14ac:dyDescent="0.35">
      <c r="A776" s="12" t="str">
        <f t="shared" si="12"/>
        <v>Estonia-Europe-2007</v>
      </c>
      <c r="B776" s="13" t="s">
        <v>62</v>
      </c>
      <c r="C776" s="14" t="s">
        <v>124</v>
      </c>
      <c r="D776" s="15">
        <v>2007</v>
      </c>
      <c r="E776" s="19">
        <v>2.5999999999999999E-2</v>
      </c>
      <c r="F776" s="19">
        <v>5.0999999999999997E-2</v>
      </c>
      <c r="G776" s="19">
        <v>69</v>
      </c>
      <c r="H776" s="19">
        <v>63</v>
      </c>
      <c r="I776" s="19">
        <v>0.38300000000000001</v>
      </c>
      <c r="J776" s="19">
        <v>0.58199999999999996</v>
      </c>
      <c r="K776" s="19">
        <v>3.5000000000000003E-2</v>
      </c>
      <c r="L776" s="19">
        <v>87371</v>
      </c>
      <c r="M776" s="19">
        <v>0.435</v>
      </c>
    </row>
    <row r="777" spans="1:13" ht="14.5" x14ac:dyDescent="0.35">
      <c r="A777" s="12" t="str">
        <f t="shared" si="12"/>
        <v>Estonia-Europe-2008</v>
      </c>
      <c r="B777" s="13" t="s">
        <v>62</v>
      </c>
      <c r="C777" s="14" t="s">
        <v>124</v>
      </c>
      <c r="D777" s="15">
        <v>2008</v>
      </c>
      <c r="E777" s="13"/>
      <c r="F777" s="19">
        <v>3.3000000000000002E-2</v>
      </c>
      <c r="G777" s="13"/>
      <c r="H777" s="13"/>
      <c r="I777" s="13"/>
      <c r="J777" s="13"/>
      <c r="K777" s="13"/>
      <c r="L777" s="19">
        <v>52115</v>
      </c>
      <c r="M777" s="19">
        <v>0.69299999999999995</v>
      </c>
    </row>
    <row r="778" spans="1:13" ht="14.5" x14ac:dyDescent="0.35">
      <c r="A778" s="12" t="str">
        <f t="shared" si="12"/>
        <v>Estonia-Europe-2009</v>
      </c>
      <c r="B778" s="13" t="s">
        <v>62</v>
      </c>
      <c r="C778" s="14" t="s">
        <v>124</v>
      </c>
      <c r="D778" s="15">
        <v>2009</v>
      </c>
      <c r="E778" s="19">
        <v>2.8000000000000001E-2</v>
      </c>
      <c r="F778" s="19">
        <v>3.9E-2</v>
      </c>
      <c r="G778" s="19">
        <v>68</v>
      </c>
      <c r="H778" s="19">
        <v>67</v>
      </c>
      <c r="I778" s="19">
        <v>0.39300000000000002</v>
      </c>
      <c r="J778" s="19">
        <v>0.56799999999999995</v>
      </c>
      <c r="K778" s="19">
        <v>3.9E-2</v>
      </c>
      <c r="L778" s="19">
        <v>106816</v>
      </c>
      <c r="M778" s="19">
        <v>0.223</v>
      </c>
    </row>
    <row r="779" spans="1:13" ht="14.5" x14ac:dyDescent="0.35">
      <c r="A779" s="12" t="str">
        <f t="shared" si="12"/>
        <v>Estonia-Europe-2010</v>
      </c>
      <c r="B779" s="13" t="s">
        <v>62</v>
      </c>
      <c r="C779" s="14" t="s">
        <v>124</v>
      </c>
      <c r="D779" s="15">
        <v>2010</v>
      </c>
      <c r="E779" s="19">
        <v>1.7999999999999999E-2</v>
      </c>
      <c r="F779" s="13"/>
      <c r="G779" s="19">
        <v>79</v>
      </c>
      <c r="H779" s="19">
        <v>72</v>
      </c>
      <c r="I779" s="19">
        <v>0.27800000000000002</v>
      </c>
      <c r="J779" s="19">
        <v>0.65900000000000003</v>
      </c>
      <c r="K779" s="19">
        <v>6.3E-2</v>
      </c>
      <c r="L779" s="19">
        <v>225735</v>
      </c>
      <c r="M779" s="19">
        <v>0.629</v>
      </c>
    </row>
    <row r="780" spans="1:13" ht="14.5" x14ac:dyDescent="0.35">
      <c r="A780" s="12" t="str">
        <f t="shared" si="12"/>
        <v>Estonia-Europe-2011</v>
      </c>
      <c r="B780" s="13" t="s">
        <v>62</v>
      </c>
      <c r="C780" s="14" t="s">
        <v>124</v>
      </c>
      <c r="D780" s="15">
        <v>2011</v>
      </c>
      <c r="E780" s="19">
        <v>1.4E-2</v>
      </c>
      <c r="F780" s="19">
        <v>6.0000000000000001E-3</v>
      </c>
      <c r="G780" s="19">
        <v>81</v>
      </c>
      <c r="H780" s="19">
        <v>77</v>
      </c>
      <c r="I780" s="19">
        <v>0.221</v>
      </c>
      <c r="J780" s="19">
        <v>0.66100000000000003</v>
      </c>
      <c r="K780" s="19">
        <v>0.11899999999999999</v>
      </c>
      <c r="L780" s="19">
        <v>4027200</v>
      </c>
      <c r="M780" s="19">
        <v>0.86</v>
      </c>
    </row>
    <row r="781" spans="1:13" ht="14.5" x14ac:dyDescent="0.35">
      <c r="A781" s="12" t="str">
        <f t="shared" si="12"/>
        <v>Estonia-Europe-2012</v>
      </c>
      <c r="B781" s="13" t="s">
        <v>62</v>
      </c>
      <c r="C781" s="14" t="s">
        <v>124</v>
      </c>
      <c r="D781" s="15">
        <v>2012</v>
      </c>
      <c r="E781" s="19">
        <v>3.4000000000000002E-2</v>
      </c>
      <c r="F781" s="19">
        <v>5.7000000000000002E-2</v>
      </c>
      <c r="G781" s="19">
        <v>62</v>
      </c>
      <c r="H781" s="19">
        <v>58</v>
      </c>
      <c r="I781" s="19">
        <v>0.40100000000000002</v>
      </c>
      <c r="J781" s="19">
        <v>0.57299999999999995</v>
      </c>
      <c r="K781" s="19">
        <v>2.5999999999999999E-2</v>
      </c>
      <c r="L781" s="19">
        <v>5803302</v>
      </c>
      <c r="M781" s="19">
        <v>0.13100000000000001</v>
      </c>
    </row>
    <row r="782" spans="1:13" ht="14.5" x14ac:dyDescent="0.35">
      <c r="A782" s="12" t="str">
        <f t="shared" si="12"/>
        <v>Ethiopia-Africa-2000</v>
      </c>
      <c r="B782" s="13" t="s">
        <v>64</v>
      </c>
      <c r="C782" s="14" t="s">
        <v>125</v>
      </c>
      <c r="D782" s="15">
        <v>2000</v>
      </c>
      <c r="E782" s="19">
        <v>0.03</v>
      </c>
      <c r="F782" s="19">
        <v>1.7000000000000001E-2</v>
      </c>
      <c r="G782" s="19">
        <v>74</v>
      </c>
      <c r="H782" s="19">
        <v>67</v>
      </c>
      <c r="I782" s="19">
        <v>0.40100000000000002</v>
      </c>
      <c r="J782" s="19">
        <v>0.55200000000000005</v>
      </c>
      <c r="K782" s="19">
        <v>4.7E-2</v>
      </c>
      <c r="L782" s="19">
        <v>177677</v>
      </c>
      <c r="M782" s="19">
        <v>0.217</v>
      </c>
    </row>
    <row r="783" spans="1:13" ht="14.5" x14ac:dyDescent="0.35">
      <c r="A783" s="12" t="str">
        <f t="shared" si="12"/>
        <v>Ethiopia-Africa-2001</v>
      </c>
      <c r="B783" s="13" t="s">
        <v>64</v>
      </c>
      <c r="C783" s="14" t="s">
        <v>125</v>
      </c>
      <c r="D783" s="15">
        <v>2001</v>
      </c>
      <c r="E783" s="19">
        <v>3.5000000000000003E-2</v>
      </c>
      <c r="F783" s="19">
        <v>2.9000000000000001E-2</v>
      </c>
      <c r="G783" s="19">
        <v>66</v>
      </c>
      <c r="H783" s="19">
        <v>63</v>
      </c>
      <c r="I783" s="19">
        <v>0.41499999999999998</v>
      </c>
      <c r="J783" s="19">
        <v>0.55600000000000005</v>
      </c>
      <c r="K783" s="19">
        <v>2.9000000000000001E-2</v>
      </c>
      <c r="L783" s="19">
        <v>446335</v>
      </c>
      <c r="M783" s="19">
        <v>0.17</v>
      </c>
    </row>
    <row r="784" spans="1:13" ht="14.5" x14ac:dyDescent="0.35">
      <c r="A784" s="12" t="str">
        <f t="shared" si="12"/>
        <v>Ethiopia-Africa-2002</v>
      </c>
      <c r="B784" s="13" t="s">
        <v>64</v>
      </c>
      <c r="C784" s="14" t="s">
        <v>125</v>
      </c>
      <c r="D784" s="15">
        <v>2002</v>
      </c>
      <c r="E784" s="19">
        <v>2.9000000000000001E-2</v>
      </c>
      <c r="F784" s="19">
        <v>1.4E-2</v>
      </c>
      <c r="G784" s="19">
        <v>74</v>
      </c>
      <c r="H784" s="19">
        <v>69</v>
      </c>
      <c r="I784" s="19">
        <v>0.38200000000000001</v>
      </c>
      <c r="J784" s="19">
        <v>0.55900000000000005</v>
      </c>
      <c r="K784" s="19">
        <v>0.06</v>
      </c>
      <c r="L784" s="19">
        <v>99691</v>
      </c>
      <c r="M784" s="19">
        <v>0.23100000000000001</v>
      </c>
    </row>
    <row r="785" spans="1:13" ht="14.5" x14ac:dyDescent="0.35">
      <c r="A785" s="12" t="str">
        <f t="shared" si="12"/>
        <v>Ethiopia-Africa-2003</v>
      </c>
      <c r="B785" s="13" t="s">
        <v>64</v>
      </c>
      <c r="C785" s="14" t="s">
        <v>125</v>
      </c>
      <c r="D785" s="15">
        <v>2003</v>
      </c>
      <c r="E785" s="19">
        <v>3.1E-2</v>
      </c>
      <c r="F785" s="19">
        <v>1.7999999999999999E-2</v>
      </c>
      <c r="G785" s="19">
        <v>71</v>
      </c>
      <c r="H785" s="19">
        <v>67</v>
      </c>
      <c r="I785" s="19">
        <v>0.40400000000000003</v>
      </c>
      <c r="J785" s="19">
        <v>0.56399999999999995</v>
      </c>
      <c r="K785" s="19">
        <v>3.2000000000000001E-2</v>
      </c>
      <c r="L785" s="19">
        <v>198952</v>
      </c>
      <c r="M785" s="19">
        <v>0.22500000000000001</v>
      </c>
    </row>
    <row r="786" spans="1:13" ht="14.5" x14ac:dyDescent="0.35">
      <c r="A786" s="12" t="str">
        <f t="shared" si="12"/>
        <v>Ethiopia-Africa-2004</v>
      </c>
      <c r="B786" s="13" t="s">
        <v>64</v>
      </c>
      <c r="C786" s="14" t="s">
        <v>125</v>
      </c>
      <c r="D786" s="15">
        <v>2004</v>
      </c>
      <c r="E786" s="19">
        <v>1.9E-2</v>
      </c>
      <c r="F786" s="19">
        <v>1.2E-2</v>
      </c>
      <c r="G786" s="19">
        <v>77</v>
      </c>
      <c r="H786" s="19">
        <v>72</v>
      </c>
      <c r="I786" s="19">
        <v>0.28799999999999998</v>
      </c>
      <c r="J786" s="19">
        <v>0.64</v>
      </c>
      <c r="K786" s="19">
        <v>7.0999999999999994E-2</v>
      </c>
      <c r="L786" s="19">
        <v>80904</v>
      </c>
      <c r="M786" s="19">
        <v>0.30499999999999999</v>
      </c>
    </row>
    <row r="787" spans="1:13" ht="14.5" x14ac:dyDescent="0.35">
      <c r="A787" s="12" t="str">
        <f t="shared" si="12"/>
        <v>Ethiopia-Africa-2005</v>
      </c>
      <c r="B787" s="13" t="s">
        <v>64</v>
      </c>
      <c r="C787" s="14" t="s">
        <v>125</v>
      </c>
      <c r="D787" s="15">
        <v>2005</v>
      </c>
      <c r="E787" s="19">
        <v>1.7999999999999999E-2</v>
      </c>
      <c r="F787" s="19">
        <v>1.7000000000000001E-2</v>
      </c>
      <c r="G787" s="19">
        <v>78</v>
      </c>
      <c r="H787" s="19">
        <v>71</v>
      </c>
      <c r="I787" s="19">
        <v>0.27</v>
      </c>
      <c r="J787" s="19">
        <v>0.629</v>
      </c>
      <c r="K787" s="19">
        <v>0.10100000000000001</v>
      </c>
      <c r="L787" s="19">
        <v>37970411</v>
      </c>
      <c r="M787" s="19">
        <v>0.89700000000000002</v>
      </c>
    </row>
    <row r="788" spans="1:13" ht="14.5" x14ac:dyDescent="0.35">
      <c r="A788" s="12" t="str">
        <f t="shared" si="12"/>
        <v>Ethiopia-Africa-2006</v>
      </c>
      <c r="B788" s="13" t="s">
        <v>64</v>
      </c>
      <c r="C788" s="14" t="s">
        <v>125</v>
      </c>
      <c r="D788" s="15">
        <v>2006</v>
      </c>
      <c r="E788" s="19">
        <v>1.2999999999999999E-2</v>
      </c>
      <c r="F788" s="13"/>
      <c r="G788" s="19">
        <v>76</v>
      </c>
      <c r="H788" s="19">
        <v>72</v>
      </c>
      <c r="I788" s="19">
        <v>0.221</v>
      </c>
      <c r="J788" s="19">
        <v>0.69799999999999995</v>
      </c>
      <c r="K788" s="19">
        <v>8.1000000000000003E-2</v>
      </c>
      <c r="L788" s="19">
        <v>97015</v>
      </c>
      <c r="M788" s="19">
        <v>0.45600000000000002</v>
      </c>
    </row>
    <row r="789" spans="1:13" ht="14.5" x14ac:dyDescent="0.35">
      <c r="A789" s="12" t="str">
        <f t="shared" si="12"/>
        <v>Ethiopia-Africa-2007</v>
      </c>
      <c r="B789" s="13" t="s">
        <v>64</v>
      </c>
      <c r="C789" s="14" t="s">
        <v>125</v>
      </c>
      <c r="D789" s="15">
        <v>2007</v>
      </c>
      <c r="E789" s="19">
        <v>1.6E-2</v>
      </c>
      <c r="F789" s="19">
        <v>1.2999999999999999E-2</v>
      </c>
      <c r="G789" s="19">
        <v>76</v>
      </c>
      <c r="H789" s="19">
        <v>70</v>
      </c>
      <c r="I789" s="19">
        <v>0.27100000000000002</v>
      </c>
      <c r="J789" s="19">
        <v>0.67</v>
      </c>
      <c r="K789" s="19">
        <v>5.8999999999999997E-2</v>
      </c>
      <c r="L789" s="19">
        <v>315624</v>
      </c>
      <c r="M789" s="19">
        <v>0.82199999999999995</v>
      </c>
    </row>
    <row r="790" spans="1:13" ht="14.5" x14ac:dyDescent="0.35">
      <c r="A790" s="12" t="str">
        <f t="shared" si="12"/>
        <v>Ethiopia-Africa-2008</v>
      </c>
      <c r="B790" s="13" t="s">
        <v>64</v>
      </c>
      <c r="C790" s="14" t="s">
        <v>125</v>
      </c>
      <c r="D790" s="15">
        <v>2008</v>
      </c>
      <c r="E790" s="19">
        <v>1.2999999999999999E-2</v>
      </c>
      <c r="F790" s="19">
        <v>1.4999999999999999E-2</v>
      </c>
      <c r="G790" s="19">
        <v>76</v>
      </c>
      <c r="H790" s="19">
        <v>71</v>
      </c>
      <c r="I790" s="19">
        <v>0.21099999999999999</v>
      </c>
      <c r="J790" s="19">
        <v>0.67700000000000005</v>
      </c>
      <c r="K790" s="19">
        <v>0.112</v>
      </c>
      <c r="L790" s="19">
        <v>270844</v>
      </c>
      <c r="M790" s="19">
        <v>0.33300000000000002</v>
      </c>
    </row>
    <row r="791" spans="1:13" ht="14.5" x14ac:dyDescent="0.35">
      <c r="A791" s="12" t="str">
        <f t="shared" si="12"/>
        <v>Ethiopia-Africa-2009</v>
      </c>
      <c r="B791" s="13" t="s">
        <v>64</v>
      </c>
      <c r="C791" s="14" t="s">
        <v>125</v>
      </c>
      <c r="D791" s="15">
        <v>2009</v>
      </c>
      <c r="E791" s="19">
        <v>2.8000000000000001E-2</v>
      </c>
      <c r="F791" s="19">
        <v>1.9E-2</v>
      </c>
      <c r="G791" s="19">
        <v>75</v>
      </c>
      <c r="H791" s="19">
        <v>68</v>
      </c>
      <c r="I791" s="19">
        <v>0.38800000000000001</v>
      </c>
      <c r="J791" s="19">
        <v>0.56999999999999995</v>
      </c>
      <c r="K791" s="19">
        <v>4.2000000000000003E-2</v>
      </c>
      <c r="L791" s="19">
        <v>258346</v>
      </c>
      <c r="M791" s="19">
        <v>0.46899999999999997</v>
      </c>
    </row>
    <row r="792" spans="1:13" ht="14.5" x14ac:dyDescent="0.35">
      <c r="A792" s="12" t="str">
        <f t="shared" si="12"/>
        <v>Ethiopia-Africa-2010</v>
      </c>
      <c r="B792" s="13" t="s">
        <v>64</v>
      </c>
      <c r="C792" s="14" t="s">
        <v>125</v>
      </c>
      <c r="D792" s="15">
        <v>2010</v>
      </c>
      <c r="E792" s="19">
        <v>1.2999999999999999E-2</v>
      </c>
      <c r="F792" s="13"/>
      <c r="G792" s="19">
        <v>81</v>
      </c>
      <c r="H792" s="19">
        <v>76</v>
      </c>
      <c r="I792" s="13"/>
      <c r="J792" s="13"/>
      <c r="K792" s="13"/>
      <c r="L792" s="19">
        <v>63325</v>
      </c>
      <c r="M792" s="19">
        <v>1</v>
      </c>
    </row>
    <row r="793" spans="1:13" ht="14.5" x14ac:dyDescent="0.35">
      <c r="A793" s="12" t="str">
        <f t="shared" si="12"/>
        <v>Ethiopia-Africa-2011</v>
      </c>
      <c r="B793" s="13" t="s">
        <v>64</v>
      </c>
      <c r="C793" s="14" t="s">
        <v>125</v>
      </c>
      <c r="D793" s="15">
        <v>2011</v>
      </c>
      <c r="E793" s="19">
        <v>0.03</v>
      </c>
      <c r="F793" s="19">
        <v>4.9000000000000002E-2</v>
      </c>
      <c r="G793" s="19">
        <v>66</v>
      </c>
      <c r="H793" s="19">
        <v>62</v>
      </c>
      <c r="I793" s="19">
        <v>0.39</v>
      </c>
      <c r="J793" s="19">
        <v>0.56699999999999995</v>
      </c>
      <c r="K793" s="19">
        <v>4.2999999999999997E-2</v>
      </c>
      <c r="L793" s="19">
        <v>9016787</v>
      </c>
      <c r="M793" s="19">
        <v>0.63300000000000001</v>
      </c>
    </row>
    <row r="794" spans="1:13" ht="14.5" x14ac:dyDescent="0.35">
      <c r="A794" s="12" t="str">
        <f t="shared" si="12"/>
        <v>Ethiopia-Africa-2012</v>
      </c>
      <c r="B794" s="13" t="s">
        <v>64</v>
      </c>
      <c r="C794" s="14" t="s">
        <v>125</v>
      </c>
      <c r="D794" s="15">
        <v>2012</v>
      </c>
      <c r="E794" s="19">
        <v>1.9E-2</v>
      </c>
      <c r="F794" s="19">
        <v>2.4E-2</v>
      </c>
      <c r="G794" s="19">
        <v>75</v>
      </c>
      <c r="H794" s="19">
        <v>67</v>
      </c>
      <c r="I794" s="19">
        <v>0.28299999999999997</v>
      </c>
      <c r="J794" s="19">
        <v>0.65800000000000003</v>
      </c>
      <c r="K794" s="19">
        <v>5.8999999999999997E-2</v>
      </c>
      <c r="L794" s="19">
        <v>181752951</v>
      </c>
      <c r="M794" s="19">
        <v>0.82199999999999995</v>
      </c>
    </row>
    <row r="795" spans="1:13" ht="14.5" x14ac:dyDescent="0.35">
      <c r="A795" s="12" t="str">
        <f t="shared" si="12"/>
        <v>Faeroe Islands-Europe-2000</v>
      </c>
      <c r="B795" s="13" t="s">
        <v>62</v>
      </c>
      <c r="C795" s="14" t="s">
        <v>126</v>
      </c>
      <c r="D795" s="15">
        <v>2000</v>
      </c>
      <c r="E795" s="19">
        <v>1.0999999999999999E-2</v>
      </c>
      <c r="F795" s="19">
        <v>5.0000000000000001E-3</v>
      </c>
      <c r="G795" s="19">
        <v>82</v>
      </c>
      <c r="H795" s="19">
        <v>77</v>
      </c>
      <c r="I795" s="19">
        <v>0.183</v>
      </c>
      <c r="J795" s="19">
        <v>0.68899999999999995</v>
      </c>
      <c r="K795" s="19">
        <v>0.129</v>
      </c>
      <c r="L795" s="19">
        <v>31676000</v>
      </c>
      <c r="M795" s="19">
        <v>0.8</v>
      </c>
    </row>
    <row r="796" spans="1:13" ht="14.5" x14ac:dyDescent="0.35">
      <c r="A796" s="12" t="str">
        <f t="shared" si="12"/>
        <v>Faeroe Islands-Europe-2001</v>
      </c>
      <c r="B796" s="13" t="s">
        <v>62</v>
      </c>
      <c r="C796" s="14" t="s">
        <v>126</v>
      </c>
      <c r="D796" s="15">
        <v>2001</v>
      </c>
      <c r="E796" s="13"/>
      <c r="F796" s="13"/>
      <c r="G796" s="13"/>
      <c r="H796" s="13"/>
      <c r="I796" s="13"/>
      <c r="J796" s="13"/>
      <c r="K796" s="13"/>
      <c r="L796" s="19">
        <v>46032</v>
      </c>
      <c r="M796" s="19">
        <v>1</v>
      </c>
    </row>
    <row r="797" spans="1:13" ht="14.5" x14ac:dyDescent="0.35">
      <c r="A797" s="12" t="str">
        <f t="shared" si="12"/>
        <v>Faeroe Islands-Europe-2002</v>
      </c>
      <c r="B797" s="13" t="s">
        <v>62</v>
      </c>
      <c r="C797" s="14" t="s">
        <v>126</v>
      </c>
      <c r="D797" s="15">
        <v>2002</v>
      </c>
      <c r="E797" s="19">
        <v>1.6E-2</v>
      </c>
      <c r="F797" s="19">
        <v>8.0000000000000002E-3</v>
      </c>
      <c r="G797" s="19">
        <v>81</v>
      </c>
      <c r="H797" s="19">
        <v>75</v>
      </c>
      <c r="I797" s="19">
        <v>0.26100000000000001</v>
      </c>
      <c r="J797" s="19">
        <v>0.66200000000000003</v>
      </c>
      <c r="K797" s="19">
        <v>7.6999999999999999E-2</v>
      </c>
      <c r="L797" s="19">
        <v>15995658</v>
      </c>
      <c r="M797" s="19">
        <v>0.86899999999999999</v>
      </c>
    </row>
    <row r="798" spans="1:13" ht="14.5" x14ac:dyDescent="0.35">
      <c r="A798" s="12" t="str">
        <f t="shared" si="12"/>
        <v>Faeroe Islands-Europe-2003</v>
      </c>
      <c r="B798" s="13" t="s">
        <v>62</v>
      </c>
      <c r="C798" s="14" t="s">
        <v>126</v>
      </c>
      <c r="D798" s="15">
        <v>2003</v>
      </c>
      <c r="E798" s="19">
        <v>2.1999999999999999E-2</v>
      </c>
      <c r="F798" s="19">
        <v>0.02</v>
      </c>
      <c r="G798" s="19">
        <v>76</v>
      </c>
      <c r="H798" s="19">
        <v>68</v>
      </c>
      <c r="I798" s="19">
        <v>0.316</v>
      </c>
      <c r="J798" s="19">
        <v>0.63500000000000001</v>
      </c>
      <c r="K798" s="19">
        <v>4.9000000000000002E-2</v>
      </c>
      <c r="L798" s="19">
        <v>41872051</v>
      </c>
      <c r="M798" s="19">
        <v>0.73</v>
      </c>
    </row>
    <row r="799" spans="1:13" ht="14.5" x14ac:dyDescent="0.35">
      <c r="A799" s="12" t="str">
        <f t="shared" si="12"/>
        <v>Faeroe Islands-Europe-2004</v>
      </c>
      <c r="B799" s="13" t="s">
        <v>62</v>
      </c>
      <c r="C799" s="14" t="s">
        <v>126</v>
      </c>
      <c r="D799" s="15">
        <v>2004</v>
      </c>
      <c r="E799" s="19">
        <v>1.7999999999999999E-2</v>
      </c>
      <c r="F799" s="19">
        <v>8.9999999999999993E-3</v>
      </c>
      <c r="G799" s="19">
        <v>81</v>
      </c>
      <c r="H799" s="19">
        <v>76</v>
      </c>
      <c r="I799" s="19">
        <v>0.29299999999999998</v>
      </c>
      <c r="J799" s="19">
        <v>0.65</v>
      </c>
      <c r="K799" s="19">
        <v>5.7000000000000002E-2</v>
      </c>
      <c r="L799" s="19">
        <v>4171145</v>
      </c>
      <c r="M799" s="19">
        <v>0.63100000000000001</v>
      </c>
    </row>
    <row r="800" spans="1:13" ht="14.5" x14ac:dyDescent="0.35">
      <c r="A800" s="12" t="str">
        <f t="shared" si="12"/>
        <v>Faeroe Islands-Europe-2005</v>
      </c>
      <c r="B800" s="13" t="s">
        <v>62</v>
      </c>
      <c r="C800" s="14" t="s">
        <v>126</v>
      </c>
      <c r="D800" s="15">
        <v>2005</v>
      </c>
      <c r="E800" s="19">
        <v>1.2E-2</v>
      </c>
      <c r="F800" s="19">
        <v>6.0000000000000001E-3</v>
      </c>
      <c r="G800" s="19">
        <v>79</v>
      </c>
      <c r="H800" s="19">
        <v>75</v>
      </c>
      <c r="I800" s="19">
        <v>0.20399999999999999</v>
      </c>
      <c r="J800" s="19">
        <v>0.69099999999999995</v>
      </c>
      <c r="K800" s="19">
        <v>0.105</v>
      </c>
      <c r="L800" s="19">
        <v>11245926</v>
      </c>
      <c r="M800" s="19">
        <v>0.75900000000000001</v>
      </c>
    </row>
    <row r="801" spans="1:13" ht="14.5" x14ac:dyDescent="0.35">
      <c r="A801" s="12" t="str">
        <f t="shared" si="12"/>
        <v>Faeroe Islands-Europe-2006</v>
      </c>
      <c r="B801" s="13" t="s">
        <v>62</v>
      </c>
      <c r="C801" s="14" t="s">
        <v>126</v>
      </c>
      <c r="D801" s="15">
        <v>2006</v>
      </c>
      <c r="E801" s="13"/>
      <c r="F801" s="13"/>
      <c r="G801" s="13"/>
      <c r="H801" s="13"/>
      <c r="I801" s="19">
        <v>0.22500000000000001</v>
      </c>
      <c r="J801" s="19">
        <v>0.66</v>
      </c>
      <c r="K801" s="19">
        <v>0.114</v>
      </c>
      <c r="L801" s="19">
        <v>131253</v>
      </c>
      <c r="M801" s="19">
        <v>0.90800000000000003</v>
      </c>
    </row>
    <row r="802" spans="1:13" ht="14.5" x14ac:dyDescent="0.35">
      <c r="A802" s="12" t="str">
        <f t="shared" si="12"/>
        <v>Faeroe Islands-Europe-2007</v>
      </c>
      <c r="B802" s="13" t="s">
        <v>62</v>
      </c>
      <c r="C802" s="14" t="s">
        <v>126</v>
      </c>
      <c r="D802" s="15">
        <v>2007</v>
      </c>
      <c r="E802" s="13"/>
      <c r="F802" s="19">
        <v>1.2999999999999999E-2</v>
      </c>
      <c r="G802" s="13"/>
      <c r="H802" s="13"/>
      <c r="I802" s="13"/>
      <c r="J802" s="13"/>
      <c r="K802" s="13"/>
      <c r="L802" s="19">
        <v>70058</v>
      </c>
      <c r="M802" s="19">
        <v>0.66</v>
      </c>
    </row>
    <row r="803" spans="1:13" ht="14.5" x14ac:dyDescent="0.35">
      <c r="A803" s="12" t="str">
        <f t="shared" si="12"/>
        <v>Faeroe Islands-Europe-2008</v>
      </c>
      <c r="B803" s="13" t="s">
        <v>62</v>
      </c>
      <c r="C803" s="14" t="s">
        <v>126</v>
      </c>
      <c r="D803" s="15">
        <v>2008</v>
      </c>
      <c r="E803" s="19">
        <v>2.4E-2</v>
      </c>
      <c r="F803" s="19">
        <v>3.1E-2</v>
      </c>
      <c r="G803" s="19">
        <v>74</v>
      </c>
      <c r="H803" s="19">
        <v>68</v>
      </c>
      <c r="I803" s="19">
        <v>0.33800000000000002</v>
      </c>
      <c r="J803" s="19">
        <v>0.60699999999999998</v>
      </c>
      <c r="K803" s="19">
        <v>5.5E-2</v>
      </c>
      <c r="L803" s="19">
        <v>9071318</v>
      </c>
      <c r="M803" s="19">
        <v>0.64600000000000002</v>
      </c>
    </row>
    <row r="804" spans="1:13" ht="14.5" x14ac:dyDescent="0.35">
      <c r="A804" s="12" t="str">
        <f t="shared" si="12"/>
        <v>Faeroe Islands-Europe-2009</v>
      </c>
      <c r="B804" s="13" t="s">
        <v>62</v>
      </c>
      <c r="C804" s="14" t="s">
        <v>126</v>
      </c>
      <c r="D804" s="15">
        <v>2009</v>
      </c>
      <c r="E804" s="19">
        <v>2.4E-2</v>
      </c>
      <c r="F804" s="19">
        <v>2.5999999999999999E-2</v>
      </c>
      <c r="G804" s="19">
        <v>77</v>
      </c>
      <c r="H804" s="19">
        <v>71</v>
      </c>
      <c r="I804" s="19">
        <v>0.33400000000000002</v>
      </c>
      <c r="J804" s="19">
        <v>0.61199999999999999</v>
      </c>
      <c r="K804" s="19">
        <v>5.3999999999999999E-2</v>
      </c>
      <c r="L804" s="19">
        <v>13279806</v>
      </c>
      <c r="M804" s="19">
        <v>0.61299999999999999</v>
      </c>
    </row>
    <row r="805" spans="1:13" ht="14.5" x14ac:dyDescent="0.35">
      <c r="A805" s="12" t="str">
        <f t="shared" si="12"/>
        <v>Faeroe Islands-Europe-2010</v>
      </c>
      <c r="B805" s="13" t="s">
        <v>62</v>
      </c>
      <c r="C805" s="14" t="s">
        <v>126</v>
      </c>
      <c r="D805" s="15">
        <v>2010</v>
      </c>
      <c r="E805" s="19">
        <v>2.1999999999999999E-2</v>
      </c>
      <c r="F805" s="19">
        <v>2.3E-2</v>
      </c>
      <c r="G805" s="19">
        <v>75</v>
      </c>
      <c r="H805" s="19">
        <v>66</v>
      </c>
      <c r="I805" s="19">
        <v>0.36899999999999999</v>
      </c>
      <c r="J805" s="19">
        <v>0.57199999999999995</v>
      </c>
      <c r="K805" s="19">
        <v>5.8999999999999997E-2</v>
      </c>
      <c r="L805" s="19">
        <v>6029366</v>
      </c>
      <c r="M805" s="19">
        <v>0.60599999999999998</v>
      </c>
    </row>
    <row r="806" spans="1:13" ht="14.5" x14ac:dyDescent="0.35">
      <c r="A806" s="12" t="str">
        <f t="shared" si="12"/>
        <v>Faeroe Islands-Europe-2011</v>
      </c>
      <c r="B806" s="13" t="s">
        <v>62</v>
      </c>
      <c r="C806" s="14" t="s">
        <v>126</v>
      </c>
      <c r="D806" s="15">
        <v>2011</v>
      </c>
      <c r="E806" s="19">
        <v>1.6E-2</v>
      </c>
      <c r="F806" s="13"/>
      <c r="G806" s="19">
        <v>71</v>
      </c>
      <c r="H806" s="19">
        <v>66</v>
      </c>
      <c r="I806" s="13"/>
      <c r="J806" s="13"/>
      <c r="K806" s="13"/>
      <c r="L806" s="19">
        <v>56765</v>
      </c>
      <c r="M806" s="19">
        <v>0.82299999999999995</v>
      </c>
    </row>
    <row r="807" spans="1:13" ht="14.5" x14ac:dyDescent="0.35">
      <c r="A807" s="12" t="str">
        <f t="shared" si="12"/>
        <v>Faeroe Islands-Europe-2012</v>
      </c>
      <c r="B807" s="13" t="s">
        <v>62</v>
      </c>
      <c r="C807" s="14" t="s">
        <v>126</v>
      </c>
      <c r="D807" s="15">
        <v>2012</v>
      </c>
      <c r="E807" s="19">
        <v>1.9E-2</v>
      </c>
      <c r="F807" s="19">
        <v>1.2999999999999999E-2</v>
      </c>
      <c r="G807" s="19">
        <v>73</v>
      </c>
      <c r="H807" s="19">
        <v>69</v>
      </c>
      <c r="I807" s="19">
        <v>0.31900000000000001</v>
      </c>
      <c r="J807" s="19">
        <v>0.60299999999999998</v>
      </c>
      <c r="K807" s="19">
        <v>7.6999999999999999E-2</v>
      </c>
      <c r="L807" s="19">
        <v>102369</v>
      </c>
      <c r="M807" s="19">
        <v>0.36</v>
      </c>
    </row>
    <row r="808" spans="1:13" ht="14.5" x14ac:dyDescent="0.35">
      <c r="A808" s="12" t="str">
        <f t="shared" si="12"/>
        <v>Fiji-Oceania-2000</v>
      </c>
      <c r="B808" s="13" t="s">
        <v>66</v>
      </c>
      <c r="C808" s="14" t="s">
        <v>127</v>
      </c>
      <c r="D808" s="15">
        <v>2000</v>
      </c>
      <c r="E808" s="19">
        <v>3.5000000000000003E-2</v>
      </c>
      <c r="F808" s="19">
        <v>3.5999999999999997E-2</v>
      </c>
      <c r="G808" s="19">
        <v>73</v>
      </c>
      <c r="H808" s="19">
        <v>66</v>
      </c>
      <c r="I808" s="19">
        <v>0.436</v>
      </c>
      <c r="J808" s="19">
        <v>0.52200000000000002</v>
      </c>
      <c r="K808" s="19">
        <v>4.2000000000000003E-2</v>
      </c>
      <c r="L808" s="19">
        <v>12062835</v>
      </c>
      <c r="M808" s="19">
        <v>0.46300000000000002</v>
      </c>
    </row>
    <row r="809" spans="1:13" ht="14.5" x14ac:dyDescent="0.35">
      <c r="A809" s="12" t="str">
        <f t="shared" si="12"/>
        <v>Fiji-Oceania-2001</v>
      </c>
      <c r="B809" s="13" t="s">
        <v>66</v>
      </c>
      <c r="C809" s="14" t="s">
        <v>127</v>
      </c>
      <c r="D809" s="15">
        <v>2001</v>
      </c>
      <c r="E809" s="19">
        <v>2.1999999999999999E-2</v>
      </c>
      <c r="F809" s="19">
        <v>3.6999999999999998E-2</v>
      </c>
      <c r="G809" s="19">
        <v>68</v>
      </c>
      <c r="H809" s="19">
        <v>61</v>
      </c>
      <c r="I809" s="19">
        <v>0.36</v>
      </c>
      <c r="J809" s="19">
        <v>0.59899999999999998</v>
      </c>
      <c r="K809" s="19">
        <v>4.1000000000000002E-2</v>
      </c>
      <c r="L809" s="19">
        <v>753612</v>
      </c>
      <c r="M809" s="19">
        <v>0.28399999999999997</v>
      </c>
    </row>
    <row r="810" spans="1:13" ht="14.5" x14ac:dyDescent="0.35">
      <c r="A810" s="12" t="str">
        <f t="shared" si="12"/>
        <v>Fiji-Oceania-2002</v>
      </c>
      <c r="B810" s="13" t="s">
        <v>66</v>
      </c>
      <c r="C810" s="14" t="s">
        <v>127</v>
      </c>
      <c r="D810" s="15">
        <v>2002</v>
      </c>
      <c r="E810" s="19">
        <v>0.03</v>
      </c>
      <c r="F810" s="19">
        <v>6.9000000000000006E-2</v>
      </c>
      <c r="G810" s="19">
        <v>60</v>
      </c>
      <c r="H810" s="19">
        <v>57</v>
      </c>
      <c r="I810" s="19">
        <v>0.38900000000000001</v>
      </c>
      <c r="J810" s="19">
        <v>0.56999999999999995</v>
      </c>
      <c r="K810" s="19">
        <v>4.1000000000000002E-2</v>
      </c>
      <c r="L810" s="19">
        <v>8996229</v>
      </c>
      <c r="M810" s="19">
        <v>0.40600000000000003</v>
      </c>
    </row>
    <row r="811" spans="1:13" ht="14.5" x14ac:dyDescent="0.35">
      <c r="A811" s="12" t="str">
        <f t="shared" si="12"/>
        <v>Fiji-Oceania-2003</v>
      </c>
      <c r="B811" s="13" t="s">
        <v>66</v>
      </c>
      <c r="C811" s="14" t="s">
        <v>127</v>
      </c>
      <c r="D811" s="15">
        <v>2003</v>
      </c>
      <c r="E811" s="19">
        <v>0.03</v>
      </c>
      <c r="F811" s="19">
        <v>2.8000000000000001E-2</v>
      </c>
      <c r="G811" s="19">
        <v>74</v>
      </c>
      <c r="H811" s="19">
        <v>69</v>
      </c>
      <c r="I811" s="19">
        <v>0.40899999999999997</v>
      </c>
      <c r="J811" s="19">
        <v>0.55000000000000004</v>
      </c>
      <c r="K811" s="19">
        <v>4.1000000000000002E-2</v>
      </c>
      <c r="L811" s="19">
        <v>6628171</v>
      </c>
      <c r="M811" s="19">
        <v>0.47199999999999998</v>
      </c>
    </row>
    <row r="812" spans="1:13" ht="14.5" x14ac:dyDescent="0.35">
      <c r="A812" s="12" t="str">
        <f t="shared" si="12"/>
        <v>Fiji-Oceania-2004</v>
      </c>
      <c r="B812" s="13" t="s">
        <v>66</v>
      </c>
      <c r="C812" s="14" t="s">
        <v>127</v>
      </c>
      <c r="D812" s="15">
        <v>2004</v>
      </c>
      <c r="E812" s="19">
        <v>1.7000000000000001E-2</v>
      </c>
      <c r="F812" s="19">
        <v>1.9E-2</v>
      </c>
      <c r="G812" s="19">
        <v>74</v>
      </c>
      <c r="H812" s="19">
        <v>68</v>
      </c>
      <c r="I812" s="19">
        <v>0.318</v>
      </c>
      <c r="J812" s="19">
        <v>0.60599999999999998</v>
      </c>
      <c r="K812" s="19">
        <v>7.5999999999999998E-2</v>
      </c>
      <c r="L812" s="19">
        <v>2624695</v>
      </c>
      <c r="M812" s="19">
        <v>0.52400000000000002</v>
      </c>
    </row>
    <row r="813" spans="1:13" ht="14.5" x14ac:dyDescent="0.35">
      <c r="A813" s="12" t="str">
        <f t="shared" si="12"/>
        <v>Fiji-Oceania-2005</v>
      </c>
      <c r="B813" s="13" t="s">
        <v>66</v>
      </c>
      <c r="C813" s="14" t="s">
        <v>127</v>
      </c>
      <c r="D813" s="15">
        <v>2005</v>
      </c>
      <c r="E813" s="19">
        <v>2.3E-2</v>
      </c>
      <c r="F813" s="19">
        <v>1.7999999999999999E-2</v>
      </c>
      <c r="G813" s="19">
        <v>78</v>
      </c>
      <c r="H813" s="19">
        <v>73</v>
      </c>
      <c r="I813" s="19">
        <v>0.33</v>
      </c>
      <c r="J813" s="19">
        <v>0.61799999999999999</v>
      </c>
      <c r="K813" s="19">
        <v>5.0999999999999997E-2</v>
      </c>
      <c r="L813" s="19">
        <v>108056312</v>
      </c>
      <c r="M813" s="19">
        <v>0.75700000000000001</v>
      </c>
    </row>
    <row r="814" spans="1:13" ht="14.5" x14ac:dyDescent="0.35">
      <c r="A814" s="12" t="str">
        <f t="shared" si="12"/>
        <v>Fiji-Oceania-2006</v>
      </c>
      <c r="B814" s="13" t="s">
        <v>66</v>
      </c>
      <c r="C814" s="14" t="s">
        <v>127</v>
      </c>
      <c r="D814" s="15">
        <v>2006</v>
      </c>
      <c r="E814" s="19">
        <v>2.5999999999999999E-2</v>
      </c>
      <c r="F814" s="19">
        <v>2.9000000000000001E-2</v>
      </c>
      <c r="G814" s="19">
        <v>74</v>
      </c>
      <c r="H814" s="19">
        <v>68</v>
      </c>
      <c r="I814" s="19">
        <v>0.39100000000000001</v>
      </c>
      <c r="J814" s="19">
        <v>0.56999999999999995</v>
      </c>
      <c r="K814" s="19">
        <v>3.9E-2</v>
      </c>
      <c r="L814" s="19">
        <v>5317878</v>
      </c>
      <c r="M814" s="19">
        <v>0.55500000000000005</v>
      </c>
    </row>
    <row r="815" spans="1:13" ht="14.5" x14ac:dyDescent="0.35">
      <c r="A815" s="12" t="str">
        <f t="shared" si="12"/>
        <v>Fiji-Oceania-2007</v>
      </c>
      <c r="B815" s="13" t="s">
        <v>66</v>
      </c>
      <c r="C815" s="14" t="s">
        <v>127</v>
      </c>
      <c r="D815" s="15">
        <v>2007</v>
      </c>
      <c r="E815" s="19">
        <v>2.3E-2</v>
      </c>
      <c r="F815" s="19">
        <v>0.02</v>
      </c>
      <c r="G815" s="19">
        <v>78</v>
      </c>
      <c r="H815" s="19">
        <v>73</v>
      </c>
      <c r="I815" s="19">
        <v>0.313</v>
      </c>
      <c r="J815" s="19">
        <v>0.629</v>
      </c>
      <c r="K815" s="19">
        <v>5.8000000000000003E-2</v>
      </c>
      <c r="L815" s="19">
        <v>3240805</v>
      </c>
      <c r="M815" s="19">
        <v>0.63100000000000001</v>
      </c>
    </row>
    <row r="816" spans="1:13" ht="14.5" x14ac:dyDescent="0.35">
      <c r="A816" s="12" t="str">
        <f t="shared" si="12"/>
        <v>Fiji-Oceania-2008</v>
      </c>
      <c r="B816" s="13" t="s">
        <v>66</v>
      </c>
      <c r="C816" s="14" t="s">
        <v>127</v>
      </c>
      <c r="D816" s="15">
        <v>2008</v>
      </c>
      <c r="E816" s="19">
        <v>2.7E-2</v>
      </c>
      <c r="F816" s="19">
        <v>2.5000000000000001E-2</v>
      </c>
      <c r="G816" s="19">
        <v>73</v>
      </c>
      <c r="H816" s="19">
        <v>69</v>
      </c>
      <c r="I816" s="19">
        <v>0.36799999999999999</v>
      </c>
      <c r="J816" s="19">
        <v>0.58599999999999997</v>
      </c>
      <c r="K816" s="19">
        <v>4.5999999999999999E-2</v>
      </c>
      <c r="L816" s="19">
        <v>5682350</v>
      </c>
      <c r="M816" s="19">
        <v>0.56899999999999995</v>
      </c>
    </row>
    <row r="817" spans="1:13" ht="14.5" x14ac:dyDescent="0.35">
      <c r="A817" s="12" t="str">
        <f t="shared" si="12"/>
        <v>Fiji-Oceania-2009</v>
      </c>
      <c r="B817" s="13" t="s">
        <v>66</v>
      </c>
      <c r="C817" s="14" t="s">
        <v>127</v>
      </c>
      <c r="D817" s="15">
        <v>2009</v>
      </c>
      <c r="E817" s="19">
        <v>2.3E-2</v>
      </c>
      <c r="F817" s="19">
        <v>2.5000000000000001E-2</v>
      </c>
      <c r="G817" s="19">
        <v>74</v>
      </c>
      <c r="H817" s="19">
        <v>69</v>
      </c>
      <c r="I817" s="19">
        <v>0.32800000000000001</v>
      </c>
      <c r="J817" s="19">
        <v>0.62</v>
      </c>
      <c r="K817" s="19">
        <v>5.1999999999999998E-2</v>
      </c>
      <c r="L817" s="19">
        <v>27073334</v>
      </c>
      <c r="M817" s="19">
        <v>0.74199999999999999</v>
      </c>
    </row>
    <row r="818" spans="1:13" ht="14.5" x14ac:dyDescent="0.35">
      <c r="A818" s="12" t="str">
        <f t="shared" si="12"/>
        <v>Fiji-Oceania-2010</v>
      </c>
      <c r="B818" s="13" t="s">
        <v>66</v>
      </c>
      <c r="C818" s="14" t="s">
        <v>127</v>
      </c>
      <c r="D818" s="15">
        <v>2010</v>
      </c>
      <c r="E818" s="19">
        <v>1.2999999999999999E-2</v>
      </c>
      <c r="F818" s="13"/>
      <c r="G818" s="19">
        <v>82</v>
      </c>
      <c r="H818" s="19">
        <v>74</v>
      </c>
      <c r="I818" s="19">
        <v>0.22700000000000001</v>
      </c>
      <c r="J818" s="19">
        <v>0.65400000000000003</v>
      </c>
      <c r="K818" s="19">
        <v>0.11799999999999999</v>
      </c>
      <c r="L818" s="19">
        <v>3826095</v>
      </c>
      <c r="M818" s="19">
        <v>0.94199999999999995</v>
      </c>
    </row>
    <row r="819" spans="1:13" ht="14.5" x14ac:dyDescent="0.35">
      <c r="A819" s="12" t="str">
        <f t="shared" si="12"/>
        <v>Fiji-Oceania-2011</v>
      </c>
      <c r="B819" s="13" t="s">
        <v>66</v>
      </c>
      <c r="C819" s="14" t="s">
        <v>127</v>
      </c>
      <c r="D819" s="15">
        <v>2011</v>
      </c>
      <c r="E819" s="13"/>
      <c r="F819" s="13"/>
      <c r="G819" s="13"/>
      <c r="H819" s="13"/>
      <c r="I819" s="13"/>
      <c r="J819" s="13"/>
      <c r="K819" s="13"/>
      <c r="L819" s="19">
        <v>33791</v>
      </c>
      <c r="M819" s="19">
        <v>1</v>
      </c>
    </row>
    <row r="820" spans="1:13" ht="14.5" x14ac:dyDescent="0.35">
      <c r="A820" s="12" t="str">
        <f t="shared" si="12"/>
        <v>Fiji-Oceania-2012</v>
      </c>
      <c r="B820" s="13" t="s">
        <v>66</v>
      </c>
      <c r="C820" s="14" t="s">
        <v>127</v>
      </c>
      <c r="D820" s="15">
        <v>2012</v>
      </c>
      <c r="E820" s="13"/>
      <c r="F820" s="19">
        <v>1.2E-2</v>
      </c>
      <c r="G820" s="13"/>
      <c r="H820" s="13"/>
      <c r="I820" s="13"/>
      <c r="J820" s="13"/>
      <c r="K820" s="13"/>
      <c r="L820" s="19">
        <v>47679</v>
      </c>
      <c r="M820" s="19">
        <v>0.32300000000000001</v>
      </c>
    </row>
    <row r="821" spans="1:13" ht="14.5" x14ac:dyDescent="0.35">
      <c r="A821" s="12" t="str">
        <f t="shared" si="12"/>
        <v>Finland-Europe-2000</v>
      </c>
      <c r="B821" s="13" t="s">
        <v>62</v>
      </c>
      <c r="C821" s="14" t="s">
        <v>128</v>
      </c>
      <c r="D821" s="15">
        <v>2000</v>
      </c>
      <c r="E821" s="19">
        <v>1.7999999999999999E-2</v>
      </c>
      <c r="F821" s="19">
        <v>1.4999999999999999E-2</v>
      </c>
      <c r="G821" s="19">
        <v>74</v>
      </c>
      <c r="H821" s="19">
        <v>70</v>
      </c>
      <c r="I821" s="19">
        <v>0.3</v>
      </c>
      <c r="J821" s="19">
        <v>0.628</v>
      </c>
      <c r="K821" s="19">
        <v>7.1999999999999995E-2</v>
      </c>
      <c r="L821" s="19">
        <v>161766</v>
      </c>
      <c r="M821" s="19">
        <v>0.252</v>
      </c>
    </row>
    <row r="822" spans="1:13" ht="14.5" x14ac:dyDescent="0.35">
      <c r="A822" s="12" t="str">
        <f t="shared" si="12"/>
        <v>Finland-Europe-2001</v>
      </c>
      <c r="B822" s="13" t="s">
        <v>62</v>
      </c>
      <c r="C822" s="14" t="s">
        <v>128</v>
      </c>
      <c r="D822" s="15">
        <v>2001</v>
      </c>
      <c r="E822" s="19">
        <v>1.7000000000000001E-2</v>
      </c>
      <c r="F822" s="13"/>
      <c r="G822" s="19">
        <v>81</v>
      </c>
      <c r="H822" s="19">
        <v>74</v>
      </c>
      <c r="I822" s="13"/>
      <c r="J822" s="13"/>
      <c r="K822" s="13"/>
      <c r="L822" s="19">
        <v>27363</v>
      </c>
      <c r="M822" s="13"/>
    </row>
    <row r="823" spans="1:13" ht="14.5" x14ac:dyDescent="0.35">
      <c r="A823" s="12" t="str">
        <f t="shared" si="12"/>
        <v>Finland-Europe-2002</v>
      </c>
      <c r="B823" s="13" t="s">
        <v>62</v>
      </c>
      <c r="C823" s="14" t="s">
        <v>128</v>
      </c>
      <c r="D823" s="15">
        <v>2002</v>
      </c>
      <c r="E823" s="19">
        <v>1.9E-2</v>
      </c>
      <c r="F823" s="19">
        <v>1.9E-2</v>
      </c>
      <c r="G823" s="19">
        <v>73</v>
      </c>
      <c r="H823" s="19">
        <v>69</v>
      </c>
      <c r="I823" s="19">
        <v>0.29599999999999999</v>
      </c>
      <c r="J823" s="19">
        <v>0.63200000000000001</v>
      </c>
      <c r="K823" s="19">
        <v>7.1999999999999995E-2</v>
      </c>
      <c r="L823" s="19">
        <v>108353</v>
      </c>
      <c r="M823" s="19">
        <v>0.46300000000000002</v>
      </c>
    </row>
    <row r="824" spans="1:13" ht="14.5" x14ac:dyDescent="0.35">
      <c r="A824" s="12" t="str">
        <f t="shared" si="12"/>
        <v>Finland-Europe-2003</v>
      </c>
      <c r="B824" s="13" t="s">
        <v>62</v>
      </c>
      <c r="C824" s="14" t="s">
        <v>128</v>
      </c>
      <c r="D824" s="15">
        <v>2003</v>
      </c>
      <c r="E824" s="19">
        <v>2.1000000000000001E-2</v>
      </c>
      <c r="F824" s="19">
        <v>2.8000000000000001E-2</v>
      </c>
      <c r="G824" s="19">
        <v>72</v>
      </c>
      <c r="H824" s="19">
        <v>65</v>
      </c>
      <c r="I824" s="19">
        <v>0.30099999999999999</v>
      </c>
      <c r="J824" s="19">
        <v>0.63900000000000001</v>
      </c>
      <c r="K824" s="19">
        <v>5.8999999999999997E-2</v>
      </c>
      <c r="L824" s="19">
        <v>486867</v>
      </c>
      <c r="M824" s="19">
        <v>0.66700000000000004</v>
      </c>
    </row>
    <row r="825" spans="1:13" ht="14.5" x14ac:dyDescent="0.35">
      <c r="A825" s="12" t="str">
        <f t="shared" si="12"/>
        <v>Finland-Europe-2004</v>
      </c>
      <c r="B825" s="13" t="s">
        <v>62</v>
      </c>
      <c r="C825" s="14" t="s">
        <v>128</v>
      </c>
      <c r="D825" s="15">
        <v>2004</v>
      </c>
      <c r="E825" s="19">
        <v>1.4999999999999999E-2</v>
      </c>
      <c r="F825" s="19">
        <v>2.5000000000000001E-2</v>
      </c>
      <c r="G825" s="19">
        <v>73</v>
      </c>
      <c r="H825" s="19">
        <v>65</v>
      </c>
      <c r="I825" s="19">
        <v>0.23</v>
      </c>
      <c r="J825" s="19">
        <v>0.70099999999999996</v>
      </c>
      <c r="K825" s="19">
        <v>6.9000000000000006E-2</v>
      </c>
      <c r="L825" s="19">
        <v>1283868</v>
      </c>
      <c r="M825" s="19">
        <v>0.10199999999999999</v>
      </c>
    </row>
    <row r="826" spans="1:13" ht="14.5" x14ac:dyDescent="0.35">
      <c r="A826" s="12" t="str">
        <f t="shared" si="12"/>
        <v>Finland-Europe-2005</v>
      </c>
      <c r="B826" s="13" t="s">
        <v>62</v>
      </c>
      <c r="C826" s="14" t="s">
        <v>128</v>
      </c>
      <c r="D826" s="15">
        <v>2005</v>
      </c>
      <c r="E826" s="13"/>
      <c r="F826" s="13"/>
      <c r="G826" s="13"/>
      <c r="H826" s="13"/>
      <c r="I826" s="13"/>
      <c r="J826" s="13"/>
      <c r="K826" s="13"/>
      <c r="L826" s="19">
        <v>23412</v>
      </c>
      <c r="M826" s="19">
        <v>0.86599999999999999</v>
      </c>
    </row>
    <row r="827" spans="1:13" ht="14.5" x14ac:dyDescent="0.35">
      <c r="A827" s="12" t="str">
        <f t="shared" si="12"/>
        <v>Finland-Europe-2006</v>
      </c>
      <c r="B827" s="13" t="s">
        <v>62</v>
      </c>
      <c r="C827" s="14" t="s">
        <v>128</v>
      </c>
      <c r="D827" s="15">
        <v>2006</v>
      </c>
      <c r="E827" s="19">
        <v>1.4E-2</v>
      </c>
      <c r="F827" s="19">
        <v>7.0000000000000001E-3</v>
      </c>
      <c r="G827" s="19">
        <v>80</v>
      </c>
      <c r="H827" s="19">
        <v>75</v>
      </c>
      <c r="I827" s="19">
        <v>0.20899999999999999</v>
      </c>
      <c r="J827" s="19">
        <v>0.66900000000000004</v>
      </c>
      <c r="K827" s="19">
        <v>0.123</v>
      </c>
      <c r="L827" s="19">
        <v>290107933</v>
      </c>
      <c r="M827" s="19">
        <v>0.79600000000000004</v>
      </c>
    </row>
    <row r="828" spans="1:13" ht="14.5" x14ac:dyDescent="0.35">
      <c r="A828" s="12" t="str">
        <f t="shared" si="12"/>
        <v>Finland-Europe-2007</v>
      </c>
      <c r="B828" s="13" t="s">
        <v>62</v>
      </c>
      <c r="C828" s="14" t="s">
        <v>128</v>
      </c>
      <c r="D828" s="15">
        <v>2007</v>
      </c>
      <c r="E828" s="19">
        <v>1.6E-2</v>
      </c>
      <c r="F828" s="19">
        <v>1.2999999999999999E-2</v>
      </c>
      <c r="G828" s="19">
        <v>79</v>
      </c>
      <c r="H828" s="19">
        <v>72</v>
      </c>
      <c r="I828" s="19">
        <v>0.24199999999999999</v>
      </c>
      <c r="J828" s="19">
        <v>0.625</v>
      </c>
      <c r="K828" s="19">
        <v>0.13400000000000001</v>
      </c>
      <c r="L828" s="19">
        <v>3325411</v>
      </c>
      <c r="M828" s="19">
        <v>0.92800000000000005</v>
      </c>
    </row>
    <row r="829" spans="1:13" ht="14.5" x14ac:dyDescent="0.35">
      <c r="A829" s="12" t="str">
        <f t="shared" si="12"/>
        <v>Finland-Europe-2008</v>
      </c>
      <c r="B829" s="13" t="s">
        <v>62</v>
      </c>
      <c r="C829" s="14" t="s">
        <v>128</v>
      </c>
      <c r="D829" s="15">
        <v>2008</v>
      </c>
      <c r="E829" s="19">
        <v>2.3E-2</v>
      </c>
      <c r="F829" s="19">
        <v>1.7000000000000001E-2</v>
      </c>
      <c r="G829" s="19">
        <v>76</v>
      </c>
      <c r="H829" s="19">
        <v>70</v>
      </c>
      <c r="I829" s="19">
        <v>0.32200000000000001</v>
      </c>
      <c r="J829" s="19">
        <v>0.63</v>
      </c>
      <c r="K829" s="19">
        <v>4.8000000000000001E-2</v>
      </c>
      <c r="L829" s="19">
        <v>25797219</v>
      </c>
      <c r="M829" s="19">
        <v>0.88500000000000001</v>
      </c>
    </row>
    <row r="830" spans="1:13" ht="14.5" x14ac:dyDescent="0.35">
      <c r="A830" s="12" t="str">
        <f t="shared" si="12"/>
        <v>Finland-Europe-2009</v>
      </c>
      <c r="B830" s="13" t="s">
        <v>62</v>
      </c>
      <c r="C830" s="14" t="s">
        <v>128</v>
      </c>
      <c r="D830" s="15">
        <v>2009</v>
      </c>
      <c r="E830" s="19">
        <v>0.02</v>
      </c>
      <c r="F830" s="19">
        <v>0.03</v>
      </c>
      <c r="G830" s="19">
        <v>71</v>
      </c>
      <c r="H830" s="19">
        <v>68</v>
      </c>
      <c r="I830" s="19">
        <v>0.29699999999999999</v>
      </c>
      <c r="J830" s="19">
        <v>0.66</v>
      </c>
      <c r="K830" s="19">
        <v>4.2999999999999997E-2</v>
      </c>
      <c r="L830" s="19">
        <v>33461345</v>
      </c>
      <c r="M830" s="19">
        <v>0.63100000000000001</v>
      </c>
    </row>
    <row r="831" spans="1:13" ht="14.5" x14ac:dyDescent="0.35">
      <c r="A831" s="12" t="str">
        <f t="shared" si="12"/>
        <v>Finland-Europe-2010</v>
      </c>
      <c r="B831" s="13" t="s">
        <v>62</v>
      </c>
      <c r="C831" s="14" t="s">
        <v>128</v>
      </c>
      <c r="D831" s="15">
        <v>2010</v>
      </c>
      <c r="E831" s="19">
        <v>0.05</v>
      </c>
      <c r="F831" s="19">
        <v>0.123</v>
      </c>
      <c r="G831" s="19">
        <v>49</v>
      </c>
      <c r="H831" s="19">
        <v>47</v>
      </c>
      <c r="I831" s="19">
        <v>0.47699999999999998</v>
      </c>
      <c r="J831" s="19">
        <v>0.498</v>
      </c>
      <c r="K831" s="19">
        <v>2.5000000000000001E-2</v>
      </c>
      <c r="L831" s="19">
        <v>15976715</v>
      </c>
      <c r="M831" s="19">
        <v>0.35399999999999998</v>
      </c>
    </row>
    <row r="832" spans="1:13" ht="14.5" x14ac:dyDescent="0.35">
      <c r="A832" s="12" t="str">
        <f t="shared" si="12"/>
        <v>Finland-Europe-2011</v>
      </c>
      <c r="B832" s="13" t="s">
        <v>62</v>
      </c>
      <c r="C832" s="14" t="s">
        <v>128</v>
      </c>
      <c r="D832" s="15">
        <v>2011</v>
      </c>
      <c r="E832" s="19">
        <v>4.1000000000000002E-2</v>
      </c>
      <c r="F832" s="19">
        <v>7.8E-2</v>
      </c>
      <c r="G832" s="19">
        <v>58</v>
      </c>
      <c r="H832" s="19">
        <v>55</v>
      </c>
      <c r="I832" s="19">
        <v>0.44700000000000001</v>
      </c>
      <c r="J832" s="19">
        <v>0.52500000000000002</v>
      </c>
      <c r="K832" s="19">
        <v>2.8000000000000001E-2</v>
      </c>
      <c r="L832" s="19">
        <v>7922796</v>
      </c>
      <c r="M832" s="19">
        <v>0.39600000000000002</v>
      </c>
    </row>
    <row r="833" spans="1:13" ht="14.5" x14ac:dyDescent="0.35">
      <c r="A833" s="12" t="str">
        <f t="shared" si="12"/>
        <v>Finland-Europe-2012</v>
      </c>
      <c r="B833" s="13" t="s">
        <v>62</v>
      </c>
      <c r="C833" s="14" t="s">
        <v>128</v>
      </c>
      <c r="D833" s="15">
        <v>2012</v>
      </c>
      <c r="E833" s="19">
        <v>2.5999999999999999E-2</v>
      </c>
      <c r="F833" s="19">
        <v>4.5999999999999999E-2</v>
      </c>
      <c r="G833" s="19">
        <v>48</v>
      </c>
      <c r="H833" s="19">
        <v>47</v>
      </c>
      <c r="I833" s="19">
        <v>0.36199999999999999</v>
      </c>
      <c r="J833" s="19">
        <v>0.60699999999999998</v>
      </c>
      <c r="K833" s="19">
        <v>3.2000000000000001E-2</v>
      </c>
      <c r="L833" s="19">
        <v>1854739</v>
      </c>
      <c r="M833" s="19">
        <v>0.54800000000000004</v>
      </c>
    </row>
    <row r="834" spans="1:13" ht="14.5" x14ac:dyDescent="0.35">
      <c r="A834" s="12" t="str">
        <f t="shared" si="12"/>
        <v>France-Europe-2000</v>
      </c>
      <c r="B834" s="13" t="s">
        <v>62</v>
      </c>
      <c r="C834" s="14" t="s">
        <v>129</v>
      </c>
      <c r="D834" s="15">
        <v>2000</v>
      </c>
      <c r="E834" s="19">
        <v>4.4999999999999998E-2</v>
      </c>
      <c r="F834" s="19">
        <v>8.8999999999999996E-2</v>
      </c>
      <c r="G834" s="19">
        <v>53</v>
      </c>
      <c r="H834" s="19">
        <v>51</v>
      </c>
      <c r="I834" s="19">
        <v>0.46600000000000003</v>
      </c>
      <c r="J834" s="19">
        <v>0.50800000000000001</v>
      </c>
      <c r="K834" s="19">
        <v>2.5999999999999999E-2</v>
      </c>
      <c r="L834" s="19">
        <v>13034258</v>
      </c>
      <c r="M834" s="19">
        <v>0.20799999999999999</v>
      </c>
    </row>
    <row r="835" spans="1:13" ht="14.5" x14ac:dyDescent="0.35">
      <c r="A835" s="12" t="str">
        <f t="shared" ref="A835:A898" si="13">C835&amp;"-"&amp;D835</f>
        <v>France-Europe-2001</v>
      </c>
      <c r="B835" s="13" t="s">
        <v>62</v>
      </c>
      <c r="C835" s="14" t="s">
        <v>129</v>
      </c>
      <c r="D835" s="15">
        <v>2001</v>
      </c>
      <c r="E835" s="19">
        <v>4.2999999999999997E-2</v>
      </c>
      <c r="F835" s="19">
        <v>7.9000000000000001E-2</v>
      </c>
      <c r="G835" s="19">
        <v>51</v>
      </c>
      <c r="H835" s="19">
        <v>48</v>
      </c>
      <c r="I835" s="19">
        <v>0.46100000000000002</v>
      </c>
      <c r="J835" s="19">
        <v>0.51200000000000001</v>
      </c>
      <c r="K835" s="19">
        <v>2.8000000000000001E-2</v>
      </c>
      <c r="L835" s="19">
        <v>7510771</v>
      </c>
      <c r="M835" s="19">
        <v>9.0999999999999998E-2</v>
      </c>
    </row>
    <row r="836" spans="1:13" ht="14.5" x14ac:dyDescent="0.35">
      <c r="A836" s="12" t="str">
        <f t="shared" si="13"/>
        <v>France-Europe-2002</v>
      </c>
      <c r="B836" s="13" t="s">
        <v>62</v>
      </c>
      <c r="C836" s="14" t="s">
        <v>129</v>
      </c>
      <c r="D836" s="15">
        <v>2002</v>
      </c>
      <c r="E836" s="19">
        <v>4.1000000000000002E-2</v>
      </c>
      <c r="F836" s="19">
        <v>8.1000000000000003E-2</v>
      </c>
      <c r="G836" s="19">
        <v>53</v>
      </c>
      <c r="H836" s="19">
        <v>51</v>
      </c>
      <c r="I836" s="19">
        <v>0.44500000000000001</v>
      </c>
      <c r="J836" s="19">
        <v>0.52200000000000002</v>
      </c>
      <c r="K836" s="19">
        <v>3.3000000000000002E-2</v>
      </c>
      <c r="L836" s="19">
        <v>17674960</v>
      </c>
      <c r="M836" s="19">
        <v>0.47899999999999998</v>
      </c>
    </row>
    <row r="837" spans="1:13" ht="14.5" x14ac:dyDescent="0.35">
      <c r="A837" s="12" t="str">
        <f t="shared" si="13"/>
        <v>France-Europe-2003</v>
      </c>
      <c r="B837" s="13" t="s">
        <v>62</v>
      </c>
      <c r="C837" s="14" t="s">
        <v>129</v>
      </c>
      <c r="D837" s="15">
        <v>2003</v>
      </c>
      <c r="E837" s="19">
        <v>3.7999999999999999E-2</v>
      </c>
      <c r="F837" s="19">
        <v>0.111</v>
      </c>
      <c r="G837" s="19">
        <v>46</v>
      </c>
      <c r="H837" s="19">
        <v>43</v>
      </c>
      <c r="I837" s="19">
        <v>0.42</v>
      </c>
      <c r="J837" s="19">
        <v>0.54</v>
      </c>
      <c r="K837" s="19">
        <v>0.04</v>
      </c>
      <c r="L837" s="19">
        <v>3893595</v>
      </c>
      <c r="M837" s="19">
        <v>0.38</v>
      </c>
    </row>
    <row r="838" spans="1:13" ht="14.5" x14ac:dyDescent="0.35">
      <c r="A838" s="12" t="str">
        <f t="shared" si="13"/>
        <v>France-Europe-2004</v>
      </c>
      <c r="B838" s="13" t="s">
        <v>62</v>
      </c>
      <c r="C838" s="14" t="s">
        <v>129</v>
      </c>
      <c r="D838" s="15">
        <v>2004</v>
      </c>
      <c r="E838" s="19">
        <v>0.05</v>
      </c>
      <c r="F838" s="19">
        <v>0.10199999999999999</v>
      </c>
      <c r="G838" s="19">
        <v>48</v>
      </c>
      <c r="H838" s="19">
        <v>47</v>
      </c>
      <c r="I838" s="19">
        <v>0.49199999999999999</v>
      </c>
      <c r="J838" s="19">
        <v>0.48099999999999998</v>
      </c>
      <c r="K838" s="19">
        <v>2.7E-2</v>
      </c>
      <c r="L838" s="19">
        <v>9665024</v>
      </c>
      <c r="M838" s="19">
        <v>0.218</v>
      </c>
    </row>
    <row r="839" spans="1:13" ht="14.5" x14ac:dyDescent="0.35">
      <c r="A839" s="12" t="str">
        <f t="shared" si="13"/>
        <v>France-Europe-2005</v>
      </c>
      <c r="B839" s="13" t="s">
        <v>62</v>
      </c>
      <c r="C839" s="14" t="s">
        <v>129</v>
      </c>
      <c r="D839" s="15">
        <v>2005</v>
      </c>
      <c r="E839" s="19">
        <v>3.9E-2</v>
      </c>
      <c r="F839" s="19">
        <v>7.0999999999999994E-2</v>
      </c>
      <c r="G839" s="19">
        <v>60</v>
      </c>
      <c r="H839" s="19">
        <v>57</v>
      </c>
      <c r="I839" s="19">
        <v>0.41399999999999998</v>
      </c>
      <c r="J839" s="19">
        <v>0.55600000000000005</v>
      </c>
      <c r="K839" s="19">
        <v>0.03</v>
      </c>
      <c r="L839" s="19">
        <v>585389</v>
      </c>
      <c r="M839" s="19">
        <v>0.27900000000000003</v>
      </c>
    </row>
    <row r="840" spans="1:13" ht="14.5" x14ac:dyDescent="0.35">
      <c r="A840" s="12" t="str">
        <f t="shared" si="13"/>
        <v>France-Europe-2006</v>
      </c>
      <c r="B840" s="13" t="s">
        <v>62</v>
      </c>
      <c r="C840" s="14" t="s">
        <v>129</v>
      </c>
      <c r="D840" s="15">
        <v>2006</v>
      </c>
      <c r="E840" s="19">
        <v>4.5999999999999999E-2</v>
      </c>
      <c r="F840" s="19">
        <v>0.108</v>
      </c>
      <c r="G840" s="19">
        <v>49</v>
      </c>
      <c r="H840" s="19">
        <v>46</v>
      </c>
      <c r="I840" s="19">
        <v>0.46300000000000002</v>
      </c>
      <c r="J840" s="19">
        <v>0.50900000000000001</v>
      </c>
      <c r="K840" s="19">
        <v>2.8000000000000001E-2</v>
      </c>
      <c r="L840" s="19">
        <v>52487293</v>
      </c>
      <c r="M840" s="19">
        <v>0.37</v>
      </c>
    </row>
    <row r="841" spans="1:13" ht="14.5" x14ac:dyDescent="0.35">
      <c r="A841" s="12" t="str">
        <f t="shared" si="13"/>
        <v>France-Europe-2007</v>
      </c>
      <c r="B841" s="13" t="s">
        <v>62</v>
      </c>
      <c r="C841" s="14" t="s">
        <v>129</v>
      </c>
      <c r="D841" s="15">
        <v>2007</v>
      </c>
      <c r="E841" s="19">
        <v>3.9E-2</v>
      </c>
      <c r="F841" s="19">
        <v>6.6000000000000003E-2</v>
      </c>
      <c r="G841" s="19">
        <v>55</v>
      </c>
      <c r="H841" s="19">
        <v>52</v>
      </c>
      <c r="I841" s="19">
        <v>0.42199999999999999</v>
      </c>
      <c r="J841" s="19">
        <v>0.54300000000000004</v>
      </c>
      <c r="K841" s="19">
        <v>3.5000000000000003E-2</v>
      </c>
      <c r="L841" s="19">
        <v>3448868</v>
      </c>
      <c r="M841" s="19">
        <v>0.60499999999999998</v>
      </c>
    </row>
    <row r="842" spans="1:13" ht="14.5" x14ac:dyDescent="0.35">
      <c r="A842" s="12" t="str">
        <f t="shared" si="13"/>
        <v>France-Europe-2008</v>
      </c>
      <c r="B842" s="13" t="s">
        <v>62</v>
      </c>
      <c r="C842" s="14" t="s">
        <v>129</v>
      </c>
      <c r="D842" s="15">
        <v>2008</v>
      </c>
      <c r="E842" s="19">
        <v>3.6999999999999998E-2</v>
      </c>
      <c r="F842" s="19">
        <v>9.0999999999999998E-2</v>
      </c>
      <c r="G842" s="19">
        <v>48</v>
      </c>
      <c r="H842" s="19">
        <v>46</v>
      </c>
      <c r="I842" s="19">
        <v>0.42299999999999999</v>
      </c>
      <c r="J842" s="19">
        <v>0.54800000000000004</v>
      </c>
      <c r="K842" s="19">
        <v>2.9000000000000001E-2</v>
      </c>
      <c r="L842" s="19">
        <v>17144325</v>
      </c>
      <c r="M842" s="19">
        <v>0.46200000000000002</v>
      </c>
    </row>
    <row r="843" spans="1:13" ht="14.5" x14ac:dyDescent="0.35">
      <c r="A843" s="12" t="str">
        <f t="shared" si="13"/>
        <v>France-Europe-2009</v>
      </c>
      <c r="B843" s="13" t="s">
        <v>62</v>
      </c>
      <c r="C843" s="14" t="s">
        <v>129</v>
      </c>
      <c r="D843" s="15">
        <v>2009</v>
      </c>
      <c r="E843" s="19">
        <v>2.9000000000000001E-2</v>
      </c>
      <c r="F843" s="19">
        <v>7.2999999999999995E-2</v>
      </c>
      <c r="G843" s="19">
        <v>59</v>
      </c>
      <c r="H843" s="19">
        <v>56</v>
      </c>
      <c r="I843" s="19">
        <v>0.38100000000000001</v>
      </c>
      <c r="J843" s="19">
        <v>0.58599999999999997</v>
      </c>
      <c r="K843" s="19">
        <v>3.3000000000000002E-2</v>
      </c>
      <c r="L843" s="19">
        <v>765776</v>
      </c>
      <c r="M843" s="19">
        <v>0.76700000000000002</v>
      </c>
    </row>
    <row r="844" spans="1:13" ht="14.5" x14ac:dyDescent="0.35">
      <c r="A844" s="12" t="str">
        <f t="shared" si="13"/>
        <v>France-Europe-2010</v>
      </c>
      <c r="B844" s="13" t="s">
        <v>62</v>
      </c>
      <c r="C844" s="14" t="s">
        <v>129</v>
      </c>
      <c r="D844" s="15">
        <v>2010</v>
      </c>
      <c r="E844" s="19">
        <v>2.4E-2</v>
      </c>
      <c r="F844" s="19">
        <v>2.7E-2</v>
      </c>
      <c r="G844" s="19">
        <v>72</v>
      </c>
      <c r="H844" s="19">
        <v>67</v>
      </c>
      <c r="I844" s="19">
        <v>0.33</v>
      </c>
      <c r="J844" s="19">
        <v>0.61599999999999999</v>
      </c>
      <c r="K844" s="19">
        <v>5.3999999999999999E-2</v>
      </c>
      <c r="L844" s="19">
        <v>70591288</v>
      </c>
      <c r="M844" s="19">
        <v>0.43</v>
      </c>
    </row>
    <row r="845" spans="1:13" ht="14.5" x14ac:dyDescent="0.35">
      <c r="A845" s="12" t="str">
        <f t="shared" si="13"/>
        <v>France-Europe-2011</v>
      </c>
      <c r="B845" s="13" t="s">
        <v>62</v>
      </c>
      <c r="C845" s="14" t="s">
        <v>129</v>
      </c>
      <c r="D845" s="15">
        <v>2011</v>
      </c>
      <c r="E845" s="19">
        <v>3.7999999999999999E-2</v>
      </c>
      <c r="F845" s="19">
        <v>8.8999999999999996E-2</v>
      </c>
      <c r="G845" s="19">
        <v>50</v>
      </c>
      <c r="H845" s="19">
        <v>47</v>
      </c>
      <c r="I845" s="19">
        <v>0.41</v>
      </c>
      <c r="J845" s="19">
        <v>0.55700000000000005</v>
      </c>
      <c r="K845" s="19">
        <v>3.3000000000000002E-2</v>
      </c>
      <c r="L845" s="19">
        <v>585983</v>
      </c>
      <c r="M845" s="19">
        <v>0.38800000000000001</v>
      </c>
    </row>
    <row r="846" spans="1:13" ht="14.5" x14ac:dyDescent="0.35">
      <c r="A846" s="12" t="str">
        <f t="shared" si="13"/>
        <v>France-Europe-2012</v>
      </c>
      <c r="B846" s="13" t="s">
        <v>62</v>
      </c>
      <c r="C846" s="14" t="s">
        <v>129</v>
      </c>
      <c r="D846" s="15">
        <v>2012</v>
      </c>
      <c r="E846" s="19">
        <v>0.04</v>
      </c>
      <c r="F846" s="19">
        <v>4.9000000000000002E-2</v>
      </c>
      <c r="G846" s="19">
        <v>60</v>
      </c>
      <c r="H846" s="19">
        <v>56</v>
      </c>
      <c r="I846" s="19">
        <v>0.44</v>
      </c>
      <c r="J846" s="19">
        <v>0.54100000000000004</v>
      </c>
      <c r="K846" s="19">
        <v>1.9E-2</v>
      </c>
      <c r="L846" s="19">
        <v>4665522</v>
      </c>
      <c r="M846" s="19">
        <v>0.186</v>
      </c>
    </row>
    <row r="847" spans="1:13" ht="14.5" x14ac:dyDescent="0.35">
      <c r="A847" s="12" t="str">
        <f t="shared" si="13"/>
        <v>French Polynesia-Oceania-2000</v>
      </c>
      <c r="B847" s="13" t="s">
        <v>66</v>
      </c>
      <c r="C847" s="14" t="s">
        <v>130</v>
      </c>
      <c r="D847" s="15">
        <v>2000</v>
      </c>
      <c r="E847" s="19">
        <v>0.04</v>
      </c>
      <c r="F847" s="19">
        <v>7.3999999999999996E-2</v>
      </c>
      <c r="G847" s="19">
        <v>56</v>
      </c>
      <c r="H847" s="19">
        <v>55</v>
      </c>
      <c r="I847" s="19">
        <v>0.46400000000000002</v>
      </c>
      <c r="J847" s="19">
        <v>0.505</v>
      </c>
      <c r="K847" s="19">
        <v>3.1E-2</v>
      </c>
      <c r="L847" s="19">
        <v>74066147</v>
      </c>
      <c r="M847" s="19">
        <v>0.155</v>
      </c>
    </row>
    <row r="848" spans="1:13" ht="14.5" x14ac:dyDescent="0.35">
      <c r="A848" s="12" t="str">
        <f t="shared" si="13"/>
        <v>French Polynesia-Oceania-2001</v>
      </c>
      <c r="B848" s="13" t="s">
        <v>66</v>
      </c>
      <c r="C848" s="14" t="s">
        <v>130</v>
      </c>
      <c r="D848" s="15">
        <v>2001</v>
      </c>
      <c r="E848" s="19">
        <v>3.3000000000000002E-2</v>
      </c>
      <c r="F848" s="19">
        <v>5.1999999999999998E-2</v>
      </c>
      <c r="G848" s="19">
        <v>61</v>
      </c>
      <c r="H848" s="19">
        <v>59</v>
      </c>
      <c r="I848" s="19">
        <v>0.39700000000000002</v>
      </c>
      <c r="J848" s="19">
        <v>0.54600000000000004</v>
      </c>
      <c r="K848" s="19">
        <v>5.7000000000000002E-2</v>
      </c>
      <c r="L848" s="19">
        <v>1347125</v>
      </c>
      <c r="M848" s="19">
        <v>0.82799999999999996</v>
      </c>
    </row>
    <row r="849" spans="1:13" ht="14.5" x14ac:dyDescent="0.35">
      <c r="A849" s="12" t="str">
        <f t="shared" si="13"/>
        <v>French Polynesia-Oceania-2002</v>
      </c>
      <c r="B849" s="13" t="s">
        <v>66</v>
      </c>
      <c r="C849" s="14" t="s">
        <v>130</v>
      </c>
      <c r="D849" s="15">
        <v>2002</v>
      </c>
      <c r="E849" s="19">
        <v>4.3999999999999997E-2</v>
      </c>
      <c r="F849" s="19">
        <v>5.8000000000000003E-2</v>
      </c>
      <c r="G849" s="19">
        <v>58</v>
      </c>
      <c r="H849" s="19">
        <v>55</v>
      </c>
      <c r="I849" s="19">
        <v>0.46</v>
      </c>
      <c r="J849" s="19">
        <v>0.51500000000000001</v>
      </c>
      <c r="K849" s="19">
        <v>2.5999999999999999E-2</v>
      </c>
      <c r="L849" s="19">
        <v>1391934</v>
      </c>
      <c r="M849" s="19">
        <v>0.51500000000000001</v>
      </c>
    </row>
    <row r="850" spans="1:13" ht="14.5" x14ac:dyDescent="0.35">
      <c r="A850" s="12" t="str">
        <f t="shared" si="13"/>
        <v>French Polynesia-Oceania-2003</v>
      </c>
      <c r="B850" s="13" t="s">
        <v>66</v>
      </c>
      <c r="C850" s="14" t="s">
        <v>130</v>
      </c>
      <c r="D850" s="15">
        <v>2003</v>
      </c>
      <c r="E850" s="19">
        <v>3.4000000000000002E-2</v>
      </c>
      <c r="F850" s="19">
        <v>5.8999999999999997E-2</v>
      </c>
      <c r="G850" s="19">
        <v>59</v>
      </c>
      <c r="H850" s="19">
        <v>57</v>
      </c>
      <c r="I850" s="19">
        <v>0.40400000000000003</v>
      </c>
      <c r="J850" s="19">
        <v>0.56200000000000006</v>
      </c>
      <c r="K850" s="19">
        <v>3.3000000000000002E-2</v>
      </c>
      <c r="L850" s="19">
        <v>20835514</v>
      </c>
      <c r="M850" s="19">
        <v>0.46600000000000003</v>
      </c>
    </row>
    <row r="851" spans="1:13" ht="14.5" x14ac:dyDescent="0.35">
      <c r="A851" s="12" t="str">
        <f t="shared" si="13"/>
        <v>French Polynesia-Oceania-2004</v>
      </c>
      <c r="B851" s="13" t="s">
        <v>66</v>
      </c>
      <c r="C851" s="14" t="s">
        <v>130</v>
      </c>
      <c r="D851" s="15">
        <v>2004</v>
      </c>
      <c r="E851" s="19">
        <v>0.04</v>
      </c>
      <c r="F851" s="19">
        <v>8.7999999999999995E-2</v>
      </c>
      <c r="G851" s="19">
        <v>52</v>
      </c>
      <c r="H851" s="19">
        <v>52</v>
      </c>
      <c r="I851" s="19">
        <v>0.437</v>
      </c>
      <c r="J851" s="19">
        <v>0.53</v>
      </c>
      <c r="K851" s="19">
        <v>3.3000000000000002E-2</v>
      </c>
      <c r="L851" s="19">
        <v>9379621</v>
      </c>
      <c r="M851" s="19">
        <v>0.32400000000000001</v>
      </c>
    </row>
    <row r="852" spans="1:13" ht="14.5" x14ac:dyDescent="0.35">
      <c r="A852" s="12" t="str">
        <f t="shared" si="13"/>
        <v>French Polynesia-Oceania-2005</v>
      </c>
      <c r="B852" s="13" t="s">
        <v>66</v>
      </c>
      <c r="C852" s="14" t="s">
        <v>130</v>
      </c>
      <c r="D852" s="15">
        <v>2005</v>
      </c>
      <c r="E852" s="19">
        <v>0.04</v>
      </c>
      <c r="F852" s="19">
        <v>9.9000000000000005E-2</v>
      </c>
      <c r="G852" s="19">
        <v>53</v>
      </c>
      <c r="H852" s="19">
        <v>51</v>
      </c>
      <c r="I852" s="19">
        <v>0.43</v>
      </c>
      <c r="J852" s="19">
        <v>0.54</v>
      </c>
      <c r="K852" s="19">
        <v>2.9000000000000001E-2</v>
      </c>
      <c r="L852" s="19">
        <v>1390791</v>
      </c>
      <c r="M852" s="19">
        <v>0.4</v>
      </c>
    </row>
    <row r="853" spans="1:13" ht="14.5" x14ac:dyDescent="0.35">
      <c r="A853" s="12" t="str">
        <f t="shared" si="13"/>
        <v>French Polynesia-Oceania-2006</v>
      </c>
      <c r="B853" s="13" t="s">
        <v>66</v>
      </c>
      <c r="C853" s="14" t="s">
        <v>130</v>
      </c>
      <c r="D853" s="15">
        <v>2006</v>
      </c>
      <c r="E853" s="19">
        <v>3.9E-2</v>
      </c>
      <c r="F853" s="19">
        <v>6.3E-2</v>
      </c>
      <c r="G853" s="19">
        <v>55</v>
      </c>
      <c r="H853" s="19">
        <v>53</v>
      </c>
      <c r="I853" s="19">
        <v>0.42899999999999999</v>
      </c>
      <c r="J853" s="19">
        <v>0.54300000000000004</v>
      </c>
      <c r="K853" s="19">
        <v>2.7E-2</v>
      </c>
      <c r="L853" s="19">
        <v>34834606</v>
      </c>
      <c r="M853" s="19">
        <v>0.21299999999999999</v>
      </c>
    </row>
    <row r="854" spans="1:13" ht="14.5" x14ac:dyDescent="0.35">
      <c r="A854" s="12" t="str">
        <f t="shared" si="13"/>
        <v>French Polynesia-Oceania-2007</v>
      </c>
      <c r="B854" s="13" t="s">
        <v>66</v>
      </c>
      <c r="C854" s="14" t="s">
        <v>130</v>
      </c>
      <c r="D854" s="15">
        <v>2007</v>
      </c>
      <c r="E854" s="19">
        <v>2.9000000000000001E-2</v>
      </c>
      <c r="F854" s="19">
        <v>8.4000000000000005E-2</v>
      </c>
      <c r="G854" s="19">
        <v>44</v>
      </c>
      <c r="H854" s="19">
        <v>43</v>
      </c>
      <c r="I854" s="19">
        <v>0.4</v>
      </c>
      <c r="J854" s="19">
        <v>0.55300000000000005</v>
      </c>
      <c r="K854" s="19">
        <v>4.5999999999999999E-2</v>
      </c>
      <c r="L854" s="19">
        <v>1912022</v>
      </c>
      <c r="M854" s="19">
        <v>0.217</v>
      </c>
    </row>
    <row r="855" spans="1:13" ht="14.5" x14ac:dyDescent="0.35">
      <c r="A855" s="12" t="str">
        <f t="shared" si="13"/>
        <v>French Polynesia-Oceania-2008</v>
      </c>
      <c r="B855" s="13" t="s">
        <v>66</v>
      </c>
      <c r="C855" s="14" t="s">
        <v>130</v>
      </c>
      <c r="D855" s="15">
        <v>2008</v>
      </c>
      <c r="E855" s="19">
        <v>4.1000000000000002E-2</v>
      </c>
      <c r="F855" s="19">
        <v>0.09</v>
      </c>
      <c r="G855" s="19">
        <v>55</v>
      </c>
      <c r="H855" s="19">
        <v>53</v>
      </c>
      <c r="I855" s="19">
        <v>0.433</v>
      </c>
      <c r="J855" s="19">
        <v>0.53700000000000003</v>
      </c>
      <c r="K855" s="19">
        <v>0.03</v>
      </c>
      <c r="L855" s="19">
        <v>3184643</v>
      </c>
      <c r="M855" s="19">
        <v>0.45700000000000002</v>
      </c>
    </row>
    <row r="856" spans="1:13" ht="14.5" x14ac:dyDescent="0.35">
      <c r="A856" s="12" t="str">
        <f t="shared" si="13"/>
        <v>French Polynesia-Oceania-2009</v>
      </c>
      <c r="B856" s="13" t="s">
        <v>66</v>
      </c>
      <c r="C856" s="14" t="s">
        <v>130</v>
      </c>
      <c r="D856" s="15">
        <v>2009</v>
      </c>
      <c r="E856" s="19">
        <v>2.3E-2</v>
      </c>
      <c r="F856" s="19">
        <v>2.1000000000000001E-2</v>
      </c>
      <c r="G856" s="19">
        <v>75</v>
      </c>
      <c r="H856" s="19">
        <v>72</v>
      </c>
      <c r="I856" s="19">
        <v>0.31</v>
      </c>
      <c r="J856" s="19">
        <v>0.64800000000000002</v>
      </c>
      <c r="K856" s="19">
        <v>4.2000000000000003E-2</v>
      </c>
      <c r="L856" s="19">
        <v>5507000</v>
      </c>
      <c r="M856" s="19">
        <v>0.76800000000000002</v>
      </c>
    </row>
    <row r="857" spans="1:13" ht="14.5" x14ac:dyDescent="0.35">
      <c r="A857" s="12" t="str">
        <f t="shared" si="13"/>
        <v>French Polynesia-Oceania-2010</v>
      </c>
      <c r="B857" s="13" t="s">
        <v>66</v>
      </c>
      <c r="C857" s="14" t="s">
        <v>130</v>
      </c>
      <c r="D857" s="15">
        <v>2010</v>
      </c>
      <c r="E857" s="19">
        <v>3.7999999999999999E-2</v>
      </c>
      <c r="F857" s="19">
        <v>5.8000000000000003E-2</v>
      </c>
      <c r="G857" s="19">
        <v>62</v>
      </c>
      <c r="H857" s="19">
        <v>59</v>
      </c>
      <c r="I857" s="19">
        <v>0.45</v>
      </c>
      <c r="J857" s="19">
        <v>0.52</v>
      </c>
      <c r="K857" s="19">
        <v>2.9000000000000001E-2</v>
      </c>
      <c r="L857" s="19">
        <v>17763367</v>
      </c>
      <c r="M857" s="19">
        <v>0.28199999999999997</v>
      </c>
    </row>
    <row r="858" spans="1:13" ht="14.5" x14ac:dyDescent="0.35">
      <c r="A858" s="12" t="str">
        <f t="shared" si="13"/>
        <v>French Polynesia-Oceania-2011</v>
      </c>
      <c r="B858" s="13" t="s">
        <v>66</v>
      </c>
      <c r="C858" s="14" t="s">
        <v>130</v>
      </c>
      <c r="D858" s="15">
        <v>2011</v>
      </c>
      <c r="E858" s="19">
        <v>4.2999999999999997E-2</v>
      </c>
      <c r="F858" s="19">
        <v>7.8E-2</v>
      </c>
      <c r="G858" s="19">
        <v>48</v>
      </c>
      <c r="H858" s="19">
        <v>48</v>
      </c>
      <c r="I858" s="19">
        <v>0.46100000000000002</v>
      </c>
      <c r="J858" s="19">
        <v>0.50800000000000001</v>
      </c>
      <c r="K858" s="19">
        <v>0.03</v>
      </c>
      <c r="L858" s="19">
        <v>12569091</v>
      </c>
      <c r="M858" s="19">
        <v>0.15</v>
      </c>
    </row>
    <row r="859" spans="1:13" ht="14.5" x14ac:dyDescent="0.35">
      <c r="A859" s="12" t="str">
        <f t="shared" si="13"/>
        <v>French Polynesia-Oceania-2012</v>
      </c>
      <c r="B859" s="13" t="s">
        <v>66</v>
      </c>
      <c r="C859" s="14" t="s">
        <v>130</v>
      </c>
      <c r="D859" s="15">
        <v>2012</v>
      </c>
      <c r="E859" s="19">
        <v>4.8000000000000001E-2</v>
      </c>
      <c r="F859" s="19">
        <v>0.10100000000000001</v>
      </c>
      <c r="G859" s="19">
        <v>51</v>
      </c>
      <c r="H859" s="19">
        <v>51</v>
      </c>
      <c r="I859" s="19">
        <v>0.46200000000000002</v>
      </c>
      <c r="J859" s="19">
        <v>0.50600000000000001</v>
      </c>
      <c r="K859" s="19">
        <v>3.1E-2</v>
      </c>
      <c r="L859" s="19">
        <v>11572936</v>
      </c>
      <c r="M859" s="19">
        <v>0.313</v>
      </c>
    </row>
    <row r="860" spans="1:13" ht="14.5" x14ac:dyDescent="0.35">
      <c r="A860" s="12" t="str">
        <f t="shared" si="13"/>
        <v>Gabon-Africa-2000</v>
      </c>
      <c r="B860" s="13" t="s">
        <v>64</v>
      </c>
      <c r="C860" s="14" t="s">
        <v>131</v>
      </c>
      <c r="D860" s="15">
        <v>2000</v>
      </c>
      <c r="E860" s="19">
        <v>3.6999999999999998E-2</v>
      </c>
      <c r="F860" s="19">
        <v>7.4999999999999997E-2</v>
      </c>
      <c r="G860" s="19">
        <v>62</v>
      </c>
      <c r="H860" s="19">
        <v>59</v>
      </c>
      <c r="I860" s="19">
        <v>0.41799999999999998</v>
      </c>
      <c r="J860" s="19">
        <v>0.55100000000000005</v>
      </c>
      <c r="K860" s="19">
        <v>3.2000000000000001E-2</v>
      </c>
      <c r="L860" s="19">
        <v>3055425</v>
      </c>
      <c r="M860" s="19">
        <v>0.52400000000000002</v>
      </c>
    </row>
    <row r="861" spans="1:13" ht="14.5" x14ac:dyDescent="0.35">
      <c r="A861" s="12" t="str">
        <f t="shared" si="13"/>
        <v>Gabon-Africa-2001</v>
      </c>
      <c r="B861" s="13" t="s">
        <v>64</v>
      </c>
      <c r="C861" s="14" t="s">
        <v>131</v>
      </c>
      <c r="D861" s="15">
        <v>2001</v>
      </c>
      <c r="E861" s="19">
        <v>1.6E-2</v>
      </c>
      <c r="F861" s="19">
        <v>1.4E-2</v>
      </c>
      <c r="G861" s="19">
        <v>76</v>
      </c>
      <c r="H861" s="19">
        <v>69</v>
      </c>
      <c r="I861" s="19">
        <v>0.246</v>
      </c>
      <c r="J861" s="19">
        <v>0.68899999999999995</v>
      </c>
      <c r="K861" s="19">
        <v>6.5000000000000002E-2</v>
      </c>
      <c r="L861" s="19">
        <v>1233386</v>
      </c>
      <c r="M861" s="19">
        <v>0.41799999999999998</v>
      </c>
    </row>
    <row r="862" spans="1:13" ht="14.5" x14ac:dyDescent="0.35">
      <c r="A862" s="12" t="str">
        <f t="shared" si="13"/>
        <v>Gabon-Africa-2002</v>
      </c>
      <c r="B862" s="13" t="s">
        <v>64</v>
      </c>
      <c r="C862" s="14" t="s">
        <v>131</v>
      </c>
      <c r="D862" s="15">
        <v>2002</v>
      </c>
      <c r="E862" s="19">
        <v>0.02</v>
      </c>
      <c r="F862" s="19">
        <v>3.6999999999999998E-2</v>
      </c>
      <c r="G862" s="19">
        <v>71</v>
      </c>
      <c r="H862" s="19">
        <v>67</v>
      </c>
      <c r="I862" s="19">
        <v>0.314</v>
      </c>
      <c r="J862" s="19">
        <v>0.63600000000000001</v>
      </c>
      <c r="K862" s="19">
        <v>4.9000000000000002E-2</v>
      </c>
      <c r="L862" s="19">
        <v>29855820</v>
      </c>
      <c r="M862" s="19">
        <v>0.54600000000000004</v>
      </c>
    </row>
    <row r="863" spans="1:13" ht="14.5" x14ac:dyDescent="0.35">
      <c r="A863" s="12" t="str">
        <f t="shared" si="13"/>
        <v>Gabon-Africa-2003</v>
      </c>
      <c r="B863" s="13" t="s">
        <v>64</v>
      </c>
      <c r="C863" s="14" t="s">
        <v>131</v>
      </c>
      <c r="D863" s="15">
        <v>2003</v>
      </c>
      <c r="E863" s="19">
        <v>4.3999999999999997E-2</v>
      </c>
      <c r="F863" s="19">
        <v>9.5000000000000001E-2</v>
      </c>
      <c r="G863" s="19">
        <v>49</v>
      </c>
      <c r="H863" s="19">
        <v>46</v>
      </c>
      <c r="I863" s="19">
        <v>0.44600000000000001</v>
      </c>
      <c r="J863" s="19">
        <v>0.52200000000000002</v>
      </c>
      <c r="K863" s="19">
        <v>3.2000000000000001E-2</v>
      </c>
      <c r="L863" s="19">
        <v>20438827</v>
      </c>
      <c r="M863" s="19">
        <v>0.29799999999999999</v>
      </c>
    </row>
    <row r="864" spans="1:13" ht="14.5" x14ac:dyDescent="0.35">
      <c r="A864" s="12" t="str">
        <f t="shared" si="13"/>
        <v>Gabon-Africa-2004</v>
      </c>
      <c r="B864" s="13" t="s">
        <v>64</v>
      </c>
      <c r="C864" s="14" t="s">
        <v>131</v>
      </c>
      <c r="D864" s="15">
        <v>2004</v>
      </c>
      <c r="E864" s="19">
        <v>0.03</v>
      </c>
      <c r="F864" s="19">
        <v>4.8000000000000001E-2</v>
      </c>
      <c r="G864" s="19">
        <v>57</v>
      </c>
      <c r="H864" s="19">
        <v>53</v>
      </c>
      <c r="I864" s="19">
        <v>0.4</v>
      </c>
      <c r="J864" s="19">
        <v>0.56699999999999995</v>
      </c>
      <c r="K864" s="19">
        <v>3.3000000000000002E-2</v>
      </c>
      <c r="L864" s="19">
        <v>2003320</v>
      </c>
      <c r="M864" s="19">
        <v>0.35699999999999998</v>
      </c>
    </row>
    <row r="865" spans="1:13" ht="14.5" x14ac:dyDescent="0.35">
      <c r="A865" s="12" t="str">
        <f t="shared" si="13"/>
        <v>Gabon-Africa-2005</v>
      </c>
      <c r="B865" s="13" t="s">
        <v>64</v>
      </c>
      <c r="C865" s="14" t="s">
        <v>131</v>
      </c>
      <c r="D865" s="15">
        <v>2005</v>
      </c>
      <c r="E865" s="19">
        <v>5.1999999999999998E-2</v>
      </c>
      <c r="F865" s="19">
        <v>8.5999999999999993E-2</v>
      </c>
      <c r="G865" s="19">
        <v>53</v>
      </c>
      <c r="H865" s="19">
        <v>53</v>
      </c>
      <c r="I865" s="19">
        <v>0.48799999999999999</v>
      </c>
      <c r="J865" s="19">
        <v>0.48699999999999999</v>
      </c>
      <c r="K865" s="19">
        <v>2.5000000000000001E-2</v>
      </c>
      <c r="L865" s="19">
        <v>12708897</v>
      </c>
      <c r="M865" s="19">
        <v>0.16600000000000001</v>
      </c>
    </row>
    <row r="866" spans="1:13" ht="14.5" x14ac:dyDescent="0.35">
      <c r="A866" s="12" t="str">
        <f t="shared" si="13"/>
        <v>Gabon-Africa-2006</v>
      </c>
      <c r="B866" s="13" t="s">
        <v>64</v>
      </c>
      <c r="C866" s="14" t="s">
        <v>131</v>
      </c>
      <c r="D866" s="15">
        <v>2006</v>
      </c>
      <c r="E866" s="19">
        <v>4.2999999999999997E-2</v>
      </c>
      <c r="F866" s="19">
        <v>0.1</v>
      </c>
      <c r="G866" s="19">
        <v>49</v>
      </c>
      <c r="H866" s="19">
        <v>48</v>
      </c>
      <c r="I866" s="19">
        <v>0.435</v>
      </c>
      <c r="J866" s="19">
        <v>0.53800000000000003</v>
      </c>
      <c r="K866" s="19">
        <v>2.7E-2</v>
      </c>
      <c r="L866" s="19">
        <v>135999250</v>
      </c>
      <c r="M866" s="19">
        <v>0.38200000000000001</v>
      </c>
    </row>
    <row r="867" spans="1:13" ht="14.5" x14ac:dyDescent="0.35">
      <c r="A867" s="12" t="str">
        <f t="shared" si="13"/>
        <v>Gabon-Africa-2007</v>
      </c>
      <c r="B867" s="13" t="s">
        <v>64</v>
      </c>
      <c r="C867" s="14" t="s">
        <v>131</v>
      </c>
      <c r="D867" s="15">
        <v>2007</v>
      </c>
      <c r="E867" s="19">
        <v>3.9E-2</v>
      </c>
      <c r="F867" s="19">
        <v>7.4999999999999997E-2</v>
      </c>
      <c r="G867" s="19">
        <v>55</v>
      </c>
      <c r="H867" s="19">
        <v>52</v>
      </c>
      <c r="I867" s="19">
        <v>0.44600000000000001</v>
      </c>
      <c r="J867" s="19">
        <v>0.52800000000000002</v>
      </c>
      <c r="K867" s="19">
        <v>2.5999999999999999E-2</v>
      </c>
      <c r="L867" s="19">
        <v>9254379</v>
      </c>
      <c r="M867" s="19">
        <v>0.184</v>
      </c>
    </row>
    <row r="868" spans="1:13" ht="14.5" x14ac:dyDescent="0.35">
      <c r="A868" s="12" t="str">
        <f t="shared" si="13"/>
        <v>Gabon-Africa-2008</v>
      </c>
      <c r="B868" s="13" t="s">
        <v>64</v>
      </c>
      <c r="C868" s="14" t="s">
        <v>131</v>
      </c>
      <c r="D868" s="15">
        <v>2008</v>
      </c>
      <c r="E868" s="19">
        <v>3.7999999999999999E-2</v>
      </c>
      <c r="F868" s="19">
        <v>0.05</v>
      </c>
      <c r="G868" s="19">
        <v>66</v>
      </c>
      <c r="H868" s="19">
        <v>62</v>
      </c>
      <c r="I868" s="19">
        <v>0.42199999999999999</v>
      </c>
      <c r="J868" s="19">
        <v>0.53700000000000003</v>
      </c>
      <c r="K868" s="19">
        <v>0.04</v>
      </c>
      <c r="L868" s="19">
        <v>150842</v>
      </c>
      <c r="M868" s="19">
        <v>0.57099999999999995</v>
      </c>
    </row>
    <row r="869" spans="1:13" ht="14.5" x14ac:dyDescent="0.35">
      <c r="A869" s="12" t="str">
        <f t="shared" si="13"/>
        <v>Gabon-Africa-2009</v>
      </c>
      <c r="B869" s="13" t="s">
        <v>64</v>
      </c>
      <c r="C869" s="14" t="s">
        <v>131</v>
      </c>
      <c r="D869" s="15">
        <v>2009</v>
      </c>
      <c r="E869" s="19">
        <v>3.9E-2</v>
      </c>
      <c r="F869" s="19">
        <v>5.8999999999999997E-2</v>
      </c>
      <c r="G869" s="19">
        <v>62</v>
      </c>
      <c r="H869" s="19">
        <v>58</v>
      </c>
      <c r="I869" s="19">
        <v>0.443</v>
      </c>
      <c r="J869" s="19">
        <v>0.52600000000000002</v>
      </c>
      <c r="K869" s="19">
        <v>3.2000000000000001E-2</v>
      </c>
      <c r="L869" s="19">
        <v>10967568</v>
      </c>
      <c r="M869" s="19">
        <v>0.40899999999999997</v>
      </c>
    </row>
    <row r="870" spans="1:13" ht="14.5" x14ac:dyDescent="0.35">
      <c r="A870" s="12" t="str">
        <f t="shared" si="13"/>
        <v>Gabon-Africa-2010</v>
      </c>
      <c r="B870" s="13" t="s">
        <v>64</v>
      </c>
      <c r="C870" s="14" t="s">
        <v>131</v>
      </c>
      <c r="D870" s="15">
        <v>2010</v>
      </c>
      <c r="E870" s="19">
        <v>1.7000000000000001E-2</v>
      </c>
      <c r="F870" s="19">
        <v>1.2E-2</v>
      </c>
      <c r="G870" s="19">
        <v>76</v>
      </c>
      <c r="H870" s="19">
        <v>69</v>
      </c>
      <c r="I870" s="19">
        <v>0.25</v>
      </c>
      <c r="J870" s="19">
        <v>0.67300000000000004</v>
      </c>
      <c r="K870" s="19">
        <v>7.5999999999999998E-2</v>
      </c>
      <c r="L870" s="19">
        <v>82500</v>
      </c>
      <c r="M870" s="19">
        <v>0.50800000000000001</v>
      </c>
    </row>
    <row r="871" spans="1:13" ht="14.5" x14ac:dyDescent="0.35">
      <c r="A871" s="12" t="str">
        <f t="shared" si="13"/>
        <v>Gabon-Africa-2011</v>
      </c>
      <c r="B871" s="13" t="s">
        <v>64</v>
      </c>
      <c r="C871" s="14" t="s">
        <v>131</v>
      </c>
      <c r="D871" s="15">
        <v>2011</v>
      </c>
      <c r="E871" s="19">
        <v>4.2000000000000003E-2</v>
      </c>
      <c r="F871" s="19">
        <v>0.13</v>
      </c>
      <c r="G871" s="19">
        <v>42</v>
      </c>
      <c r="H871" s="19">
        <v>41</v>
      </c>
      <c r="I871" s="19">
        <v>0.42699999999999999</v>
      </c>
      <c r="J871" s="19">
        <v>0.54900000000000004</v>
      </c>
      <c r="K871" s="19">
        <v>2.4E-2</v>
      </c>
      <c r="L871" s="19">
        <v>4928175</v>
      </c>
      <c r="M871" s="19">
        <v>0.36599999999999999</v>
      </c>
    </row>
    <row r="872" spans="1:13" ht="14.5" x14ac:dyDescent="0.35">
      <c r="A872" s="12" t="str">
        <f t="shared" si="13"/>
        <v>Gabon-Africa-2012</v>
      </c>
      <c r="B872" s="13" t="s">
        <v>64</v>
      </c>
      <c r="C872" s="14" t="s">
        <v>131</v>
      </c>
      <c r="D872" s="15">
        <v>2012</v>
      </c>
      <c r="E872" s="19">
        <v>4.7E-2</v>
      </c>
      <c r="F872" s="19">
        <v>0.105</v>
      </c>
      <c r="G872" s="19">
        <v>54</v>
      </c>
      <c r="H872" s="19">
        <v>51</v>
      </c>
      <c r="I872" s="19">
        <v>0.47699999999999998</v>
      </c>
      <c r="J872" s="19">
        <v>0.49399999999999999</v>
      </c>
      <c r="K872" s="19">
        <v>2.9000000000000001E-2</v>
      </c>
      <c r="L872" s="19">
        <v>8249965</v>
      </c>
      <c r="M872" s="19">
        <v>0.34799999999999998</v>
      </c>
    </row>
    <row r="873" spans="1:13" ht="14.5" x14ac:dyDescent="0.35">
      <c r="A873" s="12" t="str">
        <f t="shared" si="13"/>
        <v>Gambia, The-Africa-2000</v>
      </c>
      <c r="B873" s="13" t="s">
        <v>64</v>
      </c>
      <c r="C873" s="14" t="s">
        <v>132</v>
      </c>
      <c r="D873" s="15">
        <v>2000</v>
      </c>
      <c r="E873" s="19">
        <v>2.3E-2</v>
      </c>
      <c r="F873" s="19">
        <v>5.1999999999999998E-2</v>
      </c>
      <c r="G873" s="19">
        <v>53</v>
      </c>
      <c r="H873" s="19">
        <v>51</v>
      </c>
      <c r="I873" s="19">
        <v>0.312</v>
      </c>
      <c r="J873" s="19">
        <v>0.64700000000000002</v>
      </c>
      <c r="K873" s="19">
        <v>4.2000000000000003E-2</v>
      </c>
      <c r="L873" s="19">
        <v>47019452</v>
      </c>
      <c r="M873" s="19">
        <v>0.59</v>
      </c>
    </row>
    <row r="874" spans="1:13" ht="14.5" x14ac:dyDescent="0.35">
      <c r="A874" s="12" t="str">
        <f t="shared" si="13"/>
        <v>Gambia, The-Africa-2001</v>
      </c>
      <c r="B874" s="13" t="s">
        <v>64</v>
      </c>
      <c r="C874" s="14" t="s">
        <v>132</v>
      </c>
      <c r="D874" s="15">
        <v>2001</v>
      </c>
      <c r="E874" s="19">
        <v>0.04</v>
      </c>
      <c r="F874" s="19">
        <v>9.0999999999999998E-2</v>
      </c>
      <c r="G874" s="19">
        <v>52</v>
      </c>
      <c r="H874" s="19">
        <v>50</v>
      </c>
      <c r="I874" s="19">
        <v>0.442</v>
      </c>
      <c r="J874" s="19">
        <v>0.52600000000000002</v>
      </c>
      <c r="K874" s="19">
        <v>3.2000000000000001E-2</v>
      </c>
      <c r="L874" s="19">
        <v>7730180</v>
      </c>
      <c r="M874" s="19">
        <v>0.17</v>
      </c>
    </row>
    <row r="875" spans="1:13" ht="14.5" x14ac:dyDescent="0.35">
      <c r="A875" s="12" t="str">
        <f t="shared" si="13"/>
        <v>Gambia, The-Africa-2002</v>
      </c>
      <c r="B875" s="13" t="s">
        <v>64</v>
      </c>
      <c r="C875" s="14" t="s">
        <v>132</v>
      </c>
      <c r="D875" s="15">
        <v>2002</v>
      </c>
      <c r="E875" s="19">
        <v>3.7999999999999999E-2</v>
      </c>
      <c r="F875" s="19">
        <v>6.3E-2</v>
      </c>
      <c r="G875" s="19">
        <v>61</v>
      </c>
      <c r="H875" s="19">
        <v>58</v>
      </c>
      <c r="I875" s="19">
        <v>0.433</v>
      </c>
      <c r="J875" s="19">
        <v>0.53600000000000003</v>
      </c>
      <c r="K875" s="19">
        <v>0.03</v>
      </c>
      <c r="L875" s="19">
        <v>30778572</v>
      </c>
      <c r="M875" s="19">
        <v>0.32700000000000001</v>
      </c>
    </row>
    <row r="876" spans="1:13" ht="14.5" x14ac:dyDescent="0.35">
      <c r="A876" s="12" t="str">
        <f t="shared" si="13"/>
        <v>Gambia, The-Africa-2003</v>
      </c>
      <c r="B876" s="13" t="s">
        <v>64</v>
      </c>
      <c r="C876" s="14" t="s">
        <v>132</v>
      </c>
      <c r="D876" s="15">
        <v>2003</v>
      </c>
      <c r="E876" s="19">
        <v>3.2000000000000001E-2</v>
      </c>
      <c r="F876" s="19">
        <v>8.2000000000000003E-2</v>
      </c>
      <c r="G876" s="19">
        <v>46</v>
      </c>
      <c r="H876" s="19">
        <v>46</v>
      </c>
      <c r="I876" s="19">
        <v>0.42399999999999999</v>
      </c>
      <c r="J876" s="19">
        <v>0.54500000000000004</v>
      </c>
      <c r="K876" s="19">
        <v>3.1E-2</v>
      </c>
      <c r="L876" s="19">
        <v>1094758</v>
      </c>
      <c r="M876" s="19">
        <v>0.222</v>
      </c>
    </row>
    <row r="877" spans="1:13" ht="14.5" x14ac:dyDescent="0.35">
      <c r="A877" s="12" t="str">
        <f t="shared" si="13"/>
        <v>Gambia, The-Africa-2004</v>
      </c>
      <c r="B877" s="13" t="s">
        <v>64</v>
      </c>
      <c r="C877" s="14" t="s">
        <v>132</v>
      </c>
      <c r="D877" s="15">
        <v>2004</v>
      </c>
      <c r="E877" s="19">
        <v>4.2000000000000003E-2</v>
      </c>
      <c r="F877" s="19">
        <v>6.0999999999999999E-2</v>
      </c>
      <c r="G877" s="19">
        <v>53</v>
      </c>
      <c r="H877" s="19">
        <v>52</v>
      </c>
      <c r="I877" s="19">
        <v>0.44600000000000001</v>
      </c>
      <c r="J877" s="19">
        <v>0.52400000000000002</v>
      </c>
      <c r="K877" s="19">
        <v>0.03</v>
      </c>
      <c r="L877" s="19">
        <v>37765139</v>
      </c>
      <c r="M877" s="19">
        <v>0.24199999999999999</v>
      </c>
    </row>
    <row r="878" spans="1:13" ht="14.5" x14ac:dyDescent="0.35">
      <c r="A878" s="12" t="str">
        <f t="shared" si="13"/>
        <v>Gambia, The-Africa-2005</v>
      </c>
      <c r="B878" s="13" t="s">
        <v>64</v>
      </c>
      <c r="C878" s="14" t="s">
        <v>132</v>
      </c>
      <c r="D878" s="15">
        <v>2005</v>
      </c>
      <c r="E878" s="19">
        <v>3.7999999999999999E-2</v>
      </c>
      <c r="F878" s="19">
        <v>7.0000000000000007E-2</v>
      </c>
      <c r="G878" s="19">
        <v>55</v>
      </c>
      <c r="H878" s="19">
        <v>53</v>
      </c>
      <c r="I878" s="19">
        <v>0.43099999999999999</v>
      </c>
      <c r="J878" s="19">
        <v>0.54100000000000004</v>
      </c>
      <c r="K878" s="19">
        <v>2.8000000000000001E-2</v>
      </c>
      <c r="L878" s="19">
        <v>5397851</v>
      </c>
      <c r="M878" s="19">
        <v>0.34699999999999998</v>
      </c>
    </row>
    <row r="879" spans="1:13" ht="14.5" x14ac:dyDescent="0.35">
      <c r="A879" s="12" t="str">
        <f t="shared" si="13"/>
        <v>Gambia, The-Africa-2006</v>
      </c>
      <c r="B879" s="13" t="s">
        <v>64</v>
      </c>
      <c r="C879" s="14" t="s">
        <v>132</v>
      </c>
      <c r="D879" s="15">
        <v>2006</v>
      </c>
      <c r="E879" s="19">
        <v>1.7000000000000001E-2</v>
      </c>
      <c r="F879" s="19">
        <v>2.1000000000000001E-2</v>
      </c>
      <c r="G879" s="19">
        <v>75</v>
      </c>
      <c r="H879" s="19">
        <v>71</v>
      </c>
      <c r="I879" s="19">
        <v>0.26500000000000001</v>
      </c>
      <c r="J879" s="19">
        <v>0.66900000000000004</v>
      </c>
      <c r="K879" s="19">
        <v>6.6000000000000003E-2</v>
      </c>
      <c r="L879" s="19">
        <v>9932400</v>
      </c>
      <c r="M879" s="19">
        <v>0.64900000000000002</v>
      </c>
    </row>
    <row r="880" spans="1:13" ht="14.5" x14ac:dyDescent="0.35">
      <c r="A880" s="12" t="str">
        <f t="shared" si="13"/>
        <v>Gambia, The-Africa-2007</v>
      </c>
      <c r="B880" s="13" t="s">
        <v>64</v>
      </c>
      <c r="C880" s="14" t="s">
        <v>132</v>
      </c>
      <c r="D880" s="15">
        <v>2007</v>
      </c>
      <c r="E880" s="19">
        <v>4.7E-2</v>
      </c>
      <c r="F880" s="19">
        <v>7.2999999999999995E-2</v>
      </c>
      <c r="G880" s="19">
        <v>52</v>
      </c>
      <c r="H880" s="19">
        <v>52</v>
      </c>
      <c r="I880" s="19">
        <v>0.49399999999999999</v>
      </c>
      <c r="J880" s="19">
        <v>0.48099999999999998</v>
      </c>
      <c r="K880" s="19">
        <v>2.5000000000000001E-2</v>
      </c>
      <c r="L880" s="19">
        <v>27766986</v>
      </c>
      <c r="M880" s="19">
        <v>0.128</v>
      </c>
    </row>
    <row r="881" spans="1:13" ht="14.5" x14ac:dyDescent="0.35">
      <c r="A881" s="12" t="str">
        <f t="shared" si="13"/>
        <v>Gambia, The-Africa-2008</v>
      </c>
      <c r="B881" s="13" t="s">
        <v>64</v>
      </c>
      <c r="C881" s="14" t="s">
        <v>132</v>
      </c>
      <c r="D881" s="15">
        <v>2008</v>
      </c>
      <c r="E881" s="19">
        <v>4.3999999999999997E-2</v>
      </c>
      <c r="F881" s="19">
        <v>8.1000000000000003E-2</v>
      </c>
      <c r="G881" s="19">
        <v>46</v>
      </c>
      <c r="H881" s="19">
        <v>45</v>
      </c>
      <c r="I881" s="19">
        <v>0.46600000000000003</v>
      </c>
      <c r="J881" s="19">
        <v>0.50700000000000001</v>
      </c>
      <c r="K881" s="19">
        <v>2.7E-2</v>
      </c>
      <c r="L881" s="19">
        <v>11174650</v>
      </c>
      <c r="M881" s="19">
        <v>0.36199999999999999</v>
      </c>
    </row>
    <row r="882" spans="1:13" ht="14.5" x14ac:dyDescent="0.35">
      <c r="A882" s="12" t="str">
        <f t="shared" si="13"/>
        <v>Gambia, The-Africa-2009</v>
      </c>
      <c r="B882" s="13" t="s">
        <v>64</v>
      </c>
      <c r="C882" s="14" t="s">
        <v>132</v>
      </c>
      <c r="D882" s="15">
        <v>2009</v>
      </c>
      <c r="E882" s="19">
        <v>3.2000000000000001E-2</v>
      </c>
      <c r="F882" s="19">
        <v>5.8000000000000003E-2</v>
      </c>
      <c r="G882" s="19">
        <v>43</v>
      </c>
      <c r="H882" s="19">
        <v>44</v>
      </c>
      <c r="I882" s="19">
        <v>0.41499999999999998</v>
      </c>
      <c r="J882" s="19">
        <v>0.54900000000000004</v>
      </c>
      <c r="K882" s="19">
        <v>3.5999999999999997E-2</v>
      </c>
      <c r="L882" s="19">
        <v>12693047</v>
      </c>
      <c r="M882" s="19">
        <v>0.34300000000000003</v>
      </c>
    </row>
    <row r="883" spans="1:13" ht="14.5" x14ac:dyDescent="0.35">
      <c r="A883" s="12" t="str">
        <f t="shared" si="13"/>
        <v>Gambia, The-Africa-2010</v>
      </c>
      <c r="B883" s="13" t="s">
        <v>64</v>
      </c>
      <c r="C883" s="14" t="s">
        <v>132</v>
      </c>
      <c r="D883" s="15">
        <v>2010</v>
      </c>
      <c r="E883" s="19">
        <v>4.5999999999999999E-2</v>
      </c>
      <c r="F883" s="19">
        <v>8.5999999999999993E-2</v>
      </c>
      <c r="G883" s="19">
        <v>58</v>
      </c>
      <c r="H883" s="19">
        <v>55</v>
      </c>
      <c r="I883" s="19">
        <v>0.49399999999999999</v>
      </c>
      <c r="J883" s="19">
        <v>0.48599999999999999</v>
      </c>
      <c r="K883" s="19">
        <v>0.02</v>
      </c>
      <c r="L883" s="19">
        <v>24018682</v>
      </c>
      <c r="M883" s="19">
        <v>0.22600000000000001</v>
      </c>
    </row>
    <row r="884" spans="1:13" ht="14.5" x14ac:dyDescent="0.35">
      <c r="A884" s="12" t="str">
        <f t="shared" si="13"/>
        <v>Gambia, The-Africa-2011</v>
      </c>
      <c r="B884" s="13" t="s">
        <v>64</v>
      </c>
      <c r="C884" s="14" t="s">
        <v>132</v>
      </c>
      <c r="D884" s="15">
        <v>2011</v>
      </c>
      <c r="E884" s="19">
        <v>1.4E-2</v>
      </c>
      <c r="F884" s="19">
        <v>2.1999999999999999E-2</v>
      </c>
      <c r="G884" s="19">
        <v>76</v>
      </c>
      <c r="H884" s="19">
        <v>70</v>
      </c>
      <c r="I884" s="19">
        <v>0.22500000000000001</v>
      </c>
      <c r="J884" s="19">
        <v>0.66</v>
      </c>
      <c r="K884" s="19">
        <v>0.115</v>
      </c>
      <c r="L884" s="19">
        <v>3025652</v>
      </c>
      <c r="M884" s="19">
        <v>0.64200000000000002</v>
      </c>
    </row>
    <row r="885" spans="1:13" ht="14.5" x14ac:dyDescent="0.35">
      <c r="A885" s="12" t="str">
        <f t="shared" si="13"/>
        <v>Gambia, The-Africa-2012</v>
      </c>
      <c r="B885" s="13" t="s">
        <v>64</v>
      </c>
      <c r="C885" s="14" t="s">
        <v>132</v>
      </c>
      <c r="D885" s="15">
        <v>2012</v>
      </c>
      <c r="E885" s="19">
        <v>1.6E-2</v>
      </c>
      <c r="F885" s="19">
        <v>4.7E-2</v>
      </c>
      <c r="G885" s="19">
        <v>71</v>
      </c>
      <c r="H885" s="19">
        <v>66</v>
      </c>
      <c r="I885" s="19">
        <v>0.27</v>
      </c>
      <c r="J885" s="19">
        <v>0.66700000000000004</v>
      </c>
      <c r="K885" s="19">
        <v>6.4000000000000001E-2</v>
      </c>
      <c r="L885" s="19">
        <v>8306500</v>
      </c>
      <c r="M885" s="19">
        <v>0.52200000000000002</v>
      </c>
    </row>
    <row r="886" spans="1:13" ht="14.5" x14ac:dyDescent="0.35">
      <c r="A886" s="12" t="str">
        <f t="shared" si="13"/>
        <v>Georgia-Asia-2000</v>
      </c>
      <c r="B886" s="13" t="s">
        <v>60</v>
      </c>
      <c r="C886" s="14" t="s">
        <v>133</v>
      </c>
      <c r="D886" s="15">
        <v>2000</v>
      </c>
      <c r="E886" s="19">
        <v>2.4E-2</v>
      </c>
      <c r="F886" s="19">
        <v>5.2999999999999999E-2</v>
      </c>
      <c r="G886" s="19">
        <v>68</v>
      </c>
      <c r="H886" s="19">
        <v>67</v>
      </c>
      <c r="I886" s="19">
        <v>0.34799999999999998</v>
      </c>
      <c r="J886" s="19">
        <v>0.60899999999999999</v>
      </c>
      <c r="K886" s="19">
        <v>4.2000000000000003E-2</v>
      </c>
      <c r="L886" s="19">
        <v>141235035</v>
      </c>
      <c r="M886" s="19">
        <v>0.26100000000000001</v>
      </c>
    </row>
    <row r="887" spans="1:13" ht="14.5" x14ac:dyDescent="0.35">
      <c r="A887" s="12" t="str">
        <f t="shared" si="13"/>
        <v>Georgia-Asia-2001</v>
      </c>
      <c r="B887" s="13" t="s">
        <v>60</v>
      </c>
      <c r="C887" s="14" t="s">
        <v>133</v>
      </c>
      <c r="D887" s="15">
        <v>2001</v>
      </c>
      <c r="E887" s="19">
        <v>2.4E-2</v>
      </c>
      <c r="F887" s="19">
        <v>4.8000000000000001E-2</v>
      </c>
      <c r="G887" s="19">
        <v>63</v>
      </c>
      <c r="H887" s="19">
        <v>63</v>
      </c>
      <c r="I887" s="19">
        <v>0.35199999999999998</v>
      </c>
      <c r="J887" s="19">
        <v>0.60799999999999998</v>
      </c>
      <c r="K887" s="19">
        <v>0.04</v>
      </c>
      <c r="L887" s="19">
        <v>633893</v>
      </c>
      <c r="M887" s="19">
        <v>0.29799999999999999</v>
      </c>
    </row>
    <row r="888" spans="1:13" ht="14.5" x14ac:dyDescent="0.35">
      <c r="A888" s="12" t="str">
        <f t="shared" si="13"/>
        <v>Georgia-Asia-2002</v>
      </c>
      <c r="B888" s="13" t="s">
        <v>60</v>
      </c>
      <c r="C888" s="14" t="s">
        <v>133</v>
      </c>
      <c r="D888" s="15">
        <v>2002</v>
      </c>
      <c r="E888" s="19">
        <v>0.02</v>
      </c>
      <c r="F888" s="19">
        <v>8.0000000000000002E-3</v>
      </c>
      <c r="G888" s="19">
        <v>79</v>
      </c>
      <c r="H888" s="19">
        <v>75</v>
      </c>
      <c r="I888" s="19">
        <v>0.29199999999999998</v>
      </c>
      <c r="J888" s="19">
        <v>0.67700000000000005</v>
      </c>
      <c r="K888" s="19">
        <v>3.1E-2</v>
      </c>
      <c r="L888" s="19">
        <v>360797</v>
      </c>
      <c r="M888" s="19">
        <v>0.73099999999999998</v>
      </c>
    </row>
    <row r="889" spans="1:13" ht="14.5" x14ac:dyDescent="0.35">
      <c r="A889" s="12" t="str">
        <f t="shared" si="13"/>
        <v>Georgia-Asia-2003</v>
      </c>
      <c r="B889" s="13" t="s">
        <v>60</v>
      </c>
      <c r="C889" s="14" t="s">
        <v>133</v>
      </c>
      <c r="D889" s="15">
        <v>2003</v>
      </c>
      <c r="E889" s="19">
        <v>2.5999999999999999E-2</v>
      </c>
      <c r="F889" s="19">
        <v>5.7000000000000002E-2</v>
      </c>
      <c r="G889" s="19">
        <v>69</v>
      </c>
      <c r="H889" s="19">
        <v>63</v>
      </c>
      <c r="I889" s="19">
        <v>0.37</v>
      </c>
      <c r="J889" s="19">
        <v>0.58799999999999997</v>
      </c>
      <c r="K889" s="19">
        <v>4.2999999999999997E-2</v>
      </c>
      <c r="L889" s="19">
        <v>13149386</v>
      </c>
      <c r="M889" s="19">
        <v>0.191</v>
      </c>
    </row>
    <row r="890" spans="1:13" ht="14.5" x14ac:dyDescent="0.35">
      <c r="A890" s="12" t="str">
        <f t="shared" si="13"/>
        <v>Georgia-Asia-2004</v>
      </c>
      <c r="B890" s="13" t="s">
        <v>60</v>
      </c>
      <c r="C890" s="14" t="s">
        <v>133</v>
      </c>
      <c r="D890" s="15">
        <v>2004</v>
      </c>
      <c r="E890" s="19">
        <v>1.2E-2</v>
      </c>
      <c r="F890" s="19">
        <v>2.1999999999999999E-2</v>
      </c>
      <c r="G890" s="19">
        <v>75</v>
      </c>
      <c r="H890" s="19">
        <v>73</v>
      </c>
      <c r="I890" s="19">
        <v>0.214</v>
      </c>
      <c r="J890" s="19">
        <v>0.71099999999999997</v>
      </c>
      <c r="K890" s="19">
        <v>7.4999999999999997E-2</v>
      </c>
      <c r="L890" s="19">
        <v>1296075000</v>
      </c>
      <c r="M890" s="19">
        <v>0.41099999999999998</v>
      </c>
    </row>
    <row r="891" spans="1:13" ht="14.5" x14ac:dyDescent="0.35">
      <c r="A891" s="12" t="str">
        <f t="shared" si="13"/>
        <v>Georgia-Asia-2005</v>
      </c>
      <c r="B891" s="13" t="s">
        <v>60</v>
      </c>
      <c r="C891" s="14" t="s">
        <v>133</v>
      </c>
      <c r="D891" s="15">
        <v>2005</v>
      </c>
      <c r="E891" s="19">
        <v>1.2E-2</v>
      </c>
      <c r="F891" s="19">
        <v>2.4E-2</v>
      </c>
      <c r="G891" s="19">
        <v>76</v>
      </c>
      <c r="H891" s="19">
        <v>69</v>
      </c>
      <c r="I891" s="19">
        <v>0.19</v>
      </c>
      <c r="J891" s="19">
        <v>0.66700000000000004</v>
      </c>
      <c r="K891" s="19">
        <v>0.14299999999999999</v>
      </c>
      <c r="L891" s="19">
        <v>4318300</v>
      </c>
      <c r="M891" s="19">
        <v>0.52400000000000002</v>
      </c>
    </row>
    <row r="892" spans="1:13" ht="14.5" x14ac:dyDescent="0.35">
      <c r="A892" s="12" t="str">
        <f t="shared" si="13"/>
        <v>Georgia-Asia-2006</v>
      </c>
      <c r="B892" s="13" t="s">
        <v>60</v>
      </c>
      <c r="C892" s="14" t="s">
        <v>133</v>
      </c>
      <c r="D892" s="15">
        <v>2006</v>
      </c>
      <c r="E892" s="19">
        <v>7.0000000000000001E-3</v>
      </c>
      <c r="F892" s="13"/>
      <c r="G892" s="19">
        <v>85</v>
      </c>
      <c r="H892" s="19">
        <v>79</v>
      </c>
      <c r="I892" s="19">
        <v>0.14799999999999999</v>
      </c>
      <c r="J892" s="19">
        <v>0.73199999999999998</v>
      </c>
      <c r="K892" s="19">
        <v>0.11899999999999999</v>
      </c>
      <c r="L892" s="19">
        <v>6783500</v>
      </c>
      <c r="M892" s="19">
        <v>1</v>
      </c>
    </row>
    <row r="893" spans="1:13" ht="14.5" x14ac:dyDescent="0.35">
      <c r="A893" s="12" t="str">
        <f t="shared" si="13"/>
        <v>Georgia-Asia-2007</v>
      </c>
      <c r="B893" s="13" t="s">
        <v>60</v>
      </c>
      <c r="C893" s="14" t="s">
        <v>133</v>
      </c>
      <c r="D893" s="15">
        <v>2007</v>
      </c>
      <c r="E893" s="19">
        <v>2.4E-2</v>
      </c>
      <c r="F893" s="19">
        <v>5.8000000000000003E-2</v>
      </c>
      <c r="G893" s="19">
        <v>65</v>
      </c>
      <c r="H893" s="19">
        <v>62</v>
      </c>
      <c r="I893" s="19">
        <v>0.32600000000000001</v>
      </c>
      <c r="J893" s="19">
        <v>0.627</v>
      </c>
      <c r="K893" s="19">
        <v>4.5999999999999999E-2</v>
      </c>
      <c r="L893" s="19">
        <v>1110626108</v>
      </c>
      <c r="M893" s="19">
        <v>0.28899999999999998</v>
      </c>
    </row>
    <row r="894" spans="1:13" ht="14.5" x14ac:dyDescent="0.35">
      <c r="A894" s="12" t="str">
        <f t="shared" si="13"/>
        <v>Georgia-Asia-2008</v>
      </c>
      <c r="B894" s="13" t="s">
        <v>60</v>
      </c>
      <c r="C894" s="14" t="s">
        <v>133</v>
      </c>
      <c r="D894" s="15">
        <v>2008</v>
      </c>
      <c r="E894" s="19">
        <v>2.1000000000000001E-2</v>
      </c>
      <c r="F894" s="19">
        <v>3.5000000000000003E-2</v>
      </c>
      <c r="G894" s="19">
        <v>71</v>
      </c>
      <c r="H894" s="19">
        <v>67</v>
      </c>
      <c r="I894" s="19">
        <v>0.3</v>
      </c>
      <c r="J894" s="19">
        <v>0.65100000000000002</v>
      </c>
      <c r="K894" s="19">
        <v>4.8000000000000001E-2</v>
      </c>
      <c r="L894" s="19">
        <v>221293797</v>
      </c>
      <c r="M894" s="19">
        <v>0.45100000000000001</v>
      </c>
    </row>
    <row r="895" spans="1:13" ht="14.5" x14ac:dyDescent="0.35">
      <c r="A895" s="12" t="str">
        <f t="shared" si="13"/>
        <v>Georgia-Asia-2009</v>
      </c>
      <c r="B895" s="13" t="s">
        <v>60</v>
      </c>
      <c r="C895" s="14" t="s">
        <v>133</v>
      </c>
      <c r="D895" s="15">
        <v>2009</v>
      </c>
      <c r="E895" s="19">
        <v>8.9999999999999993E-3</v>
      </c>
      <c r="F895" s="19">
        <v>3.0000000000000001E-3</v>
      </c>
      <c r="G895" s="19">
        <v>86</v>
      </c>
      <c r="H895" s="19">
        <v>79</v>
      </c>
      <c r="I895" s="19">
        <v>0.13900000000000001</v>
      </c>
      <c r="J895" s="19">
        <v>0.66800000000000004</v>
      </c>
      <c r="K895" s="19">
        <v>0.193</v>
      </c>
      <c r="L895" s="19">
        <v>127761000</v>
      </c>
      <c r="M895" s="19">
        <v>0.84599999999999997</v>
      </c>
    </row>
    <row r="896" spans="1:13" ht="14.5" x14ac:dyDescent="0.35">
      <c r="A896" s="12" t="str">
        <f t="shared" si="13"/>
        <v>Georgia-Asia-2010</v>
      </c>
      <c r="B896" s="13" t="s">
        <v>60</v>
      </c>
      <c r="C896" s="14" t="s">
        <v>133</v>
      </c>
      <c r="D896" s="15">
        <v>2010</v>
      </c>
      <c r="E896" s="19">
        <v>1.7999999999999999E-2</v>
      </c>
      <c r="F896" s="19">
        <v>0.03</v>
      </c>
      <c r="G896" s="19">
        <v>72</v>
      </c>
      <c r="H896" s="19">
        <v>60</v>
      </c>
      <c r="I896" s="19">
        <v>0.251</v>
      </c>
      <c r="J896" s="19">
        <v>0.67400000000000004</v>
      </c>
      <c r="K896" s="19">
        <v>7.5999999999999998E-2</v>
      </c>
      <c r="L896" s="19">
        <v>15012985</v>
      </c>
      <c r="M896" s="19">
        <v>0.54900000000000004</v>
      </c>
    </row>
    <row r="897" spans="1:13" ht="14.5" x14ac:dyDescent="0.35">
      <c r="A897" s="12" t="str">
        <f t="shared" si="13"/>
        <v>Georgia-Asia-2011</v>
      </c>
      <c r="B897" s="13" t="s">
        <v>60</v>
      </c>
      <c r="C897" s="14" t="s">
        <v>133</v>
      </c>
      <c r="D897" s="15">
        <v>2011</v>
      </c>
      <c r="E897" s="19">
        <v>1.6E-2</v>
      </c>
      <c r="F897" s="19">
        <v>2.8000000000000001E-2</v>
      </c>
      <c r="G897" s="19">
        <v>72</v>
      </c>
      <c r="H897" s="19">
        <v>64</v>
      </c>
      <c r="I897" s="19">
        <v>0.25</v>
      </c>
      <c r="J897" s="19">
        <v>0.67800000000000005</v>
      </c>
      <c r="K897" s="19">
        <v>7.0999999999999994E-2</v>
      </c>
      <c r="L897" s="19">
        <v>23639303</v>
      </c>
      <c r="M897" s="19">
        <v>0.59699999999999998</v>
      </c>
    </row>
    <row r="898" spans="1:13" ht="14.5" x14ac:dyDescent="0.35">
      <c r="A898" s="12" t="str">
        <f t="shared" si="13"/>
        <v>Georgia-Asia-2012</v>
      </c>
      <c r="B898" s="13" t="s">
        <v>60</v>
      </c>
      <c r="C898" s="14" t="s">
        <v>133</v>
      </c>
      <c r="D898" s="15">
        <v>2012</v>
      </c>
      <c r="E898" s="19">
        <v>0.01</v>
      </c>
      <c r="F898" s="19">
        <v>5.0000000000000001E-3</v>
      </c>
      <c r="G898" s="19">
        <v>81</v>
      </c>
      <c r="H898" s="19">
        <v>75</v>
      </c>
      <c r="I898" s="19">
        <v>0.19600000000000001</v>
      </c>
      <c r="J898" s="19">
        <v>0.71599999999999997</v>
      </c>
      <c r="K898" s="19">
        <v>8.8999999999999996E-2</v>
      </c>
      <c r="L898" s="19">
        <v>48039415</v>
      </c>
      <c r="M898" s="19">
        <v>0.81</v>
      </c>
    </row>
    <row r="899" spans="1:13" ht="14.5" x14ac:dyDescent="0.35">
      <c r="A899" s="12" t="str">
        <f t="shared" ref="A899:A962" si="14">C899&amp;"-"&amp;D899</f>
        <v>Germany-Europe-2000</v>
      </c>
      <c r="B899" s="13" t="s">
        <v>62</v>
      </c>
      <c r="C899" s="14" t="s">
        <v>134</v>
      </c>
      <c r="D899" s="15">
        <v>2000</v>
      </c>
      <c r="E899" s="19">
        <v>2.1999999999999999E-2</v>
      </c>
      <c r="F899" s="19">
        <v>3.5999999999999997E-2</v>
      </c>
      <c r="G899" s="19">
        <v>72</v>
      </c>
      <c r="H899" s="19">
        <v>64</v>
      </c>
      <c r="I899" s="19">
        <v>0.31900000000000001</v>
      </c>
      <c r="J899" s="19">
        <v>0.624</v>
      </c>
      <c r="K899" s="19">
        <v>5.7000000000000002E-2</v>
      </c>
      <c r="L899" s="19">
        <v>5104700</v>
      </c>
      <c r="M899" s="19">
        <v>0.35299999999999998</v>
      </c>
    </row>
    <row r="900" spans="1:13" ht="14.5" x14ac:dyDescent="0.35">
      <c r="A900" s="12" t="str">
        <f t="shared" si="14"/>
        <v>Germany-Europe-2001</v>
      </c>
      <c r="B900" s="13" t="s">
        <v>62</v>
      </c>
      <c r="C900" s="14" t="s">
        <v>134</v>
      </c>
      <c r="D900" s="15">
        <v>2001</v>
      </c>
      <c r="E900" s="19">
        <v>2.8000000000000001E-2</v>
      </c>
      <c r="F900" s="19">
        <v>7.2999999999999995E-2</v>
      </c>
      <c r="G900" s="19">
        <v>65</v>
      </c>
      <c r="H900" s="19">
        <v>63</v>
      </c>
      <c r="I900" s="19">
        <v>0.41099999999999998</v>
      </c>
      <c r="J900" s="19">
        <v>0.55200000000000005</v>
      </c>
      <c r="K900" s="19">
        <v>3.6999999999999998E-2</v>
      </c>
      <c r="L900" s="19">
        <v>5699112</v>
      </c>
      <c r="M900" s="19">
        <v>0.26200000000000001</v>
      </c>
    </row>
    <row r="901" spans="1:13" ht="14.5" x14ac:dyDescent="0.35">
      <c r="A901" s="12" t="str">
        <f t="shared" si="14"/>
        <v>Germany-Europe-2002</v>
      </c>
      <c r="B901" s="13" t="s">
        <v>62</v>
      </c>
      <c r="C901" s="14" t="s">
        <v>134</v>
      </c>
      <c r="D901" s="15">
        <v>2002</v>
      </c>
      <c r="E901" s="19">
        <v>8.0000000000000002E-3</v>
      </c>
      <c r="F901" s="13"/>
      <c r="G901" s="19">
        <v>81</v>
      </c>
      <c r="H901" s="19">
        <v>76</v>
      </c>
      <c r="I901" s="19">
        <v>0.185</v>
      </c>
      <c r="J901" s="19">
        <v>0.74199999999999999</v>
      </c>
      <c r="K901" s="19">
        <v>7.3999999999999996E-2</v>
      </c>
      <c r="L901" s="19">
        <v>458542</v>
      </c>
      <c r="M901" s="19">
        <v>1</v>
      </c>
    </row>
    <row r="902" spans="1:13" ht="14.5" x14ac:dyDescent="0.35">
      <c r="A902" s="12" t="str">
        <f t="shared" si="14"/>
        <v>Germany-Europe-2003</v>
      </c>
      <c r="B902" s="13" t="s">
        <v>62</v>
      </c>
      <c r="C902" s="14" t="s">
        <v>134</v>
      </c>
      <c r="D902" s="15">
        <v>2003</v>
      </c>
      <c r="E902" s="19">
        <v>1.9E-2</v>
      </c>
      <c r="F902" s="19">
        <v>7.0000000000000001E-3</v>
      </c>
      <c r="G902" s="19">
        <v>76</v>
      </c>
      <c r="H902" s="19">
        <v>71</v>
      </c>
      <c r="I902" s="19">
        <v>0.308</v>
      </c>
      <c r="J902" s="19">
        <v>0.64900000000000002</v>
      </c>
      <c r="K902" s="19">
        <v>4.2999999999999997E-2</v>
      </c>
      <c r="L902" s="19">
        <v>25365089</v>
      </c>
      <c r="M902" s="19">
        <v>0.65700000000000003</v>
      </c>
    </row>
    <row r="903" spans="1:13" ht="14.5" x14ac:dyDescent="0.35">
      <c r="A903" s="12" t="str">
        <f t="shared" si="14"/>
        <v>Germany-Europe-2004</v>
      </c>
      <c r="B903" s="13" t="s">
        <v>62</v>
      </c>
      <c r="C903" s="14" t="s">
        <v>134</v>
      </c>
      <c r="D903" s="15">
        <v>2004</v>
      </c>
      <c r="E903" s="19">
        <v>2.1000000000000001E-2</v>
      </c>
      <c r="F903" s="19">
        <v>2.1999999999999999E-2</v>
      </c>
      <c r="G903" s="19">
        <v>75</v>
      </c>
      <c r="H903" s="19">
        <v>72</v>
      </c>
      <c r="I903" s="19">
        <v>0.35599999999999998</v>
      </c>
      <c r="J903" s="19">
        <v>0.59899999999999998</v>
      </c>
      <c r="K903" s="19">
        <v>4.3999999999999997E-2</v>
      </c>
      <c r="L903" s="19">
        <v>292505</v>
      </c>
      <c r="M903" s="19">
        <v>0.32500000000000001</v>
      </c>
    </row>
    <row r="904" spans="1:13" ht="14.5" x14ac:dyDescent="0.35">
      <c r="A904" s="12" t="str">
        <f t="shared" si="14"/>
        <v>Germany-Europe-2005</v>
      </c>
      <c r="B904" s="13" t="s">
        <v>62</v>
      </c>
      <c r="C904" s="14" t="s">
        <v>134</v>
      </c>
      <c r="D904" s="15">
        <v>2005</v>
      </c>
      <c r="E904" s="19">
        <v>0.02</v>
      </c>
      <c r="F904" s="19">
        <v>3.9E-2</v>
      </c>
      <c r="G904" s="19">
        <v>69</v>
      </c>
      <c r="H904" s="19">
        <v>61</v>
      </c>
      <c r="I904" s="19">
        <v>0.29899999999999999</v>
      </c>
      <c r="J904" s="19">
        <v>0.66400000000000003</v>
      </c>
      <c r="K904" s="19">
        <v>3.6999999999999998E-2</v>
      </c>
      <c r="L904" s="19">
        <v>2496248</v>
      </c>
      <c r="M904" s="19">
        <v>0.61399999999999999</v>
      </c>
    </row>
    <row r="905" spans="1:13" ht="14.5" x14ac:dyDescent="0.35">
      <c r="A905" s="12" t="str">
        <f t="shared" si="14"/>
        <v>Germany-Europe-2006</v>
      </c>
      <c r="B905" s="13" t="s">
        <v>62</v>
      </c>
      <c r="C905" s="14" t="s">
        <v>134</v>
      </c>
      <c r="D905" s="15">
        <v>2006</v>
      </c>
      <c r="E905" s="19">
        <v>1.9E-2</v>
      </c>
      <c r="F905" s="19">
        <v>5.1999999999999998E-2</v>
      </c>
      <c r="G905" s="19">
        <v>65</v>
      </c>
      <c r="H905" s="19">
        <v>61</v>
      </c>
      <c r="I905" s="19">
        <v>0.28599999999999998</v>
      </c>
      <c r="J905" s="19">
        <v>0.66600000000000004</v>
      </c>
      <c r="K905" s="19">
        <v>4.9000000000000002E-2</v>
      </c>
      <c r="L905" s="19">
        <v>49875169</v>
      </c>
      <c r="M905" s="19">
        <v>0.28499999999999998</v>
      </c>
    </row>
    <row r="906" spans="1:13" ht="14.5" x14ac:dyDescent="0.35">
      <c r="A906" s="12" t="str">
        <f t="shared" si="14"/>
        <v>Germany-Europe-2007</v>
      </c>
      <c r="B906" s="13" t="s">
        <v>62</v>
      </c>
      <c r="C906" s="14" t="s">
        <v>134</v>
      </c>
      <c r="D906" s="15">
        <v>2007</v>
      </c>
      <c r="E906" s="19">
        <v>2.9000000000000001E-2</v>
      </c>
      <c r="F906" s="19">
        <v>4.9000000000000002E-2</v>
      </c>
      <c r="G906" s="19">
        <v>65</v>
      </c>
      <c r="H906" s="19">
        <v>63</v>
      </c>
      <c r="I906" s="19">
        <v>0.39700000000000002</v>
      </c>
      <c r="J906" s="19">
        <v>0.56000000000000005</v>
      </c>
      <c r="K906" s="19">
        <v>4.2999999999999997E-2</v>
      </c>
      <c r="L906" s="19">
        <v>24921910</v>
      </c>
      <c r="M906" s="19">
        <v>0.14899999999999999</v>
      </c>
    </row>
    <row r="907" spans="1:13" ht="14.5" x14ac:dyDescent="0.35">
      <c r="A907" s="12" t="str">
        <f t="shared" si="14"/>
        <v>Germany-Europe-2008</v>
      </c>
      <c r="B907" s="13" t="s">
        <v>62</v>
      </c>
      <c r="C907" s="14" t="s">
        <v>134</v>
      </c>
      <c r="D907" s="15">
        <v>2008</v>
      </c>
      <c r="E907" s="19">
        <v>2.8000000000000001E-2</v>
      </c>
      <c r="F907" s="19">
        <v>8.2000000000000003E-2</v>
      </c>
      <c r="G907" s="19">
        <v>66</v>
      </c>
      <c r="H907" s="19">
        <v>64</v>
      </c>
      <c r="I907" s="19">
        <v>0.38800000000000001</v>
      </c>
      <c r="J907" s="19">
        <v>0.57099999999999995</v>
      </c>
      <c r="K907" s="19">
        <v>4.1000000000000002E-2</v>
      </c>
      <c r="L907" s="19">
        <v>155151394</v>
      </c>
      <c r="M907" s="19">
        <v>0.34399999999999997</v>
      </c>
    </row>
    <row r="908" spans="1:13" ht="14.5" x14ac:dyDescent="0.35">
      <c r="A908" s="12" t="str">
        <f t="shared" si="14"/>
        <v>Germany-Europe-2009</v>
      </c>
      <c r="B908" s="13" t="s">
        <v>62</v>
      </c>
      <c r="C908" s="14" t="s">
        <v>134</v>
      </c>
      <c r="D908" s="15">
        <v>2009</v>
      </c>
      <c r="E908" s="19">
        <v>2.8000000000000001E-2</v>
      </c>
      <c r="F908" s="19">
        <v>2.8000000000000001E-2</v>
      </c>
      <c r="G908" s="19">
        <v>71</v>
      </c>
      <c r="H908" s="19">
        <v>64</v>
      </c>
      <c r="I908" s="19">
        <v>0.374</v>
      </c>
      <c r="J908" s="19">
        <v>0.59199999999999997</v>
      </c>
      <c r="K908" s="19">
        <v>3.4000000000000002E-2</v>
      </c>
      <c r="L908" s="19">
        <v>84231329</v>
      </c>
      <c r="M908" s="19">
        <v>0.46899999999999997</v>
      </c>
    </row>
    <row r="909" spans="1:13" ht="14.5" x14ac:dyDescent="0.35">
      <c r="A909" s="12" t="str">
        <f t="shared" si="14"/>
        <v>Germany-Europe-2010</v>
      </c>
      <c r="B909" s="13" t="s">
        <v>62</v>
      </c>
      <c r="C909" s="14" t="s">
        <v>134</v>
      </c>
      <c r="D909" s="15">
        <v>2010</v>
      </c>
      <c r="E909" s="19">
        <v>0.01</v>
      </c>
      <c r="F909" s="19">
        <v>2E-3</v>
      </c>
      <c r="G909" s="19">
        <v>82</v>
      </c>
      <c r="H909" s="19">
        <v>77</v>
      </c>
      <c r="I909" s="19">
        <v>0.19600000000000001</v>
      </c>
      <c r="J909" s="19">
        <v>0.72299999999999998</v>
      </c>
      <c r="K909" s="19">
        <v>8.1000000000000003E-2</v>
      </c>
      <c r="L909" s="19">
        <v>4166700</v>
      </c>
      <c r="M909" s="19">
        <v>1</v>
      </c>
    </row>
    <row r="910" spans="1:13" ht="14.5" x14ac:dyDescent="0.35">
      <c r="A910" s="12" t="str">
        <f t="shared" si="14"/>
        <v>Germany-Europe-2011</v>
      </c>
      <c r="B910" s="13" t="s">
        <v>62</v>
      </c>
      <c r="C910" s="14" t="s">
        <v>134</v>
      </c>
      <c r="D910" s="15">
        <v>2011</v>
      </c>
      <c r="E910" s="19">
        <v>1.9E-2</v>
      </c>
      <c r="F910" s="19">
        <v>1.2E-2</v>
      </c>
      <c r="G910" s="19">
        <v>77</v>
      </c>
      <c r="H910" s="19">
        <v>70</v>
      </c>
      <c r="I910" s="19">
        <v>0.25600000000000001</v>
      </c>
      <c r="J910" s="19">
        <v>0.67500000000000004</v>
      </c>
      <c r="K910" s="19">
        <v>6.9000000000000006E-2</v>
      </c>
      <c r="L910" s="19">
        <v>19435000</v>
      </c>
      <c r="M910" s="19">
        <v>0.184</v>
      </c>
    </row>
    <row r="911" spans="1:13" ht="14.5" x14ac:dyDescent="0.35">
      <c r="A911" s="12" t="str">
        <f t="shared" si="14"/>
        <v>Germany-Europe-2012</v>
      </c>
      <c r="B911" s="13" t="s">
        <v>62</v>
      </c>
      <c r="C911" s="14" t="s">
        <v>134</v>
      </c>
      <c r="D911" s="15">
        <v>2012</v>
      </c>
      <c r="E911" s="19">
        <v>2.9000000000000001E-2</v>
      </c>
      <c r="F911" s="19">
        <v>5.8000000000000003E-2</v>
      </c>
      <c r="G911" s="19">
        <v>69</v>
      </c>
      <c r="H911" s="19">
        <v>62</v>
      </c>
      <c r="I911" s="19">
        <v>0.39200000000000002</v>
      </c>
      <c r="J911" s="19">
        <v>0.56999999999999995</v>
      </c>
      <c r="K911" s="19">
        <v>3.6999999999999998E-2</v>
      </c>
      <c r="L911" s="19">
        <v>6663929</v>
      </c>
      <c r="M911" s="19">
        <v>0.26400000000000001</v>
      </c>
    </row>
    <row r="912" spans="1:13" ht="14.5" x14ac:dyDescent="0.35">
      <c r="A912" s="12" t="str">
        <f t="shared" si="14"/>
        <v>Ghana-Africa-2000</v>
      </c>
      <c r="B912" s="13" t="s">
        <v>64</v>
      </c>
      <c r="C912" s="14" t="s">
        <v>135</v>
      </c>
      <c r="D912" s="15">
        <v>2000</v>
      </c>
      <c r="E912" s="19">
        <v>1.2999999999999999E-2</v>
      </c>
      <c r="F912" s="19">
        <v>1.6E-2</v>
      </c>
      <c r="G912" s="19">
        <v>76</v>
      </c>
      <c r="H912" s="19">
        <v>69</v>
      </c>
      <c r="I912" s="19">
        <v>0.22800000000000001</v>
      </c>
      <c r="J912" s="19">
        <v>0.69699999999999995</v>
      </c>
      <c r="K912" s="19">
        <v>7.4999999999999997E-2</v>
      </c>
      <c r="L912" s="19">
        <v>65087400</v>
      </c>
      <c r="M912" s="19">
        <v>0.36299999999999999</v>
      </c>
    </row>
    <row r="913" spans="1:13" ht="14.5" x14ac:dyDescent="0.35">
      <c r="A913" s="12" t="str">
        <f t="shared" si="14"/>
        <v>Ghana-Africa-2001</v>
      </c>
      <c r="B913" s="13" t="s">
        <v>64</v>
      </c>
      <c r="C913" s="14" t="s">
        <v>135</v>
      </c>
      <c r="D913" s="15">
        <v>2001</v>
      </c>
      <c r="E913" s="19">
        <v>3.7999999999999999E-2</v>
      </c>
      <c r="F913" s="19">
        <v>6.9000000000000006E-2</v>
      </c>
      <c r="G913" s="19">
        <v>64</v>
      </c>
      <c r="H913" s="19">
        <v>61</v>
      </c>
      <c r="I913" s="19">
        <v>0.48399999999999999</v>
      </c>
      <c r="J913" s="19">
        <v>0.48899999999999999</v>
      </c>
      <c r="K913" s="19">
        <v>2.7E-2</v>
      </c>
      <c r="L913" s="19">
        <v>966987</v>
      </c>
      <c r="M913" s="19">
        <v>0.25700000000000001</v>
      </c>
    </row>
    <row r="914" spans="1:13" ht="14.5" x14ac:dyDescent="0.35">
      <c r="A914" s="12" t="str">
        <f t="shared" si="14"/>
        <v>Ghana-Africa-2002</v>
      </c>
      <c r="B914" s="13" t="s">
        <v>64</v>
      </c>
      <c r="C914" s="14" t="s">
        <v>135</v>
      </c>
      <c r="D914" s="15">
        <v>2002</v>
      </c>
      <c r="E914" s="19">
        <v>2.3E-2</v>
      </c>
      <c r="F914" s="19">
        <v>0.06</v>
      </c>
      <c r="G914" s="19">
        <v>68</v>
      </c>
      <c r="H914" s="19">
        <v>60</v>
      </c>
      <c r="I914" s="19">
        <v>0.33400000000000002</v>
      </c>
      <c r="J914" s="19">
        <v>0.62</v>
      </c>
      <c r="K914" s="19">
        <v>4.5999999999999999E-2</v>
      </c>
      <c r="L914" s="19">
        <v>4696876</v>
      </c>
      <c r="M914" s="19">
        <v>0.46800000000000003</v>
      </c>
    </row>
    <row r="915" spans="1:13" ht="14.5" x14ac:dyDescent="0.35">
      <c r="A915" s="12" t="str">
        <f t="shared" si="14"/>
        <v>Ghana-Africa-2003</v>
      </c>
      <c r="B915" s="13" t="s">
        <v>64</v>
      </c>
      <c r="C915" s="14" t="s">
        <v>135</v>
      </c>
      <c r="D915" s="15">
        <v>2003</v>
      </c>
      <c r="E915" s="19">
        <v>2.1000000000000001E-2</v>
      </c>
      <c r="F915" s="19">
        <v>4.8000000000000001E-2</v>
      </c>
      <c r="G915" s="19">
        <v>71</v>
      </c>
      <c r="H915" s="19">
        <v>64</v>
      </c>
      <c r="I915" s="19">
        <v>0.34100000000000003</v>
      </c>
      <c r="J915" s="19">
        <v>0.61299999999999999</v>
      </c>
      <c r="K915" s="19">
        <v>4.7E-2</v>
      </c>
      <c r="L915" s="19">
        <v>25864350</v>
      </c>
      <c r="M915" s="19">
        <v>0.36799999999999999</v>
      </c>
    </row>
    <row r="916" spans="1:13" ht="14.5" x14ac:dyDescent="0.35">
      <c r="A916" s="12" t="str">
        <f t="shared" si="14"/>
        <v>Ghana-Africa-2004</v>
      </c>
      <c r="B916" s="13" t="s">
        <v>64</v>
      </c>
      <c r="C916" s="14" t="s">
        <v>135</v>
      </c>
      <c r="D916" s="15">
        <v>2004</v>
      </c>
      <c r="E916" s="19">
        <v>1.7000000000000001E-2</v>
      </c>
      <c r="F916" s="19">
        <v>2.4E-2</v>
      </c>
      <c r="G916" s="19">
        <v>79</v>
      </c>
      <c r="H916" s="19">
        <v>70</v>
      </c>
      <c r="I916" s="19">
        <v>0.28000000000000003</v>
      </c>
      <c r="J916" s="19">
        <v>0.65400000000000003</v>
      </c>
      <c r="K916" s="19">
        <v>6.6000000000000003E-2</v>
      </c>
      <c r="L916" s="19">
        <v>81437700</v>
      </c>
      <c r="M916" s="19">
        <v>0.26700000000000002</v>
      </c>
    </row>
    <row r="917" spans="1:13" ht="14.5" x14ac:dyDescent="0.35">
      <c r="A917" s="12" t="str">
        <f t="shared" si="14"/>
        <v>Ghana-Africa-2005</v>
      </c>
      <c r="B917" s="13" t="s">
        <v>64</v>
      </c>
      <c r="C917" s="14" t="s">
        <v>135</v>
      </c>
      <c r="D917" s="15">
        <v>2005</v>
      </c>
      <c r="E917" s="19">
        <v>1.4999999999999999E-2</v>
      </c>
      <c r="F917" s="19">
        <v>1.9E-2</v>
      </c>
      <c r="G917" s="19">
        <v>79</v>
      </c>
      <c r="H917" s="19">
        <v>73</v>
      </c>
      <c r="I917" s="19">
        <v>0.27300000000000002</v>
      </c>
      <c r="J917" s="19">
        <v>0.64500000000000002</v>
      </c>
      <c r="K917" s="19">
        <v>8.2000000000000003E-2</v>
      </c>
      <c r="L917" s="19">
        <v>3014579</v>
      </c>
      <c r="M917" s="19">
        <v>0.45700000000000002</v>
      </c>
    </row>
    <row r="918" spans="1:13" ht="14.5" x14ac:dyDescent="0.35">
      <c r="A918" s="12" t="str">
        <f t="shared" si="14"/>
        <v>Ghana-Africa-2006</v>
      </c>
      <c r="B918" s="13" t="s">
        <v>64</v>
      </c>
      <c r="C918" s="14" t="s">
        <v>135</v>
      </c>
      <c r="D918" s="15">
        <v>2006</v>
      </c>
      <c r="E918" s="19">
        <v>1.0999999999999999E-2</v>
      </c>
      <c r="F918" s="19">
        <v>3.0000000000000001E-3</v>
      </c>
      <c r="G918" s="13"/>
      <c r="H918" s="13"/>
      <c r="I918" s="13"/>
      <c r="J918" s="13"/>
      <c r="K918" s="13"/>
      <c r="L918" s="19">
        <v>79060</v>
      </c>
      <c r="M918" s="19">
        <v>0.90800000000000003</v>
      </c>
    </row>
    <row r="919" spans="1:13" ht="14.5" x14ac:dyDescent="0.35">
      <c r="A919" s="12" t="str">
        <f t="shared" si="14"/>
        <v>Ghana-Africa-2007</v>
      </c>
      <c r="B919" s="13" t="s">
        <v>64</v>
      </c>
      <c r="C919" s="14" t="s">
        <v>135</v>
      </c>
      <c r="D919" s="15">
        <v>2007</v>
      </c>
      <c r="E919" s="19">
        <v>0.01</v>
      </c>
      <c r="F919" s="19">
        <v>4.0000000000000001E-3</v>
      </c>
      <c r="G919" s="19">
        <v>82</v>
      </c>
      <c r="H919" s="19">
        <v>76</v>
      </c>
      <c r="I919" s="19">
        <v>0.16300000000000001</v>
      </c>
      <c r="J919" s="19">
        <v>0.67900000000000005</v>
      </c>
      <c r="K919" s="19">
        <v>0.158</v>
      </c>
      <c r="L919" s="19">
        <v>8171966</v>
      </c>
      <c r="M919" s="19">
        <v>0.65800000000000003</v>
      </c>
    </row>
    <row r="920" spans="1:13" ht="14.5" x14ac:dyDescent="0.35">
      <c r="A920" s="12" t="str">
        <f t="shared" si="14"/>
        <v>Ghana-Africa-2008</v>
      </c>
      <c r="B920" s="13" t="s">
        <v>64</v>
      </c>
      <c r="C920" s="14" t="s">
        <v>135</v>
      </c>
      <c r="D920" s="15">
        <v>2008</v>
      </c>
      <c r="E920" s="19">
        <v>8.9999999999999993E-3</v>
      </c>
      <c r="F920" s="19">
        <v>8.0000000000000002E-3</v>
      </c>
      <c r="G920" s="19">
        <v>75</v>
      </c>
      <c r="H920" s="19">
        <v>63</v>
      </c>
      <c r="I920" s="19">
        <v>0.16</v>
      </c>
      <c r="J920" s="19">
        <v>0.69399999999999995</v>
      </c>
      <c r="K920" s="19">
        <v>0.14599999999999999</v>
      </c>
      <c r="L920" s="19">
        <v>9730000</v>
      </c>
      <c r="M920" s="19">
        <v>0.71899999999999997</v>
      </c>
    </row>
    <row r="921" spans="1:13" ht="14.5" x14ac:dyDescent="0.35">
      <c r="A921" s="12" t="str">
        <f t="shared" si="14"/>
        <v>Ghana-Africa-2009</v>
      </c>
      <c r="B921" s="13" t="s">
        <v>64</v>
      </c>
      <c r="C921" s="14" t="s">
        <v>135</v>
      </c>
      <c r="D921" s="15">
        <v>2009</v>
      </c>
      <c r="E921" s="19">
        <v>1.0999999999999999E-2</v>
      </c>
      <c r="F921" s="19">
        <v>4.0000000000000001E-3</v>
      </c>
      <c r="G921" s="19">
        <v>82</v>
      </c>
      <c r="H921" s="19">
        <v>76</v>
      </c>
      <c r="I921" s="19">
        <v>0.17199999999999999</v>
      </c>
      <c r="J921" s="19">
        <v>0.65600000000000003</v>
      </c>
      <c r="K921" s="19">
        <v>0.17299999999999999</v>
      </c>
      <c r="L921" s="19">
        <v>10421137</v>
      </c>
      <c r="M921" s="19">
        <v>0.97299999999999998</v>
      </c>
    </row>
    <row r="922" spans="1:13" ht="14.5" x14ac:dyDescent="0.35">
      <c r="A922" s="12" t="str">
        <f t="shared" si="14"/>
        <v>Ghana-Africa-2010</v>
      </c>
      <c r="B922" s="13" t="s">
        <v>64</v>
      </c>
      <c r="C922" s="14" t="s">
        <v>135</v>
      </c>
      <c r="D922" s="15">
        <v>2010</v>
      </c>
      <c r="E922" s="19">
        <v>8.0000000000000002E-3</v>
      </c>
      <c r="F922" s="19">
        <v>7.0000000000000001E-3</v>
      </c>
      <c r="G922" s="19">
        <v>78</v>
      </c>
      <c r="H922" s="19">
        <v>73</v>
      </c>
      <c r="I922" s="19">
        <v>0.192</v>
      </c>
      <c r="J922" s="19">
        <v>0.68200000000000005</v>
      </c>
      <c r="K922" s="19">
        <v>0.127</v>
      </c>
      <c r="L922" s="19">
        <v>3886723</v>
      </c>
      <c r="M922" s="19">
        <v>0.39200000000000002</v>
      </c>
    </row>
    <row r="923" spans="1:13" ht="14.5" x14ac:dyDescent="0.35">
      <c r="A923" s="12" t="str">
        <f t="shared" si="14"/>
        <v>Ghana-Africa-2011</v>
      </c>
      <c r="B923" s="13" t="s">
        <v>64</v>
      </c>
      <c r="C923" s="14" t="s">
        <v>135</v>
      </c>
      <c r="D923" s="15">
        <v>2011</v>
      </c>
      <c r="E923" s="19">
        <v>8.9999999999999993E-3</v>
      </c>
      <c r="F923" s="19">
        <v>1.4999999999999999E-2</v>
      </c>
      <c r="G923" s="19">
        <v>76</v>
      </c>
      <c r="H923" s="19">
        <v>69</v>
      </c>
      <c r="I923" s="19">
        <v>0.14000000000000001</v>
      </c>
      <c r="J923" s="19">
        <v>0.68799999999999994</v>
      </c>
      <c r="K923" s="19">
        <v>0.17299999999999999</v>
      </c>
      <c r="L923" s="19">
        <v>7781161</v>
      </c>
      <c r="M923" s="19">
        <v>0.70199999999999996</v>
      </c>
    </row>
    <row r="924" spans="1:13" ht="14.5" x14ac:dyDescent="0.35">
      <c r="A924" s="12" t="str">
        <f t="shared" si="14"/>
        <v>Ghana-Africa-2012</v>
      </c>
      <c r="B924" s="13" t="s">
        <v>64</v>
      </c>
      <c r="C924" s="14" t="s">
        <v>135</v>
      </c>
      <c r="D924" s="15">
        <v>2012</v>
      </c>
      <c r="E924" s="19">
        <v>8.9999999999999993E-3</v>
      </c>
      <c r="F924" s="19">
        <v>6.0000000000000001E-3</v>
      </c>
      <c r="G924" s="19">
        <v>79</v>
      </c>
      <c r="H924" s="19">
        <v>72</v>
      </c>
      <c r="I924" s="19">
        <v>0.16200000000000001</v>
      </c>
      <c r="J924" s="19">
        <v>0.67</v>
      </c>
      <c r="K924" s="19">
        <v>0.16900000000000001</v>
      </c>
      <c r="L924" s="19">
        <v>4439000</v>
      </c>
      <c r="M924" s="19">
        <v>0.56200000000000006</v>
      </c>
    </row>
    <row r="925" spans="1:13" ht="14.5" x14ac:dyDescent="0.35">
      <c r="A925" s="12" t="str">
        <f t="shared" si="14"/>
        <v>Greece-Europe-2000</v>
      </c>
      <c r="B925" s="13" t="s">
        <v>62</v>
      </c>
      <c r="C925" s="14" t="s">
        <v>136</v>
      </c>
      <c r="D925" s="15">
        <v>2000</v>
      </c>
      <c r="E925" s="19">
        <v>1.2E-2</v>
      </c>
      <c r="F925" s="19">
        <v>4.0000000000000001E-3</v>
      </c>
      <c r="G925" s="19">
        <v>81</v>
      </c>
      <c r="H925" s="19">
        <v>76</v>
      </c>
      <c r="I925" s="19">
        <v>0.20499999999999999</v>
      </c>
      <c r="J925" s="19">
        <v>0.69</v>
      </c>
      <c r="K925" s="19">
        <v>0.106</v>
      </c>
      <c r="L925" s="19">
        <v>1015820</v>
      </c>
      <c r="M925" s="19">
        <v>0.68400000000000005</v>
      </c>
    </row>
    <row r="926" spans="1:13" ht="14.5" x14ac:dyDescent="0.35">
      <c r="A926" s="12" t="str">
        <f t="shared" si="14"/>
        <v>Greece-Europe-2001</v>
      </c>
      <c r="B926" s="13" t="s">
        <v>62</v>
      </c>
      <c r="C926" s="14" t="s">
        <v>136</v>
      </c>
      <c r="D926" s="15">
        <v>2001</v>
      </c>
      <c r="E926" s="19">
        <v>0.01</v>
      </c>
      <c r="F926" s="19">
        <v>5.0000000000000001E-3</v>
      </c>
      <c r="G926" s="19">
        <v>79</v>
      </c>
      <c r="H926" s="19">
        <v>73</v>
      </c>
      <c r="I926" s="19">
        <v>0.151</v>
      </c>
      <c r="J926" s="19">
        <v>0.70899999999999996</v>
      </c>
      <c r="K926" s="19">
        <v>0.14000000000000001</v>
      </c>
      <c r="L926" s="19">
        <v>10197101</v>
      </c>
      <c r="M926" s="19">
        <v>0.73699999999999999</v>
      </c>
    </row>
    <row r="927" spans="1:13" ht="14.5" x14ac:dyDescent="0.35">
      <c r="A927" s="12" t="str">
        <f t="shared" si="14"/>
        <v>Greece-Europe-2002</v>
      </c>
      <c r="B927" s="13" t="s">
        <v>62</v>
      </c>
      <c r="C927" s="14" t="s">
        <v>136</v>
      </c>
      <c r="D927" s="15">
        <v>2002</v>
      </c>
      <c r="E927" s="19">
        <v>1.2E-2</v>
      </c>
      <c r="F927" s="19">
        <v>4.0000000000000001E-3</v>
      </c>
      <c r="G927" s="19">
        <v>80</v>
      </c>
      <c r="H927" s="19">
        <v>75</v>
      </c>
      <c r="I927" s="19">
        <v>0.188</v>
      </c>
      <c r="J927" s="19">
        <v>0.66200000000000003</v>
      </c>
      <c r="K927" s="19">
        <v>0.15</v>
      </c>
      <c r="L927" s="19">
        <v>5404523</v>
      </c>
      <c r="M927" s="19">
        <v>0.85599999999999998</v>
      </c>
    </row>
    <row r="928" spans="1:13" ht="14.5" x14ac:dyDescent="0.35">
      <c r="A928" s="12" t="str">
        <f t="shared" si="14"/>
        <v>Greece-Europe-2003</v>
      </c>
      <c r="B928" s="13" t="s">
        <v>62</v>
      </c>
      <c r="C928" s="14" t="s">
        <v>136</v>
      </c>
      <c r="D928" s="15">
        <v>2003</v>
      </c>
      <c r="E928" s="19">
        <v>0.01</v>
      </c>
      <c r="F928" s="19">
        <v>6.0000000000000001E-3</v>
      </c>
      <c r="G928" s="19">
        <v>78</v>
      </c>
      <c r="H928" s="19">
        <v>66</v>
      </c>
      <c r="I928" s="19">
        <v>0.156</v>
      </c>
      <c r="J928" s="19">
        <v>0.67800000000000005</v>
      </c>
      <c r="K928" s="19">
        <v>0.16600000000000001</v>
      </c>
      <c r="L928" s="19">
        <v>1362550</v>
      </c>
      <c r="M928" s="19">
        <v>0.68899999999999995</v>
      </c>
    </row>
    <row r="929" spans="1:13" ht="14.5" x14ac:dyDescent="0.35">
      <c r="A929" s="12" t="str">
        <f t="shared" si="14"/>
        <v>Greece-Europe-2004</v>
      </c>
      <c r="B929" s="13" t="s">
        <v>62</v>
      </c>
      <c r="C929" s="14" t="s">
        <v>136</v>
      </c>
      <c r="D929" s="15">
        <v>2004</v>
      </c>
      <c r="E929" s="13"/>
      <c r="F929" s="13"/>
      <c r="G929" s="19">
        <v>82</v>
      </c>
      <c r="H929" s="19">
        <v>77</v>
      </c>
      <c r="I929" s="13"/>
      <c r="J929" s="13"/>
      <c r="K929" s="13"/>
      <c r="L929" s="19">
        <v>48782</v>
      </c>
      <c r="M929" s="19">
        <v>0.39200000000000002</v>
      </c>
    </row>
    <row r="930" spans="1:13" ht="14.5" x14ac:dyDescent="0.35">
      <c r="A930" s="12" t="str">
        <f t="shared" si="14"/>
        <v>Greece-Europe-2005</v>
      </c>
      <c r="B930" s="13" t="s">
        <v>62</v>
      </c>
      <c r="C930" s="14" t="s">
        <v>136</v>
      </c>
      <c r="D930" s="15">
        <v>2005</v>
      </c>
      <c r="E930" s="19">
        <v>1.0999999999999999E-2</v>
      </c>
      <c r="F930" s="19">
        <v>3.0000000000000001E-3</v>
      </c>
      <c r="G930" s="19">
        <v>82</v>
      </c>
      <c r="H930" s="19">
        <v>75</v>
      </c>
      <c r="I930" s="19">
        <v>0.17499999999999999</v>
      </c>
      <c r="J930" s="19">
        <v>0.66700000000000004</v>
      </c>
      <c r="K930" s="19">
        <v>0.157</v>
      </c>
      <c r="L930" s="19">
        <v>5228172</v>
      </c>
      <c r="M930" s="19">
        <v>0.82799999999999996</v>
      </c>
    </row>
    <row r="931" spans="1:13" ht="14.5" x14ac:dyDescent="0.35">
      <c r="A931" s="12" t="str">
        <f t="shared" si="14"/>
        <v>Greece-Europe-2006</v>
      </c>
      <c r="B931" s="13" t="s">
        <v>62</v>
      </c>
      <c r="C931" s="14" t="s">
        <v>136</v>
      </c>
      <c r="D931" s="15">
        <v>2006</v>
      </c>
      <c r="E931" s="19">
        <v>1.2999999999999999E-2</v>
      </c>
      <c r="F931" s="19">
        <v>4.0000000000000001E-3</v>
      </c>
      <c r="G931" s="19">
        <v>84</v>
      </c>
      <c r="H931" s="19">
        <v>77</v>
      </c>
      <c r="I931" s="19">
        <v>0.186</v>
      </c>
      <c r="J931" s="19">
        <v>0.65100000000000002</v>
      </c>
      <c r="K931" s="19">
        <v>0.16400000000000001</v>
      </c>
      <c r="L931" s="19">
        <v>62702121</v>
      </c>
      <c r="M931" s="19">
        <v>0.76900000000000002</v>
      </c>
    </row>
    <row r="932" spans="1:13" ht="14.5" x14ac:dyDescent="0.35">
      <c r="A932" s="12" t="str">
        <f t="shared" si="14"/>
        <v>Greece-Europe-2007</v>
      </c>
      <c r="B932" s="13" t="s">
        <v>62</v>
      </c>
      <c r="C932" s="14" t="s">
        <v>136</v>
      </c>
      <c r="D932" s="15">
        <v>2007</v>
      </c>
      <c r="E932" s="19">
        <v>8.9999999999999993E-3</v>
      </c>
      <c r="F932" s="19">
        <v>4.0000000000000001E-3</v>
      </c>
      <c r="G932" s="19">
        <v>82</v>
      </c>
      <c r="H932" s="19">
        <v>76</v>
      </c>
      <c r="I932" s="19">
        <v>0.14599999999999999</v>
      </c>
      <c r="J932" s="19">
        <v>0.67</v>
      </c>
      <c r="K932" s="19">
        <v>0.184</v>
      </c>
      <c r="L932" s="19">
        <v>82516260</v>
      </c>
      <c r="M932" s="19">
        <v>0.73299999999999998</v>
      </c>
    </row>
    <row r="933" spans="1:13" ht="14.5" x14ac:dyDescent="0.35">
      <c r="A933" s="12" t="str">
        <f t="shared" si="14"/>
        <v>Greece-Europe-2008</v>
      </c>
      <c r="B933" s="13" t="s">
        <v>62</v>
      </c>
      <c r="C933" s="14" t="s">
        <v>136</v>
      </c>
      <c r="D933" s="15">
        <v>2008</v>
      </c>
      <c r="E933" s="19">
        <v>0.01</v>
      </c>
      <c r="F933" s="19">
        <v>5.0000000000000001E-3</v>
      </c>
      <c r="G933" s="19">
        <v>82</v>
      </c>
      <c r="H933" s="19">
        <v>77</v>
      </c>
      <c r="I933" s="19">
        <v>0.14499999999999999</v>
      </c>
      <c r="J933" s="19">
        <v>0.67200000000000004</v>
      </c>
      <c r="K933" s="19">
        <v>0.183</v>
      </c>
      <c r="L933" s="19">
        <v>11055729</v>
      </c>
      <c r="M933" s="19">
        <v>0.74099999999999999</v>
      </c>
    </row>
    <row r="934" spans="1:13" ht="14.5" x14ac:dyDescent="0.35">
      <c r="A934" s="12" t="str">
        <f t="shared" si="14"/>
        <v>Greece-Europe-2009</v>
      </c>
      <c r="B934" s="13" t="s">
        <v>62</v>
      </c>
      <c r="C934" s="14" t="s">
        <v>136</v>
      </c>
      <c r="D934" s="15">
        <v>2009</v>
      </c>
      <c r="E934" s="19">
        <v>8.9999999999999993E-3</v>
      </c>
      <c r="F934" s="19">
        <v>8.0000000000000002E-3</v>
      </c>
      <c r="G934" s="19">
        <v>77</v>
      </c>
      <c r="H934" s="19">
        <v>69</v>
      </c>
      <c r="I934" s="19">
        <v>0.158</v>
      </c>
      <c r="J934" s="19">
        <v>0.68700000000000006</v>
      </c>
      <c r="K934" s="19">
        <v>0.156</v>
      </c>
      <c r="L934" s="19">
        <v>10107146</v>
      </c>
      <c r="M934" s="19">
        <v>0.65900000000000003</v>
      </c>
    </row>
    <row r="935" spans="1:13" ht="14.5" x14ac:dyDescent="0.35">
      <c r="A935" s="12" t="str">
        <f t="shared" si="14"/>
        <v>Greece-Europe-2010</v>
      </c>
      <c r="B935" s="13" t="s">
        <v>62</v>
      </c>
      <c r="C935" s="14" t="s">
        <v>136</v>
      </c>
      <c r="D935" s="15">
        <v>2010</v>
      </c>
      <c r="E935" s="19">
        <v>1.4999999999999999E-2</v>
      </c>
      <c r="F935" s="19">
        <v>3.0000000000000001E-3</v>
      </c>
      <c r="G935" s="19">
        <v>83</v>
      </c>
      <c r="H935" s="19">
        <v>79</v>
      </c>
      <c r="I935" s="19">
        <v>0.223</v>
      </c>
      <c r="J935" s="19">
        <v>0.66</v>
      </c>
      <c r="K935" s="19">
        <v>0.11700000000000001</v>
      </c>
      <c r="L935" s="19">
        <v>292074</v>
      </c>
      <c r="M935" s="19">
        <v>0.92900000000000005</v>
      </c>
    </row>
    <row r="936" spans="1:13" ht="14.5" x14ac:dyDescent="0.35">
      <c r="A936" s="12" t="str">
        <f t="shared" si="14"/>
        <v>Greece-Europe-2011</v>
      </c>
      <c r="B936" s="13" t="s">
        <v>62</v>
      </c>
      <c r="C936" s="14" t="s">
        <v>136</v>
      </c>
      <c r="D936" s="15">
        <v>2011</v>
      </c>
      <c r="E936" s="19">
        <v>1.4999999999999999E-2</v>
      </c>
      <c r="F936" s="19">
        <v>5.0000000000000001E-3</v>
      </c>
      <c r="G936" s="19">
        <v>81</v>
      </c>
      <c r="H936" s="19">
        <v>76</v>
      </c>
      <c r="I936" s="19">
        <v>0.20599999999999999</v>
      </c>
      <c r="J936" s="19">
        <v>0.68300000000000005</v>
      </c>
      <c r="K936" s="19">
        <v>0.111</v>
      </c>
      <c r="L936" s="19">
        <v>4070262</v>
      </c>
      <c r="M936" s="19">
        <v>0.60199999999999998</v>
      </c>
    </row>
    <row r="937" spans="1:13" ht="14.5" x14ac:dyDescent="0.35">
      <c r="A937" s="12" t="str">
        <f t="shared" si="14"/>
        <v>Greece-Europe-2012</v>
      </c>
      <c r="B937" s="13" t="s">
        <v>62</v>
      </c>
      <c r="C937" s="14" t="s">
        <v>136</v>
      </c>
      <c r="D937" s="15">
        <v>2012</v>
      </c>
      <c r="E937" s="13"/>
      <c r="F937" s="13"/>
      <c r="G937" s="13"/>
      <c r="H937" s="13"/>
      <c r="I937" s="13"/>
      <c r="J937" s="13"/>
      <c r="K937" s="13"/>
      <c r="L937" s="19">
        <v>79658</v>
      </c>
      <c r="M937" s="19">
        <v>0.51900000000000002</v>
      </c>
    </row>
    <row r="938" spans="1:13" ht="14.5" x14ac:dyDescent="0.35">
      <c r="A938" s="12" t="str">
        <f t="shared" si="14"/>
        <v>Greenland-The Americas-2000</v>
      </c>
      <c r="B938" s="13" t="s">
        <v>70</v>
      </c>
      <c r="C938" s="14" t="s">
        <v>137</v>
      </c>
      <c r="D938" s="15">
        <v>2000</v>
      </c>
      <c r="E938" s="19">
        <v>0.01</v>
      </c>
      <c r="F938" s="19">
        <v>4.0000000000000001E-3</v>
      </c>
      <c r="G938" s="19">
        <v>84</v>
      </c>
      <c r="H938" s="19">
        <v>78</v>
      </c>
      <c r="I938" s="19">
        <v>0.14099999999999999</v>
      </c>
      <c r="J938" s="19">
        <v>0.66500000000000004</v>
      </c>
      <c r="K938" s="19">
        <v>0.19400000000000001</v>
      </c>
      <c r="L938" s="19">
        <v>57685327</v>
      </c>
      <c r="M938" s="19">
        <v>0.67600000000000005</v>
      </c>
    </row>
    <row r="939" spans="1:13" ht="14.5" x14ac:dyDescent="0.35">
      <c r="A939" s="12" t="str">
        <f t="shared" si="14"/>
        <v>Greenland-The Americas-2001</v>
      </c>
      <c r="B939" s="13" t="s">
        <v>70</v>
      </c>
      <c r="C939" s="14" t="s">
        <v>137</v>
      </c>
      <c r="D939" s="15">
        <v>2001</v>
      </c>
      <c r="E939" s="19">
        <v>0.02</v>
      </c>
      <c r="F939" s="13"/>
      <c r="G939" s="19">
        <v>71</v>
      </c>
      <c r="H939" s="19">
        <v>66</v>
      </c>
      <c r="I939" s="13"/>
      <c r="J939" s="13"/>
      <c r="K939" s="13"/>
      <c r="L939" s="19">
        <v>1704622</v>
      </c>
      <c r="M939" s="13"/>
    </row>
    <row r="940" spans="1:13" ht="14.5" x14ac:dyDescent="0.35">
      <c r="A940" s="12" t="str">
        <f t="shared" si="14"/>
        <v>Greenland-The Americas-2002</v>
      </c>
      <c r="B940" s="13" t="s">
        <v>70</v>
      </c>
      <c r="C940" s="14" t="s">
        <v>137</v>
      </c>
      <c r="D940" s="15">
        <v>2002</v>
      </c>
      <c r="E940" s="19">
        <v>8.9999999999999993E-3</v>
      </c>
      <c r="F940" s="19">
        <v>1.2E-2</v>
      </c>
      <c r="G940" s="19">
        <v>77</v>
      </c>
      <c r="H940" s="19">
        <v>67</v>
      </c>
      <c r="I940" s="19">
        <v>0.152</v>
      </c>
      <c r="J940" s="19">
        <v>0.68</v>
      </c>
      <c r="K940" s="19">
        <v>0.16800000000000001</v>
      </c>
      <c r="L940" s="19">
        <v>2263122</v>
      </c>
      <c r="M940" s="19">
        <v>0.67900000000000005</v>
      </c>
    </row>
    <row r="941" spans="1:13" ht="14.5" x14ac:dyDescent="0.35">
      <c r="A941" s="12" t="str">
        <f t="shared" si="14"/>
        <v>Greenland-The Americas-2003</v>
      </c>
      <c r="B941" s="13" t="s">
        <v>70</v>
      </c>
      <c r="C941" s="14" t="s">
        <v>137</v>
      </c>
      <c r="D941" s="15">
        <v>2003</v>
      </c>
      <c r="E941" s="19">
        <v>1.0999999999999999E-2</v>
      </c>
      <c r="F941" s="13"/>
      <c r="G941" s="19">
        <v>85</v>
      </c>
      <c r="H941" s="19">
        <v>79</v>
      </c>
      <c r="I941" s="13"/>
      <c r="J941" s="13"/>
      <c r="K941" s="13"/>
      <c r="L941" s="19">
        <v>34445</v>
      </c>
      <c r="M941" s="19">
        <v>0.14799999999999999</v>
      </c>
    </row>
    <row r="942" spans="1:13" ht="14.5" x14ac:dyDescent="0.35">
      <c r="A942" s="12" t="str">
        <f t="shared" si="14"/>
        <v>Greenland-The Americas-2004</v>
      </c>
      <c r="B942" s="13" t="s">
        <v>70</v>
      </c>
      <c r="C942" s="14" t="s">
        <v>137</v>
      </c>
      <c r="D942" s="15">
        <v>2004</v>
      </c>
      <c r="E942" s="19">
        <v>8.9999999999999993E-3</v>
      </c>
      <c r="F942" s="19">
        <v>8.0000000000000002E-3</v>
      </c>
      <c r="G942" s="19">
        <v>78</v>
      </c>
      <c r="H942" s="19">
        <v>66</v>
      </c>
      <c r="I942" s="19">
        <v>0.17299999999999999</v>
      </c>
      <c r="J942" s="19">
        <v>0.67700000000000005</v>
      </c>
      <c r="K942" s="19">
        <v>0.15</v>
      </c>
      <c r="L942" s="19">
        <v>3377075</v>
      </c>
      <c r="M942" s="19">
        <v>0.66600000000000004</v>
      </c>
    </row>
    <row r="943" spans="1:13" ht="14.5" x14ac:dyDescent="0.35">
      <c r="A943" s="12" t="str">
        <f t="shared" si="14"/>
        <v>Greenland-The Americas-2005</v>
      </c>
      <c r="B943" s="13" t="s">
        <v>70</v>
      </c>
      <c r="C943" s="14" t="s">
        <v>137</v>
      </c>
      <c r="D943" s="15">
        <v>2005</v>
      </c>
      <c r="E943" s="19">
        <v>1.2E-2</v>
      </c>
      <c r="F943" s="19">
        <v>3.0000000000000001E-3</v>
      </c>
      <c r="G943" s="19">
        <v>82</v>
      </c>
      <c r="H943" s="19">
        <v>76</v>
      </c>
      <c r="I943" s="19">
        <v>0.188</v>
      </c>
      <c r="J943" s="19">
        <v>0.66800000000000004</v>
      </c>
      <c r="K943" s="19">
        <v>0.14399999999999999</v>
      </c>
      <c r="L943" s="19">
        <v>458095</v>
      </c>
      <c r="M943" s="19">
        <v>0.86199999999999999</v>
      </c>
    </row>
    <row r="944" spans="1:13" ht="14.5" x14ac:dyDescent="0.35">
      <c r="A944" s="12" t="str">
        <f t="shared" si="14"/>
        <v>Greenland-The Americas-2006</v>
      </c>
      <c r="B944" s="13" t="s">
        <v>70</v>
      </c>
      <c r="C944" s="14" t="s">
        <v>137</v>
      </c>
      <c r="D944" s="15">
        <v>2006</v>
      </c>
      <c r="E944" s="19">
        <v>1.2E-2</v>
      </c>
      <c r="F944" s="19">
        <v>1.2E-2</v>
      </c>
      <c r="G944" s="19">
        <v>77</v>
      </c>
      <c r="H944" s="19">
        <v>72</v>
      </c>
      <c r="I944" s="19">
        <v>0.20300000000000001</v>
      </c>
      <c r="J944" s="19">
        <v>0.68700000000000006</v>
      </c>
      <c r="K944" s="19">
        <v>0.11</v>
      </c>
      <c r="L944" s="19">
        <v>2085728</v>
      </c>
      <c r="M944" s="19">
        <v>0.57699999999999996</v>
      </c>
    </row>
    <row r="945" spans="1:13" ht="14.5" x14ac:dyDescent="0.35">
      <c r="A945" s="12" t="str">
        <f t="shared" si="14"/>
        <v>Greenland-The Americas-2007</v>
      </c>
      <c r="B945" s="13" t="s">
        <v>70</v>
      </c>
      <c r="C945" s="14" t="s">
        <v>137</v>
      </c>
      <c r="D945" s="15">
        <v>2007</v>
      </c>
      <c r="E945" s="19">
        <v>0.01</v>
      </c>
      <c r="F945" s="19">
        <v>6.0000000000000001E-3</v>
      </c>
      <c r="G945" s="19">
        <v>81</v>
      </c>
      <c r="H945" s="19">
        <v>77</v>
      </c>
      <c r="I945" s="19">
        <v>0.17799999999999999</v>
      </c>
      <c r="J945" s="19">
        <v>0.69299999999999995</v>
      </c>
      <c r="K945" s="19">
        <v>0.129</v>
      </c>
      <c r="L945" s="19">
        <v>401268</v>
      </c>
      <c r="M945" s="19">
        <v>0.93400000000000005</v>
      </c>
    </row>
    <row r="946" spans="1:13" ht="14.5" x14ac:dyDescent="0.35">
      <c r="A946" s="12" t="str">
        <f t="shared" si="14"/>
        <v>Greenland-The Americas-2008</v>
      </c>
      <c r="B946" s="13" t="s">
        <v>70</v>
      </c>
      <c r="C946" s="14" t="s">
        <v>137</v>
      </c>
      <c r="D946" s="15">
        <v>2008</v>
      </c>
      <c r="E946" s="19">
        <v>1.2E-2</v>
      </c>
      <c r="F946" s="19">
        <v>0.02</v>
      </c>
      <c r="G946" s="19">
        <v>72</v>
      </c>
      <c r="H946" s="19">
        <v>64</v>
      </c>
      <c r="I946" s="19">
        <v>0.19800000000000001</v>
      </c>
      <c r="J946" s="19">
        <v>0.69099999999999995</v>
      </c>
      <c r="K946" s="19">
        <v>0.111</v>
      </c>
      <c r="L946" s="19">
        <v>3603945</v>
      </c>
      <c r="M946" s="19">
        <v>0.45400000000000001</v>
      </c>
    </row>
    <row r="947" spans="1:13" ht="14.5" x14ac:dyDescent="0.35">
      <c r="A947" s="12" t="str">
        <f t="shared" si="14"/>
        <v>Greenland-The Americas-2009</v>
      </c>
      <c r="B947" s="13" t="s">
        <v>70</v>
      </c>
      <c r="C947" s="14" t="s">
        <v>137</v>
      </c>
      <c r="D947" s="15">
        <v>2009</v>
      </c>
      <c r="E947" s="13"/>
      <c r="F947" s="19">
        <v>4.0000000000000001E-3</v>
      </c>
      <c r="G947" s="13"/>
      <c r="H947" s="13"/>
      <c r="I947" s="13"/>
      <c r="J947" s="13"/>
      <c r="K947" s="13"/>
      <c r="L947" s="19">
        <v>33346</v>
      </c>
      <c r="M947" s="19">
        <v>1</v>
      </c>
    </row>
    <row r="948" spans="1:13" ht="14.5" x14ac:dyDescent="0.35">
      <c r="A948" s="12" t="str">
        <f t="shared" si="14"/>
        <v>Greenland-The Americas-2010</v>
      </c>
      <c r="B948" s="13" t="s">
        <v>70</v>
      </c>
      <c r="C948" s="14" t="s">
        <v>137</v>
      </c>
      <c r="D948" s="15">
        <v>2010</v>
      </c>
      <c r="E948" s="19">
        <v>1.2999999999999999E-2</v>
      </c>
      <c r="F948" s="19">
        <v>0.01</v>
      </c>
      <c r="G948" s="19">
        <v>76</v>
      </c>
      <c r="H948" s="19">
        <v>71</v>
      </c>
      <c r="I948" s="19">
        <v>0.20300000000000001</v>
      </c>
      <c r="J948" s="19">
        <v>0.66900000000000004</v>
      </c>
      <c r="K948" s="19">
        <v>0.128</v>
      </c>
      <c r="L948" s="19">
        <v>614670</v>
      </c>
      <c r="M948" s="19">
        <v>0.62</v>
      </c>
    </row>
    <row r="949" spans="1:13" ht="14.5" x14ac:dyDescent="0.35">
      <c r="A949" s="12" t="str">
        <f t="shared" si="14"/>
        <v>Greenland-The Americas-2011</v>
      </c>
      <c r="B949" s="13" t="s">
        <v>70</v>
      </c>
      <c r="C949" s="14" t="s">
        <v>137</v>
      </c>
      <c r="D949" s="15">
        <v>2011</v>
      </c>
      <c r="E949" s="19">
        <v>1.2E-2</v>
      </c>
      <c r="F949" s="19">
        <v>5.0000000000000001E-3</v>
      </c>
      <c r="G949" s="19">
        <v>81</v>
      </c>
      <c r="H949" s="19">
        <v>77</v>
      </c>
      <c r="I949" s="19">
        <v>0.185</v>
      </c>
      <c r="J949" s="19">
        <v>0.67600000000000005</v>
      </c>
      <c r="K949" s="19">
        <v>0.13900000000000001</v>
      </c>
      <c r="L949" s="19">
        <v>16281779</v>
      </c>
      <c r="M949" s="19">
        <v>0.81499999999999995</v>
      </c>
    </row>
    <row r="950" spans="1:13" ht="14.5" x14ac:dyDescent="0.35">
      <c r="A950" s="12" t="str">
        <f t="shared" si="14"/>
        <v>Greenland-The Americas-2012</v>
      </c>
      <c r="B950" s="13" t="s">
        <v>70</v>
      </c>
      <c r="C950" s="14" t="s">
        <v>137</v>
      </c>
      <c r="D950" s="15">
        <v>2012</v>
      </c>
      <c r="E950" s="19">
        <v>1.2E-2</v>
      </c>
      <c r="F950" s="19">
        <v>3.0000000000000001E-3</v>
      </c>
      <c r="G950" s="19">
        <v>82</v>
      </c>
      <c r="H950" s="19">
        <v>78</v>
      </c>
      <c r="I950" s="19">
        <v>0.19800000000000001</v>
      </c>
      <c r="J950" s="19">
        <v>0.65500000000000003</v>
      </c>
      <c r="K950" s="19">
        <v>0.14799999999999999</v>
      </c>
      <c r="L950" s="19">
        <v>4591910</v>
      </c>
      <c r="M950" s="19">
        <v>0.77300000000000002</v>
      </c>
    </row>
    <row r="951" spans="1:13" ht="14.5" x14ac:dyDescent="0.35">
      <c r="A951" s="12" t="str">
        <f t="shared" si="14"/>
        <v>Grenada-The Americas-2000</v>
      </c>
      <c r="B951" s="13" t="s">
        <v>70</v>
      </c>
      <c r="C951" s="14" t="s">
        <v>138</v>
      </c>
      <c r="D951" s="15">
        <v>2000</v>
      </c>
      <c r="E951" s="19">
        <v>8.9999999999999993E-3</v>
      </c>
      <c r="F951" s="19">
        <v>7.0000000000000001E-3</v>
      </c>
      <c r="G951" s="19">
        <v>79</v>
      </c>
      <c r="H951" s="19">
        <v>71</v>
      </c>
      <c r="I951" s="19">
        <v>0.16900000000000001</v>
      </c>
      <c r="J951" s="19">
        <v>0.7</v>
      </c>
      <c r="K951" s="19">
        <v>0.13100000000000001</v>
      </c>
      <c r="L951" s="19">
        <v>38182222</v>
      </c>
      <c r="M951" s="19">
        <v>0.61599999999999999</v>
      </c>
    </row>
    <row r="952" spans="1:13" ht="14.5" x14ac:dyDescent="0.35">
      <c r="A952" s="12" t="str">
        <f t="shared" si="14"/>
        <v>Grenada-The Americas-2001</v>
      </c>
      <c r="B952" s="13" t="s">
        <v>70</v>
      </c>
      <c r="C952" s="14" t="s">
        <v>138</v>
      </c>
      <c r="D952" s="15">
        <v>2001</v>
      </c>
      <c r="E952" s="19">
        <v>0.01</v>
      </c>
      <c r="F952" s="19">
        <v>4.0000000000000001E-3</v>
      </c>
      <c r="G952" s="19">
        <v>81</v>
      </c>
      <c r="H952" s="19">
        <v>75</v>
      </c>
      <c r="I952" s="19">
        <v>0.157</v>
      </c>
      <c r="J952" s="19">
        <v>0.67400000000000004</v>
      </c>
      <c r="K952" s="19">
        <v>0.17</v>
      </c>
      <c r="L952" s="19">
        <v>10483861</v>
      </c>
      <c r="M952" s="19">
        <v>0.56899999999999995</v>
      </c>
    </row>
    <row r="953" spans="1:13" ht="14.5" x14ac:dyDescent="0.35">
      <c r="A953" s="12" t="str">
        <f t="shared" si="14"/>
        <v>Grenada-The Americas-2002</v>
      </c>
      <c r="B953" s="13" t="s">
        <v>70</v>
      </c>
      <c r="C953" s="14" t="s">
        <v>138</v>
      </c>
      <c r="D953" s="15">
        <v>2002</v>
      </c>
      <c r="E953" s="19">
        <v>0.01</v>
      </c>
      <c r="F953" s="19">
        <v>0.02</v>
      </c>
      <c r="G953" s="19">
        <v>75</v>
      </c>
      <c r="H953" s="19">
        <v>68</v>
      </c>
      <c r="I953" s="19">
        <v>0.16</v>
      </c>
      <c r="J953" s="19">
        <v>0.69399999999999995</v>
      </c>
      <c r="K953" s="19">
        <v>0.14599999999999999</v>
      </c>
      <c r="L953" s="19">
        <v>21451748</v>
      </c>
      <c r="M953" s="19">
        <v>0.53</v>
      </c>
    </row>
    <row r="954" spans="1:13" ht="14.5" x14ac:dyDescent="0.35">
      <c r="A954" s="12" t="str">
        <f t="shared" si="14"/>
        <v>Grenada-The Americas-2003</v>
      </c>
      <c r="B954" s="13" t="s">
        <v>70</v>
      </c>
      <c r="C954" s="14" t="s">
        <v>138</v>
      </c>
      <c r="D954" s="15">
        <v>2003</v>
      </c>
      <c r="E954" s="19">
        <v>0.01</v>
      </c>
      <c r="F954" s="19">
        <v>1.4999999999999999E-2</v>
      </c>
      <c r="G954" s="19">
        <v>72</v>
      </c>
      <c r="H954" s="19">
        <v>59</v>
      </c>
      <c r="I954" s="19">
        <v>0.156</v>
      </c>
      <c r="J954" s="19">
        <v>0.70699999999999996</v>
      </c>
      <c r="K954" s="19">
        <v>0.13600000000000001</v>
      </c>
      <c r="L954" s="19">
        <v>143821212</v>
      </c>
      <c r="M954" s="19">
        <v>0.73399999999999999</v>
      </c>
    </row>
    <row r="955" spans="1:13" ht="14.5" x14ac:dyDescent="0.35">
      <c r="A955" s="12" t="str">
        <f t="shared" si="14"/>
        <v>Grenada-The Americas-2004</v>
      </c>
      <c r="B955" s="13" t="s">
        <v>70</v>
      </c>
      <c r="C955" s="14" t="s">
        <v>138</v>
      </c>
      <c r="D955" s="15">
        <v>2004</v>
      </c>
      <c r="E955" s="19">
        <v>0.01</v>
      </c>
      <c r="F955" s="19">
        <v>4.0000000000000001E-3</v>
      </c>
      <c r="G955" s="19">
        <v>85</v>
      </c>
      <c r="H955" s="19">
        <v>79</v>
      </c>
      <c r="I955" s="13"/>
      <c r="J955" s="13"/>
      <c r="K955" s="13"/>
      <c r="L955" s="19">
        <v>29290</v>
      </c>
      <c r="M955" s="19">
        <v>0.94</v>
      </c>
    </row>
    <row r="956" spans="1:13" ht="14.5" x14ac:dyDescent="0.35">
      <c r="A956" s="12" t="str">
        <f t="shared" si="14"/>
        <v>Grenada-The Americas-2005</v>
      </c>
      <c r="B956" s="13" t="s">
        <v>70</v>
      </c>
      <c r="C956" s="14" t="s">
        <v>138</v>
      </c>
      <c r="D956" s="15">
        <v>2005</v>
      </c>
      <c r="E956" s="19">
        <v>1.0999999999999999E-2</v>
      </c>
      <c r="F956" s="19">
        <v>8.0000000000000002E-3</v>
      </c>
      <c r="G956" s="19">
        <v>75</v>
      </c>
      <c r="H956" s="19">
        <v>70</v>
      </c>
      <c r="I956" s="19">
        <v>0.185</v>
      </c>
      <c r="J956" s="19">
        <v>0.67600000000000005</v>
      </c>
      <c r="K956" s="19">
        <v>0.13900000000000001</v>
      </c>
      <c r="L956" s="19">
        <v>7463157</v>
      </c>
      <c r="M956" s="19">
        <v>0.54300000000000004</v>
      </c>
    </row>
    <row r="957" spans="1:13" ht="14.5" x14ac:dyDescent="0.35">
      <c r="A957" s="12" t="str">
        <f t="shared" si="14"/>
        <v>Grenada-The Americas-2006</v>
      </c>
      <c r="B957" s="13" t="s">
        <v>70</v>
      </c>
      <c r="C957" s="14" t="s">
        <v>138</v>
      </c>
      <c r="D957" s="15">
        <v>2006</v>
      </c>
      <c r="E957" s="19">
        <v>0.01</v>
      </c>
      <c r="F957" s="19">
        <v>8.9999999999999993E-3</v>
      </c>
      <c r="G957" s="19">
        <v>78</v>
      </c>
      <c r="H957" s="19">
        <v>70</v>
      </c>
      <c r="I957" s="19">
        <v>0.17299999999999999</v>
      </c>
      <c r="J957" s="19">
        <v>0.71099999999999997</v>
      </c>
      <c r="K957" s="19">
        <v>0.11600000000000001</v>
      </c>
      <c r="L957" s="19">
        <v>5372280</v>
      </c>
      <c r="M957" s="19">
        <v>0.55700000000000005</v>
      </c>
    </row>
    <row r="958" spans="1:13" ht="14.5" x14ac:dyDescent="0.35">
      <c r="A958" s="12" t="str">
        <f t="shared" si="14"/>
        <v>Grenada-The Americas-2007</v>
      </c>
      <c r="B958" s="13" t="s">
        <v>70</v>
      </c>
      <c r="C958" s="14" t="s">
        <v>138</v>
      </c>
      <c r="D958" s="15">
        <v>2007</v>
      </c>
      <c r="E958" s="19">
        <v>8.9999999999999993E-3</v>
      </c>
      <c r="F958" s="19">
        <v>4.0000000000000001E-3</v>
      </c>
      <c r="G958" s="19">
        <v>81</v>
      </c>
      <c r="H958" s="19">
        <v>74</v>
      </c>
      <c r="I958" s="19">
        <v>0.14399999999999999</v>
      </c>
      <c r="J958" s="19">
        <v>0.70299999999999996</v>
      </c>
      <c r="K958" s="19">
        <v>0.153</v>
      </c>
      <c r="L958" s="19">
        <v>1997012</v>
      </c>
      <c r="M958" s="19">
        <v>0.50600000000000001</v>
      </c>
    </row>
    <row r="959" spans="1:13" ht="14.5" x14ac:dyDescent="0.35">
      <c r="A959" s="12" t="str">
        <f t="shared" si="14"/>
        <v>Grenada-The Americas-2008</v>
      </c>
      <c r="B959" s="13" t="s">
        <v>70</v>
      </c>
      <c r="C959" s="14" t="s">
        <v>138</v>
      </c>
      <c r="D959" s="15">
        <v>2008</v>
      </c>
      <c r="E959" s="19">
        <v>1.0999999999999999E-2</v>
      </c>
      <c r="F959" s="19">
        <v>5.0000000000000001E-3</v>
      </c>
      <c r="G959" s="19">
        <v>83</v>
      </c>
      <c r="H959" s="19">
        <v>77</v>
      </c>
      <c r="I959" s="19">
        <v>0.14499999999999999</v>
      </c>
      <c r="J959" s="19">
        <v>0.68700000000000006</v>
      </c>
      <c r="K959" s="19">
        <v>0.16800000000000001</v>
      </c>
      <c r="L959" s="19">
        <v>42921895</v>
      </c>
      <c r="M959" s="19">
        <v>0.77</v>
      </c>
    </row>
    <row r="960" spans="1:13" ht="14.5" x14ac:dyDescent="0.35">
      <c r="A960" s="12" t="str">
        <f t="shared" si="14"/>
        <v>Grenada-The Americas-2009</v>
      </c>
      <c r="B960" s="13" t="s">
        <v>70</v>
      </c>
      <c r="C960" s="14" t="s">
        <v>138</v>
      </c>
      <c r="D960" s="15">
        <v>2009</v>
      </c>
      <c r="E960" s="19">
        <v>1.0999999999999999E-2</v>
      </c>
      <c r="F960" s="19">
        <v>3.0000000000000001E-3</v>
      </c>
      <c r="G960" s="19">
        <v>83</v>
      </c>
      <c r="H960" s="19">
        <v>78</v>
      </c>
      <c r="I960" s="19">
        <v>0.17599999999999999</v>
      </c>
      <c r="J960" s="19">
        <v>0.65100000000000002</v>
      </c>
      <c r="K960" s="19">
        <v>0.17199999999999999</v>
      </c>
      <c r="L960" s="19">
        <v>8993531</v>
      </c>
      <c r="M960" s="19">
        <v>0.84299999999999997</v>
      </c>
    </row>
    <row r="961" spans="1:13" ht="14.5" x14ac:dyDescent="0.35">
      <c r="A961" s="12" t="str">
        <f t="shared" si="14"/>
        <v>Grenada-The Americas-2010</v>
      </c>
      <c r="B961" s="13" t="s">
        <v>70</v>
      </c>
      <c r="C961" s="14" t="s">
        <v>138</v>
      </c>
      <c r="D961" s="15">
        <v>2010</v>
      </c>
      <c r="E961" s="19">
        <v>0.01</v>
      </c>
      <c r="F961" s="19">
        <v>4.0000000000000001E-3</v>
      </c>
      <c r="G961" s="19">
        <v>84</v>
      </c>
      <c r="H961" s="19">
        <v>79</v>
      </c>
      <c r="I961" s="19">
        <v>0.16600000000000001</v>
      </c>
      <c r="J961" s="19">
        <v>0.67800000000000005</v>
      </c>
      <c r="K961" s="19">
        <v>0.157</v>
      </c>
      <c r="L961" s="19">
        <v>7389625</v>
      </c>
      <c r="M961" s="19">
        <v>0.73399999999999999</v>
      </c>
    </row>
    <row r="962" spans="1:13" ht="14.5" x14ac:dyDescent="0.35">
      <c r="A962" s="12" t="str">
        <f t="shared" si="14"/>
        <v>Grenada-The Americas-2011</v>
      </c>
      <c r="B962" s="13" t="s">
        <v>70</v>
      </c>
      <c r="C962" s="14" t="s">
        <v>138</v>
      </c>
      <c r="D962" s="15">
        <v>2011</v>
      </c>
      <c r="E962" s="19">
        <v>0.02</v>
      </c>
      <c r="F962" s="19">
        <v>2.7E-2</v>
      </c>
      <c r="G962" s="19">
        <v>76</v>
      </c>
      <c r="H962" s="19">
        <v>69</v>
      </c>
      <c r="I962" s="19">
        <v>0.28899999999999998</v>
      </c>
      <c r="J962" s="19">
        <v>0.64600000000000002</v>
      </c>
      <c r="K962" s="19">
        <v>6.5000000000000002E-2</v>
      </c>
      <c r="L962" s="19">
        <v>66845635</v>
      </c>
      <c r="M962" s="19">
        <v>0.67200000000000004</v>
      </c>
    </row>
    <row r="963" spans="1:13" ht="14.5" x14ac:dyDescent="0.35">
      <c r="A963" s="12" t="str">
        <f t="shared" ref="A963:A1026" si="15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9">
        <v>8.9999999999999993E-3</v>
      </c>
      <c r="F963" s="19">
        <v>1.2999999999999999E-2</v>
      </c>
      <c r="G963" s="19">
        <v>74</v>
      </c>
      <c r="H963" s="19">
        <v>63</v>
      </c>
      <c r="I963" s="19">
        <v>0.151</v>
      </c>
      <c r="J963" s="19">
        <v>0.69399999999999995</v>
      </c>
      <c r="K963" s="19">
        <v>0.155</v>
      </c>
      <c r="L963" s="19">
        <v>47451600</v>
      </c>
      <c r="M963" s="19">
        <v>0.67600000000000005</v>
      </c>
    </row>
    <row r="964" spans="1:13" ht="14.5" x14ac:dyDescent="0.35">
      <c r="A964" s="12" t="str">
        <f t="shared" si="15"/>
        <v>Guam-Oceania-2000</v>
      </c>
      <c r="B964" s="13" t="s">
        <v>66</v>
      </c>
      <c r="C964" s="14" t="s">
        <v>139</v>
      </c>
      <c r="D964" s="15">
        <v>2000</v>
      </c>
      <c r="E964" s="19">
        <v>1.2E-2</v>
      </c>
      <c r="F964" s="19">
        <v>5.0000000000000001E-3</v>
      </c>
      <c r="G964" s="19">
        <v>81</v>
      </c>
      <c r="H964" s="19">
        <v>77</v>
      </c>
      <c r="I964" s="19">
        <v>0.18099999999999999</v>
      </c>
      <c r="J964" s="19">
        <v>0.66</v>
      </c>
      <c r="K964" s="19">
        <v>0.159</v>
      </c>
      <c r="L964" s="19">
        <v>59987905</v>
      </c>
      <c r="M964" s="19">
        <v>0.79600000000000004</v>
      </c>
    </row>
    <row r="965" spans="1:13" ht="14.5" x14ac:dyDescent="0.35">
      <c r="A965" s="12" t="str">
        <f t="shared" si="15"/>
        <v>Guam-Oceania-2001</v>
      </c>
      <c r="B965" s="13" t="s">
        <v>66</v>
      </c>
      <c r="C965" s="14" t="s">
        <v>139</v>
      </c>
      <c r="D965" s="15">
        <v>2001</v>
      </c>
      <c r="E965" s="19">
        <v>1.9E-2</v>
      </c>
      <c r="F965" s="19">
        <v>0.01</v>
      </c>
      <c r="G965" s="19">
        <v>76</v>
      </c>
      <c r="H965" s="19">
        <v>75</v>
      </c>
      <c r="I965" s="19">
        <v>0.28299999999999997</v>
      </c>
      <c r="J965" s="19">
        <v>0.69399999999999995</v>
      </c>
      <c r="K965" s="19">
        <v>2.3E-2</v>
      </c>
      <c r="L965" s="19">
        <v>820505</v>
      </c>
      <c r="M965" s="19">
        <v>0.88400000000000001</v>
      </c>
    </row>
    <row r="966" spans="1:13" ht="14.5" x14ac:dyDescent="0.35">
      <c r="A966" s="12" t="str">
        <f t="shared" si="15"/>
        <v>Guam-Oceania-2002</v>
      </c>
      <c r="B966" s="13" t="s">
        <v>66</v>
      </c>
      <c r="C966" s="14" t="s">
        <v>139</v>
      </c>
      <c r="D966" s="15">
        <v>2002</v>
      </c>
      <c r="E966" s="19">
        <v>1.7999999999999999E-2</v>
      </c>
      <c r="F966" s="19">
        <v>2.3E-2</v>
      </c>
      <c r="G966" s="19">
        <v>73</v>
      </c>
      <c r="H966" s="19">
        <v>70</v>
      </c>
      <c r="I966" s="19">
        <v>0.27200000000000002</v>
      </c>
      <c r="J966" s="19">
        <v>0.68</v>
      </c>
      <c r="K966" s="19">
        <v>4.8000000000000001E-2</v>
      </c>
      <c r="L966" s="19">
        <v>69342126</v>
      </c>
      <c r="M966" s="19">
        <v>0.66900000000000004</v>
      </c>
    </row>
    <row r="967" spans="1:13" ht="14.5" x14ac:dyDescent="0.35">
      <c r="A967" s="12" t="str">
        <f t="shared" si="15"/>
        <v>Guam-Oceania-2003</v>
      </c>
      <c r="B967" s="13" t="s">
        <v>66</v>
      </c>
      <c r="C967" s="14" t="s">
        <v>139</v>
      </c>
      <c r="D967" s="15">
        <v>2003</v>
      </c>
      <c r="E967" s="19">
        <v>3.5000000000000003E-2</v>
      </c>
      <c r="F967" s="19">
        <v>3.4000000000000002E-2</v>
      </c>
      <c r="G967" s="19">
        <v>72</v>
      </c>
      <c r="H967" s="19">
        <v>67</v>
      </c>
      <c r="I967" s="19">
        <v>0.42099999999999999</v>
      </c>
      <c r="J967" s="19">
        <v>0.54500000000000004</v>
      </c>
      <c r="K967" s="19">
        <v>3.5000000000000003E-2</v>
      </c>
      <c r="L967" s="19">
        <v>26673536</v>
      </c>
      <c r="M967" s="19">
        <v>0.68700000000000006</v>
      </c>
    </row>
    <row r="968" spans="1:13" ht="14.5" x14ac:dyDescent="0.35">
      <c r="A968" s="12" t="str">
        <f t="shared" si="15"/>
        <v>Guam-Oceania-2004</v>
      </c>
      <c r="B968" s="13" t="s">
        <v>66</v>
      </c>
      <c r="C968" s="14" t="s">
        <v>139</v>
      </c>
      <c r="D968" s="15">
        <v>2004</v>
      </c>
      <c r="E968" s="19">
        <v>2.1000000000000001E-2</v>
      </c>
      <c r="F968" s="19">
        <v>5.0000000000000001E-3</v>
      </c>
      <c r="G968" s="19">
        <v>82</v>
      </c>
      <c r="H968" s="19">
        <v>78</v>
      </c>
      <c r="I968" s="19">
        <v>0.27900000000000003</v>
      </c>
      <c r="J968" s="19">
        <v>0.621</v>
      </c>
      <c r="K968" s="19">
        <v>0.1</v>
      </c>
      <c r="L968" s="19">
        <v>6809000</v>
      </c>
      <c r="M968" s="19">
        <v>0.91500000000000004</v>
      </c>
    </row>
    <row r="969" spans="1:13" ht="14.5" x14ac:dyDescent="0.35">
      <c r="A969" s="12" t="str">
        <f t="shared" si="15"/>
        <v>Guam-Oceania-2005</v>
      </c>
      <c r="B969" s="13" t="s">
        <v>66</v>
      </c>
      <c r="C969" s="14" t="s">
        <v>139</v>
      </c>
      <c r="D969" s="15">
        <v>2005</v>
      </c>
      <c r="E969" s="19">
        <v>0.03</v>
      </c>
      <c r="F969" s="19">
        <v>2.1000000000000001E-2</v>
      </c>
      <c r="G969" s="19">
        <v>74</v>
      </c>
      <c r="H969" s="19">
        <v>71</v>
      </c>
      <c r="I969" s="19">
        <v>0.38300000000000001</v>
      </c>
      <c r="J969" s="19">
        <v>0.58499999999999996</v>
      </c>
      <c r="K969" s="19">
        <v>3.2000000000000001E-2</v>
      </c>
      <c r="L969" s="19">
        <v>5290000</v>
      </c>
      <c r="M969" s="19">
        <v>0.80900000000000005</v>
      </c>
    </row>
    <row r="970" spans="1:13" ht="14.5" x14ac:dyDescent="0.35">
      <c r="A970" s="12" t="str">
        <f t="shared" si="15"/>
        <v>Guam-Oceania-2006</v>
      </c>
      <c r="B970" s="13" t="s">
        <v>66</v>
      </c>
      <c r="C970" s="14" t="s">
        <v>139</v>
      </c>
      <c r="D970" s="15">
        <v>2006</v>
      </c>
      <c r="E970" s="19">
        <v>2.1000000000000001E-2</v>
      </c>
      <c r="F970" s="19">
        <v>0.01</v>
      </c>
      <c r="G970" s="19">
        <v>75</v>
      </c>
      <c r="H970" s="19">
        <v>73</v>
      </c>
      <c r="I970" s="19">
        <v>0.255</v>
      </c>
      <c r="J970" s="19">
        <v>0.71099999999999997</v>
      </c>
      <c r="K970" s="19">
        <v>3.4000000000000002E-2</v>
      </c>
      <c r="L970" s="19">
        <v>2196466</v>
      </c>
      <c r="M970" s="19">
        <v>0.98199999999999998</v>
      </c>
    </row>
    <row r="971" spans="1:13" ht="14.5" x14ac:dyDescent="0.35">
      <c r="A971" s="12" t="str">
        <f t="shared" si="15"/>
        <v>Guam-Oceania-2007</v>
      </c>
      <c r="B971" s="13" t="s">
        <v>66</v>
      </c>
      <c r="C971" s="14" t="s">
        <v>139</v>
      </c>
      <c r="D971" s="15">
        <v>2007</v>
      </c>
      <c r="E971" s="19">
        <v>1.4999999999999999E-2</v>
      </c>
      <c r="F971" s="19">
        <v>1.2999999999999999E-2</v>
      </c>
      <c r="G971" s="19">
        <v>78</v>
      </c>
      <c r="H971" s="19">
        <v>75</v>
      </c>
      <c r="I971" s="19">
        <v>0.28299999999999997</v>
      </c>
      <c r="J971" s="19">
        <v>0.64400000000000002</v>
      </c>
      <c r="K971" s="19">
        <v>7.3999999999999996E-2</v>
      </c>
      <c r="L971" s="19">
        <v>3853582</v>
      </c>
      <c r="M971" s="19">
        <v>0.86499999999999999</v>
      </c>
    </row>
    <row r="972" spans="1:13" ht="14.5" x14ac:dyDescent="0.35">
      <c r="A972" s="12" t="str">
        <f t="shared" si="15"/>
        <v>Guam-Oceania-2008</v>
      </c>
      <c r="B972" s="13" t="s">
        <v>66</v>
      </c>
      <c r="C972" s="14" t="s">
        <v>139</v>
      </c>
      <c r="D972" s="15">
        <v>2008</v>
      </c>
      <c r="E972" s="19">
        <v>2.1999999999999999E-2</v>
      </c>
      <c r="F972" s="19">
        <v>1.0999999999999999E-2</v>
      </c>
      <c r="G972" s="19">
        <v>76</v>
      </c>
      <c r="H972" s="19">
        <v>72</v>
      </c>
      <c r="I972" s="19">
        <v>0.35899999999999999</v>
      </c>
      <c r="J972" s="19">
        <v>0.61599999999999999</v>
      </c>
      <c r="K972" s="19">
        <v>2.5000000000000001E-2</v>
      </c>
      <c r="L972" s="19">
        <v>2464001</v>
      </c>
      <c r="M972" s="19">
        <v>0.71799999999999997</v>
      </c>
    </row>
    <row r="973" spans="1:13" ht="14.5" x14ac:dyDescent="0.35">
      <c r="A973" s="12" t="str">
        <f t="shared" si="15"/>
        <v>Guam-Oceania-2009</v>
      </c>
      <c r="B973" s="13" t="s">
        <v>66</v>
      </c>
      <c r="C973" s="14" t="s">
        <v>139</v>
      </c>
      <c r="D973" s="15">
        <v>2009</v>
      </c>
      <c r="E973" s="19">
        <v>1.6E-2</v>
      </c>
      <c r="F973" s="19">
        <v>8.9999999999999993E-3</v>
      </c>
      <c r="G973" s="19">
        <v>78</v>
      </c>
      <c r="H973" s="19">
        <v>76</v>
      </c>
      <c r="I973" s="19">
        <v>0.25900000000000001</v>
      </c>
      <c r="J973" s="19">
        <v>0.72699999999999998</v>
      </c>
      <c r="K973" s="19">
        <v>1.4E-2</v>
      </c>
      <c r="L973" s="19">
        <v>720383</v>
      </c>
      <c r="M973" s="19">
        <v>0.97099999999999997</v>
      </c>
    </row>
    <row r="974" spans="1:13" ht="14.5" x14ac:dyDescent="0.35">
      <c r="A974" s="12" t="str">
        <f t="shared" si="15"/>
        <v>Guam-Oceania-2010</v>
      </c>
      <c r="B974" s="13" t="s">
        <v>66</v>
      </c>
      <c r="C974" s="14" t="s">
        <v>139</v>
      </c>
      <c r="D974" s="15">
        <v>2010</v>
      </c>
      <c r="E974" s="19">
        <v>2.4E-2</v>
      </c>
      <c r="F974" s="19">
        <v>1.7000000000000001E-2</v>
      </c>
      <c r="G974" s="19">
        <v>76</v>
      </c>
      <c r="H974" s="19">
        <v>72</v>
      </c>
      <c r="I974" s="19">
        <v>0.35099999999999998</v>
      </c>
      <c r="J974" s="19">
        <v>0.61699999999999999</v>
      </c>
      <c r="K974" s="19">
        <v>3.2000000000000001E-2</v>
      </c>
      <c r="L974" s="19">
        <v>23839231</v>
      </c>
      <c r="M974" s="19">
        <v>0.80800000000000005</v>
      </c>
    </row>
    <row r="975" spans="1:13" ht="14.5" x14ac:dyDescent="0.35">
      <c r="A975" s="12" t="str">
        <f t="shared" si="15"/>
        <v>Guam-Oceania-2011</v>
      </c>
      <c r="B975" s="13" t="s">
        <v>66</v>
      </c>
      <c r="C975" s="14" t="s">
        <v>139</v>
      </c>
      <c r="D975" s="15">
        <v>2011</v>
      </c>
      <c r="E975" s="19">
        <v>2.8000000000000001E-2</v>
      </c>
      <c r="F975" s="19">
        <v>1.7000000000000001E-2</v>
      </c>
      <c r="G975" s="19">
        <v>76</v>
      </c>
      <c r="H975" s="19">
        <v>73</v>
      </c>
      <c r="I975" s="19">
        <v>0.39200000000000002</v>
      </c>
      <c r="J975" s="19">
        <v>0.57499999999999996</v>
      </c>
      <c r="K975" s="19">
        <v>3.4000000000000002E-2</v>
      </c>
      <c r="L975" s="19">
        <v>17676012</v>
      </c>
      <c r="M975" s="19">
        <v>0.53400000000000003</v>
      </c>
    </row>
    <row r="976" spans="1:13" ht="14.5" x14ac:dyDescent="0.35">
      <c r="A976" s="12" t="str">
        <f t="shared" si="15"/>
        <v>Guam-Oceania-2012</v>
      </c>
      <c r="B976" s="13" t="s">
        <v>66</v>
      </c>
      <c r="C976" s="14" t="s">
        <v>139</v>
      </c>
      <c r="D976" s="15">
        <v>2012</v>
      </c>
      <c r="E976" s="19">
        <v>1.6E-2</v>
      </c>
      <c r="F976" s="19">
        <v>8.9999999999999993E-3</v>
      </c>
      <c r="G976" s="19">
        <v>76</v>
      </c>
      <c r="H976" s="19">
        <v>74</v>
      </c>
      <c r="I976" s="19">
        <v>0.219</v>
      </c>
      <c r="J976" s="19">
        <v>0.77100000000000002</v>
      </c>
      <c r="K976" s="19">
        <v>8.9999999999999993E-3</v>
      </c>
      <c r="L976" s="19">
        <v>3658658</v>
      </c>
      <c r="M976" s="19">
        <v>0.81899999999999995</v>
      </c>
    </row>
    <row r="977" spans="1:13" ht="14.5" x14ac:dyDescent="0.35">
      <c r="A977" s="12" t="str">
        <f t="shared" si="15"/>
        <v>Guatemala-The Americas-2000</v>
      </c>
      <c r="B977" s="13" t="s">
        <v>70</v>
      </c>
      <c r="C977" s="14" t="s">
        <v>140</v>
      </c>
      <c r="D977" s="15">
        <v>2000</v>
      </c>
      <c r="E977" s="19">
        <v>3.5999999999999997E-2</v>
      </c>
      <c r="F977" s="19">
        <v>5.8999999999999997E-2</v>
      </c>
      <c r="G977" s="19">
        <v>63</v>
      </c>
      <c r="H977" s="19">
        <v>60</v>
      </c>
      <c r="I977" s="19">
        <v>0.46300000000000002</v>
      </c>
      <c r="J977" s="19">
        <v>0.51</v>
      </c>
      <c r="K977" s="19">
        <v>2.7E-2</v>
      </c>
      <c r="L977" s="19">
        <v>19612696</v>
      </c>
      <c r="M977" s="19">
        <v>0.28399999999999997</v>
      </c>
    </row>
    <row r="978" spans="1:13" ht="14.5" x14ac:dyDescent="0.35">
      <c r="A978" s="12" t="str">
        <f t="shared" si="15"/>
        <v>Guatemala-The Americas-2001</v>
      </c>
      <c r="B978" s="13" t="s">
        <v>70</v>
      </c>
      <c r="C978" s="14" t="s">
        <v>140</v>
      </c>
      <c r="D978" s="15">
        <v>2001</v>
      </c>
      <c r="E978" s="13"/>
      <c r="F978" s="13"/>
      <c r="G978" s="13"/>
      <c r="H978" s="13"/>
      <c r="I978" s="13"/>
      <c r="J978" s="13"/>
      <c r="K978" s="13"/>
      <c r="L978" s="19">
        <v>59262</v>
      </c>
      <c r="M978" s="19">
        <v>0.88200000000000001</v>
      </c>
    </row>
    <row r="979" spans="1:13" ht="14.5" x14ac:dyDescent="0.35">
      <c r="A979" s="12" t="str">
        <f t="shared" si="15"/>
        <v>Guatemala-The Americas-2002</v>
      </c>
      <c r="B979" s="13" t="s">
        <v>70</v>
      </c>
      <c r="C979" s="14" t="s">
        <v>140</v>
      </c>
      <c r="D979" s="15">
        <v>2002</v>
      </c>
      <c r="E979" s="19">
        <v>1.2E-2</v>
      </c>
      <c r="F979" s="19">
        <v>5.0000000000000001E-3</v>
      </c>
      <c r="G979" s="19">
        <v>83</v>
      </c>
      <c r="H979" s="19">
        <v>78</v>
      </c>
      <c r="I979" s="19">
        <v>0.2</v>
      </c>
      <c r="J979" s="19">
        <v>0.67200000000000004</v>
      </c>
      <c r="K979" s="19">
        <v>0.128</v>
      </c>
      <c r="L979" s="19">
        <v>20127400</v>
      </c>
      <c r="M979" s="19">
        <v>0.878</v>
      </c>
    </row>
    <row r="980" spans="1:13" ht="14.5" x14ac:dyDescent="0.35">
      <c r="A980" s="12" t="str">
        <f t="shared" si="15"/>
        <v>Guatemala-The Americas-2003</v>
      </c>
      <c r="B980" s="13" t="s">
        <v>70</v>
      </c>
      <c r="C980" s="14" t="s">
        <v>140</v>
      </c>
      <c r="D980" s="15">
        <v>2003</v>
      </c>
      <c r="E980" s="19">
        <v>2.4E-2</v>
      </c>
      <c r="F980" s="19">
        <v>0.02</v>
      </c>
      <c r="G980" s="19">
        <v>71</v>
      </c>
      <c r="H980" s="19">
        <v>66</v>
      </c>
      <c r="I980" s="19">
        <v>0.314</v>
      </c>
      <c r="J980" s="19">
        <v>0.64600000000000002</v>
      </c>
      <c r="K980" s="19">
        <v>0.04</v>
      </c>
      <c r="L980" s="19">
        <v>818995</v>
      </c>
      <c r="M980" s="19">
        <v>0.495</v>
      </c>
    </row>
    <row r="981" spans="1:13" ht="14.5" x14ac:dyDescent="0.35">
      <c r="A981" s="12" t="str">
        <f t="shared" si="15"/>
        <v>Guatemala-The Americas-2004</v>
      </c>
      <c r="B981" s="13" t="s">
        <v>70</v>
      </c>
      <c r="C981" s="14" t="s">
        <v>140</v>
      </c>
      <c r="D981" s="15">
        <v>2004</v>
      </c>
      <c r="E981" s="19">
        <v>1.9E-2</v>
      </c>
      <c r="F981" s="13"/>
      <c r="G981" s="19">
        <v>77</v>
      </c>
      <c r="H981" s="19">
        <v>71</v>
      </c>
      <c r="I981" s="19">
        <v>0.28599999999999998</v>
      </c>
      <c r="J981" s="19">
        <v>0.66600000000000004</v>
      </c>
      <c r="K981" s="19">
        <v>4.8000000000000001E-2</v>
      </c>
      <c r="L981" s="19">
        <v>251811</v>
      </c>
      <c r="M981" s="19">
        <v>0.56200000000000006</v>
      </c>
    </row>
    <row r="982" spans="1:13" ht="14.5" x14ac:dyDescent="0.35">
      <c r="A982" s="12" t="str">
        <f t="shared" si="15"/>
        <v>Guatemala-The Americas-2005</v>
      </c>
      <c r="B982" s="13" t="s">
        <v>70</v>
      </c>
      <c r="C982" s="14" t="s">
        <v>140</v>
      </c>
      <c r="D982" s="15">
        <v>2005</v>
      </c>
      <c r="E982" s="19">
        <v>0.02</v>
      </c>
      <c r="F982" s="13"/>
      <c r="G982" s="19">
        <v>79</v>
      </c>
      <c r="H982" s="19">
        <v>74</v>
      </c>
      <c r="I982" s="19">
        <v>0.29799999999999999</v>
      </c>
      <c r="J982" s="19">
        <v>0.64</v>
      </c>
      <c r="K982" s="19">
        <v>6.2E-2</v>
      </c>
      <c r="L982" s="19">
        <v>158194</v>
      </c>
      <c r="M982" s="19">
        <v>0.93500000000000005</v>
      </c>
    </row>
    <row r="983" spans="1:13" ht="14.5" x14ac:dyDescent="0.35">
      <c r="A983" s="12" t="str">
        <f t="shared" si="15"/>
        <v>Guatemala-The Americas-2006</v>
      </c>
      <c r="B983" s="13" t="s">
        <v>70</v>
      </c>
      <c r="C983" s="14" t="s">
        <v>140</v>
      </c>
      <c r="D983" s="15">
        <v>2006</v>
      </c>
      <c r="E983" s="19">
        <v>2.5000000000000001E-2</v>
      </c>
      <c r="F983" s="19">
        <v>0.05</v>
      </c>
      <c r="G983" s="19">
        <v>69</v>
      </c>
      <c r="H983" s="19">
        <v>63</v>
      </c>
      <c r="I983" s="19">
        <v>0.377</v>
      </c>
      <c r="J983" s="19">
        <v>0.58699999999999997</v>
      </c>
      <c r="K983" s="19">
        <v>3.5999999999999997E-2</v>
      </c>
      <c r="L983" s="19">
        <v>88936</v>
      </c>
      <c r="M983" s="19">
        <v>0.435</v>
      </c>
    </row>
    <row r="984" spans="1:13" ht="14.5" x14ac:dyDescent="0.35">
      <c r="A984" s="12" t="str">
        <f t="shared" si="15"/>
        <v>Guatemala-The Americas-2007</v>
      </c>
      <c r="B984" s="13" t="s">
        <v>70</v>
      </c>
      <c r="C984" s="14" t="s">
        <v>140</v>
      </c>
      <c r="D984" s="15">
        <v>2007</v>
      </c>
      <c r="E984" s="13"/>
      <c r="F984" s="19">
        <v>3.3000000000000002E-2</v>
      </c>
      <c r="G984" s="13"/>
      <c r="H984" s="13"/>
      <c r="I984" s="13"/>
      <c r="J984" s="13"/>
      <c r="K984" s="13"/>
      <c r="L984" s="19">
        <v>52074</v>
      </c>
      <c r="M984" s="19">
        <v>0.69599999999999995</v>
      </c>
    </row>
    <row r="985" spans="1:13" ht="14.5" x14ac:dyDescent="0.35">
      <c r="A985" s="12" t="str">
        <f t="shared" si="15"/>
        <v>Guatemala-The Americas-2008</v>
      </c>
      <c r="B985" s="13" t="s">
        <v>70</v>
      </c>
      <c r="C985" s="14" t="s">
        <v>140</v>
      </c>
      <c r="D985" s="15">
        <v>2008</v>
      </c>
      <c r="E985" s="19">
        <v>2.7E-2</v>
      </c>
      <c r="F985" s="19">
        <v>3.7999999999999999E-2</v>
      </c>
      <c r="G985" s="19">
        <v>68</v>
      </c>
      <c r="H985" s="19">
        <v>67</v>
      </c>
      <c r="I985" s="19">
        <v>0.39100000000000001</v>
      </c>
      <c r="J985" s="19">
        <v>0.56999999999999995</v>
      </c>
      <c r="K985" s="19">
        <v>0.04</v>
      </c>
      <c r="L985" s="19">
        <v>106575</v>
      </c>
      <c r="M985" s="19">
        <v>0.223</v>
      </c>
    </row>
    <row r="986" spans="1:13" ht="14.5" x14ac:dyDescent="0.35">
      <c r="A986" s="12" t="str">
        <f t="shared" si="15"/>
        <v>Guatemala-The Americas-2009</v>
      </c>
      <c r="B986" s="13" t="s">
        <v>70</v>
      </c>
      <c r="C986" s="14" t="s">
        <v>140</v>
      </c>
      <c r="D986" s="15">
        <v>2009</v>
      </c>
      <c r="E986" s="19">
        <v>1.7000000000000001E-2</v>
      </c>
      <c r="F986" s="13"/>
      <c r="G986" s="19">
        <v>79</v>
      </c>
      <c r="H986" s="19">
        <v>72</v>
      </c>
      <c r="I986" s="19">
        <v>0.27400000000000002</v>
      </c>
      <c r="J986" s="19">
        <v>0.66100000000000003</v>
      </c>
      <c r="K986" s="19">
        <v>6.6000000000000003E-2</v>
      </c>
      <c r="L986" s="19">
        <v>230068</v>
      </c>
      <c r="M986" s="19">
        <v>0.63300000000000001</v>
      </c>
    </row>
    <row r="987" spans="1:13" ht="14.5" x14ac:dyDescent="0.35">
      <c r="A987" s="12" t="str">
        <f t="shared" si="15"/>
        <v>Guatemala-The Americas-2010</v>
      </c>
      <c r="B987" s="13" t="s">
        <v>70</v>
      </c>
      <c r="C987" s="14" t="s">
        <v>140</v>
      </c>
      <c r="D987" s="15">
        <v>2010</v>
      </c>
      <c r="E987" s="19">
        <v>1.4E-2</v>
      </c>
      <c r="F987" s="19">
        <v>6.0000000000000001E-3</v>
      </c>
      <c r="G987" s="19">
        <v>82</v>
      </c>
      <c r="H987" s="19">
        <v>78</v>
      </c>
      <c r="I987" s="19">
        <v>0.218</v>
      </c>
      <c r="J987" s="19">
        <v>0.66300000000000003</v>
      </c>
      <c r="K987" s="19">
        <v>0.11899999999999999</v>
      </c>
      <c r="L987" s="19">
        <v>4087500</v>
      </c>
      <c r="M987" s="19">
        <v>0.86</v>
      </c>
    </row>
    <row r="988" spans="1:13" ht="14.5" x14ac:dyDescent="0.35">
      <c r="A988" s="12" t="str">
        <f t="shared" si="15"/>
        <v>Guatemala-The Americas-2011</v>
      </c>
      <c r="B988" s="13" t="s">
        <v>70</v>
      </c>
      <c r="C988" s="14" t="s">
        <v>140</v>
      </c>
      <c r="D988" s="15">
        <v>2011</v>
      </c>
      <c r="E988" s="19">
        <v>3.3000000000000002E-2</v>
      </c>
      <c r="F988" s="19">
        <v>5.6000000000000001E-2</v>
      </c>
      <c r="G988" s="19">
        <v>62</v>
      </c>
      <c r="H988" s="19">
        <v>58</v>
      </c>
      <c r="I988" s="19">
        <v>0.40100000000000002</v>
      </c>
      <c r="J988" s="19">
        <v>0.57399999999999995</v>
      </c>
      <c r="K988" s="19">
        <v>2.5999999999999999E-2</v>
      </c>
      <c r="L988" s="19">
        <v>5948461</v>
      </c>
      <c r="M988" s="19">
        <v>0.13100000000000001</v>
      </c>
    </row>
    <row r="989" spans="1:13" ht="14.5" x14ac:dyDescent="0.35">
      <c r="A989" s="12" t="str">
        <f t="shared" si="15"/>
        <v>Guatemala-The Americas-2012</v>
      </c>
      <c r="B989" s="13" t="s">
        <v>70</v>
      </c>
      <c r="C989" s="14" t="s">
        <v>140</v>
      </c>
      <c r="D989" s="15">
        <v>2012</v>
      </c>
      <c r="E989" s="19">
        <v>0.03</v>
      </c>
      <c r="F989" s="19">
        <v>1.7000000000000001E-2</v>
      </c>
      <c r="G989" s="19">
        <v>74</v>
      </c>
      <c r="H989" s="19">
        <v>68</v>
      </c>
      <c r="I989" s="19">
        <v>0.39800000000000002</v>
      </c>
      <c r="J989" s="19">
        <v>0.55400000000000005</v>
      </c>
      <c r="K989" s="19">
        <v>4.8000000000000001E-2</v>
      </c>
      <c r="L989" s="19">
        <v>178794</v>
      </c>
      <c r="M989" s="19">
        <v>0.215</v>
      </c>
    </row>
    <row r="990" spans="1:13" ht="14.5" x14ac:dyDescent="0.35">
      <c r="A990" s="12" t="str">
        <f t="shared" si="15"/>
        <v>Guinea-Africa-2000</v>
      </c>
      <c r="B990" s="13" t="s">
        <v>64</v>
      </c>
      <c r="C990" s="14" t="s">
        <v>141</v>
      </c>
      <c r="D990" s="15">
        <v>2000</v>
      </c>
      <c r="E990" s="19">
        <v>3.5000000000000003E-2</v>
      </c>
      <c r="F990" s="19">
        <v>2.9000000000000001E-2</v>
      </c>
      <c r="G990" s="19">
        <v>67</v>
      </c>
      <c r="H990" s="19">
        <v>64</v>
      </c>
      <c r="I990" s="19">
        <v>0.41399999999999998</v>
      </c>
      <c r="J990" s="19">
        <v>0.55700000000000005</v>
      </c>
      <c r="K990" s="19">
        <v>2.9000000000000001E-2</v>
      </c>
      <c r="L990" s="19">
        <v>457827</v>
      </c>
      <c r="M990" s="19">
        <v>0.17399999999999999</v>
      </c>
    </row>
    <row r="991" spans="1:13" ht="14.5" x14ac:dyDescent="0.35">
      <c r="A991" s="12" t="str">
        <f t="shared" si="15"/>
        <v>Guinea-Africa-2001</v>
      </c>
      <c r="B991" s="13" t="s">
        <v>64</v>
      </c>
      <c r="C991" s="14" t="s">
        <v>141</v>
      </c>
      <c r="D991" s="15">
        <v>2001</v>
      </c>
      <c r="E991" s="19">
        <v>2.9000000000000001E-2</v>
      </c>
      <c r="F991" s="19">
        <v>1.4E-2</v>
      </c>
      <c r="G991" s="19">
        <v>74</v>
      </c>
      <c r="H991" s="19">
        <v>69</v>
      </c>
      <c r="I991" s="19">
        <v>0.38100000000000001</v>
      </c>
      <c r="J991" s="19">
        <v>0.55800000000000005</v>
      </c>
      <c r="K991" s="19">
        <v>0.06</v>
      </c>
      <c r="L991" s="19">
        <v>100319</v>
      </c>
      <c r="M991" s="19">
        <v>0.23100000000000001</v>
      </c>
    </row>
    <row r="992" spans="1:13" ht="14.5" x14ac:dyDescent="0.35">
      <c r="A992" s="12" t="str">
        <f t="shared" si="15"/>
        <v>Guinea-Africa-2002</v>
      </c>
      <c r="B992" s="13" t="s">
        <v>64</v>
      </c>
      <c r="C992" s="14" t="s">
        <v>141</v>
      </c>
      <c r="D992" s="15">
        <v>2002</v>
      </c>
      <c r="E992" s="19">
        <v>0.03</v>
      </c>
      <c r="F992" s="19">
        <v>1.7999999999999999E-2</v>
      </c>
      <c r="G992" s="19">
        <v>71</v>
      </c>
      <c r="H992" s="19">
        <v>67</v>
      </c>
      <c r="I992" s="19">
        <v>0.4</v>
      </c>
      <c r="J992" s="19">
        <v>0.56699999999999995</v>
      </c>
      <c r="K992" s="19">
        <v>3.3000000000000002E-2</v>
      </c>
      <c r="L992" s="19">
        <v>204135</v>
      </c>
      <c r="M992" s="19">
        <v>0.22800000000000001</v>
      </c>
    </row>
    <row r="993" spans="1:13" ht="14.5" x14ac:dyDescent="0.35">
      <c r="A993" s="12" t="str">
        <f t="shared" si="15"/>
        <v>Guinea-Africa-2003</v>
      </c>
      <c r="B993" s="13" t="s">
        <v>64</v>
      </c>
      <c r="C993" s="14" t="s">
        <v>141</v>
      </c>
      <c r="D993" s="15">
        <v>2003</v>
      </c>
      <c r="E993" s="19">
        <v>1.9E-2</v>
      </c>
      <c r="F993" s="19">
        <v>1.0999999999999999E-2</v>
      </c>
      <c r="G993" s="19">
        <v>77</v>
      </c>
      <c r="H993" s="19">
        <v>72</v>
      </c>
      <c r="I993" s="19">
        <v>0.28599999999999998</v>
      </c>
      <c r="J993" s="19">
        <v>0.64200000000000002</v>
      </c>
      <c r="K993" s="19">
        <v>7.1999999999999995E-2</v>
      </c>
      <c r="L993" s="19">
        <v>81718</v>
      </c>
      <c r="M993" s="19">
        <v>0.29799999999999999</v>
      </c>
    </row>
    <row r="994" spans="1:13" ht="14.5" x14ac:dyDescent="0.35">
      <c r="A994" s="12" t="str">
        <f t="shared" si="15"/>
        <v>Guinea-Africa-2004</v>
      </c>
      <c r="B994" s="13" t="s">
        <v>64</v>
      </c>
      <c r="C994" s="14" t="s">
        <v>141</v>
      </c>
      <c r="D994" s="15">
        <v>2004</v>
      </c>
      <c r="E994" s="19">
        <v>1.7999999999999999E-2</v>
      </c>
      <c r="F994" s="19">
        <v>1.6E-2</v>
      </c>
      <c r="G994" s="19">
        <v>78</v>
      </c>
      <c r="H994" s="19">
        <v>71</v>
      </c>
      <c r="I994" s="19">
        <v>0.26600000000000001</v>
      </c>
      <c r="J994" s="19">
        <v>0.63200000000000001</v>
      </c>
      <c r="K994" s="19">
        <v>0.10199999999999999</v>
      </c>
      <c r="L994" s="19">
        <v>38308779</v>
      </c>
      <c r="M994" s="19">
        <v>0.89900000000000002</v>
      </c>
    </row>
    <row r="995" spans="1:13" ht="14.5" x14ac:dyDescent="0.35">
      <c r="A995" s="12" t="str">
        <f t="shared" si="15"/>
        <v>Guinea-Africa-2005</v>
      </c>
      <c r="B995" s="13" t="s">
        <v>64</v>
      </c>
      <c r="C995" s="14" t="s">
        <v>141</v>
      </c>
      <c r="D995" s="15">
        <v>2005</v>
      </c>
      <c r="E995" s="19">
        <v>1.2999999999999999E-2</v>
      </c>
      <c r="F995" s="13"/>
      <c r="G995" s="19">
        <v>77</v>
      </c>
      <c r="H995" s="19">
        <v>72</v>
      </c>
      <c r="I995" s="19">
        <v>0.217</v>
      </c>
      <c r="J995" s="19">
        <v>0.69899999999999995</v>
      </c>
      <c r="K995" s="19">
        <v>8.3000000000000004E-2</v>
      </c>
      <c r="L995" s="19">
        <v>98742</v>
      </c>
      <c r="M995" s="19">
        <v>0.45200000000000001</v>
      </c>
    </row>
    <row r="996" spans="1:13" ht="14.5" x14ac:dyDescent="0.35">
      <c r="A996" s="12" t="str">
        <f t="shared" si="15"/>
        <v>Guinea-Africa-2006</v>
      </c>
      <c r="B996" s="13" t="s">
        <v>64</v>
      </c>
      <c r="C996" s="14" t="s">
        <v>141</v>
      </c>
      <c r="D996" s="15">
        <v>2006</v>
      </c>
      <c r="E996" s="19">
        <v>1.4999999999999999E-2</v>
      </c>
      <c r="F996" s="19">
        <v>1.2999999999999999E-2</v>
      </c>
      <c r="G996" s="19">
        <v>77</v>
      </c>
      <c r="H996" s="19">
        <v>70</v>
      </c>
      <c r="I996" s="19">
        <v>0.26300000000000001</v>
      </c>
      <c r="J996" s="19">
        <v>0.67600000000000005</v>
      </c>
      <c r="K996" s="19">
        <v>6.0999999999999999E-2</v>
      </c>
      <c r="L996" s="19">
        <v>322400</v>
      </c>
      <c r="M996" s="19">
        <v>0.82199999999999995</v>
      </c>
    </row>
    <row r="997" spans="1:13" ht="14.5" x14ac:dyDescent="0.35">
      <c r="A997" s="12" t="str">
        <f t="shared" si="15"/>
        <v>Guinea-Africa-2007</v>
      </c>
      <c r="B997" s="13" t="s">
        <v>64</v>
      </c>
      <c r="C997" s="14" t="s">
        <v>141</v>
      </c>
      <c r="D997" s="15">
        <v>2007</v>
      </c>
      <c r="E997" s="19">
        <v>1.2999999999999999E-2</v>
      </c>
      <c r="F997" s="19">
        <v>1.4999999999999999E-2</v>
      </c>
      <c r="G997" s="19">
        <v>76</v>
      </c>
      <c r="H997" s="19">
        <v>71</v>
      </c>
      <c r="I997" s="19">
        <v>0.20899999999999999</v>
      </c>
      <c r="J997" s="19">
        <v>0.68100000000000005</v>
      </c>
      <c r="K997" s="19">
        <v>0.11</v>
      </c>
      <c r="L997" s="19">
        <v>272205</v>
      </c>
      <c r="M997" s="19">
        <v>0.33100000000000002</v>
      </c>
    </row>
    <row r="998" spans="1:13" ht="14.5" x14ac:dyDescent="0.35">
      <c r="A998" s="12" t="str">
        <f t="shared" si="15"/>
        <v>Guinea-Africa-2008</v>
      </c>
      <c r="B998" s="13" t="s">
        <v>64</v>
      </c>
      <c r="C998" s="14" t="s">
        <v>141</v>
      </c>
      <c r="D998" s="15">
        <v>2008</v>
      </c>
      <c r="E998" s="19">
        <v>2.7E-2</v>
      </c>
      <c r="F998" s="19">
        <v>1.9E-2</v>
      </c>
      <c r="G998" s="19">
        <v>75</v>
      </c>
      <c r="H998" s="19">
        <v>69</v>
      </c>
      <c r="I998" s="19">
        <v>0.38400000000000001</v>
      </c>
      <c r="J998" s="19">
        <v>0.57499999999999996</v>
      </c>
      <c r="K998" s="19">
        <v>4.1000000000000002E-2</v>
      </c>
      <c r="L998" s="19">
        <v>265040</v>
      </c>
      <c r="M998" s="19">
        <v>0.46600000000000003</v>
      </c>
    </row>
    <row r="999" spans="1:13" ht="14.5" x14ac:dyDescent="0.35">
      <c r="A999" s="12" t="str">
        <f t="shared" si="15"/>
        <v>Guinea-Africa-2009</v>
      </c>
      <c r="B999" s="13" t="s">
        <v>64</v>
      </c>
      <c r="C999" s="14" t="s">
        <v>141</v>
      </c>
      <c r="D999" s="15">
        <v>2009</v>
      </c>
      <c r="E999" s="19">
        <v>1.2999999999999999E-2</v>
      </c>
      <c r="F999" s="13"/>
      <c r="G999" s="19">
        <v>81</v>
      </c>
      <c r="H999" s="19">
        <v>76</v>
      </c>
      <c r="I999" s="13"/>
      <c r="J999" s="13"/>
      <c r="K999" s="13"/>
      <c r="L999" s="19">
        <v>63740</v>
      </c>
      <c r="M999" s="19">
        <v>1</v>
      </c>
    </row>
    <row r="1000" spans="1:13" ht="14.5" x14ac:dyDescent="0.35">
      <c r="A1000" s="12" t="str">
        <f t="shared" si="15"/>
        <v>Guinea-Africa-2010</v>
      </c>
      <c r="B1000" s="13" t="s">
        <v>64</v>
      </c>
      <c r="C1000" s="14" t="s">
        <v>141</v>
      </c>
      <c r="D1000" s="15">
        <v>2010</v>
      </c>
      <c r="E1000" s="19">
        <v>2.9000000000000001E-2</v>
      </c>
      <c r="F1000" s="19">
        <v>4.5999999999999999E-2</v>
      </c>
      <c r="G1000" s="19">
        <v>67</v>
      </c>
      <c r="H1000" s="19">
        <v>62</v>
      </c>
      <c r="I1000" s="19">
        <v>0.38700000000000001</v>
      </c>
      <c r="J1000" s="19">
        <v>0.56899999999999995</v>
      </c>
      <c r="K1000" s="19">
        <v>4.3999999999999997E-2</v>
      </c>
      <c r="L1000" s="19">
        <v>9187610</v>
      </c>
      <c r="M1000" s="19">
        <v>0.63700000000000001</v>
      </c>
    </row>
    <row r="1001" spans="1:13" ht="14.5" x14ac:dyDescent="0.35">
      <c r="A1001" s="12" t="str">
        <f t="shared" si="15"/>
        <v>Guinea-Africa-2011</v>
      </c>
      <c r="B1001" s="13" t="s">
        <v>64</v>
      </c>
      <c r="C1001" s="14" t="s">
        <v>141</v>
      </c>
      <c r="D1001" s="15">
        <v>2011</v>
      </c>
      <c r="E1001" s="19">
        <v>1.9E-2</v>
      </c>
      <c r="F1001" s="19">
        <v>2.1999999999999999E-2</v>
      </c>
      <c r="G1001" s="19">
        <v>75</v>
      </c>
      <c r="H1001" s="19">
        <v>68</v>
      </c>
      <c r="I1001" s="19">
        <v>0.28000000000000003</v>
      </c>
      <c r="J1001" s="19">
        <v>0.66</v>
      </c>
      <c r="K1001" s="19">
        <v>0.06</v>
      </c>
      <c r="L1001" s="19">
        <v>184010283</v>
      </c>
      <c r="M1001" s="19">
        <v>0.82499999999999996</v>
      </c>
    </row>
    <row r="1002" spans="1:13" ht="14.5" x14ac:dyDescent="0.35">
      <c r="A1002" s="12" t="str">
        <f t="shared" si="15"/>
        <v>Guinea-Africa-2012</v>
      </c>
      <c r="B1002" s="13" t="s">
        <v>64</v>
      </c>
      <c r="C1002" s="14" t="s">
        <v>141</v>
      </c>
      <c r="D1002" s="15">
        <v>2012</v>
      </c>
      <c r="E1002" s="19">
        <v>1.4999999999999999E-2</v>
      </c>
      <c r="F1002" s="19">
        <v>1.4E-2</v>
      </c>
      <c r="G1002" s="19">
        <v>76</v>
      </c>
      <c r="H1002" s="19">
        <v>69</v>
      </c>
      <c r="I1002" s="19">
        <v>0.24199999999999999</v>
      </c>
      <c r="J1002" s="19">
        <v>0.69199999999999995</v>
      </c>
      <c r="K1002" s="19">
        <v>6.6000000000000003E-2</v>
      </c>
      <c r="L1002" s="19">
        <v>1243253</v>
      </c>
      <c r="M1002" s="19">
        <v>0.41599999999999998</v>
      </c>
    </row>
    <row r="1003" spans="1:13" ht="14.5" x14ac:dyDescent="0.35">
      <c r="A1003" s="12" t="str">
        <f t="shared" si="15"/>
        <v>Guinea-Bissau-Africa-2000</v>
      </c>
      <c r="B1003" s="13" t="s">
        <v>64</v>
      </c>
      <c r="C1003" s="14" t="s">
        <v>142</v>
      </c>
      <c r="D1003" s="15">
        <v>2000</v>
      </c>
      <c r="E1003" s="19">
        <v>1.7000000000000001E-2</v>
      </c>
      <c r="F1003" s="19">
        <v>0.02</v>
      </c>
      <c r="G1003" s="19">
        <v>76</v>
      </c>
      <c r="H1003" s="19">
        <v>72</v>
      </c>
      <c r="I1003" s="19">
        <v>0.25800000000000001</v>
      </c>
      <c r="J1003" s="19">
        <v>0.67500000000000004</v>
      </c>
      <c r="K1003" s="19">
        <v>6.7000000000000004E-2</v>
      </c>
      <c r="L1003" s="19">
        <v>10029000</v>
      </c>
      <c r="M1003" s="19">
        <v>0.65100000000000002</v>
      </c>
    </row>
    <row r="1004" spans="1:13" ht="14.5" x14ac:dyDescent="0.35">
      <c r="A1004" s="12" t="str">
        <f t="shared" si="15"/>
        <v>Guinea-Bissau-Africa-2001</v>
      </c>
      <c r="B1004" s="13" t="s">
        <v>64</v>
      </c>
      <c r="C1004" s="14" t="s">
        <v>142</v>
      </c>
      <c r="D1004" s="15">
        <v>2001</v>
      </c>
      <c r="E1004" s="19">
        <v>1.9E-2</v>
      </c>
      <c r="F1004" s="19">
        <v>1.2E-2</v>
      </c>
      <c r="G1004" s="19">
        <v>77</v>
      </c>
      <c r="H1004" s="19">
        <v>67</v>
      </c>
      <c r="I1004" s="19">
        <v>0.24299999999999999</v>
      </c>
      <c r="J1004" s="19">
        <v>0.68100000000000005</v>
      </c>
      <c r="K1004" s="19">
        <v>7.4999999999999997E-2</v>
      </c>
      <c r="L1004" s="19">
        <v>82900</v>
      </c>
      <c r="M1004" s="19">
        <v>0.51100000000000001</v>
      </c>
    </row>
    <row r="1005" spans="1:13" ht="14.5" x14ac:dyDescent="0.35">
      <c r="A1005" s="12" t="str">
        <f t="shared" si="15"/>
        <v>Guinea-Bissau-Africa-2002</v>
      </c>
      <c r="B1005" s="13" t="s">
        <v>64</v>
      </c>
      <c r="C1005" s="14" t="s">
        <v>142</v>
      </c>
      <c r="D1005" s="15">
        <v>2002</v>
      </c>
      <c r="E1005" s="19">
        <v>0.02</v>
      </c>
      <c r="F1005" s="19">
        <v>3.5000000000000003E-2</v>
      </c>
      <c r="G1005" s="19">
        <v>71</v>
      </c>
      <c r="H1005" s="19">
        <v>67</v>
      </c>
      <c r="I1005" s="19">
        <v>0.308</v>
      </c>
      <c r="J1005" s="19">
        <v>0.64200000000000002</v>
      </c>
      <c r="K1005" s="19">
        <v>0.05</v>
      </c>
      <c r="L1005" s="19">
        <v>30125445</v>
      </c>
      <c r="M1005" s="19">
        <v>0.55100000000000005</v>
      </c>
    </row>
    <row r="1006" spans="1:13" ht="14.5" x14ac:dyDescent="0.35">
      <c r="A1006" s="12" t="str">
        <f t="shared" si="15"/>
        <v>Guinea-Bissau-Africa-2003</v>
      </c>
      <c r="B1006" s="13" t="s">
        <v>64</v>
      </c>
      <c r="C1006" s="14" t="s">
        <v>142</v>
      </c>
      <c r="D1006" s="15">
        <v>2003</v>
      </c>
      <c r="E1006" s="19">
        <v>2.1000000000000001E-2</v>
      </c>
      <c r="F1006" s="19">
        <v>2.9000000000000001E-2</v>
      </c>
      <c r="G1006" s="19">
        <v>71</v>
      </c>
      <c r="H1006" s="19">
        <v>68</v>
      </c>
      <c r="I1006" s="19">
        <v>0.28899999999999998</v>
      </c>
      <c r="J1006" s="19">
        <v>0.66700000000000004</v>
      </c>
      <c r="K1006" s="19">
        <v>4.3999999999999997E-2</v>
      </c>
      <c r="L1006" s="19">
        <v>33960903</v>
      </c>
      <c r="M1006" s="19">
        <v>0.63800000000000001</v>
      </c>
    </row>
    <row r="1007" spans="1:13" ht="14.5" x14ac:dyDescent="0.35">
      <c r="A1007" s="12" t="str">
        <f t="shared" si="15"/>
        <v>Guinea-Bissau-Africa-2004</v>
      </c>
      <c r="B1007" s="13" t="s">
        <v>64</v>
      </c>
      <c r="C1007" s="14" t="s">
        <v>142</v>
      </c>
      <c r="D1007" s="15">
        <v>2004</v>
      </c>
      <c r="E1007" s="19">
        <v>2.3E-2</v>
      </c>
      <c r="F1007" s="19">
        <v>5.0999999999999997E-2</v>
      </c>
      <c r="G1007" s="19">
        <v>53</v>
      </c>
      <c r="H1007" s="19">
        <v>50</v>
      </c>
      <c r="I1007" s="19">
        <v>0.308</v>
      </c>
      <c r="J1007" s="19">
        <v>0.64800000000000002</v>
      </c>
      <c r="K1007" s="19">
        <v>4.3999999999999997E-2</v>
      </c>
      <c r="L1007" s="19">
        <v>47639556</v>
      </c>
      <c r="M1007" s="19">
        <v>0.59499999999999997</v>
      </c>
    </row>
    <row r="1008" spans="1:13" ht="14.5" x14ac:dyDescent="0.35">
      <c r="A1008" s="12" t="str">
        <f t="shared" si="15"/>
        <v>Guinea-Bissau-Africa-2005</v>
      </c>
      <c r="B1008" s="13" t="s">
        <v>64</v>
      </c>
      <c r="C1008" s="14" t="s">
        <v>142</v>
      </c>
      <c r="D1008" s="15">
        <v>2005</v>
      </c>
      <c r="E1008" s="19">
        <v>2.3E-2</v>
      </c>
      <c r="F1008" s="19">
        <v>0.02</v>
      </c>
      <c r="G1008" s="19">
        <v>75</v>
      </c>
      <c r="H1008" s="19">
        <v>72</v>
      </c>
      <c r="I1008" s="19">
        <v>0.30599999999999999</v>
      </c>
      <c r="J1008" s="19">
        <v>0.65100000000000002</v>
      </c>
      <c r="K1008" s="19">
        <v>4.2999999999999997E-2</v>
      </c>
      <c r="L1008" s="19">
        <v>5594450</v>
      </c>
      <c r="M1008" s="19">
        <v>0.76900000000000002</v>
      </c>
    </row>
    <row r="1009" spans="1:13" ht="14.5" x14ac:dyDescent="0.35">
      <c r="A1009" s="12" t="str">
        <f t="shared" si="15"/>
        <v>Guinea-Bissau-Africa-2006</v>
      </c>
      <c r="B1009" s="13" t="s">
        <v>64</v>
      </c>
      <c r="C1009" s="14" t="s">
        <v>142</v>
      </c>
      <c r="D1009" s="15">
        <v>2006</v>
      </c>
      <c r="E1009" s="19">
        <v>2.4E-2</v>
      </c>
      <c r="F1009" s="19">
        <v>2.5999999999999999E-2</v>
      </c>
      <c r="G1009" s="19">
        <v>72</v>
      </c>
      <c r="H1009" s="19">
        <v>67</v>
      </c>
      <c r="I1009" s="19">
        <v>0.32500000000000001</v>
      </c>
      <c r="J1009" s="19">
        <v>0.62</v>
      </c>
      <c r="K1009" s="19">
        <v>5.5E-2</v>
      </c>
      <c r="L1009" s="19">
        <v>71777678</v>
      </c>
      <c r="M1009" s="19">
        <v>0.43</v>
      </c>
    </row>
    <row r="1010" spans="1:13" ht="14.5" x14ac:dyDescent="0.35">
      <c r="A1010" s="12" t="str">
        <f t="shared" si="15"/>
        <v>Guinea-Bissau-Africa-2007</v>
      </c>
      <c r="B1010" s="13" t="s">
        <v>64</v>
      </c>
      <c r="C1010" s="14" t="s">
        <v>142</v>
      </c>
      <c r="D1010" s="15">
        <v>2007</v>
      </c>
      <c r="E1010" s="19">
        <v>2.5000000000000001E-2</v>
      </c>
      <c r="F1010" s="19">
        <v>4.2999999999999997E-2</v>
      </c>
      <c r="G1010" s="19">
        <v>47</v>
      </c>
      <c r="H1010" s="19">
        <v>46</v>
      </c>
      <c r="I1010" s="19">
        <v>0.35799999999999998</v>
      </c>
      <c r="J1010" s="19">
        <v>0.61</v>
      </c>
      <c r="K1010" s="19">
        <v>3.2000000000000001E-2</v>
      </c>
      <c r="L1010" s="19">
        <v>1875805</v>
      </c>
      <c r="M1010" s="19">
        <v>0.55100000000000005</v>
      </c>
    </row>
    <row r="1011" spans="1:13" ht="14.5" x14ac:dyDescent="0.35">
      <c r="A1011" s="12" t="str">
        <f t="shared" si="15"/>
        <v>Guinea-Bissau-Africa-2008</v>
      </c>
      <c r="B1011" s="13" t="s">
        <v>64</v>
      </c>
      <c r="C1011" s="14" t="s">
        <v>142</v>
      </c>
      <c r="D1011" s="15">
        <v>2008</v>
      </c>
      <c r="E1011" s="19">
        <v>2.9000000000000001E-2</v>
      </c>
      <c r="F1011" s="19">
        <v>8.5000000000000006E-2</v>
      </c>
      <c r="G1011" s="19">
        <v>44</v>
      </c>
      <c r="H1011" s="19">
        <v>44</v>
      </c>
      <c r="I1011" s="19">
        <v>0.39700000000000002</v>
      </c>
      <c r="J1011" s="19">
        <v>0.55700000000000005</v>
      </c>
      <c r="K1011" s="19">
        <v>4.5999999999999999E-2</v>
      </c>
      <c r="L1011" s="19">
        <v>1925844</v>
      </c>
      <c r="M1011" s="19">
        <v>0.222</v>
      </c>
    </row>
    <row r="1012" spans="1:13" ht="14.5" x14ac:dyDescent="0.35">
      <c r="A1012" s="12" t="str">
        <f t="shared" si="15"/>
        <v>Guinea-Bissau-Africa-2009</v>
      </c>
      <c r="B1012" s="13" t="s">
        <v>64</v>
      </c>
      <c r="C1012" s="14" t="s">
        <v>142</v>
      </c>
      <c r="D1012" s="15">
        <v>2009</v>
      </c>
      <c r="E1012" s="19">
        <v>2.9000000000000001E-2</v>
      </c>
      <c r="F1012" s="19">
        <v>4.5999999999999999E-2</v>
      </c>
      <c r="G1012" s="19">
        <v>58</v>
      </c>
      <c r="H1012" s="19">
        <v>54</v>
      </c>
      <c r="I1012" s="19">
        <v>0.39800000000000002</v>
      </c>
      <c r="J1012" s="19">
        <v>0.56899999999999995</v>
      </c>
      <c r="K1012" s="19">
        <v>3.3000000000000002E-2</v>
      </c>
      <c r="L1012" s="19">
        <v>2027026</v>
      </c>
      <c r="M1012" s="19">
        <v>0.36599999999999999</v>
      </c>
    </row>
    <row r="1013" spans="1:13" ht="14.5" x14ac:dyDescent="0.35">
      <c r="A1013" s="12" t="str">
        <f t="shared" si="15"/>
        <v>Guinea-Bissau-Africa-2010</v>
      </c>
      <c r="B1013" s="13" t="s">
        <v>64</v>
      </c>
      <c r="C1013" s="14" t="s">
        <v>142</v>
      </c>
      <c r="D1013" s="15">
        <v>2010</v>
      </c>
      <c r="E1013" s="19">
        <v>2.9000000000000001E-2</v>
      </c>
      <c r="F1013" s="19">
        <v>7.0999999999999994E-2</v>
      </c>
      <c r="G1013" s="19">
        <v>59</v>
      </c>
      <c r="H1013" s="19">
        <v>57</v>
      </c>
      <c r="I1013" s="19">
        <v>0.373</v>
      </c>
      <c r="J1013" s="19">
        <v>0.59399999999999997</v>
      </c>
      <c r="K1013" s="19">
        <v>3.4000000000000002E-2</v>
      </c>
      <c r="L1013" s="19">
        <v>776585</v>
      </c>
      <c r="M1013" s="19">
        <v>0.76800000000000002</v>
      </c>
    </row>
    <row r="1014" spans="1:13" ht="14.5" x14ac:dyDescent="0.35">
      <c r="A1014" s="12" t="str">
        <f t="shared" si="15"/>
        <v>Guinea-Bissau-Africa-2011</v>
      </c>
      <c r="B1014" s="13" t="s">
        <v>64</v>
      </c>
      <c r="C1014" s="14" t="s">
        <v>142</v>
      </c>
      <c r="D1014" s="15">
        <v>2011</v>
      </c>
      <c r="E1014" s="19">
        <v>3.2000000000000001E-2</v>
      </c>
      <c r="F1014" s="19">
        <v>5.7000000000000002E-2</v>
      </c>
      <c r="G1014" s="19">
        <v>43</v>
      </c>
      <c r="H1014" s="19">
        <v>44</v>
      </c>
      <c r="I1014" s="19">
        <v>0.41499999999999998</v>
      </c>
      <c r="J1014" s="19">
        <v>0.54800000000000004</v>
      </c>
      <c r="K1014" s="19">
        <v>3.6999999999999998E-2</v>
      </c>
      <c r="L1014" s="19">
        <v>12710589</v>
      </c>
      <c r="M1014" s="19">
        <v>0.34100000000000003</v>
      </c>
    </row>
    <row r="1015" spans="1:13" ht="14.5" x14ac:dyDescent="0.35">
      <c r="A1015" s="12" t="str">
        <f t="shared" si="15"/>
        <v>Guinea-Bissau-Africa-2012</v>
      </c>
      <c r="B1015" s="13" t="s">
        <v>64</v>
      </c>
      <c r="C1015" s="14" t="s">
        <v>142</v>
      </c>
      <c r="D1015" s="15">
        <v>2012</v>
      </c>
      <c r="E1015" s="19">
        <v>3.2000000000000001E-2</v>
      </c>
      <c r="F1015" s="19">
        <v>8.1000000000000003E-2</v>
      </c>
      <c r="G1015" s="19">
        <v>46</v>
      </c>
      <c r="H1015" s="19">
        <v>46</v>
      </c>
      <c r="I1015" s="19">
        <v>0.41799999999999998</v>
      </c>
      <c r="J1015" s="19">
        <v>0.55000000000000004</v>
      </c>
      <c r="K1015" s="19">
        <v>3.2000000000000001E-2</v>
      </c>
      <c r="L1015" s="19">
        <v>1104642</v>
      </c>
      <c r="M1015" s="19">
        <v>0.22</v>
      </c>
    </row>
    <row r="1016" spans="1:13" ht="14.5" x14ac:dyDescent="0.35">
      <c r="A1016" s="12" t="str">
        <f t="shared" si="15"/>
        <v>Guyana-The Americas-2000</v>
      </c>
      <c r="B1016" s="13" t="s">
        <v>70</v>
      </c>
      <c r="C1016" s="14" t="s">
        <v>143</v>
      </c>
      <c r="D1016" s="15">
        <v>2000</v>
      </c>
      <c r="E1016" s="19">
        <v>3.3000000000000002E-2</v>
      </c>
      <c r="F1016" s="19">
        <v>0.05</v>
      </c>
      <c r="G1016" s="19">
        <v>61</v>
      </c>
      <c r="H1016" s="19">
        <v>59</v>
      </c>
      <c r="I1016" s="19">
        <v>0.39500000000000002</v>
      </c>
      <c r="J1016" s="19">
        <v>0.54900000000000004</v>
      </c>
      <c r="K1016" s="19">
        <v>5.6000000000000001E-2</v>
      </c>
      <c r="L1016" s="19">
        <v>1379465</v>
      </c>
      <c r="M1016" s="19">
        <v>0.83399999999999996</v>
      </c>
    </row>
    <row r="1017" spans="1:13" ht="14.5" x14ac:dyDescent="0.35">
      <c r="A1017" s="12" t="str">
        <f t="shared" si="15"/>
        <v>Guyana-The Americas-2001</v>
      </c>
      <c r="B1017" s="13" t="s">
        <v>70</v>
      </c>
      <c r="C1017" s="14" t="s">
        <v>143</v>
      </c>
      <c r="D1017" s="15">
        <v>2001</v>
      </c>
      <c r="E1017" s="19">
        <v>3.4000000000000002E-2</v>
      </c>
      <c r="F1017" s="19">
        <v>5.8000000000000003E-2</v>
      </c>
      <c r="G1017" s="19">
        <v>60</v>
      </c>
      <c r="H1017" s="19">
        <v>58</v>
      </c>
      <c r="I1017" s="19">
        <v>0.40200000000000002</v>
      </c>
      <c r="J1017" s="19">
        <v>0.56399999999999995</v>
      </c>
      <c r="K1017" s="19">
        <v>3.4000000000000002E-2</v>
      </c>
      <c r="L1017" s="19">
        <v>21384034</v>
      </c>
      <c r="M1017" s="19">
        <v>0.47299999999999998</v>
      </c>
    </row>
    <row r="1018" spans="1:13" ht="14.5" x14ac:dyDescent="0.35">
      <c r="A1018" s="12" t="str">
        <f t="shared" si="15"/>
        <v>Guyana-The Americas-2002</v>
      </c>
      <c r="B1018" s="13" t="s">
        <v>70</v>
      </c>
      <c r="C1018" s="14" t="s">
        <v>143</v>
      </c>
      <c r="D1018" s="15">
        <v>2002</v>
      </c>
      <c r="E1018" s="19">
        <v>3.6999999999999998E-2</v>
      </c>
      <c r="F1018" s="19">
        <v>0.111</v>
      </c>
      <c r="G1018" s="19">
        <v>47</v>
      </c>
      <c r="H1018" s="19">
        <v>43</v>
      </c>
      <c r="I1018" s="19">
        <v>0.41899999999999998</v>
      </c>
      <c r="J1018" s="19">
        <v>0.54200000000000004</v>
      </c>
      <c r="K1018" s="19">
        <v>0.04</v>
      </c>
      <c r="L1018" s="19">
        <v>3960897</v>
      </c>
      <c r="M1018" s="19">
        <v>0.38100000000000001</v>
      </c>
    </row>
    <row r="1019" spans="1:13" ht="14.5" x14ac:dyDescent="0.35">
      <c r="A1019" s="12" t="str">
        <f t="shared" si="15"/>
        <v>Guyana-The Americas-2003</v>
      </c>
      <c r="B1019" s="13" t="s">
        <v>70</v>
      </c>
      <c r="C1019" s="14" t="s">
        <v>143</v>
      </c>
      <c r="D1019" s="15">
        <v>2003</v>
      </c>
      <c r="E1019" s="19">
        <v>3.6999999999999998E-2</v>
      </c>
      <c r="F1019" s="19">
        <v>8.8999999999999996E-2</v>
      </c>
      <c r="G1019" s="19">
        <v>48</v>
      </c>
      <c r="H1019" s="19">
        <v>46</v>
      </c>
      <c r="I1019" s="19">
        <v>0.42299999999999999</v>
      </c>
      <c r="J1019" s="19">
        <v>0.54700000000000004</v>
      </c>
      <c r="K1019" s="19">
        <v>0.03</v>
      </c>
      <c r="L1019" s="19">
        <v>17393994</v>
      </c>
      <c r="M1019" s="19">
        <v>0.46800000000000003</v>
      </c>
    </row>
    <row r="1020" spans="1:13" ht="14.5" x14ac:dyDescent="0.35">
      <c r="A1020" s="12" t="str">
        <f t="shared" si="15"/>
        <v>Guyana-The Americas-2004</v>
      </c>
      <c r="B1020" s="13" t="s">
        <v>70</v>
      </c>
      <c r="C1020" s="14" t="s">
        <v>143</v>
      </c>
      <c r="D1020" s="15">
        <v>2004</v>
      </c>
      <c r="E1020" s="19">
        <v>3.6999999999999998E-2</v>
      </c>
      <c r="F1020" s="19">
        <v>7.4999999999999997E-2</v>
      </c>
      <c r="G1020" s="19">
        <v>62</v>
      </c>
      <c r="H1020" s="19">
        <v>59</v>
      </c>
      <c r="I1020" s="19">
        <v>0.41599999999999998</v>
      </c>
      <c r="J1020" s="19">
        <v>0.55300000000000005</v>
      </c>
      <c r="K1020" s="19">
        <v>3.1E-2</v>
      </c>
      <c r="L1020" s="19">
        <v>3146164</v>
      </c>
      <c r="M1020" s="19">
        <v>0.53100000000000003</v>
      </c>
    </row>
    <row r="1021" spans="1:13" ht="14.5" x14ac:dyDescent="0.35">
      <c r="A1021" s="12" t="str">
        <f t="shared" si="15"/>
        <v>Guyana-The Americas-2005</v>
      </c>
      <c r="B1021" s="13" t="s">
        <v>70</v>
      </c>
      <c r="C1021" s="14" t="s">
        <v>143</v>
      </c>
      <c r="D1021" s="15">
        <v>2005</v>
      </c>
      <c r="E1021" s="19">
        <v>3.7999999999999999E-2</v>
      </c>
      <c r="F1021" s="19">
        <v>8.6999999999999994E-2</v>
      </c>
      <c r="G1021" s="19">
        <v>50</v>
      </c>
      <c r="H1021" s="19">
        <v>48</v>
      </c>
      <c r="I1021" s="19">
        <v>0.40600000000000003</v>
      </c>
      <c r="J1021" s="19">
        <v>0.56100000000000005</v>
      </c>
      <c r="K1021" s="19">
        <v>3.2000000000000001E-2</v>
      </c>
      <c r="L1021" s="19">
        <v>603648</v>
      </c>
      <c r="M1021" s="19">
        <v>0.38900000000000001</v>
      </c>
    </row>
    <row r="1022" spans="1:13" ht="14.5" x14ac:dyDescent="0.35">
      <c r="A1022" s="12" t="str">
        <f t="shared" si="15"/>
        <v>Guyana-The Americas-2006</v>
      </c>
      <c r="B1022" s="13" t="s">
        <v>70</v>
      </c>
      <c r="C1022" s="14" t="s">
        <v>143</v>
      </c>
      <c r="D1022" s="15">
        <v>2006</v>
      </c>
      <c r="E1022" s="19">
        <v>3.7999999999999999E-2</v>
      </c>
      <c r="F1022" s="19">
        <v>6.8000000000000005E-2</v>
      </c>
      <c r="G1022" s="19">
        <v>55</v>
      </c>
      <c r="H1022" s="19">
        <v>53</v>
      </c>
      <c r="I1022" s="19">
        <v>0.42799999999999999</v>
      </c>
      <c r="J1022" s="19">
        <v>0.54400000000000004</v>
      </c>
      <c r="K1022" s="19">
        <v>2.8000000000000001E-2</v>
      </c>
      <c r="L1022" s="19">
        <v>5540214</v>
      </c>
      <c r="M1022" s="19">
        <v>0.35199999999999998</v>
      </c>
    </row>
    <row r="1023" spans="1:13" ht="14.5" x14ac:dyDescent="0.35">
      <c r="A1023" s="12" t="str">
        <f t="shared" si="15"/>
        <v>Guyana-The Americas-2007</v>
      </c>
      <c r="B1023" s="13" t="s">
        <v>70</v>
      </c>
      <c r="C1023" s="14" t="s">
        <v>143</v>
      </c>
      <c r="D1023" s="15">
        <v>2007</v>
      </c>
      <c r="E1023" s="19">
        <v>3.7999999999999999E-2</v>
      </c>
      <c r="F1023" s="19">
        <v>6.7000000000000004E-2</v>
      </c>
      <c r="G1023" s="19">
        <v>56</v>
      </c>
      <c r="H1023" s="19">
        <v>54</v>
      </c>
      <c r="I1023" s="19">
        <v>0.442</v>
      </c>
      <c r="J1023" s="19">
        <v>0.53200000000000003</v>
      </c>
      <c r="K1023" s="19">
        <v>2.5000000000000001E-2</v>
      </c>
      <c r="L1023" s="19">
        <v>9429457</v>
      </c>
      <c r="M1023" s="19">
        <v>0.193</v>
      </c>
    </row>
    <row r="1024" spans="1:13" ht="14.5" x14ac:dyDescent="0.35">
      <c r="A1024" s="12" t="str">
        <f t="shared" si="15"/>
        <v>Guyana-The Americas-2008</v>
      </c>
      <c r="B1024" s="13" t="s">
        <v>70</v>
      </c>
      <c r="C1024" s="14" t="s">
        <v>143</v>
      </c>
      <c r="D1024" s="15">
        <v>2008</v>
      </c>
      <c r="E1024" s="19">
        <v>3.7999999999999999E-2</v>
      </c>
      <c r="F1024" s="19">
        <v>6.0999999999999999E-2</v>
      </c>
      <c r="G1024" s="19">
        <v>62</v>
      </c>
      <c r="H1024" s="19">
        <v>58</v>
      </c>
      <c r="I1024" s="19">
        <v>0.432</v>
      </c>
      <c r="J1024" s="19">
        <v>0.53800000000000003</v>
      </c>
      <c r="K1024" s="19">
        <v>0.03</v>
      </c>
      <c r="L1024" s="19">
        <v>31585871</v>
      </c>
      <c r="M1024" s="19">
        <v>0.32800000000000001</v>
      </c>
    </row>
    <row r="1025" spans="1:13" ht="14.5" x14ac:dyDescent="0.35">
      <c r="A1025" s="12" t="str">
        <f t="shared" si="15"/>
        <v>Guyana-The Americas-2009</v>
      </c>
      <c r="B1025" s="13" t="s">
        <v>70</v>
      </c>
      <c r="C1025" s="14" t="s">
        <v>143</v>
      </c>
      <c r="D1025" s="15">
        <v>2009</v>
      </c>
      <c r="E1025" s="19">
        <v>3.7999999999999999E-2</v>
      </c>
      <c r="F1025" s="19">
        <v>5.5E-2</v>
      </c>
      <c r="G1025" s="19">
        <v>63</v>
      </c>
      <c r="H1025" s="19">
        <v>60</v>
      </c>
      <c r="I1025" s="19">
        <v>0.44800000000000001</v>
      </c>
      <c r="J1025" s="19">
        <v>0.52300000000000002</v>
      </c>
      <c r="K1025" s="19">
        <v>2.9000000000000001E-2</v>
      </c>
      <c r="L1025" s="19">
        <v>18290394</v>
      </c>
      <c r="M1025" s="19">
        <v>0.28799999999999998</v>
      </c>
    </row>
    <row r="1026" spans="1:13" ht="14.5" x14ac:dyDescent="0.35">
      <c r="A1026" s="12" t="str">
        <f t="shared" si="15"/>
        <v>Guyana-The Americas-2010</v>
      </c>
      <c r="B1026" s="13" t="s">
        <v>70</v>
      </c>
      <c r="C1026" s="14" t="s">
        <v>143</v>
      </c>
      <c r="D1026" s="15">
        <v>2010</v>
      </c>
      <c r="E1026" s="19">
        <v>3.7999999999999999E-2</v>
      </c>
      <c r="F1026" s="19">
        <v>4.8000000000000001E-2</v>
      </c>
      <c r="G1026" s="19">
        <v>66</v>
      </c>
      <c r="H1026" s="19">
        <v>63</v>
      </c>
      <c r="I1026" s="19">
        <v>0.42</v>
      </c>
      <c r="J1026" s="19">
        <v>0.54</v>
      </c>
      <c r="K1026" s="19">
        <v>0.04</v>
      </c>
      <c r="L1026" s="19">
        <v>154615</v>
      </c>
      <c r="M1026" s="19">
        <v>0.57999999999999996</v>
      </c>
    </row>
    <row r="1027" spans="1:13" ht="14.5" x14ac:dyDescent="0.35">
      <c r="A1027" s="12" t="str">
        <f t="shared" ref="A1027:A1090" si="16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9">
        <v>3.9E-2</v>
      </c>
      <c r="F1027" s="19">
        <v>6.2E-2</v>
      </c>
      <c r="G1027" s="19">
        <v>55</v>
      </c>
      <c r="H1027" s="19">
        <v>53</v>
      </c>
      <c r="I1027" s="19">
        <v>0.42199999999999999</v>
      </c>
      <c r="J1027" s="19">
        <v>0.54300000000000004</v>
      </c>
      <c r="K1027" s="19">
        <v>3.5000000000000003E-2</v>
      </c>
      <c r="L1027" s="19">
        <v>3542867</v>
      </c>
      <c r="M1027" s="19">
        <v>0.61</v>
      </c>
    </row>
    <row r="1028" spans="1:13" ht="14.5" x14ac:dyDescent="0.35">
      <c r="A1028" s="12" t="str">
        <f t="shared" si="16"/>
        <v>Guyana-The Americas-2012</v>
      </c>
      <c r="B1028" s="13" t="s">
        <v>70</v>
      </c>
      <c r="C1028" s="14" t="s">
        <v>143</v>
      </c>
      <c r="D1028" s="15">
        <v>2012</v>
      </c>
      <c r="E1028" s="19">
        <v>3.9E-2</v>
      </c>
      <c r="F1028" s="19">
        <v>6.0999999999999999E-2</v>
      </c>
      <c r="G1028" s="19">
        <v>56</v>
      </c>
      <c r="H1028" s="19">
        <v>54</v>
      </c>
      <c r="I1028" s="19">
        <v>0.42799999999999999</v>
      </c>
      <c r="J1028" s="19">
        <v>0.54500000000000004</v>
      </c>
      <c r="K1028" s="19">
        <v>2.7E-2</v>
      </c>
      <c r="L1028" s="19">
        <v>35785718</v>
      </c>
      <c r="M1028" s="19">
        <v>0.217</v>
      </c>
    </row>
    <row r="1029" spans="1:13" ht="14.5" x14ac:dyDescent="0.35">
      <c r="A1029" s="12" t="str">
        <f t="shared" si="16"/>
        <v>Haiti-The Americas-2000</v>
      </c>
      <c r="B1029" s="13" t="s">
        <v>70</v>
      </c>
      <c r="C1029" s="14" t="s">
        <v>144</v>
      </c>
      <c r="D1029" s="15">
        <v>2000</v>
      </c>
      <c r="E1029" s="19">
        <v>3.9E-2</v>
      </c>
      <c r="F1029" s="19">
        <v>7.0000000000000007E-2</v>
      </c>
      <c r="G1029" s="19">
        <v>58</v>
      </c>
      <c r="H1029" s="19">
        <v>56</v>
      </c>
      <c r="I1029" s="19">
        <v>0.46200000000000002</v>
      </c>
      <c r="J1029" s="19">
        <v>0.50700000000000001</v>
      </c>
      <c r="K1029" s="19">
        <v>3.1E-2</v>
      </c>
      <c r="L1029" s="19">
        <v>76167240</v>
      </c>
      <c r="M1029" s="19">
        <v>0.157</v>
      </c>
    </row>
    <row r="1030" spans="1:13" ht="14.5" x14ac:dyDescent="0.35">
      <c r="A1030" s="12" t="str">
        <f t="shared" si="16"/>
        <v>Haiti-The Americas-2001</v>
      </c>
      <c r="B1030" s="13" t="s">
        <v>70</v>
      </c>
      <c r="C1030" s="14" t="s">
        <v>144</v>
      </c>
      <c r="D1030" s="15">
        <v>2001</v>
      </c>
      <c r="E1030" s="19">
        <v>3.9E-2</v>
      </c>
      <c r="F1030" s="19">
        <v>7.0000000000000007E-2</v>
      </c>
      <c r="G1030" s="19">
        <v>60</v>
      </c>
      <c r="H1030" s="19">
        <v>58</v>
      </c>
      <c r="I1030" s="19">
        <v>0.41499999999999998</v>
      </c>
      <c r="J1030" s="19">
        <v>0.55500000000000005</v>
      </c>
      <c r="K1030" s="19">
        <v>0.03</v>
      </c>
      <c r="L1030" s="19">
        <v>600733</v>
      </c>
      <c r="M1030" s="19">
        <v>0.27900000000000003</v>
      </c>
    </row>
    <row r="1031" spans="1:13" ht="14.5" x14ac:dyDescent="0.35">
      <c r="A1031" s="12" t="str">
        <f t="shared" si="16"/>
        <v>Haiti-The Americas-2002</v>
      </c>
      <c r="B1031" s="13" t="s">
        <v>70</v>
      </c>
      <c r="C1031" s="14" t="s">
        <v>144</v>
      </c>
      <c r="D1031" s="15">
        <v>2002</v>
      </c>
      <c r="E1031" s="19">
        <v>3.9E-2</v>
      </c>
      <c r="F1031" s="19">
        <v>5.7000000000000002E-2</v>
      </c>
      <c r="G1031" s="19">
        <v>62</v>
      </c>
      <c r="H1031" s="19">
        <v>59</v>
      </c>
      <c r="I1031" s="19">
        <v>0.441</v>
      </c>
      <c r="J1031" s="19">
        <v>0.52700000000000002</v>
      </c>
      <c r="K1031" s="19">
        <v>3.2000000000000001E-2</v>
      </c>
      <c r="L1031" s="19">
        <v>11270826</v>
      </c>
      <c r="M1031" s="19">
        <v>0.41099999999999998</v>
      </c>
    </row>
    <row r="1032" spans="1:13" ht="14.5" x14ac:dyDescent="0.35">
      <c r="A1032" s="12" t="str">
        <f t="shared" si="16"/>
        <v>Haiti-The Americas-2003</v>
      </c>
      <c r="B1032" s="13" t="s">
        <v>70</v>
      </c>
      <c r="C1032" s="14" t="s">
        <v>144</v>
      </c>
      <c r="D1032" s="15">
        <v>2003</v>
      </c>
      <c r="E1032" s="19">
        <v>0.04</v>
      </c>
      <c r="F1032" s="19">
        <v>8.6999999999999994E-2</v>
      </c>
      <c r="G1032" s="19">
        <v>52</v>
      </c>
      <c r="H1032" s="19">
        <v>50</v>
      </c>
      <c r="I1032" s="19">
        <v>0.44</v>
      </c>
      <c r="J1032" s="19">
        <v>0.52700000000000002</v>
      </c>
      <c r="K1032" s="19">
        <v>3.2000000000000001E-2</v>
      </c>
      <c r="L1032" s="19">
        <v>8039351</v>
      </c>
      <c r="M1032" s="19">
        <v>0.17199999999999999</v>
      </c>
    </row>
    <row r="1033" spans="1:13" ht="14.5" x14ac:dyDescent="0.35">
      <c r="A1033" s="12" t="str">
        <f t="shared" si="16"/>
        <v>Haiti-The Americas-2004</v>
      </c>
      <c r="B1033" s="13" t="s">
        <v>70</v>
      </c>
      <c r="C1033" s="14" t="s">
        <v>144</v>
      </c>
      <c r="D1033" s="15">
        <v>2004</v>
      </c>
      <c r="E1033" s="19">
        <v>0.04</v>
      </c>
      <c r="F1033" s="19">
        <v>7.8E-2</v>
      </c>
      <c r="G1033" s="19">
        <v>53</v>
      </c>
      <c r="H1033" s="19">
        <v>51</v>
      </c>
      <c r="I1033" s="19">
        <v>0.443</v>
      </c>
      <c r="J1033" s="19">
        <v>0.52400000000000002</v>
      </c>
      <c r="K1033" s="19">
        <v>3.3000000000000002E-2</v>
      </c>
      <c r="L1033" s="19">
        <v>18137734</v>
      </c>
      <c r="M1033" s="19">
        <v>0.48499999999999999</v>
      </c>
    </row>
    <row r="1034" spans="1:13" ht="14.5" x14ac:dyDescent="0.35">
      <c r="A1034" s="12" t="str">
        <f t="shared" si="16"/>
        <v>Haiti-The Americas-2005</v>
      </c>
      <c r="B1034" s="13" t="s">
        <v>70</v>
      </c>
      <c r="C1034" s="14" t="s">
        <v>144</v>
      </c>
      <c r="D1034" s="15">
        <v>2005</v>
      </c>
      <c r="E1034" s="19">
        <v>0.04</v>
      </c>
      <c r="F1034" s="19">
        <v>9.6000000000000002E-2</v>
      </c>
      <c r="G1034" s="19">
        <v>53</v>
      </c>
      <c r="H1034" s="19">
        <v>51</v>
      </c>
      <c r="I1034" s="19">
        <v>0.42899999999999999</v>
      </c>
      <c r="J1034" s="19">
        <v>0.54200000000000004</v>
      </c>
      <c r="K1034" s="19">
        <v>2.9000000000000001E-2</v>
      </c>
      <c r="L1034" s="19">
        <v>1421515</v>
      </c>
      <c r="M1034" s="19">
        <v>0.40899999999999997</v>
      </c>
    </row>
    <row r="1035" spans="1:13" ht="14.5" x14ac:dyDescent="0.35">
      <c r="A1035" s="12" t="str">
        <f t="shared" si="16"/>
        <v>Haiti-The Americas-2006</v>
      </c>
      <c r="B1035" s="13" t="s">
        <v>70</v>
      </c>
      <c r="C1035" s="14" t="s">
        <v>144</v>
      </c>
      <c r="D1035" s="15">
        <v>2006</v>
      </c>
      <c r="E1035" s="19">
        <v>0.04</v>
      </c>
      <c r="F1035" s="19">
        <v>8.5000000000000006E-2</v>
      </c>
      <c r="G1035" s="19">
        <v>53</v>
      </c>
      <c r="H1035" s="19">
        <v>52</v>
      </c>
      <c r="I1035" s="19">
        <v>0.436</v>
      </c>
      <c r="J1035" s="19">
        <v>0.53100000000000003</v>
      </c>
      <c r="K1035" s="19">
        <v>3.2000000000000001E-2</v>
      </c>
      <c r="L1035" s="19">
        <v>9576331</v>
      </c>
      <c r="M1035" s="19">
        <v>0.32800000000000001</v>
      </c>
    </row>
    <row r="1036" spans="1:13" ht="14.5" x14ac:dyDescent="0.35">
      <c r="A1036" s="12" t="str">
        <f t="shared" si="16"/>
        <v>Haiti-The Americas-2007</v>
      </c>
      <c r="B1036" s="13" t="s">
        <v>70</v>
      </c>
      <c r="C1036" s="14" t="s">
        <v>144</v>
      </c>
      <c r="D1036" s="15">
        <v>2007</v>
      </c>
      <c r="E1036" s="19">
        <v>0.04</v>
      </c>
      <c r="F1036" s="19">
        <v>8.3000000000000004E-2</v>
      </c>
      <c r="G1036" s="19">
        <v>56</v>
      </c>
      <c r="H1036" s="19">
        <v>54</v>
      </c>
      <c r="I1036" s="19">
        <v>0.433</v>
      </c>
      <c r="J1036" s="19">
        <v>0.53700000000000003</v>
      </c>
      <c r="K1036" s="19">
        <v>0.03</v>
      </c>
      <c r="L1036" s="19">
        <v>3269786</v>
      </c>
      <c r="M1036" s="19">
        <v>0.46100000000000002</v>
      </c>
    </row>
    <row r="1037" spans="1:13" ht="14.5" x14ac:dyDescent="0.35">
      <c r="A1037" s="12" t="str">
        <f t="shared" si="16"/>
        <v>Haiti-The Americas-2008</v>
      </c>
      <c r="B1037" s="13" t="s">
        <v>70</v>
      </c>
      <c r="C1037" s="14" t="s">
        <v>144</v>
      </c>
      <c r="D1037" s="15">
        <v>2008</v>
      </c>
      <c r="E1037" s="19">
        <v>0.04</v>
      </c>
      <c r="F1037" s="19">
        <v>7.4999999999999997E-2</v>
      </c>
      <c r="G1037" s="19">
        <v>59</v>
      </c>
      <c r="H1037" s="19">
        <v>56</v>
      </c>
      <c r="I1037" s="19">
        <v>0.44500000000000001</v>
      </c>
      <c r="J1037" s="19">
        <v>0.52700000000000002</v>
      </c>
      <c r="K1037" s="19">
        <v>2.8000000000000001E-2</v>
      </c>
      <c r="L1037" s="19">
        <v>8182362</v>
      </c>
      <c r="M1037" s="19">
        <v>0.4</v>
      </c>
    </row>
    <row r="1038" spans="1:13" ht="14.5" x14ac:dyDescent="0.35">
      <c r="A1038" s="12" t="str">
        <f t="shared" si="16"/>
        <v>Haiti-The Americas-2009</v>
      </c>
      <c r="B1038" s="13" t="s">
        <v>70</v>
      </c>
      <c r="C1038" s="14" t="s">
        <v>144</v>
      </c>
      <c r="D1038" s="15">
        <v>2009</v>
      </c>
      <c r="E1038" s="19">
        <v>0.04</v>
      </c>
      <c r="F1038" s="19">
        <v>4.7E-2</v>
      </c>
      <c r="G1038" s="19">
        <v>61</v>
      </c>
      <c r="H1038" s="19">
        <v>56</v>
      </c>
      <c r="I1038" s="19">
        <v>0.435</v>
      </c>
      <c r="J1038" s="19">
        <v>0.54500000000000004</v>
      </c>
      <c r="K1038" s="19">
        <v>0.02</v>
      </c>
      <c r="L1038" s="19">
        <v>4854066</v>
      </c>
      <c r="M1038" s="19">
        <v>0.189</v>
      </c>
    </row>
    <row r="1039" spans="1:13" ht="14.5" x14ac:dyDescent="0.35">
      <c r="A1039" s="12" t="str">
        <f t="shared" si="16"/>
        <v>Haiti-The Americas-2010</v>
      </c>
      <c r="B1039" s="13" t="s">
        <v>70</v>
      </c>
      <c r="C1039" s="14" t="s">
        <v>144</v>
      </c>
      <c r="D1039" s="15">
        <v>2010</v>
      </c>
      <c r="E1039" s="19">
        <v>4.2000000000000003E-2</v>
      </c>
      <c r="F1039" s="19">
        <v>0.128</v>
      </c>
      <c r="G1039" s="19">
        <v>42</v>
      </c>
      <c r="H1039" s="19">
        <v>42</v>
      </c>
      <c r="I1039" s="19">
        <v>0.42699999999999999</v>
      </c>
      <c r="J1039" s="19">
        <v>0.54900000000000004</v>
      </c>
      <c r="K1039" s="19">
        <v>2.4E-2</v>
      </c>
      <c r="L1039" s="19">
        <v>5119895</v>
      </c>
      <c r="M1039" s="19">
        <v>0.36799999999999999</v>
      </c>
    </row>
    <row r="1040" spans="1:13" ht="14.5" x14ac:dyDescent="0.35">
      <c r="A1040" s="12" t="str">
        <f t="shared" si="16"/>
        <v>Haiti-The Americas-2011</v>
      </c>
      <c r="B1040" s="13" t="s">
        <v>70</v>
      </c>
      <c r="C1040" s="14" t="s">
        <v>144</v>
      </c>
      <c r="D1040" s="15">
        <v>2011</v>
      </c>
      <c r="E1040" s="19">
        <v>4.2000000000000003E-2</v>
      </c>
      <c r="F1040" s="19">
        <v>9.7000000000000003E-2</v>
      </c>
      <c r="G1040" s="19">
        <v>49</v>
      </c>
      <c r="H1040" s="19">
        <v>48</v>
      </c>
      <c r="I1040" s="19">
        <v>0.436</v>
      </c>
      <c r="J1040" s="19">
        <v>0.53700000000000003</v>
      </c>
      <c r="K1040" s="19">
        <v>2.7E-2</v>
      </c>
      <c r="L1040" s="19">
        <v>139585891</v>
      </c>
      <c r="M1040" s="19">
        <v>0.39100000000000001</v>
      </c>
    </row>
    <row r="1041" spans="1:13" ht="14.5" x14ac:dyDescent="0.35">
      <c r="A1041" s="12" t="str">
        <f t="shared" si="16"/>
        <v>Haiti-The Americas-2012</v>
      </c>
      <c r="B1041" s="13" t="s">
        <v>70</v>
      </c>
      <c r="C1041" s="14" t="s">
        <v>144</v>
      </c>
      <c r="D1041" s="15">
        <v>2012</v>
      </c>
      <c r="E1041" s="19">
        <v>4.2000000000000003E-2</v>
      </c>
      <c r="F1041" s="19">
        <v>7.2999999999999995E-2</v>
      </c>
      <c r="G1041" s="19">
        <v>49</v>
      </c>
      <c r="H1041" s="19">
        <v>49</v>
      </c>
      <c r="I1041" s="19">
        <v>0.46100000000000002</v>
      </c>
      <c r="J1041" s="19">
        <v>0.50800000000000001</v>
      </c>
      <c r="K1041" s="19">
        <v>3.1E-2</v>
      </c>
      <c r="L1041" s="19">
        <v>12924746</v>
      </c>
      <c r="M1041" s="19">
        <v>0.151</v>
      </c>
    </row>
    <row r="1042" spans="1:13" ht="14.5" x14ac:dyDescent="0.35">
      <c r="A1042" s="12" t="str">
        <f t="shared" si="16"/>
        <v>Honduras-The Americas-2000</v>
      </c>
      <c r="B1042" s="13" t="s">
        <v>70</v>
      </c>
      <c r="C1042" s="14" t="s">
        <v>145</v>
      </c>
      <c r="D1042" s="15">
        <v>2000</v>
      </c>
      <c r="E1042" s="19">
        <v>4.2000000000000003E-2</v>
      </c>
      <c r="F1042" s="19">
        <v>5.7000000000000002E-2</v>
      </c>
      <c r="G1042" s="19">
        <v>54</v>
      </c>
      <c r="H1042" s="19">
        <v>53</v>
      </c>
      <c r="I1042" s="19">
        <v>0.44600000000000001</v>
      </c>
      <c r="J1042" s="19">
        <v>0.52400000000000002</v>
      </c>
      <c r="K1042" s="19">
        <v>0.03</v>
      </c>
      <c r="L1042" s="19">
        <v>38824384</v>
      </c>
      <c r="M1042" s="19">
        <v>0.248</v>
      </c>
    </row>
    <row r="1043" spans="1:13" ht="14.5" x14ac:dyDescent="0.35">
      <c r="A1043" s="12" t="str">
        <f t="shared" si="16"/>
        <v>Honduras-The Americas-2001</v>
      </c>
      <c r="B1043" s="13" t="s">
        <v>70</v>
      </c>
      <c r="C1043" s="14" t="s">
        <v>145</v>
      </c>
      <c r="D1043" s="15">
        <v>2001</v>
      </c>
      <c r="E1043" s="19">
        <v>4.3999999999999997E-2</v>
      </c>
      <c r="F1043" s="19">
        <v>7.5999999999999998E-2</v>
      </c>
      <c r="G1043" s="19">
        <v>48</v>
      </c>
      <c r="H1043" s="19">
        <v>47</v>
      </c>
      <c r="I1043" s="19">
        <v>0.46700000000000003</v>
      </c>
      <c r="J1043" s="19">
        <v>0.50600000000000001</v>
      </c>
      <c r="K1043" s="19">
        <v>2.7E-2</v>
      </c>
      <c r="L1043" s="19">
        <v>11470022</v>
      </c>
      <c r="M1043" s="19">
        <v>0.36599999999999999</v>
      </c>
    </row>
    <row r="1044" spans="1:13" ht="14.5" x14ac:dyDescent="0.35">
      <c r="A1044" s="12" t="str">
        <f t="shared" si="16"/>
        <v>Honduras-The Americas-2002</v>
      </c>
      <c r="B1044" s="13" t="s">
        <v>70</v>
      </c>
      <c r="C1044" s="14" t="s">
        <v>145</v>
      </c>
      <c r="D1044" s="15">
        <v>2002</v>
      </c>
      <c r="E1044" s="19">
        <v>4.3999999999999997E-2</v>
      </c>
      <c r="F1044" s="19">
        <v>9.0999999999999998E-2</v>
      </c>
      <c r="G1044" s="19">
        <v>49</v>
      </c>
      <c r="H1044" s="19">
        <v>47</v>
      </c>
      <c r="I1044" s="19">
        <v>0.44800000000000001</v>
      </c>
      <c r="J1044" s="19">
        <v>0.52</v>
      </c>
      <c r="K1044" s="19">
        <v>3.2000000000000001E-2</v>
      </c>
      <c r="L1044" s="19">
        <v>21010376</v>
      </c>
      <c r="M1044" s="19">
        <v>0.3</v>
      </c>
    </row>
    <row r="1045" spans="1:13" ht="14.5" x14ac:dyDescent="0.35">
      <c r="A1045" s="12" t="str">
        <f t="shared" si="16"/>
        <v>Honduras-The Americas-2003</v>
      </c>
      <c r="B1045" s="13" t="s">
        <v>70</v>
      </c>
      <c r="C1045" s="14" t="s">
        <v>145</v>
      </c>
      <c r="D1045" s="15">
        <v>2003</v>
      </c>
      <c r="E1045" s="19">
        <v>4.3999999999999997E-2</v>
      </c>
      <c r="F1045" s="19">
        <v>7.4999999999999997E-2</v>
      </c>
      <c r="G1045" s="19">
        <v>51</v>
      </c>
      <c r="H1045" s="19">
        <v>49</v>
      </c>
      <c r="I1045" s="19">
        <v>0.45400000000000001</v>
      </c>
      <c r="J1045" s="19">
        <v>0.51900000000000002</v>
      </c>
      <c r="K1045" s="19">
        <v>2.7E-2</v>
      </c>
      <c r="L1045" s="19">
        <v>7770392</v>
      </c>
      <c r="M1045" s="19">
        <v>9.4E-2</v>
      </c>
    </row>
    <row r="1046" spans="1:13" ht="14.5" x14ac:dyDescent="0.35">
      <c r="A1046" s="12" t="str">
        <f t="shared" si="16"/>
        <v>Honduras-The Americas-2004</v>
      </c>
      <c r="B1046" s="13" t="s">
        <v>70</v>
      </c>
      <c r="C1046" s="14" t="s">
        <v>145</v>
      </c>
      <c r="D1046" s="15">
        <v>2004</v>
      </c>
      <c r="E1046" s="19">
        <v>4.3999999999999997E-2</v>
      </c>
      <c r="F1046" s="19">
        <v>5.7000000000000002E-2</v>
      </c>
      <c r="G1046" s="19">
        <v>58</v>
      </c>
      <c r="H1046" s="19">
        <v>56</v>
      </c>
      <c r="I1046" s="19">
        <v>0.46</v>
      </c>
      <c r="J1046" s="19">
        <v>0.51500000000000001</v>
      </c>
      <c r="K1046" s="19">
        <v>2.5000000000000001E-2</v>
      </c>
      <c r="L1046" s="19">
        <v>1436549</v>
      </c>
      <c r="M1046" s="19">
        <v>0.52300000000000002</v>
      </c>
    </row>
    <row r="1047" spans="1:13" ht="14.5" x14ac:dyDescent="0.35">
      <c r="A1047" s="12" t="str">
        <f t="shared" si="16"/>
        <v>Honduras-The Americas-2005</v>
      </c>
      <c r="B1047" s="13" t="s">
        <v>70</v>
      </c>
      <c r="C1047" s="14" t="s">
        <v>145</v>
      </c>
      <c r="D1047" s="15">
        <v>2005</v>
      </c>
      <c r="E1047" s="19">
        <v>4.4999999999999998E-2</v>
      </c>
      <c r="F1047" s="19">
        <v>8.5999999999999993E-2</v>
      </c>
      <c r="G1047" s="19">
        <v>53</v>
      </c>
      <c r="H1047" s="19">
        <v>52</v>
      </c>
      <c r="I1047" s="19">
        <v>0.46500000000000002</v>
      </c>
      <c r="J1047" s="19">
        <v>0.50900000000000001</v>
      </c>
      <c r="K1047" s="19">
        <v>2.5999999999999999E-2</v>
      </c>
      <c r="L1047" s="19">
        <v>13421929</v>
      </c>
      <c r="M1047" s="19">
        <v>0.215</v>
      </c>
    </row>
    <row r="1048" spans="1:13" ht="14.5" x14ac:dyDescent="0.35">
      <c r="A1048" s="12" t="str">
        <f t="shared" si="16"/>
        <v>Honduras-The Americas-2006</v>
      </c>
      <c r="B1048" s="13" t="s">
        <v>70</v>
      </c>
      <c r="C1048" s="14" t="s">
        <v>145</v>
      </c>
      <c r="D1048" s="15">
        <v>2006</v>
      </c>
      <c r="E1048" s="19">
        <v>4.5999999999999999E-2</v>
      </c>
      <c r="F1048" s="19">
        <v>0.105</v>
      </c>
      <c r="G1048" s="19">
        <v>49</v>
      </c>
      <c r="H1048" s="19">
        <v>46</v>
      </c>
      <c r="I1048" s="19">
        <v>0.46200000000000002</v>
      </c>
      <c r="J1048" s="19">
        <v>0.51</v>
      </c>
      <c r="K1048" s="19">
        <v>2.8000000000000001E-2</v>
      </c>
      <c r="L1048" s="19">
        <v>54028003</v>
      </c>
      <c r="M1048" s="19">
        <v>0.375</v>
      </c>
    </row>
    <row r="1049" spans="1:13" ht="14.5" x14ac:dyDescent="0.35">
      <c r="A1049" s="12" t="str">
        <f t="shared" si="16"/>
        <v>Honduras-The Americas-2007</v>
      </c>
      <c r="B1049" s="13" t="s">
        <v>70</v>
      </c>
      <c r="C1049" s="14" t="s">
        <v>145</v>
      </c>
      <c r="D1049" s="15">
        <v>2007</v>
      </c>
      <c r="E1049" s="19">
        <v>4.7E-2</v>
      </c>
      <c r="F1049" s="19">
        <v>0.105</v>
      </c>
      <c r="G1049" s="19">
        <v>54</v>
      </c>
      <c r="H1049" s="19">
        <v>51</v>
      </c>
      <c r="I1049" s="19">
        <v>0.47699999999999998</v>
      </c>
      <c r="J1049" s="19">
        <v>0.49399999999999999</v>
      </c>
      <c r="K1049" s="19">
        <v>2.9000000000000001E-2</v>
      </c>
      <c r="L1049" s="19">
        <v>8466938</v>
      </c>
      <c r="M1049" s="19">
        <v>0.35199999999999998</v>
      </c>
    </row>
    <row r="1050" spans="1:13" ht="14.5" x14ac:dyDescent="0.35">
      <c r="A1050" s="12" t="str">
        <f t="shared" si="16"/>
        <v>Honduras-The Americas-2008</v>
      </c>
      <c r="B1050" s="13" t="s">
        <v>70</v>
      </c>
      <c r="C1050" s="14" t="s">
        <v>145</v>
      </c>
      <c r="D1050" s="15">
        <v>2008</v>
      </c>
      <c r="E1050" s="19">
        <v>4.7E-2</v>
      </c>
      <c r="F1050" s="19">
        <v>6.8000000000000005E-2</v>
      </c>
      <c r="G1050" s="19">
        <v>53</v>
      </c>
      <c r="H1050" s="19">
        <v>52</v>
      </c>
      <c r="I1050" s="19">
        <v>0.49399999999999999</v>
      </c>
      <c r="J1050" s="19">
        <v>0.48099999999999998</v>
      </c>
      <c r="K1050" s="19">
        <v>2.5000000000000001E-2</v>
      </c>
      <c r="L1050" s="19">
        <v>28724869</v>
      </c>
      <c r="M1050" s="19">
        <v>0.13</v>
      </c>
    </row>
    <row r="1051" spans="1:13" ht="14.5" x14ac:dyDescent="0.35">
      <c r="A1051" s="12" t="str">
        <f t="shared" si="16"/>
        <v>Honduras-The Americas-2009</v>
      </c>
      <c r="B1051" s="13" t="s">
        <v>70</v>
      </c>
      <c r="C1051" s="14" t="s">
        <v>145</v>
      </c>
      <c r="D1051" s="15">
        <v>2009</v>
      </c>
      <c r="E1051" s="19">
        <v>4.8000000000000001E-2</v>
      </c>
      <c r="F1051" s="19">
        <v>9.7000000000000003E-2</v>
      </c>
      <c r="G1051" s="19">
        <v>51</v>
      </c>
      <c r="H1051" s="19">
        <v>52</v>
      </c>
      <c r="I1051" s="19">
        <v>0.46300000000000002</v>
      </c>
      <c r="J1051" s="19">
        <v>0.50600000000000001</v>
      </c>
      <c r="K1051" s="19">
        <v>3.1E-2</v>
      </c>
      <c r="L1051" s="19">
        <v>11941258</v>
      </c>
      <c r="M1051" s="19">
        <v>0.32100000000000001</v>
      </c>
    </row>
    <row r="1052" spans="1:13" ht="14.5" x14ac:dyDescent="0.35">
      <c r="A1052" s="12" t="str">
        <f t="shared" si="16"/>
        <v>Honduras-The Americas-2010</v>
      </c>
      <c r="B1052" s="13" t="s">
        <v>70</v>
      </c>
      <c r="C1052" s="14" t="s">
        <v>145</v>
      </c>
      <c r="D1052" s="15">
        <v>2010</v>
      </c>
      <c r="E1052" s="19">
        <v>4.9000000000000002E-2</v>
      </c>
      <c r="F1052" s="19">
        <v>0.122</v>
      </c>
      <c r="G1052" s="19">
        <v>50</v>
      </c>
      <c r="H1052" s="19">
        <v>47</v>
      </c>
      <c r="I1052" s="19">
        <v>0.47799999999999998</v>
      </c>
      <c r="J1052" s="19">
        <v>0.498</v>
      </c>
      <c r="K1052" s="19">
        <v>2.5000000000000001E-2</v>
      </c>
      <c r="L1052" s="19">
        <v>16544376</v>
      </c>
      <c r="M1052" s="19">
        <v>0.36199999999999999</v>
      </c>
    </row>
    <row r="1053" spans="1:13" ht="14.5" x14ac:dyDescent="0.35">
      <c r="A1053" s="12" t="str">
        <f t="shared" si="16"/>
        <v>Honduras-The Americas-2011</v>
      </c>
      <c r="B1053" s="13" t="s">
        <v>70</v>
      </c>
      <c r="C1053" s="14" t="s">
        <v>145</v>
      </c>
      <c r="D1053" s="15">
        <v>2011</v>
      </c>
      <c r="E1053" s="19">
        <v>0.05</v>
      </c>
      <c r="F1053" s="19">
        <v>0.10100000000000001</v>
      </c>
      <c r="G1053" s="19">
        <v>48</v>
      </c>
      <c r="H1053" s="19">
        <v>47</v>
      </c>
      <c r="I1053" s="19">
        <v>0.49199999999999999</v>
      </c>
      <c r="J1053" s="19">
        <v>0.48099999999999998</v>
      </c>
      <c r="K1053" s="19">
        <v>2.7E-2</v>
      </c>
      <c r="L1053" s="19">
        <v>10014413</v>
      </c>
      <c r="M1053" s="19">
        <v>0.218</v>
      </c>
    </row>
    <row r="1054" spans="1:13" ht="14.5" x14ac:dyDescent="0.35">
      <c r="A1054" s="12" t="str">
        <f t="shared" si="16"/>
        <v>Honduras-The Americas-2012</v>
      </c>
      <c r="B1054" s="13" t="s">
        <v>70</v>
      </c>
      <c r="C1054" s="14" t="s">
        <v>145</v>
      </c>
      <c r="D1054" s="15">
        <v>2012</v>
      </c>
      <c r="E1054" s="19">
        <v>5.0999999999999997E-2</v>
      </c>
      <c r="F1054" s="19">
        <v>8.2000000000000003E-2</v>
      </c>
      <c r="G1054" s="19">
        <v>54</v>
      </c>
      <c r="H1054" s="19">
        <v>54</v>
      </c>
      <c r="I1054" s="19">
        <v>0.49</v>
      </c>
      <c r="J1054" s="19">
        <v>0.48499999999999999</v>
      </c>
      <c r="K1054" s="19">
        <v>2.5000000000000001E-2</v>
      </c>
      <c r="L1054" s="19">
        <v>13183798</v>
      </c>
      <c r="M1054" s="19">
        <v>0.16700000000000001</v>
      </c>
    </row>
    <row r="1055" spans="1:13" ht="14.5" x14ac:dyDescent="0.35">
      <c r="A1055" s="12" t="str">
        <f t="shared" si="16"/>
        <v>Hong Kong SAR-Asia-2000</v>
      </c>
      <c r="B1055" s="13" t="s">
        <v>60</v>
      </c>
      <c r="C1055" s="14" t="s">
        <v>146</v>
      </c>
      <c r="D1055" s="15">
        <v>2000</v>
      </c>
      <c r="E1055" s="19">
        <v>1.4E-2</v>
      </c>
      <c r="F1055" s="19">
        <v>1.4E-2</v>
      </c>
      <c r="G1055" s="19">
        <v>76</v>
      </c>
      <c r="H1055" s="19">
        <v>69</v>
      </c>
      <c r="I1055" s="19">
        <v>0.23599999999999999</v>
      </c>
      <c r="J1055" s="19">
        <v>0.69599999999999995</v>
      </c>
      <c r="K1055" s="19">
        <v>6.8000000000000005E-2</v>
      </c>
      <c r="L1055" s="19">
        <v>1252698</v>
      </c>
      <c r="M1055" s="19">
        <v>0.41399999999999998</v>
      </c>
    </row>
    <row r="1056" spans="1:13" ht="14.5" x14ac:dyDescent="0.35">
      <c r="A1056" s="12" t="str">
        <f t="shared" si="16"/>
        <v>Hong Kong SAR-Asia-2001</v>
      </c>
      <c r="B1056" s="13" t="s">
        <v>60</v>
      </c>
      <c r="C1056" s="14" t="s">
        <v>146</v>
      </c>
      <c r="D1056" s="15">
        <v>2001</v>
      </c>
      <c r="E1056" s="19">
        <v>1.7000000000000001E-2</v>
      </c>
      <c r="F1056" s="19">
        <v>1.2E-2</v>
      </c>
      <c r="G1056" s="19">
        <v>76</v>
      </c>
      <c r="H1056" s="19">
        <v>69</v>
      </c>
      <c r="I1056" s="19">
        <v>0.23799999999999999</v>
      </c>
      <c r="J1056" s="19">
        <v>0.68799999999999994</v>
      </c>
      <c r="K1056" s="19">
        <v>7.4999999999999997E-2</v>
      </c>
      <c r="L1056" s="19">
        <v>84600</v>
      </c>
      <c r="M1056" s="19">
        <v>0.51300000000000001</v>
      </c>
    </row>
    <row r="1057" spans="1:13" ht="14.5" x14ac:dyDescent="0.35">
      <c r="A1057" s="12" t="str">
        <f t="shared" si="16"/>
        <v>Hong Kong SAR-Asia-2002</v>
      </c>
      <c r="B1057" s="13" t="s">
        <v>60</v>
      </c>
      <c r="C1057" s="14" t="s">
        <v>146</v>
      </c>
      <c r="D1057" s="15">
        <v>2002</v>
      </c>
      <c r="E1057" s="19">
        <v>1.7000000000000001E-2</v>
      </c>
      <c r="F1057" s="19">
        <v>1.9E-2</v>
      </c>
      <c r="G1057" s="19">
        <v>76</v>
      </c>
      <c r="H1057" s="19">
        <v>72</v>
      </c>
      <c r="I1057" s="19">
        <v>0.252</v>
      </c>
      <c r="J1057" s="19">
        <v>0.68100000000000005</v>
      </c>
      <c r="K1057" s="19">
        <v>6.8000000000000005E-2</v>
      </c>
      <c r="L1057" s="19">
        <v>10127900</v>
      </c>
      <c r="M1057" s="19">
        <v>0.65300000000000002</v>
      </c>
    </row>
    <row r="1058" spans="1:13" ht="14.5" x14ac:dyDescent="0.35">
      <c r="A1058" s="12" t="str">
        <f t="shared" si="16"/>
        <v>Hong Kong SAR-Asia-2003</v>
      </c>
      <c r="B1058" s="13" t="s">
        <v>60</v>
      </c>
      <c r="C1058" s="14" t="s">
        <v>146</v>
      </c>
      <c r="D1058" s="15">
        <v>2003</v>
      </c>
      <c r="E1058" s="19">
        <v>0.02</v>
      </c>
      <c r="F1058" s="19">
        <v>3.4000000000000002E-2</v>
      </c>
      <c r="G1058" s="19">
        <v>71</v>
      </c>
      <c r="H1058" s="19">
        <v>68</v>
      </c>
      <c r="I1058" s="19">
        <v>0.30199999999999999</v>
      </c>
      <c r="J1058" s="19">
        <v>0.64800000000000002</v>
      </c>
      <c r="K1058" s="19">
        <v>0.05</v>
      </c>
      <c r="L1058" s="19">
        <v>30395097</v>
      </c>
      <c r="M1058" s="19">
        <v>0.55600000000000005</v>
      </c>
    </row>
    <row r="1059" spans="1:13" ht="14.5" x14ac:dyDescent="0.35">
      <c r="A1059" s="12" t="str">
        <f t="shared" si="16"/>
        <v>Hong Kong SAR-Asia-2004</v>
      </c>
      <c r="B1059" s="13" t="s">
        <v>60</v>
      </c>
      <c r="C1059" s="14" t="s">
        <v>146</v>
      </c>
      <c r="D1059" s="15">
        <v>2004</v>
      </c>
      <c r="E1059" s="19">
        <v>2.1999999999999999E-2</v>
      </c>
      <c r="F1059" s="19">
        <v>2.8000000000000001E-2</v>
      </c>
      <c r="G1059" s="19">
        <v>72</v>
      </c>
      <c r="H1059" s="19">
        <v>68</v>
      </c>
      <c r="I1059" s="19">
        <v>0.28199999999999997</v>
      </c>
      <c r="J1059" s="19">
        <v>0.67300000000000004</v>
      </c>
      <c r="K1059" s="19">
        <v>4.4999999999999998E-2</v>
      </c>
      <c r="L1059" s="19">
        <v>34507214</v>
      </c>
      <c r="M1059" s="19">
        <v>0.64600000000000002</v>
      </c>
    </row>
    <row r="1060" spans="1:13" ht="14.5" x14ac:dyDescent="0.35">
      <c r="A1060" s="12" t="str">
        <f t="shared" si="16"/>
        <v>Hong Kong SAR-Asia-2005</v>
      </c>
      <c r="B1060" s="13" t="s">
        <v>60</v>
      </c>
      <c r="C1060" s="14" t="s">
        <v>146</v>
      </c>
      <c r="D1060" s="15">
        <v>2005</v>
      </c>
      <c r="E1060" s="19">
        <v>2.3E-2</v>
      </c>
      <c r="F1060" s="19">
        <v>0.05</v>
      </c>
      <c r="G1060" s="19">
        <v>53</v>
      </c>
      <c r="H1060" s="19">
        <v>50</v>
      </c>
      <c r="I1060" s="19">
        <v>0.30499999999999999</v>
      </c>
      <c r="J1060" s="19">
        <v>0.64900000000000002</v>
      </c>
      <c r="K1060" s="19">
        <v>4.5999999999999999E-2</v>
      </c>
      <c r="L1060" s="19">
        <v>48269753</v>
      </c>
      <c r="M1060" s="19">
        <v>0.60099999999999998</v>
      </c>
    </row>
    <row r="1061" spans="1:13" ht="14.5" x14ac:dyDescent="0.35">
      <c r="A1061" s="12" t="str">
        <f t="shared" si="16"/>
        <v>Hong Kong SAR-Asia-2006</v>
      </c>
      <c r="B1061" s="13" t="s">
        <v>60</v>
      </c>
      <c r="C1061" s="14" t="s">
        <v>146</v>
      </c>
      <c r="D1061" s="15">
        <v>2006</v>
      </c>
      <c r="E1061" s="19">
        <v>2.3E-2</v>
      </c>
      <c r="F1061" s="19">
        <v>1.9E-2</v>
      </c>
      <c r="G1061" s="19">
        <v>76</v>
      </c>
      <c r="H1061" s="19">
        <v>72</v>
      </c>
      <c r="I1061" s="19">
        <v>0.30299999999999999</v>
      </c>
      <c r="J1061" s="19">
        <v>0.65400000000000003</v>
      </c>
      <c r="K1061" s="19">
        <v>4.2999999999999997E-2</v>
      </c>
      <c r="L1061" s="19">
        <v>5686475</v>
      </c>
      <c r="M1061" s="19">
        <v>0.77</v>
      </c>
    </row>
    <row r="1062" spans="1:13" ht="14.5" x14ac:dyDescent="0.35">
      <c r="A1062" s="12" t="str">
        <f t="shared" si="16"/>
        <v>Hong Kong SAR-Asia-2007</v>
      </c>
      <c r="B1062" s="13" t="s">
        <v>60</v>
      </c>
      <c r="C1062" s="14" t="s">
        <v>146</v>
      </c>
      <c r="D1062" s="15">
        <v>2007</v>
      </c>
      <c r="E1062" s="19">
        <v>2.4E-2</v>
      </c>
      <c r="F1062" s="19">
        <v>2.4E-2</v>
      </c>
      <c r="G1062" s="19">
        <v>72</v>
      </c>
      <c r="H1062" s="19">
        <v>67</v>
      </c>
      <c r="I1062" s="19">
        <v>0.32200000000000001</v>
      </c>
      <c r="J1062" s="19">
        <v>0.624</v>
      </c>
      <c r="K1062" s="19">
        <v>5.5E-2</v>
      </c>
      <c r="L1062" s="19">
        <v>72990754</v>
      </c>
      <c r="M1062" s="19">
        <v>0.43099999999999999</v>
      </c>
    </row>
    <row r="1063" spans="1:13" ht="14.5" x14ac:dyDescent="0.35">
      <c r="A1063" s="12" t="str">
        <f t="shared" si="16"/>
        <v>Hong Kong SAR-Asia-2008</v>
      </c>
      <c r="B1063" s="13" t="s">
        <v>60</v>
      </c>
      <c r="C1063" s="14" t="s">
        <v>146</v>
      </c>
      <c r="D1063" s="15">
        <v>2008</v>
      </c>
      <c r="E1063" s="19">
        <v>2.5000000000000001E-2</v>
      </c>
      <c r="F1063" s="19">
        <v>4.2999999999999997E-2</v>
      </c>
      <c r="G1063" s="19">
        <v>47</v>
      </c>
      <c r="H1063" s="19">
        <v>46</v>
      </c>
      <c r="I1063" s="19">
        <v>0.35399999999999998</v>
      </c>
      <c r="J1063" s="19">
        <v>0.61299999999999999</v>
      </c>
      <c r="K1063" s="19">
        <v>3.3000000000000002E-2</v>
      </c>
      <c r="L1063" s="19">
        <v>1895944</v>
      </c>
      <c r="M1063" s="19">
        <v>0.55300000000000005</v>
      </c>
    </row>
    <row r="1064" spans="1:13" ht="14.5" x14ac:dyDescent="0.35">
      <c r="A1064" s="12" t="str">
        <f t="shared" si="16"/>
        <v>Hong Kong SAR-Asia-2009</v>
      </c>
      <c r="B1064" s="13" t="s">
        <v>60</v>
      </c>
      <c r="C1064" s="14" t="s">
        <v>146</v>
      </c>
      <c r="D1064" s="15">
        <v>2009</v>
      </c>
      <c r="E1064" s="19">
        <v>2.9000000000000001E-2</v>
      </c>
      <c r="F1064" s="19">
        <v>8.4000000000000005E-2</v>
      </c>
      <c r="G1064" s="19">
        <v>44</v>
      </c>
      <c r="H1064" s="19">
        <v>44</v>
      </c>
      <c r="I1064" s="19">
        <v>0.39300000000000002</v>
      </c>
      <c r="J1064" s="19">
        <v>0.56100000000000005</v>
      </c>
      <c r="K1064" s="19">
        <v>4.5999999999999999E-2</v>
      </c>
      <c r="L1064" s="19">
        <v>1940413</v>
      </c>
      <c r="M1064" s="19">
        <v>0.22800000000000001</v>
      </c>
    </row>
    <row r="1065" spans="1:13" ht="14.5" x14ac:dyDescent="0.35">
      <c r="A1065" s="12" t="str">
        <f t="shared" si="16"/>
        <v>Hong Kong SAR-Asia-2010</v>
      </c>
      <c r="B1065" s="13" t="s">
        <v>60</v>
      </c>
      <c r="C1065" s="14" t="s">
        <v>146</v>
      </c>
      <c r="D1065" s="15">
        <v>2010</v>
      </c>
      <c r="E1065" s="19">
        <v>2.9000000000000001E-2</v>
      </c>
      <c r="F1065" s="19">
        <v>4.3999999999999997E-2</v>
      </c>
      <c r="G1065" s="19">
        <v>60</v>
      </c>
      <c r="H1065" s="19">
        <v>55</v>
      </c>
      <c r="I1065" s="19">
        <v>0.39500000000000002</v>
      </c>
      <c r="J1065" s="19">
        <v>0.57099999999999995</v>
      </c>
      <c r="K1065" s="19">
        <v>3.3000000000000002E-2</v>
      </c>
      <c r="L1065" s="19">
        <v>2052931</v>
      </c>
      <c r="M1065" s="19">
        <v>0.376</v>
      </c>
    </row>
    <row r="1066" spans="1:13" ht="14.5" x14ac:dyDescent="0.35">
      <c r="A1066" s="12" t="str">
        <f t="shared" si="16"/>
        <v>Hong Kong SAR-Asia-2011</v>
      </c>
      <c r="B1066" s="13" t="s">
        <v>60</v>
      </c>
      <c r="C1066" s="14" t="s">
        <v>146</v>
      </c>
      <c r="D1066" s="15">
        <v>2011</v>
      </c>
      <c r="E1066" s="19">
        <v>2.9000000000000001E-2</v>
      </c>
      <c r="F1066" s="19">
        <v>6.9000000000000006E-2</v>
      </c>
      <c r="G1066" s="19">
        <v>60</v>
      </c>
      <c r="H1066" s="19">
        <v>57</v>
      </c>
      <c r="I1066" s="19">
        <v>0.36499999999999999</v>
      </c>
      <c r="J1066" s="19">
        <v>0.60099999999999998</v>
      </c>
      <c r="K1066" s="19">
        <v>3.4000000000000002E-2</v>
      </c>
      <c r="L1066" s="19">
        <v>787544</v>
      </c>
      <c r="M1066" s="19">
        <v>0.76800000000000002</v>
      </c>
    </row>
    <row r="1067" spans="1:13" ht="14.5" x14ac:dyDescent="0.35">
      <c r="A1067" s="12" t="str">
        <f t="shared" si="16"/>
        <v>Hong Kong SAR-Asia-2012</v>
      </c>
      <c r="B1067" s="13" t="s">
        <v>60</v>
      </c>
      <c r="C1067" s="14" t="s">
        <v>146</v>
      </c>
      <c r="D1067" s="15">
        <v>2012</v>
      </c>
      <c r="E1067" s="19">
        <v>3.1E-2</v>
      </c>
      <c r="F1067" s="19">
        <v>7.5999999999999998E-2</v>
      </c>
      <c r="G1067" s="19">
        <v>46</v>
      </c>
      <c r="H1067" s="19">
        <v>46</v>
      </c>
      <c r="I1067" s="19">
        <v>0.41199999999999998</v>
      </c>
      <c r="J1067" s="19">
        <v>0.55600000000000005</v>
      </c>
      <c r="K1067" s="19">
        <v>3.2000000000000001E-2</v>
      </c>
      <c r="L1067" s="19">
        <v>1118253</v>
      </c>
      <c r="M1067" s="19">
        <v>0.219</v>
      </c>
    </row>
    <row r="1068" spans="1:13" ht="14.5" x14ac:dyDescent="0.35">
      <c r="A1068" s="12" t="str">
        <f t="shared" si="16"/>
        <v>Hungary-Europe-2000</v>
      </c>
      <c r="B1068" s="13" t="s">
        <v>62</v>
      </c>
      <c r="C1068" s="14" t="s">
        <v>147</v>
      </c>
      <c r="D1068" s="15">
        <v>2000</v>
      </c>
      <c r="E1068" s="19">
        <v>3.2000000000000001E-2</v>
      </c>
      <c r="F1068" s="19">
        <v>5.7000000000000002E-2</v>
      </c>
      <c r="G1068" s="19">
        <v>44</v>
      </c>
      <c r="H1068" s="19">
        <v>46</v>
      </c>
      <c r="I1068" s="19">
        <v>0.41499999999999998</v>
      </c>
      <c r="J1068" s="19">
        <v>0.54800000000000004</v>
      </c>
      <c r="K1068" s="19">
        <v>3.7999999999999999E-2</v>
      </c>
      <c r="L1068" s="19">
        <v>12724308</v>
      </c>
      <c r="M1068" s="19">
        <v>0.33900000000000002</v>
      </c>
    </row>
    <row r="1069" spans="1:13" ht="14.5" x14ac:dyDescent="0.35">
      <c r="A1069" s="12" t="str">
        <f t="shared" si="16"/>
        <v>Hungary-Europe-2001</v>
      </c>
      <c r="B1069" s="13" t="s">
        <v>62</v>
      </c>
      <c r="C1069" s="14" t="s">
        <v>147</v>
      </c>
      <c r="D1069" s="15">
        <v>2001</v>
      </c>
      <c r="E1069" s="19">
        <v>3.3000000000000002E-2</v>
      </c>
      <c r="F1069" s="19">
        <v>4.9000000000000002E-2</v>
      </c>
      <c r="G1069" s="19">
        <v>61</v>
      </c>
      <c r="H1069" s="19">
        <v>59</v>
      </c>
      <c r="I1069" s="19">
        <v>0.39300000000000002</v>
      </c>
      <c r="J1069" s="19">
        <v>0.55100000000000005</v>
      </c>
      <c r="K1069" s="19">
        <v>5.6000000000000001E-2</v>
      </c>
      <c r="L1069" s="19">
        <v>1412907</v>
      </c>
      <c r="M1069" s="19">
        <v>0.84</v>
      </c>
    </row>
    <row r="1070" spans="1:13" ht="14.5" x14ac:dyDescent="0.35">
      <c r="A1070" s="12" t="str">
        <f t="shared" si="16"/>
        <v>Hungary-Europe-2002</v>
      </c>
      <c r="B1070" s="13" t="s">
        <v>62</v>
      </c>
      <c r="C1070" s="14" t="s">
        <v>147</v>
      </c>
      <c r="D1070" s="15">
        <v>2002</v>
      </c>
      <c r="E1070" s="19">
        <v>3.4000000000000002E-2</v>
      </c>
      <c r="F1070" s="19">
        <v>5.7000000000000002E-2</v>
      </c>
      <c r="G1070" s="19">
        <v>60</v>
      </c>
      <c r="H1070" s="19">
        <v>58</v>
      </c>
      <c r="I1070" s="19">
        <v>0.39900000000000002</v>
      </c>
      <c r="J1070" s="19">
        <v>0.56599999999999995</v>
      </c>
      <c r="K1070" s="19">
        <v>3.4000000000000002E-2</v>
      </c>
      <c r="L1070" s="19">
        <v>21947779</v>
      </c>
      <c r="M1070" s="19">
        <v>0.48</v>
      </c>
    </row>
    <row r="1071" spans="1:13" ht="14.5" x14ac:dyDescent="0.35">
      <c r="A1071" s="12" t="str">
        <f t="shared" si="16"/>
        <v>Hungary-Europe-2003</v>
      </c>
      <c r="B1071" s="13" t="s">
        <v>62</v>
      </c>
      <c r="C1071" s="14" t="s">
        <v>147</v>
      </c>
      <c r="D1071" s="15">
        <v>2003</v>
      </c>
      <c r="E1071" s="19">
        <v>3.5999999999999997E-2</v>
      </c>
      <c r="F1071" s="19">
        <v>8.6999999999999994E-2</v>
      </c>
      <c r="G1071" s="19">
        <v>49</v>
      </c>
      <c r="H1071" s="19">
        <v>47</v>
      </c>
      <c r="I1071" s="19">
        <v>0.42299999999999999</v>
      </c>
      <c r="J1071" s="19">
        <v>0.54700000000000004</v>
      </c>
      <c r="K1071" s="19">
        <v>0.03</v>
      </c>
      <c r="L1071" s="19">
        <v>17662417</v>
      </c>
      <c r="M1071" s="19">
        <v>0.47499999999999998</v>
      </c>
    </row>
    <row r="1072" spans="1:13" ht="14.5" x14ac:dyDescent="0.35">
      <c r="A1072" s="12" t="str">
        <f t="shared" si="16"/>
        <v>Hungary-Europe-2004</v>
      </c>
      <c r="B1072" s="13" t="s">
        <v>62</v>
      </c>
      <c r="C1072" s="14" t="s">
        <v>147</v>
      </c>
      <c r="D1072" s="15">
        <v>2004</v>
      </c>
      <c r="E1072" s="19">
        <v>3.6999999999999998E-2</v>
      </c>
      <c r="F1072" s="19">
        <v>0.109</v>
      </c>
      <c r="G1072" s="19">
        <v>47</v>
      </c>
      <c r="H1072" s="19">
        <v>44</v>
      </c>
      <c r="I1072" s="19">
        <v>0.41699999999999998</v>
      </c>
      <c r="J1072" s="19">
        <v>0.54400000000000004</v>
      </c>
      <c r="K1072" s="19">
        <v>0.04</v>
      </c>
      <c r="L1072" s="19">
        <v>4032102</v>
      </c>
      <c r="M1072" s="19">
        <v>0.38200000000000001</v>
      </c>
    </row>
    <row r="1073" spans="1:13" ht="14.5" x14ac:dyDescent="0.35">
      <c r="A1073" s="12" t="str">
        <f t="shared" si="16"/>
        <v>Hungary-Europe-2005</v>
      </c>
      <c r="B1073" s="13" t="s">
        <v>62</v>
      </c>
      <c r="C1073" s="14" t="s">
        <v>147</v>
      </c>
      <c r="D1073" s="15">
        <v>2005</v>
      </c>
      <c r="E1073" s="19">
        <v>3.6999999999999998E-2</v>
      </c>
      <c r="F1073" s="19">
        <v>0.06</v>
      </c>
      <c r="G1073" s="19">
        <v>62</v>
      </c>
      <c r="H1073" s="19">
        <v>59</v>
      </c>
      <c r="I1073" s="19">
        <v>0.43</v>
      </c>
      <c r="J1073" s="19">
        <v>0.53900000000000003</v>
      </c>
      <c r="K1073" s="19">
        <v>3.1E-2</v>
      </c>
      <c r="L1073" s="19">
        <v>32397535</v>
      </c>
      <c r="M1073" s="19">
        <v>0.32800000000000001</v>
      </c>
    </row>
    <row r="1074" spans="1:13" ht="14.5" x14ac:dyDescent="0.35">
      <c r="A1074" s="12" t="str">
        <f t="shared" si="16"/>
        <v>Hungary-Europe-2006</v>
      </c>
      <c r="B1074" s="13" t="s">
        <v>62</v>
      </c>
      <c r="C1074" s="14" t="s">
        <v>147</v>
      </c>
      <c r="D1074" s="15">
        <v>2006</v>
      </c>
      <c r="E1074" s="19">
        <v>3.6999999999999998E-2</v>
      </c>
      <c r="F1074" s="19">
        <v>7.3999999999999996E-2</v>
      </c>
      <c r="G1074" s="19">
        <v>62</v>
      </c>
      <c r="H1074" s="19">
        <v>59</v>
      </c>
      <c r="I1074" s="19">
        <v>0.41299999999999998</v>
      </c>
      <c r="J1074" s="19">
        <v>0.55500000000000005</v>
      </c>
      <c r="K1074" s="19">
        <v>3.1E-2</v>
      </c>
      <c r="L1074" s="19">
        <v>3237713</v>
      </c>
      <c r="M1074" s="19">
        <v>0.53900000000000003</v>
      </c>
    </row>
    <row r="1075" spans="1:13" ht="14.5" x14ac:dyDescent="0.35">
      <c r="A1075" s="12" t="str">
        <f t="shared" si="16"/>
        <v>Hungary-Europe-2007</v>
      </c>
      <c r="B1075" s="13" t="s">
        <v>62</v>
      </c>
      <c r="C1075" s="14" t="s">
        <v>147</v>
      </c>
      <c r="D1075" s="15">
        <v>2007</v>
      </c>
      <c r="E1075" s="19">
        <v>3.6999999999999998E-2</v>
      </c>
      <c r="F1075" s="19">
        <v>5.1999999999999998E-2</v>
      </c>
      <c r="G1075" s="19">
        <v>63</v>
      </c>
      <c r="H1075" s="19">
        <v>60</v>
      </c>
      <c r="I1075" s="19">
        <v>0.44600000000000001</v>
      </c>
      <c r="J1075" s="19">
        <v>0.52500000000000002</v>
      </c>
      <c r="K1075" s="19">
        <v>2.9000000000000001E-2</v>
      </c>
      <c r="L1075" s="19">
        <v>18826126</v>
      </c>
      <c r="M1075" s="19">
        <v>0.29399999999999998</v>
      </c>
    </row>
    <row r="1076" spans="1:13" ht="14.5" x14ac:dyDescent="0.35">
      <c r="A1076" s="12" t="str">
        <f t="shared" si="16"/>
        <v>Hungary-Europe-2008</v>
      </c>
      <c r="B1076" s="13" t="s">
        <v>62</v>
      </c>
      <c r="C1076" s="14" t="s">
        <v>147</v>
      </c>
      <c r="D1076" s="15">
        <v>2008</v>
      </c>
      <c r="E1076" s="19">
        <v>3.7999999999999999E-2</v>
      </c>
      <c r="F1076" s="19">
        <v>8.5000000000000006E-2</v>
      </c>
      <c r="G1076" s="19">
        <v>51</v>
      </c>
      <c r="H1076" s="19">
        <v>48</v>
      </c>
      <c r="I1076" s="19">
        <v>0.40300000000000002</v>
      </c>
      <c r="J1076" s="19">
        <v>0.56599999999999995</v>
      </c>
      <c r="K1076" s="19">
        <v>3.2000000000000001E-2</v>
      </c>
      <c r="L1076" s="19">
        <v>621517</v>
      </c>
      <c r="M1076" s="19">
        <v>0.38900000000000001</v>
      </c>
    </row>
    <row r="1077" spans="1:13" ht="14.5" x14ac:dyDescent="0.35">
      <c r="A1077" s="12" t="str">
        <f t="shared" si="16"/>
        <v>Hungary-Europe-2009</v>
      </c>
      <c r="B1077" s="13" t="s">
        <v>62</v>
      </c>
      <c r="C1077" s="14" t="s">
        <v>147</v>
      </c>
      <c r="D1077" s="15">
        <v>2009</v>
      </c>
      <c r="E1077" s="19">
        <v>3.7999999999999999E-2</v>
      </c>
      <c r="F1077" s="19">
        <v>6.7000000000000004E-2</v>
      </c>
      <c r="G1077" s="19">
        <v>55</v>
      </c>
      <c r="H1077" s="19">
        <v>54</v>
      </c>
      <c r="I1077" s="19">
        <v>0.42599999999999999</v>
      </c>
      <c r="J1077" s="19">
        <v>0.54600000000000004</v>
      </c>
      <c r="K1077" s="19">
        <v>2.8000000000000001E-2</v>
      </c>
      <c r="L1077" s="19">
        <v>5685845</v>
      </c>
      <c r="M1077" s="19">
        <v>0.35599999999999998</v>
      </c>
    </row>
    <row r="1078" spans="1:13" ht="14.5" x14ac:dyDescent="0.35">
      <c r="A1078" s="12" t="str">
        <f t="shared" si="16"/>
        <v>Hungary-Europe-2010</v>
      </c>
      <c r="B1078" s="13" t="s">
        <v>62</v>
      </c>
      <c r="C1078" s="14" t="s">
        <v>147</v>
      </c>
      <c r="D1078" s="15">
        <v>2010</v>
      </c>
      <c r="E1078" s="19">
        <v>3.7999999999999999E-2</v>
      </c>
      <c r="F1078" s="19">
        <v>5.8999999999999997E-2</v>
      </c>
      <c r="G1078" s="19">
        <v>57</v>
      </c>
      <c r="H1078" s="19">
        <v>55</v>
      </c>
      <c r="I1078" s="19">
        <v>0.42699999999999999</v>
      </c>
      <c r="J1078" s="19">
        <v>0.54600000000000004</v>
      </c>
      <c r="K1078" s="19">
        <v>2.7E-2</v>
      </c>
      <c r="L1078" s="19">
        <v>36757498</v>
      </c>
      <c r="M1078" s="19">
        <v>0.22</v>
      </c>
    </row>
    <row r="1079" spans="1:13" ht="14.5" x14ac:dyDescent="0.35">
      <c r="A1079" s="12" t="str">
        <f t="shared" si="16"/>
        <v>Hungary-Europe-2011</v>
      </c>
      <c r="B1079" s="13" t="s">
        <v>62</v>
      </c>
      <c r="C1079" s="14" t="s">
        <v>147</v>
      </c>
      <c r="D1079" s="15">
        <v>2011</v>
      </c>
      <c r="E1079" s="19">
        <v>3.7999999999999999E-2</v>
      </c>
      <c r="F1079" s="19">
        <v>6.0999999999999999E-2</v>
      </c>
      <c r="G1079" s="19">
        <v>58</v>
      </c>
      <c r="H1079" s="19">
        <v>56</v>
      </c>
      <c r="I1079" s="19">
        <v>0.442</v>
      </c>
      <c r="J1079" s="19">
        <v>0.53300000000000003</v>
      </c>
      <c r="K1079" s="19">
        <v>2.4E-2</v>
      </c>
      <c r="L1079" s="19">
        <v>9660946</v>
      </c>
      <c r="M1079" s="19">
        <v>0.20200000000000001</v>
      </c>
    </row>
    <row r="1080" spans="1:13" ht="14.5" x14ac:dyDescent="0.35">
      <c r="A1080" s="12" t="str">
        <f t="shared" si="16"/>
        <v>Hungary-Europe-2012</v>
      </c>
      <c r="B1080" s="13" t="s">
        <v>62</v>
      </c>
      <c r="C1080" s="14" t="s">
        <v>147</v>
      </c>
      <c r="D1080" s="15">
        <v>2012</v>
      </c>
      <c r="E1080" s="19">
        <v>3.7999999999999999E-2</v>
      </c>
      <c r="F1080" s="19">
        <v>6.5000000000000002E-2</v>
      </c>
      <c r="G1080" s="19">
        <v>59</v>
      </c>
      <c r="H1080" s="19">
        <v>57</v>
      </c>
      <c r="I1080" s="19">
        <v>0.46</v>
      </c>
      <c r="J1080" s="19">
        <v>0.50900000000000001</v>
      </c>
      <c r="K1080" s="19">
        <v>3.1E-2</v>
      </c>
      <c r="L1080" s="19">
        <v>78290649</v>
      </c>
      <c r="M1080" s="19">
        <v>0.159</v>
      </c>
    </row>
    <row r="1081" spans="1:13" ht="14.5" x14ac:dyDescent="0.35">
      <c r="A1081" s="12" t="str">
        <f t="shared" si="16"/>
        <v>Iceland-Europe-2000</v>
      </c>
      <c r="B1081" s="13" t="s">
        <v>62</v>
      </c>
      <c r="C1081" s="14" t="s">
        <v>148</v>
      </c>
      <c r="D1081" s="15">
        <v>2000</v>
      </c>
      <c r="E1081" s="19">
        <v>3.7999999999999999E-2</v>
      </c>
      <c r="F1081" s="19">
        <v>4.5999999999999999E-2</v>
      </c>
      <c r="G1081" s="19">
        <v>67</v>
      </c>
      <c r="H1081" s="19">
        <v>63</v>
      </c>
      <c r="I1081" s="19">
        <v>0.41799999999999998</v>
      </c>
      <c r="J1081" s="19">
        <v>0.54200000000000004</v>
      </c>
      <c r="K1081" s="19">
        <v>3.9E-2</v>
      </c>
      <c r="L1081" s="19">
        <v>158806</v>
      </c>
      <c r="M1081" s="19">
        <v>0.58799999999999997</v>
      </c>
    </row>
    <row r="1082" spans="1:13" ht="14.5" x14ac:dyDescent="0.35">
      <c r="A1082" s="12" t="str">
        <f t="shared" si="16"/>
        <v>Iceland-Europe-2001</v>
      </c>
      <c r="B1082" s="13" t="s">
        <v>62</v>
      </c>
      <c r="C1082" s="14" t="s">
        <v>148</v>
      </c>
      <c r="D1082" s="15">
        <v>2001</v>
      </c>
      <c r="E1082" s="19">
        <v>3.9E-2</v>
      </c>
      <c r="F1082" s="19">
        <v>8.3000000000000004E-2</v>
      </c>
      <c r="G1082" s="19">
        <v>53</v>
      </c>
      <c r="H1082" s="19">
        <v>50</v>
      </c>
      <c r="I1082" s="19">
        <v>0.438</v>
      </c>
      <c r="J1082" s="19">
        <v>0.52900000000000003</v>
      </c>
      <c r="K1082" s="19">
        <v>3.3000000000000002E-2</v>
      </c>
      <c r="L1082" s="19">
        <v>8376893</v>
      </c>
      <c r="M1082" s="19">
        <v>0.17299999999999999</v>
      </c>
    </row>
    <row r="1083" spans="1:13" ht="14.5" x14ac:dyDescent="0.35">
      <c r="A1083" s="12" t="str">
        <f t="shared" si="16"/>
        <v>Iceland-Europe-2002</v>
      </c>
      <c r="B1083" s="13" t="s">
        <v>62</v>
      </c>
      <c r="C1083" s="14" t="s">
        <v>148</v>
      </c>
      <c r="D1083" s="15">
        <v>2002</v>
      </c>
      <c r="E1083" s="19">
        <v>3.9E-2</v>
      </c>
      <c r="F1083" s="19">
        <v>5.7000000000000002E-2</v>
      </c>
      <c r="G1083" s="19">
        <v>56</v>
      </c>
      <c r="H1083" s="19">
        <v>53</v>
      </c>
      <c r="I1083" s="19">
        <v>0.42199999999999999</v>
      </c>
      <c r="J1083" s="19">
        <v>0.54300000000000004</v>
      </c>
      <c r="K1083" s="19">
        <v>3.5000000000000003E-2</v>
      </c>
      <c r="L1083" s="19">
        <v>3646653</v>
      </c>
      <c r="M1083" s="19">
        <v>0.61399999999999999</v>
      </c>
    </row>
    <row r="1084" spans="1:13" ht="14.5" x14ac:dyDescent="0.35">
      <c r="A1084" s="12" t="str">
        <f t="shared" si="16"/>
        <v>Iceland-Europe-2003</v>
      </c>
      <c r="B1084" s="13" t="s">
        <v>62</v>
      </c>
      <c r="C1084" s="14" t="s">
        <v>148</v>
      </c>
      <c r="D1084" s="15">
        <v>2003</v>
      </c>
      <c r="E1084" s="19">
        <v>3.9E-2</v>
      </c>
      <c r="F1084" s="19">
        <v>6.9000000000000006E-2</v>
      </c>
      <c r="G1084" s="19">
        <v>61</v>
      </c>
      <c r="H1084" s="19">
        <v>58</v>
      </c>
      <c r="I1084" s="19">
        <v>0.41699999999999998</v>
      </c>
      <c r="J1084" s="19">
        <v>0.55300000000000005</v>
      </c>
      <c r="K1084" s="19">
        <v>0.03</v>
      </c>
      <c r="L1084" s="19">
        <v>616526</v>
      </c>
      <c r="M1084" s="19">
        <v>0.27900000000000003</v>
      </c>
    </row>
    <row r="1085" spans="1:13" ht="14.5" x14ac:dyDescent="0.35">
      <c r="A1085" s="12" t="str">
        <f t="shared" si="16"/>
        <v>Iceland-Europe-2004</v>
      </c>
      <c r="B1085" s="13" t="s">
        <v>62</v>
      </c>
      <c r="C1085" s="14" t="s">
        <v>148</v>
      </c>
      <c r="D1085" s="15">
        <v>2004</v>
      </c>
      <c r="E1085" s="19">
        <v>3.9E-2</v>
      </c>
      <c r="F1085" s="19">
        <v>5.5E-2</v>
      </c>
      <c r="G1085" s="19">
        <v>63</v>
      </c>
      <c r="H1085" s="19">
        <v>60</v>
      </c>
      <c r="I1085" s="19">
        <v>0.44</v>
      </c>
      <c r="J1085" s="19">
        <v>0.52900000000000003</v>
      </c>
      <c r="K1085" s="19">
        <v>3.2000000000000001E-2</v>
      </c>
      <c r="L1085" s="19">
        <v>11582925</v>
      </c>
      <c r="M1085" s="19">
        <v>0.41299999999999998</v>
      </c>
    </row>
    <row r="1086" spans="1:13" ht="14.5" x14ac:dyDescent="0.35">
      <c r="A1086" s="12" t="str">
        <f t="shared" si="16"/>
        <v>Iceland-Europe-2005</v>
      </c>
      <c r="B1086" s="13" t="s">
        <v>62</v>
      </c>
      <c r="C1086" s="14" t="s">
        <v>148</v>
      </c>
      <c r="D1086" s="15">
        <v>2005</v>
      </c>
      <c r="E1086" s="19">
        <v>0.04</v>
      </c>
      <c r="F1086" s="19">
        <v>7.5999999999999998E-2</v>
      </c>
      <c r="G1086" s="19">
        <v>53</v>
      </c>
      <c r="H1086" s="19">
        <v>51</v>
      </c>
      <c r="I1086" s="19">
        <v>0.441</v>
      </c>
      <c r="J1086" s="19">
        <v>0.52600000000000002</v>
      </c>
      <c r="K1086" s="19">
        <v>3.3000000000000002E-2</v>
      </c>
      <c r="L1086" s="19">
        <v>18611937</v>
      </c>
      <c r="M1086" s="19">
        <v>0.49099999999999999</v>
      </c>
    </row>
    <row r="1087" spans="1:13" ht="14.5" x14ac:dyDescent="0.35">
      <c r="A1087" s="12" t="str">
        <f t="shared" si="16"/>
        <v>Iceland-Europe-2006</v>
      </c>
      <c r="B1087" s="13" t="s">
        <v>62</v>
      </c>
      <c r="C1087" s="14" t="s">
        <v>148</v>
      </c>
      <c r="D1087" s="15">
        <v>2006</v>
      </c>
      <c r="E1087" s="19">
        <v>0.04</v>
      </c>
      <c r="F1087" s="19">
        <v>9.4E-2</v>
      </c>
      <c r="G1087" s="19">
        <v>54</v>
      </c>
      <c r="H1087" s="19">
        <v>52</v>
      </c>
      <c r="I1087" s="19">
        <v>0.42699999999999999</v>
      </c>
      <c r="J1087" s="19">
        <v>0.54400000000000004</v>
      </c>
      <c r="K1087" s="19">
        <v>2.9000000000000001E-2</v>
      </c>
      <c r="L1087" s="19">
        <v>1452659</v>
      </c>
      <c r="M1087" s="19">
        <v>0.41699999999999998</v>
      </c>
    </row>
    <row r="1088" spans="1:13" ht="14.5" x14ac:dyDescent="0.35">
      <c r="A1088" s="12" t="str">
        <f t="shared" si="16"/>
        <v>Iceland-Europe-2007</v>
      </c>
      <c r="B1088" s="13" t="s">
        <v>62</v>
      </c>
      <c r="C1088" s="14" t="s">
        <v>148</v>
      </c>
      <c r="D1088" s="15">
        <v>2007</v>
      </c>
      <c r="E1088" s="19">
        <v>0.04</v>
      </c>
      <c r="F1088" s="19">
        <v>8.2000000000000003E-2</v>
      </c>
      <c r="G1088" s="19">
        <v>54</v>
      </c>
      <c r="H1088" s="19">
        <v>53</v>
      </c>
      <c r="I1088" s="19">
        <v>0.435</v>
      </c>
      <c r="J1088" s="19">
        <v>0.53300000000000003</v>
      </c>
      <c r="K1088" s="19">
        <v>3.2000000000000001E-2</v>
      </c>
      <c r="L1088" s="19">
        <v>9798963</v>
      </c>
      <c r="M1088" s="19">
        <v>0.33200000000000002</v>
      </c>
    </row>
    <row r="1089" spans="1:13" ht="14.5" x14ac:dyDescent="0.35">
      <c r="A1089" s="12" t="str">
        <f t="shared" si="16"/>
        <v>Iceland-Europe-2008</v>
      </c>
      <c r="B1089" s="13" t="s">
        <v>62</v>
      </c>
      <c r="C1089" s="14" t="s">
        <v>148</v>
      </c>
      <c r="D1089" s="15">
        <v>2008</v>
      </c>
      <c r="E1089" s="19">
        <v>0.04</v>
      </c>
      <c r="F1089" s="19">
        <v>7.6999999999999999E-2</v>
      </c>
      <c r="G1089" s="19">
        <v>57</v>
      </c>
      <c r="H1089" s="19">
        <v>55</v>
      </c>
      <c r="I1089" s="19">
        <v>0.434</v>
      </c>
      <c r="J1089" s="19">
        <v>0.53600000000000003</v>
      </c>
      <c r="K1089" s="19">
        <v>0.03</v>
      </c>
      <c r="L1089" s="19">
        <v>3384791</v>
      </c>
      <c r="M1089" s="19">
        <v>0.46400000000000002</v>
      </c>
    </row>
    <row r="1090" spans="1:13" ht="14.5" x14ac:dyDescent="0.35">
      <c r="A1090" s="12" t="str">
        <f t="shared" si="16"/>
        <v>Iceland-Europe-2009</v>
      </c>
      <c r="B1090" s="13" t="s">
        <v>62</v>
      </c>
      <c r="C1090" s="14" t="s">
        <v>148</v>
      </c>
      <c r="D1090" s="15">
        <v>2009</v>
      </c>
      <c r="E1090" s="19">
        <v>0.04</v>
      </c>
      <c r="F1090" s="19">
        <v>7.1999999999999995E-2</v>
      </c>
      <c r="G1090" s="19">
        <v>59</v>
      </c>
      <c r="H1090" s="19">
        <v>56</v>
      </c>
      <c r="I1090" s="19">
        <v>0.443</v>
      </c>
      <c r="J1090" s="19">
        <v>0.52900000000000003</v>
      </c>
      <c r="K1090" s="19">
        <v>2.8000000000000001E-2</v>
      </c>
      <c r="L1090" s="19">
        <v>8443671</v>
      </c>
      <c r="M1090" s="19">
        <v>0.40300000000000002</v>
      </c>
    </row>
    <row r="1091" spans="1:13" ht="14.5" x14ac:dyDescent="0.35">
      <c r="A1091" s="12" t="str">
        <f t="shared" ref="A1091:A1154" si="17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9">
        <v>0.04</v>
      </c>
      <c r="F1091" s="19">
        <v>4.5999999999999999E-2</v>
      </c>
      <c r="G1091" s="19">
        <v>61</v>
      </c>
      <c r="H1091" s="19">
        <v>57</v>
      </c>
      <c r="I1091" s="19">
        <v>0.432</v>
      </c>
      <c r="J1091" s="19">
        <v>0.54800000000000004</v>
      </c>
      <c r="K1091" s="19">
        <v>0.02</v>
      </c>
      <c r="L1091" s="19">
        <v>5035036</v>
      </c>
      <c r="M1091" s="19">
        <v>0.192</v>
      </c>
    </row>
    <row r="1092" spans="1:13" ht="14.5" x14ac:dyDescent="0.35">
      <c r="A1092" s="12" t="str">
        <f t="shared" si="17"/>
        <v>Iceland-Europe-2011</v>
      </c>
      <c r="B1092" s="13" t="s">
        <v>62</v>
      </c>
      <c r="C1092" s="14" t="s">
        <v>148</v>
      </c>
      <c r="D1092" s="15">
        <v>2011</v>
      </c>
      <c r="E1092" s="19">
        <v>4.1000000000000002E-2</v>
      </c>
      <c r="F1092" s="19">
        <v>0.125</v>
      </c>
      <c r="G1092" s="19">
        <v>43</v>
      </c>
      <c r="H1092" s="19">
        <v>43</v>
      </c>
      <c r="I1092" s="19">
        <v>0.42599999999999999</v>
      </c>
      <c r="J1092" s="19">
        <v>0.54900000000000004</v>
      </c>
      <c r="K1092" s="19">
        <v>2.5000000000000001E-2</v>
      </c>
      <c r="L1092" s="19">
        <v>5280909</v>
      </c>
      <c r="M1092" s="19">
        <v>0.371</v>
      </c>
    </row>
    <row r="1093" spans="1:13" ht="14.5" x14ac:dyDescent="0.35">
      <c r="A1093" s="12" t="str">
        <f t="shared" si="17"/>
        <v>Iceland-Europe-2012</v>
      </c>
      <c r="B1093" s="13" t="s">
        <v>62</v>
      </c>
      <c r="C1093" s="14" t="s">
        <v>148</v>
      </c>
      <c r="D1093" s="15">
        <v>2012</v>
      </c>
      <c r="E1093" s="19">
        <v>4.2000000000000003E-2</v>
      </c>
      <c r="F1093" s="19">
        <v>9.4E-2</v>
      </c>
      <c r="G1093" s="19">
        <v>50</v>
      </c>
      <c r="H1093" s="19">
        <v>49</v>
      </c>
      <c r="I1093" s="19">
        <v>0.436</v>
      </c>
      <c r="J1093" s="19">
        <v>0.53600000000000003</v>
      </c>
      <c r="K1093" s="19">
        <v>2.7E-2</v>
      </c>
      <c r="L1093" s="19">
        <v>143314909</v>
      </c>
      <c r="M1093" s="19">
        <v>0.39900000000000002</v>
      </c>
    </row>
    <row r="1094" spans="1:13" ht="14.5" x14ac:dyDescent="0.35">
      <c r="A1094" s="12" t="str">
        <f t="shared" si="17"/>
        <v>India-Asia-2000</v>
      </c>
      <c r="B1094" s="13" t="s">
        <v>60</v>
      </c>
      <c r="C1094" s="14" t="s">
        <v>149</v>
      </c>
      <c r="D1094" s="15">
        <v>2000</v>
      </c>
      <c r="E1094" s="19">
        <v>4.2000000000000003E-2</v>
      </c>
      <c r="F1094" s="19">
        <v>6.8000000000000005E-2</v>
      </c>
      <c r="G1094" s="19">
        <v>50</v>
      </c>
      <c r="H1094" s="19">
        <v>50</v>
      </c>
      <c r="I1094" s="19">
        <v>0.46100000000000002</v>
      </c>
      <c r="J1094" s="19">
        <v>0.50800000000000001</v>
      </c>
      <c r="K1094" s="19">
        <v>0.03</v>
      </c>
      <c r="L1094" s="19">
        <v>13307535</v>
      </c>
      <c r="M1094" s="19">
        <v>0.151</v>
      </c>
    </row>
    <row r="1095" spans="1:13" ht="14.5" x14ac:dyDescent="0.35">
      <c r="A1095" s="12" t="str">
        <f t="shared" si="17"/>
        <v>India-Asia-2001</v>
      </c>
      <c r="B1095" s="13" t="s">
        <v>60</v>
      </c>
      <c r="C1095" s="14" t="s">
        <v>149</v>
      </c>
      <c r="D1095" s="15">
        <v>2001</v>
      </c>
      <c r="E1095" s="19">
        <v>4.2000000000000003E-2</v>
      </c>
      <c r="F1095" s="19">
        <v>5.3999999999999999E-2</v>
      </c>
      <c r="G1095" s="19">
        <v>56</v>
      </c>
      <c r="H1095" s="19">
        <v>54</v>
      </c>
      <c r="I1095" s="19">
        <v>0.44700000000000001</v>
      </c>
      <c r="J1095" s="19">
        <v>0.52300000000000002</v>
      </c>
      <c r="K1095" s="19">
        <v>0.03</v>
      </c>
      <c r="L1095" s="19">
        <v>39942347</v>
      </c>
      <c r="M1095" s="19">
        <v>0.255</v>
      </c>
    </row>
    <row r="1096" spans="1:13" ht="14.5" x14ac:dyDescent="0.35">
      <c r="A1096" s="12" t="str">
        <f t="shared" si="17"/>
        <v>India-Asia-2002</v>
      </c>
      <c r="B1096" s="13" t="s">
        <v>60</v>
      </c>
      <c r="C1096" s="14" t="s">
        <v>149</v>
      </c>
      <c r="D1096" s="15">
        <v>2002</v>
      </c>
      <c r="E1096" s="19">
        <v>4.2999999999999997E-2</v>
      </c>
      <c r="F1096" s="19">
        <v>8.6999999999999994E-2</v>
      </c>
      <c r="G1096" s="19">
        <v>49</v>
      </c>
      <c r="H1096" s="19">
        <v>47</v>
      </c>
      <c r="I1096" s="19">
        <v>0.45</v>
      </c>
      <c r="J1096" s="19">
        <v>0.51900000000000002</v>
      </c>
      <c r="K1096" s="19">
        <v>3.2000000000000001E-2</v>
      </c>
      <c r="L1096" s="19">
        <v>21587317</v>
      </c>
      <c r="M1096" s="19">
        <v>0.30199999999999999</v>
      </c>
    </row>
    <row r="1097" spans="1:13" ht="14.5" x14ac:dyDescent="0.35">
      <c r="A1097" s="12" t="str">
        <f t="shared" si="17"/>
        <v>India-Asia-2003</v>
      </c>
      <c r="B1097" s="13" t="s">
        <v>60</v>
      </c>
      <c r="C1097" s="14" t="s">
        <v>149</v>
      </c>
      <c r="D1097" s="15">
        <v>2003</v>
      </c>
      <c r="E1097" s="19">
        <v>4.3999999999999997E-2</v>
      </c>
      <c r="F1097" s="19">
        <v>7.2999999999999995E-2</v>
      </c>
      <c r="G1097" s="19">
        <v>49</v>
      </c>
      <c r="H1097" s="19">
        <v>48</v>
      </c>
      <c r="I1097" s="19">
        <v>0.46800000000000003</v>
      </c>
      <c r="J1097" s="19">
        <v>0.505</v>
      </c>
      <c r="K1097" s="19">
        <v>2.7E-2</v>
      </c>
      <c r="L1097" s="19">
        <v>11781612</v>
      </c>
      <c r="M1097" s="19">
        <v>0.37</v>
      </c>
    </row>
    <row r="1098" spans="1:13" ht="14.5" x14ac:dyDescent="0.35">
      <c r="A1098" s="12" t="str">
        <f t="shared" si="17"/>
        <v>India-Asia-2004</v>
      </c>
      <c r="B1098" s="13" t="s">
        <v>60</v>
      </c>
      <c r="C1098" s="14" t="s">
        <v>149</v>
      </c>
      <c r="D1098" s="15">
        <v>2004</v>
      </c>
      <c r="E1098" s="19">
        <v>4.3999999999999997E-2</v>
      </c>
      <c r="F1098" s="19">
        <v>7.1999999999999995E-2</v>
      </c>
      <c r="G1098" s="19">
        <v>52</v>
      </c>
      <c r="H1098" s="19">
        <v>49</v>
      </c>
      <c r="I1098" s="19">
        <v>0.44900000000000001</v>
      </c>
      <c r="J1098" s="19">
        <v>0.52400000000000002</v>
      </c>
      <c r="K1098" s="19">
        <v>2.7E-2</v>
      </c>
      <c r="L1098" s="19">
        <v>8042579</v>
      </c>
      <c r="M1098" s="19">
        <v>9.6000000000000002E-2</v>
      </c>
    </row>
    <row r="1099" spans="1:13" ht="14.5" x14ac:dyDescent="0.35">
      <c r="A1099" s="12" t="str">
        <f t="shared" si="17"/>
        <v>India-Asia-2005</v>
      </c>
      <c r="B1099" s="13" t="s">
        <v>60</v>
      </c>
      <c r="C1099" s="14" t="s">
        <v>149</v>
      </c>
      <c r="D1099" s="15">
        <v>2005</v>
      </c>
      <c r="E1099" s="19">
        <v>4.3999999999999997E-2</v>
      </c>
      <c r="F1099" s="19">
        <v>8.3000000000000004E-2</v>
      </c>
      <c r="G1099" s="19">
        <v>54</v>
      </c>
      <c r="H1099" s="19">
        <v>52</v>
      </c>
      <c r="I1099" s="19">
        <v>0.46400000000000002</v>
      </c>
      <c r="J1099" s="19">
        <v>0.51</v>
      </c>
      <c r="K1099" s="19">
        <v>2.5000000000000001E-2</v>
      </c>
      <c r="L1099" s="19">
        <v>13822257</v>
      </c>
      <c r="M1099" s="19">
        <v>0.223</v>
      </c>
    </row>
    <row r="1100" spans="1:13" ht="14.5" x14ac:dyDescent="0.35">
      <c r="A1100" s="12" t="str">
        <f t="shared" si="17"/>
        <v>India-Asia-2006</v>
      </c>
      <c r="B1100" s="13" t="s">
        <v>60</v>
      </c>
      <c r="C1100" s="14" t="s">
        <v>149</v>
      </c>
      <c r="D1100" s="15">
        <v>2006</v>
      </c>
      <c r="E1100" s="19">
        <v>4.3999999999999997E-2</v>
      </c>
      <c r="F1100" s="19">
        <v>5.6000000000000001E-2</v>
      </c>
      <c r="G1100" s="19">
        <v>58</v>
      </c>
      <c r="H1100" s="19">
        <v>56</v>
      </c>
      <c r="I1100" s="19">
        <v>0.46</v>
      </c>
      <c r="J1100" s="19">
        <v>0.51500000000000001</v>
      </c>
      <c r="K1100" s="19">
        <v>2.5000000000000001E-2</v>
      </c>
      <c r="L1100" s="19">
        <v>1482324</v>
      </c>
      <c r="M1100" s="19">
        <v>0.53200000000000003</v>
      </c>
    </row>
    <row r="1101" spans="1:13" ht="14.5" x14ac:dyDescent="0.35">
      <c r="A1101" s="12" t="str">
        <f t="shared" si="17"/>
        <v>India-Asia-2007</v>
      </c>
      <c r="B1101" s="13" t="s">
        <v>60</v>
      </c>
      <c r="C1101" s="14" t="s">
        <v>149</v>
      </c>
      <c r="D1101" s="15">
        <v>2007</v>
      </c>
      <c r="E1101" s="19">
        <v>4.5999999999999999E-2</v>
      </c>
      <c r="F1101" s="19">
        <v>0.10199999999999999</v>
      </c>
      <c r="G1101" s="19">
        <v>50</v>
      </c>
      <c r="H1101" s="19">
        <v>46</v>
      </c>
      <c r="I1101" s="19">
        <v>0.46100000000000002</v>
      </c>
      <c r="J1101" s="19">
        <v>0.51100000000000001</v>
      </c>
      <c r="K1101" s="19">
        <v>2.8000000000000001E-2</v>
      </c>
      <c r="L1101" s="19">
        <v>55590838</v>
      </c>
      <c r="M1101" s="19">
        <v>0.38</v>
      </c>
    </row>
    <row r="1102" spans="1:13" ht="14.5" x14ac:dyDescent="0.35">
      <c r="A1102" s="12" t="str">
        <f t="shared" si="17"/>
        <v>India-Asia-2008</v>
      </c>
      <c r="B1102" s="13" t="s">
        <v>60</v>
      </c>
      <c r="C1102" s="14" t="s">
        <v>149</v>
      </c>
      <c r="D1102" s="15">
        <v>2008</v>
      </c>
      <c r="E1102" s="19">
        <v>4.5999999999999999E-2</v>
      </c>
      <c r="F1102" s="19">
        <v>6.4000000000000001E-2</v>
      </c>
      <c r="G1102" s="19">
        <v>54</v>
      </c>
      <c r="H1102" s="19">
        <v>53</v>
      </c>
      <c r="I1102" s="19">
        <v>0.49299999999999999</v>
      </c>
      <c r="J1102" s="19">
        <v>0.48199999999999998</v>
      </c>
      <c r="K1102" s="19">
        <v>2.5000000000000001E-2</v>
      </c>
      <c r="L1102" s="19">
        <v>29711397</v>
      </c>
      <c r="M1102" s="19">
        <v>0.13300000000000001</v>
      </c>
    </row>
    <row r="1103" spans="1:13" ht="14.5" x14ac:dyDescent="0.35">
      <c r="A1103" s="12" t="str">
        <f t="shared" si="17"/>
        <v>India-Asia-2009</v>
      </c>
      <c r="B1103" s="13" t="s">
        <v>60</v>
      </c>
      <c r="C1103" s="14" t="s">
        <v>149</v>
      </c>
      <c r="D1103" s="15">
        <v>2009</v>
      </c>
      <c r="E1103" s="19">
        <v>4.7E-2</v>
      </c>
      <c r="F1103" s="19">
        <v>0.105</v>
      </c>
      <c r="G1103" s="19">
        <v>54</v>
      </c>
      <c r="H1103" s="19">
        <v>51</v>
      </c>
      <c r="I1103" s="19">
        <v>0.47799999999999998</v>
      </c>
      <c r="J1103" s="19">
        <v>0.49299999999999999</v>
      </c>
      <c r="K1103" s="19">
        <v>2.9000000000000001E-2</v>
      </c>
      <c r="L1103" s="19">
        <v>8687671</v>
      </c>
      <c r="M1103" s="19">
        <v>0.35599999999999998</v>
      </c>
    </row>
    <row r="1104" spans="1:13" ht="14.5" x14ac:dyDescent="0.35">
      <c r="A1104" s="12" t="str">
        <f t="shared" si="17"/>
        <v>India-Asia-2010</v>
      </c>
      <c r="B1104" s="13" t="s">
        <v>60</v>
      </c>
      <c r="C1104" s="14" t="s">
        <v>149</v>
      </c>
      <c r="D1104" s="15">
        <v>2010</v>
      </c>
      <c r="E1104" s="19">
        <v>4.8000000000000001E-2</v>
      </c>
      <c r="F1104" s="19">
        <v>9.2999999999999999E-2</v>
      </c>
      <c r="G1104" s="19">
        <v>52</v>
      </c>
      <c r="H1104" s="19">
        <v>52</v>
      </c>
      <c r="I1104" s="19">
        <v>0.46400000000000002</v>
      </c>
      <c r="J1104" s="19">
        <v>0.50600000000000001</v>
      </c>
      <c r="K1104" s="19">
        <v>0.03</v>
      </c>
      <c r="L1104" s="19">
        <v>12325545</v>
      </c>
      <c r="M1104" s="19">
        <v>0.32800000000000001</v>
      </c>
    </row>
    <row r="1105" spans="1:13" ht="14.5" x14ac:dyDescent="0.35">
      <c r="A1105" s="12" t="str">
        <f t="shared" si="17"/>
        <v>India-Asia-2011</v>
      </c>
      <c r="B1105" s="13" t="s">
        <v>60</v>
      </c>
      <c r="C1105" s="14" t="s">
        <v>149</v>
      </c>
      <c r="D1105" s="15">
        <v>2011</v>
      </c>
      <c r="E1105" s="19">
        <v>4.9000000000000002E-2</v>
      </c>
      <c r="F1105" s="19">
        <v>0.1</v>
      </c>
      <c r="G1105" s="19">
        <v>49</v>
      </c>
      <c r="H1105" s="19">
        <v>47</v>
      </c>
      <c r="I1105" s="19">
        <v>0.49199999999999999</v>
      </c>
      <c r="J1105" s="19">
        <v>0.48199999999999998</v>
      </c>
      <c r="K1105" s="19">
        <v>2.5999999999999999E-2</v>
      </c>
      <c r="L1105" s="19">
        <v>10356822</v>
      </c>
      <c r="M1105" s="19">
        <v>0.218</v>
      </c>
    </row>
    <row r="1106" spans="1:13" ht="14.5" x14ac:dyDescent="0.35">
      <c r="A1106" s="12" t="str">
        <f t="shared" si="17"/>
        <v>India-Asia-2012</v>
      </c>
      <c r="B1106" s="13" t="s">
        <v>60</v>
      </c>
      <c r="C1106" s="14" t="s">
        <v>149</v>
      </c>
      <c r="D1106" s="15">
        <v>2012</v>
      </c>
      <c r="E1106" s="19">
        <v>4.9000000000000002E-2</v>
      </c>
      <c r="F1106" s="19">
        <v>0.12</v>
      </c>
      <c r="G1106" s="19">
        <v>50</v>
      </c>
      <c r="H1106" s="19">
        <v>48</v>
      </c>
      <c r="I1106" s="19">
        <v>0.47799999999999998</v>
      </c>
      <c r="J1106" s="19">
        <v>0.497</v>
      </c>
      <c r="K1106" s="19">
        <v>2.4E-2</v>
      </c>
      <c r="L1106" s="19">
        <v>17122409</v>
      </c>
      <c r="M1106" s="19">
        <v>0.36899999999999999</v>
      </c>
    </row>
    <row r="1107" spans="1:13" ht="14.5" x14ac:dyDescent="0.35">
      <c r="A1107" s="12" t="str">
        <f t="shared" si="17"/>
        <v>Indonesia-Asia-2000</v>
      </c>
      <c r="B1107" s="13" t="s">
        <v>60</v>
      </c>
      <c r="C1107" s="14" t="s">
        <v>150</v>
      </c>
      <c r="D1107" s="15">
        <v>2000</v>
      </c>
      <c r="E1107" s="19">
        <v>5.0999999999999997E-2</v>
      </c>
      <c r="F1107" s="19">
        <v>7.9000000000000001E-2</v>
      </c>
      <c r="G1107" s="19">
        <v>55</v>
      </c>
      <c r="H1107" s="19">
        <v>55</v>
      </c>
      <c r="I1107" s="19">
        <v>0.49199999999999999</v>
      </c>
      <c r="J1107" s="19">
        <v>0.48299999999999998</v>
      </c>
      <c r="K1107" s="19">
        <v>2.5000000000000001E-2</v>
      </c>
      <c r="L1107" s="19">
        <v>13679705</v>
      </c>
      <c r="M1107" s="19">
        <v>0.16900000000000001</v>
      </c>
    </row>
    <row r="1108" spans="1:13" ht="14.5" x14ac:dyDescent="0.35">
      <c r="A1108" s="12" t="str">
        <f t="shared" si="17"/>
        <v>Indonesia-Asia-2001</v>
      </c>
      <c r="B1108" s="13" t="s">
        <v>60</v>
      </c>
      <c r="C1108" s="14" t="s">
        <v>150</v>
      </c>
      <c r="D1108" s="15">
        <v>2001</v>
      </c>
      <c r="E1108" s="19">
        <v>1.4E-2</v>
      </c>
      <c r="F1108" s="19">
        <v>1.4E-2</v>
      </c>
      <c r="G1108" s="19">
        <v>76</v>
      </c>
      <c r="H1108" s="19">
        <v>69</v>
      </c>
      <c r="I1108" s="19">
        <v>0.23</v>
      </c>
      <c r="J1108" s="19">
        <v>0.7</v>
      </c>
      <c r="K1108" s="19">
        <v>7.0000000000000007E-2</v>
      </c>
      <c r="L1108" s="19">
        <v>1260403</v>
      </c>
      <c r="M1108" s="19">
        <v>0.41199999999999998</v>
      </c>
    </row>
    <row r="1109" spans="1:13" ht="14.5" x14ac:dyDescent="0.35">
      <c r="A1109" s="12" t="str">
        <f t="shared" si="17"/>
        <v>Indonesia-Asia-2002</v>
      </c>
      <c r="B1109" s="13" t="s">
        <v>60</v>
      </c>
      <c r="C1109" s="14" t="s">
        <v>150</v>
      </c>
      <c r="D1109" s="15">
        <v>2002</v>
      </c>
      <c r="E1109" s="19">
        <v>1.7000000000000001E-2</v>
      </c>
      <c r="F1109" s="19">
        <v>1.7999999999999999E-2</v>
      </c>
      <c r="G1109" s="19">
        <v>76</v>
      </c>
      <c r="H1109" s="19">
        <v>72</v>
      </c>
      <c r="I1109" s="19">
        <v>0.246</v>
      </c>
      <c r="J1109" s="19">
        <v>0.68600000000000005</v>
      </c>
      <c r="K1109" s="19">
        <v>6.8000000000000005E-2</v>
      </c>
      <c r="L1109" s="19">
        <v>10225100</v>
      </c>
      <c r="M1109" s="19">
        <v>0.65400000000000003</v>
      </c>
    </row>
    <row r="1110" spans="1:13" ht="14.5" x14ac:dyDescent="0.35">
      <c r="A1110" s="12" t="str">
        <f t="shared" si="17"/>
        <v>Indonesia-Asia-2003</v>
      </c>
      <c r="B1110" s="13" t="s">
        <v>60</v>
      </c>
      <c r="C1110" s="14" t="s">
        <v>150</v>
      </c>
      <c r="D1110" s="15">
        <v>2003</v>
      </c>
      <c r="E1110" s="19">
        <v>1.7999999999999999E-2</v>
      </c>
      <c r="F1110" s="19">
        <v>1.2E-2</v>
      </c>
      <c r="G1110" s="19">
        <v>78</v>
      </c>
      <c r="H1110" s="19">
        <v>69</v>
      </c>
      <c r="I1110" s="19">
        <v>0.23300000000000001</v>
      </c>
      <c r="J1110" s="19">
        <v>0.69299999999999995</v>
      </c>
      <c r="K1110" s="19">
        <v>7.4999999999999997E-2</v>
      </c>
      <c r="L1110" s="19">
        <v>85033</v>
      </c>
      <c r="M1110" s="19">
        <v>0.51500000000000001</v>
      </c>
    </row>
    <row r="1111" spans="1:13" ht="14.5" x14ac:dyDescent="0.35">
      <c r="A1111" s="12" t="str">
        <f t="shared" si="17"/>
        <v>Indonesia-Asia-2004</v>
      </c>
      <c r="B1111" s="13" t="s">
        <v>60</v>
      </c>
      <c r="C1111" s="14" t="s">
        <v>150</v>
      </c>
      <c r="D1111" s="15">
        <v>2004</v>
      </c>
      <c r="E1111" s="19">
        <v>0.02</v>
      </c>
      <c r="F1111" s="19">
        <v>3.3000000000000002E-2</v>
      </c>
      <c r="G1111" s="19">
        <v>71</v>
      </c>
      <c r="H1111" s="19">
        <v>68</v>
      </c>
      <c r="I1111" s="19">
        <v>0.29499999999999998</v>
      </c>
      <c r="J1111" s="19">
        <v>0.65400000000000003</v>
      </c>
      <c r="K1111" s="19">
        <v>0.05</v>
      </c>
      <c r="L1111" s="19">
        <v>30667086</v>
      </c>
      <c r="M1111" s="19">
        <v>0.56200000000000006</v>
      </c>
    </row>
    <row r="1112" spans="1:13" ht="14.5" x14ac:dyDescent="0.35">
      <c r="A1112" s="12" t="str">
        <f t="shared" si="17"/>
        <v>Indonesia-Asia-2005</v>
      </c>
      <c r="B1112" s="13" t="s">
        <v>60</v>
      </c>
      <c r="C1112" s="14" t="s">
        <v>150</v>
      </c>
      <c r="D1112" s="15">
        <v>2005</v>
      </c>
      <c r="E1112" s="19">
        <v>2.1999999999999999E-2</v>
      </c>
      <c r="F1112" s="19">
        <v>4.7E-2</v>
      </c>
      <c r="G1112" s="19">
        <v>53</v>
      </c>
      <c r="H1112" s="19">
        <v>51</v>
      </c>
      <c r="I1112" s="19">
        <v>0.30299999999999999</v>
      </c>
      <c r="J1112" s="19">
        <v>0.65</v>
      </c>
      <c r="K1112" s="19">
        <v>4.8000000000000001E-2</v>
      </c>
      <c r="L1112" s="19">
        <v>48910248</v>
      </c>
      <c r="M1112" s="19">
        <v>0.60599999999999998</v>
      </c>
    </row>
    <row r="1113" spans="1:13" ht="14.5" x14ac:dyDescent="0.35">
      <c r="A1113" s="12" t="str">
        <f t="shared" si="17"/>
        <v>Indonesia-Asia-2006</v>
      </c>
      <c r="B1113" s="13" t="s">
        <v>60</v>
      </c>
      <c r="C1113" s="14" t="s">
        <v>150</v>
      </c>
      <c r="D1113" s="15">
        <v>2006</v>
      </c>
      <c r="E1113" s="19">
        <v>2.3E-2</v>
      </c>
      <c r="F1113" s="19">
        <v>2.5999999999999999E-2</v>
      </c>
      <c r="G1113" s="19">
        <v>72</v>
      </c>
      <c r="H1113" s="19">
        <v>69</v>
      </c>
      <c r="I1113" s="19">
        <v>0.27700000000000002</v>
      </c>
      <c r="J1113" s="19">
        <v>0.67700000000000005</v>
      </c>
      <c r="K1113" s="19">
        <v>4.5999999999999999E-2</v>
      </c>
      <c r="L1113" s="19">
        <v>35097043</v>
      </c>
      <c r="M1113" s="19">
        <v>0.65300000000000002</v>
      </c>
    </row>
    <row r="1114" spans="1:13" ht="14.5" x14ac:dyDescent="0.35">
      <c r="A1114" s="12" t="str">
        <f t="shared" si="17"/>
        <v>Indonesia-Asia-2007</v>
      </c>
      <c r="B1114" s="13" t="s">
        <v>60</v>
      </c>
      <c r="C1114" s="14" t="s">
        <v>150</v>
      </c>
      <c r="D1114" s="15">
        <v>2007</v>
      </c>
      <c r="E1114" s="19">
        <v>2.3E-2</v>
      </c>
      <c r="F1114" s="19">
        <v>1.7000000000000001E-2</v>
      </c>
      <c r="G1114" s="19">
        <v>76</v>
      </c>
      <c r="H1114" s="19">
        <v>72</v>
      </c>
      <c r="I1114" s="19">
        <v>0.3</v>
      </c>
      <c r="J1114" s="19">
        <v>0.65600000000000003</v>
      </c>
      <c r="K1114" s="19">
        <v>4.3999999999999997E-2</v>
      </c>
      <c r="L1114" s="19">
        <v>5782108</v>
      </c>
      <c r="M1114" s="19">
        <v>0.77200000000000002</v>
      </c>
    </row>
    <row r="1115" spans="1:13" ht="14.5" x14ac:dyDescent="0.35">
      <c r="A1115" s="12" t="str">
        <f t="shared" si="17"/>
        <v>Indonesia-Asia-2008</v>
      </c>
      <c r="B1115" s="13" t="s">
        <v>60</v>
      </c>
      <c r="C1115" s="14" t="s">
        <v>150</v>
      </c>
      <c r="D1115" s="15">
        <v>2008</v>
      </c>
      <c r="E1115" s="19">
        <v>2.4E-2</v>
      </c>
      <c r="F1115" s="19">
        <v>2.3E-2</v>
      </c>
      <c r="G1115" s="19">
        <v>72</v>
      </c>
      <c r="H1115" s="19">
        <v>68</v>
      </c>
      <c r="I1115" s="19">
        <v>0.31900000000000001</v>
      </c>
      <c r="J1115" s="19">
        <v>0.626</v>
      </c>
      <c r="K1115" s="19">
        <v>5.3999999999999999E-2</v>
      </c>
      <c r="L1115" s="19">
        <v>74229577</v>
      </c>
      <c r="M1115" s="19">
        <v>0.43099999999999999</v>
      </c>
    </row>
    <row r="1116" spans="1:13" ht="14.5" x14ac:dyDescent="0.35">
      <c r="A1116" s="12" t="str">
        <f t="shared" si="17"/>
        <v>Indonesia-Asia-2009</v>
      </c>
      <c r="B1116" s="13" t="s">
        <v>60</v>
      </c>
      <c r="C1116" s="14" t="s">
        <v>150</v>
      </c>
      <c r="D1116" s="15">
        <v>2009</v>
      </c>
      <c r="E1116" s="19">
        <v>2.5000000000000001E-2</v>
      </c>
      <c r="F1116" s="19">
        <v>4.2999999999999997E-2</v>
      </c>
      <c r="G1116" s="19">
        <v>46</v>
      </c>
      <c r="H1116" s="19">
        <v>46</v>
      </c>
      <c r="I1116" s="19">
        <v>0.35099999999999998</v>
      </c>
      <c r="J1116" s="19">
        <v>0.61599999999999999</v>
      </c>
      <c r="K1116" s="19">
        <v>3.3000000000000002E-2</v>
      </c>
      <c r="L1116" s="19">
        <v>1915187</v>
      </c>
      <c r="M1116" s="19">
        <v>0.55500000000000005</v>
      </c>
    </row>
    <row r="1117" spans="1:13" ht="14.5" x14ac:dyDescent="0.35">
      <c r="A1117" s="12" t="str">
        <f t="shared" si="17"/>
        <v>Indonesia-Asia-2010</v>
      </c>
      <c r="B1117" s="13" t="s">
        <v>60</v>
      </c>
      <c r="C1117" s="14" t="s">
        <v>150</v>
      </c>
      <c r="D1117" s="15">
        <v>2010</v>
      </c>
      <c r="E1117" s="19">
        <v>2.8000000000000001E-2</v>
      </c>
      <c r="F1117" s="19">
        <v>8.2000000000000003E-2</v>
      </c>
      <c r="G1117" s="19">
        <v>45</v>
      </c>
      <c r="H1117" s="19">
        <v>45</v>
      </c>
      <c r="I1117" s="19">
        <v>0.38900000000000001</v>
      </c>
      <c r="J1117" s="19">
        <v>0.56599999999999995</v>
      </c>
      <c r="K1117" s="19">
        <v>4.4999999999999998E-2</v>
      </c>
      <c r="L1117" s="19">
        <v>1955784</v>
      </c>
      <c r="M1117" s="19">
        <v>0.23300000000000001</v>
      </c>
    </row>
    <row r="1118" spans="1:13" ht="14.5" x14ac:dyDescent="0.35">
      <c r="A1118" s="12" t="str">
        <f t="shared" si="17"/>
        <v>Indonesia-Asia-2011</v>
      </c>
      <c r="B1118" s="13" t="s">
        <v>60</v>
      </c>
      <c r="C1118" s="14" t="s">
        <v>150</v>
      </c>
      <c r="D1118" s="15">
        <v>2011</v>
      </c>
      <c r="E1118" s="19">
        <v>2.8000000000000001E-2</v>
      </c>
      <c r="F1118" s="19">
        <v>4.2000000000000003E-2</v>
      </c>
      <c r="G1118" s="19">
        <v>62</v>
      </c>
      <c r="H1118" s="19">
        <v>56</v>
      </c>
      <c r="I1118" s="19">
        <v>0.39100000000000001</v>
      </c>
      <c r="J1118" s="19">
        <v>0.57499999999999996</v>
      </c>
      <c r="K1118" s="19">
        <v>3.4000000000000002E-2</v>
      </c>
      <c r="L1118" s="19">
        <v>2080700</v>
      </c>
      <c r="M1118" s="19">
        <v>0.38600000000000001</v>
      </c>
    </row>
    <row r="1119" spans="1:13" ht="14.5" x14ac:dyDescent="0.35">
      <c r="A1119" s="12" t="str">
        <f t="shared" si="17"/>
        <v>Indonesia-Asia-2012</v>
      </c>
      <c r="B1119" s="13" t="s">
        <v>60</v>
      </c>
      <c r="C1119" s="14" t="s">
        <v>150</v>
      </c>
      <c r="D1119" s="15">
        <v>2012</v>
      </c>
      <c r="E1119" s="19">
        <v>2.9000000000000001E-2</v>
      </c>
      <c r="F1119" s="19">
        <v>6.7000000000000004E-2</v>
      </c>
      <c r="G1119" s="19">
        <v>60</v>
      </c>
      <c r="H1119" s="19">
        <v>57</v>
      </c>
      <c r="I1119" s="19">
        <v>0.35699999999999998</v>
      </c>
      <c r="J1119" s="19">
        <v>0.60799999999999998</v>
      </c>
      <c r="K1119" s="19">
        <v>3.5000000000000003E-2</v>
      </c>
      <c r="L1119" s="19">
        <v>798690</v>
      </c>
      <c r="M1119" s="19">
        <v>0.76900000000000002</v>
      </c>
    </row>
    <row r="1120" spans="1:13" ht="14.5" x14ac:dyDescent="0.35">
      <c r="A1120" s="12" t="str">
        <f t="shared" si="17"/>
        <v>Iran-Middle East-2000</v>
      </c>
      <c r="B1120" s="13" t="s">
        <v>79</v>
      </c>
      <c r="C1120" s="14" t="s">
        <v>151</v>
      </c>
      <c r="D1120" s="15">
        <v>2000</v>
      </c>
      <c r="E1120" s="19">
        <v>3.1E-2</v>
      </c>
      <c r="F1120" s="19">
        <v>7.4999999999999997E-2</v>
      </c>
      <c r="G1120" s="19">
        <v>47</v>
      </c>
      <c r="H1120" s="19">
        <v>47</v>
      </c>
      <c r="I1120" s="19">
        <v>0.40600000000000003</v>
      </c>
      <c r="J1120" s="19">
        <v>0.56200000000000006</v>
      </c>
      <c r="K1120" s="19">
        <v>3.2000000000000001E-2</v>
      </c>
      <c r="L1120" s="19">
        <v>1134977</v>
      </c>
      <c r="M1120" s="19">
        <v>0.218</v>
      </c>
    </row>
    <row r="1121" spans="1:13" ht="14.5" x14ac:dyDescent="0.35">
      <c r="A1121" s="12" t="str">
        <f t="shared" si="17"/>
        <v>Iran-Middle East-2001</v>
      </c>
      <c r="B1121" s="13" t="s">
        <v>79</v>
      </c>
      <c r="C1121" s="14" t="s">
        <v>151</v>
      </c>
      <c r="D1121" s="15">
        <v>2001</v>
      </c>
      <c r="E1121" s="19">
        <v>3.2000000000000001E-2</v>
      </c>
      <c r="F1121" s="19">
        <v>5.8000000000000003E-2</v>
      </c>
      <c r="G1121" s="19">
        <v>46</v>
      </c>
      <c r="H1121" s="19">
        <v>47</v>
      </c>
      <c r="I1121" s="19">
        <v>0.41499999999999998</v>
      </c>
      <c r="J1121" s="19">
        <v>0.54600000000000004</v>
      </c>
      <c r="K1121" s="19">
        <v>3.7999999999999999E-2</v>
      </c>
      <c r="L1121" s="19">
        <v>12740160</v>
      </c>
      <c r="M1121" s="19">
        <v>0.33700000000000002</v>
      </c>
    </row>
    <row r="1122" spans="1:13" ht="14.5" x14ac:dyDescent="0.35">
      <c r="A1122" s="12" t="str">
        <f t="shared" si="17"/>
        <v>Iran-Middle East-2002</v>
      </c>
      <c r="B1122" s="13" t="s">
        <v>79</v>
      </c>
      <c r="C1122" s="14" t="s">
        <v>151</v>
      </c>
      <c r="D1122" s="15">
        <v>2002</v>
      </c>
      <c r="E1122" s="19">
        <v>3.3000000000000002E-2</v>
      </c>
      <c r="F1122" s="19">
        <v>5.7000000000000002E-2</v>
      </c>
      <c r="G1122" s="19">
        <v>61</v>
      </c>
      <c r="H1122" s="19">
        <v>59</v>
      </c>
      <c r="I1122" s="19">
        <v>0.39700000000000002</v>
      </c>
      <c r="J1122" s="19">
        <v>0.56799999999999995</v>
      </c>
      <c r="K1122" s="19">
        <v>3.5000000000000003E-2</v>
      </c>
      <c r="L1122" s="19">
        <v>22525659</v>
      </c>
      <c r="M1122" s="19">
        <v>0.48699999999999999</v>
      </c>
    </row>
    <row r="1123" spans="1:13" ht="14.5" x14ac:dyDescent="0.35">
      <c r="A1123" s="12" t="str">
        <f t="shared" si="17"/>
        <v>Iran-Middle East-2003</v>
      </c>
      <c r="B1123" s="13" t="s">
        <v>79</v>
      </c>
      <c r="C1123" s="14" t="s">
        <v>151</v>
      </c>
      <c r="D1123" s="15">
        <v>2003</v>
      </c>
      <c r="E1123" s="19">
        <v>3.3000000000000002E-2</v>
      </c>
      <c r="F1123" s="19">
        <v>4.8000000000000001E-2</v>
      </c>
      <c r="G1123" s="19">
        <v>62</v>
      </c>
      <c r="H1123" s="19">
        <v>60</v>
      </c>
      <c r="I1123" s="19">
        <v>0.39100000000000001</v>
      </c>
      <c r="J1123" s="19">
        <v>0.55400000000000005</v>
      </c>
      <c r="K1123" s="19">
        <v>5.5E-2</v>
      </c>
      <c r="L1123" s="19">
        <v>1447388</v>
      </c>
      <c r="M1123" s="19">
        <v>0.84399999999999997</v>
      </c>
    </row>
    <row r="1124" spans="1:13" ht="14.5" x14ac:dyDescent="0.35">
      <c r="A1124" s="12" t="str">
        <f t="shared" si="17"/>
        <v>Iran-Middle East-2004</v>
      </c>
      <c r="B1124" s="13" t="s">
        <v>79</v>
      </c>
      <c r="C1124" s="14" t="s">
        <v>151</v>
      </c>
      <c r="D1124" s="15">
        <v>2004</v>
      </c>
      <c r="E1124" s="19">
        <v>3.5999999999999997E-2</v>
      </c>
      <c r="F1124" s="19">
        <v>0.108</v>
      </c>
      <c r="G1124" s="19">
        <v>48</v>
      </c>
      <c r="H1124" s="19">
        <v>45</v>
      </c>
      <c r="I1124" s="19">
        <v>0.41499999999999998</v>
      </c>
      <c r="J1124" s="19">
        <v>0.54600000000000004</v>
      </c>
      <c r="K1124" s="19">
        <v>3.9E-2</v>
      </c>
      <c r="L1124" s="19">
        <v>4106897</v>
      </c>
      <c r="M1124" s="19">
        <v>0.38300000000000001</v>
      </c>
    </row>
    <row r="1125" spans="1:13" ht="14.5" x14ac:dyDescent="0.35">
      <c r="A1125" s="12" t="str">
        <f t="shared" si="17"/>
        <v>Iran-Middle East-2005</v>
      </c>
      <c r="B1125" s="13" t="s">
        <v>79</v>
      </c>
      <c r="C1125" s="14" t="s">
        <v>151</v>
      </c>
      <c r="D1125" s="15">
        <v>2005</v>
      </c>
      <c r="E1125" s="19">
        <v>3.5999999999999997E-2</v>
      </c>
      <c r="F1125" s="19">
        <v>8.4000000000000005E-2</v>
      </c>
      <c r="G1125" s="19">
        <v>49</v>
      </c>
      <c r="H1125" s="19">
        <v>47</v>
      </c>
      <c r="I1125" s="19">
        <v>0.42199999999999999</v>
      </c>
      <c r="J1125" s="19">
        <v>0.54800000000000004</v>
      </c>
      <c r="K1125" s="19">
        <v>0.03</v>
      </c>
      <c r="L1125" s="19">
        <v>17949061</v>
      </c>
      <c r="M1125" s="19">
        <v>0.48299999999999998</v>
      </c>
    </row>
    <row r="1126" spans="1:13" ht="14.5" x14ac:dyDescent="0.35">
      <c r="A1126" s="12" t="str">
        <f t="shared" si="17"/>
        <v>Iran-Middle East-2006</v>
      </c>
      <c r="B1126" s="13" t="s">
        <v>79</v>
      </c>
      <c r="C1126" s="14" t="s">
        <v>151</v>
      </c>
      <c r="D1126" s="15">
        <v>2006</v>
      </c>
      <c r="E1126" s="19">
        <v>3.5999999999999997E-2</v>
      </c>
      <c r="F1126" s="19">
        <v>5.8999999999999997E-2</v>
      </c>
      <c r="G1126" s="19">
        <v>62</v>
      </c>
      <c r="H1126" s="19">
        <v>59</v>
      </c>
      <c r="I1126" s="19">
        <v>0.42799999999999999</v>
      </c>
      <c r="J1126" s="19">
        <v>0.54100000000000004</v>
      </c>
      <c r="K1126" s="19">
        <v>3.1E-2</v>
      </c>
      <c r="L1126" s="19">
        <v>33218250</v>
      </c>
      <c r="M1126" s="19">
        <v>0.32900000000000001</v>
      </c>
    </row>
    <row r="1127" spans="1:13" ht="14.5" x14ac:dyDescent="0.35">
      <c r="A1127" s="12" t="str">
        <f t="shared" si="17"/>
        <v>Iran-Middle East-2007</v>
      </c>
      <c r="B1127" s="13" t="s">
        <v>79</v>
      </c>
      <c r="C1127" s="14" t="s">
        <v>151</v>
      </c>
      <c r="D1127" s="15">
        <v>2007</v>
      </c>
      <c r="E1127" s="19">
        <v>3.5999999999999997E-2</v>
      </c>
      <c r="F1127" s="19">
        <v>7.2999999999999995E-2</v>
      </c>
      <c r="G1127" s="19">
        <v>62</v>
      </c>
      <c r="H1127" s="19">
        <v>59</v>
      </c>
      <c r="I1127" s="19">
        <v>0.41099999999999998</v>
      </c>
      <c r="J1127" s="19">
        <v>0.55700000000000005</v>
      </c>
      <c r="K1127" s="19">
        <v>3.1E-2</v>
      </c>
      <c r="L1127" s="19">
        <v>3330037</v>
      </c>
      <c r="M1127" s="19">
        <v>0.54600000000000004</v>
      </c>
    </row>
    <row r="1128" spans="1:13" ht="14.5" x14ac:dyDescent="0.35">
      <c r="A1128" s="12" t="str">
        <f t="shared" si="17"/>
        <v>Iran-Middle East-2008</v>
      </c>
      <c r="B1128" s="13" t="s">
        <v>79</v>
      </c>
      <c r="C1128" s="14" t="s">
        <v>151</v>
      </c>
      <c r="D1128" s="15">
        <v>2008</v>
      </c>
      <c r="E1128" s="19">
        <v>3.6999999999999998E-2</v>
      </c>
      <c r="F1128" s="19">
        <v>6.0999999999999999E-2</v>
      </c>
      <c r="G1128" s="19">
        <v>60</v>
      </c>
      <c r="H1128" s="19">
        <v>58</v>
      </c>
      <c r="I1128" s="19">
        <v>0.45700000000000002</v>
      </c>
      <c r="J1128" s="19">
        <v>0.51100000000000001</v>
      </c>
      <c r="K1128" s="19">
        <v>3.2000000000000001E-2</v>
      </c>
      <c r="L1128" s="19">
        <v>80440708</v>
      </c>
      <c r="M1128" s="19">
        <v>0.161</v>
      </c>
    </row>
    <row r="1129" spans="1:13" ht="14.5" x14ac:dyDescent="0.35">
      <c r="A1129" s="12" t="str">
        <f t="shared" si="17"/>
        <v>Iran-Middle East-2009</v>
      </c>
      <c r="B1129" s="13" t="s">
        <v>79</v>
      </c>
      <c r="C1129" s="14" t="s">
        <v>151</v>
      </c>
      <c r="D1129" s="15">
        <v>2009</v>
      </c>
      <c r="E1129" s="19">
        <v>3.6999999999999998E-2</v>
      </c>
      <c r="F1129" s="19">
        <v>4.9000000000000002E-2</v>
      </c>
      <c r="G1129" s="19">
        <v>63</v>
      </c>
      <c r="H1129" s="19">
        <v>61</v>
      </c>
      <c r="I1129" s="19">
        <v>0.443</v>
      </c>
      <c r="J1129" s="19">
        <v>0.52800000000000002</v>
      </c>
      <c r="K1129" s="19">
        <v>2.9000000000000001E-2</v>
      </c>
      <c r="L1129" s="19">
        <v>19371023</v>
      </c>
      <c r="M1129" s="19">
        <v>0.3</v>
      </c>
    </row>
    <row r="1130" spans="1:13" ht="14.5" x14ac:dyDescent="0.35">
      <c r="A1130" s="12" t="str">
        <f t="shared" si="17"/>
        <v>Iran-Middle East-2010</v>
      </c>
      <c r="B1130" s="13" t="s">
        <v>79</v>
      </c>
      <c r="C1130" s="14" t="s">
        <v>151</v>
      </c>
      <c r="D1130" s="15">
        <v>2010</v>
      </c>
      <c r="E1130" s="19">
        <v>3.7999999999999999E-2</v>
      </c>
      <c r="F1130" s="19">
        <v>8.2000000000000003E-2</v>
      </c>
      <c r="G1130" s="19">
        <v>51</v>
      </c>
      <c r="H1130" s="19">
        <v>49</v>
      </c>
      <c r="I1130" s="19">
        <v>0.4</v>
      </c>
      <c r="J1130" s="19">
        <v>0.56899999999999995</v>
      </c>
      <c r="K1130" s="19">
        <v>3.1E-2</v>
      </c>
      <c r="L1130" s="19">
        <v>639618</v>
      </c>
      <c r="M1130" s="19">
        <v>0.39</v>
      </c>
    </row>
    <row r="1131" spans="1:13" ht="14.5" x14ac:dyDescent="0.35">
      <c r="A1131" s="12" t="str">
        <f t="shared" si="17"/>
        <v>Iran-Middle East-2011</v>
      </c>
      <c r="B1131" s="13" t="s">
        <v>79</v>
      </c>
      <c r="C1131" s="14" t="s">
        <v>151</v>
      </c>
      <c r="D1131" s="15">
        <v>2011</v>
      </c>
      <c r="E1131" s="19">
        <v>3.7999999999999999E-2</v>
      </c>
      <c r="F1131" s="19">
        <v>6.5000000000000002E-2</v>
      </c>
      <c r="G1131" s="19">
        <v>55</v>
      </c>
      <c r="H1131" s="19">
        <v>54</v>
      </c>
      <c r="I1131" s="19">
        <v>0.42499999999999999</v>
      </c>
      <c r="J1131" s="19">
        <v>0.54800000000000004</v>
      </c>
      <c r="K1131" s="19">
        <v>2.8000000000000001E-2</v>
      </c>
      <c r="L1131" s="19">
        <v>5834806</v>
      </c>
      <c r="M1131" s="19">
        <v>0.36099999999999999</v>
      </c>
    </row>
    <row r="1132" spans="1:13" ht="14.5" x14ac:dyDescent="0.35">
      <c r="A1132" s="12" t="str">
        <f t="shared" si="17"/>
        <v>Iran-Middle East-2012</v>
      </c>
      <c r="B1132" s="13" t="s">
        <v>79</v>
      </c>
      <c r="C1132" s="14" t="s">
        <v>151</v>
      </c>
      <c r="D1132" s="15">
        <v>2012</v>
      </c>
      <c r="E1132" s="19">
        <v>3.7999999999999999E-2</v>
      </c>
      <c r="F1132" s="19">
        <v>5.8000000000000003E-2</v>
      </c>
      <c r="G1132" s="19">
        <v>58</v>
      </c>
      <c r="H1132" s="19">
        <v>55</v>
      </c>
      <c r="I1132" s="19">
        <v>0.42599999999999999</v>
      </c>
      <c r="J1132" s="19">
        <v>0.54700000000000004</v>
      </c>
      <c r="K1132" s="19">
        <v>2.7E-2</v>
      </c>
      <c r="L1132" s="19">
        <v>37752304</v>
      </c>
      <c r="M1132" s="19">
        <v>0.224</v>
      </c>
    </row>
    <row r="1133" spans="1:13" ht="14.5" x14ac:dyDescent="0.35">
      <c r="A1133" s="12" t="str">
        <f t="shared" si="17"/>
        <v>Iraq-Middle East-2000</v>
      </c>
      <c r="B1133" s="13" t="s">
        <v>79</v>
      </c>
      <c r="C1133" s="14" t="s">
        <v>152</v>
      </c>
      <c r="D1133" s="15">
        <v>2000</v>
      </c>
      <c r="E1133" s="19">
        <v>3.7999999999999999E-2</v>
      </c>
      <c r="F1133" s="19">
        <v>5.5E-2</v>
      </c>
      <c r="G1133" s="19">
        <v>60</v>
      </c>
      <c r="H1133" s="19">
        <v>57</v>
      </c>
      <c r="I1133" s="19">
        <v>0.44500000000000001</v>
      </c>
      <c r="J1133" s="19">
        <v>0.53200000000000003</v>
      </c>
      <c r="K1133" s="19">
        <v>2.4E-2</v>
      </c>
      <c r="L1133" s="19">
        <v>9928143</v>
      </c>
      <c r="M1133" s="19">
        <v>0.21099999999999999</v>
      </c>
    </row>
    <row r="1134" spans="1:13" ht="14.5" x14ac:dyDescent="0.35">
      <c r="A1134" s="12" t="str">
        <f t="shared" si="17"/>
        <v>Iraq-Middle East-2001</v>
      </c>
      <c r="B1134" s="13" t="s">
        <v>79</v>
      </c>
      <c r="C1134" s="14" t="s">
        <v>152</v>
      </c>
      <c r="D1134" s="15">
        <v>2001</v>
      </c>
      <c r="E1134" s="19">
        <v>3.7999999999999999E-2</v>
      </c>
      <c r="F1134" s="19">
        <v>4.3999999999999997E-2</v>
      </c>
      <c r="G1134" s="19">
        <v>67</v>
      </c>
      <c r="H1134" s="19">
        <v>63</v>
      </c>
      <c r="I1134" s="19">
        <v>0.41699999999999998</v>
      </c>
      <c r="J1134" s="19">
        <v>0.54400000000000004</v>
      </c>
      <c r="K1134" s="19">
        <v>3.9E-2</v>
      </c>
      <c r="L1134" s="19">
        <v>163390</v>
      </c>
      <c r="M1134" s="19">
        <v>0.59699999999999998</v>
      </c>
    </row>
    <row r="1135" spans="1:13" ht="14.5" x14ac:dyDescent="0.35">
      <c r="A1135" s="12" t="str">
        <f t="shared" si="17"/>
        <v>Iraq-Middle East-2002</v>
      </c>
      <c r="B1135" s="13" t="s">
        <v>79</v>
      </c>
      <c r="C1135" s="14" t="s">
        <v>152</v>
      </c>
      <c r="D1135" s="15">
        <v>2002</v>
      </c>
      <c r="E1135" s="19">
        <v>3.9E-2</v>
      </c>
      <c r="F1135" s="19">
        <v>7.9000000000000001E-2</v>
      </c>
      <c r="G1135" s="19">
        <v>53</v>
      </c>
      <c r="H1135" s="19">
        <v>51</v>
      </c>
      <c r="I1135" s="19">
        <v>0.436</v>
      </c>
      <c r="J1135" s="19">
        <v>0.53100000000000003</v>
      </c>
      <c r="K1135" s="19">
        <v>3.3000000000000002E-2</v>
      </c>
      <c r="L1135" s="19">
        <v>8736736</v>
      </c>
      <c r="M1135" s="19">
        <v>0.17399999999999999</v>
      </c>
    </row>
    <row r="1136" spans="1:13" ht="14.5" x14ac:dyDescent="0.35">
      <c r="A1136" s="12" t="str">
        <f t="shared" si="17"/>
        <v>Iraq-Middle East-2003</v>
      </c>
      <c r="B1136" s="13" t="s">
        <v>79</v>
      </c>
      <c r="C1136" s="14" t="s">
        <v>152</v>
      </c>
      <c r="D1136" s="15">
        <v>2003</v>
      </c>
      <c r="E1136" s="19">
        <v>3.9E-2</v>
      </c>
      <c r="F1136" s="19">
        <v>7.9000000000000001E-2</v>
      </c>
      <c r="G1136" s="19">
        <v>55</v>
      </c>
      <c r="H1136" s="19">
        <v>53</v>
      </c>
      <c r="I1136" s="19">
        <v>0.433</v>
      </c>
      <c r="J1136" s="19">
        <v>0.53400000000000003</v>
      </c>
      <c r="K1136" s="19">
        <v>3.2000000000000001E-2</v>
      </c>
      <c r="L1136" s="19">
        <v>10046967</v>
      </c>
      <c r="M1136" s="19">
        <v>0.33600000000000002</v>
      </c>
    </row>
    <row r="1137" spans="1:13" ht="14.5" x14ac:dyDescent="0.35">
      <c r="A1137" s="12" t="str">
        <f t="shared" si="17"/>
        <v>Iraq-Middle East-2004</v>
      </c>
      <c r="B1137" s="13" t="s">
        <v>79</v>
      </c>
      <c r="C1137" s="14" t="s">
        <v>152</v>
      </c>
      <c r="D1137" s="15">
        <v>2004</v>
      </c>
      <c r="E1137" s="19">
        <v>3.9E-2</v>
      </c>
      <c r="F1137" s="19">
        <v>5.2999999999999999E-2</v>
      </c>
      <c r="G1137" s="19">
        <v>57</v>
      </c>
      <c r="H1137" s="19">
        <v>54</v>
      </c>
      <c r="I1137" s="19">
        <v>0.42199999999999999</v>
      </c>
      <c r="J1137" s="19">
        <v>0.54300000000000004</v>
      </c>
      <c r="K1137" s="19">
        <v>3.5000000000000003E-2</v>
      </c>
      <c r="L1137" s="19">
        <v>3758858</v>
      </c>
      <c r="M1137" s="19">
        <v>0.61899999999999999</v>
      </c>
    </row>
    <row r="1138" spans="1:13" ht="14.5" x14ac:dyDescent="0.35">
      <c r="A1138" s="12" t="str">
        <f t="shared" si="17"/>
        <v>Iraq-Middle East-2005</v>
      </c>
      <c r="B1138" s="13" t="s">
        <v>79</v>
      </c>
      <c r="C1138" s="14" t="s">
        <v>152</v>
      </c>
      <c r="D1138" s="15">
        <v>2005</v>
      </c>
      <c r="E1138" s="19">
        <v>3.9E-2</v>
      </c>
      <c r="F1138" s="19">
        <v>7.1999999999999995E-2</v>
      </c>
      <c r="G1138" s="19">
        <v>58</v>
      </c>
      <c r="H1138" s="19">
        <v>56</v>
      </c>
      <c r="I1138" s="19">
        <v>0.434</v>
      </c>
      <c r="J1138" s="19">
        <v>0.53500000000000003</v>
      </c>
      <c r="K1138" s="19">
        <v>0.03</v>
      </c>
      <c r="L1138" s="19">
        <v>3522294</v>
      </c>
      <c r="M1138" s="19">
        <v>0.46700000000000003</v>
      </c>
    </row>
    <row r="1139" spans="1:13" ht="14.5" x14ac:dyDescent="0.35">
      <c r="A1139" s="12" t="str">
        <f t="shared" si="17"/>
        <v>Iraq-Middle East-2006</v>
      </c>
      <c r="B1139" s="13" t="s">
        <v>79</v>
      </c>
      <c r="C1139" s="14" t="s">
        <v>152</v>
      </c>
      <c r="D1139" s="15">
        <v>2006</v>
      </c>
      <c r="E1139" s="19">
        <v>3.9E-2</v>
      </c>
      <c r="F1139" s="19">
        <v>6.9000000000000006E-2</v>
      </c>
      <c r="G1139" s="19">
        <v>59</v>
      </c>
      <c r="H1139" s="19">
        <v>57</v>
      </c>
      <c r="I1139" s="19">
        <v>0.441</v>
      </c>
      <c r="J1139" s="19">
        <v>0.53100000000000003</v>
      </c>
      <c r="K1139" s="19">
        <v>2.8000000000000001E-2</v>
      </c>
      <c r="L1139" s="19">
        <v>8707490</v>
      </c>
      <c r="M1139" s="19">
        <v>0.40699999999999997</v>
      </c>
    </row>
    <row r="1140" spans="1:13" ht="14.5" x14ac:dyDescent="0.35">
      <c r="A1140" s="12" t="str">
        <f t="shared" si="17"/>
        <v>Iraq-Middle East-2007</v>
      </c>
      <c r="B1140" s="13" t="s">
        <v>79</v>
      </c>
      <c r="C1140" s="14" t="s">
        <v>152</v>
      </c>
      <c r="D1140" s="15">
        <v>2007</v>
      </c>
      <c r="E1140" s="19">
        <v>3.9E-2</v>
      </c>
      <c r="F1140" s="19">
        <v>6.8000000000000005E-2</v>
      </c>
      <c r="G1140" s="19">
        <v>61</v>
      </c>
      <c r="H1140" s="19">
        <v>58</v>
      </c>
      <c r="I1140" s="19">
        <v>0.41799999999999998</v>
      </c>
      <c r="J1140" s="19">
        <v>0.55200000000000005</v>
      </c>
      <c r="K1140" s="19">
        <v>0.03</v>
      </c>
      <c r="L1140" s="19">
        <v>632736</v>
      </c>
      <c r="M1140" s="19">
        <v>0.27900000000000003</v>
      </c>
    </row>
    <row r="1141" spans="1:13" ht="14.5" x14ac:dyDescent="0.35">
      <c r="A1141" s="12" t="str">
        <f t="shared" si="17"/>
        <v>Iraq-Middle East-2008</v>
      </c>
      <c r="B1141" s="13" t="s">
        <v>79</v>
      </c>
      <c r="C1141" s="14" t="s">
        <v>152</v>
      </c>
      <c r="D1141" s="15">
        <v>2008</v>
      </c>
      <c r="E1141" s="19">
        <v>3.9E-2</v>
      </c>
      <c r="F1141" s="19">
        <v>5.1999999999999998E-2</v>
      </c>
      <c r="G1141" s="19">
        <v>63</v>
      </c>
      <c r="H1141" s="19">
        <v>60</v>
      </c>
      <c r="I1141" s="19">
        <v>0.439</v>
      </c>
      <c r="J1141" s="19">
        <v>0.53</v>
      </c>
      <c r="K1141" s="19">
        <v>3.1E-2</v>
      </c>
      <c r="L1141" s="19">
        <v>11904974</v>
      </c>
      <c r="M1141" s="19">
        <v>0.41499999999999998</v>
      </c>
    </row>
    <row r="1142" spans="1:13" ht="14.5" x14ac:dyDescent="0.35">
      <c r="A1142" s="12" t="str">
        <f t="shared" si="17"/>
        <v>Iraq-Middle East-2009</v>
      </c>
      <c r="B1142" s="13" t="s">
        <v>79</v>
      </c>
      <c r="C1142" s="14" t="s">
        <v>152</v>
      </c>
      <c r="D1142" s="15">
        <v>2009</v>
      </c>
      <c r="E1142" s="19">
        <v>0.04</v>
      </c>
      <c r="F1142" s="19">
        <v>0.122</v>
      </c>
      <c r="G1142" s="19">
        <v>44</v>
      </c>
      <c r="H1142" s="19">
        <v>43</v>
      </c>
      <c r="I1142" s="19">
        <v>0.42499999999999999</v>
      </c>
      <c r="J1142" s="19">
        <v>0.55000000000000004</v>
      </c>
      <c r="K1142" s="19">
        <v>2.5000000000000001E-2</v>
      </c>
      <c r="L1142" s="19">
        <v>5416015</v>
      </c>
      <c r="M1142" s="19">
        <v>0.374</v>
      </c>
    </row>
    <row r="1143" spans="1:13" ht="14.5" x14ac:dyDescent="0.35">
      <c r="A1143" s="12" t="str">
        <f t="shared" si="17"/>
        <v>Iraq-Middle East-2010</v>
      </c>
      <c r="B1143" s="13" t="s">
        <v>79</v>
      </c>
      <c r="C1143" s="14" t="s">
        <v>152</v>
      </c>
      <c r="D1143" s="15">
        <v>2010</v>
      </c>
      <c r="E1143" s="19">
        <v>0.04</v>
      </c>
      <c r="F1143" s="19">
        <v>7.2999999999999995E-2</v>
      </c>
      <c r="G1143" s="19">
        <v>53</v>
      </c>
      <c r="H1143" s="19">
        <v>52</v>
      </c>
      <c r="I1143" s="19">
        <v>0.439</v>
      </c>
      <c r="J1143" s="19">
        <v>0.52800000000000002</v>
      </c>
      <c r="K1143" s="19">
        <v>3.3000000000000002E-2</v>
      </c>
      <c r="L1143" s="19">
        <v>19097676</v>
      </c>
      <c r="M1143" s="19">
        <v>0.497</v>
      </c>
    </row>
    <row r="1144" spans="1:13" ht="14.5" x14ac:dyDescent="0.35">
      <c r="A1144" s="12" t="str">
        <f t="shared" si="17"/>
        <v>Iraq-Middle East-2011</v>
      </c>
      <c r="B1144" s="13" t="s">
        <v>79</v>
      </c>
      <c r="C1144" s="14" t="s">
        <v>152</v>
      </c>
      <c r="D1144" s="15">
        <v>2011</v>
      </c>
      <c r="E1144" s="19">
        <v>0.04</v>
      </c>
      <c r="F1144" s="19">
        <v>9.0999999999999998E-2</v>
      </c>
      <c r="G1144" s="19">
        <v>54</v>
      </c>
      <c r="H1144" s="19">
        <v>52</v>
      </c>
      <c r="I1144" s="19">
        <v>0.42499999999999999</v>
      </c>
      <c r="J1144" s="19">
        <v>0.54600000000000004</v>
      </c>
      <c r="K1144" s="19">
        <v>2.9000000000000001E-2</v>
      </c>
      <c r="L1144" s="19">
        <v>1484337</v>
      </c>
      <c r="M1144" s="19">
        <v>0.42599999999999999</v>
      </c>
    </row>
    <row r="1145" spans="1:13" ht="14.5" x14ac:dyDescent="0.35">
      <c r="A1145" s="12" t="str">
        <f t="shared" si="17"/>
        <v>Iraq-Middle East-2012</v>
      </c>
      <c r="B1145" s="13" t="s">
        <v>79</v>
      </c>
      <c r="C1145" s="14" t="s">
        <v>152</v>
      </c>
      <c r="D1145" s="15">
        <v>2012</v>
      </c>
      <c r="E1145" s="19">
        <v>0.04</v>
      </c>
      <c r="F1145" s="19">
        <v>4.3999999999999997E-2</v>
      </c>
      <c r="G1145" s="19">
        <v>62</v>
      </c>
      <c r="H1145" s="19">
        <v>57</v>
      </c>
      <c r="I1145" s="19">
        <v>0.43099999999999999</v>
      </c>
      <c r="J1145" s="19">
        <v>0.54900000000000004</v>
      </c>
      <c r="K1145" s="19">
        <v>0.02</v>
      </c>
      <c r="L1145" s="19">
        <v>5209846</v>
      </c>
      <c r="M1145" s="19">
        <v>0.19500000000000001</v>
      </c>
    </row>
    <row r="1146" spans="1:13" ht="14.5" x14ac:dyDescent="0.35">
      <c r="A1146" s="12" t="str">
        <f t="shared" si="17"/>
        <v>Ireland-Europe-2000</v>
      </c>
      <c r="B1146" s="13" t="s">
        <v>62</v>
      </c>
      <c r="C1146" s="14" t="s">
        <v>153</v>
      </c>
      <c r="D1146" s="15">
        <v>2000</v>
      </c>
      <c r="E1146" s="19">
        <v>4.2000000000000003E-2</v>
      </c>
      <c r="F1146" s="19">
        <v>9.0999999999999998E-2</v>
      </c>
      <c r="G1146" s="19">
        <v>50</v>
      </c>
      <c r="H1146" s="19">
        <v>49</v>
      </c>
      <c r="I1146" s="19">
        <v>0.437</v>
      </c>
      <c r="J1146" s="19">
        <v>0.53600000000000003</v>
      </c>
      <c r="K1146" s="19">
        <v>2.7E-2</v>
      </c>
      <c r="L1146" s="19">
        <v>147187353</v>
      </c>
      <c r="M1146" s="19">
        <v>0.40799999999999997</v>
      </c>
    </row>
    <row r="1147" spans="1:13" ht="14.5" x14ac:dyDescent="0.35">
      <c r="A1147" s="12" t="str">
        <f t="shared" si="17"/>
        <v>Ireland-Europe-2001</v>
      </c>
      <c r="B1147" s="13" t="s">
        <v>62</v>
      </c>
      <c r="C1147" s="14" t="s">
        <v>153</v>
      </c>
      <c r="D1147" s="15">
        <v>2001</v>
      </c>
      <c r="E1147" s="19">
        <v>4.2000000000000003E-2</v>
      </c>
      <c r="F1147" s="19">
        <v>6.4000000000000001E-2</v>
      </c>
      <c r="G1147" s="19">
        <v>51</v>
      </c>
      <c r="H1147" s="19">
        <v>51</v>
      </c>
      <c r="I1147" s="19">
        <v>0.46100000000000002</v>
      </c>
      <c r="J1147" s="19">
        <v>0.50900000000000001</v>
      </c>
      <c r="K1147" s="19">
        <v>0.03</v>
      </c>
      <c r="L1147" s="19">
        <v>13713758</v>
      </c>
      <c r="M1147" s="19">
        <v>0.152</v>
      </c>
    </row>
    <row r="1148" spans="1:13" ht="14.5" x14ac:dyDescent="0.35">
      <c r="A1148" s="12" t="str">
        <f t="shared" si="17"/>
        <v>Ireland-Europe-2002</v>
      </c>
      <c r="B1148" s="13" t="s">
        <v>62</v>
      </c>
      <c r="C1148" s="14" t="s">
        <v>153</v>
      </c>
      <c r="D1148" s="15">
        <v>2002</v>
      </c>
      <c r="E1148" s="19">
        <v>4.2000000000000003E-2</v>
      </c>
      <c r="F1148" s="19">
        <v>0.05</v>
      </c>
      <c r="G1148" s="19">
        <v>57</v>
      </c>
      <c r="H1148" s="19">
        <v>55</v>
      </c>
      <c r="I1148" s="19">
        <v>0.44700000000000001</v>
      </c>
      <c r="J1148" s="19">
        <v>0.52200000000000002</v>
      </c>
      <c r="K1148" s="19">
        <v>0.03</v>
      </c>
      <c r="L1148" s="19">
        <v>41119693</v>
      </c>
      <c r="M1148" s="19">
        <v>0.26100000000000001</v>
      </c>
    </row>
    <row r="1149" spans="1:13" ht="14.5" x14ac:dyDescent="0.35">
      <c r="A1149" s="12" t="str">
        <f t="shared" si="17"/>
        <v>Ireland-Europe-2003</v>
      </c>
      <c r="B1149" s="13" t="s">
        <v>62</v>
      </c>
      <c r="C1149" s="14" t="s">
        <v>153</v>
      </c>
      <c r="D1149" s="15">
        <v>2003</v>
      </c>
      <c r="E1149" s="19">
        <v>4.2999999999999997E-2</v>
      </c>
      <c r="F1149" s="19">
        <v>8.2000000000000003E-2</v>
      </c>
      <c r="G1149" s="19">
        <v>49</v>
      </c>
      <c r="H1149" s="19">
        <v>47</v>
      </c>
      <c r="I1149" s="19">
        <v>0.45100000000000001</v>
      </c>
      <c r="J1149" s="19">
        <v>0.51700000000000002</v>
      </c>
      <c r="K1149" s="19">
        <v>3.2000000000000001E-2</v>
      </c>
      <c r="L1149" s="19">
        <v>22171404</v>
      </c>
      <c r="M1149" s="19">
        <v>0.30399999999999999</v>
      </c>
    </row>
    <row r="1150" spans="1:13" ht="14.5" x14ac:dyDescent="0.35">
      <c r="A1150" s="12" t="str">
        <f t="shared" si="17"/>
        <v>Ireland-Europe-2004</v>
      </c>
      <c r="B1150" s="13" t="s">
        <v>62</v>
      </c>
      <c r="C1150" s="14" t="s">
        <v>153</v>
      </c>
      <c r="D1150" s="15">
        <v>2004</v>
      </c>
      <c r="E1150" s="19">
        <v>4.3999999999999997E-2</v>
      </c>
      <c r="F1150" s="19">
        <v>7.0000000000000007E-2</v>
      </c>
      <c r="G1150" s="19">
        <v>51</v>
      </c>
      <c r="H1150" s="19">
        <v>49</v>
      </c>
      <c r="I1150" s="19">
        <v>0.46899999999999997</v>
      </c>
      <c r="J1150" s="19">
        <v>0.504</v>
      </c>
      <c r="K1150" s="19">
        <v>2.7E-2</v>
      </c>
      <c r="L1150" s="19">
        <v>12109620</v>
      </c>
      <c r="M1150" s="19">
        <v>0.375</v>
      </c>
    </row>
    <row r="1151" spans="1:13" ht="14.5" x14ac:dyDescent="0.35">
      <c r="A1151" s="12" t="str">
        <f t="shared" si="17"/>
        <v>Ireland-Europe-2005</v>
      </c>
      <c r="B1151" s="13" t="s">
        <v>62</v>
      </c>
      <c r="C1151" s="14" t="s">
        <v>153</v>
      </c>
      <c r="D1151" s="15">
        <v>2005</v>
      </c>
      <c r="E1151" s="19">
        <v>4.3999999999999997E-2</v>
      </c>
      <c r="F1151" s="19">
        <v>6.9000000000000006E-2</v>
      </c>
      <c r="G1151" s="19">
        <v>53</v>
      </c>
      <c r="H1151" s="19">
        <v>50</v>
      </c>
      <c r="I1151" s="19">
        <v>0.44500000000000001</v>
      </c>
      <c r="J1151" s="19">
        <v>0.52900000000000003</v>
      </c>
      <c r="K1151" s="19">
        <v>2.5999999999999999E-2</v>
      </c>
      <c r="L1151" s="19">
        <v>8328312</v>
      </c>
      <c r="M1151" s="19">
        <v>9.9000000000000005E-2</v>
      </c>
    </row>
    <row r="1152" spans="1:13" ht="14.5" x14ac:dyDescent="0.35">
      <c r="A1152" s="12" t="str">
        <f t="shared" si="17"/>
        <v>Ireland-Europe-2006</v>
      </c>
      <c r="B1152" s="13" t="s">
        <v>62</v>
      </c>
      <c r="C1152" s="14" t="s">
        <v>153</v>
      </c>
      <c r="D1152" s="15">
        <v>2006</v>
      </c>
      <c r="E1152" s="19">
        <v>4.3999999999999997E-2</v>
      </c>
      <c r="F1152" s="19">
        <v>7.9000000000000001E-2</v>
      </c>
      <c r="G1152" s="19">
        <v>54</v>
      </c>
      <c r="H1152" s="19">
        <v>53</v>
      </c>
      <c r="I1152" s="19">
        <v>0.46300000000000002</v>
      </c>
      <c r="J1152" s="19">
        <v>0.51100000000000001</v>
      </c>
      <c r="K1152" s="19">
        <v>2.5000000000000001E-2</v>
      </c>
      <c r="L1152" s="19">
        <v>14235075</v>
      </c>
      <c r="M1152" s="19">
        <v>0.23200000000000001</v>
      </c>
    </row>
    <row r="1153" spans="1:13" ht="14.5" x14ac:dyDescent="0.35">
      <c r="A1153" s="12" t="str">
        <f t="shared" si="17"/>
        <v>Ireland-Europe-2007</v>
      </c>
      <c r="B1153" s="13" t="s">
        <v>62</v>
      </c>
      <c r="C1153" s="14" t="s">
        <v>153</v>
      </c>
      <c r="D1153" s="15">
        <v>2007</v>
      </c>
      <c r="E1153" s="19">
        <v>4.3999999999999997E-2</v>
      </c>
      <c r="F1153" s="19">
        <v>5.5E-2</v>
      </c>
      <c r="G1153" s="19">
        <v>59</v>
      </c>
      <c r="H1153" s="19">
        <v>56</v>
      </c>
      <c r="I1153" s="19">
        <v>0.46</v>
      </c>
      <c r="J1153" s="19">
        <v>0.51400000000000001</v>
      </c>
      <c r="K1153" s="19">
        <v>2.5000000000000001E-2</v>
      </c>
      <c r="L1153" s="19">
        <v>1529406</v>
      </c>
      <c r="M1153" s="19">
        <v>0.54</v>
      </c>
    </row>
    <row r="1154" spans="1:13" ht="14.5" x14ac:dyDescent="0.35">
      <c r="A1154" s="12" t="str">
        <f t="shared" si="17"/>
        <v>Ireland-Europe-2008</v>
      </c>
      <c r="B1154" s="13" t="s">
        <v>62</v>
      </c>
      <c r="C1154" s="14" t="s">
        <v>153</v>
      </c>
      <c r="D1154" s="15">
        <v>2008</v>
      </c>
      <c r="E1154" s="19">
        <v>4.4999999999999998E-2</v>
      </c>
      <c r="F1154" s="19">
        <v>0.1</v>
      </c>
      <c r="G1154" s="19">
        <v>50</v>
      </c>
      <c r="H1154" s="19">
        <v>47</v>
      </c>
      <c r="I1154" s="19">
        <v>0.46</v>
      </c>
      <c r="J1154" s="19">
        <v>0.51200000000000001</v>
      </c>
      <c r="K1154" s="19">
        <v>2.8000000000000001E-2</v>
      </c>
      <c r="L1154" s="19">
        <v>57187942</v>
      </c>
      <c r="M1154" s="19">
        <v>0.38400000000000001</v>
      </c>
    </row>
    <row r="1155" spans="1:13" ht="14.5" x14ac:dyDescent="0.35">
      <c r="A1155" s="12" t="str">
        <f t="shared" ref="A1155:A1218" si="18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9">
        <v>4.5999999999999999E-2</v>
      </c>
      <c r="F1155" s="19">
        <v>0.104</v>
      </c>
      <c r="G1155" s="19">
        <v>55</v>
      </c>
      <c r="H1155" s="19">
        <v>51</v>
      </c>
      <c r="I1155" s="19">
        <v>0.47799999999999998</v>
      </c>
      <c r="J1155" s="19">
        <v>0.49299999999999999</v>
      </c>
      <c r="K1155" s="19">
        <v>2.9000000000000001E-2</v>
      </c>
      <c r="L1155" s="19">
        <v>8910851</v>
      </c>
      <c r="M1155" s="19">
        <v>0.36</v>
      </c>
    </row>
    <row r="1156" spans="1:13" ht="14.5" x14ac:dyDescent="0.35">
      <c r="A1156" s="12" t="str">
        <f t="shared" si="18"/>
        <v>Ireland-Europe-2010</v>
      </c>
      <c r="B1156" s="13" t="s">
        <v>62</v>
      </c>
      <c r="C1156" s="14" t="s">
        <v>153</v>
      </c>
      <c r="D1156" s="15">
        <v>2010</v>
      </c>
      <c r="E1156" s="19">
        <v>4.5999999999999999E-2</v>
      </c>
      <c r="F1156" s="19">
        <v>6.0999999999999999E-2</v>
      </c>
      <c r="G1156" s="19">
        <v>55</v>
      </c>
      <c r="H1156" s="19">
        <v>54</v>
      </c>
      <c r="I1156" s="19">
        <v>0.49199999999999999</v>
      </c>
      <c r="J1156" s="19">
        <v>0.48299999999999998</v>
      </c>
      <c r="K1156" s="19">
        <v>2.5000000000000001E-2</v>
      </c>
      <c r="L1156" s="19">
        <v>30728747</v>
      </c>
      <c r="M1156" s="19">
        <v>0.13600000000000001</v>
      </c>
    </row>
    <row r="1157" spans="1:13" ht="14.5" x14ac:dyDescent="0.35">
      <c r="A1157" s="12" t="str">
        <f t="shared" si="18"/>
        <v>Ireland-Europe-2011</v>
      </c>
      <c r="B1157" s="13" t="s">
        <v>62</v>
      </c>
      <c r="C1157" s="14" t="s">
        <v>153</v>
      </c>
      <c r="D1157" s="15">
        <v>2011</v>
      </c>
      <c r="E1157" s="19">
        <v>4.8000000000000001E-2</v>
      </c>
      <c r="F1157" s="19">
        <v>0.11700000000000001</v>
      </c>
      <c r="G1157" s="19">
        <v>51</v>
      </c>
      <c r="H1157" s="19">
        <v>48</v>
      </c>
      <c r="I1157" s="19">
        <v>0.47899999999999998</v>
      </c>
      <c r="J1157" s="19">
        <v>0.497</v>
      </c>
      <c r="K1157" s="19">
        <v>2.4E-2</v>
      </c>
      <c r="L1157" s="19">
        <v>17712824</v>
      </c>
      <c r="M1157" s="19">
        <v>0.377</v>
      </c>
    </row>
    <row r="1158" spans="1:13" ht="14.5" x14ac:dyDescent="0.35">
      <c r="A1158" s="12" t="str">
        <f t="shared" si="18"/>
        <v>Ireland-Europe-2012</v>
      </c>
      <c r="B1158" s="13" t="s">
        <v>62</v>
      </c>
      <c r="C1158" s="14" t="s">
        <v>153</v>
      </c>
      <c r="D1158" s="15">
        <v>2012</v>
      </c>
      <c r="E1158" s="19">
        <v>4.8000000000000001E-2</v>
      </c>
      <c r="F1158" s="19">
        <v>0.09</v>
      </c>
      <c r="G1158" s="19">
        <v>52</v>
      </c>
      <c r="H1158" s="19">
        <v>53</v>
      </c>
      <c r="I1158" s="19">
        <v>0.46400000000000002</v>
      </c>
      <c r="J1158" s="19">
        <v>0.50600000000000001</v>
      </c>
      <c r="K1158" s="19">
        <v>0.03</v>
      </c>
      <c r="L1158" s="19">
        <v>12725629</v>
      </c>
      <c r="M1158" s="19">
        <v>0.33600000000000002</v>
      </c>
    </row>
    <row r="1159" spans="1:13" ht="14.5" x14ac:dyDescent="0.35">
      <c r="A1159" s="12" t="str">
        <f t="shared" si="18"/>
        <v>Isle of Man-Europe-2000</v>
      </c>
      <c r="B1159" s="13" t="s">
        <v>62</v>
      </c>
      <c r="C1159" s="14" t="s">
        <v>154</v>
      </c>
      <c r="D1159" s="15">
        <v>2000</v>
      </c>
      <c r="E1159" s="19">
        <v>4.9000000000000002E-2</v>
      </c>
      <c r="F1159" s="19">
        <v>9.9000000000000005E-2</v>
      </c>
      <c r="G1159" s="19">
        <v>49</v>
      </c>
      <c r="H1159" s="19">
        <v>48</v>
      </c>
      <c r="I1159" s="19">
        <v>0.49199999999999999</v>
      </c>
      <c r="J1159" s="19">
        <v>0.48199999999999998</v>
      </c>
      <c r="K1159" s="19">
        <v>2.5999999999999999E-2</v>
      </c>
      <c r="L1159" s="19">
        <v>10694366</v>
      </c>
      <c r="M1159" s="19">
        <v>0.219</v>
      </c>
    </row>
    <row r="1160" spans="1:13" ht="14.5" x14ac:dyDescent="0.35">
      <c r="A1160" s="12" t="str">
        <f t="shared" si="18"/>
        <v>Isle of Man-Europe-2001</v>
      </c>
      <c r="B1160" s="13" t="s">
        <v>62</v>
      </c>
      <c r="C1160" s="14" t="s">
        <v>154</v>
      </c>
      <c r="D1160" s="15">
        <v>2001</v>
      </c>
      <c r="E1160" s="19">
        <v>5.0999999999999997E-2</v>
      </c>
      <c r="F1160" s="19">
        <v>7.4999999999999997E-2</v>
      </c>
      <c r="G1160" s="19">
        <v>55</v>
      </c>
      <c r="H1160" s="19">
        <v>55</v>
      </c>
      <c r="I1160" s="19">
        <v>0.49399999999999999</v>
      </c>
      <c r="J1160" s="19">
        <v>0.48099999999999998</v>
      </c>
      <c r="K1160" s="19">
        <v>2.5000000000000001E-2</v>
      </c>
      <c r="L1160" s="19">
        <v>14197289</v>
      </c>
      <c r="M1160" s="19">
        <v>0.17</v>
      </c>
    </row>
    <row r="1161" spans="1:13" ht="14.5" x14ac:dyDescent="0.35">
      <c r="A1161" s="12" t="str">
        <f t="shared" si="18"/>
        <v>Isle of Man-Europe-2002</v>
      </c>
      <c r="B1161" s="13" t="s">
        <v>62</v>
      </c>
      <c r="C1161" s="14" t="s">
        <v>154</v>
      </c>
      <c r="D1161" s="15">
        <v>2002</v>
      </c>
      <c r="E1161" s="19">
        <v>1.2999999999999999E-2</v>
      </c>
      <c r="F1161" s="19">
        <v>1.4E-2</v>
      </c>
      <c r="G1161" s="19">
        <v>76</v>
      </c>
      <c r="H1161" s="19">
        <v>69</v>
      </c>
      <c r="I1161" s="19">
        <v>0.224</v>
      </c>
      <c r="J1161" s="19">
        <v>0.70399999999999996</v>
      </c>
      <c r="K1161" s="19">
        <v>7.1999999999999995E-2</v>
      </c>
      <c r="L1161" s="19">
        <v>1268565</v>
      </c>
      <c r="M1161" s="19">
        <v>0.41</v>
      </c>
    </row>
    <row r="1162" spans="1:13" ht="14.5" x14ac:dyDescent="0.35">
      <c r="A1162" s="12" t="str">
        <f t="shared" si="18"/>
        <v>Isle of Man-Europe-2003</v>
      </c>
      <c r="B1162" s="13" t="s">
        <v>62</v>
      </c>
      <c r="C1162" s="14" t="s">
        <v>154</v>
      </c>
      <c r="D1162" s="15">
        <v>2003</v>
      </c>
      <c r="E1162" s="19">
        <v>1.7999999999999999E-2</v>
      </c>
      <c r="F1162" s="19">
        <v>1.2E-2</v>
      </c>
      <c r="G1162" s="19">
        <v>79</v>
      </c>
      <c r="H1162" s="19">
        <v>68</v>
      </c>
      <c r="I1162" s="19">
        <v>0.22900000000000001</v>
      </c>
      <c r="J1162" s="19">
        <v>0.69599999999999995</v>
      </c>
      <c r="K1162" s="19">
        <v>7.4999999999999997E-2</v>
      </c>
      <c r="L1162" s="19">
        <v>86956</v>
      </c>
      <c r="M1162" s="19">
        <v>0.51800000000000002</v>
      </c>
    </row>
    <row r="1163" spans="1:13" ht="14.5" x14ac:dyDescent="0.35">
      <c r="A1163" s="12" t="str">
        <f t="shared" si="18"/>
        <v>Isle of Man-Europe-2004</v>
      </c>
      <c r="B1163" s="13" t="s">
        <v>62</v>
      </c>
      <c r="C1163" s="14" t="s">
        <v>154</v>
      </c>
      <c r="D1163" s="15">
        <v>2004</v>
      </c>
      <c r="E1163" s="19">
        <v>1.7999999999999999E-2</v>
      </c>
      <c r="F1163" s="19">
        <v>1.7000000000000001E-2</v>
      </c>
      <c r="G1163" s="19">
        <v>76</v>
      </c>
      <c r="H1163" s="19">
        <v>72</v>
      </c>
      <c r="I1163" s="19">
        <v>0.24099999999999999</v>
      </c>
      <c r="J1163" s="19">
        <v>0.69</v>
      </c>
      <c r="K1163" s="19">
        <v>6.9000000000000006E-2</v>
      </c>
      <c r="L1163" s="19">
        <v>10328900</v>
      </c>
      <c r="M1163" s="19">
        <v>0.65600000000000003</v>
      </c>
    </row>
    <row r="1164" spans="1:13" ht="14.5" x14ac:dyDescent="0.35">
      <c r="A1164" s="12" t="str">
        <f t="shared" si="18"/>
        <v>Isle of Man-Europe-2005</v>
      </c>
      <c r="B1164" s="13" t="s">
        <v>62</v>
      </c>
      <c r="C1164" s="14" t="s">
        <v>154</v>
      </c>
      <c r="D1164" s="15">
        <v>2005</v>
      </c>
      <c r="E1164" s="19">
        <v>2.1000000000000001E-2</v>
      </c>
      <c r="F1164" s="19">
        <v>3.1E-2</v>
      </c>
      <c r="G1164" s="19">
        <v>71</v>
      </c>
      <c r="H1164" s="19">
        <v>68</v>
      </c>
      <c r="I1164" s="19">
        <v>0.28899999999999998</v>
      </c>
      <c r="J1164" s="19">
        <v>0.66</v>
      </c>
      <c r="K1164" s="19">
        <v>0.05</v>
      </c>
      <c r="L1164" s="19">
        <v>30955151</v>
      </c>
      <c r="M1164" s="19">
        <v>0.56699999999999995</v>
      </c>
    </row>
    <row r="1165" spans="1:13" ht="14.5" x14ac:dyDescent="0.35">
      <c r="A1165" s="12" t="str">
        <f t="shared" si="18"/>
        <v>Isle of Man-Europe-2006</v>
      </c>
      <c r="B1165" s="13" t="s">
        <v>62</v>
      </c>
      <c r="C1165" s="14" t="s">
        <v>154</v>
      </c>
      <c r="D1165" s="15">
        <v>2006</v>
      </c>
      <c r="E1165" s="19">
        <v>2.1999999999999999E-2</v>
      </c>
      <c r="F1165" s="19">
        <v>4.5999999999999999E-2</v>
      </c>
      <c r="G1165" s="19">
        <v>54</v>
      </c>
      <c r="H1165" s="19">
        <v>51</v>
      </c>
      <c r="I1165" s="19">
        <v>0.3</v>
      </c>
      <c r="J1165" s="19">
        <v>0.65</v>
      </c>
      <c r="K1165" s="19">
        <v>4.9000000000000002E-2</v>
      </c>
      <c r="L1165" s="19">
        <v>49561256</v>
      </c>
      <c r="M1165" s="19">
        <v>0.61199999999999999</v>
      </c>
    </row>
    <row r="1166" spans="1:13" ht="14.5" x14ac:dyDescent="0.35">
      <c r="A1166" s="12" t="str">
        <f t="shared" si="18"/>
        <v>Isle of Man-Europe-2007</v>
      </c>
      <c r="B1166" s="13" t="s">
        <v>62</v>
      </c>
      <c r="C1166" s="14" t="s">
        <v>154</v>
      </c>
      <c r="D1166" s="15">
        <v>2007</v>
      </c>
      <c r="E1166" s="19">
        <v>2.1999999999999999E-2</v>
      </c>
      <c r="F1166" s="19">
        <v>1.6E-2</v>
      </c>
      <c r="G1166" s="19">
        <v>76</v>
      </c>
      <c r="H1166" s="19">
        <v>73</v>
      </c>
      <c r="I1166" s="19">
        <v>0.29699999999999999</v>
      </c>
      <c r="J1166" s="19">
        <v>0.65800000000000003</v>
      </c>
      <c r="K1166" s="19">
        <v>4.3999999999999997E-2</v>
      </c>
      <c r="L1166" s="19">
        <v>5876805</v>
      </c>
      <c r="M1166" s="19">
        <v>0.77300000000000002</v>
      </c>
    </row>
    <row r="1167" spans="1:13" ht="14.5" x14ac:dyDescent="0.35">
      <c r="A1167" s="12" t="str">
        <f t="shared" si="18"/>
        <v>Isle of Man-Europe-2008</v>
      </c>
      <c r="B1167" s="13" t="s">
        <v>62</v>
      </c>
      <c r="C1167" s="14" t="s">
        <v>154</v>
      </c>
      <c r="D1167" s="15">
        <v>2008</v>
      </c>
      <c r="E1167" s="19">
        <v>2.4E-2</v>
      </c>
      <c r="F1167" s="19">
        <v>2.1000000000000001E-2</v>
      </c>
      <c r="G1167" s="19">
        <v>72</v>
      </c>
      <c r="H1167" s="19">
        <v>68</v>
      </c>
      <c r="I1167" s="19">
        <v>0.318</v>
      </c>
      <c r="J1167" s="19">
        <v>0.628</v>
      </c>
      <c r="K1167" s="19">
        <v>5.3999999999999999E-2</v>
      </c>
      <c r="L1167" s="19">
        <v>75491922</v>
      </c>
      <c r="M1167" s="19">
        <v>0.43099999999999999</v>
      </c>
    </row>
    <row r="1168" spans="1:13" ht="14.5" x14ac:dyDescent="0.35">
      <c r="A1168" s="12" t="str">
        <f t="shared" si="18"/>
        <v>Isle of Man-Europe-2009</v>
      </c>
      <c r="B1168" s="13" t="s">
        <v>62</v>
      </c>
      <c r="C1168" s="14" t="s">
        <v>154</v>
      </c>
      <c r="D1168" s="15">
        <v>2009</v>
      </c>
      <c r="E1168" s="19">
        <v>2.4E-2</v>
      </c>
      <c r="F1168" s="19">
        <v>2.5000000000000001E-2</v>
      </c>
      <c r="G1168" s="19">
        <v>72</v>
      </c>
      <c r="H1168" s="19">
        <v>69</v>
      </c>
      <c r="I1168" s="19">
        <v>0.27400000000000002</v>
      </c>
      <c r="J1168" s="19">
        <v>0.68</v>
      </c>
      <c r="K1168" s="19">
        <v>4.7E-2</v>
      </c>
      <c r="L1168" s="19">
        <v>35725377</v>
      </c>
      <c r="M1168" s="19">
        <v>0.66100000000000003</v>
      </c>
    </row>
    <row r="1169" spans="1:13" ht="14.5" x14ac:dyDescent="0.35">
      <c r="A1169" s="12" t="str">
        <f t="shared" si="18"/>
        <v>Isle of Man-Europe-2010</v>
      </c>
      <c r="B1169" s="13" t="s">
        <v>62</v>
      </c>
      <c r="C1169" s="14" t="s">
        <v>154</v>
      </c>
      <c r="D1169" s="15">
        <v>2010</v>
      </c>
      <c r="E1169" s="19">
        <v>2.5000000000000001E-2</v>
      </c>
      <c r="F1169" s="19">
        <v>4.2999999999999997E-2</v>
      </c>
      <c r="G1169" s="19">
        <v>46</v>
      </c>
      <c r="H1169" s="19">
        <v>46</v>
      </c>
      <c r="I1169" s="19">
        <v>0.34799999999999998</v>
      </c>
      <c r="J1169" s="19">
        <v>0.61799999999999999</v>
      </c>
      <c r="K1169" s="19">
        <v>3.4000000000000002E-2</v>
      </c>
      <c r="L1169" s="19">
        <v>1933719</v>
      </c>
      <c r="M1169" s="19">
        <v>0.55800000000000005</v>
      </c>
    </row>
    <row r="1170" spans="1:13" ht="14.5" x14ac:dyDescent="0.35">
      <c r="A1170" s="12" t="str">
        <f t="shared" si="18"/>
        <v>Isle of Man-Europe-2011</v>
      </c>
      <c r="B1170" s="13" t="s">
        <v>62</v>
      </c>
      <c r="C1170" s="14" t="s">
        <v>154</v>
      </c>
      <c r="D1170" s="15">
        <v>2011</v>
      </c>
      <c r="E1170" s="19">
        <v>2.8000000000000001E-2</v>
      </c>
      <c r="F1170" s="19">
        <v>8.2000000000000003E-2</v>
      </c>
      <c r="G1170" s="19">
        <v>46</v>
      </c>
      <c r="H1170" s="19">
        <v>46</v>
      </c>
      <c r="I1170" s="19">
        <v>0.38500000000000001</v>
      </c>
      <c r="J1170" s="19">
        <v>0.57099999999999995</v>
      </c>
      <c r="K1170" s="19">
        <v>4.3999999999999997E-2</v>
      </c>
      <c r="L1170" s="19">
        <v>1972199</v>
      </c>
      <c r="M1170" s="19">
        <v>0.23799999999999999</v>
      </c>
    </row>
    <row r="1171" spans="1:13" ht="14.5" x14ac:dyDescent="0.35">
      <c r="A1171" s="12" t="str">
        <f t="shared" si="18"/>
        <v>Isle of Man-Europe-2012</v>
      </c>
      <c r="B1171" s="13" t="s">
        <v>62</v>
      </c>
      <c r="C1171" s="14" t="s">
        <v>154</v>
      </c>
      <c r="D1171" s="15">
        <v>2012</v>
      </c>
      <c r="E1171" s="19">
        <v>2.8000000000000001E-2</v>
      </c>
      <c r="F1171" s="19">
        <v>4.1000000000000002E-2</v>
      </c>
      <c r="G1171" s="19">
        <v>63</v>
      </c>
      <c r="H1171" s="19">
        <v>57</v>
      </c>
      <c r="I1171" s="19">
        <v>0.38700000000000001</v>
      </c>
      <c r="J1171" s="19">
        <v>0.57899999999999996</v>
      </c>
      <c r="K1171" s="19">
        <v>3.4000000000000002E-2</v>
      </c>
      <c r="L1171" s="19">
        <v>2110791</v>
      </c>
      <c r="M1171" s="19">
        <v>0.39600000000000002</v>
      </c>
    </row>
    <row r="1172" spans="1:13" ht="14.5" x14ac:dyDescent="0.35">
      <c r="A1172" s="12" t="str">
        <f t="shared" si="18"/>
        <v>Israel-Middle East-2000</v>
      </c>
      <c r="B1172" s="13" t="s">
        <v>79</v>
      </c>
      <c r="C1172" s="14" t="s">
        <v>155</v>
      </c>
      <c r="D1172" s="15">
        <v>2000</v>
      </c>
      <c r="E1172" s="19">
        <v>2.9000000000000001E-2</v>
      </c>
      <c r="F1172" s="19">
        <v>6.6000000000000003E-2</v>
      </c>
      <c r="G1172" s="19">
        <v>61</v>
      </c>
      <c r="H1172" s="19">
        <v>58</v>
      </c>
      <c r="I1172" s="19">
        <v>0.35099999999999998</v>
      </c>
      <c r="J1172" s="19">
        <v>0.61399999999999999</v>
      </c>
      <c r="K1172" s="19">
        <v>3.5000000000000003E-2</v>
      </c>
      <c r="L1172" s="19">
        <v>810100</v>
      </c>
      <c r="M1172" s="19">
        <v>0.76900000000000002</v>
      </c>
    </row>
    <row r="1173" spans="1:13" ht="14.5" x14ac:dyDescent="0.35">
      <c r="A1173" s="12" t="str">
        <f t="shared" si="18"/>
        <v>Israel-Middle East-2001</v>
      </c>
      <c r="B1173" s="13" t="s">
        <v>79</v>
      </c>
      <c r="C1173" s="14" t="s">
        <v>155</v>
      </c>
      <c r="D1173" s="15">
        <v>2001</v>
      </c>
      <c r="E1173" s="19">
        <v>3.1E-2</v>
      </c>
      <c r="F1173" s="19">
        <v>7.3999999999999996E-2</v>
      </c>
      <c r="G1173" s="19">
        <v>47</v>
      </c>
      <c r="H1173" s="19">
        <v>48</v>
      </c>
      <c r="I1173" s="19">
        <v>0.39900000000000002</v>
      </c>
      <c r="J1173" s="19">
        <v>0.56799999999999995</v>
      </c>
      <c r="K1173" s="19">
        <v>3.3000000000000002E-2</v>
      </c>
      <c r="L1173" s="19">
        <v>1153929</v>
      </c>
      <c r="M1173" s="19">
        <v>0.217</v>
      </c>
    </row>
    <row r="1174" spans="1:13" ht="14.5" x14ac:dyDescent="0.35">
      <c r="A1174" s="12" t="str">
        <f t="shared" si="18"/>
        <v>Israel-Middle East-2002</v>
      </c>
      <c r="B1174" s="13" t="s">
        <v>79</v>
      </c>
      <c r="C1174" s="14" t="s">
        <v>155</v>
      </c>
      <c r="D1174" s="15">
        <v>2002</v>
      </c>
      <c r="E1174" s="19">
        <v>3.2000000000000001E-2</v>
      </c>
      <c r="F1174" s="19">
        <v>5.8000000000000003E-2</v>
      </c>
      <c r="G1174" s="19">
        <v>49</v>
      </c>
      <c r="H1174" s="19">
        <v>49</v>
      </c>
      <c r="I1174" s="19">
        <v>0.41599999999999998</v>
      </c>
      <c r="J1174" s="19">
        <v>0.54500000000000004</v>
      </c>
      <c r="K1174" s="19">
        <v>3.9E-2</v>
      </c>
      <c r="L1174" s="19">
        <v>12784041</v>
      </c>
      <c r="M1174" s="19">
        <v>0.33600000000000002</v>
      </c>
    </row>
    <row r="1175" spans="1:13" ht="14.5" x14ac:dyDescent="0.35">
      <c r="A1175" s="12" t="str">
        <f t="shared" si="18"/>
        <v>Israel-Middle East-2003</v>
      </c>
      <c r="B1175" s="13" t="s">
        <v>79</v>
      </c>
      <c r="C1175" s="14" t="s">
        <v>155</v>
      </c>
      <c r="D1175" s="15">
        <v>2003</v>
      </c>
      <c r="E1175" s="19">
        <v>3.3000000000000002E-2</v>
      </c>
      <c r="F1175" s="19">
        <v>5.6000000000000001E-2</v>
      </c>
      <c r="G1175" s="19">
        <v>61</v>
      </c>
      <c r="H1175" s="19">
        <v>59</v>
      </c>
      <c r="I1175" s="19">
        <v>0.39400000000000002</v>
      </c>
      <c r="J1175" s="19">
        <v>0.57099999999999995</v>
      </c>
      <c r="K1175" s="19">
        <v>3.5000000000000003E-2</v>
      </c>
      <c r="L1175" s="19">
        <v>23110139</v>
      </c>
      <c r="M1175" s="19">
        <v>0.49399999999999999</v>
      </c>
    </row>
    <row r="1176" spans="1:13" ht="14.5" x14ac:dyDescent="0.35">
      <c r="A1176" s="12" t="str">
        <f t="shared" si="18"/>
        <v>Israel-Middle East-2004</v>
      </c>
      <c r="B1176" s="13" t="s">
        <v>79</v>
      </c>
      <c r="C1176" s="14" t="s">
        <v>155</v>
      </c>
      <c r="D1176" s="15">
        <v>2004</v>
      </c>
      <c r="E1176" s="19">
        <v>3.3000000000000002E-2</v>
      </c>
      <c r="F1176" s="19">
        <v>4.5999999999999999E-2</v>
      </c>
      <c r="G1176" s="19">
        <v>62</v>
      </c>
      <c r="H1176" s="19">
        <v>60</v>
      </c>
      <c r="I1176" s="19">
        <v>0.38900000000000001</v>
      </c>
      <c r="J1176" s="19">
        <v>0.55600000000000005</v>
      </c>
      <c r="K1176" s="19">
        <v>5.5E-2</v>
      </c>
      <c r="L1176" s="19">
        <v>1482843</v>
      </c>
      <c r="M1176" s="19">
        <v>0.84899999999999998</v>
      </c>
    </row>
    <row r="1177" spans="1:13" ht="14.5" x14ac:dyDescent="0.35">
      <c r="A1177" s="12" t="str">
        <f t="shared" si="18"/>
        <v>Israel-Middle East-2005</v>
      </c>
      <c r="B1177" s="13" t="s">
        <v>79</v>
      </c>
      <c r="C1177" s="14" t="s">
        <v>155</v>
      </c>
      <c r="D1177" s="15">
        <v>2005</v>
      </c>
      <c r="E1177" s="19">
        <v>3.5999999999999997E-2</v>
      </c>
      <c r="F1177" s="19">
        <v>0.107</v>
      </c>
      <c r="G1177" s="19">
        <v>48</v>
      </c>
      <c r="H1177" s="19">
        <v>45</v>
      </c>
      <c r="I1177" s="19">
        <v>0.41199999999999998</v>
      </c>
      <c r="J1177" s="19">
        <v>0.54900000000000004</v>
      </c>
      <c r="K1177" s="19">
        <v>3.9E-2</v>
      </c>
      <c r="L1177" s="19">
        <v>4185106</v>
      </c>
      <c r="M1177" s="19">
        <v>0.38500000000000001</v>
      </c>
    </row>
    <row r="1178" spans="1:13" ht="14.5" x14ac:dyDescent="0.35">
      <c r="A1178" s="12" t="str">
        <f t="shared" si="18"/>
        <v>Israel-Middle East-2006</v>
      </c>
      <c r="B1178" s="13" t="s">
        <v>79</v>
      </c>
      <c r="C1178" s="14" t="s">
        <v>155</v>
      </c>
      <c r="D1178" s="15">
        <v>2006</v>
      </c>
      <c r="E1178" s="19">
        <v>3.5999999999999997E-2</v>
      </c>
      <c r="F1178" s="19">
        <v>8.2000000000000003E-2</v>
      </c>
      <c r="G1178" s="19">
        <v>50</v>
      </c>
      <c r="H1178" s="19">
        <v>48</v>
      </c>
      <c r="I1178" s="19">
        <v>0.42099999999999999</v>
      </c>
      <c r="J1178" s="19">
        <v>0.54900000000000004</v>
      </c>
      <c r="K1178" s="19">
        <v>0.03</v>
      </c>
      <c r="L1178" s="19">
        <v>18260044</v>
      </c>
      <c r="M1178" s="19">
        <v>0.49</v>
      </c>
    </row>
    <row r="1179" spans="1:13" ht="14.5" x14ac:dyDescent="0.35">
      <c r="A1179" s="12" t="str">
        <f t="shared" si="18"/>
        <v>Israel-Middle East-2007</v>
      </c>
      <c r="B1179" s="13" t="s">
        <v>79</v>
      </c>
      <c r="C1179" s="14" t="s">
        <v>155</v>
      </c>
      <c r="D1179" s="15">
        <v>2007</v>
      </c>
      <c r="E1179" s="19">
        <v>3.5999999999999997E-2</v>
      </c>
      <c r="F1179" s="19">
        <v>5.7000000000000002E-2</v>
      </c>
      <c r="G1179" s="19">
        <v>61</v>
      </c>
      <c r="H1179" s="19">
        <v>59</v>
      </c>
      <c r="I1179" s="19">
        <v>0.45300000000000001</v>
      </c>
      <c r="J1179" s="19">
        <v>0.51500000000000001</v>
      </c>
      <c r="K1179" s="19">
        <v>3.2000000000000001E-2</v>
      </c>
      <c r="L1179" s="19">
        <v>82621190</v>
      </c>
      <c r="M1179" s="19">
        <v>0.16500000000000001</v>
      </c>
    </row>
    <row r="1180" spans="1:13" ht="14.5" x14ac:dyDescent="0.35">
      <c r="A1180" s="12" t="str">
        <f t="shared" si="18"/>
        <v>Israel-Middle East-2008</v>
      </c>
      <c r="B1180" s="13" t="s">
        <v>79</v>
      </c>
      <c r="C1180" s="14" t="s">
        <v>155</v>
      </c>
      <c r="D1180" s="15">
        <v>2008</v>
      </c>
      <c r="E1180" s="19">
        <v>3.5999999999999997E-2</v>
      </c>
      <c r="F1180" s="19">
        <v>7.1999999999999995E-2</v>
      </c>
      <c r="G1180" s="19">
        <v>62</v>
      </c>
      <c r="H1180" s="19">
        <v>59</v>
      </c>
      <c r="I1180" s="19">
        <v>0.40899999999999997</v>
      </c>
      <c r="J1180" s="19">
        <v>0.55900000000000005</v>
      </c>
      <c r="K1180" s="19">
        <v>3.1E-2</v>
      </c>
      <c r="L1180" s="19">
        <v>3422901</v>
      </c>
      <c r="M1180" s="19">
        <v>0.55300000000000005</v>
      </c>
    </row>
    <row r="1181" spans="1:13" ht="14.5" x14ac:dyDescent="0.35">
      <c r="A1181" s="12" t="str">
        <f t="shared" si="18"/>
        <v>Israel-Middle East-2009</v>
      </c>
      <c r="B1181" s="13" t="s">
        <v>79</v>
      </c>
      <c r="C1181" s="14" t="s">
        <v>155</v>
      </c>
      <c r="D1181" s="15">
        <v>2009</v>
      </c>
      <c r="E1181" s="19">
        <v>3.5999999999999997E-2</v>
      </c>
      <c r="F1181" s="19">
        <v>5.8000000000000003E-2</v>
      </c>
      <c r="G1181" s="19">
        <v>63</v>
      </c>
      <c r="H1181" s="19">
        <v>59</v>
      </c>
      <c r="I1181" s="19">
        <v>0.42599999999999999</v>
      </c>
      <c r="J1181" s="19">
        <v>0.54300000000000004</v>
      </c>
      <c r="K1181" s="19">
        <v>3.1E-2</v>
      </c>
      <c r="L1181" s="19">
        <v>34040065</v>
      </c>
      <c r="M1181" s="19">
        <v>0.32900000000000001</v>
      </c>
    </row>
    <row r="1182" spans="1:13" ht="14.5" x14ac:dyDescent="0.35">
      <c r="A1182" s="12" t="str">
        <f t="shared" si="18"/>
        <v>Israel-Middle East-2010</v>
      </c>
      <c r="B1182" s="13" t="s">
        <v>79</v>
      </c>
      <c r="C1182" s="14" t="s">
        <v>155</v>
      </c>
      <c r="D1182" s="15">
        <v>2010</v>
      </c>
      <c r="E1182" s="19">
        <v>3.5999999999999997E-2</v>
      </c>
      <c r="F1182" s="19">
        <v>4.7E-2</v>
      </c>
      <c r="G1182" s="19">
        <v>64</v>
      </c>
      <c r="H1182" s="19">
        <v>61</v>
      </c>
      <c r="I1182" s="19">
        <v>0.44</v>
      </c>
      <c r="J1182" s="19">
        <v>0.53100000000000003</v>
      </c>
      <c r="K1182" s="19">
        <v>2.9000000000000001E-2</v>
      </c>
      <c r="L1182" s="19">
        <v>19926785</v>
      </c>
      <c r="M1182" s="19">
        <v>0.307</v>
      </c>
    </row>
    <row r="1183" spans="1:13" ht="14.5" x14ac:dyDescent="0.35">
      <c r="A1183" s="12" t="str">
        <f t="shared" si="18"/>
        <v>Israel-Middle East-2011</v>
      </c>
      <c r="B1183" s="13" t="s">
        <v>79</v>
      </c>
      <c r="C1183" s="14" t="s">
        <v>155</v>
      </c>
      <c r="D1183" s="15">
        <v>2011</v>
      </c>
      <c r="E1183" s="19">
        <v>3.6999999999999998E-2</v>
      </c>
      <c r="F1183" s="19">
        <v>0.08</v>
      </c>
      <c r="G1183" s="19">
        <v>52</v>
      </c>
      <c r="H1183" s="19">
        <v>49</v>
      </c>
      <c r="I1183" s="19">
        <v>0.39700000000000002</v>
      </c>
      <c r="J1183" s="19">
        <v>0.57199999999999995</v>
      </c>
      <c r="K1183" s="19">
        <v>0.03</v>
      </c>
      <c r="L1183" s="19">
        <v>658025</v>
      </c>
      <c r="M1183" s="19">
        <v>0.39</v>
      </c>
    </row>
    <row r="1184" spans="1:13" ht="14.5" x14ac:dyDescent="0.35">
      <c r="A1184" s="12" t="str">
        <f t="shared" si="18"/>
        <v>Israel-Middle East-2012</v>
      </c>
      <c r="B1184" s="13" t="s">
        <v>79</v>
      </c>
      <c r="C1184" s="14" t="s">
        <v>155</v>
      </c>
      <c r="D1184" s="15">
        <v>2012</v>
      </c>
      <c r="E1184" s="19">
        <v>3.6999999999999998E-2</v>
      </c>
      <c r="F1184" s="19">
        <v>4.2999999999999997E-2</v>
      </c>
      <c r="G1184" s="19">
        <v>67</v>
      </c>
      <c r="H1184" s="19">
        <v>64</v>
      </c>
      <c r="I1184" s="19">
        <v>0.41599999999999998</v>
      </c>
      <c r="J1184" s="19">
        <v>0.54600000000000004</v>
      </c>
      <c r="K1184" s="19">
        <v>3.7999999999999999E-2</v>
      </c>
      <c r="L1184" s="19">
        <v>168253</v>
      </c>
      <c r="M1184" s="19">
        <v>0.60399999999999998</v>
      </c>
    </row>
    <row r="1185" spans="1:13" ht="14.5" x14ac:dyDescent="0.35">
      <c r="A1185" s="12" t="str">
        <f t="shared" si="18"/>
        <v>Italy-Europe-2000</v>
      </c>
      <c r="B1185" s="13" t="s">
        <v>62</v>
      </c>
      <c r="C1185" s="14" t="s">
        <v>156</v>
      </c>
      <c r="D1185" s="15">
        <v>2000</v>
      </c>
      <c r="E1185" s="19">
        <v>3.7999999999999999E-2</v>
      </c>
      <c r="F1185" s="19">
        <v>7.5999999999999998E-2</v>
      </c>
      <c r="G1185" s="19">
        <v>53</v>
      </c>
      <c r="H1185" s="19">
        <v>51</v>
      </c>
      <c r="I1185" s="19">
        <v>0.434</v>
      </c>
      <c r="J1185" s="19">
        <v>0.53300000000000003</v>
      </c>
      <c r="K1185" s="19">
        <v>3.3000000000000002E-2</v>
      </c>
      <c r="L1185" s="19">
        <v>9118386</v>
      </c>
      <c r="M1185" s="19">
        <v>0.17599999999999999</v>
      </c>
    </row>
    <row r="1186" spans="1:13" ht="14.5" x14ac:dyDescent="0.35">
      <c r="A1186" s="12" t="str">
        <f t="shared" si="18"/>
        <v>Italy-Europe-2001</v>
      </c>
      <c r="B1186" s="13" t="s">
        <v>62</v>
      </c>
      <c r="C1186" s="14" t="s">
        <v>156</v>
      </c>
      <c r="D1186" s="15">
        <v>2001</v>
      </c>
      <c r="E1186" s="19">
        <v>3.7999999999999999E-2</v>
      </c>
      <c r="F1186" s="19">
        <v>6.4000000000000001E-2</v>
      </c>
      <c r="G1186" s="19">
        <v>56</v>
      </c>
      <c r="H1186" s="19">
        <v>54</v>
      </c>
      <c r="I1186" s="19">
        <v>0.42299999999999999</v>
      </c>
      <c r="J1186" s="19">
        <v>0.54900000000000004</v>
      </c>
      <c r="K1186" s="19">
        <v>2.8000000000000001E-2</v>
      </c>
      <c r="L1186" s="19">
        <v>5987491</v>
      </c>
      <c r="M1186" s="19">
        <v>0.36599999999999999</v>
      </c>
    </row>
    <row r="1187" spans="1:13" ht="14.5" x14ac:dyDescent="0.35">
      <c r="A1187" s="12" t="str">
        <f t="shared" si="18"/>
        <v>Italy-Europe-2002</v>
      </c>
      <c r="B1187" s="13" t="s">
        <v>62</v>
      </c>
      <c r="C1187" s="14" t="s">
        <v>156</v>
      </c>
      <c r="D1187" s="15">
        <v>2002</v>
      </c>
      <c r="E1187" s="19">
        <v>3.7999999999999999E-2</v>
      </c>
      <c r="F1187" s="19">
        <v>5.6000000000000001E-2</v>
      </c>
      <c r="G1187" s="19">
        <v>59</v>
      </c>
      <c r="H1187" s="19">
        <v>56</v>
      </c>
      <c r="I1187" s="19">
        <v>0.42599999999999999</v>
      </c>
      <c r="J1187" s="19">
        <v>0.54700000000000004</v>
      </c>
      <c r="K1187" s="19">
        <v>2.5999999999999999E-2</v>
      </c>
      <c r="L1187" s="19">
        <v>38773277</v>
      </c>
      <c r="M1187" s="19">
        <v>0.22800000000000001</v>
      </c>
    </row>
    <row r="1188" spans="1:13" ht="14.5" x14ac:dyDescent="0.35">
      <c r="A1188" s="12" t="str">
        <f t="shared" si="18"/>
        <v>Italy-Europe-2003</v>
      </c>
      <c r="B1188" s="13" t="s">
        <v>62</v>
      </c>
      <c r="C1188" s="14" t="s">
        <v>156</v>
      </c>
      <c r="D1188" s="15">
        <v>2003</v>
      </c>
      <c r="E1188" s="19">
        <v>3.7999999999999999E-2</v>
      </c>
      <c r="F1188" s="19">
        <v>6.7000000000000004E-2</v>
      </c>
      <c r="G1188" s="19">
        <v>59</v>
      </c>
      <c r="H1188" s="19">
        <v>57</v>
      </c>
      <c r="I1188" s="19">
        <v>0.434</v>
      </c>
      <c r="J1188" s="19">
        <v>0.53500000000000003</v>
      </c>
      <c r="K1188" s="19">
        <v>3.1E-2</v>
      </c>
      <c r="L1188" s="19">
        <v>3672714</v>
      </c>
      <c r="M1188" s="19">
        <v>0.47099999999999997</v>
      </c>
    </row>
    <row r="1189" spans="1:13" ht="14.5" x14ac:dyDescent="0.35">
      <c r="A1189" s="12" t="str">
        <f t="shared" si="18"/>
        <v>Italy-Europe-2004</v>
      </c>
      <c r="B1189" s="13" t="s">
        <v>62</v>
      </c>
      <c r="C1189" s="14" t="s">
        <v>156</v>
      </c>
      <c r="D1189" s="15">
        <v>2004</v>
      </c>
      <c r="E1189" s="19">
        <v>3.7999999999999999E-2</v>
      </c>
      <c r="F1189" s="19">
        <v>6.6000000000000003E-2</v>
      </c>
      <c r="G1189" s="19">
        <v>61</v>
      </c>
      <c r="H1189" s="19">
        <v>58</v>
      </c>
      <c r="I1189" s="19">
        <v>0.42</v>
      </c>
      <c r="J1189" s="19">
        <v>0.55000000000000004</v>
      </c>
      <c r="K1189" s="19">
        <v>0.03</v>
      </c>
      <c r="L1189" s="19">
        <v>649291</v>
      </c>
      <c r="M1189" s="19">
        <v>0.27900000000000003</v>
      </c>
    </row>
    <row r="1190" spans="1:13" ht="14.5" x14ac:dyDescent="0.35">
      <c r="A1190" s="12" t="str">
        <f t="shared" si="18"/>
        <v>Italy-Europe-2005</v>
      </c>
      <c r="B1190" s="13" t="s">
        <v>62</v>
      </c>
      <c r="C1190" s="14" t="s">
        <v>156</v>
      </c>
      <c r="D1190" s="15">
        <v>2005</v>
      </c>
      <c r="E1190" s="19">
        <v>3.7999999999999999E-2</v>
      </c>
      <c r="F1190" s="19">
        <v>0.05</v>
      </c>
      <c r="G1190" s="19">
        <v>61</v>
      </c>
      <c r="H1190" s="19">
        <v>59</v>
      </c>
      <c r="I1190" s="19">
        <v>0.44700000000000001</v>
      </c>
      <c r="J1190" s="19">
        <v>0.53</v>
      </c>
      <c r="K1190" s="19">
        <v>2.3E-2</v>
      </c>
      <c r="L1190" s="19">
        <v>10222961</v>
      </c>
      <c r="M1190" s="19">
        <v>0.22</v>
      </c>
    </row>
    <row r="1191" spans="1:13" ht="14.5" x14ac:dyDescent="0.35">
      <c r="A1191" s="12" t="str">
        <f t="shared" si="18"/>
        <v>Italy-Europe-2006</v>
      </c>
      <c r="B1191" s="13" t="s">
        <v>62</v>
      </c>
      <c r="C1191" s="14" t="s">
        <v>156</v>
      </c>
      <c r="D1191" s="15">
        <v>2006</v>
      </c>
      <c r="E1191" s="19">
        <v>3.9E-2</v>
      </c>
      <c r="F1191" s="19">
        <v>7.0999999999999994E-2</v>
      </c>
      <c r="G1191" s="19">
        <v>54</v>
      </c>
      <c r="H1191" s="19">
        <v>52</v>
      </c>
      <c r="I1191" s="19">
        <v>0.438</v>
      </c>
      <c r="J1191" s="19">
        <v>0.53</v>
      </c>
      <c r="K1191" s="19">
        <v>3.3000000000000002E-2</v>
      </c>
      <c r="L1191" s="19">
        <v>19595026</v>
      </c>
      <c r="M1191" s="19">
        <v>0.503</v>
      </c>
    </row>
    <row r="1192" spans="1:13" ht="14.5" x14ac:dyDescent="0.35">
      <c r="A1192" s="12" t="str">
        <f t="shared" si="18"/>
        <v>Italy-Europe-2007</v>
      </c>
      <c r="B1192" s="13" t="s">
        <v>62</v>
      </c>
      <c r="C1192" s="14" t="s">
        <v>156</v>
      </c>
      <c r="D1192" s="15">
        <v>2007</v>
      </c>
      <c r="E1192" s="19">
        <v>3.9E-2</v>
      </c>
      <c r="F1192" s="19">
        <v>8.8999999999999996E-2</v>
      </c>
      <c r="G1192" s="19">
        <v>55</v>
      </c>
      <c r="H1192" s="19">
        <v>52</v>
      </c>
      <c r="I1192" s="19">
        <v>0.42299999999999999</v>
      </c>
      <c r="J1192" s="19">
        <v>0.54800000000000004</v>
      </c>
      <c r="K1192" s="19">
        <v>2.9000000000000001E-2</v>
      </c>
      <c r="L1192" s="19">
        <v>1516920</v>
      </c>
      <c r="M1192" s="19">
        <v>0.435</v>
      </c>
    </row>
    <row r="1193" spans="1:13" ht="14.5" x14ac:dyDescent="0.35">
      <c r="A1193" s="12" t="str">
        <f t="shared" si="18"/>
        <v>Italy-Europe-2008</v>
      </c>
      <c r="B1193" s="13" t="s">
        <v>62</v>
      </c>
      <c r="C1193" s="14" t="s">
        <v>156</v>
      </c>
      <c r="D1193" s="15">
        <v>2008</v>
      </c>
      <c r="E1193" s="19">
        <v>3.9E-2</v>
      </c>
      <c r="F1193" s="19">
        <v>7.6999999999999999E-2</v>
      </c>
      <c r="G1193" s="19">
        <v>55</v>
      </c>
      <c r="H1193" s="19">
        <v>54</v>
      </c>
      <c r="I1193" s="19">
        <v>0.432</v>
      </c>
      <c r="J1193" s="19">
        <v>0.53600000000000003</v>
      </c>
      <c r="K1193" s="19">
        <v>3.2000000000000001E-2</v>
      </c>
      <c r="L1193" s="19">
        <v>10314678</v>
      </c>
      <c r="M1193" s="19">
        <v>0.34</v>
      </c>
    </row>
    <row r="1194" spans="1:13" ht="14.5" x14ac:dyDescent="0.35">
      <c r="A1194" s="12" t="str">
        <f t="shared" si="18"/>
        <v>Italy-Europe-2009</v>
      </c>
      <c r="B1194" s="13" t="s">
        <v>62</v>
      </c>
      <c r="C1194" s="14" t="s">
        <v>156</v>
      </c>
      <c r="D1194" s="15">
        <v>2009</v>
      </c>
      <c r="E1194" s="19">
        <v>3.9E-2</v>
      </c>
      <c r="F1194" s="19">
        <v>4.9000000000000002E-2</v>
      </c>
      <c r="G1194" s="19">
        <v>57</v>
      </c>
      <c r="H1194" s="19">
        <v>55</v>
      </c>
      <c r="I1194" s="19">
        <v>0.42199999999999999</v>
      </c>
      <c r="J1194" s="19">
        <v>0.54400000000000004</v>
      </c>
      <c r="K1194" s="19">
        <v>3.4000000000000002E-2</v>
      </c>
      <c r="L1194" s="19">
        <v>3876475</v>
      </c>
      <c r="M1194" s="19">
        <v>0.623</v>
      </c>
    </row>
    <row r="1195" spans="1:13" ht="14.5" x14ac:dyDescent="0.35">
      <c r="A1195" s="12" t="str">
        <f t="shared" si="18"/>
        <v>Italy-Europe-2010</v>
      </c>
      <c r="B1195" s="13" t="s">
        <v>62</v>
      </c>
      <c r="C1195" s="14" t="s">
        <v>156</v>
      </c>
      <c r="D1195" s="15">
        <v>2010</v>
      </c>
      <c r="E1195" s="19">
        <v>3.9E-2</v>
      </c>
      <c r="F1195" s="19">
        <v>6.6000000000000003E-2</v>
      </c>
      <c r="G1195" s="19">
        <v>60</v>
      </c>
      <c r="H1195" s="19">
        <v>57</v>
      </c>
      <c r="I1195" s="19">
        <v>0.439</v>
      </c>
      <c r="J1195" s="19">
        <v>0.53300000000000003</v>
      </c>
      <c r="K1195" s="19">
        <v>2.9000000000000001E-2</v>
      </c>
      <c r="L1195" s="19">
        <v>8973293</v>
      </c>
      <c r="M1195" s="19">
        <v>0.41099999999999998</v>
      </c>
    </row>
    <row r="1196" spans="1:13" ht="14.5" x14ac:dyDescent="0.35">
      <c r="A1196" s="12" t="str">
        <f t="shared" si="18"/>
        <v>Italy-Europe-2011</v>
      </c>
      <c r="B1196" s="13" t="s">
        <v>62</v>
      </c>
      <c r="C1196" s="14" t="s">
        <v>156</v>
      </c>
      <c r="D1196" s="15">
        <v>2011</v>
      </c>
      <c r="E1196" s="19">
        <v>3.9E-2</v>
      </c>
      <c r="F1196" s="19">
        <v>4.2000000000000003E-2</v>
      </c>
      <c r="G1196" s="19">
        <v>63</v>
      </c>
      <c r="H1196" s="19">
        <v>58</v>
      </c>
      <c r="I1196" s="19">
        <v>0.43</v>
      </c>
      <c r="J1196" s="19">
        <v>0.54900000000000004</v>
      </c>
      <c r="K1196" s="19">
        <v>0.02</v>
      </c>
      <c r="L1196" s="19">
        <v>5382163</v>
      </c>
      <c r="M1196" s="19">
        <v>0.19900000000000001</v>
      </c>
    </row>
    <row r="1197" spans="1:13" ht="14.5" x14ac:dyDescent="0.35">
      <c r="A1197" s="12" t="str">
        <f t="shared" si="18"/>
        <v>Italy-Europe-2012</v>
      </c>
      <c r="B1197" s="13" t="s">
        <v>62</v>
      </c>
      <c r="C1197" s="14" t="s">
        <v>156</v>
      </c>
      <c r="D1197" s="15">
        <v>2012</v>
      </c>
      <c r="E1197" s="19">
        <v>3.9E-2</v>
      </c>
      <c r="F1197" s="19">
        <v>5.0999999999999997E-2</v>
      </c>
      <c r="G1197" s="19">
        <v>64</v>
      </c>
      <c r="H1197" s="19">
        <v>61</v>
      </c>
      <c r="I1197" s="19">
        <v>0.438</v>
      </c>
      <c r="J1197" s="19">
        <v>0.53100000000000003</v>
      </c>
      <c r="K1197" s="19">
        <v>3.1E-2</v>
      </c>
      <c r="L1197" s="19">
        <v>12238791</v>
      </c>
      <c r="M1197" s="19">
        <v>0.41699999999999998</v>
      </c>
    </row>
    <row r="1198" spans="1:13" ht="14.5" x14ac:dyDescent="0.35">
      <c r="A1198" s="12" t="str">
        <f t="shared" si="18"/>
        <v>Jamaica-The Americas-2000</v>
      </c>
      <c r="B1198" s="13" t="s">
        <v>70</v>
      </c>
      <c r="C1198" s="14" t="s">
        <v>157</v>
      </c>
      <c r="D1198" s="15">
        <v>2000</v>
      </c>
      <c r="E1198" s="19">
        <v>0.04</v>
      </c>
      <c r="F1198" s="19">
        <v>0.12</v>
      </c>
      <c r="G1198" s="19">
        <v>44</v>
      </c>
      <c r="H1198" s="19">
        <v>44</v>
      </c>
      <c r="I1198" s="19">
        <v>0.42399999999999999</v>
      </c>
      <c r="J1198" s="19">
        <v>0.55100000000000005</v>
      </c>
      <c r="K1198" s="19">
        <v>2.5000000000000001E-2</v>
      </c>
      <c r="L1198" s="19">
        <v>5532139</v>
      </c>
      <c r="M1198" s="19">
        <v>0.376</v>
      </c>
    </row>
    <row r="1199" spans="1:13" ht="14.5" x14ac:dyDescent="0.35">
      <c r="A1199" s="12" t="str">
        <f t="shared" si="18"/>
        <v>Jamaica-The Americas-2001</v>
      </c>
      <c r="B1199" s="13" t="s">
        <v>70</v>
      </c>
      <c r="C1199" s="14" t="s">
        <v>157</v>
      </c>
      <c r="D1199" s="15">
        <v>2001</v>
      </c>
      <c r="E1199" s="19">
        <v>4.1000000000000002E-2</v>
      </c>
      <c r="F1199" s="19">
        <v>4.7E-2</v>
      </c>
      <c r="G1199" s="19">
        <v>58</v>
      </c>
      <c r="H1199" s="19">
        <v>56</v>
      </c>
      <c r="I1199" s="19">
        <v>0.44800000000000001</v>
      </c>
      <c r="J1199" s="19">
        <v>0.52200000000000002</v>
      </c>
      <c r="K1199" s="19">
        <v>3.1E-2</v>
      </c>
      <c r="L1199" s="19">
        <v>42353790</v>
      </c>
      <c r="M1199" s="19">
        <v>0.26800000000000002</v>
      </c>
    </row>
    <row r="1200" spans="1:13" ht="14.5" x14ac:dyDescent="0.35">
      <c r="A1200" s="12" t="str">
        <f t="shared" si="18"/>
        <v>Jamaica-The Americas-2002</v>
      </c>
      <c r="B1200" s="13" t="s">
        <v>70</v>
      </c>
      <c r="C1200" s="14" t="s">
        <v>157</v>
      </c>
      <c r="D1200" s="15">
        <v>2002</v>
      </c>
      <c r="E1200" s="19">
        <v>4.2000000000000003E-2</v>
      </c>
      <c r="F1200" s="19">
        <v>7.8E-2</v>
      </c>
      <c r="G1200" s="19">
        <v>50</v>
      </c>
      <c r="H1200" s="19">
        <v>47</v>
      </c>
      <c r="I1200" s="19">
        <v>0.45200000000000001</v>
      </c>
      <c r="J1200" s="19">
        <v>0.51600000000000001</v>
      </c>
      <c r="K1200" s="19">
        <v>3.2000000000000001E-2</v>
      </c>
      <c r="L1200" s="19">
        <v>22762525</v>
      </c>
      <c r="M1200" s="19">
        <v>0.30499999999999999</v>
      </c>
    </row>
    <row r="1201" spans="1:13" ht="14.5" x14ac:dyDescent="0.35">
      <c r="A1201" s="12" t="str">
        <f t="shared" si="18"/>
        <v>Jamaica-The Americas-2003</v>
      </c>
      <c r="B1201" s="13" t="s">
        <v>70</v>
      </c>
      <c r="C1201" s="14" t="s">
        <v>157</v>
      </c>
      <c r="D1201" s="15">
        <v>2003</v>
      </c>
      <c r="E1201" s="19">
        <v>4.2000000000000003E-2</v>
      </c>
      <c r="F1201" s="19">
        <v>8.7999999999999995E-2</v>
      </c>
      <c r="G1201" s="19">
        <v>51</v>
      </c>
      <c r="H1201" s="19">
        <v>50</v>
      </c>
      <c r="I1201" s="19">
        <v>0.438</v>
      </c>
      <c r="J1201" s="19">
        <v>0.53500000000000003</v>
      </c>
      <c r="K1201" s="19">
        <v>2.7E-2</v>
      </c>
      <c r="L1201" s="19">
        <v>151208080</v>
      </c>
      <c r="M1201" s="19">
        <v>0.41699999999999998</v>
      </c>
    </row>
    <row r="1202" spans="1:13" ht="14.5" x14ac:dyDescent="0.35">
      <c r="A1202" s="12" t="str">
        <f t="shared" si="18"/>
        <v>Jamaica-The Americas-2004</v>
      </c>
      <c r="B1202" s="13" t="s">
        <v>70</v>
      </c>
      <c r="C1202" s="14" t="s">
        <v>157</v>
      </c>
      <c r="D1202" s="15">
        <v>2004</v>
      </c>
      <c r="E1202" s="19">
        <v>4.2000000000000003E-2</v>
      </c>
      <c r="F1202" s="19">
        <v>5.8999999999999997E-2</v>
      </c>
      <c r="G1202" s="19">
        <v>52</v>
      </c>
      <c r="H1202" s="19">
        <v>52</v>
      </c>
      <c r="I1202" s="19">
        <v>0.46</v>
      </c>
      <c r="J1202" s="19">
        <v>0.50900000000000001</v>
      </c>
      <c r="K1202" s="19">
        <v>0.03</v>
      </c>
      <c r="L1202" s="19">
        <v>14138207</v>
      </c>
      <c r="M1202" s="19">
        <v>0.153</v>
      </c>
    </row>
    <row r="1203" spans="1:13" ht="14.5" x14ac:dyDescent="0.35">
      <c r="A1203" s="12" t="str">
        <f t="shared" si="18"/>
        <v>Jamaica-The Americas-2005</v>
      </c>
      <c r="B1203" s="13" t="s">
        <v>70</v>
      </c>
      <c r="C1203" s="14" t="s">
        <v>157</v>
      </c>
      <c r="D1203" s="15">
        <v>2005</v>
      </c>
      <c r="E1203" s="19">
        <v>4.2999999999999997E-2</v>
      </c>
      <c r="F1203" s="19">
        <v>6.7000000000000004E-2</v>
      </c>
      <c r="G1203" s="19">
        <v>52</v>
      </c>
      <c r="H1203" s="19">
        <v>51</v>
      </c>
      <c r="I1203" s="19">
        <v>0.47</v>
      </c>
      <c r="J1203" s="19">
        <v>0.504</v>
      </c>
      <c r="K1203" s="19">
        <v>2.7E-2</v>
      </c>
      <c r="L1203" s="19">
        <v>12456527</v>
      </c>
      <c r="M1203" s="19">
        <v>0.379</v>
      </c>
    </row>
    <row r="1204" spans="1:13" ht="14.5" x14ac:dyDescent="0.35">
      <c r="A1204" s="12" t="str">
        <f t="shared" si="18"/>
        <v>Jamaica-The Americas-2006</v>
      </c>
      <c r="B1204" s="13" t="s">
        <v>70</v>
      </c>
      <c r="C1204" s="14" t="s">
        <v>157</v>
      </c>
      <c r="D1204" s="15">
        <v>2006</v>
      </c>
      <c r="E1204" s="19">
        <v>4.3999999999999997E-2</v>
      </c>
      <c r="F1204" s="19">
        <v>7.5999999999999998E-2</v>
      </c>
      <c r="G1204" s="19">
        <v>55</v>
      </c>
      <c r="H1204" s="19">
        <v>54</v>
      </c>
      <c r="I1204" s="19">
        <v>0.46200000000000002</v>
      </c>
      <c r="J1204" s="19">
        <v>0.51200000000000001</v>
      </c>
      <c r="K1204" s="19">
        <v>2.5000000000000001E-2</v>
      </c>
      <c r="L1204" s="19">
        <v>14659646</v>
      </c>
      <c r="M1204" s="19">
        <v>0.24</v>
      </c>
    </row>
    <row r="1205" spans="1:13" ht="14.5" x14ac:dyDescent="0.35">
      <c r="A1205" s="12" t="str">
        <f t="shared" si="18"/>
        <v>Jamaica-The Americas-2007</v>
      </c>
      <c r="B1205" s="13" t="s">
        <v>70</v>
      </c>
      <c r="C1205" s="14" t="s">
        <v>157</v>
      </c>
      <c r="D1205" s="15">
        <v>2007</v>
      </c>
      <c r="E1205" s="19">
        <v>4.3999999999999997E-2</v>
      </c>
      <c r="F1205" s="19">
        <v>5.3999999999999999E-2</v>
      </c>
      <c r="G1205" s="19">
        <v>59</v>
      </c>
      <c r="H1205" s="19">
        <v>56</v>
      </c>
      <c r="I1205" s="19">
        <v>0.46</v>
      </c>
      <c r="J1205" s="19">
        <v>0.51400000000000001</v>
      </c>
      <c r="K1205" s="19">
        <v>2.5000000000000001E-2</v>
      </c>
      <c r="L1205" s="19">
        <v>1577984</v>
      </c>
      <c r="M1205" s="19">
        <v>0.54800000000000004</v>
      </c>
    </row>
    <row r="1206" spans="1:13" ht="14.5" x14ac:dyDescent="0.35">
      <c r="A1206" s="12" t="str">
        <f t="shared" si="18"/>
        <v>Jamaica-The Americas-2008</v>
      </c>
      <c r="B1206" s="13" t="s">
        <v>70</v>
      </c>
      <c r="C1206" s="14" t="s">
        <v>157</v>
      </c>
      <c r="D1206" s="15">
        <v>2008</v>
      </c>
      <c r="E1206" s="19">
        <v>4.4999999999999998E-2</v>
      </c>
      <c r="F1206" s="19">
        <v>9.7000000000000003E-2</v>
      </c>
      <c r="G1206" s="19">
        <v>50</v>
      </c>
      <c r="H1206" s="19">
        <v>47</v>
      </c>
      <c r="I1206" s="19">
        <v>0.45800000000000002</v>
      </c>
      <c r="J1206" s="19">
        <v>0.51400000000000001</v>
      </c>
      <c r="K1206" s="19">
        <v>2.8000000000000001E-2</v>
      </c>
      <c r="L1206" s="19">
        <v>58819038</v>
      </c>
      <c r="M1206" s="19">
        <v>0.38900000000000001</v>
      </c>
    </row>
    <row r="1207" spans="1:13" ht="14.5" x14ac:dyDescent="0.35">
      <c r="A1207" s="12" t="str">
        <f t="shared" si="18"/>
        <v>Jamaica-The Americas-2009</v>
      </c>
      <c r="B1207" s="13" t="s">
        <v>70</v>
      </c>
      <c r="C1207" s="14" t="s">
        <v>157</v>
      </c>
      <c r="D1207" s="15">
        <v>2009</v>
      </c>
      <c r="E1207" s="19">
        <v>4.4999999999999998E-2</v>
      </c>
      <c r="F1207" s="19">
        <v>6.6000000000000003E-2</v>
      </c>
      <c r="G1207" s="19">
        <v>53</v>
      </c>
      <c r="H1207" s="19">
        <v>50</v>
      </c>
      <c r="I1207" s="19">
        <v>0.442</v>
      </c>
      <c r="J1207" s="19">
        <v>0.53200000000000003</v>
      </c>
      <c r="K1207" s="19">
        <v>2.5999999999999999E-2</v>
      </c>
      <c r="L1207" s="19">
        <v>8624280</v>
      </c>
      <c r="M1207" s="19">
        <v>0.10100000000000001</v>
      </c>
    </row>
    <row r="1208" spans="1:13" ht="14.5" x14ac:dyDescent="0.35">
      <c r="A1208" s="12" t="str">
        <f t="shared" si="18"/>
        <v>Jamaica-The Americas-2010</v>
      </c>
      <c r="B1208" s="13" t="s">
        <v>70</v>
      </c>
      <c r="C1208" s="14" t="s">
        <v>157</v>
      </c>
      <c r="D1208" s="15">
        <v>2010</v>
      </c>
      <c r="E1208" s="19">
        <v>4.5999999999999999E-2</v>
      </c>
      <c r="F1208" s="19">
        <v>0.10199999999999999</v>
      </c>
      <c r="G1208" s="19">
        <v>55</v>
      </c>
      <c r="H1208" s="19">
        <v>52</v>
      </c>
      <c r="I1208" s="19">
        <v>0.47799999999999998</v>
      </c>
      <c r="J1208" s="19">
        <v>0.49299999999999999</v>
      </c>
      <c r="K1208" s="19">
        <v>2.9000000000000001E-2</v>
      </c>
      <c r="L1208" s="19">
        <v>9140259</v>
      </c>
      <c r="M1208" s="19">
        <v>0.36399999999999999</v>
      </c>
    </row>
    <row r="1209" spans="1:13" ht="14.5" x14ac:dyDescent="0.35">
      <c r="A1209" s="12" t="str">
        <f t="shared" si="18"/>
        <v>Jamaica-The Americas-2011</v>
      </c>
      <c r="B1209" s="13" t="s">
        <v>70</v>
      </c>
      <c r="C1209" s="14" t="s">
        <v>157</v>
      </c>
      <c r="D1209" s="15">
        <v>2011</v>
      </c>
      <c r="E1209" s="19">
        <v>4.5999999999999999E-2</v>
      </c>
      <c r="F1209" s="19">
        <v>5.7000000000000002E-2</v>
      </c>
      <c r="G1209" s="19">
        <v>56</v>
      </c>
      <c r="H1209" s="19">
        <v>55</v>
      </c>
      <c r="I1209" s="19">
        <v>0.49099999999999999</v>
      </c>
      <c r="J1209" s="19">
        <v>0.48399999999999999</v>
      </c>
      <c r="K1209" s="19">
        <v>2.5000000000000001E-2</v>
      </c>
      <c r="L1209" s="19">
        <v>31778799</v>
      </c>
      <c r="M1209" s="19">
        <v>0.13900000000000001</v>
      </c>
    </row>
    <row r="1210" spans="1:13" ht="14.5" x14ac:dyDescent="0.35">
      <c r="A1210" s="12" t="str">
        <f t="shared" si="18"/>
        <v>Jamaica-The Americas-2012</v>
      </c>
      <c r="B1210" s="13" t="s">
        <v>70</v>
      </c>
      <c r="C1210" s="14" t="s">
        <v>157</v>
      </c>
      <c r="D1210" s="15">
        <v>2012</v>
      </c>
      <c r="E1210" s="19">
        <v>4.8000000000000001E-2</v>
      </c>
      <c r="F1210" s="19">
        <v>9.7000000000000003E-2</v>
      </c>
      <c r="G1210" s="19">
        <v>50</v>
      </c>
      <c r="H1210" s="19">
        <v>48</v>
      </c>
      <c r="I1210" s="19">
        <v>0.49099999999999999</v>
      </c>
      <c r="J1210" s="19">
        <v>0.48399999999999999</v>
      </c>
      <c r="K1210" s="19">
        <v>2.5999999999999999E-2</v>
      </c>
      <c r="L1210" s="19">
        <v>11030628</v>
      </c>
      <c r="M1210" s="19">
        <v>0.219</v>
      </c>
    </row>
    <row r="1211" spans="1:13" ht="14.5" x14ac:dyDescent="0.35">
      <c r="A1211" s="12" t="str">
        <f t="shared" si="18"/>
        <v>Japan-Asia-2000</v>
      </c>
      <c r="B1211" s="13" t="s">
        <v>60</v>
      </c>
      <c r="C1211" s="14" t="s">
        <v>158</v>
      </c>
      <c r="D1211" s="15">
        <v>2000</v>
      </c>
      <c r="E1211" s="19">
        <v>4.8000000000000001E-2</v>
      </c>
      <c r="F1211" s="19">
        <v>0.115</v>
      </c>
      <c r="G1211" s="19">
        <v>51</v>
      </c>
      <c r="H1211" s="19">
        <v>48</v>
      </c>
      <c r="I1211" s="19">
        <v>0.47899999999999998</v>
      </c>
      <c r="J1211" s="19">
        <v>0.497</v>
      </c>
      <c r="K1211" s="19">
        <v>2.4E-2</v>
      </c>
      <c r="L1211" s="19">
        <v>18314441</v>
      </c>
      <c r="M1211" s="19">
        <v>0.38500000000000001</v>
      </c>
    </row>
    <row r="1212" spans="1:13" ht="14.5" x14ac:dyDescent="0.35">
      <c r="A1212" s="12" t="str">
        <f t="shared" si="18"/>
        <v>Japan-Asia-2001</v>
      </c>
      <c r="B1212" s="13" t="s">
        <v>60</v>
      </c>
      <c r="C1212" s="14" t="s">
        <v>158</v>
      </c>
      <c r="D1212" s="15">
        <v>2001</v>
      </c>
      <c r="E1212" s="19">
        <v>4.8000000000000001E-2</v>
      </c>
      <c r="F1212" s="19">
        <v>8.7999999999999995E-2</v>
      </c>
      <c r="G1212" s="19">
        <v>53</v>
      </c>
      <c r="H1212" s="19">
        <v>53</v>
      </c>
      <c r="I1212" s="19">
        <v>0.46500000000000002</v>
      </c>
      <c r="J1212" s="19">
        <v>0.505</v>
      </c>
      <c r="K1212" s="19">
        <v>0.03</v>
      </c>
      <c r="L1212" s="19">
        <v>13138299</v>
      </c>
      <c r="M1212" s="19">
        <v>0.34399999999999997</v>
      </c>
    </row>
    <row r="1213" spans="1:13" ht="14.5" x14ac:dyDescent="0.35">
      <c r="A1213" s="12" t="str">
        <f t="shared" si="18"/>
        <v>Japan-Asia-2002</v>
      </c>
      <c r="B1213" s="13" t="s">
        <v>60</v>
      </c>
      <c r="C1213" s="14" t="s">
        <v>158</v>
      </c>
      <c r="D1213" s="15">
        <v>2002</v>
      </c>
      <c r="E1213" s="19">
        <v>0.05</v>
      </c>
      <c r="F1213" s="19">
        <v>7.1999999999999995E-2</v>
      </c>
      <c r="G1213" s="19">
        <v>56</v>
      </c>
      <c r="H1213" s="19">
        <v>56</v>
      </c>
      <c r="I1213" s="19">
        <v>0.496</v>
      </c>
      <c r="J1213" s="19">
        <v>0.47899999999999998</v>
      </c>
      <c r="K1213" s="19">
        <v>2.5999999999999999E-2</v>
      </c>
      <c r="L1213" s="19">
        <v>14737895</v>
      </c>
      <c r="M1213" s="19">
        <v>0.17199999999999999</v>
      </c>
    </row>
    <row r="1214" spans="1:13" ht="14.5" x14ac:dyDescent="0.35">
      <c r="A1214" s="12" t="str">
        <f t="shared" si="18"/>
        <v>Japan-Asia-2003</v>
      </c>
      <c r="B1214" s="13" t="s">
        <v>60</v>
      </c>
      <c r="C1214" s="14" t="s">
        <v>158</v>
      </c>
      <c r="D1214" s="15">
        <v>2003</v>
      </c>
      <c r="E1214" s="19">
        <v>1.2E-2</v>
      </c>
      <c r="F1214" s="19">
        <v>1.4E-2</v>
      </c>
      <c r="G1214" s="19">
        <v>77</v>
      </c>
      <c r="H1214" s="19">
        <v>69</v>
      </c>
      <c r="I1214" s="19">
        <v>0.217</v>
      </c>
      <c r="J1214" s="19">
        <v>0.70799999999999996</v>
      </c>
      <c r="K1214" s="19">
        <v>7.4999999999999997E-2</v>
      </c>
      <c r="L1214" s="19">
        <v>1275032</v>
      </c>
      <c r="M1214" s="19">
        <v>0.40799999999999997</v>
      </c>
    </row>
    <row r="1215" spans="1:13" ht="14.5" x14ac:dyDescent="0.35">
      <c r="A1215" s="12" t="str">
        <f t="shared" si="18"/>
        <v>Japan-Asia-2004</v>
      </c>
      <c r="B1215" s="13" t="s">
        <v>60</v>
      </c>
      <c r="C1215" s="14" t="s">
        <v>158</v>
      </c>
      <c r="D1215" s="15">
        <v>2004</v>
      </c>
      <c r="E1215" s="19">
        <v>1.7999999999999999E-2</v>
      </c>
      <c r="F1215" s="19">
        <v>1.2E-2</v>
      </c>
      <c r="G1215" s="19">
        <v>78</v>
      </c>
      <c r="H1215" s="19">
        <v>68</v>
      </c>
      <c r="I1215" s="19">
        <v>0.22500000000000001</v>
      </c>
      <c r="J1215" s="19">
        <v>0.69899999999999995</v>
      </c>
      <c r="K1215" s="19">
        <v>7.5999999999999998E-2</v>
      </c>
      <c r="L1215" s="19">
        <v>87298</v>
      </c>
      <c r="M1215" s="19">
        <v>0.52</v>
      </c>
    </row>
    <row r="1216" spans="1:13" ht="14.5" x14ac:dyDescent="0.35">
      <c r="A1216" s="12" t="str">
        <f t="shared" si="18"/>
        <v>Japan-Asia-2005</v>
      </c>
      <c r="B1216" s="13" t="s">
        <v>60</v>
      </c>
      <c r="C1216" s="14" t="s">
        <v>158</v>
      </c>
      <c r="D1216" s="15">
        <v>2005</v>
      </c>
      <c r="E1216" s="19">
        <v>1.7999999999999999E-2</v>
      </c>
      <c r="F1216" s="19">
        <v>1.6E-2</v>
      </c>
      <c r="G1216" s="19">
        <v>77</v>
      </c>
      <c r="H1216" s="19">
        <v>73</v>
      </c>
      <c r="I1216" s="19">
        <v>0.23799999999999999</v>
      </c>
      <c r="J1216" s="19">
        <v>0.69299999999999995</v>
      </c>
      <c r="K1216" s="19">
        <v>6.9000000000000006E-2</v>
      </c>
      <c r="L1216" s="19">
        <v>10439600</v>
      </c>
      <c r="M1216" s="19">
        <v>0.65800000000000003</v>
      </c>
    </row>
    <row r="1217" spans="1:13" ht="14.5" x14ac:dyDescent="0.35">
      <c r="A1217" s="12" t="str">
        <f t="shared" si="18"/>
        <v>Japan-Asia-2006</v>
      </c>
      <c r="B1217" s="13" t="s">
        <v>60</v>
      </c>
      <c r="C1217" s="14" t="s">
        <v>158</v>
      </c>
      <c r="D1217" s="15">
        <v>2006</v>
      </c>
      <c r="E1217" s="19">
        <v>2.1000000000000001E-2</v>
      </c>
      <c r="F1217" s="19">
        <v>0.03</v>
      </c>
      <c r="G1217" s="19">
        <v>72</v>
      </c>
      <c r="H1217" s="19">
        <v>68</v>
      </c>
      <c r="I1217" s="19">
        <v>0.28499999999999998</v>
      </c>
      <c r="J1217" s="19">
        <v>0.66500000000000004</v>
      </c>
      <c r="K1217" s="19">
        <v>0.05</v>
      </c>
      <c r="L1217" s="19">
        <v>31276564</v>
      </c>
      <c r="M1217" s="19">
        <v>0.57199999999999995</v>
      </c>
    </row>
    <row r="1218" spans="1:13" ht="14.5" x14ac:dyDescent="0.35">
      <c r="A1218" s="12" t="str">
        <f t="shared" si="18"/>
        <v>Japan-Asia-2007</v>
      </c>
      <c r="B1218" s="13" t="s">
        <v>60</v>
      </c>
      <c r="C1218" s="14" t="s">
        <v>158</v>
      </c>
      <c r="D1218" s="15">
        <v>2007</v>
      </c>
      <c r="E1218" s="19">
        <v>2.1999999999999999E-2</v>
      </c>
      <c r="F1218" s="19">
        <v>0.04</v>
      </c>
      <c r="G1218" s="19">
        <v>55</v>
      </c>
      <c r="H1218" s="19">
        <v>52</v>
      </c>
      <c r="I1218" s="19">
        <v>0.29899999999999999</v>
      </c>
      <c r="J1218" s="19">
        <v>0.65100000000000002</v>
      </c>
      <c r="K1218" s="19">
        <v>5.0999999999999997E-2</v>
      </c>
      <c r="L1218" s="19">
        <v>50222996</v>
      </c>
      <c r="M1218" s="19">
        <v>0.61699999999999999</v>
      </c>
    </row>
    <row r="1219" spans="1:13" ht="14.5" x14ac:dyDescent="0.35">
      <c r="A1219" s="12" t="str">
        <f t="shared" ref="A1219:A1282" si="19">C1219&amp;"-"&amp;D1219</f>
        <v>Japan-Asia-2008</v>
      </c>
      <c r="B1219" s="13" t="s">
        <v>60</v>
      </c>
      <c r="C1219" s="14" t="s">
        <v>158</v>
      </c>
      <c r="D1219" s="15">
        <v>2008</v>
      </c>
      <c r="E1219" s="19">
        <v>2.1999999999999999E-2</v>
      </c>
      <c r="F1219" s="19">
        <v>1.4999999999999999E-2</v>
      </c>
      <c r="G1219" s="19">
        <v>77</v>
      </c>
      <c r="H1219" s="19">
        <v>73</v>
      </c>
      <c r="I1219" s="19">
        <v>0.29499999999999998</v>
      </c>
      <c r="J1219" s="19">
        <v>0.65900000000000003</v>
      </c>
      <c r="K1219" s="19">
        <v>4.4999999999999998E-2</v>
      </c>
      <c r="L1219" s="19">
        <v>5964325</v>
      </c>
      <c r="M1219" s="19">
        <v>0.77500000000000002</v>
      </c>
    </row>
    <row r="1220" spans="1:13" ht="14.5" x14ac:dyDescent="0.35">
      <c r="A1220" s="12" t="str">
        <f t="shared" si="19"/>
        <v>Japan-Asia-2009</v>
      </c>
      <c r="B1220" s="13" t="s">
        <v>60</v>
      </c>
      <c r="C1220" s="14" t="s">
        <v>158</v>
      </c>
      <c r="D1220" s="15">
        <v>2009</v>
      </c>
      <c r="E1220" s="19">
        <v>2.4E-2</v>
      </c>
      <c r="F1220" s="19">
        <v>2.1000000000000001E-2</v>
      </c>
      <c r="G1220" s="19">
        <v>73</v>
      </c>
      <c r="H1220" s="19">
        <v>68</v>
      </c>
      <c r="I1220" s="19">
        <v>0.316</v>
      </c>
      <c r="J1220" s="19">
        <v>0.629</v>
      </c>
      <c r="K1220" s="19">
        <v>5.5E-2</v>
      </c>
      <c r="L1220" s="19">
        <v>76775023</v>
      </c>
      <c r="M1220" s="19">
        <v>0.43</v>
      </c>
    </row>
    <row r="1221" spans="1:13" ht="14.5" x14ac:dyDescent="0.35">
      <c r="A1221" s="12" t="str">
        <f t="shared" si="19"/>
        <v>Japan-Asia-2010</v>
      </c>
      <c r="B1221" s="13" t="s">
        <v>60</v>
      </c>
      <c r="C1221" s="14" t="s">
        <v>158</v>
      </c>
      <c r="D1221" s="15">
        <v>2010</v>
      </c>
      <c r="E1221" s="19">
        <v>2.4E-2</v>
      </c>
      <c r="F1221" s="19">
        <v>2.4E-2</v>
      </c>
      <c r="G1221" s="19">
        <v>72</v>
      </c>
      <c r="H1221" s="19">
        <v>69</v>
      </c>
      <c r="I1221" s="19">
        <v>0.27200000000000002</v>
      </c>
      <c r="J1221" s="19">
        <v>0.68100000000000005</v>
      </c>
      <c r="K1221" s="19">
        <v>4.7E-2</v>
      </c>
      <c r="L1221" s="19">
        <v>36383302</v>
      </c>
      <c r="M1221" s="19">
        <v>0.66800000000000004</v>
      </c>
    </row>
    <row r="1222" spans="1:13" ht="14.5" x14ac:dyDescent="0.35">
      <c r="A1222" s="12" t="str">
        <f t="shared" si="19"/>
        <v>Japan-Asia-2011</v>
      </c>
      <c r="B1222" s="13" t="s">
        <v>60</v>
      </c>
      <c r="C1222" s="14" t="s">
        <v>158</v>
      </c>
      <c r="D1222" s="15">
        <v>2011</v>
      </c>
      <c r="E1222" s="19">
        <v>2.5000000000000001E-2</v>
      </c>
      <c r="F1222" s="19">
        <v>4.1000000000000002E-2</v>
      </c>
      <c r="G1222" s="19">
        <v>46</v>
      </c>
      <c r="H1222" s="19">
        <v>47</v>
      </c>
      <c r="I1222" s="19">
        <v>0.34499999999999997</v>
      </c>
      <c r="J1222" s="19">
        <v>0.621</v>
      </c>
      <c r="K1222" s="19">
        <v>3.4000000000000002E-2</v>
      </c>
      <c r="L1222" s="19">
        <v>1951715</v>
      </c>
      <c r="M1222" s="19">
        <v>0.56000000000000005</v>
      </c>
    </row>
    <row r="1223" spans="1:13" ht="14.5" x14ac:dyDescent="0.35">
      <c r="A1223" s="12" t="str">
        <f t="shared" si="19"/>
        <v>Japan-Asia-2012</v>
      </c>
      <c r="B1223" s="13" t="s">
        <v>60</v>
      </c>
      <c r="C1223" s="14" t="s">
        <v>158</v>
      </c>
      <c r="D1223" s="15">
        <v>2012</v>
      </c>
      <c r="E1223" s="19">
        <v>2.7E-2</v>
      </c>
      <c r="F1223" s="19">
        <v>3.9E-2</v>
      </c>
      <c r="G1223" s="19">
        <v>64</v>
      </c>
      <c r="H1223" s="19">
        <v>59</v>
      </c>
      <c r="I1223" s="19">
        <v>0.38200000000000001</v>
      </c>
      <c r="J1223" s="19">
        <v>0.58399999999999996</v>
      </c>
      <c r="K1223" s="19">
        <v>3.4000000000000002E-2</v>
      </c>
      <c r="L1223" s="19">
        <v>2143498</v>
      </c>
      <c r="M1223" s="19">
        <v>0.40600000000000003</v>
      </c>
    </row>
    <row r="1224" spans="1:13" ht="14.5" x14ac:dyDescent="0.35">
      <c r="A1224" s="12" t="str">
        <f t="shared" si="19"/>
        <v>Jordan-Middle East-2000</v>
      </c>
      <c r="B1224" s="13" t="s">
        <v>79</v>
      </c>
      <c r="C1224" s="14" t="s">
        <v>159</v>
      </c>
      <c r="D1224" s="15">
        <v>2000</v>
      </c>
      <c r="E1224" s="19">
        <v>2.8000000000000001E-2</v>
      </c>
      <c r="F1224" s="19">
        <v>0.08</v>
      </c>
      <c r="G1224" s="19">
        <v>47</v>
      </c>
      <c r="H1224" s="19">
        <v>46</v>
      </c>
      <c r="I1224" s="19">
        <v>0.38100000000000001</v>
      </c>
      <c r="J1224" s="19">
        <v>0.57599999999999996</v>
      </c>
      <c r="K1224" s="19">
        <v>4.2999999999999997E-2</v>
      </c>
      <c r="L1224" s="19">
        <v>1989873</v>
      </c>
      <c r="M1224" s="19">
        <v>0.24299999999999999</v>
      </c>
    </row>
    <row r="1225" spans="1:13" ht="14.5" x14ac:dyDescent="0.35">
      <c r="A1225" s="12" t="str">
        <f t="shared" si="19"/>
        <v>Jordan-Middle East-2001</v>
      </c>
      <c r="B1225" s="13" t="s">
        <v>79</v>
      </c>
      <c r="C1225" s="14" t="s">
        <v>159</v>
      </c>
      <c r="D1225" s="15">
        <v>2001</v>
      </c>
      <c r="E1225" s="19">
        <v>2.9000000000000001E-2</v>
      </c>
      <c r="F1225" s="19">
        <v>6.4000000000000001E-2</v>
      </c>
      <c r="G1225" s="19">
        <v>61</v>
      </c>
      <c r="H1225" s="19">
        <v>58</v>
      </c>
      <c r="I1225" s="19">
        <v>0.34499999999999997</v>
      </c>
      <c r="J1225" s="19">
        <v>0.61799999999999999</v>
      </c>
      <c r="K1225" s="19">
        <v>3.5999999999999997E-2</v>
      </c>
      <c r="L1225" s="19">
        <v>821865</v>
      </c>
      <c r="M1225" s="19">
        <v>0.76900000000000002</v>
      </c>
    </row>
    <row r="1226" spans="1:13" ht="14.5" x14ac:dyDescent="0.35">
      <c r="A1226" s="12" t="str">
        <f t="shared" si="19"/>
        <v>Jordan-Middle East-2002</v>
      </c>
      <c r="B1226" s="13" t="s">
        <v>79</v>
      </c>
      <c r="C1226" s="14" t="s">
        <v>159</v>
      </c>
      <c r="D1226" s="15">
        <v>2002</v>
      </c>
      <c r="E1226" s="19">
        <v>3.1E-2</v>
      </c>
      <c r="F1226" s="19">
        <v>6.8000000000000005E-2</v>
      </c>
      <c r="G1226" s="19">
        <v>48</v>
      </c>
      <c r="H1226" s="19">
        <v>48</v>
      </c>
      <c r="I1226" s="19">
        <v>0.39300000000000002</v>
      </c>
      <c r="J1226" s="19">
        <v>0.57399999999999995</v>
      </c>
      <c r="K1226" s="19">
        <v>3.3000000000000002E-2</v>
      </c>
      <c r="L1226" s="19">
        <v>1173678</v>
      </c>
      <c r="M1226" s="19">
        <v>0.216</v>
      </c>
    </row>
    <row r="1227" spans="1:13" ht="14.5" x14ac:dyDescent="0.35">
      <c r="A1227" s="12" t="str">
        <f t="shared" si="19"/>
        <v>Jordan-Middle East-2003</v>
      </c>
      <c r="B1227" s="13" t="s">
        <v>79</v>
      </c>
      <c r="C1227" s="14" t="s">
        <v>159</v>
      </c>
      <c r="D1227" s="15">
        <v>2003</v>
      </c>
      <c r="E1227" s="19">
        <v>3.2000000000000001E-2</v>
      </c>
      <c r="F1227" s="19">
        <v>5.8999999999999997E-2</v>
      </c>
      <c r="G1227" s="19">
        <v>51</v>
      </c>
      <c r="H1227" s="19">
        <v>51</v>
      </c>
      <c r="I1227" s="19">
        <v>0.41499999999999998</v>
      </c>
      <c r="J1227" s="19">
        <v>0.54600000000000004</v>
      </c>
      <c r="K1227" s="19">
        <v>0.04</v>
      </c>
      <c r="L1227" s="19">
        <v>12888918</v>
      </c>
      <c r="M1227" s="19">
        <v>0.33400000000000002</v>
      </c>
    </row>
    <row r="1228" spans="1:13" ht="14.5" x14ac:dyDescent="0.35">
      <c r="A1228" s="12" t="str">
        <f t="shared" si="19"/>
        <v>Jordan-Middle East-2004</v>
      </c>
      <c r="B1228" s="13" t="s">
        <v>79</v>
      </c>
      <c r="C1228" s="14" t="s">
        <v>159</v>
      </c>
      <c r="D1228" s="15">
        <v>2004</v>
      </c>
      <c r="E1228" s="19">
        <v>3.3000000000000002E-2</v>
      </c>
      <c r="F1228" s="19">
        <v>5.6000000000000001E-2</v>
      </c>
      <c r="G1228" s="19">
        <v>61</v>
      </c>
      <c r="H1228" s="19">
        <v>59</v>
      </c>
      <c r="I1228" s="19">
        <v>0.39200000000000002</v>
      </c>
      <c r="J1228" s="19">
        <v>0.57299999999999995</v>
      </c>
      <c r="K1228" s="19">
        <v>3.5000000000000003E-2</v>
      </c>
      <c r="L1228" s="19">
        <v>23691533</v>
      </c>
      <c r="M1228" s="19">
        <v>0.5</v>
      </c>
    </row>
    <row r="1229" spans="1:13" ht="14.5" x14ac:dyDescent="0.35">
      <c r="A1229" s="12" t="str">
        <f t="shared" si="19"/>
        <v>Jordan-Middle East-2005</v>
      </c>
      <c r="B1229" s="13" t="s">
        <v>79</v>
      </c>
      <c r="C1229" s="14" t="s">
        <v>159</v>
      </c>
      <c r="D1229" s="15">
        <v>2005</v>
      </c>
      <c r="E1229" s="19">
        <v>3.3000000000000002E-2</v>
      </c>
      <c r="F1229" s="19">
        <v>4.4999999999999998E-2</v>
      </c>
      <c r="G1229" s="19">
        <v>63</v>
      </c>
      <c r="H1229" s="19">
        <v>61</v>
      </c>
      <c r="I1229" s="19">
        <v>0.38800000000000001</v>
      </c>
      <c r="J1229" s="19">
        <v>0.55900000000000005</v>
      </c>
      <c r="K1229" s="19">
        <v>5.3999999999999999E-2</v>
      </c>
      <c r="L1229" s="19">
        <v>1519155</v>
      </c>
      <c r="M1229" s="19">
        <v>0.85299999999999998</v>
      </c>
    </row>
    <row r="1230" spans="1:13" ht="14.5" x14ac:dyDescent="0.35">
      <c r="A1230" s="12" t="str">
        <f t="shared" si="19"/>
        <v>Jordan-Middle East-2006</v>
      </c>
      <c r="B1230" s="13" t="s">
        <v>79</v>
      </c>
      <c r="C1230" s="14" t="s">
        <v>159</v>
      </c>
      <c r="D1230" s="15">
        <v>2006</v>
      </c>
      <c r="E1230" s="19">
        <v>3.5000000000000003E-2</v>
      </c>
      <c r="F1230" s="19">
        <v>0.105</v>
      </c>
      <c r="G1230" s="19">
        <v>49</v>
      </c>
      <c r="H1230" s="19">
        <v>46</v>
      </c>
      <c r="I1230" s="19">
        <v>0.40899999999999997</v>
      </c>
      <c r="J1230" s="19">
        <v>0.55200000000000005</v>
      </c>
      <c r="K1230" s="19">
        <v>3.9E-2</v>
      </c>
      <c r="L1230" s="19">
        <v>4266247</v>
      </c>
      <c r="M1230" s="19">
        <v>0.38600000000000001</v>
      </c>
    </row>
    <row r="1231" spans="1:13" ht="14.5" x14ac:dyDescent="0.35">
      <c r="A1231" s="12" t="str">
        <f t="shared" si="19"/>
        <v>Jordan-Middle East-2007</v>
      </c>
      <c r="B1231" s="13" t="s">
        <v>79</v>
      </c>
      <c r="C1231" s="14" t="s">
        <v>159</v>
      </c>
      <c r="D1231" s="15">
        <v>2007</v>
      </c>
      <c r="E1231" s="19">
        <v>3.5000000000000003E-2</v>
      </c>
      <c r="F1231" s="19">
        <v>5.3999999999999999E-2</v>
      </c>
      <c r="G1231" s="19">
        <v>62</v>
      </c>
      <c r="H1231" s="19">
        <v>59</v>
      </c>
      <c r="I1231" s="19">
        <v>0.44900000000000001</v>
      </c>
      <c r="J1231" s="19">
        <v>0.51800000000000002</v>
      </c>
      <c r="K1231" s="19">
        <v>3.3000000000000002E-2</v>
      </c>
      <c r="L1231" s="19">
        <v>84838032</v>
      </c>
      <c r="M1231" s="19">
        <v>0.16900000000000001</v>
      </c>
    </row>
    <row r="1232" spans="1:13" ht="14.5" x14ac:dyDescent="0.35">
      <c r="A1232" s="12" t="str">
        <f t="shared" si="19"/>
        <v>Jordan-Middle East-2008</v>
      </c>
      <c r="B1232" s="13" t="s">
        <v>79</v>
      </c>
      <c r="C1232" s="14" t="s">
        <v>159</v>
      </c>
      <c r="D1232" s="15">
        <v>2008</v>
      </c>
      <c r="E1232" s="19">
        <v>3.5000000000000003E-2</v>
      </c>
      <c r="F1232" s="19">
        <v>5.6000000000000001E-2</v>
      </c>
      <c r="G1232" s="19">
        <v>63</v>
      </c>
      <c r="H1232" s="19">
        <v>60</v>
      </c>
      <c r="I1232" s="19">
        <v>0.42299999999999999</v>
      </c>
      <c r="J1232" s="19">
        <v>0.54600000000000004</v>
      </c>
      <c r="K1232" s="19">
        <v>3.1E-2</v>
      </c>
      <c r="L1232" s="19">
        <v>34853178</v>
      </c>
      <c r="M1232" s="19">
        <v>0.33</v>
      </c>
    </row>
    <row r="1233" spans="1:13" ht="14.5" x14ac:dyDescent="0.35">
      <c r="A1233" s="12" t="str">
        <f t="shared" si="19"/>
        <v>Jordan-Middle East-2009</v>
      </c>
      <c r="B1233" s="13" t="s">
        <v>79</v>
      </c>
      <c r="C1233" s="14" t="s">
        <v>159</v>
      </c>
      <c r="D1233" s="15">
        <v>2009</v>
      </c>
      <c r="E1233" s="19">
        <v>3.5999999999999997E-2</v>
      </c>
      <c r="F1233" s="19">
        <v>7.9000000000000001E-2</v>
      </c>
      <c r="G1233" s="19">
        <v>50</v>
      </c>
      <c r="H1233" s="19">
        <v>48</v>
      </c>
      <c r="I1233" s="19">
        <v>0.42</v>
      </c>
      <c r="J1233" s="19">
        <v>0.55000000000000004</v>
      </c>
      <c r="K1233" s="19">
        <v>3.1E-2</v>
      </c>
      <c r="L1233" s="19">
        <v>18601342</v>
      </c>
      <c r="M1233" s="19">
        <v>0.498</v>
      </c>
    </row>
    <row r="1234" spans="1:13" ht="14.5" x14ac:dyDescent="0.35">
      <c r="A1234" s="12" t="str">
        <f t="shared" si="19"/>
        <v>Jordan-Middle East-2010</v>
      </c>
      <c r="B1234" s="13" t="s">
        <v>79</v>
      </c>
      <c r="C1234" s="14" t="s">
        <v>159</v>
      </c>
      <c r="D1234" s="15">
        <v>2010</v>
      </c>
      <c r="E1234" s="19">
        <v>3.5999999999999997E-2</v>
      </c>
      <c r="F1234" s="19">
        <v>7.0999999999999994E-2</v>
      </c>
      <c r="G1234" s="19">
        <v>62</v>
      </c>
      <c r="H1234" s="19">
        <v>59</v>
      </c>
      <c r="I1234" s="19">
        <v>0.40699999999999997</v>
      </c>
      <c r="J1234" s="19">
        <v>0.56100000000000005</v>
      </c>
      <c r="K1234" s="19">
        <v>3.1E-2</v>
      </c>
      <c r="L1234" s="19">
        <v>3516077</v>
      </c>
      <c r="M1234" s="19">
        <v>0.56000000000000005</v>
      </c>
    </row>
    <row r="1235" spans="1:13" ht="14.5" x14ac:dyDescent="0.35">
      <c r="A1235" s="12" t="str">
        <f t="shared" si="19"/>
        <v>Jordan-Middle East-2011</v>
      </c>
      <c r="B1235" s="13" t="s">
        <v>79</v>
      </c>
      <c r="C1235" s="14" t="s">
        <v>159</v>
      </c>
      <c r="D1235" s="15">
        <v>2011</v>
      </c>
      <c r="E1235" s="19">
        <v>3.5999999999999997E-2</v>
      </c>
      <c r="F1235" s="19">
        <v>4.4999999999999998E-2</v>
      </c>
      <c r="G1235" s="19">
        <v>64</v>
      </c>
      <c r="H1235" s="19">
        <v>61</v>
      </c>
      <c r="I1235" s="19">
        <v>0.437</v>
      </c>
      <c r="J1235" s="19">
        <v>0.53400000000000003</v>
      </c>
      <c r="K1235" s="19">
        <v>2.9000000000000001E-2</v>
      </c>
      <c r="L1235" s="19">
        <v>20495695</v>
      </c>
      <c r="M1235" s="19">
        <v>0.313</v>
      </c>
    </row>
    <row r="1236" spans="1:13" ht="14.5" x14ac:dyDescent="0.35">
      <c r="A1236" s="12" t="str">
        <f t="shared" si="19"/>
        <v>Jordan-Middle East-2012</v>
      </c>
      <c r="B1236" s="13" t="s">
        <v>79</v>
      </c>
      <c r="C1236" s="14" t="s">
        <v>159</v>
      </c>
      <c r="D1236" s="15">
        <v>2012</v>
      </c>
      <c r="E1236" s="19">
        <v>3.6999999999999998E-2</v>
      </c>
      <c r="F1236" s="19">
        <v>7.8E-2</v>
      </c>
      <c r="G1236" s="19">
        <v>52</v>
      </c>
      <c r="H1236" s="19">
        <v>50</v>
      </c>
      <c r="I1236" s="19">
        <v>0.39500000000000002</v>
      </c>
      <c r="J1236" s="19">
        <v>0.57499999999999996</v>
      </c>
      <c r="K1236" s="19">
        <v>0.03</v>
      </c>
      <c r="L1236" s="19">
        <v>676851</v>
      </c>
      <c r="M1236" s="19">
        <v>0.39100000000000001</v>
      </c>
    </row>
    <row r="1237" spans="1:13" ht="14.5" x14ac:dyDescent="0.35">
      <c r="A1237" s="12" t="str">
        <f t="shared" si="19"/>
        <v>Kazakhstan-Asia-2000</v>
      </c>
      <c r="B1237" s="13" t="s">
        <v>60</v>
      </c>
      <c r="C1237" s="14" t="s">
        <v>160</v>
      </c>
      <c r="D1237" s="15">
        <v>2000</v>
      </c>
      <c r="E1237" s="19">
        <v>3.6999999999999998E-2</v>
      </c>
      <c r="F1237" s="19">
        <v>5.3999999999999999E-2</v>
      </c>
      <c r="G1237" s="19">
        <v>60</v>
      </c>
      <c r="H1237" s="19">
        <v>57</v>
      </c>
      <c r="I1237" s="19">
        <v>0.42599999999999999</v>
      </c>
      <c r="J1237" s="19">
        <v>0.54800000000000004</v>
      </c>
      <c r="K1237" s="19">
        <v>2.5999999999999999E-2</v>
      </c>
      <c r="L1237" s="19">
        <v>39824734</v>
      </c>
      <c r="M1237" s="19">
        <v>0.23200000000000001</v>
      </c>
    </row>
    <row r="1238" spans="1:13" ht="14.5" x14ac:dyDescent="0.35">
      <c r="A1238" s="12" t="str">
        <f t="shared" si="19"/>
        <v>Kazakhstan-Asia-2001</v>
      </c>
      <c r="B1238" s="13" t="s">
        <v>60</v>
      </c>
      <c r="C1238" s="14" t="s">
        <v>160</v>
      </c>
      <c r="D1238" s="15">
        <v>2001</v>
      </c>
      <c r="E1238" s="19">
        <v>3.6999999999999998E-2</v>
      </c>
      <c r="F1238" s="19">
        <v>4.7E-2</v>
      </c>
      <c r="G1238" s="19">
        <v>63</v>
      </c>
      <c r="H1238" s="19">
        <v>60</v>
      </c>
      <c r="I1238" s="19">
        <v>0.44800000000000001</v>
      </c>
      <c r="J1238" s="19">
        <v>0.52900000000000003</v>
      </c>
      <c r="K1238" s="19">
        <v>2.3E-2</v>
      </c>
      <c r="L1238" s="19">
        <v>10529668</v>
      </c>
      <c r="M1238" s="19">
        <v>0.23</v>
      </c>
    </row>
    <row r="1239" spans="1:13" ht="14.5" x14ac:dyDescent="0.35">
      <c r="A1239" s="12" t="str">
        <f t="shared" si="19"/>
        <v>Kazakhstan-Asia-2002</v>
      </c>
      <c r="B1239" s="13" t="s">
        <v>60</v>
      </c>
      <c r="C1239" s="14" t="s">
        <v>160</v>
      </c>
      <c r="D1239" s="15">
        <v>2002</v>
      </c>
      <c r="E1239" s="19">
        <v>3.6999999999999998E-2</v>
      </c>
      <c r="F1239" s="19">
        <v>4.1000000000000002E-2</v>
      </c>
      <c r="G1239" s="19">
        <v>68</v>
      </c>
      <c r="H1239" s="19">
        <v>64</v>
      </c>
      <c r="I1239" s="19">
        <v>0.41599999999999998</v>
      </c>
      <c r="J1239" s="19">
        <v>0.54700000000000004</v>
      </c>
      <c r="K1239" s="19">
        <v>3.6999999999999998E-2</v>
      </c>
      <c r="L1239" s="19">
        <v>173240</v>
      </c>
      <c r="M1239" s="19">
        <v>0.61199999999999999</v>
      </c>
    </row>
    <row r="1240" spans="1:13" ht="14.5" x14ac:dyDescent="0.35">
      <c r="A1240" s="12" t="str">
        <f t="shared" si="19"/>
        <v>Kazakhstan-Asia-2003</v>
      </c>
      <c r="B1240" s="13" t="s">
        <v>60</v>
      </c>
      <c r="C1240" s="14" t="s">
        <v>160</v>
      </c>
      <c r="D1240" s="15">
        <v>2003</v>
      </c>
      <c r="E1240" s="19">
        <v>3.7999999999999999E-2</v>
      </c>
      <c r="F1240" s="19">
        <v>7.2999999999999995E-2</v>
      </c>
      <c r="G1240" s="19">
        <v>54</v>
      </c>
      <c r="H1240" s="19">
        <v>52</v>
      </c>
      <c r="I1240" s="19">
        <v>0.43099999999999999</v>
      </c>
      <c r="J1240" s="19">
        <v>0.53500000000000003</v>
      </c>
      <c r="K1240" s="19">
        <v>3.4000000000000002E-2</v>
      </c>
      <c r="L1240" s="19">
        <v>9520571</v>
      </c>
      <c r="M1240" s="19">
        <v>0.17699999999999999</v>
      </c>
    </row>
    <row r="1241" spans="1:13" ht="14.5" x14ac:dyDescent="0.35">
      <c r="A1241" s="12" t="str">
        <f t="shared" si="19"/>
        <v>Kazakhstan-Asia-2004</v>
      </c>
      <c r="B1241" s="13" t="s">
        <v>60</v>
      </c>
      <c r="C1241" s="14" t="s">
        <v>160</v>
      </c>
      <c r="D1241" s="15">
        <v>2004</v>
      </c>
      <c r="E1241" s="19">
        <v>3.7999999999999999E-2</v>
      </c>
      <c r="F1241" s="19">
        <v>6.2E-2</v>
      </c>
      <c r="G1241" s="19">
        <v>56</v>
      </c>
      <c r="H1241" s="19">
        <v>54</v>
      </c>
      <c r="I1241" s="19">
        <v>0.42199999999999999</v>
      </c>
      <c r="J1241" s="19">
        <v>0.55100000000000005</v>
      </c>
      <c r="K1241" s="19">
        <v>2.7E-2</v>
      </c>
      <c r="L1241" s="19">
        <v>6144457</v>
      </c>
      <c r="M1241" s="19">
        <v>0.371</v>
      </c>
    </row>
    <row r="1242" spans="1:13" ht="14.5" x14ac:dyDescent="0.35">
      <c r="A1242" s="12" t="str">
        <f t="shared" si="19"/>
        <v>Kazakhstan-Asia-2005</v>
      </c>
      <c r="B1242" s="13" t="s">
        <v>60</v>
      </c>
      <c r="C1242" s="14" t="s">
        <v>160</v>
      </c>
      <c r="D1242" s="15">
        <v>2005</v>
      </c>
      <c r="E1242" s="19">
        <v>3.7999999999999999E-2</v>
      </c>
      <c r="F1242" s="19">
        <v>6.4000000000000001E-2</v>
      </c>
      <c r="G1242" s="19">
        <v>60</v>
      </c>
      <c r="H1242" s="19">
        <v>57</v>
      </c>
      <c r="I1242" s="19">
        <v>0.436</v>
      </c>
      <c r="J1242" s="19">
        <v>0.53500000000000003</v>
      </c>
      <c r="K1242" s="19">
        <v>2.9000000000000001E-2</v>
      </c>
      <c r="L1242" s="19">
        <v>9240783</v>
      </c>
      <c r="M1242" s="19">
        <v>0.41499999999999998</v>
      </c>
    </row>
    <row r="1243" spans="1:13" ht="14.5" x14ac:dyDescent="0.35">
      <c r="A1243" s="12" t="str">
        <f t="shared" si="19"/>
        <v>Kazakhstan-Asia-2006</v>
      </c>
      <c r="B1243" s="13" t="s">
        <v>60</v>
      </c>
      <c r="C1243" s="14" t="s">
        <v>160</v>
      </c>
      <c r="D1243" s="15">
        <v>2006</v>
      </c>
      <c r="E1243" s="19">
        <v>3.7999999999999999E-2</v>
      </c>
      <c r="F1243" s="19">
        <v>6.4000000000000001E-2</v>
      </c>
      <c r="G1243" s="19">
        <v>60</v>
      </c>
      <c r="H1243" s="19">
        <v>58</v>
      </c>
      <c r="I1243" s="19">
        <v>0.434</v>
      </c>
      <c r="J1243" s="19">
        <v>0.53500000000000003</v>
      </c>
      <c r="K1243" s="19">
        <v>3.1E-2</v>
      </c>
      <c r="L1243" s="19">
        <v>3821440</v>
      </c>
      <c r="M1243" s="19">
        <v>0.47399999999999998</v>
      </c>
    </row>
    <row r="1244" spans="1:13" ht="14.5" x14ac:dyDescent="0.35">
      <c r="A1244" s="12" t="str">
        <f t="shared" si="19"/>
        <v>Kazakhstan-Asia-2007</v>
      </c>
      <c r="B1244" s="13" t="s">
        <v>60</v>
      </c>
      <c r="C1244" s="14" t="s">
        <v>160</v>
      </c>
      <c r="D1244" s="15">
        <v>2007</v>
      </c>
      <c r="E1244" s="19">
        <v>3.7999999999999999E-2</v>
      </c>
      <c r="F1244" s="19">
        <v>6.5000000000000002E-2</v>
      </c>
      <c r="G1244" s="19">
        <v>61</v>
      </c>
      <c r="H1244" s="19">
        <v>59</v>
      </c>
      <c r="I1244" s="19">
        <v>0.42099999999999999</v>
      </c>
      <c r="J1244" s="19">
        <v>0.54900000000000004</v>
      </c>
      <c r="K1244" s="19">
        <v>2.9000000000000001E-2</v>
      </c>
      <c r="L1244" s="19">
        <v>666097</v>
      </c>
      <c r="M1244" s="19">
        <v>0.27900000000000003</v>
      </c>
    </row>
    <row r="1245" spans="1:13" ht="14.5" x14ac:dyDescent="0.35">
      <c r="A1245" s="12" t="str">
        <f t="shared" si="19"/>
        <v>Kazakhstan-Asia-2008</v>
      </c>
      <c r="B1245" s="13" t="s">
        <v>60</v>
      </c>
      <c r="C1245" s="14" t="s">
        <v>160</v>
      </c>
      <c r="D1245" s="15">
        <v>2008</v>
      </c>
      <c r="E1245" s="19">
        <v>3.9E-2</v>
      </c>
      <c r="F1245" s="19">
        <v>0.11700000000000001</v>
      </c>
      <c r="G1245" s="19">
        <v>45</v>
      </c>
      <c r="H1245" s="19">
        <v>44</v>
      </c>
      <c r="I1245" s="19">
        <v>0.42299999999999999</v>
      </c>
      <c r="J1245" s="19">
        <v>0.55100000000000005</v>
      </c>
      <c r="K1245" s="19">
        <v>2.5000000000000001E-2</v>
      </c>
      <c r="L1245" s="19">
        <v>5641182</v>
      </c>
      <c r="M1245" s="19">
        <v>0.379</v>
      </c>
    </row>
    <row r="1246" spans="1:13" ht="14.5" x14ac:dyDescent="0.35">
      <c r="A1246" s="12" t="str">
        <f t="shared" si="19"/>
        <v>Kazakhstan-Asia-2009</v>
      </c>
      <c r="B1246" s="13" t="s">
        <v>60</v>
      </c>
      <c r="C1246" s="14" t="s">
        <v>160</v>
      </c>
      <c r="D1246" s="15">
        <v>2009</v>
      </c>
      <c r="E1246" s="19">
        <v>3.9E-2</v>
      </c>
      <c r="F1246" s="19">
        <v>6.9000000000000006E-2</v>
      </c>
      <c r="G1246" s="19">
        <v>54</v>
      </c>
      <c r="H1246" s="19">
        <v>52</v>
      </c>
      <c r="I1246" s="19">
        <v>0.436</v>
      </c>
      <c r="J1246" s="19">
        <v>0.53200000000000003</v>
      </c>
      <c r="K1246" s="19">
        <v>3.3000000000000002E-2</v>
      </c>
      <c r="L1246" s="19">
        <v>20103945</v>
      </c>
      <c r="M1246" s="19">
        <v>0.50900000000000001</v>
      </c>
    </row>
    <row r="1247" spans="1:13" ht="14.5" x14ac:dyDescent="0.35">
      <c r="A1247" s="12" t="str">
        <f t="shared" si="19"/>
        <v>Kazakhstan-Asia-2010</v>
      </c>
      <c r="B1247" s="13" t="s">
        <v>60</v>
      </c>
      <c r="C1247" s="14" t="s">
        <v>160</v>
      </c>
      <c r="D1247" s="15">
        <v>2010</v>
      </c>
      <c r="E1247" s="19">
        <v>3.9E-2</v>
      </c>
      <c r="F1247" s="19">
        <v>8.6999999999999994E-2</v>
      </c>
      <c r="G1247" s="19">
        <v>55</v>
      </c>
      <c r="H1247" s="19">
        <v>52</v>
      </c>
      <c r="I1247" s="19">
        <v>0.42099999999999999</v>
      </c>
      <c r="J1247" s="19">
        <v>0.55000000000000004</v>
      </c>
      <c r="K1247" s="19">
        <v>0.03</v>
      </c>
      <c r="L1247" s="19">
        <v>1550905</v>
      </c>
      <c r="M1247" s="19">
        <v>0.443</v>
      </c>
    </row>
    <row r="1248" spans="1:13" ht="14.5" x14ac:dyDescent="0.35">
      <c r="A1248" s="12" t="str">
        <f t="shared" si="19"/>
        <v>Kazakhstan-Asia-2011</v>
      </c>
      <c r="B1248" s="13" t="s">
        <v>60</v>
      </c>
      <c r="C1248" s="14" t="s">
        <v>160</v>
      </c>
      <c r="D1248" s="15">
        <v>2011</v>
      </c>
      <c r="E1248" s="19">
        <v>3.9E-2</v>
      </c>
      <c r="F1248" s="19">
        <v>7.3999999999999996E-2</v>
      </c>
      <c r="G1248" s="19">
        <v>56</v>
      </c>
      <c r="H1248" s="19">
        <v>54</v>
      </c>
      <c r="I1248" s="19">
        <v>0.43</v>
      </c>
      <c r="J1248" s="19">
        <v>0.53800000000000003</v>
      </c>
      <c r="K1248" s="19">
        <v>3.2000000000000001E-2</v>
      </c>
      <c r="L1248" s="19">
        <v>10593248</v>
      </c>
      <c r="M1248" s="19">
        <v>0.34399999999999997</v>
      </c>
    </row>
    <row r="1249" spans="1:13" ht="14.5" x14ac:dyDescent="0.35">
      <c r="A1249" s="12" t="str">
        <f t="shared" si="19"/>
        <v>Kazakhstan-Asia-2012</v>
      </c>
      <c r="B1249" s="13" t="s">
        <v>60</v>
      </c>
      <c r="C1249" s="14" t="s">
        <v>160</v>
      </c>
      <c r="D1249" s="15">
        <v>2012</v>
      </c>
      <c r="E1249" s="19">
        <v>3.9E-2</v>
      </c>
      <c r="F1249" s="19">
        <v>4.4999999999999998E-2</v>
      </c>
      <c r="G1249" s="19">
        <v>58</v>
      </c>
      <c r="H1249" s="19">
        <v>55</v>
      </c>
      <c r="I1249" s="19">
        <v>0.42199999999999999</v>
      </c>
      <c r="J1249" s="19">
        <v>0.54400000000000004</v>
      </c>
      <c r="K1249" s="19">
        <v>3.4000000000000002E-2</v>
      </c>
      <c r="L1249" s="19">
        <v>3995146</v>
      </c>
      <c r="M1249" s="19">
        <v>0.628</v>
      </c>
    </row>
    <row r="1250" spans="1:13" ht="14.5" x14ac:dyDescent="0.35">
      <c r="A1250" s="12" t="str">
        <f t="shared" si="19"/>
        <v>Kenya-Africa-2000</v>
      </c>
      <c r="B1250" s="13" t="s">
        <v>64</v>
      </c>
      <c r="C1250" s="14" t="s">
        <v>161</v>
      </c>
      <c r="D1250" s="15">
        <v>2000</v>
      </c>
      <c r="E1250" s="19">
        <v>3.9E-2</v>
      </c>
      <c r="F1250" s="19">
        <v>4.1000000000000002E-2</v>
      </c>
      <c r="G1250" s="19">
        <v>63</v>
      </c>
      <c r="H1250" s="19">
        <v>58</v>
      </c>
      <c r="I1250" s="19">
        <v>0.43</v>
      </c>
      <c r="J1250" s="19">
        <v>0.54900000000000004</v>
      </c>
      <c r="K1250" s="19">
        <v>2.1000000000000001E-2</v>
      </c>
      <c r="L1250" s="19">
        <v>5557889</v>
      </c>
      <c r="M1250" s="19">
        <v>0.20200000000000001</v>
      </c>
    </row>
    <row r="1251" spans="1:13" ht="14.5" x14ac:dyDescent="0.35">
      <c r="A1251" s="12" t="str">
        <f t="shared" si="19"/>
        <v>Kenya-Africa-2001</v>
      </c>
      <c r="B1251" s="13" t="s">
        <v>64</v>
      </c>
      <c r="C1251" s="14" t="s">
        <v>161</v>
      </c>
      <c r="D1251" s="15">
        <v>2001</v>
      </c>
      <c r="E1251" s="19">
        <v>3.9E-2</v>
      </c>
      <c r="F1251" s="19">
        <v>4.9000000000000002E-2</v>
      </c>
      <c r="G1251" s="19">
        <v>64</v>
      </c>
      <c r="H1251" s="19">
        <v>61</v>
      </c>
      <c r="I1251" s="19">
        <v>0.437</v>
      </c>
      <c r="J1251" s="19">
        <v>0.53200000000000003</v>
      </c>
      <c r="K1251" s="19">
        <v>3.1E-2</v>
      </c>
      <c r="L1251" s="19">
        <v>12586827</v>
      </c>
      <c r="M1251" s="19">
        <v>0.42</v>
      </c>
    </row>
    <row r="1252" spans="1:13" ht="14.5" x14ac:dyDescent="0.35">
      <c r="A1252" s="12" t="str">
        <f t="shared" si="19"/>
        <v>Kenya-Africa-2002</v>
      </c>
      <c r="B1252" s="13" t="s">
        <v>64</v>
      </c>
      <c r="C1252" s="14" t="s">
        <v>161</v>
      </c>
      <c r="D1252" s="15">
        <v>2002</v>
      </c>
      <c r="E1252" s="19">
        <v>4.1000000000000002E-2</v>
      </c>
      <c r="F1252" s="19">
        <v>7.3999999999999996E-2</v>
      </c>
      <c r="G1252" s="19">
        <v>50</v>
      </c>
      <c r="H1252" s="19">
        <v>48</v>
      </c>
      <c r="I1252" s="19">
        <v>0.45300000000000001</v>
      </c>
      <c r="J1252" s="19">
        <v>0.51500000000000001</v>
      </c>
      <c r="K1252" s="19">
        <v>3.2000000000000001E-2</v>
      </c>
      <c r="L1252" s="19">
        <v>23361025</v>
      </c>
      <c r="M1252" s="19">
        <v>0.307</v>
      </c>
    </row>
    <row r="1253" spans="1:13" ht="14.5" x14ac:dyDescent="0.35">
      <c r="A1253" s="12" t="str">
        <f t="shared" si="19"/>
        <v>Kenya-Africa-2003</v>
      </c>
      <c r="B1253" s="13" t="s">
        <v>64</v>
      </c>
      <c r="C1253" s="14" t="s">
        <v>161</v>
      </c>
      <c r="D1253" s="15">
        <v>2003</v>
      </c>
      <c r="E1253" s="19">
        <v>4.1000000000000002E-2</v>
      </c>
      <c r="F1253" s="19">
        <v>5.5E-2</v>
      </c>
      <c r="G1253" s="19">
        <v>53</v>
      </c>
      <c r="H1253" s="19">
        <v>53</v>
      </c>
      <c r="I1253" s="19">
        <v>0.45900000000000002</v>
      </c>
      <c r="J1253" s="19">
        <v>0.51</v>
      </c>
      <c r="K1253" s="19">
        <v>3.1E-2</v>
      </c>
      <c r="L1253" s="19">
        <v>14573338</v>
      </c>
      <c r="M1253" s="19">
        <v>0.154</v>
      </c>
    </row>
    <row r="1254" spans="1:13" ht="14.5" x14ac:dyDescent="0.35">
      <c r="A1254" s="12" t="str">
        <f t="shared" si="19"/>
        <v>Kenya-Africa-2004</v>
      </c>
      <c r="B1254" s="13" t="s">
        <v>64</v>
      </c>
      <c r="C1254" s="14" t="s">
        <v>161</v>
      </c>
      <c r="D1254" s="15">
        <v>2004</v>
      </c>
      <c r="E1254" s="19">
        <v>4.1000000000000002E-2</v>
      </c>
      <c r="F1254" s="19">
        <v>4.3999999999999997E-2</v>
      </c>
      <c r="G1254" s="19">
        <v>59</v>
      </c>
      <c r="H1254" s="19">
        <v>57</v>
      </c>
      <c r="I1254" s="19">
        <v>0.44800000000000001</v>
      </c>
      <c r="J1254" s="19">
        <v>0.52100000000000002</v>
      </c>
      <c r="K1254" s="19">
        <v>3.1E-2</v>
      </c>
      <c r="L1254" s="19">
        <v>43639752</v>
      </c>
      <c r="M1254" s="19">
        <v>0.27400000000000002</v>
      </c>
    </row>
    <row r="1255" spans="1:13" ht="14.5" x14ac:dyDescent="0.35">
      <c r="A1255" s="12" t="str">
        <f t="shared" si="19"/>
        <v>Kenya-Africa-2005</v>
      </c>
      <c r="B1255" s="13" t="s">
        <v>64</v>
      </c>
      <c r="C1255" s="14" t="s">
        <v>161</v>
      </c>
      <c r="D1255" s="15">
        <v>2005</v>
      </c>
      <c r="E1255" s="19">
        <v>4.2000000000000003E-2</v>
      </c>
      <c r="F1255" s="19">
        <v>8.5000000000000006E-2</v>
      </c>
      <c r="G1255" s="19">
        <v>51</v>
      </c>
      <c r="H1255" s="19">
        <v>51</v>
      </c>
      <c r="I1255" s="19">
        <v>0.439</v>
      </c>
      <c r="J1255" s="19">
        <v>0.53400000000000003</v>
      </c>
      <c r="K1255" s="19">
        <v>2.7E-2</v>
      </c>
      <c r="L1255" s="19">
        <v>155381020</v>
      </c>
      <c r="M1255" s="19">
        <v>0.42599999999999999</v>
      </c>
    </row>
    <row r="1256" spans="1:13" ht="14.5" x14ac:dyDescent="0.35">
      <c r="A1256" s="12" t="str">
        <f t="shared" si="19"/>
        <v>Kenya-Africa-2006</v>
      </c>
      <c r="B1256" s="13" t="s">
        <v>64</v>
      </c>
      <c r="C1256" s="14" t="s">
        <v>161</v>
      </c>
      <c r="D1256" s="15">
        <v>2006</v>
      </c>
      <c r="E1256" s="19">
        <v>4.2999999999999997E-2</v>
      </c>
      <c r="F1256" s="19">
        <v>6.5000000000000002E-2</v>
      </c>
      <c r="G1256" s="19">
        <v>54</v>
      </c>
      <c r="H1256" s="19">
        <v>52</v>
      </c>
      <c r="I1256" s="19">
        <v>0.47</v>
      </c>
      <c r="J1256" s="19">
        <v>0.504</v>
      </c>
      <c r="K1256" s="19">
        <v>2.7E-2</v>
      </c>
      <c r="L1256" s="19">
        <v>12825031</v>
      </c>
      <c r="M1256" s="19">
        <v>0.38300000000000001</v>
      </c>
    </row>
    <row r="1257" spans="1:13" ht="14.5" x14ac:dyDescent="0.35">
      <c r="A1257" s="12" t="str">
        <f t="shared" si="19"/>
        <v>Kenya-Africa-2007</v>
      </c>
      <c r="B1257" s="13" t="s">
        <v>64</v>
      </c>
      <c r="C1257" s="14" t="s">
        <v>161</v>
      </c>
      <c r="D1257" s="15">
        <v>2007</v>
      </c>
      <c r="E1257" s="19">
        <v>4.2999999999999997E-2</v>
      </c>
      <c r="F1257" s="19">
        <v>7.2999999999999995E-2</v>
      </c>
      <c r="G1257" s="19">
        <v>55</v>
      </c>
      <c r="H1257" s="19">
        <v>54</v>
      </c>
      <c r="I1257" s="19">
        <v>0.46100000000000002</v>
      </c>
      <c r="J1257" s="19">
        <v>0.51400000000000001</v>
      </c>
      <c r="K1257" s="19">
        <v>2.5000000000000001E-2</v>
      </c>
      <c r="L1257" s="19">
        <v>15094967</v>
      </c>
      <c r="M1257" s="19">
        <v>0.248</v>
      </c>
    </row>
    <row r="1258" spans="1:13" ht="14.5" x14ac:dyDescent="0.35">
      <c r="A1258" s="12" t="str">
        <f t="shared" si="19"/>
        <v>Kenya-Africa-2008</v>
      </c>
      <c r="B1258" s="13" t="s">
        <v>64</v>
      </c>
      <c r="C1258" s="14" t="s">
        <v>161</v>
      </c>
      <c r="D1258" s="15">
        <v>2008</v>
      </c>
      <c r="E1258" s="19">
        <v>4.2999999999999997E-2</v>
      </c>
      <c r="F1258" s="19">
        <v>5.2999999999999999E-2</v>
      </c>
      <c r="G1258" s="19">
        <v>59</v>
      </c>
      <c r="H1258" s="19">
        <v>57</v>
      </c>
      <c r="I1258" s="19">
        <v>0.46</v>
      </c>
      <c r="J1258" s="19">
        <v>0.51500000000000001</v>
      </c>
      <c r="K1258" s="19">
        <v>2.5000000000000001E-2</v>
      </c>
      <c r="L1258" s="19">
        <v>1628332</v>
      </c>
      <c r="M1258" s="19">
        <v>0.55600000000000005</v>
      </c>
    </row>
    <row r="1259" spans="1:13" ht="14.5" x14ac:dyDescent="0.35">
      <c r="A1259" s="12" t="str">
        <f t="shared" si="19"/>
        <v>Kenya-Africa-2009</v>
      </c>
      <c r="B1259" s="13" t="s">
        <v>64</v>
      </c>
      <c r="C1259" s="14" t="s">
        <v>161</v>
      </c>
      <c r="D1259" s="15">
        <v>2009</v>
      </c>
      <c r="E1259" s="19">
        <v>4.3999999999999997E-2</v>
      </c>
      <c r="F1259" s="19">
        <v>9.5000000000000001E-2</v>
      </c>
      <c r="G1259" s="19">
        <v>50</v>
      </c>
      <c r="H1259" s="19">
        <v>47</v>
      </c>
      <c r="I1259" s="19">
        <v>0.45600000000000002</v>
      </c>
      <c r="J1259" s="19">
        <v>0.51500000000000001</v>
      </c>
      <c r="K1259" s="19">
        <v>2.8000000000000001E-2</v>
      </c>
      <c r="L1259" s="19">
        <v>60486276</v>
      </c>
      <c r="M1259" s="19">
        <v>0.39400000000000002</v>
      </c>
    </row>
    <row r="1260" spans="1:13" ht="14.5" x14ac:dyDescent="0.35">
      <c r="A1260" s="12" t="str">
        <f t="shared" si="19"/>
        <v>Kenya-Africa-2010</v>
      </c>
      <c r="B1260" s="13" t="s">
        <v>64</v>
      </c>
      <c r="C1260" s="14" t="s">
        <v>161</v>
      </c>
      <c r="D1260" s="15">
        <v>2010</v>
      </c>
      <c r="E1260" s="19">
        <v>4.4999999999999998E-2</v>
      </c>
      <c r="F1260" s="19">
        <v>6.3E-2</v>
      </c>
      <c r="G1260" s="19">
        <v>54</v>
      </c>
      <c r="H1260" s="19">
        <v>51</v>
      </c>
      <c r="I1260" s="19">
        <v>0.44</v>
      </c>
      <c r="J1260" s="19">
        <v>0.53500000000000003</v>
      </c>
      <c r="K1260" s="19">
        <v>2.5999999999999999E-2</v>
      </c>
      <c r="L1260" s="19">
        <v>8926687</v>
      </c>
      <c r="M1260" s="19">
        <v>0.104</v>
      </c>
    </row>
    <row r="1261" spans="1:13" ht="14.5" x14ac:dyDescent="0.35">
      <c r="A1261" s="12" t="str">
        <f t="shared" si="19"/>
        <v>Kenya-Africa-2011</v>
      </c>
      <c r="B1261" s="13" t="s">
        <v>64</v>
      </c>
      <c r="C1261" s="14" t="s">
        <v>161</v>
      </c>
      <c r="D1261" s="15">
        <v>2011</v>
      </c>
      <c r="E1261" s="19">
        <v>4.4999999999999998E-2</v>
      </c>
      <c r="F1261" s="19">
        <v>5.3999999999999999E-2</v>
      </c>
      <c r="G1261" s="19">
        <v>57</v>
      </c>
      <c r="H1261" s="19">
        <v>56</v>
      </c>
      <c r="I1261" s="19">
        <v>0.49</v>
      </c>
      <c r="J1261" s="19">
        <v>0.48599999999999999</v>
      </c>
      <c r="K1261" s="19">
        <v>2.5000000000000001E-2</v>
      </c>
      <c r="L1261" s="19">
        <v>32864328</v>
      </c>
      <c r="M1261" s="19">
        <v>0.14199999999999999</v>
      </c>
    </row>
    <row r="1262" spans="1:13" ht="14.5" x14ac:dyDescent="0.35">
      <c r="A1262" s="12" t="str">
        <f t="shared" si="19"/>
        <v>Kenya-Africa-2012</v>
      </c>
      <c r="B1262" s="13" t="s">
        <v>64</v>
      </c>
      <c r="C1262" s="14" t="s">
        <v>161</v>
      </c>
      <c r="D1262" s="15">
        <v>2012</v>
      </c>
      <c r="E1262" s="19">
        <v>4.5999999999999999E-2</v>
      </c>
      <c r="F1262" s="19">
        <v>0.1</v>
      </c>
      <c r="G1262" s="19">
        <v>55</v>
      </c>
      <c r="H1262" s="19">
        <v>52</v>
      </c>
      <c r="I1262" s="19">
        <v>0.47799999999999998</v>
      </c>
      <c r="J1262" s="19">
        <v>0.49399999999999999</v>
      </c>
      <c r="K1262" s="19">
        <v>2.8000000000000001E-2</v>
      </c>
      <c r="L1262" s="19">
        <v>9380854</v>
      </c>
      <c r="M1262" s="19">
        <v>0.36799999999999999</v>
      </c>
    </row>
    <row r="1263" spans="1:13" ht="14.5" x14ac:dyDescent="0.35">
      <c r="A1263" s="12" t="str">
        <f t="shared" si="19"/>
        <v>Kiribati-Oceania-2000</v>
      </c>
      <c r="B1263" s="13" t="s">
        <v>66</v>
      </c>
      <c r="C1263" s="14" t="s">
        <v>162</v>
      </c>
      <c r="D1263" s="15">
        <v>2000</v>
      </c>
      <c r="E1263" s="19">
        <v>4.7E-2</v>
      </c>
      <c r="F1263" s="19">
        <v>0.112</v>
      </c>
      <c r="G1263" s="19">
        <v>52</v>
      </c>
      <c r="H1263" s="19">
        <v>49</v>
      </c>
      <c r="I1263" s="19">
        <v>0.47899999999999998</v>
      </c>
      <c r="J1263" s="19">
        <v>0.497</v>
      </c>
      <c r="K1263" s="19">
        <v>2.4E-2</v>
      </c>
      <c r="L1263" s="19">
        <v>18926650</v>
      </c>
      <c r="M1263" s="19">
        <v>0.39300000000000002</v>
      </c>
    </row>
    <row r="1264" spans="1:13" ht="14.5" x14ac:dyDescent="0.35">
      <c r="A1264" s="12" t="str">
        <f t="shared" si="19"/>
        <v>Kiribati-Oceania-2001</v>
      </c>
      <c r="B1264" s="13" t="s">
        <v>66</v>
      </c>
      <c r="C1264" s="14" t="s">
        <v>162</v>
      </c>
      <c r="D1264" s="15">
        <v>2001</v>
      </c>
      <c r="E1264" s="19">
        <v>4.8000000000000001E-2</v>
      </c>
      <c r="F1264" s="19">
        <v>9.5000000000000001E-2</v>
      </c>
      <c r="G1264" s="19">
        <v>50</v>
      </c>
      <c r="H1264" s="19">
        <v>49</v>
      </c>
      <c r="I1264" s="19">
        <v>0.49</v>
      </c>
      <c r="J1264" s="19">
        <v>0.48499999999999999</v>
      </c>
      <c r="K1264" s="19">
        <v>2.5000000000000001E-2</v>
      </c>
      <c r="L1264" s="19">
        <v>11371325</v>
      </c>
      <c r="M1264" s="19">
        <v>0.219</v>
      </c>
    </row>
    <row r="1265" spans="1:13" ht="14.5" x14ac:dyDescent="0.35">
      <c r="A1265" s="12" t="str">
        <f t="shared" si="19"/>
        <v>Kiribati-Oceania-2002</v>
      </c>
      <c r="B1265" s="13" t="s">
        <v>66</v>
      </c>
      <c r="C1265" s="14" t="s">
        <v>162</v>
      </c>
      <c r="D1265" s="15">
        <v>2002</v>
      </c>
      <c r="E1265" s="19">
        <v>4.8000000000000001E-2</v>
      </c>
      <c r="F1265" s="19">
        <v>8.5000000000000006E-2</v>
      </c>
      <c r="G1265" s="19">
        <v>53</v>
      </c>
      <c r="H1265" s="19">
        <v>54</v>
      </c>
      <c r="I1265" s="19">
        <v>0.46700000000000003</v>
      </c>
      <c r="J1265" s="19">
        <v>0.504</v>
      </c>
      <c r="K1265" s="19">
        <v>2.9000000000000001E-2</v>
      </c>
      <c r="L1265" s="19">
        <v>13559296</v>
      </c>
      <c r="M1265" s="19">
        <v>0.35199999999999998</v>
      </c>
    </row>
    <row r="1266" spans="1:13" ht="14.5" x14ac:dyDescent="0.35">
      <c r="A1266" s="12" t="str">
        <f t="shared" si="19"/>
        <v>Kiribati-Oceania-2003</v>
      </c>
      <c r="B1266" s="13" t="s">
        <v>66</v>
      </c>
      <c r="C1266" s="14" t="s">
        <v>162</v>
      </c>
      <c r="D1266" s="15">
        <v>2003</v>
      </c>
      <c r="E1266" s="19">
        <v>0.05</v>
      </c>
      <c r="F1266" s="19">
        <v>6.9000000000000006E-2</v>
      </c>
      <c r="G1266" s="19">
        <v>57</v>
      </c>
      <c r="H1266" s="19">
        <v>56</v>
      </c>
      <c r="I1266" s="19">
        <v>0.497</v>
      </c>
      <c r="J1266" s="19">
        <v>0.47699999999999998</v>
      </c>
      <c r="K1266" s="19">
        <v>2.5999999999999999E-2</v>
      </c>
      <c r="L1266" s="19">
        <v>15302948</v>
      </c>
      <c r="M1266" s="19">
        <v>0.17399999999999999</v>
      </c>
    </row>
    <row r="1267" spans="1:13" ht="14.5" x14ac:dyDescent="0.35">
      <c r="A1267" s="12" t="str">
        <f t="shared" si="19"/>
        <v>Kiribati-Oceania-2004</v>
      </c>
      <c r="B1267" s="13" t="s">
        <v>66</v>
      </c>
      <c r="C1267" s="14" t="s">
        <v>162</v>
      </c>
      <c r="D1267" s="15">
        <v>2004</v>
      </c>
      <c r="E1267" s="19">
        <v>1.2E-2</v>
      </c>
      <c r="F1267" s="19">
        <v>1.2999999999999999E-2</v>
      </c>
      <c r="G1267" s="19">
        <v>77</v>
      </c>
      <c r="H1267" s="19">
        <v>69</v>
      </c>
      <c r="I1267" s="19">
        <v>0.21199999999999999</v>
      </c>
      <c r="J1267" s="19">
        <v>0.71099999999999997</v>
      </c>
      <c r="K1267" s="19">
        <v>7.6999999999999999E-2</v>
      </c>
      <c r="L1267" s="19">
        <v>1280924</v>
      </c>
      <c r="M1267" s="19">
        <v>0.40600000000000003</v>
      </c>
    </row>
    <row r="1268" spans="1:13" ht="14.5" x14ac:dyDescent="0.35">
      <c r="A1268" s="12" t="str">
        <f t="shared" si="19"/>
        <v>Kiribati-Oceania-2005</v>
      </c>
      <c r="B1268" s="13" t="s">
        <v>66</v>
      </c>
      <c r="C1268" s="14" t="s">
        <v>162</v>
      </c>
      <c r="D1268" s="15">
        <v>2005</v>
      </c>
      <c r="E1268" s="19">
        <v>1.7000000000000001E-2</v>
      </c>
      <c r="F1268" s="19">
        <v>1.2E-2</v>
      </c>
      <c r="G1268" s="19">
        <v>78</v>
      </c>
      <c r="H1268" s="19">
        <v>69</v>
      </c>
      <c r="I1268" s="19">
        <v>0.223</v>
      </c>
      <c r="J1268" s="19">
        <v>0.70099999999999996</v>
      </c>
      <c r="K1268" s="19">
        <v>7.5999999999999998E-2</v>
      </c>
      <c r="L1268" s="19">
        <v>89770</v>
      </c>
      <c r="M1268" s="19">
        <v>0.52300000000000002</v>
      </c>
    </row>
    <row r="1269" spans="1:13" ht="14.5" x14ac:dyDescent="0.35">
      <c r="A1269" s="12" t="str">
        <f t="shared" si="19"/>
        <v>Kiribati-Oceania-2006</v>
      </c>
      <c r="B1269" s="13" t="s">
        <v>66</v>
      </c>
      <c r="C1269" s="14" t="s">
        <v>162</v>
      </c>
      <c r="D1269" s="15">
        <v>2006</v>
      </c>
      <c r="E1269" s="19">
        <v>1.9E-2</v>
      </c>
      <c r="F1269" s="19">
        <v>1.4999999999999999E-2</v>
      </c>
      <c r="G1269" s="19">
        <v>77</v>
      </c>
      <c r="H1269" s="19">
        <v>73</v>
      </c>
      <c r="I1269" s="19">
        <v>0.23499999999999999</v>
      </c>
      <c r="J1269" s="19">
        <v>0.69599999999999995</v>
      </c>
      <c r="K1269" s="19">
        <v>6.9000000000000006E-2</v>
      </c>
      <c r="L1269" s="19">
        <v>10549100</v>
      </c>
      <c r="M1269" s="19">
        <v>0.65900000000000003</v>
      </c>
    </row>
    <row r="1270" spans="1:13" ht="14.5" x14ac:dyDescent="0.35">
      <c r="A1270" s="12" t="str">
        <f t="shared" si="19"/>
        <v>Kiribati-Oceania-2007</v>
      </c>
      <c r="B1270" s="13" t="s">
        <v>66</v>
      </c>
      <c r="C1270" s="14" t="s">
        <v>162</v>
      </c>
      <c r="D1270" s="15">
        <v>2007</v>
      </c>
      <c r="E1270" s="19">
        <v>2.1999999999999999E-2</v>
      </c>
      <c r="F1270" s="19">
        <v>3.5000000000000003E-2</v>
      </c>
      <c r="G1270" s="19">
        <v>56</v>
      </c>
      <c r="H1270" s="19">
        <v>53</v>
      </c>
      <c r="I1270" s="19">
        <v>0.29699999999999999</v>
      </c>
      <c r="J1270" s="19">
        <v>0.65100000000000002</v>
      </c>
      <c r="K1270" s="19">
        <v>5.1999999999999998E-2</v>
      </c>
      <c r="L1270" s="19">
        <v>50895698</v>
      </c>
      <c r="M1270" s="19">
        <v>0.622</v>
      </c>
    </row>
    <row r="1271" spans="1:13" ht="14.5" x14ac:dyDescent="0.35">
      <c r="A1271" s="12" t="str">
        <f t="shared" si="19"/>
        <v>Kiribati-Oceania-2008</v>
      </c>
      <c r="B1271" s="13" t="s">
        <v>66</v>
      </c>
      <c r="C1271" s="14" t="s">
        <v>162</v>
      </c>
      <c r="D1271" s="15">
        <v>2008</v>
      </c>
      <c r="E1271" s="19">
        <v>2.1999999999999999E-2</v>
      </c>
      <c r="F1271" s="19">
        <v>2.9000000000000001E-2</v>
      </c>
      <c r="G1271" s="19">
        <v>72</v>
      </c>
      <c r="H1271" s="19">
        <v>68</v>
      </c>
      <c r="I1271" s="19">
        <v>0.28100000000000003</v>
      </c>
      <c r="J1271" s="19">
        <v>0.66900000000000004</v>
      </c>
      <c r="K1271" s="19">
        <v>0.05</v>
      </c>
      <c r="L1271" s="19">
        <v>31642360</v>
      </c>
      <c r="M1271" s="19">
        <v>0.57699999999999996</v>
      </c>
    </row>
    <row r="1272" spans="1:13" ht="14.5" x14ac:dyDescent="0.35">
      <c r="A1272" s="12" t="str">
        <f t="shared" si="19"/>
        <v>Kiribati-Oceania-2009</v>
      </c>
      <c r="B1272" s="13" t="s">
        <v>66</v>
      </c>
      <c r="C1272" s="14" t="s">
        <v>162</v>
      </c>
      <c r="D1272" s="15">
        <v>2009</v>
      </c>
      <c r="E1272" s="19">
        <v>2.1999999999999999E-2</v>
      </c>
      <c r="F1272" s="19">
        <v>1.4E-2</v>
      </c>
      <c r="G1272" s="19">
        <v>77</v>
      </c>
      <c r="H1272" s="19">
        <v>73</v>
      </c>
      <c r="I1272" s="19">
        <v>0.29399999999999998</v>
      </c>
      <c r="J1272" s="19">
        <v>0.66</v>
      </c>
      <c r="K1272" s="19">
        <v>4.5999999999999999E-2</v>
      </c>
      <c r="L1272" s="19">
        <v>6040612</v>
      </c>
      <c r="M1272" s="19">
        <v>0.77600000000000002</v>
      </c>
    </row>
    <row r="1273" spans="1:13" ht="14.5" x14ac:dyDescent="0.35">
      <c r="A1273" s="12" t="str">
        <f t="shared" si="19"/>
        <v>Kiribati-Oceania-2010</v>
      </c>
      <c r="B1273" s="13" t="s">
        <v>66</v>
      </c>
      <c r="C1273" s="14" t="s">
        <v>162</v>
      </c>
      <c r="D1273" s="15">
        <v>2010</v>
      </c>
      <c r="E1273" s="19">
        <v>2.4E-2</v>
      </c>
      <c r="F1273" s="19">
        <v>0.04</v>
      </c>
      <c r="G1273" s="19">
        <v>46</v>
      </c>
      <c r="H1273" s="19">
        <v>47</v>
      </c>
      <c r="I1273" s="19">
        <v>0.34300000000000003</v>
      </c>
      <c r="J1273" s="19">
        <v>0.623</v>
      </c>
      <c r="K1273" s="19">
        <v>3.5000000000000003E-2</v>
      </c>
      <c r="L1273" s="19">
        <v>1969341</v>
      </c>
      <c r="M1273" s="19">
        <v>0.56200000000000006</v>
      </c>
    </row>
    <row r="1274" spans="1:13" ht="14.5" x14ac:dyDescent="0.35">
      <c r="A1274" s="12" t="str">
        <f t="shared" si="19"/>
        <v>Kiribati-Oceania-2011</v>
      </c>
      <c r="B1274" s="13" t="s">
        <v>66</v>
      </c>
      <c r="C1274" s="14" t="s">
        <v>162</v>
      </c>
      <c r="D1274" s="15">
        <v>2011</v>
      </c>
      <c r="E1274" s="19">
        <v>2.4E-2</v>
      </c>
      <c r="F1274" s="19">
        <v>0.02</v>
      </c>
      <c r="G1274" s="19">
        <v>73</v>
      </c>
      <c r="H1274" s="19">
        <v>68</v>
      </c>
      <c r="I1274" s="19">
        <v>0.315</v>
      </c>
      <c r="J1274" s="19">
        <v>0.63</v>
      </c>
      <c r="K1274" s="19">
        <v>5.5E-2</v>
      </c>
      <c r="L1274" s="19">
        <v>78075705</v>
      </c>
      <c r="M1274" s="19">
        <v>0.43</v>
      </c>
    </row>
    <row r="1275" spans="1:13" ht="14.5" x14ac:dyDescent="0.35">
      <c r="A1275" s="12" t="str">
        <f t="shared" si="19"/>
        <v>Kiribati-Oceania-2012</v>
      </c>
      <c r="B1275" s="13" t="s">
        <v>66</v>
      </c>
      <c r="C1275" s="14" t="s">
        <v>162</v>
      </c>
      <c r="D1275" s="15">
        <v>2012</v>
      </c>
      <c r="E1275" s="19">
        <v>2.5000000000000001E-2</v>
      </c>
      <c r="F1275" s="19">
        <v>2.4E-2</v>
      </c>
      <c r="G1275" s="19">
        <v>72</v>
      </c>
      <c r="H1275" s="19">
        <v>69</v>
      </c>
      <c r="I1275" s="19">
        <v>0.27100000000000002</v>
      </c>
      <c r="J1275" s="19">
        <v>0.68100000000000005</v>
      </c>
      <c r="K1275" s="19">
        <v>4.7E-2</v>
      </c>
      <c r="L1275" s="19">
        <v>37062820</v>
      </c>
      <c r="M1275" s="19">
        <v>0.67500000000000004</v>
      </c>
    </row>
    <row r="1276" spans="1:13" ht="14.5" x14ac:dyDescent="0.35">
      <c r="A1276" s="12" t="str">
        <f t="shared" si="19"/>
        <v>Kosovo-Europe-2000</v>
      </c>
      <c r="B1276" s="13" t="s">
        <v>62</v>
      </c>
      <c r="C1276" s="14" t="s">
        <v>163</v>
      </c>
      <c r="D1276" s="15">
        <v>2000</v>
      </c>
      <c r="E1276" s="19">
        <v>2.7E-2</v>
      </c>
      <c r="F1276" s="19">
        <v>3.7999999999999999E-2</v>
      </c>
      <c r="G1276" s="19">
        <v>65</v>
      </c>
      <c r="H1276" s="19">
        <v>60</v>
      </c>
      <c r="I1276" s="19">
        <v>0.377</v>
      </c>
      <c r="J1276" s="19">
        <v>0.58899999999999997</v>
      </c>
      <c r="K1276" s="19">
        <v>3.4000000000000002E-2</v>
      </c>
      <c r="L1276" s="19">
        <v>2178967</v>
      </c>
      <c r="M1276" s="19">
        <v>0.41599999999999998</v>
      </c>
    </row>
    <row r="1277" spans="1:13" ht="14.5" x14ac:dyDescent="0.35">
      <c r="A1277" s="12" t="str">
        <f t="shared" si="19"/>
        <v>Kosovo-Europe-2001</v>
      </c>
      <c r="B1277" s="13" t="s">
        <v>62</v>
      </c>
      <c r="C1277" s="14" t="s">
        <v>163</v>
      </c>
      <c r="D1277" s="15">
        <v>2001</v>
      </c>
      <c r="E1277" s="19">
        <v>2.8000000000000001E-2</v>
      </c>
      <c r="F1277" s="19">
        <v>7.6999999999999999E-2</v>
      </c>
      <c r="G1277" s="19">
        <v>48</v>
      </c>
      <c r="H1277" s="19">
        <v>47</v>
      </c>
      <c r="I1277" s="19">
        <v>0.376</v>
      </c>
      <c r="J1277" s="19">
        <v>0.58099999999999996</v>
      </c>
      <c r="K1277" s="19">
        <v>4.2999999999999997E-2</v>
      </c>
      <c r="L1277" s="19">
        <v>2008921</v>
      </c>
      <c r="M1277" s="19">
        <v>0.248</v>
      </c>
    </row>
    <row r="1278" spans="1:13" ht="14.5" x14ac:dyDescent="0.35">
      <c r="A1278" s="12" t="str">
        <f t="shared" si="19"/>
        <v>Kosovo-Europe-2002</v>
      </c>
      <c r="B1278" s="13" t="s">
        <v>62</v>
      </c>
      <c r="C1278" s="14" t="s">
        <v>163</v>
      </c>
      <c r="D1278" s="15">
        <v>2002</v>
      </c>
      <c r="E1278" s="19">
        <v>2.8000000000000001E-2</v>
      </c>
      <c r="F1278" s="19">
        <v>6.2E-2</v>
      </c>
      <c r="G1278" s="19">
        <v>62</v>
      </c>
      <c r="H1278" s="19">
        <v>59</v>
      </c>
      <c r="I1278" s="19">
        <v>0.34100000000000003</v>
      </c>
      <c r="J1278" s="19">
        <v>0.622</v>
      </c>
      <c r="K1278" s="19">
        <v>3.6999999999999998E-2</v>
      </c>
      <c r="L1278" s="19">
        <v>834036</v>
      </c>
      <c r="M1278" s="19">
        <v>0.77</v>
      </c>
    </row>
    <row r="1279" spans="1:13" ht="14.5" x14ac:dyDescent="0.35">
      <c r="A1279" s="12" t="str">
        <f t="shared" si="19"/>
        <v>Kosovo-Europe-2003</v>
      </c>
      <c r="B1279" s="13" t="s">
        <v>62</v>
      </c>
      <c r="C1279" s="14" t="s">
        <v>163</v>
      </c>
      <c r="D1279" s="15">
        <v>2003</v>
      </c>
      <c r="E1279" s="19">
        <v>3.1E-2</v>
      </c>
      <c r="F1279" s="19">
        <v>6.3E-2</v>
      </c>
      <c r="G1279" s="19">
        <v>48</v>
      </c>
      <c r="H1279" s="19">
        <v>49</v>
      </c>
      <c r="I1279" s="19">
        <v>0.38800000000000001</v>
      </c>
      <c r="J1279" s="19">
        <v>0.57799999999999996</v>
      </c>
      <c r="K1279" s="19">
        <v>3.3000000000000002E-2</v>
      </c>
      <c r="L1279" s="19">
        <v>1193148</v>
      </c>
      <c r="M1279" s="19">
        <v>0.215</v>
      </c>
    </row>
    <row r="1280" spans="1:13" ht="14.5" x14ac:dyDescent="0.35">
      <c r="A1280" s="12" t="str">
        <f t="shared" si="19"/>
        <v>Kosovo-Europe-2004</v>
      </c>
      <c r="B1280" s="13" t="s">
        <v>62</v>
      </c>
      <c r="C1280" s="14" t="s">
        <v>163</v>
      </c>
      <c r="D1280" s="15">
        <v>2004</v>
      </c>
      <c r="E1280" s="19">
        <v>3.2000000000000001E-2</v>
      </c>
      <c r="F1280" s="19">
        <v>5.8999999999999997E-2</v>
      </c>
      <c r="G1280" s="19">
        <v>54</v>
      </c>
      <c r="H1280" s="19">
        <v>53</v>
      </c>
      <c r="I1280" s="19">
        <v>0.41199999999999998</v>
      </c>
      <c r="J1280" s="19">
        <v>0.54800000000000004</v>
      </c>
      <c r="K1280" s="19">
        <v>0.04</v>
      </c>
      <c r="L1280" s="19">
        <v>13076978</v>
      </c>
      <c r="M1280" s="19">
        <v>0.33200000000000002</v>
      </c>
    </row>
    <row r="1281" spans="1:13" ht="14.5" x14ac:dyDescent="0.35">
      <c r="A1281" s="12" t="str">
        <f t="shared" si="19"/>
        <v>Kosovo-Europe-2005</v>
      </c>
      <c r="B1281" s="13" t="s">
        <v>62</v>
      </c>
      <c r="C1281" s="14" t="s">
        <v>163</v>
      </c>
      <c r="D1281" s="15">
        <v>2005</v>
      </c>
      <c r="E1281" s="19">
        <v>3.2000000000000001E-2</v>
      </c>
      <c r="F1281" s="19">
        <v>5.5E-2</v>
      </c>
      <c r="G1281" s="19">
        <v>62</v>
      </c>
      <c r="H1281" s="19">
        <v>60</v>
      </c>
      <c r="I1281" s="19">
        <v>0.39</v>
      </c>
      <c r="J1281" s="19">
        <v>0.57499999999999996</v>
      </c>
      <c r="K1281" s="19">
        <v>3.5000000000000003E-2</v>
      </c>
      <c r="L1281" s="19">
        <v>24262901</v>
      </c>
      <c r="M1281" s="19">
        <v>0.50700000000000001</v>
      </c>
    </row>
    <row r="1282" spans="1:13" ht="14.5" x14ac:dyDescent="0.35">
      <c r="A1282" s="12" t="str">
        <f t="shared" si="19"/>
        <v>Kosovo-Europe-2006</v>
      </c>
      <c r="B1282" s="13" t="s">
        <v>62</v>
      </c>
      <c r="C1282" s="14" t="s">
        <v>163</v>
      </c>
      <c r="D1282" s="15">
        <v>2006</v>
      </c>
      <c r="E1282" s="19">
        <v>3.3000000000000002E-2</v>
      </c>
      <c r="F1282" s="19">
        <v>4.2999999999999997E-2</v>
      </c>
      <c r="G1282" s="19">
        <v>63</v>
      </c>
      <c r="H1282" s="19">
        <v>61</v>
      </c>
      <c r="I1282" s="19">
        <v>0.38600000000000001</v>
      </c>
      <c r="J1282" s="19">
        <v>0.56000000000000005</v>
      </c>
      <c r="K1282" s="19">
        <v>5.2999999999999999E-2</v>
      </c>
      <c r="L1282" s="19">
        <v>1556222</v>
      </c>
      <c r="M1282" s="19">
        <v>0.85699999999999998</v>
      </c>
    </row>
    <row r="1283" spans="1:13" ht="14.5" x14ac:dyDescent="0.35">
      <c r="A1283" s="12" t="str">
        <f t="shared" ref="A1283:A1346" si="2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9">
        <v>3.5000000000000003E-2</v>
      </c>
      <c r="F1283" s="19">
        <v>0.10299999999999999</v>
      </c>
      <c r="G1283" s="19">
        <v>50</v>
      </c>
      <c r="H1283" s="19">
        <v>46</v>
      </c>
      <c r="I1283" s="19">
        <v>0.40600000000000003</v>
      </c>
      <c r="J1283" s="19">
        <v>0.55500000000000005</v>
      </c>
      <c r="K1283" s="19">
        <v>3.9E-2</v>
      </c>
      <c r="L1283" s="19">
        <v>4349921</v>
      </c>
      <c r="M1283" s="19">
        <v>0.38800000000000001</v>
      </c>
    </row>
    <row r="1284" spans="1:13" ht="14.5" x14ac:dyDescent="0.35">
      <c r="A1284" s="12" t="str">
        <f t="shared" si="20"/>
        <v>Kosovo-Europe-2008</v>
      </c>
      <c r="B1284" s="13" t="s">
        <v>62</v>
      </c>
      <c r="C1284" s="14" t="s">
        <v>163</v>
      </c>
      <c r="D1284" s="15">
        <v>2008</v>
      </c>
      <c r="E1284" s="19">
        <v>3.5000000000000003E-2</v>
      </c>
      <c r="F1284" s="19">
        <v>5.0999999999999997E-2</v>
      </c>
      <c r="G1284" s="19">
        <v>63</v>
      </c>
      <c r="H1284" s="19">
        <v>60</v>
      </c>
      <c r="I1284" s="19">
        <v>0.44400000000000001</v>
      </c>
      <c r="J1284" s="19">
        <v>0.52300000000000002</v>
      </c>
      <c r="K1284" s="19">
        <v>3.3000000000000002E-2</v>
      </c>
      <c r="L1284" s="19">
        <v>87095281</v>
      </c>
      <c r="M1284" s="19">
        <v>0.17299999999999999</v>
      </c>
    </row>
    <row r="1285" spans="1:13" ht="14.5" x14ac:dyDescent="0.35">
      <c r="A1285" s="12" t="str">
        <f t="shared" si="20"/>
        <v>Kosovo-Europe-2009</v>
      </c>
      <c r="B1285" s="13" t="s">
        <v>62</v>
      </c>
      <c r="C1285" s="14" t="s">
        <v>163</v>
      </c>
      <c r="D1285" s="15">
        <v>2009</v>
      </c>
      <c r="E1285" s="19">
        <v>3.5000000000000003E-2</v>
      </c>
      <c r="F1285" s="19">
        <v>7.0000000000000007E-2</v>
      </c>
      <c r="G1285" s="19">
        <v>63</v>
      </c>
      <c r="H1285" s="19">
        <v>60</v>
      </c>
      <c r="I1285" s="19">
        <v>0.40600000000000003</v>
      </c>
      <c r="J1285" s="19">
        <v>0.56299999999999994</v>
      </c>
      <c r="K1285" s="19">
        <v>3.1E-2</v>
      </c>
      <c r="L1285" s="19">
        <v>3609420</v>
      </c>
      <c r="M1285" s="19">
        <v>0.56699999999999995</v>
      </c>
    </row>
    <row r="1286" spans="1:13" ht="14.5" x14ac:dyDescent="0.35">
      <c r="A1286" s="12" t="str">
        <f t="shared" si="20"/>
        <v>Kosovo-Europe-2010</v>
      </c>
      <c r="B1286" s="13" t="s">
        <v>62</v>
      </c>
      <c r="C1286" s="14" t="s">
        <v>163</v>
      </c>
      <c r="D1286" s="15">
        <v>2010</v>
      </c>
      <c r="E1286" s="19">
        <v>3.5000000000000003E-2</v>
      </c>
      <c r="F1286" s="19">
        <v>5.5E-2</v>
      </c>
      <c r="G1286" s="19">
        <v>63</v>
      </c>
      <c r="H1286" s="19">
        <v>60</v>
      </c>
      <c r="I1286" s="19">
        <v>0.42099999999999999</v>
      </c>
      <c r="J1286" s="19">
        <v>0.54800000000000004</v>
      </c>
      <c r="K1286" s="19">
        <v>3.1E-2</v>
      </c>
      <c r="L1286" s="19">
        <v>35652002</v>
      </c>
      <c r="M1286" s="19">
        <v>0.33100000000000002</v>
      </c>
    </row>
    <row r="1287" spans="1:13" ht="14.5" x14ac:dyDescent="0.35">
      <c r="A1287" s="12" t="str">
        <f t="shared" si="20"/>
        <v>Kosovo-Europe-2011</v>
      </c>
      <c r="B1287" s="13" t="s">
        <v>62</v>
      </c>
      <c r="C1287" s="14" t="s">
        <v>163</v>
      </c>
      <c r="D1287" s="15">
        <v>2011</v>
      </c>
      <c r="E1287" s="19">
        <v>3.5000000000000003E-2</v>
      </c>
      <c r="F1287" s="19">
        <v>4.3999999999999997E-2</v>
      </c>
      <c r="G1287" s="19">
        <v>65</v>
      </c>
      <c r="H1287" s="19">
        <v>62</v>
      </c>
      <c r="I1287" s="19">
        <v>0.434</v>
      </c>
      <c r="J1287" s="19">
        <v>0.53700000000000003</v>
      </c>
      <c r="K1287" s="19">
        <v>2.8000000000000001E-2</v>
      </c>
      <c r="L1287" s="19">
        <v>21079532</v>
      </c>
      <c r="M1287" s="19">
        <v>0.31900000000000001</v>
      </c>
    </row>
    <row r="1288" spans="1:13" ht="14.5" x14ac:dyDescent="0.35">
      <c r="A1288" s="12" t="str">
        <f t="shared" si="20"/>
        <v>Kosovo-Europe-2012</v>
      </c>
      <c r="B1288" s="13" t="s">
        <v>62</v>
      </c>
      <c r="C1288" s="14" t="s">
        <v>163</v>
      </c>
      <c r="D1288" s="15">
        <v>2012</v>
      </c>
      <c r="E1288" s="19">
        <v>3.5999999999999997E-2</v>
      </c>
      <c r="F1288" s="19">
        <v>0.04</v>
      </c>
      <c r="G1288" s="19">
        <v>68</v>
      </c>
      <c r="H1288" s="19">
        <v>64</v>
      </c>
      <c r="I1288" s="19">
        <v>0.41599999999999998</v>
      </c>
      <c r="J1288" s="19">
        <v>0.54800000000000004</v>
      </c>
      <c r="K1288" s="19">
        <v>3.5999999999999997E-2</v>
      </c>
      <c r="L1288" s="19">
        <v>178228</v>
      </c>
      <c r="M1288" s="19">
        <v>0.61899999999999999</v>
      </c>
    </row>
    <row r="1289" spans="1:13" ht="14.5" x14ac:dyDescent="0.35">
      <c r="A1289" s="12" t="str">
        <f t="shared" si="20"/>
        <v>Kuwait-Middle East-2000</v>
      </c>
      <c r="B1289" s="13" t="s">
        <v>79</v>
      </c>
      <c r="C1289" s="14" t="s">
        <v>164</v>
      </c>
      <c r="D1289" s="15">
        <v>2000</v>
      </c>
      <c r="E1289" s="19">
        <v>3.6999999999999998E-2</v>
      </c>
      <c r="F1289" s="19">
        <v>7.6999999999999999E-2</v>
      </c>
      <c r="G1289" s="19">
        <v>50</v>
      </c>
      <c r="H1289" s="19">
        <v>49</v>
      </c>
      <c r="I1289" s="19">
        <v>0.41799999999999998</v>
      </c>
      <c r="J1289" s="19">
        <v>0.55100000000000005</v>
      </c>
      <c r="K1289" s="19">
        <v>3.1E-2</v>
      </c>
      <c r="L1289" s="19">
        <v>18976588</v>
      </c>
      <c r="M1289" s="19">
        <v>0.50600000000000001</v>
      </c>
    </row>
    <row r="1290" spans="1:13" ht="14.5" x14ac:dyDescent="0.35">
      <c r="A1290" s="12" t="str">
        <f t="shared" si="20"/>
        <v>Kuwait-Middle East-2001</v>
      </c>
      <c r="B1290" s="13" t="s">
        <v>79</v>
      </c>
      <c r="C1290" s="14" t="s">
        <v>164</v>
      </c>
      <c r="D1290" s="15">
        <v>2001</v>
      </c>
      <c r="E1290" s="19">
        <v>3.6999999999999998E-2</v>
      </c>
      <c r="F1290" s="19">
        <v>7.5999999999999998E-2</v>
      </c>
      <c r="G1290" s="19">
        <v>53</v>
      </c>
      <c r="H1290" s="19">
        <v>50</v>
      </c>
      <c r="I1290" s="19">
        <v>0.39300000000000002</v>
      </c>
      <c r="J1290" s="19">
        <v>0.57799999999999996</v>
      </c>
      <c r="K1290" s="19">
        <v>2.9000000000000001E-2</v>
      </c>
      <c r="L1290" s="19">
        <v>696167</v>
      </c>
      <c r="M1290" s="19">
        <v>0.39200000000000002</v>
      </c>
    </row>
    <row r="1291" spans="1:13" ht="14.5" x14ac:dyDescent="0.35">
      <c r="A1291" s="12" t="str">
        <f t="shared" si="20"/>
        <v>Kuwait-Middle East-2002</v>
      </c>
      <c r="B1291" s="13" t="s">
        <v>79</v>
      </c>
      <c r="C1291" s="14" t="s">
        <v>164</v>
      </c>
      <c r="D1291" s="15">
        <v>2002</v>
      </c>
      <c r="E1291" s="19">
        <v>3.6999999999999998E-2</v>
      </c>
      <c r="F1291" s="19">
        <v>7.0999999999999994E-2</v>
      </c>
      <c r="G1291" s="19">
        <v>54</v>
      </c>
      <c r="H1291" s="19">
        <v>52</v>
      </c>
      <c r="I1291" s="19">
        <v>0.42799999999999999</v>
      </c>
      <c r="J1291" s="19">
        <v>0.53800000000000003</v>
      </c>
      <c r="K1291" s="19">
        <v>3.4000000000000002E-2</v>
      </c>
      <c r="L1291" s="19">
        <v>9940929</v>
      </c>
      <c r="M1291" s="19">
        <v>0.17899999999999999</v>
      </c>
    </row>
    <row r="1292" spans="1:13" ht="14.5" x14ac:dyDescent="0.35">
      <c r="A1292" s="12" t="str">
        <f t="shared" si="20"/>
        <v>Kuwait-Middle East-2003</v>
      </c>
      <c r="B1292" s="13" t="s">
        <v>79</v>
      </c>
      <c r="C1292" s="14" t="s">
        <v>164</v>
      </c>
      <c r="D1292" s="15">
        <v>2003</v>
      </c>
      <c r="E1292" s="19">
        <v>3.6999999999999998E-2</v>
      </c>
      <c r="F1292" s="19">
        <v>6.0999999999999999E-2</v>
      </c>
      <c r="G1292" s="19">
        <v>56</v>
      </c>
      <c r="H1292" s="19">
        <v>55</v>
      </c>
      <c r="I1292" s="19">
        <v>0.42099999999999999</v>
      </c>
      <c r="J1292" s="19">
        <v>0.55200000000000005</v>
      </c>
      <c r="K1292" s="19">
        <v>2.7E-2</v>
      </c>
      <c r="L1292" s="19">
        <v>6306014</v>
      </c>
      <c r="M1292" s="19">
        <v>0.375</v>
      </c>
    </row>
    <row r="1293" spans="1:13" ht="14.5" x14ac:dyDescent="0.35">
      <c r="A1293" s="12" t="str">
        <f t="shared" si="20"/>
        <v>Kuwait-Middle East-2004</v>
      </c>
      <c r="B1293" s="13" t="s">
        <v>79</v>
      </c>
      <c r="C1293" s="14" t="s">
        <v>164</v>
      </c>
      <c r="D1293" s="15">
        <v>2004</v>
      </c>
      <c r="E1293" s="19">
        <v>3.6999999999999998E-2</v>
      </c>
      <c r="F1293" s="19">
        <v>5.1999999999999998E-2</v>
      </c>
      <c r="G1293" s="19">
        <v>61</v>
      </c>
      <c r="H1293" s="19">
        <v>58</v>
      </c>
      <c r="I1293" s="19">
        <v>0.42599999999999999</v>
      </c>
      <c r="J1293" s="19">
        <v>0.54800000000000004</v>
      </c>
      <c r="K1293" s="19">
        <v>2.5999999999999999E-2</v>
      </c>
      <c r="L1293" s="19">
        <v>40909194</v>
      </c>
      <c r="M1293" s="19">
        <v>0.23599999999999999</v>
      </c>
    </row>
    <row r="1294" spans="1:13" ht="14.5" x14ac:dyDescent="0.35">
      <c r="A1294" s="12" t="str">
        <f t="shared" si="20"/>
        <v>Kuwait-Middle East-2005</v>
      </c>
      <c r="B1294" s="13" t="s">
        <v>79</v>
      </c>
      <c r="C1294" s="14" t="s">
        <v>164</v>
      </c>
      <c r="D1294" s="15">
        <v>2005</v>
      </c>
      <c r="E1294" s="19">
        <v>3.6999999999999998E-2</v>
      </c>
      <c r="F1294" s="19">
        <v>0.06</v>
      </c>
      <c r="G1294" s="19">
        <v>60</v>
      </c>
      <c r="H1294" s="19">
        <v>59</v>
      </c>
      <c r="I1294" s="19">
        <v>0.433</v>
      </c>
      <c r="J1294" s="19">
        <v>0.53600000000000003</v>
      </c>
      <c r="K1294" s="19">
        <v>3.1E-2</v>
      </c>
      <c r="L1294" s="19">
        <v>3957990</v>
      </c>
      <c r="M1294" s="19">
        <v>0.47799999999999998</v>
      </c>
    </row>
    <row r="1295" spans="1:13" ht="14.5" x14ac:dyDescent="0.35">
      <c r="A1295" s="12" t="str">
        <f t="shared" si="20"/>
        <v>Kuwait-Middle East-2006</v>
      </c>
      <c r="B1295" s="13" t="s">
        <v>79</v>
      </c>
      <c r="C1295" s="14" t="s">
        <v>164</v>
      </c>
      <c r="D1295" s="15">
        <v>2006</v>
      </c>
      <c r="E1295" s="19">
        <v>3.6999999999999998E-2</v>
      </c>
      <c r="F1295" s="19">
        <v>6.3E-2</v>
      </c>
      <c r="G1295" s="19">
        <v>62</v>
      </c>
      <c r="H1295" s="19">
        <v>59</v>
      </c>
      <c r="I1295" s="19">
        <v>0.42199999999999999</v>
      </c>
      <c r="J1295" s="19">
        <v>0.54900000000000004</v>
      </c>
      <c r="K1295" s="19">
        <v>2.9000000000000001E-2</v>
      </c>
      <c r="L1295" s="19">
        <v>683081</v>
      </c>
      <c r="M1295" s="19">
        <v>0.27900000000000003</v>
      </c>
    </row>
    <row r="1296" spans="1:13" ht="14.5" x14ac:dyDescent="0.35">
      <c r="A1296" s="12" t="str">
        <f t="shared" si="20"/>
        <v>Kuwait-Middle East-2007</v>
      </c>
      <c r="B1296" s="13" t="s">
        <v>79</v>
      </c>
      <c r="C1296" s="14" t="s">
        <v>164</v>
      </c>
      <c r="D1296" s="15">
        <v>2007</v>
      </c>
      <c r="E1296" s="19">
        <v>3.6999999999999998E-2</v>
      </c>
      <c r="F1296" s="19">
        <v>4.3999999999999997E-2</v>
      </c>
      <c r="G1296" s="19">
        <v>64</v>
      </c>
      <c r="H1296" s="19">
        <v>61</v>
      </c>
      <c r="I1296" s="19">
        <v>0.44700000000000001</v>
      </c>
      <c r="J1296" s="19">
        <v>0.53</v>
      </c>
      <c r="K1296" s="19">
        <v>2.3E-2</v>
      </c>
      <c r="L1296" s="19">
        <v>10836732</v>
      </c>
      <c r="M1296" s="19">
        <v>0.24</v>
      </c>
    </row>
    <row r="1297" spans="1:13" ht="14.5" x14ac:dyDescent="0.35">
      <c r="A1297" s="12" t="str">
        <f t="shared" si="20"/>
        <v>Kuwait-Middle East-2008</v>
      </c>
      <c r="B1297" s="13" t="s">
        <v>79</v>
      </c>
      <c r="C1297" s="14" t="s">
        <v>164</v>
      </c>
      <c r="D1297" s="15">
        <v>2008</v>
      </c>
      <c r="E1297" s="19">
        <v>3.7999999999999999E-2</v>
      </c>
      <c r="F1297" s="19">
        <v>0.114</v>
      </c>
      <c r="G1297" s="19">
        <v>45</v>
      </c>
      <c r="H1297" s="19">
        <v>45</v>
      </c>
      <c r="I1297" s="19">
        <v>0.42199999999999999</v>
      </c>
      <c r="J1297" s="19">
        <v>0.55300000000000005</v>
      </c>
      <c r="K1297" s="19">
        <v>2.5999999999999999E-2</v>
      </c>
      <c r="L1297" s="19">
        <v>5751976</v>
      </c>
      <c r="M1297" s="19">
        <v>0.38200000000000001</v>
      </c>
    </row>
    <row r="1298" spans="1:13" ht="14.5" x14ac:dyDescent="0.35">
      <c r="A1298" s="12" t="str">
        <f t="shared" si="20"/>
        <v>Kuwait-Middle East-2009</v>
      </c>
      <c r="B1298" s="13" t="s">
        <v>79</v>
      </c>
      <c r="C1298" s="14" t="s">
        <v>164</v>
      </c>
      <c r="D1298" s="15">
        <v>2009</v>
      </c>
      <c r="E1298" s="19">
        <v>3.7999999999999999E-2</v>
      </c>
      <c r="F1298" s="19">
        <v>7.0999999999999994E-2</v>
      </c>
      <c r="G1298" s="19">
        <v>56</v>
      </c>
      <c r="H1298" s="19">
        <v>55</v>
      </c>
      <c r="I1298" s="19">
        <v>0.42799999999999999</v>
      </c>
      <c r="J1298" s="19">
        <v>0.54</v>
      </c>
      <c r="K1298" s="19">
        <v>3.2000000000000001E-2</v>
      </c>
      <c r="L1298" s="19">
        <v>10876033</v>
      </c>
      <c r="M1298" s="19">
        <v>0.34899999999999998</v>
      </c>
    </row>
    <row r="1299" spans="1:13" ht="14.5" x14ac:dyDescent="0.35">
      <c r="A1299" s="12" t="str">
        <f t="shared" si="20"/>
        <v>Kuwait-Middle East-2010</v>
      </c>
      <c r="B1299" s="13" t="s">
        <v>79</v>
      </c>
      <c r="C1299" s="14" t="s">
        <v>164</v>
      </c>
      <c r="D1299" s="15">
        <v>2010</v>
      </c>
      <c r="E1299" s="19">
        <v>3.7999999999999999E-2</v>
      </c>
      <c r="F1299" s="19">
        <v>6.2E-2</v>
      </c>
      <c r="G1299" s="19">
        <v>60</v>
      </c>
      <c r="H1299" s="19">
        <v>57</v>
      </c>
      <c r="I1299" s="19">
        <v>0.434</v>
      </c>
      <c r="J1299" s="19">
        <v>0.53700000000000003</v>
      </c>
      <c r="K1299" s="19">
        <v>2.9000000000000001E-2</v>
      </c>
      <c r="L1299" s="19">
        <v>9509798</v>
      </c>
      <c r="M1299" s="19">
        <v>0.41899999999999998</v>
      </c>
    </row>
    <row r="1300" spans="1:13" ht="14.5" x14ac:dyDescent="0.35">
      <c r="A1300" s="12" t="str">
        <f t="shared" si="20"/>
        <v>Kuwait-Middle East-2011</v>
      </c>
      <c r="B1300" s="13" t="s">
        <v>79</v>
      </c>
      <c r="C1300" s="14" t="s">
        <v>164</v>
      </c>
      <c r="D1300" s="15">
        <v>2011</v>
      </c>
      <c r="E1300" s="19">
        <v>3.7999999999999999E-2</v>
      </c>
      <c r="F1300" s="19">
        <v>3.9E-2</v>
      </c>
      <c r="G1300" s="19">
        <v>64</v>
      </c>
      <c r="H1300" s="19">
        <v>59</v>
      </c>
      <c r="I1300" s="19">
        <v>0.43</v>
      </c>
      <c r="J1300" s="19">
        <v>0.54900000000000004</v>
      </c>
      <c r="K1300" s="19">
        <v>2.1000000000000001E-2</v>
      </c>
      <c r="L1300" s="19">
        <v>5741159</v>
      </c>
      <c r="M1300" s="19">
        <v>0.20599999999999999</v>
      </c>
    </row>
    <row r="1301" spans="1:13" ht="14.5" x14ac:dyDescent="0.35">
      <c r="A1301" s="12" t="str">
        <f t="shared" si="20"/>
        <v>Kuwait-Middle East-2012</v>
      </c>
      <c r="B1301" s="13" t="s">
        <v>79</v>
      </c>
      <c r="C1301" s="14" t="s">
        <v>164</v>
      </c>
      <c r="D1301" s="15">
        <v>2012</v>
      </c>
      <c r="E1301" s="19">
        <v>3.9E-2</v>
      </c>
      <c r="F1301" s="19">
        <v>8.5000000000000006E-2</v>
      </c>
      <c r="G1301" s="19">
        <v>55</v>
      </c>
      <c r="H1301" s="19">
        <v>52</v>
      </c>
      <c r="I1301" s="19">
        <v>0.41899999999999998</v>
      </c>
      <c r="J1301" s="19">
        <v>0.55100000000000005</v>
      </c>
      <c r="K1301" s="19">
        <v>0.03</v>
      </c>
      <c r="L1301" s="19">
        <v>1586624</v>
      </c>
      <c r="M1301" s="19">
        <v>0.45200000000000001</v>
      </c>
    </row>
    <row r="1302" spans="1:13" ht="14.5" x14ac:dyDescent="0.35">
      <c r="A1302" s="12" t="str">
        <f t="shared" si="20"/>
        <v>Kyrgyzstan-Asia-2000</v>
      </c>
      <c r="B1302" s="13" t="s">
        <v>60</v>
      </c>
      <c r="C1302" s="14" t="s">
        <v>165</v>
      </c>
      <c r="D1302" s="15">
        <v>2000</v>
      </c>
      <c r="E1302" s="19">
        <v>3.9E-2</v>
      </c>
      <c r="F1302" s="19">
        <v>6.6000000000000003E-2</v>
      </c>
      <c r="G1302" s="19">
        <v>55</v>
      </c>
      <c r="H1302" s="19">
        <v>53</v>
      </c>
      <c r="I1302" s="19">
        <v>0.434</v>
      </c>
      <c r="J1302" s="19">
        <v>0.53300000000000003</v>
      </c>
      <c r="K1302" s="19">
        <v>3.2000000000000001E-2</v>
      </c>
      <c r="L1302" s="19">
        <v>20624343</v>
      </c>
      <c r="M1302" s="19">
        <v>0.51500000000000001</v>
      </c>
    </row>
    <row r="1303" spans="1:13" ht="14.5" x14ac:dyDescent="0.35">
      <c r="A1303" s="12" t="str">
        <f t="shared" si="20"/>
        <v>Kyrgyzstan-Asia-2001</v>
      </c>
      <c r="B1303" s="13" t="s">
        <v>60</v>
      </c>
      <c r="C1303" s="14" t="s">
        <v>165</v>
      </c>
      <c r="D1303" s="15">
        <v>2001</v>
      </c>
      <c r="E1303" s="19">
        <v>3.9E-2</v>
      </c>
      <c r="F1303" s="19">
        <v>4.2000000000000003E-2</v>
      </c>
      <c r="G1303" s="19">
        <v>59</v>
      </c>
      <c r="H1303" s="19">
        <v>56</v>
      </c>
      <c r="I1303" s="19">
        <v>0.42199999999999999</v>
      </c>
      <c r="J1303" s="19">
        <v>0.54400000000000004</v>
      </c>
      <c r="K1303" s="19">
        <v>3.4000000000000002E-2</v>
      </c>
      <c r="L1303" s="19">
        <v>4111715</v>
      </c>
      <c r="M1303" s="19">
        <v>0.63200000000000001</v>
      </c>
    </row>
    <row r="1304" spans="1:13" ht="14.5" x14ac:dyDescent="0.35">
      <c r="A1304" s="12" t="str">
        <f t="shared" si="20"/>
        <v>Kyrgyzstan-Asia-2002</v>
      </c>
      <c r="B1304" s="13" t="s">
        <v>60</v>
      </c>
      <c r="C1304" s="14" t="s">
        <v>165</v>
      </c>
      <c r="D1304" s="15">
        <v>2002</v>
      </c>
      <c r="E1304" s="19">
        <v>3.9E-2</v>
      </c>
      <c r="F1304" s="19">
        <v>4.7E-2</v>
      </c>
      <c r="G1304" s="19">
        <v>64</v>
      </c>
      <c r="H1304" s="19">
        <v>61</v>
      </c>
      <c r="I1304" s="19">
        <v>0.436</v>
      </c>
      <c r="J1304" s="19">
        <v>0.53300000000000003</v>
      </c>
      <c r="K1304" s="19">
        <v>3.1E-2</v>
      </c>
      <c r="L1304" s="19">
        <v>12950564</v>
      </c>
      <c r="M1304" s="19">
        <v>0.42199999999999999</v>
      </c>
    </row>
    <row r="1305" spans="1:13" ht="14.5" x14ac:dyDescent="0.35">
      <c r="A1305" s="12" t="str">
        <f t="shared" si="20"/>
        <v>Kyrgyzstan-Asia-2003</v>
      </c>
      <c r="B1305" s="13" t="s">
        <v>60</v>
      </c>
      <c r="C1305" s="14" t="s">
        <v>165</v>
      </c>
      <c r="D1305" s="15">
        <v>2003</v>
      </c>
      <c r="E1305" s="19">
        <v>4.1000000000000002E-2</v>
      </c>
      <c r="F1305" s="19">
        <v>7.1999999999999995E-2</v>
      </c>
      <c r="G1305" s="19">
        <v>50</v>
      </c>
      <c r="H1305" s="19">
        <v>48</v>
      </c>
      <c r="I1305" s="19">
        <v>0.45300000000000001</v>
      </c>
      <c r="J1305" s="19">
        <v>0.51400000000000001</v>
      </c>
      <c r="K1305" s="19">
        <v>3.2000000000000001E-2</v>
      </c>
      <c r="L1305" s="19">
        <v>23967265</v>
      </c>
      <c r="M1305" s="19">
        <v>0.31</v>
      </c>
    </row>
    <row r="1306" spans="1:13" ht="14.5" x14ac:dyDescent="0.35">
      <c r="A1306" s="12" t="str">
        <f t="shared" si="20"/>
        <v>Kyrgyzstan-Asia-2004</v>
      </c>
      <c r="B1306" s="13" t="s">
        <v>60</v>
      </c>
      <c r="C1306" s="14" t="s">
        <v>165</v>
      </c>
      <c r="D1306" s="15">
        <v>2004</v>
      </c>
      <c r="E1306" s="19">
        <v>4.1000000000000002E-2</v>
      </c>
      <c r="F1306" s="19">
        <v>5.2999999999999999E-2</v>
      </c>
      <c r="G1306" s="19">
        <v>54</v>
      </c>
      <c r="H1306" s="19">
        <v>53</v>
      </c>
      <c r="I1306" s="19">
        <v>0.45800000000000002</v>
      </c>
      <c r="J1306" s="19">
        <v>0.51100000000000001</v>
      </c>
      <c r="K1306" s="19">
        <v>3.1E-2</v>
      </c>
      <c r="L1306" s="19">
        <v>15013694</v>
      </c>
      <c r="M1306" s="19">
        <v>0.155</v>
      </c>
    </row>
    <row r="1307" spans="1:13" ht="14.5" x14ac:dyDescent="0.35">
      <c r="A1307" s="12" t="str">
        <f t="shared" si="20"/>
        <v>Kyrgyzstan-Asia-2005</v>
      </c>
      <c r="B1307" s="13" t="s">
        <v>60</v>
      </c>
      <c r="C1307" s="14" t="s">
        <v>165</v>
      </c>
      <c r="D1307" s="15">
        <v>2005</v>
      </c>
      <c r="E1307" s="19">
        <v>4.1000000000000002E-2</v>
      </c>
      <c r="F1307" s="19">
        <v>4.1000000000000002E-2</v>
      </c>
      <c r="G1307" s="19">
        <v>60</v>
      </c>
      <c r="H1307" s="19">
        <v>58</v>
      </c>
      <c r="I1307" s="19">
        <v>0.44800000000000001</v>
      </c>
      <c r="J1307" s="19">
        <v>0.52</v>
      </c>
      <c r="K1307" s="19">
        <v>3.1E-2</v>
      </c>
      <c r="L1307" s="19">
        <v>44973330</v>
      </c>
      <c r="M1307" s="19">
        <v>0.28100000000000003</v>
      </c>
    </row>
    <row r="1308" spans="1:13" ht="14.5" x14ac:dyDescent="0.35">
      <c r="A1308" s="12" t="str">
        <f t="shared" si="20"/>
        <v>Kyrgyzstan-Asia-2006</v>
      </c>
      <c r="B1308" s="13" t="s">
        <v>60</v>
      </c>
      <c r="C1308" s="14" t="s">
        <v>165</v>
      </c>
      <c r="D1308" s="15">
        <v>2006</v>
      </c>
      <c r="E1308" s="19">
        <v>4.2000000000000003E-2</v>
      </c>
      <c r="F1308" s="19">
        <v>8.2000000000000003E-2</v>
      </c>
      <c r="G1308" s="19">
        <v>52</v>
      </c>
      <c r="H1308" s="19">
        <v>51</v>
      </c>
      <c r="I1308" s="19">
        <v>0.44</v>
      </c>
      <c r="J1308" s="19">
        <v>0.53200000000000003</v>
      </c>
      <c r="K1308" s="19">
        <v>2.7E-2</v>
      </c>
      <c r="L1308" s="19">
        <v>159707780</v>
      </c>
      <c r="M1308" s="19">
        <v>0.435</v>
      </c>
    </row>
    <row r="1309" spans="1:13" ht="14.5" x14ac:dyDescent="0.35">
      <c r="A1309" s="12" t="str">
        <f t="shared" si="20"/>
        <v>Kyrgyzstan-Asia-2007</v>
      </c>
      <c r="B1309" s="13" t="s">
        <v>60</v>
      </c>
      <c r="C1309" s="14" t="s">
        <v>165</v>
      </c>
      <c r="D1309" s="15">
        <v>2007</v>
      </c>
      <c r="E1309" s="19">
        <v>4.2999999999999997E-2</v>
      </c>
      <c r="F1309" s="19">
        <v>6.4000000000000001E-2</v>
      </c>
      <c r="G1309" s="19">
        <v>56</v>
      </c>
      <c r="H1309" s="19">
        <v>53</v>
      </c>
      <c r="I1309" s="19">
        <v>0.46899999999999997</v>
      </c>
      <c r="J1309" s="19">
        <v>0.504</v>
      </c>
      <c r="K1309" s="19">
        <v>2.7E-2</v>
      </c>
      <c r="L1309" s="19">
        <v>13216985</v>
      </c>
      <c r="M1309" s="19">
        <v>0.38700000000000001</v>
      </c>
    </row>
    <row r="1310" spans="1:13" ht="14.5" x14ac:dyDescent="0.35">
      <c r="A1310" s="12" t="str">
        <f t="shared" si="20"/>
        <v>Kyrgyzstan-Asia-2008</v>
      </c>
      <c r="B1310" s="13" t="s">
        <v>60</v>
      </c>
      <c r="C1310" s="14" t="s">
        <v>165</v>
      </c>
      <c r="D1310" s="15">
        <v>2008</v>
      </c>
      <c r="E1310" s="19">
        <v>4.2999999999999997E-2</v>
      </c>
      <c r="F1310" s="19">
        <v>7.0000000000000007E-2</v>
      </c>
      <c r="G1310" s="19">
        <v>56</v>
      </c>
      <c r="H1310" s="19">
        <v>54</v>
      </c>
      <c r="I1310" s="19">
        <v>0.46</v>
      </c>
      <c r="J1310" s="19">
        <v>0.51500000000000001</v>
      </c>
      <c r="K1310" s="19">
        <v>2.5000000000000001E-2</v>
      </c>
      <c r="L1310" s="19">
        <v>15540284</v>
      </c>
      <c r="M1310" s="19">
        <v>0.25700000000000001</v>
      </c>
    </row>
    <row r="1311" spans="1:13" ht="14.5" x14ac:dyDescent="0.35">
      <c r="A1311" s="12" t="str">
        <f t="shared" si="20"/>
        <v>Kyrgyzstan-Asia-2009</v>
      </c>
      <c r="B1311" s="13" t="s">
        <v>60</v>
      </c>
      <c r="C1311" s="14" t="s">
        <v>165</v>
      </c>
      <c r="D1311" s="15">
        <v>2009</v>
      </c>
      <c r="E1311" s="19">
        <v>4.2999999999999997E-2</v>
      </c>
      <c r="F1311" s="19">
        <v>5.1999999999999998E-2</v>
      </c>
      <c r="G1311" s="19">
        <v>59</v>
      </c>
      <c r="H1311" s="19">
        <v>57</v>
      </c>
      <c r="I1311" s="19">
        <v>0.46</v>
      </c>
      <c r="J1311" s="19">
        <v>0.51500000000000001</v>
      </c>
      <c r="K1311" s="19">
        <v>2.5000000000000001E-2</v>
      </c>
      <c r="L1311" s="19">
        <v>1680640</v>
      </c>
      <c r="M1311" s="19">
        <v>0.56299999999999994</v>
      </c>
    </row>
    <row r="1312" spans="1:13" ht="14.5" x14ac:dyDescent="0.35">
      <c r="A1312" s="12" t="str">
        <f t="shared" si="20"/>
        <v>Kyrgyzstan-Asia-2010</v>
      </c>
      <c r="B1312" s="13" t="s">
        <v>60</v>
      </c>
      <c r="C1312" s="14" t="s">
        <v>165</v>
      </c>
      <c r="D1312" s="15">
        <v>2010</v>
      </c>
      <c r="E1312" s="19">
        <v>4.3999999999999997E-2</v>
      </c>
      <c r="F1312" s="19">
        <v>9.1999999999999998E-2</v>
      </c>
      <c r="G1312" s="19">
        <v>51</v>
      </c>
      <c r="H1312" s="19">
        <v>47</v>
      </c>
      <c r="I1312" s="19">
        <v>0.45500000000000002</v>
      </c>
      <c r="J1312" s="19">
        <v>0.51700000000000002</v>
      </c>
      <c r="K1312" s="19">
        <v>2.8000000000000001E-2</v>
      </c>
      <c r="L1312" s="19">
        <v>62191161</v>
      </c>
      <c r="M1312" s="19">
        <v>0.39900000000000002</v>
      </c>
    </row>
    <row r="1313" spans="1:13" ht="14.5" x14ac:dyDescent="0.35">
      <c r="A1313" s="12" t="str">
        <f t="shared" si="20"/>
        <v>Kyrgyzstan-Asia-2011</v>
      </c>
      <c r="B1313" s="13" t="s">
        <v>60</v>
      </c>
      <c r="C1313" s="14" t="s">
        <v>165</v>
      </c>
      <c r="D1313" s="15">
        <v>2011</v>
      </c>
      <c r="E1313" s="19">
        <v>4.4999999999999998E-2</v>
      </c>
      <c r="F1313" s="19">
        <v>6.0999999999999999E-2</v>
      </c>
      <c r="G1313" s="19">
        <v>54</v>
      </c>
      <c r="H1313" s="19">
        <v>51</v>
      </c>
      <c r="I1313" s="19">
        <v>0.439</v>
      </c>
      <c r="J1313" s="19">
        <v>0.53500000000000003</v>
      </c>
      <c r="K1313" s="19">
        <v>2.5000000000000001E-2</v>
      </c>
      <c r="L1313" s="19">
        <v>9232753</v>
      </c>
      <c r="M1313" s="19">
        <v>0.106</v>
      </c>
    </row>
    <row r="1314" spans="1:13" ht="14.5" x14ac:dyDescent="0.35">
      <c r="A1314" s="12" t="str">
        <f t="shared" si="20"/>
        <v>Kyrgyzstan-Asia-2012</v>
      </c>
      <c r="B1314" s="13" t="s">
        <v>60</v>
      </c>
      <c r="C1314" s="14" t="s">
        <v>165</v>
      </c>
      <c r="D1314" s="15">
        <v>2012</v>
      </c>
      <c r="E1314" s="19">
        <v>4.4999999999999998E-2</v>
      </c>
      <c r="F1314" s="19">
        <v>9.7000000000000003E-2</v>
      </c>
      <c r="G1314" s="19">
        <v>56</v>
      </c>
      <c r="H1314" s="19">
        <v>52</v>
      </c>
      <c r="I1314" s="19">
        <v>0.47699999999999998</v>
      </c>
      <c r="J1314" s="19">
        <v>0.495</v>
      </c>
      <c r="K1314" s="19">
        <v>2.8000000000000001E-2</v>
      </c>
      <c r="L1314" s="19">
        <v>9636173</v>
      </c>
      <c r="M1314" s="19">
        <v>0.373</v>
      </c>
    </row>
    <row r="1315" spans="1:13" ht="14.5" x14ac:dyDescent="0.35">
      <c r="A1315" s="12" t="str">
        <f t="shared" si="20"/>
        <v>Laos-Asia-2000</v>
      </c>
      <c r="B1315" s="13" t="s">
        <v>60</v>
      </c>
      <c r="C1315" s="14" t="s">
        <v>166</v>
      </c>
      <c r="D1315" s="15">
        <v>2000</v>
      </c>
      <c r="E1315" s="19">
        <v>4.4999999999999998E-2</v>
      </c>
      <c r="F1315" s="19">
        <v>5.0999999999999997E-2</v>
      </c>
      <c r="G1315" s="19">
        <v>58</v>
      </c>
      <c r="H1315" s="19">
        <v>56</v>
      </c>
      <c r="I1315" s="19">
        <v>0.48899999999999999</v>
      </c>
      <c r="J1315" s="19">
        <v>0.48699999999999999</v>
      </c>
      <c r="K1315" s="19">
        <v>2.4E-2</v>
      </c>
      <c r="L1315" s="19">
        <v>33987213</v>
      </c>
      <c r="M1315" s="19">
        <v>0.14499999999999999</v>
      </c>
    </row>
    <row r="1316" spans="1:13" ht="14.5" x14ac:dyDescent="0.35">
      <c r="A1316" s="12" t="str">
        <f t="shared" si="20"/>
        <v>Laos-Asia-2001</v>
      </c>
      <c r="B1316" s="13" t="s">
        <v>60</v>
      </c>
      <c r="C1316" s="14" t="s">
        <v>166</v>
      </c>
      <c r="D1316" s="15">
        <v>2001</v>
      </c>
      <c r="E1316" s="19">
        <v>4.5999999999999999E-2</v>
      </c>
      <c r="F1316" s="19">
        <v>0.11</v>
      </c>
      <c r="G1316" s="19">
        <v>52</v>
      </c>
      <c r="H1316" s="19">
        <v>49</v>
      </c>
      <c r="I1316" s="19">
        <v>0.47799999999999998</v>
      </c>
      <c r="J1316" s="19">
        <v>0.498</v>
      </c>
      <c r="K1316" s="19">
        <v>2.4E-2</v>
      </c>
      <c r="L1316" s="19">
        <v>19549124</v>
      </c>
      <c r="M1316" s="19">
        <v>0.40100000000000002</v>
      </c>
    </row>
    <row r="1317" spans="1:13" ht="14.5" x14ac:dyDescent="0.35">
      <c r="A1317" s="12" t="str">
        <f t="shared" si="20"/>
        <v>Laos-Asia-2002</v>
      </c>
      <c r="B1317" s="13" t="s">
        <v>60</v>
      </c>
      <c r="C1317" s="14" t="s">
        <v>166</v>
      </c>
      <c r="D1317" s="15">
        <v>2002</v>
      </c>
      <c r="E1317" s="19">
        <v>4.7E-2</v>
      </c>
      <c r="F1317" s="19">
        <v>9.4E-2</v>
      </c>
      <c r="G1317" s="19">
        <v>51</v>
      </c>
      <c r="H1317" s="19">
        <v>49</v>
      </c>
      <c r="I1317" s="19">
        <v>0.48799999999999999</v>
      </c>
      <c r="J1317" s="19">
        <v>0.48699999999999999</v>
      </c>
      <c r="K1317" s="19">
        <v>2.5000000000000001E-2</v>
      </c>
      <c r="L1317" s="19">
        <v>11720781</v>
      </c>
      <c r="M1317" s="19">
        <v>0.22</v>
      </c>
    </row>
    <row r="1318" spans="1:13" ht="14.5" x14ac:dyDescent="0.35">
      <c r="A1318" s="12" t="str">
        <f t="shared" si="20"/>
        <v>Laos-Asia-2003</v>
      </c>
      <c r="B1318" s="13" t="s">
        <v>60</v>
      </c>
      <c r="C1318" s="14" t="s">
        <v>166</v>
      </c>
      <c r="D1318" s="15">
        <v>2003</v>
      </c>
      <c r="E1318" s="19">
        <v>4.8000000000000001E-2</v>
      </c>
      <c r="F1318" s="19">
        <v>8.3000000000000004E-2</v>
      </c>
      <c r="G1318" s="19">
        <v>54</v>
      </c>
      <c r="H1318" s="19">
        <v>54</v>
      </c>
      <c r="I1318" s="19">
        <v>0.46800000000000003</v>
      </c>
      <c r="J1318" s="19">
        <v>0.503</v>
      </c>
      <c r="K1318" s="19">
        <v>2.9000000000000001E-2</v>
      </c>
      <c r="L1318" s="19">
        <v>13985961</v>
      </c>
      <c r="M1318" s="19">
        <v>0.36</v>
      </c>
    </row>
    <row r="1319" spans="1:13" ht="14.5" x14ac:dyDescent="0.35">
      <c r="A1319" s="12" t="str">
        <f t="shared" si="20"/>
        <v>Laos-Asia-2004</v>
      </c>
      <c r="B1319" s="13" t="s">
        <v>60</v>
      </c>
      <c r="C1319" s="14" t="s">
        <v>166</v>
      </c>
      <c r="D1319" s="15">
        <v>2004</v>
      </c>
      <c r="E1319" s="19">
        <v>0.05</v>
      </c>
      <c r="F1319" s="19">
        <v>6.6000000000000003E-2</v>
      </c>
      <c r="G1319" s="19">
        <v>57</v>
      </c>
      <c r="H1319" s="19">
        <v>57</v>
      </c>
      <c r="I1319" s="19">
        <v>0.498</v>
      </c>
      <c r="J1319" s="19">
        <v>0.47599999999999998</v>
      </c>
      <c r="K1319" s="19">
        <v>2.5999999999999999E-2</v>
      </c>
      <c r="L1319" s="19">
        <v>15893746</v>
      </c>
      <c r="M1319" s="19">
        <v>0.17599999999999999</v>
      </c>
    </row>
    <row r="1320" spans="1:13" ht="14.5" x14ac:dyDescent="0.35">
      <c r="A1320" s="12" t="str">
        <f t="shared" si="20"/>
        <v>Laos-Asia-2005</v>
      </c>
      <c r="B1320" s="13" t="s">
        <v>60</v>
      </c>
      <c r="C1320" s="14" t="s">
        <v>166</v>
      </c>
      <c r="D1320" s="15">
        <v>2005</v>
      </c>
      <c r="E1320" s="19">
        <v>1.0999999999999999E-2</v>
      </c>
      <c r="F1320" s="19">
        <v>1.2999999999999999E-2</v>
      </c>
      <c r="G1320" s="19">
        <v>77</v>
      </c>
      <c r="H1320" s="19">
        <v>70</v>
      </c>
      <c r="I1320" s="19">
        <v>0.20599999999999999</v>
      </c>
      <c r="J1320" s="19">
        <v>0.71299999999999997</v>
      </c>
      <c r="K1320" s="19">
        <v>0.08</v>
      </c>
      <c r="L1320" s="19">
        <v>1286051</v>
      </c>
      <c r="M1320" s="19">
        <v>0.40400000000000003</v>
      </c>
    </row>
    <row r="1321" spans="1:13" ht="14.5" x14ac:dyDescent="0.35">
      <c r="A1321" s="12" t="str">
        <f t="shared" si="20"/>
        <v>Laos-Asia-2006</v>
      </c>
      <c r="B1321" s="13" t="s">
        <v>60</v>
      </c>
      <c r="C1321" s="14" t="s">
        <v>166</v>
      </c>
      <c r="D1321" s="15">
        <v>2006</v>
      </c>
      <c r="E1321" s="19">
        <v>1.9E-2</v>
      </c>
      <c r="F1321" s="19">
        <v>1.2E-2</v>
      </c>
      <c r="G1321" s="19">
        <v>78</v>
      </c>
      <c r="H1321" s="19">
        <v>68</v>
      </c>
      <c r="I1321" s="19">
        <v>0.222</v>
      </c>
      <c r="J1321" s="19">
        <v>0.70199999999999996</v>
      </c>
      <c r="K1321" s="19">
        <v>7.5999999999999998E-2</v>
      </c>
      <c r="L1321" s="19">
        <v>87441</v>
      </c>
      <c r="M1321" s="19">
        <v>0.52600000000000002</v>
      </c>
    </row>
    <row r="1322" spans="1:13" ht="14.5" x14ac:dyDescent="0.35">
      <c r="A1322" s="12" t="str">
        <f t="shared" si="20"/>
        <v>Laos-Asia-2007</v>
      </c>
      <c r="B1322" s="13" t="s">
        <v>60</v>
      </c>
      <c r="C1322" s="14" t="s">
        <v>166</v>
      </c>
      <c r="D1322" s="15">
        <v>2007</v>
      </c>
      <c r="E1322" s="19">
        <v>1.9E-2</v>
      </c>
      <c r="F1322" s="19">
        <v>1.4E-2</v>
      </c>
      <c r="G1322" s="19">
        <v>77</v>
      </c>
      <c r="H1322" s="19">
        <v>73</v>
      </c>
      <c r="I1322" s="19">
        <v>0.23300000000000001</v>
      </c>
      <c r="J1322" s="19">
        <v>0.69699999999999995</v>
      </c>
      <c r="K1322" s="19">
        <v>7.0000000000000007E-2</v>
      </c>
      <c r="L1322" s="19">
        <v>10673800</v>
      </c>
      <c r="M1322" s="19">
        <v>0.66100000000000003</v>
      </c>
    </row>
    <row r="1323" spans="1:13" ht="14.5" x14ac:dyDescent="0.35">
      <c r="A1323" s="12" t="str">
        <f t="shared" si="20"/>
        <v>Laos-Asia-2008</v>
      </c>
      <c r="B1323" s="13" t="s">
        <v>60</v>
      </c>
      <c r="C1323" s="14" t="s">
        <v>166</v>
      </c>
      <c r="D1323" s="15">
        <v>2008</v>
      </c>
      <c r="E1323" s="19">
        <v>2.1000000000000001E-2</v>
      </c>
      <c r="F1323" s="19">
        <v>3.4000000000000002E-2</v>
      </c>
      <c r="G1323" s="19">
        <v>57</v>
      </c>
      <c r="H1323" s="19">
        <v>53</v>
      </c>
      <c r="I1323" s="19">
        <v>0.29599999999999999</v>
      </c>
      <c r="J1323" s="19">
        <v>0.65100000000000002</v>
      </c>
      <c r="K1323" s="19">
        <v>5.2999999999999999E-2</v>
      </c>
      <c r="L1323" s="19">
        <v>51579599</v>
      </c>
      <c r="M1323" s="19">
        <v>0.627</v>
      </c>
    </row>
    <row r="1324" spans="1:13" ht="14.5" x14ac:dyDescent="0.35">
      <c r="A1324" s="12" t="str">
        <f t="shared" si="20"/>
        <v>Laos-Asia-2009</v>
      </c>
      <c r="B1324" s="13" t="s">
        <v>60</v>
      </c>
      <c r="C1324" s="14" t="s">
        <v>166</v>
      </c>
      <c r="D1324" s="15">
        <v>2009</v>
      </c>
      <c r="E1324" s="19">
        <v>2.1999999999999999E-2</v>
      </c>
      <c r="F1324" s="19">
        <v>2.8000000000000001E-2</v>
      </c>
      <c r="G1324" s="19">
        <v>72</v>
      </c>
      <c r="H1324" s="19">
        <v>69</v>
      </c>
      <c r="I1324" s="19">
        <v>0.27900000000000003</v>
      </c>
      <c r="J1324" s="19">
        <v>0.67100000000000004</v>
      </c>
      <c r="K1324" s="19">
        <v>0.05</v>
      </c>
      <c r="L1324" s="19">
        <v>32059424</v>
      </c>
      <c r="M1324" s="19">
        <v>0.58199999999999996</v>
      </c>
    </row>
    <row r="1325" spans="1:13" ht="14.5" x14ac:dyDescent="0.35">
      <c r="A1325" s="12" t="str">
        <f t="shared" si="20"/>
        <v>Laos-Asia-2010</v>
      </c>
      <c r="B1325" s="13" t="s">
        <v>60</v>
      </c>
      <c r="C1325" s="14" t="s">
        <v>166</v>
      </c>
      <c r="D1325" s="15">
        <v>2010</v>
      </c>
      <c r="E1325" s="19">
        <v>2.1999999999999999E-2</v>
      </c>
      <c r="F1325" s="19">
        <v>1.4E-2</v>
      </c>
      <c r="G1325" s="19">
        <v>77</v>
      </c>
      <c r="H1325" s="19">
        <v>73</v>
      </c>
      <c r="I1325" s="19">
        <v>0.29399999999999998</v>
      </c>
      <c r="J1325" s="19">
        <v>0.65900000000000003</v>
      </c>
      <c r="K1325" s="19">
        <v>4.5999999999999999E-2</v>
      </c>
      <c r="L1325" s="19">
        <v>6103233</v>
      </c>
      <c r="M1325" s="19">
        <v>0.77800000000000002</v>
      </c>
    </row>
    <row r="1326" spans="1:13" ht="14.5" x14ac:dyDescent="0.35">
      <c r="A1326" s="12" t="str">
        <f t="shared" si="20"/>
        <v>Laos-Asia-2011</v>
      </c>
      <c r="B1326" s="13" t="s">
        <v>60</v>
      </c>
      <c r="C1326" s="14" t="s">
        <v>166</v>
      </c>
      <c r="D1326" s="15">
        <v>2011</v>
      </c>
      <c r="E1326" s="19">
        <v>2.4E-2</v>
      </c>
      <c r="F1326" s="19">
        <v>3.9E-2</v>
      </c>
      <c r="G1326" s="19">
        <v>46</v>
      </c>
      <c r="H1326" s="19">
        <v>47</v>
      </c>
      <c r="I1326" s="19">
        <v>0.34</v>
      </c>
      <c r="J1326" s="19">
        <v>0.625</v>
      </c>
      <c r="K1326" s="19">
        <v>3.5000000000000003E-2</v>
      </c>
      <c r="L1326" s="19">
        <v>1986701</v>
      </c>
      <c r="M1326" s="19">
        <v>0.56499999999999995</v>
      </c>
    </row>
    <row r="1327" spans="1:13" ht="14.5" x14ac:dyDescent="0.35">
      <c r="A1327" s="12" t="str">
        <f t="shared" si="20"/>
        <v>Laos-Asia-2012</v>
      </c>
      <c r="B1327" s="13" t="s">
        <v>60</v>
      </c>
      <c r="C1327" s="14" t="s">
        <v>166</v>
      </c>
      <c r="D1327" s="15">
        <v>2012</v>
      </c>
      <c r="E1327" s="19">
        <v>2.4E-2</v>
      </c>
      <c r="F1327" s="19">
        <v>1.9E-2</v>
      </c>
      <c r="G1327" s="19">
        <v>73</v>
      </c>
      <c r="H1327" s="19">
        <v>68</v>
      </c>
      <c r="I1327" s="19">
        <v>0.314</v>
      </c>
      <c r="J1327" s="19">
        <v>0.63100000000000001</v>
      </c>
      <c r="K1327" s="19">
        <v>5.6000000000000001E-2</v>
      </c>
      <c r="L1327" s="19">
        <v>79392466</v>
      </c>
      <c r="M1327" s="19">
        <v>0.43</v>
      </c>
    </row>
    <row r="1328" spans="1:13" ht="14.5" x14ac:dyDescent="0.35">
      <c r="A1328" s="12" t="str">
        <f t="shared" si="20"/>
        <v>Latvia-Europe-2000</v>
      </c>
      <c r="B1328" s="13" t="s">
        <v>62</v>
      </c>
      <c r="C1328" s="14" t="s">
        <v>167</v>
      </c>
      <c r="D1328" s="15">
        <v>2000</v>
      </c>
      <c r="E1328" s="19">
        <v>2.5000000000000001E-2</v>
      </c>
      <c r="F1328" s="19">
        <v>2.3E-2</v>
      </c>
      <c r="G1328" s="19">
        <v>72</v>
      </c>
      <c r="H1328" s="19">
        <v>69</v>
      </c>
      <c r="I1328" s="19">
        <v>0.27200000000000002</v>
      </c>
      <c r="J1328" s="19">
        <v>0.68100000000000005</v>
      </c>
      <c r="K1328" s="19">
        <v>4.7E-2</v>
      </c>
      <c r="L1328" s="19">
        <v>37762962</v>
      </c>
      <c r="M1328" s="19">
        <v>0.68200000000000005</v>
      </c>
    </row>
    <row r="1329" spans="1:13" ht="14.5" x14ac:dyDescent="0.35">
      <c r="A1329" s="12" t="str">
        <f t="shared" si="20"/>
        <v>Latvia-Europe-2001</v>
      </c>
      <c r="B1329" s="13" t="s">
        <v>62</v>
      </c>
      <c r="C1329" s="14" t="s">
        <v>167</v>
      </c>
      <c r="D1329" s="15">
        <v>2001</v>
      </c>
      <c r="E1329" s="19">
        <v>2.7E-2</v>
      </c>
      <c r="F1329" s="19">
        <v>3.5999999999999997E-2</v>
      </c>
      <c r="G1329" s="19">
        <v>66</v>
      </c>
      <c r="H1329" s="19">
        <v>61</v>
      </c>
      <c r="I1329" s="19">
        <v>0.371</v>
      </c>
      <c r="J1329" s="19">
        <v>0.59399999999999997</v>
      </c>
      <c r="K1329" s="19">
        <v>3.5000000000000003E-2</v>
      </c>
      <c r="L1329" s="19">
        <v>2217618</v>
      </c>
      <c r="M1329" s="19">
        <v>0.42599999999999999</v>
      </c>
    </row>
    <row r="1330" spans="1:13" ht="14.5" x14ac:dyDescent="0.35">
      <c r="A1330" s="12" t="str">
        <f t="shared" si="20"/>
        <v>Latvia-Europe-2002</v>
      </c>
      <c r="B1330" s="13" t="s">
        <v>62</v>
      </c>
      <c r="C1330" s="14" t="s">
        <v>167</v>
      </c>
      <c r="D1330" s="15">
        <v>2002</v>
      </c>
      <c r="E1330" s="19">
        <v>2.8000000000000001E-2</v>
      </c>
      <c r="F1330" s="19">
        <v>7.2999999999999995E-2</v>
      </c>
      <c r="G1330" s="19">
        <v>48</v>
      </c>
      <c r="H1330" s="19">
        <v>48</v>
      </c>
      <c r="I1330" s="19">
        <v>0.372</v>
      </c>
      <c r="J1330" s="19">
        <v>0.58599999999999997</v>
      </c>
      <c r="K1330" s="19">
        <v>4.2000000000000003E-2</v>
      </c>
      <c r="L1330" s="19">
        <v>2029516</v>
      </c>
      <c r="M1330" s="19">
        <v>0.253</v>
      </c>
    </row>
    <row r="1331" spans="1:13" ht="14.5" x14ac:dyDescent="0.35">
      <c r="A1331" s="12" t="str">
        <f t="shared" si="20"/>
        <v>Latvia-Europe-2003</v>
      </c>
      <c r="B1331" s="13" t="s">
        <v>62</v>
      </c>
      <c r="C1331" s="14" t="s">
        <v>167</v>
      </c>
      <c r="D1331" s="15">
        <v>2003</v>
      </c>
      <c r="E1331" s="19">
        <v>2.8000000000000001E-2</v>
      </c>
      <c r="F1331" s="19">
        <v>6.0999999999999999E-2</v>
      </c>
      <c r="G1331" s="19">
        <v>62</v>
      </c>
      <c r="H1331" s="19">
        <v>59</v>
      </c>
      <c r="I1331" s="19">
        <v>0.33900000000000002</v>
      </c>
      <c r="J1331" s="19">
        <v>0.623</v>
      </c>
      <c r="K1331" s="19">
        <v>3.7999999999999999E-2</v>
      </c>
      <c r="L1331" s="19">
        <v>846646</v>
      </c>
      <c r="M1331" s="19">
        <v>0.77100000000000002</v>
      </c>
    </row>
    <row r="1332" spans="1:13" ht="14.5" x14ac:dyDescent="0.35">
      <c r="A1332" s="12" t="str">
        <f t="shared" si="20"/>
        <v>Latvia-Europe-2004</v>
      </c>
      <c r="B1332" s="13" t="s">
        <v>62</v>
      </c>
      <c r="C1332" s="14" t="s">
        <v>167</v>
      </c>
      <c r="D1332" s="15">
        <v>2004</v>
      </c>
      <c r="E1332" s="19">
        <v>3.1E-2</v>
      </c>
      <c r="F1332" s="19">
        <v>5.8000000000000003E-2</v>
      </c>
      <c r="G1332" s="19">
        <v>48</v>
      </c>
      <c r="H1332" s="19">
        <v>49</v>
      </c>
      <c r="I1332" s="19">
        <v>0.38400000000000001</v>
      </c>
      <c r="J1332" s="19">
        <v>0.58199999999999996</v>
      </c>
      <c r="K1332" s="19">
        <v>3.4000000000000002E-2</v>
      </c>
      <c r="L1332" s="19">
        <v>1212159</v>
      </c>
      <c r="M1332" s="19">
        <v>0.214</v>
      </c>
    </row>
    <row r="1333" spans="1:13" ht="14.5" x14ac:dyDescent="0.35">
      <c r="A1333" s="12" t="str">
        <f t="shared" si="20"/>
        <v>Latvia-Europe-2005</v>
      </c>
      <c r="B1333" s="13" t="s">
        <v>62</v>
      </c>
      <c r="C1333" s="14" t="s">
        <v>167</v>
      </c>
      <c r="D1333" s="15">
        <v>2005</v>
      </c>
      <c r="E1333" s="19">
        <v>3.2000000000000001E-2</v>
      </c>
      <c r="F1333" s="19">
        <v>5.8000000000000003E-2</v>
      </c>
      <c r="G1333" s="19">
        <v>56</v>
      </c>
      <c r="H1333" s="19">
        <v>55</v>
      </c>
      <c r="I1333" s="19">
        <v>0.40799999999999997</v>
      </c>
      <c r="J1333" s="19">
        <v>0.55200000000000005</v>
      </c>
      <c r="K1333" s="19">
        <v>0.04</v>
      </c>
      <c r="L1333" s="19">
        <v>13358738</v>
      </c>
      <c r="M1333" s="19">
        <v>0.33</v>
      </c>
    </row>
    <row r="1334" spans="1:13" ht="14.5" x14ac:dyDescent="0.35">
      <c r="A1334" s="12" t="str">
        <f t="shared" si="20"/>
        <v>Latvia-Europe-2006</v>
      </c>
      <c r="B1334" s="13" t="s">
        <v>62</v>
      </c>
      <c r="C1334" s="14" t="s">
        <v>167</v>
      </c>
      <c r="D1334" s="15">
        <v>2006</v>
      </c>
      <c r="E1334" s="19">
        <v>3.2000000000000001E-2</v>
      </c>
      <c r="F1334" s="19">
        <v>5.3999999999999999E-2</v>
      </c>
      <c r="G1334" s="19">
        <v>62</v>
      </c>
      <c r="H1334" s="19">
        <v>60</v>
      </c>
      <c r="I1334" s="19">
        <v>0.38800000000000001</v>
      </c>
      <c r="J1334" s="19">
        <v>0.57699999999999996</v>
      </c>
      <c r="K1334" s="19">
        <v>3.5000000000000003E-2</v>
      </c>
      <c r="L1334" s="19">
        <v>24820706</v>
      </c>
      <c r="M1334" s="19">
        <v>0.51400000000000001</v>
      </c>
    </row>
    <row r="1335" spans="1:13" ht="14.5" x14ac:dyDescent="0.35">
      <c r="A1335" s="12" t="str">
        <f t="shared" si="20"/>
        <v>Latvia-Europe-2007</v>
      </c>
      <c r="B1335" s="13" t="s">
        <v>62</v>
      </c>
      <c r="C1335" s="14" t="s">
        <v>167</v>
      </c>
      <c r="D1335" s="15">
        <v>2007</v>
      </c>
      <c r="E1335" s="19">
        <v>3.2000000000000001E-2</v>
      </c>
      <c r="F1335" s="19">
        <v>4.2000000000000003E-2</v>
      </c>
      <c r="G1335" s="19">
        <v>64</v>
      </c>
      <c r="H1335" s="19">
        <v>62</v>
      </c>
      <c r="I1335" s="19">
        <v>0.38500000000000001</v>
      </c>
      <c r="J1335" s="19">
        <v>0.56200000000000006</v>
      </c>
      <c r="K1335" s="19">
        <v>5.2999999999999999E-2</v>
      </c>
      <c r="L1335" s="19">
        <v>1594034</v>
      </c>
      <c r="M1335" s="19">
        <v>0.86</v>
      </c>
    </row>
    <row r="1336" spans="1:13" ht="14.5" x14ac:dyDescent="0.35">
      <c r="A1336" s="12" t="str">
        <f t="shared" si="20"/>
        <v>Latvia-Europe-2008</v>
      </c>
      <c r="B1336" s="13" t="s">
        <v>62</v>
      </c>
      <c r="C1336" s="14" t="s">
        <v>167</v>
      </c>
      <c r="D1336" s="15">
        <v>2008</v>
      </c>
      <c r="E1336" s="19">
        <v>3.4000000000000002E-2</v>
      </c>
      <c r="F1336" s="19">
        <v>5.3999999999999999E-2</v>
      </c>
      <c r="G1336" s="19">
        <v>63</v>
      </c>
      <c r="H1336" s="19">
        <v>60</v>
      </c>
      <c r="I1336" s="19">
        <v>0.41799999999999998</v>
      </c>
      <c r="J1336" s="19">
        <v>0.55100000000000005</v>
      </c>
      <c r="K1336" s="19">
        <v>3.2000000000000001E-2</v>
      </c>
      <c r="L1336" s="19">
        <v>36430923</v>
      </c>
      <c r="M1336" s="19">
        <v>0.33200000000000002</v>
      </c>
    </row>
    <row r="1337" spans="1:13" ht="14.5" x14ac:dyDescent="0.35">
      <c r="A1337" s="12" t="str">
        <f t="shared" si="20"/>
        <v>Latvia-Europe-2009</v>
      </c>
      <c r="B1337" s="13" t="s">
        <v>62</v>
      </c>
      <c r="C1337" s="14" t="s">
        <v>167</v>
      </c>
      <c r="D1337" s="15">
        <v>2009</v>
      </c>
      <c r="E1337" s="19">
        <v>3.4000000000000002E-2</v>
      </c>
      <c r="F1337" s="19">
        <v>4.8000000000000001E-2</v>
      </c>
      <c r="G1337" s="19">
        <v>64</v>
      </c>
      <c r="H1337" s="19">
        <v>61</v>
      </c>
      <c r="I1337" s="19">
        <v>0.439</v>
      </c>
      <c r="J1337" s="19">
        <v>0.52800000000000002</v>
      </c>
      <c r="K1337" s="19">
        <v>3.3000000000000002E-2</v>
      </c>
      <c r="L1337" s="19">
        <v>89393063</v>
      </c>
      <c r="M1337" s="19">
        <v>0.17699999999999999</v>
      </c>
    </row>
    <row r="1338" spans="1:13" ht="14.5" x14ac:dyDescent="0.35">
      <c r="A1338" s="12" t="str">
        <f t="shared" si="20"/>
        <v>Latvia-Europe-2010</v>
      </c>
      <c r="B1338" s="13" t="s">
        <v>62</v>
      </c>
      <c r="C1338" s="14" t="s">
        <v>167</v>
      </c>
      <c r="D1338" s="15">
        <v>2010</v>
      </c>
      <c r="E1338" s="19">
        <v>3.5000000000000003E-2</v>
      </c>
      <c r="F1338" s="19">
        <v>0.1</v>
      </c>
      <c r="G1338" s="19">
        <v>51</v>
      </c>
      <c r="H1338" s="19">
        <v>47</v>
      </c>
      <c r="I1338" s="19">
        <v>0.40400000000000003</v>
      </c>
      <c r="J1338" s="19">
        <v>0.55800000000000005</v>
      </c>
      <c r="K1338" s="19">
        <v>3.9E-2</v>
      </c>
      <c r="L1338" s="19">
        <v>4436217</v>
      </c>
      <c r="M1338" s="19">
        <v>0.39</v>
      </c>
    </row>
    <row r="1339" spans="1:13" ht="14.5" x14ac:dyDescent="0.35">
      <c r="A1339" s="12" t="str">
        <f t="shared" si="20"/>
        <v>Latvia-Europe-2011</v>
      </c>
      <c r="B1339" s="13" t="s">
        <v>62</v>
      </c>
      <c r="C1339" s="14" t="s">
        <v>167</v>
      </c>
      <c r="D1339" s="15">
        <v>2011</v>
      </c>
      <c r="E1339" s="19">
        <v>3.5000000000000003E-2</v>
      </c>
      <c r="F1339" s="19">
        <v>6.9000000000000006E-2</v>
      </c>
      <c r="G1339" s="19">
        <v>63</v>
      </c>
      <c r="H1339" s="19">
        <v>60</v>
      </c>
      <c r="I1339" s="19">
        <v>0.40400000000000003</v>
      </c>
      <c r="J1339" s="19">
        <v>0.56499999999999995</v>
      </c>
      <c r="K1339" s="19">
        <v>3.1E-2</v>
      </c>
      <c r="L1339" s="19">
        <v>3702763</v>
      </c>
      <c r="M1339" s="19">
        <v>0.57299999999999995</v>
      </c>
    </row>
    <row r="1340" spans="1:13" ht="14.5" x14ac:dyDescent="0.35">
      <c r="A1340" s="12" t="str">
        <f t="shared" si="20"/>
        <v>Latvia-Europe-2012</v>
      </c>
      <c r="B1340" s="13" t="s">
        <v>62</v>
      </c>
      <c r="C1340" s="14" t="s">
        <v>167</v>
      </c>
      <c r="D1340" s="15">
        <v>2012</v>
      </c>
      <c r="E1340" s="19">
        <v>3.5000000000000003E-2</v>
      </c>
      <c r="F1340" s="19">
        <v>4.2000000000000003E-2</v>
      </c>
      <c r="G1340" s="19">
        <v>65</v>
      </c>
      <c r="H1340" s="19">
        <v>62</v>
      </c>
      <c r="I1340" s="19">
        <v>0.43099999999999999</v>
      </c>
      <c r="J1340" s="19">
        <v>0.54100000000000004</v>
      </c>
      <c r="K1340" s="19">
        <v>2.8000000000000001E-2</v>
      </c>
      <c r="L1340" s="19">
        <v>21678934</v>
      </c>
      <c r="M1340" s="19">
        <v>0.32600000000000001</v>
      </c>
    </row>
    <row r="1341" spans="1:13" ht="14.5" x14ac:dyDescent="0.35">
      <c r="A1341" s="12" t="str">
        <f t="shared" si="20"/>
        <v>Lebanon-Middle East-2000</v>
      </c>
      <c r="B1341" s="13" t="s">
        <v>79</v>
      </c>
      <c r="C1341" s="14" t="s">
        <v>168</v>
      </c>
      <c r="D1341" s="15">
        <v>2000</v>
      </c>
      <c r="E1341" s="19">
        <v>3.5999999999999997E-2</v>
      </c>
      <c r="F1341" s="19">
        <v>7.2999999999999995E-2</v>
      </c>
      <c r="G1341" s="19">
        <v>54</v>
      </c>
      <c r="H1341" s="19">
        <v>51</v>
      </c>
      <c r="I1341" s="19">
        <v>0.39100000000000001</v>
      </c>
      <c r="J1341" s="19">
        <v>0.57999999999999996</v>
      </c>
      <c r="K1341" s="19">
        <v>2.9000000000000001E-2</v>
      </c>
      <c r="L1341" s="19">
        <v>715996</v>
      </c>
      <c r="M1341" s="19">
        <v>0.39300000000000002</v>
      </c>
    </row>
    <row r="1342" spans="1:13" ht="14.5" x14ac:dyDescent="0.35">
      <c r="A1342" s="12" t="str">
        <f t="shared" si="20"/>
        <v>Lebanon-Middle East-2001</v>
      </c>
      <c r="B1342" s="13" t="s">
        <v>79</v>
      </c>
      <c r="C1342" s="14" t="s">
        <v>168</v>
      </c>
      <c r="D1342" s="15">
        <v>2001</v>
      </c>
      <c r="E1342" s="19">
        <v>3.5999999999999997E-2</v>
      </c>
      <c r="F1342" s="19">
        <v>6.0999999999999999E-2</v>
      </c>
      <c r="G1342" s="19">
        <v>62</v>
      </c>
      <c r="H1342" s="19">
        <v>59</v>
      </c>
      <c r="I1342" s="19">
        <v>0.42199999999999999</v>
      </c>
      <c r="J1342" s="19">
        <v>0.54900000000000004</v>
      </c>
      <c r="K1342" s="19">
        <v>2.9000000000000001E-2</v>
      </c>
      <c r="L1342" s="19">
        <v>700216</v>
      </c>
      <c r="M1342" s="19">
        <v>0.28000000000000003</v>
      </c>
    </row>
    <row r="1343" spans="1:13" ht="14.5" x14ac:dyDescent="0.35">
      <c r="A1343" s="12" t="str">
        <f t="shared" si="20"/>
        <v>Lebanon-Middle East-2002</v>
      </c>
      <c r="B1343" s="13" t="s">
        <v>79</v>
      </c>
      <c r="C1343" s="14" t="s">
        <v>168</v>
      </c>
      <c r="D1343" s="15">
        <v>2002</v>
      </c>
      <c r="E1343" s="19">
        <v>3.5999999999999997E-2</v>
      </c>
      <c r="F1343" s="19">
        <v>0.05</v>
      </c>
      <c r="G1343" s="19">
        <v>62</v>
      </c>
      <c r="H1343" s="19">
        <v>59</v>
      </c>
      <c r="I1343" s="19">
        <v>0.42499999999999999</v>
      </c>
      <c r="J1343" s="19">
        <v>0.54900000000000004</v>
      </c>
      <c r="K1343" s="19">
        <v>2.5999999999999999E-2</v>
      </c>
      <c r="L1343" s="19">
        <v>42027891</v>
      </c>
      <c r="M1343" s="19">
        <v>0.24</v>
      </c>
    </row>
    <row r="1344" spans="1:13" ht="14.5" x14ac:dyDescent="0.35">
      <c r="A1344" s="12" t="str">
        <f t="shared" si="20"/>
        <v>Lebanon-Middle East-2003</v>
      </c>
      <c r="B1344" s="13" t="s">
        <v>79</v>
      </c>
      <c r="C1344" s="14" t="s">
        <v>168</v>
      </c>
      <c r="D1344" s="15">
        <v>2003</v>
      </c>
      <c r="E1344" s="19">
        <v>3.5999999999999997E-2</v>
      </c>
      <c r="F1344" s="19">
        <v>4.1000000000000002E-2</v>
      </c>
      <c r="G1344" s="19">
        <v>65</v>
      </c>
      <c r="H1344" s="19">
        <v>61</v>
      </c>
      <c r="I1344" s="19">
        <v>0.442</v>
      </c>
      <c r="J1344" s="19">
        <v>0.53500000000000003</v>
      </c>
      <c r="K1344" s="19">
        <v>2.3E-2</v>
      </c>
      <c r="L1344" s="19">
        <v>11144315</v>
      </c>
      <c r="M1344" s="19">
        <v>0.249</v>
      </c>
    </row>
    <row r="1345" spans="1:13" ht="14.5" x14ac:dyDescent="0.35">
      <c r="A1345" s="12" t="str">
        <f t="shared" si="20"/>
        <v>Lebanon-Middle East-2004</v>
      </c>
      <c r="B1345" s="13" t="s">
        <v>79</v>
      </c>
      <c r="C1345" s="14" t="s">
        <v>168</v>
      </c>
      <c r="D1345" s="15">
        <v>2004</v>
      </c>
      <c r="E1345" s="19">
        <v>3.5999999999999997E-2</v>
      </c>
      <c r="F1345" s="19">
        <v>3.9E-2</v>
      </c>
      <c r="G1345" s="19">
        <v>68</v>
      </c>
      <c r="H1345" s="19">
        <v>64</v>
      </c>
      <c r="I1345" s="19">
        <v>0.41599999999999998</v>
      </c>
      <c r="J1345" s="19">
        <v>0.54900000000000004</v>
      </c>
      <c r="K1345" s="19">
        <v>3.5000000000000003E-2</v>
      </c>
      <c r="L1345" s="19">
        <v>183177</v>
      </c>
      <c r="M1345" s="19">
        <v>0.626</v>
      </c>
    </row>
    <row r="1346" spans="1:13" ht="14.5" x14ac:dyDescent="0.35">
      <c r="A1346" s="12" t="str">
        <f t="shared" si="20"/>
        <v>Lebanon-Middle East-2005</v>
      </c>
      <c r="B1346" s="13" t="s">
        <v>79</v>
      </c>
      <c r="C1346" s="14" t="s">
        <v>168</v>
      </c>
      <c r="D1346" s="15">
        <v>2005</v>
      </c>
      <c r="E1346" s="19">
        <v>3.6999999999999998E-2</v>
      </c>
      <c r="F1346" s="19">
        <v>7.4999999999999997E-2</v>
      </c>
      <c r="G1346" s="19">
        <v>51</v>
      </c>
      <c r="H1346" s="19">
        <v>49</v>
      </c>
      <c r="I1346" s="19">
        <v>0.41699999999999998</v>
      </c>
      <c r="J1346" s="19">
        <v>0.55200000000000005</v>
      </c>
      <c r="K1346" s="19">
        <v>3.1E-2</v>
      </c>
      <c r="L1346" s="19">
        <v>19389954</v>
      </c>
      <c r="M1346" s="19">
        <v>0.51300000000000001</v>
      </c>
    </row>
    <row r="1347" spans="1:13" ht="14.5" x14ac:dyDescent="0.35">
      <c r="A1347" s="12" t="str">
        <f t="shared" ref="A1347:A1410" si="21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9">
        <v>3.6999999999999998E-2</v>
      </c>
      <c r="F1347" s="19">
        <v>6.8000000000000005E-2</v>
      </c>
      <c r="G1347" s="19">
        <v>55</v>
      </c>
      <c r="H1347" s="19">
        <v>53</v>
      </c>
      <c r="I1347" s="19">
        <v>0.42599999999999999</v>
      </c>
      <c r="J1347" s="19">
        <v>0.54</v>
      </c>
      <c r="K1347" s="19">
        <v>3.4000000000000002E-2</v>
      </c>
      <c r="L1347" s="19">
        <v>10381110</v>
      </c>
      <c r="M1347" s="19">
        <v>0.18</v>
      </c>
    </row>
    <row r="1348" spans="1:13" ht="14.5" x14ac:dyDescent="0.35">
      <c r="A1348" s="12" t="str">
        <f t="shared" si="21"/>
        <v>Lebanon-Middle East-2007</v>
      </c>
      <c r="B1348" s="13" t="s">
        <v>79</v>
      </c>
      <c r="C1348" s="14" t="s">
        <v>168</v>
      </c>
      <c r="D1348" s="15">
        <v>2007</v>
      </c>
      <c r="E1348" s="19">
        <v>3.6999999999999998E-2</v>
      </c>
      <c r="F1348" s="19">
        <v>5.8999999999999997E-2</v>
      </c>
      <c r="G1348" s="19">
        <v>57</v>
      </c>
      <c r="H1348" s="19">
        <v>55</v>
      </c>
      <c r="I1348" s="19">
        <v>0.42</v>
      </c>
      <c r="J1348" s="19">
        <v>0.55300000000000005</v>
      </c>
      <c r="K1348" s="19">
        <v>2.7E-2</v>
      </c>
      <c r="L1348" s="19">
        <v>6472304</v>
      </c>
      <c r="M1348" s="19">
        <v>0.38</v>
      </c>
    </row>
    <row r="1349" spans="1:13" ht="14.5" x14ac:dyDescent="0.35">
      <c r="A1349" s="12" t="str">
        <f t="shared" si="21"/>
        <v>Lebanon-Middle East-2008</v>
      </c>
      <c r="B1349" s="13" t="s">
        <v>79</v>
      </c>
      <c r="C1349" s="14" t="s">
        <v>168</v>
      </c>
      <c r="D1349" s="15">
        <v>2008</v>
      </c>
      <c r="E1349" s="19">
        <v>3.6999999999999998E-2</v>
      </c>
      <c r="F1349" s="19">
        <v>0.06</v>
      </c>
      <c r="G1349" s="19">
        <v>60</v>
      </c>
      <c r="H1349" s="19">
        <v>58</v>
      </c>
      <c r="I1349" s="19">
        <v>0.432</v>
      </c>
      <c r="J1349" s="19">
        <v>0.53900000000000003</v>
      </c>
      <c r="K1349" s="19">
        <v>2.9000000000000001E-2</v>
      </c>
      <c r="L1349" s="19">
        <v>9779795</v>
      </c>
      <c r="M1349" s="19">
        <v>0.42299999999999999</v>
      </c>
    </row>
    <row r="1350" spans="1:13" ht="14.5" x14ac:dyDescent="0.35">
      <c r="A1350" s="12" t="str">
        <f t="shared" si="21"/>
        <v>Lebanon-Middle East-2009</v>
      </c>
      <c r="B1350" s="13" t="s">
        <v>79</v>
      </c>
      <c r="C1350" s="14" t="s">
        <v>168</v>
      </c>
      <c r="D1350" s="15">
        <v>2009</v>
      </c>
      <c r="E1350" s="19">
        <v>3.6999999999999998E-2</v>
      </c>
      <c r="F1350" s="19">
        <v>5.8000000000000003E-2</v>
      </c>
      <c r="G1350" s="19">
        <v>61</v>
      </c>
      <c r="H1350" s="19">
        <v>59</v>
      </c>
      <c r="I1350" s="19">
        <v>0.432</v>
      </c>
      <c r="J1350" s="19">
        <v>0.53700000000000003</v>
      </c>
      <c r="K1350" s="19">
        <v>3.1E-2</v>
      </c>
      <c r="L1350" s="19">
        <v>4079697</v>
      </c>
      <c r="M1350" s="19">
        <v>0.48199999999999998</v>
      </c>
    </row>
    <row r="1351" spans="1:13" ht="14.5" x14ac:dyDescent="0.35">
      <c r="A1351" s="12" t="str">
        <f t="shared" si="21"/>
        <v>Lebanon-Middle East-2010</v>
      </c>
      <c r="B1351" s="13" t="s">
        <v>79</v>
      </c>
      <c r="C1351" s="14" t="s">
        <v>168</v>
      </c>
      <c r="D1351" s="15">
        <v>2010</v>
      </c>
      <c r="E1351" s="19">
        <v>3.7999999999999999E-2</v>
      </c>
      <c r="F1351" s="19">
        <v>0.112</v>
      </c>
      <c r="G1351" s="19">
        <v>45</v>
      </c>
      <c r="H1351" s="19">
        <v>45</v>
      </c>
      <c r="I1351" s="19">
        <v>0.42</v>
      </c>
      <c r="J1351" s="19">
        <v>0.55400000000000005</v>
      </c>
      <c r="K1351" s="19">
        <v>2.5999999999999999E-2</v>
      </c>
      <c r="L1351" s="19">
        <v>5865491</v>
      </c>
      <c r="M1351" s="19">
        <v>0.38600000000000001</v>
      </c>
    </row>
    <row r="1352" spans="1:13" ht="14.5" x14ac:dyDescent="0.35">
      <c r="A1352" s="12" t="str">
        <f t="shared" si="21"/>
        <v>Lebanon-Middle East-2011</v>
      </c>
      <c r="B1352" s="13" t="s">
        <v>79</v>
      </c>
      <c r="C1352" s="14" t="s">
        <v>168</v>
      </c>
      <c r="D1352" s="15">
        <v>2011</v>
      </c>
      <c r="E1352" s="19">
        <v>3.7999999999999999E-2</v>
      </c>
      <c r="F1352" s="19">
        <v>8.2000000000000003E-2</v>
      </c>
      <c r="G1352" s="19">
        <v>55</v>
      </c>
      <c r="H1352" s="19">
        <v>52</v>
      </c>
      <c r="I1352" s="19">
        <v>0.41699999999999998</v>
      </c>
      <c r="J1352" s="19">
        <v>0.55300000000000005</v>
      </c>
      <c r="K1352" s="19">
        <v>2.9000000000000001E-2</v>
      </c>
      <c r="L1352" s="19">
        <v>1624228</v>
      </c>
      <c r="M1352" s="19">
        <v>0.46100000000000002</v>
      </c>
    </row>
    <row r="1353" spans="1:13" ht="14.5" x14ac:dyDescent="0.35">
      <c r="A1353" s="12" t="str">
        <f t="shared" si="21"/>
        <v>Lebanon-Middle East-2012</v>
      </c>
      <c r="B1353" s="13" t="s">
        <v>79</v>
      </c>
      <c r="C1353" s="14" t="s">
        <v>168</v>
      </c>
      <c r="D1353" s="15">
        <v>2012</v>
      </c>
      <c r="E1353" s="19">
        <v>3.7999999999999999E-2</v>
      </c>
      <c r="F1353" s="19">
        <v>6.4000000000000001E-2</v>
      </c>
      <c r="G1353" s="19">
        <v>55</v>
      </c>
      <c r="H1353" s="19">
        <v>53</v>
      </c>
      <c r="I1353" s="19">
        <v>0.432</v>
      </c>
      <c r="J1353" s="19">
        <v>0.53500000000000003</v>
      </c>
      <c r="K1353" s="19">
        <v>3.2000000000000001E-2</v>
      </c>
      <c r="L1353" s="19">
        <v>21156272</v>
      </c>
      <c r="M1353" s="19">
        <v>0.52100000000000002</v>
      </c>
    </row>
    <row r="1354" spans="1:13" ht="14.5" x14ac:dyDescent="0.35">
      <c r="A1354" s="12" t="str">
        <f t="shared" si="21"/>
        <v>Lesotho-Africa-2000</v>
      </c>
      <c r="B1354" s="13" t="s">
        <v>64</v>
      </c>
      <c r="C1354" s="14" t="s">
        <v>169</v>
      </c>
      <c r="D1354" s="15">
        <v>2000</v>
      </c>
      <c r="E1354" s="19">
        <v>3.7999999999999999E-2</v>
      </c>
      <c r="F1354" s="19">
        <v>6.9000000000000006E-2</v>
      </c>
      <c r="G1354" s="19">
        <v>56</v>
      </c>
      <c r="H1354" s="19">
        <v>55</v>
      </c>
      <c r="I1354" s="19">
        <v>0.42699999999999999</v>
      </c>
      <c r="J1354" s="19">
        <v>0.54200000000000004</v>
      </c>
      <c r="K1354" s="19">
        <v>3.1E-2</v>
      </c>
      <c r="L1354" s="19">
        <v>11161530</v>
      </c>
      <c r="M1354" s="19">
        <v>0.35299999999999998</v>
      </c>
    </row>
    <row r="1355" spans="1:13" ht="14.5" x14ac:dyDescent="0.35">
      <c r="A1355" s="12" t="str">
        <f t="shared" si="21"/>
        <v>Lesotho-Africa-2001</v>
      </c>
      <c r="B1355" s="13" t="s">
        <v>64</v>
      </c>
      <c r="C1355" s="14" t="s">
        <v>169</v>
      </c>
      <c r="D1355" s="15">
        <v>2001</v>
      </c>
      <c r="E1355" s="19">
        <v>3.7999999999999999E-2</v>
      </c>
      <c r="F1355" s="19">
        <v>3.9E-2</v>
      </c>
      <c r="G1355" s="19">
        <v>59</v>
      </c>
      <c r="H1355" s="19">
        <v>56</v>
      </c>
      <c r="I1355" s="19">
        <v>0.42299999999999999</v>
      </c>
      <c r="J1355" s="19">
        <v>0.54300000000000004</v>
      </c>
      <c r="K1355" s="19">
        <v>3.4000000000000002E-2</v>
      </c>
      <c r="L1355" s="19">
        <v>4225359</v>
      </c>
      <c r="M1355" s="19">
        <v>0.63700000000000001</v>
      </c>
    </row>
    <row r="1356" spans="1:13" ht="14.5" x14ac:dyDescent="0.35">
      <c r="A1356" s="12" t="str">
        <f t="shared" si="21"/>
        <v>Lesotho-Africa-2002</v>
      </c>
      <c r="B1356" s="13" t="s">
        <v>64</v>
      </c>
      <c r="C1356" s="14" t="s">
        <v>169</v>
      </c>
      <c r="D1356" s="15">
        <v>2002</v>
      </c>
      <c r="E1356" s="19">
        <v>3.7999999999999999E-2</v>
      </c>
      <c r="F1356" s="19">
        <v>3.7999999999999999E-2</v>
      </c>
      <c r="G1356" s="19">
        <v>64</v>
      </c>
      <c r="H1356" s="19">
        <v>59</v>
      </c>
      <c r="I1356" s="19">
        <v>0.43099999999999999</v>
      </c>
      <c r="J1356" s="19">
        <v>0.54800000000000004</v>
      </c>
      <c r="K1356" s="19">
        <v>2.1999999999999999E-2</v>
      </c>
      <c r="L1356" s="19">
        <v>5932852</v>
      </c>
      <c r="M1356" s="19">
        <v>0.21</v>
      </c>
    </row>
    <row r="1357" spans="1:13" ht="14.5" x14ac:dyDescent="0.35">
      <c r="A1357" s="12" t="str">
        <f t="shared" si="21"/>
        <v>Lesotho-Africa-2003</v>
      </c>
      <c r="B1357" s="13" t="s">
        <v>64</v>
      </c>
      <c r="C1357" s="14" t="s">
        <v>169</v>
      </c>
      <c r="D1357" s="15">
        <v>2003</v>
      </c>
      <c r="E1357" s="19">
        <v>3.7999999999999999E-2</v>
      </c>
      <c r="F1357" s="19">
        <v>4.5999999999999999E-2</v>
      </c>
      <c r="G1357" s="19">
        <v>65</v>
      </c>
      <c r="H1357" s="19">
        <v>62</v>
      </c>
      <c r="I1357" s="19">
        <v>0.436</v>
      </c>
      <c r="J1357" s="19">
        <v>0.53400000000000003</v>
      </c>
      <c r="K1357" s="19">
        <v>3.1E-2</v>
      </c>
      <c r="L1357" s="19">
        <v>13330737</v>
      </c>
      <c r="M1357" s="19">
        <v>0.42499999999999999</v>
      </c>
    </row>
    <row r="1358" spans="1:13" ht="14.5" x14ac:dyDescent="0.35">
      <c r="A1358" s="12" t="str">
        <f t="shared" si="21"/>
        <v>Lesotho-Africa-2004</v>
      </c>
      <c r="B1358" s="13" t="s">
        <v>64</v>
      </c>
      <c r="C1358" s="14" t="s">
        <v>169</v>
      </c>
      <c r="D1358" s="15">
        <v>2004</v>
      </c>
      <c r="E1358" s="19">
        <v>0.04</v>
      </c>
      <c r="F1358" s="19">
        <v>6.8000000000000005E-2</v>
      </c>
      <c r="G1358" s="19">
        <v>50</v>
      </c>
      <c r="H1358" s="19">
        <v>49</v>
      </c>
      <c r="I1358" s="19">
        <v>0.45400000000000001</v>
      </c>
      <c r="J1358" s="19">
        <v>0.51400000000000001</v>
      </c>
      <c r="K1358" s="19">
        <v>3.2000000000000001E-2</v>
      </c>
      <c r="L1358" s="19">
        <v>24581367</v>
      </c>
      <c r="M1358" s="19">
        <v>0.312</v>
      </c>
    </row>
    <row r="1359" spans="1:13" ht="14.5" x14ac:dyDescent="0.35">
      <c r="A1359" s="12" t="str">
        <f t="shared" si="21"/>
        <v>Lesotho-Africa-2005</v>
      </c>
      <c r="B1359" s="13" t="s">
        <v>64</v>
      </c>
      <c r="C1359" s="14" t="s">
        <v>169</v>
      </c>
      <c r="D1359" s="15">
        <v>2005</v>
      </c>
      <c r="E1359" s="19">
        <v>0.04</v>
      </c>
      <c r="F1359" s="19">
        <v>4.9000000000000002E-2</v>
      </c>
      <c r="G1359" s="19">
        <v>54</v>
      </c>
      <c r="H1359" s="19">
        <v>54</v>
      </c>
      <c r="I1359" s="19">
        <v>0.45600000000000002</v>
      </c>
      <c r="J1359" s="19">
        <v>0.51200000000000001</v>
      </c>
      <c r="K1359" s="19">
        <v>3.1E-2</v>
      </c>
      <c r="L1359" s="19">
        <v>15457531</v>
      </c>
      <c r="M1359" s="19">
        <v>0.157</v>
      </c>
    </row>
    <row r="1360" spans="1:13" ht="14.5" x14ac:dyDescent="0.35">
      <c r="A1360" s="12" t="str">
        <f t="shared" si="21"/>
        <v>Lesotho-Africa-2006</v>
      </c>
      <c r="B1360" s="13" t="s">
        <v>64</v>
      </c>
      <c r="C1360" s="14" t="s">
        <v>169</v>
      </c>
      <c r="D1360" s="15">
        <v>2006</v>
      </c>
      <c r="E1360" s="19">
        <v>0.04</v>
      </c>
      <c r="F1360" s="19">
        <v>3.9E-2</v>
      </c>
      <c r="G1360" s="19">
        <v>61</v>
      </c>
      <c r="H1360" s="19">
        <v>59</v>
      </c>
      <c r="I1360" s="19">
        <v>0.44900000000000001</v>
      </c>
      <c r="J1360" s="19">
        <v>0.52</v>
      </c>
      <c r="K1360" s="19">
        <v>3.1E-2</v>
      </c>
      <c r="L1360" s="19">
        <v>46354607</v>
      </c>
      <c r="M1360" s="19">
        <v>0.28799999999999998</v>
      </c>
    </row>
    <row r="1361" spans="1:13" ht="14.5" x14ac:dyDescent="0.35">
      <c r="A1361" s="12" t="str">
        <f t="shared" si="21"/>
        <v>Lesotho-Africa-2007</v>
      </c>
      <c r="B1361" s="13" t="s">
        <v>64</v>
      </c>
      <c r="C1361" s="14" t="s">
        <v>169</v>
      </c>
      <c r="D1361" s="15">
        <v>2007</v>
      </c>
      <c r="E1361" s="19">
        <v>4.2000000000000003E-2</v>
      </c>
      <c r="F1361" s="19">
        <v>7.9000000000000001E-2</v>
      </c>
      <c r="G1361" s="19">
        <v>52</v>
      </c>
      <c r="H1361" s="19">
        <v>51</v>
      </c>
      <c r="I1361" s="19">
        <v>0.441</v>
      </c>
      <c r="J1361" s="19">
        <v>0.53100000000000003</v>
      </c>
      <c r="K1361" s="19">
        <v>2.7E-2</v>
      </c>
      <c r="L1361" s="19">
        <v>164192925</v>
      </c>
      <c r="M1361" s="19">
        <v>0.44400000000000001</v>
      </c>
    </row>
    <row r="1362" spans="1:13" ht="14.5" x14ac:dyDescent="0.35">
      <c r="A1362" s="12" t="str">
        <f t="shared" si="21"/>
        <v>Lesotho-Africa-2008</v>
      </c>
      <c r="B1362" s="13" t="s">
        <v>64</v>
      </c>
      <c r="C1362" s="14" t="s">
        <v>169</v>
      </c>
      <c r="D1362" s="15">
        <v>2008</v>
      </c>
      <c r="E1362" s="19">
        <v>4.2000000000000003E-2</v>
      </c>
      <c r="F1362" s="19">
        <v>6.8000000000000005E-2</v>
      </c>
      <c r="G1362" s="19">
        <v>56</v>
      </c>
      <c r="H1362" s="19">
        <v>55</v>
      </c>
      <c r="I1362" s="19">
        <v>0.45800000000000002</v>
      </c>
      <c r="J1362" s="19">
        <v>0.51700000000000002</v>
      </c>
      <c r="K1362" s="19">
        <v>2.5000000000000001E-2</v>
      </c>
      <c r="L1362" s="19">
        <v>15995313</v>
      </c>
      <c r="M1362" s="19">
        <v>0.26500000000000001</v>
      </c>
    </row>
    <row r="1363" spans="1:13" ht="14.5" x14ac:dyDescent="0.35">
      <c r="A1363" s="12" t="str">
        <f t="shared" si="21"/>
        <v>Lesotho-Africa-2009</v>
      </c>
      <c r="B1363" s="13" t="s">
        <v>64</v>
      </c>
      <c r="C1363" s="14" t="s">
        <v>169</v>
      </c>
      <c r="D1363" s="15">
        <v>2009</v>
      </c>
      <c r="E1363" s="19">
        <v>4.2999999999999997E-2</v>
      </c>
      <c r="F1363" s="19">
        <v>5.8999999999999997E-2</v>
      </c>
      <c r="G1363" s="19">
        <v>57</v>
      </c>
      <c r="H1363" s="19">
        <v>54</v>
      </c>
      <c r="I1363" s="19">
        <v>0.46800000000000003</v>
      </c>
      <c r="J1363" s="19">
        <v>0.505</v>
      </c>
      <c r="K1363" s="19">
        <v>2.5999999999999999E-2</v>
      </c>
      <c r="L1363" s="19">
        <v>13633796</v>
      </c>
      <c r="M1363" s="19">
        <v>0.39200000000000002</v>
      </c>
    </row>
    <row r="1364" spans="1:13" ht="14.5" x14ac:dyDescent="0.35">
      <c r="A1364" s="12" t="str">
        <f t="shared" si="21"/>
        <v>Lesotho-Africa-2010</v>
      </c>
      <c r="B1364" s="13" t="s">
        <v>64</v>
      </c>
      <c r="C1364" s="14" t="s">
        <v>169</v>
      </c>
      <c r="D1364" s="15">
        <v>2010</v>
      </c>
      <c r="E1364" s="19">
        <v>4.2999999999999997E-2</v>
      </c>
      <c r="F1364" s="19">
        <v>5.0999999999999997E-2</v>
      </c>
      <c r="G1364" s="19">
        <v>60</v>
      </c>
      <c r="H1364" s="19">
        <v>57</v>
      </c>
      <c r="I1364" s="19">
        <v>0.45900000000000002</v>
      </c>
      <c r="J1364" s="19">
        <v>0.51600000000000001</v>
      </c>
      <c r="K1364" s="19">
        <v>2.5000000000000001E-2</v>
      </c>
      <c r="L1364" s="19">
        <v>1734966</v>
      </c>
      <c r="M1364" s="19">
        <v>0.56999999999999995</v>
      </c>
    </row>
    <row r="1365" spans="1:13" ht="14.5" x14ac:dyDescent="0.35">
      <c r="A1365" s="12" t="str">
        <f t="shared" si="21"/>
        <v>Lesotho-Africa-2011</v>
      </c>
      <c r="B1365" s="13" t="s">
        <v>64</v>
      </c>
      <c r="C1365" s="14" t="s">
        <v>169</v>
      </c>
      <c r="D1365" s="15">
        <v>2011</v>
      </c>
      <c r="E1365" s="19">
        <v>4.3999999999999997E-2</v>
      </c>
      <c r="F1365" s="19">
        <v>0.09</v>
      </c>
      <c r="G1365" s="19">
        <v>51</v>
      </c>
      <c r="H1365" s="19">
        <v>48</v>
      </c>
      <c r="I1365" s="19">
        <v>0.45300000000000001</v>
      </c>
      <c r="J1365" s="19">
        <v>0.51900000000000002</v>
      </c>
      <c r="K1365" s="19">
        <v>2.8000000000000001E-2</v>
      </c>
      <c r="L1365" s="19">
        <v>63931512</v>
      </c>
      <c r="M1365" s="19">
        <v>0.40400000000000003</v>
      </c>
    </row>
    <row r="1366" spans="1:13" ht="14.5" x14ac:dyDescent="0.35">
      <c r="A1366" s="12" t="str">
        <f t="shared" si="21"/>
        <v>Lesotho-Africa-2012</v>
      </c>
      <c r="B1366" s="13" t="s">
        <v>64</v>
      </c>
      <c r="C1366" s="14" t="s">
        <v>169</v>
      </c>
      <c r="D1366" s="15">
        <v>2012</v>
      </c>
      <c r="E1366" s="19">
        <v>4.3999999999999997E-2</v>
      </c>
      <c r="F1366" s="19">
        <v>4.9000000000000002E-2</v>
      </c>
      <c r="G1366" s="19">
        <v>59</v>
      </c>
      <c r="H1366" s="19">
        <v>57</v>
      </c>
      <c r="I1366" s="19">
        <v>0.48699999999999999</v>
      </c>
      <c r="J1366" s="19">
        <v>0.48899999999999999</v>
      </c>
      <c r="K1366" s="19">
        <v>2.4E-2</v>
      </c>
      <c r="L1366" s="19">
        <v>35148064</v>
      </c>
      <c r="M1366" s="19">
        <v>0.14799999999999999</v>
      </c>
    </row>
    <row r="1367" spans="1:13" ht="14.5" x14ac:dyDescent="0.35">
      <c r="A1367" s="12" t="str">
        <f t="shared" si="21"/>
        <v>Liberia-Africa-2000</v>
      </c>
      <c r="B1367" s="13" t="s">
        <v>64</v>
      </c>
      <c r="C1367" s="14" t="s">
        <v>170</v>
      </c>
      <c r="D1367" s="15">
        <v>2000</v>
      </c>
      <c r="E1367" s="19">
        <v>4.4999999999999998E-2</v>
      </c>
      <c r="F1367" s="19">
        <v>5.8999999999999997E-2</v>
      </c>
      <c r="G1367" s="19">
        <v>55</v>
      </c>
      <c r="H1367" s="19">
        <v>51</v>
      </c>
      <c r="I1367" s="19">
        <v>0.44</v>
      </c>
      <c r="J1367" s="19">
        <v>0.53500000000000003</v>
      </c>
      <c r="K1367" s="19">
        <v>2.5000000000000001E-2</v>
      </c>
      <c r="L1367" s="19">
        <v>9540362</v>
      </c>
      <c r="M1367" s="19">
        <v>0.109</v>
      </c>
    </row>
    <row r="1368" spans="1:13" ht="14.5" x14ac:dyDescent="0.35">
      <c r="A1368" s="12" t="str">
        <f t="shared" si="21"/>
        <v>Liberia-Africa-2001</v>
      </c>
      <c r="B1368" s="13" t="s">
        <v>64</v>
      </c>
      <c r="C1368" s="14" t="s">
        <v>170</v>
      </c>
      <c r="D1368" s="15">
        <v>2001</v>
      </c>
      <c r="E1368" s="19">
        <v>4.4999999999999998E-2</v>
      </c>
      <c r="F1368" s="19">
        <v>9.5000000000000001E-2</v>
      </c>
      <c r="G1368" s="19">
        <v>56</v>
      </c>
      <c r="H1368" s="19">
        <v>53</v>
      </c>
      <c r="I1368" s="19">
        <v>0.47499999999999998</v>
      </c>
      <c r="J1368" s="19">
        <v>0.496</v>
      </c>
      <c r="K1368" s="19">
        <v>2.8000000000000001E-2</v>
      </c>
      <c r="L1368" s="19">
        <v>9907903</v>
      </c>
      <c r="M1368" s="19">
        <v>0.377</v>
      </c>
    </row>
    <row r="1369" spans="1:13" ht="14.5" x14ac:dyDescent="0.35">
      <c r="A1369" s="12" t="str">
        <f t="shared" si="21"/>
        <v>Liberia-Africa-2002</v>
      </c>
      <c r="B1369" s="13" t="s">
        <v>64</v>
      </c>
      <c r="C1369" s="14" t="s">
        <v>170</v>
      </c>
      <c r="D1369" s="15">
        <v>2002</v>
      </c>
      <c r="E1369" s="19">
        <v>4.5999999999999999E-2</v>
      </c>
      <c r="F1369" s="19">
        <v>0.107</v>
      </c>
      <c r="G1369" s="19">
        <v>53</v>
      </c>
      <c r="H1369" s="19">
        <v>50</v>
      </c>
      <c r="I1369" s="19">
        <v>0.47699999999999998</v>
      </c>
      <c r="J1369" s="19">
        <v>0.499</v>
      </c>
      <c r="K1369" s="19">
        <v>2.4E-2</v>
      </c>
      <c r="L1369" s="19">
        <v>20180490</v>
      </c>
      <c r="M1369" s="19">
        <v>0.40899999999999997</v>
      </c>
    </row>
    <row r="1370" spans="1:13" ht="14.5" x14ac:dyDescent="0.35">
      <c r="A1370" s="12" t="str">
        <f t="shared" si="21"/>
        <v>Liberia-Africa-2003</v>
      </c>
      <c r="B1370" s="13" t="s">
        <v>64</v>
      </c>
      <c r="C1370" s="14" t="s">
        <v>170</v>
      </c>
      <c r="D1370" s="15">
        <v>2003</v>
      </c>
      <c r="E1370" s="19">
        <v>4.7E-2</v>
      </c>
      <c r="F1370" s="19">
        <v>9.1999999999999998E-2</v>
      </c>
      <c r="G1370" s="19">
        <v>51</v>
      </c>
      <c r="H1370" s="19">
        <v>49</v>
      </c>
      <c r="I1370" s="19">
        <v>0.48699999999999999</v>
      </c>
      <c r="J1370" s="19">
        <v>0.48799999999999999</v>
      </c>
      <c r="K1370" s="19">
        <v>2.5000000000000001E-2</v>
      </c>
      <c r="L1370" s="19">
        <v>12080037</v>
      </c>
      <c r="M1370" s="19">
        <v>0.22</v>
      </c>
    </row>
    <row r="1371" spans="1:13" ht="14.5" x14ac:dyDescent="0.35">
      <c r="A1371" s="12" t="str">
        <f t="shared" si="21"/>
        <v>Liberia-Africa-2004</v>
      </c>
      <c r="B1371" s="13" t="s">
        <v>64</v>
      </c>
      <c r="C1371" s="14" t="s">
        <v>170</v>
      </c>
      <c r="D1371" s="15">
        <v>2004</v>
      </c>
      <c r="E1371" s="19">
        <v>4.8000000000000001E-2</v>
      </c>
      <c r="F1371" s="19">
        <v>8.1000000000000003E-2</v>
      </c>
      <c r="G1371" s="19">
        <v>54</v>
      </c>
      <c r="H1371" s="19">
        <v>54</v>
      </c>
      <c r="I1371" s="19">
        <v>0.47</v>
      </c>
      <c r="J1371" s="19">
        <v>0.502</v>
      </c>
      <c r="K1371" s="19">
        <v>2.9000000000000001E-2</v>
      </c>
      <c r="L1371" s="19">
        <v>14416737</v>
      </c>
      <c r="M1371" s="19">
        <v>0.36799999999999999</v>
      </c>
    </row>
    <row r="1372" spans="1:13" ht="14.5" x14ac:dyDescent="0.35">
      <c r="A1372" s="12" t="str">
        <f t="shared" si="21"/>
        <v>Liberia-Africa-2005</v>
      </c>
      <c r="B1372" s="13" t="s">
        <v>64</v>
      </c>
      <c r="C1372" s="14" t="s">
        <v>170</v>
      </c>
      <c r="D1372" s="15">
        <v>2005</v>
      </c>
      <c r="E1372" s="19">
        <v>0.05</v>
      </c>
      <c r="F1372" s="19">
        <v>6.4000000000000001E-2</v>
      </c>
      <c r="G1372" s="19">
        <v>58</v>
      </c>
      <c r="H1372" s="19">
        <v>57</v>
      </c>
      <c r="I1372" s="19">
        <v>0.499</v>
      </c>
      <c r="J1372" s="19">
        <v>0.47499999999999998</v>
      </c>
      <c r="K1372" s="19">
        <v>2.5999999999999999E-2</v>
      </c>
      <c r="L1372" s="19">
        <v>16511462</v>
      </c>
      <c r="M1372" s="19">
        <v>0.17799999999999999</v>
      </c>
    </row>
    <row r="1373" spans="1:13" ht="14.5" x14ac:dyDescent="0.35">
      <c r="A1373" s="12" t="str">
        <f t="shared" si="21"/>
        <v>Liberia-Africa-2006</v>
      </c>
      <c r="B1373" s="13" t="s">
        <v>64</v>
      </c>
      <c r="C1373" s="14" t="s">
        <v>170</v>
      </c>
      <c r="D1373" s="15">
        <v>2006</v>
      </c>
      <c r="E1373" s="19">
        <v>1.0999999999999999E-2</v>
      </c>
      <c r="F1373" s="19">
        <v>1.2999999999999999E-2</v>
      </c>
      <c r="G1373" s="19">
        <v>77</v>
      </c>
      <c r="H1373" s="19">
        <v>70</v>
      </c>
      <c r="I1373" s="19">
        <v>0.20200000000000001</v>
      </c>
      <c r="J1373" s="19">
        <v>0.71499999999999997</v>
      </c>
      <c r="K1373" s="19">
        <v>8.4000000000000005E-2</v>
      </c>
      <c r="L1373" s="19">
        <v>1291167</v>
      </c>
      <c r="M1373" s="19">
        <v>0.40200000000000002</v>
      </c>
    </row>
    <row r="1374" spans="1:13" ht="14.5" x14ac:dyDescent="0.35">
      <c r="A1374" s="12" t="str">
        <f t="shared" si="21"/>
        <v>Liberia-Africa-2007</v>
      </c>
      <c r="B1374" s="13" t="s">
        <v>64</v>
      </c>
      <c r="C1374" s="14" t="s">
        <v>170</v>
      </c>
      <c r="D1374" s="15">
        <v>2007</v>
      </c>
      <c r="E1374" s="19">
        <v>1.9E-2</v>
      </c>
      <c r="F1374" s="19">
        <v>1.2E-2</v>
      </c>
      <c r="G1374" s="19">
        <v>78</v>
      </c>
      <c r="H1374" s="19">
        <v>68</v>
      </c>
      <c r="I1374" s="19">
        <v>0.221</v>
      </c>
      <c r="J1374" s="19">
        <v>0.70199999999999996</v>
      </c>
      <c r="K1374" s="19">
        <v>7.6999999999999999E-2</v>
      </c>
      <c r="L1374" s="19">
        <v>88303</v>
      </c>
      <c r="M1374" s="19">
        <v>0.52900000000000003</v>
      </c>
    </row>
    <row r="1375" spans="1:13" ht="14.5" x14ac:dyDescent="0.35">
      <c r="A1375" s="12" t="str">
        <f t="shared" si="21"/>
        <v>Liberia-Africa-2008</v>
      </c>
      <c r="B1375" s="13" t="s">
        <v>64</v>
      </c>
      <c r="C1375" s="14" t="s">
        <v>170</v>
      </c>
      <c r="D1375" s="15">
        <v>2008</v>
      </c>
      <c r="E1375" s="19">
        <v>1.9E-2</v>
      </c>
      <c r="F1375" s="19">
        <v>1.4E-2</v>
      </c>
      <c r="G1375" s="19">
        <v>77</v>
      </c>
      <c r="H1375" s="19">
        <v>73</v>
      </c>
      <c r="I1375" s="19">
        <v>0.23200000000000001</v>
      </c>
      <c r="J1375" s="19">
        <v>0.69699999999999995</v>
      </c>
      <c r="K1375" s="19">
        <v>7.0999999999999994E-2</v>
      </c>
      <c r="L1375" s="19">
        <v>10777500</v>
      </c>
      <c r="M1375" s="19">
        <v>0.66300000000000003</v>
      </c>
    </row>
    <row r="1376" spans="1:13" ht="14.5" x14ac:dyDescent="0.35">
      <c r="A1376" s="12" t="str">
        <f t="shared" si="21"/>
        <v>Liberia-Africa-2009</v>
      </c>
      <c r="B1376" s="13" t="s">
        <v>64</v>
      </c>
      <c r="C1376" s="14" t="s">
        <v>170</v>
      </c>
      <c r="D1376" s="15">
        <v>2009</v>
      </c>
      <c r="E1376" s="19">
        <v>2.1000000000000001E-2</v>
      </c>
      <c r="F1376" s="19">
        <v>3.4000000000000002E-2</v>
      </c>
      <c r="G1376" s="19">
        <v>58</v>
      </c>
      <c r="H1376" s="19">
        <v>54</v>
      </c>
      <c r="I1376" s="19">
        <v>0.29499999999999998</v>
      </c>
      <c r="J1376" s="19">
        <v>0.65</v>
      </c>
      <c r="K1376" s="19">
        <v>5.3999999999999999E-2</v>
      </c>
      <c r="L1376" s="19">
        <v>52274945</v>
      </c>
      <c r="M1376" s="19">
        <v>0.63300000000000001</v>
      </c>
    </row>
    <row r="1377" spans="1:13" ht="14.5" x14ac:dyDescent="0.35">
      <c r="A1377" s="12" t="str">
        <f t="shared" si="21"/>
        <v>Liberia-Africa-2010</v>
      </c>
      <c r="B1377" s="13" t="s">
        <v>64</v>
      </c>
      <c r="C1377" s="14" t="s">
        <v>170</v>
      </c>
      <c r="D1377" s="15">
        <v>2010</v>
      </c>
      <c r="E1377" s="19">
        <v>2.1000000000000001E-2</v>
      </c>
      <c r="F1377" s="19">
        <v>1.2999999999999999E-2</v>
      </c>
      <c r="G1377" s="19">
        <v>77</v>
      </c>
      <c r="H1377" s="19">
        <v>73</v>
      </c>
      <c r="I1377" s="19">
        <v>0.29499999999999998</v>
      </c>
      <c r="J1377" s="19">
        <v>0.65800000000000003</v>
      </c>
      <c r="K1377" s="19">
        <v>4.7E-2</v>
      </c>
      <c r="L1377" s="19">
        <v>6154623</v>
      </c>
      <c r="M1377" s="19">
        <v>0.78</v>
      </c>
    </row>
    <row r="1378" spans="1:13" ht="14.5" x14ac:dyDescent="0.35">
      <c r="A1378" s="12" t="str">
        <f t="shared" si="21"/>
        <v>Liberia-Africa-2011</v>
      </c>
      <c r="B1378" s="13" t="s">
        <v>64</v>
      </c>
      <c r="C1378" s="14" t="s">
        <v>170</v>
      </c>
      <c r="D1378" s="15">
        <v>2011</v>
      </c>
      <c r="E1378" s="19">
        <v>2.3E-2</v>
      </c>
      <c r="F1378" s="19">
        <v>2.7E-2</v>
      </c>
      <c r="G1378" s="19">
        <v>72</v>
      </c>
      <c r="H1378" s="19">
        <v>69</v>
      </c>
      <c r="I1378" s="19">
        <v>0.27800000000000002</v>
      </c>
      <c r="J1378" s="19">
        <v>0.67200000000000004</v>
      </c>
      <c r="K1378" s="19">
        <v>0.05</v>
      </c>
      <c r="L1378" s="19">
        <v>32521143</v>
      </c>
      <c r="M1378" s="19">
        <v>0.58699999999999997</v>
      </c>
    </row>
    <row r="1379" spans="1:13" ht="14.5" x14ac:dyDescent="0.35">
      <c r="A1379" s="12" t="str">
        <f t="shared" si="21"/>
        <v>Liberia-Africa-2012</v>
      </c>
      <c r="B1379" s="13" t="s">
        <v>64</v>
      </c>
      <c r="C1379" s="14" t="s">
        <v>170</v>
      </c>
      <c r="D1379" s="15">
        <v>2012</v>
      </c>
      <c r="E1379" s="19">
        <v>2.4E-2</v>
      </c>
      <c r="F1379" s="19">
        <v>3.6999999999999998E-2</v>
      </c>
      <c r="G1379" s="19">
        <v>46</v>
      </c>
      <c r="H1379" s="19">
        <v>48</v>
      </c>
      <c r="I1379" s="19">
        <v>0.33800000000000002</v>
      </c>
      <c r="J1379" s="19">
        <v>0.627</v>
      </c>
      <c r="K1379" s="19">
        <v>3.5999999999999997E-2</v>
      </c>
      <c r="L1379" s="19">
        <v>2003910</v>
      </c>
      <c r="M1379" s="19">
        <v>0.56699999999999995</v>
      </c>
    </row>
    <row r="1380" spans="1:13" ht="14.5" x14ac:dyDescent="0.35">
      <c r="A1380" s="12" t="str">
        <f t="shared" si="21"/>
        <v>Libya-Africa-2000</v>
      </c>
      <c r="B1380" s="13" t="s">
        <v>64</v>
      </c>
      <c r="C1380" s="14" t="s">
        <v>171</v>
      </c>
      <c r="D1380" s="15">
        <v>2000</v>
      </c>
      <c r="E1380" s="19">
        <v>2.4E-2</v>
      </c>
      <c r="F1380" s="19">
        <v>1.9E-2</v>
      </c>
      <c r="G1380" s="19">
        <v>73</v>
      </c>
      <c r="H1380" s="19">
        <v>69</v>
      </c>
      <c r="I1380" s="19">
        <v>0.312</v>
      </c>
      <c r="J1380" s="19">
        <v>0.63100000000000001</v>
      </c>
      <c r="K1380" s="19">
        <v>5.6000000000000001E-2</v>
      </c>
      <c r="L1380" s="19">
        <v>80721874</v>
      </c>
      <c r="M1380" s="19">
        <v>0.43</v>
      </c>
    </row>
    <row r="1381" spans="1:13" ht="14.5" x14ac:dyDescent="0.35">
      <c r="A1381" s="12" t="str">
        <f t="shared" si="21"/>
        <v>Libya-Africa-2001</v>
      </c>
      <c r="B1381" s="13" t="s">
        <v>64</v>
      </c>
      <c r="C1381" s="14" t="s">
        <v>171</v>
      </c>
      <c r="D1381" s="15">
        <v>2001</v>
      </c>
      <c r="E1381" s="19">
        <v>2.5000000000000001E-2</v>
      </c>
      <c r="F1381" s="19">
        <v>2.1999999999999999E-2</v>
      </c>
      <c r="G1381" s="19">
        <v>73</v>
      </c>
      <c r="H1381" s="19">
        <v>69</v>
      </c>
      <c r="I1381" s="19">
        <v>0.27400000000000002</v>
      </c>
      <c r="J1381" s="19">
        <v>0.67900000000000005</v>
      </c>
      <c r="K1381" s="19">
        <v>4.7E-2</v>
      </c>
      <c r="L1381" s="19">
        <v>38481705</v>
      </c>
      <c r="M1381" s="19">
        <v>0.68899999999999995</v>
      </c>
    </row>
    <row r="1382" spans="1:13" ht="14.5" x14ac:dyDescent="0.35">
      <c r="A1382" s="12" t="str">
        <f t="shared" si="21"/>
        <v>Libya-Africa-2002</v>
      </c>
      <c r="B1382" s="13" t="s">
        <v>64</v>
      </c>
      <c r="C1382" s="14" t="s">
        <v>171</v>
      </c>
      <c r="D1382" s="15">
        <v>2002</v>
      </c>
      <c r="E1382" s="19">
        <v>2.5999999999999999E-2</v>
      </c>
      <c r="F1382" s="19">
        <v>3.5999999999999997E-2</v>
      </c>
      <c r="G1382" s="19">
        <v>67</v>
      </c>
      <c r="H1382" s="19">
        <v>61</v>
      </c>
      <c r="I1382" s="19">
        <v>0.36599999999999999</v>
      </c>
      <c r="J1382" s="19">
        <v>0.59899999999999998</v>
      </c>
      <c r="K1382" s="19">
        <v>3.5000000000000003E-2</v>
      </c>
      <c r="L1382" s="19">
        <v>2259393</v>
      </c>
      <c r="M1382" s="19">
        <v>0.437</v>
      </c>
    </row>
    <row r="1383" spans="1:13" ht="14.5" x14ac:dyDescent="0.35">
      <c r="A1383" s="12" t="str">
        <f t="shared" si="21"/>
        <v>Libya-Africa-2003</v>
      </c>
      <c r="B1383" s="13" t="s">
        <v>64</v>
      </c>
      <c r="C1383" s="14" t="s">
        <v>171</v>
      </c>
      <c r="D1383" s="15">
        <v>2003</v>
      </c>
      <c r="E1383" s="19">
        <v>2.8000000000000001E-2</v>
      </c>
      <c r="F1383" s="19">
        <v>7.3999999999999996E-2</v>
      </c>
      <c r="G1383" s="19">
        <v>49</v>
      </c>
      <c r="H1383" s="19">
        <v>49</v>
      </c>
      <c r="I1383" s="19">
        <v>0.36799999999999999</v>
      </c>
      <c r="J1383" s="19">
        <v>0.59099999999999997</v>
      </c>
      <c r="K1383" s="19">
        <v>4.2000000000000003E-2</v>
      </c>
      <c r="L1383" s="19">
        <v>2051545</v>
      </c>
      <c r="M1383" s="19">
        <v>0.25800000000000001</v>
      </c>
    </row>
    <row r="1384" spans="1:13" ht="14.5" x14ac:dyDescent="0.35">
      <c r="A1384" s="12" t="str">
        <f t="shared" si="21"/>
        <v>Libya-Africa-2004</v>
      </c>
      <c r="B1384" s="13" t="s">
        <v>64</v>
      </c>
      <c r="C1384" s="14" t="s">
        <v>171</v>
      </c>
      <c r="D1384" s="15">
        <v>2004</v>
      </c>
      <c r="E1384" s="19">
        <v>2.8000000000000001E-2</v>
      </c>
      <c r="F1384" s="19">
        <v>5.8999999999999997E-2</v>
      </c>
      <c r="G1384" s="19">
        <v>63</v>
      </c>
      <c r="H1384" s="19">
        <v>60</v>
      </c>
      <c r="I1384" s="19">
        <v>0.33700000000000002</v>
      </c>
      <c r="J1384" s="19">
        <v>0.624</v>
      </c>
      <c r="K1384" s="19">
        <v>3.9E-2</v>
      </c>
      <c r="L1384" s="19">
        <v>859652</v>
      </c>
      <c r="M1384" s="19">
        <v>0.77100000000000002</v>
      </c>
    </row>
    <row r="1385" spans="1:13" ht="14.5" x14ac:dyDescent="0.35">
      <c r="A1385" s="12" t="str">
        <f t="shared" si="21"/>
        <v>Libya-Africa-2005</v>
      </c>
      <c r="B1385" s="13" t="s">
        <v>64</v>
      </c>
      <c r="C1385" s="14" t="s">
        <v>171</v>
      </c>
      <c r="D1385" s="15">
        <v>2005</v>
      </c>
      <c r="E1385" s="19">
        <v>0.03</v>
      </c>
      <c r="F1385" s="19">
        <v>5.7000000000000002E-2</v>
      </c>
      <c r="G1385" s="19">
        <v>48</v>
      </c>
      <c r="H1385" s="19">
        <v>49</v>
      </c>
      <c r="I1385" s="19">
        <v>0.38</v>
      </c>
      <c r="J1385" s="19">
        <v>0.58499999999999996</v>
      </c>
      <c r="K1385" s="19">
        <v>3.4000000000000002E-2</v>
      </c>
      <c r="L1385" s="19">
        <v>1230985</v>
      </c>
      <c r="M1385" s="19">
        <v>0.214</v>
      </c>
    </row>
    <row r="1386" spans="1:13" ht="14.5" x14ac:dyDescent="0.35">
      <c r="A1386" s="12" t="str">
        <f t="shared" si="21"/>
        <v>Libya-Africa-2006</v>
      </c>
      <c r="B1386" s="13" t="s">
        <v>64</v>
      </c>
      <c r="C1386" s="14" t="s">
        <v>171</v>
      </c>
      <c r="D1386" s="15">
        <v>2006</v>
      </c>
      <c r="E1386" s="19">
        <v>3.1E-2</v>
      </c>
      <c r="F1386" s="19">
        <v>5.2999999999999999E-2</v>
      </c>
      <c r="G1386" s="19">
        <v>62</v>
      </c>
      <c r="H1386" s="19">
        <v>60</v>
      </c>
      <c r="I1386" s="19">
        <v>0.38600000000000001</v>
      </c>
      <c r="J1386" s="19">
        <v>0.57899999999999996</v>
      </c>
      <c r="K1386" s="19">
        <v>3.5000000000000003E-2</v>
      </c>
      <c r="L1386" s="19">
        <v>25366462</v>
      </c>
      <c r="M1386" s="19">
        <v>0.52100000000000002</v>
      </c>
    </row>
    <row r="1387" spans="1:13" ht="14.5" x14ac:dyDescent="0.35">
      <c r="A1387" s="12" t="str">
        <f t="shared" si="21"/>
        <v>Libya-Africa-2007</v>
      </c>
      <c r="B1387" s="13" t="s">
        <v>64</v>
      </c>
      <c r="C1387" s="14" t="s">
        <v>171</v>
      </c>
      <c r="D1387" s="15">
        <v>2007</v>
      </c>
      <c r="E1387" s="19">
        <v>3.2000000000000001E-2</v>
      </c>
      <c r="F1387" s="19">
        <v>5.5E-2</v>
      </c>
      <c r="G1387" s="19">
        <v>59</v>
      </c>
      <c r="H1387" s="19">
        <v>57</v>
      </c>
      <c r="I1387" s="19">
        <v>0.40200000000000002</v>
      </c>
      <c r="J1387" s="19">
        <v>0.55800000000000005</v>
      </c>
      <c r="K1387" s="19">
        <v>3.9E-2</v>
      </c>
      <c r="L1387" s="19">
        <v>13724317</v>
      </c>
      <c r="M1387" s="19">
        <v>0.32800000000000001</v>
      </c>
    </row>
    <row r="1388" spans="1:13" ht="14.5" x14ac:dyDescent="0.35">
      <c r="A1388" s="12" t="str">
        <f t="shared" si="21"/>
        <v>Libya-Africa-2008</v>
      </c>
      <c r="B1388" s="13" t="s">
        <v>64</v>
      </c>
      <c r="C1388" s="14" t="s">
        <v>171</v>
      </c>
      <c r="D1388" s="15">
        <v>2008</v>
      </c>
      <c r="E1388" s="19">
        <v>3.2000000000000001E-2</v>
      </c>
      <c r="F1388" s="19">
        <v>0.04</v>
      </c>
      <c r="G1388" s="19">
        <v>64</v>
      </c>
      <c r="H1388" s="19">
        <v>62</v>
      </c>
      <c r="I1388" s="19">
        <v>0.38500000000000001</v>
      </c>
      <c r="J1388" s="19">
        <v>0.56299999999999994</v>
      </c>
      <c r="K1388" s="19">
        <v>5.1999999999999998E-2</v>
      </c>
      <c r="L1388" s="19">
        <v>1632572</v>
      </c>
      <c r="M1388" s="19">
        <v>0.86399999999999999</v>
      </c>
    </row>
    <row r="1389" spans="1:13" ht="14.5" x14ac:dyDescent="0.35">
      <c r="A1389" s="12" t="str">
        <f t="shared" si="21"/>
        <v>Libya-Africa-2009</v>
      </c>
      <c r="B1389" s="13" t="s">
        <v>64</v>
      </c>
      <c r="C1389" s="14" t="s">
        <v>171</v>
      </c>
      <c r="D1389" s="15">
        <v>2009</v>
      </c>
      <c r="E1389" s="19">
        <v>3.4000000000000002E-2</v>
      </c>
      <c r="F1389" s="19">
        <v>9.8000000000000004E-2</v>
      </c>
      <c r="G1389" s="19">
        <v>51</v>
      </c>
      <c r="H1389" s="19">
        <v>48</v>
      </c>
      <c r="I1389" s="19">
        <v>0.40100000000000002</v>
      </c>
      <c r="J1389" s="19">
        <v>0.56100000000000005</v>
      </c>
      <c r="K1389" s="19">
        <v>3.9E-2</v>
      </c>
      <c r="L1389" s="19">
        <v>4525209</v>
      </c>
      <c r="M1389" s="19">
        <v>0.39300000000000002</v>
      </c>
    </row>
    <row r="1390" spans="1:13" ht="14.5" x14ac:dyDescent="0.35">
      <c r="A1390" s="12" t="str">
        <f t="shared" si="21"/>
        <v>Libya-Africa-2010</v>
      </c>
      <c r="B1390" s="13" t="s">
        <v>64</v>
      </c>
      <c r="C1390" s="14" t="s">
        <v>171</v>
      </c>
      <c r="D1390" s="15">
        <v>2010</v>
      </c>
      <c r="E1390" s="19">
        <v>3.4000000000000002E-2</v>
      </c>
      <c r="F1390" s="19">
        <v>6.8000000000000005E-2</v>
      </c>
      <c r="G1390" s="19">
        <v>63</v>
      </c>
      <c r="H1390" s="19">
        <v>60</v>
      </c>
      <c r="I1390" s="19">
        <v>0.40200000000000002</v>
      </c>
      <c r="J1390" s="19">
        <v>0.56599999999999995</v>
      </c>
      <c r="K1390" s="19">
        <v>3.2000000000000001E-2</v>
      </c>
      <c r="L1390" s="19">
        <v>3796141</v>
      </c>
      <c r="M1390" s="19">
        <v>0.57999999999999996</v>
      </c>
    </row>
    <row r="1391" spans="1:13" ht="14.5" x14ac:dyDescent="0.35">
      <c r="A1391" s="12" t="str">
        <f t="shared" si="21"/>
        <v>Libya-Africa-2011</v>
      </c>
      <c r="B1391" s="13" t="s">
        <v>64</v>
      </c>
      <c r="C1391" s="14" t="s">
        <v>171</v>
      </c>
      <c r="D1391" s="15">
        <v>2011</v>
      </c>
      <c r="E1391" s="19">
        <v>3.4000000000000002E-2</v>
      </c>
      <c r="F1391" s="19">
        <v>5.2999999999999999E-2</v>
      </c>
      <c r="G1391" s="19">
        <v>64</v>
      </c>
      <c r="H1391" s="19">
        <v>60</v>
      </c>
      <c r="I1391" s="19">
        <v>0.41499999999999998</v>
      </c>
      <c r="J1391" s="19">
        <v>0.55300000000000005</v>
      </c>
      <c r="K1391" s="19">
        <v>3.2000000000000001E-2</v>
      </c>
      <c r="L1391" s="19">
        <v>37195349</v>
      </c>
      <c r="M1391" s="19">
        <v>0.33300000000000002</v>
      </c>
    </row>
    <row r="1392" spans="1:13" ht="14.5" x14ac:dyDescent="0.35">
      <c r="A1392" s="12" t="str">
        <f t="shared" si="21"/>
        <v>Libya-Africa-2012</v>
      </c>
      <c r="B1392" s="13" t="s">
        <v>64</v>
      </c>
      <c r="C1392" s="14" t="s">
        <v>171</v>
      </c>
      <c r="D1392" s="15">
        <v>2012</v>
      </c>
      <c r="E1392" s="19">
        <v>3.4000000000000002E-2</v>
      </c>
      <c r="F1392" s="19">
        <v>4.5999999999999999E-2</v>
      </c>
      <c r="G1392" s="19">
        <v>65</v>
      </c>
      <c r="H1392" s="19">
        <v>61</v>
      </c>
      <c r="I1392" s="19">
        <v>0.433</v>
      </c>
      <c r="J1392" s="19">
        <v>0.53300000000000003</v>
      </c>
      <c r="K1392" s="19">
        <v>3.4000000000000002E-2</v>
      </c>
      <c r="L1392" s="19">
        <v>91728849</v>
      </c>
      <c r="M1392" s="19">
        <v>0.182</v>
      </c>
    </row>
    <row r="1393" spans="1:13" ht="14.5" x14ac:dyDescent="0.35">
      <c r="A1393" s="12" t="str">
        <f t="shared" si="21"/>
        <v>Liechtenstein-Europe-2000</v>
      </c>
      <c r="B1393" s="13" t="s">
        <v>62</v>
      </c>
      <c r="C1393" s="14" t="s">
        <v>172</v>
      </c>
      <c r="D1393" s="15">
        <v>2000</v>
      </c>
      <c r="E1393" s="19">
        <v>3.5000000000000003E-2</v>
      </c>
      <c r="F1393" s="19">
        <v>4.1000000000000002E-2</v>
      </c>
      <c r="G1393" s="19">
        <v>66</v>
      </c>
      <c r="H1393" s="19">
        <v>63</v>
      </c>
      <c r="I1393" s="19">
        <v>0.42699999999999999</v>
      </c>
      <c r="J1393" s="19">
        <v>0.54500000000000004</v>
      </c>
      <c r="K1393" s="19">
        <v>2.8000000000000001E-2</v>
      </c>
      <c r="L1393" s="19">
        <v>22293914</v>
      </c>
      <c r="M1393" s="19">
        <v>0.33200000000000002</v>
      </c>
    </row>
    <row r="1394" spans="1:13" ht="14.5" x14ac:dyDescent="0.35">
      <c r="A1394" s="12" t="str">
        <f t="shared" si="21"/>
        <v>Liechtenstein-Europe-2001</v>
      </c>
      <c r="B1394" s="13" t="s">
        <v>62</v>
      </c>
      <c r="C1394" s="14" t="s">
        <v>172</v>
      </c>
      <c r="D1394" s="15">
        <v>2001</v>
      </c>
      <c r="E1394" s="19">
        <v>3.5000000000000003E-2</v>
      </c>
      <c r="F1394" s="19">
        <v>3.7999999999999999E-2</v>
      </c>
      <c r="G1394" s="19">
        <v>68</v>
      </c>
      <c r="H1394" s="19">
        <v>64</v>
      </c>
      <c r="I1394" s="19">
        <v>0.41599999999999998</v>
      </c>
      <c r="J1394" s="19">
        <v>0.55000000000000004</v>
      </c>
      <c r="K1394" s="19">
        <v>3.4000000000000002E-2</v>
      </c>
      <c r="L1394" s="19">
        <v>188098</v>
      </c>
      <c r="M1394" s="19">
        <v>0.63300000000000001</v>
      </c>
    </row>
    <row r="1395" spans="1:13" ht="14.5" x14ac:dyDescent="0.35">
      <c r="A1395" s="12" t="str">
        <f t="shared" si="21"/>
        <v>Liechtenstein-Europe-2002</v>
      </c>
      <c r="B1395" s="13" t="s">
        <v>62</v>
      </c>
      <c r="C1395" s="14" t="s">
        <v>172</v>
      </c>
      <c r="D1395" s="15">
        <v>2002</v>
      </c>
      <c r="E1395" s="19">
        <v>3.5999999999999997E-2</v>
      </c>
      <c r="F1395" s="19">
        <v>7.0999999999999994E-2</v>
      </c>
      <c r="G1395" s="19">
        <v>54</v>
      </c>
      <c r="H1395" s="19">
        <v>51</v>
      </c>
      <c r="I1395" s="19">
        <v>0.39</v>
      </c>
      <c r="J1395" s="19">
        <v>0.58199999999999996</v>
      </c>
      <c r="K1395" s="19">
        <v>2.8000000000000001E-2</v>
      </c>
      <c r="L1395" s="19">
        <v>736296</v>
      </c>
      <c r="M1395" s="19">
        <v>0.39500000000000002</v>
      </c>
    </row>
    <row r="1396" spans="1:13" ht="14.5" x14ac:dyDescent="0.35">
      <c r="A1396" s="12" t="str">
        <f t="shared" si="21"/>
        <v>Liechtenstein-Europe-2003</v>
      </c>
      <c r="B1396" s="13" t="s">
        <v>62</v>
      </c>
      <c r="C1396" s="14" t="s">
        <v>172</v>
      </c>
      <c r="D1396" s="15">
        <v>2003</v>
      </c>
      <c r="E1396" s="19">
        <v>3.5999999999999997E-2</v>
      </c>
      <c r="F1396" s="19">
        <v>5.6000000000000001E-2</v>
      </c>
      <c r="G1396" s="19">
        <v>61</v>
      </c>
      <c r="H1396" s="19">
        <v>59</v>
      </c>
      <c r="I1396" s="19">
        <v>0.43099999999999999</v>
      </c>
      <c r="J1396" s="19">
        <v>0.53900000000000003</v>
      </c>
      <c r="K1396" s="19">
        <v>0.03</v>
      </c>
      <c r="L1396" s="19">
        <v>4190435</v>
      </c>
      <c r="M1396" s="19">
        <v>0.48499999999999999</v>
      </c>
    </row>
    <row r="1397" spans="1:13" ht="14.5" x14ac:dyDescent="0.35">
      <c r="A1397" s="12" t="str">
        <f t="shared" si="21"/>
        <v>Liechtenstein-Europe-2004</v>
      </c>
      <c r="B1397" s="13" t="s">
        <v>62</v>
      </c>
      <c r="C1397" s="14" t="s">
        <v>172</v>
      </c>
      <c r="D1397" s="15">
        <v>2004</v>
      </c>
      <c r="E1397" s="19">
        <v>3.5999999999999997E-2</v>
      </c>
      <c r="F1397" s="19">
        <v>5.8999999999999997E-2</v>
      </c>
      <c r="G1397" s="19">
        <v>62</v>
      </c>
      <c r="H1397" s="19">
        <v>59</v>
      </c>
      <c r="I1397" s="19">
        <v>0.42199999999999999</v>
      </c>
      <c r="J1397" s="19">
        <v>0.55000000000000004</v>
      </c>
      <c r="K1397" s="19">
        <v>2.9000000000000001E-2</v>
      </c>
      <c r="L1397" s="19">
        <v>717503</v>
      </c>
      <c r="M1397" s="19">
        <v>0.28000000000000003</v>
      </c>
    </row>
    <row r="1398" spans="1:13" ht="14.5" x14ac:dyDescent="0.35">
      <c r="A1398" s="12" t="str">
        <f t="shared" si="21"/>
        <v>Liechtenstein-Europe-2005</v>
      </c>
      <c r="B1398" s="13" t="s">
        <v>62</v>
      </c>
      <c r="C1398" s="14" t="s">
        <v>172</v>
      </c>
      <c r="D1398" s="15">
        <v>2005</v>
      </c>
      <c r="E1398" s="19">
        <v>3.5999999999999997E-2</v>
      </c>
      <c r="F1398" s="19">
        <v>4.9000000000000002E-2</v>
      </c>
      <c r="G1398" s="19">
        <v>63</v>
      </c>
      <c r="H1398" s="19">
        <v>59</v>
      </c>
      <c r="I1398" s="19">
        <v>0.42399999999999999</v>
      </c>
      <c r="J1398" s="19">
        <v>0.55000000000000004</v>
      </c>
      <c r="K1398" s="19">
        <v>2.5999999999999999E-2</v>
      </c>
      <c r="L1398" s="19">
        <v>43178141</v>
      </c>
      <c r="M1398" s="19">
        <v>0.24399999999999999</v>
      </c>
    </row>
    <row r="1399" spans="1:13" ht="14.5" x14ac:dyDescent="0.35">
      <c r="A1399" s="12" t="str">
        <f t="shared" si="21"/>
        <v>Liechtenstein-Europe-2006</v>
      </c>
      <c r="B1399" s="13" t="s">
        <v>62</v>
      </c>
      <c r="C1399" s="14" t="s">
        <v>172</v>
      </c>
      <c r="D1399" s="15">
        <v>2006</v>
      </c>
      <c r="E1399" s="19">
        <v>3.5999999999999997E-2</v>
      </c>
      <c r="F1399" s="19">
        <v>3.9E-2</v>
      </c>
      <c r="G1399" s="19">
        <v>65</v>
      </c>
      <c r="H1399" s="19">
        <v>62</v>
      </c>
      <c r="I1399" s="19">
        <v>0.436</v>
      </c>
      <c r="J1399" s="19">
        <v>0.54100000000000004</v>
      </c>
      <c r="K1399" s="19">
        <v>2.3E-2</v>
      </c>
      <c r="L1399" s="19">
        <v>11457801</v>
      </c>
      <c r="M1399" s="19">
        <v>0.25900000000000001</v>
      </c>
    </row>
    <row r="1400" spans="1:13" ht="14.5" x14ac:dyDescent="0.35">
      <c r="A1400" s="12" t="str">
        <f t="shared" si="21"/>
        <v>Liechtenstein-Europe-2007</v>
      </c>
      <c r="B1400" s="13" t="s">
        <v>62</v>
      </c>
      <c r="C1400" s="14" t="s">
        <v>172</v>
      </c>
      <c r="D1400" s="15">
        <v>2007</v>
      </c>
      <c r="E1400" s="19">
        <v>3.6999999999999998E-2</v>
      </c>
      <c r="F1400" s="19">
        <v>0.11</v>
      </c>
      <c r="G1400" s="19">
        <v>46</v>
      </c>
      <c r="H1400" s="19">
        <v>45</v>
      </c>
      <c r="I1400" s="19">
        <v>0.41699999999999998</v>
      </c>
      <c r="J1400" s="19">
        <v>0.55600000000000005</v>
      </c>
      <c r="K1400" s="19">
        <v>2.5999999999999999E-2</v>
      </c>
      <c r="L1400" s="19">
        <v>5978727</v>
      </c>
      <c r="M1400" s="19">
        <v>0.38900000000000001</v>
      </c>
    </row>
    <row r="1401" spans="1:13" ht="14.5" x14ac:dyDescent="0.35">
      <c r="A1401" s="12" t="str">
        <f t="shared" si="21"/>
        <v>Liechtenstein-Europe-2008</v>
      </c>
      <c r="B1401" s="13" t="s">
        <v>62</v>
      </c>
      <c r="C1401" s="14" t="s">
        <v>172</v>
      </c>
      <c r="D1401" s="15">
        <v>2008</v>
      </c>
      <c r="E1401" s="19">
        <v>3.6999999999999998E-2</v>
      </c>
      <c r="F1401" s="19">
        <v>7.2999999999999995E-2</v>
      </c>
      <c r="G1401" s="19">
        <v>51</v>
      </c>
      <c r="H1401" s="19">
        <v>50</v>
      </c>
      <c r="I1401" s="19">
        <v>0.41499999999999998</v>
      </c>
      <c r="J1401" s="19">
        <v>0.55400000000000005</v>
      </c>
      <c r="K1401" s="19">
        <v>3.1E-2</v>
      </c>
      <c r="L1401" s="19">
        <v>19839750</v>
      </c>
      <c r="M1401" s="19">
        <v>0.52</v>
      </c>
    </row>
    <row r="1402" spans="1:13" ht="14.5" x14ac:dyDescent="0.35">
      <c r="A1402" s="12" t="str">
        <f t="shared" si="21"/>
        <v>Liechtenstein-Europe-2009</v>
      </c>
      <c r="B1402" s="13" t="s">
        <v>62</v>
      </c>
      <c r="C1402" s="14" t="s">
        <v>172</v>
      </c>
      <c r="D1402" s="15">
        <v>2009</v>
      </c>
      <c r="E1402" s="19">
        <v>3.6999999999999998E-2</v>
      </c>
      <c r="F1402" s="19">
        <v>6.6000000000000003E-2</v>
      </c>
      <c r="G1402" s="19">
        <v>56</v>
      </c>
      <c r="H1402" s="19">
        <v>54</v>
      </c>
      <c r="I1402" s="19">
        <v>0.42299999999999999</v>
      </c>
      <c r="J1402" s="19">
        <v>0.54300000000000004</v>
      </c>
      <c r="K1402" s="19">
        <v>3.5000000000000003E-2</v>
      </c>
      <c r="L1402" s="19">
        <v>10837527</v>
      </c>
      <c r="M1402" s="19">
        <v>0.182</v>
      </c>
    </row>
    <row r="1403" spans="1:13" ht="14.5" x14ac:dyDescent="0.35">
      <c r="A1403" s="12" t="str">
        <f t="shared" si="21"/>
        <v>Liechtenstein-Europe-2010</v>
      </c>
      <c r="B1403" s="13" t="s">
        <v>62</v>
      </c>
      <c r="C1403" s="14" t="s">
        <v>172</v>
      </c>
      <c r="D1403" s="15">
        <v>2010</v>
      </c>
      <c r="E1403" s="19">
        <v>3.6999999999999998E-2</v>
      </c>
      <c r="F1403" s="19">
        <v>6.7000000000000004E-2</v>
      </c>
      <c r="G1403" s="19">
        <v>57</v>
      </c>
      <c r="H1403" s="19">
        <v>55</v>
      </c>
      <c r="I1403" s="19">
        <v>0.42499999999999999</v>
      </c>
      <c r="J1403" s="19">
        <v>0.54400000000000004</v>
      </c>
      <c r="K1403" s="19">
        <v>3.1E-2</v>
      </c>
      <c r="L1403" s="19">
        <v>11451273</v>
      </c>
      <c r="M1403" s="19">
        <v>0.35699999999999998</v>
      </c>
    </row>
    <row r="1404" spans="1:13" ht="14.5" x14ac:dyDescent="0.35">
      <c r="A1404" s="12" t="str">
        <f t="shared" si="21"/>
        <v>Liechtenstein-Europe-2011</v>
      </c>
      <c r="B1404" s="13" t="s">
        <v>62</v>
      </c>
      <c r="C1404" s="14" t="s">
        <v>172</v>
      </c>
      <c r="D1404" s="15">
        <v>2011</v>
      </c>
      <c r="E1404" s="19">
        <v>3.6999999999999998E-2</v>
      </c>
      <c r="F1404" s="19">
        <v>5.7000000000000002E-2</v>
      </c>
      <c r="G1404" s="19">
        <v>57</v>
      </c>
      <c r="H1404" s="19">
        <v>55</v>
      </c>
      <c r="I1404" s="19">
        <v>0.41899999999999998</v>
      </c>
      <c r="J1404" s="19">
        <v>0.55400000000000005</v>
      </c>
      <c r="K1404" s="19">
        <v>2.7E-2</v>
      </c>
      <c r="L1404" s="19">
        <v>6642928</v>
      </c>
      <c r="M1404" s="19">
        <v>0.38500000000000001</v>
      </c>
    </row>
    <row r="1405" spans="1:13" ht="14.5" x14ac:dyDescent="0.35">
      <c r="A1405" s="12" t="str">
        <f t="shared" si="21"/>
        <v>Liechtenstein-Europe-2012</v>
      </c>
      <c r="B1405" s="13" t="s">
        <v>62</v>
      </c>
      <c r="C1405" s="14" t="s">
        <v>172</v>
      </c>
      <c r="D1405" s="15">
        <v>2012</v>
      </c>
      <c r="E1405" s="19">
        <v>3.6999999999999998E-2</v>
      </c>
      <c r="F1405" s="19">
        <v>5.8000000000000003E-2</v>
      </c>
      <c r="G1405" s="19">
        <v>61</v>
      </c>
      <c r="H1405" s="19">
        <v>58</v>
      </c>
      <c r="I1405" s="19">
        <v>0.43</v>
      </c>
      <c r="J1405" s="19">
        <v>0.54200000000000004</v>
      </c>
      <c r="K1405" s="19">
        <v>2.9000000000000001E-2</v>
      </c>
      <c r="L1405" s="19">
        <v>10050702</v>
      </c>
      <c r="M1405" s="19">
        <v>0.42699999999999999</v>
      </c>
    </row>
    <row r="1406" spans="1:13" ht="14.5" x14ac:dyDescent="0.35">
      <c r="A1406" s="12" t="str">
        <f t="shared" si="21"/>
        <v>Lithuania-Europe-2000</v>
      </c>
      <c r="B1406" s="13" t="s">
        <v>62</v>
      </c>
      <c r="C1406" s="14" t="s">
        <v>173</v>
      </c>
      <c r="D1406" s="15">
        <v>2000</v>
      </c>
      <c r="E1406" s="19">
        <v>3.6999999999999998E-2</v>
      </c>
      <c r="F1406" s="19">
        <v>3.6999999999999998E-2</v>
      </c>
      <c r="G1406" s="19">
        <v>65</v>
      </c>
      <c r="H1406" s="19">
        <v>60</v>
      </c>
      <c r="I1406" s="19">
        <v>0.43099999999999999</v>
      </c>
      <c r="J1406" s="19">
        <v>0.54700000000000004</v>
      </c>
      <c r="K1406" s="19">
        <v>2.1999999999999999E-2</v>
      </c>
      <c r="L1406" s="19">
        <v>6130922</v>
      </c>
      <c r="M1406" s="19">
        <v>0.214</v>
      </c>
    </row>
    <row r="1407" spans="1:13" ht="14.5" x14ac:dyDescent="0.35">
      <c r="A1407" s="12" t="str">
        <f t="shared" si="21"/>
        <v>Lithuania-Europe-2001</v>
      </c>
      <c r="B1407" s="13" t="s">
        <v>62</v>
      </c>
      <c r="C1407" s="14" t="s">
        <v>173</v>
      </c>
      <c r="D1407" s="15">
        <v>2001</v>
      </c>
      <c r="E1407" s="19">
        <v>3.7999999999999999E-2</v>
      </c>
      <c r="F1407" s="19">
        <v>0.08</v>
      </c>
      <c r="G1407" s="19">
        <v>56</v>
      </c>
      <c r="H1407" s="19">
        <v>53</v>
      </c>
      <c r="I1407" s="19">
        <v>0.41599999999999998</v>
      </c>
      <c r="J1407" s="19">
        <v>0.55500000000000005</v>
      </c>
      <c r="K1407" s="19">
        <v>2.9000000000000001E-2</v>
      </c>
      <c r="L1407" s="19">
        <v>1663558</v>
      </c>
      <c r="M1407" s="19">
        <v>0.46899999999999997</v>
      </c>
    </row>
    <row r="1408" spans="1:13" ht="14.5" x14ac:dyDescent="0.35">
      <c r="A1408" s="12" t="str">
        <f t="shared" si="21"/>
        <v>Lithuania-Europe-2002</v>
      </c>
      <c r="B1408" s="13" t="s">
        <v>62</v>
      </c>
      <c r="C1408" s="14" t="s">
        <v>173</v>
      </c>
      <c r="D1408" s="15">
        <v>2002</v>
      </c>
      <c r="E1408" s="19">
        <v>3.7999999999999999E-2</v>
      </c>
      <c r="F1408" s="19">
        <v>6.2E-2</v>
      </c>
      <c r="G1408" s="19">
        <v>56</v>
      </c>
      <c r="H1408" s="19">
        <v>54</v>
      </c>
      <c r="I1408" s="19">
        <v>0.43099999999999999</v>
      </c>
      <c r="J1408" s="19">
        <v>0.53700000000000003</v>
      </c>
      <c r="K1408" s="19">
        <v>3.2000000000000001E-2</v>
      </c>
      <c r="L1408" s="19">
        <v>21699631</v>
      </c>
      <c r="M1408" s="19">
        <v>0.52700000000000002</v>
      </c>
    </row>
    <row r="1409" spans="1:13" ht="14.5" x14ac:dyDescent="0.35">
      <c r="A1409" s="12" t="str">
        <f t="shared" si="21"/>
        <v>Lithuania-Europe-2003</v>
      </c>
      <c r="B1409" s="13" t="s">
        <v>62</v>
      </c>
      <c r="C1409" s="14" t="s">
        <v>173</v>
      </c>
      <c r="D1409" s="15">
        <v>2003</v>
      </c>
      <c r="E1409" s="19">
        <v>3.7999999999999999E-2</v>
      </c>
      <c r="F1409" s="19">
        <v>3.6999999999999998E-2</v>
      </c>
      <c r="G1409" s="19">
        <v>60</v>
      </c>
      <c r="H1409" s="19">
        <v>57</v>
      </c>
      <c r="I1409" s="19">
        <v>0.42399999999999999</v>
      </c>
      <c r="J1409" s="19">
        <v>0.54200000000000004</v>
      </c>
      <c r="K1409" s="19">
        <v>3.4000000000000002E-2</v>
      </c>
      <c r="L1409" s="19">
        <v>4337051</v>
      </c>
      <c r="M1409" s="19">
        <v>0.64100000000000001</v>
      </c>
    </row>
    <row r="1410" spans="1:13" ht="14.5" x14ac:dyDescent="0.35">
      <c r="A1410" s="12" t="str">
        <f t="shared" si="21"/>
        <v>Lithuania-Europe-2004</v>
      </c>
      <c r="B1410" s="13" t="s">
        <v>62</v>
      </c>
      <c r="C1410" s="14" t="s">
        <v>173</v>
      </c>
      <c r="D1410" s="15">
        <v>2004</v>
      </c>
      <c r="E1410" s="19">
        <v>3.7999999999999999E-2</v>
      </c>
      <c r="F1410" s="19">
        <v>4.4999999999999998E-2</v>
      </c>
      <c r="G1410" s="19">
        <v>65</v>
      </c>
      <c r="H1410" s="19">
        <v>62</v>
      </c>
      <c r="I1410" s="19">
        <v>0.435</v>
      </c>
      <c r="J1410" s="19">
        <v>0.53400000000000003</v>
      </c>
      <c r="K1410" s="19">
        <v>0.03</v>
      </c>
      <c r="L1410" s="19">
        <v>13726021</v>
      </c>
      <c r="M1410" s="19">
        <v>0.42799999999999999</v>
      </c>
    </row>
    <row r="1411" spans="1:13" ht="14.5" x14ac:dyDescent="0.35">
      <c r="A1411" s="12" t="str">
        <f t="shared" ref="A1411:A1474" si="22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9">
        <v>3.9E-2</v>
      </c>
      <c r="F1411" s="19">
        <v>6.4000000000000001E-2</v>
      </c>
      <c r="G1411" s="19">
        <v>51</v>
      </c>
      <c r="H1411" s="19">
        <v>49</v>
      </c>
      <c r="I1411" s="19">
        <v>0.45400000000000001</v>
      </c>
      <c r="J1411" s="19">
        <v>0.51400000000000001</v>
      </c>
      <c r="K1411" s="19">
        <v>3.3000000000000002E-2</v>
      </c>
      <c r="L1411" s="19">
        <v>25203395</v>
      </c>
      <c r="M1411" s="19">
        <v>0.314</v>
      </c>
    </row>
    <row r="1412" spans="1:13" ht="14.5" x14ac:dyDescent="0.35">
      <c r="A1412" s="12" t="str">
        <f t="shared" si="22"/>
        <v>Lithuania-Europe-2006</v>
      </c>
      <c r="B1412" s="13" t="s">
        <v>62</v>
      </c>
      <c r="C1412" s="14" t="s">
        <v>173</v>
      </c>
      <c r="D1412" s="15">
        <v>2006</v>
      </c>
      <c r="E1412" s="19">
        <v>0.04</v>
      </c>
      <c r="F1412" s="19">
        <v>4.5999999999999999E-2</v>
      </c>
      <c r="G1412" s="19">
        <v>55</v>
      </c>
      <c r="H1412" s="19">
        <v>55</v>
      </c>
      <c r="I1412" s="19">
        <v>0.45400000000000001</v>
      </c>
      <c r="J1412" s="19">
        <v>0.51400000000000001</v>
      </c>
      <c r="K1412" s="19">
        <v>3.1E-2</v>
      </c>
      <c r="L1412" s="19">
        <v>15906483</v>
      </c>
      <c r="M1412" s="19">
        <v>0.158</v>
      </c>
    </row>
    <row r="1413" spans="1:13" ht="14.5" x14ac:dyDescent="0.35">
      <c r="A1413" s="12" t="str">
        <f t="shared" si="22"/>
        <v>Lithuania-Europe-2007</v>
      </c>
      <c r="B1413" s="13" t="s">
        <v>62</v>
      </c>
      <c r="C1413" s="14" t="s">
        <v>173</v>
      </c>
      <c r="D1413" s="15">
        <v>2007</v>
      </c>
      <c r="E1413" s="19">
        <v>0.04</v>
      </c>
      <c r="F1413" s="19">
        <v>3.7999999999999999E-2</v>
      </c>
      <c r="G1413" s="19">
        <v>62</v>
      </c>
      <c r="H1413" s="19">
        <v>60</v>
      </c>
      <c r="I1413" s="19">
        <v>0.44900000000000001</v>
      </c>
      <c r="J1413" s="19">
        <v>0.52</v>
      </c>
      <c r="K1413" s="19">
        <v>3.2000000000000001E-2</v>
      </c>
      <c r="L1413" s="19">
        <v>47783107</v>
      </c>
      <c r="M1413" s="19">
        <v>0.29499999999999998</v>
      </c>
    </row>
    <row r="1414" spans="1:13" ht="14.5" x14ac:dyDescent="0.35">
      <c r="A1414" s="12" t="str">
        <f t="shared" si="22"/>
        <v>Lithuania-Europe-2008</v>
      </c>
      <c r="B1414" s="13" t="s">
        <v>62</v>
      </c>
      <c r="C1414" s="14" t="s">
        <v>173</v>
      </c>
      <c r="D1414" s="15">
        <v>2008</v>
      </c>
      <c r="E1414" s="19">
        <v>4.1000000000000002E-2</v>
      </c>
      <c r="F1414" s="19">
        <v>6.6000000000000003E-2</v>
      </c>
      <c r="G1414" s="19">
        <v>56</v>
      </c>
      <c r="H1414" s="19">
        <v>55</v>
      </c>
      <c r="I1414" s="19">
        <v>0.45700000000000002</v>
      </c>
      <c r="J1414" s="19">
        <v>0.51900000000000002</v>
      </c>
      <c r="K1414" s="19">
        <v>2.4E-2</v>
      </c>
      <c r="L1414" s="19">
        <v>16460141</v>
      </c>
      <c r="M1414" s="19">
        <v>0.27300000000000002</v>
      </c>
    </row>
    <row r="1415" spans="1:13" ht="14.5" x14ac:dyDescent="0.35">
      <c r="A1415" s="12" t="str">
        <f t="shared" si="22"/>
        <v>Lithuania-Europe-2009</v>
      </c>
      <c r="B1415" s="13" t="s">
        <v>62</v>
      </c>
      <c r="C1415" s="14" t="s">
        <v>173</v>
      </c>
      <c r="D1415" s="15">
        <v>2009</v>
      </c>
      <c r="E1415" s="19">
        <v>4.2000000000000003E-2</v>
      </c>
      <c r="F1415" s="19">
        <v>7.6999999999999999E-2</v>
      </c>
      <c r="G1415" s="19">
        <v>52</v>
      </c>
      <c r="H1415" s="19">
        <v>52</v>
      </c>
      <c r="I1415" s="19">
        <v>0.442</v>
      </c>
      <c r="J1415" s="19">
        <v>0.53100000000000003</v>
      </c>
      <c r="K1415" s="19">
        <v>2.7E-2</v>
      </c>
      <c r="L1415" s="19">
        <v>168833776</v>
      </c>
      <c r="M1415" s="19">
        <v>0.45200000000000001</v>
      </c>
    </row>
    <row r="1416" spans="1:13" ht="14.5" x14ac:dyDescent="0.35">
      <c r="A1416" s="12" t="str">
        <f t="shared" si="22"/>
        <v>Lithuania-Europe-2010</v>
      </c>
      <c r="B1416" s="13" t="s">
        <v>62</v>
      </c>
      <c r="C1416" s="14" t="s">
        <v>173</v>
      </c>
      <c r="D1416" s="15">
        <v>2010</v>
      </c>
      <c r="E1416" s="19">
        <v>4.2999999999999997E-2</v>
      </c>
      <c r="F1416" s="19">
        <v>8.7999999999999995E-2</v>
      </c>
      <c r="G1416" s="19">
        <v>51</v>
      </c>
      <c r="H1416" s="19">
        <v>48</v>
      </c>
      <c r="I1416" s="19">
        <v>0.45100000000000001</v>
      </c>
      <c r="J1416" s="19">
        <v>0.52</v>
      </c>
      <c r="K1416" s="19">
        <v>2.8000000000000001E-2</v>
      </c>
      <c r="L1416" s="19">
        <v>65705093</v>
      </c>
      <c r="M1416" s="19">
        <v>0.41</v>
      </c>
    </row>
    <row r="1417" spans="1:13" ht="14.5" x14ac:dyDescent="0.35">
      <c r="A1417" s="12" t="str">
        <f t="shared" si="22"/>
        <v>Lithuania-Europe-2011</v>
      </c>
      <c r="B1417" s="13" t="s">
        <v>62</v>
      </c>
      <c r="C1417" s="14" t="s">
        <v>173</v>
      </c>
      <c r="D1417" s="15">
        <v>2011</v>
      </c>
      <c r="E1417" s="19">
        <v>4.2999999999999997E-2</v>
      </c>
      <c r="F1417" s="19">
        <v>5.7000000000000002E-2</v>
      </c>
      <c r="G1417" s="19">
        <v>59</v>
      </c>
      <c r="H1417" s="19">
        <v>55</v>
      </c>
      <c r="I1417" s="19">
        <v>0.46700000000000003</v>
      </c>
      <c r="J1417" s="19">
        <v>0.50600000000000001</v>
      </c>
      <c r="K1417" s="19">
        <v>2.5999999999999999E-2</v>
      </c>
      <c r="L1417" s="19">
        <v>14075099</v>
      </c>
      <c r="M1417" s="19">
        <v>0.39600000000000002</v>
      </c>
    </row>
    <row r="1418" spans="1:13" ht="14.5" x14ac:dyDescent="0.35">
      <c r="A1418" s="12" t="str">
        <f t="shared" si="22"/>
        <v>Lithuania-Europe-2012</v>
      </c>
      <c r="B1418" s="13" t="s">
        <v>62</v>
      </c>
      <c r="C1418" s="14" t="s">
        <v>173</v>
      </c>
      <c r="D1418" s="15">
        <v>2012</v>
      </c>
      <c r="E1418" s="19">
        <v>4.2999999999999997E-2</v>
      </c>
      <c r="F1418" s="19">
        <v>0.05</v>
      </c>
      <c r="G1418" s="19">
        <v>60</v>
      </c>
      <c r="H1418" s="19">
        <v>57</v>
      </c>
      <c r="I1418" s="19">
        <v>0.45900000000000002</v>
      </c>
      <c r="J1418" s="19">
        <v>0.51700000000000002</v>
      </c>
      <c r="K1418" s="19">
        <v>2.4E-2</v>
      </c>
      <c r="L1418" s="19">
        <v>1791225</v>
      </c>
      <c r="M1418" s="19">
        <v>0.57699999999999996</v>
      </c>
    </row>
    <row r="1419" spans="1:13" ht="14.5" x14ac:dyDescent="0.35">
      <c r="A1419" s="12" t="str">
        <f t="shared" si="22"/>
        <v>Luxembourg-Europe-2000</v>
      </c>
      <c r="B1419" s="13" t="s">
        <v>62</v>
      </c>
      <c r="C1419" s="14" t="s">
        <v>174</v>
      </c>
      <c r="D1419" s="15">
        <v>2000</v>
      </c>
      <c r="E1419" s="19">
        <v>4.3999999999999997E-2</v>
      </c>
      <c r="F1419" s="19">
        <v>9.1999999999999998E-2</v>
      </c>
      <c r="G1419" s="19">
        <v>56</v>
      </c>
      <c r="H1419" s="19">
        <v>53</v>
      </c>
      <c r="I1419" s="19">
        <v>0.47299999999999998</v>
      </c>
      <c r="J1419" s="19">
        <v>0.498</v>
      </c>
      <c r="K1419" s="19">
        <v>2.8000000000000001E-2</v>
      </c>
      <c r="L1419" s="19">
        <v>10195134</v>
      </c>
      <c r="M1419" s="19">
        <v>0.38200000000000001</v>
      </c>
    </row>
    <row r="1420" spans="1:13" ht="14.5" x14ac:dyDescent="0.35">
      <c r="A1420" s="12" t="str">
        <f t="shared" si="22"/>
        <v>Luxembourg-Europe-2001</v>
      </c>
      <c r="B1420" s="13" t="s">
        <v>62</v>
      </c>
      <c r="C1420" s="14" t="s">
        <v>174</v>
      </c>
      <c r="D1420" s="15">
        <v>2001</v>
      </c>
      <c r="E1420" s="19">
        <v>4.3999999999999997E-2</v>
      </c>
      <c r="F1420" s="19">
        <v>4.4999999999999998E-2</v>
      </c>
      <c r="G1420" s="19">
        <v>60</v>
      </c>
      <c r="H1420" s="19">
        <v>58</v>
      </c>
      <c r="I1420" s="19">
        <v>0.48499999999999999</v>
      </c>
      <c r="J1420" s="19">
        <v>0.49</v>
      </c>
      <c r="K1420" s="19">
        <v>2.4E-2</v>
      </c>
      <c r="L1420" s="19">
        <v>36345860</v>
      </c>
      <c r="M1420" s="19">
        <v>0.151</v>
      </c>
    </row>
    <row r="1421" spans="1:13" ht="14.5" x14ac:dyDescent="0.35">
      <c r="A1421" s="12" t="str">
        <f t="shared" si="22"/>
        <v>Luxembourg-Europe-2002</v>
      </c>
      <c r="B1421" s="13" t="s">
        <v>62</v>
      </c>
      <c r="C1421" s="14" t="s">
        <v>174</v>
      </c>
      <c r="D1421" s="15">
        <v>2002</v>
      </c>
      <c r="E1421" s="19">
        <v>4.4999999999999998E-2</v>
      </c>
      <c r="F1421" s="19">
        <v>0.104</v>
      </c>
      <c r="G1421" s="19">
        <v>53</v>
      </c>
      <c r="H1421" s="19">
        <v>50</v>
      </c>
      <c r="I1421" s="19">
        <v>0.47599999999999998</v>
      </c>
      <c r="J1421" s="19">
        <v>0.5</v>
      </c>
      <c r="K1421" s="19">
        <v>2.4E-2</v>
      </c>
      <c r="L1421" s="19">
        <v>20820525</v>
      </c>
      <c r="M1421" s="19">
        <v>0.41699999999999998</v>
      </c>
    </row>
    <row r="1422" spans="1:13" ht="14.5" x14ac:dyDescent="0.35">
      <c r="A1422" s="12" t="str">
        <f t="shared" si="22"/>
        <v>Luxembourg-Europe-2003</v>
      </c>
      <c r="B1422" s="13" t="s">
        <v>62</v>
      </c>
      <c r="C1422" s="14" t="s">
        <v>174</v>
      </c>
      <c r="D1422" s="15">
        <v>2003</v>
      </c>
      <c r="E1422" s="19">
        <v>4.4999999999999998E-2</v>
      </c>
      <c r="F1422" s="19">
        <v>5.7000000000000002E-2</v>
      </c>
      <c r="G1422" s="19">
        <v>56</v>
      </c>
      <c r="H1422" s="19">
        <v>52</v>
      </c>
      <c r="I1422" s="19">
        <v>0.442</v>
      </c>
      <c r="J1422" s="19">
        <v>0.53400000000000003</v>
      </c>
      <c r="K1422" s="19">
        <v>2.4E-2</v>
      </c>
      <c r="L1422" s="19">
        <v>9849569</v>
      </c>
      <c r="M1422" s="19">
        <v>0.112</v>
      </c>
    </row>
    <row r="1423" spans="1:13" ht="14.5" x14ac:dyDescent="0.35">
      <c r="A1423" s="12" t="str">
        <f t="shared" si="22"/>
        <v>Luxembourg-Europe-2004</v>
      </c>
      <c r="B1423" s="13" t="s">
        <v>62</v>
      </c>
      <c r="C1423" s="14" t="s">
        <v>174</v>
      </c>
      <c r="D1423" s="15">
        <v>2004</v>
      </c>
      <c r="E1423" s="19">
        <v>4.5999999999999999E-2</v>
      </c>
      <c r="F1423" s="19">
        <v>0.09</v>
      </c>
      <c r="G1423" s="19">
        <v>52</v>
      </c>
      <c r="H1423" s="19">
        <v>50</v>
      </c>
      <c r="I1423" s="19">
        <v>0.48499999999999999</v>
      </c>
      <c r="J1423" s="19">
        <v>0.49</v>
      </c>
      <c r="K1423" s="19">
        <v>2.4E-2</v>
      </c>
      <c r="L1423" s="19">
        <v>12448175</v>
      </c>
      <c r="M1423" s="19">
        <v>0.221</v>
      </c>
    </row>
    <row r="1424" spans="1:13" ht="14.5" x14ac:dyDescent="0.35">
      <c r="A1424" s="12" t="str">
        <f t="shared" si="22"/>
        <v>Luxembourg-Europe-2005</v>
      </c>
      <c r="B1424" s="13" t="s">
        <v>62</v>
      </c>
      <c r="C1424" s="14" t="s">
        <v>174</v>
      </c>
      <c r="D1424" s="15">
        <v>2005</v>
      </c>
      <c r="E1424" s="19">
        <v>4.7E-2</v>
      </c>
      <c r="F1424" s="19">
        <v>7.9000000000000001E-2</v>
      </c>
      <c r="G1424" s="19">
        <v>54</v>
      </c>
      <c r="H1424" s="19">
        <v>55</v>
      </c>
      <c r="I1424" s="19">
        <v>0.47099999999999997</v>
      </c>
      <c r="J1424" s="19">
        <v>0.5</v>
      </c>
      <c r="K1424" s="19">
        <v>2.8000000000000001E-2</v>
      </c>
      <c r="L1424" s="19">
        <v>14853572</v>
      </c>
      <c r="M1424" s="19">
        <v>0.376</v>
      </c>
    </row>
    <row r="1425" spans="1:13" ht="14.5" x14ac:dyDescent="0.35">
      <c r="A1425" s="12" t="str">
        <f t="shared" si="22"/>
        <v>Luxembourg-Europe-2006</v>
      </c>
      <c r="B1425" s="13" t="s">
        <v>62</v>
      </c>
      <c r="C1425" s="14" t="s">
        <v>174</v>
      </c>
      <c r="D1425" s="15">
        <v>2006</v>
      </c>
      <c r="E1425" s="19">
        <v>0.05</v>
      </c>
      <c r="F1425" s="19">
        <v>6.2E-2</v>
      </c>
      <c r="G1425" s="19">
        <v>58</v>
      </c>
      <c r="H1425" s="19">
        <v>58</v>
      </c>
      <c r="I1425" s="19">
        <v>0.5</v>
      </c>
      <c r="J1425" s="19">
        <v>0.47399999999999998</v>
      </c>
      <c r="K1425" s="19">
        <v>2.5999999999999999E-2</v>
      </c>
      <c r="L1425" s="19">
        <v>17157042</v>
      </c>
      <c r="M1425" s="19">
        <v>0.18</v>
      </c>
    </row>
    <row r="1426" spans="1:13" ht="14.5" x14ac:dyDescent="0.35">
      <c r="A1426" s="12" t="str">
        <f t="shared" si="22"/>
        <v>Luxembourg-Europe-2007</v>
      </c>
      <c r="B1426" s="13" t="s">
        <v>62</v>
      </c>
      <c r="C1426" s="14" t="s">
        <v>174</v>
      </c>
      <c r="D1426" s="15">
        <v>2007</v>
      </c>
      <c r="E1426" s="19">
        <v>8.0000000000000002E-3</v>
      </c>
      <c r="F1426" s="13"/>
      <c r="G1426" s="19">
        <v>81</v>
      </c>
      <c r="H1426" s="19">
        <v>76</v>
      </c>
      <c r="I1426" s="19">
        <v>0.17299999999999999</v>
      </c>
      <c r="J1426" s="19">
        <v>0.754</v>
      </c>
      <c r="K1426" s="19">
        <v>7.2999999999999995E-2</v>
      </c>
      <c r="L1426" s="19">
        <v>468149</v>
      </c>
      <c r="M1426" s="19">
        <v>1</v>
      </c>
    </row>
    <row r="1427" spans="1:13" ht="14.5" x14ac:dyDescent="0.35">
      <c r="A1427" s="12" t="str">
        <f t="shared" si="22"/>
        <v>Luxembourg-Europe-2008</v>
      </c>
      <c r="B1427" s="13" t="s">
        <v>62</v>
      </c>
      <c r="C1427" s="14" t="s">
        <v>174</v>
      </c>
      <c r="D1427" s="15">
        <v>2008</v>
      </c>
      <c r="E1427" s="19">
        <v>8.0000000000000002E-3</v>
      </c>
      <c r="F1427" s="13"/>
      <c r="G1427" s="19">
        <v>85</v>
      </c>
      <c r="H1427" s="19">
        <v>79</v>
      </c>
      <c r="I1427" s="19">
        <v>0.14199999999999999</v>
      </c>
      <c r="J1427" s="19">
        <v>0.73599999999999999</v>
      </c>
      <c r="K1427" s="19">
        <v>0.121</v>
      </c>
      <c r="L1427" s="19">
        <v>6813200</v>
      </c>
      <c r="M1427" s="19">
        <v>1</v>
      </c>
    </row>
    <row r="1428" spans="1:13" ht="14.5" x14ac:dyDescent="0.35">
      <c r="A1428" s="12" t="str">
        <f t="shared" si="22"/>
        <v>Luxembourg-Europe-2009</v>
      </c>
      <c r="B1428" s="13" t="s">
        <v>62</v>
      </c>
      <c r="C1428" s="14" t="s">
        <v>174</v>
      </c>
      <c r="D1428" s="15">
        <v>2009</v>
      </c>
      <c r="E1428" s="19">
        <v>8.0000000000000002E-3</v>
      </c>
      <c r="F1428" s="19">
        <v>3.0000000000000001E-3</v>
      </c>
      <c r="G1428" s="19">
        <v>85</v>
      </c>
      <c r="H1428" s="19">
        <v>79</v>
      </c>
      <c r="I1428" s="19">
        <v>0.13800000000000001</v>
      </c>
      <c r="J1428" s="19">
        <v>0.66300000000000003</v>
      </c>
      <c r="K1428" s="19">
        <v>0.19800000000000001</v>
      </c>
      <c r="L1428" s="19">
        <v>127773000</v>
      </c>
      <c r="M1428" s="19">
        <v>0.86</v>
      </c>
    </row>
    <row r="1429" spans="1:13" ht="14.5" x14ac:dyDescent="0.35">
      <c r="A1429" s="12" t="str">
        <f t="shared" si="22"/>
        <v>Luxembourg-Europe-2010</v>
      </c>
      <c r="B1429" s="13" t="s">
        <v>62</v>
      </c>
      <c r="C1429" s="14" t="s">
        <v>174</v>
      </c>
      <c r="D1429" s="15">
        <v>2010</v>
      </c>
      <c r="E1429" s="19">
        <v>8.9999999999999993E-3</v>
      </c>
      <c r="F1429" s="19">
        <v>5.0000000000000001E-3</v>
      </c>
      <c r="G1429" s="19">
        <v>82</v>
      </c>
      <c r="H1429" s="19">
        <v>75</v>
      </c>
      <c r="I1429" s="19">
        <v>0.191</v>
      </c>
      <c r="J1429" s="19">
        <v>0.71599999999999997</v>
      </c>
      <c r="K1429" s="19">
        <v>9.2999999999999999E-2</v>
      </c>
      <c r="L1429" s="19">
        <v>48138077</v>
      </c>
      <c r="M1429" s="19">
        <v>0.81299999999999994</v>
      </c>
    </row>
    <row r="1430" spans="1:13" ht="14.5" x14ac:dyDescent="0.35">
      <c r="A1430" s="12" t="str">
        <f t="shared" si="22"/>
        <v>Luxembourg-Europe-2011</v>
      </c>
      <c r="B1430" s="13" t="s">
        <v>62</v>
      </c>
      <c r="C1430" s="14" t="s">
        <v>174</v>
      </c>
      <c r="D1430" s="15">
        <v>2011</v>
      </c>
      <c r="E1430" s="19">
        <v>0.01</v>
      </c>
      <c r="F1430" s="19">
        <v>2E-3</v>
      </c>
      <c r="G1430" s="19">
        <v>83</v>
      </c>
      <c r="H1430" s="19">
        <v>78</v>
      </c>
      <c r="I1430" s="19">
        <v>0.191</v>
      </c>
      <c r="J1430" s="19">
        <v>0.72599999999999998</v>
      </c>
      <c r="K1430" s="19">
        <v>8.2000000000000003E-2</v>
      </c>
      <c r="L1430" s="19">
        <v>4265800</v>
      </c>
      <c r="M1430" s="19">
        <v>1</v>
      </c>
    </row>
    <row r="1431" spans="1:13" ht="14.5" x14ac:dyDescent="0.35">
      <c r="A1431" s="12" t="str">
        <f t="shared" si="22"/>
        <v>Luxembourg-Europe-2012</v>
      </c>
      <c r="B1431" s="13" t="s">
        <v>62</v>
      </c>
      <c r="C1431" s="14" t="s">
        <v>174</v>
      </c>
      <c r="D1431" s="15">
        <v>2012</v>
      </c>
      <c r="E1431" s="19">
        <v>1.2E-2</v>
      </c>
      <c r="F1431" s="19">
        <v>0.02</v>
      </c>
      <c r="G1431" s="19">
        <v>75</v>
      </c>
      <c r="H1431" s="19">
        <v>73</v>
      </c>
      <c r="I1431" s="19">
        <v>0.20499999999999999</v>
      </c>
      <c r="J1431" s="19">
        <v>0.71799999999999997</v>
      </c>
      <c r="K1431" s="19">
        <v>7.6999999999999999E-2</v>
      </c>
      <c r="L1431" s="19">
        <v>1303720000</v>
      </c>
      <c r="M1431" s="19">
        <v>0.42499999999999999</v>
      </c>
    </row>
    <row r="1432" spans="1:13" ht="14.5" x14ac:dyDescent="0.35">
      <c r="A1432" s="12" t="str">
        <f t="shared" si="22"/>
        <v>Macao SAR-Asia-2000</v>
      </c>
      <c r="B1432" s="13" t="s">
        <v>60</v>
      </c>
      <c r="C1432" s="14" t="s">
        <v>175</v>
      </c>
      <c r="D1432" s="15">
        <v>2000</v>
      </c>
      <c r="E1432" s="19">
        <v>1.2999999999999999E-2</v>
      </c>
      <c r="F1432" s="19">
        <v>1.4999999999999999E-2</v>
      </c>
      <c r="G1432" s="19">
        <v>76</v>
      </c>
      <c r="H1432" s="19">
        <v>69</v>
      </c>
      <c r="I1432" s="19">
        <v>0.223</v>
      </c>
      <c r="J1432" s="19">
        <v>0.7</v>
      </c>
      <c r="K1432" s="19">
        <v>7.6999999999999999E-2</v>
      </c>
      <c r="L1432" s="19">
        <v>65559487</v>
      </c>
      <c r="M1432" s="19">
        <v>0.375</v>
      </c>
    </row>
    <row r="1433" spans="1:13" ht="14.5" x14ac:dyDescent="0.35">
      <c r="A1433" s="12" t="str">
        <f t="shared" si="22"/>
        <v>Macao SAR-Asia-2001</v>
      </c>
      <c r="B1433" s="13" t="s">
        <v>60</v>
      </c>
      <c r="C1433" s="14" t="s">
        <v>175</v>
      </c>
      <c r="D1433" s="15">
        <v>2001</v>
      </c>
      <c r="E1433" s="19">
        <v>1.2999999999999999E-2</v>
      </c>
      <c r="F1433" s="19">
        <v>2.1999999999999999E-2</v>
      </c>
      <c r="G1433" s="19">
        <v>77</v>
      </c>
      <c r="H1433" s="19">
        <v>69</v>
      </c>
      <c r="I1433" s="19">
        <v>0.184</v>
      </c>
      <c r="J1433" s="19">
        <v>0.67</v>
      </c>
      <c r="K1433" s="19">
        <v>0.14599999999999999</v>
      </c>
      <c r="L1433" s="19">
        <v>4361400</v>
      </c>
      <c r="M1433" s="19">
        <v>0.52500000000000002</v>
      </c>
    </row>
    <row r="1434" spans="1:13" ht="14.5" x14ac:dyDescent="0.35">
      <c r="A1434" s="12" t="str">
        <f t="shared" si="22"/>
        <v>Macao SAR-Asia-2002</v>
      </c>
      <c r="B1434" s="13" t="s">
        <v>60</v>
      </c>
      <c r="C1434" s="14" t="s">
        <v>175</v>
      </c>
      <c r="D1434" s="15">
        <v>2002</v>
      </c>
      <c r="E1434" s="19">
        <v>1.4E-2</v>
      </c>
      <c r="F1434" s="19">
        <v>2.1000000000000001E-2</v>
      </c>
      <c r="G1434" s="19">
        <v>77</v>
      </c>
      <c r="H1434" s="19">
        <v>70</v>
      </c>
      <c r="I1434" s="19">
        <v>0.219</v>
      </c>
      <c r="J1434" s="19">
        <v>0.66500000000000004</v>
      </c>
      <c r="K1434" s="19">
        <v>0.11600000000000001</v>
      </c>
      <c r="L1434" s="19">
        <v>3014917</v>
      </c>
      <c r="M1434" s="19">
        <v>0.64200000000000002</v>
      </c>
    </row>
    <row r="1435" spans="1:13" ht="14.5" x14ac:dyDescent="0.35">
      <c r="A1435" s="12" t="str">
        <f t="shared" si="22"/>
        <v>Macao SAR-Asia-2003</v>
      </c>
      <c r="B1435" s="13" t="s">
        <v>60</v>
      </c>
      <c r="C1435" s="14" t="s">
        <v>175</v>
      </c>
      <c r="D1435" s="15">
        <v>2003</v>
      </c>
      <c r="E1435" s="19">
        <v>1.6E-2</v>
      </c>
      <c r="F1435" s="19">
        <v>2.5999999999999999E-2</v>
      </c>
      <c r="G1435" s="19">
        <v>72</v>
      </c>
      <c r="H1435" s="19">
        <v>65</v>
      </c>
      <c r="I1435" s="19">
        <v>0.247</v>
      </c>
      <c r="J1435" s="19">
        <v>0.67800000000000005</v>
      </c>
      <c r="K1435" s="19">
        <v>7.3999999999999996E-2</v>
      </c>
      <c r="L1435" s="19">
        <v>23813333</v>
      </c>
      <c r="M1435" s="19">
        <v>0.59799999999999998</v>
      </c>
    </row>
    <row r="1436" spans="1:13" ht="14.5" x14ac:dyDescent="0.35">
      <c r="A1436" s="12" t="str">
        <f t="shared" si="22"/>
        <v>Macao SAR-Asia-2004</v>
      </c>
      <c r="B1436" s="13" t="s">
        <v>60</v>
      </c>
      <c r="C1436" s="14" t="s">
        <v>175</v>
      </c>
      <c r="D1436" s="15">
        <v>2004</v>
      </c>
      <c r="E1436" s="19">
        <v>1.7000000000000001E-2</v>
      </c>
      <c r="F1436" s="19">
        <v>4.3999999999999997E-2</v>
      </c>
      <c r="G1436" s="19">
        <v>72</v>
      </c>
      <c r="H1436" s="19">
        <v>66</v>
      </c>
      <c r="I1436" s="19">
        <v>0.26</v>
      </c>
      <c r="J1436" s="19">
        <v>0.67600000000000005</v>
      </c>
      <c r="K1436" s="19">
        <v>6.4000000000000001E-2</v>
      </c>
      <c r="L1436" s="19">
        <v>8391850</v>
      </c>
      <c r="M1436" s="19">
        <v>0.52400000000000002</v>
      </c>
    </row>
    <row r="1437" spans="1:13" ht="14.5" x14ac:dyDescent="0.35">
      <c r="A1437" s="12" t="str">
        <f t="shared" si="22"/>
        <v>Macao SAR-Asia-2005</v>
      </c>
      <c r="B1437" s="13" t="s">
        <v>60</v>
      </c>
      <c r="C1437" s="14" t="s">
        <v>175</v>
      </c>
      <c r="D1437" s="15">
        <v>2005</v>
      </c>
      <c r="E1437" s="19">
        <v>1.7000000000000001E-2</v>
      </c>
      <c r="F1437" s="19">
        <v>2.4E-2</v>
      </c>
      <c r="G1437" s="19">
        <v>80</v>
      </c>
      <c r="H1437" s="19">
        <v>70</v>
      </c>
      <c r="I1437" s="19">
        <v>0.27100000000000002</v>
      </c>
      <c r="J1437" s="19">
        <v>0.66300000000000003</v>
      </c>
      <c r="K1437" s="19">
        <v>6.6000000000000003E-2</v>
      </c>
      <c r="L1437" s="19">
        <v>82393500</v>
      </c>
      <c r="M1437" s="19">
        <v>0.27300000000000002</v>
      </c>
    </row>
    <row r="1438" spans="1:13" ht="14.5" x14ac:dyDescent="0.35">
      <c r="A1438" s="12" t="str">
        <f t="shared" si="22"/>
        <v>Macao SAR-Asia-2006</v>
      </c>
      <c r="B1438" s="13" t="s">
        <v>60</v>
      </c>
      <c r="C1438" s="14" t="s">
        <v>175</v>
      </c>
      <c r="D1438" s="15">
        <v>2006</v>
      </c>
      <c r="E1438" s="19">
        <v>1.7999999999999999E-2</v>
      </c>
      <c r="F1438" s="19">
        <v>2.9000000000000001E-2</v>
      </c>
      <c r="G1438" s="19">
        <v>72</v>
      </c>
      <c r="H1438" s="19">
        <v>60</v>
      </c>
      <c r="I1438" s="19">
        <v>0.247</v>
      </c>
      <c r="J1438" s="19">
        <v>0.67700000000000005</v>
      </c>
      <c r="K1438" s="19">
        <v>7.5999999999999998E-2</v>
      </c>
      <c r="L1438" s="19">
        <v>15147029</v>
      </c>
      <c r="M1438" s="19">
        <v>0.54700000000000004</v>
      </c>
    </row>
    <row r="1439" spans="1:13" ht="14.5" x14ac:dyDescent="0.35">
      <c r="A1439" s="12" t="str">
        <f t="shared" si="22"/>
        <v>Macao SAR-Asia-2007</v>
      </c>
      <c r="B1439" s="13" t="s">
        <v>60</v>
      </c>
      <c r="C1439" s="14" t="s">
        <v>175</v>
      </c>
      <c r="D1439" s="15">
        <v>2007</v>
      </c>
      <c r="E1439" s="19">
        <v>1.9E-2</v>
      </c>
      <c r="F1439" s="19">
        <v>5.0999999999999997E-2</v>
      </c>
      <c r="G1439" s="19">
        <v>66</v>
      </c>
      <c r="H1439" s="19">
        <v>61</v>
      </c>
      <c r="I1439" s="19">
        <v>0.28100000000000003</v>
      </c>
      <c r="J1439" s="19">
        <v>0.67</v>
      </c>
      <c r="K1439" s="19">
        <v>4.9000000000000002E-2</v>
      </c>
      <c r="L1439" s="19">
        <v>50181020</v>
      </c>
      <c r="M1439" s="19">
        <v>0.28899999999999998</v>
      </c>
    </row>
    <row r="1440" spans="1:13" ht="14.5" x14ac:dyDescent="0.35">
      <c r="A1440" s="12" t="str">
        <f t="shared" si="22"/>
        <v>Macao SAR-Asia-2008</v>
      </c>
      <c r="B1440" s="13" t="s">
        <v>60</v>
      </c>
      <c r="C1440" s="14" t="s">
        <v>175</v>
      </c>
      <c r="D1440" s="15">
        <v>2008</v>
      </c>
      <c r="E1440" s="19">
        <v>1.9E-2</v>
      </c>
      <c r="F1440" s="19">
        <v>1.2E-2</v>
      </c>
      <c r="G1440" s="19">
        <v>77</v>
      </c>
      <c r="H1440" s="19">
        <v>70</v>
      </c>
      <c r="I1440" s="19">
        <v>0.254</v>
      </c>
      <c r="J1440" s="19">
        <v>0.67500000000000004</v>
      </c>
      <c r="K1440" s="19">
        <v>7.0000000000000007E-2</v>
      </c>
      <c r="L1440" s="19">
        <v>19644000</v>
      </c>
      <c r="M1440" s="19">
        <v>0.184</v>
      </c>
    </row>
    <row r="1441" spans="1:13" ht="14.5" x14ac:dyDescent="0.35">
      <c r="A1441" s="12" t="str">
        <f t="shared" si="22"/>
        <v>Macao SAR-Asia-2009</v>
      </c>
      <c r="B1441" s="13" t="s">
        <v>60</v>
      </c>
      <c r="C1441" s="14" t="s">
        <v>175</v>
      </c>
      <c r="D1441" s="15">
        <v>2009</v>
      </c>
      <c r="E1441" s="19">
        <v>1.9E-2</v>
      </c>
      <c r="F1441" s="19">
        <v>7.0000000000000001E-3</v>
      </c>
      <c r="G1441" s="19">
        <v>76</v>
      </c>
      <c r="H1441" s="19">
        <v>72</v>
      </c>
      <c r="I1441" s="19">
        <v>0.30199999999999999</v>
      </c>
      <c r="J1441" s="19">
        <v>0.65400000000000003</v>
      </c>
      <c r="K1441" s="19">
        <v>4.3999999999999997E-2</v>
      </c>
      <c r="L1441" s="19">
        <v>25843466</v>
      </c>
      <c r="M1441" s="19">
        <v>0.66600000000000004</v>
      </c>
    </row>
    <row r="1442" spans="1:13" ht="14.5" x14ac:dyDescent="0.35">
      <c r="A1442" s="12" t="str">
        <f t="shared" si="22"/>
        <v>Macao SAR-Asia-2010</v>
      </c>
      <c r="B1442" s="13" t="s">
        <v>60</v>
      </c>
      <c r="C1442" s="14" t="s">
        <v>175</v>
      </c>
      <c r="D1442" s="15">
        <v>2010</v>
      </c>
      <c r="E1442" s="19">
        <v>0.02</v>
      </c>
      <c r="F1442" s="19">
        <v>3.6999999999999998E-2</v>
      </c>
      <c r="G1442" s="19">
        <v>69</v>
      </c>
      <c r="H1442" s="19">
        <v>62</v>
      </c>
      <c r="I1442" s="19">
        <v>0.28899999999999998</v>
      </c>
      <c r="J1442" s="19">
        <v>0.67300000000000004</v>
      </c>
      <c r="K1442" s="19">
        <v>3.6999999999999998E-2</v>
      </c>
      <c r="L1442" s="19">
        <v>2526502</v>
      </c>
      <c r="M1442" s="19">
        <v>0.625</v>
      </c>
    </row>
    <row r="1443" spans="1:13" ht="14.5" x14ac:dyDescent="0.35">
      <c r="A1443" s="12" t="str">
        <f t="shared" si="22"/>
        <v>Macao SAR-Asia-2011</v>
      </c>
      <c r="B1443" s="13" t="s">
        <v>60</v>
      </c>
      <c r="C1443" s="14" t="s">
        <v>175</v>
      </c>
      <c r="D1443" s="15">
        <v>2011</v>
      </c>
      <c r="E1443" s="19">
        <v>0.02</v>
      </c>
      <c r="F1443" s="19">
        <v>4.7E-2</v>
      </c>
      <c r="G1443" s="19">
        <v>71</v>
      </c>
      <c r="H1443" s="19">
        <v>64</v>
      </c>
      <c r="I1443" s="19">
        <v>0.33200000000000002</v>
      </c>
      <c r="J1443" s="19">
        <v>0.62</v>
      </c>
      <c r="K1443" s="19">
        <v>4.7E-2</v>
      </c>
      <c r="L1443" s="19">
        <v>26167000</v>
      </c>
      <c r="M1443" s="19">
        <v>0.36699999999999999</v>
      </c>
    </row>
    <row r="1444" spans="1:13" ht="14.5" x14ac:dyDescent="0.35">
      <c r="A1444" s="12" t="str">
        <f t="shared" si="22"/>
        <v>Macao SAR-Asia-2012</v>
      </c>
      <c r="B1444" s="13" t="s">
        <v>60</v>
      </c>
      <c r="C1444" s="14" t="s">
        <v>175</v>
      </c>
      <c r="D1444" s="15">
        <v>2012</v>
      </c>
      <c r="E1444" s="19">
        <v>0.02</v>
      </c>
      <c r="F1444" s="19">
        <v>7.0000000000000001E-3</v>
      </c>
      <c r="G1444" s="19">
        <v>79</v>
      </c>
      <c r="H1444" s="19">
        <v>75</v>
      </c>
      <c r="I1444" s="19">
        <v>0.28899999999999998</v>
      </c>
      <c r="J1444" s="19">
        <v>0.67900000000000005</v>
      </c>
      <c r="K1444" s="19">
        <v>3.2000000000000001E-2</v>
      </c>
      <c r="L1444" s="19">
        <v>367815</v>
      </c>
      <c r="M1444" s="19">
        <v>0.73499999999999999</v>
      </c>
    </row>
    <row r="1445" spans="1:13" ht="14.5" x14ac:dyDescent="0.35">
      <c r="A1445" s="12" t="str">
        <f t="shared" si="22"/>
        <v>Madagascar-Africa-2000</v>
      </c>
      <c r="B1445" s="13" t="s">
        <v>64</v>
      </c>
      <c r="C1445" s="14" t="s">
        <v>176</v>
      </c>
      <c r="D1445" s="15">
        <v>2000</v>
      </c>
      <c r="E1445" s="19">
        <v>2.1000000000000001E-2</v>
      </c>
      <c r="F1445" s="19">
        <v>3.4000000000000002E-2</v>
      </c>
      <c r="G1445" s="19">
        <v>72</v>
      </c>
      <c r="H1445" s="19">
        <v>64</v>
      </c>
      <c r="I1445" s="19">
        <v>0.313</v>
      </c>
      <c r="J1445" s="19">
        <v>0.63100000000000001</v>
      </c>
      <c r="K1445" s="19">
        <v>5.6000000000000001E-2</v>
      </c>
      <c r="L1445" s="19">
        <v>5162600</v>
      </c>
      <c r="M1445" s="19">
        <v>0.35299999999999998</v>
      </c>
    </row>
    <row r="1446" spans="1:13" ht="14.5" x14ac:dyDescent="0.35">
      <c r="A1446" s="12" t="str">
        <f t="shared" si="22"/>
        <v>Madagascar-Africa-2001</v>
      </c>
      <c r="B1446" s="13" t="s">
        <v>64</v>
      </c>
      <c r="C1446" s="14" t="s">
        <v>176</v>
      </c>
      <c r="D1446" s="15">
        <v>2001</v>
      </c>
      <c r="E1446" s="19">
        <v>2.1000000000000001E-2</v>
      </c>
      <c r="F1446" s="19">
        <v>3.3000000000000002E-2</v>
      </c>
      <c r="G1446" s="19">
        <v>71</v>
      </c>
      <c r="H1446" s="19">
        <v>67</v>
      </c>
      <c r="I1446" s="19">
        <v>0.3</v>
      </c>
      <c r="J1446" s="19">
        <v>0.65100000000000002</v>
      </c>
      <c r="K1446" s="19">
        <v>4.9000000000000002E-2</v>
      </c>
      <c r="L1446" s="19">
        <v>224480901</v>
      </c>
      <c r="M1446" s="19">
        <v>0.45900000000000002</v>
      </c>
    </row>
    <row r="1447" spans="1:13" ht="14.5" x14ac:dyDescent="0.35">
      <c r="A1447" s="12" t="str">
        <f t="shared" si="22"/>
        <v>Madagascar-Africa-2002</v>
      </c>
      <c r="B1447" s="13" t="s">
        <v>64</v>
      </c>
      <c r="C1447" s="14" t="s">
        <v>176</v>
      </c>
      <c r="D1447" s="15">
        <v>2002</v>
      </c>
      <c r="E1447" s="19">
        <v>2.1000000000000001E-2</v>
      </c>
      <c r="F1447" s="19">
        <v>1.9E-2</v>
      </c>
      <c r="G1447" s="19">
        <v>75</v>
      </c>
      <c r="H1447" s="19">
        <v>73</v>
      </c>
      <c r="I1447" s="19">
        <v>0.34300000000000003</v>
      </c>
      <c r="J1447" s="19">
        <v>0.61099999999999999</v>
      </c>
      <c r="K1447" s="19">
        <v>4.5999999999999999E-2</v>
      </c>
      <c r="L1447" s="19">
        <v>297576</v>
      </c>
      <c r="M1447" s="19">
        <v>0.33800000000000002</v>
      </c>
    </row>
    <row r="1448" spans="1:13" ht="14.5" x14ac:dyDescent="0.35">
      <c r="A1448" s="12" t="str">
        <f t="shared" si="22"/>
        <v>Madagascar-Africa-2003</v>
      </c>
      <c r="B1448" s="13" t="s">
        <v>64</v>
      </c>
      <c r="C1448" s="14" t="s">
        <v>176</v>
      </c>
      <c r="D1448" s="15">
        <v>2003</v>
      </c>
      <c r="E1448" s="19">
        <v>2.3E-2</v>
      </c>
      <c r="F1448" s="19">
        <v>5.8000000000000003E-2</v>
      </c>
      <c r="G1448" s="19">
        <v>69</v>
      </c>
      <c r="H1448" s="19">
        <v>60</v>
      </c>
      <c r="I1448" s="19">
        <v>0.32700000000000001</v>
      </c>
      <c r="J1448" s="19">
        <v>0.627</v>
      </c>
      <c r="K1448" s="19">
        <v>4.5999999999999999E-2</v>
      </c>
      <c r="L1448" s="19">
        <v>4747839</v>
      </c>
      <c r="M1448" s="19">
        <v>0.47</v>
      </c>
    </row>
    <row r="1449" spans="1:13" ht="14.5" x14ac:dyDescent="0.35">
      <c r="A1449" s="12" t="str">
        <f t="shared" si="22"/>
        <v>Madagascar-Africa-2004</v>
      </c>
      <c r="B1449" s="13" t="s">
        <v>64</v>
      </c>
      <c r="C1449" s="14" t="s">
        <v>176</v>
      </c>
      <c r="D1449" s="15">
        <v>2004</v>
      </c>
      <c r="E1449" s="19">
        <v>2.3E-2</v>
      </c>
      <c r="F1449" s="19">
        <v>5.6000000000000001E-2</v>
      </c>
      <c r="G1449" s="19">
        <v>66</v>
      </c>
      <c r="H1449" s="19">
        <v>63</v>
      </c>
      <c r="I1449" s="19">
        <v>0.32200000000000001</v>
      </c>
      <c r="J1449" s="19">
        <v>0.63100000000000001</v>
      </c>
      <c r="K1449" s="19">
        <v>4.7E-2</v>
      </c>
      <c r="L1449" s="19">
        <v>1127143548</v>
      </c>
      <c r="M1449" s="19">
        <v>0.29199999999999998</v>
      </c>
    </row>
    <row r="1450" spans="1:13" ht="14.5" x14ac:dyDescent="0.35">
      <c r="A1450" s="12" t="str">
        <f t="shared" si="22"/>
        <v>Madagascar-Africa-2005</v>
      </c>
      <c r="B1450" s="13" t="s">
        <v>64</v>
      </c>
      <c r="C1450" s="14" t="s">
        <v>176</v>
      </c>
      <c r="D1450" s="15">
        <v>2005</v>
      </c>
      <c r="E1450" s="19">
        <v>2.3E-2</v>
      </c>
      <c r="F1450" s="19">
        <v>4.4999999999999998E-2</v>
      </c>
      <c r="G1450" s="19">
        <v>64</v>
      </c>
      <c r="H1450" s="19">
        <v>64</v>
      </c>
      <c r="I1450" s="19">
        <v>0.34</v>
      </c>
      <c r="J1450" s="19">
        <v>0.61899999999999999</v>
      </c>
      <c r="K1450" s="19">
        <v>4.1000000000000002E-2</v>
      </c>
      <c r="L1450" s="19">
        <v>650417</v>
      </c>
      <c r="M1450" s="19">
        <v>0.31</v>
      </c>
    </row>
    <row r="1451" spans="1:13" ht="14.5" x14ac:dyDescent="0.35">
      <c r="A1451" s="12" t="str">
        <f t="shared" si="22"/>
        <v>Madagascar-Africa-2006</v>
      </c>
      <c r="B1451" s="13" t="s">
        <v>64</v>
      </c>
      <c r="C1451" s="14" t="s">
        <v>176</v>
      </c>
      <c r="D1451" s="15">
        <v>2006</v>
      </c>
      <c r="E1451" s="19">
        <v>2.3E-2</v>
      </c>
      <c r="F1451" s="19">
        <v>5.0999999999999997E-2</v>
      </c>
      <c r="G1451" s="19">
        <v>68</v>
      </c>
      <c r="H1451" s="19">
        <v>67</v>
      </c>
      <c r="I1451" s="19">
        <v>0.34300000000000003</v>
      </c>
      <c r="J1451" s="19">
        <v>0.61399999999999999</v>
      </c>
      <c r="K1451" s="19">
        <v>4.2999999999999997E-2</v>
      </c>
      <c r="L1451" s="19">
        <v>143135180</v>
      </c>
      <c r="M1451" s="19">
        <v>0.26800000000000002</v>
      </c>
    </row>
    <row r="1452" spans="1:13" ht="14.5" x14ac:dyDescent="0.35">
      <c r="A1452" s="12" t="str">
        <f t="shared" si="22"/>
        <v>Madagascar-Africa-2007</v>
      </c>
      <c r="B1452" s="13" t="s">
        <v>64</v>
      </c>
      <c r="C1452" s="14" t="s">
        <v>176</v>
      </c>
      <c r="D1452" s="15">
        <v>2007</v>
      </c>
      <c r="E1452" s="19">
        <v>2.5999999999999999E-2</v>
      </c>
      <c r="F1452" s="19">
        <v>5.1999999999999998E-2</v>
      </c>
      <c r="G1452" s="19">
        <v>70</v>
      </c>
      <c r="H1452" s="19">
        <v>65</v>
      </c>
      <c r="I1452" s="19">
        <v>0.36099999999999999</v>
      </c>
      <c r="J1452" s="19">
        <v>0.59499999999999997</v>
      </c>
      <c r="K1452" s="19">
        <v>4.3999999999999997E-2</v>
      </c>
      <c r="L1452" s="19">
        <v>13356424</v>
      </c>
      <c r="M1452" s="19">
        <v>0.192</v>
      </c>
    </row>
    <row r="1453" spans="1:13" ht="14.5" x14ac:dyDescent="0.35">
      <c r="A1453" s="12" t="str">
        <f t="shared" si="22"/>
        <v>Madagascar-Africa-2008</v>
      </c>
      <c r="B1453" s="13" t="s">
        <v>64</v>
      </c>
      <c r="C1453" s="14" t="s">
        <v>176</v>
      </c>
      <c r="D1453" s="15">
        <v>2008</v>
      </c>
      <c r="E1453" s="19">
        <v>2.7E-2</v>
      </c>
      <c r="F1453" s="19">
        <v>2.8000000000000001E-2</v>
      </c>
      <c r="G1453" s="19">
        <v>71</v>
      </c>
      <c r="H1453" s="19">
        <v>64</v>
      </c>
      <c r="I1453" s="19">
        <v>0.371</v>
      </c>
      <c r="J1453" s="19">
        <v>0.59499999999999997</v>
      </c>
      <c r="K1453" s="19">
        <v>3.4000000000000002E-2</v>
      </c>
      <c r="L1453" s="19">
        <v>85821214</v>
      </c>
      <c r="M1453" s="19">
        <v>0.46600000000000003</v>
      </c>
    </row>
    <row r="1454" spans="1:13" ht="14.5" x14ac:dyDescent="0.35">
      <c r="A1454" s="12" t="str">
        <f t="shared" si="22"/>
        <v>Madagascar-Africa-2009</v>
      </c>
      <c r="B1454" s="13" t="s">
        <v>64</v>
      </c>
      <c r="C1454" s="14" t="s">
        <v>176</v>
      </c>
      <c r="D1454" s="15">
        <v>2009</v>
      </c>
      <c r="E1454" s="19">
        <v>2.8000000000000001E-2</v>
      </c>
      <c r="F1454" s="19">
        <v>7.0000000000000007E-2</v>
      </c>
      <c r="G1454" s="19">
        <v>66</v>
      </c>
      <c r="H1454" s="19">
        <v>63</v>
      </c>
      <c r="I1454" s="19">
        <v>0.40400000000000003</v>
      </c>
      <c r="J1454" s="19">
        <v>0.55900000000000005</v>
      </c>
      <c r="K1454" s="19">
        <v>3.6999999999999998E-2</v>
      </c>
      <c r="L1454" s="19">
        <v>5790646</v>
      </c>
      <c r="M1454" s="19">
        <v>0.27400000000000002</v>
      </c>
    </row>
    <row r="1455" spans="1:13" ht="14.5" x14ac:dyDescent="0.35">
      <c r="A1455" s="12" t="str">
        <f t="shared" si="22"/>
        <v>Madagascar-Africa-2010</v>
      </c>
      <c r="B1455" s="13" t="s">
        <v>64</v>
      </c>
      <c r="C1455" s="14" t="s">
        <v>176</v>
      </c>
      <c r="D1455" s="15">
        <v>2010</v>
      </c>
      <c r="E1455" s="19">
        <v>2.8000000000000001E-2</v>
      </c>
      <c r="F1455" s="19">
        <v>0.08</v>
      </c>
      <c r="G1455" s="19">
        <v>66</v>
      </c>
      <c r="H1455" s="19">
        <v>64</v>
      </c>
      <c r="I1455" s="19">
        <v>0.38200000000000001</v>
      </c>
      <c r="J1455" s="19">
        <v>0.57699999999999996</v>
      </c>
      <c r="K1455" s="19">
        <v>4.1000000000000002E-2</v>
      </c>
      <c r="L1455" s="19">
        <v>157971415</v>
      </c>
      <c r="M1455" s="19">
        <v>0.34699999999999998</v>
      </c>
    </row>
    <row r="1456" spans="1:13" ht="14.5" x14ac:dyDescent="0.35">
      <c r="A1456" s="12" t="str">
        <f t="shared" si="22"/>
        <v>Madagascar-Africa-2011</v>
      </c>
      <c r="B1456" s="13" t="s">
        <v>64</v>
      </c>
      <c r="C1456" s="14" t="s">
        <v>176</v>
      </c>
      <c r="D1456" s="15">
        <v>2011</v>
      </c>
      <c r="E1456" s="19">
        <v>2.8000000000000001E-2</v>
      </c>
      <c r="F1456" s="19">
        <v>4.7E-2</v>
      </c>
      <c r="G1456" s="19">
        <v>66</v>
      </c>
      <c r="H1456" s="19">
        <v>64</v>
      </c>
      <c r="I1456" s="19">
        <v>0.39500000000000002</v>
      </c>
      <c r="J1456" s="19">
        <v>0.56100000000000005</v>
      </c>
      <c r="K1456" s="19">
        <v>4.3999999999999997E-2</v>
      </c>
      <c r="L1456" s="19">
        <v>25292058</v>
      </c>
      <c r="M1456" s="19">
        <v>0.152</v>
      </c>
    </row>
    <row r="1457" spans="1:13" ht="14.5" x14ac:dyDescent="0.35">
      <c r="A1457" s="12" t="str">
        <f t="shared" si="22"/>
        <v>Madagascar-Africa-2012</v>
      </c>
      <c r="B1457" s="13" t="s">
        <v>64</v>
      </c>
      <c r="C1457" s="14" t="s">
        <v>176</v>
      </c>
      <c r="D1457" s="15">
        <v>2012</v>
      </c>
      <c r="E1457" s="19">
        <v>0.03</v>
      </c>
      <c r="F1457" s="19">
        <v>5.3999999999999999E-2</v>
      </c>
      <c r="G1457" s="19">
        <v>69</v>
      </c>
      <c r="H1457" s="19">
        <v>62</v>
      </c>
      <c r="I1457" s="19">
        <v>0.38400000000000001</v>
      </c>
      <c r="J1457" s="19">
        <v>0.57899999999999996</v>
      </c>
      <c r="K1457" s="19">
        <v>3.6999999999999998E-2</v>
      </c>
      <c r="L1457" s="19">
        <v>6805655</v>
      </c>
      <c r="M1457" s="19">
        <v>0.26400000000000001</v>
      </c>
    </row>
    <row r="1458" spans="1:13" ht="14.5" x14ac:dyDescent="0.35">
      <c r="A1458" s="12" t="str">
        <f t="shared" si="22"/>
        <v>Malawi-Africa-2000</v>
      </c>
      <c r="B1458" s="13" t="s">
        <v>64</v>
      </c>
      <c r="C1458" s="14" t="s">
        <v>177</v>
      </c>
      <c r="D1458" s="15">
        <v>2000</v>
      </c>
      <c r="E1458" s="19">
        <v>3.7999999999999999E-2</v>
      </c>
      <c r="F1458" s="19">
        <v>6.5000000000000002E-2</v>
      </c>
      <c r="G1458" s="19">
        <v>65</v>
      </c>
      <c r="H1458" s="19">
        <v>62</v>
      </c>
      <c r="I1458" s="19">
        <v>0.48</v>
      </c>
      <c r="J1458" s="19">
        <v>0.49299999999999999</v>
      </c>
      <c r="K1458" s="19">
        <v>2.7E-2</v>
      </c>
      <c r="L1458" s="19">
        <v>982889</v>
      </c>
      <c r="M1458" s="19">
        <v>0.26300000000000001</v>
      </c>
    </row>
    <row r="1459" spans="1:13" ht="14.5" x14ac:dyDescent="0.35">
      <c r="A1459" s="12" t="str">
        <f t="shared" si="22"/>
        <v>Malawi-Africa-2001</v>
      </c>
      <c r="B1459" s="13" t="s">
        <v>64</v>
      </c>
      <c r="C1459" s="14" t="s">
        <v>177</v>
      </c>
      <c r="D1459" s="15">
        <v>2001</v>
      </c>
      <c r="E1459" s="19">
        <v>4.4999999999999998E-2</v>
      </c>
      <c r="F1459" s="19">
        <v>8.4000000000000005E-2</v>
      </c>
      <c r="G1459" s="19">
        <v>58</v>
      </c>
      <c r="H1459" s="19">
        <v>56</v>
      </c>
      <c r="I1459" s="19">
        <v>0.49299999999999999</v>
      </c>
      <c r="J1459" s="19">
        <v>0.48699999999999999</v>
      </c>
      <c r="K1459" s="19">
        <v>0.02</v>
      </c>
      <c r="L1459" s="19">
        <v>24860855</v>
      </c>
      <c r="M1459" s="19">
        <v>0.22900000000000001</v>
      </c>
    </row>
    <row r="1460" spans="1:13" ht="14.5" x14ac:dyDescent="0.35">
      <c r="A1460" s="12" t="str">
        <f t="shared" si="22"/>
        <v>Malawi-Africa-2002</v>
      </c>
      <c r="B1460" s="13" t="s">
        <v>64</v>
      </c>
      <c r="C1460" s="14" t="s">
        <v>177</v>
      </c>
      <c r="D1460" s="15">
        <v>2002</v>
      </c>
      <c r="E1460" s="19">
        <v>8.0000000000000002E-3</v>
      </c>
      <c r="F1460" s="13"/>
      <c r="G1460" s="19">
        <v>81</v>
      </c>
      <c r="H1460" s="19">
        <v>77</v>
      </c>
      <c r="I1460" s="19">
        <v>0.161</v>
      </c>
      <c r="J1460" s="19">
        <v>0.76600000000000001</v>
      </c>
      <c r="K1460" s="19">
        <v>7.1999999999999995E-2</v>
      </c>
      <c r="L1460" s="19">
        <v>479808</v>
      </c>
      <c r="M1460" s="19">
        <v>1</v>
      </c>
    </row>
    <row r="1461" spans="1:13" ht="14.5" x14ac:dyDescent="0.35">
      <c r="A1461" s="12" t="str">
        <f t="shared" si="22"/>
        <v>Malawi-Africa-2003</v>
      </c>
      <c r="B1461" s="13" t="s">
        <v>64</v>
      </c>
      <c r="C1461" s="14" t="s">
        <v>177</v>
      </c>
      <c r="D1461" s="15">
        <v>2003</v>
      </c>
      <c r="E1461" s="19">
        <v>8.9999999999999993E-3</v>
      </c>
      <c r="F1461" s="19">
        <v>5.0000000000000001E-3</v>
      </c>
      <c r="G1461" s="19">
        <v>82</v>
      </c>
      <c r="H1461" s="19">
        <v>76</v>
      </c>
      <c r="I1461" s="19">
        <v>0.186</v>
      </c>
      <c r="J1461" s="19">
        <v>0.71799999999999997</v>
      </c>
      <c r="K1461" s="19">
        <v>9.7000000000000003E-2</v>
      </c>
      <c r="L1461" s="19">
        <v>48371946</v>
      </c>
      <c r="M1461" s="19">
        <v>0.81499999999999995</v>
      </c>
    </row>
    <row r="1462" spans="1:13" ht="14.5" x14ac:dyDescent="0.35">
      <c r="A1462" s="12" t="str">
        <f t="shared" si="22"/>
        <v>Malawi-Africa-2004</v>
      </c>
      <c r="B1462" s="13" t="s">
        <v>64</v>
      </c>
      <c r="C1462" s="14" t="s">
        <v>177</v>
      </c>
      <c r="D1462" s="15">
        <v>2004</v>
      </c>
      <c r="E1462" s="19">
        <v>8.9999999999999993E-3</v>
      </c>
      <c r="F1462" s="19">
        <v>3.0000000000000001E-3</v>
      </c>
      <c r="G1462" s="19">
        <v>86</v>
      </c>
      <c r="H1462" s="19">
        <v>79</v>
      </c>
      <c r="I1462" s="19">
        <v>0.13700000000000001</v>
      </c>
      <c r="J1462" s="19">
        <v>0.65900000000000003</v>
      </c>
      <c r="K1462" s="19">
        <v>0.20399999999999999</v>
      </c>
      <c r="L1462" s="19">
        <v>127756000</v>
      </c>
      <c r="M1462" s="19">
        <v>0.871</v>
      </c>
    </row>
    <row r="1463" spans="1:13" ht="14.5" x14ac:dyDescent="0.35">
      <c r="A1463" s="12" t="str">
        <f t="shared" si="22"/>
        <v>Malawi-Africa-2005</v>
      </c>
      <c r="B1463" s="13" t="s">
        <v>64</v>
      </c>
      <c r="C1463" s="14" t="s">
        <v>177</v>
      </c>
      <c r="D1463" s="15">
        <v>2005</v>
      </c>
      <c r="E1463" s="19">
        <v>0.01</v>
      </c>
      <c r="F1463" s="19">
        <v>2E-3</v>
      </c>
      <c r="G1463" s="19">
        <v>83</v>
      </c>
      <c r="H1463" s="19">
        <v>78</v>
      </c>
      <c r="I1463" s="19">
        <v>0.188</v>
      </c>
      <c r="J1463" s="19">
        <v>0.72899999999999998</v>
      </c>
      <c r="K1463" s="19">
        <v>8.3000000000000004E-2</v>
      </c>
      <c r="L1463" s="19">
        <v>4401400</v>
      </c>
      <c r="M1463" s="19">
        <v>1</v>
      </c>
    </row>
    <row r="1464" spans="1:13" ht="14.5" x14ac:dyDescent="0.35">
      <c r="A1464" s="12" t="str">
        <f t="shared" si="22"/>
        <v>Malawi-Africa-2006</v>
      </c>
      <c r="B1464" s="13" t="s">
        <v>64</v>
      </c>
      <c r="C1464" s="14" t="s">
        <v>177</v>
      </c>
      <c r="D1464" s="15">
        <v>2006</v>
      </c>
      <c r="E1464" s="19">
        <v>0.01</v>
      </c>
      <c r="F1464" s="13"/>
      <c r="G1464" s="19">
        <v>86</v>
      </c>
      <c r="H1464" s="19">
        <v>79</v>
      </c>
      <c r="I1464" s="19">
        <v>0.13700000000000001</v>
      </c>
      <c r="J1464" s="19">
        <v>0.74</v>
      </c>
      <c r="K1464" s="19">
        <v>0.123</v>
      </c>
      <c r="L1464" s="19">
        <v>6857100</v>
      </c>
      <c r="M1464" s="19">
        <v>1</v>
      </c>
    </row>
    <row r="1465" spans="1:13" ht="14.5" x14ac:dyDescent="0.35">
      <c r="A1465" s="12" t="str">
        <f t="shared" si="22"/>
        <v>Malawi-Africa-2007</v>
      </c>
      <c r="B1465" s="13" t="s">
        <v>64</v>
      </c>
      <c r="C1465" s="14" t="s">
        <v>177</v>
      </c>
      <c r="D1465" s="15">
        <v>2007</v>
      </c>
      <c r="E1465" s="19">
        <v>1.2E-2</v>
      </c>
      <c r="F1465" s="19">
        <v>1.4999999999999999E-2</v>
      </c>
      <c r="G1465" s="19">
        <v>76</v>
      </c>
      <c r="H1465" s="19">
        <v>69</v>
      </c>
      <c r="I1465" s="19">
        <v>0.218</v>
      </c>
      <c r="J1465" s="19">
        <v>0.70299999999999996</v>
      </c>
      <c r="K1465" s="19">
        <v>7.9000000000000001E-2</v>
      </c>
      <c r="L1465" s="19">
        <v>65883961</v>
      </c>
      <c r="M1465" s="19">
        <v>0.38800000000000001</v>
      </c>
    </row>
    <row r="1466" spans="1:13" ht="14.5" x14ac:dyDescent="0.35">
      <c r="A1466" s="12" t="str">
        <f t="shared" si="22"/>
        <v>Malawi-Africa-2008</v>
      </c>
      <c r="B1466" s="13" t="s">
        <v>64</v>
      </c>
      <c r="C1466" s="14" t="s">
        <v>177</v>
      </c>
      <c r="D1466" s="15">
        <v>2008</v>
      </c>
      <c r="E1466" s="19">
        <v>1.2E-2</v>
      </c>
      <c r="F1466" s="19">
        <v>1.9E-2</v>
      </c>
      <c r="G1466" s="19">
        <v>76</v>
      </c>
      <c r="H1466" s="19">
        <v>73</v>
      </c>
      <c r="I1466" s="19">
        <v>0.19800000000000001</v>
      </c>
      <c r="J1466" s="19">
        <v>0.72399999999999998</v>
      </c>
      <c r="K1466" s="19">
        <v>7.8E-2</v>
      </c>
      <c r="L1466" s="19">
        <v>1311020000</v>
      </c>
      <c r="M1466" s="19">
        <v>0.439</v>
      </c>
    </row>
    <row r="1467" spans="1:13" ht="14.5" x14ac:dyDescent="0.35">
      <c r="A1467" s="12" t="str">
        <f t="shared" si="22"/>
        <v>Malawi-Africa-2009</v>
      </c>
      <c r="B1467" s="13" t="s">
        <v>64</v>
      </c>
      <c r="C1467" s="14" t="s">
        <v>177</v>
      </c>
      <c r="D1467" s="15">
        <v>2009</v>
      </c>
      <c r="E1467" s="19">
        <v>1.2999999999999999E-2</v>
      </c>
      <c r="F1467" s="19">
        <v>0.02</v>
      </c>
      <c r="G1467" s="19">
        <v>77</v>
      </c>
      <c r="H1467" s="19">
        <v>70</v>
      </c>
      <c r="I1467" s="19">
        <v>0.17899999999999999</v>
      </c>
      <c r="J1467" s="19">
        <v>0.67400000000000004</v>
      </c>
      <c r="K1467" s="19">
        <v>0.14699999999999999</v>
      </c>
      <c r="L1467" s="19">
        <v>4398000</v>
      </c>
      <c r="M1467" s="19">
        <v>0.52500000000000002</v>
      </c>
    </row>
    <row r="1468" spans="1:13" ht="14.5" x14ac:dyDescent="0.35">
      <c r="A1468" s="12" t="str">
        <f t="shared" si="22"/>
        <v>Malawi-Africa-2010</v>
      </c>
      <c r="B1468" s="13" t="s">
        <v>64</v>
      </c>
      <c r="C1468" s="14" t="s">
        <v>177</v>
      </c>
      <c r="D1468" s="15">
        <v>2010</v>
      </c>
      <c r="E1468" s="19">
        <v>1.4E-2</v>
      </c>
      <c r="F1468" s="19">
        <v>0.02</v>
      </c>
      <c r="G1468" s="19">
        <v>77</v>
      </c>
      <c r="H1468" s="19">
        <v>70</v>
      </c>
      <c r="I1468" s="19">
        <v>0.214</v>
      </c>
      <c r="J1468" s="19">
        <v>0.67</v>
      </c>
      <c r="K1468" s="19">
        <v>0.11600000000000001</v>
      </c>
      <c r="L1468" s="19">
        <v>3002911</v>
      </c>
      <c r="M1468" s="19">
        <v>0.64200000000000002</v>
      </c>
    </row>
    <row r="1469" spans="1:13" ht="14.5" x14ac:dyDescent="0.35">
      <c r="A1469" s="12" t="str">
        <f t="shared" si="22"/>
        <v>Malawi-Africa-2011</v>
      </c>
      <c r="B1469" s="13" t="s">
        <v>64</v>
      </c>
      <c r="C1469" s="14" t="s">
        <v>177</v>
      </c>
      <c r="D1469" s="15">
        <v>2011</v>
      </c>
      <c r="E1469" s="19">
        <v>1.4999999999999999E-2</v>
      </c>
      <c r="F1469" s="19">
        <v>2.5999999999999999E-2</v>
      </c>
      <c r="G1469" s="19">
        <v>72</v>
      </c>
      <c r="H1469" s="19">
        <v>65</v>
      </c>
      <c r="I1469" s="19">
        <v>0.24299999999999999</v>
      </c>
      <c r="J1469" s="19">
        <v>0.67900000000000005</v>
      </c>
      <c r="K1469" s="19">
        <v>7.6999999999999999E-2</v>
      </c>
      <c r="L1469" s="19">
        <v>23969917</v>
      </c>
      <c r="M1469" s="19">
        <v>0.59899999999999998</v>
      </c>
    </row>
    <row r="1470" spans="1:13" ht="14.5" x14ac:dyDescent="0.35">
      <c r="A1470" s="12" t="str">
        <f t="shared" si="22"/>
        <v>Malawi-Africa-2012</v>
      </c>
      <c r="B1470" s="13" t="s">
        <v>64</v>
      </c>
      <c r="C1470" s="14" t="s">
        <v>177</v>
      </c>
      <c r="D1470" s="15">
        <v>2012</v>
      </c>
      <c r="E1470" s="19">
        <v>1.7000000000000001E-2</v>
      </c>
      <c r="F1470" s="19">
        <v>2.3E-2</v>
      </c>
      <c r="G1470" s="19">
        <v>80</v>
      </c>
      <c r="H1470" s="19">
        <v>70</v>
      </c>
      <c r="I1470" s="19">
        <v>0.26300000000000001</v>
      </c>
      <c r="J1470" s="19">
        <v>0.67200000000000004</v>
      </c>
      <c r="K1470" s="19">
        <v>6.6000000000000003E-2</v>
      </c>
      <c r="L1470" s="19">
        <v>83313000</v>
      </c>
      <c r="M1470" s="19">
        <v>0.27900000000000003</v>
      </c>
    </row>
    <row r="1471" spans="1:13" ht="14.5" x14ac:dyDescent="0.35">
      <c r="A1471" s="12" t="str">
        <f t="shared" si="22"/>
        <v>Malaysia-Asia-2000</v>
      </c>
      <c r="B1471" s="13" t="s">
        <v>60</v>
      </c>
      <c r="C1471" s="14" t="s">
        <v>178</v>
      </c>
      <c r="D1471" s="15">
        <v>2000</v>
      </c>
      <c r="E1471" s="19">
        <v>1.7999999999999999E-2</v>
      </c>
      <c r="F1471" s="19">
        <v>4.2000000000000003E-2</v>
      </c>
      <c r="G1471" s="19">
        <v>72</v>
      </c>
      <c r="H1471" s="19">
        <v>67</v>
      </c>
      <c r="I1471" s="19">
        <v>0.251</v>
      </c>
      <c r="J1471" s="19">
        <v>0.68500000000000005</v>
      </c>
      <c r="K1471" s="19">
        <v>6.4000000000000001E-2</v>
      </c>
      <c r="L1471" s="19">
        <v>8484550</v>
      </c>
      <c r="M1471" s="19">
        <v>0.52600000000000002</v>
      </c>
    </row>
    <row r="1472" spans="1:13" ht="14.5" x14ac:dyDescent="0.35">
      <c r="A1472" s="12" t="str">
        <f t="shared" si="22"/>
        <v>Malaysia-Asia-2001</v>
      </c>
      <c r="B1472" s="13" t="s">
        <v>60</v>
      </c>
      <c r="C1472" s="14" t="s">
        <v>178</v>
      </c>
      <c r="D1472" s="15">
        <v>2001</v>
      </c>
      <c r="E1472" s="19">
        <v>1.7999999999999999E-2</v>
      </c>
      <c r="F1472" s="19">
        <v>7.0000000000000001E-3</v>
      </c>
      <c r="G1472" s="19">
        <v>76</v>
      </c>
      <c r="H1472" s="19">
        <v>72</v>
      </c>
      <c r="I1472" s="19">
        <v>0.29699999999999999</v>
      </c>
      <c r="J1472" s="19">
        <v>0.65900000000000003</v>
      </c>
      <c r="K1472" s="19">
        <v>4.4999999999999998E-2</v>
      </c>
      <c r="L1472" s="19">
        <v>26327098</v>
      </c>
      <c r="M1472" s="19">
        <v>0.67500000000000004</v>
      </c>
    </row>
    <row r="1473" spans="1:13" ht="14.5" x14ac:dyDescent="0.35">
      <c r="A1473" s="12" t="str">
        <f t="shared" si="22"/>
        <v>Malaysia-Asia-2002</v>
      </c>
      <c r="B1473" s="13" t="s">
        <v>60</v>
      </c>
      <c r="C1473" s="14" t="s">
        <v>178</v>
      </c>
      <c r="D1473" s="15">
        <v>2002</v>
      </c>
      <c r="E1473" s="19">
        <v>1.9E-2</v>
      </c>
      <c r="F1473" s="19">
        <v>4.9000000000000002E-2</v>
      </c>
      <c r="G1473" s="19">
        <v>66</v>
      </c>
      <c r="H1473" s="19">
        <v>62</v>
      </c>
      <c r="I1473" s="19">
        <v>0.27700000000000002</v>
      </c>
      <c r="J1473" s="19">
        <v>0.67400000000000004</v>
      </c>
      <c r="K1473" s="19">
        <v>0.05</v>
      </c>
      <c r="L1473" s="19">
        <v>50500070</v>
      </c>
      <c r="M1473" s="19">
        <v>0.29399999999999998</v>
      </c>
    </row>
    <row r="1474" spans="1:13" ht="14.5" x14ac:dyDescent="0.35">
      <c r="A1474" s="12" t="str">
        <f t="shared" si="22"/>
        <v>Malaysia-Asia-2003</v>
      </c>
      <c r="B1474" s="13" t="s">
        <v>60</v>
      </c>
      <c r="C1474" s="14" t="s">
        <v>178</v>
      </c>
      <c r="D1474" s="15">
        <v>2003</v>
      </c>
      <c r="E1474" s="19">
        <v>1.9E-2</v>
      </c>
      <c r="F1474" s="19">
        <v>1.0999999999999999E-2</v>
      </c>
      <c r="G1474" s="19">
        <v>77</v>
      </c>
      <c r="H1474" s="19">
        <v>70</v>
      </c>
      <c r="I1474" s="19">
        <v>0.253</v>
      </c>
      <c r="J1474" s="19">
        <v>0.67500000000000004</v>
      </c>
      <c r="K1474" s="19">
        <v>7.1999999999999995E-2</v>
      </c>
      <c r="L1474" s="19">
        <v>19858000</v>
      </c>
      <c r="M1474" s="19">
        <v>0.184</v>
      </c>
    </row>
    <row r="1475" spans="1:13" ht="14.5" x14ac:dyDescent="0.35">
      <c r="A1475" s="12" t="str">
        <f t="shared" ref="A1475:A1538" si="23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9">
        <v>1.9E-2</v>
      </c>
      <c r="F1475" s="19">
        <v>7.0000000000000001E-3</v>
      </c>
      <c r="G1475" s="19">
        <v>79</v>
      </c>
      <c r="H1475" s="19">
        <v>75</v>
      </c>
      <c r="I1475" s="19">
        <v>0.28499999999999998</v>
      </c>
      <c r="J1475" s="19">
        <v>0.68300000000000005</v>
      </c>
      <c r="K1475" s="19">
        <v>3.3000000000000002E-2</v>
      </c>
      <c r="L1475" s="19">
        <v>374697</v>
      </c>
      <c r="M1475" s="19">
        <v>0.73899999999999999</v>
      </c>
    </row>
    <row r="1476" spans="1:13" ht="14.5" x14ac:dyDescent="0.35">
      <c r="A1476" s="12" t="str">
        <f t="shared" si="23"/>
        <v>Malaysia-Asia-2005</v>
      </c>
      <c r="B1476" s="13" t="s">
        <v>60</v>
      </c>
      <c r="C1476" s="14" t="s">
        <v>178</v>
      </c>
      <c r="D1476" s="15">
        <v>2005</v>
      </c>
      <c r="E1476" s="19">
        <v>0.02</v>
      </c>
      <c r="F1476" s="19">
        <v>2.7E-2</v>
      </c>
      <c r="G1476" s="19">
        <v>72</v>
      </c>
      <c r="H1476" s="19">
        <v>61</v>
      </c>
      <c r="I1476" s="19">
        <v>0.245</v>
      </c>
      <c r="J1476" s="19">
        <v>0.68</v>
      </c>
      <c r="K1476" s="19">
        <v>7.4999999999999997E-2</v>
      </c>
      <c r="L1476" s="19">
        <v>15308084</v>
      </c>
      <c r="M1476" s="19">
        <v>0.54500000000000004</v>
      </c>
    </row>
    <row r="1477" spans="1:13" ht="14.5" x14ac:dyDescent="0.35">
      <c r="A1477" s="12" t="str">
        <f t="shared" si="23"/>
        <v>Malaysia-Asia-2006</v>
      </c>
      <c r="B1477" s="13" t="s">
        <v>60</v>
      </c>
      <c r="C1477" s="14" t="s">
        <v>178</v>
      </c>
      <c r="D1477" s="15">
        <v>2006</v>
      </c>
      <c r="E1477" s="19">
        <v>2.1000000000000001E-2</v>
      </c>
      <c r="F1477" s="19">
        <v>3.5000000000000003E-2</v>
      </c>
      <c r="G1477" s="19">
        <v>70</v>
      </c>
      <c r="H1477" s="19">
        <v>62</v>
      </c>
      <c r="I1477" s="19">
        <v>0.28199999999999997</v>
      </c>
      <c r="J1477" s="19">
        <v>0.68100000000000005</v>
      </c>
      <c r="K1477" s="19">
        <v>3.6999999999999998E-2</v>
      </c>
      <c r="L1477" s="19">
        <v>2559496</v>
      </c>
      <c r="M1477" s="19">
        <v>0.63500000000000001</v>
      </c>
    </row>
    <row r="1478" spans="1:13" ht="14.5" x14ac:dyDescent="0.35">
      <c r="A1478" s="12" t="str">
        <f t="shared" si="23"/>
        <v>Malaysia-Asia-2007</v>
      </c>
      <c r="B1478" s="13" t="s">
        <v>60</v>
      </c>
      <c r="C1478" s="14" t="s">
        <v>178</v>
      </c>
      <c r="D1478" s="15">
        <v>2007</v>
      </c>
      <c r="E1478" s="19">
        <v>2.1000000000000001E-2</v>
      </c>
      <c r="F1478" s="19">
        <v>4.4999999999999998E-2</v>
      </c>
      <c r="G1478" s="19">
        <v>71</v>
      </c>
      <c r="H1478" s="19">
        <v>64</v>
      </c>
      <c r="I1478" s="19">
        <v>0.32400000000000001</v>
      </c>
      <c r="J1478" s="19">
        <v>0.629</v>
      </c>
      <c r="K1478" s="19">
        <v>4.7E-2</v>
      </c>
      <c r="L1478" s="19">
        <v>26488250</v>
      </c>
      <c r="M1478" s="19">
        <v>0.36499999999999999</v>
      </c>
    </row>
    <row r="1479" spans="1:13" ht="14.5" x14ac:dyDescent="0.35">
      <c r="A1479" s="12" t="str">
        <f t="shared" si="23"/>
        <v>Malaysia-Asia-2008</v>
      </c>
      <c r="B1479" s="13" t="s">
        <v>60</v>
      </c>
      <c r="C1479" s="14" t="s">
        <v>178</v>
      </c>
      <c r="D1479" s="15">
        <v>2008</v>
      </c>
      <c r="E1479" s="19">
        <v>2.1000000000000001E-2</v>
      </c>
      <c r="F1479" s="19">
        <v>3.2000000000000001E-2</v>
      </c>
      <c r="G1479" s="19">
        <v>71</v>
      </c>
      <c r="H1479" s="19">
        <v>67</v>
      </c>
      <c r="I1479" s="19">
        <v>0.3</v>
      </c>
      <c r="J1479" s="19">
        <v>0.65100000000000002</v>
      </c>
      <c r="K1479" s="19">
        <v>4.9000000000000002E-2</v>
      </c>
      <c r="L1479" s="19">
        <v>227709821</v>
      </c>
      <c r="M1479" s="19">
        <v>0.46700000000000003</v>
      </c>
    </row>
    <row r="1480" spans="1:13" ht="14.5" x14ac:dyDescent="0.35">
      <c r="A1480" s="12" t="str">
        <f t="shared" si="23"/>
        <v>Malaysia-Asia-2009</v>
      </c>
      <c r="B1480" s="13" t="s">
        <v>60</v>
      </c>
      <c r="C1480" s="14" t="s">
        <v>178</v>
      </c>
      <c r="D1480" s="15">
        <v>2009</v>
      </c>
      <c r="E1480" s="19">
        <v>2.1000000000000001E-2</v>
      </c>
      <c r="F1480" s="19">
        <v>1.7000000000000001E-2</v>
      </c>
      <c r="G1480" s="19">
        <v>76</v>
      </c>
      <c r="H1480" s="19">
        <v>74</v>
      </c>
      <c r="I1480" s="19">
        <v>0.33200000000000002</v>
      </c>
      <c r="J1480" s="19">
        <v>0.621</v>
      </c>
      <c r="K1480" s="19">
        <v>4.7E-2</v>
      </c>
      <c r="L1480" s="19">
        <v>302825</v>
      </c>
      <c r="M1480" s="19">
        <v>0.35</v>
      </c>
    </row>
    <row r="1481" spans="1:13" ht="14.5" x14ac:dyDescent="0.35">
      <c r="A1481" s="12" t="str">
        <f t="shared" si="23"/>
        <v>Malaysia-Asia-2010</v>
      </c>
      <c r="B1481" s="13" t="s">
        <v>60</v>
      </c>
      <c r="C1481" s="14" t="s">
        <v>178</v>
      </c>
      <c r="D1481" s="15">
        <v>2010</v>
      </c>
      <c r="E1481" s="19">
        <v>2.1999999999999999E-2</v>
      </c>
      <c r="F1481" s="19">
        <v>5.7000000000000002E-2</v>
      </c>
      <c r="G1481" s="19">
        <v>69</v>
      </c>
      <c r="H1481" s="19">
        <v>61</v>
      </c>
      <c r="I1481" s="19">
        <v>0.31900000000000001</v>
      </c>
      <c r="J1481" s="19">
        <v>0.63600000000000001</v>
      </c>
      <c r="K1481" s="19">
        <v>4.4999999999999998E-2</v>
      </c>
      <c r="L1481" s="19">
        <v>4801595</v>
      </c>
      <c r="M1481" s="19">
        <v>0.47299999999999998</v>
      </c>
    </row>
    <row r="1482" spans="1:13" ht="14.5" x14ac:dyDescent="0.35">
      <c r="A1482" s="12" t="str">
        <f t="shared" si="23"/>
        <v>Malaysia-Asia-2011</v>
      </c>
      <c r="B1482" s="13" t="s">
        <v>60</v>
      </c>
      <c r="C1482" s="14" t="s">
        <v>178</v>
      </c>
      <c r="D1482" s="15">
        <v>2011</v>
      </c>
      <c r="E1482" s="19">
        <v>2.1999999999999999E-2</v>
      </c>
      <c r="F1482" s="19">
        <v>4.2999999999999997E-2</v>
      </c>
      <c r="G1482" s="19">
        <v>65</v>
      </c>
      <c r="H1482" s="19">
        <v>65</v>
      </c>
      <c r="I1482" s="19">
        <v>0.32900000000000001</v>
      </c>
      <c r="J1482" s="19">
        <v>0.629</v>
      </c>
      <c r="K1482" s="19">
        <v>4.1000000000000002E-2</v>
      </c>
      <c r="L1482" s="19">
        <v>665568</v>
      </c>
      <c r="M1482" s="19">
        <v>0.317</v>
      </c>
    </row>
    <row r="1483" spans="1:13" ht="14.5" x14ac:dyDescent="0.35">
      <c r="A1483" s="12" t="str">
        <f t="shared" si="23"/>
        <v>Malaysia-Asia-2012</v>
      </c>
      <c r="B1483" s="13" t="s">
        <v>60</v>
      </c>
      <c r="C1483" s="14" t="s">
        <v>178</v>
      </c>
      <c r="D1483" s="15">
        <v>2012</v>
      </c>
      <c r="E1483" s="19">
        <v>2.3E-2</v>
      </c>
      <c r="F1483" s="19">
        <v>5.3999999999999999E-2</v>
      </c>
      <c r="G1483" s="19">
        <v>66</v>
      </c>
      <c r="H1483" s="19">
        <v>63</v>
      </c>
      <c r="I1483" s="19">
        <v>0.318</v>
      </c>
      <c r="J1483" s="19">
        <v>0.63400000000000001</v>
      </c>
      <c r="K1483" s="19">
        <v>4.8000000000000001E-2</v>
      </c>
      <c r="L1483" s="19">
        <v>1143289350</v>
      </c>
      <c r="M1483" s="19">
        <v>0.29599999999999999</v>
      </c>
    </row>
    <row r="1484" spans="1:13" ht="14.5" x14ac:dyDescent="0.35">
      <c r="A1484" s="12" t="str">
        <f t="shared" si="23"/>
        <v>Maldives-Asia-2000</v>
      </c>
      <c r="B1484" s="13" t="s">
        <v>60</v>
      </c>
      <c r="C1484" s="14" t="s">
        <v>179</v>
      </c>
      <c r="D1484" s="15">
        <v>2000</v>
      </c>
      <c r="E1484" s="19">
        <v>2.3E-2</v>
      </c>
      <c r="F1484" s="19">
        <v>3.3000000000000002E-2</v>
      </c>
      <c r="G1484" s="19">
        <v>72</v>
      </c>
      <c r="H1484" s="19">
        <v>64</v>
      </c>
      <c r="I1484" s="19">
        <v>0.308</v>
      </c>
      <c r="J1484" s="19">
        <v>0.63800000000000001</v>
      </c>
      <c r="K1484" s="19">
        <v>5.3999999999999999E-2</v>
      </c>
      <c r="L1484" s="19">
        <v>5218400</v>
      </c>
      <c r="M1484" s="19">
        <v>0.35299999999999998</v>
      </c>
    </row>
    <row r="1485" spans="1:13" ht="14.5" x14ac:dyDescent="0.35">
      <c r="A1485" s="12" t="str">
        <f t="shared" si="23"/>
        <v>Maldives-Asia-2001</v>
      </c>
      <c r="B1485" s="13" t="s">
        <v>60</v>
      </c>
      <c r="C1485" s="14" t="s">
        <v>179</v>
      </c>
      <c r="D1485" s="15">
        <v>2001</v>
      </c>
      <c r="E1485" s="19">
        <v>2.3E-2</v>
      </c>
      <c r="F1485" s="19">
        <v>4.8000000000000001E-2</v>
      </c>
      <c r="G1485" s="19">
        <v>68</v>
      </c>
      <c r="H1485" s="19">
        <v>67</v>
      </c>
      <c r="I1485" s="19">
        <v>0.33800000000000002</v>
      </c>
      <c r="J1485" s="19">
        <v>0.61899999999999999</v>
      </c>
      <c r="K1485" s="19">
        <v>4.3999999999999997E-2</v>
      </c>
      <c r="L1485" s="19">
        <v>144868702</v>
      </c>
      <c r="M1485" s="19">
        <v>0.27500000000000002</v>
      </c>
    </row>
    <row r="1486" spans="1:13" ht="14.5" x14ac:dyDescent="0.35">
      <c r="A1486" s="12" t="str">
        <f t="shared" si="23"/>
        <v>Maldives-Asia-2002</v>
      </c>
      <c r="B1486" s="13" t="s">
        <v>60</v>
      </c>
      <c r="C1486" s="14" t="s">
        <v>179</v>
      </c>
      <c r="D1486" s="15">
        <v>2002</v>
      </c>
      <c r="E1486" s="19">
        <v>2.5999999999999999E-2</v>
      </c>
      <c r="F1486" s="19">
        <v>4.8000000000000001E-2</v>
      </c>
      <c r="G1486" s="19">
        <v>71</v>
      </c>
      <c r="H1486" s="19">
        <v>65</v>
      </c>
      <c r="I1486" s="19">
        <v>0.35099999999999998</v>
      </c>
      <c r="J1486" s="19">
        <v>0.60399999999999998</v>
      </c>
      <c r="K1486" s="19">
        <v>4.4999999999999998E-2</v>
      </c>
      <c r="L1486" s="19">
        <v>13555054</v>
      </c>
      <c r="M1486" s="19">
        <v>0.193</v>
      </c>
    </row>
    <row r="1487" spans="1:13" ht="14.5" x14ac:dyDescent="0.35">
      <c r="A1487" s="12" t="str">
        <f t="shared" si="23"/>
        <v>Maldives-Asia-2003</v>
      </c>
      <c r="B1487" s="13" t="s">
        <v>60</v>
      </c>
      <c r="C1487" s="14" t="s">
        <v>179</v>
      </c>
      <c r="D1487" s="15">
        <v>2003</v>
      </c>
      <c r="E1487" s="19">
        <v>2.7E-2</v>
      </c>
      <c r="F1487" s="19">
        <v>4.3999999999999997E-2</v>
      </c>
      <c r="G1487" s="19">
        <v>66</v>
      </c>
      <c r="H1487" s="19">
        <v>64</v>
      </c>
      <c r="I1487" s="19">
        <v>0.39100000000000001</v>
      </c>
      <c r="J1487" s="19">
        <v>0.56399999999999995</v>
      </c>
      <c r="K1487" s="19">
        <v>4.4999999999999998E-2</v>
      </c>
      <c r="L1487" s="19">
        <v>25634043</v>
      </c>
      <c r="M1487" s="19">
        <v>0.155</v>
      </c>
    </row>
    <row r="1488" spans="1:13" ht="14.5" x14ac:dyDescent="0.35">
      <c r="A1488" s="12" t="str">
        <f t="shared" si="23"/>
        <v>Maldives-Asia-2004</v>
      </c>
      <c r="B1488" s="13" t="s">
        <v>60</v>
      </c>
      <c r="C1488" s="14" t="s">
        <v>179</v>
      </c>
      <c r="D1488" s="15">
        <v>2004</v>
      </c>
      <c r="E1488" s="19">
        <v>2.7E-2</v>
      </c>
      <c r="F1488" s="19">
        <v>2.7E-2</v>
      </c>
      <c r="G1488" s="19">
        <v>71</v>
      </c>
      <c r="H1488" s="19">
        <v>64</v>
      </c>
      <c r="I1488" s="19">
        <v>0.36699999999999999</v>
      </c>
      <c r="J1488" s="19">
        <v>0.59799999999999998</v>
      </c>
      <c r="K1488" s="19">
        <v>3.5000000000000003E-2</v>
      </c>
      <c r="L1488" s="19">
        <v>87366573</v>
      </c>
      <c r="M1488" s="19">
        <v>0.46300000000000002</v>
      </c>
    </row>
    <row r="1489" spans="1:13" ht="14.5" x14ac:dyDescent="0.35">
      <c r="A1489" s="12" t="str">
        <f t="shared" si="23"/>
        <v>Maldives-Asia-2005</v>
      </c>
      <c r="B1489" s="13" t="s">
        <v>60</v>
      </c>
      <c r="C1489" s="14" t="s">
        <v>179</v>
      </c>
      <c r="D1489" s="15">
        <v>2005</v>
      </c>
      <c r="E1489" s="19">
        <v>2.8000000000000001E-2</v>
      </c>
      <c r="F1489" s="19">
        <v>7.9000000000000001E-2</v>
      </c>
      <c r="G1489" s="19">
        <v>66</v>
      </c>
      <c r="H1489" s="19">
        <v>65</v>
      </c>
      <c r="I1489" s="19">
        <v>0.376</v>
      </c>
      <c r="J1489" s="19">
        <v>0.58299999999999996</v>
      </c>
      <c r="K1489" s="19">
        <v>4.2000000000000003E-2</v>
      </c>
      <c r="L1489" s="19">
        <v>160905794</v>
      </c>
      <c r="M1489" s="19">
        <v>0.35099999999999998</v>
      </c>
    </row>
    <row r="1490" spans="1:13" ht="14.5" x14ac:dyDescent="0.35">
      <c r="A1490" s="12" t="str">
        <f t="shared" si="23"/>
        <v>Maldives-Asia-2006</v>
      </c>
      <c r="B1490" s="13" t="s">
        <v>60</v>
      </c>
      <c r="C1490" s="14" t="s">
        <v>179</v>
      </c>
      <c r="D1490" s="15">
        <v>2006</v>
      </c>
      <c r="E1490" s="19">
        <v>2.9000000000000001E-2</v>
      </c>
      <c r="F1490" s="19">
        <v>6.8000000000000005E-2</v>
      </c>
      <c r="G1490" s="19">
        <v>66</v>
      </c>
      <c r="H1490" s="19">
        <v>64</v>
      </c>
      <c r="I1490" s="19">
        <v>0.39600000000000002</v>
      </c>
      <c r="J1490" s="19">
        <v>0.56599999999999995</v>
      </c>
      <c r="K1490" s="19">
        <v>3.7999999999999999E-2</v>
      </c>
      <c r="L1490" s="19">
        <v>5895930</v>
      </c>
      <c r="M1490" s="19">
        <v>0.28499999999999998</v>
      </c>
    </row>
    <row r="1491" spans="1:13" ht="14.5" x14ac:dyDescent="0.35">
      <c r="A1491" s="12" t="str">
        <f t="shared" si="23"/>
        <v>Maldives-Asia-2007</v>
      </c>
      <c r="B1491" s="13" t="s">
        <v>60</v>
      </c>
      <c r="C1491" s="14" t="s">
        <v>179</v>
      </c>
      <c r="D1491" s="15">
        <v>2007</v>
      </c>
      <c r="E1491" s="19">
        <v>0.03</v>
      </c>
      <c r="F1491" s="19">
        <v>5.1999999999999998E-2</v>
      </c>
      <c r="G1491" s="19">
        <v>70</v>
      </c>
      <c r="H1491" s="19">
        <v>63</v>
      </c>
      <c r="I1491" s="19">
        <v>0.376</v>
      </c>
      <c r="J1491" s="19">
        <v>0.58699999999999997</v>
      </c>
      <c r="K1491" s="19">
        <v>3.6999999999999998E-2</v>
      </c>
      <c r="L1491" s="19">
        <v>6954522</v>
      </c>
      <c r="M1491" s="19">
        <v>0.26500000000000001</v>
      </c>
    </row>
    <row r="1492" spans="1:13" ht="14.5" x14ac:dyDescent="0.35">
      <c r="A1492" s="12" t="str">
        <f t="shared" si="23"/>
        <v>Maldives-Asia-2008</v>
      </c>
      <c r="B1492" s="13" t="s">
        <v>60</v>
      </c>
      <c r="C1492" s="14" t="s">
        <v>179</v>
      </c>
      <c r="D1492" s="15">
        <v>2008</v>
      </c>
      <c r="E1492" s="19">
        <v>3.7999999999999999E-2</v>
      </c>
      <c r="F1492" s="19">
        <v>6.2E-2</v>
      </c>
      <c r="G1492" s="19">
        <v>65</v>
      </c>
      <c r="H1492" s="19">
        <v>62</v>
      </c>
      <c r="I1492" s="19">
        <v>0.47799999999999998</v>
      </c>
      <c r="J1492" s="19">
        <v>0.49399999999999999</v>
      </c>
      <c r="K1492" s="19">
        <v>2.8000000000000001E-2</v>
      </c>
      <c r="L1492" s="19">
        <v>999053</v>
      </c>
      <c r="M1492" s="19">
        <v>0.26900000000000002</v>
      </c>
    </row>
    <row r="1493" spans="1:13" ht="14.5" x14ac:dyDescent="0.35">
      <c r="A1493" s="12" t="str">
        <f t="shared" si="23"/>
        <v>Maldives-Asia-2009</v>
      </c>
      <c r="B1493" s="13" t="s">
        <v>60</v>
      </c>
      <c r="C1493" s="14" t="s">
        <v>179</v>
      </c>
      <c r="D1493" s="15">
        <v>2009</v>
      </c>
      <c r="E1493" s="19">
        <v>4.3999999999999997E-2</v>
      </c>
      <c r="F1493" s="19">
        <v>8.2000000000000003E-2</v>
      </c>
      <c r="G1493" s="19">
        <v>59</v>
      </c>
      <c r="H1493" s="19">
        <v>56</v>
      </c>
      <c r="I1493" s="19">
        <v>0.49299999999999999</v>
      </c>
      <c r="J1493" s="19">
        <v>0.48699999999999999</v>
      </c>
      <c r="K1493" s="19">
        <v>0.02</v>
      </c>
      <c r="L1493" s="19">
        <v>25631282</v>
      </c>
      <c r="M1493" s="19">
        <v>0.23200000000000001</v>
      </c>
    </row>
    <row r="1494" spans="1:13" ht="14.5" x14ac:dyDescent="0.35">
      <c r="A1494" s="12" t="str">
        <f t="shared" si="23"/>
        <v>Maldives-Asia-2010</v>
      </c>
      <c r="B1494" s="13" t="s">
        <v>60</v>
      </c>
      <c r="C1494" s="14" t="s">
        <v>179</v>
      </c>
      <c r="D1494" s="15">
        <v>2010</v>
      </c>
      <c r="E1494" s="19">
        <v>8.0000000000000002E-3</v>
      </c>
      <c r="F1494" s="13"/>
      <c r="G1494" s="19">
        <v>82</v>
      </c>
      <c r="H1494" s="19">
        <v>77</v>
      </c>
      <c r="I1494" s="19">
        <v>0.15</v>
      </c>
      <c r="J1494" s="19">
        <v>0.77800000000000002</v>
      </c>
      <c r="K1494" s="19">
        <v>7.0999999999999994E-2</v>
      </c>
      <c r="L1494" s="19">
        <v>493206</v>
      </c>
      <c r="M1494" s="19">
        <v>1</v>
      </c>
    </row>
    <row r="1495" spans="1:13" ht="14.5" x14ac:dyDescent="0.35">
      <c r="A1495" s="12" t="str">
        <f t="shared" si="23"/>
        <v>Maldives-Asia-2011</v>
      </c>
      <c r="B1495" s="13" t="s">
        <v>60</v>
      </c>
      <c r="C1495" s="14" t="s">
        <v>179</v>
      </c>
      <c r="D1495" s="15">
        <v>2011</v>
      </c>
      <c r="E1495" s="19">
        <v>8.9999999999999993E-3</v>
      </c>
      <c r="F1495" s="19">
        <v>3.0000000000000001E-3</v>
      </c>
      <c r="G1495" s="19">
        <v>86</v>
      </c>
      <c r="H1495" s="19">
        <v>79</v>
      </c>
      <c r="I1495" s="19">
        <v>0.13600000000000001</v>
      </c>
      <c r="J1495" s="19">
        <v>0.65400000000000003</v>
      </c>
      <c r="K1495" s="19">
        <v>0.21</v>
      </c>
      <c r="L1495" s="19">
        <v>127770750</v>
      </c>
      <c r="M1495" s="19">
        <v>0.88</v>
      </c>
    </row>
    <row r="1496" spans="1:13" ht="14.5" x14ac:dyDescent="0.35">
      <c r="A1496" s="12" t="str">
        <f t="shared" si="23"/>
        <v>Maldives-Asia-2012</v>
      </c>
      <c r="B1496" s="13" t="s">
        <v>60</v>
      </c>
      <c r="C1496" s="14" t="s">
        <v>179</v>
      </c>
      <c r="D1496" s="15">
        <v>2012</v>
      </c>
      <c r="E1496" s="19">
        <v>0.01</v>
      </c>
      <c r="F1496" s="19">
        <v>4.0000000000000001E-3</v>
      </c>
      <c r="G1496" s="19">
        <v>83</v>
      </c>
      <c r="H1496" s="19">
        <v>76</v>
      </c>
      <c r="I1496" s="19">
        <v>0.18</v>
      </c>
      <c r="J1496" s="19">
        <v>0.72</v>
      </c>
      <c r="K1496" s="19">
        <v>0.1</v>
      </c>
      <c r="L1496" s="19">
        <v>48597652</v>
      </c>
      <c r="M1496" s="19">
        <v>0.81599999999999995</v>
      </c>
    </row>
    <row r="1497" spans="1:13" ht="14.5" x14ac:dyDescent="0.35">
      <c r="A1497" s="12" t="str">
        <f t="shared" si="23"/>
        <v>Mali-Africa-2000</v>
      </c>
      <c r="B1497" s="13" t="s">
        <v>64</v>
      </c>
      <c r="C1497" s="14" t="s">
        <v>180</v>
      </c>
      <c r="D1497" s="15">
        <v>2000</v>
      </c>
      <c r="E1497" s="19">
        <v>0.01</v>
      </c>
      <c r="F1497" s="19">
        <v>2E-3</v>
      </c>
      <c r="G1497" s="19">
        <v>83</v>
      </c>
      <c r="H1497" s="19">
        <v>78</v>
      </c>
      <c r="I1497" s="19">
        <v>0.184</v>
      </c>
      <c r="J1497" s="19">
        <v>0.73099999999999998</v>
      </c>
      <c r="K1497" s="19">
        <v>8.5000000000000006E-2</v>
      </c>
      <c r="L1497" s="19">
        <v>4588600</v>
      </c>
      <c r="M1497" s="19">
        <v>1</v>
      </c>
    </row>
    <row r="1498" spans="1:13" ht="14.5" x14ac:dyDescent="0.35">
      <c r="A1498" s="12" t="str">
        <f t="shared" si="23"/>
        <v>Mali-Africa-2001</v>
      </c>
      <c r="B1498" s="13" t="s">
        <v>64</v>
      </c>
      <c r="C1498" s="14" t="s">
        <v>180</v>
      </c>
      <c r="D1498" s="15">
        <v>2001</v>
      </c>
      <c r="E1498" s="19">
        <v>0.01</v>
      </c>
      <c r="F1498" s="13"/>
      <c r="G1498" s="19">
        <v>85</v>
      </c>
      <c r="H1498" s="19">
        <v>79</v>
      </c>
      <c r="I1498" s="19">
        <v>0.13200000000000001</v>
      </c>
      <c r="J1498" s="19">
        <v>0.74399999999999999</v>
      </c>
      <c r="K1498" s="19">
        <v>0.124</v>
      </c>
      <c r="L1498" s="19">
        <v>6916300</v>
      </c>
      <c r="M1498" s="19">
        <v>1</v>
      </c>
    </row>
    <row r="1499" spans="1:13" ht="14.5" x14ac:dyDescent="0.35">
      <c r="A1499" s="12" t="str">
        <f t="shared" si="23"/>
        <v>Mali-Africa-2002</v>
      </c>
      <c r="B1499" s="13" t="s">
        <v>64</v>
      </c>
      <c r="C1499" s="14" t="s">
        <v>180</v>
      </c>
      <c r="D1499" s="15">
        <v>2002</v>
      </c>
      <c r="E1499" s="19">
        <v>1.2E-2</v>
      </c>
      <c r="F1499" s="19">
        <v>1.4E-2</v>
      </c>
      <c r="G1499" s="19">
        <v>76</v>
      </c>
      <c r="H1499" s="19">
        <v>70</v>
      </c>
      <c r="I1499" s="19">
        <v>0.21199999999999999</v>
      </c>
      <c r="J1499" s="19">
        <v>0.70699999999999996</v>
      </c>
      <c r="K1499" s="19">
        <v>8.2000000000000003E-2</v>
      </c>
      <c r="L1499" s="19">
        <v>66076927</v>
      </c>
      <c r="M1499" s="19">
        <v>0.40100000000000002</v>
      </c>
    </row>
    <row r="1500" spans="1:13" ht="14.5" x14ac:dyDescent="0.35">
      <c r="A1500" s="12" t="str">
        <f t="shared" si="23"/>
        <v>Mali-Africa-2003</v>
      </c>
      <c r="B1500" s="13" t="s">
        <v>64</v>
      </c>
      <c r="C1500" s="14" t="s">
        <v>180</v>
      </c>
      <c r="D1500" s="15">
        <v>2003</v>
      </c>
      <c r="E1500" s="19">
        <v>1.2E-2</v>
      </c>
      <c r="F1500" s="19">
        <v>1.7000000000000001E-2</v>
      </c>
      <c r="G1500" s="19">
        <v>76</v>
      </c>
      <c r="H1500" s="19">
        <v>73</v>
      </c>
      <c r="I1500" s="19">
        <v>0.192</v>
      </c>
      <c r="J1500" s="19">
        <v>0.72899999999999998</v>
      </c>
      <c r="K1500" s="19">
        <v>7.9000000000000001E-2</v>
      </c>
      <c r="L1500" s="19">
        <v>1317885000</v>
      </c>
      <c r="M1500" s="19">
        <v>0.45200000000000001</v>
      </c>
    </row>
    <row r="1501" spans="1:13" ht="14.5" x14ac:dyDescent="0.35">
      <c r="A1501" s="12" t="str">
        <f t="shared" si="23"/>
        <v>Mali-Africa-2004</v>
      </c>
      <c r="B1501" s="13" t="s">
        <v>64</v>
      </c>
      <c r="C1501" s="14" t="s">
        <v>180</v>
      </c>
      <c r="D1501" s="15">
        <v>2004</v>
      </c>
      <c r="E1501" s="19">
        <v>1.2999999999999999E-2</v>
      </c>
      <c r="F1501" s="19">
        <v>1.9E-2</v>
      </c>
      <c r="G1501" s="19">
        <v>77</v>
      </c>
      <c r="H1501" s="19">
        <v>70</v>
      </c>
      <c r="I1501" s="19">
        <v>0.17599999999999999</v>
      </c>
      <c r="J1501" s="19">
        <v>0.67800000000000005</v>
      </c>
      <c r="K1501" s="19">
        <v>0.14599999999999999</v>
      </c>
      <c r="L1501" s="19">
        <v>4388400</v>
      </c>
      <c r="M1501" s="19">
        <v>0.52600000000000002</v>
      </c>
    </row>
    <row r="1502" spans="1:13" ht="14.5" x14ac:dyDescent="0.35">
      <c r="A1502" s="12" t="str">
        <f t="shared" si="23"/>
        <v>Mali-Africa-2005</v>
      </c>
      <c r="B1502" s="13" t="s">
        <v>64</v>
      </c>
      <c r="C1502" s="14" t="s">
        <v>180</v>
      </c>
      <c r="D1502" s="15">
        <v>2005</v>
      </c>
      <c r="E1502" s="19">
        <v>1.4E-2</v>
      </c>
      <c r="F1502" s="19">
        <v>1.9E-2</v>
      </c>
      <c r="G1502" s="19">
        <v>77</v>
      </c>
      <c r="H1502" s="19">
        <v>70</v>
      </c>
      <c r="I1502" s="19">
        <v>0.21099999999999999</v>
      </c>
      <c r="J1502" s="19">
        <v>0.67600000000000005</v>
      </c>
      <c r="K1502" s="19">
        <v>0.114</v>
      </c>
      <c r="L1502" s="19">
        <v>2989882</v>
      </c>
      <c r="M1502" s="19">
        <v>0.64100000000000001</v>
      </c>
    </row>
    <row r="1503" spans="1:13" ht="14.5" x14ac:dyDescent="0.35">
      <c r="A1503" s="12" t="str">
        <f t="shared" si="23"/>
        <v>Mali-Africa-2006</v>
      </c>
      <c r="B1503" s="13" t="s">
        <v>64</v>
      </c>
      <c r="C1503" s="14" t="s">
        <v>180</v>
      </c>
      <c r="D1503" s="15">
        <v>2006</v>
      </c>
      <c r="E1503" s="19">
        <v>1.4999999999999999E-2</v>
      </c>
      <c r="F1503" s="19">
        <v>2.5999999999999999E-2</v>
      </c>
      <c r="G1503" s="19">
        <v>72</v>
      </c>
      <c r="H1503" s="19">
        <v>65</v>
      </c>
      <c r="I1503" s="19">
        <v>0.23899999999999999</v>
      </c>
      <c r="J1503" s="19">
        <v>0.68100000000000005</v>
      </c>
      <c r="K1503" s="19">
        <v>0.08</v>
      </c>
      <c r="L1503" s="19">
        <v>24111989</v>
      </c>
      <c r="M1503" s="19">
        <v>0.6</v>
      </c>
    </row>
    <row r="1504" spans="1:13" ht="14.5" x14ac:dyDescent="0.35">
      <c r="A1504" s="12" t="str">
        <f t="shared" si="23"/>
        <v>Mali-Africa-2007</v>
      </c>
      <c r="B1504" s="13" t="s">
        <v>64</v>
      </c>
      <c r="C1504" s="14" t="s">
        <v>180</v>
      </c>
      <c r="D1504" s="15">
        <v>2007</v>
      </c>
      <c r="E1504" s="19">
        <v>1.7000000000000001E-2</v>
      </c>
      <c r="F1504" s="19">
        <v>2.1999999999999999E-2</v>
      </c>
      <c r="G1504" s="19">
        <v>80</v>
      </c>
      <c r="H1504" s="19">
        <v>70</v>
      </c>
      <c r="I1504" s="19">
        <v>0.254</v>
      </c>
      <c r="J1504" s="19">
        <v>0.68</v>
      </c>
      <c r="K1504" s="19">
        <v>6.6000000000000003E-2</v>
      </c>
      <c r="L1504" s="19">
        <v>84221100</v>
      </c>
      <c r="M1504" s="19">
        <v>0.28499999999999998</v>
      </c>
    </row>
    <row r="1505" spans="1:13" ht="14.5" x14ac:dyDescent="0.35">
      <c r="A1505" s="12" t="str">
        <f t="shared" si="23"/>
        <v>Mali-Africa-2008</v>
      </c>
      <c r="B1505" s="13" t="s">
        <v>64</v>
      </c>
      <c r="C1505" s="14" t="s">
        <v>180</v>
      </c>
      <c r="D1505" s="15">
        <v>2008</v>
      </c>
      <c r="E1505" s="19">
        <v>1.7999999999999999E-2</v>
      </c>
      <c r="F1505" s="19">
        <v>3.9E-2</v>
      </c>
      <c r="G1505" s="19">
        <v>73</v>
      </c>
      <c r="H1505" s="19">
        <v>67</v>
      </c>
      <c r="I1505" s="19">
        <v>0.24299999999999999</v>
      </c>
      <c r="J1505" s="19">
        <v>0.69299999999999995</v>
      </c>
      <c r="K1505" s="19">
        <v>6.3E-2</v>
      </c>
      <c r="L1505" s="19">
        <v>8581300</v>
      </c>
      <c r="M1505" s="19">
        <v>0.52800000000000002</v>
      </c>
    </row>
    <row r="1506" spans="1:13" ht="14.5" x14ac:dyDescent="0.35">
      <c r="A1506" s="12" t="str">
        <f t="shared" si="23"/>
        <v>Mali-Africa-2009</v>
      </c>
      <c r="B1506" s="13" t="s">
        <v>64</v>
      </c>
      <c r="C1506" s="14" t="s">
        <v>180</v>
      </c>
      <c r="D1506" s="15">
        <v>2009</v>
      </c>
      <c r="E1506" s="19">
        <v>1.7999999999999999E-2</v>
      </c>
      <c r="F1506" s="19">
        <v>7.0000000000000001E-3</v>
      </c>
      <c r="G1506" s="19">
        <v>76</v>
      </c>
      <c r="H1506" s="19">
        <v>72</v>
      </c>
      <c r="I1506" s="19">
        <v>0.29199999999999998</v>
      </c>
      <c r="J1506" s="19">
        <v>0.66300000000000003</v>
      </c>
      <c r="K1506" s="19">
        <v>4.4999999999999998E-2</v>
      </c>
      <c r="L1506" s="19">
        <v>26813819</v>
      </c>
      <c r="M1506" s="19">
        <v>0.68400000000000005</v>
      </c>
    </row>
    <row r="1507" spans="1:13" ht="14.5" x14ac:dyDescent="0.35">
      <c r="A1507" s="12" t="str">
        <f t="shared" si="23"/>
        <v>Mali-Africa-2010</v>
      </c>
      <c r="B1507" s="13" t="s">
        <v>64</v>
      </c>
      <c r="C1507" s="14" t="s">
        <v>180</v>
      </c>
      <c r="D1507" s="15">
        <v>2010</v>
      </c>
      <c r="E1507" s="19">
        <v>1.7999999999999999E-2</v>
      </c>
      <c r="F1507" s="19">
        <v>8.0000000000000002E-3</v>
      </c>
      <c r="G1507" s="19">
        <v>79</v>
      </c>
      <c r="H1507" s="19">
        <v>76</v>
      </c>
      <c r="I1507" s="19">
        <v>0.28000000000000003</v>
      </c>
      <c r="J1507" s="19">
        <v>0.68600000000000005</v>
      </c>
      <c r="K1507" s="19">
        <v>3.3000000000000002E-2</v>
      </c>
      <c r="L1507" s="19">
        <v>381440</v>
      </c>
      <c r="M1507" s="19">
        <v>0.74299999999999999</v>
      </c>
    </row>
    <row r="1508" spans="1:13" ht="14.5" x14ac:dyDescent="0.35">
      <c r="A1508" s="12" t="str">
        <f t="shared" si="23"/>
        <v>Mali-Africa-2011</v>
      </c>
      <c r="B1508" s="13" t="s">
        <v>64</v>
      </c>
      <c r="C1508" s="14" t="s">
        <v>180</v>
      </c>
      <c r="D1508" s="15">
        <v>2011</v>
      </c>
      <c r="E1508" s="19">
        <v>1.9E-2</v>
      </c>
      <c r="F1508" s="19">
        <v>4.8000000000000001E-2</v>
      </c>
      <c r="G1508" s="19">
        <v>66</v>
      </c>
      <c r="H1508" s="19">
        <v>62</v>
      </c>
      <c r="I1508" s="19">
        <v>0.27200000000000002</v>
      </c>
      <c r="J1508" s="19">
        <v>0.67800000000000005</v>
      </c>
      <c r="K1508" s="19">
        <v>0.05</v>
      </c>
      <c r="L1508" s="19">
        <v>50828959</v>
      </c>
      <c r="M1508" s="19">
        <v>0.29899999999999999</v>
      </c>
    </row>
    <row r="1509" spans="1:13" ht="14.5" x14ac:dyDescent="0.35">
      <c r="A1509" s="12" t="str">
        <f t="shared" si="23"/>
        <v>Mali-Africa-2012</v>
      </c>
      <c r="B1509" s="13" t="s">
        <v>64</v>
      </c>
      <c r="C1509" s="14" t="s">
        <v>180</v>
      </c>
      <c r="D1509" s="15">
        <v>2012</v>
      </c>
      <c r="E1509" s="19">
        <v>1.9E-2</v>
      </c>
      <c r="F1509" s="19">
        <v>1.0999999999999999E-2</v>
      </c>
      <c r="G1509" s="19">
        <v>77</v>
      </c>
      <c r="H1509" s="19">
        <v>70</v>
      </c>
      <c r="I1509" s="19">
        <v>0.252</v>
      </c>
      <c r="J1509" s="19">
        <v>0.67500000000000004</v>
      </c>
      <c r="K1509" s="19">
        <v>7.2999999999999995E-2</v>
      </c>
      <c r="L1509" s="19">
        <v>20039000</v>
      </c>
      <c r="M1509" s="19">
        <v>0.184</v>
      </c>
    </row>
    <row r="1510" spans="1:13" ht="14.5" x14ac:dyDescent="0.35">
      <c r="A1510" s="12" t="str">
        <f t="shared" si="23"/>
        <v>Malta-Europe-2000</v>
      </c>
      <c r="B1510" s="13" t="s">
        <v>62</v>
      </c>
      <c r="C1510" s="14" t="s">
        <v>181</v>
      </c>
      <c r="D1510" s="15">
        <v>2000</v>
      </c>
      <c r="E1510" s="19">
        <v>2.1000000000000001E-2</v>
      </c>
      <c r="F1510" s="19">
        <v>2.5000000000000001E-2</v>
      </c>
      <c r="G1510" s="19">
        <v>73</v>
      </c>
      <c r="H1510" s="19">
        <v>61</v>
      </c>
      <c r="I1510" s="19">
        <v>0.24399999999999999</v>
      </c>
      <c r="J1510" s="19">
        <v>0.68200000000000005</v>
      </c>
      <c r="K1510" s="19">
        <v>7.2999999999999995E-2</v>
      </c>
      <c r="L1510" s="19">
        <v>15484192</v>
      </c>
      <c r="M1510" s="19">
        <v>0.54300000000000004</v>
      </c>
    </row>
    <row r="1511" spans="1:13" ht="14.5" x14ac:dyDescent="0.35">
      <c r="A1511" s="12" t="str">
        <f t="shared" si="23"/>
        <v>Malta-Europe-2001</v>
      </c>
      <c r="B1511" s="13" t="s">
        <v>62</v>
      </c>
      <c r="C1511" s="14" t="s">
        <v>181</v>
      </c>
      <c r="D1511" s="15">
        <v>2001</v>
      </c>
      <c r="E1511" s="19">
        <v>2.1000000000000001E-2</v>
      </c>
      <c r="F1511" s="19">
        <v>3.1E-2</v>
      </c>
      <c r="G1511" s="19">
        <v>71</v>
      </c>
      <c r="H1511" s="19">
        <v>67</v>
      </c>
      <c r="I1511" s="19">
        <v>0.3</v>
      </c>
      <c r="J1511" s="19">
        <v>0.65100000000000002</v>
      </c>
      <c r="K1511" s="19">
        <v>4.9000000000000002E-2</v>
      </c>
      <c r="L1511" s="19">
        <v>230972808</v>
      </c>
      <c r="M1511" s="19">
        <v>0.47499999999999998</v>
      </c>
    </row>
    <row r="1512" spans="1:13" ht="14.5" x14ac:dyDescent="0.35">
      <c r="A1512" s="12" t="str">
        <f t="shared" si="23"/>
        <v>Malta-Europe-2002</v>
      </c>
      <c r="B1512" s="13" t="s">
        <v>62</v>
      </c>
      <c r="C1512" s="14" t="s">
        <v>181</v>
      </c>
      <c r="D1512" s="15">
        <v>2002</v>
      </c>
      <c r="E1512" s="19">
        <v>2.1999999999999999E-2</v>
      </c>
      <c r="F1512" s="19">
        <v>5.5E-2</v>
      </c>
      <c r="G1512" s="19">
        <v>69</v>
      </c>
      <c r="H1512" s="19">
        <v>61</v>
      </c>
      <c r="I1512" s="19">
        <v>0.311</v>
      </c>
      <c r="J1512" s="19">
        <v>0.64500000000000002</v>
      </c>
      <c r="K1512" s="19">
        <v>4.3999999999999997E-2</v>
      </c>
      <c r="L1512" s="19">
        <v>4858236</v>
      </c>
      <c r="M1512" s="19">
        <v>0.47599999999999998</v>
      </c>
    </row>
    <row r="1513" spans="1:13" ht="14.5" x14ac:dyDescent="0.35">
      <c r="A1513" s="12" t="str">
        <f t="shared" si="23"/>
        <v>Malta-Europe-2003</v>
      </c>
      <c r="B1513" s="13" t="s">
        <v>62</v>
      </c>
      <c r="C1513" s="14" t="s">
        <v>181</v>
      </c>
      <c r="D1513" s="15">
        <v>2003</v>
      </c>
      <c r="E1513" s="19">
        <v>2.1999999999999999E-2</v>
      </c>
      <c r="F1513" s="19">
        <v>3.3000000000000002E-2</v>
      </c>
      <c r="G1513" s="19">
        <v>70</v>
      </c>
      <c r="H1513" s="19">
        <v>62</v>
      </c>
      <c r="I1513" s="19">
        <v>0.27600000000000002</v>
      </c>
      <c r="J1513" s="19">
        <v>0.68600000000000005</v>
      </c>
      <c r="K1513" s="19">
        <v>3.7999999999999999E-2</v>
      </c>
      <c r="L1513" s="19">
        <v>2595068</v>
      </c>
      <c r="M1513" s="19">
        <v>0.64600000000000002</v>
      </c>
    </row>
    <row r="1514" spans="1:13" ht="14.5" x14ac:dyDescent="0.35">
      <c r="A1514" s="12" t="str">
        <f t="shared" si="23"/>
        <v>Malta-Europe-2004</v>
      </c>
      <c r="B1514" s="13" t="s">
        <v>62</v>
      </c>
      <c r="C1514" s="14" t="s">
        <v>181</v>
      </c>
      <c r="D1514" s="15">
        <v>2004</v>
      </c>
      <c r="E1514" s="19">
        <v>2.1999999999999999E-2</v>
      </c>
      <c r="F1514" s="19">
        <v>5.1999999999999998E-2</v>
      </c>
      <c r="G1514" s="19">
        <v>66</v>
      </c>
      <c r="H1514" s="19">
        <v>63</v>
      </c>
      <c r="I1514" s="19">
        <v>0.314</v>
      </c>
      <c r="J1514" s="19">
        <v>0.63800000000000001</v>
      </c>
      <c r="K1514" s="19">
        <v>4.9000000000000002E-2</v>
      </c>
      <c r="L1514" s="19">
        <v>1159095250</v>
      </c>
      <c r="M1514" s="19">
        <v>0.29899999999999999</v>
      </c>
    </row>
    <row r="1515" spans="1:13" ht="14.5" x14ac:dyDescent="0.35">
      <c r="A1515" s="12" t="str">
        <f t="shared" si="23"/>
        <v>Malta-Europe-2005</v>
      </c>
      <c r="B1515" s="13" t="s">
        <v>62</v>
      </c>
      <c r="C1515" s="14" t="s">
        <v>181</v>
      </c>
      <c r="D1515" s="15">
        <v>2005</v>
      </c>
      <c r="E1515" s="19">
        <v>2.1999999999999999E-2</v>
      </c>
      <c r="F1515" s="19">
        <v>4.1000000000000002E-2</v>
      </c>
      <c r="G1515" s="19">
        <v>66</v>
      </c>
      <c r="H1515" s="19">
        <v>65</v>
      </c>
      <c r="I1515" s="19">
        <v>0.32</v>
      </c>
      <c r="J1515" s="19">
        <v>0.63800000000000001</v>
      </c>
      <c r="K1515" s="19">
        <v>4.2000000000000003E-2</v>
      </c>
      <c r="L1515" s="19">
        <v>679365</v>
      </c>
      <c r="M1515" s="19">
        <v>0.32500000000000001</v>
      </c>
    </row>
    <row r="1516" spans="1:13" ht="14.5" x14ac:dyDescent="0.35">
      <c r="A1516" s="12" t="str">
        <f t="shared" si="23"/>
        <v>Malta-Europe-2006</v>
      </c>
      <c r="B1516" s="13" t="s">
        <v>62</v>
      </c>
      <c r="C1516" s="14" t="s">
        <v>181</v>
      </c>
      <c r="D1516" s="15">
        <v>2006</v>
      </c>
      <c r="E1516" s="19">
        <v>2.1999999999999999E-2</v>
      </c>
      <c r="F1516" s="19">
        <v>4.5999999999999999E-2</v>
      </c>
      <c r="G1516" s="19">
        <v>69</v>
      </c>
      <c r="H1516" s="19">
        <v>68</v>
      </c>
      <c r="I1516" s="19">
        <v>0.33300000000000002</v>
      </c>
      <c r="J1516" s="19">
        <v>0.623</v>
      </c>
      <c r="K1516" s="19">
        <v>4.3999999999999997E-2</v>
      </c>
      <c r="L1516" s="19">
        <v>146457067</v>
      </c>
      <c r="M1516" s="19">
        <v>0.28199999999999997</v>
      </c>
    </row>
    <row r="1517" spans="1:13" ht="14.5" x14ac:dyDescent="0.35">
      <c r="A1517" s="12" t="str">
        <f t="shared" si="23"/>
        <v>Malta-Europe-2007</v>
      </c>
      <c r="B1517" s="13" t="s">
        <v>62</v>
      </c>
      <c r="C1517" s="14" t="s">
        <v>181</v>
      </c>
      <c r="D1517" s="15">
        <v>2007</v>
      </c>
      <c r="E1517" s="19">
        <v>2.1999999999999999E-2</v>
      </c>
      <c r="F1517" s="19">
        <v>1.4999999999999999E-2</v>
      </c>
      <c r="G1517" s="19">
        <v>77</v>
      </c>
      <c r="H1517" s="19">
        <v>74</v>
      </c>
      <c r="I1517" s="19">
        <v>0.32200000000000001</v>
      </c>
      <c r="J1517" s="19">
        <v>0.63</v>
      </c>
      <c r="K1517" s="19">
        <v>4.8000000000000001E-2</v>
      </c>
      <c r="L1517" s="19">
        <v>308239</v>
      </c>
      <c r="M1517" s="19">
        <v>0.36299999999999999</v>
      </c>
    </row>
    <row r="1518" spans="1:13" ht="14.5" x14ac:dyDescent="0.35">
      <c r="A1518" s="12" t="str">
        <f t="shared" si="23"/>
        <v>Malta-Europe-2008</v>
      </c>
      <c r="B1518" s="13" t="s">
        <v>62</v>
      </c>
      <c r="C1518" s="14" t="s">
        <v>181</v>
      </c>
      <c r="D1518" s="15">
        <v>2008</v>
      </c>
      <c r="E1518" s="19">
        <v>2.3E-2</v>
      </c>
      <c r="F1518" s="19">
        <v>4.3999999999999997E-2</v>
      </c>
      <c r="G1518" s="19">
        <v>71</v>
      </c>
      <c r="H1518" s="19">
        <v>64</v>
      </c>
      <c r="I1518" s="19">
        <v>0.317</v>
      </c>
      <c r="J1518" s="19">
        <v>0.63700000000000001</v>
      </c>
      <c r="K1518" s="19">
        <v>4.5999999999999999E-2</v>
      </c>
      <c r="L1518" s="19">
        <v>26868000</v>
      </c>
      <c r="M1518" s="19">
        <v>0.36399999999999999</v>
      </c>
    </row>
    <row r="1519" spans="1:13" ht="14.5" x14ac:dyDescent="0.35">
      <c r="A1519" s="12" t="str">
        <f t="shared" si="23"/>
        <v>Malta-Europe-2009</v>
      </c>
      <c r="B1519" s="13" t="s">
        <v>62</v>
      </c>
      <c r="C1519" s="14" t="s">
        <v>181</v>
      </c>
      <c r="D1519" s="15">
        <v>2009</v>
      </c>
      <c r="E1519" s="19">
        <v>2.3E-2</v>
      </c>
      <c r="F1519" s="19">
        <v>3.2000000000000001E-2</v>
      </c>
      <c r="G1519" s="19">
        <v>72</v>
      </c>
      <c r="H1519" s="19">
        <v>64</v>
      </c>
      <c r="I1519" s="19">
        <v>0.30399999999999999</v>
      </c>
      <c r="J1519" s="19">
        <v>0.64400000000000002</v>
      </c>
      <c r="K1519" s="19">
        <v>5.1999999999999998E-2</v>
      </c>
      <c r="L1519" s="19">
        <v>5268400</v>
      </c>
      <c r="M1519" s="19">
        <v>0.35299999999999998</v>
      </c>
    </row>
    <row r="1520" spans="1:13" ht="14.5" x14ac:dyDescent="0.35">
      <c r="A1520" s="12" t="str">
        <f t="shared" si="23"/>
        <v>Malta-Europe-2010</v>
      </c>
      <c r="B1520" s="13" t="s">
        <v>62</v>
      </c>
      <c r="C1520" s="14" t="s">
        <v>181</v>
      </c>
      <c r="D1520" s="15">
        <v>2010</v>
      </c>
      <c r="E1520" s="19">
        <v>2.5999999999999999E-2</v>
      </c>
      <c r="F1520" s="19">
        <v>2.7E-2</v>
      </c>
      <c r="G1520" s="19">
        <v>71</v>
      </c>
      <c r="H1520" s="19">
        <v>64</v>
      </c>
      <c r="I1520" s="19">
        <v>0.36399999999999999</v>
      </c>
      <c r="J1520" s="19">
        <v>0.60099999999999998</v>
      </c>
      <c r="K1520" s="19">
        <v>3.5000000000000003E-2</v>
      </c>
      <c r="L1520" s="19">
        <v>88875548</v>
      </c>
      <c r="M1520" s="19">
        <v>0.46100000000000002</v>
      </c>
    </row>
    <row r="1521" spans="1:13" ht="14.5" x14ac:dyDescent="0.35">
      <c r="A1521" s="12" t="str">
        <f t="shared" si="23"/>
        <v>Malta-Europe-2011</v>
      </c>
      <c r="B1521" s="13" t="s">
        <v>62</v>
      </c>
      <c r="C1521" s="14" t="s">
        <v>181</v>
      </c>
      <c r="D1521" s="15">
        <v>2011</v>
      </c>
      <c r="E1521" s="19">
        <v>2.5999999999999999E-2</v>
      </c>
      <c r="F1521" s="19">
        <v>4.2000000000000003E-2</v>
      </c>
      <c r="G1521" s="19">
        <v>67</v>
      </c>
      <c r="H1521" s="19">
        <v>65</v>
      </c>
      <c r="I1521" s="19">
        <v>0.38700000000000001</v>
      </c>
      <c r="J1521" s="19">
        <v>0.56599999999999995</v>
      </c>
      <c r="K1521" s="19">
        <v>4.5999999999999999E-2</v>
      </c>
      <c r="L1521" s="19">
        <v>25950022</v>
      </c>
      <c r="M1521" s="19">
        <v>0.158</v>
      </c>
    </row>
    <row r="1522" spans="1:13" ht="14.5" x14ac:dyDescent="0.35">
      <c r="A1522" s="12" t="str">
        <f t="shared" si="23"/>
        <v>Malta-Europe-2012</v>
      </c>
      <c r="B1522" s="13" t="s">
        <v>62</v>
      </c>
      <c r="C1522" s="14" t="s">
        <v>181</v>
      </c>
      <c r="D1522" s="15">
        <v>2012</v>
      </c>
      <c r="E1522" s="19">
        <v>2.5999999999999999E-2</v>
      </c>
      <c r="F1522" s="19">
        <v>4.4999999999999998E-2</v>
      </c>
      <c r="G1522" s="19">
        <v>72</v>
      </c>
      <c r="H1522" s="19">
        <v>66</v>
      </c>
      <c r="I1522" s="19">
        <v>0.34100000000000003</v>
      </c>
      <c r="J1522" s="19">
        <v>0.61199999999999999</v>
      </c>
      <c r="K1522" s="19">
        <v>4.5999999999999999E-2</v>
      </c>
      <c r="L1522" s="19">
        <v>13747288</v>
      </c>
      <c r="M1522" s="19">
        <v>0.19400000000000001</v>
      </c>
    </row>
    <row r="1523" spans="1:13" ht="14.5" x14ac:dyDescent="0.35">
      <c r="A1523" s="12" t="str">
        <f t="shared" si="23"/>
        <v>Marshall Islands-Oceania-2000</v>
      </c>
      <c r="B1523" s="13" t="s">
        <v>66</v>
      </c>
      <c r="C1523" s="14" t="s">
        <v>182</v>
      </c>
      <c r="D1523" s="15">
        <v>2000</v>
      </c>
      <c r="E1523" s="19">
        <v>2.8000000000000001E-2</v>
      </c>
      <c r="F1523" s="19">
        <v>7.8E-2</v>
      </c>
      <c r="G1523" s="19">
        <v>66</v>
      </c>
      <c r="H1523" s="19">
        <v>65</v>
      </c>
      <c r="I1523" s="19">
        <v>0.37</v>
      </c>
      <c r="J1523" s="19">
        <v>0.58799999999999997</v>
      </c>
      <c r="K1523" s="19">
        <v>4.2000000000000003E-2</v>
      </c>
      <c r="L1523" s="19">
        <v>163928329</v>
      </c>
      <c r="M1523" s="19">
        <v>0.35399999999999998</v>
      </c>
    </row>
    <row r="1524" spans="1:13" ht="14.5" x14ac:dyDescent="0.35">
      <c r="A1524" s="12" t="str">
        <f t="shared" si="23"/>
        <v>Marshall Islands-Oceania-2001</v>
      </c>
      <c r="B1524" s="13" t="s">
        <v>66</v>
      </c>
      <c r="C1524" s="14" t="s">
        <v>182</v>
      </c>
      <c r="D1524" s="15">
        <v>2001</v>
      </c>
      <c r="E1524" s="19">
        <v>2.9000000000000001E-2</v>
      </c>
      <c r="F1524" s="19">
        <v>6.5000000000000002E-2</v>
      </c>
      <c r="G1524" s="19">
        <v>67</v>
      </c>
      <c r="H1524" s="19">
        <v>64</v>
      </c>
      <c r="I1524" s="19">
        <v>0.38900000000000001</v>
      </c>
      <c r="J1524" s="19">
        <v>0.57399999999999995</v>
      </c>
      <c r="K1524" s="19">
        <v>3.6999999999999998E-2</v>
      </c>
      <c r="L1524" s="19">
        <v>6013278</v>
      </c>
      <c r="M1524" s="19">
        <v>0.29699999999999999</v>
      </c>
    </row>
    <row r="1525" spans="1:13" ht="14.5" x14ac:dyDescent="0.35">
      <c r="A1525" s="12" t="str">
        <f t="shared" si="23"/>
        <v>Marshall Islands-Oceania-2002</v>
      </c>
      <c r="B1525" s="13" t="s">
        <v>66</v>
      </c>
      <c r="C1525" s="14" t="s">
        <v>182</v>
      </c>
      <c r="D1525" s="15">
        <v>2002</v>
      </c>
      <c r="E1525" s="19">
        <v>3.1E-2</v>
      </c>
      <c r="F1525" s="19">
        <v>0.05</v>
      </c>
      <c r="G1525" s="19">
        <v>70</v>
      </c>
      <c r="H1525" s="19">
        <v>63</v>
      </c>
      <c r="I1525" s="19">
        <v>0.37</v>
      </c>
      <c r="J1525" s="19">
        <v>0.59399999999999997</v>
      </c>
      <c r="K1525" s="19">
        <v>3.5999999999999997E-2</v>
      </c>
      <c r="L1525" s="19">
        <v>7111025</v>
      </c>
      <c r="M1525" s="19">
        <v>0.26500000000000001</v>
      </c>
    </row>
    <row r="1526" spans="1:13" ht="14.5" x14ac:dyDescent="0.35">
      <c r="A1526" s="12" t="str">
        <f t="shared" si="23"/>
        <v>Marshall Islands-Oceania-2003</v>
      </c>
      <c r="B1526" s="13" t="s">
        <v>66</v>
      </c>
      <c r="C1526" s="14" t="s">
        <v>182</v>
      </c>
      <c r="D1526" s="15">
        <v>2003</v>
      </c>
      <c r="E1526" s="19">
        <v>3.6999999999999998E-2</v>
      </c>
      <c r="F1526" s="19">
        <v>5.8999999999999997E-2</v>
      </c>
      <c r="G1526" s="19">
        <v>66</v>
      </c>
      <c r="H1526" s="19">
        <v>63</v>
      </c>
      <c r="I1526" s="19">
        <v>0.47699999999999998</v>
      </c>
      <c r="J1526" s="19">
        <v>0.49399999999999999</v>
      </c>
      <c r="K1526" s="19">
        <v>2.9000000000000001E-2</v>
      </c>
      <c r="L1526" s="19">
        <v>1015482</v>
      </c>
      <c r="M1526" s="19">
        <v>0.27600000000000002</v>
      </c>
    </row>
    <row r="1527" spans="1:13" ht="14.5" x14ac:dyDescent="0.35">
      <c r="A1527" s="12" t="str">
        <f t="shared" si="23"/>
        <v>Marshall Islands-Oceania-2004</v>
      </c>
      <c r="B1527" s="13" t="s">
        <v>66</v>
      </c>
      <c r="C1527" s="14" t="s">
        <v>182</v>
      </c>
      <c r="D1527" s="15">
        <v>2004</v>
      </c>
      <c r="E1527" s="19">
        <v>4.2000000000000003E-2</v>
      </c>
      <c r="F1527" s="19">
        <v>0.08</v>
      </c>
      <c r="G1527" s="19">
        <v>59</v>
      </c>
      <c r="H1527" s="19">
        <v>57</v>
      </c>
      <c r="I1527" s="19">
        <v>0.49199999999999999</v>
      </c>
      <c r="J1527" s="19">
        <v>0.48699999999999999</v>
      </c>
      <c r="K1527" s="19">
        <v>2.1000000000000001E-2</v>
      </c>
      <c r="L1527" s="19">
        <v>26349243</v>
      </c>
      <c r="M1527" s="19">
        <v>0.23599999999999999</v>
      </c>
    </row>
    <row r="1528" spans="1:13" ht="14.5" x14ac:dyDescent="0.35">
      <c r="A1528" s="12" t="str">
        <f t="shared" si="23"/>
        <v>Marshall Islands-Oceania-2005</v>
      </c>
      <c r="B1528" s="13" t="s">
        <v>66</v>
      </c>
      <c r="C1528" s="14" t="s">
        <v>182</v>
      </c>
      <c r="D1528" s="15">
        <v>2005</v>
      </c>
      <c r="E1528" s="19">
        <v>8.9999999999999993E-3</v>
      </c>
      <c r="F1528" s="13"/>
      <c r="G1528" s="19">
        <v>82</v>
      </c>
      <c r="H1528" s="19">
        <v>77</v>
      </c>
      <c r="I1528" s="19">
        <v>0.14099999999999999</v>
      </c>
      <c r="J1528" s="19">
        <v>0.78800000000000003</v>
      </c>
      <c r="K1528" s="19">
        <v>7.0999999999999994E-2</v>
      </c>
      <c r="L1528" s="19">
        <v>507528</v>
      </c>
      <c r="M1528" s="19">
        <v>1</v>
      </c>
    </row>
    <row r="1529" spans="1:13" ht="14.5" x14ac:dyDescent="0.35">
      <c r="A1529" s="12" t="str">
        <f t="shared" si="23"/>
        <v>Marshall Islands-Oceania-2006</v>
      </c>
      <c r="B1529" s="13" t="s">
        <v>66</v>
      </c>
      <c r="C1529" s="14" t="s">
        <v>182</v>
      </c>
      <c r="D1529" s="15">
        <v>2006</v>
      </c>
      <c r="E1529" s="19">
        <v>8.9999999999999993E-3</v>
      </c>
      <c r="F1529" s="19">
        <v>4.0000000000000001E-3</v>
      </c>
      <c r="G1529" s="19">
        <v>83</v>
      </c>
      <c r="H1529" s="19">
        <v>77</v>
      </c>
      <c r="I1529" s="19">
        <v>0.17399999999999999</v>
      </c>
      <c r="J1529" s="19">
        <v>0.72199999999999998</v>
      </c>
      <c r="K1529" s="19">
        <v>0.104</v>
      </c>
      <c r="L1529" s="19">
        <v>48948698</v>
      </c>
      <c r="M1529" s="19">
        <v>0.81699999999999995</v>
      </c>
    </row>
    <row r="1530" spans="1:13" ht="14.5" x14ac:dyDescent="0.35">
      <c r="A1530" s="12" t="str">
        <f t="shared" si="23"/>
        <v>Marshall Islands-Oceania-2007</v>
      </c>
      <c r="B1530" s="13" t="s">
        <v>66</v>
      </c>
      <c r="C1530" s="14" t="s">
        <v>182</v>
      </c>
      <c r="D1530" s="15">
        <v>2007</v>
      </c>
      <c r="E1530" s="19">
        <v>8.9999999999999993E-3</v>
      </c>
      <c r="F1530" s="19">
        <v>3.0000000000000001E-3</v>
      </c>
      <c r="G1530" s="19">
        <v>86</v>
      </c>
      <c r="H1530" s="19">
        <v>79</v>
      </c>
      <c r="I1530" s="19">
        <v>0.13500000000000001</v>
      </c>
      <c r="J1530" s="19">
        <v>0.64900000000000002</v>
      </c>
      <c r="K1530" s="19">
        <v>0.216</v>
      </c>
      <c r="L1530" s="19">
        <v>127704040</v>
      </c>
      <c r="M1530" s="19">
        <v>0.88900000000000001</v>
      </c>
    </row>
    <row r="1531" spans="1:13" ht="14.5" x14ac:dyDescent="0.35">
      <c r="A1531" s="12" t="str">
        <f t="shared" si="23"/>
        <v>Marshall Islands-Oceania-2008</v>
      </c>
      <c r="B1531" s="13" t="s">
        <v>66</v>
      </c>
      <c r="C1531" s="14" t="s">
        <v>182</v>
      </c>
      <c r="D1531" s="15">
        <v>2008</v>
      </c>
      <c r="E1531" s="19">
        <v>0.01</v>
      </c>
      <c r="F1531" s="19">
        <v>2E-3</v>
      </c>
      <c r="G1531" s="19">
        <v>83</v>
      </c>
      <c r="H1531" s="19">
        <v>78</v>
      </c>
      <c r="I1531" s="19">
        <v>0.18099999999999999</v>
      </c>
      <c r="J1531" s="19">
        <v>0.73299999999999998</v>
      </c>
      <c r="K1531" s="19">
        <v>8.5999999999999993E-2</v>
      </c>
      <c r="L1531" s="19">
        <v>4839400</v>
      </c>
      <c r="M1531" s="19">
        <v>1</v>
      </c>
    </row>
    <row r="1532" spans="1:13" ht="14.5" x14ac:dyDescent="0.35">
      <c r="A1532" s="12" t="str">
        <f t="shared" si="23"/>
        <v>Marshall Islands-Oceania-2009</v>
      </c>
      <c r="B1532" s="13" t="s">
        <v>66</v>
      </c>
      <c r="C1532" s="14" t="s">
        <v>182</v>
      </c>
      <c r="D1532" s="15">
        <v>2009</v>
      </c>
      <c r="E1532" s="19">
        <v>1.0999999999999999E-2</v>
      </c>
      <c r="F1532" s="13"/>
      <c r="G1532" s="19">
        <v>86</v>
      </c>
      <c r="H1532" s="19">
        <v>79</v>
      </c>
      <c r="I1532" s="19">
        <v>0.128</v>
      </c>
      <c r="J1532" s="19">
        <v>0.747</v>
      </c>
      <c r="K1532" s="19">
        <v>0.125</v>
      </c>
      <c r="L1532" s="19">
        <v>6957800</v>
      </c>
      <c r="M1532" s="19">
        <v>1</v>
      </c>
    </row>
    <row r="1533" spans="1:13" ht="14.5" x14ac:dyDescent="0.35">
      <c r="A1533" s="12" t="str">
        <f t="shared" si="23"/>
        <v>Marshall Islands-Oceania-2010</v>
      </c>
      <c r="B1533" s="13" t="s">
        <v>66</v>
      </c>
      <c r="C1533" s="14" t="s">
        <v>182</v>
      </c>
      <c r="D1533" s="15">
        <v>2010</v>
      </c>
      <c r="E1533" s="19">
        <v>1.2E-2</v>
      </c>
      <c r="F1533" s="19">
        <v>1.2999999999999999E-2</v>
      </c>
      <c r="G1533" s="19">
        <v>77</v>
      </c>
      <c r="H1533" s="19">
        <v>70</v>
      </c>
      <c r="I1533" s="19">
        <v>0.20499999999999999</v>
      </c>
      <c r="J1533" s="19">
        <v>0.71099999999999997</v>
      </c>
      <c r="K1533" s="19">
        <v>8.4000000000000005E-2</v>
      </c>
      <c r="L1533" s="19">
        <v>66185340</v>
      </c>
      <c r="M1533" s="19">
        <v>0.41399999999999998</v>
      </c>
    </row>
    <row r="1534" spans="1:13" ht="14.5" x14ac:dyDescent="0.35">
      <c r="A1534" s="12" t="str">
        <f t="shared" si="23"/>
        <v>Marshall Islands-Oceania-2011</v>
      </c>
      <c r="B1534" s="13" t="s">
        <v>66</v>
      </c>
      <c r="C1534" s="14" t="s">
        <v>182</v>
      </c>
      <c r="D1534" s="15">
        <v>2011</v>
      </c>
      <c r="E1534" s="19">
        <v>1.2E-2</v>
      </c>
      <c r="F1534" s="19">
        <v>1.6E-2</v>
      </c>
      <c r="G1534" s="19">
        <v>76</v>
      </c>
      <c r="H1534" s="19">
        <v>73</v>
      </c>
      <c r="I1534" s="19">
        <v>0.187</v>
      </c>
      <c r="J1534" s="19">
        <v>0.73199999999999998</v>
      </c>
      <c r="K1534" s="19">
        <v>8.1000000000000003E-2</v>
      </c>
      <c r="L1534" s="19">
        <v>1324655000</v>
      </c>
      <c r="M1534" s="19">
        <v>0.46500000000000002</v>
      </c>
    </row>
    <row r="1535" spans="1:13" ht="14.5" x14ac:dyDescent="0.35">
      <c r="A1535" s="12" t="str">
        <f t="shared" si="23"/>
        <v>Marshall Islands-Oceania-2012</v>
      </c>
      <c r="B1535" s="13" t="s">
        <v>66</v>
      </c>
      <c r="C1535" s="14" t="s">
        <v>182</v>
      </c>
      <c r="D1535" s="15">
        <v>2012</v>
      </c>
      <c r="E1535" s="19">
        <v>1.4E-2</v>
      </c>
      <c r="F1535" s="19">
        <v>1.7000000000000001E-2</v>
      </c>
      <c r="G1535" s="19">
        <v>77</v>
      </c>
      <c r="H1535" s="19">
        <v>70</v>
      </c>
      <c r="I1535" s="19">
        <v>0.17399999999999999</v>
      </c>
      <c r="J1535" s="19">
        <v>0.68200000000000005</v>
      </c>
      <c r="K1535" s="19">
        <v>0.14499999999999999</v>
      </c>
      <c r="L1535" s="19">
        <v>4383800</v>
      </c>
      <c r="M1535" s="19">
        <v>0.52600000000000002</v>
      </c>
    </row>
    <row r="1536" spans="1:13" ht="14.5" x14ac:dyDescent="0.35">
      <c r="A1536" s="12" t="str">
        <f t="shared" si="23"/>
        <v>Mauritania-Africa-2000</v>
      </c>
      <c r="B1536" s="13" t="s">
        <v>64</v>
      </c>
      <c r="C1536" s="14" t="s">
        <v>183</v>
      </c>
      <c r="D1536" s="15">
        <v>2000</v>
      </c>
      <c r="E1536" s="19">
        <v>1.4E-2</v>
      </c>
      <c r="F1536" s="19">
        <v>1.7999999999999999E-2</v>
      </c>
      <c r="G1536" s="19">
        <v>77</v>
      </c>
      <c r="H1536" s="19">
        <v>71</v>
      </c>
      <c r="I1536" s="19">
        <v>0.20799999999999999</v>
      </c>
      <c r="J1536" s="19">
        <v>0.68100000000000005</v>
      </c>
      <c r="K1536" s="19">
        <v>0.111</v>
      </c>
      <c r="L1536" s="19">
        <v>2977488</v>
      </c>
      <c r="M1536" s="19">
        <v>0.64</v>
      </c>
    </row>
    <row r="1537" spans="1:13" ht="14.5" x14ac:dyDescent="0.35">
      <c r="A1537" s="12" t="str">
        <f t="shared" si="23"/>
        <v>Mauritania-Africa-2001</v>
      </c>
      <c r="B1537" s="13" t="s">
        <v>64</v>
      </c>
      <c r="C1537" s="14" t="s">
        <v>183</v>
      </c>
      <c r="D1537" s="15">
        <v>2001</v>
      </c>
      <c r="E1537" s="19">
        <v>1.4999999999999999E-2</v>
      </c>
      <c r="F1537" s="19">
        <v>2.5999999999999999E-2</v>
      </c>
      <c r="G1537" s="19">
        <v>72</v>
      </c>
      <c r="H1537" s="19">
        <v>65</v>
      </c>
      <c r="I1537" s="19">
        <v>0.23499999999999999</v>
      </c>
      <c r="J1537" s="19">
        <v>0.68200000000000005</v>
      </c>
      <c r="K1537" s="19">
        <v>8.3000000000000004E-2</v>
      </c>
      <c r="L1537" s="19">
        <v>24243894</v>
      </c>
      <c r="M1537" s="19">
        <v>0.6</v>
      </c>
    </row>
    <row r="1538" spans="1:13" ht="14.5" x14ac:dyDescent="0.35">
      <c r="A1538" s="12" t="str">
        <f t="shared" si="23"/>
        <v>Mauritania-Africa-2002</v>
      </c>
      <c r="B1538" s="13" t="s">
        <v>64</v>
      </c>
      <c r="C1538" s="14" t="s">
        <v>183</v>
      </c>
      <c r="D1538" s="15">
        <v>2002</v>
      </c>
      <c r="E1538" s="19">
        <v>1.7000000000000001E-2</v>
      </c>
      <c r="F1538" s="19">
        <v>3.6999999999999998E-2</v>
      </c>
      <c r="G1538" s="19">
        <v>73</v>
      </c>
      <c r="H1538" s="19">
        <v>67</v>
      </c>
      <c r="I1538" s="19">
        <v>0.23699999999999999</v>
      </c>
      <c r="J1538" s="19">
        <v>0.70099999999999996</v>
      </c>
      <c r="K1538" s="19">
        <v>6.2E-2</v>
      </c>
      <c r="L1538" s="19">
        <v>8763400</v>
      </c>
      <c r="M1538" s="19">
        <v>0.53</v>
      </c>
    </row>
    <row r="1539" spans="1:13" ht="14.5" x14ac:dyDescent="0.35">
      <c r="A1539" s="12" t="str">
        <f t="shared" ref="A1539:A1602" si="24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9">
        <v>1.7000000000000001E-2</v>
      </c>
      <c r="F1539" s="19">
        <v>2.1999999999999999E-2</v>
      </c>
      <c r="G1539" s="19">
        <v>80</v>
      </c>
      <c r="H1539" s="19">
        <v>70</v>
      </c>
      <c r="I1539" s="19">
        <v>0.247</v>
      </c>
      <c r="J1539" s="19">
        <v>0.68799999999999994</v>
      </c>
      <c r="K1539" s="19">
        <v>6.6000000000000003E-2</v>
      </c>
      <c r="L1539" s="19">
        <v>85122300</v>
      </c>
      <c r="M1539" s="19">
        <v>0.29099999999999998</v>
      </c>
    </row>
    <row r="1540" spans="1:13" ht="14.5" x14ac:dyDescent="0.35">
      <c r="A1540" s="12" t="str">
        <f t="shared" si="24"/>
        <v>Mauritania-Africa-2004</v>
      </c>
      <c r="B1540" s="13" t="s">
        <v>64</v>
      </c>
      <c r="C1540" s="14" t="s">
        <v>183</v>
      </c>
      <c r="D1540" s="15">
        <v>2004</v>
      </c>
      <c r="E1540" s="19">
        <v>1.7999999999999999E-2</v>
      </c>
      <c r="F1540" s="19">
        <v>4.5999999999999999E-2</v>
      </c>
      <c r="G1540" s="19">
        <v>66</v>
      </c>
      <c r="H1540" s="19">
        <v>62</v>
      </c>
      <c r="I1540" s="19">
        <v>0.26800000000000002</v>
      </c>
      <c r="J1540" s="19">
        <v>0.68100000000000005</v>
      </c>
      <c r="K1540" s="19">
        <v>0.05</v>
      </c>
      <c r="L1540" s="19">
        <v>51174018</v>
      </c>
      <c r="M1540" s="19">
        <v>0.30399999999999999</v>
      </c>
    </row>
    <row r="1541" spans="1:13" ht="14.5" x14ac:dyDescent="0.35">
      <c r="A1541" s="12" t="str">
        <f t="shared" si="24"/>
        <v>Mauritania-Africa-2005</v>
      </c>
      <c r="B1541" s="13" t="s">
        <v>64</v>
      </c>
      <c r="C1541" s="14" t="s">
        <v>183</v>
      </c>
      <c r="D1541" s="15">
        <v>2005</v>
      </c>
      <c r="E1541" s="19">
        <v>1.7999999999999999E-2</v>
      </c>
      <c r="F1541" s="19">
        <v>7.0000000000000001E-3</v>
      </c>
      <c r="G1541" s="19">
        <v>77</v>
      </c>
      <c r="H1541" s="19">
        <v>72</v>
      </c>
      <c r="I1541" s="19">
        <v>0.28699999999999998</v>
      </c>
      <c r="J1541" s="19">
        <v>0.66700000000000004</v>
      </c>
      <c r="K1541" s="19">
        <v>4.5999999999999999E-2</v>
      </c>
      <c r="L1541" s="19">
        <v>27302348</v>
      </c>
      <c r="M1541" s="19">
        <v>0.69199999999999995</v>
      </c>
    </row>
    <row r="1542" spans="1:13" ht="14.5" x14ac:dyDescent="0.35">
      <c r="A1542" s="12" t="str">
        <f t="shared" si="24"/>
        <v>Mauritania-Africa-2006</v>
      </c>
      <c r="B1542" s="13" t="s">
        <v>64</v>
      </c>
      <c r="C1542" s="14" t="s">
        <v>183</v>
      </c>
      <c r="D1542" s="15">
        <v>2006</v>
      </c>
      <c r="E1542" s="19">
        <v>1.7999999999999999E-2</v>
      </c>
      <c r="F1542" s="19">
        <v>8.0000000000000002E-3</v>
      </c>
      <c r="G1542" s="19">
        <v>80</v>
      </c>
      <c r="H1542" s="19">
        <v>76</v>
      </c>
      <c r="I1542" s="19">
        <v>0.27500000000000002</v>
      </c>
      <c r="J1542" s="19">
        <v>0.69099999999999995</v>
      </c>
      <c r="K1542" s="19">
        <v>3.4000000000000002E-2</v>
      </c>
      <c r="L1542" s="19">
        <v>388017</v>
      </c>
      <c r="M1542" s="19">
        <v>0.747</v>
      </c>
    </row>
    <row r="1543" spans="1:13" ht="14.5" x14ac:dyDescent="0.35">
      <c r="A1543" s="12" t="str">
        <f t="shared" si="24"/>
        <v>Mauritania-Africa-2007</v>
      </c>
      <c r="B1543" s="13" t="s">
        <v>64</v>
      </c>
      <c r="C1543" s="14" t="s">
        <v>183</v>
      </c>
      <c r="D1543" s="15">
        <v>2007</v>
      </c>
      <c r="E1543" s="19">
        <v>1.9E-2</v>
      </c>
      <c r="F1543" s="19">
        <v>0.01</v>
      </c>
      <c r="G1543" s="19">
        <v>77</v>
      </c>
      <c r="H1543" s="19">
        <v>71</v>
      </c>
      <c r="I1543" s="19">
        <v>0.252</v>
      </c>
      <c r="J1543" s="19">
        <v>0.67400000000000004</v>
      </c>
      <c r="K1543" s="19">
        <v>7.3999999999999996E-2</v>
      </c>
      <c r="L1543" s="19">
        <v>20217000</v>
      </c>
      <c r="M1543" s="19">
        <v>0.183</v>
      </c>
    </row>
    <row r="1544" spans="1:13" ht="14.5" x14ac:dyDescent="0.35">
      <c r="A1544" s="12" t="str">
        <f t="shared" si="24"/>
        <v>Mauritania-Africa-2008</v>
      </c>
      <c r="B1544" s="13" t="s">
        <v>64</v>
      </c>
      <c r="C1544" s="14" t="s">
        <v>183</v>
      </c>
      <c r="D1544" s="15">
        <v>2008</v>
      </c>
      <c r="E1544" s="19">
        <v>2.1000000000000001E-2</v>
      </c>
      <c r="F1544" s="19">
        <v>3.7999999999999999E-2</v>
      </c>
      <c r="G1544" s="19">
        <v>66</v>
      </c>
      <c r="H1544" s="19">
        <v>66</v>
      </c>
      <c r="I1544" s="19">
        <v>0.312</v>
      </c>
      <c r="J1544" s="19">
        <v>0.64500000000000002</v>
      </c>
      <c r="K1544" s="19">
        <v>4.2999999999999997E-2</v>
      </c>
      <c r="L1544" s="19">
        <v>692159</v>
      </c>
      <c r="M1544" s="19">
        <v>0.33200000000000002</v>
      </c>
    </row>
    <row r="1545" spans="1:13" ht="14.5" x14ac:dyDescent="0.35">
      <c r="A1545" s="12" t="str">
        <f t="shared" si="24"/>
        <v>Mauritania-Africa-2009</v>
      </c>
      <c r="B1545" s="13" t="s">
        <v>64</v>
      </c>
      <c r="C1545" s="14" t="s">
        <v>183</v>
      </c>
      <c r="D1545" s="15">
        <v>2009</v>
      </c>
      <c r="E1545" s="19">
        <v>2.1000000000000001E-2</v>
      </c>
      <c r="F1545" s="19">
        <v>0.03</v>
      </c>
      <c r="G1545" s="19">
        <v>72</v>
      </c>
      <c r="H1545" s="19">
        <v>68</v>
      </c>
      <c r="I1545" s="19">
        <v>0.3</v>
      </c>
      <c r="J1545" s="19">
        <v>0.65</v>
      </c>
      <c r="K1545" s="19">
        <v>4.9000000000000002E-2</v>
      </c>
      <c r="L1545" s="19">
        <v>234243489</v>
      </c>
      <c r="M1545" s="19">
        <v>0.48299999999999998</v>
      </c>
    </row>
    <row r="1546" spans="1:13" ht="14.5" x14ac:dyDescent="0.35">
      <c r="A1546" s="12" t="str">
        <f t="shared" si="24"/>
        <v>Mauritania-Africa-2010</v>
      </c>
      <c r="B1546" s="13" t="s">
        <v>64</v>
      </c>
      <c r="C1546" s="14" t="s">
        <v>183</v>
      </c>
      <c r="D1546" s="15">
        <v>2010</v>
      </c>
      <c r="E1546" s="19">
        <v>2.1999999999999999E-2</v>
      </c>
      <c r="F1546" s="19">
        <v>5.3999999999999999E-2</v>
      </c>
      <c r="G1546" s="19">
        <v>69</v>
      </c>
      <c r="H1546" s="19">
        <v>61</v>
      </c>
      <c r="I1546" s="19">
        <v>0.30399999999999999</v>
      </c>
      <c r="J1546" s="19">
        <v>0.65300000000000002</v>
      </c>
      <c r="K1546" s="19">
        <v>4.2999999999999997E-2</v>
      </c>
      <c r="L1546" s="19">
        <v>4917543</v>
      </c>
      <c r="M1546" s="19">
        <v>0.47799999999999998</v>
      </c>
    </row>
    <row r="1547" spans="1:13" ht="14.5" x14ac:dyDescent="0.35">
      <c r="A1547" s="12" t="str">
        <f t="shared" si="24"/>
        <v>Mauritania-Africa-2011</v>
      </c>
      <c r="B1547" s="13" t="s">
        <v>64</v>
      </c>
      <c r="C1547" s="14" t="s">
        <v>183</v>
      </c>
      <c r="D1547" s="15">
        <v>2011</v>
      </c>
      <c r="E1547" s="19">
        <v>2.1999999999999999E-2</v>
      </c>
      <c r="F1547" s="19">
        <v>3.2000000000000001E-2</v>
      </c>
      <c r="G1547" s="19">
        <v>70</v>
      </c>
      <c r="H1547" s="19">
        <v>62</v>
      </c>
      <c r="I1547" s="19">
        <v>0.27300000000000002</v>
      </c>
      <c r="J1547" s="19">
        <v>0.68899999999999995</v>
      </c>
      <c r="K1547" s="19">
        <v>3.7999999999999999E-2</v>
      </c>
      <c r="L1547" s="19">
        <v>2632834</v>
      </c>
      <c r="M1547" s="19">
        <v>0.65600000000000003</v>
      </c>
    </row>
    <row r="1548" spans="1:13" ht="14.5" x14ac:dyDescent="0.35">
      <c r="A1548" s="12" t="str">
        <f t="shared" si="24"/>
        <v>Mauritania-Africa-2012</v>
      </c>
      <c r="B1548" s="13" t="s">
        <v>64</v>
      </c>
      <c r="C1548" s="14" t="s">
        <v>183</v>
      </c>
      <c r="D1548" s="15">
        <v>2012</v>
      </c>
      <c r="E1548" s="19">
        <v>2.1999999999999999E-2</v>
      </c>
      <c r="F1548" s="19">
        <v>0.05</v>
      </c>
      <c r="G1548" s="19">
        <v>67</v>
      </c>
      <c r="H1548" s="19">
        <v>63</v>
      </c>
      <c r="I1548" s="19">
        <v>0.31</v>
      </c>
      <c r="J1548" s="19">
        <v>0.64100000000000001</v>
      </c>
      <c r="K1548" s="19">
        <v>4.9000000000000002E-2</v>
      </c>
      <c r="L1548" s="19">
        <v>1174662334</v>
      </c>
      <c r="M1548" s="19">
        <v>0.30199999999999999</v>
      </c>
    </row>
    <row r="1549" spans="1:13" ht="14.5" x14ac:dyDescent="0.35">
      <c r="A1549" s="12" t="str">
        <f t="shared" si="24"/>
        <v>Mauritius-Africa-2000</v>
      </c>
      <c r="B1549" s="13" t="s">
        <v>64</v>
      </c>
      <c r="C1549" s="14" t="s">
        <v>184</v>
      </c>
      <c r="D1549" s="15">
        <v>2000</v>
      </c>
      <c r="E1549" s="19">
        <v>2.1999999999999999E-2</v>
      </c>
      <c r="F1549" s="19">
        <v>4.2999999999999997E-2</v>
      </c>
      <c r="G1549" s="19">
        <v>69</v>
      </c>
      <c r="H1549" s="19">
        <v>68</v>
      </c>
      <c r="I1549" s="19">
        <v>0.32700000000000001</v>
      </c>
      <c r="J1549" s="19">
        <v>0.628</v>
      </c>
      <c r="K1549" s="19">
        <v>4.4999999999999998E-2</v>
      </c>
      <c r="L1549" s="19">
        <v>147969967</v>
      </c>
      <c r="M1549" s="19">
        <v>0.28999999999999998</v>
      </c>
    </row>
    <row r="1550" spans="1:13" ht="14.5" x14ac:dyDescent="0.35">
      <c r="A1550" s="12" t="str">
        <f t="shared" si="24"/>
        <v>Mauritius-Africa-2001</v>
      </c>
      <c r="B1550" s="13" t="s">
        <v>64</v>
      </c>
      <c r="C1550" s="14" t="s">
        <v>184</v>
      </c>
      <c r="D1550" s="15">
        <v>2001</v>
      </c>
      <c r="E1550" s="19">
        <v>2.1999999999999999E-2</v>
      </c>
      <c r="F1550" s="19">
        <v>1.4E-2</v>
      </c>
      <c r="G1550" s="19">
        <v>77</v>
      </c>
      <c r="H1550" s="19">
        <v>75</v>
      </c>
      <c r="I1550" s="19">
        <v>0.313</v>
      </c>
      <c r="J1550" s="19">
        <v>0.63700000000000001</v>
      </c>
      <c r="K1550" s="19">
        <v>4.9000000000000002E-2</v>
      </c>
      <c r="L1550" s="19">
        <v>313843</v>
      </c>
      <c r="M1550" s="19">
        <v>0.376</v>
      </c>
    </row>
    <row r="1551" spans="1:13" ht="14.5" x14ac:dyDescent="0.35">
      <c r="A1551" s="12" t="str">
        <f t="shared" si="24"/>
        <v>Mauritius-Africa-2002</v>
      </c>
      <c r="B1551" s="13" t="s">
        <v>64</v>
      </c>
      <c r="C1551" s="14" t="s">
        <v>184</v>
      </c>
      <c r="D1551" s="15">
        <v>2002</v>
      </c>
      <c r="E1551" s="19">
        <v>2.3E-2</v>
      </c>
      <c r="F1551" s="19">
        <v>2.3E-2</v>
      </c>
      <c r="G1551" s="19">
        <v>72</v>
      </c>
      <c r="H1551" s="19">
        <v>62</v>
      </c>
      <c r="I1551" s="19">
        <v>0.245</v>
      </c>
      <c r="J1551" s="19">
        <v>0.68400000000000005</v>
      </c>
      <c r="K1551" s="19">
        <v>7.0999999999999994E-2</v>
      </c>
      <c r="L1551" s="19">
        <v>15674000</v>
      </c>
      <c r="M1551" s="19">
        <v>0.54100000000000004</v>
      </c>
    </row>
    <row r="1552" spans="1:13" ht="14.5" x14ac:dyDescent="0.35">
      <c r="A1552" s="12" t="str">
        <f t="shared" si="24"/>
        <v>Mauritius-Africa-2003</v>
      </c>
      <c r="B1552" s="13" t="s">
        <v>64</v>
      </c>
      <c r="C1552" s="14" t="s">
        <v>184</v>
      </c>
      <c r="D1552" s="15">
        <v>2003</v>
      </c>
      <c r="E1552" s="19">
        <v>2.4E-2</v>
      </c>
      <c r="F1552" s="19">
        <v>4.2999999999999997E-2</v>
      </c>
      <c r="G1552" s="19">
        <v>71</v>
      </c>
      <c r="H1552" s="19">
        <v>64</v>
      </c>
      <c r="I1552" s="19">
        <v>0.31</v>
      </c>
      <c r="J1552" s="19">
        <v>0.64500000000000002</v>
      </c>
      <c r="K1552" s="19">
        <v>4.5999999999999999E-2</v>
      </c>
      <c r="L1552" s="19">
        <v>27302800</v>
      </c>
      <c r="M1552" s="19">
        <v>0.36299999999999999</v>
      </c>
    </row>
    <row r="1553" spans="1:13" ht="14.5" x14ac:dyDescent="0.35">
      <c r="A1553" s="12" t="str">
        <f t="shared" si="24"/>
        <v>Mauritius-Africa-2004</v>
      </c>
      <c r="B1553" s="13" t="s">
        <v>64</v>
      </c>
      <c r="C1553" s="14" t="s">
        <v>184</v>
      </c>
      <c r="D1553" s="15">
        <v>2004</v>
      </c>
      <c r="E1553" s="19">
        <v>2.4E-2</v>
      </c>
      <c r="F1553" s="19">
        <v>0.03</v>
      </c>
      <c r="G1553" s="19">
        <v>73</v>
      </c>
      <c r="H1553" s="19">
        <v>65</v>
      </c>
      <c r="I1553" s="19">
        <v>0.30199999999999999</v>
      </c>
      <c r="J1553" s="19">
        <v>0.64900000000000002</v>
      </c>
      <c r="K1553" s="19">
        <v>4.9000000000000002E-2</v>
      </c>
      <c r="L1553" s="19">
        <v>5318700</v>
      </c>
      <c r="M1553" s="19">
        <v>0.35299999999999998</v>
      </c>
    </row>
    <row r="1554" spans="1:13" ht="14.5" x14ac:dyDescent="0.35">
      <c r="A1554" s="12" t="str">
        <f t="shared" si="24"/>
        <v>Mauritius-Africa-2005</v>
      </c>
      <c r="B1554" s="13" t="s">
        <v>64</v>
      </c>
      <c r="C1554" s="14" t="s">
        <v>184</v>
      </c>
      <c r="D1554" s="15">
        <v>2005</v>
      </c>
      <c r="E1554" s="19">
        <v>2.5000000000000001E-2</v>
      </c>
      <c r="F1554" s="19">
        <v>0.04</v>
      </c>
      <c r="G1554" s="19">
        <v>67</v>
      </c>
      <c r="H1554" s="19">
        <v>65</v>
      </c>
      <c r="I1554" s="19">
        <v>0.38300000000000001</v>
      </c>
      <c r="J1554" s="19">
        <v>0.56999999999999995</v>
      </c>
      <c r="K1554" s="19">
        <v>4.7E-2</v>
      </c>
      <c r="L1554" s="19">
        <v>26249412</v>
      </c>
      <c r="M1554" s="19">
        <v>0.16200000000000001</v>
      </c>
    </row>
    <row r="1555" spans="1:13" ht="14.5" x14ac:dyDescent="0.35">
      <c r="A1555" s="12" t="str">
        <f t="shared" si="24"/>
        <v>Mauritius-Africa-2006</v>
      </c>
      <c r="B1555" s="13" t="s">
        <v>64</v>
      </c>
      <c r="C1555" s="14" t="s">
        <v>184</v>
      </c>
      <c r="D1555" s="15">
        <v>2006</v>
      </c>
      <c r="E1555" s="19">
        <v>2.5999999999999999E-2</v>
      </c>
      <c r="F1555" s="19">
        <v>2.5999999999999999E-2</v>
      </c>
      <c r="G1555" s="19">
        <v>71</v>
      </c>
      <c r="H1555" s="19">
        <v>65</v>
      </c>
      <c r="I1555" s="19">
        <v>0.36</v>
      </c>
      <c r="J1555" s="19">
        <v>0.60399999999999998</v>
      </c>
      <c r="K1555" s="19">
        <v>3.5999999999999997E-2</v>
      </c>
      <c r="L1555" s="19">
        <v>90371287</v>
      </c>
      <c r="M1555" s="19">
        <v>0.45800000000000002</v>
      </c>
    </row>
    <row r="1556" spans="1:13" ht="14.5" x14ac:dyDescent="0.35">
      <c r="A1556" s="12" t="str">
        <f t="shared" si="24"/>
        <v>Mauritius-Africa-2007</v>
      </c>
      <c r="B1556" s="13" t="s">
        <v>64</v>
      </c>
      <c r="C1556" s="14" t="s">
        <v>184</v>
      </c>
      <c r="D1556" s="15">
        <v>2007</v>
      </c>
      <c r="E1556" s="19">
        <v>2.5999999999999999E-2</v>
      </c>
      <c r="F1556" s="19">
        <v>4.2000000000000003E-2</v>
      </c>
      <c r="G1556" s="19">
        <v>72</v>
      </c>
      <c r="H1556" s="19">
        <v>67</v>
      </c>
      <c r="I1556" s="19">
        <v>0.33200000000000002</v>
      </c>
      <c r="J1556" s="19">
        <v>0.62</v>
      </c>
      <c r="K1556" s="19">
        <v>4.8000000000000001E-2</v>
      </c>
      <c r="L1556" s="19">
        <v>13940518</v>
      </c>
      <c r="M1556" s="19">
        <v>0.19500000000000001</v>
      </c>
    </row>
    <row r="1557" spans="1:13" ht="14.5" x14ac:dyDescent="0.35">
      <c r="A1557" s="12" t="str">
        <f t="shared" si="24"/>
        <v>Mauritius-Africa-2008</v>
      </c>
      <c r="B1557" s="13" t="s">
        <v>64</v>
      </c>
      <c r="C1557" s="14" t="s">
        <v>184</v>
      </c>
      <c r="D1557" s="15">
        <v>2008</v>
      </c>
      <c r="E1557" s="19">
        <v>2.7E-2</v>
      </c>
      <c r="F1557" s="19">
        <v>7.5999999999999998E-2</v>
      </c>
      <c r="G1557" s="19">
        <v>67</v>
      </c>
      <c r="H1557" s="19">
        <v>65</v>
      </c>
      <c r="I1557" s="19">
        <v>0.36499999999999999</v>
      </c>
      <c r="J1557" s="19">
        <v>0.59299999999999997</v>
      </c>
      <c r="K1557" s="19">
        <v>4.2999999999999997E-2</v>
      </c>
      <c r="L1557" s="19">
        <v>167008083</v>
      </c>
      <c r="M1557" s="19">
        <v>0.35799999999999998</v>
      </c>
    </row>
    <row r="1558" spans="1:13" ht="14.5" x14ac:dyDescent="0.35">
      <c r="A1558" s="12" t="str">
        <f t="shared" si="24"/>
        <v>Mauritius-Africa-2009</v>
      </c>
      <c r="B1558" s="13" t="s">
        <v>64</v>
      </c>
      <c r="C1558" s="14" t="s">
        <v>184</v>
      </c>
      <c r="D1558" s="15">
        <v>2009</v>
      </c>
      <c r="E1558" s="19">
        <v>2.9000000000000001E-2</v>
      </c>
      <c r="F1558" s="19">
        <v>6.3E-2</v>
      </c>
      <c r="G1558" s="19">
        <v>67</v>
      </c>
      <c r="H1558" s="19">
        <v>65</v>
      </c>
      <c r="I1558" s="19">
        <v>0.38100000000000001</v>
      </c>
      <c r="J1558" s="19">
        <v>0.58099999999999996</v>
      </c>
      <c r="K1558" s="19">
        <v>3.6999999999999998E-2</v>
      </c>
      <c r="L1558" s="19">
        <v>6139127</v>
      </c>
      <c r="M1558" s="19">
        <v>0.308</v>
      </c>
    </row>
    <row r="1559" spans="1:13" ht="14.5" x14ac:dyDescent="0.35">
      <c r="A1559" s="12" t="str">
        <f t="shared" si="24"/>
        <v>Mauritius-Africa-2010</v>
      </c>
      <c r="B1559" s="13" t="s">
        <v>64</v>
      </c>
      <c r="C1559" s="14" t="s">
        <v>184</v>
      </c>
      <c r="D1559" s="15">
        <v>2010</v>
      </c>
      <c r="E1559" s="19">
        <v>3.1E-2</v>
      </c>
      <c r="F1559" s="19">
        <v>4.8000000000000001E-2</v>
      </c>
      <c r="G1559" s="19">
        <v>70</v>
      </c>
      <c r="H1559" s="19">
        <v>63</v>
      </c>
      <c r="I1559" s="19">
        <v>0.36499999999999999</v>
      </c>
      <c r="J1559" s="19">
        <v>0.6</v>
      </c>
      <c r="K1559" s="19">
        <v>3.5000000000000003E-2</v>
      </c>
      <c r="L1559" s="19">
        <v>7275252</v>
      </c>
      <c r="M1559" s="19">
        <v>0.26500000000000001</v>
      </c>
    </row>
    <row r="1560" spans="1:13" ht="14.5" x14ac:dyDescent="0.35">
      <c r="A1560" s="12" t="str">
        <f t="shared" si="24"/>
        <v>Mauritius-Africa-2011</v>
      </c>
      <c r="B1560" s="13" t="s">
        <v>64</v>
      </c>
      <c r="C1560" s="14" t="s">
        <v>184</v>
      </c>
      <c r="D1560" s="15">
        <v>2011</v>
      </c>
      <c r="E1560" s="19">
        <v>3.6999999999999998E-2</v>
      </c>
      <c r="F1560" s="19">
        <v>5.6000000000000001E-2</v>
      </c>
      <c r="G1560" s="19">
        <v>66</v>
      </c>
      <c r="H1560" s="19">
        <v>63</v>
      </c>
      <c r="I1560" s="19">
        <v>0.47699999999999998</v>
      </c>
      <c r="J1560" s="19">
        <v>0.49399999999999999</v>
      </c>
      <c r="K1560" s="19">
        <v>0.03</v>
      </c>
      <c r="L1560" s="19">
        <v>1032182</v>
      </c>
      <c r="M1560" s="19">
        <v>0.28199999999999997</v>
      </c>
    </row>
    <row r="1561" spans="1:13" ht="14.5" x14ac:dyDescent="0.35">
      <c r="A1561" s="12" t="str">
        <f t="shared" si="24"/>
        <v>Mauritius-Africa-2012</v>
      </c>
      <c r="B1561" s="13" t="s">
        <v>64</v>
      </c>
      <c r="C1561" s="14" t="s">
        <v>184</v>
      </c>
      <c r="D1561" s="15">
        <v>2012</v>
      </c>
      <c r="E1561" s="19">
        <v>4.1000000000000002E-2</v>
      </c>
      <c r="F1561" s="19">
        <v>7.9000000000000001E-2</v>
      </c>
      <c r="G1561" s="19">
        <v>60</v>
      </c>
      <c r="H1561" s="19">
        <v>57</v>
      </c>
      <c r="I1561" s="19">
        <v>0.49199999999999999</v>
      </c>
      <c r="J1561" s="19">
        <v>0.48699999999999999</v>
      </c>
      <c r="K1561" s="19">
        <v>2.1000000000000001E-2</v>
      </c>
      <c r="L1561" s="19">
        <v>27032197</v>
      </c>
      <c r="M1561" s="19">
        <v>0.23899999999999999</v>
      </c>
    </row>
    <row r="1562" spans="1:13" ht="14.5" x14ac:dyDescent="0.35">
      <c r="A1562" s="12" t="str">
        <f t="shared" si="24"/>
        <v>Mexico-The Americas-2000</v>
      </c>
      <c r="B1562" s="13" t="s">
        <v>70</v>
      </c>
      <c r="C1562" s="14" t="s">
        <v>185</v>
      </c>
      <c r="D1562" s="15">
        <v>2000</v>
      </c>
      <c r="E1562" s="19">
        <v>8.9999999999999993E-3</v>
      </c>
      <c r="F1562" s="13"/>
      <c r="G1562" s="19">
        <v>82</v>
      </c>
      <c r="H1562" s="19">
        <v>77</v>
      </c>
      <c r="I1562" s="19">
        <v>0.13300000000000001</v>
      </c>
      <c r="J1562" s="19">
        <v>0.79600000000000004</v>
      </c>
      <c r="K1562" s="19">
        <v>7.0999999999999994E-2</v>
      </c>
      <c r="L1562" s="19">
        <v>521617</v>
      </c>
      <c r="M1562" s="19">
        <v>1</v>
      </c>
    </row>
    <row r="1563" spans="1:13" ht="14.5" x14ac:dyDescent="0.35">
      <c r="A1563" s="12" t="str">
        <f t="shared" si="24"/>
        <v>Mexico-The Americas-2001</v>
      </c>
      <c r="B1563" s="13" t="s">
        <v>70</v>
      </c>
      <c r="C1563" s="14" t="s">
        <v>185</v>
      </c>
      <c r="D1563" s="15">
        <v>2001</v>
      </c>
      <c r="E1563" s="19">
        <v>8.9999999999999993E-3</v>
      </c>
      <c r="F1563" s="19">
        <v>4.0000000000000001E-3</v>
      </c>
      <c r="G1563" s="19">
        <v>84</v>
      </c>
      <c r="H1563" s="19">
        <v>77</v>
      </c>
      <c r="I1563" s="19">
        <v>0.16800000000000001</v>
      </c>
      <c r="J1563" s="19">
        <v>0.72499999999999998</v>
      </c>
      <c r="K1563" s="19">
        <v>0.107</v>
      </c>
      <c r="L1563" s="19">
        <v>49182038</v>
      </c>
      <c r="M1563" s="19">
        <v>0.81799999999999995</v>
      </c>
    </row>
    <row r="1564" spans="1:13" ht="14.5" x14ac:dyDescent="0.35">
      <c r="A1564" s="12" t="str">
        <f t="shared" si="24"/>
        <v>Mexico-The Americas-2002</v>
      </c>
      <c r="B1564" s="13" t="s">
        <v>70</v>
      </c>
      <c r="C1564" s="14" t="s">
        <v>185</v>
      </c>
      <c r="D1564" s="15">
        <v>2002</v>
      </c>
      <c r="E1564" s="19">
        <v>8.9999999999999993E-3</v>
      </c>
      <c r="F1564" s="19">
        <v>2E-3</v>
      </c>
      <c r="G1564" s="19">
        <v>86</v>
      </c>
      <c r="H1564" s="19">
        <v>80</v>
      </c>
      <c r="I1564" s="19">
        <v>0.13400000000000001</v>
      </c>
      <c r="J1564" s="19">
        <v>0.64300000000000002</v>
      </c>
      <c r="K1564" s="19">
        <v>0.223</v>
      </c>
      <c r="L1564" s="19">
        <v>127557958</v>
      </c>
      <c r="M1564" s="19">
        <v>0.89700000000000002</v>
      </c>
    </row>
    <row r="1565" spans="1:13" ht="14.5" x14ac:dyDescent="0.35">
      <c r="A1565" s="12" t="str">
        <f t="shared" si="24"/>
        <v>Mexico-The Americas-2003</v>
      </c>
      <c r="B1565" s="13" t="s">
        <v>70</v>
      </c>
      <c r="C1565" s="14" t="s">
        <v>185</v>
      </c>
      <c r="D1565" s="15">
        <v>2003</v>
      </c>
      <c r="E1565" s="19">
        <v>0.01</v>
      </c>
      <c r="F1565" s="19">
        <v>2E-3</v>
      </c>
      <c r="G1565" s="19">
        <v>84</v>
      </c>
      <c r="H1565" s="19">
        <v>79</v>
      </c>
      <c r="I1565" s="19">
        <v>0.17699999999999999</v>
      </c>
      <c r="J1565" s="19">
        <v>0.73499999999999999</v>
      </c>
      <c r="K1565" s="19">
        <v>8.7999999999999995E-2</v>
      </c>
      <c r="L1565" s="19">
        <v>4987600</v>
      </c>
      <c r="M1565" s="19">
        <v>1</v>
      </c>
    </row>
    <row r="1566" spans="1:13" ht="14.5" x14ac:dyDescent="0.35">
      <c r="A1566" s="12" t="str">
        <f t="shared" si="24"/>
        <v>Mexico-The Americas-2004</v>
      </c>
      <c r="B1566" s="13" t="s">
        <v>70</v>
      </c>
      <c r="C1566" s="14" t="s">
        <v>185</v>
      </c>
      <c r="D1566" s="15">
        <v>2004</v>
      </c>
      <c r="E1566" s="19">
        <v>1.0999999999999999E-2</v>
      </c>
      <c r="F1566" s="19">
        <v>1.2999999999999999E-2</v>
      </c>
      <c r="G1566" s="19">
        <v>77</v>
      </c>
      <c r="H1566" s="19">
        <v>70</v>
      </c>
      <c r="I1566" s="19">
        <v>0.19900000000000001</v>
      </c>
      <c r="J1566" s="19">
        <v>0.71499999999999997</v>
      </c>
      <c r="K1566" s="19">
        <v>8.5999999999999993E-2</v>
      </c>
      <c r="L1566" s="19">
        <v>66277335</v>
      </c>
      <c r="M1566" s="19">
        <v>0.42699999999999999</v>
      </c>
    </row>
    <row r="1567" spans="1:13" ht="14.5" x14ac:dyDescent="0.35">
      <c r="A1567" s="12" t="str">
        <f t="shared" si="24"/>
        <v>Mexico-The Americas-2005</v>
      </c>
      <c r="B1567" s="13" t="s">
        <v>70</v>
      </c>
      <c r="C1567" s="14" t="s">
        <v>185</v>
      </c>
      <c r="D1567" s="15">
        <v>2005</v>
      </c>
      <c r="E1567" s="19">
        <v>1.2E-2</v>
      </c>
      <c r="F1567" s="19">
        <v>1.4999999999999999E-2</v>
      </c>
      <c r="G1567" s="19">
        <v>76</v>
      </c>
      <c r="H1567" s="19">
        <v>73</v>
      </c>
      <c r="I1567" s="19">
        <v>0.184</v>
      </c>
      <c r="J1567" s="19">
        <v>0.73399999999999999</v>
      </c>
      <c r="K1567" s="19">
        <v>8.2000000000000003E-2</v>
      </c>
      <c r="L1567" s="19">
        <v>1331260000</v>
      </c>
      <c r="M1567" s="19">
        <v>0.47899999999999998</v>
      </c>
    </row>
    <row r="1568" spans="1:13" ht="14.5" x14ac:dyDescent="0.35">
      <c r="A1568" s="12" t="str">
        <f t="shared" si="24"/>
        <v>Mexico-The Americas-2006</v>
      </c>
      <c r="B1568" s="13" t="s">
        <v>70</v>
      </c>
      <c r="C1568" s="14" t="s">
        <v>185</v>
      </c>
      <c r="D1568" s="15">
        <v>2006</v>
      </c>
      <c r="E1568" s="19">
        <v>1.2E-2</v>
      </c>
      <c r="F1568" s="13"/>
      <c r="G1568" s="19">
        <v>86</v>
      </c>
      <c r="H1568" s="19">
        <v>80</v>
      </c>
      <c r="I1568" s="19">
        <v>0.124</v>
      </c>
      <c r="J1568" s="19">
        <v>0.749</v>
      </c>
      <c r="K1568" s="19">
        <v>0.127</v>
      </c>
      <c r="L1568" s="19">
        <v>6972800</v>
      </c>
      <c r="M1568" s="19">
        <v>1</v>
      </c>
    </row>
    <row r="1569" spans="1:13" ht="14.5" x14ac:dyDescent="0.35">
      <c r="A1569" s="12" t="str">
        <f t="shared" si="24"/>
        <v>Mexico-The Americas-2007</v>
      </c>
      <c r="B1569" s="13" t="s">
        <v>70</v>
      </c>
      <c r="C1569" s="14" t="s">
        <v>185</v>
      </c>
      <c r="D1569" s="15">
        <v>2007</v>
      </c>
      <c r="E1569" s="19">
        <v>1.4E-2</v>
      </c>
      <c r="F1569" s="19">
        <v>2.5000000000000001E-2</v>
      </c>
      <c r="G1569" s="19">
        <v>72</v>
      </c>
      <c r="H1569" s="19">
        <v>65</v>
      </c>
      <c r="I1569" s="19">
        <v>0.23100000000000001</v>
      </c>
      <c r="J1569" s="19">
        <v>0.68400000000000005</v>
      </c>
      <c r="K1569" s="19">
        <v>8.5000000000000006E-2</v>
      </c>
      <c r="L1569" s="19">
        <v>24371865</v>
      </c>
      <c r="M1569" s="19">
        <v>0.60099999999999998</v>
      </c>
    </row>
    <row r="1570" spans="1:13" ht="14.5" x14ac:dyDescent="0.35">
      <c r="A1570" s="12" t="str">
        <f t="shared" si="24"/>
        <v>Mexico-The Americas-2008</v>
      </c>
      <c r="B1570" s="13" t="s">
        <v>70</v>
      </c>
      <c r="C1570" s="14" t="s">
        <v>185</v>
      </c>
      <c r="D1570" s="15">
        <v>2008</v>
      </c>
      <c r="E1570" s="19">
        <v>1.4E-2</v>
      </c>
      <c r="F1570" s="19">
        <v>1.6E-2</v>
      </c>
      <c r="G1570" s="19">
        <v>77</v>
      </c>
      <c r="H1570" s="19">
        <v>70</v>
      </c>
      <c r="I1570" s="19">
        <v>0.17299999999999999</v>
      </c>
      <c r="J1570" s="19">
        <v>0.68400000000000005</v>
      </c>
      <c r="K1570" s="19">
        <v>0.14299999999999999</v>
      </c>
      <c r="L1570" s="19">
        <v>4410900</v>
      </c>
      <c r="M1570" s="19">
        <v>0.52700000000000002</v>
      </c>
    </row>
    <row r="1571" spans="1:13" ht="14.5" x14ac:dyDescent="0.35">
      <c r="A1571" s="12" t="str">
        <f t="shared" si="24"/>
        <v>Mexico-The Americas-2009</v>
      </c>
      <c r="B1571" s="13" t="s">
        <v>70</v>
      </c>
      <c r="C1571" s="14" t="s">
        <v>185</v>
      </c>
      <c r="D1571" s="15">
        <v>2009</v>
      </c>
      <c r="E1571" s="19">
        <v>1.4E-2</v>
      </c>
      <c r="F1571" s="19">
        <v>1.7000000000000001E-2</v>
      </c>
      <c r="G1571" s="19">
        <v>78</v>
      </c>
      <c r="H1571" s="19">
        <v>71</v>
      </c>
      <c r="I1571" s="19">
        <v>0.20599999999999999</v>
      </c>
      <c r="J1571" s="19">
        <v>0.68600000000000005</v>
      </c>
      <c r="K1571" s="19">
        <v>0.108</v>
      </c>
      <c r="L1571" s="19">
        <v>2968154</v>
      </c>
      <c r="M1571" s="19">
        <v>0.63800000000000001</v>
      </c>
    </row>
    <row r="1572" spans="1:13" ht="14.5" x14ac:dyDescent="0.35">
      <c r="A1572" s="12" t="str">
        <f t="shared" si="24"/>
        <v>Mexico-The Americas-2010</v>
      </c>
      <c r="B1572" s="13" t="s">
        <v>70</v>
      </c>
      <c r="C1572" s="14" t="s">
        <v>185</v>
      </c>
      <c r="D1572" s="15">
        <v>2010</v>
      </c>
      <c r="E1572" s="19">
        <v>1.7000000000000001E-2</v>
      </c>
      <c r="F1572" s="19">
        <v>3.5000000000000003E-2</v>
      </c>
      <c r="G1572" s="19">
        <v>73</v>
      </c>
      <c r="H1572" s="19">
        <v>67</v>
      </c>
      <c r="I1572" s="19">
        <v>0.23100000000000001</v>
      </c>
      <c r="J1572" s="19">
        <v>0.70799999999999996</v>
      </c>
      <c r="K1572" s="19">
        <v>6.0999999999999999E-2</v>
      </c>
      <c r="L1572" s="19">
        <v>8947243</v>
      </c>
      <c r="M1572" s="19">
        <v>0.53200000000000003</v>
      </c>
    </row>
    <row r="1573" spans="1:13" ht="14.5" x14ac:dyDescent="0.35">
      <c r="A1573" s="12" t="str">
        <f t="shared" si="24"/>
        <v>Mexico-The Americas-2011</v>
      </c>
      <c r="B1573" s="13" t="s">
        <v>70</v>
      </c>
      <c r="C1573" s="14" t="s">
        <v>185</v>
      </c>
      <c r="D1573" s="15">
        <v>2011</v>
      </c>
      <c r="E1573" s="19">
        <v>1.7000000000000001E-2</v>
      </c>
      <c r="F1573" s="19">
        <v>2.1000000000000001E-2</v>
      </c>
      <c r="G1573" s="19">
        <v>80</v>
      </c>
      <c r="H1573" s="19">
        <v>71</v>
      </c>
      <c r="I1573" s="19">
        <v>0.24</v>
      </c>
      <c r="J1573" s="19">
        <v>0.69399999999999995</v>
      </c>
      <c r="K1573" s="19">
        <v>6.5000000000000002E-2</v>
      </c>
      <c r="L1573" s="19">
        <v>86025000</v>
      </c>
      <c r="M1573" s="19">
        <v>0.29799999999999999</v>
      </c>
    </row>
    <row r="1574" spans="1:13" ht="14.5" x14ac:dyDescent="0.35">
      <c r="A1574" s="12" t="str">
        <f t="shared" si="24"/>
        <v>Mexico-The Americas-2012</v>
      </c>
      <c r="B1574" s="13" t="s">
        <v>70</v>
      </c>
      <c r="C1574" s="14" t="s">
        <v>185</v>
      </c>
      <c r="D1574" s="15">
        <v>2012</v>
      </c>
      <c r="E1574" s="19">
        <v>1.7000000000000001E-2</v>
      </c>
      <c r="F1574" s="19">
        <v>8.0000000000000002E-3</v>
      </c>
      <c r="G1574" s="19">
        <v>80</v>
      </c>
      <c r="H1574" s="19">
        <v>76</v>
      </c>
      <c r="I1574" s="19">
        <v>0.27100000000000002</v>
      </c>
      <c r="J1574" s="19">
        <v>0.69399999999999995</v>
      </c>
      <c r="K1574" s="19">
        <v>3.5000000000000003E-2</v>
      </c>
      <c r="L1574" s="19">
        <v>394400</v>
      </c>
      <c r="M1574" s="19">
        <v>0.751</v>
      </c>
    </row>
    <row r="1575" spans="1:13" ht="14.5" x14ac:dyDescent="0.35">
      <c r="A1575" s="12" t="str">
        <f t="shared" si="24"/>
        <v>Micronesia, Fed. Sts.-Oceania-2000</v>
      </c>
      <c r="B1575" s="13" t="s">
        <v>66</v>
      </c>
      <c r="C1575" s="14" t="s">
        <v>186</v>
      </c>
      <c r="D1575" s="15">
        <v>2000</v>
      </c>
      <c r="E1575" s="19">
        <v>1.7999999999999999E-2</v>
      </c>
      <c r="F1575" s="19">
        <v>4.4999999999999998E-2</v>
      </c>
      <c r="G1575" s="19">
        <v>66</v>
      </c>
      <c r="H1575" s="19">
        <v>62</v>
      </c>
      <c r="I1575" s="19">
        <v>0.26500000000000001</v>
      </c>
      <c r="J1575" s="19">
        <v>0.68500000000000005</v>
      </c>
      <c r="K1575" s="19">
        <v>5.0999999999999997E-2</v>
      </c>
      <c r="L1575" s="19">
        <v>51540490</v>
      </c>
      <c r="M1575" s="19">
        <v>0.309</v>
      </c>
    </row>
    <row r="1576" spans="1:13" ht="14.5" x14ac:dyDescent="0.35">
      <c r="A1576" s="12" t="str">
        <f t="shared" si="24"/>
        <v>Micronesia, Fed. Sts.-Oceania-2001</v>
      </c>
      <c r="B1576" s="13" t="s">
        <v>66</v>
      </c>
      <c r="C1576" s="14" t="s">
        <v>186</v>
      </c>
      <c r="D1576" s="15">
        <v>2001</v>
      </c>
      <c r="E1576" s="19">
        <v>1.7999999999999999E-2</v>
      </c>
      <c r="F1576" s="19">
        <v>7.0000000000000001E-3</v>
      </c>
      <c r="G1576" s="19">
        <v>77</v>
      </c>
      <c r="H1576" s="19">
        <v>72</v>
      </c>
      <c r="I1576" s="19">
        <v>0.28199999999999997</v>
      </c>
      <c r="J1576" s="19">
        <v>0.67100000000000004</v>
      </c>
      <c r="K1576" s="19">
        <v>4.7E-2</v>
      </c>
      <c r="L1576" s="19">
        <v>27790324</v>
      </c>
      <c r="M1576" s="19">
        <v>0.70099999999999996</v>
      </c>
    </row>
    <row r="1577" spans="1:13" ht="14.5" x14ac:dyDescent="0.35">
      <c r="A1577" s="12" t="str">
        <f t="shared" si="24"/>
        <v>Micronesia, Fed. Sts.-Oceania-2002</v>
      </c>
      <c r="B1577" s="13" t="s">
        <v>66</v>
      </c>
      <c r="C1577" s="14" t="s">
        <v>186</v>
      </c>
      <c r="D1577" s="15">
        <v>2002</v>
      </c>
      <c r="E1577" s="19">
        <v>1.9E-2</v>
      </c>
      <c r="F1577" s="19">
        <v>0.01</v>
      </c>
      <c r="G1577" s="19">
        <v>77</v>
      </c>
      <c r="H1577" s="19">
        <v>71</v>
      </c>
      <c r="I1577" s="19">
        <v>0.251</v>
      </c>
      <c r="J1577" s="19">
        <v>0.67300000000000004</v>
      </c>
      <c r="K1577" s="19">
        <v>7.5999999999999998E-2</v>
      </c>
      <c r="L1577" s="19">
        <v>20450000</v>
      </c>
      <c r="M1577" s="19">
        <v>0.183</v>
      </c>
    </row>
    <row r="1578" spans="1:13" ht="14.5" x14ac:dyDescent="0.35">
      <c r="A1578" s="12" t="str">
        <f t="shared" si="24"/>
        <v>Micronesia, Fed. Sts.-Oceania-2003</v>
      </c>
      <c r="B1578" s="13" t="s">
        <v>66</v>
      </c>
      <c r="C1578" s="14" t="s">
        <v>186</v>
      </c>
      <c r="D1578" s="15">
        <v>2003</v>
      </c>
      <c r="E1578" s="19">
        <v>0.02</v>
      </c>
      <c r="F1578" s="19">
        <v>2.9000000000000001E-2</v>
      </c>
      <c r="G1578" s="19">
        <v>72</v>
      </c>
      <c r="H1578" s="19">
        <v>68</v>
      </c>
      <c r="I1578" s="19">
        <v>0.3</v>
      </c>
      <c r="J1578" s="19">
        <v>0.65100000000000002</v>
      </c>
      <c r="K1578" s="19">
        <v>0.05</v>
      </c>
      <c r="L1578" s="19">
        <v>237486894</v>
      </c>
      <c r="M1578" s="19">
        <v>0.49099999999999999</v>
      </c>
    </row>
    <row r="1579" spans="1:13" ht="14.5" x14ac:dyDescent="0.35">
      <c r="A1579" s="12" t="str">
        <f t="shared" si="24"/>
        <v>Micronesia, Fed. Sts.-Oceania-2004</v>
      </c>
      <c r="B1579" s="13" t="s">
        <v>66</v>
      </c>
      <c r="C1579" s="14" t="s">
        <v>186</v>
      </c>
      <c r="D1579" s="15">
        <v>2004</v>
      </c>
      <c r="E1579" s="19">
        <v>2.1000000000000001E-2</v>
      </c>
      <c r="F1579" s="19">
        <v>3.5999999999999997E-2</v>
      </c>
      <c r="G1579" s="19">
        <v>67</v>
      </c>
      <c r="H1579" s="19">
        <v>66</v>
      </c>
      <c r="I1579" s="19">
        <v>0.30499999999999999</v>
      </c>
      <c r="J1579" s="19">
        <v>0.65100000000000002</v>
      </c>
      <c r="K1579" s="19">
        <v>4.3999999999999997E-2</v>
      </c>
      <c r="L1579" s="19">
        <v>704542</v>
      </c>
      <c r="M1579" s="19">
        <v>0.34</v>
      </c>
    </row>
    <row r="1580" spans="1:13" ht="14.5" x14ac:dyDescent="0.35">
      <c r="A1580" s="12" t="str">
        <f t="shared" si="24"/>
        <v>Micronesia, Fed. Sts.-Oceania-2005</v>
      </c>
      <c r="B1580" s="13" t="s">
        <v>66</v>
      </c>
      <c r="C1580" s="14" t="s">
        <v>186</v>
      </c>
      <c r="D1580" s="15">
        <v>2005</v>
      </c>
      <c r="E1580" s="19">
        <v>2.1000000000000001E-2</v>
      </c>
      <c r="F1580" s="19">
        <v>4.1000000000000002E-2</v>
      </c>
      <c r="G1580" s="19">
        <v>70</v>
      </c>
      <c r="H1580" s="19">
        <v>68</v>
      </c>
      <c r="I1580" s="19">
        <v>0.32200000000000001</v>
      </c>
      <c r="J1580" s="19">
        <v>0.63200000000000001</v>
      </c>
      <c r="K1580" s="19">
        <v>4.5999999999999999E-2</v>
      </c>
      <c r="L1580" s="19">
        <v>149503100</v>
      </c>
      <c r="M1580" s="19">
        <v>0.29699999999999999</v>
      </c>
    </row>
    <row r="1581" spans="1:13" ht="14.5" x14ac:dyDescent="0.35">
      <c r="A1581" s="12" t="str">
        <f t="shared" si="24"/>
        <v>Micronesia, Fed. Sts.-Oceania-2006</v>
      </c>
      <c r="B1581" s="13" t="s">
        <v>66</v>
      </c>
      <c r="C1581" s="14" t="s">
        <v>186</v>
      </c>
      <c r="D1581" s="15">
        <v>2006</v>
      </c>
      <c r="E1581" s="19">
        <v>2.1999999999999999E-2</v>
      </c>
      <c r="F1581" s="19">
        <v>5.1999999999999998E-2</v>
      </c>
      <c r="G1581" s="19">
        <v>69</v>
      </c>
      <c r="H1581" s="19">
        <v>61</v>
      </c>
      <c r="I1581" s="19">
        <v>0.29699999999999999</v>
      </c>
      <c r="J1581" s="19">
        <v>0.66100000000000003</v>
      </c>
      <c r="K1581" s="19">
        <v>4.2000000000000003E-2</v>
      </c>
      <c r="L1581" s="19">
        <v>4978962</v>
      </c>
      <c r="M1581" s="19">
        <v>0.48099999999999998</v>
      </c>
    </row>
    <row r="1582" spans="1:13" ht="14.5" x14ac:dyDescent="0.35">
      <c r="A1582" s="12" t="str">
        <f t="shared" si="24"/>
        <v>Micronesia, Fed. Sts.-Oceania-2007</v>
      </c>
      <c r="B1582" s="13" t="s">
        <v>66</v>
      </c>
      <c r="C1582" s="14" t="s">
        <v>186</v>
      </c>
      <c r="D1582" s="15">
        <v>2007</v>
      </c>
      <c r="E1582" s="19">
        <v>2.1999999999999999E-2</v>
      </c>
      <c r="F1582" s="19">
        <v>4.8000000000000001E-2</v>
      </c>
      <c r="G1582" s="19">
        <v>67</v>
      </c>
      <c r="H1582" s="19">
        <v>64</v>
      </c>
      <c r="I1582" s="19">
        <v>0.30599999999999999</v>
      </c>
      <c r="J1582" s="19">
        <v>0.64400000000000002</v>
      </c>
      <c r="K1582" s="19">
        <v>0.05</v>
      </c>
      <c r="L1582" s="19">
        <v>1190138069</v>
      </c>
      <c r="M1582" s="19">
        <v>0.30599999999999999</v>
      </c>
    </row>
    <row r="1583" spans="1:13" ht="14.5" x14ac:dyDescent="0.35">
      <c r="A1583" s="12" t="str">
        <f t="shared" si="24"/>
        <v>Micronesia, Fed. Sts.-Oceania-2008</v>
      </c>
      <c r="B1583" s="13" t="s">
        <v>66</v>
      </c>
      <c r="C1583" s="14" t="s">
        <v>186</v>
      </c>
      <c r="D1583" s="15">
        <v>2008</v>
      </c>
      <c r="E1583" s="19">
        <v>2.1999999999999999E-2</v>
      </c>
      <c r="F1583" s="19">
        <v>2.1000000000000001E-2</v>
      </c>
      <c r="G1583" s="19">
        <v>74</v>
      </c>
      <c r="H1583" s="19">
        <v>64</v>
      </c>
      <c r="I1583" s="19">
        <v>0.247</v>
      </c>
      <c r="J1583" s="19">
        <v>0.68500000000000005</v>
      </c>
      <c r="K1583" s="19">
        <v>6.8000000000000005E-2</v>
      </c>
      <c r="L1583" s="19">
        <v>16092701</v>
      </c>
      <c r="M1583" s="19">
        <v>0.53900000000000003</v>
      </c>
    </row>
    <row r="1584" spans="1:13" ht="14.5" x14ac:dyDescent="0.35">
      <c r="A1584" s="12" t="str">
        <f t="shared" si="24"/>
        <v>Micronesia, Fed. Sts.-Oceania-2009</v>
      </c>
      <c r="B1584" s="13" t="s">
        <v>66</v>
      </c>
      <c r="C1584" s="14" t="s">
        <v>186</v>
      </c>
      <c r="D1584" s="15">
        <v>2009</v>
      </c>
      <c r="E1584" s="19">
        <v>2.1999999999999999E-2</v>
      </c>
      <c r="F1584" s="19">
        <v>1.2E-2</v>
      </c>
      <c r="G1584" s="19">
        <v>77</v>
      </c>
      <c r="H1584" s="19">
        <v>75</v>
      </c>
      <c r="I1584" s="19">
        <v>0.30599999999999999</v>
      </c>
      <c r="J1584" s="19">
        <v>0.64400000000000002</v>
      </c>
      <c r="K1584" s="19">
        <v>0.05</v>
      </c>
      <c r="L1584" s="19">
        <v>319660</v>
      </c>
      <c r="M1584" s="19">
        <v>0.38800000000000001</v>
      </c>
    </row>
    <row r="1585" spans="1:13" ht="14.5" x14ac:dyDescent="0.35">
      <c r="A1585" s="12" t="str">
        <f t="shared" si="24"/>
        <v>Micronesia, Fed. Sts.-Oceania-2010</v>
      </c>
      <c r="B1585" s="13" t="s">
        <v>66</v>
      </c>
      <c r="C1585" s="14" t="s">
        <v>186</v>
      </c>
      <c r="D1585" s="15">
        <v>2010</v>
      </c>
      <c r="E1585" s="19">
        <v>2.3E-2</v>
      </c>
      <c r="F1585" s="19">
        <v>0.03</v>
      </c>
      <c r="G1585" s="19">
        <v>71</v>
      </c>
      <c r="H1585" s="19">
        <v>63</v>
      </c>
      <c r="I1585" s="19">
        <v>0.27100000000000002</v>
      </c>
      <c r="J1585" s="19">
        <v>0.69099999999999995</v>
      </c>
      <c r="K1585" s="19">
        <v>3.7999999999999999E-2</v>
      </c>
      <c r="L1585" s="19">
        <v>2672223</v>
      </c>
      <c r="M1585" s="19">
        <v>0.66600000000000004</v>
      </c>
    </row>
    <row r="1586" spans="1:13" ht="14.5" x14ac:dyDescent="0.35">
      <c r="A1586" s="12" t="str">
        <f t="shared" si="24"/>
        <v>Micronesia, Fed. Sts.-Oceania-2011</v>
      </c>
      <c r="B1586" s="13" t="s">
        <v>66</v>
      </c>
      <c r="C1586" s="14" t="s">
        <v>186</v>
      </c>
      <c r="D1586" s="15">
        <v>2011</v>
      </c>
      <c r="E1586" s="19">
        <v>2.3E-2</v>
      </c>
      <c r="F1586" s="19">
        <v>4.1000000000000002E-2</v>
      </c>
      <c r="G1586" s="19">
        <v>71</v>
      </c>
      <c r="H1586" s="19">
        <v>65</v>
      </c>
      <c r="I1586" s="19">
        <v>0.30299999999999999</v>
      </c>
      <c r="J1586" s="19">
        <v>0.65200000000000002</v>
      </c>
      <c r="K1586" s="19">
        <v>4.4999999999999998E-2</v>
      </c>
      <c r="L1586" s="19">
        <v>27767400</v>
      </c>
      <c r="M1586" s="19">
        <v>0.36199999999999999</v>
      </c>
    </row>
    <row r="1587" spans="1:13" ht="14.5" x14ac:dyDescent="0.35">
      <c r="A1587" s="12" t="str">
        <f t="shared" si="24"/>
        <v>Micronesia, Fed. Sts.-Oceania-2012</v>
      </c>
      <c r="B1587" s="13" t="s">
        <v>66</v>
      </c>
      <c r="C1587" s="14" t="s">
        <v>186</v>
      </c>
      <c r="D1587" s="15">
        <v>2012</v>
      </c>
      <c r="E1587" s="19">
        <v>2.4E-2</v>
      </c>
      <c r="F1587" s="19">
        <v>3.7999999999999999E-2</v>
      </c>
      <c r="G1587" s="19">
        <v>68</v>
      </c>
      <c r="H1587" s="19">
        <v>66</v>
      </c>
      <c r="I1587" s="19">
        <v>0.377</v>
      </c>
      <c r="J1587" s="19">
        <v>0.57399999999999995</v>
      </c>
      <c r="K1587" s="19">
        <v>4.8000000000000001E-2</v>
      </c>
      <c r="L1587" s="19">
        <v>26544943</v>
      </c>
      <c r="M1587" s="19">
        <v>0.16500000000000001</v>
      </c>
    </row>
    <row r="1588" spans="1:13" ht="14.5" x14ac:dyDescent="0.35">
      <c r="A1588" s="12" t="str">
        <f t="shared" si="24"/>
        <v>Moldova-Europe-2000</v>
      </c>
      <c r="B1588" s="13" t="s">
        <v>62</v>
      </c>
      <c r="C1588" s="14" t="s">
        <v>187</v>
      </c>
      <c r="D1588" s="15">
        <v>2000</v>
      </c>
      <c r="E1588" s="19">
        <v>2.5000000000000001E-2</v>
      </c>
      <c r="F1588" s="19">
        <v>2.5999999999999999E-2</v>
      </c>
      <c r="G1588" s="19">
        <v>72</v>
      </c>
      <c r="H1588" s="19">
        <v>65</v>
      </c>
      <c r="I1588" s="19">
        <v>0.35699999999999998</v>
      </c>
      <c r="J1588" s="19">
        <v>0.60699999999999998</v>
      </c>
      <c r="K1588" s="19">
        <v>3.6999999999999998E-2</v>
      </c>
      <c r="L1588" s="19">
        <v>91886400</v>
      </c>
      <c r="M1588" s="19">
        <v>0.45500000000000002</v>
      </c>
    </row>
    <row r="1589" spans="1:13" ht="14.5" x14ac:dyDescent="0.35">
      <c r="A1589" s="12" t="str">
        <f t="shared" si="24"/>
        <v>Moldova-Europe-2001</v>
      </c>
      <c r="B1589" s="13" t="s">
        <v>62</v>
      </c>
      <c r="C1589" s="14" t="s">
        <v>187</v>
      </c>
      <c r="D1589" s="15">
        <v>2001</v>
      </c>
      <c r="E1589" s="19">
        <v>2.5000000000000001E-2</v>
      </c>
      <c r="F1589" s="19">
        <v>2.9000000000000001E-2</v>
      </c>
      <c r="G1589" s="19">
        <v>73</v>
      </c>
      <c r="H1589" s="19">
        <v>65</v>
      </c>
      <c r="I1589" s="19">
        <v>0.30099999999999999</v>
      </c>
      <c r="J1589" s="19">
        <v>0.65300000000000002</v>
      </c>
      <c r="K1589" s="19">
        <v>4.5999999999999999E-2</v>
      </c>
      <c r="L1589" s="19">
        <v>5383300</v>
      </c>
      <c r="M1589" s="19">
        <v>0.35299999999999998</v>
      </c>
    </row>
    <row r="1590" spans="1:13" ht="14.5" x14ac:dyDescent="0.35">
      <c r="A1590" s="12" t="str">
        <f t="shared" si="24"/>
        <v>Moldova-Europe-2002</v>
      </c>
      <c r="B1590" s="13" t="s">
        <v>62</v>
      </c>
      <c r="C1590" s="14" t="s">
        <v>187</v>
      </c>
      <c r="D1590" s="15">
        <v>2002</v>
      </c>
      <c r="E1590" s="19">
        <v>2.5999999999999999E-2</v>
      </c>
      <c r="F1590" s="19">
        <v>3.9E-2</v>
      </c>
      <c r="G1590" s="19">
        <v>73</v>
      </c>
      <c r="H1590" s="19">
        <v>68</v>
      </c>
      <c r="I1590" s="19">
        <v>0.32400000000000001</v>
      </c>
      <c r="J1590" s="19">
        <v>0.627</v>
      </c>
      <c r="K1590" s="19">
        <v>4.9000000000000002E-2</v>
      </c>
      <c r="L1590" s="19">
        <v>14144225</v>
      </c>
      <c r="M1590" s="19">
        <v>0.19700000000000001</v>
      </c>
    </row>
    <row r="1591" spans="1:13" ht="14.5" x14ac:dyDescent="0.35">
      <c r="A1591" s="12" t="str">
        <f t="shared" si="24"/>
        <v>Moldova-Europe-2003</v>
      </c>
      <c r="B1591" s="13" t="s">
        <v>62</v>
      </c>
      <c r="C1591" s="14" t="s">
        <v>187</v>
      </c>
      <c r="D1591" s="15">
        <v>2003</v>
      </c>
      <c r="E1591" s="19">
        <v>2.7E-2</v>
      </c>
      <c r="F1591" s="19">
        <v>7.4999999999999997E-2</v>
      </c>
      <c r="G1591" s="19">
        <v>67</v>
      </c>
      <c r="H1591" s="19">
        <v>65</v>
      </c>
      <c r="I1591" s="19">
        <v>0.36</v>
      </c>
      <c r="J1591" s="19">
        <v>0.59699999999999998</v>
      </c>
      <c r="K1591" s="19">
        <v>4.2999999999999997E-2</v>
      </c>
      <c r="L1591" s="19">
        <v>170093999</v>
      </c>
      <c r="M1591" s="19">
        <v>0.36199999999999999</v>
      </c>
    </row>
    <row r="1592" spans="1:13" ht="14.5" x14ac:dyDescent="0.35">
      <c r="A1592" s="12" t="str">
        <f t="shared" si="24"/>
        <v>Moldova-Europe-2004</v>
      </c>
      <c r="B1592" s="13" t="s">
        <v>62</v>
      </c>
      <c r="C1592" s="14" t="s">
        <v>187</v>
      </c>
      <c r="D1592" s="15">
        <v>2004</v>
      </c>
      <c r="E1592" s="19">
        <v>2.9000000000000001E-2</v>
      </c>
      <c r="F1592" s="19">
        <v>6.0999999999999999E-2</v>
      </c>
      <c r="G1592" s="19">
        <v>68</v>
      </c>
      <c r="H1592" s="19">
        <v>65</v>
      </c>
      <c r="I1592" s="19">
        <v>0.374</v>
      </c>
      <c r="J1592" s="19">
        <v>0.58799999999999997</v>
      </c>
      <c r="K1592" s="19">
        <v>3.6999999999999998E-2</v>
      </c>
      <c r="L1592" s="19">
        <v>6267968</v>
      </c>
      <c r="M1592" s="19">
        <v>0.32</v>
      </c>
    </row>
    <row r="1593" spans="1:13" ht="14.5" x14ac:dyDescent="0.35">
      <c r="A1593" s="12" t="str">
        <f t="shared" si="24"/>
        <v>Moldova-Europe-2005</v>
      </c>
      <c r="B1593" s="13" t="s">
        <v>62</v>
      </c>
      <c r="C1593" s="14" t="s">
        <v>187</v>
      </c>
      <c r="D1593" s="15">
        <v>2005</v>
      </c>
      <c r="E1593" s="19">
        <v>3.2000000000000001E-2</v>
      </c>
      <c r="F1593" s="19">
        <v>4.5999999999999999E-2</v>
      </c>
      <c r="G1593" s="19">
        <v>70</v>
      </c>
      <c r="H1593" s="19">
        <v>64</v>
      </c>
      <c r="I1593" s="19">
        <v>0.36199999999999999</v>
      </c>
      <c r="J1593" s="19">
        <v>0.60399999999999998</v>
      </c>
      <c r="K1593" s="19">
        <v>3.4000000000000002E-2</v>
      </c>
      <c r="L1593" s="19">
        <v>7447396</v>
      </c>
      <c r="M1593" s="19">
        <v>0.26500000000000001</v>
      </c>
    </row>
    <row r="1594" spans="1:13" ht="14.5" x14ac:dyDescent="0.35">
      <c r="A1594" s="12" t="str">
        <f t="shared" si="24"/>
        <v>Moldova-Europe-2006</v>
      </c>
      <c r="B1594" s="13" t="s">
        <v>62</v>
      </c>
      <c r="C1594" s="14" t="s">
        <v>187</v>
      </c>
      <c r="D1594" s="15">
        <v>2006</v>
      </c>
      <c r="E1594" s="19">
        <v>3.6999999999999998E-2</v>
      </c>
      <c r="F1594" s="19">
        <v>5.3999999999999999E-2</v>
      </c>
      <c r="G1594" s="19">
        <v>67</v>
      </c>
      <c r="H1594" s="19">
        <v>64</v>
      </c>
      <c r="I1594" s="19">
        <v>0.47599999999999998</v>
      </c>
      <c r="J1594" s="19">
        <v>0.49399999999999999</v>
      </c>
      <c r="K1594" s="19">
        <v>0.03</v>
      </c>
      <c r="L1594" s="19">
        <v>1049156</v>
      </c>
      <c r="M1594" s="19">
        <v>0.28899999999999998</v>
      </c>
    </row>
    <row r="1595" spans="1:13" ht="14.5" x14ac:dyDescent="0.35">
      <c r="A1595" s="12" t="str">
        <f t="shared" si="24"/>
        <v>Moldova-Europe-2007</v>
      </c>
      <c r="B1595" s="13" t="s">
        <v>62</v>
      </c>
      <c r="C1595" s="14" t="s">
        <v>187</v>
      </c>
      <c r="D1595" s="15">
        <v>2007</v>
      </c>
      <c r="E1595" s="19">
        <v>3.9E-2</v>
      </c>
      <c r="F1595" s="19">
        <v>7.6999999999999999E-2</v>
      </c>
      <c r="G1595" s="19">
        <v>60</v>
      </c>
      <c r="H1595" s="19">
        <v>58</v>
      </c>
      <c r="I1595" s="19">
        <v>0.49</v>
      </c>
      <c r="J1595" s="19">
        <v>0.48899999999999999</v>
      </c>
      <c r="K1595" s="19">
        <v>2.1000000000000001E-2</v>
      </c>
      <c r="L1595" s="19">
        <v>27708187</v>
      </c>
      <c r="M1595" s="19">
        <v>0.24299999999999999</v>
      </c>
    </row>
    <row r="1596" spans="1:13" ht="14.5" x14ac:dyDescent="0.35">
      <c r="A1596" s="12" t="str">
        <f t="shared" si="24"/>
        <v>Moldova-Europe-2008</v>
      </c>
      <c r="B1596" s="13" t="s">
        <v>62</v>
      </c>
      <c r="C1596" s="14" t="s">
        <v>187</v>
      </c>
      <c r="D1596" s="15">
        <v>2008</v>
      </c>
      <c r="E1596" s="19">
        <v>8.9999999999999993E-3</v>
      </c>
      <c r="F1596" s="13"/>
      <c r="G1596" s="19">
        <v>82</v>
      </c>
      <c r="H1596" s="19">
        <v>77</v>
      </c>
      <c r="I1596" s="19">
        <v>0.127</v>
      </c>
      <c r="J1596" s="19">
        <v>0.80100000000000005</v>
      </c>
      <c r="K1596" s="19">
        <v>7.1999999999999995E-2</v>
      </c>
      <c r="L1596" s="19">
        <v>534626</v>
      </c>
      <c r="M1596" s="19">
        <v>1</v>
      </c>
    </row>
    <row r="1597" spans="1:13" ht="14.5" x14ac:dyDescent="0.35">
      <c r="A1597" s="12" t="str">
        <f t="shared" si="24"/>
        <v>Moldova-Europe-2009</v>
      </c>
      <c r="B1597" s="13" t="s">
        <v>62</v>
      </c>
      <c r="C1597" s="14" t="s">
        <v>187</v>
      </c>
      <c r="D1597" s="15">
        <v>2009</v>
      </c>
      <c r="E1597" s="19">
        <v>8.9999999999999993E-3</v>
      </c>
      <c r="F1597" s="19">
        <v>4.0000000000000001E-3</v>
      </c>
      <c r="G1597" s="19">
        <v>84</v>
      </c>
      <c r="H1597" s="19">
        <v>77</v>
      </c>
      <c r="I1597" s="19">
        <v>0.16200000000000001</v>
      </c>
      <c r="J1597" s="19">
        <v>0.72699999999999998</v>
      </c>
      <c r="K1597" s="19">
        <v>0.111</v>
      </c>
      <c r="L1597" s="19">
        <v>49410366</v>
      </c>
      <c r="M1597" s="19">
        <v>0.81899999999999995</v>
      </c>
    </row>
    <row r="1598" spans="1:13" ht="14.5" x14ac:dyDescent="0.35">
      <c r="A1598" s="12" t="str">
        <f t="shared" si="24"/>
        <v>Moldova-Europe-2010</v>
      </c>
      <c r="B1598" s="13" t="s">
        <v>62</v>
      </c>
      <c r="C1598" s="14" t="s">
        <v>187</v>
      </c>
      <c r="D1598" s="15">
        <v>2010</v>
      </c>
      <c r="E1598" s="19">
        <v>8.9999999999999993E-3</v>
      </c>
      <c r="F1598" s="19">
        <v>2E-3</v>
      </c>
      <c r="G1598" s="19">
        <v>84</v>
      </c>
      <c r="H1598" s="19">
        <v>79</v>
      </c>
      <c r="I1598" s="19">
        <v>0.17299999999999999</v>
      </c>
      <c r="J1598" s="19">
        <v>0.73599999999999999</v>
      </c>
      <c r="K1598" s="19">
        <v>0.09</v>
      </c>
      <c r="L1598" s="19">
        <v>5076700</v>
      </c>
      <c r="M1598" s="19">
        <v>1</v>
      </c>
    </row>
    <row r="1599" spans="1:13" ht="14.5" x14ac:dyDescent="0.35">
      <c r="A1599" s="12" t="str">
        <f t="shared" si="24"/>
        <v>Moldova-Europe-2011</v>
      </c>
      <c r="B1599" s="13" t="s">
        <v>62</v>
      </c>
      <c r="C1599" s="14" t="s">
        <v>187</v>
      </c>
      <c r="D1599" s="15">
        <v>2011</v>
      </c>
      <c r="E1599" s="19">
        <v>8.9999999999999993E-3</v>
      </c>
      <c r="F1599" s="19">
        <v>2E-3</v>
      </c>
      <c r="G1599" s="19">
        <v>86</v>
      </c>
      <c r="H1599" s="19">
        <v>80</v>
      </c>
      <c r="I1599" s="19">
        <v>0.13300000000000001</v>
      </c>
      <c r="J1599" s="19">
        <v>0.63800000000000001</v>
      </c>
      <c r="K1599" s="19">
        <v>0.23</v>
      </c>
      <c r="L1599" s="19">
        <v>127450459</v>
      </c>
      <c r="M1599" s="19">
        <v>0.90500000000000003</v>
      </c>
    </row>
    <row r="1600" spans="1:13" ht="14.5" x14ac:dyDescent="0.35">
      <c r="A1600" s="12" t="str">
        <f t="shared" si="24"/>
        <v>Moldova-Europe-2012</v>
      </c>
      <c r="B1600" s="13" t="s">
        <v>62</v>
      </c>
      <c r="C1600" s="14" t="s">
        <v>187</v>
      </c>
      <c r="D1600" s="15">
        <v>2012</v>
      </c>
      <c r="E1600" s="19">
        <v>1.0999999999999999E-2</v>
      </c>
      <c r="F1600" s="19">
        <v>1.2999999999999999E-2</v>
      </c>
      <c r="G1600" s="19">
        <v>77</v>
      </c>
      <c r="H1600" s="19">
        <v>71</v>
      </c>
      <c r="I1600" s="19">
        <v>0.193</v>
      </c>
      <c r="J1600" s="19">
        <v>0.71799999999999997</v>
      </c>
      <c r="K1600" s="19">
        <v>8.8999999999999996E-2</v>
      </c>
      <c r="L1600" s="19">
        <v>66402316</v>
      </c>
      <c r="M1600" s="19">
        <v>0.441</v>
      </c>
    </row>
    <row r="1601" spans="1:13" ht="14.5" x14ac:dyDescent="0.35">
      <c r="A1601" s="12" t="str">
        <f t="shared" si="24"/>
        <v>Monaco-Europe-2000</v>
      </c>
      <c r="B1601" s="13" t="s">
        <v>62</v>
      </c>
      <c r="C1601" s="14" t="s">
        <v>188</v>
      </c>
      <c r="D1601" s="15">
        <v>2000</v>
      </c>
      <c r="E1601" s="19">
        <v>1.2E-2</v>
      </c>
      <c r="F1601" s="19">
        <v>1.4E-2</v>
      </c>
      <c r="G1601" s="19">
        <v>76</v>
      </c>
      <c r="H1601" s="19">
        <v>74</v>
      </c>
      <c r="I1601" s="19">
        <v>0.18099999999999999</v>
      </c>
      <c r="J1601" s="19">
        <v>0.73499999999999999</v>
      </c>
      <c r="K1601" s="19">
        <v>8.4000000000000005E-2</v>
      </c>
      <c r="L1601" s="19">
        <v>1337705000</v>
      </c>
      <c r="M1601" s="19">
        <v>0.49199999999999999</v>
      </c>
    </row>
    <row r="1602" spans="1:13" ht="14.5" x14ac:dyDescent="0.35">
      <c r="A1602" s="12" t="str">
        <f t="shared" si="24"/>
        <v>Monaco-Europe-2001</v>
      </c>
      <c r="B1602" s="13" t="s">
        <v>62</v>
      </c>
      <c r="C1602" s="14" t="s">
        <v>188</v>
      </c>
      <c r="D1602" s="15">
        <v>2001</v>
      </c>
      <c r="E1602" s="19">
        <v>1.2999999999999999E-2</v>
      </c>
      <c r="F1602" s="13"/>
      <c r="G1602" s="19">
        <v>86</v>
      </c>
      <c r="H1602" s="19">
        <v>80</v>
      </c>
      <c r="I1602" s="19">
        <v>0.121</v>
      </c>
      <c r="J1602" s="19">
        <v>0.75</v>
      </c>
      <c r="K1602" s="19">
        <v>0.129</v>
      </c>
      <c r="L1602" s="19">
        <v>7024200</v>
      </c>
      <c r="M1602" s="19">
        <v>1</v>
      </c>
    </row>
    <row r="1603" spans="1:13" ht="14.5" x14ac:dyDescent="0.35">
      <c r="A1603" s="12" t="str">
        <f t="shared" ref="A1603:A1666" si="25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9">
        <v>1.4E-2</v>
      </c>
      <c r="F1603" s="19">
        <v>2.5000000000000001E-2</v>
      </c>
      <c r="G1603" s="19">
        <v>72</v>
      </c>
      <c r="H1603" s="19">
        <v>66</v>
      </c>
      <c r="I1603" s="19">
        <v>0.22700000000000001</v>
      </c>
      <c r="J1603" s="19">
        <v>0.68600000000000005</v>
      </c>
      <c r="K1603" s="19">
        <v>8.7999999999999995E-2</v>
      </c>
      <c r="L1603" s="19">
        <v>24500520</v>
      </c>
      <c r="M1603" s="19">
        <v>0.60199999999999998</v>
      </c>
    </row>
    <row r="1604" spans="1:13" ht="14.5" x14ac:dyDescent="0.35">
      <c r="A1604" s="12" t="str">
        <f t="shared" si="25"/>
        <v>Monaco-Europe-2003</v>
      </c>
      <c r="B1604" s="13" t="s">
        <v>62</v>
      </c>
      <c r="C1604" s="14" t="s">
        <v>188</v>
      </c>
      <c r="D1604" s="15">
        <v>2003</v>
      </c>
      <c r="E1604" s="19">
        <v>1.4E-2</v>
      </c>
      <c r="F1604" s="19">
        <v>1.4999999999999999E-2</v>
      </c>
      <c r="G1604" s="19">
        <v>77</v>
      </c>
      <c r="H1604" s="19">
        <v>70</v>
      </c>
      <c r="I1604" s="19">
        <v>0.17299999999999999</v>
      </c>
      <c r="J1604" s="19">
        <v>0.68500000000000005</v>
      </c>
      <c r="K1604" s="19">
        <v>0.14199999999999999</v>
      </c>
      <c r="L1604" s="19">
        <v>4452800</v>
      </c>
      <c r="M1604" s="19">
        <v>0.52900000000000003</v>
      </c>
    </row>
    <row r="1605" spans="1:13" ht="14.5" x14ac:dyDescent="0.35">
      <c r="A1605" s="12" t="str">
        <f t="shared" si="25"/>
        <v>Monaco-Europe-2004</v>
      </c>
      <c r="B1605" s="13" t="s">
        <v>62</v>
      </c>
      <c r="C1605" s="14" t="s">
        <v>188</v>
      </c>
      <c r="D1605" s="15">
        <v>2004</v>
      </c>
      <c r="E1605" s="19">
        <v>1.4E-2</v>
      </c>
      <c r="F1605" s="19">
        <v>1.6E-2</v>
      </c>
      <c r="G1605" s="19">
        <v>78</v>
      </c>
      <c r="H1605" s="19">
        <v>71</v>
      </c>
      <c r="I1605" s="19">
        <v>0.20499999999999999</v>
      </c>
      <c r="J1605" s="19">
        <v>0.68899999999999995</v>
      </c>
      <c r="K1605" s="19">
        <v>0.105</v>
      </c>
      <c r="L1605" s="19">
        <v>2963496</v>
      </c>
      <c r="M1605" s="19">
        <v>0.63600000000000001</v>
      </c>
    </row>
    <row r="1606" spans="1:13" ht="14.5" x14ac:dyDescent="0.35">
      <c r="A1606" s="12" t="str">
        <f t="shared" si="25"/>
        <v>Monaco-Europe-2005</v>
      </c>
      <c r="B1606" s="13" t="s">
        <v>62</v>
      </c>
      <c r="C1606" s="14" t="s">
        <v>188</v>
      </c>
      <c r="D1606" s="15">
        <v>2005</v>
      </c>
      <c r="E1606" s="19">
        <v>1.6E-2</v>
      </c>
      <c r="F1606" s="19">
        <v>2.1000000000000001E-2</v>
      </c>
      <c r="G1606" s="19">
        <v>80</v>
      </c>
      <c r="H1606" s="19">
        <v>71</v>
      </c>
      <c r="I1606" s="19">
        <v>0.23499999999999999</v>
      </c>
      <c r="J1606" s="19">
        <v>0.7</v>
      </c>
      <c r="K1606" s="19">
        <v>6.5000000000000002E-2</v>
      </c>
      <c r="L1606" s="19">
        <v>86932500</v>
      </c>
      <c r="M1606" s="19">
        <v>0.30399999999999999</v>
      </c>
    </row>
    <row r="1607" spans="1:13" ht="14.5" x14ac:dyDescent="0.35">
      <c r="A1607" s="12" t="str">
        <f t="shared" si="25"/>
        <v>Monaco-Europe-2006</v>
      </c>
      <c r="B1607" s="13" t="s">
        <v>62</v>
      </c>
      <c r="C1607" s="14" t="s">
        <v>188</v>
      </c>
      <c r="D1607" s="15">
        <v>2006</v>
      </c>
      <c r="E1607" s="19">
        <v>1.7000000000000001E-2</v>
      </c>
      <c r="F1607" s="19">
        <v>8.0000000000000002E-3</v>
      </c>
      <c r="G1607" s="19">
        <v>80</v>
      </c>
      <c r="H1607" s="19">
        <v>76</v>
      </c>
      <c r="I1607" s="19">
        <v>0.26600000000000001</v>
      </c>
      <c r="J1607" s="19">
        <v>0.69699999999999995</v>
      </c>
      <c r="K1607" s="19">
        <v>3.6999999999999998E-2</v>
      </c>
      <c r="L1607" s="19">
        <v>400569</v>
      </c>
      <c r="M1607" s="19">
        <v>0.755</v>
      </c>
    </row>
    <row r="1608" spans="1:13" ht="14.5" x14ac:dyDescent="0.35">
      <c r="A1608" s="12" t="str">
        <f t="shared" si="25"/>
        <v>Monaco-Europe-2007</v>
      </c>
      <c r="B1608" s="13" t="s">
        <v>62</v>
      </c>
      <c r="C1608" s="14" t="s">
        <v>188</v>
      </c>
      <c r="D1608" s="15">
        <v>2007</v>
      </c>
      <c r="E1608" s="19">
        <v>1.7999999999999999E-2</v>
      </c>
      <c r="F1608" s="19">
        <v>4.3999999999999997E-2</v>
      </c>
      <c r="G1608" s="19">
        <v>67</v>
      </c>
      <c r="H1608" s="19">
        <v>63</v>
      </c>
      <c r="I1608" s="19">
        <v>0.26100000000000001</v>
      </c>
      <c r="J1608" s="19">
        <v>0.68799999999999994</v>
      </c>
      <c r="K1608" s="19">
        <v>5.0999999999999997E-2</v>
      </c>
      <c r="L1608" s="19">
        <v>51931231</v>
      </c>
      <c r="M1608" s="19">
        <v>0.314</v>
      </c>
    </row>
    <row r="1609" spans="1:13" ht="14.5" x14ac:dyDescent="0.35">
      <c r="A1609" s="12" t="str">
        <f t="shared" si="25"/>
        <v>Monaco-Europe-2008</v>
      </c>
      <c r="B1609" s="13" t="s">
        <v>62</v>
      </c>
      <c r="C1609" s="14" t="s">
        <v>188</v>
      </c>
      <c r="D1609" s="15">
        <v>2008</v>
      </c>
      <c r="E1609" s="19">
        <v>1.7999999999999999E-2</v>
      </c>
      <c r="F1609" s="19">
        <v>3.4000000000000002E-2</v>
      </c>
      <c r="G1609" s="19">
        <v>74</v>
      </c>
      <c r="H1609" s="19">
        <v>67</v>
      </c>
      <c r="I1609" s="19">
        <v>0.22700000000000001</v>
      </c>
      <c r="J1609" s="19">
        <v>0.71399999999999997</v>
      </c>
      <c r="K1609" s="19">
        <v>5.8999999999999997E-2</v>
      </c>
      <c r="L1609" s="19">
        <v>9054332</v>
      </c>
      <c r="M1609" s="19">
        <v>0.53400000000000003</v>
      </c>
    </row>
    <row r="1610" spans="1:13" ht="14.5" x14ac:dyDescent="0.35">
      <c r="A1610" s="12" t="str">
        <f t="shared" si="25"/>
        <v>Monaco-Europe-2009</v>
      </c>
      <c r="B1610" s="13" t="s">
        <v>62</v>
      </c>
      <c r="C1610" s="14" t="s">
        <v>188</v>
      </c>
      <c r="D1610" s="15">
        <v>2009</v>
      </c>
      <c r="E1610" s="19">
        <v>1.7999999999999999E-2</v>
      </c>
      <c r="F1610" s="19">
        <v>8.9999999999999993E-3</v>
      </c>
      <c r="G1610" s="19">
        <v>77</v>
      </c>
      <c r="H1610" s="19">
        <v>71</v>
      </c>
      <c r="I1610" s="19">
        <v>0.251</v>
      </c>
      <c r="J1610" s="19">
        <v>0.67100000000000004</v>
      </c>
      <c r="K1610" s="19">
        <v>7.8E-2</v>
      </c>
      <c r="L1610" s="19">
        <v>20653000</v>
      </c>
      <c r="M1610" s="19">
        <v>0.183</v>
      </c>
    </row>
    <row r="1611" spans="1:13" ht="14.5" x14ac:dyDescent="0.35">
      <c r="A1611" s="12" t="str">
        <f t="shared" si="25"/>
        <v>Monaco-Europe-2010</v>
      </c>
      <c r="B1611" s="13" t="s">
        <v>62</v>
      </c>
      <c r="C1611" s="14" t="s">
        <v>188</v>
      </c>
      <c r="D1611" s="15">
        <v>2010</v>
      </c>
      <c r="E1611" s="19">
        <v>1.7999999999999999E-2</v>
      </c>
      <c r="F1611" s="19">
        <v>7.0000000000000001E-3</v>
      </c>
      <c r="G1611" s="19">
        <v>77</v>
      </c>
      <c r="H1611" s="19">
        <v>72</v>
      </c>
      <c r="I1611" s="19">
        <v>0.27700000000000002</v>
      </c>
      <c r="J1611" s="19">
        <v>0.67500000000000004</v>
      </c>
      <c r="K1611" s="19">
        <v>4.8000000000000001E-2</v>
      </c>
      <c r="L1611" s="19">
        <v>28275835</v>
      </c>
      <c r="M1611" s="19">
        <v>0.70899999999999996</v>
      </c>
    </row>
    <row r="1612" spans="1:13" ht="14.5" x14ac:dyDescent="0.35">
      <c r="A1612" s="12" t="str">
        <f t="shared" si="25"/>
        <v>Monaco-Europe-2011</v>
      </c>
      <c r="B1612" s="13" t="s">
        <v>62</v>
      </c>
      <c r="C1612" s="14" t="s">
        <v>188</v>
      </c>
      <c r="D1612" s="15">
        <v>2011</v>
      </c>
      <c r="E1612" s="19">
        <v>0.02</v>
      </c>
      <c r="F1612" s="19">
        <v>2.7E-2</v>
      </c>
      <c r="G1612" s="19">
        <v>72</v>
      </c>
      <c r="H1612" s="19">
        <v>68</v>
      </c>
      <c r="I1612" s="19">
        <v>0.29799999999999999</v>
      </c>
      <c r="J1612" s="19">
        <v>0.65200000000000002</v>
      </c>
      <c r="K1612" s="19">
        <v>0.05</v>
      </c>
      <c r="L1612" s="19">
        <v>240676485</v>
      </c>
      <c r="M1612" s="19">
        <v>0.499</v>
      </c>
    </row>
    <row r="1613" spans="1:13" ht="14.5" x14ac:dyDescent="0.35">
      <c r="A1613" s="12" t="str">
        <f t="shared" si="25"/>
        <v>Monaco-Europe-2012</v>
      </c>
      <c r="B1613" s="13" t="s">
        <v>62</v>
      </c>
      <c r="C1613" s="14" t="s">
        <v>188</v>
      </c>
      <c r="D1613" s="15">
        <v>2012</v>
      </c>
      <c r="E1613" s="19">
        <v>2.1000000000000001E-2</v>
      </c>
      <c r="F1613" s="19">
        <v>4.5999999999999999E-2</v>
      </c>
      <c r="G1613" s="19">
        <v>67</v>
      </c>
      <c r="H1613" s="19">
        <v>64</v>
      </c>
      <c r="I1613" s="19">
        <v>0.30199999999999999</v>
      </c>
      <c r="J1613" s="19">
        <v>0.64800000000000002</v>
      </c>
      <c r="K1613" s="19">
        <v>5.0999999999999997E-2</v>
      </c>
      <c r="L1613" s="19">
        <v>1205624648</v>
      </c>
      <c r="M1613" s="19">
        <v>0.309</v>
      </c>
    </row>
    <row r="1614" spans="1:13" ht="14.5" x14ac:dyDescent="0.35">
      <c r="A1614" s="12" t="str">
        <f t="shared" si="25"/>
        <v>Mongolia-Asia-2000</v>
      </c>
      <c r="B1614" s="13" t="s">
        <v>60</v>
      </c>
      <c r="C1614" s="14" t="s">
        <v>189</v>
      </c>
      <c r="D1614" s="15">
        <v>2000</v>
      </c>
      <c r="E1614" s="19">
        <v>2.1000000000000001E-2</v>
      </c>
      <c r="F1614" s="19">
        <v>3.4000000000000002E-2</v>
      </c>
      <c r="G1614" s="19">
        <v>67</v>
      </c>
      <c r="H1614" s="19">
        <v>67</v>
      </c>
      <c r="I1614" s="19">
        <v>0.29799999999999999</v>
      </c>
      <c r="J1614" s="19">
        <v>0.65700000000000003</v>
      </c>
      <c r="K1614" s="19">
        <v>4.4999999999999998E-2</v>
      </c>
      <c r="L1614" s="19">
        <v>716939</v>
      </c>
      <c r="M1614" s="19">
        <v>0.34799999999999998</v>
      </c>
    </row>
    <row r="1615" spans="1:13" ht="14.5" x14ac:dyDescent="0.35">
      <c r="A1615" s="12" t="str">
        <f t="shared" si="25"/>
        <v>Mongolia-Asia-2001</v>
      </c>
      <c r="B1615" s="13" t="s">
        <v>60</v>
      </c>
      <c r="C1615" s="14" t="s">
        <v>189</v>
      </c>
      <c r="D1615" s="15">
        <v>2001</v>
      </c>
      <c r="E1615" s="19">
        <v>2.1000000000000001E-2</v>
      </c>
      <c r="F1615" s="19">
        <v>3.9E-2</v>
      </c>
      <c r="G1615" s="19">
        <v>70</v>
      </c>
      <c r="H1615" s="19">
        <v>69</v>
      </c>
      <c r="I1615" s="19">
        <v>0.317</v>
      </c>
      <c r="J1615" s="19">
        <v>0.63700000000000001</v>
      </c>
      <c r="K1615" s="19">
        <v>4.5999999999999999E-2</v>
      </c>
      <c r="L1615" s="19">
        <v>151125475</v>
      </c>
      <c r="M1615" s="19">
        <v>0.30499999999999999</v>
      </c>
    </row>
    <row r="1616" spans="1:13" ht="14.5" x14ac:dyDescent="0.35">
      <c r="A1616" s="12" t="str">
        <f t="shared" si="25"/>
        <v>Mongolia-Asia-2002</v>
      </c>
      <c r="B1616" s="13" t="s">
        <v>60</v>
      </c>
      <c r="C1616" s="14" t="s">
        <v>189</v>
      </c>
      <c r="D1616" s="15">
        <v>2002</v>
      </c>
      <c r="E1616" s="19">
        <v>2.1999999999999999E-2</v>
      </c>
      <c r="F1616" s="19">
        <v>5.0999999999999997E-2</v>
      </c>
      <c r="G1616" s="19">
        <v>69</v>
      </c>
      <c r="H1616" s="19">
        <v>61</v>
      </c>
      <c r="I1616" s="19">
        <v>0.29199999999999998</v>
      </c>
      <c r="J1616" s="19">
        <v>0.66600000000000004</v>
      </c>
      <c r="K1616" s="19">
        <v>4.1000000000000002E-2</v>
      </c>
      <c r="L1616" s="19">
        <v>5041995</v>
      </c>
      <c r="M1616" s="19">
        <v>0.48399999999999999</v>
      </c>
    </row>
    <row r="1617" spans="1:13" ht="14.5" x14ac:dyDescent="0.35">
      <c r="A1617" s="12" t="str">
        <f t="shared" si="25"/>
        <v>Mongolia-Asia-2003</v>
      </c>
      <c r="B1617" s="13" t="s">
        <v>60</v>
      </c>
      <c r="C1617" s="14" t="s">
        <v>189</v>
      </c>
      <c r="D1617" s="15">
        <v>2003</v>
      </c>
      <c r="E1617" s="19">
        <v>2.1999999999999999E-2</v>
      </c>
      <c r="F1617" s="19">
        <v>1.0999999999999999E-2</v>
      </c>
      <c r="G1617" s="19">
        <v>78</v>
      </c>
      <c r="H1617" s="19">
        <v>76</v>
      </c>
      <c r="I1617" s="19">
        <v>0.3</v>
      </c>
      <c r="J1617" s="19">
        <v>0.65</v>
      </c>
      <c r="K1617" s="19">
        <v>0.05</v>
      </c>
      <c r="L1617" s="19">
        <v>325694</v>
      </c>
      <c r="M1617" s="19">
        <v>0.4</v>
      </c>
    </row>
    <row r="1618" spans="1:13" ht="14.5" x14ac:dyDescent="0.35">
      <c r="A1618" s="12" t="str">
        <f t="shared" si="25"/>
        <v>Mongolia-Asia-2004</v>
      </c>
      <c r="B1618" s="13" t="s">
        <v>60</v>
      </c>
      <c r="C1618" s="14" t="s">
        <v>189</v>
      </c>
      <c r="D1618" s="15">
        <v>2004</v>
      </c>
      <c r="E1618" s="19">
        <v>2.3E-2</v>
      </c>
      <c r="F1618" s="19">
        <v>2.9000000000000001E-2</v>
      </c>
      <c r="G1618" s="19">
        <v>71</v>
      </c>
      <c r="H1618" s="19">
        <v>63</v>
      </c>
      <c r="I1618" s="19">
        <v>0.27</v>
      </c>
      <c r="J1618" s="19">
        <v>0.69199999999999995</v>
      </c>
      <c r="K1618" s="19">
        <v>3.7999999999999999E-2</v>
      </c>
      <c r="L1618" s="19">
        <v>2712738</v>
      </c>
      <c r="M1618" s="19">
        <v>0.67600000000000005</v>
      </c>
    </row>
    <row r="1619" spans="1:13" ht="14.5" x14ac:dyDescent="0.35">
      <c r="A1619" s="12" t="str">
        <f t="shared" si="25"/>
        <v>Mongolia-Asia-2005</v>
      </c>
      <c r="B1619" s="13" t="s">
        <v>60</v>
      </c>
      <c r="C1619" s="14" t="s">
        <v>189</v>
      </c>
      <c r="D1619" s="15">
        <v>2005</v>
      </c>
      <c r="E1619" s="19">
        <v>2.3E-2</v>
      </c>
      <c r="F1619" s="19">
        <v>1.9E-2</v>
      </c>
      <c r="G1619" s="19">
        <v>73</v>
      </c>
      <c r="H1619" s="19">
        <v>64</v>
      </c>
      <c r="I1619" s="19">
        <v>0.249</v>
      </c>
      <c r="J1619" s="19">
        <v>0.68400000000000005</v>
      </c>
      <c r="K1619" s="19">
        <v>6.7000000000000004E-2</v>
      </c>
      <c r="L1619" s="19">
        <v>16321581</v>
      </c>
      <c r="M1619" s="19">
        <v>0.53700000000000003</v>
      </c>
    </row>
    <row r="1620" spans="1:13" ht="14.5" x14ac:dyDescent="0.35">
      <c r="A1620" s="12" t="str">
        <f t="shared" si="25"/>
        <v>Mongolia-Asia-2006</v>
      </c>
      <c r="B1620" s="13" t="s">
        <v>60</v>
      </c>
      <c r="C1620" s="14" t="s">
        <v>189</v>
      </c>
      <c r="D1620" s="15">
        <v>2006</v>
      </c>
      <c r="E1620" s="19">
        <v>2.3E-2</v>
      </c>
      <c r="F1620" s="19">
        <v>0.04</v>
      </c>
      <c r="G1620" s="19">
        <v>71</v>
      </c>
      <c r="H1620" s="19">
        <v>65</v>
      </c>
      <c r="I1620" s="19">
        <v>0.29799999999999999</v>
      </c>
      <c r="J1620" s="19">
        <v>0.65800000000000003</v>
      </c>
      <c r="K1620" s="19">
        <v>4.3999999999999997E-2</v>
      </c>
      <c r="L1620" s="19">
        <v>28562400</v>
      </c>
      <c r="M1620" s="19">
        <v>0.36199999999999999</v>
      </c>
    </row>
    <row r="1621" spans="1:13" ht="14.5" x14ac:dyDescent="0.35">
      <c r="A1621" s="12" t="str">
        <f t="shared" si="25"/>
        <v>Mongolia-Asia-2007</v>
      </c>
      <c r="B1621" s="13" t="s">
        <v>60</v>
      </c>
      <c r="C1621" s="14" t="s">
        <v>189</v>
      </c>
      <c r="D1621" s="15">
        <v>2007</v>
      </c>
      <c r="E1621" s="19">
        <v>2.3E-2</v>
      </c>
      <c r="F1621" s="19">
        <v>3.5999999999999997E-2</v>
      </c>
      <c r="G1621" s="19">
        <v>68</v>
      </c>
      <c r="H1621" s="19">
        <v>66</v>
      </c>
      <c r="I1621" s="19">
        <v>0.371</v>
      </c>
      <c r="J1621" s="19">
        <v>0.57999999999999996</v>
      </c>
      <c r="K1621" s="19">
        <v>4.9000000000000002E-2</v>
      </c>
      <c r="L1621" s="19">
        <v>26846016</v>
      </c>
      <c r="M1621" s="19">
        <v>0.16800000000000001</v>
      </c>
    </row>
    <row r="1622" spans="1:13" ht="14.5" x14ac:dyDescent="0.35">
      <c r="A1622" s="12" t="str">
        <f t="shared" si="25"/>
        <v>Mongolia-Asia-2008</v>
      </c>
      <c r="B1622" s="13" t="s">
        <v>60</v>
      </c>
      <c r="C1622" s="14" t="s">
        <v>189</v>
      </c>
      <c r="D1622" s="15">
        <v>2008</v>
      </c>
      <c r="E1622" s="19">
        <v>2.5000000000000001E-2</v>
      </c>
      <c r="F1622" s="19">
        <v>2.5000000000000001E-2</v>
      </c>
      <c r="G1622" s="19">
        <v>72</v>
      </c>
      <c r="H1622" s="19">
        <v>65</v>
      </c>
      <c r="I1622" s="19">
        <v>0.35299999999999998</v>
      </c>
      <c r="J1622" s="19">
        <v>0.61</v>
      </c>
      <c r="K1622" s="19">
        <v>3.6999999999999998E-2</v>
      </c>
      <c r="L1622" s="19">
        <v>93444322</v>
      </c>
      <c r="M1622" s="19">
        <v>0.45300000000000001</v>
      </c>
    </row>
    <row r="1623" spans="1:13" ht="14.5" x14ac:dyDescent="0.35">
      <c r="A1623" s="12" t="str">
        <f t="shared" si="25"/>
        <v>Mongolia-Asia-2009</v>
      </c>
      <c r="B1623" s="13" t="s">
        <v>60</v>
      </c>
      <c r="C1623" s="14" t="s">
        <v>189</v>
      </c>
      <c r="D1623" s="15">
        <v>2009</v>
      </c>
      <c r="E1623" s="19">
        <v>2.5999999999999999E-2</v>
      </c>
      <c r="F1623" s="19">
        <v>3.6999999999999998E-2</v>
      </c>
      <c r="G1623" s="19">
        <v>73</v>
      </c>
      <c r="H1623" s="19">
        <v>68</v>
      </c>
      <c r="I1623" s="19">
        <v>0.318</v>
      </c>
      <c r="J1623" s="19">
        <v>0.63100000000000001</v>
      </c>
      <c r="K1623" s="19">
        <v>0.05</v>
      </c>
      <c r="L1623" s="19">
        <v>14364931</v>
      </c>
      <c r="M1623" s="19">
        <v>0.19800000000000001</v>
      </c>
    </row>
    <row r="1624" spans="1:13" ht="14.5" x14ac:dyDescent="0.35">
      <c r="A1624" s="12" t="str">
        <f t="shared" si="25"/>
        <v>Mongolia-Asia-2010</v>
      </c>
      <c r="B1624" s="13" t="s">
        <v>60</v>
      </c>
      <c r="C1624" s="14" t="s">
        <v>189</v>
      </c>
      <c r="D1624" s="15">
        <v>2010</v>
      </c>
      <c r="E1624" s="19">
        <v>2.7E-2</v>
      </c>
      <c r="F1624" s="19">
        <v>7.2999999999999995E-2</v>
      </c>
      <c r="G1624" s="19">
        <v>67</v>
      </c>
      <c r="H1624" s="19">
        <v>65</v>
      </c>
      <c r="I1624" s="19">
        <v>0.35399999999999998</v>
      </c>
      <c r="J1624" s="19">
        <v>0.60199999999999998</v>
      </c>
      <c r="K1624" s="19">
        <v>4.2999999999999997E-2</v>
      </c>
      <c r="L1624" s="19">
        <v>173149306</v>
      </c>
      <c r="M1624" s="19">
        <v>0.36599999999999999</v>
      </c>
    </row>
    <row r="1625" spans="1:13" ht="14.5" x14ac:dyDescent="0.35">
      <c r="A1625" s="12" t="str">
        <f t="shared" si="25"/>
        <v>Mongolia-Asia-2011</v>
      </c>
      <c r="B1625" s="13" t="s">
        <v>60</v>
      </c>
      <c r="C1625" s="14" t="s">
        <v>189</v>
      </c>
      <c r="D1625" s="15">
        <v>2011</v>
      </c>
      <c r="E1625" s="19">
        <v>2.7E-2</v>
      </c>
      <c r="F1625" s="19">
        <v>2.7E-2</v>
      </c>
      <c r="G1625" s="19">
        <v>74</v>
      </c>
      <c r="H1625" s="19">
        <v>65</v>
      </c>
      <c r="I1625" s="19">
        <v>0.3</v>
      </c>
      <c r="J1625" s="19">
        <v>0.65500000000000003</v>
      </c>
      <c r="K1625" s="19">
        <v>4.3999999999999997E-2</v>
      </c>
      <c r="L1625" s="19">
        <v>5447900</v>
      </c>
      <c r="M1625" s="19">
        <v>0.35299999999999998</v>
      </c>
    </row>
    <row r="1626" spans="1:13" ht="14.5" x14ac:dyDescent="0.35">
      <c r="A1626" s="12" t="str">
        <f t="shared" si="25"/>
        <v>Mongolia-Asia-2012</v>
      </c>
      <c r="B1626" s="13" t="s">
        <v>60</v>
      </c>
      <c r="C1626" s="14" t="s">
        <v>189</v>
      </c>
      <c r="D1626" s="15">
        <v>2012</v>
      </c>
      <c r="E1626" s="19">
        <v>2.8000000000000001E-2</v>
      </c>
      <c r="F1626" s="19">
        <v>5.8999999999999997E-2</v>
      </c>
      <c r="G1626" s="19">
        <v>68</v>
      </c>
      <c r="H1626" s="19">
        <v>66</v>
      </c>
      <c r="I1626" s="19">
        <v>0.36799999999999999</v>
      </c>
      <c r="J1626" s="19">
        <v>0.59499999999999997</v>
      </c>
      <c r="K1626" s="19">
        <v>3.6999999999999998E-2</v>
      </c>
      <c r="L1626" s="19">
        <v>6395713</v>
      </c>
      <c r="M1626" s="19">
        <v>0.33100000000000002</v>
      </c>
    </row>
    <row r="1627" spans="1:13" ht="14.5" x14ac:dyDescent="0.35">
      <c r="A1627" s="12" t="str">
        <f t="shared" si="25"/>
        <v>Montenegro-Europe-2000</v>
      </c>
      <c r="B1627" s="13" t="s">
        <v>62</v>
      </c>
      <c r="C1627" s="14" t="s">
        <v>190</v>
      </c>
      <c r="D1627" s="15">
        <v>2000</v>
      </c>
      <c r="E1627" s="19">
        <v>3.3000000000000002E-2</v>
      </c>
      <c r="F1627" s="19">
        <v>4.4999999999999998E-2</v>
      </c>
      <c r="G1627" s="19">
        <v>70</v>
      </c>
      <c r="H1627" s="19">
        <v>64</v>
      </c>
      <c r="I1627" s="19">
        <v>0.35899999999999999</v>
      </c>
      <c r="J1627" s="19">
        <v>0.60799999999999998</v>
      </c>
      <c r="K1627" s="19">
        <v>3.3000000000000002E-2</v>
      </c>
      <c r="L1627" s="19">
        <v>7627326</v>
      </c>
      <c r="M1627" s="19">
        <v>0.26500000000000001</v>
      </c>
    </row>
    <row r="1628" spans="1:13" ht="14.5" x14ac:dyDescent="0.35">
      <c r="A1628" s="12" t="str">
        <f t="shared" si="25"/>
        <v>Montenegro-Europe-2001</v>
      </c>
      <c r="B1628" s="13" t="s">
        <v>62</v>
      </c>
      <c r="C1628" s="14" t="s">
        <v>190</v>
      </c>
      <c r="D1628" s="15">
        <v>2001</v>
      </c>
      <c r="E1628" s="19">
        <v>3.5999999999999997E-2</v>
      </c>
      <c r="F1628" s="19">
        <v>5.1999999999999998E-2</v>
      </c>
      <c r="G1628" s="19">
        <v>68</v>
      </c>
      <c r="H1628" s="19">
        <v>64</v>
      </c>
      <c r="I1628" s="19">
        <v>0.47299999999999998</v>
      </c>
      <c r="J1628" s="19">
        <v>0.496</v>
      </c>
      <c r="K1628" s="19">
        <v>3.1E-2</v>
      </c>
      <c r="L1628" s="19">
        <v>1066409</v>
      </c>
      <c r="M1628" s="19">
        <v>0.29499999999999998</v>
      </c>
    </row>
    <row r="1629" spans="1:13" ht="14.5" x14ac:dyDescent="0.35">
      <c r="A1629" s="12" t="str">
        <f t="shared" si="25"/>
        <v>Montenegro-Europe-2002</v>
      </c>
      <c r="B1629" s="13" t="s">
        <v>62</v>
      </c>
      <c r="C1629" s="14" t="s">
        <v>190</v>
      </c>
      <c r="D1629" s="15">
        <v>2002</v>
      </c>
      <c r="E1629" s="19">
        <v>3.7999999999999999E-2</v>
      </c>
      <c r="F1629" s="19">
        <v>7.4999999999999997E-2</v>
      </c>
      <c r="G1629" s="19">
        <v>61</v>
      </c>
      <c r="H1629" s="19">
        <v>58</v>
      </c>
      <c r="I1629" s="19">
        <v>0.48599999999999999</v>
      </c>
      <c r="J1629" s="19">
        <v>0.49199999999999999</v>
      </c>
      <c r="K1629" s="19">
        <v>2.1999999999999999E-2</v>
      </c>
      <c r="L1629" s="19">
        <v>28397812</v>
      </c>
      <c r="M1629" s="19">
        <v>0.247</v>
      </c>
    </row>
    <row r="1630" spans="1:13" ht="14.5" x14ac:dyDescent="0.35">
      <c r="A1630" s="12" t="str">
        <f t="shared" si="25"/>
        <v>Montenegro-Europe-2003</v>
      </c>
      <c r="B1630" s="13" t="s">
        <v>62</v>
      </c>
      <c r="C1630" s="14" t="s">
        <v>190</v>
      </c>
      <c r="D1630" s="15">
        <v>2003</v>
      </c>
      <c r="E1630" s="19">
        <v>8.0000000000000002E-3</v>
      </c>
      <c r="F1630" s="19">
        <v>2E-3</v>
      </c>
      <c r="G1630" s="19">
        <v>86</v>
      </c>
      <c r="H1630" s="19">
        <v>79</v>
      </c>
      <c r="I1630" s="19">
        <v>0.13200000000000001</v>
      </c>
      <c r="J1630" s="19">
        <v>0.63100000000000001</v>
      </c>
      <c r="K1630" s="19">
        <v>0.23699999999999999</v>
      </c>
      <c r="L1630" s="19">
        <v>127817277</v>
      </c>
      <c r="M1630" s="19">
        <v>0.91200000000000003</v>
      </c>
    </row>
    <row r="1631" spans="1:13" ht="14.5" x14ac:dyDescent="0.35">
      <c r="A1631" s="12" t="str">
        <f t="shared" si="25"/>
        <v>Montenegro-Europe-2004</v>
      </c>
      <c r="B1631" s="13" t="s">
        <v>62</v>
      </c>
      <c r="C1631" s="14" t="s">
        <v>190</v>
      </c>
      <c r="D1631" s="15">
        <v>2004</v>
      </c>
      <c r="E1631" s="19">
        <v>8.9999999999999993E-3</v>
      </c>
      <c r="F1631" s="19">
        <v>3.0000000000000001E-3</v>
      </c>
      <c r="G1631" s="19">
        <v>84</v>
      </c>
      <c r="H1631" s="19">
        <v>78</v>
      </c>
      <c r="I1631" s="19">
        <v>0.157</v>
      </c>
      <c r="J1631" s="19">
        <v>0.72799999999999998</v>
      </c>
      <c r="K1631" s="19">
        <v>0.114</v>
      </c>
      <c r="L1631" s="19">
        <v>49779440</v>
      </c>
      <c r="M1631" s="19">
        <v>0.82</v>
      </c>
    </row>
    <row r="1632" spans="1:13" ht="14.5" x14ac:dyDescent="0.35">
      <c r="A1632" s="12" t="str">
        <f t="shared" si="25"/>
        <v>Montenegro-Europe-2005</v>
      </c>
      <c r="B1632" s="13" t="s">
        <v>62</v>
      </c>
      <c r="C1632" s="14" t="s">
        <v>190</v>
      </c>
      <c r="D1632" s="15">
        <v>2005</v>
      </c>
      <c r="E1632" s="19">
        <v>0.01</v>
      </c>
      <c r="F1632" s="13"/>
      <c r="G1632" s="19">
        <v>82</v>
      </c>
      <c r="H1632" s="19">
        <v>78</v>
      </c>
      <c r="I1632" s="19">
        <v>0.124</v>
      </c>
      <c r="J1632" s="19">
        <v>0.80200000000000005</v>
      </c>
      <c r="K1632" s="19">
        <v>7.3999999999999996E-2</v>
      </c>
      <c r="L1632" s="19">
        <v>546278</v>
      </c>
      <c r="M1632" s="19">
        <v>1</v>
      </c>
    </row>
    <row r="1633" spans="1:13" ht="14.5" x14ac:dyDescent="0.35">
      <c r="A1633" s="12" t="str">
        <f t="shared" si="25"/>
        <v>Montenegro-Europe-2006</v>
      </c>
      <c r="B1633" s="13" t="s">
        <v>62</v>
      </c>
      <c r="C1633" s="14" t="s">
        <v>190</v>
      </c>
      <c r="D1633" s="15">
        <v>2006</v>
      </c>
      <c r="E1633" s="19">
        <v>0.01</v>
      </c>
      <c r="F1633" s="19">
        <v>2E-3</v>
      </c>
      <c r="G1633" s="19">
        <v>84</v>
      </c>
      <c r="H1633" s="19">
        <v>80</v>
      </c>
      <c r="I1633" s="19">
        <v>0.16900000000000001</v>
      </c>
      <c r="J1633" s="19">
        <v>0.73699999999999999</v>
      </c>
      <c r="K1633" s="19">
        <v>9.2999999999999999E-2</v>
      </c>
      <c r="L1633" s="19">
        <v>5183700</v>
      </c>
      <c r="M1633" s="19">
        <v>1</v>
      </c>
    </row>
    <row r="1634" spans="1:13" ht="14.5" x14ac:dyDescent="0.35">
      <c r="A1634" s="12" t="str">
        <f t="shared" si="25"/>
        <v>Montenegro-Europe-2007</v>
      </c>
      <c r="B1634" s="13" t="s">
        <v>62</v>
      </c>
      <c r="C1634" s="14" t="s">
        <v>190</v>
      </c>
      <c r="D1634" s="15">
        <v>2007</v>
      </c>
      <c r="E1634" s="19">
        <v>1.0999999999999999E-2</v>
      </c>
      <c r="F1634" s="19">
        <v>1.2E-2</v>
      </c>
      <c r="G1634" s="19">
        <v>77</v>
      </c>
      <c r="H1634" s="19">
        <v>71</v>
      </c>
      <c r="I1634" s="19">
        <v>0.189</v>
      </c>
      <c r="J1634" s="19">
        <v>0.72</v>
      </c>
      <c r="K1634" s="19">
        <v>9.0999999999999998E-2</v>
      </c>
      <c r="L1634" s="19">
        <v>66576332</v>
      </c>
      <c r="M1634" s="19">
        <v>0.45400000000000001</v>
      </c>
    </row>
    <row r="1635" spans="1:13" ht="14.5" x14ac:dyDescent="0.35">
      <c r="A1635" s="12" t="str">
        <f t="shared" si="25"/>
        <v>Montenegro-Europe-2008</v>
      </c>
      <c r="B1635" s="13" t="s">
        <v>62</v>
      </c>
      <c r="C1635" s="14" t="s">
        <v>190</v>
      </c>
      <c r="D1635" s="15">
        <v>2008</v>
      </c>
      <c r="E1635" s="19">
        <v>1.2E-2</v>
      </c>
      <c r="F1635" s="19">
        <v>1.2999999999999999E-2</v>
      </c>
      <c r="G1635" s="19">
        <v>76</v>
      </c>
      <c r="H1635" s="19">
        <v>74</v>
      </c>
      <c r="I1635" s="19">
        <v>0.18</v>
      </c>
      <c r="J1635" s="19">
        <v>0.73499999999999999</v>
      </c>
      <c r="K1635" s="19">
        <v>8.5000000000000006E-2</v>
      </c>
      <c r="L1635" s="19">
        <v>1344130000</v>
      </c>
      <c r="M1635" s="19">
        <v>0.50600000000000001</v>
      </c>
    </row>
    <row r="1636" spans="1:13" ht="14.5" x14ac:dyDescent="0.35">
      <c r="A1636" s="12" t="str">
        <f t="shared" si="25"/>
        <v>Montenegro-Europe-2009</v>
      </c>
      <c r="B1636" s="13" t="s">
        <v>62</v>
      </c>
      <c r="C1636" s="14" t="s">
        <v>190</v>
      </c>
      <c r="D1636" s="15">
        <v>2009</v>
      </c>
      <c r="E1636" s="19">
        <v>1.4E-2</v>
      </c>
      <c r="F1636" s="19">
        <v>2.4E-2</v>
      </c>
      <c r="G1636" s="19">
        <v>73</v>
      </c>
      <c r="H1636" s="19">
        <v>66</v>
      </c>
      <c r="I1636" s="19">
        <v>0.223</v>
      </c>
      <c r="J1636" s="19">
        <v>0.68700000000000006</v>
      </c>
      <c r="K1636" s="19">
        <v>0.09</v>
      </c>
      <c r="L1636" s="19">
        <v>24631291</v>
      </c>
      <c r="M1636" s="19">
        <v>0.60299999999999998</v>
      </c>
    </row>
    <row r="1637" spans="1:13" ht="14.5" x14ac:dyDescent="0.35">
      <c r="A1637" s="12" t="str">
        <f t="shared" si="25"/>
        <v>Montenegro-Europe-2010</v>
      </c>
      <c r="B1637" s="13" t="s">
        <v>62</v>
      </c>
      <c r="C1637" s="14" t="s">
        <v>190</v>
      </c>
      <c r="D1637" s="15">
        <v>2010</v>
      </c>
      <c r="E1637" s="19">
        <v>1.4E-2</v>
      </c>
      <c r="F1637" s="19">
        <v>1.4E-2</v>
      </c>
      <c r="G1637" s="19">
        <v>78</v>
      </c>
      <c r="H1637" s="19">
        <v>70</v>
      </c>
      <c r="I1637" s="19">
        <v>0.17399999999999999</v>
      </c>
      <c r="J1637" s="19">
        <v>0.68400000000000005</v>
      </c>
      <c r="K1637" s="19">
        <v>0.14199999999999999</v>
      </c>
      <c r="L1637" s="19">
        <v>4483350</v>
      </c>
      <c r="M1637" s="19">
        <v>0.53</v>
      </c>
    </row>
    <row r="1638" spans="1:13" ht="14.5" x14ac:dyDescent="0.35">
      <c r="A1638" s="12" t="str">
        <f t="shared" si="25"/>
        <v>Montenegro-Europe-2011</v>
      </c>
      <c r="B1638" s="13" t="s">
        <v>62</v>
      </c>
      <c r="C1638" s="14" t="s">
        <v>190</v>
      </c>
      <c r="D1638" s="15">
        <v>2011</v>
      </c>
      <c r="E1638" s="19">
        <v>1.4E-2</v>
      </c>
      <c r="F1638" s="19">
        <v>1.4999999999999999E-2</v>
      </c>
      <c r="G1638" s="19">
        <v>78</v>
      </c>
      <c r="H1638" s="19">
        <v>71</v>
      </c>
      <c r="I1638" s="19">
        <v>0.20399999999999999</v>
      </c>
      <c r="J1638" s="19">
        <v>0.69199999999999995</v>
      </c>
      <c r="K1638" s="19">
        <v>0.104</v>
      </c>
      <c r="L1638" s="19">
        <v>2964120</v>
      </c>
      <c r="M1638" s="19">
        <v>0.63400000000000001</v>
      </c>
    </row>
    <row r="1639" spans="1:13" ht="14.5" x14ac:dyDescent="0.35">
      <c r="A1639" s="12" t="str">
        <f t="shared" si="25"/>
        <v>Montenegro-Europe-2012</v>
      </c>
      <c r="B1639" s="13" t="s">
        <v>62</v>
      </c>
      <c r="C1639" s="14" t="s">
        <v>190</v>
      </c>
      <c r="D1639" s="15">
        <v>2012</v>
      </c>
      <c r="E1639" s="19">
        <v>1.4E-2</v>
      </c>
      <c r="F1639" s="13"/>
      <c r="G1639" s="19">
        <v>87</v>
      </c>
      <c r="H1639" s="19">
        <v>80</v>
      </c>
      <c r="I1639" s="19">
        <v>0.11899999999999999</v>
      </c>
      <c r="J1639" s="19">
        <v>0.749</v>
      </c>
      <c r="K1639" s="19">
        <v>0.13200000000000001</v>
      </c>
      <c r="L1639" s="19">
        <v>7071600</v>
      </c>
      <c r="M1639" s="19">
        <v>1</v>
      </c>
    </row>
    <row r="1640" spans="1:13" ht="14.5" x14ac:dyDescent="0.35">
      <c r="A1640" s="12" t="str">
        <f t="shared" si="25"/>
        <v>Morocco-Africa-2000</v>
      </c>
      <c r="B1640" s="13" t="s">
        <v>64</v>
      </c>
      <c r="C1640" s="14" t="s">
        <v>191</v>
      </c>
      <c r="D1640" s="15">
        <v>2000</v>
      </c>
      <c r="E1640" s="19">
        <v>1.6E-2</v>
      </c>
      <c r="F1640" s="19">
        <v>0.02</v>
      </c>
      <c r="G1640" s="19">
        <v>80</v>
      </c>
      <c r="H1640" s="19">
        <v>71</v>
      </c>
      <c r="I1640" s="19">
        <v>0.23100000000000001</v>
      </c>
      <c r="J1640" s="19">
        <v>0.70299999999999996</v>
      </c>
      <c r="K1640" s="19">
        <v>6.5000000000000002E-2</v>
      </c>
      <c r="L1640" s="19">
        <v>87840000</v>
      </c>
      <c r="M1640" s="19">
        <v>0.31</v>
      </c>
    </row>
    <row r="1641" spans="1:13" ht="14.5" x14ac:dyDescent="0.35">
      <c r="A1641" s="12" t="str">
        <f t="shared" si="25"/>
        <v>Morocco-Africa-2001</v>
      </c>
      <c r="B1641" s="13" t="s">
        <v>64</v>
      </c>
      <c r="C1641" s="14" t="s">
        <v>191</v>
      </c>
      <c r="D1641" s="15">
        <v>2001</v>
      </c>
      <c r="E1641" s="19">
        <v>1.6E-2</v>
      </c>
      <c r="F1641" s="19">
        <v>8.0000000000000002E-3</v>
      </c>
      <c r="G1641" s="19">
        <v>80</v>
      </c>
      <c r="H1641" s="19">
        <v>76</v>
      </c>
      <c r="I1641" s="19">
        <v>0.26200000000000001</v>
      </c>
      <c r="J1641" s="19">
        <v>0.7</v>
      </c>
      <c r="K1641" s="19">
        <v>3.7999999999999999E-2</v>
      </c>
      <c r="L1641" s="19">
        <v>406512</v>
      </c>
      <c r="M1641" s="19">
        <v>0.75900000000000001</v>
      </c>
    </row>
    <row r="1642" spans="1:13" ht="14.5" x14ac:dyDescent="0.35">
      <c r="A1642" s="12" t="str">
        <f t="shared" si="25"/>
        <v>Morocco-Africa-2002</v>
      </c>
      <c r="B1642" s="13" t="s">
        <v>64</v>
      </c>
      <c r="C1642" s="14" t="s">
        <v>191</v>
      </c>
      <c r="D1642" s="15">
        <v>2002</v>
      </c>
      <c r="E1642" s="19">
        <v>1.7999999999999999E-2</v>
      </c>
      <c r="F1642" s="19">
        <v>4.2000000000000003E-2</v>
      </c>
      <c r="G1642" s="19">
        <v>67</v>
      </c>
      <c r="H1642" s="19">
        <v>63</v>
      </c>
      <c r="I1642" s="19">
        <v>0.25700000000000001</v>
      </c>
      <c r="J1642" s="19">
        <v>0.69199999999999995</v>
      </c>
      <c r="K1642" s="19">
        <v>5.0999999999999997E-2</v>
      </c>
      <c r="L1642" s="19">
        <v>52350763</v>
      </c>
      <c r="M1642" s="19">
        <v>0.31900000000000001</v>
      </c>
    </row>
    <row r="1643" spans="1:13" ht="14.5" x14ac:dyDescent="0.35">
      <c r="A1643" s="12" t="str">
        <f t="shared" si="25"/>
        <v>Morocco-Africa-2003</v>
      </c>
      <c r="B1643" s="13" t="s">
        <v>64</v>
      </c>
      <c r="C1643" s="14" t="s">
        <v>191</v>
      </c>
      <c r="D1643" s="15">
        <v>2003</v>
      </c>
      <c r="E1643" s="19">
        <v>1.7999999999999999E-2</v>
      </c>
      <c r="F1643" s="19">
        <v>8.9999999999999993E-3</v>
      </c>
      <c r="G1643" s="19">
        <v>77</v>
      </c>
      <c r="H1643" s="19">
        <v>71</v>
      </c>
      <c r="I1643" s="19">
        <v>0.251</v>
      </c>
      <c r="J1643" s="19">
        <v>0.66900000000000004</v>
      </c>
      <c r="K1643" s="19">
        <v>0.08</v>
      </c>
      <c r="L1643" s="19">
        <v>20869000</v>
      </c>
      <c r="M1643" s="19">
        <v>0.183</v>
      </c>
    </row>
    <row r="1644" spans="1:13" ht="14.5" x14ac:dyDescent="0.35">
      <c r="A1644" s="12" t="str">
        <f t="shared" si="25"/>
        <v>Morocco-Africa-2004</v>
      </c>
      <c r="B1644" s="13" t="s">
        <v>64</v>
      </c>
      <c r="C1644" s="14" t="s">
        <v>191</v>
      </c>
      <c r="D1644" s="15">
        <v>2004</v>
      </c>
      <c r="E1644" s="19">
        <v>1.7999999999999999E-2</v>
      </c>
      <c r="F1644" s="19">
        <v>7.0000000000000001E-3</v>
      </c>
      <c r="G1644" s="19">
        <v>77</v>
      </c>
      <c r="H1644" s="19">
        <v>72</v>
      </c>
      <c r="I1644" s="19">
        <v>0.27200000000000002</v>
      </c>
      <c r="J1644" s="19">
        <v>0.67800000000000005</v>
      </c>
      <c r="K1644" s="19">
        <v>0.05</v>
      </c>
      <c r="L1644" s="19">
        <v>28758968</v>
      </c>
      <c r="M1644" s="19">
        <v>0.71699999999999997</v>
      </c>
    </row>
    <row r="1645" spans="1:13" ht="14.5" x14ac:dyDescent="0.35">
      <c r="A1645" s="12" t="str">
        <f t="shared" si="25"/>
        <v>Morocco-Africa-2005</v>
      </c>
      <c r="B1645" s="13" t="s">
        <v>64</v>
      </c>
      <c r="C1645" s="14" t="s">
        <v>191</v>
      </c>
      <c r="D1645" s="15">
        <v>2005</v>
      </c>
      <c r="E1645" s="19">
        <v>1.9E-2</v>
      </c>
      <c r="F1645" s="19">
        <v>3.2000000000000001E-2</v>
      </c>
      <c r="G1645" s="19">
        <v>74</v>
      </c>
      <c r="H1645" s="19">
        <v>68</v>
      </c>
      <c r="I1645" s="19">
        <v>0.224</v>
      </c>
      <c r="J1645" s="19">
        <v>0.71799999999999997</v>
      </c>
      <c r="K1645" s="19">
        <v>5.8000000000000003E-2</v>
      </c>
      <c r="L1645" s="19">
        <v>9173082</v>
      </c>
      <c r="M1645" s="19">
        <v>0.53600000000000003</v>
      </c>
    </row>
    <row r="1646" spans="1:13" ht="14.5" x14ac:dyDescent="0.35">
      <c r="A1646" s="12" t="str">
        <f t="shared" si="25"/>
        <v>Morocco-Africa-2006</v>
      </c>
      <c r="B1646" s="13" t="s">
        <v>64</v>
      </c>
      <c r="C1646" s="14" t="s">
        <v>191</v>
      </c>
      <c r="D1646" s="15">
        <v>2006</v>
      </c>
      <c r="E1646" s="19">
        <v>0.02</v>
      </c>
      <c r="F1646" s="19">
        <v>3.3000000000000002E-2</v>
      </c>
      <c r="G1646" s="19">
        <v>68</v>
      </c>
      <c r="H1646" s="19">
        <v>67</v>
      </c>
      <c r="I1646" s="19">
        <v>0.29099999999999998</v>
      </c>
      <c r="J1646" s="19">
        <v>0.66300000000000003</v>
      </c>
      <c r="K1646" s="19">
        <v>4.5999999999999999E-2</v>
      </c>
      <c r="L1646" s="19">
        <v>729429</v>
      </c>
      <c r="M1646" s="19">
        <v>0.35599999999999998</v>
      </c>
    </row>
    <row r="1647" spans="1:13" ht="14.5" x14ac:dyDescent="0.35">
      <c r="A1647" s="12" t="str">
        <f t="shared" si="25"/>
        <v>Morocco-Africa-2007</v>
      </c>
      <c r="B1647" s="13" t="s">
        <v>64</v>
      </c>
      <c r="C1647" s="14" t="s">
        <v>191</v>
      </c>
      <c r="D1647" s="15">
        <v>2007</v>
      </c>
      <c r="E1647" s="19">
        <v>0.02</v>
      </c>
      <c r="F1647" s="19">
        <v>2.5999999999999999E-2</v>
      </c>
      <c r="G1647" s="19">
        <v>72</v>
      </c>
      <c r="H1647" s="19">
        <v>68</v>
      </c>
      <c r="I1647" s="19">
        <v>0.29599999999999999</v>
      </c>
      <c r="J1647" s="19">
        <v>0.65300000000000002</v>
      </c>
      <c r="K1647" s="19">
        <v>5.0999999999999997E-2</v>
      </c>
      <c r="L1647" s="19">
        <v>243801639</v>
      </c>
      <c r="M1647" s="19">
        <v>0.50700000000000001</v>
      </c>
    </row>
    <row r="1648" spans="1:13" ht="14.5" x14ac:dyDescent="0.35">
      <c r="A1648" s="12" t="str">
        <f t="shared" si="25"/>
        <v>Morocco-Africa-2008</v>
      </c>
      <c r="B1648" s="13" t="s">
        <v>64</v>
      </c>
      <c r="C1648" s="14" t="s">
        <v>191</v>
      </c>
      <c r="D1648" s="15">
        <v>2008</v>
      </c>
      <c r="E1648" s="19">
        <v>2.1000000000000001E-2</v>
      </c>
      <c r="F1648" s="19">
        <v>4.4999999999999998E-2</v>
      </c>
      <c r="G1648" s="19">
        <v>68</v>
      </c>
      <c r="H1648" s="19">
        <v>64</v>
      </c>
      <c r="I1648" s="19">
        <v>0.29799999999999999</v>
      </c>
      <c r="J1648" s="19">
        <v>0.65100000000000002</v>
      </c>
      <c r="K1648" s="19">
        <v>5.0999999999999997E-2</v>
      </c>
      <c r="L1648" s="19">
        <v>1221156319</v>
      </c>
      <c r="M1648" s="19">
        <v>0.313</v>
      </c>
    </row>
    <row r="1649" spans="1:13" ht="14.5" x14ac:dyDescent="0.35">
      <c r="A1649" s="12" t="str">
        <f t="shared" si="25"/>
        <v>Morocco-Africa-2009</v>
      </c>
      <c r="B1649" s="13" t="s">
        <v>64</v>
      </c>
      <c r="C1649" s="14" t="s">
        <v>191</v>
      </c>
      <c r="D1649" s="15">
        <v>2009</v>
      </c>
      <c r="E1649" s="19">
        <v>2.1000000000000001E-2</v>
      </c>
      <c r="F1649" s="19">
        <v>3.6999999999999998E-2</v>
      </c>
      <c r="G1649" s="19">
        <v>71</v>
      </c>
      <c r="H1649" s="19">
        <v>69</v>
      </c>
      <c r="I1649" s="19">
        <v>0.311</v>
      </c>
      <c r="J1649" s="19">
        <v>0.64200000000000002</v>
      </c>
      <c r="K1649" s="19">
        <v>4.7E-2</v>
      </c>
      <c r="L1649" s="19">
        <v>152862431</v>
      </c>
      <c r="M1649" s="19">
        <v>0.312</v>
      </c>
    </row>
    <row r="1650" spans="1:13" ht="14.5" x14ac:dyDescent="0.35">
      <c r="A1650" s="12" t="str">
        <f t="shared" si="25"/>
        <v>Morocco-Africa-2010</v>
      </c>
      <c r="B1650" s="13" t="s">
        <v>64</v>
      </c>
      <c r="C1650" s="14" t="s">
        <v>191</v>
      </c>
      <c r="D1650" s="15">
        <v>2010</v>
      </c>
      <c r="E1650" s="19">
        <v>2.1999999999999999E-2</v>
      </c>
      <c r="F1650" s="19">
        <v>0.05</v>
      </c>
      <c r="G1650" s="19">
        <v>69</v>
      </c>
      <c r="H1650" s="19">
        <v>61</v>
      </c>
      <c r="I1650" s="19">
        <v>0.28899999999999998</v>
      </c>
      <c r="J1650" s="19">
        <v>0.67100000000000004</v>
      </c>
      <c r="K1650" s="19">
        <v>4.1000000000000002E-2</v>
      </c>
      <c r="L1650" s="19">
        <v>5106668</v>
      </c>
      <c r="M1650" s="19">
        <v>0.48699999999999999</v>
      </c>
    </row>
    <row r="1651" spans="1:13" ht="14.5" x14ac:dyDescent="0.35">
      <c r="A1651" s="12" t="str">
        <f t="shared" si="25"/>
        <v>Morocco-Africa-2011</v>
      </c>
      <c r="B1651" s="13" t="s">
        <v>64</v>
      </c>
      <c r="C1651" s="14" t="s">
        <v>191</v>
      </c>
      <c r="D1651" s="15">
        <v>2011</v>
      </c>
      <c r="E1651" s="19">
        <v>2.1999999999999999E-2</v>
      </c>
      <c r="F1651" s="19">
        <v>3.9E-2</v>
      </c>
      <c r="G1651" s="19">
        <v>71</v>
      </c>
      <c r="H1651" s="19">
        <v>65</v>
      </c>
      <c r="I1651" s="19">
        <v>0.29299999999999998</v>
      </c>
      <c r="J1651" s="19">
        <v>0.66400000000000003</v>
      </c>
      <c r="K1651" s="19">
        <v>4.2999999999999997E-2</v>
      </c>
      <c r="L1651" s="19">
        <v>29339400</v>
      </c>
      <c r="M1651" s="19">
        <v>0.36199999999999999</v>
      </c>
    </row>
    <row r="1652" spans="1:13" ht="14.5" x14ac:dyDescent="0.35">
      <c r="A1652" s="12" t="str">
        <f t="shared" si="25"/>
        <v>Morocco-Africa-2012</v>
      </c>
      <c r="B1652" s="13" t="s">
        <v>64</v>
      </c>
      <c r="C1652" s="14" t="s">
        <v>191</v>
      </c>
      <c r="D1652" s="15">
        <v>2012</v>
      </c>
      <c r="E1652" s="19">
        <v>2.1999999999999999E-2</v>
      </c>
      <c r="F1652" s="19">
        <v>3.5000000000000003E-2</v>
      </c>
      <c r="G1652" s="19">
        <v>69</v>
      </c>
      <c r="H1652" s="19">
        <v>66</v>
      </c>
      <c r="I1652" s="19">
        <v>0.36399999999999999</v>
      </c>
      <c r="J1652" s="19">
        <v>0.58599999999999997</v>
      </c>
      <c r="K1652" s="19">
        <v>0.05</v>
      </c>
      <c r="L1652" s="19">
        <v>27156367</v>
      </c>
      <c r="M1652" s="19">
        <v>0.17199999999999999</v>
      </c>
    </row>
    <row r="1653" spans="1:13" ht="14.5" x14ac:dyDescent="0.35">
      <c r="A1653" s="12" t="str">
        <f t="shared" si="25"/>
        <v>Mozambique-Africa-2000</v>
      </c>
      <c r="B1653" s="13" t="s">
        <v>64</v>
      </c>
      <c r="C1653" s="14" t="s">
        <v>192</v>
      </c>
      <c r="D1653" s="15">
        <v>2000</v>
      </c>
      <c r="E1653" s="19">
        <v>2.1999999999999999E-2</v>
      </c>
      <c r="F1653" s="19">
        <v>0.01</v>
      </c>
      <c r="G1653" s="19">
        <v>78</v>
      </c>
      <c r="H1653" s="19">
        <v>76</v>
      </c>
      <c r="I1653" s="19">
        <v>0.29399999999999998</v>
      </c>
      <c r="J1653" s="19">
        <v>0.65500000000000003</v>
      </c>
      <c r="K1653" s="19">
        <v>0.05</v>
      </c>
      <c r="L1653" s="19">
        <v>331964</v>
      </c>
      <c r="M1653" s="19">
        <v>0.41199999999999998</v>
      </c>
    </row>
    <row r="1654" spans="1:13" ht="14.5" x14ac:dyDescent="0.35">
      <c r="A1654" s="12" t="str">
        <f t="shared" si="25"/>
        <v>Mozambique-Africa-2001</v>
      </c>
      <c r="B1654" s="13" t="s">
        <v>64</v>
      </c>
      <c r="C1654" s="14" t="s">
        <v>192</v>
      </c>
      <c r="D1654" s="15">
        <v>2001</v>
      </c>
      <c r="E1654" s="19">
        <v>2.3E-2</v>
      </c>
      <c r="F1654" s="19">
        <v>2.8000000000000001E-2</v>
      </c>
      <c r="G1654" s="19">
        <v>71</v>
      </c>
      <c r="H1654" s="19">
        <v>63</v>
      </c>
      <c r="I1654" s="19">
        <v>0.27</v>
      </c>
      <c r="J1654" s="19">
        <v>0.69199999999999995</v>
      </c>
      <c r="K1654" s="19">
        <v>3.7999999999999999E-2</v>
      </c>
      <c r="L1654" s="19">
        <v>2754209</v>
      </c>
      <c r="M1654" s="19">
        <v>0.68500000000000005</v>
      </c>
    </row>
    <row r="1655" spans="1:13" ht="14.5" x14ac:dyDescent="0.35">
      <c r="A1655" s="12" t="str">
        <f t="shared" si="25"/>
        <v>Mozambique-Africa-2002</v>
      </c>
      <c r="B1655" s="13" t="s">
        <v>64</v>
      </c>
      <c r="C1655" s="14" t="s">
        <v>192</v>
      </c>
      <c r="D1655" s="15">
        <v>2002</v>
      </c>
      <c r="E1655" s="19">
        <v>2.3E-2</v>
      </c>
      <c r="F1655" s="19">
        <v>1.7999999999999999E-2</v>
      </c>
      <c r="G1655" s="19">
        <v>74</v>
      </c>
      <c r="H1655" s="19">
        <v>64</v>
      </c>
      <c r="I1655" s="19">
        <v>0.252</v>
      </c>
      <c r="J1655" s="19">
        <v>0.68300000000000005</v>
      </c>
      <c r="K1655" s="19">
        <v>6.6000000000000003E-2</v>
      </c>
      <c r="L1655" s="19">
        <v>16556600</v>
      </c>
      <c r="M1655" s="19">
        <v>0.53600000000000003</v>
      </c>
    </row>
    <row r="1656" spans="1:13" ht="14.5" x14ac:dyDescent="0.35">
      <c r="A1656" s="12" t="str">
        <f t="shared" si="25"/>
        <v>Mozambique-Africa-2003</v>
      </c>
      <c r="B1656" s="13" t="s">
        <v>64</v>
      </c>
      <c r="C1656" s="14" t="s">
        <v>192</v>
      </c>
      <c r="D1656" s="15">
        <v>2003</v>
      </c>
      <c r="E1656" s="19">
        <v>2.5000000000000001E-2</v>
      </c>
      <c r="F1656" s="19">
        <v>2.5000000000000001E-2</v>
      </c>
      <c r="G1656" s="19">
        <v>72</v>
      </c>
      <c r="H1656" s="19">
        <v>65</v>
      </c>
      <c r="I1656" s="19">
        <v>0.34899999999999998</v>
      </c>
      <c r="J1656" s="19">
        <v>0.61299999999999999</v>
      </c>
      <c r="K1656" s="19">
        <v>3.7999999999999999E-2</v>
      </c>
      <c r="L1656" s="19">
        <v>95053437</v>
      </c>
      <c r="M1656" s="19">
        <v>0.45</v>
      </c>
    </row>
    <row r="1657" spans="1:13" ht="14.5" x14ac:dyDescent="0.35">
      <c r="A1657" s="12" t="str">
        <f t="shared" si="25"/>
        <v>Mozambique-Africa-2004</v>
      </c>
      <c r="B1657" s="13" t="s">
        <v>64</v>
      </c>
      <c r="C1657" s="14" t="s">
        <v>192</v>
      </c>
      <c r="D1657" s="15">
        <v>2004</v>
      </c>
      <c r="E1657" s="19">
        <v>2.5999999999999999E-2</v>
      </c>
      <c r="F1657" s="19">
        <v>7.1999999999999995E-2</v>
      </c>
      <c r="G1657" s="19">
        <v>67</v>
      </c>
      <c r="H1657" s="19">
        <v>65</v>
      </c>
      <c r="I1657" s="19">
        <v>0.34899999999999998</v>
      </c>
      <c r="J1657" s="19">
        <v>0.60799999999999998</v>
      </c>
      <c r="K1657" s="19">
        <v>4.2999999999999997E-2</v>
      </c>
      <c r="L1657" s="19">
        <v>176166353</v>
      </c>
      <c r="M1657" s="19">
        <v>0.37</v>
      </c>
    </row>
    <row r="1658" spans="1:13" ht="14.5" x14ac:dyDescent="0.35">
      <c r="A1658" s="12" t="str">
        <f t="shared" si="25"/>
        <v>Mozambique-Africa-2005</v>
      </c>
      <c r="B1658" s="13" t="s">
        <v>64</v>
      </c>
      <c r="C1658" s="14" t="s">
        <v>192</v>
      </c>
      <c r="D1658" s="15">
        <v>2005</v>
      </c>
      <c r="E1658" s="19">
        <v>2.5999999999999999E-2</v>
      </c>
      <c r="F1658" s="19">
        <v>3.5999999999999997E-2</v>
      </c>
      <c r="G1658" s="19">
        <v>74</v>
      </c>
      <c r="H1658" s="19">
        <v>68</v>
      </c>
      <c r="I1658" s="19">
        <v>0.314</v>
      </c>
      <c r="J1658" s="19">
        <v>0.63400000000000001</v>
      </c>
      <c r="K1658" s="19">
        <v>5.0999999999999997E-2</v>
      </c>
      <c r="L1658" s="19">
        <v>14605862</v>
      </c>
      <c r="M1658" s="19">
        <v>0.2</v>
      </c>
    </row>
    <row r="1659" spans="1:13" ht="14.5" x14ac:dyDescent="0.35">
      <c r="A1659" s="12" t="str">
        <f t="shared" si="25"/>
        <v>Mozambique-Africa-2006</v>
      </c>
      <c r="B1659" s="13" t="s">
        <v>64</v>
      </c>
      <c r="C1659" s="14" t="s">
        <v>192</v>
      </c>
      <c r="D1659" s="15">
        <v>2006</v>
      </c>
      <c r="E1659" s="19">
        <v>2.7E-2</v>
      </c>
      <c r="F1659" s="19">
        <v>2.5000000000000001E-2</v>
      </c>
      <c r="G1659" s="19">
        <v>74</v>
      </c>
      <c r="H1659" s="19">
        <v>66</v>
      </c>
      <c r="I1659" s="19">
        <v>0.30099999999999999</v>
      </c>
      <c r="J1659" s="19">
        <v>0.65600000000000003</v>
      </c>
      <c r="K1659" s="19">
        <v>4.2999999999999997E-2</v>
      </c>
      <c r="L1659" s="19">
        <v>5514600</v>
      </c>
      <c r="M1659" s="19">
        <v>0.35299999999999998</v>
      </c>
    </row>
    <row r="1660" spans="1:13" ht="14.5" x14ac:dyDescent="0.35">
      <c r="A1660" s="12" t="str">
        <f t="shared" si="25"/>
        <v>Mozambique-Africa-2007</v>
      </c>
      <c r="B1660" s="13" t="s">
        <v>64</v>
      </c>
      <c r="C1660" s="14" t="s">
        <v>192</v>
      </c>
      <c r="D1660" s="15">
        <v>2007</v>
      </c>
      <c r="E1660" s="19">
        <v>2.8000000000000001E-2</v>
      </c>
      <c r="F1660" s="19">
        <v>5.7000000000000002E-2</v>
      </c>
      <c r="G1660" s="19">
        <v>69</v>
      </c>
      <c r="H1660" s="19">
        <v>66</v>
      </c>
      <c r="I1660" s="19">
        <v>0.36199999999999999</v>
      </c>
      <c r="J1660" s="19">
        <v>0.60099999999999998</v>
      </c>
      <c r="K1660" s="19">
        <v>3.6999999999999998E-2</v>
      </c>
      <c r="L1660" s="19">
        <v>6521314</v>
      </c>
      <c r="M1660" s="19">
        <v>0.34300000000000003</v>
      </c>
    </row>
    <row r="1661" spans="1:13" ht="14.5" x14ac:dyDescent="0.35">
      <c r="A1661" s="12" t="str">
        <f t="shared" si="25"/>
        <v>Mozambique-Africa-2008</v>
      </c>
      <c r="B1661" s="13" t="s">
        <v>64</v>
      </c>
      <c r="C1661" s="14" t="s">
        <v>192</v>
      </c>
      <c r="D1661" s="15">
        <v>2008</v>
      </c>
      <c r="E1661" s="19">
        <v>3.3000000000000002E-2</v>
      </c>
      <c r="F1661" s="19">
        <v>4.2999999999999997E-2</v>
      </c>
      <c r="G1661" s="19">
        <v>71</v>
      </c>
      <c r="H1661" s="19">
        <v>64</v>
      </c>
      <c r="I1661" s="19">
        <v>0.35799999999999998</v>
      </c>
      <c r="J1661" s="19">
        <v>0.61</v>
      </c>
      <c r="K1661" s="19">
        <v>3.2000000000000001E-2</v>
      </c>
      <c r="L1661" s="19">
        <v>7814850</v>
      </c>
      <c r="M1661" s="19">
        <v>0.26500000000000001</v>
      </c>
    </row>
    <row r="1662" spans="1:13" ht="14.5" x14ac:dyDescent="0.35">
      <c r="A1662" s="12" t="str">
        <f t="shared" si="25"/>
        <v>Mozambique-Africa-2009</v>
      </c>
      <c r="B1662" s="13" t="s">
        <v>64</v>
      </c>
      <c r="C1662" s="14" t="s">
        <v>192</v>
      </c>
      <c r="D1662" s="15">
        <v>2009</v>
      </c>
      <c r="E1662" s="19">
        <v>3.5999999999999997E-2</v>
      </c>
      <c r="F1662" s="19">
        <v>0.05</v>
      </c>
      <c r="G1662" s="19">
        <v>68</v>
      </c>
      <c r="H1662" s="19">
        <v>65</v>
      </c>
      <c r="I1662" s="19">
        <v>0.46899999999999997</v>
      </c>
      <c r="J1662" s="19">
        <v>0.5</v>
      </c>
      <c r="K1662" s="19">
        <v>3.2000000000000001E-2</v>
      </c>
      <c r="L1662" s="19">
        <v>1120392</v>
      </c>
      <c r="M1662" s="19">
        <v>0.30199999999999999</v>
      </c>
    </row>
    <row r="1663" spans="1:13" ht="14.5" x14ac:dyDescent="0.35">
      <c r="A1663" s="12" t="str">
        <f t="shared" si="25"/>
        <v>Mozambique-Africa-2010</v>
      </c>
      <c r="B1663" s="13" t="s">
        <v>64</v>
      </c>
      <c r="C1663" s="14" t="s">
        <v>192</v>
      </c>
      <c r="D1663" s="15">
        <v>2010</v>
      </c>
      <c r="E1663" s="19">
        <v>3.6999999999999998E-2</v>
      </c>
      <c r="F1663" s="19">
        <v>7.3999999999999996E-2</v>
      </c>
      <c r="G1663" s="19">
        <v>61</v>
      </c>
      <c r="H1663" s="19">
        <v>59</v>
      </c>
      <c r="I1663" s="19">
        <v>0.48099999999999998</v>
      </c>
      <c r="J1663" s="19">
        <v>0.497</v>
      </c>
      <c r="K1663" s="19">
        <v>2.1999999999999999E-2</v>
      </c>
      <c r="L1663" s="19">
        <v>29105480</v>
      </c>
      <c r="M1663" s="19">
        <v>0.251</v>
      </c>
    </row>
    <row r="1664" spans="1:13" ht="14.5" x14ac:dyDescent="0.35">
      <c r="A1664" s="12" t="str">
        <f t="shared" si="25"/>
        <v>Mozambique-Africa-2011</v>
      </c>
      <c r="B1664" s="13" t="s">
        <v>64</v>
      </c>
      <c r="C1664" s="14" t="s">
        <v>192</v>
      </c>
      <c r="D1664" s="15">
        <v>2011</v>
      </c>
      <c r="E1664" s="19">
        <v>8.0000000000000002E-3</v>
      </c>
      <c r="F1664" s="19">
        <v>2E-3</v>
      </c>
      <c r="G1664" s="19">
        <v>86</v>
      </c>
      <c r="H1664" s="19">
        <v>80</v>
      </c>
      <c r="I1664" s="19">
        <v>0.13100000000000001</v>
      </c>
      <c r="J1664" s="19">
        <v>0.625</v>
      </c>
      <c r="K1664" s="19">
        <v>0.24399999999999999</v>
      </c>
      <c r="L1664" s="19">
        <v>127561489</v>
      </c>
      <c r="M1664" s="19">
        <v>0.91900000000000004</v>
      </c>
    </row>
    <row r="1665" spans="1:13" ht="14.5" x14ac:dyDescent="0.35">
      <c r="A1665" s="12" t="str">
        <f t="shared" si="25"/>
        <v>Mozambique-Africa-2012</v>
      </c>
      <c r="B1665" s="13" t="s">
        <v>64</v>
      </c>
      <c r="C1665" s="14" t="s">
        <v>192</v>
      </c>
      <c r="D1665" s="15">
        <v>2012</v>
      </c>
      <c r="E1665" s="19">
        <v>0.01</v>
      </c>
      <c r="F1665" s="19">
        <v>1.2E-2</v>
      </c>
      <c r="G1665" s="19">
        <v>78</v>
      </c>
      <c r="H1665" s="19">
        <v>71</v>
      </c>
      <c r="I1665" s="19">
        <v>0.185</v>
      </c>
      <c r="J1665" s="19">
        <v>0.72099999999999997</v>
      </c>
      <c r="K1665" s="19">
        <v>9.4E-2</v>
      </c>
      <c r="L1665" s="19">
        <v>66785001</v>
      </c>
      <c r="M1665" s="19">
        <v>0.46700000000000003</v>
      </c>
    </row>
    <row r="1666" spans="1:13" ht="14.5" x14ac:dyDescent="0.35">
      <c r="A1666" s="12" t="str">
        <f t="shared" si="25"/>
        <v>Myanmar-Asia-2000</v>
      </c>
      <c r="B1666" s="13" t="s">
        <v>60</v>
      </c>
      <c r="C1666" s="14" t="s">
        <v>193</v>
      </c>
      <c r="D1666" s="15">
        <v>2000</v>
      </c>
      <c r="E1666" s="19">
        <v>0.01</v>
      </c>
      <c r="F1666" s="13"/>
      <c r="G1666" s="19">
        <v>82</v>
      </c>
      <c r="H1666" s="19">
        <v>78</v>
      </c>
      <c r="I1666" s="19">
        <v>0.122</v>
      </c>
      <c r="J1666" s="19">
        <v>0.8</v>
      </c>
      <c r="K1666" s="19">
        <v>7.6999999999999999E-2</v>
      </c>
      <c r="L1666" s="19">
        <v>556783</v>
      </c>
      <c r="M1666" s="19">
        <v>1</v>
      </c>
    </row>
    <row r="1667" spans="1:13" ht="14.5" x14ac:dyDescent="0.35">
      <c r="A1667" s="12" t="str">
        <f t="shared" ref="A1667:A1730" si="26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9">
        <v>0.01</v>
      </c>
      <c r="F1667" s="19">
        <v>3.0000000000000001E-3</v>
      </c>
      <c r="G1667" s="19">
        <v>85</v>
      </c>
      <c r="H1667" s="19">
        <v>78</v>
      </c>
      <c r="I1667" s="19">
        <v>0.153</v>
      </c>
      <c r="J1667" s="19">
        <v>0.72899999999999998</v>
      </c>
      <c r="K1667" s="19">
        <v>0.11799999999999999</v>
      </c>
      <c r="L1667" s="19">
        <v>50004441</v>
      </c>
      <c r="M1667" s="19">
        <v>0.82099999999999995</v>
      </c>
    </row>
    <row r="1668" spans="1:13" ht="14.5" x14ac:dyDescent="0.35">
      <c r="A1668" s="12" t="str">
        <f t="shared" si="26"/>
        <v>Myanmar-Asia-2002</v>
      </c>
      <c r="B1668" s="13" t="s">
        <v>60</v>
      </c>
      <c r="C1668" s="14" t="s">
        <v>193</v>
      </c>
      <c r="D1668" s="15">
        <v>2002</v>
      </c>
      <c r="E1668" s="19">
        <v>0.01</v>
      </c>
      <c r="F1668" s="19">
        <v>2E-3</v>
      </c>
      <c r="G1668" s="19">
        <v>85</v>
      </c>
      <c r="H1668" s="19">
        <v>80</v>
      </c>
      <c r="I1668" s="19">
        <v>0.16500000000000001</v>
      </c>
      <c r="J1668" s="19">
        <v>0.73799999999999999</v>
      </c>
      <c r="K1668" s="19">
        <v>9.7000000000000003E-2</v>
      </c>
      <c r="L1668" s="19">
        <v>5312400</v>
      </c>
      <c r="M1668" s="19">
        <v>1</v>
      </c>
    </row>
    <row r="1669" spans="1:13" ht="14.5" x14ac:dyDescent="0.35">
      <c r="A1669" s="12" t="str">
        <f t="shared" si="26"/>
        <v>Myanmar-Asia-2003</v>
      </c>
      <c r="B1669" s="13" t="s">
        <v>60</v>
      </c>
      <c r="C1669" s="14" t="s">
        <v>193</v>
      </c>
      <c r="D1669" s="15">
        <v>2003</v>
      </c>
      <c r="E1669" s="19">
        <v>1.2E-2</v>
      </c>
      <c r="F1669" s="19">
        <v>1.2E-2</v>
      </c>
      <c r="G1669" s="19">
        <v>77</v>
      </c>
      <c r="H1669" s="19">
        <v>74</v>
      </c>
      <c r="I1669" s="19">
        <v>0.18</v>
      </c>
      <c r="J1669" s="19">
        <v>0.73299999999999998</v>
      </c>
      <c r="K1669" s="19">
        <v>8.6999999999999994E-2</v>
      </c>
      <c r="L1669" s="19">
        <v>1350695000</v>
      </c>
      <c r="M1669" s="19">
        <v>0.51900000000000002</v>
      </c>
    </row>
    <row r="1670" spans="1:13" ht="14.5" x14ac:dyDescent="0.35">
      <c r="A1670" s="12" t="str">
        <f t="shared" si="26"/>
        <v>Myanmar-Asia-2004</v>
      </c>
      <c r="B1670" s="13" t="s">
        <v>60</v>
      </c>
      <c r="C1670" s="14" t="s">
        <v>193</v>
      </c>
      <c r="D1670" s="15">
        <v>2004</v>
      </c>
      <c r="E1670" s="19">
        <v>1.2999999999999999E-2</v>
      </c>
      <c r="F1670" s="13"/>
      <c r="G1670" s="19">
        <v>86</v>
      </c>
      <c r="H1670" s="19">
        <v>81</v>
      </c>
      <c r="I1670" s="19">
        <v>0.11799999999999999</v>
      </c>
      <c r="J1670" s="19">
        <v>0.747</v>
      </c>
      <c r="K1670" s="19">
        <v>0.13600000000000001</v>
      </c>
      <c r="L1670" s="19">
        <v>7154600</v>
      </c>
      <c r="M1670" s="19">
        <v>1</v>
      </c>
    </row>
    <row r="1671" spans="1:13" ht="14.5" x14ac:dyDescent="0.35">
      <c r="A1671" s="12" t="str">
        <f t="shared" si="26"/>
        <v>Myanmar-Asia-2005</v>
      </c>
      <c r="B1671" s="13" t="s">
        <v>60</v>
      </c>
      <c r="C1671" s="14" t="s">
        <v>193</v>
      </c>
      <c r="D1671" s="15">
        <v>2005</v>
      </c>
      <c r="E1671" s="19">
        <v>1.4E-2</v>
      </c>
      <c r="F1671" s="19">
        <v>2.3E-2</v>
      </c>
      <c r="G1671" s="19">
        <v>73</v>
      </c>
      <c r="H1671" s="19">
        <v>66</v>
      </c>
      <c r="I1671" s="19">
        <v>0.22</v>
      </c>
      <c r="J1671" s="19">
        <v>0.68799999999999994</v>
      </c>
      <c r="K1671" s="19">
        <v>9.1999999999999998E-2</v>
      </c>
      <c r="L1671" s="19">
        <v>24763188</v>
      </c>
      <c r="M1671" s="19">
        <v>0.60399999999999998</v>
      </c>
    </row>
    <row r="1672" spans="1:13" ht="14.5" x14ac:dyDescent="0.35">
      <c r="A1672" s="12" t="str">
        <f t="shared" si="26"/>
        <v>Myanmar-Asia-2006</v>
      </c>
      <c r="B1672" s="13" t="s">
        <v>60</v>
      </c>
      <c r="C1672" s="14" t="s">
        <v>193</v>
      </c>
      <c r="D1672" s="15">
        <v>2006</v>
      </c>
      <c r="E1672" s="19">
        <v>1.4E-2</v>
      </c>
      <c r="F1672" s="19">
        <v>1.2999999999999999E-2</v>
      </c>
      <c r="G1672" s="19">
        <v>78</v>
      </c>
      <c r="H1672" s="19">
        <v>70</v>
      </c>
      <c r="I1672" s="19">
        <v>0.17599999999999999</v>
      </c>
      <c r="J1672" s="19">
        <v>0.68100000000000005</v>
      </c>
      <c r="K1672" s="19">
        <v>0.14299999999999999</v>
      </c>
      <c r="L1672" s="19">
        <v>4490700</v>
      </c>
      <c r="M1672" s="19">
        <v>0.53200000000000003</v>
      </c>
    </row>
    <row r="1673" spans="1:13" ht="14.5" x14ac:dyDescent="0.35">
      <c r="A1673" s="12" t="str">
        <f t="shared" si="26"/>
        <v>Myanmar-Asia-2007</v>
      </c>
      <c r="B1673" s="13" t="s">
        <v>60</v>
      </c>
      <c r="C1673" s="14" t="s">
        <v>193</v>
      </c>
      <c r="D1673" s="15">
        <v>2007</v>
      </c>
      <c r="E1673" s="19">
        <v>1.4E-2</v>
      </c>
      <c r="F1673" s="19">
        <v>1.4999999999999999E-2</v>
      </c>
      <c r="G1673" s="19">
        <v>78</v>
      </c>
      <c r="H1673" s="19">
        <v>71</v>
      </c>
      <c r="I1673" s="19">
        <v>0.20300000000000001</v>
      </c>
      <c r="J1673" s="19">
        <v>0.69299999999999995</v>
      </c>
      <c r="K1673" s="19">
        <v>0.10299999999999999</v>
      </c>
      <c r="L1673" s="19">
        <v>2969081</v>
      </c>
      <c r="M1673" s="19">
        <v>0.63200000000000001</v>
      </c>
    </row>
    <row r="1674" spans="1:13" ht="14.5" x14ac:dyDescent="0.35">
      <c r="A1674" s="12" t="str">
        <f t="shared" si="26"/>
        <v>Myanmar-Asia-2008</v>
      </c>
      <c r="B1674" s="13" t="s">
        <v>60</v>
      </c>
      <c r="C1674" s="14" t="s">
        <v>193</v>
      </c>
      <c r="D1674" s="15">
        <v>2008</v>
      </c>
      <c r="E1674" s="19">
        <v>1.6E-2</v>
      </c>
      <c r="F1674" s="19">
        <v>0.02</v>
      </c>
      <c r="G1674" s="19">
        <v>80</v>
      </c>
      <c r="H1674" s="19">
        <v>71</v>
      </c>
      <c r="I1674" s="19">
        <v>0.22900000000000001</v>
      </c>
      <c r="J1674" s="19">
        <v>0.70599999999999996</v>
      </c>
      <c r="K1674" s="19">
        <v>6.6000000000000003E-2</v>
      </c>
      <c r="L1674" s="19">
        <v>88772900</v>
      </c>
      <c r="M1674" s="19">
        <v>0.317</v>
      </c>
    </row>
    <row r="1675" spans="1:13" ht="14.5" x14ac:dyDescent="0.35">
      <c r="A1675" s="12" t="str">
        <f t="shared" si="26"/>
        <v>Myanmar-Asia-2009</v>
      </c>
      <c r="B1675" s="13" t="s">
        <v>60</v>
      </c>
      <c r="C1675" s="14" t="s">
        <v>193</v>
      </c>
      <c r="D1675" s="15">
        <v>2009</v>
      </c>
      <c r="E1675" s="19">
        <v>1.6E-2</v>
      </c>
      <c r="F1675" s="19">
        <v>8.0000000000000002E-3</v>
      </c>
      <c r="G1675" s="19">
        <v>80</v>
      </c>
      <c r="H1675" s="19">
        <v>77</v>
      </c>
      <c r="I1675" s="19">
        <v>0.25800000000000001</v>
      </c>
      <c r="J1675" s="19">
        <v>0.70199999999999996</v>
      </c>
      <c r="K1675" s="19">
        <v>0.04</v>
      </c>
      <c r="L1675" s="19">
        <v>412238</v>
      </c>
      <c r="M1675" s="19">
        <v>0.76200000000000001</v>
      </c>
    </row>
    <row r="1676" spans="1:13" ht="14.5" x14ac:dyDescent="0.35">
      <c r="A1676" s="12" t="str">
        <f t="shared" si="26"/>
        <v>Myanmar-Asia-2010</v>
      </c>
      <c r="B1676" s="13" t="s">
        <v>60</v>
      </c>
      <c r="C1676" s="14" t="s">
        <v>193</v>
      </c>
      <c r="D1676" s="15">
        <v>2010</v>
      </c>
      <c r="E1676" s="19">
        <v>1.7000000000000001E-2</v>
      </c>
      <c r="F1676" s="19">
        <v>4.1000000000000002E-2</v>
      </c>
      <c r="G1676" s="19">
        <v>67</v>
      </c>
      <c r="H1676" s="19">
        <v>63</v>
      </c>
      <c r="I1676" s="19">
        <v>0.253</v>
      </c>
      <c r="J1676" s="19">
        <v>0.69599999999999995</v>
      </c>
      <c r="K1676" s="19">
        <v>5.1999999999999998E-2</v>
      </c>
      <c r="L1676" s="19">
        <v>52797319</v>
      </c>
      <c r="M1676" s="19">
        <v>0.32500000000000001</v>
      </c>
    </row>
    <row r="1677" spans="1:13" ht="14.5" x14ac:dyDescent="0.35">
      <c r="A1677" s="12" t="str">
        <f t="shared" si="26"/>
        <v>Myanmar-Asia-2011</v>
      </c>
      <c r="B1677" s="13" t="s">
        <v>60</v>
      </c>
      <c r="C1677" s="14" t="s">
        <v>193</v>
      </c>
      <c r="D1677" s="15">
        <v>2011</v>
      </c>
      <c r="E1677" s="19">
        <v>1.7999999999999999E-2</v>
      </c>
      <c r="F1677" s="19">
        <v>8.9999999999999993E-3</v>
      </c>
      <c r="G1677" s="19">
        <v>77</v>
      </c>
      <c r="H1677" s="19">
        <v>71</v>
      </c>
      <c r="I1677" s="19">
        <v>0.252</v>
      </c>
      <c r="J1677" s="19">
        <v>0.66600000000000004</v>
      </c>
      <c r="K1677" s="19">
        <v>8.2000000000000003E-2</v>
      </c>
      <c r="L1677" s="19">
        <v>20328000</v>
      </c>
      <c r="M1677" s="19">
        <v>0.183</v>
      </c>
    </row>
    <row r="1678" spans="1:13" ht="14.5" x14ac:dyDescent="0.35">
      <c r="A1678" s="12" t="str">
        <f t="shared" si="26"/>
        <v>Myanmar-Asia-2012</v>
      </c>
      <c r="B1678" s="13" t="s">
        <v>60</v>
      </c>
      <c r="C1678" s="14" t="s">
        <v>193</v>
      </c>
      <c r="D1678" s="15">
        <v>2012</v>
      </c>
      <c r="E1678" s="19">
        <v>1.7999999999999999E-2</v>
      </c>
      <c r="F1678" s="19">
        <v>7.0000000000000001E-3</v>
      </c>
      <c r="G1678" s="19">
        <v>77</v>
      </c>
      <c r="H1678" s="19">
        <v>73</v>
      </c>
      <c r="I1678" s="19">
        <v>0.26700000000000002</v>
      </c>
      <c r="J1678" s="19">
        <v>0.68200000000000005</v>
      </c>
      <c r="K1678" s="19">
        <v>5.1999999999999998E-2</v>
      </c>
      <c r="L1678" s="19">
        <v>29239927</v>
      </c>
      <c r="M1678" s="19">
        <v>0.72499999999999998</v>
      </c>
    </row>
    <row r="1679" spans="1:13" ht="14.5" x14ac:dyDescent="0.35">
      <c r="A1679" s="12" t="str">
        <f t="shared" si="26"/>
        <v>Namibia-Africa-2000</v>
      </c>
      <c r="B1679" s="13" t="s">
        <v>64</v>
      </c>
      <c r="C1679" s="14" t="s">
        <v>194</v>
      </c>
      <c r="D1679" s="15">
        <v>2000</v>
      </c>
      <c r="E1679" s="19">
        <v>1.9E-2</v>
      </c>
      <c r="F1679" s="19">
        <v>3.1E-2</v>
      </c>
      <c r="G1679" s="19">
        <v>74</v>
      </c>
      <c r="H1679" s="19">
        <v>68</v>
      </c>
      <c r="I1679" s="19">
        <v>0.222</v>
      </c>
      <c r="J1679" s="19">
        <v>0.72099999999999997</v>
      </c>
      <c r="K1679" s="19">
        <v>5.7000000000000002E-2</v>
      </c>
      <c r="L1679" s="19">
        <v>9295784</v>
      </c>
      <c r="M1679" s="19">
        <v>0.53900000000000003</v>
      </c>
    </row>
    <row r="1680" spans="1:13" ht="14.5" x14ac:dyDescent="0.35">
      <c r="A1680" s="12" t="str">
        <f t="shared" si="26"/>
        <v>Namibia-Africa-2001</v>
      </c>
      <c r="B1680" s="13" t="s">
        <v>64</v>
      </c>
      <c r="C1680" s="14" t="s">
        <v>194</v>
      </c>
      <c r="D1680" s="15">
        <v>2001</v>
      </c>
      <c r="E1680" s="19">
        <v>1.9E-2</v>
      </c>
      <c r="F1680" s="19">
        <v>2.5000000000000001E-2</v>
      </c>
      <c r="G1680" s="19">
        <v>73</v>
      </c>
      <c r="H1680" s="19">
        <v>69</v>
      </c>
      <c r="I1680" s="19">
        <v>0.29299999999999998</v>
      </c>
      <c r="J1680" s="19">
        <v>0.65600000000000003</v>
      </c>
      <c r="K1680" s="19">
        <v>5.0999999999999997E-2</v>
      </c>
      <c r="L1680" s="19">
        <v>246864191</v>
      </c>
      <c r="M1680" s="19">
        <v>0.51500000000000001</v>
      </c>
    </row>
    <row r="1681" spans="1:13" ht="14.5" x14ac:dyDescent="0.35">
      <c r="A1681" s="12" t="str">
        <f t="shared" si="26"/>
        <v>Namibia-Africa-2002</v>
      </c>
      <c r="B1681" s="13" t="s">
        <v>64</v>
      </c>
      <c r="C1681" s="14" t="s">
        <v>194</v>
      </c>
      <c r="D1681" s="15">
        <v>2002</v>
      </c>
      <c r="E1681" s="19">
        <v>0.02</v>
      </c>
      <c r="F1681" s="19">
        <v>3.1E-2</v>
      </c>
      <c r="G1681" s="19">
        <v>68</v>
      </c>
      <c r="H1681" s="19">
        <v>68</v>
      </c>
      <c r="I1681" s="19">
        <v>0.28499999999999998</v>
      </c>
      <c r="J1681" s="19">
        <v>0.66800000000000004</v>
      </c>
      <c r="K1681" s="19">
        <v>4.7E-2</v>
      </c>
      <c r="L1681" s="19">
        <v>741822</v>
      </c>
      <c r="M1681" s="19">
        <v>0.36399999999999999</v>
      </c>
    </row>
    <row r="1682" spans="1:13" ht="14.5" x14ac:dyDescent="0.35">
      <c r="A1682" s="12" t="str">
        <f t="shared" si="26"/>
        <v>Namibia-Africa-2003</v>
      </c>
      <c r="B1682" s="13" t="s">
        <v>64</v>
      </c>
      <c r="C1682" s="14" t="s">
        <v>194</v>
      </c>
      <c r="D1682" s="15">
        <v>2003</v>
      </c>
      <c r="E1682" s="19">
        <v>0.02</v>
      </c>
      <c r="F1682" s="19">
        <v>3.5000000000000003E-2</v>
      </c>
      <c r="G1682" s="19">
        <v>71</v>
      </c>
      <c r="H1682" s="19">
        <v>70</v>
      </c>
      <c r="I1682" s="19">
        <v>0.30599999999999999</v>
      </c>
      <c r="J1682" s="19">
        <v>0.64700000000000002</v>
      </c>
      <c r="K1682" s="19">
        <v>4.7E-2</v>
      </c>
      <c r="L1682" s="19">
        <v>154695368</v>
      </c>
      <c r="M1682" s="19">
        <v>0.32</v>
      </c>
    </row>
    <row r="1683" spans="1:13" ht="14.5" x14ac:dyDescent="0.35">
      <c r="A1683" s="12" t="str">
        <f t="shared" si="26"/>
        <v>Namibia-Africa-2004</v>
      </c>
      <c r="B1683" s="13" t="s">
        <v>64</v>
      </c>
      <c r="C1683" s="14" t="s">
        <v>194</v>
      </c>
      <c r="D1683" s="15">
        <v>2004</v>
      </c>
      <c r="E1683" s="19">
        <v>2.1000000000000001E-2</v>
      </c>
      <c r="F1683" s="19">
        <v>4.2999999999999997E-2</v>
      </c>
      <c r="G1683" s="19">
        <v>68</v>
      </c>
      <c r="H1683" s="19">
        <v>65</v>
      </c>
      <c r="I1683" s="19">
        <v>0.29399999999999998</v>
      </c>
      <c r="J1683" s="19">
        <v>0.65400000000000003</v>
      </c>
      <c r="K1683" s="19">
        <v>5.1999999999999998E-2</v>
      </c>
      <c r="L1683" s="19">
        <v>1236686732</v>
      </c>
      <c r="M1683" s="19">
        <v>0.316</v>
      </c>
    </row>
    <row r="1684" spans="1:13" ht="14.5" x14ac:dyDescent="0.35">
      <c r="A1684" s="12" t="str">
        <f t="shared" si="26"/>
        <v>Namibia-Africa-2005</v>
      </c>
      <c r="B1684" s="13" t="s">
        <v>64</v>
      </c>
      <c r="C1684" s="14" t="s">
        <v>194</v>
      </c>
      <c r="D1684" s="15">
        <v>2005</v>
      </c>
      <c r="E1684" s="19">
        <v>2.1000000000000001E-2</v>
      </c>
      <c r="F1684" s="19">
        <v>3.7999999999999999E-2</v>
      </c>
      <c r="G1684" s="19">
        <v>72</v>
      </c>
      <c r="H1684" s="19">
        <v>65</v>
      </c>
      <c r="I1684" s="19">
        <v>0.28899999999999998</v>
      </c>
      <c r="J1684" s="19">
        <v>0.66800000000000004</v>
      </c>
      <c r="K1684" s="19">
        <v>4.2999999999999997E-2</v>
      </c>
      <c r="L1684" s="19">
        <v>29774500</v>
      </c>
      <c r="M1684" s="19">
        <v>0.36199999999999999</v>
      </c>
    </row>
    <row r="1685" spans="1:13" ht="14.5" x14ac:dyDescent="0.35">
      <c r="A1685" s="12" t="str">
        <f t="shared" si="26"/>
        <v>Namibia-Africa-2006</v>
      </c>
      <c r="B1685" s="13" t="s">
        <v>64</v>
      </c>
      <c r="C1685" s="14" t="s">
        <v>194</v>
      </c>
      <c r="D1685" s="15">
        <v>2006</v>
      </c>
      <c r="E1685" s="19">
        <v>2.1999999999999999E-2</v>
      </c>
      <c r="F1685" s="19">
        <v>4.8000000000000001E-2</v>
      </c>
      <c r="G1685" s="19">
        <v>70</v>
      </c>
      <c r="H1685" s="19">
        <v>61</v>
      </c>
      <c r="I1685" s="19">
        <v>0.28599999999999998</v>
      </c>
      <c r="J1685" s="19">
        <v>0.67300000000000004</v>
      </c>
      <c r="K1685" s="19">
        <v>4.1000000000000002E-2</v>
      </c>
      <c r="L1685" s="19">
        <v>5172931</v>
      </c>
      <c r="M1685" s="19">
        <v>0.49</v>
      </c>
    </row>
    <row r="1686" spans="1:13" ht="14.5" x14ac:dyDescent="0.35">
      <c r="A1686" s="12" t="str">
        <f t="shared" si="26"/>
        <v>Namibia-Africa-2007</v>
      </c>
      <c r="B1686" s="13" t="s">
        <v>64</v>
      </c>
      <c r="C1686" s="14" t="s">
        <v>194</v>
      </c>
      <c r="D1686" s="15">
        <v>2007</v>
      </c>
      <c r="E1686" s="19">
        <v>2.1999999999999999E-2</v>
      </c>
      <c r="F1686" s="19">
        <v>3.3000000000000002E-2</v>
      </c>
      <c r="G1686" s="19">
        <v>69</v>
      </c>
      <c r="H1686" s="19">
        <v>67</v>
      </c>
      <c r="I1686" s="19">
        <v>0.35599999999999998</v>
      </c>
      <c r="J1686" s="19">
        <v>0.59399999999999997</v>
      </c>
      <c r="K1686" s="19">
        <v>5.0999999999999997E-2</v>
      </c>
      <c r="L1686" s="19">
        <v>27474377</v>
      </c>
      <c r="M1686" s="19">
        <v>0.17499999999999999</v>
      </c>
    </row>
    <row r="1687" spans="1:13" ht="14.5" x14ac:dyDescent="0.35">
      <c r="A1687" s="12" t="str">
        <f t="shared" si="26"/>
        <v>Namibia-Africa-2008</v>
      </c>
      <c r="B1687" s="13" t="s">
        <v>64</v>
      </c>
      <c r="C1687" s="14" t="s">
        <v>194</v>
      </c>
      <c r="D1687" s="15">
        <v>2008</v>
      </c>
      <c r="E1687" s="19">
        <v>2.1999999999999999E-2</v>
      </c>
      <c r="F1687" s="19">
        <v>8.9999999999999993E-3</v>
      </c>
      <c r="G1687" s="19">
        <v>79</v>
      </c>
      <c r="H1687" s="19">
        <v>77</v>
      </c>
      <c r="I1687" s="19">
        <v>0.28999999999999998</v>
      </c>
      <c r="J1687" s="19">
        <v>0.66</v>
      </c>
      <c r="K1687" s="19">
        <v>0.05</v>
      </c>
      <c r="L1687" s="19">
        <v>338442</v>
      </c>
      <c r="M1687" s="19">
        <v>0.42299999999999999</v>
      </c>
    </row>
    <row r="1688" spans="1:13" ht="14.5" x14ac:dyDescent="0.35">
      <c r="A1688" s="12" t="str">
        <f t="shared" si="26"/>
        <v>Namibia-Africa-2009</v>
      </c>
      <c r="B1688" s="13" t="s">
        <v>64</v>
      </c>
      <c r="C1688" s="14" t="s">
        <v>194</v>
      </c>
      <c r="D1688" s="15">
        <v>2009</v>
      </c>
      <c r="E1688" s="19">
        <v>2.3E-2</v>
      </c>
      <c r="F1688" s="19">
        <v>2.7E-2</v>
      </c>
      <c r="G1688" s="19">
        <v>71</v>
      </c>
      <c r="H1688" s="19">
        <v>63</v>
      </c>
      <c r="I1688" s="19">
        <v>0.27100000000000002</v>
      </c>
      <c r="J1688" s="19">
        <v>0.69099999999999995</v>
      </c>
      <c r="K1688" s="19">
        <v>3.7999999999999999E-2</v>
      </c>
      <c r="L1688" s="19">
        <v>2796484</v>
      </c>
      <c r="M1688" s="19">
        <v>0.69499999999999995</v>
      </c>
    </row>
    <row r="1689" spans="1:13" ht="14.5" x14ac:dyDescent="0.35">
      <c r="A1689" s="12" t="str">
        <f t="shared" si="26"/>
        <v>Namibia-Africa-2010</v>
      </c>
      <c r="B1689" s="13" t="s">
        <v>64</v>
      </c>
      <c r="C1689" s="14" t="s">
        <v>194</v>
      </c>
      <c r="D1689" s="15">
        <v>2010</v>
      </c>
      <c r="E1689" s="19">
        <v>2.3E-2</v>
      </c>
      <c r="F1689" s="19">
        <v>1.6E-2</v>
      </c>
      <c r="G1689" s="19">
        <v>74</v>
      </c>
      <c r="H1689" s="19">
        <v>65</v>
      </c>
      <c r="I1689" s="19">
        <v>0.255</v>
      </c>
      <c r="J1689" s="19">
        <v>0.68</v>
      </c>
      <c r="K1689" s="19">
        <v>6.6000000000000003E-2</v>
      </c>
      <c r="L1689" s="19">
        <v>16791425</v>
      </c>
      <c r="M1689" s="19">
        <v>0.53500000000000003</v>
      </c>
    </row>
    <row r="1690" spans="1:13" ht="14.5" x14ac:dyDescent="0.35">
      <c r="A1690" s="12" t="str">
        <f t="shared" si="26"/>
        <v>Namibia-Africa-2011</v>
      </c>
      <c r="B1690" s="13" t="s">
        <v>64</v>
      </c>
      <c r="C1690" s="14" t="s">
        <v>194</v>
      </c>
      <c r="D1690" s="15">
        <v>2011</v>
      </c>
      <c r="E1690" s="19">
        <v>2.5000000000000001E-2</v>
      </c>
      <c r="F1690" s="19">
        <v>2.4E-2</v>
      </c>
      <c r="G1690" s="19">
        <v>72</v>
      </c>
      <c r="H1690" s="19">
        <v>65</v>
      </c>
      <c r="I1690" s="19">
        <v>0.34499999999999997</v>
      </c>
      <c r="J1690" s="19">
        <v>0.61599999999999999</v>
      </c>
      <c r="K1690" s="19">
        <v>3.7999999999999999E-2</v>
      </c>
      <c r="L1690" s="19">
        <v>96706764</v>
      </c>
      <c r="M1690" s="19">
        <v>0.44800000000000001</v>
      </c>
    </row>
    <row r="1691" spans="1:13" ht="14.5" x14ac:dyDescent="0.35">
      <c r="A1691" s="12" t="str">
        <f t="shared" si="26"/>
        <v>Namibia-Africa-2012</v>
      </c>
      <c r="B1691" s="13" t="s">
        <v>64</v>
      </c>
      <c r="C1691" s="14" t="s">
        <v>194</v>
      </c>
      <c r="D1691" s="15">
        <v>2012</v>
      </c>
      <c r="E1691" s="19">
        <v>2.5999999999999999E-2</v>
      </c>
      <c r="F1691" s="19">
        <v>7.0999999999999994E-2</v>
      </c>
      <c r="G1691" s="19">
        <v>67</v>
      </c>
      <c r="H1691" s="19">
        <v>66</v>
      </c>
      <c r="I1691" s="19">
        <v>0.34300000000000003</v>
      </c>
      <c r="J1691" s="19">
        <v>0.61299999999999999</v>
      </c>
      <c r="K1691" s="19">
        <v>4.3999999999999997E-2</v>
      </c>
      <c r="L1691" s="19">
        <v>179160111</v>
      </c>
      <c r="M1691" s="19">
        <v>0.374</v>
      </c>
    </row>
    <row r="1692" spans="1:13" ht="14.5" x14ac:dyDescent="0.35">
      <c r="A1692" s="12" t="str">
        <f t="shared" si="26"/>
        <v>Nepal-Asia-2000</v>
      </c>
      <c r="B1692" s="13" t="s">
        <v>60</v>
      </c>
      <c r="C1692" s="14" t="s">
        <v>195</v>
      </c>
      <c r="D1692" s="15">
        <v>2000</v>
      </c>
      <c r="E1692" s="19">
        <v>2.5999999999999999E-2</v>
      </c>
      <c r="F1692" s="19">
        <v>3.4000000000000002E-2</v>
      </c>
      <c r="G1692" s="19">
        <v>74</v>
      </c>
      <c r="H1692" s="19">
        <v>69</v>
      </c>
      <c r="I1692" s="19">
        <v>0.312</v>
      </c>
      <c r="J1692" s="19">
        <v>0.63500000000000001</v>
      </c>
      <c r="K1692" s="19">
        <v>5.2999999999999999E-2</v>
      </c>
      <c r="L1692" s="19">
        <v>14864646</v>
      </c>
      <c r="M1692" s="19">
        <v>0.20100000000000001</v>
      </c>
    </row>
    <row r="1693" spans="1:13" ht="14.5" x14ac:dyDescent="0.35">
      <c r="A1693" s="12" t="str">
        <f t="shared" si="26"/>
        <v>Nepal-Asia-2001</v>
      </c>
      <c r="B1693" s="13" t="s">
        <v>60</v>
      </c>
      <c r="C1693" s="14" t="s">
        <v>195</v>
      </c>
      <c r="D1693" s="15">
        <v>2001</v>
      </c>
      <c r="E1693" s="19">
        <v>2.7E-2</v>
      </c>
      <c r="F1693" s="19">
        <v>5.5E-2</v>
      </c>
      <c r="G1693" s="19">
        <v>69</v>
      </c>
      <c r="H1693" s="19">
        <v>66</v>
      </c>
      <c r="I1693" s="19">
        <v>0.35599999999999998</v>
      </c>
      <c r="J1693" s="19">
        <v>0.60599999999999998</v>
      </c>
      <c r="K1693" s="19">
        <v>3.7999999999999999E-2</v>
      </c>
      <c r="L1693" s="19">
        <v>6645827</v>
      </c>
      <c r="M1693" s="19">
        <v>0.35399999999999998</v>
      </c>
    </row>
    <row r="1694" spans="1:13" ht="14.5" x14ac:dyDescent="0.35">
      <c r="A1694" s="12" t="str">
        <f t="shared" si="26"/>
        <v>Nepal-Asia-2002</v>
      </c>
      <c r="B1694" s="13" t="s">
        <v>60</v>
      </c>
      <c r="C1694" s="14" t="s">
        <v>195</v>
      </c>
      <c r="D1694" s="15">
        <v>2002</v>
      </c>
      <c r="E1694" s="19">
        <v>2.8000000000000001E-2</v>
      </c>
      <c r="F1694" s="19">
        <v>2.3E-2</v>
      </c>
      <c r="G1694" s="19">
        <v>74</v>
      </c>
      <c r="H1694" s="19">
        <v>66</v>
      </c>
      <c r="I1694" s="19">
        <v>0.30199999999999999</v>
      </c>
      <c r="J1694" s="19">
        <v>0.65600000000000003</v>
      </c>
      <c r="K1694" s="19">
        <v>4.2000000000000003E-2</v>
      </c>
      <c r="L1694" s="19">
        <v>5607200</v>
      </c>
      <c r="M1694" s="19">
        <v>0.35399999999999998</v>
      </c>
    </row>
    <row r="1695" spans="1:13" ht="14.5" x14ac:dyDescent="0.35">
      <c r="A1695" s="12" t="str">
        <f t="shared" si="26"/>
        <v>Nepal-Asia-2003</v>
      </c>
      <c r="B1695" s="13" t="s">
        <v>60</v>
      </c>
      <c r="C1695" s="14" t="s">
        <v>195</v>
      </c>
      <c r="D1695" s="15">
        <v>2003</v>
      </c>
      <c r="E1695" s="19">
        <v>3.3000000000000002E-2</v>
      </c>
      <c r="F1695" s="19">
        <v>4.2000000000000003E-2</v>
      </c>
      <c r="G1695" s="19">
        <v>71</v>
      </c>
      <c r="H1695" s="19">
        <v>64</v>
      </c>
      <c r="I1695" s="19">
        <v>0.35799999999999998</v>
      </c>
      <c r="J1695" s="19">
        <v>0.61</v>
      </c>
      <c r="K1695" s="19">
        <v>3.2000000000000001E-2</v>
      </c>
      <c r="L1695" s="19">
        <v>8008990</v>
      </c>
      <c r="M1695" s="19">
        <v>0.26600000000000001</v>
      </c>
    </row>
    <row r="1696" spans="1:13" ht="14.5" x14ac:dyDescent="0.35">
      <c r="A1696" s="12" t="str">
        <f t="shared" si="26"/>
        <v>Nepal-Asia-2004</v>
      </c>
      <c r="B1696" s="13" t="s">
        <v>60</v>
      </c>
      <c r="C1696" s="14" t="s">
        <v>195</v>
      </c>
      <c r="D1696" s="15">
        <v>2004</v>
      </c>
      <c r="E1696" s="19">
        <v>3.5000000000000003E-2</v>
      </c>
      <c r="F1696" s="19">
        <v>7.1999999999999995E-2</v>
      </c>
      <c r="G1696" s="19">
        <v>62</v>
      </c>
      <c r="H1696" s="19">
        <v>59</v>
      </c>
      <c r="I1696" s="19">
        <v>0.47399999999999998</v>
      </c>
      <c r="J1696" s="19">
        <v>0.503</v>
      </c>
      <c r="K1696" s="19">
        <v>2.3E-2</v>
      </c>
      <c r="L1696" s="19">
        <v>29824536</v>
      </c>
      <c r="M1696" s="19">
        <v>0.255</v>
      </c>
    </row>
    <row r="1697" spans="1:13" ht="14.5" x14ac:dyDescent="0.35">
      <c r="A1697" s="12" t="str">
        <f t="shared" si="26"/>
        <v>Nepal-Asia-2005</v>
      </c>
      <c r="B1697" s="13" t="s">
        <v>60</v>
      </c>
      <c r="C1697" s="14" t="s">
        <v>195</v>
      </c>
      <c r="D1697" s="15">
        <v>2005</v>
      </c>
      <c r="E1697" s="19">
        <v>3.5999999999999997E-2</v>
      </c>
      <c r="F1697" s="19">
        <v>4.8000000000000001E-2</v>
      </c>
      <c r="G1697" s="19">
        <v>69</v>
      </c>
      <c r="H1697" s="19">
        <v>66</v>
      </c>
      <c r="I1697" s="19">
        <v>0.46300000000000002</v>
      </c>
      <c r="J1697" s="19">
        <v>0.505</v>
      </c>
      <c r="K1697" s="19">
        <v>3.2000000000000001E-2</v>
      </c>
      <c r="L1697" s="19">
        <v>1148958</v>
      </c>
      <c r="M1697" s="19">
        <v>0.308</v>
      </c>
    </row>
    <row r="1698" spans="1:13" ht="14.5" x14ac:dyDescent="0.35">
      <c r="A1698" s="12" t="str">
        <f t="shared" si="26"/>
        <v>Nepal-Asia-2006</v>
      </c>
      <c r="B1698" s="13" t="s">
        <v>60</v>
      </c>
      <c r="C1698" s="14" t="s">
        <v>195</v>
      </c>
      <c r="D1698" s="15">
        <v>2006</v>
      </c>
      <c r="E1698" s="13"/>
      <c r="F1698" s="19">
        <v>4.0000000000000001E-3</v>
      </c>
      <c r="G1698" s="13"/>
      <c r="H1698" s="13"/>
      <c r="I1698" s="13"/>
      <c r="J1698" s="13"/>
      <c r="K1698" s="13"/>
      <c r="L1698" s="19">
        <v>33808</v>
      </c>
      <c r="M1698" s="19">
        <v>1</v>
      </c>
    </row>
    <row r="1699" spans="1:13" ht="14.5" x14ac:dyDescent="0.35">
      <c r="A1699" s="12" t="str">
        <f t="shared" si="26"/>
        <v>Nepal-Asia-2007</v>
      </c>
      <c r="B1699" s="13" t="s">
        <v>60</v>
      </c>
      <c r="C1699" s="14" t="s">
        <v>195</v>
      </c>
      <c r="D1699" s="15">
        <v>2007</v>
      </c>
      <c r="E1699" s="13"/>
      <c r="F1699" s="13"/>
      <c r="G1699" s="19">
        <v>82</v>
      </c>
      <c r="H1699" s="19">
        <v>77</v>
      </c>
      <c r="I1699" s="13"/>
      <c r="J1699" s="13"/>
      <c r="K1699" s="13"/>
      <c r="L1699" s="19">
        <v>49157</v>
      </c>
      <c r="M1699" s="19">
        <v>0.39800000000000002</v>
      </c>
    </row>
    <row r="1700" spans="1:13" ht="14.5" x14ac:dyDescent="0.35">
      <c r="A1700" s="12" t="str">
        <f t="shared" si="26"/>
        <v>Nepal-Asia-2008</v>
      </c>
      <c r="B1700" s="13" t="s">
        <v>60</v>
      </c>
      <c r="C1700" s="14" t="s">
        <v>195</v>
      </c>
      <c r="D1700" s="15">
        <v>2008</v>
      </c>
      <c r="E1700" s="19">
        <v>8.0000000000000002E-3</v>
      </c>
      <c r="F1700" s="19">
        <v>7.0000000000000001E-3</v>
      </c>
      <c r="G1700" s="19">
        <v>78</v>
      </c>
      <c r="H1700" s="19">
        <v>73</v>
      </c>
      <c r="I1700" s="19">
        <v>0.189</v>
      </c>
      <c r="J1700" s="19">
        <v>0.68</v>
      </c>
      <c r="K1700" s="19">
        <v>0.13100000000000001</v>
      </c>
      <c r="L1700" s="19">
        <v>3879828</v>
      </c>
      <c r="M1700" s="19">
        <v>0.39200000000000002</v>
      </c>
    </row>
    <row r="1701" spans="1:13" ht="14.5" x14ac:dyDescent="0.35">
      <c r="A1701" s="12" t="str">
        <f t="shared" si="26"/>
        <v>Nepal-Asia-2009</v>
      </c>
      <c r="B1701" s="13" t="s">
        <v>60</v>
      </c>
      <c r="C1701" s="14" t="s">
        <v>195</v>
      </c>
      <c r="D1701" s="15">
        <v>2009</v>
      </c>
      <c r="E1701" s="19">
        <v>8.0000000000000002E-3</v>
      </c>
      <c r="F1701" s="19">
        <v>4.0000000000000001E-3</v>
      </c>
      <c r="G1701" s="19">
        <v>82</v>
      </c>
      <c r="H1701" s="19">
        <v>76</v>
      </c>
      <c r="I1701" s="19">
        <v>0.14299999999999999</v>
      </c>
      <c r="J1701" s="19">
        <v>0.66700000000000004</v>
      </c>
      <c r="K1701" s="19">
        <v>0.189</v>
      </c>
      <c r="L1701" s="19">
        <v>82469422</v>
      </c>
      <c r="M1701" s="19">
        <v>0.73399999999999999</v>
      </c>
    </row>
    <row r="1702" spans="1:13" ht="14.5" x14ac:dyDescent="0.35">
      <c r="A1702" s="12" t="str">
        <f t="shared" si="26"/>
        <v>Nepal-Asia-2010</v>
      </c>
      <c r="B1702" s="13" t="s">
        <v>60</v>
      </c>
      <c r="C1702" s="14" t="s">
        <v>195</v>
      </c>
      <c r="D1702" s="15">
        <v>2010</v>
      </c>
      <c r="E1702" s="19">
        <v>8.9999999999999993E-3</v>
      </c>
      <c r="F1702" s="19">
        <v>1.2999999999999999E-2</v>
      </c>
      <c r="G1702" s="19">
        <v>74</v>
      </c>
      <c r="H1702" s="19">
        <v>62</v>
      </c>
      <c r="I1702" s="19">
        <v>0.14699999999999999</v>
      </c>
      <c r="J1702" s="19">
        <v>0.69499999999999995</v>
      </c>
      <c r="K1702" s="19">
        <v>0.158</v>
      </c>
      <c r="L1702" s="19">
        <v>47105150</v>
      </c>
      <c r="M1702" s="19">
        <v>0.67800000000000005</v>
      </c>
    </row>
    <row r="1703" spans="1:13" ht="14.5" x14ac:dyDescent="0.35">
      <c r="A1703" s="12" t="str">
        <f t="shared" si="26"/>
        <v>Nepal-Asia-2011</v>
      </c>
      <c r="B1703" s="13" t="s">
        <v>60</v>
      </c>
      <c r="C1703" s="14" t="s">
        <v>195</v>
      </c>
      <c r="D1703" s="15">
        <v>2011</v>
      </c>
      <c r="E1703" s="19">
        <v>8.9999999999999993E-3</v>
      </c>
      <c r="F1703" s="19">
        <v>7.0000000000000001E-3</v>
      </c>
      <c r="G1703" s="19">
        <v>75</v>
      </c>
      <c r="H1703" s="19">
        <v>63</v>
      </c>
      <c r="I1703" s="19">
        <v>0.155</v>
      </c>
      <c r="J1703" s="19">
        <v>0.69799999999999995</v>
      </c>
      <c r="K1703" s="19">
        <v>0.14699999999999999</v>
      </c>
      <c r="L1703" s="19">
        <v>9663000</v>
      </c>
      <c r="M1703" s="19">
        <v>0.72399999999999998</v>
      </c>
    </row>
    <row r="1704" spans="1:13" ht="14.5" x14ac:dyDescent="0.35">
      <c r="A1704" s="12" t="str">
        <f t="shared" si="26"/>
        <v>Nepal-Asia-2012</v>
      </c>
      <c r="B1704" s="13" t="s">
        <v>60</v>
      </c>
      <c r="C1704" s="14" t="s">
        <v>195</v>
      </c>
      <c r="D1704" s="15">
        <v>2012</v>
      </c>
      <c r="E1704" s="19">
        <v>8.9999999999999993E-3</v>
      </c>
      <c r="F1704" s="19">
        <v>8.0000000000000002E-3</v>
      </c>
      <c r="G1704" s="19">
        <v>77</v>
      </c>
      <c r="H1704" s="19">
        <v>65</v>
      </c>
      <c r="I1704" s="19">
        <v>0.16700000000000001</v>
      </c>
      <c r="J1704" s="19">
        <v>0.68100000000000005</v>
      </c>
      <c r="K1704" s="19">
        <v>0.151</v>
      </c>
      <c r="L1704" s="19">
        <v>3322528</v>
      </c>
      <c r="M1704" s="19">
        <v>0.66600000000000004</v>
      </c>
    </row>
    <row r="1705" spans="1:13" ht="14.5" x14ac:dyDescent="0.35">
      <c r="A1705" s="12" t="str">
        <f t="shared" si="26"/>
        <v>Netherlands-Europe-2000</v>
      </c>
      <c r="B1705" s="13" t="s">
        <v>62</v>
      </c>
      <c r="C1705" s="14" t="s">
        <v>196</v>
      </c>
      <c r="D1705" s="15">
        <v>2000</v>
      </c>
      <c r="E1705" s="19">
        <v>8.9999999999999993E-3</v>
      </c>
      <c r="F1705" s="19">
        <v>1.4E-2</v>
      </c>
      <c r="G1705" s="19">
        <v>76</v>
      </c>
      <c r="H1705" s="19">
        <v>69</v>
      </c>
      <c r="I1705" s="19">
        <v>0.13700000000000001</v>
      </c>
      <c r="J1705" s="19">
        <v>0.68899999999999995</v>
      </c>
      <c r="K1705" s="19">
        <v>0.17399999999999999</v>
      </c>
      <c r="L1705" s="19">
        <v>7739900</v>
      </c>
      <c r="M1705" s="19">
        <v>0.70599999999999996</v>
      </c>
    </row>
    <row r="1706" spans="1:13" ht="14.5" x14ac:dyDescent="0.35">
      <c r="A1706" s="12" t="str">
        <f t="shared" si="26"/>
        <v>Netherlands-Europe-2001</v>
      </c>
      <c r="B1706" s="13" t="s">
        <v>62</v>
      </c>
      <c r="C1706" s="14" t="s">
        <v>196</v>
      </c>
      <c r="D1706" s="15">
        <v>2001</v>
      </c>
      <c r="E1706" s="19">
        <v>8.9999999999999993E-3</v>
      </c>
      <c r="F1706" s="19">
        <v>4.0000000000000001E-3</v>
      </c>
      <c r="G1706" s="19">
        <v>81</v>
      </c>
      <c r="H1706" s="19">
        <v>74</v>
      </c>
      <c r="I1706" s="19">
        <v>0.14199999999999999</v>
      </c>
      <c r="J1706" s="19">
        <v>0.70299999999999996</v>
      </c>
      <c r="K1706" s="19">
        <v>0.155</v>
      </c>
      <c r="L1706" s="19">
        <v>2000474</v>
      </c>
      <c r="M1706" s="19">
        <v>0.505</v>
      </c>
    </row>
    <row r="1707" spans="1:13" ht="14.5" x14ac:dyDescent="0.35">
      <c r="A1707" s="12" t="str">
        <f t="shared" si="26"/>
        <v>Netherlands-Europe-2002</v>
      </c>
      <c r="B1707" s="13" t="s">
        <v>62</v>
      </c>
      <c r="C1707" s="14" t="s">
        <v>196</v>
      </c>
      <c r="D1707" s="15">
        <v>2002</v>
      </c>
      <c r="E1707" s="19">
        <v>0.01</v>
      </c>
      <c r="F1707" s="19">
        <v>1.4E-2</v>
      </c>
      <c r="G1707" s="19">
        <v>72</v>
      </c>
      <c r="H1707" s="19">
        <v>59</v>
      </c>
      <c r="I1707" s="19">
        <v>0.152</v>
      </c>
      <c r="J1707" s="19">
        <v>0.71</v>
      </c>
      <c r="K1707" s="19">
        <v>0.13800000000000001</v>
      </c>
      <c r="L1707" s="19">
        <v>143113885</v>
      </c>
      <c r="M1707" s="19">
        <v>0.73499999999999999</v>
      </c>
    </row>
    <row r="1708" spans="1:13" ht="14.5" x14ac:dyDescent="0.35">
      <c r="A1708" s="12" t="str">
        <f t="shared" si="26"/>
        <v>Netherlands-Europe-2003</v>
      </c>
      <c r="B1708" s="13" t="s">
        <v>62</v>
      </c>
      <c r="C1708" s="14" t="s">
        <v>196</v>
      </c>
      <c r="D1708" s="15">
        <v>2003</v>
      </c>
      <c r="E1708" s="19">
        <v>0.01</v>
      </c>
      <c r="F1708" s="19">
        <v>1.0999999999999999E-2</v>
      </c>
      <c r="G1708" s="19">
        <v>77</v>
      </c>
      <c r="H1708" s="19">
        <v>66</v>
      </c>
      <c r="I1708" s="19">
        <v>0.14799999999999999</v>
      </c>
      <c r="J1708" s="19">
        <v>0.68100000000000005</v>
      </c>
      <c r="K1708" s="19">
        <v>0.17199999999999999</v>
      </c>
      <c r="L1708" s="19">
        <v>2238799</v>
      </c>
      <c r="M1708" s="19">
        <v>0.68</v>
      </c>
    </row>
    <row r="1709" spans="1:13" ht="14.5" x14ac:dyDescent="0.35">
      <c r="A1709" s="12" t="str">
        <f t="shared" si="26"/>
        <v>Netherlands-Europe-2004</v>
      </c>
      <c r="B1709" s="13" t="s">
        <v>62</v>
      </c>
      <c r="C1709" s="14" t="s">
        <v>196</v>
      </c>
      <c r="D1709" s="15">
        <v>2004</v>
      </c>
      <c r="E1709" s="19">
        <v>0.01</v>
      </c>
      <c r="F1709" s="19">
        <v>1.7999999999999999E-2</v>
      </c>
      <c r="G1709" s="19">
        <v>76</v>
      </c>
      <c r="H1709" s="19">
        <v>68</v>
      </c>
      <c r="I1709" s="19">
        <v>0.155</v>
      </c>
      <c r="J1709" s="19">
        <v>0.69699999999999995</v>
      </c>
      <c r="K1709" s="19">
        <v>0.14799999999999999</v>
      </c>
      <c r="L1709" s="19">
        <v>21319685</v>
      </c>
      <c r="M1709" s="19">
        <v>0.53200000000000003</v>
      </c>
    </row>
    <row r="1710" spans="1:13" ht="14.5" x14ac:dyDescent="0.35">
      <c r="A1710" s="12" t="str">
        <f t="shared" si="26"/>
        <v>Netherlands-Europe-2005</v>
      </c>
      <c r="B1710" s="13" t="s">
        <v>62</v>
      </c>
      <c r="C1710" s="14" t="s">
        <v>196</v>
      </c>
      <c r="D1710" s="15">
        <v>2005</v>
      </c>
      <c r="E1710" s="19">
        <v>0.01</v>
      </c>
      <c r="F1710" s="19">
        <v>7.0000000000000001E-3</v>
      </c>
      <c r="G1710" s="19">
        <v>77</v>
      </c>
      <c r="H1710" s="19">
        <v>69</v>
      </c>
      <c r="I1710" s="19">
        <v>0.155</v>
      </c>
      <c r="J1710" s="19">
        <v>0.68799999999999994</v>
      </c>
      <c r="K1710" s="19">
        <v>0.157</v>
      </c>
      <c r="L1710" s="19">
        <v>10087065</v>
      </c>
      <c r="M1710" s="19">
        <v>0.66400000000000003</v>
      </c>
    </row>
    <row r="1711" spans="1:13" ht="14.5" x14ac:dyDescent="0.35">
      <c r="A1711" s="12" t="str">
        <f t="shared" si="26"/>
        <v>Netherlands-Europe-2006</v>
      </c>
      <c r="B1711" s="13" t="s">
        <v>62</v>
      </c>
      <c r="C1711" s="14" t="s">
        <v>196</v>
      </c>
      <c r="D1711" s="15">
        <v>2006</v>
      </c>
      <c r="E1711" s="19">
        <v>0.01</v>
      </c>
      <c r="F1711" s="19">
        <v>8.0000000000000002E-3</v>
      </c>
      <c r="G1711" s="19">
        <v>75</v>
      </c>
      <c r="H1711" s="19">
        <v>70</v>
      </c>
      <c r="I1711" s="19">
        <v>0.18099999999999999</v>
      </c>
      <c r="J1711" s="19">
        <v>0.67900000000000005</v>
      </c>
      <c r="K1711" s="19">
        <v>0.14000000000000001</v>
      </c>
      <c r="L1711" s="19">
        <v>7440769</v>
      </c>
      <c r="M1711" s="19">
        <v>0.54500000000000004</v>
      </c>
    </row>
    <row r="1712" spans="1:13" ht="14.5" x14ac:dyDescent="0.35">
      <c r="A1712" s="12" t="str">
        <f t="shared" si="26"/>
        <v>Netherlands-Europe-2007</v>
      </c>
      <c r="B1712" s="13" t="s">
        <v>62</v>
      </c>
      <c r="C1712" s="14" t="s">
        <v>196</v>
      </c>
      <c r="D1712" s="15">
        <v>2007</v>
      </c>
      <c r="E1712" s="19">
        <v>0.01</v>
      </c>
      <c r="F1712" s="19">
        <v>8.0000000000000002E-3</v>
      </c>
      <c r="G1712" s="19">
        <v>78</v>
      </c>
      <c r="H1712" s="19">
        <v>70</v>
      </c>
      <c r="I1712" s="19">
        <v>0.16800000000000001</v>
      </c>
      <c r="J1712" s="19">
        <v>0.71599999999999997</v>
      </c>
      <c r="K1712" s="19">
        <v>0.11700000000000001</v>
      </c>
      <c r="L1712" s="19">
        <v>5372807</v>
      </c>
      <c r="M1712" s="19">
        <v>0.55600000000000005</v>
      </c>
    </row>
    <row r="1713" spans="1:13" ht="14.5" x14ac:dyDescent="0.35">
      <c r="A1713" s="12" t="str">
        <f t="shared" si="26"/>
        <v>Netherlands-Europe-2008</v>
      </c>
      <c r="B1713" s="13" t="s">
        <v>62</v>
      </c>
      <c r="C1713" s="14" t="s">
        <v>196</v>
      </c>
      <c r="D1713" s="15">
        <v>2008</v>
      </c>
      <c r="E1713" s="19">
        <v>0.01</v>
      </c>
      <c r="F1713" s="19">
        <v>7.0000000000000001E-3</v>
      </c>
      <c r="G1713" s="19">
        <v>79</v>
      </c>
      <c r="H1713" s="19">
        <v>71</v>
      </c>
      <c r="I1713" s="19">
        <v>0.16400000000000001</v>
      </c>
      <c r="J1713" s="19">
        <v>0.70299999999999996</v>
      </c>
      <c r="K1713" s="19">
        <v>0.13300000000000001</v>
      </c>
      <c r="L1713" s="19">
        <v>38165445</v>
      </c>
      <c r="M1713" s="19">
        <v>0.61499999999999999</v>
      </c>
    </row>
    <row r="1714" spans="1:13" ht="14.5" x14ac:dyDescent="0.35">
      <c r="A1714" s="12" t="str">
        <f t="shared" si="26"/>
        <v>Netherlands-Europe-2009</v>
      </c>
      <c r="B1714" s="13" t="s">
        <v>62</v>
      </c>
      <c r="C1714" s="14" t="s">
        <v>196</v>
      </c>
      <c r="D1714" s="15">
        <v>2009</v>
      </c>
      <c r="E1714" s="19">
        <v>0.01</v>
      </c>
      <c r="F1714" s="19">
        <v>6.0000000000000001E-3</v>
      </c>
      <c r="G1714" s="19">
        <v>79</v>
      </c>
      <c r="H1714" s="19">
        <v>72</v>
      </c>
      <c r="I1714" s="19">
        <v>0.16</v>
      </c>
      <c r="J1714" s="19">
        <v>0.67</v>
      </c>
      <c r="K1714" s="19">
        <v>0.17100000000000001</v>
      </c>
      <c r="L1714" s="19">
        <v>4442000</v>
      </c>
      <c r="M1714" s="19">
        <v>0.56399999999999995</v>
      </c>
    </row>
    <row r="1715" spans="1:13" ht="14.5" x14ac:dyDescent="0.35">
      <c r="A1715" s="12" t="str">
        <f t="shared" si="26"/>
        <v>Netherlands-Europe-2010</v>
      </c>
      <c r="B1715" s="13" t="s">
        <v>62</v>
      </c>
      <c r="C1715" s="14" t="s">
        <v>196</v>
      </c>
      <c r="D1715" s="15">
        <v>2010</v>
      </c>
      <c r="E1715" s="19">
        <v>0.01</v>
      </c>
      <c r="F1715" s="19">
        <v>4.0000000000000001E-3</v>
      </c>
      <c r="G1715" s="19">
        <v>79</v>
      </c>
      <c r="H1715" s="19">
        <v>73</v>
      </c>
      <c r="I1715" s="19">
        <v>0.14799999999999999</v>
      </c>
      <c r="J1715" s="19">
        <v>0.71099999999999997</v>
      </c>
      <c r="K1715" s="19">
        <v>0.14099999999999999</v>
      </c>
      <c r="L1715" s="19">
        <v>10211216</v>
      </c>
      <c r="M1715" s="19">
        <v>0.73599999999999999</v>
      </c>
    </row>
    <row r="1716" spans="1:13" ht="14.5" x14ac:dyDescent="0.35">
      <c r="A1716" s="12" t="str">
        <f t="shared" si="26"/>
        <v>Netherlands-Europe-2011</v>
      </c>
      <c r="B1716" s="13" t="s">
        <v>62</v>
      </c>
      <c r="C1716" s="14" t="s">
        <v>196</v>
      </c>
      <c r="D1716" s="15">
        <v>2011</v>
      </c>
      <c r="E1716" s="19">
        <v>0.01</v>
      </c>
      <c r="F1716" s="19">
        <v>4.0000000000000001E-3</v>
      </c>
      <c r="G1716" s="19">
        <v>81</v>
      </c>
      <c r="H1716" s="19">
        <v>75</v>
      </c>
      <c r="I1716" s="19">
        <v>0.156</v>
      </c>
      <c r="J1716" s="19">
        <v>0.67300000000000004</v>
      </c>
      <c r="K1716" s="19">
        <v>0.17100000000000001</v>
      </c>
      <c r="L1716" s="19">
        <v>10503330</v>
      </c>
      <c r="M1716" s="19">
        <v>0.57499999999999996</v>
      </c>
    </row>
    <row r="1717" spans="1:13" ht="14.5" x14ac:dyDescent="0.35">
      <c r="A1717" s="12" t="str">
        <f t="shared" si="26"/>
        <v>Netherlands-Europe-2012</v>
      </c>
      <c r="B1717" s="13" t="s">
        <v>62</v>
      </c>
      <c r="C1717" s="14" t="s">
        <v>196</v>
      </c>
      <c r="D1717" s="15">
        <v>2012</v>
      </c>
      <c r="E1717" s="19">
        <v>0.01</v>
      </c>
      <c r="F1717" s="19">
        <v>6.0000000000000001E-3</v>
      </c>
      <c r="G1717" s="19">
        <v>81</v>
      </c>
      <c r="H1717" s="19">
        <v>77</v>
      </c>
      <c r="I1717" s="19">
        <v>0.17299999999999999</v>
      </c>
      <c r="J1717" s="19">
        <v>0.69399999999999995</v>
      </c>
      <c r="K1717" s="19">
        <v>0.13300000000000001</v>
      </c>
      <c r="L1717" s="19">
        <v>403834</v>
      </c>
      <c r="M1717" s="19">
        <v>0.93600000000000005</v>
      </c>
    </row>
    <row r="1718" spans="1:13" ht="14.5" x14ac:dyDescent="0.35">
      <c r="A1718" s="12" t="str">
        <f t="shared" si="26"/>
        <v>New Caledonia-Oceania-2000</v>
      </c>
      <c r="B1718" s="13" t="s">
        <v>66</v>
      </c>
      <c r="C1718" s="14" t="s">
        <v>197</v>
      </c>
      <c r="D1718" s="15">
        <v>2000</v>
      </c>
      <c r="E1718" s="19">
        <v>0.01</v>
      </c>
      <c r="F1718" s="19">
        <v>4.0000000000000001E-3</v>
      </c>
      <c r="G1718" s="19">
        <v>82</v>
      </c>
      <c r="H1718" s="19">
        <v>77</v>
      </c>
      <c r="I1718" s="19">
        <v>0.16</v>
      </c>
      <c r="J1718" s="19">
        <v>0.67900000000000005</v>
      </c>
      <c r="K1718" s="19">
        <v>0.161</v>
      </c>
      <c r="L1718" s="19">
        <v>8227829</v>
      </c>
      <c r="M1718" s="19">
        <v>0.65800000000000003</v>
      </c>
    </row>
    <row r="1719" spans="1:13" ht="14.5" x14ac:dyDescent="0.35">
      <c r="A1719" s="12" t="str">
        <f t="shared" si="26"/>
        <v>New Caledonia-Oceania-2001</v>
      </c>
      <c r="B1719" s="13" t="s">
        <v>66</v>
      </c>
      <c r="C1719" s="14" t="s">
        <v>197</v>
      </c>
      <c r="D1719" s="15">
        <v>2001</v>
      </c>
      <c r="E1719" s="19">
        <v>0.01</v>
      </c>
      <c r="F1719" s="19">
        <v>5.0000000000000001E-3</v>
      </c>
      <c r="G1719" s="19">
        <v>82</v>
      </c>
      <c r="H1719" s="19">
        <v>77</v>
      </c>
      <c r="I1719" s="19">
        <v>0.14399999999999999</v>
      </c>
      <c r="J1719" s="19">
        <v>0.67100000000000004</v>
      </c>
      <c r="K1719" s="19">
        <v>0.186</v>
      </c>
      <c r="L1719" s="19">
        <v>11092913</v>
      </c>
      <c r="M1719" s="19">
        <v>0.745</v>
      </c>
    </row>
    <row r="1720" spans="1:13" ht="14.5" x14ac:dyDescent="0.35">
      <c r="A1720" s="12" t="str">
        <f t="shared" si="26"/>
        <v>New Caledonia-Oceania-2002</v>
      </c>
      <c r="B1720" s="13" t="s">
        <v>66</v>
      </c>
      <c r="C1720" s="14" t="s">
        <v>197</v>
      </c>
      <c r="D1720" s="15">
        <v>2002</v>
      </c>
      <c r="E1720" s="19">
        <v>0.01</v>
      </c>
      <c r="F1720" s="19">
        <v>4.0000000000000001E-3</v>
      </c>
      <c r="G1720" s="19">
        <v>84</v>
      </c>
      <c r="H1720" s="19">
        <v>78</v>
      </c>
      <c r="I1720" s="19">
        <v>0.14099999999999999</v>
      </c>
      <c r="J1720" s="19">
        <v>0.66300000000000003</v>
      </c>
      <c r="K1720" s="19">
        <v>0.19600000000000001</v>
      </c>
      <c r="L1720" s="19">
        <v>57969484</v>
      </c>
      <c r="M1720" s="19">
        <v>0.67700000000000005</v>
      </c>
    </row>
    <row r="1721" spans="1:13" ht="14.5" x14ac:dyDescent="0.35">
      <c r="A1721" s="12" t="str">
        <f t="shared" si="26"/>
        <v>New Caledonia-Oceania-2003</v>
      </c>
      <c r="B1721" s="13" t="s">
        <v>66</v>
      </c>
      <c r="C1721" s="14" t="s">
        <v>197</v>
      </c>
      <c r="D1721" s="15">
        <v>2003</v>
      </c>
      <c r="E1721" s="19">
        <v>0.01</v>
      </c>
      <c r="F1721" s="19">
        <v>4.0000000000000001E-3</v>
      </c>
      <c r="G1721" s="19">
        <v>84</v>
      </c>
      <c r="H1721" s="19">
        <v>79</v>
      </c>
      <c r="I1721" s="19">
        <v>0.16300000000000001</v>
      </c>
      <c r="J1721" s="19">
        <v>0.67900000000000005</v>
      </c>
      <c r="K1721" s="19">
        <v>0.158</v>
      </c>
      <c r="L1721" s="19">
        <v>7437115</v>
      </c>
      <c r="M1721" s="19">
        <v>0.73499999999999999</v>
      </c>
    </row>
    <row r="1722" spans="1:13" ht="14.5" x14ac:dyDescent="0.35">
      <c r="A1722" s="12" t="str">
        <f t="shared" si="26"/>
        <v>New Caledonia-Oceania-2004</v>
      </c>
      <c r="B1722" s="13" t="s">
        <v>66</v>
      </c>
      <c r="C1722" s="14" t="s">
        <v>197</v>
      </c>
      <c r="D1722" s="15">
        <v>2004</v>
      </c>
      <c r="E1722" s="19">
        <v>0.01</v>
      </c>
      <c r="F1722" s="19">
        <v>4.0000000000000001E-3</v>
      </c>
      <c r="G1722" s="19">
        <v>85</v>
      </c>
      <c r="H1722" s="19">
        <v>79</v>
      </c>
      <c r="I1722" s="13"/>
      <c r="J1722" s="13"/>
      <c r="K1722" s="13"/>
      <c r="L1722" s="19">
        <v>29775</v>
      </c>
      <c r="M1722" s="19">
        <v>0.94</v>
      </c>
    </row>
    <row r="1723" spans="1:13" ht="14.5" x14ac:dyDescent="0.35">
      <c r="A1723" s="12" t="str">
        <f t="shared" si="26"/>
        <v>New Caledonia-Oceania-2005</v>
      </c>
      <c r="B1723" s="13" t="s">
        <v>66</v>
      </c>
      <c r="C1723" s="14" t="s">
        <v>197</v>
      </c>
      <c r="D1723" s="15">
        <v>2005</v>
      </c>
      <c r="E1723" s="19">
        <v>1.0999999999999999E-2</v>
      </c>
      <c r="F1723" s="13"/>
      <c r="G1723" s="13"/>
      <c r="H1723" s="13"/>
      <c r="I1723" s="13"/>
      <c r="J1723" s="13"/>
      <c r="K1723" s="13"/>
      <c r="L1723" s="19">
        <v>80345</v>
      </c>
      <c r="M1723" s="19">
        <v>0.51900000000000002</v>
      </c>
    </row>
    <row r="1724" spans="1:13" ht="14.5" x14ac:dyDescent="0.35">
      <c r="A1724" s="12" t="str">
        <f t="shared" si="26"/>
        <v>New Caledonia-Oceania-2006</v>
      </c>
      <c r="B1724" s="13" t="s">
        <v>66</v>
      </c>
      <c r="C1724" s="14" t="s">
        <v>197</v>
      </c>
      <c r="D1724" s="15">
        <v>2006</v>
      </c>
      <c r="E1724" s="19">
        <v>1.0999999999999999E-2</v>
      </c>
      <c r="F1724" s="19">
        <v>3.0000000000000001E-3</v>
      </c>
      <c r="G1724" s="13"/>
      <c r="H1724" s="13"/>
      <c r="I1724" s="13"/>
      <c r="J1724" s="13"/>
      <c r="K1724" s="13"/>
      <c r="L1724" s="19">
        <v>81223</v>
      </c>
      <c r="M1724" s="19">
        <v>0.90300000000000002</v>
      </c>
    </row>
    <row r="1725" spans="1:13" ht="14.5" x14ac:dyDescent="0.35">
      <c r="A1725" s="12" t="str">
        <f t="shared" si="26"/>
        <v>New Caledonia-Oceania-2007</v>
      </c>
      <c r="B1725" s="13" t="s">
        <v>66</v>
      </c>
      <c r="C1725" s="14" t="s">
        <v>197</v>
      </c>
      <c r="D1725" s="15">
        <v>2007</v>
      </c>
      <c r="E1725" s="19">
        <v>1.0999999999999999E-2</v>
      </c>
      <c r="F1725" s="19">
        <v>6.0000000000000001E-3</v>
      </c>
      <c r="G1725" s="19">
        <v>78</v>
      </c>
      <c r="H1725" s="19">
        <v>67</v>
      </c>
      <c r="I1725" s="19">
        <v>0.153</v>
      </c>
      <c r="J1725" s="19">
        <v>0.67900000000000005</v>
      </c>
      <c r="K1725" s="19">
        <v>0.16800000000000001</v>
      </c>
      <c r="L1725" s="19">
        <v>1354775</v>
      </c>
      <c r="M1725" s="19">
        <v>0.68700000000000006</v>
      </c>
    </row>
    <row r="1726" spans="1:13" ht="14.5" x14ac:dyDescent="0.35">
      <c r="A1726" s="12" t="str">
        <f t="shared" si="26"/>
        <v>New Caledonia-Oceania-2008</v>
      </c>
      <c r="B1726" s="13" t="s">
        <v>66</v>
      </c>
      <c r="C1726" s="14" t="s">
        <v>197</v>
      </c>
      <c r="D1726" s="15">
        <v>2008</v>
      </c>
      <c r="E1726" s="19">
        <v>1.0999999999999999E-2</v>
      </c>
      <c r="F1726" s="19">
        <v>1.2E-2</v>
      </c>
      <c r="G1726" s="19">
        <v>77</v>
      </c>
      <c r="H1726" s="19">
        <v>72</v>
      </c>
      <c r="I1726" s="19">
        <v>0.19800000000000001</v>
      </c>
      <c r="J1726" s="19">
        <v>0.69</v>
      </c>
      <c r="K1726" s="19">
        <v>0.112</v>
      </c>
      <c r="L1726" s="19">
        <v>2090044</v>
      </c>
      <c r="M1726" s="19">
        <v>0.57499999999999996</v>
      </c>
    </row>
    <row r="1727" spans="1:13" ht="14.5" x14ac:dyDescent="0.35">
      <c r="A1727" s="12" t="str">
        <f t="shared" si="26"/>
        <v>New Caledonia-Oceania-2009</v>
      </c>
      <c r="B1727" s="13" t="s">
        <v>66</v>
      </c>
      <c r="C1727" s="14" t="s">
        <v>197</v>
      </c>
      <c r="D1727" s="15">
        <v>2009</v>
      </c>
      <c r="E1727" s="19">
        <v>1.0999999999999999E-2</v>
      </c>
      <c r="F1727" s="19">
        <v>3.0000000000000001E-3</v>
      </c>
      <c r="G1727" s="19">
        <v>82</v>
      </c>
      <c r="H1727" s="19">
        <v>76</v>
      </c>
      <c r="I1727" s="19">
        <v>0.17399999999999999</v>
      </c>
      <c r="J1727" s="19">
        <v>0.66700000000000004</v>
      </c>
      <c r="K1727" s="19">
        <v>0.159</v>
      </c>
      <c r="L1727" s="19">
        <v>5246096</v>
      </c>
      <c r="M1727" s="19">
        <v>0.82899999999999996</v>
      </c>
    </row>
    <row r="1728" spans="1:13" ht="14.5" x14ac:dyDescent="0.35">
      <c r="A1728" s="12" t="str">
        <f t="shared" si="26"/>
        <v>New Caledonia-Oceania-2010</v>
      </c>
      <c r="B1728" s="13" t="s">
        <v>66</v>
      </c>
      <c r="C1728" s="14" t="s">
        <v>197</v>
      </c>
      <c r="D1728" s="15">
        <v>2010</v>
      </c>
      <c r="E1728" s="19">
        <v>1.0999999999999999E-2</v>
      </c>
      <c r="F1728" s="19">
        <v>4.0000000000000001E-3</v>
      </c>
      <c r="G1728" s="19">
        <v>82</v>
      </c>
      <c r="H1728" s="19">
        <v>76</v>
      </c>
      <c r="I1728" s="19">
        <v>0.17100000000000001</v>
      </c>
      <c r="J1728" s="19">
        <v>0.65700000000000003</v>
      </c>
      <c r="K1728" s="19">
        <v>0.17299999999999999</v>
      </c>
      <c r="L1728" s="19">
        <v>10478617</v>
      </c>
      <c r="M1728" s="19">
        <v>0.97399999999999998</v>
      </c>
    </row>
    <row r="1729" spans="1:13" ht="14.5" x14ac:dyDescent="0.35">
      <c r="A1729" s="12" t="str">
        <f t="shared" si="26"/>
        <v>New Caledonia-Oceania-2011</v>
      </c>
      <c r="B1729" s="13" t="s">
        <v>66</v>
      </c>
      <c r="C1729" s="14" t="s">
        <v>197</v>
      </c>
      <c r="D1729" s="15">
        <v>2011</v>
      </c>
      <c r="E1729" s="19">
        <v>1.0999999999999999E-2</v>
      </c>
      <c r="F1729" s="13"/>
      <c r="G1729" s="19">
        <v>84</v>
      </c>
      <c r="H1729" s="19">
        <v>77</v>
      </c>
      <c r="I1729" s="13"/>
      <c r="J1729" s="13"/>
      <c r="K1729" s="13"/>
      <c r="L1729" s="19">
        <v>34740</v>
      </c>
      <c r="M1729" s="19">
        <v>0.14699999999999999</v>
      </c>
    </row>
    <row r="1730" spans="1:13" ht="14.5" x14ac:dyDescent="0.35">
      <c r="A1730" s="12" t="str">
        <f t="shared" si="26"/>
        <v>New Caledonia-Oceania-2012</v>
      </c>
      <c r="B1730" s="13" t="s">
        <v>66</v>
      </c>
      <c r="C1730" s="14" t="s">
        <v>197</v>
      </c>
      <c r="D1730" s="15">
        <v>2012</v>
      </c>
      <c r="E1730" s="19">
        <v>1.0999999999999999E-2</v>
      </c>
      <c r="F1730" s="19">
        <v>5.0000000000000001E-3</v>
      </c>
      <c r="G1730" s="19">
        <v>84</v>
      </c>
      <c r="H1730" s="19">
        <v>77</v>
      </c>
      <c r="I1730" s="19">
        <v>0.14499999999999999</v>
      </c>
      <c r="J1730" s="19">
        <v>0.68799999999999994</v>
      </c>
      <c r="K1730" s="19">
        <v>0.16800000000000001</v>
      </c>
      <c r="L1730" s="19">
        <v>43653155</v>
      </c>
      <c r="M1730" s="19">
        <v>0.77300000000000002</v>
      </c>
    </row>
    <row r="1731" spans="1:13" ht="14.5" x14ac:dyDescent="0.35">
      <c r="A1731" s="12" t="str">
        <f t="shared" ref="A1731:A1794" si="27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9">
        <v>1.0999999999999999E-2</v>
      </c>
      <c r="F1731" s="19">
        <v>3.0000000000000001E-3</v>
      </c>
      <c r="G1731" s="19">
        <v>83</v>
      </c>
      <c r="H1731" s="19">
        <v>78</v>
      </c>
      <c r="I1731" s="19">
        <v>0.17399999999999999</v>
      </c>
      <c r="J1731" s="19">
        <v>0.65300000000000002</v>
      </c>
      <c r="K1731" s="19">
        <v>0.17299999999999999</v>
      </c>
      <c r="L1731" s="19">
        <v>9029572</v>
      </c>
      <c r="M1731" s="19">
        <v>0.84299999999999997</v>
      </c>
    </row>
    <row r="1732" spans="1:13" ht="14.5" x14ac:dyDescent="0.35">
      <c r="A1732" s="12" t="str">
        <f t="shared" si="27"/>
        <v>New Zealand-Oceania-2001</v>
      </c>
      <c r="B1732" s="13" t="s">
        <v>66</v>
      </c>
      <c r="C1732" s="14" t="s">
        <v>198</v>
      </c>
      <c r="D1732" s="15">
        <v>2001</v>
      </c>
      <c r="E1732" s="19">
        <v>1.2E-2</v>
      </c>
      <c r="F1732" s="19">
        <v>1.9E-2</v>
      </c>
      <c r="G1732" s="19">
        <v>72</v>
      </c>
      <c r="H1732" s="19">
        <v>64</v>
      </c>
      <c r="I1732" s="19">
        <v>0.19</v>
      </c>
      <c r="J1732" s="19">
        <v>0.69799999999999995</v>
      </c>
      <c r="K1732" s="19">
        <v>0.112</v>
      </c>
      <c r="L1732" s="19">
        <v>3595187</v>
      </c>
      <c r="M1732" s="19">
        <v>0.45300000000000001</v>
      </c>
    </row>
    <row r="1733" spans="1:13" ht="14.5" x14ac:dyDescent="0.35">
      <c r="A1733" s="12" t="str">
        <f t="shared" si="27"/>
        <v>New Zealand-Oceania-2002</v>
      </c>
      <c r="B1733" s="13" t="s">
        <v>66</v>
      </c>
      <c r="C1733" s="14" t="s">
        <v>198</v>
      </c>
      <c r="D1733" s="15">
        <v>2002</v>
      </c>
      <c r="E1733" s="19">
        <v>1.2E-2</v>
      </c>
      <c r="F1733" s="19">
        <v>4.0000000000000001E-3</v>
      </c>
      <c r="G1733" s="19">
        <v>80</v>
      </c>
      <c r="H1733" s="19">
        <v>76</v>
      </c>
      <c r="I1733" s="19">
        <v>0.187</v>
      </c>
      <c r="J1733" s="19">
        <v>0.66100000000000003</v>
      </c>
      <c r="K1733" s="19">
        <v>0.151</v>
      </c>
      <c r="L1733" s="19">
        <v>5419432</v>
      </c>
      <c r="M1733" s="19">
        <v>0.85899999999999999</v>
      </c>
    </row>
    <row r="1734" spans="1:13" ht="14.5" x14ac:dyDescent="0.35">
      <c r="A1734" s="12" t="str">
        <f t="shared" si="27"/>
        <v>New Zealand-Oceania-2003</v>
      </c>
      <c r="B1734" s="13" t="s">
        <v>66</v>
      </c>
      <c r="C1734" s="14" t="s">
        <v>198</v>
      </c>
      <c r="D1734" s="15">
        <v>2003</v>
      </c>
      <c r="E1734" s="19">
        <v>1.2E-2</v>
      </c>
      <c r="F1734" s="19">
        <v>4.0000000000000001E-3</v>
      </c>
      <c r="G1734" s="19">
        <v>81</v>
      </c>
      <c r="H1734" s="19">
        <v>77</v>
      </c>
      <c r="I1734" s="19">
        <v>0.2</v>
      </c>
      <c r="J1734" s="19">
        <v>0.69299999999999995</v>
      </c>
      <c r="K1734" s="19">
        <v>0.107</v>
      </c>
      <c r="L1734" s="19">
        <v>1032586</v>
      </c>
      <c r="M1734" s="19">
        <v>0.68300000000000005</v>
      </c>
    </row>
    <row r="1735" spans="1:13" ht="14.5" x14ac:dyDescent="0.35">
      <c r="A1735" s="12" t="str">
        <f t="shared" si="27"/>
        <v>New Zealand-Oceania-2004</v>
      </c>
      <c r="B1735" s="13" t="s">
        <v>66</v>
      </c>
      <c r="C1735" s="14" t="s">
        <v>198</v>
      </c>
      <c r="D1735" s="15">
        <v>2004</v>
      </c>
      <c r="E1735" s="19">
        <v>1.2E-2</v>
      </c>
      <c r="F1735" s="19">
        <v>5.0000000000000001E-3</v>
      </c>
      <c r="G1735" s="19">
        <v>81</v>
      </c>
      <c r="H1735" s="19">
        <v>77</v>
      </c>
      <c r="I1735" s="19">
        <v>0.17899999999999999</v>
      </c>
      <c r="J1735" s="19">
        <v>0.66100000000000003</v>
      </c>
      <c r="K1735" s="19">
        <v>0.16</v>
      </c>
      <c r="L1735" s="19">
        <v>60401206</v>
      </c>
      <c r="M1735" s="19">
        <v>0.79900000000000004</v>
      </c>
    </row>
    <row r="1736" spans="1:13" ht="14.5" x14ac:dyDescent="0.35">
      <c r="A1736" s="12" t="str">
        <f t="shared" si="27"/>
        <v>New Zealand-Oceania-2005</v>
      </c>
      <c r="B1736" s="13" t="s">
        <v>66</v>
      </c>
      <c r="C1736" s="14" t="s">
        <v>198</v>
      </c>
      <c r="D1736" s="15">
        <v>2005</v>
      </c>
      <c r="E1736" s="19">
        <v>1.2E-2</v>
      </c>
      <c r="F1736" s="19">
        <v>3.0000000000000001E-3</v>
      </c>
      <c r="G1736" s="19">
        <v>82</v>
      </c>
      <c r="H1736" s="19">
        <v>77</v>
      </c>
      <c r="I1736" s="19">
        <v>0.186</v>
      </c>
      <c r="J1736" s="19">
        <v>0.67</v>
      </c>
      <c r="K1736" s="19">
        <v>0.14399999999999999</v>
      </c>
      <c r="L1736" s="19">
        <v>465158</v>
      </c>
      <c r="M1736" s="19">
        <v>0.86599999999999999</v>
      </c>
    </row>
    <row r="1737" spans="1:13" ht="14.5" x14ac:dyDescent="0.35">
      <c r="A1737" s="12" t="str">
        <f t="shared" si="27"/>
        <v>New Zealand-Oceania-2006</v>
      </c>
      <c r="B1737" s="13" t="s">
        <v>66</v>
      </c>
      <c r="C1737" s="14" t="s">
        <v>198</v>
      </c>
      <c r="D1737" s="15">
        <v>2006</v>
      </c>
      <c r="E1737" s="19">
        <v>1.2E-2</v>
      </c>
      <c r="F1737" s="19">
        <v>5.0000000000000001E-3</v>
      </c>
      <c r="G1737" s="19">
        <v>82</v>
      </c>
      <c r="H1737" s="19">
        <v>77</v>
      </c>
      <c r="I1737" s="19">
        <v>0.184</v>
      </c>
      <c r="J1737" s="19">
        <v>0.67500000000000004</v>
      </c>
      <c r="K1737" s="19">
        <v>0.14000000000000001</v>
      </c>
      <c r="L1737" s="19">
        <v>16319868</v>
      </c>
      <c r="M1737" s="19">
        <v>0.82599999999999996</v>
      </c>
    </row>
    <row r="1738" spans="1:13" ht="14.5" x14ac:dyDescent="0.35">
      <c r="A1738" s="12" t="str">
        <f t="shared" si="27"/>
        <v>New Zealand-Oceania-2007</v>
      </c>
      <c r="B1738" s="13" t="s">
        <v>66</v>
      </c>
      <c r="C1738" s="14" t="s">
        <v>198</v>
      </c>
      <c r="D1738" s="15">
        <v>2007</v>
      </c>
      <c r="E1738" s="19">
        <v>1.2E-2</v>
      </c>
      <c r="F1738" s="19">
        <v>3.0000000000000001E-3</v>
      </c>
      <c r="G1738" s="19">
        <v>83</v>
      </c>
      <c r="H1738" s="19">
        <v>78</v>
      </c>
      <c r="I1738" s="19">
        <v>0.19600000000000001</v>
      </c>
      <c r="J1738" s="19">
        <v>0.65600000000000003</v>
      </c>
      <c r="K1738" s="19">
        <v>0.14699999999999999</v>
      </c>
      <c r="L1738" s="19">
        <v>4623291</v>
      </c>
      <c r="M1738" s="19">
        <v>0.77500000000000002</v>
      </c>
    </row>
    <row r="1739" spans="1:13" ht="14.5" x14ac:dyDescent="0.35">
      <c r="A1739" s="12" t="str">
        <f t="shared" si="27"/>
        <v>New Zealand-Oceania-2008</v>
      </c>
      <c r="B1739" s="13" t="s">
        <v>66</v>
      </c>
      <c r="C1739" s="14" t="s">
        <v>198</v>
      </c>
      <c r="D1739" s="15">
        <v>2008</v>
      </c>
      <c r="E1739" s="19">
        <v>1.2999999999999999E-2</v>
      </c>
      <c r="F1739" s="19">
        <v>0.01</v>
      </c>
      <c r="G1739" s="19">
        <v>76</v>
      </c>
      <c r="H1739" s="19">
        <v>71</v>
      </c>
      <c r="I1739" s="19">
        <v>0.20100000000000001</v>
      </c>
      <c r="J1739" s="19">
        <v>0.67</v>
      </c>
      <c r="K1739" s="19">
        <v>0.129</v>
      </c>
      <c r="L1739" s="19">
        <v>615820</v>
      </c>
      <c r="M1739" s="19">
        <v>0.622</v>
      </c>
    </row>
    <row r="1740" spans="1:13" ht="14.5" x14ac:dyDescent="0.35">
      <c r="A1740" s="12" t="str">
        <f t="shared" si="27"/>
        <v>New Zealand-Oceania-2009</v>
      </c>
      <c r="B1740" s="13" t="s">
        <v>66</v>
      </c>
      <c r="C1740" s="14" t="s">
        <v>198</v>
      </c>
      <c r="D1740" s="15">
        <v>2009</v>
      </c>
      <c r="E1740" s="19">
        <v>1.2999999999999999E-2</v>
      </c>
      <c r="F1740" s="19">
        <v>4.0000000000000001E-3</v>
      </c>
      <c r="G1740" s="19">
        <v>84</v>
      </c>
      <c r="H1740" s="19">
        <v>77</v>
      </c>
      <c r="I1740" s="19">
        <v>0.185</v>
      </c>
      <c r="J1740" s="19">
        <v>0.65100000000000002</v>
      </c>
      <c r="K1740" s="19">
        <v>0.16400000000000001</v>
      </c>
      <c r="L1740" s="19">
        <v>63176246</v>
      </c>
      <c r="M1740" s="19">
        <v>0.77100000000000002</v>
      </c>
    </row>
    <row r="1741" spans="1:13" ht="14.5" x14ac:dyDescent="0.35">
      <c r="A1741" s="12" t="str">
        <f t="shared" si="27"/>
        <v>New Zealand-Oceania-2010</v>
      </c>
      <c r="B1741" s="13" t="s">
        <v>66</v>
      </c>
      <c r="C1741" s="14" t="s">
        <v>198</v>
      </c>
      <c r="D1741" s="15">
        <v>2010</v>
      </c>
      <c r="E1741" s="19">
        <v>1.4E-2</v>
      </c>
      <c r="F1741" s="19">
        <v>1.7999999999999999E-2</v>
      </c>
      <c r="G1741" s="19">
        <v>79</v>
      </c>
      <c r="H1741" s="19">
        <v>73</v>
      </c>
      <c r="I1741" s="19">
        <v>0.26500000000000001</v>
      </c>
      <c r="J1741" s="19">
        <v>0.64900000000000002</v>
      </c>
      <c r="K1741" s="19">
        <v>8.5000000000000006E-2</v>
      </c>
      <c r="L1741" s="19">
        <v>2992724</v>
      </c>
      <c r="M1741" s="19">
        <v>0.46700000000000003</v>
      </c>
    </row>
    <row r="1742" spans="1:13" ht="14.5" x14ac:dyDescent="0.35">
      <c r="A1742" s="12" t="str">
        <f t="shared" si="27"/>
        <v>New Zealand-Oceania-2011</v>
      </c>
      <c r="B1742" s="13" t="s">
        <v>66</v>
      </c>
      <c r="C1742" s="14" t="s">
        <v>198</v>
      </c>
      <c r="D1742" s="15">
        <v>2011</v>
      </c>
      <c r="E1742" s="19">
        <v>1.4E-2</v>
      </c>
      <c r="F1742" s="19">
        <v>2E-3</v>
      </c>
      <c r="G1742" s="19">
        <v>84</v>
      </c>
      <c r="H1742" s="19">
        <v>80</v>
      </c>
      <c r="I1742" s="19">
        <v>0.221</v>
      </c>
      <c r="J1742" s="19">
        <v>0.66200000000000003</v>
      </c>
      <c r="K1742" s="19">
        <v>0.11700000000000001</v>
      </c>
      <c r="L1742" s="19">
        <v>296734</v>
      </c>
      <c r="M1742" s="19">
        <v>0.93</v>
      </c>
    </row>
    <row r="1743" spans="1:13" ht="14.5" x14ac:dyDescent="0.35">
      <c r="A1743" s="12" t="str">
        <f t="shared" si="27"/>
        <v>New Zealand-Oceania-2012</v>
      </c>
      <c r="B1743" s="13" t="s">
        <v>66</v>
      </c>
      <c r="C1743" s="14" t="s">
        <v>198</v>
      </c>
      <c r="D1743" s="15">
        <v>2012</v>
      </c>
      <c r="E1743" s="19">
        <v>1.4999999999999999E-2</v>
      </c>
      <c r="F1743" s="19">
        <v>4.0000000000000001E-3</v>
      </c>
      <c r="G1743" s="19">
        <v>81</v>
      </c>
      <c r="H1743" s="19">
        <v>77</v>
      </c>
      <c r="I1743" s="19">
        <v>0.20599999999999999</v>
      </c>
      <c r="J1743" s="19">
        <v>0.68400000000000005</v>
      </c>
      <c r="K1743" s="19">
        <v>0.111</v>
      </c>
      <c r="L1743" s="19">
        <v>4159914</v>
      </c>
      <c r="M1743" s="19">
        <v>0.60499999999999998</v>
      </c>
    </row>
    <row r="1744" spans="1:13" ht="14.5" x14ac:dyDescent="0.35">
      <c r="A1744" s="12" t="str">
        <f t="shared" si="27"/>
        <v>Nicaragua-The Americas-2000</v>
      </c>
      <c r="B1744" s="13" t="s">
        <v>70</v>
      </c>
      <c r="C1744" s="14" t="s">
        <v>199</v>
      </c>
      <c r="D1744" s="15">
        <v>2000</v>
      </c>
      <c r="E1744" s="19">
        <v>1.9E-2</v>
      </c>
      <c r="F1744" s="19">
        <v>2.5999999999999999E-2</v>
      </c>
      <c r="G1744" s="19">
        <v>76</v>
      </c>
      <c r="H1744" s="19">
        <v>69</v>
      </c>
      <c r="I1744" s="19">
        <v>0.28499999999999998</v>
      </c>
      <c r="J1744" s="19">
        <v>0.64900000000000002</v>
      </c>
      <c r="K1744" s="19">
        <v>6.6000000000000003E-2</v>
      </c>
      <c r="L1744" s="19">
        <v>67743052</v>
      </c>
      <c r="M1744" s="19">
        <v>0.67800000000000005</v>
      </c>
    </row>
    <row r="1745" spans="1:13" ht="14.5" x14ac:dyDescent="0.35">
      <c r="A1745" s="12" t="str">
        <f t="shared" si="27"/>
        <v>Nicaragua-The Americas-2001</v>
      </c>
      <c r="B1745" s="13" t="s">
        <v>70</v>
      </c>
      <c r="C1745" s="14" t="s">
        <v>199</v>
      </c>
      <c r="D1745" s="15">
        <v>2001</v>
      </c>
      <c r="E1745" s="19">
        <v>2.1000000000000001E-2</v>
      </c>
      <c r="F1745" s="13"/>
      <c r="G1745" s="19">
        <v>71</v>
      </c>
      <c r="H1745" s="19">
        <v>67</v>
      </c>
      <c r="I1745" s="13"/>
      <c r="J1745" s="13"/>
      <c r="K1745" s="13"/>
      <c r="L1745" s="19">
        <v>1705780</v>
      </c>
      <c r="M1745" s="13"/>
    </row>
    <row r="1746" spans="1:13" ht="14.5" x14ac:dyDescent="0.35">
      <c r="A1746" s="12" t="str">
        <f t="shared" si="27"/>
        <v>Nicaragua-The Americas-2002</v>
      </c>
      <c r="B1746" s="13" t="s">
        <v>70</v>
      </c>
      <c r="C1746" s="14" t="s">
        <v>199</v>
      </c>
      <c r="D1746" s="15">
        <v>2002</v>
      </c>
      <c r="E1746" s="13"/>
      <c r="F1746" s="13"/>
      <c r="G1746" s="13"/>
      <c r="H1746" s="13"/>
      <c r="I1746" s="13"/>
      <c r="J1746" s="13"/>
      <c r="K1746" s="13"/>
      <c r="L1746" s="19">
        <v>81068</v>
      </c>
      <c r="M1746" s="19">
        <v>0.51900000000000002</v>
      </c>
    </row>
    <row r="1747" spans="1:13" ht="14.5" x14ac:dyDescent="0.35">
      <c r="A1747" s="12" t="str">
        <f t="shared" si="27"/>
        <v>Nicaragua-The Americas-2003</v>
      </c>
      <c r="B1747" s="13" t="s">
        <v>70</v>
      </c>
      <c r="C1747" s="14" t="s">
        <v>199</v>
      </c>
      <c r="D1747" s="15">
        <v>2003</v>
      </c>
      <c r="E1747" s="13"/>
      <c r="F1747" s="19">
        <v>4.0000000000000001E-3</v>
      </c>
      <c r="G1747" s="13"/>
      <c r="H1747" s="13"/>
      <c r="I1747" s="13"/>
      <c r="J1747" s="13"/>
      <c r="K1747" s="13"/>
      <c r="L1747" s="19">
        <v>34369</v>
      </c>
      <c r="M1747" s="19">
        <v>1</v>
      </c>
    </row>
    <row r="1748" spans="1:13" ht="14.5" x14ac:dyDescent="0.35">
      <c r="A1748" s="12" t="str">
        <f t="shared" si="27"/>
        <v>Nicaragua-The Americas-2004</v>
      </c>
      <c r="B1748" s="13" t="s">
        <v>70</v>
      </c>
      <c r="C1748" s="14" t="s">
        <v>199</v>
      </c>
      <c r="D1748" s="15">
        <v>2004</v>
      </c>
      <c r="E1748" s="13"/>
      <c r="F1748" s="13"/>
      <c r="G1748" s="19">
        <v>82</v>
      </c>
      <c r="H1748" s="19">
        <v>77</v>
      </c>
      <c r="I1748" s="13"/>
      <c r="J1748" s="13"/>
      <c r="K1748" s="13"/>
      <c r="L1748" s="19">
        <v>49414</v>
      </c>
      <c r="M1748" s="19">
        <v>0.40100000000000002</v>
      </c>
    </row>
    <row r="1749" spans="1:13" ht="14.5" x14ac:dyDescent="0.35">
      <c r="A1749" s="12" t="str">
        <f t="shared" si="27"/>
        <v>Nicaragua-The Americas-2005</v>
      </c>
      <c r="B1749" s="13" t="s">
        <v>70</v>
      </c>
      <c r="C1749" s="14" t="s">
        <v>199</v>
      </c>
      <c r="D1749" s="15">
        <v>2005</v>
      </c>
      <c r="E1749" s="19">
        <v>8.0000000000000002E-3</v>
      </c>
      <c r="F1749" s="19">
        <v>7.0000000000000001E-3</v>
      </c>
      <c r="G1749" s="19">
        <v>78</v>
      </c>
      <c r="H1749" s="19">
        <v>73</v>
      </c>
      <c r="I1749" s="19">
        <v>0.186</v>
      </c>
      <c r="J1749" s="19">
        <v>0.67800000000000005</v>
      </c>
      <c r="K1749" s="19">
        <v>0.13600000000000001</v>
      </c>
      <c r="L1749" s="19">
        <v>3875157</v>
      </c>
      <c r="M1749" s="19">
        <v>0.39200000000000002</v>
      </c>
    </row>
    <row r="1750" spans="1:13" ht="14.5" x14ac:dyDescent="0.35">
      <c r="A1750" s="12" t="str">
        <f t="shared" si="27"/>
        <v>Nicaragua-The Americas-2006</v>
      </c>
      <c r="B1750" s="13" t="s">
        <v>70</v>
      </c>
      <c r="C1750" s="14" t="s">
        <v>199</v>
      </c>
      <c r="D1750" s="15">
        <v>2006</v>
      </c>
      <c r="E1750" s="19">
        <v>8.0000000000000002E-3</v>
      </c>
      <c r="F1750" s="19">
        <v>4.0000000000000001E-3</v>
      </c>
      <c r="G1750" s="19">
        <v>82</v>
      </c>
      <c r="H1750" s="19">
        <v>76</v>
      </c>
      <c r="I1750" s="19">
        <v>0.14099999999999999</v>
      </c>
      <c r="J1750" s="19">
        <v>0.66500000000000004</v>
      </c>
      <c r="K1750" s="19">
        <v>0.19400000000000001</v>
      </c>
      <c r="L1750" s="19">
        <v>82376451</v>
      </c>
      <c r="M1750" s="19">
        <v>0.73499999999999999</v>
      </c>
    </row>
    <row r="1751" spans="1:13" ht="14.5" x14ac:dyDescent="0.35">
      <c r="A1751" s="12" t="str">
        <f t="shared" si="27"/>
        <v>Nicaragua-The Americas-2007</v>
      </c>
      <c r="B1751" s="13" t="s">
        <v>70</v>
      </c>
      <c r="C1751" s="14" t="s">
        <v>199</v>
      </c>
      <c r="D1751" s="15">
        <v>2007</v>
      </c>
      <c r="E1751" s="19">
        <v>8.9999999999999993E-3</v>
      </c>
      <c r="F1751" s="19">
        <v>6.0000000000000001E-3</v>
      </c>
      <c r="G1751" s="19">
        <v>79</v>
      </c>
      <c r="H1751" s="19">
        <v>73</v>
      </c>
      <c r="I1751" s="19">
        <v>0.158</v>
      </c>
      <c r="J1751" s="19">
        <v>0.67</v>
      </c>
      <c r="K1751" s="19">
        <v>0.17199999999999999</v>
      </c>
      <c r="L1751" s="19">
        <v>4440000</v>
      </c>
      <c r="M1751" s="19">
        <v>0.56599999999999995</v>
      </c>
    </row>
    <row r="1752" spans="1:13" ht="14.5" x14ac:dyDescent="0.35">
      <c r="A1752" s="12" t="str">
        <f t="shared" si="27"/>
        <v>Nicaragua-The Americas-2008</v>
      </c>
      <c r="B1752" s="13" t="s">
        <v>70</v>
      </c>
      <c r="C1752" s="14" t="s">
        <v>199</v>
      </c>
      <c r="D1752" s="15">
        <v>2008</v>
      </c>
      <c r="E1752" s="19">
        <v>8.9999999999999993E-3</v>
      </c>
      <c r="F1752" s="19">
        <v>3.0000000000000001E-3</v>
      </c>
      <c r="G1752" s="19">
        <v>82</v>
      </c>
      <c r="H1752" s="19">
        <v>75</v>
      </c>
      <c r="I1752" s="19">
        <v>0.14000000000000001</v>
      </c>
      <c r="J1752" s="19">
        <v>0.70199999999999996</v>
      </c>
      <c r="K1752" s="19">
        <v>0.158</v>
      </c>
      <c r="L1752" s="19">
        <v>2006868</v>
      </c>
      <c r="M1752" s="19">
        <v>0.504</v>
      </c>
    </row>
    <row r="1753" spans="1:13" ht="14.5" x14ac:dyDescent="0.35">
      <c r="A1753" s="12" t="str">
        <f t="shared" si="27"/>
        <v>Nicaragua-The Americas-2009</v>
      </c>
      <c r="B1753" s="13" t="s">
        <v>70</v>
      </c>
      <c r="C1753" s="14" t="s">
        <v>199</v>
      </c>
      <c r="D1753" s="15">
        <v>2009</v>
      </c>
      <c r="E1753" s="19">
        <v>8.9999999999999993E-3</v>
      </c>
      <c r="F1753" s="19">
        <v>6.0000000000000001E-3</v>
      </c>
      <c r="G1753" s="19">
        <v>82</v>
      </c>
      <c r="H1753" s="19">
        <v>77</v>
      </c>
      <c r="I1753" s="19">
        <v>0.16800000000000001</v>
      </c>
      <c r="J1753" s="19">
        <v>0.69599999999999995</v>
      </c>
      <c r="K1753" s="19">
        <v>0.13600000000000001</v>
      </c>
      <c r="L1753" s="19">
        <v>405308</v>
      </c>
      <c r="M1753" s="19">
        <v>0.93899999999999995</v>
      </c>
    </row>
    <row r="1754" spans="1:13" ht="14.5" x14ac:dyDescent="0.35">
      <c r="A1754" s="12" t="str">
        <f t="shared" si="27"/>
        <v>Nicaragua-The Americas-2010</v>
      </c>
      <c r="B1754" s="13" t="s">
        <v>70</v>
      </c>
      <c r="C1754" s="14" t="s">
        <v>199</v>
      </c>
      <c r="D1754" s="15">
        <v>2010</v>
      </c>
      <c r="E1754" s="19">
        <v>8.9999999999999993E-3</v>
      </c>
      <c r="F1754" s="19">
        <v>4.0000000000000001E-3</v>
      </c>
      <c r="G1754" s="19">
        <v>83</v>
      </c>
      <c r="H1754" s="19">
        <v>77</v>
      </c>
      <c r="I1754" s="19">
        <v>0.158</v>
      </c>
      <c r="J1754" s="19">
        <v>0.67900000000000005</v>
      </c>
      <c r="K1754" s="19">
        <v>0.16400000000000001</v>
      </c>
      <c r="L1754" s="19">
        <v>8268641</v>
      </c>
      <c r="M1754" s="19">
        <v>0.65800000000000003</v>
      </c>
    </row>
    <row r="1755" spans="1:13" ht="14.5" x14ac:dyDescent="0.35">
      <c r="A1755" s="12" t="str">
        <f t="shared" si="27"/>
        <v>Nicaragua-The Americas-2011</v>
      </c>
      <c r="B1755" s="13" t="s">
        <v>70</v>
      </c>
      <c r="C1755" s="14" t="s">
        <v>199</v>
      </c>
      <c r="D1755" s="15">
        <v>2011</v>
      </c>
      <c r="E1755" s="19">
        <v>0.01</v>
      </c>
      <c r="F1755" s="19">
        <v>1.2999999999999999E-2</v>
      </c>
      <c r="G1755" s="19">
        <v>73</v>
      </c>
      <c r="H1755" s="19">
        <v>60</v>
      </c>
      <c r="I1755" s="19">
        <v>0.14899999999999999</v>
      </c>
      <c r="J1755" s="19">
        <v>0.71299999999999997</v>
      </c>
      <c r="K1755" s="19">
        <v>0.13800000000000001</v>
      </c>
      <c r="L1755" s="19">
        <v>142487260</v>
      </c>
      <c r="M1755" s="19">
        <v>0.73499999999999999</v>
      </c>
    </row>
    <row r="1756" spans="1:13" ht="14.5" x14ac:dyDescent="0.35">
      <c r="A1756" s="12" t="str">
        <f t="shared" si="27"/>
        <v>Nicaragua-The Americas-2012</v>
      </c>
      <c r="B1756" s="13" t="s">
        <v>70</v>
      </c>
      <c r="C1756" s="14" t="s">
        <v>199</v>
      </c>
      <c r="D1756" s="15">
        <v>2012</v>
      </c>
      <c r="E1756" s="19">
        <v>0.01</v>
      </c>
      <c r="F1756" s="19">
        <v>1.2E-2</v>
      </c>
      <c r="G1756" s="19">
        <v>74</v>
      </c>
      <c r="H1756" s="19">
        <v>62</v>
      </c>
      <c r="I1756" s="19">
        <v>0.14299999999999999</v>
      </c>
      <c r="J1756" s="19">
        <v>0.69699999999999995</v>
      </c>
      <c r="K1756" s="19">
        <v>0.16</v>
      </c>
      <c r="L1756" s="19">
        <v>46787750</v>
      </c>
      <c r="M1756" s="19">
        <v>0.68</v>
      </c>
    </row>
    <row r="1757" spans="1:13" ht="14.5" x14ac:dyDescent="0.35">
      <c r="A1757" s="12" t="str">
        <f t="shared" si="27"/>
        <v>Niger-Africa-2000</v>
      </c>
      <c r="B1757" s="13" t="s">
        <v>64</v>
      </c>
      <c r="C1757" s="14" t="s">
        <v>200</v>
      </c>
      <c r="D1757" s="15">
        <v>2000</v>
      </c>
      <c r="E1757" s="19">
        <v>0.01</v>
      </c>
      <c r="F1757" s="19">
        <v>7.0000000000000001E-3</v>
      </c>
      <c r="G1757" s="19">
        <v>76</v>
      </c>
      <c r="H1757" s="19">
        <v>64</v>
      </c>
      <c r="I1757" s="19">
        <v>0.152</v>
      </c>
      <c r="J1757" s="19">
        <v>0.70199999999999996</v>
      </c>
      <c r="K1757" s="19">
        <v>0.14699999999999999</v>
      </c>
      <c r="L1757" s="19">
        <v>9604000</v>
      </c>
      <c r="M1757" s="19">
        <v>0.72799999999999998</v>
      </c>
    </row>
    <row r="1758" spans="1:13" ht="14.5" x14ac:dyDescent="0.35">
      <c r="A1758" s="12" t="str">
        <f t="shared" si="27"/>
        <v>Niger-Africa-2001</v>
      </c>
      <c r="B1758" s="13" t="s">
        <v>64</v>
      </c>
      <c r="C1758" s="14" t="s">
        <v>200</v>
      </c>
      <c r="D1758" s="15">
        <v>2001</v>
      </c>
      <c r="E1758" s="19">
        <v>0.01</v>
      </c>
      <c r="F1758" s="19">
        <v>8.0000000000000002E-3</v>
      </c>
      <c r="G1758" s="19">
        <v>77</v>
      </c>
      <c r="H1758" s="19">
        <v>65</v>
      </c>
      <c r="I1758" s="19">
        <v>0.16300000000000001</v>
      </c>
      <c r="J1758" s="19">
        <v>0.68500000000000005</v>
      </c>
      <c r="K1758" s="19">
        <v>0.153</v>
      </c>
      <c r="L1758" s="19">
        <v>3269909</v>
      </c>
      <c r="M1758" s="19">
        <v>0.66700000000000004</v>
      </c>
    </row>
    <row r="1759" spans="1:13" ht="14.5" x14ac:dyDescent="0.35">
      <c r="A1759" s="12" t="str">
        <f t="shared" si="27"/>
        <v>Niger-Africa-2002</v>
      </c>
      <c r="B1759" s="13" t="s">
        <v>64</v>
      </c>
      <c r="C1759" s="14" t="s">
        <v>200</v>
      </c>
      <c r="D1759" s="15">
        <v>2002</v>
      </c>
      <c r="E1759" s="19">
        <v>0.01</v>
      </c>
      <c r="F1759" s="19">
        <v>0.01</v>
      </c>
      <c r="G1759" s="19">
        <v>77</v>
      </c>
      <c r="H1759" s="19">
        <v>66</v>
      </c>
      <c r="I1759" s="19">
        <v>0.14399999999999999</v>
      </c>
      <c r="J1759" s="19">
        <v>0.68100000000000005</v>
      </c>
      <c r="K1759" s="19">
        <v>0.17499999999999999</v>
      </c>
      <c r="L1759" s="19">
        <v>2218357</v>
      </c>
      <c r="M1759" s="19">
        <v>0.68</v>
      </c>
    </row>
    <row r="1760" spans="1:13" ht="14.5" x14ac:dyDescent="0.35">
      <c r="A1760" s="12" t="str">
        <f t="shared" si="27"/>
        <v>Niger-Africa-2003</v>
      </c>
      <c r="B1760" s="13" t="s">
        <v>64</v>
      </c>
      <c r="C1760" s="14" t="s">
        <v>200</v>
      </c>
      <c r="D1760" s="15">
        <v>2003</v>
      </c>
      <c r="E1760" s="19">
        <v>0.01</v>
      </c>
      <c r="F1760" s="19">
        <v>1.7000000000000001E-2</v>
      </c>
      <c r="G1760" s="19">
        <v>76</v>
      </c>
      <c r="H1760" s="19">
        <v>69</v>
      </c>
      <c r="I1760" s="19">
        <v>0.152</v>
      </c>
      <c r="J1760" s="19">
        <v>0.7</v>
      </c>
      <c r="K1760" s="19">
        <v>0.14899999999999999</v>
      </c>
      <c r="L1760" s="19">
        <v>21193760</v>
      </c>
      <c r="M1760" s="19">
        <v>0.53300000000000003</v>
      </c>
    </row>
    <row r="1761" spans="1:13" ht="14.5" x14ac:dyDescent="0.35">
      <c r="A1761" s="12" t="str">
        <f t="shared" si="27"/>
        <v>Niger-Africa-2004</v>
      </c>
      <c r="B1761" s="13" t="s">
        <v>64</v>
      </c>
      <c r="C1761" s="14" t="s">
        <v>200</v>
      </c>
      <c r="D1761" s="15">
        <v>2004</v>
      </c>
      <c r="E1761" s="19">
        <v>0.01</v>
      </c>
      <c r="F1761" s="19">
        <v>1.2999999999999999E-2</v>
      </c>
      <c r="G1761" s="19">
        <v>76</v>
      </c>
      <c r="H1761" s="19">
        <v>69</v>
      </c>
      <c r="I1761" s="19">
        <v>0.13500000000000001</v>
      </c>
      <c r="J1761" s="19">
        <v>0.69</v>
      </c>
      <c r="K1761" s="19">
        <v>0.17599999999999999</v>
      </c>
      <c r="L1761" s="19">
        <v>7699020</v>
      </c>
      <c r="M1761" s="19">
        <v>0.70899999999999996</v>
      </c>
    </row>
    <row r="1762" spans="1:13" ht="14.5" x14ac:dyDescent="0.35">
      <c r="A1762" s="12" t="str">
        <f t="shared" si="27"/>
        <v>Niger-Africa-2005</v>
      </c>
      <c r="B1762" s="13" t="s">
        <v>64</v>
      </c>
      <c r="C1762" s="14" t="s">
        <v>200</v>
      </c>
      <c r="D1762" s="15">
        <v>2005</v>
      </c>
      <c r="E1762" s="19">
        <v>0.01</v>
      </c>
      <c r="F1762" s="19">
        <v>7.0000000000000001E-3</v>
      </c>
      <c r="G1762" s="19">
        <v>77</v>
      </c>
      <c r="H1762" s="19">
        <v>69</v>
      </c>
      <c r="I1762" s="19">
        <v>0.153</v>
      </c>
      <c r="J1762" s="19">
        <v>0.68799999999999994</v>
      </c>
      <c r="K1762" s="19">
        <v>0.159</v>
      </c>
      <c r="L1762" s="19">
        <v>10071370</v>
      </c>
      <c r="M1762" s="19">
        <v>0.66900000000000004</v>
      </c>
    </row>
    <row r="1763" spans="1:13" ht="14.5" x14ac:dyDescent="0.35">
      <c r="A1763" s="12" t="str">
        <f t="shared" si="27"/>
        <v>Niger-Africa-2006</v>
      </c>
      <c r="B1763" s="13" t="s">
        <v>64</v>
      </c>
      <c r="C1763" s="14" t="s">
        <v>200</v>
      </c>
      <c r="D1763" s="15">
        <v>2006</v>
      </c>
      <c r="E1763" s="19">
        <v>0.01</v>
      </c>
      <c r="F1763" s="19">
        <v>8.0000000000000002E-3</v>
      </c>
      <c r="G1763" s="19">
        <v>78</v>
      </c>
      <c r="H1763" s="19">
        <v>70</v>
      </c>
      <c r="I1763" s="19">
        <v>0.16300000000000001</v>
      </c>
      <c r="J1763" s="19">
        <v>0.71899999999999997</v>
      </c>
      <c r="K1763" s="19">
        <v>0.11799999999999999</v>
      </c>
      <c r="L1763" s="19">
        <v>5373054</v>
      </c>
      <c r="M1763" s="19">
        <v>0.55400000000000005</v>
      </c>
    </row>
    <row r="1764" spans="1:13" ht="14.5" x14ac:dyDescent="0.35">
      <c r="A1764" s="12" t="str">
        <f t="shared" si="27"/>
        <v>Niger-Africa-2007</v>
      </c>
      <c r="B1764" s="13" t="s">
        <v>64</v>
      </c>
      <c r="C1764" s="14" t="s">
        <v>200</v>
      </c>
      <c r="D1764" s="15">
        <v>2007</v>
      </c>
      <c r="E1764" s="19">
        <v>0.01</v>
      </c>
      <c r="F1764" s="19">
        <v>7.0000000000000001E-3</v>
      </c>
      <c r="G1764" s="19">
        <v>76</v>
      </c>
      <c r="H1764" s="19">
        <v>71</v>
      </c>
      <c r="I1764" s="19">
        <v>0.17799999999999999</v>
      </c>
      <c r="J1764" s="19">
        <v>0.68200000000000005</v>
      </c>
      <c r="K1764" s="19">
        <v>0.14000000000000001</v>
      </c>
      <c r="L1764" s="19">
        <v>7411569</v>
      </c>
      <c r="M1764" s="19">
        <v>0.54800000000000004</v>
      </c>
    </row>
    <row r="1765" spans="1:13" ht="14.5" x14ac:dyDescent="0.35">
      <c r="A1765" s="12" t="str">
        <f t="shared" si="27"/>
        <v>Niger-Africa-2008</v>
      </c>
      <c r="B1765" s="13" t="s">
        <v>64</v>
      </c>
      <c r="C1765" s="14" t="s">
        <v>200</v>
      </c>
      <c r="D1765" s="15">
        <v>2008</v>
      </c>
      <c r="E1765" s="19">
        <v>0.01</v>
      </c>
      <c r="F1765" s="19">
        <v>6.0000000000000001E-3</v>
      </c>
      <c r="G1765" s="19">
        <v>80</v>
      </c>
      <c r="H1765" s="19">
        <v>71</v>
      </c>
      <c r="I1765" s="19">
        <v>0.16</v>
      </c>
      <c r="J1765" s="19">
        <v>0.70699999999999996</v>
      </c>
      <c r="K1765" s="19">
        <v>0.13300000000000001</v>
      </c>
      <c r="L1765" s="19">
        <v>38141267</v>
      </c>
      <c r="M1765" s="19">
        <v>0.61299999999999999</v>
      </c>
    </row>
    <row r="1766" spans="1:13" ht="14.5" x14ac:dyDescent="0.35">
      <c r="A1766" s="12" t="str">
        <f t="shared" si="27"/>
        <v>Niger-Africa-2009</v>
      </c>
      <c r="B1766" s="13" t="s">
        <v>64</v>
      </c>
      <c r="C1766" s="14" t="s">
        <v>200</v>
      </c>
      <c r="D1766" s="15">
        <v>2009</v>
      </c>
      <c r="E1766" s="19">
        <v>0.01</v>
      </c>
      <c r="F1766" s="19">
        <v>4.0000000000000001E-3</v>
      </c>
      <c r="G1766" s="19">
        <v>80</v>
      </c>
      <c r="H1766" s="19">
        <v>74</v>
      </c>
      <c r="I1766" s="19">
        <v>0.14499999999999999</v>
      </c>
      <c r="J1766" s="19">
        <v>0.71199999999999997</v>
      </c>
      <c r="K1766" s="19">
        <v>0.14299999999999999</v>
      </c>
      <c r="L1766" s="19">
        <v>10238905</v>
      </c>
      <c r="M1766" s="19">
        <v>0.73499999999999999</v>
      </c>
    </row>
    <row r="1767" spans="1:13" ht="14.5" x14ac:dyDescent="0.35">
      <c r="A1767" s="12" t="str">
        <f t="shared" si="27"/>
        <v>Niger-Africa-2010</v>
      </c>
      <c r="B1767" s="13" t="s">
        <v>64</v>
      </c>
      <c r="C1767" s="14" t="s">
        <v>200</v>
      </c>
      <c r="D1767" s="15">
        <v>2010</v>
      </c>
      <c r="E1767" s="19">
        <v>0.01</v>
      </c>
      <c r="F1767" s="19">
        <v>4.0000000000000001E-3</v>
      </c>
      <c r="G1767" s="19">
        <v>82</v>
      </c>
      <c r="H1767" s="19">
        <v>75</v>
      </c>
      <c r="I1767" s="19">
        <v>0.155</v>
      </c>
      <c r="J1767" s="19">
        <v>0.67200000000000004</v>
      </c>
      <c r="K1767" s="19">
        <v>0.17299999999999999</v>
      </c>
      <c r="L1767" s="19">
        <v>10522288</v>
      </c>
      <c r="M1767" s="19">
        <v>0.58099999999999996</v>
      </c>
    </row>
    <row r="1768" spans="1:13" ht="14.5" x14ac:dyDescent="0.35">
      <c r="A1768" s="12" t="str">
        <f t="shared" si="27"/>
        <v>Niger-Africa-2011</v>
      </c>
      <c r="B1768" s="13" t="s">
        <v>64</v>
      </c>
      <c r="C1768" s="14" t="s">
        <v>200</v>
      </c>
      <c r="D1768" s="15">
        <v>2011</v>
      </c>
      <c r="E1768" s="19">
        <v>0.01</v>
      </c>
      <c r="F1768" s="19">
        <v>5.0000000000000001E-3</v>
      </c>
      <c r="G1768" s="19">
        <v>82</v>
      </c>
      <c r="H1768" s="19">
        <v>77</v>
      </c>
      <c r="I1768" s="19">
        <v>0.14399999999999999</v>
      </c>
      <c r="J1768" s="19">
        <v>0.66900000000000004</v>
      </c>
      <c r="K1768" s="19">
        <v>0.187</v>
      </c>
      <c r="L1768" s="19">
        <v>11127947</v>
      </c>
      <c r="M1768" s="19">
        <v>0.748</v>
      </c>
    </row>
    <row r="1769" spans="1:13" ht="14.5" x14ac:dyDescent="0.35">
      <c r="A1769" s="12" t="str">
        <f t="shared" si="27"/>
        <v>Niger-Africa-2012</v>
      </c>
      <c r="B1769" s="13" t="s">
        <v>64</v>
      </c>
      <c r="C1769" s="14" t="s">
        <v>200</v>
      </c>
      <c r="D1769" s="15">
        <v>2012</v>
      </c>
      <c r="E1769" s="19">
        <v>0.01</v>
      </c>
      <c r="F1769" s="13"/>
      <c r="G1769" s="19">
        <v>83</v>
      </c>
      <c r="H1769" s="19">
        <v>79</v>
      </c>
      <c r="I1769" s="13"/>
      <c r="J1769" s="13"/>
      <c r="K1769" s="13"/>
      <c r="L1769" s="19">
        <v>35028</v>
      </c>
      <c r="M1769" s="19">
        <v>0.14699999999999999</v>
      </c>
    </row>
    <row r="1770" spans="1:13" ht="14.5" x14ac:dyDescent="0.35">
      <c r="A1770" s="12" t="str">
        <f t="shared" si="27"/>
        <v>Nigeria-Africa-2000</v>
      </c>
      <c r="B1770" s="13" t="s">
        <v>64</v>
      </c>
      <c r="C1770" s="14" t="s">
        <v>201</v>
      </c>
      <c r="D1770" s="15">
        <v>2000</v>
      </c>
      <c r="E1770" s="19">
        <v>0.01</v>
      </c>
      <c r="F1770" s="19">
        <v>4.0000000000000001E-3</v>
      </c>
      <c r="G1770" s="19">
        <v>84</v>
      </c>
      <c r="H1770" s="19">
        <v>79</v>
      </c>
      <c r="I1770" s="19">
        <v>0.14099999999999999</v>
      </c>
      <c r="J1770" s="19">
        <v>0.66100000000000003</v>
      </c>
      <c r="K1770" s="19">
        <v>0.19800000000000001</v>
      </c>
      <c r="L1770" s="19">
        <v>58143979</v>
      </c>
      <c r="M1770" s="19">
        <v>0.67900000000000005</v>
      </c>
    </row>
    <row r="1771" spans="1:13" ht="14.5" x14ac:dyDescent="0.35">
      <c r="A1771" s="12" t="str">
        <f t="shared" si="27"/>
        <v>Nigeria-Africa-2001</v>
      </c>
      <c r="B1771" s="13" t="s">
        <v>64</v>
      </c>
      <c r="C1771" s="14" t="s">
        <v>201</v>
      </c>
      <c r="D1771" s="15">
        <v>2001</v>
      </c>
      <c r="E1771" s="19">
        <v>0.01</v>
      </c>
      <c r="F1771" s="19">
        <v>4.0000000000000001E-3</v>
      </c>
      <c r="G1771" s="19">
        <v>84</v>
      </c>
      <c r="H1771" s="19">
        <v>79</v>
      </c>
      <c r="I1771" s="19">
        <v>0.16</v>
      </c>
      <c r="J1771" s="19">
        <v>0.68</v>
      </c>
      <c r="K1771" s="19">
        <v>0.16</v>
      </c>
      <c r="L1771" s="19">
        <v>7483934</v>
      </c>
      <c r="M1771" s="19">
        <v>0.73499999999999999</v>
      </c>
    </row>
    <row r="1772" spans="1:13" ht="14.5" x14ac:dyDescent="0.35">
      <c r="A1772" s="12" t="str">
        <f t="shared" si="27"/>
        <v>Nigeria-Africa-2002</v>
      </c>
      <c r="B1772" s="13" t="s">
        <v>64</v>
      </c>
      <c r="C1772" s="14" t="s">
        <v>201</v>
      </c>
      <c r="D1772" s="15">
        <v>2002</v>
      </c>
      <c r="E1772" s="19">
        <v>0.01</v>
      </c>
      <c r="F1772" s="19">
        <v>4.0000000000000001E-3</v>
      </c>
      <c r="G1772" s="19">
        <v>85</v>
      </c>
      <c r="H1772" s="19">
        <v>79</v>
      </c>
      <c r="I1772" s="13"/>
      <c r="J1772" s="13"/>
      <c r="K1772" s="13"/>
      <c r="L1772" s="19">
        <v>30130</v>
      </c>
      <c r="M1772" s="19">
        <v>0.94</v>
      </c>
    </row>
    <row r="1773" spans="1:13" ht="14.5" x14ac:dyDescent="0.35">
      <c r="A1773" s="12" t="str">
        <f t="shared" si="27"/>
        <v>Nigeria-Africa-2003</v>
      </c>
      <c r="B1773" s="13" t="s">
        <v>64</v>
      </c>
      <c r="C1773" s="14" t="s">
        <v>201</v>
      </c>
      <c r="D1773" s="15">
        <v>2003</v>
      </c>
      <c r="E1773" s="19">
        <v>1.0999999999999999E-2</v>
      </c>
      <c r="F1773" s="19">
        <v>3.0000000000000001E-3</v>
      </c>
      <c r="G1773" s="13"/>
      <c r="H1773" s="13"/>
      <c r="I1773" s="13"/>
      <c r="J1773" s="13"/>
      <c r="K1773" s="13"/>
      <c r="L1773" s="19">
        <v>81877</v>
      </c>
      <c r="M1773" s="19">
        <v>0.89800000000000002</v>
      </c>
    </row>
    <row r="1774" spans="1:13" ht="14.5" x14ac:dyDescent="0.35">
      <c r="A1774" s="12" t="str">
        <f t="shared" si="27"/>
        <v>Nigeria-Africa-2004</v>
      </c>
      <c r="B1774" s="13" t="s">
        <v>64</v>
      </c>
      <c r="C1774" s="14" t="s">
        <v>201</v>
      </c>
      <c r="D1774" s="15">
        <v>2004</v>
      </c>
      <c r="E1774" s="19">
        <v>1.0999999999999999E-2</v>
      </c>
      <c r="F1774" s="19">
        <v>5.0000000000000001E-3</v>
      </c>
      <c r="G1774" s="19">
        <v>78</v>
      </c>
      <c r="H1774" s="19">
        <v>67</v>
      </c>
      <c r="I1774" s="19">
        <v>0.151</v>
      </c>
      <c r="J1774" s="19">
        <v>0.67900000000000005</v>
      </c>
      <c r="K1774" s="19">
        <v>0.17</v>
      </c>
      <c r="L1774" s="19">
        <v>1346810</v>
      </c>
      <c r="M1774" s="19">
        <v>0.68600000000000005</v>
      </c>
    </row>
    <row r="1775" spans="1:13" ht="14.5" x14ac:dyDescent="0.35">
      <c r="A1775" s="12" t="str">
        <f t="shared" si="27"/>
        <v>Nigeria-Africa-2005</v>
      </c>
      <c r="B1775" s="13" t="s">
        <v>64</v>
      </c>
      <c r="C1775" s="14" t="s">
        <v>201</v>
      </c>
      <c r="D1775" s="15">
        <v>2005</v>
      </c>
      <c r="E1775" s="19">
        <v>1.0999999999999999E-2</v>
      </c>
      <c r="F1775" s="19">
        <v>1.2E-2</v>
      </c>
      <c r="G1775" s="19">
        <v>77</v>
      </c>
      <c r="H1775" s="19">
        <v>72</v>
      </c>
      <c r="I1775" s="19">
        <v>0.192</v>
      </c>
      <c r="J1775" s="19">
        <v>0.69399999999999995</v>
      </c>
      <c r="K1775" s="19">
        <v>0.113</v>
      </c>
      <c r="L1775" s="19">
        <v>2093801</v>
      </c>
      <c r="M1775" s="19">
        <v>0.57399999999999995</v>
      </c>
    </row>
    <row r="1776" spans="1:13" ht="14.5" x14ac:dyDescent="0.35">
      <c r="A1776" s="12" t="str">
        <f t="shared" si="27"/>
        <v>Nigeria-Africa-2006</v>
      </c>
      <c r="B1776" s="13" t="s">
        <v>64</v>
      </c>
      <c r="C1776" s="14" t="s">
        <v>201</v>
      </c>
      <c r="D1776" s="15">
        <v>2006</v>
      </c>
      <c r="E1776" s="19">
        <v>1.0999999999999999E-2</v>
      </c>
      <c r="F1776" s="19">
        <v>3.0000000000000001E-3</v>
      </c>
      <c r="G1776" s="19">
        <v>83</v>
      </c>
      <c r="H1776" s="19">
        <v>76</v>
      </c>
      <c r="I1776" s="19">
        <v>0.17199999999999999</v>
      </c>
      <c r="J1776" s="19">
        <v>0.66700000000000004</v>
      </c>
      <c r="K1776" s="19">
        <v>0.161</v>
      </c>
      <c r="L1776" s="19">
        <v>5266268</v>
      </c>
      <c r="M1776" s="19">
        <v>0.83</v>
      </c>
    </row>
    <row r="1777" spans="1:13" ht="14.5" x14ac:dyDescent="0.35">
      <c r="A1777" s="12" t="str">
        <f t="shared" si="27"/>
        <v>Nigeria-Africa-2007</v>
      </c>
      <c r="B1777" s="13" t="s">
        <v>64</v>
      </c>
      <c r="C1777" s="14" t="s">
        <v>201</v>
      </c>
      <c r="D1777" s="15">
        <v>2007</v>
      </c>
      <c r="E1777" s="19">
        <v>1.0999999999999999E-2</v>
      </c>
      <c r="F1777" s="19">
        <v>4.0000000000000001E-3</v>
      </c>
      <c r="G1777" s="19">
        <v>82</v>
      </c>
      <c r="H1777" s="19">
        <v>78</v>
      </c>
      <c r="I1777" s="19">
        <v>0.183</v>
      </c>
      <c r="J1777" s="19">
        <v>0.67500000000000004</v>
      </c>
      <c r="K1777" s="19">
        <v>0.14199999999999999</v>
      </c>
      <c r="L1777" s="19">
        <v>16346101</v>
      </c>
      <c r="M1777" s="19">
        <v>0.83599999999999997</v>
      </c>
    </row>
    <row r="1778" spans="1:13" ht="14.5" x14ac:dyDescent="0.35">
      <c r="A1778" s="12" t="str">
        <f t="shared" si="27"/>
        <v>Nigeria-Africa-2008</v>
      </c>
      <c r="B1778" s="13" t="s">
        <v>64</v>
      </c>
      <c r="C1778" s="14" t="s">
        <v>201</v>
      </c>
      <c r="D1778" s="15">
        <v>2008</v>
      </c>
      <c r="E1778" s="19">
        <v>1.0999999999999999E-2</v>
      </c>
      <c r="F1778" s="19">
        <v>5.0000000000000001E-3</v>
      </c>
      <c r="G1778" s="19">
        <v>84</v>
      </c>
      <c r="H1778" s="19">
        <v>78</v>
      </c>
      <c r="I1778" s="19">
        <v>0.14499999999999999</v>
      </c>
      <c r="J1778" s="19">
        <v>0.68700000000000006</v>
      </c>
      <c r="K1778" s="19">
        <v>0.16800000000000001</v>
      </c>
      <c r="L1778" s="19">
        <v>44397319</v>
      </c>
      <c r="M1778" s="19">
        <v>0.77500000000000002</v>
      </c>
    </row>
    <row r="1779" spans="1:13" ht="14.5" x14ac:dyDescent="0.35">
      <c r="A1779" s="12" t="str">
        <f t="shared" si="27"/>
        <v>Nigeria-Africa-2009</v>
      </c>
      <c r="B1779" s="13" t="s">
        <v>64</v>
      </c>
      <c r="C1779" s="14" t="s">
        <v>201</v>
      </c>
      <c r="D1779" s="15">
        <v>2009</v>
      </c>
      <c r="E1779" s="19">
        <v>1.2E-2</v>
      </c>
      <c r="F1779" s="19">
        <v>1.7999999999999999E-2</v>
      </c>
      <c r="G1779" s="19">
        <v>72</v>
      </c>
      <c r="H1779" s="19">
        <v>64</v>
      </c>
      <c r="I1779" s="19">
        <v>0.182</v>
      </c>
      <c r="J1779" s="19">
        <v>0.70499999999999996</v>
      </c>
      <c r="K1779" s="19">
        <v>0.113</v>
      </c>
      <c r="L1779" s="19">
        <v>3585209</v>
      </c>
      <c r="M1779" s="19">
        <v>0.45200000000000001</v>
      </c>
    </row>
    <row r="1780" spans="1:13" ht="14.5" x14ac:dyDescent="0.35">
      <c r="A1780" s="12" t="str">
        <f t="shared" si="27"/>
        <v>Nigeria-Africa-2010</v>
      </c>
      <c r="B1780" s="13" t="s">
        <v>64</v>
      </c>
      <c r="C1780" s="14" t="s">
        <v>201</v>
      </c>
      <c r="D1780" s="15">
        <v>2010</v>
      </c>
      <c r="E1780" s="19">
        <v>1.2E-2</v>
      </c>
      <c r="F1780" s="19">
        <v>4.0000000000000001E-3</v>
      </c>
      <c r="G1780" s="19">
        <v>80</v>
      </c>
      <c r="H1780" s="19">
        <v>76</v>
      </c>
      <c r="I1780" s="19">
        <v>0.186</v>
      </c>
      <c r="J1780" s="19">
        <v>0.66</v>
      </c>
      <c r="K1780" s="19">
        <v>0.154</v>
      </c>
      <c r="L1780" s="19">
        <v>5437272</v>
      </c>
      <c r="M1780" s="19">
        <v>0.86099999999999999</v>
      </c>
    </row>
    <row r="1781" spans="1:13" ht="14.5" x14ac:dyDescent="0.35">
      <c r="A1781" s="12" t="str">
        <f t="shared" si="27"/>
        <v>Nigeria-Africa-2011</v>
      </c>
      <c r="B1781" s="13" t="s">
        <v>64</v>
      </c>
      <c r="C1781" s="14" t="s">
        <v>201</v>
      </c>
      <c r="D1781" s="15">
        <v>2011</v>
      </c>
      <c r="E1781" s="19">
        <v>1.2E-2</v>
      </c>
      <c r="F1781" s="19">
        <v>4.0000000000000001E-3</v>
      </c>
      <c r="G1781" s="19">
        <v>81</v>
      </c>
      <c r="H1781" s="19">
        <v>77</v>
      </c>
      <c r="I1781" s="19">
        <v>0.19500000000000001</v>
      </c>
      <c r="J1781" s="19">
        <v>0.69699999999999995</v>
      </c>
      <c r="K1781" s="19">
        <v>0.109</v>
      </c>
      <c r="L1781" s="19">
        <v>1048314</v>
      </c>
      <c r="M1781" s="19">
        <v>0.68100000000000005</v>
      </c>
    </row>
    <row r="1782" spans="1:13" ht="14.5" x14ac:dyDescent="0.35">
      <c r="A1782" s="12" t="str">
        <f t="shared" si="27"/>
        <v>Nigeria-Africa-2012</v>
      </c>
      <c r="B1782" s="13" t="s">
        <v>64</v>
      </c>
      <c r="C1782" s="14" t="s">
        <v>201</v>
      </c>
      <c r="D1782" s="15">
        <v>2012</v>
      </c>
      <c r="E1782" s="19">
        <v>1.2E-2</v>
      </c>
      <c r="F1782" s="19">
        <v>5.0000000000000001E-3</v>
      </c>
      <c r="G1782" s="19">
        <v>81</v>
      </c>
      <c r="H1782" s="19">
        <v>77</v>
      </c>
      <c r="I1782" s="19">
        <v>0.17799999999999999</v>
      </c>
      <c r="J1782" s="19">
        <v>0.66200000000000003</v>
      </c>
      <c r="K1782" s="19">
        <v>0.16</v>
      </c>
      <c r="L1782" s="19">
        <v>60846820</v>
      </c>
      <c r="M1782" s="19">
        <v>0.80200000000000005</v>
      </c>
    </row>
    <row r="1783" spans="1:13" ht="14.5" x14ac:dyDescent="0.35">
      <c r="A1783" s="12" t="str">
        <f t="shared" si="27"/>
        <v>North Korea-Asia-2000</v>
      </c>
      <c r="B1783" s="13" t="s">
        <v>60</v>
      </c>
      <c r="C1783" s="14" t="s">
        <v>202</v>
      </c>
      <c r="D1783" s="15">
        <v>2000</v>
      </c>
      <c r="E1783" s="19">
        <v>1.2E-2</v>
      </c>
      <c r="F1783" s="19">
        <v>3.0000000000000001E-3</v>
      </c>
      <c r="G1783" s="19">
        <v>82</v>
      </c>
      <c r="H1783" s="19">
        <v>77</v>
      </c>
      <c r="I1783" s="19">
        <v>0.184</v>
      </c>
      <c r="J1783" s="19">
        <v>0.67200000000000004</v>
      </c>
      <c r="K1783" s="19">
        <v>0.14399999999999999</v>
      </c>
      <c r="L1783" s="19">
        <v>472637</v>
      </c>
      <c r="M1783" s="19">
        <v>0.87</v>
      </c>
    </row>
    <row r="1784" spans="1:13" ht="14.5" x14ac:dyDescent="0.35">
      <c r="A1784" s="12" t="str">
        <f t="shared" si="27"/>
        <v>North Korea-Asia-2001</v>
      </c>
      <c r="B1784" s="13" t="s">
        <v>60</v>
      </c>
      <c r="C1784" s="14" t="s">
        <v>202</v>
      </c>
      <c r="D1784" s="15">
        <v>2001</v>
      </c>
      <c r="E1784" s="19">
        <v>1.2E-2</v>
      </c>
      <c r="F1784" s="19">
        <v>4.0000000000000001E-3</v>
      </c>
      <c r="G1784" s="19">
        <v>82</v>
      </c>
      <c r="H1784" s="19">
        <v>77</v>
      </c>
      <c r="I1784" s="19">
        <v>0.17</v>
      </c>
      <c r="J1784" s="19">
        <v>0.65800000000000003</v>
      </c>
      <c r="K1784" s="19">
        <v>0.17199999999999999</v>
      </c>
      <c r="L1784" s="19">
        <v>10547958</v>
      </c>
      <c r="M1784" s="19">
        <v>0.97399999999999998</v>
      </c>
    </row>
    <row r="1785" spans="1:13" ht="14.5" x14ac:dyDescent="0.35">
      <c r="A1785" s="12" t="str">
        <f t="shared" si="27"/>
        <v>North Korea-Asia-2002</v>
      </c>
      <c r="B1785" s="13" t="s">
        <v>60</v>
      </c>
      <c r="C1785" s="14" t="s">
        <v>202</v>
      </c>
      <c r="D1785" s="15">
        <v>2002</v>
      </c>
      <c r="E1785" s="19">
        <v>1.2E-2</v>
      </c>
      <c r="F1785" s="19">
        <v>3.0000000000000001E-3</v>
      </c>
      <c r="G1785" s="19">
        <v>83</v>
      </c>
      <c r="H1785" s="19">
        <v>79</v>
      </c>
      <c r="I1785" s="19">
        <v>0.17199999999999999</v>
      </c>
      <c r="J1785" s="19">
        <v>0.65500000000000003</v>
      </c>
      <c r="K1785" s="19">
        <v>0.17399999999999999</v>
      </c>
      <c r="L1785" s="19">
        <v>9080505</v>
      </c>
      <c r="M1785" s="19">
        <v>0.84399999999999997</v>
      </c>
    </row>
    <row r="1786" spans="1:13" ht="14.5" x14ac:dyDescent="0.35">
      <c r="A1786" s="12" t="str">
        <f t="shared" si="27"/>
        <v>North Korea-Asia-2003</v>
      </c>
      <c r="B1786" s="13" t="s">
        <v>60</v>
      </c>
      <c r="C1786" s="14" t="s">
        <v>202</v>
      </c>
      <c r="D1786" s="15">
        <v>2003</v>
      </c>
      <c r="E1786" s="19">
        <v>1.2999999999999999E-2</v>
      </c>
      <c r="F1786" s="19">
        <v>8.9999999999999993E-3</v>
      </c>
      <c r="G1786" s="19">
        <v>76</v>
      </c>
      <c r="H1786" s="19">
        <v>71</v>
      </c>
      <c r="I1786" s="19">
        <v>0.2</v>
      </c>
      <c r="J1786" s="19">
        <v>0.67100000000000004</v>
      </c>
      <c r="K1786" s="19">
        <v>0.129</v>
      </c>
      <c r="L1786" s="19">
        <v>616854</v>
      </c>
      <c r="M1786" s="19">
        <v>0.624</v>
      </c>
    </row>
    <row r="1787" spans="1:13" ht="14.5" x14ac:dyDescent="0.35">
      <c r="A1787" s="12" t="str">
        <f t="shared" si="27"/>
        <v>North Korea-Asia-2004</v>
      </c>
      <c r="B1787" s="13" t="s">
        <v>60</v>
      </c>
      <c r="C1787" s="14" t="s">
        <v>202</v>
      </c>
      <c r="D1787" s="15">
        <v>2004</v>
      </c>
      <c r="E1787" s="19">
        <v>1.2999999999999999E-2</v>
      </c>
      <c r="F1787" s="19">
        <v>4.0000000000000001E-3</v>
      </c>
      <c r="G1787" s="19">
        <v>85</v>
      </c>
      <c r="H1787" s="19">
        <v>77</v>
      </c>
      <c r="I1787" s="19">
        <v>0.185</v>
      </c>
      <c r="J1787" s="19">
        <v>0.65100000000000002</v>
      </c>
      <c r="K1787" s="19">
        <v>0.16500000000000001</v>
      </c>
      <c r="L1787" s="19">
        <v>63617975</v>
      </c>
      <c r="M1787" s="19">
        <v>0.77400000000000002</v>
      </c>
    </row>
    <row r="1788" spans="1:13" ht="14.5" x14ac:dyDescent="0.35">
      <c r="A1788" s="12" t="str">
        <f t="shared" si="27"/>
        <v>North Korea-Asia-2005</v>
      </c>
      <c r="B1788" s="13" t="s">
        <v>60</v>
      </c>
      <c r="C1788" s="14" t="s">
        <v>202</v>
      </c>
      <c r="D1788" s="15">
        <v>2005</v>
      </c>
      <c r="E1788" s="19">
        <v>1.2999999999999999E-2</v>
      </c>
      <c r="F1788" s="19">
        <v>3.0000000000000001E-3</v>
      </c>
      <c r="G1788" s="19">
        <v>83</v>
      </c>
      <c r="H1788" s="19">
        <v>78</v>
      </c>
      <c r="I1788" s="19">
        <v>0.19500000000000001</v>
      </c>
      <c r="J1788" s="19">
        <v>0.65800000000000003</v>
      </c>
      <c r="K1788" s="19">
        <v>0.14699999999999999</v>
      </c>
      <c r="L1788" s="19">
        <v>4660677</v>
      </c>
      <c r="M1788" s="19">
        <v>0.77900000000000003</v>
      </c>
    </row>
    <row r="1789" spans="1:13" ht="14.5" x14ac:dyDescent="0.35">
      <c r="A1789" s="12" t="str">
        <f t="shared" si="27"/>
        <v>North Korea-Asia-2006</v>
      </c>
      <c r="B1789" s="13" t="s">
        <v>60</v>
      </c>
      <c r="C1789" s="14" t="s">
        <v>202</v>
      </c>
      <c r="D1789" s="15">
        <v>2006</v>
      </c>
      <c r="E1789" s="19">
        <v>1.4E-2</v>
      </c>
      <c r="F1789" s="19">
        <v>1.7000000000000001E-2</v>
      </c>
      <c r="G1789" s="19">
        <v>80</v>
      </c>
      <c r="H1789" s="19">
        <v>73</v>
      </c>
      <c r="I1789" s="19">
        <v>0.25800000000000001</v>
      </c>
      <c r="J1789" s="19">
        <v>0.65400000000000003</v>
      </c>
      <c r="K1789" s="19">
        <v>8.8999999999999996E-2</v>
      </c>
      <c r="L1789" s="19">
        <v>2968028</v>
      </c>
      <c r="M1789" s="19">
        <v>0.47799999999999998</v>
      </c>
    </row>
    <row r="1790" spans="1:13" ht="14.5" x14ac:dyDescent="0.35">
      <c r="A1790" s="12" t="str">
        <f t="shared" si="27"/>
        <v>North Korea-Asia-2007</v>
      </c>
      <c r="B1790" s="13" t="s">
        <v>60</v>
      </c>
      <c r="C1790" s="14" t="s">
        <v>202</v>
      </c>
      <c r="D1790" s="15">
        <v>2007</v>
      </c>
      <c r="E1790" s="19">
        <v>1.4999999999999999E-2</v>
      </c>
      <c r="F1790" s="19">
        <v>4.0000000000000001E-3</v>
      </c>
      <c r="G1790" s="19">
        <v>82</v>
      </c>
      <c r="H1790" s="19">
        <v>77</v>
      </c>
      <c r="I1790" s="19">
        <v>0.20599999999999999</v>
      </c>
      <c r="J1790" s="19">
        <v>0.68300000000000005</v>
      </c>
      <c r="K1790" s="19">
        <v>0.111</v>
      </c>
      <c r="L1790" s="19">
        <v>4274137</v>
      </c>
      <c r="M1790" s="19">
        <v>0.60799999999999998</v>
      </c>
    </row>
    <row r="1791" spans="1:13" ht="14.5" x14ac:dyDescent="0.35">
      <c r="A1791" s="12" t="str">
        <f t="shared" si="27"/>
        <v>North Korea-Asia-2008</v>
      </c>
      <c r="B1791" s="13" t="s">
        <v>60</v>
      </c>
      <c r="C1791" s="14" t="s">
        <v>202</v>
      </c>
      <c r="D1791" s="15">
        <v>2008</v>
      </c>
      <c r="E1791" s="19">
        <v>1.4999999999999999E-2</v>
      </c>
      <c r="F1791" s="19">
        <v>2E-3</v>
      </c>
      <c r="G1791" s="19">
        <v>83</v>
      </c>
      <c r="H1791" s="19">
        <v>80</v>
      </c>
      <c r="I1791" s="19">
        <v>0.218</v>
      </c>
      <c r="J1791" s="19">
        <v>0.66400000000000003</v>
      </c>
      <c r="K1791" s="19">
        <v>0.11799999999999999</v>
      </c>
      <c r="L1791" s="19">
        <v>303782</v>
      </c>
      <c r="M1791" s="19">
        <v>0.93200000000000005</v>
      </c>
    </row>
    <row r="1792" spans="1:13" ht="14.5" x14ac:dyDescent="0.35">
      <c r="A1792" s="12" t="str">
        <f t="shared" si="27"/>
        <v>North Korea-Asia-2009</v>
      </c>
      <c r="B1792" s="13" t="s">
        <v>60</v>
      </c>
      <c r="C1792" s="14" t="s">
        <v>202</v>
      </c>
      <c r="D1792" s="15">
        <v>2009</v>
      </c>
      <c r="E1792" s="19">
        <v>1.9E-2</v>
      </c>
      <c r="F1792" s="13"/>
      <c r="G1792" s="19">
        <v>71</v>
      </c>
      <c r="H1792" s="19">
        <v>67</v>
      </c>
      <c r="I1792" s="13"/>
      <c r="J1792" s="13"/>
      <c r="K1792" s="13"/>
      <c r="L1792" s="19">
        <v>1719536</v>
      </c>
      <c r="M1792" s="13"/>
    </row>
    <row r="1793" spans="1:13" ht="14.5" x14ac:dyDescent="0.35">
      <c r="A1793" s="12" t="str">
        <f t="shared" si="27"/>
        <v>North Korea-Asia-2010</v>
      </c>
      <c r="B1793" s="13" t="s">
        <v>60</v>
      </c>
      <c r="C1793" s="14" t="s">
        <v>202</v>
      </c>
      <c r="D1793" s="15">
        <v>2010</v>
      </c>
      <c r="E1793" s="19">
        <v>1.9E-2</v>
      </c>
      <c r="F1793" s="19">
        <v>2.4E-2</v>
      </c>
      <c r="G1793" s="19">
        <v>76</v>
      </c>
      <c r="H1793" s="19">
        <v>69</v>
      </c>
      <c r="I1793" s="19">
        <v>0.28100000000000003</v>
      </c>
      <c r="J1793" s="19">
        <v>0.65200000000000002</v>
      </c>
      <c r="K1793" s="19">
        <v>6.7000000000000004E-2</v>
      </c>
      <c r="L1793" s="19">
        <v>68626337</v>
      </c>
      <c r="M1793" s="19">
        <v>0.68400000000000005</v>
      </c>
    </row>
    <row r="1794" spans="1:13" ht="14.5" x14ac:dyDescent="0.35">
      <c r="A1794" s="12" t="str">
        <f t="shared" si="27"/>
        <v>North Korea-Asia-2011</v>
      </c>
      <c r="B1794" s="13" t="s">
        <v>60</v>
      </c>
      <c r="C1794" s="14" t="s">
        <v>202</v>
      </c>
      <c r="D1794" s="15">
        <v>2011</v>
      </c>
      <c r="E1794" s="13"/>
      <c r="F1794" s="19">
        <v>4.0000000000000001E-3</v>
      </c>
      <c r="G1794" s="13"/>
      <c r="H1794" s="13"/>
      <c r="I1794" s="13"/>
      <c r="J1794" s="13"/>
      <c r="K1794" s="13"/>
      <c r="L1794" s="19">
        <v>35013</v>
      </c>
      <c r="M1794" s="19">
        <v>1</v>
      </c>
    </row>
    <row r="1795" spans="1:13" ht="14.5" x14ac:dyDescent="0.35">
      <c r="A1795" s="12" t="str">
        <f t="shared" ref="A1795:A1858" si="28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9">
        <v>8.0000000000000002E-3</v>
      </c>
      <c r="F1795" s="19">
        <v>7.0000000000000001E-3</v>
      </c>
      <c r="G1795" s="19">
        <v>78</v>
      </c>
      <c r="H1795" s="19">
        <v>73</v>
      </c>
      <c r="I1795" s="19">
        <v>0.184</v>
      </c>
      <c r="J1795" s="19">
        <v>0.67600000000000005</v>
      </c>
      <c r="K1795" s="19">
        <v>0.14000000000000001</v>
      </c>
      <c r="L1795" s="19">
        <v>3868665</v>
      </c>
      <c r="M1795" s="19">
        <v>0.39200000000000002</v>
      </c>
    </row>
    <row r="1796" spans="1:13" ht="14.5" x14ac:dyDescent="0.35">
      <c r="A1796" s="12" t="str">
        <f t="shared" si="28"/>
        <v>North Macedonia-Europe-2000</v>
      </c>
      <c r="B1796" s="13" t="s">
        <v>62</v>
      </c>
      <c r="C1796" s="14" t="s">
        <v>203</v>
      </c>
      <c r="D1796" s="15">
        <v>2000</v>
      </c>
      <c r="E1796" s="19">
        <v>8.0000000000000002E-3</v>
      </c>
      <c r="F1796" s="19">
        <v>4.0000000000000001E-3</v>
      </c>
      <c r="G1796" s="19">
        <v>82</v>
      </c>
      <c r="H1796" s="19">
        <v>77</v>
      </c>
      <c r="I1796" s="19">
        <v>0.13900000000000001</v>
      </c>
      <c r="J1796" s="19">
        <v>0.66200000000000003</v>
      </c>
      <c r="K1796" s="19">
        <v>0.19800000000000001</v>
      </c>
      <c r="L1796" s="19">
        <v>82266372</v>
      </c>
      <c r="M1796" s="19">
        <v>0.73699999999999999</v>
      </c>
    </row>
    <row r="1797" spans="1:13" ht="14.5" x14ac:dyDescent="0.35">
      <c r="A1797" s="12" t="str">
        <f t="shared" si="28"/>
        <v>North Macedonia-Europe-2001</v>
      </c>
      <c r="B1797" s="13" t="s">
        <v>62</v>
      </c>
      <c r="C1797" s="14" t="s">
        <v>203</v>
      </c>
      <c r="D1797" s="15">
        <v>2001</v>
      </c>
      <c r="E1797" s="19">
        <v>8.9999999999999993E-3</v>
      </c>
      <c r="F1797" s="19">
        <v>7.0000000000000001E-3</v>
      </c>
      <c r="G1797" s="19">
        <v>76</v>
      </c>
      <c r="H1797" s="19">
        <v>71</v>
      </c>
      <c r="I1797" s="19">
        <v>0.17599999999999999</v>
      </c>
      <c r="J1797" s="19">
        <v>0.68600000000000005</v>
      </c>
      <c r="K1797" s="19">
        <v>0.13900000000000001</v>
      </c>
      <c r="L1797" s="19">
        <v>7381579</v>
      </c>
      <c r="M1797" s="19">
        <v>0.55100000000000005</v>
      </c>
    </row>
    <row r="1798" spans="1:13" ht="14.5" x14ac:dyDescent="0.35">
      <c r="A1798" s="12" t="str">
        <f t="shared" si="28"/>
        <v>North Macedonia-Europe-2002</v>
      </c>
      <c r="B1798" s="13" t="s">
        <v>62</v>
      </c>
      <c r="C1798" s="14" t="s">
        <v>203</v>
      </c>
      <c r="D1798" s="15">
        <v>2002</v>
      </c>
      <c r="E1798" s="19">
        <v>8.9999999999999993E-3</v>
      </c>
      <c r="F1798" s="19">
        <v>5.0000000000000001E-3</v>
      </c>
      <c r="G1798" s="19">
        <v>79</v>
      </c>
      <c r="H1798" s="19">
        <v>72</v>
      </c>
      <c r="I1798" s="19">
        <v>0.157</v>
      </c>
      <c r="J1798" s="19">
        <v>0.67</v>
      </c>
      <c r="K1798" s="19">
        <v>0.17299999999999999</v>
      </c>
      <c r="L1798" s="19">
        <v>4436000</v>
      </c>
      <c r="M1798" s="19">
        <v>0.56799999999999995</v>
      </c>
    </row>
    <row r="1799" spans="1:13" ht="14.5" x14ac:dyDescent="0.35">
      <c r="A1799" s="12" t="str">
        <f t="shared" si="28"/>
        <v>North Macedonia-Europe-2003</v>
      </c>
      <c r="B1799" s="13" t="s">
        <v>62</v>
      </c>
      <c r="C1799" s="14" t="s">
        <v>203</v>
      </c>
      <c r="D1799" s="15">
        <v>2003</v>
      </c>
      <c r="E1799" s="19">
        <v>8.9999999999999993E-3</v>
      </c>
      <c r="F1799" s="19">
        <v>4.0000000000000001E-3</v>
      </c>
      <c r="G1799" s="19">
        <v>83</v>
      </c>
      <c r="H1799" s="19">
        <v>77</v>
      </c>
      <c r="I1799" s="19">
        <v>0.155</v>
      </c>
      <c r="J1799" s="19">
        <v>0.67800000000000005</v>
      </c>
      <c r="K1799" s="19">
        <v>0.16700000000000001</v>
      </c>
      <c r="L1799" s="19">
        <v>8300788</v>
      </c>
      <c r="M1799" s="19">
        <v>0.65800000000000003</v>
      </c>
    </row>
    <row r="1800" spans="1:13" ht="14.5" x14ac:dyDescent="0.35">
      <c r="A1800" s="12" t="str">
        <f t="shared" si="28"/>
        <v>North Macedonia-Europe-2004</v>
      </c>
      <c r="B1800" s="13" t="s">
        <v>62</v>
      </c>
      <c r="C1800" s="14" t="s">
        <v>203</v>
      </c>
      <c r="D1800" s="15">
        <v>2004</v>
      </c>
      <c r="E1800" s="19">
        <v>8.9999999999999993E-3</v>
      </c>
      <c r="F1800" s="19">
        <v>6.0000000000000001E-3</v>
      </c>
      <c r="G1800" s="19">
        <v>82</v>
      </c>
      <c r="H1800" s="19">
        <v>78</v>
      </c>
      <c r="I1800" s="19">
        <v>0.16400000000000001</v>
      </c>
      <c r="J1800" s="19">
        <v>0.69799999999999995</v>
      </c>
      <c r="K1800" s="19">
        <v>0.13800000000000001</v>
      </c>
      <c r="L1800" s="19">
        <v>406724</v>
      </c>
      <c r="M1800" s="19">
        <v>0.94099999999999995</v>
      </c>
    </row>
    <row r="1801" spans="1:13" ht="14.5" x14ac:dyDescent="0.35">
      <c r="A1801" s="12" t="str">
        <f t="shared" si="28"/>
        <v>North Macedonia-Europe-2005</v>
      </c>
      <c r="B1801" s="13" t="s">
        <v>62</v>
      </c>
      <c r="C1801" s="14" t="s">
        <v>203</v>
      </c>
      <c r="D1801" s="15">
        <v>2005</v>
      </c>
      <c r="E1801" s="19">
        <v>8.9999999999999993E-3</v>
      </c>
      <c r="F1801" s="19">
        <v>3.0000000000000001E-3</v>
      </c>
      <c r="G1801" s="19">
        <v>85</v>
      </c>
      <c r="H1801" s="19">
        <v>80</v>
      </c>
      <c r="I1801" s="13"/>
      <c r="J1801" s="13"/>
      <c r="K1801" s="13"/>
      <c r="L1801" s="19">
        <v>30377</v>
      </c>
      <c r="M1801" s="19">
        <v>0.94</v>
      </c>
    </row>
    <row r="1802" spans="1:13" ht="14.5" x14ac:dyDescent="0.35">
      <c r="A1802" s="12" t="str">
        <f t="shared" si="28"/>
        <v>North Macedonia-Europe-2006</v>
      </c>
      <c r="B1802" s="13" t="s">
        <v>62</v>
      </c>
      <c r="C1802" s="14" t="s">
        <v>203</v>
      </c>
      <c r="D1802" s="15">
        <v>2006</v>
      </c>
      <c r="E1802" s="19">
        <v>0.01</v>
      </c>
      <c r="F1802" s="19">
        <v>3.0000000000000001E-3</v>
      </c>
      <c r="G1802" s="13"/>
      <c r="H1802" s="13"/>
      <c r="I1802" s="13"/>
      <c r="J1802" s="13"/>
      <c r="K1802" s="13"/>
      <c r="L1802" s="19">
        <v>81292</v>
      </c>
      <c r="M1802" s="19">
        <v>0.89400000000000002</v>
      </c>
    </row>
    <row r="1803" spans="1:13" ht="14.5" x14ac:dyDescent="0.35">
      <c r="A1803" s="12" t="str">
        <f t="shared" si="28"/>
        <v>North Macedonia-Europe-2007</v>
      </c>
      <c r="B1803" s="13" t="s">
        <v>62</v>
      </c>
      <c r="C1803" s="14" t="s">
        <v>203</v>
      </c>
      <c r="D1803" s="15">
        <v>2007</v>
      </c>
      <c r="E1803" s="19">
        <v>0.01</v>
      </c>
      <c r="F1803" s="19">
        <v>1.2E-2</v>
      </c>
      <c r="G1803" s="19">
        <v>74</v>
      </c>
      <c r="H1803" s="19">
        <v>63</v>
      </c>
      <c r="I1803" s="19">
        <v>0.14099999999999999</v>
      </c>
      <c r="J1803" s="19">
        <v>0.69799999999999995</v>
      </c>
      <c r="K1803" s="19">
        <v>0.161</v>
      </c>
      <c r="L1803" s="19">
        <v>46509350</v>
      </c>
      <c r="M1803" s="19">
        <v>0.68100000000000005</v>
      </c>
    </row>
    <row r="1804" spans="1:13" ht="14.5" x14ac:dyDescent="0.35">
      <c r="A1804" s="12" t="str">
        <f t="shared" si="28"/>
        <v>North Macedonia-Europe-2008</v>
      </c>
      <c r="B1804" s="13" t="s">
        <v>62</v>
      </c>
      <c r="C1804" s="14" t="s">
        <v>203</v>
      </c>
      <c r="D1804" s="15">
        <v>2008</v>
      </c>
      <c r="E1804" s="19">
        <v>0.01</v>
      </c>
      <c r="F1804" s="19">
        <v>7.0000000000000001E-3</v>
      </c>
      <c r="G1804" s="19">
        <v>77</v>
      </c>
      <c r="H1804" s="19">
        <v>65</v>
      </c>
      <c r="I1804" s="19">
        <v>0.159</v>
      </c>
      <c r="J1804" s="19">
        <v>0.68799999999999994</v>
      </c>
      <c r="K1804" s="19">
        <v>0.154</v>
      </c>
      <c r="L1804" s="19">
        <v>3231294</v>
      </c>
      <c r="M1804" s="19">
        <v>0.66800000000000004</v>
      </c>
    </row>
    <row r="1805" spans="1:13" ht="14.5" x14ac:dyDescent="0.35">
      <c r="A1805" s="12" t="str">
        <f t="shared" si="28"/>
        <v>North Macedonia-Europe-2009</v>
      </c>
      <c r="B1805" s="13" t="s">
        <v>62</v>
      </c>
      <c r="C1805" s="14" t="s">
        <v>203</v>
      </c>
      <c r="D1805" s="15">
        <v>2009</v>
      </c>
      <c r="E1805" s="19">
        <v>0.01</v>
      </c>
      <c r="F1805" s="19">
        <v>1.4999999999999999E-2</v>
      </c>
      <c r="G1805" s="19">
        <v>76</v>
      </c>
      <c r="H1805" s="19">
        <v>69</v>
      </c>
      <c r="I1805" s="19">
        <v>0.15</v>
      </c>
      <c r="J1805" s="19">
        <v>0.70099999999999996</v>
      </c>
      <c r="K1805" s="19">
        <v>0.14899999999999999</v>
      </c>
      <c r="L1805" s="19">
        <v>20882982</v>
      </c>
      <c r="M1805" s="19">
        <v>0.53400000000000003</v>
      </c>
    </row>
    <row r="1806" spans="1:13" ht="14.5" x14ac:dyDescent="0.35">
      <c r="A1806" s="12" t="str">
        <f t="shared" si="28"/>
        <v>North Macedonia-Europe-2010</v>
      </c>
      <c r="B1806" s="13" t="s">
        <v>62</v>
      </c>
      <c r="C1806" s="14" t="s">
        <v>203</v>
      </c>
      <c r="D1806" s="15">
        <v>2010</v>
      </c>
      <c r="E1806" s="19">
        <v>0.01</v>
      </c>
      <c r="F1806" s="19">
        <v>1.2E-2</v>
      </c>
      <c r="G1806" s="19">
        <v>76</v>
      </c>
      <c r="H1806" s="19">
        <v>69</v>
      </c>
      <c r="I1806" s="19">
        <v>0.13300000000000001</v>
      </c>
      <c r="J1806" s="19">
        <v>0.68899999999999995</v>
      </c>
      <c r="K1806" s="19">
        <v>0.17699999999999999</v>
      </c>
      <c r="L1806" s="19">
        <v>7545338</v>
      </c>
      <c r="M1806" s="19">
        <v>0.71299999999999997</v>
      </c>
    </row>
    <row r="1807" spans="1:13" ht="14.5" x14ac:dyDescent="0.35">
      <c r="A1807" s="12" t="str">
        <f t="shared" si="28"/>
        <v>North Macedonia-Europe-2011</v>
      </c>
      <c r="B1807" s="13" t="s">
        <v>62</v>
      </c>
      <c r="C1807" s="14" t="s">
        <v>203</v>
      </c>
      <c r="D1807" s="15">
        <v>2011</v>
      </c>
      <c r="E1807" s="19">
        <v>0.01</v>
      </c>
      <c r="F1807" s="19">
        <v>7.0000000000000001E-3</v>
      </c>
      <c r="G1807" s="19">
        <v>77</v>
      </c>
      <c r="H1807" s="19">
        <v>69</v>
      </c>
      <c r="I1807" s="19">
        <v>0.151</v>
      </c>
      <c r="J1807" s="19">
        <v>0.68899999999999995</v>
      </c>
      <c r="K1807" s="19">
        <v>0.161</v>
      </c>
      <c r="L1807" s="19">
        <v>10055780</v>
      </c>
      <c r="M1807" s="19">
        <v>0.67400000000000004</v>
      </c>
    </row>
    <row r="1808" spans="1:13" ht="14.5" x14ac:dyDescent="0.35">
      <c r="A1808" s="12" t="str">
        <f t="shared" si="28"/>
        <v>North Macedonia-Europe-2012</v>
      </c>
      <c r="B1808" s="13" t="s">
        <v>62</v>
      </c>
      <c r="C1808" s="14" t="s">
        <v>203</v>
      </c>
      <c r="D1808" s="15">
        <v>2012</v>
      </c>
      <c r="E1808" s="19">
        <v>0.01</v>
      </c>
      <c r="F1808" s="19">
        <v>8.0000000000000002E-3</v>
      </c>
      <c r="G1808" s="19">
        <v>78</v>
      </c>
      <c r="H1808" s="19">
        <v>71</v>
      </c>
      <c r="I1808" s="19">
        <v>0.159</v>
      </c>
      <c r="J1808" s="19">
        <v>0.72199999999999998</v>
      </c>
      <c r="K1808" s="19">
        <v>0.11899999999999999</v>
      </c>
      <c r="L1808" s="19">
        <v>5374622</v>
      </c>
      <c r="M1808" s="19">
        <v>0.55300000000000005</v>
      </c>
    </row>
    <row r="1809" spans="1:13" ht="14.5" x14ac:dyDescent="0.35">
      <c r="A1809" s="12" t="str">
        <f t="shared" si="28"/>
        <v>Norway-Europe-2000</v>
      </c>
      <c r="B1809" s="13" t="s">
        <v>62</v>
      </c>
      <c r="C1809" s="14" t="s">
        <v>204</v>
      </c>
      <c r="D1809" s="15">
        <v>2000</v>
      </c>
      <c r="E1809" s="19">
        <v>0.01</v>
      </c>
      <c r="F1809" s="19">
        <v>6.0000000000000001E-3</v>
      </c>
      <c r="G1809" s="19">
        <v>80</v>
      </c>
      <c r="H1809" s="19">
        <v>71</v>
      </c>
      <c r="I1809" s="19">
        <v>0.156</v>
      </c>
      <c r="J1809" s="19">
        <v>0.71</v>
      </c>
      <c r="K1809" s="19">
        <v>0.13300000000000001</v>
      </c>
      <c r="L1809" s="19">
        <v>38120560</v>
      </c>
      <c r="M1809" s="19">
        <v>0.61199999999999999</v>
      </c>
    </row>
    <row r="1810" spans="1:13" ht="14.5" x14ac:dyDescent="0.35">
      <c r="A1810" s="12" t="str">
        <f t="shared" si="28"/>
        <v>Norway-Europe-2001</v>
      </c>
      <c r="B1810" s="13" t="s">
        <v>62</v>
      </c>
      <c r="C1810" s="14" t="s">
        <v>204</v>
      </c>
      <c r="D1810" s="15">
        <v>2001</v>
      </c>
      <c r="E1810" s="19">
        <v>0.01</v>
      </c>
      <c r="F1810" s="19">
        <v>3.0000000000000001E-3</v>
      </c>
      <c r="G1810" s="19">
        <v>82</v>
      </c>
      <c r="H1810" s="19">
        <v>75</v>
      </c>
      <c r="I1810" s="19">
        <v>0.154</v>
      </c>
      <c r="J1810" s="19">
        <v>0.67100000000000004</v>
      </c>
      <c r="K1810" s="19">
        <v>0.17499999999999999</v>
      </c>
      <c r="L1810" s="19">
        <v>10542964</v>
      </c>
      <c r="M1810" s="19">
        <v>0.58699999999999997</v>
      </c>
    </row>
    <row r="1811" spans="1:13" ht="14.5" x14ac:dyDescent="0.35">
      <c r="A1811" s="12" t="str">
        <f t="shared" si="28"/>
        <v>Norway-Europe-2002</v>
      </c>
      <c r="B1811" s="13" t="s">
        <v>62</v>
      </c>
      <c r="C1811" s="14" t="s">
        <v>204</v>
      </c>
      <c r="D1811" s="15">
        <v>2002</v>
      </c>
      <c r="E1811" s="19">
        <v>0.01</v>
      </c>
      <c r="F1811" s="19">
        <v>3.0000000000000001E-3</v>
      </c>
      <c r="G1811" s="19">
        <v>82</v>
      </c>
      <c r="H1811" s="19">
        <v>75</v>
      </c>
      <c r="I1811" s="19">
        <v>0.14000000000000001</v>
      </c>
      <c r="J1811" s="19">
        <v>0.7</v>
      </c>
      <c r="K1811" s="19">
        <v>0.16</v>
      </c>
      <c r="L1811" s="19">
        <v>2018122</v>
      </c>
      <c r="M1811" s="19">
        <v>0.503</v>
      </c>
    </row>
    <row r="1812" spans="1:13" ht="14.5" x14ac:dyDescent="0.35">
      <c r="A1812" s="12" t="str">
        <f t="shared" si="28"/>
        <v>Norway-Europe-2003</v>
      </c>
      <c r="B1812" s="13" t="s">
        <v>62</v>
      </c>
      <c r="C1812" s="14" t="s">
        <v>204</v>
      </c>
      <c r="D1812" s="15">
        <v>2003</v>
      </c>
      <c r="E1812" s="19">
        <v>0.01</v>
      </c>
      <c r="F1812" s="19">
        <v>4.0000000000000001E-3</v>
      </c>
      <c r="G1812" s="19">
        <v>82</v>
      </c>
      <c r="H1812" s="19">
        <v>77</v>
      </c>
      <c r="I1812" s="19">
        <v>0.14399999999999999</v>
      </c>
      <c r="J1812" s="19">
        <v>0.66800000000000004</v>
      </c>
      <c r="K1812" s="19">
        <v>0.188</v>
      </c>
      <c r="L1812" s="19">
        <v>11163002</v>
      </c>
      <c r="M1812" s="19">
        <v>0.752</v>
      </c>
    </row>
    <row r="1813" spans="1:13" ht="14.5" x14ac:dyDescent="0.35">
      <c r="A1813" s="12" t="str">
        <f t="shared" si="28"/>
        <v>Norway-Europe-2004</v>
      </c>
      <c r="B1813" s="13" t="s">
        <v>62</v>
      </c>
      <c r="C1813" s="14" t="s">
        <v>204</v>
      </c>
      <c r="D1813" s="15">
        <v>2004</v>
      </c>
      <c r="E1813" s="19">
        <v>0.01</v>
      </c>
      <c r="F1813" s="13"/>
      <c r="G1813" s="19">
        <v>84</v>
      </c>
      <c r="H1813" s="19">
        <v>79</v>
      </c>
      <c r="I1813" s="13"/>
      <c r="J1813" s="13"/>
      <c r="K1813" s="13"/>
      <c r="L1813" s="19">
        <v>35308</v>
      </c>
      <c r="M1813" s="19">
        <v>0.14599999999999999</v>
      </c>
    </row>
    <row r="1814" spans="1:13" ht="14.5" x14ac:dyDescent="0.35">
      <c r="A1814" s="12" t="str">
        <f t="shared" si="28"/>
        <v>Norway-Europe-2005</v>
      </c>
      <c r="B1814" s="13" t="s">
        <v>62</v>
      </c>
      <c r="C1814" s="14" t="s">
        <v>204</v>
      </c>
      <c r="D1814" s="15">
        <v>2005</v>
      </c>
      <c r="E1814" s="19">
        <v>0.01</v>
      </c>
      <c r="F1814" s="19">
        <v>4.0000000000000001E-3</v>
      </c>
      <c r="G1814" s="19">
        <v>84</v>
      </c>
      <c r="H1814" s="19">
        <v>79</v>
      </c>
      <c r="I1814" s="19">
        <v>0.14099999999999999</v>
      </c>
      <c r="J1814" s="19">
        <v>0.66</v>
      </c>
      <c r="K1814" s="19">
        <v>0.19900000000000001</v>
      </c>
      <c r="L1814" s="19">
        <v>58438310</v>
      </c>
      <c r="M1814" s="19">
        <v>0.68</v>
      </c>
    </row>
    <row r="1815" spans="1:13" ht="14.5" x14ac:dyDescent="0.35">
      <c r="A1815" s="12" t="str">
        <f t="shared" si="28"/>
        <v>Norway-Europe-2006</v>
      </c>
      <c r="B1815" s="13" t="s">
        <v>62</v>
      </c>
      <c r="C1815" s="14" t="s">
        <v>204</v>
      </c>
      <c r="D1815" s="15">
        <v>2006</v>
      </c>
      <c r="E1815" s="19">
        <v>0.01</v>
      </c>
      <c r="F1815" s="19">
        <v>4.0000000000000001E-3</v>
      </c>
      <c r="G1815" s="19">
        <v>84</v>
      </c>
      <c r="H1815" s="19">
        <v>79</v>
      </c>
      <c r="I1815" s="19">
        <v>0.157</v>
      </c>
      <c r="J1815" s="19">
        <v>0.68100000000000005</v>
      </c>
      <c r="K1815" s="19">
        <v>0.16200000000000001</v>
      </c>
      <c r="L1815" s="19">
        <v>7551117</v>
      </c>
      <c r="M1815" s="19">
        <v>0.73599999999999999</v>
      </c>
    </row>
    <row r="1816" spans="1:13" ht="14.5" x14ac:dyDescent="0.35">
      <c r="A1816" s="12" t="str">
        <f t="shared" si="28"/>
        <v>Norway-Europe-2007</v>
      </c>
      <c r="B1816" s="13" t="s">
        <v>62</v>
      </c>
      <c r="C1816" s="14" t="s">
        <v>204</v>
      </c>
      <c r="D1816" s="15">
        <v>2007</v>
      </c>
      <c r="E1816" s="19">
        <v>1.0999999999999999E-2</v>
      </c>
      <c r="F1816" s="13"/>
      <c r="G1816" s="13"/>
      <c r="H1816" s="13"/>
      <c r="I1816" s="13"/>
      <c r="J1816" s="13"/>
      <c r="K1816" s="13"/>
      <c r="L1816" s="19">
        <v>81812</v>
      </c>
      <c r="M1816" s="19">
        <v>0.51900000000000002</v>
      </c>
    </row>
    <row r="1817" spans="1:13" ht="14.5" x14ac:dyDescent="0.35">
      <c r="A1817" s="12" t="str">
        <f t="shared" si="28"/>
        <v>Norway-Europe-2008</v>
      </c>
      <c r="B1817" s="13" t="s">
        <v>62</v>
      </c>
      <c r="C1817" s="14" t="s">
        <v>204</v>
      </c>
      <c r="D1817" s="15">
        <v>2008</v>
      </c>
      <c r="E1817" s="19">
        <v>1.0999999999999999E-2</v>
      </c>
      <c r="F1817" s="19">
        <v>1.2E-2</v>
      </c>
      <c r="G1817" s="19">
        <v>74</v>
      </c>
      <c r="H1817" s="19">
        <v>61</v>
      </c>
      <c r="I1817" s="19">
        <v>0.14699999999999999</v>
      </c>
      <c r="J1817" s="19">
        <v>0.71599999999999997</v>
      </c>
      <c r="K1817" s="19">
        <v>0.13700000000000001</v>
      </c>
      <c r="L1817" s="19">
        <v>142114903</v>
      </c>
      <c r="M1817" s="19">
        <v>0.73599999999999999</v>
      </c>
    </row>
    <row r="1818" spans="1:13" ht="14.5" x14ac:dyDescent="0.35">
      <c r="A1818" s="12" t="str">
        <f t="shared" si="28"/>
        <v>Norway-Europe-2009</v>
      </c>
      <c r="B1818" s="13" t="s">
        <v>62</v>
      </c>
      <c r="C1818" s="14" t="s">
        <v>204</v>
      </c>
      <c r="D1818" s="15">
        <v>2009</v>
      </c>
      <c r="E1818" s="19">
        <v>1.0999999999999999E-2</v>
      </c>
      <c r="F1818" s="19">
        <v>6.0000000000000001E-3</v>
      </c>
      <c r="G1818" s="19">
        <v>76</v>
      </c>
      <c r="H1818" s="19">
        <v>65</v>
      </c>
      <c r="I1818" s="19">
        <v>0.15</v>
      </c>
      <c r="J1818" s="19">
        <v>0.70499999999999996</v>
      </c>
      <c r="K1818" s="19">
        <v>0.14499999999999999</v>
      </c>
      <c r="L1818" s="19">
        <v>9560000</v>
      </c>
      <c r="M1818" s="19">
        <v>0.73299999999999998</v>
      </c>
    </row>
    <row r="1819" spans="1:13" ht="14.5" x14ac:dyDescent="0.35">
      <c r="A1819" s="12" t="str">
        <f t="shared" si="28"/>
        <v>Norway-Europe-2010</v>
      </c>
      <c r="B1819" s="13" t="s">
        <v>62</v>
      </c>
      <c r="C1819" s="14" t="s">
        <v>204</v>
      </c>
      <c r="D1819" s="15">
        <v>2010</v>
      </c>
      <c r="E1819" s="19">
        <v>1.0999999999999999E-2</v>
      </c>
      <c r="F1819" s="19">
        <v>0.01</v>
      </c>
      <c r="G1819" s="19">
        <v>77</v>
      </c>
      <c r="H1819" s="19">
        <v>66</v>
      </c>
      <c r="I1819" s="19">
        <v>0.14199999999999999</v>
      </c>
      <c r="J1819" s="19">
        <v>0.68</v>
      </c>
      <c r="K1819" s="19">
        <v>0.17799999999999999</v>
      </c>
      <c r="L1819" s="19">
        <v>2200325</v>
      </c>
      <c r="M1819" s="19">
        <v>0.67900000000000005</v>
      </c>
    </row>
    <row r="1820" spans="1:13" ht="14.5" x14ac:dyDescent="0.35">
      <c r="A1820" s="12" t="str">
        <f t="shared" si="28"/>
        <v>Norway-Europe-2011</v>
      </c>
      <c r="B1820" s="13" t="s">
        <v>62</v>
      </c>
      <c r="C1820" s="14" t="s">
        <v>204</v>
      </c>
      <c r="D1820" s="15">
        <v>2011</v>
      </c>
      <c r="E1820" s="19">
        <v>1.0999999999999999E-2</v>
      </c>
      <c r="F1820" s="19">
        <v>1.0999999999999999E-2</v>
      </c>
      <c r="G1820" s="19">
        <v>77</v>
      </c>
      <c r="H1820" s="19">
        <v>72</v>
      </c>
      <c r="I1820" s="19">
        <v>0.187</v>
      </c>
      <c r="J1820" s="19">
        <v>0.69899999999999995</v>
      </c>
      <c r="K1820" s="19">
        <v>0.114</v>
      </c>
      <c r="L1820" s="19">
        <v>2096620</v>
      </c>
      <c r="M1820" s="19">
        <v>0.57199999999999995</v>
      </c>
    </row>
    <row r="1821" spans="1:13" ht="14.5" x14ac:dyDescent="0.35">
      <c r="A1821" s="12" t="str">
        <f t="shared" si="28"/>
        <v>Norway-Europe-2012</v>
      </c>
      <c r="B1821" s="13" t="s">
        <v>62</v>
      </c>
      <c r="C1821" s="14" t="s">
        <v>204</v>
      </c>
      <c r="D1821" s="15">
        <v>2012</v>
      </c>
      <c r="E1821" s="19">
        <v>1.0999999999999999E-2</v>
      </c>
      <c r="F1821" s="19">
        <v>4.0000000000000001E-3</v>
      </c>
      <c r="G1821" s="19">
        <v>80</v>
      </c>
      <c r="H1821" s="19">
        <v>74</v>
      </c>
      <c r="I1821" s="19">
        <v>0.14299999999999999</v>
      </c>
      <c r="J1821" s="19">
        <v>0.71199999999999997</v>
      </c>
      <c r="K1821" s="19">
        <v>0.14499999999999999</v>
      </c>
      <c r="L1821" s="19">
        <v>10298828</v>
      </c>
      <c r="M1821" s="19">
        <v>0.73499999999999999</v>
      </c>
    </row>
    <row r="1822" spans="1:13" ht="14.5" x14ac:dyDescent="0.35">
      <c r="A1822" s="12" t="str">
        <f t="shared" si="28"/>
        <v>Oman-Middle East-2000</v>
      </c>
      <c r="B1822" s="13" t="s">
        <v>79</v>
      </c>
      <c r="C1822" s="14" t="s">
        <v>205</v>
      </c>
      <c r="D1822" s="15">
        <v>2000</v>
      </c>
      <c r="E1822" s="19">
        <v>1.0999999999999999E-2</v>
      </c>
      <c r="F1822" s="19">
        <v>3.0000000000000001E-3</v>
      </c>
      <c r="G1822" s="19">
        <v>83</v>
      </c>
      <c r="H1822" s="19">
        <v>76</v>
      </c>
      <c r="I1822" s="19">
        <v>0.17</v>
      </c>
      <c r="J1822" s="19">
        <v>0.66800000000000004</v>
      </c>
      <c r="K1822" s="19">
        <v>0.16300000000000001</v>
      </c>
      <c r="L1822" s="19">
        <v>5288720</v>
      </c>
      <c r="M1822" s="19">
        <v>0.83199999999999996</v>
      </c>
    </row>
    <row r="1823" spans="1:13" ht="14.5" x14ac:dyDescent="0.35">
      <c r="A1823" s="12" t="str">
        <f t="shared" si="28"/>
        <v>Oman-Middle East-2001</v>
      </c>
      <c r="B1823" s="13" t="s">
        <v>79</v>
      </c>
      <c r="C1823" s="14" t="s">
        <v>205</v>
      </c>
      <c r="D1823" s="15">
        <v>2001</v>
      </c>
      <c r="E1823" s="19">
        <v>1.0999999999999999E-2</v>
      </c>
      <c r="F1823" s="19">
        <v>2E-3</v>
      </c>
      <c r="G1823" s="19">
        <v>82</v>
      </c>
      <c r="H1823" s="19">
        <v>77</v>
      </c>
      <c r="I1823" s="19">
        <v>0.182</v>
      </c>
      <c r="J1823" s="19">
        <v>0.67500000000000004</v>
      </c>
      <c r="K1823" s="19">
        <v>0.14299999999999999</v>
      </c>
      <c r="L1823" s="19">
        <v>479993</v>
      </c>
      <c r="M1823" s="19">
        <v>0.874</v>
      </c>
    </row>
    <row r="1824" spans="1:13" ht="14.5" x14ac:dyDescent="0.35">
      <c r="A1824" s="12" t="str">
        <f t="shared" si="28"/>
        <v>Oman-Middle East-2002</v>
      </c>
      <c r="B1824" s="13" t="s">
        <v>79</v>
      </c>
      <c r="C1824" s="14" t="s">
        <v>205</v>
      </c>
      <c r="D1824" s="15">
        <v>2002</v>
      </c>
      <c r="E1824" s="19">
        <v>1.0999999999999999E-2</v>
      </c>
      <c r="F1824" s="19">
        <v>4.0000000000000001E-3</v>
      </c>
      <c r="G1824" s="19">
        <v>82</v>
      </c>
      <c r="H1824" s="19">
        <v>78</v>
      </c>
      <c r="I1824" s="19">
        <v>0.18099999999999999</v>
      </c>
      <c r="J1824" s="19">
        <v>0.67400000000000004</v>
      </c>
      <c r="K1824" s="19">
        <v>0.14399999999999999</v>
      </c>
      <c r="L1824" s="19">
        <v>16381696</v>
      </c>
      <c r="M1824" s="19">
        <v>0.84499999999999997</v>
      </c>
    </row>
    <row r="1825" spans="1:13" ht="14.5" x14ac:dyDescent="0.35">
      <c r="A1825" s="12" t="str">
        <f t="shared" si="28"/>
        <v>Oman-Middle East-2003</v>
      </c>
      <c r="B1825" s="13" t="s">
        <v>79</v>
      </c>
      <c r="C1825" s="14" t="s">
        <v>205</v>
      </c>
      <c r="D1825" s="15">
        <v>2003</v>
      </c>
      <c r="E1825" s="19">
        <v>1.0999999999999999E-2</v>
      </c>
      <c r="F1825" s="19">
        <v>4.0000000000000001E-3</v>
      </c>
      <c r="G1825" s="19">
        <v>84</v>
      </c>
      <c r="H1825" s="19">
        <v>78</v>
      </c>
      <c r="I1825" s="19">
        <v>0.14599999999999999</v>
      </c>
      <c r="J1825" s="19">
        <v>0.68600000000000005</v>
      </c>
      <c r="K1825" s="19">
        <v>0.16800000000000001</v>
      </c>
      <c r="L1825" s="19">
        <v>45226803</v>
      </c>
      <c r="M1825" s="19">
        <v>0.77700000000000002</v>
      </c>
    </row>
    <row r="1826" spans="1:13" ht="14.5" x14ac:dyDescent="0.35">
      <c r="A1826" s="12" t="str">
        <f t="shared" si="28"/>
        <v>Oman-Middle East-2004</v>
      </c>
      <c r="B1826" s="13" t="s">
        <v>79</v>
      </c>
      <c r="C1826" s="14" t="s">
        <v>205</v>
      </c>
      <c r="D1826" s="15">
        <v>2004</v>
      </c>
      <c r="E1826" s="19">
        <v>1.2E-2</v>
      </c>
      <c r="F1826" s="19">
        <v>1.7000000000000001E-2</v>
      </c>
      <c r="G1826" s="19">
        <v>72</v>
      </c>
      <c r="H1826" s="19">
        <v>64</v>
      </c>
      <c r="I1826" s="19">
        <v>0.17699999999999999</v>
      </c>
      <c r="J1826" s="19">
        <v>0.71</v>
      </c>
      <c r="K1826" s="19">
        <v>0.113</v>
      </c>
      <c r="L1826" s="19">
        <v>3576910</v>
      </c>
      <c r="M1826" s="19">
        <v>0.45100000000000001</v>
      </c>
    </row>
    <row r="1827" spans="1:13" ht="14.5" x14ac:dyDescent="0.35">
      <c r="A1827" s="12" t="str">
        <f t="shared" si="28"/>
        <v>Oman-Middle East-2005</v>
      </c>
      <c r="B1827" s="13" t="s">
        <v>79</v>
      </c>
      <c r="C1827" s="14" t="s">
        <v>205</v>
      </c>
      <c r="D1827" s="15">
        <v>2005</v>
      </c>
      <c r="E1827" s="19">
        <v>1.2E-2</v>
      </c>
      <c r="F1827" s="19">
        <v>5.0000000000000001E-3</v>
      </c>
      <c r="G1827" s="19">
        <v>79</v>
      </c>
      <c r="H1827" s="19">
        <v>67</v>
      </c>
      <c r="I1827" s="19">
        <v>0.151</v>
      </c>
      <c r="J1827" s="19">
        <v>0.67800000000000005</v>
      </c>
      <c r="K1827" s="19">
        <v>0.17199999999999999</v>
      </c>
      <c r="L1827" s="19">
        <v>1340680</v>
      </c>
      <c r="M1827" s="19">
        <v>0.68500000000000005</v>
      </c>
    </row>
    <row r="1828" spans="1:13" ht="14.5" x14ac:dyDescent="0.35">
      <c r="A1828" s="12" t="str">
        <f t="shared" si="28"/>
        <v>Oman-Middle East-2006</v>
      </c>
      <c r="B1828" s="13" t="s">
        <v>79</v>
      </c>
      <c r="C1828" s="14" t="s">
        <v>205</v>
      </c>
      <c r="D1828" s="15">
        <v>2006</v>
      </c>
      <c r="E1828" s="19">
        <v>1.2E-2</v>
      </c>
      <c r="F1828" s="19">
        <v>4.0000000000000001E-3</v>
      </c>
      <c r="G1828" s="19">
        <v>81</v>
      </c>
      <c r="H1828" s="19">
        <v>76</v>
      </c>
      <c r="I1828" s="19">
        <v>0.185</v>
      </c>
      <c r="J1828" s="19">
        <v>0.65900000000000003</v>
      </c>
      <c r="K1828" s="19">
        <v>0.156</v>
      </c>
      <c r="L1828" s="19">
        <v>5461438</v>
      </c>
      <c r="M1828" s="19">
        <v>0.86299999999999999</v>
      </c>
    </row>
    <row r="1829" spans="1:13" ht="14.5" x14ac:dyDescent="0.35">
      <c r="A1829" s="12" t="str">
        <f t="shared" si="28"/>
        <v>Oman-Middle East-2007</v>
      </c>
      <c r="B1829" s="13" t="s">
        <v>79</v>
      </c>
      <c r="C1829" s="14" t="s">
        <v>205</v>
      </c>
      <c r="D1829" s="15">
        <v>2007</v>
      </c>
      <c r="E1829" s="19">
        <v>1.2E-2</v>
      </c>
      <c r="F1829" s="19">
        <v>4.0000000000000001E-3</v>
      </c>
      <c r="G1829" s="19">
        <v>81</v>
      </c>
      <c r="H1829" s="19">
        <v>77</v>
      </c>
      <c r="I1829" s="19">
        <v>0.19</v>
      </c>
      <c r="J1829" s="19">
        <v>0.7</v>
      </c>
      <c r="K1829" s="19">
        <v>0.11</v>
      </c>
      <c r="L1829" s="19">
        <v>1063095</v>
      </c>
      <c r="M1829" s="19">
        <v>0.68</v>
      </c>
    </row>
    <row r="1830" spans="1:13" ht="14.5" x14ac:dyDescent="0.35">
      <c r="A1830" s="12" t="str">
        <f t="shared" si="28"/>
        <v>Oman-Middle East-2008</v>
      </c>
      <c r="B1830" s="13" t="s">
        <v>79</v>
      </c>
      <c r="C1830" s="14" t="s">
        <v>205</v>
      </c>
      <c r="D1830" s="15">
        <v>2008</v>
      </c>
      <c r="E1830" s="19">
        <v>1.2E-2</v>
      </c>
      <c r="F1830" s="19">
        <v>4.0000000000000001E-3</v>
      </c>
      <c r="G1830" s="19">
        <v>83</v>
      </c>
      <c r="H1830" s="19">
        <v>77</v>
      </c>
      <c r="I1830" s="19">
        <v>0.16900000000000001</v>
      </c>
      <c r="J1830" s="19">
        <v>0.65900000000000003</v>
      </c>
      <c r="K1830" s="19">
        <v>0.17199999999999999</v>
      </c>
      <c r="L1830" s="19">
        <v>10625700</v>
      </c>
      <c r="M1830" s="19">
        <v>0.97499999999999998</v>
      </c>
    </row>
    <row r="1831" spans="1:13" ht="14.5" x14ac:dyDescent="0.35">
      <c r="A1831" s="12" t="str">
        <f t="shared" si="28"/>
        <v>Oman-Middle East-2009</v>
      </c>
      <c r="B1831" s="13" t="s">
        <v>79</v>
      </c>
      <c r="C1831" s="14" t="s">
        <v>205</v>
      </c>
      <c r="D1831" s="15">
        <v>2009</v>
      </c>
      <c r="E1831" s="19">
        <v>1.2E-2</v>
      </c>
      <c r="F1831" s="19">
        <v>3.0000000000000001E-3</v>
      </c>
      <c r="G1831" s="19">
        <v>83</v>
      </c>
      <c r="H1831" s="19">
        <v>78</v>
      </c>
      <c r="I1831" s="19">
        <v>0.193</v>
      </c>
      <c r="J1831" s="19">
        <v>0.66</v>
      </c>
      <c r="K1831" s="19">
        <v>0.14699999999999999</v>
      </c>
      <c r="L1831" s="19">
        <v>4709153</v>
      </c>
      <c r="M1831" s="19">
        <v>0.78200000000000003</v>
      </c>
    </row>
    <row r="1832" spans="1:13" ht="14.5" x14ac:dyDescent="0.35">
      <c r="A1832" s="12" t="str">
        <f t="shared" si="28"/>
        <v>Oman-Middle East-2010</v>
      </c>
      <c r="B1832" s="13" t="s">
        <v>79</v>
      </c>
      <c r="C1832" s="14" t="s">
        <v>205</v>
      </c>
      <c r="D1832" s="15">
        <v>2010</v>
      </c>
      <c r="E1832" s="19">
        <v>1.2E-2</v>
      </c>
      <c r="F1832" s="19">
        <v>3.0000000000000001E-3</v>
      </c>
      <c r="G1832" s="19">
        <v>83</v>
      </c>
      <c r="H1832" s="19">
        <v>79</v>
      </c>
      <c r="I1832" s="19">
        <v>0.16900000000000001</v>
      </c>
      <c r="J1832" s="19">
        <v>0.65600000000000003</v>
      </c>
      <c r="K1832" s="19">
        <v>0.17499999999999999</v>
      </c>
      <c r="L1832" s="19">
        <v>9148092</v>
      </c>
      <c r="M1832" s="19">
        <v>0.84599999999999997</v>
      </c>
    </row>
    <row r="1833" spans="1:13" ht="14.5" x14ac:dyDescent="0.35">
      <c r="A1833" s="12" t="str">
        <f t="shared" si="28"/>
        <v>Oman-Middle East-2011</v>
      </c>
      <c r="B1833" s="13" t="s">
        <v>79</v>
      </c>
      <c r="C1833" s="14" t="s">
        <v>205</v>
      </c>
      <c r="D1833" s="15">
        <v>2011</v>
      </c>
      <c r="E1833" s="19">
        <v>1.2999999999999999E-2</v>
      </c>
      <c r="F1833" s="19">
        <v>8.0000000000000002E-3</v>
      </c>
      <c r="G1833" s="19">
        <v>76</v>
      </c>
      <c r="H1833" s="19">
        <v>72</v>
      </c>
      <c r="I1833" s="19">
        <v>0.19900000000000001</v>
      </c>
      <c r="J1833" s="19">
        <v>0.67300000000000004</v>
      </c>
      <c r="K1833" s="19">
        <v>0.128</v>
      </c>
      <c r="L1833" s="19">
        <v>617800</v>
      </c>
      <c r="M1833" s="19">
        <v>0.626</v>
      </c>
    </row>
    <row r="1834" spans="1:13" ht="14.5" x14ac:dyDescent="0.35">
      <c r="A1834" s="12" t="str">
        <f t="shared" si="28"/>
        <v>Oman-Middle East-2012</v>
      </c>
      <c r="B1834" s="13" t="s">
        <v>79</v>
      </c>
      <c r="C1834" s="14" t="s">
        <v>205</v>
      </c>
      <c r="D1834" s="15">
        <v>2012</v>
      </c>
      <c r="E1834" s="19">
        <v>1.2999999999999999E-2</v>
      </c>
      <c r="F1834" s="19">
        <v>1.7000000000000001E-2</v>
      </c>
      <c r="G1834" s="19">
        <v>80</v>
      </c>
      <c r="H1834" s="19">
        <v>73</v>
      </c>
      <c r="I1834" s="19">
        <v>0.25</v>
      </c>
      <c r="J1834" s="19">
        <v>0.65800000000000003</v>
      </c>
      <c r="K1834" s="19">
        <v>9.1999999999999998E-2</v>
      </c>
      <c r="L1834" s="19">
        <v>2940880</v>
      </c>
      <c r="M1834" s="19">
        <v>0.48899999999999999</v>
      </c>
    </row>
    <row r="1835" spans="1:13" ht="14.5" x14ac:dyDescent="0.35">
      <c r="A1835" s="12" t="str">
        <f t="shared" si="28"/>
        <v>Pakistan-Asia-2000</v>
      </c>
      <c r="B1835" s="13" t="s">
        <v>60</v>
      </c>
      <c r="C1835" s="14" t="s">
        <v>206</v>
      </c>
      <c r="D1835" s="15">
        <v>2000</v>
      </c>
      <c r="E1835" s="19">
        <v>1.2999999999999999E-2</v>
      </c>
      <c r="F1835" s="19">
        <v>5.0000000000000001E-3</v>
      </c>
      <c r="G1835" s="19">
        <v>82</v>
      </c>
      <c r="H1835" s="19">
        <v>77</v>
      </c>
      <c r="I1835" s="19">
        <v>0.17699999999999999</v>
      </c>
      <c r="J1835" s="19">
        <v>0.66200000000000003</v>
      </c>
      <c r="K1835" s="19">
        <v>0.161</v>
      </c>
      <c r="L1835" s="19">
        <v>61322463</v>
      </c>
      <c r="M1835" s="19">
        <v>0.80500000000000005</v>
      </c>
    </row>
    <row r="1836" spans="1:13" ht="14.5" x14ac:dyDescent="0.35">
      <c r="A1836" s="12" t="str">
        <f t="shared" si="28"/>
        <v>Pakistan-Asia-2001</v>
      </c>
      <c r="B1836" s="13" t="s">
        <v>60</v>
      </c>
      <c r="C1836" s="14" t="s">
        <v>206</v>
      </c>
      <c r="D1836" s="15">
        <v>2001</v>
      </c>
      <c r="E1836" s="19">
        <v>1.2999999999999999E-2</v>
      </c>
      <c r="F1836" s="19">
        <v>4.0000000000000001E-3</v>
      </c>
      <c r="G1836" s="19">
        <v>85</v>
      </c>
      <c r="H1836" s="19">
        <v>78</v>
      </c>
      <c r="I1836" s="19">
        <v>0.184</v>
      </c>
      <c r="J1836" s="19">
        <v>0.65100000000000002</v>
      </c>
      <c r="K1836" s="19">
        <v>0.16500000000000001</v>
      </c>
      <c r="L1836" s="19">
        <v>64012572</v>
      </c>
      <c r="M1836" s="19">
        <v>0.77600000000000002</v>
      </c>
    </row>
    <row r="1837" spans="1:13" ht="14.5" x14ac:dyDescent="0.35">
      <c r="A1837" s="12" t="str">
        <f t="shared" si="28"/>
        <v>Pakistan-Asia-2002</v>
      </c>
      <c r="B1837" s="13" t="s">
        <v>60</v>
      </c>
      <c r="C1837" s="14" t="s">
        <v>206</v>
      </c>
      <c r="D1837" s="15">
        <v>2002</v>
      </c>
      <c r="E1837" s="19">
        <v>1.4E-2</v>
      </c>
      <c r="F1837" s="13"/>
      <c r="G1837" s="19">
        <v>83</v>
      </c>
      <c r="H1837" s="19">
        <v>78</v>
      </c>
      <c r="I1837" s="13"/>
      <c r="J1837" s="13"/>
      <c r="K1837" s="13"/>
      <c r="L1837" s="19">
        <v>49554</v>
      </c>
      <c r="M1837" s="19">
        <v>0.40300000000000002</v>
      </c>
    </row>
    <row r="1838" spans="1:13" ht="14.5" x14ac:dyDescent="0.35">
      <c r="A1838" s="12" t="str">
        <f t="shared" si="28"/>
        <v>Pakistan-Asia-2003</v>
      </c>
      <c r="B1838" s="13" t="s">
        <v>60</v>
      </c>
      <c r="C1838" s="14" t="s">
        <v>206</v>
      </c>
      <c r="D1838" s="15">
        <v>2003</v>
      </c>
      <c r="E1838" s="19">
        <v>1.4999999999999999E-2</v>
      </c>
      <c r="F1838" s="19">
        <v>2E-3</v>
      </c>
      <c r="G1838" s="19">
        <v>83</v>
      </c>
      <c r="H1838" s="19">
        <v>80</v>
      </c>
      <c r="I1838" s="19">
        <v>0.215</v>
      </c>
      <c r="J1838" s="19">
        <v>0.66600000000000004</v>
      </c>
      <c r="K1838" s="19">
        <v>0.11799999999999999</v>
      </c>
      <c r="L1838" s="19">
        <v>311566</v>
      </c>
      <c r="M1838" s="19">
        <v>0.93300000000000005</v>
      </c>
    </row>
    <row r="1839" spans="1:13" ht="14.5" x14ac:dyDescent="0.35">
      <c r="A1839" s="12" t="str">
        <f t="shared" si="28"/>
        <v>Pakistan-Asia-2004</v>
      </c>
      <c r="B1839" s="13" t="s">
        <v>60</v>
      </c>
      <c r="C1839" s="14" t="s">
        <v>206</v>
      </c>
      <c r="D1839" s="15">
        <v>2004</v>
      </c>
      <c r="E1839" s="19">
        <v>1.6E-2</v>
      </c>
      <c r="F1839" s="19">
        <v>4.0000000000000001E-3</v>
      </c>
      <c r="G1839" s="19">
        <v>82</v>
      </c>
      <c r="H1839" s="19">
        <v>77</v>
      </c>
      <c r="I1839" s="19">
        <v>0.20799999999999999</v>
      </c>
      <c r="J1839" s="19">
        <v>0.68100000000000005</v>
      </c>
      <c r="K1839" s="19">
        <v>0.111</v>
      </c>
      <c r="L1839" s="19">
        <v>4398942</v>
      </c>
      <c r="M1839" s="19">
        <v>0.61</v>
      </c>
    </row>
    <row r="1840" spans="1:13" ht="14.5" x14ac:dyDescent="0.35">
      <c r="A1840" s="12" t="str">
        <f t="shared" si="28"/>
        <v>Pakistan-Asia-2005</v>
      </c>
      <c r="B1840" s="13" t="s">
        <v>60</v>
      </c>
      <c r="C1840" s="14" t="s">
        <v>206</v>
      </c>
      <c r="D1840" s="15">
        <v>2005</v>
      </c>
      <c r="E1840" s="19">
        <v>1.9E-2</v>
      </c>
      <c r="F1840" s="13"/>
      <c r="G1840" s="19">
        <v>71</v>
      </c>
      <c r="H1840" s="19">
        <v>67</v>
      </c>
      <c r="I1840" s="13"/>
      <c r="J1840" s="13"/>
      <c r="K1840" s="13"/>
      <c r="L1840" s="19">
        <v>1733404</v>
      </c>
      <c r="M1840" s="13"/>
    </row>
    <row r="1841" spans="1:13" ht="14.5" x14ac:dyDescent="0.35">
      <c r="A1841" s="12" t="str">
        <f t="shared" si="28"/>
        <v>Pakistan-Asia-2006</v>
      </c>
      <c r="B1841" s="13" t="s">
        <v>60</v>
      </c>
      <c r="C1841" s="14" t="s">
        <v>206</v>
      </c>
      <c r="D1841" s="15">
        <v>2006</v>
      </c>
      <c r="E1841" s="19">
        <v>1.9E-2</v>
      </c>
      <c r="F1841" s="19">
        <v>2.3E-2</v>
      </c>
      <c r="G1841" s="19">
        <v>77</v>
      </c>
      <c r="H1841" s="19">
        <v>70</v>
      </c>
      <c r="I1841" s="19">
        <v>0.27800000000000002</v>
      </c>
      <c r="J1841" s="19">
        <v>0.65500000000000003</v>
      </c>
      <c r="K1841" s="19">
        <v>6.8000000000000005E-2</v>
      </c>
      <c r="L1841" s="19">
        <v>69496513</v>
      </c>
      <c r="M1841" s="19">
        <v>0.69</v>
      </c>
    </row>
    <row r="1842" spans="1:13" ht="14.5" x14ac:dyDescent="0.35">
      <c r="A1842" s="12" t="str">
        <f t="shared" si="28"/>
        <v>Pakistan-Asia-2007</v>
      </c>
      <c r="B1842" s="13" t="s">
        <v>60</v>
      </c>
      <c r="C1842" s="14" t="s">
        <v>206</v>
      </c>
      <c r="D1842" s="15">
        <v>2007</v>
      </c>
      <c r="E1842" s="13"/>
      <c r="F1842" s="13"/>
      <c r="G1842" s="13"/>
      <c r="H1842" s="13"/>
      <c r="I1842" s="13"/>
      <c r="J1842" s="13"/>
      <c r="K1842" s="13"/>
      <c r="L1842" s="19">
        <v>82561</v>
      </c>
      <c r="M1842" s="19">
        <v>0.52</v>
      </c>
    </row>
    <row r="1843" spans="1:13" ht="14.5" x14ac:dyDescent="0.35">
      <c r="A1843" s="12" t="str">
        <f t="shared" si="28"/>
        <v>Pakistan-Asia-2008</v>
      </c>
      <c r="B1843" s="13" t="s">
        <v>60</v>
      </c>
      <c r="C1843" s="14" t="s">
        <v>206</v>
      </c>
      <c r="D1843" s="15">
        <v>2008</v>
      </c>
      <c r="E1843" s="13"/>
      <c r="F1843" s="19">
        <v>3.0000000000000001E-3</v>
      </c>
      <c r="G1843" s="13"/>
      <c r="H1843" s="13"/>
      <c r="I1843" s="13"/>
      <c r="J1843" s="13"/>
      <c r="K1843" s="13"/>
      <c r="L1843" s="19">
        <v>35686</v>
      </c>
      <c r="M1843" s="19">
        <v>1</v>
      </c>
    </row>
    <row r="1844" spans="1:13" ht="14.5" x14ac:dyDescent="0.35">
      <c r="A1844" s="12" t="str">
        <f t="shared" si="28"/>
        <v>Pakistan-Asia-2009</v>
      </c>
      <c r="B1844" s="13" t="s">
        <v>60</v>
      </c>
      <c r="C1844" s="14" t="s">
        <v>206</v>
      </c>
      <c r="D1844" s="15">
        <v>2009</v>
      </c>
      <c r="E1844" s="13"/>
      <c r="F1844" s="13"/>
      <c r="G1844" s="19">
        <v>83</v>
      </c>
      <c r="H1844" s="19">
        <v>78</v>
      </c>
      <c r="I1844" s="13"/>
      <c r="J1844" s="13"/>
      <c r="K1844" s="13"/>
      <c r="L1844" s="19">
        <v>49601</v>
      </c>
      <c r="M1844" s="19">
        <v>0.40500000000000003</v>
      </c>
    </row>
    <row r="1845" spans="1:13" ht="14.5" x14ac:dyDescent="0.35">
      <c r="A1845" s="12" t="str">
        <f t="shared" si="28"/>
        <v>Pakistan-Asia-2010</v>
      </c>
      <c r="B1845" s="13" t="s">
        <v>60</v>
      </c>
      <c r="C1845" s="14" t="s">
        <v>206</v>
      </c>
      <c r="D1845" s="15">
        <v>2010</v>
      </c>
      <c r="E1845" s="19">
        <v>8.0000000000000002E-3</v>
      </c>
      <c r="F1845" s="19">
        <v>7.0000000000000001E-3</v>
      </c>
      <c r="G1845" s="19">
        <v>78</v>
      </c>
      <c r="H1845" s="19">
        <v>73</v>
      </c>
      <c r="I1845" s="19">
        <v>0.18099999999999999</v>
      </c>
      <c r="J1845" s="19">
        <v>0.67400000000000004</v>
      </c>
      <c r="K1845" s="19">
        <v>0.14399999999999999</v>
      </c>
      <c r="L1845" s="19">
        <v>3861201</v>
      </c>
      <c r="M1845" s="19">
        <v>0.39200000000000002</v>
      </c>
    </row>
    <row r="1846" spans="1:13" ht="14.5" x14ac:dyDescent="0.35">
      <c r="A1846" s="12" t="str">
        <f t="shared" si="28"/>
        <v>Pakistan-Asia-2011</v>
      </c>
      <c r="B1846" s="13" t="s">
        <v>60</v>
      </c>
      <c r="C1846" s="14" t="s">
        <v>206</v>
      </c>
      <c r="D1846" s="15">
        <v>2011</v>
      </c>
      <c r="E1846" s="19">
        <v>8.0000000000000002E-3</v>
      </c>
      <c r="F1846" s="19">
        <v>4.0000000000000001E-3</v>
      </c>
      <c r="G1846" s="19">
        <v>82</v>
      </c>
      <c r="H1846" s="19">
        <v>77</v>
      </c>
      <c r="I1846" s="19">
        <v>0.13700000000000001</v>
      </c>
      <c r="J1846" s="19">
        <v>0.66</v>
      </c>
      <c r="K1846" s="19">
        <v>0.20200000000000001</v>
      </c>
      <c r="L1846" s="19">
        <v>82110097</v>
      </c>
      <c r="M1846" s="19">
        <v>0.73899999999999999</v>
      </c>
    </row>
    <row r="1847" spans="1:13" ht="14.5" x14ac:dyDescent="0.35">
      <c r="A1847" s="12" t="str">
        <f t="shared" si="28"/>
        <v>Pakistan-Asia-2012</v>
      </c>
      <c r="B1847" s="13" t="s">
        <v>60</v>
      </c>
      <c r="C1847" s="14" t="s">
        <v>206</v>
      </c>
      <c r="D1847" s="15">
        <v>2012</v>
      </c>
      <c r="E1847" s="19">
        <v>8.9999999999999993E-3</v>
      </c>
      <c r="F1847" s="19">
        <v>7.0000000000000001E-3</v>
      </c>
      <c r="G1847" s="19">
        <v>76</v>
      </c>
      <c r="H1847" s="19">
        <v>71</v>
      </c>
      <c r="I1847" s="19">
        <v>0.17299999999999999</v>
      </c>
      <c r="J1847" s="19">
        <v>0.68899999999999995</v>
      </c>
      <c r="K1847" s="19">
        <v>0.13800000000000001</v>
      </c>
      <c r="L1847" s="19">
        <v>7350221</v>
      </c>
      <c r="M1847" s="19">
        <v>0.55100000000000005</v>
      </c>
    </row>
    <row r="1848" spans="1:13" ht="14.5" x14ac:dyDescent="0.35">
      <c r="A1848" s="12" t="str">
        <f t="shared" si="28"/>
        <v>Panama-The Americas-2000</v>
      </c>
      <c r="B1848" s="13" t="s">
        <v>70</v>
      </c>
      <c r="C1848" s="14" t="s">
        <v>207</v>
      </c>
      <c r="D1848" s="15">
        <v>2000</v>
      </c>
      <c r="E1848" s="19">
        <v>8.9999999999999993E-3</v>
      </c>
      <c r="F1848" s="19">
        <v>4.0000000000000001E-3</v>
      </c>
      <c r="G1848" s="19">
        <v>83</v>
      </c>
      <c r="H1848" s="19">
        <v>78</v>
      </c>
      <c r="I1848" s="19">
        <v>0.152</v>
      </c>
      <c r="J1848" s="19">
        <v>0.67700000000000005</v>
      </c>
      <c r="K1848" s="19">
        <v>0.17100000000000001</v>
      </c>
      <c r="L1848" s="19">
        <v>8336926</v>
      </c>
      <c r="M1848" s="19">
        <v>0.65800000000000003</v>
      </c>
    </row>
    <row r="1849" spans="1:13" ht="14.5" x14ac:dyDescent="0.35">
      <c r="A1849" s="12" t="str">
        <f t="shared" si="28"/>
        <v>Panama-The Americas-2001</v>
      </c>
      <c r="B1849" s="13" t="s">
        <v>70</v>
      </c>
      <c r="C1849" s="14" t="s">
        <v>207</v>
      </c>
      <c r="D1849" s="15">
        <v>2001</v>
      </c>
      <c r="E1849" s="19">
        <v>0.01</v>
      </c>
      <c r="F1849" s="19">
        <v>3.0000000000000001E-3</v>
      </c>
      <c r="G1849" s="13"/>
      <c r="H1849" s="13"/>
      <c r="I1849" s="13"/>
      <c r="J1849" s="13"/>
      <c r="K1849" s="13"/>
      <c r="L1849" s="19">
        <v>79969</v>
      </c>
      <c r="M1849" s="19">
        <v>0.88900000000000001</v>
      </c>
    </row>
    <row r="1850" spans="1:13" ht="14.5" x14ac:dyDescent="0.35">
      <c r="A1850" s="12" t="str">
        <f t="shared" si="28"/>
        <v>Panama-The Americas-2002</v>
      </c>
      <c r="B1850" s="13" t="s">
        <v>70</v>
      </c>
      <c r="C1850" s="14" t="s">
        <v>207</v>
      </c>
      <c r="D1850" s="15">
        <v>2002</v>
      </c>
      <c r="E1850" s="19">
        <v>0.01</v>
      </c>
      <c r="F1850" s="19">
        <v>1.2E-2</v>
      </c>
      <c r="G1850" s="19">
        <v>77</v>
      </c>
      <c r="H1850" s="19">
        <v>70</v>
      </c>
      <c r="I1850" s="19">
        <v>0.13300000000000001</v>
      </c>
      <c r="J1850" s="19">
        <v>0.68799999999999994</v>
      </c>
      <c r="K1850" s="19">
        <v>0.17899999999999999</v>
      </c>
      <c r="L1850" s="19">
        <v>7492561</v>
      </c>
      <c r="M1850" s="19">
        <v>0.71599999999999997</v>
      </c>
    </row>
    <row r="1851" spans="1:13" ht="14.5" x14ac:dyDescent="0.35">
      <c r="A1851" s="12" t="str">
        <f t="shared" si="28"/>
        <v>Panama-The Americas-2003</v>
      </c>
      <c r="B1851" s="13" t="s">
        <v>70</v>
      </c>
      <c r="C1851" s="14" t="s">
        <v>207</v>
      </c>
      <c r="D1851" s="15">
        <v>2003</v>
      </c>
      <c r="E1851" s="19">
        <v>0.01</v>
      </c>
      <c r="F1851" s="19">
        <v>6.0000000000000001E-3</v>
      </c>
      <c r="G1851" s="19">
        <v>78</v>
      </c>
      <c r="H1851" s="19">
        <v>70</v>
      </c>
      <c r="I1851" s="19">
        <v>0.14899999999999999</v>
      </c>
      <c r="J1851" s="19">
        <v>0.68799999999999994</v>
      </c>
      <c r="K1851" s="19">
        <v>0.16300000000000001</v>
      </c>
      <c r="L1851" s="19">
        <v>10038188</v>
      </c>
      <c r="M1851" s="19">
        <v>0.67900000000000005</v>
      </c>
    </row>
    <row r="1852" spans="1:13" ht="14.5" x14ac:dyDescent="0.35">
      <c r="A1852" s="12" t="str">
        <f t="shared" si="28"/>
        <v>Panama-The Americas-2004</v>
      </c>
      <c r="B1852" s="13" t="s">
        <v>70</v>
      </c>
      <c r="C1852" s="14" t="s">
        <v>207</v>
      </c>
      <c r="D1852" s="15">
        <v>2004</v>
      </c>
      <c r="E1852" s="19">
        <v>0.01</v>
      </c>
      <c r="F1852" s="19">
        <v>5.0000000000000001E-3</v>
      </c>
      <c r="G1852" s="19">
        <v>80</v>
      </c>
      <c r="H1852" s="19">
        <v>72</v>
      </c>
      <c r="I1852" s="19">
        <v>0.156</v>
      </c>
      <c r="J1852" s="19">
        <v>0.67100000000000004</v>
      </c>
      <c r="K1852" s="19">
        <v>0.17299999999999999</v>
      </c>
      <c r="L1852" s="19">
        <v>4434508</v>
      </c>
      <c r="M1852" s="19">
        <v>0.56999999999999995</v>
      </c>
    </row>
    <row r="1853" spans="1:13" ht="14.5" x14ac:dyDescent="0.35">
      <c r="A1853" s="12" t="str">
        <f t="shared" si="28"/>
        <v>Panama-The Americas-2005</v>
      </c>
      <c r="B1853" s="13" t="s">
        <v>70</v>
      </c>
      <c r="C1853" s="14" t="s">
        <v>207</v>
      </c>
      <c r="D1853" s="15">
        <v>2005</v>
      </c>
      <c r="E1853" s="19">
        <v>0.01</v>
      </c>
      <c r="F1853" s="19">
        <v>3.0000000000000001E-3</v>
      </c>
      <c r="G1853" s="19">
        <v>82</v>
      </c>
      <c r="H1853" s="19">
        <v>76</v>
      </c>
      <c r="I1853" s="19">
        <v>0.153</v>
      </c>
      <c r="J1853" s="19">
        <v>0.67</v>
      </c>
      <c r="K1853" s="19">
        <v>0.17599999999999999</v>
      </c>
      <c r="L1853" s="19">
        <v>10558177</v>
      </c>
      <c r="M1853" s="19">
        <v>0.59399999999999997</v>
      </c>
    </row>
    <row r="1854" spans="1:13" ht="14.5" x14ac:dyDescent="0.35">
      <c r="A1854" s="12" t="str">
        <f t="shared" si="28"/>
        <v>Panama-The Americas-2006</v>
      </c>
      <c r="B1854" s="13" t="s">
        <v>70</v>
      </c>
      <c r="C1854" s="14" t="s">
        <v>207</v>
      </c>
      <c r="D1854" s="15">
        <v>2006</v>
      </c>
      <c r="E1854" s="19">
        <v>0.01</v>
      </c>
      <c r="F1854" s="19">
        <v>6.0000000000000001E-3</v>
      </c>
      <c r="G1854" s="19">
        <v>82</v>
      </c>
      <c r="H1854" s="19">
        <v>77</v>
      </c>
      <c r="I1854" s="19">
        <v>0.16200000000000001</v>
      </c>
      <c r="J1854" s="19">
        <v>0.69899999999999995</v>
      </c>
      <c r="K1854" s="19">
        <v>0.13900000000000001</v>
      </c>
      <c r="L1854" s="19">
        <v>409379</v>
      </c>
      <c r="M1854" s="19">
        <v>0.94299999999999995</v>
      </c>
    </row>
    <row r="1855" spans="1:13" ht="14.5" x14ac:dyDescent="0.35">
      <c r="A1855" s="12" t="str">
        <f t="shared" si="28"/>
        <v>Panama-The Americas-2007</v>
      </c>
      <c r="B1855" s="13" t="s">
        <v>70</v>
      </c>
      <c r="C1855" s="14" t="s">
        <v>207</v>
      </c>
      <c r="D1855" s="15">
        <v>2007</v>
      </c>
      <c r="E1855" s="19">
        <v>0.01</v>
      </c>
      <c r="F1855" s="19">
        <v>4.0000000000000001E-3</v>
      </c>
      <c r="G1855" s="19">
        <v>85</v>
      </c>
      <c r="H1855" s="19">
        <v>79</v>
      </c>
      <c r="I1855" s="19">
        <v>0.14000000000000001</v>
      </c>
      <c r="J1855" s="19">
        <v>0.66</v>
      </c>
      <c r="K1855" s="19">
        <v>0.2</v>
      </c>
      <c r="L1855" s="19">
        <v>58826731</v>
      </c>
      <c r="M1855" s="19">
        <v>0.68100000000000005</v>
      </c>
    </row>
    <row r="1856" spans="1:13" ht="14.5" x14ac:dyDescent="0.35">
      <c r="A1856" s="12" t="str">
        <f t="shared" si="28"/>
        <v>Panama-The Americas-2008</v>
      </c>
      <c r="B1856" s="13" t="s">
        <v>70</v>
      </c>
      <c r="C1856" s="14" t="s">
        <v>207</v>
      </c>
      <c r="D1856" s="15">
        <v>2008</v>
      </c>
      <c r="E1856" s="19">
        <v>0.01</v>
      </c>
      <c r="F1856" s="19">
        <v>4.0000000000000001E-3</v>
      </c>
      <c r="G1856" s="19">
        <v>84</v>
      </c>
      <c r="H1856" s="19">
        <v>80</v>
      </c>
      <c r="I1856" s="19">
        <v>0.155</v>
      </c>
      <c r="J1856" s="19">
        <v>0.68100000000000005</v>
      </c>
      <c r="K1856" s="19">
        <v>0.16400000000000001</v>
      </c>
      <c r="L1856" s="19">
        <v>7647675</v>
      </c>
      <c r="M1856" s="19">
        <v>0.73599999999999999</v>
      </c>
    </row>
    <row r="1857" spans="1:13" ht="14.5" x14ac:dyDescent="0.35">
      <c r="A1857" s="12" t="str">
        <f t="shared" si="28"/>
        <v>Panama-The Americas-2009</v>
      </c>
      <c r="B1857" s="13" t="s">
        <v>70</v>
      </c>
      <c r="C1857" s="14" t="s">
        <v>207</v>
      </c>
      <c r="D1857" s="15">
        <v>2009</v>
      </c>
      <c r="E1857" s="19">
        <v>0.01</v>
      </c>
      <c r="F1857" s="13"/>
      <c r="G1857" s="19">
        <v>86</v>
      </c>
      <c r="H1857" s="19">
        <v>80</v>
      </c>
      <c r="I1857" s="13"/>
      <c r="J1857" s="13"/>
      <c r="K1857" s="13"/>
      <c r="L1857" s="19">
        <v>35582</v>
      </c>
      <c r="M1857" s="19">
        <v>0.14599999999999999</v>
      </c>
    </row>
    <row r="1858" spans="1:13" ht="14.5" x14ac:dyDescent="0.35">
      <c r="A1858" s="12" t="str">
        <f t="shared" si="28"/>
        <v>Panama-The Americas-2010</v>
      </c>
      <c r="B1858" s="13" t="s">
        <v>70</v>
      </c>
      <c r="C1858" s="14" t="s">
        <v>207</v>
      </c>
      <c r="D1858" s="15">
        <v>2010</v>
      </c>
      <c r="E1858" s="19">
        <v>1.0999999999999999E-2</v>
      </c>
      <c r="F1858" s="19">
        <v>1.0999999999999999E-2</v>
      </c>
      <c r="G1858" s="19">
        <v>74</v>
      </c>
      <c r="H1858" s="19">
        <v>63</v>
      </c>
      <c r="I1858" s="19">
        <v>0.13900000000000001</v>
      </c>
      <c r="J1858" s="19">
        <v>0.7</v>
      </c>
      <c r="K1858" s="19">
        <v>0.16</v>
      </c>
      <c r="L1858" s="19">
        <v>46258200</v>
      </c>
      <c r="M1858" s="19">
        <v>0.68300000000000005</v>
      </c>
    </row>
    <row r="1859" spans="1:13" ht="14.5" x14ac:dyDescent="0.35">
      <c r="A1859" s="12" t="str">
        <f t="shared" ref="A1859:A1922" si="29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9">
        <v>1.0999999999999999E-2</v>
      </c>
      <c r="F1859" s="19">
        <v>6.0000000000000001E-3</v>
      </c>
      <c r="G1859" s="19">
        <v>77</v>
      </c>
      <c r="H1859" s="19">
        <v>65</v>
      </c>
      <c r="I1859" s="19">
        <v>0.14799999999999999</v>
      </c>
      <c r="J1859" s="19">
        <v>0.70799999999999996</v>
      </c>
      <c r="K1859" s="19">
        <v>0.14299999999999999</v>
      </c>
      <c r="L1859" s="19">
        <v>9528000</v>
      </c>
      <c r="M1859" s="19">
        <v>0.73699999999999999</v>
      </c>
    </row>
    <row r="1860" spans="1:13" ht="14.5" x14ac:dyDescent="0.35">
      <c r="A1860" s="12" t="str">
        <f t="shared" si="29"/>
        <v>Panama-The Americas-2012</v>
      </c>
      <c r="B1860" s="13" t="s">
        <v>70</v>
      </c>
      <c r="C1860" s="14" t="s">
        <v>207</v>
      </c>
      <c r="D1860" s="15">
        <v>2012</v>
      </c>
      <c r="E1860" s="19">
        <v>1.0999999999999999E-2</v>
      </c>
      <c r="F1860" s="19">
        <v>7.0000000000000001E-3</v>
      </c>
      <c r="G1860" s="19">
        <v>78</v>
      </c>
      <c r="H1860" s="19">
        <v>66</v>
      </c>
      <c r="I1860" s="19">
        <v>0.156</v>
      </c>
      <c r="J1860" s="19">
        <v>0.69</v>
      </c>
      <c r="K1860" s="19">
        <v>0.154</v>
      </c>
      <c r="L1860" s="19">
        <v>3198231</v>
      </c>
      <c r="M1860" s="19">
        <v>0.66800000000000004</v>
      </c>
    </row>
    <row r="1861" spans="1:13" ht="14.5" x14ac:dyDescent="0.35">
      <c r="A1861" s="12" t="str">
        <f t="shared" si="29"/>
        <v>Papua New Guinea-Oceania-2000</v>
      </c>
      <c r="B1861" s="13" t="s">
        <v>66</v>
      </c>
      <c r="C1861" s="14" t="s">
        <v>208</v>
      </c>
      <c r="D1861" s="15">
        <v>2000</v>
      </c>
      <c r="E1861" s="19">
        <v>1.0999999999999999E-2</v>
      </c>
      <c r="F1861" s="19">
        <v>8.9999999999999993E-3</v>
      </c>
      <c r="G1861" s="19">
        <v>78</v>
      </c>
      <c r="H1861" s="19">
        <v>67</v>
      </c>
      <c r="I1861" s="19">
        <v>0.14099999999999999</v>
      </c>
      <c r="J1861" s="19">
        <v>0.67900000000000005</v>
      </c>
      <c r="K1861" s="19">
        <v>0.18</v>
      </c>
      <c r="L1861" s="19">
        <v>2177322</v>
      </c>
      <c r="M1861" s="19">
        <v>0.67800000000000005</v>
      </c>
    </row>
    <row r="1862" spans="1:13" ht="14.5" x14ac:dyDescent="0.35">
      <c r="A1862" s="12" t="str">
        <f t="shared" si="29"/>
        <v>Papua New Guinea-Oceania-2001</v>
      </c>
      <c r="B1862" s="13" t="s">
        <v>66</v>
      </c>
      <c r="C1862" s="14" t="s">
        <v>208</v>
      </c>
      <c r="D1862" s="15">
        <v>2001</v>
      </c>
      <c r="E1862" s="19">
        <v>1.0999999999999999E-2</v>
      </c>
      <c r="F1862" s="19">
        <v>1.4E-2</v>
      </c>
      <c r="G1862" s="19">
        <v>76</v>
      </c>
      <c r="H1862" s="19">
        <v>69</v>
      </c>
      <c r="I1862" s="19">
        <v>0.15</v>
      </c>
      <c r="J1862" s="19">
        <v>0.70199999999999996</v>
      </c>
      <c r="K1862" s="19">
        <v>0.14899999999999999</v>
      </c>
      <c r="L1862" s="19">
        <v>20537875</v>
      </c>
      <c r="M1862" s="19">
        <v>0.53600000000000003</v>
      </c>
    </row>
    <row r="1863" spans="1:13" ht="14.5" x14ac:dyDescent="0.35">
      <c r="A1863" s="12" t="str">
        <f t="shared" si="29"/>
        <v>Papua New Guinea-Oceania-2002</v>
      </c>
      <c r="B1863" s="13" t="s">
        <v>66</v>
      </c>
      <c r="C1863" s="14" t="s">
        <v>208</v>
      </c>
      <c r="D1863" s="15">
        <v>2002</v>
      </c>
      <c r="E1863" s="19">
        <v>1.0999999999999999E-2</v>
      </c>
      <c r="F1863" s="19">
        <v>7.0000000000000001E-3</v>
      </c>
      <c r="G1863" s="19">
        <v>79</v>
      </c>
      <c r="H1863" s="19">
        <v>71</v>
      </c>
      <c r="I1863" s="19">
        <v>0.156</v>
      </c>
      <c r="J1863" s="19">
        <v>0.72399999999999998</v>
      </c>
      <c r="K1863" s="19">
        <v>0.12</v>
      </c>
      <c r="L1863" s="19">
        <v>5379233</v>
      </c>
      <c r="M1863" s="19">
        <v>0.55100000000000005</v>
      </c>
    </row>
    <row r="1864" spans="1:13" ht="14.5" x14ac:dyDescent="0.35">
      <c r="A1864" s="12" t="str">
        <f t="shared" si="29"/>
        <v>Papua New Guinea-Oceania-2003</v>
      </c>
      <c r="B1864" s="13" t="s">
        <v>66</v>
      </c>
      <c r="C1864" s="14" t="s">
        <v>208</v>
      </c>
      <c r="D1864" s="15">
        <v>2003</v>
      </c>
      <c r="E1864" s="19">
        <v>1.0999999999999999E-2</v>
      </c>
      <c r="F1864" s="19">
        <v>6.0000000000000001E-3</v>
      </c>
      <c r="G1864" s="19">
        <v>80</v>
      </c>
      <c r="H1864" s="19">
        <v>71</v>
      </c>
      <c r="I1864" s="19">
        <v>0.154</v>
      </c>
      <c r="J1864" s="19">
        <v>0.71299999999999997</v>
      </c>
      <c r="K1864" s="19">
        <v>0.13300000000000001</v>
      </c>
      <c r="L1864" s="19">
        <v>38125759</v>
      </c>
      <c r="M1864" s="19">
        <v>0.61099999999999999</v>
      </c>
    </row>
    <row r="1865" spans="1:13" ht="14.5" x14ac:dyDescent="0.35">
      <c r="A1865" s="12" t="str">
        <f t="shared" si="29"/>
        <v>Papua New Guinea-Oceania-2004</v>
      </c>
      <c r="B1865" s="13" t="s">
        <v>66</v>
      </c>
      <c r="C1865" s="14" t="s">
        <v>208</v>
      </c>
      <c r="D1865" s="15">
        <v>2004</v>
      </c>
      <c r="E1865" s="19">
        <v>1.0999999999999999E-2</v>
      </c>
      <c r="F1865" s="19">
        <v>0.01</v>
      </c>
      <c r="G1865" s="19">
        <v>77</v>
      </c>
      <c r="H1865" s="19">
        <v>72</v>
      </c>
      <c r="I1865" s="19">
        <v>0.182</v>
      </c>
      <c r="J1865" s="19">
        <v>0.70299999999999996</v>
      </c>
      <c r="K1865" s="19">
        <v>0.115</v>
      </c>
      <c r="L1865" s="19">
        <v>2098769</v>
      </c>
      <c r="M1865" s="19">
        <v>0.57099999999999995</v>
      </c>
    </row>
    <row r="1866" spans="1:13" ht="14.5" x14ac:dyDescent="0.35">
      <c r="A1866" s="12" t="str">
        <f t="shared" si="29"/>
        <v>Papua New Guinea-Oceania-2005</v>
      </c>
      <c r="B1866" s="13" t="s">
        <v>66</v>
      </c>
      <c r="C1866" s="14" t="s">
        <v>208</v>
      </c>
      <c r="D1866" s="15">
        <v>2005</v>
      </c>
      <c r="E1866" s="19">
        <v>1.0999999999999999E-2</v>
      </c>
      <c r="F1866" s="19">
        <v>3.0000000000000001E-3</v>
      </c>
      <c r="G1866" s="19">
        <v>82</v>
      </c>
      <c r="H1866" s="19">
        <v>75</v>
      </c>
      <c r="I1866" s="19">
        <v>0.13900000000000001</v>
      </c>
      <c r="J1866" s="19">
        <v>0.69799999999999995</v>
      </c>
      <c r="K1866" s="19">
        <v>0.16200000000000001</v>
      </c>
      <c r="L1866" s="19">
        <v>2021316</v>
      </c>
      <c r="M1866" s="19">
        <v>0.502</v>
      </c>
    </row>
    <row r="1867" spans="1:13" ht="14.5" x14ac:dyDescent="0.35">
      <c r="A1867" s="12" t="str">
        <f t="shared" si="29"/>
        <v>Papua New Guinea-Oceania-2006</v>
      </c>
      <c r="B1867" s="13" t="s">
        <v>66</v>
      </c>
      <c r="C1867" s="14" t="s">
        <v>208</v>
      </c>
      <c r="D1867" s="15">
        <v>2006</v>
      </c>
      <c r="E1867" s="19">
        <v>1.0999999999999999E-2</v>
      </c>
      <c r="F1867" s="19">
        <v>3.0000000000000001E-3</v>
      </c>
      <c r="G1867" s="19">
        <v>83</v>
      </c>
      <c r="H1867" s="19">
        <v>76</v>
      </c>
      <c r="I1867" s="19">
        <v>0.16800000000000001</v>
      </c>
      <c r="J1867" s="19">
        <v>0.66800000000000004</v>
      </c>
      <c r="K1867" s="19">
        <v>0.16500000000000001</v>
      </c>
      <c r="L1867" s="19">
        <v>5313399</v>
      </c>
      <c r="M1867" s="19">
        <v>0.83299999999999996</v>
      </c>
    </row>
    <row r="1868" spans="1:13" ht="14.5" x14ac:dyDescent="0.35">
      <c r="A1868" s="12" t="str">
        <f t="shared" si="29"/>
        <v>Papua New Guinea-Oceania-2007</v>
      </c>
      <c r="B1868" s="13" t="s">
        <v>66</v>
      </c>
      <c r="C1868" s="14" t="s">
        <v>208</v>
      </c>
      <c r="D1868" s="15">
        <v>2007</v>
      </c>
      <c r="E1868" s="19">
        <v>1.0999999999999999E-2</v>
      </c>
      <c r="F1868" s="19">
        <v>4.0000000000000001E-3</v>
      </c>
      <c r="G1868" s="19">
        <v>82</v>
      </c>
      <c r="H1868" s="19">
        <v>78</v>
      </c>
      <c r="I1868" s="19">
        <v>0.17899999999999999</v>
      </c>
      <c r="J1868" s="19">
        <v>0.67400000000000004</v>
      </c>
      <c r="K1868" s="19">
        <v>0.14699999999999999</v>
      </c>
      <c r="L1868" s="19">
        <v>16445593</v>
      </c>
      <c r="M1868" s="19">
        <v>0.85399999999999998</v>
      </c>
    </row>
    <row r="1869" spans="1:13" ht="14.5" x14ac:dyDescent="0.35">
      <c r="A1869" s="12" t="str">
        <f t="shared" si="29"/>
        <v>Papua New Guinea-Oceania-2008</v>
      </c>
      <c r="B1869" s="13" t="s">
        <v>66</v>
      </c>
      <c r="C1869" s="14" t="s">
        <v>208</v>
      </c>
      <c r="D1869" s="15">
        <v>2008</v>
      </c>
      <c r="E1869" s="19">
        <v>1.0999999999999999E-2</v>
      </c>
      <c r="F1869" s="19">
        <v>4.0000000000000001E-3</v>
      </c>
      <c r="G1869" s="19">
        <v>83</v>
      </c>
      <c r="H1869" s="19">
        <v>78</v>
      </c>
      <c r="I1869" s="19">
        <v>0.14399999999999999</v>
      </c>
      <c r="J1869" s="19">
        <v>0.66800000000000004</v>
      </c>
      <c r="K1869" s="19">
        <v>0.188</v>
      </c>
      <c r="L1869" s="19">
        <v>11186439</v>
      </c>
      <c r="M1869" s="19">
        <v>0.75600000000000001</v>
      </c>
    </row>
    <row r="1870" spans="1:13" ht="14.5" x14ac:dyDescent="0.35">
      <c r="A1870" s="12" t="str">
        <f t="shared" si="29"/>
        <v>Papua New Guinea-Oceania-2009</v>
      </c>
      <c r="B1870" s="13" t="s">
        <v>66</v>
      </c>
      <c r="C1870" s="14" t="s">
        <v>208</v>
      </c>
      <c r="D1870" s="15">
        <v>2009</v>
      </c>
      <c r="E1870" s="19">
        <v>1.0999999999999999E-2</v>
      </c>
      <c r="F1870" s="19">
        <v>4.0000000000000001E-3</v>
      </c>
      <c r="G1870" s="19">
        <v>84</v>
      </c>
      <c r="H1870" s="19">
        <v>78</v>
      </c>
      <c r="I1870" s="19">
        <v>0.14699999999999999</v>
      </c>
      <c r="J1870" s="19">
        <v>0.68400000000000005</v>
      </c>
      <c r="K1870" s="19">
        <v>0.16900000000000001</v>
      </c>
      <c r="L1870" s="19">
        <v>45954106</v>
      </c>
      <c r="M1870" s="19">
        <v>0.78</v>
      </c>
    </row>
    <row r="1871" spans="1:13" ht="14.5" x14ac:dyDescent="0.35">
      <c r="A1871" s="12" t="str">
        <f t="shared" si="29"/>
        <v>Papua New Guinea-Oceania-2010</v>
      </c>
      <c r="B1871" s="13" t="s">
        <v>66</v>
      </c>
      <c r="C1871" s="14" t="s">
        <v>208</v>
      </c>
      <c r="D1871" s="15">
        <v>2010</v>
      </c>
      <c r="E1871" s="19">
        <v>1.0999999999999999E-2</v>
      </c>
      <c r="F1871" s="19">
        <v>3.0000000000000001E-3</v>
      </c>
      <c r="G1871" s="19">
        <v>86</v>
      </c>
      <c r="H1871" s="19">
        <v>80</v>
      </c>
      <c r="I1871" s="13"/>
      <c r="J1871" s="13"/>
      <c r="K1871" s="13"/>
      <c r="L1871" s="19">
        <v>30549</v>
      </c>
      <c r="M1871" s="19">
        <v>0.94099999999999995</v>
      </c>
    </row>
    <row r="1872" spans="1:13" ht="14.5" x14ac:dyDescent="0.35">
      <c r="A1872" s="12" t="str">
        <f t="shared" si="29"/>
        <v>Papua New Guinea-Oceania-2011</v>
      </c>
      <c r="B1872" s="13" t="s">
        <v>66</v>
      </c>
      <c r="C1872" s="14" t="s">
        <v>208</v>
      </c>
      <c r="D1872" s="15">
        <v>2011</v>
      </c>
      <c r="E1872" s="19">
        <v>1.2E-2</v>
      </c>
      <c r="F1872" s="19">
        <v>1.2E-2</v>
      </c>
      <c r="G1872" s="19">
        <v>74</v>
      </c>
      <c r="H1872" s="19">
        <v>62</v>
      </c>
      <c r="I1872" s="19">
        <v>0.14699999999999999</v>
      </c>
      <c r="J1872" s="19">
        <v>0.71799999999999997</v>
      </c>
      <c r="K1872" s="19">
        <v>0.13500000000000001</v>
      </c>
      <c r="L1872" s="19">
        <v>141956409</v>
      </c>
      <c r="M1872" s="19">
        <v>0.73599999999999999</v>
      </c>
    </row>
    <row r="1873" spans="1:13" ht="14.5" x14ac:dyDescent="0.35">
      <c r="A1873" s="12" t="str">
        <f t="shared" si="29"/>
        <v>Papua New Guinea-Oceania-2012</v>
      </c>
      <c r="B1873" s="13" t="s">
        <v>66</v>
      </c>
      <c r="C1873" s="14" t="s">
        <v>208</v>
      </c>
      <c r="D1873" s="15">
        <v>2012</v>
      </c>
      <c r="E1873" s="19">
        <v>1.2E-2</v>
      </c>
      <c r="F1873" s="19">
        <v>1.6E-2</v>
      </c>
      <c r="G1873" s="19">
        <v>72</v>
      </c>
      <c r="H1873" s="19">
        <v>64</v>
      </c>
      <c r="I1873" s="19">
        <v>0.17199999999999999</v>
      </c>
      <c r="J1873" s="19">
        <v>0.71499999999999997</v>
      </c>
      <c r="K1873" s="19">
        <v>0.112</v>
      </c>
      <c r="L1873" s="19">
        <v>3570108</v>
      </c>
      <c r="M1873" s="19">
        <v>0.45</v>
      </c>
    </row>
    <row r="1874" spans="1:13" ht="14.5" x14ac:dyDescent="0.35">
      <c r="A1874" s="12" t="str">
        <f t="shared" si="29"/>
        <v>Paraguay-The Americas-2000</v>
      </c>
      <c r="B1874" s="13" t="s">
        <v>70</v>
      </c>
      <c r="C1874" s="14" t="s">
        <v>209</v>
      </c>
      <c r="D1874" s="15">
        <v>2000</v>
      </c>
      <c r="E1874" s="19">
        <v>1.2E-2</v>
      </c>
      <c r="F1874" s="19">
        <v>4.0000000000000001E-3</v>
      </c>
      <c r="G1874" s="19">
        <v>79</v>
      </c>
      <c r="H1874" s="19">
        <v>69</v>
      </c>
      <c r="I1874" s="19">
        <v>0.151</v>
      </c>
      <c r="J1874" s="19">
        <v>0.67600000000000005</v>
      </c>
      <c r="K1874" s="19">
        <v>0.17299999999999999</v>
      </c>
      <c r="L1874" s="19">
        <v>1337090</v>
      </c>
      <c r="M1874" s="19">
        <v>0.68400000000000005</v>
      </c>
    </row>
    <row r="1875" spans="1:13" ht="14.5" x14ac:dyDescent="0.35">
      <c r="A1875" s="12" t="str">
        <f t="shared" si="29"/>
        <v>Paraguay-The Americas-2001</v>
      </c>
      <c r="B1875" s="13" t="s">
        <v>70</v>
      </c>
      <c r="C1875" s="14" t="s">
        <v>209</v>
      </c>
      <c r="D1875" s="15">
        <v>2001</v>
      </c>
      <c r="E1875" s="19">
        <v>1.2E-2</v>
      </c>
      <c r="F1875" s="19">
        <v>7.0000000000000001E-3</v>
      </c>
      <c r="G1875" s="19">
        <v>76</v>
      </c>
      <c r="H1875" s="19">
        <v>72</v>
      </c>
      <c r="I1875" s="19">
        <v>0.19800000000000001</v>
      </c>
      <c r="J1875" s="19">
        <v>0.67600000000000005</v>
      </c>
      <c r="K1875" s="19">
        <v>0.126</v>
      </c>
      <c r="L1875" s="19">
        <v>618649</v>
      </c>
      <c r="M1875" s="19">
        <v>0.627</v>
      </c>
    </row>
    <row r="1876" spans="1:13" ht="14.5" x14ac:dyDescent="0.35">
      <c r="A1876" s="12" t="str">
        <f t="shared" si="29"/>
        <v>Paraguay-The Americas-2002</v>
      </c>
      <c r="B1876" s="13" t="s">
        <v>70</v>
      </c>
      <c r="C1876" s="14" t="s">
        <v>209</v>
      </c>
      <c r="D1876" s="15">
        <v>2002</v>
      </c>
      <c r="E1876" s="19">
        <v>1.2E-2</v>
      </c>
      <c r="F1876" s="19">
        <v>4.0000000000000001E-3</v>
      </c>
      <c r="G1876" s="19">
        <v>80</v>
      </c>
      <c r="H1876" s="19">
        <v>74</v>
      </c>
      <c r="I1876" s="19">
        <v>0.14199999999999999</v>
      </c>
      <c r="J1876" s="19">
        <v>0.71099999999999997</v>
      </c>
      <c r="K1876" s="19">
        <v>0.14699999999999999</v>
      </c>
      <c r="L1876" s="19">
        <v>10384603</v>
      </c>
      <c r="M1876" s="19">
        <v>0.73399999999999999</v>
      </c>
    </row>
    <row r="1877" spans="1:13" ht="14.5" x14ac:dyDescent="0.35">
      <c r="A1877" s="12" t="str">
        <f t="shared" si="29"/>
        <v>Paraguay-The Americas-2003</v>
      </c>
      <c r="B1877" s="13" t="s">
        <v>70</v>
      </c>
      <c r="C1877" s="14" t="s">
        <v>209</v>
      </c>
      <c r="D1877" s="15">
        <v>2003</v>
      </c>
      <c r="E1877" s="19">
        <v>1.2E-2</v>
      </c>
      <c r="F1877" s="19">
        <v>4.0000000000000001E-3</v>
      </c>
      <c r="G1877" s="19">
        <v>81</v>
      </c>
      <c r="H1877" s="19">
        <v>76</v>
      </c>
      <c r="I1877" s="19">
        <v>0.183</v>
      </c>
      <c r="J1877" s="19">
        <v>0.65700000000000003</v>
      </c>
      <c r="K1877" s="19">
        <v>0.159</v>
      </c>
      <c r="L1877" s="19">
        <v>5493621</v>
      </c>
      <c r="M1877" s="19">
        <v>0.86499999999999999</v>
      </c>
    </row>
    <row r="1878" spans="1:13" ht="14.5" x14ac:dyDescent="0.35">
      <c r="A1878" s="12" t="str">
        <f t="shared" si="29"/>
        <v>Paraguay-The Americas-2004</v>
      </c>
      <c r="B1878" s="13" t="s">
        <v>70</v>
      </c>
      <c r="C1878" s="14" t="s">
        <v>209</v>
      </c>
      <c r="D1878" s="15">
        <v>2004</v>
      </c>
      <c r="E1878" s="19">
        <v>1.2E-2</v>
      </c>
      <c r="F1878" s="19">
        <v>3.0000000000000001E-3</v>
      </c>
      <c r="G1878" s="19">
        <v>81</v>
      </c>
      <c r="H1878" s="19">
        <v>77</v>
      </c>
      <c r="I1878" s="19">
        <v>0.186</v>
      </c>
      <c r="J1878" s="19">
        <v>0.70299999999999996</v>
      </c>
      <c r="K1878" s="19">
        <v>0.112</v>
      </c>
      <c r="L1878" s="19">
        <v>1077089</v>
      </c>
      <c r="M1878" s="19">
        <v>0.67800000000000005</v>
      </c>
    </row>
    <row r="1879" spans="1:13" ht="14.5" x14ac:dyDescent="0.35">
      <c r="A1879" s="12" t="str">
        <f t="shared" si="29"/>
        <v>Paraguay-The Americas-2005</v>
      </c>
      <c r="B1879" s="13" t="s">
        <v>70</v>
      </c>
      <c r="C1879" s="14" t="s">
        <v>209</v>
      </c>
      <c r="D1879" s="15">
        <v>2005</v>
      </c>
      <c r="E1879" s="19">
        <v>1.2E-2</v>
      </c>
      <c r="F1879" s="19">
        <v>4.0000000000000001E-3</v>
      </c>
      <c r="G1879" s="19">
        <v>83</v>
      </c>
      <c r="H1879" s="19">
        <v>77</v>
      </c>
      <c r="I1879" s="19">
        <v>0.16800000000000001</v>
      </c>
      <c r="J1879" s="19">
        <v>0.66100000000000003</v>
      </c>
      <c r="K1879" s="19">
        <v>0.17100000000000001</v>
      </c>
      <c r="L1879" s="19">
        <v>10709973</v>
      </c>
      <c r="M1879" s="19">
        <v>0.97499999999999998</v>
      </c>
    </row>
    <row r="1880" spans="1:13" ht="14.5" x14ac:dyDescent="0.35">
      <c r="A1880" s="12" t="str">
        <f t="shared" si="29"/>
        <v>Paraguay-The Americas-2006</v>
      </c>
      <c r="B1880" s="13" t="s">
        <v>70</v>
      </c>
      <c r="C1880" s="14" t="s">
        <v>209</v>
      </c>
      <c r="D1880" s="15">
        <v>2006</v>
      </c>
      <c r="E1880" s="19">
        <v>1.2E-2</v>
      </c>
      <c r="F1880" s="19">
        <v>2E-3</v>
      </c>
      <c r="G1880" s="19">
        <v>83</v>
      </c>
      <c r="H1880" s="19">
        <v>78</v>
      </c>
      <c r="I1880" s="19">
        <v>0.18</v>
      </c>
      <c r="J1880" s="19">
        <v>0.67900000000000005</v>
      </c>
      <c r="K1880" s="19">
        <v>0.14099999999999999</v>
      </c>
      <c r="L1880" s="19">
        <v>488650</v>
      </c>
      <c r="M1880" s="19">
        <v>0.878</v>
      </c>
    </row>
    <row r="1881" spans="1:13" ht="14.5" x14ac:dyDescent="0.35">
      <c r="A1881" s="12" t="str">
        <f t="shared" si="29"/>
        <v>Paraguay-The Americas-2007</v>
      </c>
      <c r="B1881" s="13" t="s">
        <v>70</v>
      </c>
      <c r="C1881" s="14" t="s">
        <v>209</v>
      </c>
      <c r="D1881" s="15">
        <v>2007</v>
      </c>
      <c r="E1881" s="19">
        <v>1.2E-2</v>
      </c>
      <c r="F1881" s="19">
        <v>3.0000000000000001E-3</v>
      </c>
      <c r="G1881" s="19">
        <v>83</v>
      </c>
      <c r="H1881" s="19">
        <v>79</v>
      </c>
      <c r="I1881" s="19">
        <v>0.16700000000000001</v>
      </c>
      <c r="J1881" s="19">
        <v>0.65600000000000003</v>
      </c>
      <c r="K1881" s="19">
        <v>0.17699999999999999</v>
      </c>
      <c r="L1881" s="19">
        <v>9219637</v>
      </c>
      <c r="M1881" s="19">
        <v>0.84699999999999998</v>
      </c>
    </row>
    <row r="1882" spans="1:13" ht="14.5" x14ac:dyDescent="0.35">
      <c r="A1882" s="12" t="str">
        <f t="shared" si="29"/>
        <v>Paraguay-The Americas-2008</v>
      </c>
      <c r="B1882" s="13" t="s">
        <v>70</v>
      </c>
      <c r="C1882" s="14" t="s">
        <v>209</v>
      </c>
      <c r="D1882" s="15">
        <v>2008</v>
      </c>
      <c r="E1882" s="19">
        <v>1.2999999999999999E-2</v>
      </c>
      <c r="F1882" s="19">
        <v>1.6E-2</v>
      </c>
      <c r="G1882" s="19">
        <v>80</v>
      </c>
      <c r="H1882" s="19">
        <v>74</v>
      </c>
      <c r="I1882" s="19">
        <v>0.24299999999999999</v>
      </c>
      <c r="J1882" s="19">
        <v>0.66200000000000003</v>
      </c>
      <c r="K1882" s="19">
        <v>9.5000000000000001E-2</v>
      </c>
      <c r="L1882" s="19">
        <v>2912559</v>
      </c>
      <c r="M1882" s="19">
        <v>0.5</v>
      </c>
    </row>
    <row r="1883" spans="1:13" ht="14.5" x14ac:dyDescent="0.35">
      <c r="A1883" s="12" t="str">
        <f t="shared" si="29"/>
        <v>Paraguay-The Americas-2009</v>
      </c>
      <c r="B1883" s="13" t="s">
        <v>70</v>
      </c>
      <c r="C1883" s="14" t="s">
        <v>209</v>
      </c>
      <c r="D1883" s="15">
        <v>2009</v>
      </c>
      <c r="E1883" s="19">
        <v>1.2999999999999999E-2</v>
      </c>
      <c r="F1883" s="19">
        <v>5.0000000000000001E-3</v>
      </c>
      <c r="G1883" s="19">
        <v>82</v>
      </c>
      <c r="H1883" s="19">
        <v>78</v>
      </c>
      <c r="I1883" s="19">
        <v>0.17599999999999999</v>
      </c>
      <c r="J1883" s="19">
        <v>0.66100000000000003</v>
      </c>
      <c r="K1883" s="19">
        <v>0.16200000000000001</v>
      </c>
      <c r="L1883" s="19">
        <v>61806995</v>
      </c>
      <c r="M1883" s="19">
        <v>0.80800000000000005</v>
      </c>
    </row>
    <row r="1884" spans="1:13" ht="14.5" x14ac:dyDescent="0.35">
      <c r="A1884" s="12" t="str">
        <f t="shared" si="29"/>
        <v>Paraguay-The Americas-2010</v>
      </c>
      <c r="B1884" s="13" t="s">
        <v>70</v>
      </c>
      <c r="C1884" s="14" t="s">
        <v>209</v>
      </c>
      <c r="D1884" s="15">
        <v>2010</v>
      </c>
      <c r="E1884" s="19">
        <v>1.2999999999999999E-2</v>
      </c>
      <c r="F1884" s="19">
        <v>3.0000000000000001E-3</v>
      </c>
      <c r="G1884" s="19">
        <v>83</v>
      </c>
      <c r="H1884" s="19">
        <v>78</v>
      </c>
      <c r="I1884" s="19">
        <v>0.191</v>
      </c>
      <c r="J1884" s="19">
        <v>0.66100000000000003</v>
      </c>
      <c r="K1884" s="19">
        <v>0.14799999999999999</v>
      </c>
      <c r="L1884" s="19">
        <v>4768212</v>
      </c>
      <c r="M1884" s="19">
        <v>0.78500000000000003</v>
      </c>
    </row>
    <row r="1885" spans="1:13" ht="14.5" x14ac:dyDescent="0.35">
      <c r="A1885" s="12" t="str">
        <f t="shared" si="29"/>
        <v>Paraguay-The Americas-2011</v>
      </c>
      <c r="B1885" s="13" t="s">
        <v>70</v>
      </c>
      <c r="C1885" s="14" t="s">
        <v>209</v>
      </c>
      <c r="D1885" s="15">
        <v>2011</v>
      </c>
      <c r="E1885" s="19">
        <v>1.2999999999999999E-2</v>
      </c>
      <c r="F1885" s="19">
        <v>4.0000000000000001E-3</v>
      </c>
      <c r="G1885" s="19">
        <v>85</v>
      </c>
      <c r="H1885" s="19">
        <v>78</v>
      </c>
      <c r="I1885" s="19">
        <v>0.184</v>
      </c>
      <c r="J1885" s="19">
        <v>0.65100000000000002</v>
      </c>
      <c r="K1885" s="19">
        <v>0.16500000000000001</v>
      </c>
      <c r="L1885" s="19">
        <v>64371099</v>
      </c>
      <c r="M1885" s="19">
        <v>0.77900000000000003</v>
      </c>
    </row>
    <row r="1886" spans="1:13" ht="14.5" x14ac:dyDescent="0.35">
      <c r="A1886" s="12" t="str">
        <f t="shared" si="29"/>
        <v>Paraguay-The Americas-2012</v>
      </c>
      <c r="B1886" s="13" t="s">
        <v>70</v>
      </c>
      <c r="C1886" s="14" t="s">
        <v>209</v>
      </c>
      <c r="D1886" s="15">
        <v>2012</v>
      </c>
      <c r="E1886" s="19">
        <v>1.4999999999999999E-2</v>
      </c>
      <c r="F1886" s="19">
        <v>2E-3</v>
      </c>
      <c r="G1886" s="19">
        <v>83</v>
      </c>
      <c r="H1886" s="19">
        <v>80</v>
      </c>
      <c r="I1886" s="19">
        <v>0.21299999999999999</v>
      </c>
      <c r="J1886" s="19">
        <v>0.66800000000000004</v>
      </c>
      <c r="K1886" s="19">
        <v>0.11899999999999999</v>
      </c>
      <c r="L1886" s="19">
        <v>317414</v>
      </c>
      <c r="M1886" s="19">
        <v>0.93400000000000005</v>
      </c>
    </row>
    <row r="1887" spans="1:13" ht="14.5" x14ac:dyDescent="0.35">
      <c r="A1887" s="12" t="str">
        <f t="shared" si="29"/>
        <v>Peru-The Americas-2000</v>
      </c>
      <c r="B1887" s="13" t="s">
        <v>70</v>
      </c>
      <c r="C1887" s="14" t="s">
        <v>210</v>
      </c>
      <c r="D1887" s="15">
        <v>2000</v>
      </c>
      <c r="E1887" s="19">
        <v>1.7000000000000001E-2</v>
      </c>
      <c r="F1887" s="19">
        <v>4.0000000000000001E-3</v>
      </c>
      <c r="G1887" s="19">
        <v>82</v>
      </c>
      <c r="H1887" s="19">
        <v>78</v>
      </c>
      <c r="I1887" s="19">
        <v>0.21</v>
      </c>
      <c r="J1887" s="19">
        <v>0.67900000000000005</v>
      </c>
      <c r="K1887" s="19">
        <v>0.111</v>
      </c>
      <c r="L1887" s="19">
        <v>4489544</v>
      </c>
      <c r="M1887" s="19">
        <v>0.61299999999999999</v>
      </c>
    </row>
    <row r="1888" spans="1:13" ht="14.5" x14ac:dyDescent="0.35">
      <c r="A1888" s="12" t="str">
        <f t="shared" si="29"/>
        <v>Peru-The Americas-2001</v>
      </c>
      <c r="B1888" s="13" t="s">
        <v>70</v>
      </c>
      <c r="C1888" s="14" t="s">
        <v>210</v>
      </c>
      <c r="D1888" s="15">
        <v>2001</v>
      </c>
      <c r="E1888" s="19">
        <v>1.7999999999999999E-2</v>
      </c>
      <c r="F1888" s="19">
        <v>2.1999999999999999E-2</v>
      </c>
      <c r="G1888" s="19">
        <v>77</v>
      </c>
      <c r="H1888" s="19">
        <v>70</v>
      </c>
      <c r="I1888" s="19">
        <v>0.27400000000000002</v>
      </c>
      <c r="J1888" s="19">
        <v>0.65700000000000003</v>
      </c>
      <c r="K1888" s="19">
        <v>6.9000000000000006E-2</v>
      </c>
      <c r="L1888" s="19">
        <v>70363511</v>
      </c>
      <c r="M1888" s="19">
        <v>0.69599999999999995</v>
      </c>
    </row>
    <row r="1889" spans="1:13" ht="14.5" x14ac:dyDescent="0.35">
      <c r="A1889" s="12" t="str">
        <f t="shared" si="29"/>
        <v>Peru-The Americas-2002</v>
      </c>
      <c r="B1889" s="13" t="s">
        <v>70</v>
      </c>
      <c r="C1889" s="14" t="s">
        <v>210</v>
      </c>
      <c r="D1889" s="15">
        <v>2002</v>
      </c>
      <c r="E1889" s="19">
        <v>1.9E-2</v>
      </c>
      <c r="F1889" s="13"/>
      <c r="G1889" s="19">
        <v>72</v>
      </c>
      <c r="H1889" s="19">
        <v>67</v>
      </c>
      <c r="I1889" s="13"/>
      <c r="J1889" s="13"/>
      <c r="K1889" s="13"/>
      <c r="L1889" s="19">
        <v>1747383</v>
      </c>
      <c r="M1889" s="13"/>
    </row>
    <row r="1890" spans="1:13" ht="14.5" x14ac:dyDescent="0.35">
      <c r="A1890" s="12" t="str">
        <f t="shared" si="29"/>
        <v>Peru-The Americas-2003</v>
      </c>
      <c r="B1890" s="13" t="s">
        <v>70</v>
      </c>
      <c r="C1890" s="14" t="s">
        <v>210</v>
      </c>
      <c r="D1890" s="15">
        <v>2003</v>
      </c>
      <c r="E1890" s="13"/>
      <c r="F1890" s="13"/>
      <c r="G1890" s="13"/>
      <c r="H1890" s="13"/>
      <c r="I1890" s="13"/>
      <c r="J1890" s="13"/>
      <c r="K1890" s="13"/>
      <c r="L1890" s="19">
        <v>83293</v>
      </c>
      <c r="M1890" s="19">
        <v>0.52</v>
      </c>
    </row>
    <row r="1891" spans="1:13" ht="14.5" x14ac:dyDescent="0.35">
      <c r="A1891" s="12" t="str">
        <f t="shared" si="29"/>
        <v>Peru-The Americas-2004</v>
      </c>
      <c r="B1891" s="13" t="s">
        <v>70</v>
      </c>
      <c r="C1891" s="14" t="s">
        <v>210</v>
      </c>
      <c r="D1891" s="15">
        <v>2004</v>
      </c>
      <c r="E1891" s="13"/>
      <c r="F1891" s="19">
        <v>3.0000000000000001E-3</v>
      </c>
      <c r="G1891" s="13"/>
      <c r="H1891" s="13"/>
      <c r="I1891" s="13"/>
      <c r="J1891" s="13"/>
      <c r="K1891" s="13"/>
      <c r="L1891" s="19">
        <v>36314</v>
      </c>
      <c r="M1891" s="19">
        <v>1</v>
      </c>
    </row>
    <row r="1892" spans="1:13" ht="14.5" x14ac:dyDescent="0.35">
      <c r="A1892" s="12" t="str">
        <f t="shared" si="29"/>
        <v>Peru-The Americas-2005</v>
      </c>
      <c r="B1892" s="13" t="s">
        <v>70</v>
      </c>
      <c r="C1892" s="14" t="s">
        <v>210</v>
      </c>
      <c r="D1892" s="15">
        <v>2005</v>
      </c>
      <c r="E1892" s="13"/>
      <c r="F1892" s="13"/>
      <c r="G1892" s="19">
        <v>84</v>
      </c>
      <c r="H1892" s="19">
        <v>78</v>
      </c>
      <c r="I1892" s="13"/>
      <c r="J1892" s="13"/>
      <c r="K1892" s="13"/>
      <c r="L1892" s="19">
        <v>49600</v>
      </c>
      <c r="M1892" s="19">
        <v>0.40699999999999997</v>
      </c>
    </row>
    <row r="1893" spans="1:13" ht="14.5" x14ac:dyDescent="0.35">
      <c r="A1893" s="12" t="str">
        <f t="shared" si="29"/>
        <v>Peru-The Americas-2006</v>
      </c>
      <c r="B1893" s="13" t="s">
        <v>70</v>
      </c>
      <c r="C1893" s="14" t="s">
        <v>210</v>
      </c>
      <c r="D1893" s="15">
        <v>2006</v>
      </c>
      <c r="E1893" s="19">
        <v>8.0000000000000002E-3</v>
      </c>
      <c r="F1893" s="19">
        <v>4.0000000000000001E-3</v>
      </c>
      <c r="G1893" s="19">
        <v>83</v>
      </c>
      <c r="H1893" s="19">
        <v>77</v>
      </c>
      <c r="I1893" s="19">
        <v>0.13600000000000001</v>
      </c>
      <c r="J1893" s="19">
        <v>0.65900000000000003</v>
      </c>
      <c r="K1893" s="19">
        <v>0.20599999999999999</v>
      </c>
      <c r="L1893" s="19">
        <v>81902307</v>
      </c>
      <c r="M1893" s="19">
        <v>0.74099999999999999</v>
      </c>
    </row>
    <row r="1894" spans="1:13" ht="14.5" x14ac:dyDescent="0.35">
      <c r="A1894" s="12" t="str">
        <f t="shared" si="29"/>
        <v>Peru-The Americas-2007</v>
      </c>
      <c r="B1894" s="13" t="s">
        <v>70</v>
      </c>
      <c r="C1894" s="14" t="s">
        <v>210</v>
      </c>
      <c r="D1894" s="15">
        <v>2007</v>
      </c>
      <c r="E1894" s="19">
        <v>8.9999999999999993E-3</v>
      </c>
      <c r="F1894" s="19">
        <v>7.0000000000000001E-3</v>
      </c>
      <c r="G1894" s="19">
        <v>78</v>
      </c>
      <c r="H1894" s="19">
        <v>73</v>
      </c>
      <c r="I1894" s="19">
        <v>0.17799999999999999</v>
      </c>
      <c r="J1894" s="19">
        <v>0.67400000000000004</v>
      </c>
      <c r="K1894" s="19">
        <v>0.14799999999999999</v>
      </c>
      <c r="L1894" s="19">
        <v>3853446</v>
      </c>
      <c r="M1894" s="19">
        <v>0.39200000000000002</v>
      </c>
    </row>
    <row r="1895" spans="1:13" ht="14.5" x14ac:dyDescent="0.35">
      <c r="A1895" s="12" t="str">
        <f t="shared" si="29"/>
        <v>Peru-The Americas-2008</v>
      </c>
      <c r="B1895" s="13" t="s">
        <v>70</v>
      </c>
      <c r="C1895" s="14" t="s">
        <v>210</v>
      </c>
      <c r="D1895" s="15">
        <v>2008</v>
      </c>
      <c r="E1895" s="19">
        <v>8.9999999999999993E-3</v>
      </c>
      <c r="F1895" s="19">
        <v>3.0000000000000001E-3</v>
      </c>
      <c r="G1895" s="19">
        <v>82</v>
      </c>
      <c r="H1895" s="19">
        <v>76</v>
      </c>
      <c r="I1895" s="19">
        <v>0.153</v>
      </c>
      <c r="J1895" s="19">
        <v>0.66900000000000004</v>
      </c>
      <c r="K1895" s="19">
        <v>0.17799999999999999</v>
      </c>
      <c r="L1895" s="19">
        <v>10568247</v>
      </c>
      <c r="M1895" s="19">
        <v>0.6</v>
      </c>
    </row>
    <row r="1896" spans="1:13" ht="14.5" x14ac:dyDescent="0.35">
      <c r="A1896" s="12" t="str">
        <f t="shared" si="29"/>
        <v>Peru-The Americas-2009</v>
      </c>
      <c r="B1896" s="13" t="s">
        <v>70</v>
      </c>
      <c r="C1896" s="14" t="s">
        <v>210</v>
      </c>
      <c r="D1896" s="15">
        <v>2009</v>
      </c>
      <c r="E1896" s="19">
        <v>8.9999999999999993E-3</v>
      </c>
      <c r="F1896" s="19">
        <v>4.0000000000000001E-3</v>
      </c>
      <c r="G1896" s="19">
        <v>83</v>
      </c>
      <c r="H1896" s="19">
        <v>77</v>
      </c>
      <c r="I1896" s="19">
        <v>0.15</v>
      </c>
      <c r="J1896" s="19">
        <v>0.67500000000000004</v>
      </c>
      <c r="K1896" s="19">
        <v>0.17499999999999999</v>
      </c>
      <c r="L1896" s="19">
        <v>8365275</v>
      </c>
      <c r="M1896" s="19">
        <v>0.65800000000000003</v>
      </c>
    </row>
    <row r="1897" spans="1:13" ht="14.5" x14ac:dyDescent="0.35">
      <c r="A1897" s="12" t="str">
        <f t="shared" si="29"/>
        <v>Peru-The Americas-2010</v>
      </c>
      <c r="B1897" s="13" t="s">
        <v>70</v>
      </c>
      <c r="C1897" s="14" t="s">
        <v>210</v>
      </c>
      <c r="D1897" s="15">
        <v>2010</v>
      </c>
      <c r="E1897" s="19">
        <v>0.01</v>
      </c>
      <c r="F1897" s="19">
        <v>3.0000000000000001E-3</v>
      </c>
      <c r="G1897" s="13"/>
      <c r="H1897" s="13"/>
      <c r="I1897" s="13"/>
      <c r="J1897" s="13"/>
      <c r="K1897" s="13"/>
      <c r="L1897" s="19">
        <v>78659</v>
      </c>
      <c r="M1897" s="19">
        <v>0.88400000000000001</v>
      </c>
    </row>
    <row r="1898" spans="1:13" ht="14.5" x14ac:dyDescent="0.35">
      <c r="A1898" s="12" t="str">
        <f t="shared" si="29"/>
        <v>Peru-The Americas-2011</v>
      </c>
      <c r="B1898" s="13" t="s">
        <v>70</v>
      </c>
      <c r="C1898" s="14" t="s">
        <v>210</v>
      </c>
      <c r="D1898" s="15">
        <v>2011</v>
      </c>
      <c r="E1898" s="19">
        <v>0.01</v>
      </c>
      <c r="F1898" s="19">
        <v>8.9999999999999993E-3</v>
      </c>
      <c r="G1898" s="19">
        <v>78</v>
      </c>
      <c r="H1898" s="19">
        <v>68</v>
      </c>
      <c r="I1898" s="19">
        <v>0.14099999999999999</v>
      </c>
      <c r="J1898" s="19">
        <v>0.67700000000000005</v>
      </c>
      <c r="K1898" s="19">
        <v>0.182</v>
      </c>
      <c r="L1898" s="19">
        <v>2141669</v>
      </c>
      <c r="M1898" s="19">
        <v>0.67800000000000005</v>
      </c>
    </row>
    <row r="1899" spans="1:13" ht="14.5" x14ac:dyDescent="0.35">
      <c r="A1899" s="12" t="str">
        <f t="shared" si="29"/>
        <v>Peru-The Americas-2012</v>
      </c>
      <c r="B1899" s="13" t="s">
        <v>70</v>
      </c>
      <c r="C1899" s="14" t="s">
        <v>210</v>
      </c>
      <c r="D1899" s="15">
        <v>2012</v>
      </c>
      <c r="E1899" s="19">
        <v>0.01</v>
      </c>
      <c r="F1899" s="19">
        <v>6.0000000000000001E-3</v>
      </c>
      <c r="G1899" s="19">
        <v>78</v>
      </c>
      <c r="H1899" s="19">
        <v>70</v>
      </c>
      <c r="I1899" s="19">
        <v>0.14699999999999999</v>
      </c>
      <c r="J1899" s="19">
        <v>0.68700000000000006</v>
      </c>
      <c r="K1899" s="19">
        <v>0.16500000000000001</v>
      </c>
      <c r="L1899" s="19">
        <v>10022650</v>
      </c>
      <c r="M1899" s="19">
        <v>0.68400000000000005</v>
      </c>
    </row>
    <row r="1900" spans="1:13" ht="14.5" x14ac:dyDescent="0.35">
      <c r="A1900" s="12" t="str">
        <f t="shared" si="29"/>
        <v>Philippines-Asia-2000</v>
      </c>
      <c r="B1900" s="13" t="s">
        <v>60</v>
      </c>
      <c r="C1900" s="14" t="s">
        <v>211</v>
      </c>
      <c r="D1900" s="15">
        <v>2000</v>
      </c>
      <c r="E1900" s="19">
        <v>0.01</v>
      </c>
      <c r="F1900" s="19">
        <v>7.0000000000000001E-3</v>
      </c>
      <c r="G1900" s="19">
        <v>76</v>
      </c>
      <c r="H1900" s="19">
        <v>71</v>
      </c>
      <c r="I1900" s="19">
        <v>0.17100000000000001</v>
      </c>
      <c r="J1900" s="19">
        <v>0.69199999999999995</v>
      </c>
      <c r="K1900" s="19">
        <v>0.13700000000000001</v>
      </c>
      <c r="L1900" s="19">
        <v>7320807</v>
      </c>
      <c r="M1900" s="19">
        <v>0.55200000000000005</v>
      </c>
    </row>
    <row r="1901" spans="1:13" ht="14.5" x14ac:dyDescent="0.35">
      <c r="A1901" s="12" t="str">
        <f t="shared" si="29"/>
        <v>Philippines-Asia-2001</v>
      </c>
      <c r="B1901" s="13" t="s">
        <v>60</v>
      </c>
      <c r="C1901" s="14" t="s">
        <v>211</v>
      </c>
      <c r="D1901" s="15">
        <v>2001</v>
      </c>
      <c r="E1901" s="19">
        <v>0.01</v>
      </c>
      <c r="F1901" s="19">
        <v>5.0000000000000001E-3</v>
      </c>
      <c r="G1901" s="19">
        <v>80</v>
      </c>
      <c r="H1901" s="19">
        <v>73</v>
      </c>
      <c r="I1901" s="19">
        <v>0.154</v>
      </c>
      <c r="J1901" s="19">
        <v>0.67200000000000004</v>
      </c>
      <c r="K1901" s="19">
        <v>0.17399999999999999</v>
      </c>
      <c r="L1901" s="19">
        <v>4429078</v>
      </c>
      <c r="M1901" s="19">
        <v>0.57299999999999995</v>
      </c>
    </row>
    <row r="1902" spans="1:13" ht="14.5" x14ac:dyDescent="0.35">
      <c r="A1902" s="12" t="str">
        <f t="shared" si="29"/>
        <v>Philippines-Asia-2002</v>
      </c>
      <c r="B1902" s="13" t="s">
        <v>60</v>
      </c>
      <c r="C1902" s="14" t="s">
        <v>211</v>
      </c>
      <c r="D1902" s="15">
        <v>2002</v>
      </c>
      <c r="E1902" s="19">
        <v>0.01</v>
      </c>
      <c r="F1902" s="19">
        <v>6.0000000000000001E-3</v>
      </c>
      <c r="G1902" s="19">
        <v>83</v>
      </c>
      <c r="H1902" s="19">
        <v>78</v>
      </c>
      <c r="I1902" s="19">
        <v>0.159</v>
      </c>
      <c r="J1902" s="19">
        <v>0.69899999999999995</v>
      </c>
      <c r="K1902" s="19">
        <v>0.14099999999999999</v>
      </c>
      <c r="L1902" s="19">
        <v>412477</v>
      </c>
      <c r="M1902" s="19">
        <v>0.94499999999999995</v>
      </c>
    </row>
    <row r="1903" spans="1:13" ht="14.5" x14ac:dyDescent="0.35">
      <c r="A1903" s="12" t="str">
        <f t="shared" si="29"/>
        <v>Philippines-Asia-2003</v>
      </c>
      <c r="B1903" s="13" t="s">
        <v>60</v>
      </c>
      <c r="C1903" s="14" t="s">
        <v>211</v>
      </c>
      <c r="D1903" s="15">
        <v>2003</v>
      </c>
      <c r="E1903" s="19">
        <v>0.01</v>
      </c>
      <c r="F1903" s="19">
        <v>4.0000000000000001E-3</v>
      </c>
      <c r="G1903" s="19">
        <v>85</v>
      </c>
      <c r="H1903" s="19">
        <v>79</v>
      </c>
      <c r="I1903" s="19">
        <v>0.14000000000000001</v>
      </c>
      <c r="J1903" s="19">
        <v>0.65800000000000003</v>
      </c>
      <c r="K1903" s="19">
        <v>0.20100000000000001</v>
      </c>
      <c r="L1903" s="19">
        <v>59095365</v>
      </c>
      <c r="M1903" s="19">
        <v>0.68200000000000005</v>
      </c>
    </row>
    <row r="1904" spans="1:13" ht="14.5" x14ac:dyDescent="0.35">
      <c r="A1904" s="12" t="str">
        <f t="shared" si="29"/>
        <v>Philippines-Asia-2004</v>
      </c>
      <c r="B1904" s="13" t="s">
        <v>60</v>
      </c>
      <c r="C1904" s="14" t="s">
        <v>211</v>
      </c>
      <c r="D1904" s="15">
        <v>2004</v>
      </c>
      <c r="E1904" s="19">
        <v>0.01</v>
      </c>
      <c r="F1904" s="19">
        <v>4.0000000000000001E-3</v>
      </c>
      <c r="G1904" s="19">
        <v>84</v>
      </c>
      <c r="H1904" s="19">
        <v>80</v>
      </c>
      <c r="I1904" s="19">
        <v>0.152</v>
      </c>
      <c r="J1904" s="19">
        <v>0.68100000000000005</v>
      </c>
      <c r="K1904" s="19">
        <v>0.16700000000000001</v>
      </c>
      <c r="L1904" s="19">
        <v>7743831</v>
      </c>
      <c r="M1904" s="19">
        <v>0.73599999999999999</v>
      </c>
    </row>
    <row r="1905" spans="1:13" ht="14.5" x14ac:dyDescent="0.35">
      <c r="A1905" s="12" t="str">
        <f t="shared" si="29"/>
        <v>Philippines-Asia-2005</v>
      </c>
      <c r="B1905" s="13" t="s">
        <v>60</v>
      </c>
      <c r="C1905" s="14" t="s">
        <v>211</v>
      </c>
      <c r="D1905" s="15">
        <v>2005</v>
      </c>
      <c r="E1905" s="19">
        <v>1.0999999999999999E-2</v>
      </c>
      <c r="F1905" s="19">
        <v>1.0999999999999999E-2</v>
      </c>
      <c r="G1905" s="19">
        <v>75</v>
      </c>
      <c r="H1905" s="19">
        <v>64</v>
      </c>
      <c r="I1905" s="19">
        <v>0.13900000000000001</v>
      </c>
      <c r="J1905" s="19">
        <v>0.70199999999999996</v>
      </c>
      <c r="K1905" s="19">
        <v>0.159</v>
      </c>
      <c r="L1905" s="19">
        <v>46053300</v>
      </c>
      <c r="M1905" s="19">
        <v>0.68500000000000005</v>
      </c>
    </row>
    <row r="1906" spans="1:13" ht="14.5" x14ac:dyDescent="0.35">
      <c r="A1906" s="12" t="str">
        <f t="shared" si="29"/>
        <v>Philippines-Asia-2006</v>
      </c>
      <c r="B1906" s="13" t="s">
        <v>60</v>
      </c>
      <c r="C1906" s="14" t="s">
        <v>211</v>
      </c>
      <c r="D1906" s="15">
        <v>2006</v>
      </c>
      <c r="E1906" s="19">
        <v>1.0999999999999999E-2</v>
      </c>
      <c r="F1906" s="19">
        <v>5.0000000000000001E-3</v>
      </c>
      <c r="G1906" s="19">
        <v>76</v>
      </c>
      <c r="H1906" s="19">
        <v>65</v>
      </c>
      <c r="I1906" s="19">
        <v>0.14799999999999999</v>
      </c>
      <c r="J1906" s="19">
        <v>0.71099999999999997</v>
      </c>
      <c r="K1906" s="19">
        <v>0.14099999999999999</v>
      </c>
      <c r="L1906" s="19">
        <v>9507000</v>
      </c>
      <c r="M1906" s="19">
        <v>0.74199999999999999</v>
      </c>
    </row>
    <row r="1907" spans="1:13" ht="14.5" x14ac:dyDescent="0.35">
      <c r="A1907" s="12" t="str">
        <f t="shared" si="29"/>
        <v>Philippines-Asia-2007</v>
      </c>
      <c r="B1907" s="13" t="s">
        <v>60</v>
      </c>
      <c r="C1907" s="14" t="s">
        <v>211</v>
      </c>
      <c r="D1907" s="15">
        <v>2007</v>
      </c>
      <c r="E1907" s="19">
        <v>1.0999999999999999E-2</v>
      </c>
      <c r="F1907" s="19">
        <v>1.2999999999999999E-2</v>
      </c>
      <c r="G1907" s="19">
        <v>77</v>
      </c>
      <c r="H1907" s="19">
        <v>70</v>
      </c>
      <c r="I1907" s="19">
        <v>0.15</v>
      </c>
      <c r="J1907" s="19">
        <v>0.70199999999999996</v>
      </c>
      <c r="K1907" s="19">
        <v>0.14799999999999999</v>
      </c>
      <c r="L1907" s="19">
        <v>20367487</v>
      </c>
      <c r="M1907" s="19">
        <v>0.53700000000000003</v>
      </c>
    </row>
    <row r="1908" spans="1:13" ht="14.5" x14ac:dyDescent="0.35">
      <c r="A1908" s="12" t="str">
        <f t="shared" si="29"/>
        <v>Philippines-Asia-2008</v>
      </c>
      <c r="B1908" s="13" t="s">
        <v>60</v>
      </c>
      <c r="C1908" s="14" t="s">
        <v>211</v>
      </c>
      <c r="D1908" s="15">
        <v>2008</v>
      </c>
      <c r="E1908" s="19">
        <v>1.0999999999999999E-2</v>
      </c>
      <c r="F1908" s="19">
        <v>1.2E-2</v>
      </c>
      <c r="G1908" s="19">
        <v>77</v>
      </c>
      <c r="H1908" s="19">
        <v>70</v>
      </c>
      <c r="I1908" s="19">
        <v>0.13300000000000001</v>
      </c>
      <c r="J1908" s="19">
        <v>0.68600000000000005</v>
      </c>
      <c r="K1908" s="19">
        <v>0.18099999999999999</v>
      </c>
      <c r="L1908" s="19">
        <v>7444443</v>
      </c>
      <c r="M1908" s="19">
        <v>0.72</v>
      </c>
    </row>
    <row r="1909" spans="1:13" ht="14.5" x14ac:dyDescent="0.35">
      <c r="A1909" s="12" t="str">
        <f t="shared" si="29"/>
        <v>Philippines-Asia-2009</v>
      </c>
      <c r="B1909" s="13" t="s">
        <v>60</v>
      </c>
      <c r="C1909" s="14" t="s">
        <v>211</v>
      </c>
      <c r="D1909" s="15">
        <v>2009</v>
      </c>
      <c r="E1909" s="19">
        <v>1.0999999999999999E-2</v>
      </c>
      <c r="F1909" s="19">
        <v>7.0000000000000001E-3</v>
      </c>
      <c r="G1909" s="19">
        <v>79</v>
      </c>
      <c r="H1909" s="19">
        <v>71</v>
      </c>
      <c r="I1909" s="19">
        <v>0.153</v>
      </c>
      <c r="J1909" s="19">
        <v>0.72599999999999998</v>
      </c>
      <c r="K1909" s="19">
        <v>0.121</v>
      </c>
      <c r="L1909" s="19">
        <v>5386406</v>
      </c>
      <c r="M1909" s="19">
        <v>0.55000000000000004</v>
      </c>
    </row>
    <row r="1910" spans="1:13" ht="14.5" x14ac:dyDescent="0.35">
      <c r="A1910" s="12" t="str">
        <f t="shared" si="29"/>
        <v>Philippines-Asia-2010</v>
      </c>
      <c r="B1910" s="13" t="s">
        <v>60</v>
      </c>
      <c r="C1910" s="14" t="s">
        <v>211</v>
      </c>
      <c r="D1910" s="15">
        <v>2010</v>
      </c>
      <c r="E1910" s="19">
        <v>1.0999999999999999E-2</v>
      </c>
      <c r="F1910" s="19">
        <v>0.01</v>
      </c>
      <c r="G1910" s="19">
        <v>77</v>
      </c>
      <c r="H1910" s="19">
        <v>72</v>
      </c>
      <c r="I1910" s="19">
        <v>0.17799999999999999</v>
      </c>
      <c r="J1910" s="19">
        <v>0.70699999999999996</v>
      </c>
      <c r="K1910" s="19">
        <v>0.115</v>
      </c>
      <c r="L1910" s="19">
        <v>2100558</v>
      </c>
      <c r="M1910" s="19">
        <v>0.56999999999999995</v>
      </c>
    </row>
    <row r="1911" spans="1:13" ht="14.5" x14ac:dyDescent="0.35">
      <c r="A1911" s="12" t="str">
        <f t="shared" si="29"/>
        <v>Philippines-Asia-2011</v>
      </c>
      <c r="B1911" s="13" t="s">
        <v>60</v>
      </c>
      <c r="C1911" s="14" t="s">
        <v>211</v>
      </c>
      <c r="D1911" s="15">
        <v>2011</v>
      </c>
      <c r="E1911" s="19">
        <v>1.0999999999999999E-2</v>
      </c>
      <c r="F1911" s="19">
        <v>5.0000000000000001E-3</v>
      </c>
      <c r="G1911" s="19">
        <v>80</v>
      </c>
      <c r="H1911" s="19">
        <v>72</v>
      </c>
      <c r="I1911" s="19">
        <v>0.152</v>
      </c>
      <c r="J1911" s="19">
        <v>0.71499999999999997</v>
      </c>
      <c r="K1911" s="19">
        <v>0.13400000000000001</v>
      </c>
      <c r="L1911" s="19">
        <v>38151603</v>
      </c>
      <c r="M1911" s="19">
        <v>0.61</v>
      </c>
    </row>
    <row r="1912" spans="1:13" ht="14.5" x14ac:dyDescent="0.35">
      <c r="A1912" s="12" t="str">
        <f t="shared" si="29"/>
        <v>Philippines-Asia-2012</v>
      </c>
      <c r="B1912" s="13" t="s">
        <v>60</v>
      </c>
      <c r="C1912" s="14" t="s">
        <v>211</v>
      </c>
      <c r="D1912" s="15">
        <v>2012</v>
      </c>
      <c r="E1912" s="19">
        <v>1.0999999999999999E-2</v>
      </c>
      <c r="F1912" s="19">
        <v>4.0000000000000001E-3</v>
      </c>
      <c r="G1912" s="19">
        <v>80</v>
      </c>
      <c r="H1912" s="19">
        <v>74</v>
      </c>
      <c r="I1912" s="19">
        <v>0.14199999999999999</v>
      </c>
      <c r="J1912" s="19">
        <v>0.70799999999999996</v>
      </c>
      <c r="K1912" s="19">
        <v>0.15</v>
      </c>
      <c r="L1912" s="19">
        <v>10443936</v>
      </c>
      <c r="M1912" s="19">
        <v>0.73299999999999998</v>
      </c>
    </row>
    <row r="1913" spans="1:13" ht="14.5" x14ac:dyDescent="0.35">
      <c r="A1913" s="12" t="str">
        <f t="shared" si="29"/>
        <v>Poland-Europe-2000</v>
      </c>
      <c r="B1913" s="13" t="s">
        <v>62</v>
      </c>
      <c r="C1913" s="14" t="s">
        <v>212</v>
      </c>
      <c r="D1913" s="15">
        <v>2000</v>
      </c>
      <c r="E1913" s="19">
        <v>1.0999999999999999E-2</v>
      </c>
      <c r="F1913" s="19">
        <v>3.0000000000000001E-3</v>
      </c>
      <c r="G1913" s="19">
        <v>82</v>
      </c>
      <c r="H1913" s="19">
        <v>76</v>
      </c>
      <c r="I1913" s="19">
        <v>0.14000000000000001</v>
      </c>
      <c r="J1913" s="19">
        <v>0.69599999999999995</v>
      </c>
      <c r="K1913" s="19">
        <v>0.16500000000000001</v>
      </c>
      <c r="L1913" s="19">
        <v>2039669</v>
      </c>
      <c r="M1913" s="19">
        <v>0.501</v>
      </c>
    </row>
    <row r="1914" spans="1:13" ht="14.5" x14ac:dyDescent="0.35">
      <c r="A1914" s="12" t="str">
        <f t="shared" si="29"/>
        <v>Poland-Europe-2001</v>
      </c>
      <c r="B1914" s="13" t="s">
        <v>62</v>
      </c>
      <c r="C1914" s="14" t="s">
        <v>212</v>
      </c>
      <c r="D1914" s="15">
        <v>2001</v>
      </c>
      <c r="E1914" s="19">
        <v>1.0999999999999999E-2</v>
      </c>
      <c r="F1914" s="19">
        <v>4.0000000000000001E-3</v>
      </c>
      <c r="G1914" s="19">
        <v>81</v>
      </c>
      <c r="H1914" s="19">
        <v>77</v>
      </c>
      <c r="I1914" s="19">
        <v>0.18099999999999999</v>
      </c>
      <c r="J1914" s="19">
        <v>0.65600000000000003</v>
      </c>
      <c r="K1914" s="19">
        <v>0.16300000000000001</v>
      </c>
      <c r="L1914" s="19">
        <v>5523095</v>
      </c>
      <c r="M1914" s="19">
        <v>0.86699999999999999</v>
      </c>
    </row>
    <row r="1915" spans="1:13" ht="14.5" x14ac:dyDescent="0.35">
      <c r="A1915" s="12" t="str">
        <f t="shared" si="29"/>
        <v>Poland-Europe-2002</v>
      </c>
      <c r="B1915" s="13" t="s">
        <v>62</v>
      </c>
      <c r="C1915" s="14" t="s">
        <v>212</v>
      </c>
      <c r="D1915" s="15">
        <v>2002</v>
      </c>
      <c r="E1915" s="19">
        <v>1.0999999999999999E-2</v>
      </c>
      <c r="F1915" s="19">
        <v>3.0000000000000001E-3</v>
      </c>
      <c r="G1915" s="19">
        <v>83</v>
      </c>
      <c r="H1915" s="19">
        <v>77</v>
      </c>
      <c r="I1915" s="19">
        <v>0.16600000000000001</v>
      </c>
      <c r="J1915" s="19">
        <v>0.66600000000000004</v>
      </c>
      <c r="K1915" s="19">
        <v>0.16700000000000001</v>
      </c>
      <c r="L1915" s="19">
        <v>5338871</v>
      </c>
      <c r="M1915" s="19">
        <v>0.83399999999999996</v>
      </c>
    </row>
    <row r="1916" spans="1:13" ht="14.5" x14ac:dyDescent="0.35">
      <c r="A1916" s="12" t="str">
        <f t="shared" si="29"/>
        <v>Poland-Europe-2003</v>
      </c>
      <c r="B1916" s="13" t="s">
        <v>62</v>
      </c>
      <c r="C1916" s="14" t="s">
        <v>212</v>
      </c>
      <c r="D1916" s="15">
        <v>2003</v>
      </c>
      <c r="E1916" s="19">
        <v>1.0999999999999999E-2</v>
      </c>
      <c r="F1916" s="19">
        <v>4.0000000000000001E-3</v>
      </c>
      <c r="G1916" s="19">
        <v>83</v>
      </c>
      <c r="H1916" s="19">
        <v>78</v>
      </c>
      <c r="I1916" s="19">
        <v>0.14499999999999999</v>
      </c>
      <c r="J1916" s="19">
        <v>0.66700000000000004</v>
      </c>
      <c r="K1916" s="19">
        <v>0.189</v>
      </c>
      <c r="L1916" s="19">
        <v>11187085</v>
      </c>
      <c r="M1916" s="19">
        <v>0.75900000000000001</v>
      </c>
    </row>
    <row r="1917" spans="1:13" ht="14.5" x14ac:dyDescent="0.35">
      <c r="A1917" s="12" t="str">
        <f t="shared" si="29"/>
        <v>Poland-Europe-2004</v>
      </c>
      <c r="B1917" s="13" t="s">
        <v>62</v>
      </c>
      <c r="C1917" s="14" t="s">
        <v>212</v>
      </c>
      <c r="D1917" s="15">
        <v>2004</v>
      </c>
      <c r="E1917" s="19">
        <v>1.0999999999999999E-2</v>
      </c>
      <c r="F1917" s="19">
        <v>2E-3</v>
      </c>
      <c r="G1917" s="19">
        <v>83</v>
      </c>
      <c r="H1917" s="19">
        <v>78</v>
      </c>
      <c r="I1917" s="19">
        <v>0.17799999999999999</v>
      </c>
      <c r="J1917" s="19">
        <v>0.68200000000000005</v>
      </c>
      <c r="K1917" s="19">
        <v>0.14000000000000001</v>
      </c>
      <c r="L1917" s="19">
        <v>497783</v>
      </c>
      <c r="M1917" s="19">
        <v>0.88200000000000001</v>
      </c>
    </row>
    <row r="1918" spans="1:13" ht="14.5" x14ac:dyDescent="0.35">
      <c r="A1918" s="12" t="str">
        <f t="shared" si="29"/>
        <v>Poland-Europe-2005</v>
      </c>
      <c r="B1918" s="13" t="s">
        <v>62</v>
      </c>
      <c r="C1918" s="14" t="s">
        <v>212</v>
      </c>
      <c r="D1918" s="15">
        <v>2005</v>
      </c>
      <c r="E1918" s="19">
        <v>1.0999999999999999E-2</v>
      </c>
      <c r="F1918" s="19">
        <v>4.0000000000000001E-3</v>
      </c>
      <c r="G1918" s="19">
        <v>83</v>
      </c>
      <c r="H1918" s="19">
        <v>79</v>
      </c>
      <c r="I1918" s="19">
        <v>0.17699999999999999</v>
      </c>
      <c r="J1918" s="19">
        <v>0.67300000000000004</v>
      </c>
      <c r="K1918" s="19">
        <v>0.15</v>
      </c>
      <c r="L1918" s="19">
        <v>16530388</v>
      </c>
      <c r="M1918" s="19">
        <v>0.86199999999999999</v>
      </c>
    </row>
    <row r="1919" spans="1:13" ht="14.5" x14ac:dyDescent="0.35">
      <c r="A1919" s="12" t="str">
        <f t="shared" si="29"/>
        <v>Poland-Europe-2006</v>
      </c>
      <c r="B1919" s="13" t="s">
        <v>62</v>
      </c>
      <c r="C1919" s="14" t="s">
        <v>212</v>
      </c>
      <c r="D1919" s="15">
        <v>2006</v>
      </c>
      <c r="E1919" s="19">
        <v>1.0999999999999999E-2</v>
      </c>
      <c r="F1919" s="19">
        <v>4.0000000000000001E-3</v>
      </c>
      <c r="G1919" s="19">
        <v>85</v>
      </c>
      <c r="H1919" s="19">
        <v>79</v>
      </c>
      <c r="I1919" s="19">
        <v>0.14799999999999999</v>
      </c>
      <c r="J1919" s="19">
        <v>0.68200000000000005</v>
      </c>
      <c r="K1919" s="19">
        <v>0.17</v>
      </c>
      <c r="L1919" s="19">
        <v>46362946</v>
      </c>
      <c r="M1919" s="19">
        <v>0.78200000000000003</v>
      </c>
    </row>
    <row r="1920" spans="1:13" ht="14.5" x14ac:dyDescent="0.35">
      <c r="A1920" s="12" t="str">
        <f t="shared" si="29"/>
        <v>Poland-Europe-2007</v>
      </c>
      <c r="B1920" s="13" t="s">
        <v>62</v>
      </c>
      <c r="C1920" s="14" t="s">
        <v>212</v>
      </c>
      <c r="D1920" s="15">
        <v>2007</v>
      </c>
      <c r="E1920" s="19">
        <v>1.0999999999999999E-2</v>
      </c>
      <c r="F1920" s="13"/>
      <c r="G1920" s="19">
        <v>84</v>
      </c>
      <c r="H1920" s="19">
        <v>80</v>
      </c>
      <c r="I1920" s="13"/>
      <c r="J1920" s="13"/>
      <c r="K1920" s="13"/>
      <c r="L1920" s="19">
        <v>35851</v>
      </c>
      <c r="M1920" s="19">
        <v>0.14499999999999999</v>
      </c>
    </row>
    <row r="1921" spans="1:13" ht="14.5" x14ac:dyDescent="0.35">
      <c r="A1921" s="12" t="str">
        <f t="shared" si="29"/>
        <v>Poland-Europe-2008</v>
      </c>
      <c r="B1921" s="13" t="s">
        <v>62</v>
      </c>
      <c r="C1921" s="14" t="s">
        <v>212</v>
      </c>
      <c r="D1921" s="15">
        <v>2008</v>
      </c>
      <c r="E1921" s="19">
        <v>1.0999999999999999E-2</v>
      </c>
      <c r="F1921" s="19">
        <v>3.0000000000000001E-3</v>
      </c>
      <c r="G1921" s="19">
        <v>86</v>
      </c>
      <c r="H1921" s="19">
        <v>80</v>
      </c>
      <c r="I1921" s="13"/>
      <c r="J1921" s="13"/>
      <c r="K1921" s="13"/>
      <c r="L1921" s="19">
        <v>30698</v>
      </c>
      <c r="M1921" s="19">
        <v>0.94099999999999995</v>
      </c>
    </row>
    <row r="1922" spans="1:13" ht="14.5" x14ac:dyDescent="0.35">
      <c r="A1922" s="12" t="str">
        <f t="shared" si="29"/>
        <v>Poland-Europe-2009</v>
      </c>
      <c r="B1922" s="13" t="s">
        <v>62</v>
      </c>
      <c r="C1922" s="14" t="s">
        <v>212</v>
      </c>
      <c r="D1922" s="15">
        <v>2009</v>
      </c>
      <c r="E1922" s="19">
        <v>1.2E-2</v>
      </c>
      <c r="F1922" s="19">
        <v>1.0999999999999999E-2</v>
      </c>
      <c r="G1922" s="19">
        <v>75</v>
      </c>
      <c r="H1922" s="19">
        <v>63</v>
      </c>
      <c r="I1922" s="19">
        <v>0.14799999999999999</v>
      </c>
      <c r="J1922" s="19">
        <v>0.72</v>
      </c>
      <c r="K1922" s="19">
        <v>0.13300000000000001</v>
      </c>
      <c r="L1922" s="19">
        <v>141909244</v>
      </c>
      <c r="M1922" s="19">
        <v>0.73599999999999999</v>
      </c>
    </row>
    <row r="1923" spans="1:13" ht="14.5" x14ac:dyDescent="0.35">
      <c r="A1923" s="12" t="str">
        <f t="shared" ref="A1923:A1986" si="3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9">
        <v>1.2E-2</v>
      </c>
      <c r="F1923" s="19">
        <v>1.6E-2</v>
      </c>
      <c r="G1923" s="19">
        <v>72</v>
      </c>
      <c r="H1923" s="19">
        <v>65</v>
      </c>
      <c r="I1923" s="19">
        <v>0.16900000000000001</v>
      </c>
      <c r="J1923" s="19">
        <v>0.71899999999999997</v>
      </c>
      <c r="K1923" s="19">
        <v>0.112</v>
      </c>
      <c r="L1923" s="19">
        <v>3565604</v>
      </c>
      <c r="M1923" s="19">
        <v>0.44900000000000001</v>
      </c>
    </row>
    <row r="1924" spans="1:13" ht="14.5" x14ac:dyDescent="0.35">
      <c r="A1924" s="12" t="str">
        <f t="shared" si="30"/>
        <v>Poland-Europe-2011</v>
      </c>
      <c r="B1924" s="13" t="s">
        <v>62</v>
      </c>
      <c r="C1924" s="14" t="s">
        <v>212</v>
      </c>
      <c r="D1924" s="15">
        <v>2011</v>
      </c>
      <c r="E1924" s="19">
        <v>1.2E-2</v>
      </c>
      <c r="F1924" s="19">
        <v>6.0000000000000001E-3</v>
      </c>
      <c r="G1924" s="19">
        <v>79</v>
      </c>
      <c r="H1924" s="19">
        <v>68</v>
      </c>
      <c r="I1924" s="19">
        <v>0.154</v>
      </c>
      <c r="J1924" s="19">
        <v>0.69199999999999995</v>
      </c>
      <c r="K1924" s="19">
        <v>0.155</v>
      </c>
      <c r="L1924" s="19">
        <v>3162916</v>
      </c>
      <c r="M1924" s="19">
        <v>0.66800000000000004</v>
      </c>
    </row>
    <row r="1925" spans="1:13" ht="14.5" x14ac:dyDescent="0.35">
      <c r="A1925" s="12" t="str">
        <f t="shared" si="30"/>
        <v>Poland-Europe-2012</v>
      </c>
      <c r="B1925" s="13" t="s">
        <v>62</v>
      </c>
      <c r="C1925" s="14" t="s">
        <v>212</v>
      </c>
      <c r="D1925" s="15">
        <v>2012</v>
      </c>
      <c r="E1925" s="19">
        <v>1.2E-2</v>
      </c>
      <c r="F1925" s="19">
        <v>4.0000000000000001E-3</v>
      </c>
      <c r="G1925" s="19">
        <v>80</v>
      </c>
      <c r="H1925" s="19">
        <v>70</v>
      </c>
      <c r="I1925" s="19">
        <v>0.153</v>
      </c>
      <c r="J1925" s="19">
        <v>0.67400000000000004</v>
      </c>
      <c r="K1925" s="19">
        <v>0.17399999999999999</v>
      </c>
      <c r="L1925" s="19">
        <v>1334515</v>
      </c>
      <c r="M1925" s="19">
        <v>0.68200000000000005</v>
      </c>
    </row>
    <row r="1926" spans="1:13" ht="14.5" x14ac:dyDescent="0.35">
      <c r="A1926" s="12" t="str">
        <f t="shared" si="30"/>
        <v>Portugal-Europe-2000</v>
      </c>
      <c r="B1926" s="13" t="s">
        <v>62</v>
      </c>
      <c r="C1926" s="14" t="s">
        <v>213</v>
      </c>
      <c r="D1926" s="15">
        <v>2000</v>
      </c>
      <c r="E1926" s="19">
        <v>1.2E-2</v>
      </c>
      <c r="F1926" s="19">
        <v>7.0000000000000001E-3</v>
      </c>
      <c r="G1926" s="19">
        <v>77</v>
      </c>
      <c r="H1926" s="19">
        <v>72</v>
      </c>
      <c r="I1926" s="19">
        <v>0.19600000000000001</v>
      </c>
      <c r="J1926" s="19">
        <v>0.67900000000000005</v>
      </c>
      <c r="K1926" s="19">
        <v>0.125</v>
      </c>
      <c r="L1926" s="19">
        <v>619408</v>
      </c>
      <c r="M1926" s="19">
        <v>0.629</v>
      </c>
    </row>
    <row r="1927" spans="1:13" ht="14.5" x14ac:dyDescent="0.35">
      <c r="A1927" s="12" t="str">
        <f t="shared" si="30"/>
        <v>Portugal-Europe-2001</v>
      </c>
      <c r="B1927" s="13" t="s">
        <v>62</v>
      </c>
      <c r="C1927" s="14" t="s">
        <v>213</v>
      </c>
      <c r="D1927" s="15">
        <v>2001</v>
      </c>
      <c r="E1927" s="19">
        <v>1.2E-2</v>
      </c>
      <c r="F1927" s="19">
        <v>3.0000000000000001E-3</v>
      </c>
      <c r="G1927" s="19">
        <v>81</v>
      </c>
      <c r="H1927" s="19">
        <v>77</v>
      </c>
      <c r="I1927" s="19">
        <v>0.18099999999999999</v>
      </c>
      <c r="J1927" s="19">
        <v>0.70499999999999996</v>
      </c>
      <c r="K1927" s="19">
        <v>0.114</v>
      </c>
      <c r="L1927" s="19">
        <v>1090553</v>
      </c>
      <c r="M1927" s="19">
        <v>0.67700000000000005</v>
      </c>
    </row>
    <row r="1928" spans="1:13" ht="14.5" x14ac:dyDescent="0.35">
      <c r="A1928" s="12" t="str">
        <f t="shared" si="30"/>
        <v>Portugal-Europe-2002</v>
      </c>
      <c r="B1928" s="13" t="s">
        <v>62</v>
      </c>
      <c r="C1928" s="14" t="s">
        <v>213</v>
      </c>
      <c r="D1928" s="15">
        <v>2002</v>
      </c>
      <c r="E1928" s="19">
        <v>1.2E-2</v>
      </c>
      <c r="F1928" s="19">
        <v>4.0000000000000001E-3</v>
      </c>
      <c r="G1928" s="19">
        <v>83</v>
      </c>
      <c r="H1928" s="19">
        <v>77</v>
      </c>
      <c r="I1928" s="19">
        <v>0.16800000000000001</v>
      </c>
      <c r="J1928" s="19">
        <v>0.66100000000000003</v>
      </c>
      <c r="K1928" s="19">
        <v>0.17100000000000001</v>
      </c>
      <c r="L1928" s="19">
        <v>10796493</v>
      </c>
      <c r="M1928" s="19">
        <v>0.97599999999999998</v>
      </c>
    </row>
    <row r="1929" spans="1:13" ht="14.5" x14ac:dyDescent="0.35">
      <c r="A1929" s="12" t="str">
        <f t="shared" si="30"/>
        <v>Portugal-Europe-2003</v>
      </c>
      <c r="B1929" s="13" t="s">
        <v>62</v>
      </c>
      <c r="C1929" s="14" t="s">
        <v>213</v>
      </c>
      <c r="D1929" s="15">
        <v>2003</v>
      </c>
      <c r="E1929" s="19">
        <v>1.2E-2</v>
      </c>
      <c r="F1929" s="19">
        <v>3.0000000000000001E-3</v>
      </c>
      <c r="G1929" s="19">
        <v>83</v>
      </c>
      <c r="H1929" s="19">
        <v>79</v>
      </c>
      <c r="I1929" s="19">
        <v>0.16600000000000001</v>
      </c>
      <c r="J1929" s="19">
        <v>0.65500000000000003</v>
      </c>
      <c r="K1929" s="19">
        <v>0.17899999999999999</v>
      </c>
      <c r="L1929" s="19">
        <v>9298515</v>
      </c>
      <c r="M1929" s="19">
        <v>0.84899999999999998</v>
      </c>
    </row>
    <row r="1930" spans="1:13" ht="14.5" x14ac:dyDescent="0.35">
      <c r="A1930" s="12" t="str">
        <f t="shared" si="30"/>
        <v>Portugal-Europe-2004</v>
      </c>
      <c r="B1930" s="13" t="s">
        <v>62</v>
      </c>
      <c r="C1930" s="14" t="s">
        <v>213</v>
      </c>
      <c r="D1930" s="15">
        <v>2004</v>
      </c>
      <c r="E1930" s="19">
        <v>1.2999999999999999E-2</v>
      </c>
      <c r="F1930" s="19">
        <v>1.4999999999999999E-2</v>
      </c>
      <c r="G1930" s="19">
        <v>80</v>
      </c>
      <c r="H1930" s="19">
        <v>74</v>
      </c>
      <c r="I1930" s="19">
        <v>0.23599999999999999</v>
      </c>
      <c r="J1930" s="19">
        <v>0.66600000000000004</v>
      </c>
      <c r="K1930" s="19">
        <v>9.8000000000000004E-2</v>
      </c>
      <c r="L1930" s="19">
        <v>2884303</v>
      </c>
      <c r="M1930" s="19">
        <v>0.51100000000000001</v>
      </c>
    </row>
    <row r="1931" spans="1:13" ht="14.5" x14ac:dyDescent="0.35">
      <c r="A1931" s="12" t="str">
        <f t="shared" si="30"/>
        <v>Portugal-Europe-2005</v>
      </c>
      <c r="B1931" s="13" t="s">
        <v>62</v>
      </c>
      <c r="C1931" s="14" t="s">
        <v>213</v>
      </c>
      <c r="D1931" s="15">
        <v>2005</v>
      </c>
      <c r="E1931" s="19">
        <v>1.2999999999999999E-2</v>
      </c>
      <c r="F1931" s="19">
        <v>5.0000000000000001E-3</v>
      </c>
      <c r="G1931" s="19">
        <v>82</v>
      </c>
      <c r="H1931" s="19">
        <v>78</v>
      </c>
      <c r="I1931" s="19">
        <v>0.17599999999999999</v>
      </c>
      <c r="J1931" s="19">
        <v>0.66</v>
      </c>
      <c r="K1931" s="19">
        <v>0.16400000000000001</v>
      </c>
      <c r="L1931" s="19">
        <v>62276270</v>
      </c>
      <c r="M1931" s="19">
        <v>0.81</v>
      </c>
    </row>
    <row r="1932" spans="1:13" ht="14.5" x14ac:dyDescent="0.35">
      <c r="A1932" s="12" t="str">
        <f t="shared" si="30"/>
        <v>Portugal-Europe-2006</v>
      </c>
      <c r="B1932" s="13" t="s">
        <v>62</v>
      </c>
      <c r="C1932" s="14" t="s">
        <v>213</v>
      </c>
      <c r="D1932" s="15">
        <v>2006</v>
      </c>
      <c r="E1932" s="19">
        <v>1.2999999999999999E-2</v>
      </c>
      <c r="F1932" s="19">
        <v>4.0000000000000001E-3</v>
      </c>
      <c r="G1932" s="19">
        <v>85</v>
      </c>
      <c r="H1932" s="19">
        <v>78</v>
      </c>
      <c r="I1932" s="19">
        <v>0.184</v>
      </c>
      <c r="J1932" s="19">
        <v>0.65</v>
      </c>
      <c r="K1932" s="19">
        <v>0.16600000000000001</v>
      </c>
      <c r="L1932" s="19">
        <v>64702921</v>
      </c>
      <c r="M1932" s="19">
        <v>0.78100000000000003</v>
      </c>
    </row>
    <row r="1933" spans="1:13" ht="14.5" x14ac:dyDescent="0.35">
      <c r="A1933" s="12" t="str">
        <f t="shared" si="30"/>
        <v>Portugal-Europe-2007</v>
      </c>
      <c r="B1933" s="13" t="s">
        <v>62</v>
      </c>
      <c r="C1933" s="14" t="s">
        <v>213</v>
      </c>
      <c r="D1933" s="15">
        <v>2007</v>
      </c>
      <c r="E1933" s="19">
        <v>1.2999999999999999E-2</v>
      </c>
      <c r="F1933" s="19">
        <v>3.0000000000000001E-3</v>
      </c>
      <c r="G1933" s="19">
        <v>83</v>
      </c>
      <c r="H1933" s="19">
        <v>79</v>
      </c>
      <c r="I1933" s="19">
        <v>0.189</v>
      </c>
      <c r="J1933" s="19">
        <v>0.66200000000000003</v>
      </c>
      <c r="K1933" s="19">
        <v>0.14899999999999999</v>
      </c>
      <c r="L1933" s="19">
        <v>4828726</v>
      </c>
      <c r="M1933" s="19">
        <v>0.78800000000000003</v>
      </c>
    </row>
    <row r="1934" spans="1:13" ht="14.5" x14ac:dyDescent="0.35">
      <c r="A1934" s="12" t="str">
        <f t="shared" si="30"/>
        <v>Portugal-Europe-2008</v>
      </c>
      <c r="B1934" s="13" t="s">
        <v>62</v>
      </c>
      <c r="C1934" s="14" t="s">
        <v>213</v>
      </c>
      <c r="D1934" s="15">
        <v>2008</v>
      </c>
      <c r="E1934" s="19">
        <v>1.6E-2</v>
      </c>
      <c r="F1934" s="19">
        <v>2E-3</v>
      </c>
      <c r="G1934" s="19">
        <v>84</v>
      </c>
      <c r="H1934" s="19">
        <v>80</v>
      </c>
      <c r="I1934" s="19">
        <v>0.21099999999999999</v>
      </c>
      <c r="J1934" s="19">
        <v>0.66900000000000004</v>
      </c>
      <c r="K1934" s="19">
        <v>0.12</v>
      </c>
      <c r="L1934" s="19">
        <v>318499</v>
      </c>
      <c r="M1934" s="19">
        <v>0.93500000000000005</v>
      </c>
    </row>
    <row r="1935" spans="1:13" ht="14.5" x14ac:dyDescent="0.35">
      <c r="A1935" s="12" t="str">
        <f t="shared" si="30"/>
        <v>Portugal-Europe-2009</v>
      </c>
      <c r="B1935" s="13" t="s">
        <v>62</v>
      </c>
      <c r="C1935" s="14" t="s">
        <v>213</v>
      </c>
      <c r="D1935" s="15">
        <v>2009</v>
      </c>
      <c r="E1935" s="19">
        <v>1.7000000000000001E-2</v>
      </c>
      <c r="F1935" s="19">
        <v>4.0000000000000001E-3</v>
      </c>
      <c r="G1935" s="19">
        <v>83</v>
      </c>
      <c r="H1935" s="19">
        <v>78</v>
      </c>
      <c r="I1935" s="19">
        <v>0.21199999999999999</v>
      </c>
      <c r="J1935" s="19">
        <v>0.67600000000000005</v>
      </c>
      <c r="K1935" s="19">
        <v>0.112</v>
      </c>
      <c r="L1935" s="19">
        <v>4535375</v>
      </c>
      <c r="M1935" s="19">
        <v>0.61599999999999999</v>
      </c>
    </row>
    <row r="1936" spans="1:13" ht="14.5" x14ac:dyDescent="0.35">
      <c r="A1936" s="12" t="str">
        <f t="shared" si="30"/>
        <v>Portugal-Europe-2010</v>
      </c>
      <c r="B1936" s="13" t="s">
        <v>62</v>
      </c>
      <c r="C1936" s="14" t="s">
        <v>213</v>
      </c>
      <c r="D1936" s="15">
        <v>2010</v>
      </c>
      <c r="E1936" s="19">
        <v>1.7999999999999999E-2</v>
      </c>
      <c r="F1936" s="19">
        <v>2.1000000000000001E-2</v>
      </c>
      <c r="G1936" s="19">
        <v>77</v>
      </c>
      <c r="H1936" s="19">
        <v>70</v>
      </c>
      <c r="I1936" s="19">
        <v>0.27100000000000002</v>
      </c>
      <c r="J1936" s="19">
        <v>0.66</v>
      </c>
      <c r="K1936" s="19">
        <v>6.9000000000000006E-2</v>
      </c>
      <c r="L1936" s="19">
        <v>71241080</v>
      </c>
      <c r="M1936" s="19">
        <v>0.70099999999999996</v>
      </c>
    </row>
    <row r="1937" spans="1:13" ht="14.5" x14ac:dyDescent="0.35">
      <c r="A1937" s="12" t="str">
        <f t="shared" si="30"/>
        <v>Portugal-Europe-2011</v>
      </c>
      <c r="B1937" s="13" t="s">
        <v>62</v>
      </c>
      <c r="C1937" s="14" t="s">
        <v>213</v>
      </c>
      <c r="D1937" s="15">
        <v>2011</v>
      </c>
      <c r="E1937" s="19">
        <v>1.9E-2</v>
      </c>
      <c r="F1937" s="13"/>
      <c r="G1937" s="19">
        <v>72</v>
      </c>
      <c r="H1937" s="19">
        <v>68</v>
      </c>
      <c r="I1937" s="13"/>
      <c r="J1937" s="13"/>
      <c r="K1937" s="13"/>
      <c r="L1937" s="19">
        <v>1761474</v>
      </c>
      <c r="M1937" s="13"/>
    </row>
    <row r="1938" spans="1:13" ht="14.5" x14ac:dyDescent="0.35">
      <c r="A1938" s="12" t="str">
        <f t="shared" si="30"/>
        <v>Portugal-Europe-2012</v>
      </c>
      <c r="B1938" s="13" t="s">
        <v>62</v>
      </c>
      <c r="C1938" s="14" t="s">
        <v>213</v>
      </c>
      <c r="D1938" s="15">
        <v>2012</v>
      </c>
      <c r="E1938" s="13"/>
      <c r="F1938" s="13"/>
      <c r="G1938" s="13"/>
      <c r="H1938" s="13"/>
      <c r="I1938" s="13"/>
      <c r="J1938" s="13"/>
      <c r="K1938" s="13"/>
      <c r="L1938" s="19">
        <v>83992</v>
      </c>
      <c r="M1938" s="19">
        <v>0.52</v>
      </c>
    </row>
    <row r="1939" spans="1:13" ht="14.5" x14ac:dyDescent="0.35">
      <c r="A1939" s="12" t="str">
        <f t="shared" si="30"/>
        <v>Puerto Rico-The Americas-2000</v>
      </c>
      <c r="B1939" s="13" t="s">
        <v>70</v>
      </c>
      <c r="C1939" s="14" t="s">
        <v>214</v>
      </c>
      <c r="D1939" s="15">
        <v>2000</v>
      </c>
      <c r="E1939" s="13"/>
      <c r="F1939" s="19">
        <v>3.0000000000000001E-3</v>
      </c>
      <c r="G1939" s="13"/>
      <c r="H1939" s="13"/>
      <c r="I1939" s="13"/>
      <c r="J1939" s="13"/>
      <c r="K1939" s="13"/>
      <c r="L1939" s="19">
        <v>36845</v>
      </c>
      <c r="M1939" s="19">
        <v>1</v>
      </c>
    </row>
    <row r="1940" spans="1:13" ht="14.5" x14ac:dyDescent="0.35">
      <c r="A1940" s="12" t="str">
        <f t="shared" si="30"/>
        <v>Puerto Rico-The Americas-2001</v>
      </c>
      <c r="B1940" s="13" t="s">
        <v>70</v>
      </c>
      <c r="C1940" s="14" t="s">
        <v>214</v>
      </c>
      <c r="D1940" s="15">
        <v>2001</v>
      </c>
      <c r="E1940" s="13"/>
      <c r="F1940" s="13"/>
      <c r="G1940" s="19">
        <v>84</v>
      </c>
      <c r="H1940" s="19">
        <v>79</v>
      </c>
      <c r="I1940" s="13"/>
      <c r="J1940" s="13"/>
      <c r="K1940" s="13"/>
      <c r="L1940" s="19">
        <v>49581</v>
      </c>
      <c r="M1940" s="19">
        <v>0.40899999999999997</v>
      </c>
    </row>
    <row r="1941" spans="1:13" ht="14.5" x14ac:dyDescent="0.35">
      <c r="A1941" s="12" t="str">
        <f t="shared" si="30"/>
        <v>Puerto Rico-The Americas-2002</v>
      </c>
      <c r="B1941" s="13" t="s">
        <v>70</v>
      </c>
      <c r="C1941" s="14" t="s">
        <v>214</v>
      </c>
      <c r="D1941" s="15">
        <v>2002</v>
      </c>
      <c r="E1941" s="19">
        <v>8.0000000000000002E-3</v>
      </c>
      <c r="F1941" s="19">
        <v>4.0000000000000001E-3</v>
      </c>
      <c r="G1941" s="19">
        <v>83</v>
      </c>
      <c r="H1941" s="19">
        <v>78</v>
      </c>
      <c r="I1941" s="19">
        <v>0.13400000000000001</v>
      </c>
      <c r="J1941" s="19">
        <v>0.65800000000000003</v>
      </c>
      <c r="K1941" s="19">
        <v>0.20799999999999999</v>
      </c>
      <c r="L1941" s="19">
        <v>81776930</v>
      </c>
      <c r="M1941" s="19">
        <v>0.74299999999999999</v>
      </c>
    </row>
    <row r="1942" spans="1:13" ht="14.5" x14ac:dyDescent="0.35">
      <c r="A1942" s="12" t="str">
        <f t="shared" si="30"/>
        <v>Puerto Rico-The Americas-2003</v>
      </c>
      <c r="B1942" s="13" t="s">
        <v>70</v>
      </c>
      <c r="C1942" s="14" t="s">
        <v>214</v>
      </c>
      <c r="D1942" s="15">
        <v>2003</v>
      </c>
      <c r="E1942" s="19">
        <v>8.9999999999999993E-3</v>
      </c>
      <c r="F1942" s="19">
        <v>8.0000000000000002E-3</v>
      </c>
      <c r="G1942" s="19">
        <v>78</v>
      </c>
      <c r="H1942" s="19">
        <v>69</v>
      </c>
      <c r="I1942" s="19">
        <v>0.14199999999999999</v>
      </c>
      <c r="J1942" s="19">
        <v>0.67500000000000004</v>
      </c>
      <c r="K1942" s="19">
        <v>0.184</v>
      </c>
      <c r="L1942" s="19">
        <v>2097555</v>
      </c>
      <c r="M1942" s="19">
        <v>0.67700000000000005</v>
      </c>
    </row>
    <row r="1943" spans="1:13" ht="14.5" x14ac:dyDescent="0.35">
      <c r="A1943" s="12" t="str">
        <f t="shared" si="30"/>
        <v>Puerto Rico-The Americas-2004</v>
      </c>
      <c r="B1943" s="13" t="s">
        <v>70</v>
      </c>
      <c r="C1943" s="14" t="s">
        <v>214</v>
      </c>
      <c r="D1943" s="15">
        <v>2004</v>
      </c>
      <c r="E1943" s="19">
        <v>8.9999999999999993E-3</v>
      </c>
      <c r="F1943" s="19">
        <v>7.0000000000000001E-3</v>
      </c>
      <c r="G1943" s="19">
        <v>77</v>
      </c>
      <c r="H1943" s="19">
        <v>71</v>
      </c>
      <c r="I1943" s="19">
        <v>0.16900000000000001</v>
      </c>
      <c r="J1943" s="19">
        <v>0.69399999999999995</v>
      </c>
      <c r="K1943" s="19">
        <v>0.13700000000000001</v>
      </c>
      <c r="L1943" s="19">
        <v>7291436</v>
      </c>
      <c r="M1943" s="19">
        <v>0.55200000000000005</v>
      </c>
    </row>
    <row r="1944" spans="1:13" ht="14.5" x14ac:dyDescent="0.35">
      <c r="A1944" s="12" t="str">
        <f t="shared" si="30"/>
        <v>Puerto Rico-The Americas-2005</v>
      </c>
      <c r="B1944" s="13" t="s">
        <v>70</v>
      </c>
      <c r="C1944" s="14" t="s">
        <v>214</v>
      </c>
      <c r="D1944" s="15">
        <v>2005</v>
      </c>
      <c r="E1944" s="19">
        <v>8.9999999999999993E-3</v>
      </c>
      <c r="F1944" s="19">
        <v>6.0000000000000001E-3</v>
      </c>
      <c r="G1944" s="19">
        <v>78</v>
      </c>
      <c r="H1944" s="19">
        <v>71</v>
      </c>
      <c r="I1944" s="19">
        <v>0.14599999999999999</v>
      </c>
      <c r="J1944" s="19">
        <v>0.68600000000000005</v>
      </c>
      <c r="K1944" s="19">
        <v>0.16700000000000001</v>
      </c>
      <c r="L1944" s="19">
        <v>10000023</v>
      </c>
      <c r="M1944" s="19">
        <v>0.68899999999999995</v>
      </c>
    </row>
    <row r="1945" spans="1:13" ht="14.5" x14ac:dyDescent="0.35">
      <c r="A1945" s="12" t="str">
        <f t="shared" si="30"/>
        <v>Puerto Rico-The Americas-2006</v>
      </c>
      <c r="B1945" s="13" t="s">
        <v>70</v>
      </c>
      <c r="C1945" s="14" t="s">
        <v>214</v>
      </c>
      <c r="D1945" s="15">
        <v>2006</v>
      </c>
      <c r="E1945" s="19">
        <v>8.9999999999999993E-3</v>
      </c>
      <c r="F1945" s="19">
        <v>7.0000000000000001E-3</v>
      </c>
      <c r="G1945" s="19">
        <v>78</v>
      </c>
      <c r="H1945" s="19">
        <v>73</v>
      </c>
      <c r="I1945" s="19">
        <v>0.17399999999999999</v>
      </c>
      <c r="J1945" s="19">
        <v>0.67500000000000004</v>
      </c>
      <c r="K1945" s="19">
        <v>0.151</v>
      </c>
      <c r="L1945" s="19">
        <v>3845929</v>
      </c>
      <c r="M1945" s="19">
        <v>0.39200000000000002</v>
      </c>
    </row>
    <row r="1946" spans="1:13" ht="14.5" x14ac:dyDescent="0.35">
      <c r="A1946" s="12" t="str">
        <f t="shared" si="30"/>
        <v>Puerto Rico-The Americas-2007</v>
      </c>
      <c r="B1946" s="13" t="s">
        <v>70</v>
      </c>
      <c r="C1946" s="14" t="s">
        <v>214</v>
      </c>
      <c r="D1946" s="15">
        <v>2007</v>
      </c>
      <c r="E1946" s="19">
        <v>8.9999999999999993E-3</v>
      </c>
      <c r="F1946" s="19">
        <v>4.0000000000000001E-3</v>
      </c>
      <c r="G1946" s="19">
        <v>83</v>
      </c>
      <c r="H1946" s="19">
        <v>78</v>
      </c>
      <c r="I1946" s="19">
        <v>0.14799999999999999</v>
      </c>
      <c r="J1946" s="19">
        <v>0.67400000000000004</v>
      </c>
      <c r="K1946" s="19">
        <v>0.17799999999999999</v>
      </c>
      <c r="L1946" s="19">
        <v>8389771</v>
      </c>
      <c r="M1946" s="19">
        <v>0.65900000000000003</v>
      </c>
    </row>
    <row r="1947" spans="1:13" ht="14.5" x14ac:dyDescent="0.35">
      <c r="A1947" s="12" t="str">
        <f t="shared" si="30"/>
        <v>Puerto Rico-The Americas-2008</v>
      </c>
      <c r="B1947" s="13" t="s">
        <v>70</v>
      </c>
      <c r="C1947" s="14" t="s">
        <v>214</v>
      </c>
      <c r="D1947" s="15">
        <v>2008</v>
      </c>
      <c r="E1947" s="19">
        <v>8.9999999999999993E-3</v>
      </c>
      <c r="F1947" s="19">
        <v>6.0000000000000001E-3</v>
      </c>
      <c r="G1947" s="19">
        <v>84</v>
      </c>
      <c r="H1947" s="19">
        <v>79</v>
      </c>
      <c r="I1947" s="19">
        <v>0.156</v>
      </c>
      <c r="J1947" s="19">
        <v>0.69899999999999995</v>
      </c>
      <c r="K1947" s="19">
        <v>0.14499999999999999</v>
      </c>
      <c r="L1947" s="19">
        <v>414508</v>
      </c>
      <c r="M1947" s="19">
        <v>0.94699999999999995</v>
      </c>
    </row>
    <row r="1948" spans="1:13" ht="14.5" x14ac:dyDescent="0.35">
      <c r="A1948" s="12" t="str">
        <f t="shared" si="30"/>
        <v>Puerto Rico-The Americas-2009</v>
      </c>
      <c r="B1948" s="13" t="s">
        <v>70</v>
      </c>
      <c r="C1948" s="14" t="s">
        <v>214</v>
      </c>
      <c r="D1948" s="15">
        <v>2009</v>
      </c>
      <c r="E1948" s="19">
        <v>8.9999999999999993E-3</v>
      </c>
      <c r="F1948" s="13"/>
      <c r="G1948" s="19">
        <v>84</v>
      </c>
      <c r="H1948" s="19">
        <v>80</v>
      </c>
      <c r="I1948" s="13"/>
      <c r="J1948" s="13"/>
      <c r="K1948" s="13"/>
      <c r="L1948" s="19">
        <v>36120</v>
      </c>
      <c r="M1948" s="19">
        <v>0.14499999999999999</v>
      </c>
    </row>
    <row r="1949" spans="1:13" ht="14.5" x14ac:dyDescent="0.35">
      <c r="A1949" s="12" t="str">
        <f t="shared" si="30"/>
        <v>Puerto Rico-The Americas-2010</v>
      </c>
      <c r="B1949" s="13" t="s">
        <v>70</v>
      </c>
      <c r="C1949" s="14" t="s">
        <v>214</v>
      </c>
      <c r="D1949" s="15">
        <v>2010</v>
      </c>
      <c r="E1949" s="19">
        <v>8.9999999999999993E-3</v>
      </c>
      <c r="F1949" s="19">
        <v>3.0000000000000001E-3</v>
      </c>
      <c r="G1949" s="19">
        <v>85</v>
      </c>
      <c r="H1949" s="19">
        <v>80</v>
      </c>
      <c r="I1949" s="19">
        <v>0.14000000000000001</v>
      </c>
      <c r="J1949" s="19">
        <v>0.65700000000000003</v>
      </c>
      <c r="K1949" s="19">
        <v>0.20300000000000001</v>
      </c>
      <c r="L1949" s="19">
        <v>59277417</v>
      </c>
      <c r="M1949" s="19">
        <v>0.68300000000000005</v>
      </c>
    </row>
    <row r="1950" spans="1:13" ht="14.5" x14ac:dyDescent="0.35">
      <c r="A1950" s="12" t="str">
        <f t="shared" si="30"/>
        <v>Puerto Rico-The Americas-2011</v>
      </c>
      <c r="B1950" s="13" t="s">
        <v>70</v>
      </c>
      <c r="C1950" s="14" t="s">
        <v>214</v>
      </c>
      <c r="D1950" s="15">
        <v>2011</v>
      </c>
      <c r="E1950" s="19">
        <v>0.01</v>
      </c>
      <c r="F1950" s="19">
        <v>2E-3</v>
      </c>
      <c r="G1950" s="13"/>
      <c r="H1950" s="13"/>
      <c r="I1950" s="13"/>
      <c r="J1950" s="13"/>
      <c r="K1950" s="13"/>
      <c r="L1950" s="19">
        <v>77907</v>
      </c>
      <c r="M1950" s="19">
        <v>0.878</v>
      </c>
    </row>
    <row r="1951" spans="1:13" ht="14.5" x14ac:dyDescent="0.35">
      <c r="A1951" s="12" t="str">
        <f t="shared" si="30"/>
        <v>Puerto Rico-The Americas-2012</v>
      </c>
      <c r="B1951" s="13" t="s">
        <v>70</v>
      </c>
      <c r="C1951" s="14" t="s">
        <v>214</v>
      </c>
      <c r="D1951" s="15">
        <v>2012</v>
      </c>
      <c r="E1951" s="19">
        <v>0.01</v>
      </c>
      <c r="F1951" s="19">
        <v>1.0999999999999999E-2</v>
      </c>
      <c r="G1951" s="19">
        <v>77</v>
      </c>
      <c r="H1951" s="19">
        <v>70</v>
      </c>
      <c r="I1951" s="19">
        <v>0.13300000000000001</v>
      </c>
      <c r="J1951" s="19">
        <v>0.68300000000000005</v>
      </c>
      <c r="K1951" s="19">
        <v>0.183</v>
      </c>
      <c r="L1951" s="19">
        <v>7395599</v>
      </c>
      <c r="M1951" s="19">
        <v>0.72299999999999998</v>
      </c>
    </row>
    <row r="1952" spans="1:13" ht="14.5" x14ac:dyDescent="0.35">
      <c r="A1952" s="12" t="str">
        <f t="shared" si="30"/>
        <v>Qatar-Middle East-2000</v>
      </c>
      <c r="B1952" s="13" t="s">
        <v>79</v>
      </c>
      <c r="C1952" s="14" t="s">
        <v>215</v>
      </c>
      <c r="D1952" s="15">
        <v>2000</v>
      </c>
      <c r="E1952" s="19">
        <v>0.01</v>
      </c>
      <c r="F1952" s="19">
        <v>5.0000000000000001E-3</v>
      </c>
      <c r="G1952" s="19">
        <v>80</v>
      </c>
      <c r="H1952" s="19">
        <v>74</v>
      </c>
      <c r="I1952" s="19">
        <v>0.153</v>
      </c>
      <c r="J1952" s="19">
        <v>0.67200000000000004</v>
      </c>
      <c r="K1952" s="19">
        <v>0.17499999999999999</v>
      </c>
      <c r="L1952" s="19">
        <v>4417781</v>
      </c>
      <c r="M1952" s="19">
        <v>0.57499999999999996</v>
      </c>
    </row>
    <row r="1953" spans="1:13" ht="14.5" x14ac:dyDescent="0.35">
      <c r="A1953" s="12" t="str">
        <f t="shared" si="30"/>
        <v>Qatar-Middle East-2001</v>
      </c>
      <c r="B1953" s="13" t="s">
        <v>79</v>
      </c>
      <c r="C1953" s="14" t="s">
        <v>215</v>
      </c>
      <c r="D1953" s="15">
        <v>2001</v>
      </c>
      <c r="E1953" s="19">
        <v>0.01</v>
      </c>
      <c r="F1953" s="19">
        <v>3.0000000000000001E-3</v>
      </c>
      <c r="G1953" s="19">
        <v>82</v>
      </c>
      <c r="H1953" s="19">
        <v>76</v>
      </c>
      <c r="I1953" s="19">
        <v>0.151</v>
      </c>
      <c r="J1953" s="19">
        <v>0.66800000000000004</v>
      </c>
      <c r="K1953" s="19">
        <v>0.18</v>
      </c>
      <c r="L1953" s="19">
        <v>10573100</v>
      </c>
      <c r="M1953" s="19">
        <v>0.60599999999999998</v>
      </c>
    </row>
    <row r="1954" spans="1:13" ht="14.5" x14ac:dyDescent="0.35">
      <c r="A1954" s="12" t="str">
        <f t="shared" si="30"/>
        <v>Qatar-Middle East-2002</v>
      </c>
      <c r="B1954" s="13" t="s">
        <v>79</v>
      </c>
      <c r="C1954" s="14" t="s">
        <v>215</v>
      </c>
      <c r="D1954" s="15">
        <v>2002</v>
      </c>
      <c r="E1954" s="19">
        <v>0.01</v>
      </c>
      <c r="F1954" s="19">
        <v>4.0000000000000001E-3</v>
      </c>
      <c r="G1954" s="19">
        <v>83</v>
      </c>
      <c r="H1954" s="19">
        <v>78</v>
      </c>
      <c r="I1954" s="19">
        <v>0.14499999999999999</v>
      </c>
      <c r="J1954" s="19">
        <v>0.66500000000000004</v>
      </c>
      <c r="K1954" s="19">
        <v>0.19</v>
      </c>
      <c r="L1954" s="19">
        <v>11153454</v>
      </c>
      <c r="M1954" s="19">
        <v>0.76300000000000001</v>
      </c>
    </row>
    <row r="1955" spans="1:13" ht="14.5" x14ac:dyDescent="0.35">
      <c r="A1955" s="12" t="str">
        <f t="shared" si="30"/>
        <v>Qatar-Middle East-2003</v>
      </c>
      <c r="B1955" s="13" t="s">
        <v>79</v>
      </c>
      <c r="C1955" s="14" t="s">
        <v>215</v>
      </c>
      <c r="D1955" s="15">
        <v>2003</v>
      </c>
      <c r="E1955" s="19">
        <v>0.01</v>
      </c>
      <c r="F1955" s="19">
        <v>4.0000000000000001E-3</v>
      </c>
      <c r="G1955" s="19">
        <v>85</v>
      </c>
      <c r="H1955" s="19">
        <v>79</v>
      </c>
      <c r="I1955" s="19">
        <v>0.14899999999999999</v>
      </c>
      <c r="J1955" s="19">
        <v>0.68</v>
      </c>
      <c r="K1955" s="19">
        <v>0.17100000000000001</v>
      </c>
      <c r="L1955" s="19">
        <v>46576897</v>
      </c>
      <c r="M1955" s="19">
        <v>0.78400000000000003</v>
      </c>
    </row>
    <row r="1956" spans="1:13" ht="14.5" x14ac:dyDescent="0.35">
      <c r="A1956" s="12" t="str">
        <f t="shared" si="30"/>
        <v>Qatar-Middle East-2004</v>
      </c>
      <c r="B1956" s="13" t="s">
        <v>79</v>
      </c>
      <c r="C1956" s="14" t="s">
        <v>215</v>
      </c>
      <c r="D1956" s="15">
        <v>2004</v>
      </c>
      <c r="E1956" s="19">
        <v>0.01</v>
      </c>
      <c r="F1956" s="19">
        <v>4.0000000000000001E-3</v>
      </c>
      <c r="G1956" s="19">
        <v>85</v>
      </c>
      <c r="H1956" s="19">
        <v>80</v>
      </c>
      <c r="I1956" s="19">
        <v>0.151</v>
      </c>
      <c r="J1956" s="19">
        <v>0.68</v>
      </c>
      <c r="K1956" s="19">
        <v>0.16900000000000001</v>
      </c>
      <c r="L1956" s="19">
        <v>7824909</v>
      </c>
      <c r="M1956" s="19">
        <v>0.73699999999999999</v>
      </c>
    </row>
    <row r="1957" spans="1:13" ht="14.5" x14ac:dyDescent="0.35">
      <c r="A1957" s="12" t="str">
        <f t="shared" si="30"/>
        <v>Qatar-Middle East-2005</v>
      </c>
      <c r="B1957" s="13" t="s">
        <v>79</v>
      </c>
      <c r="C1957" s="14" t="s">
        <v>215</v>
      </c>
      <c r="D1957" s="15">
        <v>2005</v>
      </c>
      <c r="E1957" s="19">
        <v>1.0999999999999999E-2</v>
      </c>
      <c r="F1957" s="19">
        <v>0.01</v>
      </c>
      <c r="G1957" s="19">
        <v>76</v>
      </c>
      <c r="H1957" s="19">
        <v>65</v>
      </c>
      <c r="I1957" s="19">
        <v>0.13900000000000001</v>
      </c>
      <c r="J1957" s="19">
        <v>0.70299999999999996</v>
      </c>
      <c r="K1957" s="19">
        <v>0.158</v>
      </c>
      <c r="L1957" s="19">
        <v>45870700</v>
      </c>
      <c r="M1957" s="19">
        <v>0.68700000000000006</v>
      </c>
    </row>
    <row r="1958" spans="1:13" ht="14.5" x14ac:dyDescent="0.35">
      <c r="A1958" s="12" t="str">
        <f t="shared" si="30"/>
        <v>Qatar-Middle East-2006</v>
      </c>
      <c r="B1958" s="13" t="s">
        <v>79</v>
      </c>
      <c r="C1958" s="14" t="s">
        <v>215</v>
      </c>
      <c r="D1958" s="15">
        <v>2006</v>
      </c>
      <c r="E1958" s="19">
        <v>1.0999999999999999E-2</v>
      </c>
      <c r="F1958" s="19">
        <v>5.0000000000000001E-3</v>
      </c>
      <c r="G1958" s="19">
        <v>77</v>
      </c>
      <c r="H1958" s="19">
        <v>65</v>
      </c>
      <c r="I1958" s="19">
        <v>0.14799999999999999</v>
      </c>
      <c r="J1958" s="19">
        <v>0.71199999999999997</v>
      </c>
      <c r="K1958" s="19">
        <v>0.13900000000000001</v>
      </c>
      <c r="L1958" s="19">
        <v>9490000</v>
      </c>
      <c r="M1958" s="19">
        <v>0.746</v>
      </c>
    </row>
    <row r="1959" spans="1:13" ht="14.5" x14ac:dyDescent="0.35">
      <c r="A1959" s="12" t="str">
        <f t="shared" si="30"/>
        <v>Qatar-Middle East-2007</v>
      </c>
      <c r="B1959" s="13" t="s">
        <v>79</v>
      </c>
      <c r="C1959" s="14" t="s">
        <v>215</v>
      </c>
      <c r="D1959" s="15">
        <v>2007</v>
      </c>
      <c r="E1959" s="19">
        <v>1.0999999999999999E-2</v>
      </c>
      <c r="F1959" s="19">
        <v>1.2E-2</v>
      </c>
      <c r="G1959" s="19">
        <v>77</v>
      </c>
      <c r="H1959" s="19">
        <v>70</v>
      </c>
      <c r="I1959" s="19">
        <v>0.15</v>
      </c>
      <c r="J1959" s="19">
        <v>0.70099999999999996</v>
      </c>
      <c r="K1959" s="19">
        <v>0.14799999999999999</v>
      </c>
      <c r="L1959" s="19">
        <v>20246871</v>
      </c>
      <c r="M1959" s="19">
        <v>0.53800000000000003</v>
      </c>
    </row>
    <row r="1960" spans="1:13" ht="14.5" x14ac:dyDescent="0.35">
      <c r="A1960" s="12" t="str">
        <f t="shared" si="30"/>
        <v>Qatar-Middle East-2008</v>
      </c>
      <c r="B1960" s="13" t="s">
        <v>79</v>
      </c>
      <c r="C1960" s="14" t="s">
        <v>215</v>
      </c>
      <c r="D1960" s="15">
        <v>2008</v>
      </c>
      <c r="E1960" s="19">
        <v>1.0999999999999999E-2</v>
      </c>
      <c r="F1960" s="19">
        <v>7.0000000000000001E-3</v>
      </c>
      <c r="G1960" s="19">
        <v>79</v>
      </c>
      <c r="H1960" s="19">
        <v>72</v>
      </c>
      <c r="I1960" s="19">
        <v>0.151</v>
      </c>
      <c r="J1960" s="19">
        <v>0.72599999999999998</v>
      </c>
      <c r="K1960" s="19">
        <v>0.123</v>
      </c>
      <c r="L1960" s="19">
        <v>5391428</v>
      </c>
      <c r="M1960" s="19">
        <v>0.54700000000000004</v>
      </c>
    </row>
    <row r="1961" spans="1:13" ht="14.5" x14ac:dyDescent="0.35">
      <c r="A1961" s="12" t="str">
        <f t="shared" si="30"/>
        <v>Qatar-Middle East-2009</v>
      </c>
      <c r="B1961" s="13" t="s">
        <v>79</v>
      </c>
      <c r="C1961" s="14" t="s">
        <v>215</v>
      </c>
      <c r="D1961" s="15">
        <v>2009</v>
      </c>
      <c r="E1961" s="19">
        <v>1.0999999999999999E-2</v>
      </c>
      <c r="F1961" s="19">
        <v>5.0000000000000001E-3</v>
      </c>
      <c r="G1961" s="19">
        <v>81</v>
      </c>
      <c r="H1961" s="19">
        <v>72</v>
      </c>
      <c r="I1961" s="19">
        <v>0.15</v>
      </c>
      <c r="J1961" s="19">
        <v>0.71499999999999997</v>
      </c>
      <c r="K1961" s="19">
        <v>0.13500000000000001</v>
      </c>
      <c r="L1961" s="19">
        <v>38183683</v>
      </c>
      <c r="M1961" s="19">
        <v>0.60899999999999999</v>
      </c>
    </row>
    <row r="1962" spans="1:13" ht="14.5" x14ac:dyDescent="0.35">
      <c r="A1962" s="12" t="str">
        <f t="shared" si="30"/>
        <v>Qatar-Middle East-2010</v>
      </c>
      <c r="B1962" s="13" t="s">
        <v>79</v>
      </c>
      <c r="C1962" s="14" t="s">
        <v>215</v>
      </c>
      <c r="D1962" s="15">
        <v>2010</v>
      </c>
      <c r="E1962" s="19">
        <v>1.0999999999999999E-2</v>
      </c>
      <c r="F1962" s="19">
        <v>8.9999999999999993E-3</v>
      </c>
      <c r="G1962" s="19">
        <v>77</v>
      </c>
      <c r="H1962" s="19">
        <v>73</v>
      </c>
      <c r="I1962" s="19">
        <v>0.17399999999999999</v>
      </c>
      <c r="J1962" s="19">
        <v>0.70899999999999996</v>
      </c>
      <c r="K1962" s="19">
        <v>0.11700000000000001</v>
      </c>
      <c r="L1962" s="19">
        <v>2102216</v>
      </c>
      <c r="M1962" s="19">
        <v>0.56999999999999995</v>
      </c>
    </row>
    <row r="1963" spans="1:13" ht="14.5" x14ac:dyDescent="0.35">
      <c r="A1963" s="12" t="str">
        <f t="shared" si="30"/>
        <v>Qatar-Middle East-2011</v>
      </c>
      <c r="B1963" s="13" t="s">
        <v>79</v>
      </c>
      <c r="C1963" s="14" t="s">
        <v>215</v>
      </c>
      <c r="D1963" s="15">
        <v>2011</v>
      </c>
      <c r="E1963" s="19">
        <v>1.0999999999999999E-2</v>
      </c>
      <c r="F1963" s="19">
        <v>3.0000000000000001E-3</v>
      </c>
      <c r="G1963" s="19">
        <v>81</v>
      </c>
      <c r="H1963" s="19">
        <v>74</v>
      </c>
      <c r="I1963" s="19">
        <v>0.14199999999999999</v>
      </c>
      <c r="J1963" s="19">
        <v>0.70399999999999996</v>
      </c>
      <c r="K1963" s="19">
        <v>0.154</v>
      </c>
      <c r="L1963" s="19">
        <v>10474410</v>
      </c>
      <c r="M1963" s="19">
        <v>0.73299999999999998</v>
      </c>
    </row>
    <row r="1964" spans="1:13" ht="14.5" x14ac:dyDescent="0.35">
      <c r="A1964" s="12" t="str">
        <f t="shared" si="30"/>
        <v>Qatar-Middle East-2012</v>
      </c>
      <c r="B1964" s="13" t="s">
        <v>79</v>
      </c>
      <c r="C1964" s="14" t="s">
        <v>215</v>
      </c>
      <c r="D1964" s="15">
        <v>2012</v>
      </c>
      <c r="E1964" s="19">
        <v>1.0999999999999999E-2</v>
      </c>
      <c r="F1964" s="19">
        <v>3.0000000000000001E-3</v>
      </c>
      <c r="G1964" s="19">
        <v>83</v>
      </c>
      <c r="H1964" s="19">
        <v>76</v>
      </c>
      <c r="I1964" s="19">
        <v>0.14000000000000001</v>
      </c>
      <c r="J1964" s="19">
        <v>0.69299999999999995</v>
      </c>
      <c r="K1964" s="19">
        <v>0.16700000000000001</v>
      </c>
      <c r="L1964" s="19">
        <v>2048583</v>
      </c>
      <c r="M1964" s="19">
        <v>0.5</v>
      </c>
    </row>
    <row r="1965" spans="1:13" ht="14.5" x14ac:dyDescent="0.35">
      <c r="A1965" s="12" t="str">
        <f t="shared" si="30"/>
        <v>Romania-Europe-2000</v>
      </c>
      <c r="B1965" s="13" t="s">
        <v>62</v>
      </c>
      <c r="C1965" s="14" t="s">
        <v>216</v>
      </c>
      <c r="D1965" s="15">
        <v>2000</v>
      </c>
      <c r="E1965" s="19">
        <v>1.0999999999999999E-2</v>
      </c>
      <c r="F1965" s="19">
        <v>3.0000000000000001E-3</v>
      </c>
      <c r="G1965" s="19">
        <v>81</v>
      </c>
      <c r="H1965" s="19">
        <v>77</v>
      </c>
      <c r="I1965" s="19">
        <v>0.18</v>
      </c>
      <c r="J1965" s="19">
        <v>0.65400000000000003</v>
      </c>
      <c r="K1965" s="19">
        <v>0.16700000000000001</v>
      </c>
      <c r="L1965" s="19">
        <v>5547683</v>
      </c>
      <c r="M1965" s="19">
        <v>0.86799999999999999</v>
      </c>
    </row>
    <row r="1966" spans="1:13" ht="14.5" x14ac:dyDescent="0.35">
      <c r="A1966" s="12" t="str">
        <f t="shared" si="30"/>
        <v>Romania-Europe-2001</v>
      </c>
      <c r="B1966" s="13" t="s">
        <v>62</v>
      </c>
      <c r="C1966" s="14" t="s">
        <v>216</v>
      </c>
      <c r="D1966" s="15">
        <v>2001</v>
      </c>
      <c r="E1966" s="19">
        <v>1.0999999999999999E-2</v>
      </c>
      <c r="F1966" s="19">
        <v>3.0000000000000001E-3</v>
      </c>
      <c r="G1966" s="19">
        <v>83</v>
      </c>
      <c r="H1966" s="19">
        <v>77</v>
      </c>
      <c r="I1966" s="19">
        <v>0.16500000000000001</v>
      </c>
      <c r="J1966" s="19">
        <v>0.66400000000000003</v>
      </c>
      <c r="K1966" s="19">
        <v>0.17100000000000001</v>
      </c>
      <c r="L1966" s="19">
        <v>5363352</v>
      </c>
      <c r="M1966" s="19">
        <v>0.83599999999999997</v>
      </c>
    </row>
    <row r="1967" spans="1:13" ht="14.5" x14ac:dyDescent="0.35">
      <c r="A1967" s="12" t="str">
        <f t="shared" si="30"/>
        <v>Romania-Europe-2002</v>
      </c>
      <c r="B1967" s="13" t="s">
        <v>62</v>
      </c>
      <c r="C1967" s="14" t="s">
        <v>216</v>
      </c>
      <c r="D1967" s="15">
        <v>2002</v>
      </c>
      <c r="E1967" s="19">
        <v>1.0999999999999999E-2</v>
      </c>
      <c r="F1967" s="19">
        <v>4.0000000000000001E-3</v>
      </c>
      <c r="G1967" s="19">
        <v>83</v>
      </c>
      <c r="H1967" s="19">
        <v>79</v>
      </c>
      <c r="I1967" s="19">
        <v>0.17499999999999999</v>
      </c>
      <c r="J1967" s="19">
        <v>0.67100000000000004</v>
      </c>
      <c r="K1967" s="19">
        <v>0.154</v>
      </c>
      <c r="L1967" s="19">
        <v>16615394</v>
      </c>
      <c r="M1967" s="19">
        <v>0.871</v>
      </c>
    </row>
    <row r="1968" spans="1:13" ht="14.5" x14ac:dyDescent="0.35">
      <c r="A1968" s="12" t="str">
        <f t="shared" si="30"/>
        <v>Romania-Europe-2003</v>
      </c>
      <c r="B1968" s="13" t="s">
        <v>62</v>
      </c>
      <c r="C1968" s="14" t="s">
        <v>216</v>
      </c>
      <c r="D1968" s="15">
        <v>2003</v>
      </c>
      <c r="E1968" s="19">
        <v>1.0999999999999999E-2</v>
      </c>
      <c r="F1968" s="19">
        <v>3.0000000000000001E-3</v>
      </c>
      <c r="G1968" s="19">
        <v>86</v>
      </c>
      <c r="H1968" s="19">
        <v>80</v>
      </c>
      <c r="I1968" s="13"/>
      <c r="J1968" s="13"/>
      <c r="K1968" s="13"/>
      <c r="L1968" s="19">
        <v>30861</v>
      </c>
      <c r="M1968" s="19">
        <v>0.94099999999999995</v>
      </c>
    </row>
    <row r="1969" spans="1:13" ht="14.5" x14ac:dyDescent="0.35">
      <c r="A1969" s="12" t="str">
        <f t="shared" si="30"/>
        <v>Romania-Europe-2004</v>
      </c>
      <c r="B1969" s="13" t="s">
        <v>62</v>
      </c>
      <c r="C1969" s="14" t="s">
        <v>216</v>
      </c>
      <c r="D1969" s="15">
        <v>2004</v>
      </c>
      <c r="E1969" s="19">
        <v>1.2E-2</v>
      </c>
      <c r="F1969" s="19">
        <v>1.4999999999999999E-2</v>
      </c>
      <c r="G1969" s="19">
        <v>72</v>
      </c>
      <c r="H1969" s="19">
        <v>65</v>
      </c>
      <c r="I1969" s="19">
        <v>0.16700000000000001</v>
      </c>
      <c r="J1969" s="19">
        <v>0.72199999999999998</v>
      </c>
      <c r="K1969" s="19">
        <v>0.112</v>
      </c>
      <c r="L1969" s="19">
        <v>3562045</v>
      </c>
      <c r="M1969" s="19">
        <v>0.44900000000000001</v>
      </c>
    </row>
    <row r="1970" spans="1:13" ht="14.5" x14ac:dyDescent="0.35">
      <c r="A1970" s="12" t="str">
        <f t="shared" si="30"/>
        <v>Romania-Europe-2005</v>
      </c>
      <c r="B1970" s="13" t="s">
        <v>62</v>
      </c>
      <c r="C1970" s="14" t="s">
        <v>216</v>
      </c>
      <c r="D1970" s="15">
        <v>2005</v>
      </c>
      <c r="E1970" s="19">
        <v>1.2E-2</v>
      </c>
      <c r="F1970" s="19">
        <v>6.0000000000000001E-3</v>
      </c>
      <c r="G1970" s="19">
        <v>79</v>
      </c>
      <c r="H1970" s="19">
        <v>68</v>
      </c>
      <c r="I1970" s="19">
        <v>0.152</v>
      </c>
      <c r="J1970" s="19">
        <v>0.69299999999999995</v>
      </c>
      <c r="K1970" s="19">
        <v>0.155</v>
      </c>
      <c r="L1970" s="19">
        <v>3097282</v>
      </c>
      <c r="M1970" s="19">
        <v>0.66800000000000004</v>
      </c>
    </row>
    <row r="1971" spans="1:13" ht="14.5" x14ac:dyDescent="0.35">
      <c r="A1971" s="12" t="str">
        <f t="shared" si="30"/>
        <v>Romania-Europe-2006</v>
      </c>
      <c r="B1971" s="13" t="s">
        <v>62</v>
      </c>
      <c r="C1971" s="14" t="s">
        <v>216</v>
      </c>
      <c r="D1971" s="15">
        <v>2006</v>
      </c>
      <c r="E1971" s="19">
        <v>1.2E-2</v>
      </c>
      <c r="F1971" s="19">
        <v>4.0000000000000001E-3</v>
      </c>
      <c r="G1971" s="19">
        <v>81</v>
      </c>
      <c r="H1971" s="19">
        <v>71</v>
      </c>
      <c r="I1971" s="19">
        <v>0.154</v>
      </c>
      <c r="J1971" s="19">
        <v>0.67100000000000004</v>
      </c>
      <c r="K1971" s="19">
        <v>0.17499999999999999</v>
      </c>
      <c r="L1971" s="19">
        <v>1331475</v>
      </c>
      <c r="M1971" s="19">
        <v>0.68100000000000005</v>
      </c>
    </row>
    <row r="1972" spans="1:13" ht="14.5" x14ac:dyDescent="0.35">
      <c r="A1972" s="12" t="str">
        <f t="shared" si="30"/>
        <v>Romania-Europe-2007</v>
      </c>
      <c r="B1972" s="13" t="s">
        <v>62</v>
      </c>
      <c r="C1972" s="14" t="s">
        <v>216</v>
      </c>
      <c r="D1972" s="15">
        <v>2007</v>
      </c>
      <c r="E1972" s="19">
        <v>1.2E-2</v>
      </c>
      <c r="F1972" s="19">
        <v>6.0000000000000001E-3</v>
      </c>
      <c r="G1972" s="19">
        <v>77</v>
      </c>
      <c r="H1972" s="19">
        <v>72</v>
      </c>
      <c r="I1972" s="19">
        <v>0.19500000000000001</v>
      </c>
      <c r="J1972" s="19">
        <v>0.68100000000000005</v>
      </c>
      <c r="K1972" s="19">
        <v>0.125</v>
      </c>
      <c r="L1972" s="19">
        <v>620078</v>
      </c>
      <c r="M1972" s="19">
        <v>0.63100000000000001</v>
      </c>
    </row>
    <row r="1973" spans="1:13" ht="14.5" x14ac:dyDescent="0.35">
      <c r="A1973" s="12" t="str">
        <f t="shared" si="30"/>
        <v>Romania-Europe-2008</v>
      </c>
      <c r="B1973" s="13" t="s">
        <v>62</v>
      </c>
      <c r="C1973" s="14" t="s">
        <v>216</v>
      </c>
      <c r="D1973" s="15">
        <v>2008</v>
      </c>
      <c r="E1973" s="19">
        <v>1.2E-2</v>
      </c>
      <c r="F1973" s="19">
        <v>3.0000000000000001E-3</v>
      </c>
      <c r="G1973" s="19">
        <v>81</v>
      </c>
      <c r="H1973" s="19">
        <v>77</v>
      </c>
      <c r="I1973" s="19">
        <v>0.17799999999999999</v>
      </c>
      <c r="J1973" s="19">
        <v>0.70699999999999996</v>
      </c>
      <c r="K1973" s="19">
        <v>0.11600000000000001</v>
      </c>
      <c r="L1973" s="19">
        <v>1103685</v>
      </c>
      <c r="M1973" s="19">
        <v>0.67600000000000005</v>
      </c>
    </row>
    <row r="1974" spans="1:13" ht="14.5" x14ac:dyDescent="0.35">
      <c r="A1974" s="12" t="str">
        <f t="shared" si="30"/>
        <v>Romania-Europe-2009</v>
      </c>
      <c r="B1974" s="13" t="s">
        <v>62</v>
      </c>
      <c r="C1974" s="14" t="s">
        <v>216</v>
      </c>
      <c r="D1974" s="15">
        <v>2009</v>
      </c>
      <c r="E1974" s="19">
        <v>1.2E-2</v>
      </c>
      <c r="F1974" s="19">
        <v>4.0000000000000001E-3</v>
      </c>
      <c r="G1974" s="19">
        <v>83</v>
      </c>
      <c r="H1974" s="19">
        <v>78</v>
      </c>
      <c r="I1974" s="19">
        <v>0.16800000000000001</v>
      </c>
      <c r="J1974" s="19">
        <v>0.66100000000000003</v>
      </c>
      <c r="K1974" s="19">
        <v>0.17199999999999999</v>
      </c>
      <c r="L1974" s="19">
        <v>10920272</v>
      </c>
      <c r="M1974" s="19">
        <v>0.97599999999999998</v>
      </c>
    </row>
    <row r="1975" spans="1:13" ht="14.5" x14ac:dyDescent="0.35">
      <c r="A1975" s="12" t="str">
        <f t="shared" si="30"/>
        <v>Romania-Europe-2010</v>
      </c>
      <c r="B1975" s="13" t="s">
        <v>62</v>
      </c>
      <c r="C1975" s="14" t="s">
        <v>216</v>
      </c>
      <c r="D1975" s="15">
        <v>2010</v>
      </c>
      <c r="E1975" s="19">
        <v>1.2E-2</v>
      </c>
      <c r="F1975" s="19">
        <v>2E-3</v>
      </c>
      <c r="G1975" s="19">
        <v>84</v>
      </c>
      <c r="H1975" s="19">
        <v>78</v>
      </c>
      <c r="I1975" s="19">
        <v>0.17599999999999999</v>
      </c>
      <c r="J1975" s="19">
        <v>0.68400000000000005</v>
      </c>
      <c r="K1975" s="19">
        <v>0.14000000000000001</v>
      </c>
      <c r="L1975" s="19">
        <v>506953</v>
      </c>
      <c r="M1975" s="19">
        <v>0.88500000000000001</v>
      </c>
    </row>
    <row r="1976" spans="1:13" ht="14.5" x14ac:dyDescent="0.35">
      <c r="A1976" s="12" t="str">
        <f t="shared" si="30"/>
        <v>Romania-Europe-2011</v>
      </c>
      <c r="B1976" s="13" t="s">
        <v>62</v>
      </c>
      <c r="C1976" s="14" t="s">
        <v>216</v>
      </c>
      <c r="D1976" s="15">
        <v>2011</v>
      </c>
      <c r="E1976" s="19">
        <v>1.2E-2</v>
      </c>
      <c r="F1976" s="19">
        <v>3.0000000000000001E-3</v>
      </c>
      <c r="G1976" s="19">
        <v>84</v>
      </c>
      <c r="H1976" s="19">
        <v>80</v>
      </c>
      <c r="I1976" s="19">
        <v>0.16500000000000001</v>
      </c>
      <c r="J1976" s="19">
        <v>0.65300000000000002</v>
      </c>
      <c r="K1976" s="19">
        <v>0.182</v>
      </c>
      <c r="L1976" s="19">
        <v>9378126</v>
      </c>
      <c r="M1976" s="19">
        <v>0.85099999999999998</v>
      </c>
    </row>
    <row r="1977" spans="1:13" ht="14.5" x14ac:dyDescent="0.35">
      <c r="A1977" s="12" t="str">
        <f t="shared" si="30"/>
        <v>Romania-Europe-2012</v>
      </c>
      <c r="B1977" s="13" t="s">
        <v>62</v>
      </c>
      <c r="C1977" s="14" t="s">
        <v>216</v>
      </c>
      <c r="D1977" s="15">
        <v>2012</v>
      </c>
      <c r="E1977" s="19">
        <v>1.2999999999999999E-2</v>
      </c>
      <c r="F1977" s="19">
        <v>0.01</v>
      </c>
      <c r="G1977" s="19">
        <v>75</v>
      </c>
      <c r="H1977" s="19">
        <v>63</v>
      </c>
      <c r="I1977" s="19">
        <v>0.14899999999999999</v>
      </c>
      <c r="J1977" s="19">
        <v>0.72</v>
      </c>
      <c r="K1977" s="19">
        <v>0.13100000000000001</v>
      </c>
      <c r="L1977" s="19">
        <v>142385523</v>
      </c>
      <c r="M1977" s="19">
        <v>0.73699999999999999</v>
      </c>
    </row>
    <row r="1978" spans="1:13" ht="14.5" x14ac:dyDescent="0.35">
      <c r="A1978" s="12" t="str">
        <f t="shared" si="30"/>
        <v>Russia-Europe-2000</v>
      </c>
      <c r="B1978" s="13" t="s">
        <v>62</v>
      </c>
      <c r="C1978" s="14" t="s">
        <v>217</v>
      </c>
      <c r="D1978" s="15">
        <v>2000</v>
      </c>
      <c r="E1978" s="19">
        <v>1.2999999999999999E-2</v>
      </c>
      <c r="F1978" s="19">
        <v>1.4999999999999999E-2</v>
      </c>
      <c r="G1978" s="19">
        <v>80</v>
      </c>
      <c r="H1978" s="19">
        <v>74</v>
      </c>
      <c r="I1978" s="19">
        <v>0.22800000000000001</v>
      </c>
      <c r="J1978" s="19">
        <v>0.67100000000000004</v>
      </c>
      <c r="K1978" s="19">
        <v>0.10100000000000001</v>
      </c>
      <c r="L1978" s="19">
        <v>2856673</v>
      </c>
      <c r="M1978" s="19">
        <v>0.52200000000000002</v>
      </c>
    </row>
    <row r="1979" spans="1:13" ht="14.5" x14ac:dyDescent="0.35">
      <c r="A1979" s="12" t="str">
        <f t="shared" si="30"/>
        <v>Russia-Europe-2001</v>
      </c>
      <c r="B1979" s="13" t="s">
        <v>62</v>
      </c>
      <c r="C1979" s="14" t="s">
        <v>217</v>
      </c>
      <c r="D1979" s="15">
        <v>2001</v>
      </c>
      <c r="E1979" s="19">
        <v>1.2999999999999999E-2</v>
      </c>
      <c r="F1979" s="19">
        <v>4.0000000000000001E-3</v>
      </c>
      <c r="G1979" s="19">
        <v>85</v>
      </c>
      <c r="H1979" s="19">
        <v>78</v>
      </c>
      <c r="I1979" s="19">
        <v>0.184</v>
      </c>
      <c r="J1979" s="19">
        <v>0.64800000000000002</v>
      </c>
      <c r="K1979" s="19">
        <v>0.16800000000000001</v>
      </c>
      <c r="L1979" s="19">
        <v>65023142</v>
      </c>
      <c r="M1979" s="19">
        <v>0.78300000000000003</v>
      </c>
    </row>
    <row r="1980" spans="1:13" ht="14.5" x14ac:dyDescent="0.35">
      <c r="A1980" s="12" t="str">
        <f t="shared" si="30"/>
        <v>Russia-Europe-2002</v>
      </c>
      <c r="B1980" s="13" t="s">
        <v>62</v>
      </c>
      <c r="C1980" s="14" t="s">
        <v>217</v>
      </c>
      <c r="D1980" s="15">
        <v>2002</v>
      </c>
      <c r="E1980" s="19">
        <v>1.2999999999999999E-2</v>
      </c>
      <c r="F1980" s="19">
        <v>4.0000000000000001E-3</v>
      </c>
      <c r="G1980" s="19">
        <v>82</v>
      </c>
      <c r="H1980" s="19">
        <v>79</v>
      </c>
      <c r="I1980" s="19">
        <v>0.17599999999999999</v>
      </c>
      <c r="J1980" s="19">
        <v>0.65900000000000003</v>
      </c>
      <c r="K1980" s="19">
        <v>0.16600000000000001</v>
      </c>
      <c r="L1980" s="19">
        <v>62766365</v>
      </c>
      <c r="M1980" s="19">
        <v>0.81299999999999994</v>
      </c>
    </row>
    <row r="1981" spans="1:13" ht="14.5" x14ac:dyDescent="0.35">
      <c r="A1981" s="12" t="str">
        <f t="shared" si="30"/>
        <v>Russia-Europe-2003</v>
      </c>
      <c r="B1981" s="13" t="s">
        <v>62</v>
      </c>
      <c r="C1981" s="14" t="s">
        <v>217</v>
      </c>
      <c r="D1981" s="15">
        <v>2003</v>
      </c>
      <c r="E1981" s="19">
        <v>1.2999999999999999E-2</v>
      </c>
      <c r="F1981" s="19">
        <v>3.0000000000000001E-3</v>
      </c>
      <c r="G1981" s="19">
        <v>83</v>
      </c>
      <c r="H1981" s="19">
        <v>79</v>
      </c>
      <c r="I1981" s="19">
        <v>0.188</v>
      </c>
      <c r="J1981" s="19">
        <v>0.66200000000000003</v>
      </c>
      <c r="K1981" s="19">
        <v>0.15</v>
      </c>
      <c r="L1981" s="19">
        <v>4889252</v>
      </c>
      <c r="M1981" s="19">
        <v>0.79100000000000004</v>
      </c>
    </row>
    <row r="1982" spans="1:13" ht="14.5" x14ac:dyDescent="0.35">
      <c r="A1982" s="12" t="str">
        <f t="shared" si="30"/>
        <v>Russia-Europe-2004</v>
      </c>
      <c r="B1982" s="13" t="s">
        <v>62</v>
      </c>
      <c r="C1982" s="14" t="s">
        <v>217</v>
      </c>
      <c r="D1982" s="15">
        <v>2004</v>
      </c>
      <c r="E1982" s="19">
        <v>1.4999999999999999E-2</v>
      </c>
      <c r="F1982" s="19">
        <v>2E-3</v>
      </c>
      <c r="G1982" s="19">
        <v>84</v>
      </c>
      <c r="H1982" s="19">
        <v>80</v>
      </c>
      <c r="I1982" s="19">
        <v>0.20899999999999999</v>
      </c>
      <c r="J1982" s="19">
        <v>0.66900000000000004</v>
      </c>
      <c r="K1982" s="19">
        <v>0.121</v>
      </c>
      <c r="L1982" s="19">
        <v>318041</v>
      </c>
      <c r="M1982" s="19">
        <v>0.93600000000000005</v>
      </c>
    </row>
    <row r="1983" spans="1:13" ht="14.5" x14ac:dyDescent="0.35">
      <c r="A1983" s="12" t="str">
        <f t="shared" si="30"/>
        <v>Russia-Europe-2005</v>
      </c>
      <c r="B1983" s="13" t="s">
        <v>62</v>
      </c>
      <c r="C1983" s="14" t="s">
        <v>217</v>
      </c>
      <c r="D1983" s="15">
        <v>2005</v>
      </c>
      <c r="E1983" s="19">
        <v>1.7000000000000001E-2</v>
      </c>
      <c r="F1983" s="19">
        <v>4.0000000000000001E-3</v>
      </c>
      <c r="G1983" s="19">
        <v>83</v>
      </c>
      <c r="H1983" s="19">
        <v>79</v>
      </c>
      <c r="I1983" s="19">
        <v>0.21299999999999999</v>
      </c>
      <c r="J1983" s="19">
        <v>0.67300000000000004</v>
      </c>
      <c r="K1983" s="19">
        <v>0.113</v>
      </c>
      <c r="L1983" s="19">
        <v>4560155</v>
      </c>
      <c r="M1983" s="19">
        <v>0.61799999999999999</v>
      </c>
    </row>
    <row r="1984" spans="1:13" ht="14.5" x14ac:dyDescent="0.35">
      <c r="A1984" s="12" t="str">
        <f t="shared" si="30"/>
        <v>Russia-Europe-2006</v>
      </c>
      <c r="B1984" s="13" t="s">
        <v>62</v>
      </c>
      <c r="C1984" s="14" t="s">
        <v>217</v>
      </c>
      <c r="D1984" s="15">
        <v>2006</v>
      </c>
      <c r="E1984" s="19">
        <v>1.7999999999999999E-2</v>
      </c>
      <c r="F1984" s="19">
        <v>0.02</v>
      </c>
      <c r="G1984" s="19">
        <v>78</v>
      </c>
      <c r="H1984" s="19">
        <v>71</v>
      </c>
      <c r="I1984" s="19">
        <v>0.26700000000000002</v>
      </c>
      <c r="J1984" s="19">
        <v>0.66200000000000003</v>
      </c>
      <c r="K1984" s="19">
        <v>7.0999999999999994E-2</v>
      </c>
      <c r="L1984" s="19">
        <v>72137546</v>
      </c>
      <c r="M1984" s="19">
        <v>0.70699999999999996</v>
      </c>
    </row>
    <row r="1985" spans="1:13" ht="14.5" x14ac:dyDescent="0.35">
      <c r="A1985" s="12" t="str">
        <f t="shared" si="30"/>
        <v>Russia-Europe-2007</v>
      </c>
      <c r="B1985" s="13" t="s">
        <v>62</v>
      </c>
      <c r="C1985" s="14" t="s">
        <v>217</v>
      </c>
      <c r="D1985" s="15">
        <v>2007</v>
      </c>
      <c r="E1985" s="19">
        <v>1.9E-2</v>
      </c>
      <c r="F1985" s="13"/>
      <c r="G1985" s="19">
        <v>72</v>
      </c>
      <c r="H1985" s="19">
        <v>68</v>
      </c>
      <c r="I1985" s="19">
        <v>0.27500000000000002</v>
      </c>
      <c r="J1985" s="19">
        <v>0.65900000000000003</v>
      </c>
      <c r="K1985" s="19">
        <v>6.7000000000000004E-2</v>
      </c>
      <c r="L1985" s="19">
        <v>1775680</v>
      </c>
      <c r="M1985" s="13"/>
    </row>
    <row r="1986" spans="1:13" ht="14.5" x14ac:dyDescent="0.35">
      <c r="A1986" s="12" t="str">
        <f t="shared" si="30"/>
        <v>Russia-Europe-2008</v>
      </c>
      <c r="B1986" s="13" t="s">
        <v>62</v>
      </c>
      <c r="C1986" s="14" t="s">
        <v>217</v>
      </c>
      <c r="D1986" s="15">
        <v>2008</v>
      </c>
      <c r="E1986" s="13"/>
      <c r="F1986" s="13"/>
      <c r="G1986" s="13"/>
      <c r="H1986" s="13"/>
      <c r="I1986" s="13"/>
      <c r="J1986" s="13"/>
      <c r="K1986" s="13"/>
      <c r="L1986" s="19">
        <v>84654</v>
      </c>
      <c r="M1986" s="19">
        <v>0.52</v>
      </c>
    </row>
    <row r="1987" spans="1:13" ht="14.5" x14ac:dyDescent="0.35">
      <c r="A1987" s="12" t="str">
        <f t="shared" ref="A1987:A2050" si="31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3"/>
      <c r="F1987" s="19">
        <v>2E-3</v>
      </c>
      <c r="G1987" s="13"/>
      <c r="H1987" s="13"/>
      <c r="I1987" s="13"/>
      <c r="J1987" s="13"/>
      <c r="K1987" s="13"/>
      <c r="L1987" s="19">
        <v>77865</v>
      </c>
      <c r="M1987" s="19">
        <v>0.873</v>
      </c>
    </row>
    <row r="1988" spans="1:13" ht="14.5" x14ac:dyDescent="0.35">
      <c r="A1988" s="12" t="str">
        <f t="shared" si="31"/>
        <v>Russia-Europe-2010</v>
      </c>
      <c r="B1988" s="13" t="s">
        <v>62</v>
      </c>
      <c r="C1988" s="14" t="s">
        <v>217</v>
      </c>
      <c r="D1988" s="15">
        <v>2010</v>
      </c>
      <c r="E1988" s="13"/>
      <c r="F1988" s="19">
        <v>3.0000000000000001E-3</v>
      </c>
      <c r="G1988" s="13"/>
      <c r="H1988" s="13"/>
      <c r="I1988" s="13"/>
      <c r="J1988" s="13"/>
      <c r="K1988" s="13"/>
      <c r="L1988" s="19">
        <v>37261</v>
      </c>
      <c r="M1988" s="19">
        <v>1</v>
      </c>
    </row>
    <row r="1989" spans="1:13" ht="14.5" x14ac:dyDescent="0.35">
      <c r="A1989" s="12" t="str">
        <f t="shared" si="31"/>
        <v>Russia-Europe-2011</v>
      </c>
      <c r="B1989" s="13" t="s">
        <v>62</v>
      </c>
      <c r="C1989" s="14" t="s">
        <v>217</v>
      </c>
      <c r="D1989" s="15">
        <v>2011</v>
      </c>
      <c r="E1989" s="19">
        <v>8.0000000000000002E-3</v>
      </c>
      <c r="F1989" s="19">
        <v>3.0000000000000001E-3</v>
      </c>
      <c r="G1989" s="19">
        <v>83</v>
      </c>
      <c r="H1989" s="19">
        <v>78</v>
      </c>
      <c r="I1989" s="19">
        <v>0.13300000000000001</v>
      </c>
      <c r="J1989" s="19">
        <v>0.65700000000000003</v>
      </c>
      <c r="K1989" s="19">
        <v>0.21</v>
      </c>
      <c r="L1989" s="19">
        <v>81797673</v>
      </c>
      <c r="M1989" s="19">
        <v>0.745</v>
      </c>
    </row>
    <row r="1990" spans="1:13" ht="14.5" x14ac:dyDescent="0.35">
      <c r="A1990" s="12" t="str">
        <f t="shared" si="31"/>
        <v>Russia-Europe-2012</v>
      </c>
      <c r="B1990" s="13" t="s">
        <v>62</v>
      </c>
      <c r="C1990" s="14" t="s">
        <v>217</v>
      </c>
      <c r="D1990" s="15">
        <v>2012</v>
      </c>
      <c r="E1990" s="19">
        <v>8.9999999999999993E-3</v>
      </c>
      <c r="F1990" s="19">
        <v>8.0000000000000002E-3</v>
      </c>
      <c r="G1990" s="19">
        <v>79</v>
      </c>
      <c r="H1990" s="19">
        <v>69</v>
      </c>
      <c r="I1990" s="19">
        <v>0.14299999999999999</v>
      </c>
      <c r="J1990" s="19">
        <v>0.67200000000000004</v>
      </c>
      <c r="K1990" s="19">
        <v>0.185</v>
      </c>
      <c r="L1990" s="19">
        <v>2059709</v>
      </c>
      <c r="M1990" s="19">
        <v>0.67600000000000005</v>
      </c>
    </row>
    <row r="1991" spans="1:13" ht="14.5" x14ac:dyDescent="0.35">
      <c r="A1991" s="12" t="str">
        <f t="shared" si="31"/>
        <v>Rwanda-Africa-2000</v>
      </c>
      <c r="B1991" s="13" t="s">
        <v>64</v>
      </c>
      <c r="C1991" s="14" t="s">
        <v>218</v>
      </c>
      <c r="D1991" s="15">
        <v>2000</v>
      </c>
      <c r="E1991" s="19">
        <v>8.9999999999999993E-3</v>
      </c>
      <c r="F1991" s="19">
        <v>6.0000000000000001E-3</v>
      </c>
      <c r="G1991" s="19">
        <v>79</v>
      </c>
      <c r="H1991" s="19">
        <v>71</v>
      </c>
      <c r="I1991" s="19">
        <v>0.14599999999999999</v>
      </c>
      <c r="J1991" s="19">
        <v>0.68500000000000005</v>
      </c>
      <c r="K1991" s="19">
        <v>0.16900000000000001</v>
      </c>
      <c r="L1991" s="19">
        <v>9971727</v>
      </c>
      <c r="M1991" s="19">
        <v>0.69299999999999995</v>
      </c>
    </row>
    <row r="1992" spans="1:13" ht="14.5" x14ac:dyDescent="0.35">
      <c r="A1992" s="12" t="str">
        <f t="shared" si="31"/>
        <v>Rwanda-Africa-2001</v>
      </c>
      <c r="B1992" s="13" t="s">
        <v>64</v>
      </c>
      <c r="C1992" s="14" t="s">
        <v>218</v>
      </c>
      <c r="D1992" s="15">
        <v>2001</v>
      </c>
      <c r="E1992" s="19">
        <v>8.9999999999999993E-3</v>
      </c>
      <c r="F1992" s="19">
        <v>6.0000000000000001E-3</v>
      </c>
      <c r="G1992" s="19">
        <v>77</v>
      </c>
      <c r="H1992" s="19">
        <v>72</v>
      </c>
      <c r="I1992" s="19">
        <v>0.16700000000000001</v>
      </c>
      <c r="J1992" s="19">
        <v>0.69499999999999995</v>
      </c>
      <c r="K1992" s="19">
        <v>0.13800000000000001</v>
      </c>
      <c r="L1992" s="19">
        <v>7234099</v>
      </c>
      <c r="M1992" s="19">
        <v>0.55300000000000005</v>
      </c>
    </row>
    <row r="1993" spans="1:13" ht="14.5" x14ac:dyDescent="0.35">
      <c r="A1993" s="12" t="str">
        <f t="shared" si="31"/>
        <v>Rwanda-Africa-2002</v>
      </c>
      <c r="B1993" s="13" t="s">
        <v>64</v>
      </c>
      <c r="C1993" s="14" t="s">
        <v>218</v>
      </c>
      <c r="D1993" s="15">
        <v>2002</v>
      </c>
      <c r="E1993" s="19">
        <v>8.9999999999999993E-3</v>
      </c>
      <c r="F1993" s="19">
        <v>6.0000000000000001E-3</v>
      </c>
      <c r="G1993" s="19">
        <v>79</v>
      </c>
      <c r="H1993" s="19">
        <v>73</v>
      </c>
      <c r="I1993" s="19">
        <v>0.16900000000000001</v>
      </c>
      <c r="J1993" s="19">
        <v>0.67800000000000005</v>
      </c>
      <c r="K1993" s="19">
        <v>0.153</v>
      </c>
      <c r="L1993" s="19">
        <v>3839322</v>
      </c>
      <c r="M1993" s="19">
        <v>0.39300000000000002</v>
      </c>
    </row>
    <row r="1994" spans="1:13" ht="14.5" x14ac:dyDescent="0.35">
      <c r="A1994" s="12" t="str">
        <f t="shared" si="31"/>
        <v>Rwanda-Africa-2003</v>
      </c>
      <c r="B1994" s="13" t="s">
        <v>64</v>
      </c>
      <c r="C1994" s="14" t="s">
        <v>218</v>
      </c>
      <c r="D1994" s="15">
        <v>2003</v>
      </c>
      <c r="E1994" s="19">
        <v>8.9999999999999993E-3</v>
      </c>
      <c r="F1994" s="19">
        <v>3.0000000000000001E-3</v>
      </c>
      <c r="G1994" s="19">
        <v>84</v>
      </c>
      <c r="H1994" s="19">
        <v>77</v>
      </c>
      <c r="I1994" s="19">
        <v>0.15</v>
      </c>
      <c r="J1994" s="19">
        <v>0.66700000000000004</v>
      </c>
      <c r="K1994" s="19">
        <v>0.182</v>
      </c>
      <c r="L1994" s="19">
        <v>10557560</v>
      </c>
      <c r="M1994" s="19">
        <v>0.61199999999999999</v>
      </c>
    </row>
    <row r="1995" spans="1:13" ht="14.5" x14ac:dyDescent="0.35">
      <c r="A1995" s="12" t="str">
        <f t="shared" si="31"/>
        <v>Rwanda-Africa-2004</v>
      </c>
      <c r="B1995" s="13" t="s">
        <v>64</v>
      </c>
      <c r="C1995" s="14" t="s">
        <v>218</v>
      </c>
      <c r="D1995" s="15">
        <v>2004</v>
      </c>
      <c r="E1995" s="19">
        <v>8.9999999999999993E-3</v>
      </c>
      <c r="F1995" s="19">
        <v>3.0000000000000001E-3</v>
      </c>
      <c r="G1995" s="19">
        <v>84</v>
      </c>
      <c r="H1995" s="19">
        <v>78</v>
      </c>
      <c r="I1995" s="19">
        <v>0.14599999999999999</v>
      </c>
      <c r="J1995" s="19">
        <v>0.67300000000000004</v>
      </c>
      <c r="K1995" s="19">
        <v>0.18099999999999999</v>
      </c>
      <c r="L1995" s="19">
        <v>8406187</v>
      </c>
      <c r="M1995" s="19">
        <v>0.65900000000000003</v>
      </c>
    </row>
    <row r="1996" spans="1:13" ht="14.5" x14ac:dyDescent="0.35">
      <c r="A1996" s="12" t="str">
        <f t="shared" si="31"/>
        <v>Rwanda-Africa-2005</v>
      </c>
      <c r="B1996" s="13" t="s">
        <v>64</v>
      </c>
      <c r="C1996" s="14" t="s">
        <v>218</v>
      </c>
      <c r="D1996" s="15">
        <v>2005</v>
      </c>
      <c r="E1996" s="19">
        <v>8.9999999999999993E-3</v>
      </c>
      <c r="F1996" s="19">
        <v>3.0000000000000001E-3</v>
      </c>
      <c r="G1996" s="19">
        <v>85</v>
      </c>
      <c r="H1996" s="19">
        <v>80</v>
      </c>
      <c r="I1996" s="19">
        <v>0.14000000000000001</v>
      </c>
      <c r="J1996" s="19">
        <v>0.65400000000000003</v>
      </c>
      <c r="K1996" s="19">
        <v>0.20499999999999999</v>
      </c>
      <c r="L1996" s="19">
        <v>59379449</v>
      </c>
      <c r="M1996" s="19">
        <v>0.68400000000000005</v>
      </c>
    </row>
    <row r="1997" spans="1:13" ht="14.5" x14ac:dyDescent="0.35">
      <c r="A1997" s="12" t="str">
        <f t="shared" si="31"/>
        <v>Rwanda-Africa-2006</v>
      </c>
      <c r="B1997" s="13" t="s">
        <v>64</v>
      </c>
      <c r="C1997" s="14" t="s">
        <v>218</v>
      </c>
      <c r="D1997" s="15">
        <v>2006</v>
      </c>
      <c r="E1997" s="19">
        <v>0.01</v>
      </c>
      <c r="F1997" s="19">
        <v>1.2E-2</v>
      </c>
      <c r="G1997" s="19">
        <v>78</v>
      </c>
      <c r="H1997" s="19">
        <v>71</v>
      </c>
      <c r="I1997" s="19">
        <v>0.15</v>
      </c>
      <c r="J1997" s="19">
        <v>0.70099999999999996</v>
      </c>
      <c r="K1997" s="19">
        <v>0.14899999999999999</v>
      </c>
      <c r="L1997" s="19">
        <v>20147528</v>
      </c>
      <c r="M1997" s="19">
        <v>0.54</v>
      </c>
    </row>
    <row r="1998" spans="1:13" ht="14.5" x14ac:dyDescent="0.35">
      <c r="A1998" s="12" t="str">
        <f t="shared" si="31"/>
        <v>Rwanda-Africa-2007</v>
      </c>
      <c r="B1998" s="13" t="s">
        <v>64</v>
      </c>
      <c r="C1998" s="14" t="s">
        <v>218</v>
      </c>
      <c r="D1998" s="15">
        <v>2007</v>
      </c>
      <c r="E1998" s="19">
        <v>0.01</v>
      </c>
      <c r="F1998" s="19">
        <v>1.0999999999999999E-2</v>
      </c>
      <c r="G1998" s="19">
        <v>78</v>
      </c>
      <c r="H1998" s="19">
        <v>71</v>
      </c>
      <c r="I1998" s="19">
        <v>0.13400000000000001</v>
      </c>
      <c r="J1998" s="19">
        <v>0.68</v>
      </c>
      <c r="K1998" s="19">
        <v>0.186</v>
      </c>
      <c r="L1998" s="19">
        <v>7348328</v>
      </c>
      <c r="M1998" s="19">
        <v>0.72599999999999998</v>
      </c>
    </row>
    <row r="1999" spans="1:13" ht="14.5" x14ac:dyDescent="0.35">
      <c r="A1999" s="12" t="str">
        <f t="shared" si="31"/>
        <v>Rwanda-Africa-2008</v>
      </c>
      <c r="B1999" s="13" t="s">
        <v>64</v>
      </c>
      <c r="C1999" s="14" t="s">
        <v>218</v>
      </c>
      <c r="D1999" s="15">
        <v>2008</v>
      </c>
      <c r="E1999" s="19">
        <v>0.01</v>
      </c>
      <c r="F1999" s="19">
        <v>5.0000000000000001E-3</v>
      </c>
      <c r="G1999" s="19">
        <v>81</v>
      </c>
      <c r="H1999" s="19">
        <v>73</v>
      </c>
      <c r="I1999" s="19">
        <v>0.14899999999999999</v>
      </c>
      <c r="J1999" s="19">
        <v>0.71299999999999997</v>
      </c>
      <c r="K1999" s="19">
        <v>0.13700000000000001</v>
      </c>
      <c r="L1999" s="19">
        <v>38534157</v>
      </c>
      <c r="M1999" s="19">
        <v>0.60799999999999998</v>
      </c>
    </row>
    <row r="2000" spans="1:13" ht="14.5" x14ac:dyDescent="0.35">
      <c r="A2000" s="12" t="str">
        <f t="shared" si="31"/>
        <v>Rwanda-Africa-2009</v>
      </c>
      <c r="B2000" s="13" t="s">
        <v>64</v>
      </c>
      <c r="C2000" s="14" t="s">
        <v>218</v>
      </c>
      <c r="D2000" s="15">
        <v>2009</v>
      </c>
      <c r="E2000" s="19">
        <v>0.01</v>
      </c>
      <c r="F2000" s="19">
        <v>4.0000000000000001E-3</v>
      </c>
      <c r="G2000" s="19">
        <v>80</v>
      </c>
      <c r="H2000" s="19">
        <v>74</v>
      </c>
      <c r="I2000" s="19">
        <v>0.151</v>
      </c>
      <c r="J2000" s="19">
        <v>0.67100000000000004</v>
      </c>
      <c r="K2000" s="19">
        <v>0.17699999999999999</v>
      </c>
      <c r="L2000" s="19">
        <v>4280622</v>
      </c>
      <c r="M2000" s="19">
        <v>0.57799999999999996</v>
      </c>
    </row>
    <row r="2001" spans="1:13" ht="14.5" x14ac:dyDescent="0.35">
      <c r="A2001" s="12" t="str">
        <f t="shared" si="31"/>
        <v>Rwanda-Africa-2010</v>
      </c>
      <c r="B2001" s="13" t="s">
        <v>64</v>
      </c>
      <c r="C2001" s="14" t="s">
        <v>218</v>
      </c>
      <c r="D2001" s="15">
        <v>2010</v>
      </c>
      <c r="E2001" s="19">
        <v>0.01</v>
      </c>
      <c r="F2001" s="19">
        <v>3.0000000000000001E-3</v>
      </c>
      <c r="G2001" s="19">
        <v>81</v>
      </c>
      <c r="H2001" s="19">
        <v>75</v>
      </c>
      <c r="I2001" s="19">
        <v>0.14299999999999999</v>
      </c>
      <c r="J2001" s="19">
        <v>0.69899999999999995</v>
      </c>
      <c r="K2001" s="19">
        <v>0.158</v>
      </c>
      <c r="L2001" s="19">
        <v>10496088</v>
      </c>
      <c r="M2001" s="19">
        <v>0.73199999999999998</v>
      </c>
    </row>
    <row r="2002" spans="1:13" ht="14.5" x14ac:dyDescent="0.35">
      <c r="A2002" s="12" t="str">
        <f t="shared" si="31"/>
        <v>Rwanda-Africa-2011</v>
      </c>
      <c r="B2002" s="13" t="s">
        <v>64</v>
      </c>
      <c r="C2002" s="14" t="s">
        <v>218</v>
      </c>
      <c r="D2002" s="15">
        <v>2011</v>
      </c>
      <c r="E2002" s="19">
        <v>0.01</v>
      </c>
      <c r="F2002" s="19">
        <v>4.0000000000000001E-3</v>
      </c>
      <c r="G2002" s="19">
        <v>84</v>
      </c>
      <c r="H2002" s="19">
        <v>78</v>
      </c>
      <c r="I2002" s="19">
        <v>0.14599999999999999</v>
      </c>
      <c r="J2002" s="19">
        <v>0.66300000000000003</v>
      </c>
      <c r="K2002" s="19">
        <v>0.192</v>
      </c>
      <c r="L2002" s="19">
        <v>11123213</v>
      </c>
      <c r="M2002" s="19">
        <v>0.76600000000000001</v>
      </c>
    </row>
    <row r="2003" spans="1:13" ht="14.5" x14ac:dyDescent="0.35">
      <c r="A2003" s="12" t="str">
        <f t="shared" si="31"/>
        <v>Rwanda-Africa-2012</v>
      </c>
      <c r="B2003" s="13" t="s">
        <v>64</v>
      </c>
      <c r="C2003" s="14" t="s">
        <v>218</v>
      </c>
      <c r="D2003" s="15">
        <v>2012</v>
      </c>
      <c r="E2003" s="19">
        <v>0.01</v>
      </c>
      <c r="F2003" s="19">
        <v>5.0000000000000001E-3</v>
      </c>
      <c r="G2003" s="19">
        <v>83</v>
      </c>
      <c r="H2003" s="19">
        <v>79</v>
      </c>
      <c r="I2003" s="19">
        <v>0.153</v>
      </c>
      <c r="J2003" s="19">
        <v>0.69699999999999995</v>
      </c>
      <c r="K2003" s="19">
        <v>0.15</v>
      </c>
      <c r="L2003" s="19">
        <v>416268</v>
      </c>
      <c r="M2003" s="19">
        <v>0.94799999999999995</v>
      </c>
    </row>
    <row r="2004" spans="1:13" ht="14.5" x14ac:dyDescent="0.35">
      <c r="A2004" s="12" t="str">
        <f t="shared" si="31"/>
        <v>Samoa-Oceania-2000</v>
      </c>
      <c r="B2004" s="13" t="s">
        <v>66</v>
      </c>
      <c r="C2004" s="14" t="s">
        <v>219</v>
      </c>
      <c r="D2004" s="15">
        <v>2000</v>
      </c>
      <c r="E2004" s="19">
        <v>0.01</v>
      </c>
      <c r="F2004" s="19">
        <v>3.0000000000000001E-3</v>
      </c>
      <c r="G2004" s="19">
        <v>86</v>
      </c>
      <c r="H2004" s="19">
        <v>80</v>
      </c>
      <c r="I2004" s="13"/>
      <c r="J2004" s="13"/>
      <c r="K2004" s="13"/>
      <c r="L2004" s="19">
        <v>31048</v>
      </c>
      <c r="M2004" s="19">
        <v>0.94099999999999995</v>
      </c>
    </row>
    <row r="2005" spans="1:13" ht="14.5" x14ac:dyDescent="0.35">
      <c r="A2005" s="12" t="str">
        <f t="shared" si="31"/>
        <v>Samoa-Oceania-2001</v>
      </c>
      <c r="B2005" s="13" t="s">
        <v>66</v>
      </c>
      <c r="C2005" s="14" t="s">
        <v>219</v>
      </c>
      <c r="D2005" s="15">
        <v>2001</v>
      </c>
      <c r="E2005" s="19">
        <v>0.01</v>
      </c>
      <c r="F2005" s="19">
        <v>4.0000000000000001E-3</v>
      </c>
      <c r="G2005" s="19">
        <v>86</v>
      </c>
      <c r="H2005" s="19">
        <v>80</v>
      </c>
      <c r="I2005" s="19">
        <v>0.151</v>
      </c>
      <c r="J2005" s="19">
        <v>0.67700000000000005</v>
      </c>
      <c r="K2005" s="19">
        <v>0.17299999999999999</v>
      </c>
      <c r="L2005" s="19">
        <v>46742697</v>
      </c>
      <c r="M2005" s="19">
        <v>0.78700000000000003</v>
      </c>
    </row>
    <row r="2006" spans="1:13" ht="14.5" x14ac:dyDescent="0.35">
      <c r="A2006" s="12" t="str">
        <f t="shared" si="31"/>
        <v>Samoa-Oceania-2002</v>
      </c>
      <c r="B2006" s="13" t="s">
        <v>66</v>
      </c>
      <c r="C2006" s="14" t="s">
        <v>219</v>
      </c>
      <c r="D2006" s="15">
        <v>2002</v>
      </c>
      <c r="E2006" s="19">
        <v>0.01</v>
      </c>
      <c r="F2006" s="19">
        <v>4.0000000000000001E-3</v>
      </c>
      <c r="G2006" s="19">
        <v>85</v>
      </c>
      <c r="H2006" s="19">
        <v>81</v>
      </c>
      <c r="I2006" s="19">
        <v>0.14899999999999999</v>
      </c>
      <c r="J2006" s="19">
        <v>0.67900000000000005</v>
      </c>
      <c r="K2006" s="19">
        <v>0.17199999999999999</v>
      </c>
      <c r="L2006" s="19">
        <v>7912398</v>
      </c>
      <c r="M2006" s="19">
        <v>0.73699999999999999</v>
      </c>
    </row>
    <row r="2007" spans="1:13" ht="14.5" x14ac:dyDescent="0.35">
      <c r="A2007" s="12" t="str">
        <f t="shared" si="31"/>
        <v>Samoa-Oceania-2003</v>
      </c>
      <c r="B2007" s="13" t="s">
        <v>66</v>
      </c>
      <c r="C2007" s="14" t="s">
        <v>219</v>
      </c>
      <c r="D2007" s="15">
        <v>2003</v>
      </c>
      <c r="E2007" s="19">
        <v>1.0999999999999999E-2</v>
      </c>
      <c r="F2007" s="19">
        <v>0.01</v>
      </c>
      <c r="G2007" s="19">
        <v>76</v>
      </c>
      <c r="H2007" s="19">
        <v>66</v>
      </c>
      <c r="I2007" s="19">
        <v>0.14000000000000001</v>
      </c>
      <c r="J2007" s="19">
        <v>0.70399999999999996</v>
      </c>
      <c r="K2007" s="19">
        <v>0.156</v>
      </c>
      <c r="L2007" s="19">
        <v>45706100</v>
      </c>
      <c r="M2007" s="19">
        <v>0.68899999999999995</v>
      </c>
    </row>
    <row r="2008" spans="1:13" ht="14.5" x14ac:dyDescent="0.35">
      <c r="A2008" s="12" t="str">
        <f t="shared" si="31"/>
        <v>Samoa-Oceania-2004</v>
      </c>
      <c r="B2008" s="13" t="s">
        <v>66</v>
      </c>
      <c r="C2008" s="14" t="s">
        <v>219</v>
      </c>
      <c r="D2008" s="15">
        <v>2004</v>
      </c>
      <c r="E2008" s="19">
        <v>1.0999999999999999E-2</v>
      </c>
      <c r="F2008" s="19">
        <v>5.0000000000000001E-3</v>
      </c>
      <c r="G2008" s="19">
        <v>79</v>
      </c>
      <c r="H2008" s="19">
        <v>68</v>
      </c>
      <c r="I2008" s="19">
        <v>0.151</v>
      </c>
      <c r="J2008" s="19">
        <v>0.69299999999999995</v>
      </c>
      <c r="K2008" s="19">
        <v>0.155</v>
      </c>
      <c r="L2008" s="19">
        <v>3028115</v>
      </c>
      <c r="M2008" s="19">
        <v>0.66700000000000004</v>
      </c>
    </row>
    <row r="2009" spans="1:13" ht="14.5" x14ac:dyDescent="0.35">
      <c r="A2009" s="12" t="str">
        <f t="shared" si="31"/>
        <v>Samoa-Oceania-2005</v>
      </c>
      <c r="B2009" s="13" t="s">
        <v>66</v>
      </c>
      <c r="C2009" s="14" t="s">
        <v>219</v>
      </c>
      <c r="D2009" s="15">
        <v>2005</v>
      </c>
      <c r="E2009" s="19">
        <v>1.0999999999999999E-2</v>
      </c>
      <c r="F2009" s="19">
        <v>3.0000000000000001E-3</v>
      </c>
      <c r="G2009" s="19">
        <v>81</v>
      </c>
      <c r="H2009" s="19">
        <v>71</v>
      </c>
      <c r="I2009" s="19">
        <v>0.155</v>
      </c>
      <c r="J2009" s="19">
        <v>0.66800000000000004</v>
      </c>
      <c r="K2009" s="19">
        <v>0.17599999999999999</v>
      </c>
      <c r="L2009" s="19">
        <v>1327439</v>
      </c>
      <c r="M2009" s="19">
        <v>0.68</v>
      </c>
    </row>
    <row r="2010" spans="1:13" ht="14.5" x14ac:dyDescent="0.35">
      <c r="A2010" s="12" t="str">
        <f t="shared" si="31"/>
        <v>Samoa-Oceania-2006</v>
      </c>
      <c r="B2010" s="13" t="s">
        <v>66</v>
      </c>
      <c r="C2010" s="14" t="s">
        <v>219</v>
      </c>
      <c r="D2010" s="15">
        <v>2006</v>
      </c>
      <c r="E2010" s="19">
        <v>1.0999999999999999E-2</v>
      </c>
      <c r="F2010" s="19">
        <v>7.0000000000000001E-3</v>
      </c>
      <c r="G2010" s="19">
        <v>80</v>
      </c>
      <c r="H2010" s="19">
        <v>72</v>
      </c>
      <c r="I2010" s="19">
        <v>0.15</v>
      </c>
      <c r="J2010" s="19">
        <v>0.72499999999999998</v>
      </c>
      <c r="K2010" s="19">
        <v>0.125</v>
      </c>
      <c r="L2010" s="19">
        <v>5398384</v>
      </c>
      <c r="M2010" s="19">
        <v>0.54400000000000004</v>
      </c>
    </row>
    <row r="2011" spans="1:13" ht="14.5" x14ac:dyDescent="0.35">
      <c r="A2011" s="12" t="str">
        <f t="shared" si="31"/>
        <v>Samoa-Oceania-2007</v>
      </c>
      <c r="B2011" s="13" t="s">
        <v>66</v>
      </c>
      <c r="C2011" s="14" t="s">
        <v>219</v>
      </c>
      <c r="D2011" s="15">
        <v>2007</v>
      </c>
      <c r="E2011" s="19">
        <v>1.0999999999999999E-2</v>
      </c>
      <c r="F2011" s="19">
        <v>8.0000000000000002E-3</v>
      </c>
      <c r="G2011" s="19">
        <v>77</v>
      </c>
      <c r="H2011" s="19">
        <v>73</v>
      </c>
      <c r="I2011" s="19">
        <v>0.17100000000000001</v>
      </c>
      <c r="J2011" s="19">
        <v>0.71</v>
      </c>
      <c r="K2011" s="19">
        <v>0.11799999999999999</v>
      </c>
      <c r="L2011" s="19">
        <v>2103890</v>
      </c>
      <c r="M2011" s="19">
        <v>0.56999999999999995</v>
      </c>
    </row>
    <row r="2012" spans="1:13" ht="14.5" x14ac:dyDescent="0.35">
      <c r="A2012" s="12" t="str">
        <f t="shared" si="31"/>
        <v>Samoa-Oceania-2008</v>
      </c>
      <c r="B2012" s="13" t="s">
        <v>66</v>
      </c>
      <c r="C2012" s="14" t="s">
        <v>219</v>
      </c>
      <c r="D2012" s="15">
        <v>2008</v>
      </c>
      <c r="E2012" s="19">
        <v>1.0999999999999999E-2</v>
      </c>
      <c r="F2012" s="19">
        <v>3.0000000000000001E-3</v>
      </c>
      <c r="G2012" s="19">
        <v>83</v>
      </c>
      <c r="H2012" s="19">
        <v>77</v>
      </c>
      <c r="I2012" s="19">
        <v>0.14099999999999999</v>
      </c>
      <c r="J2012" s="19">
        <v>0.69099999999999995</v>
      </c>
      <c r="K2012" s="19">
        <v>0.16900000000000001</v>
      </c>
      <c r="L2012" s="19">
        <v>2052843</v>
      </c>
      <c r="M2012" s="19">
        <v>0.499</v>
      </c>
    </row>
    <row r="2013" spans="1:13" ht="14.5" x14ac:dyDescent="0.35">
      <c r="A2013" s="12" t="str">
        <f t="shared" si="31"/>
        <v>Samoa-Oceania-2009</v>
      </c>
      <c r="B2013" s="13" t="s">
        <v>66</v>
      </c>
      <c r="C2013" s="14" t="s">
        <v>219</v>
      </c>
      <c r="D2013" s="15">
        <v>2009</v>
      </c>
      <c r="E2013" s="19">
        <v>1.0999999999999999E-2</v>
      </c>
      <c r="F2013" s="19">
        <v>2E-3</v>
      </c>
      <c r="G2013" s="19">
        <v>84</v>
      </c>
      <c r="H2013" s="19">
        <v>77</v>
      </c>
      <c r="I2013" s="19">
        <v>0.16400000000000001</v>
      </c>
      <c r="J2013" s="19">
        <v>0.65900000000000003</v>
      </c>
      <c r="K2013" s="19">
        <v>0.17699999999999999</v>
      </c>
      <c r="L2013" s="19">
        <v>5388272</v>
      </c>
      <c r="M2013" s="19">
        <v>0.83699999999999997</v>
      </c>
    </row>
    <row r="2014" spans="1:13" ht="14.5" x14ac:dyDescent="0.35">
      <c r="A2014" s="12" t="str">
        <f t="shared" si="31"/>
        <v>Samoa-Oceania-2010</v>
      </c>
      <c r="B2014" s="13" t="s">
        <v>66</v>
      </c>
      <c r="C2014" s="14" t="s">
        <v>219</v>
      </c>
      <c r="D2014" s="15">
        <v>2010</v>
      </c>
      <c r="E2014" s="19">
        <v>1.0999999999999999E-2</v>
      </c>
      <c r="F2014" s="19">
        <v>3.0000000000000001E-3</v>
      </c>
      <c r="G2014" s="19">
        <v>82</v>
      </c>
      <c r="H2014" s="19">
        <v>78</v>
      </c>
      <c r="I2014" s="19">
        <v>0.17799999999999999</v>
      </c>
      <c r="J2014" s="19">
        <v>0.65100000000000002</v>
      </c>
      <c r="K2014" s="19">
        <v>0.17100000000000001</v>
      </c>
      <c r="L2014" s="19">
        <v>5570572</v>
      </c>
      <c r="M2014" s="19">
        <v>0.87</v>
      </c>
    </row>
    <row r="2015" spans="1:13" ht="14.5" x14ac:dyDescent="0.35">
      <c r="A2015" s="12" t="str">
        <f t="shared" si="31"/>
        <v>Samoa-Oceania-2011</v>
      </c>
      <c r="B2015" s="13" t="s">
        <v>66</v>
      </c>
      <c r="C2015" s="14" t="s">
        <v>219</v>
      </c>
      <c r="D2015" s="15">
        <v>2011</v>
      </c>
      <c r="E2015" s="19">
        <v>1.0999999999999999E-2</v>
      </c>
      <c r="F2015" s="19">
        <v>4.0000000000000001E-3</v>
      </c>
      <c r="G2015" s="19">
        <v>83</v>
      </c>
      <c r="H2015" s="19">
        <v>79</v>
      </c>
      <c r="I2015" s="19">
        <v>0.17299999999999999</v>
      </c>
      <c r="J2015" s="19">
        <v>0.66700000000000004</v>
      </c>
      <c r="K2015" s="19">
        <v>0.159</v>
      </c>
      <c r="L2015" s="19">
        <v>16693074</v>
      </c>
      <c r="M2015" s="19">
        <v>0.878</v>
      </c>
    </row>
    <row r="2016" spans="1:13" ht="14.5" x14ac:dyDescent="0.35">
      <c r="A2016" s="12" t="str">
        <f t="shared" si="31"/>
        <v>Samoa-Oceania-2012</v>
      </c>
      <c r="B2016" s="13" t="s">
        <v>66</v>
      </c>
      <c r="C2016" s="14" t="s">
        <v>219</v>
      </c>
      <c r="D2016" s="15">
        <v>2012</v>
      </c>
      <c r="E2016" s="19">
        <v>1.0999999999999999E-2</v>
      </c>
      <c r="F2016" s="19">
        <v>2E-3</v>
      </c>
      <c r="G2016" s="19">
        <v>84</v>
      </c>
      <c r="H2016" s="19">
        <v>79</v>
      </c>
      <c r="I2016" s="19">
        <v>0.17499999999999999</v>
      </c>
      <c r="J2016" s="19">
        <v>0.68500000000000005</v>
      </c>
      <c r="K2016" s="19">
        <v>0.14000000000000001</v>
      </c>
      <c r="L2016" s="19">
        <v>518347</v>
      </c>
      <c r="M2016" s="19">
        <v>0.88900000000000001</v>
      </c>
    </row>
    <row r="2017" spans="1:13" ht="14.5" x14ac:dyDescent="0.35">
      <c r="A2017" s="12" t="str">
        <f t="shared" si="31"/>
        <v>San Marino-Europe-2000</v>
      </c>
      <c r="B2017" s="13" t="s">
        <v>62</v>
      </c>
      <c r="C2017" s="14" t="s">
        <v>220</v>
      </c>
      <c r="D2017" s="15">
        <v>2000</v>
      </c>
      <c r="E2017" s="19">
        <v>1.0999999999999999E-2</v>
      </c>
      <c r="F2017" s="13"/>
      <c r="G2017" s="19">
        <v>84</v>
      </c>
      <c r="H2017" s="19">
        <v>80</v>
      </c>
      <c r="I2017" s="13"/>
      <c r="J2017" s="13"/>
      <c r="K2017" s="13"/>
      <c r="L2017" s="19">
        <v>36388</v>
      </c>
      <c r="M2017" s="19">
        <v>0.14399999999999999</v>
      </c>
    </row>
    <row r="2018" spans="1:13" ht="14.5" x14ac:dyDescent="0.35">
      <c r="A2018" s="12" t="str">
        <f t="shared" si="31"/>
        <v>San Marino-Europe-2001</v>
      </c>
      <c r="B2018" s="13" t="s">
        <v>62</v>
      </c>
      <c r="C2018" s="14" t="s">
        <v>220</v>
      </c>
      <c r="D2018" s="15">
        <v>2001</v>
      </c>
      <c r="E2018" s="19">
        <v>1.2E-2</v>
      </c>
      <c r="F2018" s="19">
        <v>1.4E-2</v>
      </c>
      <c r="G2018" s="19">
        <v>73</v>
      </c>
      <c r="H2018" s="19">
        <v>65</v>
      </c>
      <c r="I2018" s="19">
        <v>0.16500000000000001</v>
      </c>
      <c r="J2018" s="19">
        <v>0.72299999999999998</v>
      </c>
      <c r="K2018" s="19">
        <v>0.112</v>
      </c>
      <c r="L2018" s="19">
        <v>3559986</v>
      </c>
      <c r="M2018" s="19">
        <v>0.44900000000000001</v>
      </c>
    </row>
    <row r="2019" spans="1:13" ht="14.5" x14ac:dyDescent="0.35">
      <c r="A2019" s="12" t="str">
        <f t="shared" si="31"/>
        <v>San Marino-Europe-2002</v>
      </c>
      <c r="B2019" s="13" t="s">
        <v>62</v>
      </c>
      <c r="C2019" s="14" t="s">
        <v>220</v>
      </c>
      <c r="D2019" s="15">
        <v>2002</v>
      </c>
      <c r="E2019" s="19">
        <v>1.2E-2</v>
      </c>
      <c r="F2019" s="19">
        <v>4.0000000000000001E-3</v>
      </c>
      <c r="G2019" s="19">
        <v>77</v>
      </c>
      <c r="H2019" s="19">
        <v>65</v>
      </c>
      <c r="I2019" s="19">
        <v>0.14899999999999999</v>
      </c>
      <c r="J2019" s="19">
        <v>0.71199999999999997</v>
      </c>
      <c r="K2019" s="19">
        <v>0.13800000000000001</v>
      </c>
      <c r="L2019" s="19">
        <v>9473000</v>
      </c>
      <c r="M2019" s="19">
        <v>0.75</v>
      </c>
    </row>
    <row r="2020" spans="1:13" ht="14.5" x14ac:dyDescent="0.35">
      <c r="A2020" s="12" t="str">
        <f t="shared" si="31"/>
        <v>San Marino-Europe-2003</v>
      </c>
      <c r="B2020" s="13" t="s">
        <v>62</v>
      </c>
      <c r="C2020" s="14" t="s">
        <v>220</v>
      </c>
      <c r="D2020" s="15">
        <v>2003</v>
      </c>
      <c r="E2020" s="19">
        <v>1.2E-2</v>
      </c>
      <c r="F2020" s="19">
        <v>6.0000000000000001E-3</v>
      </c>
      <c r="G2020" s="19">
        <v>77</v>
      </c>
      <c r="H2020" s="19">
        <v>72</v>
      </c>
      <c r="I2020" s="19">
        <v>0.193</v>
      </c>
      <c r="J2020" s="19">
        <v>0.68200000000000005</v>
      </c>
      <c r="K2020" s="19">
        <v>0.126</v>
      </c>
      <c r="L2020" s="19">
        <v>620644</v>
      </c>
      <c r="M2020" s="19">
        <v>0.63300000000000001</v>
      </c>
    </row>
    <row r="2021" spans="1:13" ht="14.5" x14ac:dyDescent="0.35">
      <c r="A2021" s="12" t="str">
        <f t="shared" si="31"/>
        <v>San Marino-Europe-2004</v>
      </c>
      <c r="B2021" s="13" t="s">
        <v>62</v>
      </c>
      <c r="C2021" s="14" t="s">
        <v>220</v>
      </c>
      <c r="D2021" s="15">
        <v>2004</v>
      </c>
      <c r="E2021" s="19">
        <v>1.2E-2</v>
      </c>
      <c r="F2021" s="19">
        <v>3.0000000000000001E-3</v>
      </c>
      <c r="G2021" s="19">
        <v>82</v>
      </c>
      <c r="H2021" s="19">
        <v>77</v>
      </c>
      <c r="I2021" s="19">
        <v>0.17399999999999999</v>
      </c>
      <c r="J2021" s="19">
        <v>0.70799999999999996</v>
      </c>
      <c r="K2021" s="19">
        <v>0.11799999999999999</v>
      </c>
      <c r="L2021" s="19">
        <v>1116513</v>
      </c>
      <c r="M2021" s="19">
        <v>0.67400000000000004</v>
      </c>
    </row>
    <row r="2022" spans="1:13" ht="14.5" x14ac:dyDescent="0.35">
      <c r="A2022" s="12" t="str">
        <f t="shared" si="31"/>
        <v>San Marino-Europe-2005</v>
      </c>
      <c r="B2022" s="13" t="s">
        <v>62</v>
      </c>
      <c r="C2022" s="14" t="s">
        <v>220</v>
      </c>
      <c r="D2022" s="15">
        <v>2005</v>
      </c>
      <c r="E2022" s="19">
        <v>1.2E-2</v>
      </c>
      <c r="F2022" s="19">
        <v>4.0000000000000001E-3</v>
      </c>
      <c r="G2022" s="19">
        <v>83</v>
      </c>
      <c r="H2022" s="19">
        <v>78</v>
      </c>
      <c r="I2022" s="19">
        <v>0.16800000000000001</v>
      </c>
      <c r="J2022" s="19">
        <v>0.65800000000000003</v>
      </c>
      <c r="K2022" s="19">
        <v>0.17399999999999999</v>
      </c>
      <c r="L2022" s="19">
        <v>11047744</v>
      </c>
      <c r="M2022" s="19">
        <v>0.97699999999999998</v>
      </c>
    </row>
    <row r="2023" spans="1:13" ht="14.5" x14ac:dyDescent="0.35">
      <c r="A2023" s="12" t="str">
        <f t="shared" si="31"/>
        <v>San Marino-Europe-2006</v>
      </c>
      <c r="B2023" s="13" t="s">
        <v>62</v>
      </c>
      <c r="C2023" s="14" t="s">
        <v>220</v>
      </c>
      <c r="D2023" s="15">
        <v>2006</v>
      </c>
      <c r="E2023" s="19">
        <v>1.2E-2</v>
      </c>
      <c r="F2023" s="13"/>
      <c r="G2023" s="19">
        <v>84</v>
      </c>
      <c r="H2023" s="19">
        <v>79</v>
      </c>
      <c r="I2023" s="13"/>
      <c r="J2023" s="13"/>
      <c r="K2023" s="13"/>
      <c r="L2023" s="19">
        <v>49551</v>
      </c>
      <c r="M2023" s="19">
        <v>0.41099999999999998</v>
      </c>
    </row>
    <row r="2024" spans="1:13" ht="14.5" x14ac:dyDescent="0.35">
      <c r="A2024" s="12" t="str">
        <f t="shared" si="31"/>
        <v>San Marino-Europe-2007</v>
      </c>
      <c r="B2024" s="13" t="s">
        <v>62</v>
      </c>
      <c r="C2024" s="14" t="s">
        <v>220</v>
      </c>
      <c r="D2024" s="15">
        <v>2007</v>
      </c>
      <c r="E2024" s="19">
        <v>1.2E-2</v>
      </c>
      <c r="F2024" s="19">
        <v>3.0000000000000001E-3</v>
      </c>
      <c r="G2024" s="19">
        <v>84</v>
      </c>
      <c r="H2024" s="19">
        <v>79</v>
      </c>
      <c r="I2024" s="19">
        <v>0.187</v>
      </c>
      <c r="J2024" s="19">
        <v>0.66100000000000003</v>
      </c>
      <c r="K2024" s="19">
        <v>0.152</v>
      </c>
      <c r="L2024" s="19">
        <v>4953088</v>
      </c>
      <c r="M2024" s="19">
        <v>0.79400000000000004</v>
      </c>
    </row>
    <row r="2025" spans="1:13" ht="14.5" x14ac:dyDescent="0.35">
      <c r="A2025" s="12" t="str">
        <f t="shared" si="31"/>
        <v>San Marino-Europe-2008</v>
      </c>
      <c r="B2025" s="13" t="s">
        <v>62</v>
      </c>
      <c r="C2025" s="14" t="s">
        <v>220</v>
      </c>
      <c r="D2025" s="15">
        <v>2008</v>
      </c>
      <c r="E2025" s="19">
        <v>1.2E-2</v>
      </c>
      <c r="F2025" s="19">
        <v>2E-3</v>
      </c>
      <c r="G2025" s="19">
        <v>84</v>
      </c>
      <c r="H2025" s="19">
        <v>80</v>
      </c>
      <c r="I2025" s="19">
        <v>0.16600000000000001</v>
      </c>
      <c r="J2025" s="19">
        <v>0.64900000000000002</v>
      </c>
      <c r="K2025" s="19">
        <v>0.185</v>
      </c>
      <c r="L2025" s="19">
        <v>9449213</v>
      </c>
      <c r="M2025" s="19">
        <v>0.85199999999999998</v>
      </c>
    </row>
    <row r="2026" spans="1:13" ht="14.5" x14ac:dyDescent="0.35">
      <c r="A2026" s="12" t="str">
        <f t="shared" si="31"/>
        <v>San Marino-Europe-2009</v>
      </c>
      <c r="B2026" s="13" t="s">
        <v>62</v>
      </c>
      <c r="C2026" s="14" t="s">
        <v>220</v>
      </c>
      <c r="D2026" s="15">
        <v>2009</v>
      </c>
      <c r="E2026" s="19">
        <v>1.2999999999999999E-2</v>
      </c>
      <c r="F2026" s="19">
        <v>0.01</v>
      </c>
      <c r="G2026" s="19">
        <v>76</v>
      </c>
      <c r="H2026" s="19">
        <v>64</v>
      </c>
      <c r="I2026" s="19">
        <v>0.151</v>
      </c>
      <c r="J2026" s="19">
        <v>0.71799999999999997</v>
      </c>
      <c r="K2026" s="19">
        <v>0.13</v>
      </c>
      <c r="L2026" s="19">
        <v>142956460</v>
      </c>
      <c r="M2026" s="19">
        <v>0.73699999999999999</v>
      </c>
    </row>
    <row r="2027" spans="1:13" ht="14.5" x14ac:dyDescent="0.35">
      <c r="A2027" s="12" t="str">
        <f t="shared" si="31"/>
        <v>San Marino-Europe-2010</v>
      </c>
      <c r="B2027" s="13" t="s">
        <v>62</v>
      </c>
      <c r="C2027" s="14" t="s">
        <v>220</v>
      </c>
      <c r="D2027" s="15">
        <v>2010</v>
      </c>
      <c r="E2027" s="19">
        <v>1.2999999999999999E-2</v>
      </c>
      <c r="F2027" s="19">
        <v>1.4E-2</v>
      </c>
      <c r="G2027" s="19">
        <v>80</v>
      </c>
      <c r="H2027" s="19">
        <v>74</v>
      </c>
      <c r="I2027" s="19">
        <v>0.221</v>
      </c>
      <c r="J2027" s="19">
        <v>0.67600000000000005</v>
      </c>
      <c r="K2027" s="19">
        <v>0.10299999999999999</v>
      </c>
      <c r="L2027" s="19">
        <v>2829337</v>
      </c>
      <c r="M2027" s="19">
        <v>0.53200000000000003</v>
      </c>
    </row>
    <row r="2028" spans="1:13" ht="14.5" x14ac:dyDescent="0.35">
      <c r="A2028" s="12" t="str">
        <f t="shared" si="31"/>
        <v>San Marino-Europe-2011</v>
      </c>
      <c r="B2028" s="13" t="s">
        <v>62</v>
      </c>
      <c r="C2028" s="14" t="s">
        <v>220</v>
      </c>
      <c r="D2028" s="15">
        <v>2011</v>
      </c>
      <c r="E2028" s="19">
        <v>1.2999999999999999E-2</v>
      </c>
      <c r="F2028" s="19">
        <v>4.0000000000000001E-3</v>
      </c>
      <c r="G2028" s="19">
        <v>83</v>
      </c>
      <c r="H2028" s="19">
        <v>79</v>
      </c>
      <c r="I2028" s="19">
        <v>0.17499999999999999</v>
      </c>
      <c r="J2028" s="19">
        <v>0.65600000000000003</v>
      </c>
      <c r="K2028" s="19">
        <v>0.16900000000000001</v>
      </c>
      <c r="L2028" s="19">
        <v>63258918</v>
      </c>
      <c r="M2028" s="19">
        <v>0.81599999999999995</v>
      </c>
    </row>
    <row r="2029" spans="1:13" ht="14.5" x14ac:dyDescent="0.35">
      <c r="A2029" s="12" t="str">
        <f t="shared" si="31"/>
        <v>San Marino-Europe-2012</v>
      </c>
      <c r="B2029" s="13" t="s">
        <v>62</v>
      </c>
      <c r="C2029" s="14" t="s">
        <v>220</v>
      </c>
      <c r="D2029" s="15">
        <v>2012</v>
      </c>
      <c r="E2029" s="19">
        <v>1.2999999999999999E-2</v>
      </c>
      <c r="F2029" s="19">
        <v>4.0000000000000001E-3</v>
      </c>
      <c r="G2029" s="19">
        <v>86</v>
      </c>
      <c r="H2029" s="19">
        <v>79</v>
      </c>
      <c r="I2029" s="19">
        <v>0.183</v>
      </c>
      <c r="J2029" s="19">
        <v>0.64600000000000002</v>
      </c>
      <c r="K2029" s="19">
        <v>0.17100000000000001</v>
      </c>
      <c r="L2029" s="19">
        <v>65343588</v>
      </c>
      <c r="M2029" s="19">
        <v>0.78600000000000003</v>
      </c>
    </row>
    <row r="2030" spans="1:13" ht="14.5" x14ac:dyDescent="0.35">
      <c r="A2030" s="12" t="str">
        <f t="shared" si="31"/>
        <v>Sao Tome and Principe-Africa-2000</v>
      </c>
      <c r="B2030" s="13" t="s">
        <v>64</v>
      </c>
      <c r="C2030" s="14" t="s">
        <v>221</v>
      </c>
      <c r="D2030" s="15">
        <v>2000</v>
      </c>
      <c r="E2030" s="19">
        <v>1.4E-2</v>
      </c>
      <c r="F2030" s="19">
        <v>2E-3</v>
      </c>
      <c r="G2030" s="19">
        <v>84</v>
      </c>
      <c r="H2030" s="19">
        <v>81</v>
      </c>
      <c r="I2030" s="19">
        <v>0.20799999999999999</v>
      </c>
      <c r="J2030" s="19">
        <v>0.66900000000000004</v>
      </c>
      <c r="K2030" s="19">
        <v>0.123</v>
      </c>
      <c r="L2030" s="19">
        <v>319014</v>
      </c>
      <c r="M2030" s="19">
        <v>0.93700000000000006</v>
      </c>
    </row>
    <row r="2031" spans="1:13" ht="14.5" x14ac:dyDescent="0.35">
      <c r="A2031" s="12" t="str">
        <f t="shared" si="31"/>
        <v>Sao Tome and Principe-Africa-2001</v>
      </c>
      <c r="B2031" s="13" t="s">
        <v>64</v>
      </c>
      <c r="C2031" s="14" t="s">
        <v>221</v>
      </c>
      <c r="D2031" s="15">
        <v>2001</v>
      </c>
      <c r="E2031" s="19">
        <v>1.6E-2</v>
      </c>
      <c r="F2031" s="19">
        <v>3.0000000000000001E-3</v>
      </c>
      <c r="G2031" s="19">
        <v>83</v>
      </c>
      <c r="H2031" s="19">
        <v>79</v>
      </c>
      <c r="I2031" s="19">
        <v>0.215</v>
      </c>
      <c r="J2031" s="19">
        <v>0.67</v>
      </c>
      <c r="K2031" s="19">
        <v>0.115</v>
      </c>
      <c r="L2031" s="19">
        <v>4576794</v>
      </c>
      <c r="M2031" s="19">
        <v>0.621</v>
      </c>
    </row>
    <row r="2032" spans="1:13" ht="14.5" x14ac:dyDescent="0.35">
      <c r="A2032" s="12" t="str">
        <f t="shared" si="31"/>
        <v>Sao Tome and Principe-Africa-2002</v>
      </c>
      <c r="B2032" s="13" t="s">
        <v>64</v>
      </c>
      <c r="C2032" s="14" t="s">
        <v>221</v>
      </c>
      <c r="D2032" s="15">
        <v>2002</v>
      </c>
      <c r="E2032" s="19">
        <v>1.7000000000000001E-2</v>
      </c>
      <c r="F2032" s="19">
        <v>1.9E-2</v>
      </c>
      <c r="G2032" s="19">
        <v>78</v>
      </c>
      <c r="H2032" s="19">
        <v>71</v>
      </c>
      <c r="I2032" s="19">
        <v>0.26400000000000001</v>
      </c>
      <c r="J2032" s="19">
        <v>0.66500000000000004</v>
      </c>
      <c r="K2032" s="19">
        <v>7.1999999999999995E-2</v>
      </c>
      <c r="L2032" s="19">
        <v>73058638</v>
      </c>
      <c r="M2032" s="19">
        <v>0.71299999999999997</v>
      </c>
    </row>
    <row r="2033" spans="1:13" ht="14.5" x14ac:dyDescent="0.35">
      <c r="A2033" s="12" t="str">
        <f t="shared" si="31"/>
        <v>Sao Tome and Principe-Africa-2003</v>
      </c>
      <c r="B2033" s="13" t="s">
        <v>64</v>
      </c>
      <c r="C2033" s="14" t="s">
        <v>221</v>
      </c>
      <c r="D2033" s="15">
        <v>2003</v>
      </c>
      <c r="E2033" s="19">
        <v>1.7999999999999999E-2</v>
      </c>
      <c r="F2033" s="13"/>
      <c r="G2033" s="19">
        <v>72</v>
      </c>
      <c r="H2033" s="19">
        <v>68</v>
      </c>
      <c r="I2033" s="13"/>
      <c r="J2033" s="13"/>
      <c r="K2033" s="13"/>
      <c r="L2033" s="19">
        <v>1790957</v>
      </c>
      <c r="M2033" s="13"/>
    </row>
    <row r="2034" spans="1:13" ht="14.5" x14ac:dyDescent="0.35">
      <c r="A2034" s="12" t="str">
        <f t="shared" si="31"/>
        <v>Sao Tome and Principe-Africa-2004</v>
      </c>
      <c r="B2034" s="13" t="s">
        <v>64</v>
      </c>
      <c r="C2034" s="14" t="s">
        <v>221</v>
      </c>
      <c r="D2034" s="15">
        <v>2004</v>
      </c>
      <c r="E2034" s="13"/>
      <c r="F2034" s="13"/>
      <c r="G2034" s="13"/>
      <c r="H2034" s="13"/>
      <c r="I2034" s="13"/>
      <c r="J2034" s="13"/>
      <c r="K2034" s="13"/>
      <c r="L2034" s="19">
        <v>85284</v>
      </c>
      <c r="M2034" s="19">
        <v>0.52</v>
      </c>
    </row>
    <row r="2035" spans="1:13" ht="14.5" x14ac:dyDescent="0.35">
      <c r="A2035" s="12" t="str">
        <f t="shared" si="31"/>
        <v>Sao Tome and Principe-Africa-2005</v>
      </c>
      <c r="B2035" s="13" t="s">
        <v>64</v>
      </c>
      <c r="C2035" s="14" t="s">
        <v>221</v>
      </c>
      <c r="D2035" s="15">
        <v>2005</v>
      </c>
      <c r="E2035" s="13"/>
      <c r="F2035" s="19">
        <v>3.0000000000000001E-3</v>
      </c>
      <c r="G2035" s="13"/>
      <c r="H2035" s="13"/>
      <c r="I2035" s="13"/>
      <c r="J2035" s="13"/>
      <c r="K2035" s="13"/>
      <c r="L2035" s="19">
        <v>37579</v>
      </c>
      <c r="M2035" s="19">
        <v>1</v>
      </c>
    </row>
    <row r="2036" spans="1:13" ht="14.5" x14ac:dyDescent="0.35">
      <c r="A2036" s="12" t="str">
        <f t="shared" si="31"/>
        <v>Sao Tome and Principe-Africa-2006</v>
      </c>
      <c r="B2036" s="13" t="s">
        <v>64</v>
      </c>
      <c r="C2036" s="14" t="s">
        <v>221</v>
      </c>
      <c r="D2036" s="15">
        <v>2006</v>
      </c>
      <c r="E2036" s="19">
        <v>8.0000000000000002E-3</v>
      </c>
      <c r="F2036" s="19">
        <v>3.0000000000000001E-3</v>
      </c>
      <c r="G2036" s="19">
        <v>83</v>
      </c>
      <c r="H2036" s="19">
        <v>79</v>
      </c>
      <c r="I2036" s="19">
        <v>0.13200000000000001</v>
      </c>
      <c r="J2036" s="19">
        <v>0.65700000000000003</v>
      </c>
      <c r="K2036" s="19">
        <v>0.21099999999999999</v>
      </c>
      <c r="L2036" s="19">
        <v>80425823</v>
      </c>
      <c r="M2036" s="19">
        <v>0.747</v>
      </c>
    </row>
    <row r="2037" spans="1:13" ht="14.5" x14ac:dyDescent="0.35">
      <c r="A2037" s="12" t="str">
        <f t="shared" si="31"/>
        <v>Sao Tome and Principe-Africa-2007</v>
      </c>
      <c r="B2037" s="13" t="s">
        <v>64</v>
      </c>
      <c r="C2037" s="14" t="s">
        <v>221</v>
      </c>
      <c r="D2037" s="15">
        <v>2007</v>
      </c>
      <c r="E2037" s="19">
        <v>8.9999999999999993E-3</v>
      </c>
      <c r="F2037" s="19">
        <v>5.0000000000000001E-3</v>
      </c>
      <c r="G2037" s="19">
        <v>79</v>
      </c>
      <c r="H2037" s="19">
        <v>72</v>
      </c>
      <c r="I2037" s="19">
        <v>0.14599999999999999</v>
      </c>
      <c r="J2037" s="19">
        <v>0.68300000000000005</v>
      </c>
      <c r="K2037" s="19">
        <v>0.17</v>
      </c>
      <c r="L2037" s="19">
        <v>9920362</v>
      </c>
      <c r="M2037" s="19">
        <v>0.69799999999999995</v>
      </c>
    </row>
    <row r="2038" spans="1:13" ht="14.5" x14ac:dyDescent="0.35">
      <c r="A2038" s="12" t="str">
        <f t="shared" si="31"/>
        <v>Sao Tome and Principe-Africa-2008</v>
      </c>
      <c r="B2038" s="13" t="s">
        <v>64</v>
      </c>
      <c r="C2038" s="14" t="s">
        <v>221</v>
      </c>
      <c r="D2038" s="15">
        <v>2008</v>
      </c>
      <c r="E2038" s="19">
        <v>8.9999999999999993E-3</v>
      </c>
      <c r="F2038" s="19">
        <v>6.0000000000000001E-3</v>
      </c>
      <c r="G2038" s="19">
        <v>78</v>
      </c>
      <c r="H2038" s="19">
        <v>73</v>
      </c>
      <c r="I2038" s="19">
        <v>0.16500000000000001</v>
      </c>
      <c r="J2038" s="19">
        <v>0.69499999999999995</v>
      </c>
      <c r="K2038" s="19">
        <v>0.14000000000000001</v>
      </c>
      <c r="L2038" s="19">
        <v>7199077</v>
      </c>
      <c r="M2038" s="19">
        <v>0.55300000000000005</v>
      </c>
    </row>
    <row r="2039" spans="1:13" ht="14.5" x14ac:dyDescent="0.35">
      <c r="A2039" s="12" t="str">
        <f t="shared" si="31"/>
        <v>Sao Tome and Principe-Africa-2009</v>
      </c>
      <c r="B2039" s="13" t="s">
        <v>64</v>
      </c>
      <c r="C2039" s="14" t="s">
        <v>221</v>
      </c>
      <c r="D2039" s="15">
        <v>2009</v>
      </c>
      <c r="E2039" s="19">
        <v>8.9999999999999993E-3</v>
      </c>
      <c r="F2039" s="19">
        <v>6.0000000000000001E-3</v>
      </c>
      <c r="G2039" s="19">
        <v>79</v>
      </c>
      <c r="H2039" s="19">
        <v>74</v>
      </c>
      <c r="I2039" s="19">
        <v>0.16300000000000001</v>
      </c>
      <c r="J2039" s="19">
        <v>0.68200000000000005</v>
      </c>
      <c r="K2039" s="19">
        <v>0.155</v>
      </c>
      <c r="L2039" s="19">
        <v>3833916</v>
      </c>
      <c r="M2039" s="19">
        <v>0.39400000000000002</v>
      </c>
    </row>
    <row r="2040" spans="1:13" ht="14.5" x14ac:dyDescent="0.35">
      <c r="A2040" s="12" t="str">
        <f t="shared" si="31"/>
        <v>Sao Tome and Principe-Africa-2010</v>
      </c>
      <c r="B2040" s="13" t="s">
        <v>64</v>
      </c>
      <c r="C2040" s="14" t="s">
        <v>221</v>
      </c>
      <c r="D2040" s="15">
        <v>2010</v>
      </c>
      <c r="E2040" s="19">
        <v>8.9999999999999993E-3</v>
      </c>
      <c r="F2040" s="19">
        <v>3.0000000000000001E-3</v>
      </c>
      <c r="G2040" s="19">
        <v>84</v>
      </c>
      <c r="H2040" s="19">
        <v>77</v>
      </c>
      <c r="I2040" s="19">
        <v>0.14899999999999999</v>
      </c>
      <c r="J2040" s="19">
        <v>0.66600000000000004</v>
      </c>
      <c r="K2040" s="19">
        <v>0.185</v>
      </c>
      <c r="L2040" s="19">
        <v>10514844</v>
      </c>
      <c r="M2040" s="19">
        <v>0.61799999999999999</v>
      </c>
    </row>
    <row r="2041" spans="1:13" ht="14.5" x14ac:dyDescent="0.35">
      <c r="A2041" s="12" t="str">
        <f t="shared" si="31"/>
        <v>Sao Tome and Principe-Africa-2011</v>
      </c>
      <c r="B2041" s="13" t="s">
        <v>64</v>
      </c>
      <c r="C2041" s="14" t="s">
        <v>221</v>
      </c>
      <c r="D2041" s="15">
        <v>2011</v>
      </c>
      <c r="E2041" s="19">
        <v>8.9999999999999993E-3</v>
      </c>
      <c r="F2041" s="19">
        <v>4.0000000000000001E-3</v>
      </c>
      <c r="G2041" s="19">
        <v>83</v>
      </c>
      <c r="H2041" s="19">
        <v>78</v>
      </c>
      <c r="I2041" s="19">
        <v>0.14599999999999999</v>
      </c>
      <c r="J2041" s="19">
        <v>0.66</v>
      </c>
      <c r="K2041" s="19">
        <v>0.19400000000000001</v>
      </c>
      <c r="L2041" s="19">
        <v>11092771</v>
      </c>
      <c r="M2041" s="19">
        <v>0.77</v>
      </c>
    </row>
    <row r="2042" spans="1:13" ht="14.5" x14ac:dyDescent="0.35">
      <c r="A2042" s="12" t="str">
        <f t="shared" si="31"/>
        <v>Sao Tome and Principe-Africa-2012</v>
      </c>
      <c r="B2042" s="13" t="s">
        <v>64</v>
      </c>
      <c r="C2042" s="14" t="s">
        <v>221</v>
      </c>
      <c r="D2042" s="15">
        <v>2012</v>
      </c>
      <c r="E2042" s="19">
        <v>8.9999999999999993E-3</v>
      </c>
      <c r="F2042" s="19">
        <v>3.0000000000000001E-3</v>
      </c>
      <c r="G2042" s="19">
        <v>84</v>
      </c>
      <c r="H2042" s="19">
        <v>78</v>
      </c>
      <c r="I2042" s="19">
        <v>0.14499999999999999</v>
      </c>
      <c r="J2042" s="19">
        <v>0.67200000000000004</v>
      </c>
      <c r="K2042" s="19">
        <v>0.182</v>
      </c>
      <c r="L2042" s="19">
        <v>8429991</v>
      </c>
      <c r="M2042" s="19">
        <v>0.65900000000000003</v>
      </c>
    </row>
    <row r="2043" spans="1:13" ht="14.5" x14ac:dyDescent="0.35">
      <c r="A2043" s="12" t="str">
        <f t="shared" si="31"/>
        <v>Saudi Arabia-Middle East-2000</v>
      </c>
      <c r="B2043" s="13" t="s">
        <v>79</v>
      </c>
      <c r="C2043" s="14" t="s">
        <v>222</v>
      </c>
      <c r="D2043" s="15">
        <v>2000</v>
      </c>
      <c r="E2043" s="19">
        <v>8.9999999999999993E-3</v>
      </c>
      <c r="F2043" s="19">
        <v>3.0000000000000001E-3</v>
      </c>
      <c r="G2043" s="19">
        <v>86</v>
      </c>
      <c r="H2043" s="19">
        <v>80</v>
      </c>
      <c r="I2043" s="19">
        <v>0.14000000000000001</v>
      </c>
      <c r="J2043" s="19">
        <v>0.65100000000000002</v>
      </c>
      <c r="K2043" s="19">
        <v>0.20799999999999999</v>
      </c>
      <c r="L2043" s="19">
        <v>59539717</v>
      </c>
      <c r="M2043" s="19">
        <v>0.68600000000000005</v>
      </c>
    </row>
    <row r="2044" spans="1:13" ht="14.5" x14ac:dyDescent="0.35">
      <c r="A2044" s="12" t="str">
        <f t="shared" si="31"/>
        <v>Saudi Arabia-Middle East-2001</v>
      </c>
      <c r="B2044" s="13" t="s">
        <v>79</v>
      </c>
      <c r="C2044" s="14" t="s">
        <v>222</v>
      </c>
      <c r="D2044" s="15">
        <v>2001</v>
      </c>
      <c r="E2044" s="19">
        <v>0.01</v>
      </c>
      <c r="F2044" s="19">
        <v>2E-3</v>
      </c>
      <c r="G2044" s="13"/>
      <c r="H2044" s="13"/>
      <c r="I2044" s="13"/>
      <c r="J2044" s="13"/>
      <c r="K2044" s="13"/>
      <c r="L2044" s="19">
        <v>78360</v>
      </c>
      <c r="M2044" s="19">
        <v>0.86699999999999999</v>
      </c>
    </row>
    <row r="2045" spans="1:13" ht="14.5" x14ac:dyDescent="0.35">
      <c r="A2045" s="12" t="str">
        <f t="shared" si="31"/>
        <v>Saudi Arabia-Middle East-2002</v>
      </c>
      <c r="B2045" s="13" t="s">
        <v>79</v>
      </c>
      <c r="C2045" s="14" t="s">
        <v>222</v>
      </c>
      <c r="D2045" s="15">
        <v>2002</v>
      </c>
      <c r="E2045" s="19">
        <v>0.01</v>
      </c>
      <c r="F2045" s="19">
        <v>3.0000000000000001E-3</v>
      </c>
      <c r="G2045" s="13"/>
      <c r="H2045" s="13"/>
      <c r="I2045" s="13"/>
      <c r="J2045" s="13"/>
      <c r="K2045" s="13"/>
      <c r="L2045" s="19">
        <v>31247</v>
      </c>
      <c r="M2045" s="19">
        <v>0.94099999999999995</v>
      </c>
    </row>
    <row r="2046" spans="1:13" ht="14.5" x14ac:dyDescent="0.35">
      <c r="A2046" s="12" t="str">
        <f t="shared" si="31"/>
        <v>Saudi Arabia-Middle East-2003</v>
      </c>
      <c r="B2046" s="13" t="s">
        <v>79</v>
      </c>
      <c r="C2046" s="14" t="s">
        <v>222</v>
      </c>
      <c r="D2046" s="15">
        <v>2003</v>
      </c>
      <c r="E2046" s="19">
        <v>0.01</v>
      </c>
      <c r="F2046" s="19">
        <v>5.0000000000000001E-3</v>
      </c>
      <c r="G2046" s="19">
        <v>80</v>
      </c>
      <c r="H2046" s="19">
        <v>68</v>
      </c>
      <c r="I2046" s="19">
        <v>0.151</v>
      </c>
      <c r="J2046" s="19">
        <v>0.69299999999999995</v>
      </c>
      <c r="K2046" s="19">
        <v>0.156</v>
      </c>
      <c r="L2046" s="19">
        <v>2987773</v>
      </c>
      <c r="M2046" s="19">
        <v>0.66600000000000004</v>
      </c>
    </row>
    <row r="2047" spans="1:13" ht="14.5" x14ac:dyDescent="0.35">
      <c r="A2047" s="12" t="str">
        <f t="shared" si="31"/>
        <v>Saudi Arabia-Middle East-2004</v>
      </c>
      <c r="B2047" s="13" t="s">
        <v>79</v>
      </c>
      <c r="C2047" s="14" t="s">
        <v>222</v>
      </c>
      <c r="D2047" s="15">
        <v>2004</v>
      </c>
      <c r="E2047" s="19">
        <v>0.01</v>
      </c>
      <c r="F2047" s="19">
        <v>8.0000000000000002E-3</v>
      </c>
      <c r="G2047" s="19">
        <v>79</v>
      </c>
      <c r="H2047" s="19">
        <v>69</v>
      </c>
      <c r="I2047" s="19">
        <v>0.14599999999999999</v>
      </c>
      <c r="J2047" s="19">
        <v>0.66900000000000004</v>
      </c>
      <c r="K2047" s="19">
        <v>0.185</v>
      </c>
      <c r="L2047" s="19">
        <v>2034319</v>
      </c>
      <c r="M2047" s="19">
        <v>0.67500000000000004</v>
      </c>
    </row>
    <row r="2048" spans="1:13" ht="14.5" x14ac:dyDescent="0.35">
      <c r="A2048" s="12" t="str">
        <f t="shared" si="31"/>
        <v>Saudi Arabia-Middle East-2005</v>
      </c>
      <c r="B2048" s="13" t="s">
        <v>79</v>
      </c>
      <c r="C2048" s="14" t="s">
        <v>222</v>
      </c>
      <c r="D2048" s="15">
        <v>2005</v>
      </c>
      <c r="E2048" s="19">
        <v>0.01</v>
      </c>
      <c r="F2048" s="19">
        <v>1.0999999999999999E-2</v>
      </c>
      <c r="G2048" s="19">
        <v>78</v>
      </c>
      <c r="H2048" s="19">
        <v>71</v>
      </c>
      <c r="I2048" s="19">
        <v>0.15</v>
      </c>
      <c r="J2048" s="19">
        <v>0.7</v>
      </c>
      <c r="K2048" s="19">
        <v>0.15</v>
      </c>
      <c r="L2048" s="19">
        <v>20076727</v>
      </c>
      <c r="M2048" s="19">
        <v>0.54100000000000004</v>
      </c>
    </row>
    <row r="2049" spans="1:13" ht="14.5" x14ac:dyDescent="0.35">
      <c r="A2049" s="12" t="str">
        <f t="shared" si="31"/>
        <v>Saudi Arabia-Middle East-2006</v>
      </c>
      <c r="B2049" s="13" t="s">
        <v>79</v>
      </c>
      <c r="C2049" s="14" t="s">
        <v>222</v>
      </c>
      <c r="D2049" s="15">
        <v>2006</v>
      </c>
      <c r="E2049" s="19">
        <v>0.01</v>
      </c>
      <c r="F2049" s="19">
        <v>1.0999999999999999E-2</v>
      </c>
      <c r="G2049" s="19">
        <v>78</v>
      </c>
      <c r="H2049" s="19">
        <v>71</v>
      </c>
      <c r="I2049" s="19">
        <v>0.13500000000000001</v>
      </c>
      <c r="J2049" s="19">
        <v>0.67500000000000004</v>
      </c>
      <c r="K2049" s="19">
        <v>0.189</v>
      </c>
      <c r="L2049" s="19">
        <v>7305888</v>
      </c>
      <c r="M2049" s="19">
        <v>0.73</v>
      </c>
    </row>
    <row r="2050" spans="1:13" ht="14.5" x14ac:dyDescent="0.35">
      <c r="A2050" s="12" t="str">
        <f t="shared" si="31"/>
        <v>Saudi Arabia-Middle East-2007</v>
      </c>
      <c r="B2050" s="13" t="s">
        <v>79</v>
      </c>
      <c r="C2050" s="14" t="s">
        <v>222</v>
      </c>
      <c r="D2050" s="15">
        <v>2007</v>
      </c>
      <c r="E2050" s="19">
        <v>0.01</v>
      </c>
      <c r="F2050" s="19">
        <v>6.0000000000000001E-3</v>
      </c>
      <c r="G2050" s="19">
        <v>80</v>
      </c>
      <c r="H2050" s="19">
        <v>73</v>
      </c>
      <c r="I2050" s="19">
        <v>0.15</v>
      </c>
      <c r="J2050" s="19">
        <v>0.72299999999999998</v>
      </c>
      <c r="K2050" s="19">
        <v>0.127</v>
      </c>
      <c r="L2050" s="19">
        <v>5407579</v>
      </c>
      <c r="M2050" s="19">
        <v>0.54200000000000004</v>
      </c>
    </row>
    <row r="2051" spans="1:13" ht="14.5" x14ac:dyDescent="0.35">
      <c r="A2051" s="12" t="str">
        <f t="shared" ref="A2051:A2114" si="32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9">
        <v>0.01</v>
      </c>
      <c r="F2051" s="19">
        <v>5.0000000000000001E-3</v>
      </c>
      <c r="G2051" s="19">
        <v>81</v>
      </c>
      <c r="H2051" s="19">
        <v>73</v>
      </c>
      <c r="I2051" s="19">
        <v>0.14899999999999999</v>
      </c>
      <c r="J2051" s="19">
        <v>0.71</v>
      </c>
      <c r="K2051" s="19">
        <v>0.14000000000000001</v>
      </c>
      <c r="L2051" s="19">
        <v>38535873</v>
      </c>
      <c r="M2051" s="19">
        <v>0.60699999999999998</v>
      </c>
    </row>
    <row r="2052" spans="1:13" ht="14.5" x14ac:dyDescent="0.35">
      <c r="A2052" s="12" t="str">
        <f t="shared" si="32"/>
        <v>Saudi Arabia-Middle East-2009</v>
      </c>
      <c r="B2052" s="13" t="s">
        <v>79</v>
      </c>
      <c r="C2052" s="14" t="s">
        <v>222</v>
      </c>
      <c r="D2052" s="15">
        <v>2009</v>
      </c>
      <c r="E2052" s="19">
        <v>0.01</v>
      </c>
      <c r="F2052" s="19">
        <v>4.0000000000000001E-3</v>
      </c>
      <c r="G2052" s="19">
        <v>80</v>
      </c>
      <c r="H2052" s="19">
        <v>74</v>
      </c>
      <c r="I2052" s="19">
        <v>0.15</v>
      </c>
      <c r="J2052" s="19">
        <v>0.67</v>
      </c>
      <c r="K2052" s="19">
        <v>0.18</v>
      </c>
      <c r="L2052" s="19">
        <v>4267558</v>
      </c>
      <c r="M2052" s="19">
        <v>0.58099999999999996</v>
      </c>
    </row>
    <row r="2053" spans="1:13" ht="14.5" x14ac:dyDescent="0.35">
      <c r="A2053" s="12" t="str">
        <f t="shared" si="32"/>
        <v>Saudi Arabia-Middle East-2010</v>
      </c>
      <c r="B2053" s="13" t="s">
        <v>79</v>
      </c>
      <c r="C2053" s="14" t="s">
        <v>222</v>
      </c>
      <c r="D2053" s="15">
        <v>2010</v>
      </c>
      <c r="E2053" s="19">
        <v>0.01</v>
      </c>
      <c r="F2053" s="19">
        <v>3.0000000000000001E-3</v>
      </c>
      <c r="G2053" s="19">
        <v>81</v>
      </c>
      <c r="H2053" s="19">
        <v>75</v>
      </c>
      <c r="I2053" s="19">
        <v>0.14599999999999999</v>
      </c>
      <c r="J2053" s="19">
        <v>0.69199999999999995</v>
      </c>
      <c r="K2053" s="19">
        <v>0.16200000000000001</v>
      </c>
      <c r="L2053" s="19">
        <v>10510785</v>
      </c>
      <c r="M2053" s="19">
        <v>0.73099999999999998</v>
      </c>
    </row>
    <row r="2054" spans="1:13" ht="14.5" x14ac:dyDescent="0.35">
      <c r="A2054" s="12" t="str">
        <f t="shared" si="32"/>
        <v>Saudi Arabia-Middle East-2011</v>
      </c>
      <c r="B2054" s="13" t="s">
        <v>79</v>
      </c>
      <c r="C2054" s="14" t="s">
        <v>222</v>
      </c>
      <c r="D2054" s="15">
        <v>2011</v>
      </c>
      <c r="E2054" s="19">
        <v>0.01</v>
      </c>
      <c r="F2054" s="19">
        <v>3.0000000000000001E-3</v>
      </c>
      <c r="G2054" s="19">
        <v>82</v>
      </c>
      <c r="H2054" s="19">
        <v>78</v>
      </c>
      <c r="I2054" s="19">
        <v>0.17699999999999999</v>
      </c>
      <c r="J2054" s="19">
        <v>0.64900000000000002</v>
      </c>
      <c r="K2054" s="19">
        <v>0.17499999999999999</v>
      </c>
      <c r="L2054" s="19">
        <v>5591572</v>
      </c>
      <c r="M2054" s="19">
        <v>0.871</v>
      </c>
    </row>
    <row r="2055" spans="1:13" ht="14.5" x14ac:dyDescent="0.35">
      <c r="A2055" s="12" t="str">
        <f t="shared" si="32"/>
        <v>Saudi Arabia-Middle East-2012</v>
      </c>
      <c r="B2055" s="13" t="s">
        <v>79</v>
      </c>
      <c r="C2055" s="14" t="s">
        <v>222</v>
      </c>
      <c r="D2055" s="15">
        <v>2012</v>
      </c>
      <c r="E2055" s="19">
        <v>0.01</v>
      </c>
      <c r="F2055" s="19">
        <v>5.0000000000000001E-3</v>
      </c>
      <c r="G2055" s="19">
        <v>83</v>
      </c>
      <c r="H2055" s="19">
        <v>79</v>
      </c>
      <c r="I2055" s="19">
        <v>0.15</v>
      </c>
      <c r="J2055" s="19">
        <v>0.69399999999999995</v>
      </c>
      <c r="K2055" s="19">
        <v>0.156</v>
      </c>
      <c r="L2055" s="19">
        <v>419455</v>
      </c>
      <c r="M2055" s="19">
        <v>0.95</v>
      </c>
    </row>
    <row r="2056" spans="1:13" ht="14.5" x14ac:dyDescent="0.35">
      <c r="A2056" s="12" t="str">
        <f t="shared" si="32"/>
        <v>Senegal-Africa-2000</v>
      </c>
      <c r="B2056" s="13" t="s">
        <v>64</v>
      </c>
      <c r="C2056" s="14" t="s">
        <v>223</v>
      </c>
      <c r="D2056" s="15">
        <v>2000</v>
      </c>
      <c r="E2056" s="19">
        <v>0.01</v>
      </c>
      <c r="F2056" s="13"/>
      <c r="G2056" s="19">
        <v>85</v>
      </c>
      <c r="H2056" s="19">
        <v>80</v>
      </c>
      <c r="I2056" s="13"/>
      <c r="J2056" s="13"/>
      <c r="K2056" s="13"/>
      <c r="L2056" s="19">
        <v>36656</v>
      </c>
      <c r="M2056" s="19">
        <v>0.14399999999999999</v>
      </c>
    </row>
    <row r="2057" spans="1:13" ht="14.5" x14ac:dyDescent="0.35">
      <c r="A2057" s="12" t="str">
        <f t="shared" si="32"/>
        <v>Senegal-Africa-2001</v>
      </c>
      <c r="B2057" s="13" t="s">
        <v>64</v>
      </c>
      <c r="C2057" s="14" t="s">
        <v>223</v>
      </c>
      <c r="D2057" s="15">
        <v>2001</v>
      </c>
      <c r="E2057" s="19">
        <v>0.01</v>
      </c>
      <c r="F2057" s="19">
        <v>4.0000000000000001E-3</v>
      </c>
      <c r="G2057" s="19">
        <v>85</v>
      </c>
      <c r="H2057" s="19">
        <v>80</v>
      </c>
      <c r="I2057" s="19">
        <v>0.152</v>
      </c>
      <c r="J2057" s="19">
        <v>0.67300000000000004</v>
      </c>
      <c r="K2057" s="19">
        <v>0.17499999999999999</v>
      </c>
      <c r="L2057" s="19">
        <v>46761264</v>
      </c>
      <c r="M2057" s="19">
        <v>0.78900000000000003</v>
      </c>
    </row>
    <row r="2058" spans="1:13" ht="14.5" x14ac:dyDescent="0.35">
      <c r="A2058" s="12" t="str">
        <f t="shared" si="32"/>
        <v>Senegal-Africa-2002</v>
      </c>
      <c r="B2058" s="13" t="s">
        <v>64</v>
      </c>
      <c r="C2058" s="14" t="s">
        <v>223</v>
      </c>
      <c r="D2058" s="15">
        <v>2002</v>
      </c>
      <c r="E2058" s="19">
        <v>0.01</v>
      </c>
      <c r="F2058" s="19">
        <v>4.0000000000000001E-3</v>
      </c>
      <c r="G2058" s="19">
        <v>85</v>
      </c>
      <c r="H2058" s="19">
        <v>81</v>
      </c>
      <c r="I2058" s="19">
        <v>0.14799999999999999</v>
      </c>
      <c r="J2058" s="19">
        <v>0.67800000000000005</v>
      </c>
      <c r="K2058" s="19">
        <v>0.17399999999999999</v>
      </c>
      <c r="L2058" s="19">
        <v>7996861</v>
      </c>
      <c r="M2058" s="19">
        <v>0.73699999999999999</v>
      </c>
    </row>
    <row r="2059" spans="1:13" ht="14.5" x14ac:dyDescent="0.35">
      <c r="A2059" s="12" t="str">
        <f t="shared" si="32"/>
        <v>Senegal-Africa-2003</v>
      </c>
      <c r="B2059" s="13" t="s">
        <v>64</v>
      </c>
      <c r="C2059" s="14" t="s">
        <v>223</v>
      </c>
      <c r="D2059" s="15">
        <v>2003</v>
      </c>
      <c r="E2059" s="19">
        <v>1.0999999999999999E-2</v>
      </c>
      <c r="F2059" s="19">
        <v>8.9999999999999993E-3</v>
      </c>
      <c r="G2059" s="19">
        <v>76</v>
      </c>
      <c r="H2059" s="19">
        <v>66</v>
      </c>
      <c r="I2059" s="19">
        <v>0.14199999999999999</v>
      </c>
      <c r="J2059" s="19">
        <v>0.70499999999999996</v>
      </c>
      <c r="K2059" s="19">
        <v>0.153</v>
      </c>
      <c r="L2059" s="19">
        <v>45593300</v>
      </c>
      <c r="M2059" s="19">
        <v>0.69099999999999995</v>
      </c>
    </row>
    <row r="2060" spans="1:13" ht="14.5" x14ac:dyDescent="0.35">
      <c r="A2060" s="12" t="str">
        <f t="shared" si="32"/>
        <v>Senegal-Africa-2004</v>
      </c>
      <c r="B2060" s="13" t="s">
        <v>64</v>
      </c>
      <c r="C2060" s="14" t="s">
        <v>223</v>
      </c>
      <c r="D2060" s="15">
        <v>2004</v>
      </c>
      <c r="E2060" s="19">
        <v>1.0999999999999999E-2</v>
      </c>
      <c r="F2060" s="19">
        <v>3.0000000000000001E-3</v>
      </c>
      <c r="G2060" s="19">
        <v>82</v>
      </c>
      <c r="H2060" s="19">
        <v>72</v>
      </c>
      <c r="I2060" s="19">
        <v>0.157</v>
      </c>
      <c r="J2060" s="19">
        <v>0.66500000000000004</v>
      </c>
      <c r="K2060" s="19">
        <v>0.17799999999999999</v>
      </c>
      <c r="L2060" s="19">
        <v>1325016</v>
      </c>
      <c r="M2060" s="19">
        <v>0.67800000000000005</v>
      </c>
    </row>
    <row r="2061" spans="1:13" ht="14.5" x14ac:dyDescent="0.35">
      <c r="A2061" s="12" t="str">
        <f t="shared" si="32"/>
        <v>Senegal-Africa-2005</v>
      </c>
      <c r="B2061" s="13" t="s">
        <v>64</v>
      </c>
      <c r="C2061" s="14" t="s">
        <v>223</v>
      </c>
      <c r="D2061" s="15">
        <v>2005</v>
      </c>
      <c r="E2061" s="19">
        <v>1.0999999999999999E-2</v>
      </c>
      <c r="F2061" s="19">
        <v>7.0000000000000001E-3</v>
      </c>
      <c r="G2061" s="19">
        <v>77</v>
      </c>
      <c r="H2061" s="19">
        <v>73</v>
      </c>
      <c r="I2061" s="19">
        <v>0.16900000000000001</v>
      </c>
      <c r="J2061" s="19">
        <v>0.71099999999999997</v>
      </c>
      <c r="K2061" s="19">
        <v>0.12</v>
      </c>
      <c r="L2061" s="19">
        <v>2105575</v>
      </c>
      <c r="M2061" s="19">
        <v>0.56999999999999995</v>
      </c>
    </row>
    <row r="2062" spans="1:13" ht="14.5" x14ac:dyDescent="0.35">
      <c r="A2062" s="12" t="str">
        <f t="shared" si="32"/>
        <v>Senegal-Africa-2006</v>
      </c>
      <c r="B2062" s="13" t="s">
        <v>64</v>
      </c>
      <c r="C2062" s="14" t="s">
        <v>223</v>
      </c>
      <c r="D2062" s="15">
        <v>2006</v>
      </c>
      <c r="E2062" s="19">
        <v>1.0999999999999999E-2</v>
      </c>
      <c r="F2062" s="19">
        <v>2E-3</v>
      </c>
      <c r="G2062" s="19">
        <v>83</v>
      </c>
      <c r="H2062" s="19">
        <v>77</v>
      </c>
      <c r="I2062" s="19">
        <v>0.14199999999999999</v>
      </c>
      <c r="J2062" s="19">
        <v>0.68799999999999994</v>
      </c>
      <c r="K2062" s="19">
        <v>0.17100000000000001</v>
      </c>
      <c r="L2062" s="19">
        <v>2057159</v>
      </c>
      <c r="M2062" s="19">
        <v>0.499</v>
      </c>
    </row>
    <row r="2063" spans="1:13" ht="14.5" x14ac:dyDescent="0.35">
      <c r="A2063" s="12" t="str">
        <f t="shared" si="32"/>
        <v>Senegal-Africa-2007</v>
      </c>
      <c r="B2063" s="13" t="s">
        <v>64</v>
      </c>
      <c r="C2063" s="14" t="s">
        <v>223</v>
      </c>
      <c r="D2063" s="15">
        <v>2007</v>
      </c>
      <c r="E2063" s="19">
        <v>1.0999999999999999E-2</v>
      </c>
      <c r="F2063" s="19">
        <v>4.0000000000000001E-3</v>
      </c>
      <c r="G2063" s="19">
        <v>83</v>
      </c>
      <c r="H2063" s="19">
        <v>78</v>
      </c>
      <c r="I2063" s="19">
        <v>0.16900000000000001</v>
      </c>
      <c r="J2063" s="19">
        <v>0.65500000000000003</v>
      </c>
      <c r="K2063" s="19">
        <v>0.17599999999999999</v>
      </c>
      <c r="L2063" s="19">
        <v>11128246</v>
      </c>
      <c r="M2063" s="19">
        <v>0.97699999999999998</v>
      </c>
    </row>
    <row r="2064" spans="1:13" ht="14.5" x14ac:dyDescent="0.35">
      <c r="A2064" s="12" t="str">
        <f t="shared" si="32"/>
        <v>Senegal-Africa-2008</v>
      </c>
      <c r="B2064" s="13" t="s">
        <v>64</v>
      </c>
      <c r="C2064" s="14" t="s">
        <v>223</v>
      </c>
      <c r="D2064" s="15">
        <v>2008</v>
      </c>
      <c r="E2064" s="19">
        <v>1.0999999999999999E-2</v>
      </c>
      <c r="F2064" s="19">
        <v>2E-3</v>
      </c>
      <c r="G2064" s="19">
        <v>84</v>
      </c>
      <c r="H2064" s="19">
        <v>78</v>
      </c>
      <c r="I2064" s="19">
        <v>0.16400000000000001</v>
      </c>
      <c r="J2064" s="19">
        <v>0.65300000000000002</v>
      </c>
      <c r="K2064" s="19">
        <v>0.183</v>
      </c>
      <c r="L2064" s="19">
        <v>5413971</v>
      </c>
      <c r="M2064" s="19">
        <v>0.83799999999999997</v>
      </c>
    </row>
    <row r="2065" spans="1:13" ht="14.5" x14ac:dyDescent="0.35">
      <c r="A2065" s="12" t="str">
        <f t="shared" si="32"/>
        <v>Senegal-Africa-2009</v>
      </c>
      <c r="B2065" s="13" t="s">
        <v>64</v>
      </c>
      <c r="C2065" s="14" t="s">
        <v>223</v>
      </c>
      <c r="D2065" s="15">
        <v>2009</v>
      </c>
      <c r="E2065" s="19">
        <v>1.0999999999999999E-2</v>
      </c>
      <c r="F2065" s="19">
        <v>4.0000000000000001E-3</v>
      </c>
      <c r="G2065" s="19">
        <v>83</v>
      </c>
      <c r="H2065" s="19">
        <v>79</v>
      </c>
      <c r="I2065" s="19">
        <v>0.17199999999999999</v>
      </c>
      <c r="J2065" s="19">
        <v>0.66300000000000003</v>
      </c>
      <c r="K2065" s="19">
        <v>0.16400000000000001</v>
      </c>
      <c r="L2065" s="19">
        <v>16754962</v>
      </c>
      <c r="M2065" s="19">
        <v>0.88600000000000001</v>
      </c>
    </row>
    <row r="2066" spans="1:13" ht="14.5" x14ac:dyDescent="0.35">
      <c r="A2066" s="12" t="str">
        <f t="shared" si="32"/>
        <v>Senegal-Africa-2010</v>
      </c>
      <c r="B2066" s="13" t="s">
        <v>64</v>
      </c>
      <c r="C2066" s="14" t="s">
        <v>223</v>
      </c>
      <c r="D2066" s="15">
        <v>2010</v>
      </c>
      <c r="E2066" s="19">
        <v>1.0999999999999999E-2</v>
      </c>
      <c r="F2066" s="19">
        <v>2E-3</v>
      </c>
      <c r="G2066" s="19">
        <v>84</v>
      </c>
      <c r="H2066" s="19">
        <v>79</v>
      </c>
      <c r="I2066" s="19">
        <v>0.17499999999999999</v>
      </c>
      <c r="J2066" s="19">
        <v>0.68500000000000005</v>
      </c>
      <c r="K2066" s="19">
        <v>0.14099999999999999</v>
      </c>
      <c r="L2066" s="19">
        <v>530946</v>
      </c>
      <c r="M2066" s="19">
        <v>0.89200000000000002</v>
      </c>
    </row>
    <row r="2067" spans="1:13" ht="14.5" x14ac:dyDescent="0.35">
      <c r="A2067" s="12" t="str">
        <f t="shared" si="32"/>
        <v>Senegal-Africa-2011</v>
      </c>
      <c r="B2067" s="13" t="s">
        <v>64</v>
      </c>
      <c r="C2067" s="14" t="s">
        <v>223</v>
      </c>
      <c r="D2067" s="15">
        <v>2011</v>
      </c>
      <c r="E2067" s="19">
        <v>1.2E-2</v>
      </c>
      <c r="F2067" s="19">
        <v>1.4E-2</v>
      </c>
      <c r="G2067" s="19">
        <v>73</v>
      </c>
      <c r="H2067" s="19">
        <v>65</v>
      </c>
      <c r="I2067" s="19">
        <v>0.16500000000000001</v>
      </c>
      <c r="J2067" s="19">
        <v>0.72199999999999998</v>
      </c>
      <c r="K2067" s="19">
        <v>0.112</v>
      </c>
      <c r="L2067" s="19">
        <v>3559519</v>
      </c>
      <c r="M2067" s="19">
        <v>0.44900000000000001</v>
      </c>
    </row>
    <row r="2068" spans="1:13" ht="14.5" x14ac:dyDescent="0.35">
      <c r="A2068" s="12" t="str">
        <f t="shared" si="32"/>
        <v>Senegal-Africa-2012</v>
      </c>
      <c r="B2068" s="13" t="s">
        <v>64</v>
      </c>
      <c r="C2068" s="14" t="s">
        <v>223</v>
      </c>
      <c r="D2068" s="15">
        <v>2012</v>
      </c>
      <c r="E2068" s="19">
        <v>1.2E-2</v>
      </c>
      <c r="F2068" s="19">
        <v>4.0000000000000001E-3</v>
      </c>
      <c r="G2068" s="19">
        <v>78</v>
      </c>
      <c r="H2068" s="19">
        <v>67</v>
      </c>
      <c r="I2068" s="19">
        <v>0.151</v>
      </c>
      <c r="J2068" s="19">
        <v>0.71099999999999997</v>
      </c>
      <c r="K2068" s="19">
        <v>0.13800000000000001</v>
      </c>
      <c r="L2068" s="19">
        <v>9464000</v>
      </c>
      <c r="M2068" s="19">
        <v>0.755</v>
      </c>
    </row>
    <row r="2069" spans="1:13" ht="14.5" x14ac:dyDescent="0.35">
      <c r="A2069" s="12" t="str">
        <f t="shared" si="32"/>
        <v>Serbia-Europe-2000</v>
      </c>
      <c r="B2069" s="13" t="s">
        <v>62</v>
      </c>
      <c r="C2069" s="14" t="s">
        <v>224</v>
      </c>
      <c r="D2069" s="15">
        <v>2000</v>
      </c>
      <c r="E2069" s="19">
        <v>1.2E-2</v>
      </c>
      <c r="F2069" s="19">
        <v>5.0000000000000001E-3</v>
      </c>
      <c r="G2069" s="19">
        <v>77</v>
      </c>
      <c r="H2069" s="19">
        <v>72</v>
      </c>
      <c r="I2069" s="19">
        <v>0.19</v>
      </c>
      <c r="J2069" s="19">
        <v>0.68200000000000005</v>
      </c>
      <c r="K2069" s="19">
        <v>0.128</v>
      </c>
      <c r="L2069" s="19">
        <v>621081</v>
      </c>
      <c r="M2069" s="19">
        <v>0.63500000000000001</v>
      </c>
    </row>
    <row r="2070" spans="1:13" ht="14.5" x14ac:dyDescent="0.35">
      <c r="A2070" s="12" t="str">
        <f t="shared" si="32"/>
        <v>Serbia-Europe-2001</v>
      </c>
      <c r="B2070" s="13" t="s">
        <v>62</v>
      </c>
      <c r="C2070" s="14" t="s">
        <v>224</v>
      </c>
      <c r="D2070" s="15">
        <v>2001</v>
      </c>
      <c r="E2070" s="19">
        <v>1.2E-2</v>
      </c>
      <c r="F2070" s="19">
        <v>3.0000000000000001E-3</v>
      </c>
      <c r="G2070" s="19">
        <v>82</v>
      </c>
      <c r="H2070" s="19">
        <v>78</v>
      </c>
      <c r="I2070" s="19">
        <v>0.17199999999999999</v>
      </c>
      <c r="J2070" s="19">
        <v>0.70799999999999996</v>
      </c>
      <c r="K2070" s="19">
        <v>0.12</v>
      </c>
      <c r="L2070" s="19">
        <v>1128994</v>
      </c>
      <c r="M2070" s="19">
        <v>0.67300000000000004</v>
      </c>
    </row>
    <row r="2071" spans="1:13" ht="14.5" x14ac:dyDescent="0.35">
      <c r="A2071" s="12" t="str">
        <f t="shared" si="32"/>
        <v>Serbia-Europe-2002</v>
      </c>
      <c r="B2071" s="13" t="s">
        <v>62</v>
      </c>
      <c r="C2071" s="14" t="s">
        <v>224</v>
      </c>
      <c r="D2071" s="15">
        <v>2002</v>
      </c>
      <c r="E2071" s="19">
        <v>1.2E-2</v>
      </c>
      <c r="F2071" s="19">
        <v>2E-3</v>
      </c>
      <c r="G2071" s="19">
        <v>84</v>
      </c>
      <c r="H2071" s="19">
        <v>80</v>
      </c>
      <c r="I2071" s="19">
        <v>0.186</v>
      </c>
      <c r="J2071" s="19">
        <v>0.65900000000000003</v>
      </c>
      <c r="K2071" s="19">
        <v>0.155</v>
      </c>
      <c r="L2071" s="19">
        <v>5018573</v>
      </c>
      <c r="M2071" s="19">
        <v>0.79700000000000004</v>
      </c>
    </row>
    <row r="2072" spans="1:13" ht="14.5" x14ac:dyDescent="0.35">
      <c r="A2072" s="12" t="str">
        <f t="shared" si="32"/>
        <v>Serbia-Europe-2003</v>
      </c>
      <c r="B2072" s="13" t="s">
        <v>62</v>
      </c>
      <c r="C2072" s="14" t="s">
        <v>224</v>
      </c>
      <c r="D2072" s="15">
        <v>2003</v>
      </c>
      <c r="E2072" s="19">
        <v>1.2E-2</v>
      </c>
      <c r="F2072" s="19">
        <v>2E-3</v>
      </c>
      <c r="G2072" s="19">
        <v>84</v>
      </c>
      <c r="H2072" s="19">
        <v>80</v>
      </c>
      <c r="I2072" s="19">
        <v>0.16700000000000001</v>
      </c>
      <c r="J2072" s="19">
        <v>0.64400000000000002</v>
      </c>
      <c r="K2072" s="19">
        <v>0.189</v>
      </c>
      <c r="L2072" s="19">
        <v>9519374</v>
      </c>
      <c r="M2072" s="19">
        <v>0.85399999999999998</v>
      </c>
    </row>
    <row r="2073" spans="1:13" ht="14.5" x14ac:dyDescent="0.35">
      <c r="A2073" s="12" t="str">
        <f t="shared" si="32"/>
        <v>Serbia-Europe-2004</v>
      </c>
      <c r="B2073" s="13" t="s">
        <v>62</v>
      </c>
      <c r="C2073" s="14" t="s">
        <v>224</v>
      </c>
      <c r="D2073" s="15">
        <v>2004</v>
      </c>
      <c r="E2073" s="19">
        <v>1.2999999999999999E-2</v>
      </c>
      <c r="F2073" s="19">
        <v>8.9999999999999993E-3</v>
      </c>
      <c r="G2073" s="19">
        <v>76</v>
      </c>
      <c r="H2073" s="19">
        <v>65</v>
      </c>
      <c r="I2073" s="19">
        <v>0.154</v>
      </c>
      <c r="J2073" s="19">
        <v>0.71599999999999997</v>
      </c>
      <c r="K2073" s="19">
        <v>0.13</v>
      </c>
      <c r="L2073" s="19">
        <v>143178000</v>
      </c>
      <c r="M2073" s="19">
        <v>0.73799999999999999</v>
      </c>
    </row>
    <row r="2074" spans="1:13" ht="14.5" x14ac:dyDescent="0.35">
      <c r="A2074" s="12" t="str">
        <f t="shared" si="32"/>
        <v>Serbia-Europe-2005</v>
      </c>
      <c r="B2074" s="13" t="s">
        <v>62</v>
      </c>
      <c r="C2074" s="14" t="s">
        <v>224</v>
      </c>
      <c r="D2074" s="15">
        <v>2005</v>
      </c>
      <c r="E2074" s="19">
        <v>1.2999999999999999E-2</v>
      </c>
      <c r="F2074" s="19">
        <v>1.4E-2</v>
      </c>
      <c r="G2074" s="19">
        <v>80</v>
      </c>
      <c r="H2074" s="19">
        <v>74</v>
      </c>
      <c r="I2074" s="19">
        <v>0.21299999999999999</v>
      </c>
      <c r="J2074" s="19">
        <v>0.68100000000000005</v>
      </c>
      <c r="K2074" s="19">
        <v>0.106</v>
      </c>
      <c r="L2074" s="19">
        <v>2801681</v>
      </c>
      <c r="M2074" s="19">
        <v>0.54300000000000004</v>
      </c>
    </row>
    <row r="2075" spans="1:13" ht="14.5" x14ac:dyDescent="0.35">
      <c r="A2075" s="12" t="str">
        <f t="shared" si="32"/>
        <v>Serbia-Europe-2006</v>
      </c>
      <c r="B2075" s="13" t="s">
        <v>62</v>
      </c>
      <c r="C2075" s="14" t="s">
        <v>224</v>
      </c>
      <c r="D2075" s="15">
        <v>2006</v>
      </c>
      <c r="E2075" s="19">
        <v>1.2999999999999999E-2</v>
      </c>
      <c r="F2075" s="19">
        <v>4.0000000000000001E-3</v>
      </c>
      <c r="G2075" s="19">
        <v>86</v>
      </c>
      <c r="H2075" s="19">
        <v>79</v>
      </c>
      <c r="I2075" s="19">
        <v>0.183</v>
      </c>
      <c r="J2075" s="19">
        <v>0.64300000000000002</v>
      </c>
      <c r="K2075" s="19">
        <v>0.17499999999999999</v>
      </c>
      <c r="L2075" s="19">
        <v>65676758</v>
      </c>
      <c r="M2075" s="19">
        <v>0.78800000000000003</v>
      </c>
    </row>
    <row r="2076" spans="1:13" ht="14.5" x14ac:dyDescent="0.35">
      <c r="A2076" s="12" t="str">
        <f t="shared" si="32"/>
        <v>Serbia-Europe-2007</v>
      </c>
      <c r="B2076" s="13" t="s">
        <v>62</v>
      </c>
      <c r="C2076" s="14" t="s">
        <v>224</v>
      </c>
      <c r="D2076" s="15">
        <v>2007</v>
      </c>
      <c r="E2076" s="19">
        <v>1.2999999999999999E-2</v>
      </c>
      <c r="F2076" s="19">
        <v>4.0000000000000001E-3</v>
      </c>
      <c r="G2076" s="19">
        <v>84</v>
      </c>
      <c r="H2076" s="19">
        <v>80</v>
      </c>
      <c r="I2076" s="19">
        <v>0.17499999999999999</v>
      </c>
      <c r="J2076" s="19">
        <v>0.65300000000000002</v>
      </c>
      <c r="K2076" s="19">
        <v>0.17199999999999999</v>
      </c>
      <c r="L2076" s="19">
        <v>63695687</v>
      </c>
      <c r="M2076" s="19">
        <v>0.81799999999999995</v>
      </c>
    </row>
    <row r="2077" spans="1:13" ht="14.5" x14ac:dyDescent="0.35">
      <c r="A2077" s="12" t="str">
        <f t="shared" si="32"/>
        <v>Serbia-Europe-2008</v>
      </c>
      <c r="B2077" s="13" t="s">
        <v>62</v>
      </c>
      <c r="C2077" s="14" t="s">
        <v>224</v>
      </c>
      <c r="D2077" s="15">
        <v>2008</v>
      </c>
      <c r="E2077" s="19">
        <v>1.2999999999999999E-2</v>
      </c>
      <c r="F2077" s="13"/>
      <c r="G2077" s="19">
        <v>85</v>
      </c>
      <c r="H2077" s="19">
        <v>80</v>
      </c>
      <c r="I2077" s="13"/>
      <c r="J2077" s="13"/>
      <c r="K2077" s="13"/>
      <c r="L2077" s="19">
        <v>49506</v>
      </c>
      <c r="M2077" s="19">
        <v>0.41299999999999998</v>
      </c>
    </row>
    <row r="2078" spans="1:13" ht="14.5" x14ac:dyDescent="0.35">
      <c r="A2078" s="12" t="str">
        <f t="shared" si="32"/>
        <v>Serbia-Europe-2009</v>
      </c>
      <c r="B2078" s="13" t="s">
        <v>62</v>
      </c>
      <c r="C2078" s="14" t="s">
        <v>224</v>
      </c>
      <c r="D2078" s="15">
        <v>2009</v>
      </c>
      <c r="E2078" s="19">
        <v>1.4E-2</v>
      </c>
      <c r="F2078" s="19">
        <v>2E-3</v>
      </c>
      <c r="G2078" s="19">
        <v>84</v>
      </c>
      <c r="H2078" s="19">
        <v>82</v>
      </c>
      <c r="I2078" s="19">
        <v>0.20699999999999999</v>
      </c>
      <c r="J2078" s="19">
        <v>0.66700000000000004</v>
      </c>
      <c r="K2078" s="19">
        <v>0.126</v>
      </c>
      <c r="L2078" s="19">
        <v>320716</v>
      </c>
      <c r="M2078" s="19">
        <v>0.93799999999999994</v>
      </c>
    </row>
    <row r="2079" spans="1:13" ht="14.5" x14ac:dyDescent="0.35">
      <c r="A2079" s="12" t="str">
        <f t="shared" si="32"/>
        <v>Serbia-Europe-2010</v>
      </c>
      <c r="B2079" s="13" t="s">
        <v>62</v>
      </c>
      <c r="C2079" s="14" t="s">
        <v>224</v>
      </c>
      <c r="D2079" s="15">
        <v>2010</v>
      </c>
      <c r="E2079" s="19">
        <v>1.6E-2</v>
      </c>
      <c r="F2079" s="19">
        <v>3.0000000000000001E-3</v>
      </c>
      <c r="G2079" s="19">
        <v>83</v>
      </c>
      <c r="H2079" s="19">
        <v>79</v>
      </c>
      <c r="I2079" s="19">
        <v>0.215</v>
      </c>
      <c r="J2079" s="19">
        <v>0.66700000000000004</v>
      </c>
      <c r="K2079" s="19">
        <v>0.11799999999999999</v>
      </c>
      <c r="L2079" s="19">
        <v>4586897</v>
      </c>
      <c r="M2079" s="19">
        <v>0.624</v>
      </c>
    </row>
    <row r="2080" spans="1:13" ht="14.5" x14ac:dyDescent="0.35">
      <c r="A2080" s="12" t="str">
        <f t="shared" si="32"/>
        <v>Serbia-Europe-2011</v>
      </c>
      <c r="B2080" s="13" t="s">
        <v>62</v>
      </c>
      <c r="C2080" s="14" t="s">
        <v>224</v>
      </c>
      <c r="D2080" s="15">
        <v>2011</v>
      </c>
      <c r="E2080" s="19">
        <v>1.7000000000000001E-2</v>
      </c>
      <c r="F2080" s="19">
        <v>1.7000000000000001E-2</v>
      </c>
      <c r="G2080" s="19">
        <v>78</v>
      </c>
      <c r="H2080" s="19">
        <v>72</v>
      </c>
      <c r="I2080" s="19">
        <v>0.26</v>
      </c>
      <c r="J2080" s="19">
        <v>0.66700000000000004</v>
      </c>
      <c r="K2080" s="19">
        <v>7.2999999999999995E-2</v>
      </c>
      <c r="L2080" s="19">
        <v>73997128</v>
      </c>
      <c r="M2080" s="19">
        <v>0.71799999999999997</v>
      </c>
    </row>
    <row r="2081" spans="1:13" ht="14.5" x14ac:dyDescent="0.35">
      <c r="A2081" s="12" t="str">
        <f t="shared" si="32"/>
        <v>Serbia-Europe-2012</v>
      </c>
      <c r="B2081" s="13" t="s">
        <v>62</v>
      </c>
      <c r="C2081" s="14" t="s">
        <v>224</v>
      </c>
      <c r="D2081" s="15">
        <v>2012</v>
      </c>
      <c r="E2081" s="19">
        <v>1.7999999999999999E-2</v>
      </c>
      <c r="F2081" s="13"/>
      <c r="G2081" s="19">
        <v>73</v>
      </c>
      <c r="H2081" s="19">
        <v>68</v>
      </c>
      <c r="I2081" s="13"/>
      <c r="J2081" s="13"/>
      <c r="K2081" s="13"/>
      <c r="L2081" s="19">
        <v>1807106</v>
      </c>
      <c r="M2081" s="13"/>
    </row>
    <row r="2082" spans="1:13" ht="14.5" x14ac:dyDescent="0.35">
      <c r="A2082" s="12" t="str">
        <f t="shared" si="32"/>
        <v>Seychelles-Africa-2000</v>
      </c>
      <c r="B2082" s="13" t="s">
        <v>64</v>
      </c>
      <c r="C2082" s="14" t="s">
        <v>225</v>
      </c>
      <c r="D2082" s="15">
        <v>2000</v>
      </c>
      <c r="E2082" s="19">
        <v>1.4E-2</v>
      </c>
      <c r="F2082" s="19">
        <v>1.2E-2</v>
      </c>
      <c r="G2082" s="19">
        <v>79</v>
      </c>
      <c r="H2082" s="19">
        <v>75</v>
      </c>
      <c r="I2082" s="19">
        <v>0.27900000000000003</v>
      </c>
      <c r="J2082" s="19">
        <v>0.64600000000000002</v>
      </c>
      <c r="K2082" s="19">
        <v>7.4999999999999997E-2</v>
      </c>
      <c r="L2082" s="19">
        <v>3986865</v>
      </c>
      <c r="M2082" s="19">
        <v>0.86599999999999999</v>
      </c>
    </row>
    <row r="2083" spans="1:13" ht="14.5" x14ac:dyDescent="0.35">
      <c r="A2083" s="12" t="str">
        <f t="shared" si="32"/>
        <v>Seychelles-Africa-2001</v>
      </c>
      <c r="B2083" s="13" t="s">
        <v>64</v>
      </c>
      <c r="C2083" s="14" t="s">
        <v>225</v>
      </c>
      <c r="D2083" s="15">
        <v>2001</v>
      </c>
      <c r="E2083" s="19">
        <v>1.4999999999999999E-2</v>
      </c>
      <c r="F2083" s="19">
        <v>8.9999999999999993E-3</v>
      </c>
      <c r="G2083" s="19">
        <v>78</v>
      </c>
      <c r="H2083" s="19">
        <v>77</v>
      </c>
      <c r="I2083" s="19">
        <v>0.23699999999999999</v>
      </c>
      <c r="J2083" s="19">
        <v>0.749</v>
      </c>
      <c r="K2083" s="19">
        <v>1.4E-2</v>
      </c>
      <c r="L2083" s="19">
        <v>821159</v>
      </c>
      <c r="M2083" s="19">
        <v>0.97399999999999998</v>
      </c>
    </row>
    <row r="2084" spans="1:13" ht="14.5" x14ac:dyDescent="0.35">
      <c r="A2084" s="12" t="str">
        <f t="shared" si="32"/>
        <v>Seychelles-Africa-2002</v>
      </c>
      <c r="B2084" s="13" t="s">
        <v>64</v>
      </c>
      <c r="C2084" s="14" t="s">
        <v>225</v>
      </c>
      <c r="D2084" s="15">
        <v>2002</v>
      </c>
      <c r="E2084" s="19">
        <v>1.6E-2</v>
      </c>
      <c r="F2084" s="19">
        <v>8.0000000000000002E-3</v>
      </c>
      <c r="G2084" s="19">
        <v>77</v>
      </c>
      <c r="H2084" s="19">
        <v>75</v>
      </c>
      <c r="I2084" s="19">
        <v>0.2</v>
      </c>
      <c r="J2084" s="19">
        <v>0.79100000000000004</v>
      </c>
      <c r="K2084" s="19">
        <v>8.0000000000000002E-3</v>
      </c>
      <c r="L2084" s="19">
        <v>4148883</v>
      </c>
      <c r="M2084" s="19">
        <v>0.82299999999999995</v>
      </c>
    </row>
    <row r="2085" spans="1:13" ht="14.5" x14ac:dyDescent="0.35">
      <c r="A2085" s="12" t="str">
        <f t="shared" si="32"/>
        <v>Seychelles-Africa-2003</v>
      </c>
      <c r="B2085" s="13" t="s">
        <v>64</v>
      </c>
      <c r="C2085" s="14" t="s">
        <v>225</v>
      </c>
      <c r="D2085" s="15">
        <v>2003</v>
      </c>
      <c r="E2085" s="19">
        <v>1.7999999999999999E-2</v>
      </c>
      <c r="F2085" s="19">
        <v>2.1999999999999999E-2</v>
      </c>
      <c r="G2085" s="19">
        <v>73</v>
      </c>
      <c r="H2085" s="19">
        <v>70</v>
      </c>
      <c r="I2085" s="19">
        <v>0.25800000000000001</v>
      </c>
      <c r="J2085" s="19">
        <v>0.69299999999999995</v>
      </c>
      <c r="K2085" s="19">
        <v>4.9000000000000002E-2</v>
      </c>
      <c r="L2085" s="19">
        <v>70152384</v>
      </c>
      <c r="M2085" s="19">
        <v>0.67600000000000005</v>
      </c>
    </row>
    <row r="2086" spans="1:13" ht="14.5" x14ac:dyDescent="0.35">
      <c r="A2086" s="12" t="str">
        <f t="shared" si="32"/>
        <v>Seychelles-Africa-2004</v>
      </c>
      <c r="B2086" s="13" t="s">
        <v>64</v>
      </c>
      <c r="C2086" s="14" t="s">
        <v>225</v>
      </c>
      <c r="D2086" s="15">
        <v>2004</v>
      </c>
      <c r="E2086" s="19">
        <v>1.9E-2</v>
      </c>
      <c r="F2086" s="19">
        <v>8.9999999999999993E-3</v>
      </c>
      <c r="G2086" s="19">
        <v>76</v>
      </c>
      <c r="H2086" s="19">
        <v>75</v>
      </c>
      <c r="I2086" s="19">
        <v>0.26900000000000002</v>
      </c>
      <c r="J2086" s="19">
        <v>0.70899999999999996</v>
      </c>
      <c r="K2086" s="19">
        <v>2.1999999999999999E-2</v>
      </c>
      <c r="L2086" s="19">
        <v>879534</v>
      </c>
      <c r="M2086" s="19">
        <v>0.88400000000000001</v>
      </c>
    </row>
    <row r="2087" spans="1:13" ht="14.5" x14ac:dyDescent="0.35">
      <c r="A2087" s="12" t="str">
        <f t="shared" si="32"/>
        <v>Seychelles-Africa-2005</v>
      </c>
      <c r="B2087" s="13" t="s">
        <v>64</v>
      </c>
      <c r="C2087" s="14" t="s">
        <v>225</v>
      </c>
      <c r="D2087" s="15">
        <v>2005</v>
      </c>
      <c r="E2087" s="19">
        <v>2.1000000000000001E-2</v>
      </c>
      <c r="F2087" s="19">
        <v>0.01</v>
      </c>
      <c r="G2087" s="19">
        <v>75</v>
      </c>
      <c r="H2087" s="19">
        <v>73</v>
      </c>
      <c r="I2087" s="19">
        <v>0.255</v>
      </c>
      <c r="J2087" s="19">
        <v>0.71199999999999997</v>
      </c>
      <c r="K2087" s="19">
        <v>3.3000000000000002E-2</v>
      </c>
      <c r="L2087" s="19">
        <v>2296314</v>
      </c>
      <c r="M2087" s="19">
        <v>0.98199999999999998</v>
      </c>
    </row>
    <row r="2088" spans="1:13" ht="14.5" x14ac:dyDescent="0.35">
      <c r="A2088" s="12" t="str">
        <f t="shared" si="32"/>
        <v>Seychelles-Africa-2006</v>
      </c>
      <c r="B2088" s="13" t="s">
        <v>64</v>
      </c>
      <c r="C2088" s="14" t="s">
        <v>225</v>
      </c>
      <c r="D2088" s="15">
        <v>2006</v>
      </c>
      <c r="E2088" s="19">
        <v>2.1000000000000001E-2</v>
      </c>
      <c r="F2088" s="19">
        <v>5.0000000000000001E-3</v>
      </c>
      <c r="G2088" s="19">
        <v>82</v>
      </c>
      <c r="H2088" s="19">
        <v>78</v>
      </c>
      <c r="I2088" s="19">
        <v>0.27900000000000003</v>
      </c>
      <c r="J2088" s="19">
        <v>0.621</v>
      </c>
      <c r="K2088" s="19">
        <v>0.1</v>
      </c>
      <c r="L2088" s="19">
        <v>6930100</v>
      </c>
      <c r="M2088" s="19">
        <v>0.91500000000000004</v>
      </c>
    </row>
    <row r="2089" spans="1:13" ht="14.5" x14ac:dyDescent="0.35">
      <c r="A2089" s="12" t="str">
        <f t="shared" si="32"/>
        <v>Seychelles-Africa-2007</v>
      </c>
      <c r="B2089" s="13" t="s">
        <v>64</v>
      </c>
      <c r="C2089" s="14" t="s">
        <v>225</v>
      </c>
      <c r="D2089" s="15">
        <v>2007</v>
      </c>
      <c r="E2089" s="19">
        <v>2.1999999999999999E-2</v>
      </c>
      <c r="F2089" s="19">
        <v>1.0999999999999999E-2</v>
      </c>
      <c r="G2089" s="19">
        <v>77</v>
      </c>
      <c r="H2089" s="19">
        <v>72</v>
      </c>
      <c r="I2089" s="19">
        <v>0.35099999999999998</v>
      </c>
      <c r="J2089" s="19">
        <v>0.624</v>
      </c>
      <c r="K2089" s="19">
        <v>2.5000000000000001E-2</v>
      </c>
      <c r="L2089" s="19">
        <v>2522325</v>
      </c>
      <c r="M2089" s="19">
        <v>0.72399999999999998</v>
      </c>
    </row>
    <row r="2090" spans="1:13" ht="14.5" x14ac:dyDescent="0.35">
      <c r="A2090" s="12" t="str">
        <f t="shared" si="32"/>
        <v>Seychelles-Africa-2008</v>
      </c>
      <c r="B2090" s="13" t="s">
        <v>64</v>
      </c>
      <c r="C2090" s="14" t="s">
        <v>225</v>
      </c>
      <c r="D2090" s="15">
        <v>2008</v>
      </c>
      <c r="E2090" s="19">
        <v>2.3E-2</v>
      </c>
      <c r="F2090" s="19">
        <v>1.7000000000000001E-2</v>
      </c>
      <c r="G2090" s="19">
        <v>76</v>
      </c>
      <c r="H2090" s="19">
        <v>72</v>
      </c>
      <c r="I2090" s="19">
        <v>0.34300000000000003</v>
      </c>
      <c r="J2090" s="19">
        <v>0.626</v>
      </c>
      <c r="K2090" s="19">
        <v>3.1E-2</v>
      </c>
      <c r="L2090" s="19">
        <v>24690067</v>
      </c>
      <c r="M2090" s="19">
        <v>0.81</v>
      </c>
    </row>
    <row r="2091" spans="1:13" ht="14.5" x14ac:dyDescent="0.35">
      <c r="A2091" s="12" t="str">
        <f t="shared" si="32"/>
        <v>Seychelles-Africa-2009</v>
      </c>
      <c r="B2091" s="13" t="s">
        <v>64</v>
      </c>
      <c r="C2091" s="14" t="s">
        <v>225</v>
      </c>
      <c r="D2091" s="15">
        <v>2009</v>
      </c>
      <c r="E2091" s="19">
        <v>2.7E-2</v>
      </c>
      <c r="F2091" s="19">
        <v>1.6E-2</v>
      </c>
      <c r="G2091" s="19">
        <v>77</v>
      </c>
      <c r="H2091" s="19">
        <v>73</v>
      </c>
      <c r="I2091" s="19">
        <v>0.38600000000000001</v>
      </c>
      <c r="J2091" s="19">
        <v>0.57999999999999996</v>
      </c>
      <c r="K2091" s="19">
        <v>3.4000000000000002E-2</v>
      </c>
      <c r="L2091" s="19">
        <v>18167367</v>
      </c>
      <c r="M2091" s="19">
        <v>0.53800000000000003</v>
      </c>
    </row>
    <row r="2092" spans="1:13" ht="14.5" x14ac:dyDescent="0.35">
      <c r="A2092" s="12" t="str">
        <f t="shared" si="32"/>
        <v>Seychelles-Africa-2010</v>
      </c>
      <c r="B2092" s="13" t="s">
        <v>64</v>
      </c>
      <c r="C2092" s="14" t="s">
        <v>225</v>
      </c>
      <c r="D2092" s="15">
        <v>2010</v>
      </c>
      <c r="E2092" s="19">
        <v>0.03</v>
      </c>
      <c r="F2092" s="19">
        <v>0.02</v>
      </c>
      <c r="G2092" s="19">
        <v>74</v>
      </c>
      <c r="H2092" s="19">
        <v>71</v>
      </c>
      <c r="I2092" s="19">
        <v>0.379</v>
      </c>
      <c r="J2092" s="19">
        <v>0.58899999999999997</v>
      </c>
      <c r="K2092" s="19">
        <v>3.2000000000000001E-2</v>
      </c>
      <c r="L2092" s="19">
        <v>5411000</v>
      </c>
      <c r="M2092" s="19">
        <v>0.81200000000000006</v>
      </c>
    </row>
    <row r="2093" spans="1:13" ht="14.5" x14ac:dyDescent="0.35">
      <c r="A2093" s="12" t="str">
        <f t="shared" si="32"/>
        <v>Seychelles-Africa-2011</v>
      </c>
      <c r="B2093" s="13" t="s">
        <v>64</v>
      </c>
      <c r="C2093" s="14" t="s">
        <v>225</v>
      </c>
      <c r="D2093" s="15">
        <v>2011</v>
      </c>
      <c r="E2093" s="19">
        <v>3.4000000000000002E-2</v>
      </c>
      <c r="F2093" s="19">
        <v>3.3000000000000002E-2</v>
      </c>
      <c r="G2093" s="19">
        <v>72</v>
      </c>
      <c r="H2093" s="19">
        <v>67</v>
      </c>
      <c r="I2093" s="19">
        <v>0.41899999999999998</v>
      </c>
      <c r="J2093" s="19">
        <v>0.54600000000000004</v>
      </c>
      <c r="K2093" s="19">
        <v>3.5000000000000003E-2</v>
      </c>
      <c r="L2093" s="19">
        <v>27377045</v>
      </c>
      <c r="M2093" s="19">
        <v>0.68799999999999994</v>
      </c>
    </row>
    <row r="2094" spans="1:13" ht="14.5" x14ac:dyDescent="0.35">
      <c r="A2094" s="12" t="str">
        <f t="shared" si="32"/>
        <v>Seychelles-Africa-2012</v>
      </c>
      <c r="B2094" s="13" t="s">
        <v>64</v>
      </c>
      <c r="C2094" s="14" t="s">
        <v>225</v>
      </c>
      <c r="D2094" s="15">
        <v>2012</v>
      </c>
      <c r="E2094" s="19">
        <v>3.5000000000000003E-2</v>
      </c>
      <c r="F2094" s="19">
        <v>5.6000000000000001E-2</v>
      </c>
      <c r="G2094" s="19">
        <v>63</v>
      </c>
      <c r="H2094" s="19">
        <v>60</v>
      </c>
      <c r="I2094" s="19">
        <v>0.45700000000000002</v>
      </c>
      <c r="J2094" s="19">
        <v>0.51700000000000002</v>
      </c>
      <c r="K2094" s="19">
        <v>2.5999999999999999E-2</v>
      </c>
      <c r="L2094" s="19">
        <v>20139661</v>
      </c>
      <c r="M2094" s="19">
        <v>0.28899999999999998</v>
      </c>
    </row>
    <row r="2095" spans="1:13" ht="14.5" x14ac:dyDescent="0.35">
      <c r="A2095" s="12" t="str">
        <f t="shared" si="32"/>
        <v>Sierra Leone-Africa-2000</v>
      </c>
      <c r="B2095" s="13" t="s">
        <v>64</v>
      </c>
      <c r="C2095" s="14" t="s">
        <v>226</v>
      </c>
      <c r="D2095" s="15">
        <v>2000</v>
      </c>
      <c r="E2095" s="19">
        <v>1.4E-2</v>
      </c>
      <c r="F2095" s="19">
        <v>1.0999999999999999E-2</v>
      </c>
      <c r="G2095" s="19">
        <v>80</v>
      </c>
      <c r="H2095" s="19">
        <v>76</v>
      </c>
      <c r="I2095" s="19">
        <v>0.27400000000000002</v>
      </c>
      <c r="J2095" s="19">
        <v>0.65</v>
      </c>
      <c r="K2095" s="19">
        <v>7.5999999999999998E-2</v>
      </c>
      <c r="L2095" s="19">
        <v>4079823</v>
      </c>
      <c r="M2095" s="19">
        <v>0.86699999999999999</v>
      </c>
    </row>
    <row r="2096" spans="1:13" ht="14.5" x14ac:dyDescent="0.35">
      <c r="A2096" s="12" t="str">
        <f t="shared" si="32"/>
        <v>Sierra Leone-Africa-2001</v>
      </c>
      <c r="B2096" s="13" t="s">
        <v>64</v>
      </c>
      <c r="C2096" s="14" t="s">
        <v>226</v>
      </c>
      <c r="D2096" s="15">
        <v>2001</v>
      </c>
      <c r="E2096" s="19">
        <v>1.4E-2</v>
      </c>
      <c r="F2096" s="19">
        <v>8.9999999999999993E-3</v>
      </c>
      <c r="G2096" s="19">
        <v>78</v>
      </c>
      <c r="H2096" s="19">
        <v>77</v>
      </c>
      <c r="I2096" s="19">
        <v>0.21</v>
      </c>
      <c r="J2096" s="19">
        <v>0.77800000000000002</v>
      </c>
      <c r="K2096" s="19">
        <v>1.2999999999999999E-2</v>
      </c>
      <c r="L2096" s="19">
        <v>967602</v>
      </c>
      <c r="M2096" s="19">
        <v>0.97799999999999998</v>
      </c>
    </row>
    <row r="2097" spans="1:13" ht="14.5" x14ac:dyDescent="0.35">
      <c r="A2097" s="12" t="str">
        <f t="shared" si="32"/>
        <v>Sierra Leone-Africa-2002</v>
      </c>
      <c r="B2097" s="13" t="s">
        <v>64</v>
      </c>
      <c r="C2097" s="14" t="s">
        <v>226</v>
      </c>
      <c r="D2097" s="15">
        <v>2002</v>
      </c>
      <c r="E2097" s="19">
        <v>1.6E-2</v>
      </c>
      <c r="F2097" s="19">
        <v>8.0000000000000002E-3</v>
      </c>
      <c r="G2097" s="19">
        <v>77</v>
      </c>
      <c r="H2097" s="19">
        <v>75</v>
      </c>
      <c r="I2097" s="19">
        <v>0.18</v>
      </c>
      <c r="J2097" s="19">
        <v>0.81299999999999994</v>
      </c>
      <c r="K2097" s="19">
        <v>7.0000000000000001E-3</v>
      </c>
      <c r="L2097" s="19">
        <v>4875639</v>
      </c>
      <c r="M2097" s="19">
        <v>0.82599999999999996</v>
      </c>
    </row>
    <row r="2098" spans="1:13" ht="14.5" x14ac:dyDescent="0.35">
      <c r="A2098" s="12" t="str">
        <f t="shared" si="32"/>
        <v>Sierra Leone-Africa-2003</v>
      </c>
      <c r="B2098" s="13" t="s">
        <v>64</v>
      </c>
      <c r="C2098" s="14" t="s">
        <v>226</v>
      </c>
      <c r="D2098" s="15">
        <v>2003</v>
      </c>
      <c r="E2098" s="19">
        <v>1.7999999999999999E-2</v>
      </c>
      <c r="F2098" s="19">
        <v>2.1000000000000001E-2</v>
      </c>
      <c r="G2098" s="19">
        <v>74</v>
      </c>
      <c r="H2098" s="19">
        <v>70</v>
      </c>
      <c r="I2098" s="19">
        <v>0.249</v>
      </c>
      <c r="J2098" s="19">
        <v>0.70099999999999996</v>
      </c>
      <c r="K2098" s="19">
        <v>0.05</v>
      </c>
      <c r="L2098" s="19">
        <v>70976584</v>
      </c>
      <c r="M2098" s="19">
        <v>0.68200000000000005</v>
      </c>
    </row>
    <row r="2099" spans="1:13" ht="14.5" x14ac:dyDescent="0.35">
      <c r="A2099" s="12" t="str">
        <f t="shared" si="32"/>
        <v>Sierra Leone-Africa-2004</v>
      </c>
      <c r="B2099" s="13" t="s">
        <v>64</v>
      </c>
      <c r="C2099" s="14" t="s">
        <v>226</v>
      </c>
      <c r="D2099" s="15">
        <v>2004</v>
      </c>
      <c r="E2099" s="19">
        <v>1.7999999999999999E-2</v>
      </c>
      <c r="F2099" s="19">
        <v>8.9999999999999993E-3</v>
      </c>
      <c r="G2099" s="19">
        <v>76</v>
      </c>
      <c r="H2099" s="19">
        <v>75</v>
      </c>
      <c r="I2099" s="19">
        <v>0.252</v>
      </c>
      <c r="J2099" s="19">
        <v>0.72699999999999998</v>
      </c>
      <c r="K2099" s="19">
        <v>2.1999999999999999E-2</v>
      </c>
      <c r="L2099" s="19">
        <v>950951</v>
      </c>
      <c r="M2099" s="19">
        <v>0.88400000000000001</v>
      </c>
    </row>
    <row r="2100" spans="1:13" ht="14.5" x14ac:dyDescent="0.35">
      <c r="A2100" s="12" t="str">
        <f t="shared" si="32"/>
        <v>Sierra Leone-Africa-2005</v>
      </c>
      <c r="B2100" s="13" t="s">
        <v>64</v>
      </c>
      <c r="C2100" s="14" t="s">
        <v>226</v>
      </c>
      <c r="D2100" s="15">
        <v>2005</v>
      </c>
      <c r="E2100" s="19">
        <v>2.1000000000000001E-2</v>
      </c>
      <c r="F2100" s="19">
        <v>0.01</v>
      </c>
      <c r="G2100" s="19">
        <v>75</v>
      </c>
      <c r="H2100" s="19">
        <v>73</v>
      </c>
      <c r="I2100" s="19">
        <v>0.255</v>
      </c>
      <c r="J2100" s="19">
        <v>0.71499999999999997</v>
      </c>
      <c r="K2100" s="19">
        <v>3.1E-2</v>
      </c>
      <c r="L2100" s="19">
        <v>2417445</v>
      </c>
      <c r="M2100" s="19">
        <v>0.98199999999999998</v>
      </c>
    </row>
    <row r="2101" spans="1:13" ht="14.5" x14ac:dyDescent="0.35">
      <c r="A2101" s="12" t="str">
        <f t="shared" si="32"/>
        <v>Sierra Leone-Africa-2006</v>
      </c>
      <c r="B2101" s="13" t="s">
        <v>64</v>
      </c>
      <c r="C2101" s="14" t="s">
        <v>226</v>
      </c>
      <c r="D2101" s="15">
        <v>2006</v>
      </c>
      <c r="E2101" s="19">
        <v>2.1000000000000001E-2</v>
      </c>
      <c r="F2101" s="19">
        <v>4.0000000000000001E-3</v>
      </c>
      <c r="G2101" s="19">
        <v>83</v>
      </c>
      <c r="H2101" s="19">
        <v>88</v>
      </c>
      <c r="I2101" s="19">
        <v>0.27700000000000002</v>
      </c>
      <c r="J2101" s="19">
        <v>0.622</v>
      </c>
      <c r="K2101" s="19">
        <v>0.10100000000000001</v>
      </c>
      <c r="L2101" s="19">
        <v>7053700</v>
      </c>
      <c r="M2101" s="19">
        <v>0.91600000000000004</v>
      </c>
    </row>
    <row r="2102" spans="1:13" ht="14.5" x14ac:dyDescent="0.35">
      <c r="A2102" s="12" t="str">
        <f t="shared" si="32"/>
        <v>Sierra Leone-Africa-2007</v>
      </c>
      <c r="B2102" s="13" t="s">
        <v>64</v>
      </c>
      <c r="C2102" s="14" t="s">
        <v>226</v>
      </c>
      <c r="D2102" s="15">
        <v>2007</v>
      </c>
      <c r="E2102" s="19">
        <v>2.1999999999999999E-2</v>
      </c>
      <c r="F2102" s="19">
        <v>1.0999999999999999E-2</v>
      </c>
      <c r="G2102" s="19">
        <v>77</v>
      </c>
      <c r="H2102" s="19">
        <v>73</v>
      </c>
      <c r="I2102" s="19">
        <v>0.34</v>
      </c>
      <c r="J2102" s="19">
        <v>0.63500000000000001</v>
      </c>
      <c r="K2102" s="19">
        <v>2.5000000000000001E-2</v>
      </c>
      <c r="L2102" s="19">
        <v>2554905</v>
      </c>
      <c r="M2102" s="19">
        <v>0.73</v>
      </c>
    </row>
    <row r="2103" spans="1:13" ht="14.5" x14ac:dyDescent="0.35">
      <c r="A2103" s="12" t="str">
        <f t="shared" si="32"/>
        <v>Sierra Leone-Africa-2008</v>
      </c>
      <c r="B2103" s="13" t="s">
        <v>64</v>
      </c>
      <c r="C2103" s="14" t="s">
        <v>226</v>
      </c>
      <c r="D2103" s="15">
        <v>2008</v>
      </c>
      <c r="E2103" s="19">
        <v>2.3E-2</v>
      </c>
      <c r="F2103" s="19">
        <v>1.6E-2</v>
      </c>
      <c r="G2103" s="19">
        <v>76</v>
      </c>
      <c r="H2103" s="19">
        <v>72</v>
      </c>
      <c r="I2103" s="19">
        <v>0.33500000000000002</v>
      </c>
      <c r="J2103" s="19">
        <v>0.63400000000000001</v>
      </c>
      <c r="K2103" s="19">
        <v>0.03</v>
      </c>
      <c r="L2103" s="19">
        <v>25371936</v>
      </c>
      <c r="M2103" s="19">
        <v>0.81200000000000006</v>
      </c>
    </row>
    <row r="2104" spans="1:13" ht="14.5" x14ac:dyDescent="0.35">
      <c r="A2104" s="12" t="str">
        <f t="shared" si="32"/>
        <v>Sierra Leone-Africa-2009</v>
      </c>
      <c r="B2104" s="13" t="s">
        <v>64</v>
      </c>
      <c r="C2104" s="14" t="s">
        <v>226</v>
      </c>
      <c r="D2104" s="15">
        <v>2009</v>
      </c>
      <c r="E2104" s="19">
        <v>2.7E-2</v>
      </c>
      <c r="F2104" s="19">
        <v>1.4999999999999999E-2</v>
      </c>
      <c r="G2104" s="19">
        <v>77</v>
      </c>
      <c r="H2104" s="19">
        <v>73</v>
      </c>
      <c r="I2104" s="19">
        <v>0.38</v>
      </c>
      <c r="J2104" s="19">
        <v>0.58499999999999996</v>
      </c>
      <c r="K2104" s="19">
        <v>3.4000000000000002E-2</v>
      </c>
      <c r="L2104" s="19">
        <v>18804914</v>
      </c>
      <c r="M2104" s="19">
        <v>0.54200000000000004</v>
      </c>
    </row>
    <row r="2105" spans="1:13" ht="14.5" x14ac:dyDescent="0.35">
      <c r="A2105" s="12" t="str">
        <f t="shared" si="32"/>
        <v>Sierra Leone-Africa-2010</v>
      </c>
      <c r="B2105" s="13" t="s">
        <v>64</v>
      </c>
      <c r="C2105" s="14" t="s">
        <v>226</v>
      </c>
      <c r="D2105" s="15">
        <v>2010</v>
      </c>
      <c r="E2105" s="19">
        <v>0.03</v>
      </c>
      <c r="F2105" s="19">
        <v>0.02</v>
      </c>
      <c r="G2105" s="19">
        <v>74</v>
      </c>
      <c r="H2105" s="19">
        <v>71</v>
      </c>
      <c r="I2105" s="19">
        <v>0.374</v>
      </c>
      <c r="J2105" s="19">
        <v>0.59399999999999997</v>
      </c>
      <c r="K2105" s="19">
        <v>3.2000000000000001E-2</v>
      </c>
      <c r="L2105" s="19">
        <v>5536000</v>
      </c>
      <c r="M2105" s="19">
        <v>0.81399999999999995</v>
      </c>
    </row>
    <row r="2106" spans="1:13" ht="14.5" x14ac:dyDescent="0.35">
      <c r="A2106" s="12" t="str">
        <f t="shared" si="32"/>
        <v>Sierra Leone-Africa-2011</v>
      </c>
      <c r="B2106" s="13" t="s">
        <v>64</v>
      </c>
      <c r="C2106" s="14" t="s">
        <v>226</v>
      </c>
      <c r="D2106" s="15">
        <v>2011</v>
      </c>
      <c r="E2106" s="19">
        <v>3.4000000000000002E-2</v>
      </c>
      <c r="F2106" s="19">
        <v>3.3000000000000002E-2</v>
      </c>
      <c r="G2106" s="19">
        <v>72</v>
      </c>
      <c r="H2106" s="19">
        <v>66</v>
      </c>
      <c r="I2106" s="19">
        <v>0.41799999999999998</v>
      </c>
      <c r="J2106" s="19">
        <v>0.54700000000000004</v>
      </c>
      <c r="K2106" s="19">
        <v>3.4000000000000002E-2</v>
      </c>
      <c r="L2106" s="19">
        <v>28064095</v>
      </c>
      <c r="M2106" s="19">
        <v>0.68799999999999994</v>
      </c>
    </row>
    <row r="2107" spans="1:13" ht="14.5" x14ac:dyDescent="0.35">
      <c r="A2107" s="12" t="str">
        <f t="shared" si="32"/>
        <v>Sierra Leone-Africa-2012</v>
      </c>
      <c r="B2107" s="13" t="s">
        <v>64</v>
      </c>
      <c r="C2107" s="14" t="s">
        <v>226</v>
      </c>
      <c r="D2107" s="15">
        <v>2012</v>
      </c>
      <c r="E2107" s="19">
        <v>3.5000000000000003E-2</v>
      </c>
      <c r="F2107" s="19">
        <v>5.3999999999999999E-2</v>
      </c>
      <c r="G2107" s="19">
        <v>63</v>
      </c>
      <c r="H2107" s="19">
        <v>60</v>
      </c>
      <c r="I2107" s="19">
        <v>0.44900000000000001</v>
      </c>
      <c r="J2107" s="19">
        <v>0.52400000000000002</v>
      </c>
      <c r="K2107" s="19">
        <v>2.5999999999999999E-2</v>
      </c>
      <c r="L2107" s="19">
        <v>20661714</v>
      </c>
      <c r="M2107" s="19">
        <v>0.29499999999999998</v>
      </c>
    </row>
    <row r="2108" spans="1:13" ht="14.5" x14ac:dyDescent="0.35">
      <c r="A2108" s="12" t="str">
        <f t="shared" si="32"/>
        <v>Singapore-Asia-2000</v>
      </c>
      <c r="B2108" s="13" t="s">
        <v>60</v>
      </c>
      <c r="C2108" s="14" t="s">
        <v>227</v>
      </c>
      <c r="D2108" s="15">
        <v>2000</v>
      </c>
      <c r="E2108" s="19">
        <v>1.2999999999999999E-2</v>
      </c>
      <c r="F2108" s="19">
        <v>1.0999999999999999E-2</v>
      </c>
      <c r="G2108" s="19">
        <v>80</v>
      </c>
      <c r="H2108" s="19">
        <v>76</v>
      </c>
      <c r="I2108" s="19">
        <v>0.26600000000000001</v>
      </c>
      <c r="J2108" s="19">
        <v>0.65500000000000003</v>
      </c>
      <c r="K2108" s="19">
        <v>7.8E-2</v>
      </c>
      <c r="L2108" s="19">
        <v>4139813</v>
      </c>
      <c r="M2108" s="19">
        <v>0.86799999999999999</v>
      </c>
    </row>
    <row r="2109" spans="1:13" ht="14.5" x14ac:dyDescent="0.35">
      <c r="A2109" s="12" t="str">
        <f t="shared" si="32"/>
        <v>Singapore-Asia-2001</v>
      </c>
      <c r="B2109" s="13" t="s">
        <v>60</v>
      </c>
      <c r="C2109" s="14" t="s">
        <v>227</v>
      </c>
      <c r="D2109" s="15">
        <v>2001</v>
      </c>
      <c r="E2109" s="19">
        <v>1.2999999999999999E-2</v>
      </c>
      <c r="F2109" s="19">
        <v>8.0000000000000002E-3</v>
      </c>
      <c r="G2109" s="19">
        <v>79</v>
      </c>
      <c r="H2109" s="19">
        <v>77</v>
      </c>
      <c r="I2109" s="19">
        <v>0.183</v>
      </c>
      <c r="J2109" s="19">
        <v>0.80500000000000005</v>
      </c>
      <c r="K2109" s="19">
        <v>1.2E-2</v>
      </c>
      <c r="L2109" s="19">
        <v>1152459</v>
      </c>
      <c r="M2109" s="19">
        <v>0.98</v>
      </c>
    </row>
    <row r="2110" spans="1:13" ht="14.5" x14ac:dyDescent="0.35">
      <c r="A2110" s="12" t="str">
        <f t="shared" si="32"/>
        <v>Singapore-Asia-2002</v>
      </c>
      <c r="B2110" s="13" t="s">
        <v>60</v>
      </c>
      <c r="C2110" s="14" t="s">
        <v>227</v>
      </c>
      <c r="D2110" s="15">
        <v>2002</v>
      </c>
      <c r="E2110" s="19">
        <v>1.6E-2</v>
      </c>
      <c r="F2110" s="19">
        <v>8.0000000000000002E-3</v>
      </c>
      <c r="G2110" s="19">
        <v>77</v>
      </c>
      <c r="H2110" s="19">
        <v>75</v>
      </c>
      <c r="I2110" s="19">
        <v>0.16200000000000001</v>
      </c>
      <c r="J2110" s="19">
        <v>0.83299999999999996</v>
      </c>
      <c r="K2110" s="19">
        <v>5.0000000000000001E-3</v>
      </c>
      <c r="L2110" s="19">
        <v>5797347</v>
      </c>
      <c r="M2110" s="19">
        <v>0.83</v>
      </c>
    </row>
    <row r="2111" spans="1:13" ht="14.5" x14ac:dyDescent="0.35">
      <c r="A2111" s="12" t="str">
        <f t="shared" si="32"/>
        <v>Singapore-Asia-2003</v>
      </c>
      <c r="B2111" s="13" t="s">
        <v>60</v>
      </c>
      <c r="C2111" s="14" t="s">
        <v>227</v>
      </c>
      <c r="D2111" s="15">
        <v>2003</v>
      </c>
      <c r="E2111" s="19">
        <v>1.7999999999999999E-2</v>
      </c>
      <c r="F2111" s="19">
        <v>8.9999999999999993E-3</v>
      </c>
      <c r="G2111" s="19">
        <v>77</v>
      </c>
      <c r="H2111" s="19">
        <v>75</v>
      </c>
      <c r="I2111" s="19">
        <v>0.23300000000000001</v>
      </c>
      <c r="J2111" s="19">
        <v>0.746</v>
      </c>
      <c r="K2111" s="19">
        <v>2.1000000000000001E-2</v>
      </c>
      <c r="L2111" s="19">
        <v>1032353</v>
      </c>
      <c r="M2111" s="19">
        <v>0.88400000000000001</v>
      </c>
    </row>
    <row r="2112" spans="1:13" ht="14.5" x14ac:dyDescent="0.35">
      <c r="A2112" s="12" t="str">
        <f t="shared" si="32"/>
        <v>Singapore-Asia-2004</v>
      </c>
      <c r="B2112" s="13" t="s">
        <v>60</v>
      </c>
      <c r="C2112" s="14" t="s">
        <v>227</v>
      </c>
      <c r="D2112" s="15">
        <v>2004</v>
      </c>
      <c r="E2112" s="19">
        <v>1.9E-2</v>
      </c>
      <c r="F2112" s="19">
        <v>1.9E-2</v>
      </c>
      <c r="G2112" s="19">
        <v>74</v>
      </c>
      <c r="H2112" s="19">
        <v>70</v>
      </c>
      <c r="I2112" s="19">
        <v>0.24199999999999999</v>
      </c>
      <c r="J2112" s="19">
        <v>0.70699999999999996</v>
      </c>
      <c r="K2112" s="19">
        <v>5.0999999999999997E-2</v>
      </c>
      <c r="L2112" s="19">
        <v>71809219</v>
      </c>
      <c r="M2112" s="19">
        <v>0.68899999999999995</v>
      </c>
    </row>
    <row r="2113" spans="1:13" ht="14.5" x14ac:dyDescent="0.35">
      <c r="A2113" s="12" t="str">
        <f t="shared" si="32"/>
        <v>Singapore-Asia-2005</v>
      </c>
      <c r="B2113" s="13" t="s">
        <v>60</v>
      </c>
      <c r="C2113" s="14" t="s">
        <v>227</v>
      </c>
      <c r="D2113" s="15">
        <v>2005</v>
      </c>
      <c r="E2113" s="19">
        <v>2.1000000000000001E-2</v>
      </c>
      <c r="F2113" s="19">
        <v>0.01</v>
      </c>
      <c r="G2113" s="19">
        <v>75</v>
      </c>
      <c r="H2113" s="19">
        <v>73</v>
      </c>
      <c r="I2113" s="19">
        <v>0.254</v>
      </c>
      <c r="J2113" s="19">
        <v>0.71799999999999997</v>
      </c>
      <c r="K2113" s="19">
        <v>2.8000000000000001E-2</v>
      </c>
      <c r="L2113" s="19">
        <v>2554920</v>
      </c>
      <c r="M2113" s="19">
        <v>0.98199999999999998</v>
      </c>
    </row>
    <row r="2114" spans="1:13" ht="14.5" x14ac:dyDescent="0.35">
      <c r="A2114" s="12" t="str">
        <f t="shared" si="32"/>
        <v>Singapore-Asia-2006</v>
      </c>
      <c r="B2114" s="13" t="s">
        <v>60</v>
      </c>
      <c r="C2114" s="14" t="s">
        <v>227</v>
      </c>
      <c r="D2114" s="15">
        <v>2006</v>
      </c>
      <c r="E2114" s="19">
        <v>2.1000000000000001E-2</v>
      </c>
      <c r="F2114" s="19">
        <v>4.0000000000000001E-3</v>
      </c>
      <c r="G2114" s="19">
        <v>82</v>
      </c>
      <c r="H2114" s="19">
        <v>88</v>
      </c>
      <c r="I2114" s="19">
        <v>0.27500000000000002</v>
      </c>
      <c r="J2114" s="19">
        <v>0.623</v>
      </c>
      <c r="K2114" s="19">
        <v>0.10199999999999999</v>
      </c>
      <c r="L2114" s="19">
        <v>7180100</v>
      </c>
      <c r="M2114" s="19">
        <v>0.91600000000000004</v>
      </c>
    </row>
    <row r="2115" spans="1:13" ht="14.5" x14ac:dyDescent="0.35">
      <c r="A2115" s="12" t="str">
        <f t="shared" ref="A2115:A2178" si="33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9">
        <v>2.1999999999999999E-2</v>
      </c>
      <c r="F2115" s="19">
        <v>1.6E-2</v>
      </c>
      <c r="G2115" s="19">
        <v>76</v>
      </c>
      <c r="H2115" s="19">
        <v>73</v>
      </c>
      <c r="I2115" s="19">
        <v>0.32800000000000001</v>
      </c>
      <c r="J2115" s="19">
        <v>0.64200000000000002</v>
      </c>
      <c r="K2115" s="19">
        <v>0.03</v>
      </c>
      <c r="L2115" s="19">
        <v>25915624</v>
      </c>
      <c r="M2115" s="19">
        <v>0.81399999999999995</v>
      </c>
    </row>
    <row r="2116" spans="1:13" ht="14.5" x14ac:dyDescent="0.35">
      <c r="A2116" s="12" t="str">
        <f t="shared" si="33"/>
        <v>Singapore-Asia-2008</v>
      </c>
      <c r="B2116" s="13" t="s">
        <v>60</v>
      </c>
      <c r="C2116" s="14" t="s">
        <v>227</v>
      </c>
      <c r="D2116" s="15">
        <v>2008</v>
      </c>
      <c r="E2116" s="19">
        <v>2.1999999999999999E-2</v>
      </c>
      <c r="F2116" s="19">
        <v>0.01</v>
      </c>
      <c r="G2116" s="19">
        <v>77</v>
      </c>
      <c r="H2116" s="19">
        <v>73</v>
      </c>
      <c r="I2116" s="19">
        <v>0.32700000000000001</v>
      </c>
      <c r="J2116" s="19">
        <v>0.64900000000000002</v>
      </c>
      <c r="K2116" s="19">
        <v>2.4E-2</v>
      </c>
      <c r="L2116" s="19">
        <v>2569739</v>
      </c>
      <c r="M2116" s="19">
        <v>0.73499999999999999</v>
      </c>
    </row>
    <row r="2117" spans="1:13" ht="14.5" x14ac:dyDescent="0.35">
      <c r="A2117" s="12" t="str">
        <f t="shared" si="33"/>
        <v>Singapore-Asia-2009</v>
      </c>
      <c r="B2117" s="13" t="s">
        <v>60</v>
      </c>
      <c r="C2117" s="14" t="s">
        <v>227</v>
      </c>
      <c r="D2117" s="15">
        <v>2009</v>
      </c>
      <c r="E2117" s="19">
        <v>2.5999999999999999E-2</v>
      </c>
      <c r="F2117" s="19">
        <v>1.4999999999999999E-2</v>
      </c>
      <c r="G2117" s="19">
        <v>77</v>
      </c>
      <c r="H2117" s="19">
        <v>73</v>
      </c>
      <c r="I2117" s="19">
        <v>0.373</v>
      </c>
      <c r="J2117" s="19">
        <v>0.59199999999999997</v>
      </c>
      <c r="K2117" s="19">
        <v>3.5000000000000003E-2</v>
      </c>
      <c r="L2117" s="19">
        <v>19561477</v>
      </c>
      <c r="M2117" s="19">
        <v>0.54500000000000004</v>
      </c>
    </row>
    <row r="2118" spans="1:13" ht="14.5" x14ac:dyDescent="0.35">
      <c r="A2118" s="12" t="str">
        <f t="shared" si="33"/>
        <v>Singapore-Asia-2010</v>
      </c>
      <c r="B2118" s="13" t="s">
        <v>60</v>
      </c>
      <c r="C2118" s="14" t="s">
        <v>227</v>
      </c>
      <c r="D2118" s="15">
        <v>2010</v>
      </c>
      <c r="E2118" s="19">
        <v>0.03</v>
      </c>
      <c r="F2118" s="19">
        <v>1.9E-2</v>
      </c>
      <c r="G2118" s="19">
        <v>75</v>
      </c>
      <c r="H2118" s="19">
        <v>71</v>
      </c>
      <c r="I2118" s="19">
        <v>0.36799999999999999</v>
      </c>
      <c r="J2118" s="19">
        <v>0.6</v>
      </c>
      <c r="K2118" s="19">
        <v>3.3000000000000002E-2</v>
      </c>
      <c r="L2118" s="19">
        <v>5661000</v>
      </c>
      <c r="M2118" s="19">
        <v>0.81699999999999995</v>
      </c>
    </row>
    <row r="2119" spans="1:13" ht="14.5" x14ac:dyDescent="0.35">
      <c r="A2119" s="12" t="str">
        <f t="shared" si="33"/>
        <v>Singapore-Asia-2011</v>
      </c>
      <c r="B2119" s="13" t="s">
        <v>60</v>
      </c>
      <c r="C2119" s="14" t="s">
        <v>227</v>
      </c>
      <c r="D2119" s="15">
        <v>2011</v>
      </c>
      <c r="E2119" s="19">
        <v>3.4000000000000002E-2</v>
      </c>
      <c r="F2119" s="19">
        <v>5.1999999999999998E-2</v>
      </c>
      <c r="G2119" s="19">
        <v>63</v>
      </c>
      <c r="H2119" s="19">
        <v>61</v>
      </c>
      <c r="I2119" s="19">
        <v>0.442</v>
      </c>
      <c r="J2119" s="19">
        <v>0.53200000000000003</v>
      </c>
      <c r="K2119" s="19">
        <v>2.5999999999999999E-2</v>
      </c>
      <c r="L2119" s="19">
        <v>21182162</v>
      </c>
      <c r="M2119" s="19">
        <v>0.3</v>
      </c>
    </row>
    <row r="2120" spans="1:13" ht="14.5" x14ac:dyDescent="0.35">
      <c r="A2120" s="12" t="str">
        <f t="shared" si="33"/>
        <v>Singapore-Asia-2012</v>
      </c>
      <c r="B2120" s="13" t="s">
        <v>60</v>
      </c>
      <c r="C2120" s="14" t="s">
        <v>227</v>
      </c>
      <c r="D2120" s="15">
        <v>2012</v>
      </c>
      <c r="E2120" s="19">
        <v>3.4000000000000002E-2</v>
      </c>
      <c r="F2120" s="19">
        <v>3.2000000000000001E-2</v>
      </c>
      <c r="G2120" s="19">
        <v>72</v>
      </c>
      <c r="H2120" s="19">
        <v>66</v>
      </c>
      <c r="I2120" s="19">
        <v>0.41699999999999998</v>
      </c>
      <c r="J2120" s="19">
        <v>0.54800000000000004</v>
      </c>
      <c r="K2120" s="19">
        <v>3.4000000000000002E-2</v>
      </c>
      <c r="L2120" s="19">
        <v>28740630</v>
      </c>
      <c r="M2120" s="19">
        <v>0.68899999999999995</v>
      </c>
    </row>
    <row r="2121" spans="1:13" ht="14.5" x14ac:dyDescent="0.35">
      <c r="A2121" s="12" t="str">
        <f t="shared" si="33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9">
        <v>1.2999999999999999E-2</v>
      </c>
      <c r="F2121" s="19">
        <v>0.01</v>
      </c>
      <c r="G2121" s="19">
        <v>81</v>
      </c>
      <c r="H2121" s="19">
        <v>76</v>
      </c>
      <c r="I2121" s="19">
        <v>0.25700000000000001</v>
      </c>
      <c r="J2121" s="19">
        <v>0.66200000000000003</v>
      </c>
      <c r="K2121" s="19">
        <v>8.1000000000000003E-2</v>
      </c>
      <c r="L2121" s="19">
        <v>4186088</v>
      </c>
      <c r="M2121" s="19">
        <v>0.86899999999999999</v>
      </c>
    </row>
    <row r="2122" spans="1:13" ht="14.5" x14ac:dyDescent="0.35">
      <c r="A2122" s="12" t="str">
        <f t="shared" si="33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9">
        <v>1.2999999999999999E-2</v>
      </c>
      <c r="F2122" s="19">
        <v>8.0000000000000002E-3</v>
      </c>
      <c r="G2122" s="19">
        <v>79</v>
      </c>
      <c r="H2122" s="19">
        <v>77</v>
      </c>
      <c r="I2122" s="19">
        <v>0.161</v>
      </c>
      <c r="J2122" s="19">
        <v>0.82699999999999996</v>
      </c>
      <c r="K2122" s="19">
        <v>1.2E-2</v>
      </c>
      <c r="L2122" s="19">
        <v>1359114</v>
      </c>
      <c r="M2122" s="19">
        <v>0.98299999999999998</v>
      </c>
    </row>
    <row r="2123" spans="1:13" ht="14.5" x14ac:dyDescent="0.35">
      <c r="A2123" s="12" t="str">
        <f t="shared" si="33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9">
        <v>1.6E-2</v>
      </c>
      <c r="F2123" s="19">
        <v>8.0000000000000002E-3</v>
      </c>
      <c r="G2123" s="19">
        <v>77</v>
      </c>
      <c r="H2123" s="19">
        <v>75</v>
      </c>
      <c r="I2123" s="19">
        <v>0.14899999999999999</v>
      </c>
      <c r="J2123" s="19">
        <v>0.84699999999999998</v>
      </c>
      <c r="K2123" s="19">
        <v>4.0000000000000001E-3</v>
      </c>
      <c r="L2123" s="19">
        <v>6798635</v>
      </c>
      <c r="M2123" s="19">
        <v>0.83399999999999996</v>
      </c>
    </row>
    <row r="2124" spans="1:13" ht="14.5" x14ac:dyDescent="0.35">
      <c r="A2124" s="12" t="str">
        <f t="shared" si="33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9">
        <v>1.7000000000000001E-2</v>
      </c>
      <c r="F2124" s="19">
        <v>8.0000000000000002E-3</v>
      </c>
      <c r="G2124" s="19">
        <v>77</v>
      </c>
      <c r="H2124" s="19">
        <v>75</v>
      </c>
      <c r="I2124" s="19">
        <v>0.217</v>
      </c>
      <c r="J2124" s="19">
        <v>0.76300000000000001</v>
      </c>
      <c r="K2124" s="19">
        <v>2.1000000000000001E-2</v>
      </c>
      <c r="L2124" s="19">
        <v>1116038</v>
      </c>
      <c r="M2124" s="19">
        <v>0.88500000000000001</v>
      </c>
    </row>
    <row r="2125" spans="1:13" ht="14.5" x14ac:dyDescent="0.35">
      <c r="A2125" s="12" t="str">
        <f t="shared" si="33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9">
        <v>1.9E-2</v>
      </c>
      <c r="F2125" s="19">
        <v>1.7999999999999999E-2</v>
      </c>
      <c r="G2125" s="19">
        <v>74</v>
      </c>
      <c r="H2125" s="19">
        <v>71</v>
      </c>
      <c r="I2125" s="19">
        <v>0.23899999999999999</v>
      </c>
      <c r="J2125" s="19">
        <v>0.71</v>
      </c>
      <c r="K2125" s="19">
        <v>5.0999999999999997E-2</v>
      </c>
      <c r="L2125" s="19">
        <v>72660887</v>
      </c>
      <c r="M2125" s="19">
        <v>0.69499999999999995</v>
      </c>
    </row>
    <row r="2126" spans="1:13" ht="14.5" x14ac:dyDescent="0.35">
      <c r="A2126" s="12" t="str">
        <f t="shared" si="33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9">
        <v>2.1000000000000001E-2</v>
      </c>
      <c r="F2126" s="19">
        <v>0.01</v>
      </c>
      <c r="G2126" s="19">
        <v>75</v>
      </c>
      <c r="H2126" s="19">
        <v>73</v>
      </c>
      <c r="I2126" s="19">
        <v>0.254</v>
      </c>
      <c r="J2126" s="19">
        <v>0.72099999999999997</v>
      </c>
      <c r="K2126" s="19">
        <v>2.5000000000000001E-2</v>
      </c>
      <c r="L2126" s="19">
        <v>2702221</v>
      </c>
      <c r="M2126" s="19">
        <v>0.98199999999999998</v>
      </c>
    </row>
    <row r="2127" spans="1:13" ht="14.5" x14ac:dyDescent="0.35">
      <c r="A2127" s="12" t="str">
        <f t="shared" si="33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9">
        <v>2.1999999999999999E-2</v>
      </c>
      <c r="F2127" s="19">
        <v>1.6E-2</v>
      </c>
      <c r="G2127" s="19">
        <v>76</v>
      </c>
      <c r="H2127" s="19">
        <v>73</v>
      </c>
      <c r="I2127" s="19">
        <v>0.32</v>
      </c>
      <c r="J2127" s="19">
        <v>0.65</v>
      </c>
      <c r="K2127" s="19">
        <v>0.03</v>
      </c>
      <c r="L2127" s="19">
        <v>26366358</v>
      </c>
      <c r="M2127" s="19">
        <v>0.81599999999999995</v>
      </c>
    </row>
    <row r="2128" spans="1:13" ht="14.5" x14ac:dyDescent="0.35">
      <c r="A2128" s="12" t="str">
        <f t="shared" si="33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9">
        <v>2.1999999999999999E-2</v>
      </c>
      <c r="F2128" s="19">
        <v>0.01</v>
      </c>
      <c r="G2128" s="19">
        <v>78</v>
      </c>
      <c r="H2128" s="19">
        <v>73</v>
      </c>
      <c r="I2128" s="19">
        <v>0.311</v>
      </c>
      <c r="J2128" s="19">
        <v>0.66500000000000004</v>
      </c>
      <c r="K2128" s="19">
        <v>2.4E-2</v>
      </c>
      <c r="L2128" s="19">
        <v>2593523</v>
      </c>
      <c r="M2128" s="19">
        <v>0.74099999999999999</v>
      </c>
    </row>
    <row r="2129" spans="1:13" ht="14.5" x14ac:dyDescent="0.35">
      <c r="A2129" s="12" t="str">
        <f t="shared" si="33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9">
        <v>2.1999999999999999E-2</v>
      </c>
      <c r="F2129" s="19">
        <v>4.0000000000000001E-3</v>
      </c>
      <c r="G2129" s="19">
        <v>83</v>
      </c>
      <c r="H2129" s="19">
        <v>79</v>
      </c>
      <c r="I2129" s="19">
        <v>0.27400000000000002</v>
      </c>
      <c r="J2129" s="19">
        <v>0.624</v>
      </c>
      <c r="K2129" s="19">
        <v>0.10299999999999999</v>
      </c>
      <c r="L2129" s="19">
        <v>7308800</v>
      </c>
      <c r="M2129" s="19">
        <v>0.91700000000000004</v>
      </c>
    </row>
    <row r="2130" spans="1:13" ht="14.5" x14ac:dyDescent="0.35">
      <c r="A2130" s="12" t="str">
        <f t="shared" si="33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9">
        <v>2.5999999999999999E-2</v>
      </c>
      <c r="F2130" s="19">
        <v>1.4E-2</v>
      </c>
      <c r="G2130" s="19">
        <v>77</v>
      </c>
      <c r="H2130" s="19">
        <v>73</v>
      </c>
      <c r="I2130" s="19">
        <v>0.36699999999999999</v>
      </c>
      <c r="J2130" s="19">
        <v>0.59799999999999998</v>
      </c>
      <c r="K2130" s="19">
        <v>3.5999999999999997E-2</v>
      </c>
      <c r="L2130" s="19">
        <v>20346056</v>
      </c>
      <c r="M2130" s="19">
        <v>0.54900000000000004</v>
      </c>
    </row>
    <row r="2131" spans="1:13" ht="14.5" x14ac:dyDescent="0.35">
      <c r="A2131" s="12" t="str">
        <f t="shared" si="33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9">
        <v>0.03</v>
      </c>
      <c r="F2131" s="19">
        <v>1.9E-2</v>
      </c>
      <c r="G2131" s="19">
        <v>75</v>
      </c>
      <c r="H2131" s="19">
        <v>72</v>
      </c>
      <c r="I2131" s="19">
        <v>0.36199999999999999</v>
      </c>
      <c r="J2131" s="19">
        <v>0.60499999999999998</v>
      </c>
      <c r="K2131" s="19">
        <v>3.3000000000000002E-2</v>
      </c>
      <c r="L2131" s="19">
        <v>5786000</v>
      </c>
      <c r="M2131" s="19">
        <v>0.82</v>
      </c>
    </row>
    <row r="2132" spans="1:13" ht="14.5" x14ac:dyDescent="0.35">
      <c r="A2132" s="12" t="str">
        <f t="shared" si="33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9">
        <v>3.3000000000000002E-2</v>
      </c>
      <c r="F2132" s="19">
        <v>0.05</v>
      </c>
      <c r="G2132" s="19">
        <v>63</v>
      </c>
      <c r="H2132" s="19">
        <v>61</v>
      </c>
      <c r="I2132" s="19">
        <v>0.434</v>
      </c>
      <c r="J2132" s="19">
        <v>0.53900000000000003</v>
      </c>
      <c r="K2132" s="19">
        <v>2.7E-2</v>
      </c>
      <c r="L2132" s="19">
        <v>21703571</v>
      </c>
      <c r="M2132" s="19">
        <v>0.30599999999999999</v>
      </c>
    </row>
    <row r="2133" spans="1:13" ht="14.5" x14ac:dyDescent="0.35">
      <c r="A2133" s="12" t="str">
        <f t="shared" si="33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9">
        <v>3.3000000000000002E-2</v>
      </c>
      <c r="F2133" s="19">
        <v>3.1E-2</v>
      </c>
      <c r="G2133" s="19">
        <v>72</v>
      </c>
      <c r="H2133" s="19">
        <v>65</v>
      </c>
      <c r="I2133" s="19">
        <v>0.41599999999999998</v>
      </c>
      <c r="J2133" s="19">
        <v>0.54900000000000004</v>
      </c>
      <c r="K2133" s="19">
        <v>3.4000000000000002E-2</v>
      </c>
      <c r="L2133" s="19">
        <v>29429829</v>
      </c>
      <c r="M2133" s="19">
        <v>0.68899999999999995</v>
      </c>
    </row>
    <row r="2134" spans="1:13" ht="14.5" x14ac:dyDescent="0.35">
      <c r="A2134" s="12" t="str">
        <f t="shared" si="33"/>
        <v>Slovakia-Europe-2000</v>
      </c>
      <c r="B2134" s="13" t="s">
        <v>62</v>
      </c>
      <c r="C2134" s="14" t="s">
        <v>229</v>
      </c>
      <c r="D2134" s="15">
        <v>2000</v>
      </c>
      <c r="E2134" s="19">
        <v>1.2E-2</v>
      </c>
      <c r="F2134" s="19">
        <v>8.0000000000000002E-3</v>
      </c>
      <c r="G2134" s="19">
        <v>79</v>
      </c>
      <c r="H2134" s="19">
        <v>77</v>
      </c>
      <c r="I2134" s="19">
        <v>0.14599999999999999</v>
      </c>
      <c r="J2134" s="19">
        <v>0.84299999999999997</v>
      </c>
      <c r="K2134" s="19">
        <v>1.0999999999999999E-2</v>
      </c>
      <c r="L2134" s="19">
        <v>1564082</v>
      </c>
      <c r="M2134" s="19">
        <v>0.98499999999999999</v>
      </c>
    </row>
    <row r="2135" spans="1:13" ht="14.5" x14ac:dyDescent="0.35">
      <c r="A2135" s="12" t="str">
        <f t="shared" si="33"/>
        <v>Slovakia-Europe-2001</v>
      </c>
      <c r="B2135" s="13" t="s">
        <v>62</v>
      </c>
      <c r="C2135" s="14" t="s">
        <v>229</v>
      </c>
      <c r="D2135" s="15">
        <v>2001</v>
      </c>
      <c r="E2135" s="19">
        <v>1.2999999999999999E-2</v>
      </c>
      <c r="F2135" s="19">
        <v>8.9999999999999993E-3</v>
      </c>
      <c r="G2135" s="19">
        <v>81</v>
      </c>
      <c r="H2135" s="19">
        <v>77</v>
      </c>
      <c r="I2135" s="19">
        <v>0.247</v>
      </c>
      <c r="J2135" s="19">
        <v>0.67</v>
      </c>
      <c r="K2135" s="19">
        <v>8.3000000000000004E-2</v>
      </c>
      <c r="L2135" s="19">
        <v>4246924</v>
      </c>
      <c r="M2135" s="19">
        <v>0.871</v>
      </c>
    </row>
    <row r="2136" spans="1:13" ht="14.5" x14ac:dyDescent="0.35">
      <c r="A2136" s="12" t="str">
        <f t="shared" si="33"/>
        <v>Slovakia-Europe-2002</v>
      </c>
      <c r="B2136" s="13" t="s">
        <v>62</v>
      </c>
      <c r="C2136" s="14" t="s">
        <v>229</v>
      </c>
      <c r="D2136" s="15">
        <v>2002</v>
      </c>
      <c r="E2136" s="19">
        <v>1.6E-2</v>
      </c>
      <c r="F2136" s="19">
        <v>8.0000000000000002E-3</v>
      </c>
      <c r="G2136" s="19">
        <v>77</v>
      </c>
      <c r="H2136" s="19">
        <v>75</v>
      </c>
      <c r="I2136" s="19">
        <v>0.14099999999999999</v>
      </c>
      <c r="J2136" s="19">
        <v>0.85499999999999998</v>
      </c>
      <c r="K2136" s="19">
        <v>4.0000000000000001E-3</v>
      </c>
      <c r="L2136" s="19">
        <v>7718319</v>
      </c>
      <c r="M2136" s="19">
        <v>0.83699999999999997</v>
      </c>
    </row>
    <row r="2137" spans="1:13" ht="14.5" x14ac:dyDescent="0.35">
      <c r="A2137" s="12" t="str">
        <f t="shared" si="33"/>
        <v>Slovakia-Europe-2003</v>
      </c>
      <c r="B2137" s="13" t="s">
        <v>62</v>
      </c>
      <c r="C2137" s="14" t="s">
        <v>229</v>
      </c>
      <c r="D2137" s="15">
        <v>2003</v>
      </c>
      <c r="E2137" s="19">
        <v>1.7000000000000001E-2</v>
      </c>
      <c r="F2137" s="19">
        <v>7.0000000000000001E-3</v>
      </c>
      <c r="G2137" s="19">
        <v>77</v>
      </c>
      <c r="H2137" s="19">
        <v>75</v>
      </c>
      <c r="I2137" s="19">
        <v>0.20499999999999999</v>
      </c>
      <c r="J2137" s="19">
        <v>0.77500000000000002</v>
      </c>
      <c r="K2137" s="19">
        <v>0.02</v>
      </c>
      <c r="L2137" s="19">
        <v>1191539</v>
      </c>
      <c r="M2137" s="19">
        <v>0.88500000000000001</v>
      </c>
    </row>
    <row r="2138" spans="1:13" ht="14.5" x14ac:dyDescent="0.35">
      <c r="A2138" s="12" t="str">
        <f t="shared" si="33"/>
        <v>Slovakia-Europe-2004</v>
      </c>
      <c r="B2138" s="13" t="s">
        <v>62</v>
      </c>
      <c r="C2138" s="14" t="s">
        <v>229</v>
      </c>
      <c r="D2138" s="15">
        <v>2004</v>
      </c>
      <c r="E2138" s="19">
        <v>1.9E-2</v>
      </c>
      <c r="F2138" s="19">
        <v>1.7000000000000001E-2</v>
      </c>
      <c r="G2138" s="19">
        <v>75</v>
      </c>
      <c r="H2138" s="19">
        <v>71</v>
      </c>
      <c r="I2138" s="19">
        <v>0.23699999999999999</v>
      </c>
      <c r="J2138" s="19">
        <v>0.71199999999999997</v>
      </c>
      <c r="K2138" s="19">
        <v>5.0999999999999997E-2</v>
      </c>
      <c r="L2138" s="19">
        <v>73542954</v>
      </c>
      <c r="M2138" s="19">
        <v>0.7</v>
      </c>
    </row>
    <row r="2139" spans="1:13" ht="14.5" x14ac:dyDescent="0.35">
      <c r="A2139" s="12" t="str">
        <f t="shared" si="33"/>
        <v>Slovakia-Europe-2005</v>
      </c>
      <c r="B2139" s="13" t="s">
        <v>62</v>
      </c>
      <c r="C2139" s="14" t="s">
        <v>229</v>
      </c>
      <c r="D2139" s="15">
        <v>2005</v>
      </c>
      <c r="E2139" s="19">
        <v>2.1000000000000001E-2</v>
      </c>
      <c r="F2139" s="19">
        <v>0.01</v>
      </c>
      <c r="G2139" s="19">
        <v>75</v>
      </c>
      <c r="H2139" s="19">
        <v>73</v>
      </c>
      <c r="I2139" s="19">
        <v>0.253</v>
      </c>
      <c r="J2139" s="19">
        <v>0.72399999999999998</v>
      </c>
      <c r="K2139" s="19">
        <v>2.3E-2</v>
      </c>
      <c r="L2139" s="19">
        <v>2850102</v>
      </c>
      <c r="M2139" s="19">
        <v>0.98199999999999998</v>
      </c>
    </row>
    <row r="2140" spans="1:13" ht="14.5" x14ac:dyDescent="0.35">
      <c r="A2140" s="12" t="str">
        <f t="shared" si="33"/>
        <v>Slovakia-Europe-2006</v>
      </c>
      <c r="B2140" s="13" t="s">
        <v>62</v>
      </c>
      <c r="C2140" s="14" t="s">
        <v>229</v>
      </c>
      <c r="D2140" s="15">
        <v>2006</v>
      </c>
      <c r="E2140" s="19">
        <v>2.1000000000000001E-2</v>
      </c>
      <c r="F2140" s="19">
        <v>1.4999999999999999E-2</v>
      </c>
      <c r="G2140" s="19">
        <v>77</v>
      </c>
      <c r="H2140" s="19">
        <v>73</v>
      </c>
      <c r="I2140" s="19">
        <v>0.313</v>
      </c>
      <c r="J2140" s="19">
        <v>0.65700000000000003</v>
      </c>
      <c r="K2140" s="19">
        <v>0.03</v>
      </c>
      <c r="L2140" s="19">
        <v>26796375</v>
      </c>
      <c r="M2140" s="19">
        <v>0.81899999999999995</v>
      </c>
    </row>
    <row r="2141" spans="1:13" ht="14.5" x14ac:dyDescent="0.35">
      <c r="A2141" s="12" t="str">
        <f t="shared" si="33"/>
        <v>Slovakia-Europe-2007</v>
      </c>
      <c r="B2141" s="13" t="s">
        <v>62</v>
      </c>
      <c r="C2141" s="14" t="s">
        <v>229</v>
      </c>
      <c r="D2141" s="15">
        <v>2007</v>
      </c>
      <c r="E2141" s="19">
        <v>2.1999999999999999E-2</v>
      </c>
      <c r="F2141" s="19">
        <v>0.01</v>
      </c>
      <c r="G2141" s="19">
        <v>78</v>
      </c>
      <c r="H2141" s="19">
        <v>74</v>
      </c>
      <c r="I2141" s="19">
        <v>0.29199999999999998</v>
      </c>
      <c r="J2141" s="19">
        <v>0.68300000000000005</v>
      </c>
      <c r="K2141" s="19">
        <v>2.4E-2</v>
      </c>
      <c r="L2141" s="19">
        <v>2663224</v>
      </c>
      <c r="M2141" s="19">
        <v>0.746</v>
      </c>
    </row>
    <row r="2142" spans="1:13" ht="14.5" x14ac:dyDescent="0.35">
      <c r="A2142" s="12" t="str">
        <f t="shared" si="33"/>
        <v>Slovakia-Europe-2008</v>
      </c>
      <c r="B2142" s="13" t="s">
        <v>62</v>
      </c>
      <c r="C2142" s="14" t="s">
        <v>229</v>
      </c>
      <c r="D2142" s="15">
        <v>2008</v>
      </c>
      <c r="E2142" s="19">
        <v>2.1999999999999999E-2</v>
      </c>
      <c r="F2142" s="19">
        <v>4.0000000000000001E-3</v>
      </c>
      <c r="G2142" s="19">
        <v>83</v>
      </c>
      <c r="H2142" s="19">
        <v>80</v>
      </c>
      <c r="I2142" s="19">
        <v>0.27200000000000002</v>
      </c>
      <c r="J2142" s="19">
        <v>0.624</v>
      </c>
      <c r="K2142" s="19">
        <v>0.104</v>
      </c>
      <c r="L2142" s="19">
        <v>7485600</v>
      </c>
      <c r="M2142" s="19">
        <v>0.91800000000000004</v>
      </c>
    </row>
    <row r="2143" spans="1:13" ht="14.5" x14ac:dyDescent="0.35">
      <c r="A2143" s="12" t="str">
        <f t="shared" si="33"/>
        <v>Slovakia-Europe-2009</v>
      </c>
      <c r="B2143" s="13" t="s">
        <v>62</v>
      </c>
      <c r="C2143" s="14" t="s">
        <v>229</v>
      </c>
      <c r="D2143" s="15">
        <v>2009</v>
      </c>
      <c r="E2143" s="19">
        <v>2.5000000000000001E-2</v>
      </c>
      <c r="F2143" s="19">
        <v>1.4E-2</v>
      </c>
      <c r="G2143" s="19">
        <v>77</v>
      </c>
      <c r="H2143" s="19">
        <v>73</v>
      </c>
      <c r="I2143" s="19">
        <v>0.36099999999999999</v>
      </c>
      <c r="J2143" s="19">
        <v>0.60199999999999998</v>
      </c>
      <c r="K2143" s="19">
        <v>3.5999999999999997E-2</v>
      </c>
      <c r="L2143" s="19">
        <v>21031546</v>
      </c>
      <c r="M2143" s="19">
        <v>0.55300000000000005</v>
      </c>
    </row>
    <row r="2144" spans="1:13" ht="14.5" x14ac:dyDescent="0.35">
      <c r="A2144" s="12" t="str">
        <f t="shared" si="33"/>
        <v>Slovakia-Europe-2010</v>
      </c>
      <c r="B2144" s="13" t="s">
        <v>62</v>
      </c>
      <c r="C2144" s="14" t="s">
        <v>229</v>
      </c>
      <c r="D2144" s="15">
        <v>2010</v>
      </c>
      <c r="E2144" s="19">
        <v>2.9000000000000001E-2</v>
      </c>
      <c r="F2144" s="19">
        <v>1.7999999999999999E-2</v>
      </c>
      <c r="G2144" s="19">
        <v>75</v>
      </c>
      <c r="H2144" s="19">
        <v>72</v>
      </c>
      <c r="I2144" s="19">
        <v>0.35599999999999998</v>
      </c>
      <c r="J2144" s="19">
        <v>0.61</v>
      </c>
      <c r="K2144" s="19">
        <v>3.4000000000000002E-2</v>
      </c>
      <c r="L2144" s="19">
        <v>5915000</v>
      </c>
      <c r="M2144" s="19">
        <v>0.82199999999999995</v>
      </c>
    </row>
    <row r="2145" spans="1:13" ht="14.5" x14ac:dyDescent="0.35">
      <c r="A2145" s="12" t="str">
        <f t="shared" si="33"/>
        <v>Slovakia-Europe-2011</v>
      </c>
      <c r="B2145" s="13" t="s">
        <v>62</v>
      </c>
      <c r="C2145" s="14" t="s">
        <v>229</v>
      </c>
      <c r="D2145" s="15">
        <v>2011</v>
      </c>
      <c r="E2145" s="19">
        <v>3.3000000000000002E-2</v>
      </c>
      <c r="F2145" s="19">
        <v>4.8000000000000001E-2</v>
      </c>
      <c r="G2145" s="19">
        <v>64</v>
      </c>
      <c r="H2145" s="19">
        <v>61</v>
      </c>
      <c r="I2145" s="19">
        <v>0.42699999999999999</v>
      </c>
      <c r="J2145" s="19">
        <v>0.54700000000000004</v>
      </c>
      <c r="K2145" s="19">
        <v>2.7E-2</v>
      </c>
      <c r="L2145" s="19">
        <v>22229625</v>
      </c>
      <c r="M2145" s="19">
        <v>0.312</v>
      </c>
    </row>
    <row r="2146" spans="1:13" ht="14.5" x14ac:dyDescent="0.35">
      <c r="A2146" s="12" t="str">
        <f t="shared" si="33"/>
        <v>Slovakia-Europe-2012</v>
      </c>
      <c r="B2146" s="13" t="s">
        <v>62</v>
      </c>
      <c r="C2146" s="14" t="s">
        <v>229</v>
      </c>
      <c r="D2146" s="15">
        <v>2012</v>
      </c>
      <c r="E2146" s="19">
        <v>3.3000000000000002E-2</v>
      </c>
      <c r="F2146" s="19">
        <v>3.1E-2</v>
      </c>
      <c r="G2146" s="19">
        <v>72</v>
      </c>
      <c r="H2146" s="19">
        <v>65</v>
      </c>
      <c r="I2146" s="19">
        <v>0.41499999999999998</v>
      </c>
      <c r="J2146" s="19">
        <v>0.55100000000000005</v>
      </c>
      <c r="K2146" s="19">
        <v>3.4000000000000002E-2</v>
      </c>
      <c r="L2146" s="19">
        <v>30163199</v>
      </c>
      <c r="M2146" s="19">
        <v>0.69</v>
      </c>
    </row>
    <row r="2147" spans="1:13" ht="14.5" x14ac:dyDescent="0.35">
      <c r="A2147" s="12" t="str">
        <f t="shared" si="33"/>
        <v>Slovenia-Europe-2000</v>
      </c>
      <c r="B2147" s="13" t="s">
        <v>62</v>
      </c>
      <c r="C2147" s="14" t="s">
        <v>230</v>
      </c>
      <c r="D2147" s="15">
        <v>2000</v>
      </c>
      <c r="E2147" s="19">
        <v>1.2E-2</v>
      </c>
      <c r="F2147" s="19">
        <v>8.0000000000000002E-3</v>
      </c>
      <c r="G2147" s="19">
        <v>79</v>
      </c>
      <c r="H2147" s="19">
        <v>77</v>
      </c>
      <c r="I2147" s="19">
        <v>0.13700000000000001</v>
      </c>
      <c r="J2147" s="19">
        <v>0.85199999999999998</v>
      </c>
      <c r="K2147" s="19">
        <v>1.0999999999999999E-2</v>
      </c>
      <c r="L2147" s="19">
        <v>1749713</v>
      </c>
      <c r="M2147" s="19">
        <v>0.98699999999999999</v>
      </c>
    </row>
    <row r="2148" spans="1:13" ht="14.5" x14ac:dyDescent="0.35">
      <c r="A2148" s="12" t="str">
        <f t="shared" si="33"/>
        <v>Slovenia-Europe-2001</v>
      </c>
      <c r="B2148" s="13" t="s">
        <v>62</v>
      </c>
      <c r="C2148" s="14" t="s">
        <v>230</v>
      </c>
      <c r="D2148" s="15">
        <v>2001</v>
      </c>
      <c r="E2148" s="19">
        <v>1.2999999999999999E-2</v>
      </c>
      <c r="F2148" s="19">
        <v>8.9999999999999993E-3</v>
      </c>
      <c r="G2148" s="19">
        <v>81</v>
      </c>
      <c r="H2148" s="19">
        <v>77</v>
      </c>
      <c r="I2148" s="19">
        <v>0.23699999999999999</v>
      </c>
      <c r="J2148" s="19">
        <v>0.67800000000000005</v>
      </c>
      <c r="K2148" s="19">
        <v>8.4000000000000005E-2</v>
      </c>
      <c r="L2148" s="19">
        <v>4341092</v>
      </c>
      <c r="M2148" s="19">
        <v>0.872</v>
      </c>
    </row>
    <row r="2149" spans="1:13" ht="14.5" x14ac:dyDescent="0.35">
      <c r="A2149" s="12" t="str">
        <f t="shared" si="33"/>
        <v>Slovenia-Europe-2002</v>
      </c>
      <c r="B2149" s="13" t="s">
        <v>62</v>
      </c>
      <c r="C2149" s="14" t="s">
        <v>230</v>
      </c>
      <c r="D2149" s="15">
        <v>2002</v>
      </c>
      <c r="E2149" s="19">
        <v>1.6E-2</v>
      </c>
      <c r="F2149" s="19">
        <v>7.0000000000000001E-3</v>
      </c>
      <c r="G2149" s="19">
        <v>77</v>
      </c>
      <c r="H2149" s="19">
        <v>76</v>
      </c>
      <c r="I2149" s="19">
        <v>0.19900000000000001</v>
      </c>
      <c r="J2149" s="19">
        <v>0.78100000000000003</v>
      </c>
      <c r="K2149" s="19">
        <v>0.02</v>
      </c>
      <c r="L2149" s="19">
        <v>1251513</v>
      </c>
      <c r="M2149" s="19">
        <v>0.88500000000000001</v>
      </c>
    </row>
    <row r="2150" spans="1:13" ht="14.5" x14ac:dyDescent="0.35">
      <c r="A2150" s="12" t="str">
        <f t="shared" si="33"/>
        <v>Slovenia-Europe-2003</v>
      </c>
      <c r="B2150" s="13" t="s">
        <v>62</v>
      </c>
      <c r="C2150" s="14" t="s">
        <v>230</v>
      </c>
      <c r="D2150" s="15">
        <v>2003</v>
      </c>
      <c r="E2150" s="19">
        <v>1.6E-2</v>
      </c>
      <c r="F2150" s="19">
        <v>8.0000000000000002E-3</v>
      </c>
      <c r="G2150" s="19">
        <v>78</v>
      </c>
      <c r="H2150" s="19">
        <v>76</v>
      </c>
      <c r="I2150" s="19">
        <v>0.13900000000000001</v>
      </c>
      <c r="J2150" s="19">
        <v>0.85799999999999998</v>
      </c>
      <c r="K2150" s="19">
        <v>3.0000000000000001E-3</v>
      </c>
      <c r="L2150" s="19">
        <v>8441537</v>
      </c>
      <c r="M2150" s="19">
        <v>0.84099999999999997</v>
      </c>
    </row>
    <row r="2151" spans="1:13" ht="14.5" x14ac:dyDescent="0.35">
      <c r="A2151" s="12" t="str">
        <f t="shared" si="33"/>
        <v>Slovenia-Europe-2004</v>
      </c>
      <c r="B2151" s="13" t="s">
        <v>62</v>
      </c>
      <c r="C2151" s="14" t="s">
        <v>230</v>
      </c>
      <c r="D2151" s="15">
        <v>2004</v>
      </c>
      <c r="E2151" s="19">
        <v>1.9E-2</v>
      </c>
      <c r="F2151" s="19">
        <v>1.6E-2</v>
      </c>
      <c r="G2151" s="19">
        <v>75</v>
      </c>
      <c r="H2151" s="19">
        <v>71</v>
      </c>
      <c r="I2151" s="19">
        <v>0.23599999999999999</v>
      </c>
      <c r="J2151" s="19">
        <v>0.71199999999999997</v>
      </c>
      <c r="K2151" s="19">
        <v>5.1999999999999998E-2</v>
      </c>
      <c r="L2151" s="19">
        <v>74462314</v>
      </c>
      <c r="M2151" s="19">
        <v>0.70599999999999996</v>
      </c>
    </row>
    <row r="2152" spans="1:13" ht="14.5" x14ac:dyDescent="0.35">
      <c r="A2152" s="12" t="str">
        <f t="shared" si="33"/>
        <v>Slovenia-Europe-2005</v>
      </c>
      <c r="B2152" s="13" t="s">
        <v>62</v>
      </c>
      <c r="C2152" s="14" t="s">
        <v>230</v>
      </c>
      <c r="D2152" s="15">
        <v>2005</v>
      </c>
      <c r="E2152" s="19">
        <v>2.1000000000000001E-2</v>
      </c>
      <c r="F2152" s="19">
        <v>8.9999999999999993E-3</v>
      </c>
      <c r="G2152" s="19">
        <v>75</v>
      </c>
      <c r="H2152" s="19">
        <v>73</v>
      </c>
      <c r="I2152" s="19">
        <v>0.252</v>
      </c>
      <c r="J2152" s="19">
        <v>0.72599999999999998</v>
      </c>
      <c r="K2152" s="19">
        <v>2.1000000000000001E-2</v>
      </c>
      <c r="L2152" s="19">
        <v>2991580</v>
      </c>
      <c r="M2152" s="19">
        <v>0.98299999999999998</v>
      </c>
    </row>
    <row r="2153" spans="1:13" ht="14.5" x14ac:dyDescent="0.35">
      <c r="A2153" s="12" t="str">
        <f t="shared" si="33"/>
        <v>Slovenia-Europe-2006</v>
      </c>
      <c r="B2153" s="13" t="s">
        <v>62</v>
      </c>
      <c r="C2153" s="14" t="s">
        <v>230</v>
      </c>
      <c r="D2153" s="15">
        <v>2006</v>
      </c>
      <c r="E2153" s="19">
        <v>2.1000000000000001E-2</v>
      </c>
      <c r="F2153" s="19">
        <v>1.4999999999999999E-2</v>
      </c>
      <c r="G2153" s="19">
        <v>77</v>
      </c>
      <c r="H2153" s="19">
        <v>73</v>
      </c>
      <c r="I2153" s="19">
        <v>0.307</v>
      </c>
      <c r="J2153" s="19">
        <v>0.66300000000000003</v>
      </c>
      <c r="K2153" s="19">
        <v>0.03</v>
      </c>
      <c r="L2153" s="19">
        <v>27258387</v>
      </c>
      <c r="M2153" s="19">
        <v>0.82099999999999995</v>
      </c>
    </row>
    <row r="2154" spans="1:13" ht="14.5" x14ac:dyDescent="0.35">
      <c r="A2154" s="12" t="str">
        <f t="shared" si="33"/>
        <v>Slovenia-Europe-2007</v>
      </c>
      <c r="B2154" s="13" t="s">
        <v>62</v>
      </c>
      <c r="C2154" s="14" t="s">
        <v>230</v>
      </c>
      <c r="D2154" s="15">
        <v>2007</v>
      </c>
      <c r="E2154" s="19">
        <v>2.1999999999999999E-2</v>
      </c>
      <c r="F2154" s="19">
        <v>0.01</v>
      </c>
      <c r="G2154" s="19">
        <v>78</v>
      </c>
      <c r="H2154" s="19">
        <v>74</v>
      </c>
      <c r="I2154" s="19">
        <v>0.27400000000000002</v>
      </c>
      <c r="J2154" s="19">
        <v>0.70099999999999996</v>
      </c>
      <c r="K2154" s="19">
        <v>2.5000000000000001E-2</v>
      </c>
      <c r="L2154" s="19">
        <v>2802768</v>
      </c>
      <c r="M2154" s="19">
        <v>0.752</v>
      </c>
    </row>
    <row r="2155" spans="1:13" ht="14.5" x14ac:dyDescent="0.35">
      <c r="A2155" s="12" t="str">
        <f t="shared" si="33"/>
        <v>Slovenia-Europe-2008</v>
      </c>
      <c r="B2155" s="13" t="s">
        <v>62</v>
      </c>
      <c r="C2155" s="14" t="s">
        <v>230</v>
      </c>
      <c r="D2155" s="15">
        <v>2008</v>
      </c>
      <c r="E2155" s="19">
        <v>2.1999999999999999E-2</v>
      </c>
      <c r="F2155" s="19">
        <v>4.0000000000000001E-3</v>
      </c>
      <c r="G2155" s="19">
        <v>84</v>
      </c>
      <c r="H2155" s="19">
        <v>80</v>
      </c>
      <c r="I2155" s="19">
        <v>0.27200000000000002</v>
      </c>
      <c r="J2155" s="19">
        <v>0.623</v>
      </c>
      <c r="K2155" s="19">
        <v>0.104</v>
      </c>
      <c r="L2155" s="19">
        <v>7623600</v>
      </c>
      <c r="M2155" s="19">
        <v>0.91800000000000004</v>
      </c>
    </row>
    <row r="2156" spans="1:13" ht="14.5" x14ac:dyDescent="0.35">
      <c r="A2156" s="12" t="str">
        <f t="shared" si="33"/>
        <v>Slovenia-Europe-2009</v>
      </c>
      <c r="B2156" s="13" t="s">
        <v>62</v>
      </c>
      <c r="C2156" s="14" t="s">
        <v>230</v>
      </c>
      <c r="D2156" s="15">
        <v>2009</v>
      </c>
      <c r="E2156" s="19">
        <v>2.5000000000000001E-2</v>
      </c>
      <c r="F2156" s="19">
        <v>1.2999999999999999E-2</v>
      </c>
      <c r="G2156" s="19">
        <v>78</v>
      </c>
      <c r="H2156" s="19">
        <v>72</v>
      </c>
      <c r="I2156" s="19">
        <v>0.35699999999999998</v>
      </c>
      <c r="J2156" s="19">
        <v>0.60499999999999998</v>
      </c>
      <c r="K2156" s="19">
        <v>3.6999999999999998E-2</v>
      </c>
      <c r="L2156" s="19">
        <v>21532647</v>
      </c>
      <c r="M2156" s="19">
        <v>0.55700000000000005</v>
      </c>
    </row>
    <row r="2157" spans="1:13" ht="14.5" x14ac:dyDescent="0.35">
      <c r="A2157" s="12" t="str">
        <f t="shared" si="33"/>
        <v>Slovenia-Europe-2010</v>
      </c>
      <c r="B2157" s="13" t="s">
        <v>62</v>
      </c>
      <c r="C2157" s="14" t="s">
        <v>230</v>
      </c>
      <c r="D2157" s="15">
        <v>2010</v>
      </c>
      <c r="E2157" s="19">
        <v>2.9000000000000001E-2</v>
      </c>
      <c r="F2157" s="19">
        <v>1.7999999999999999E-2</v>
      </c>
      <c r="G2157" s="19">
        <v>75</v>
      </c>
      <c r="H2157" s="19">
        <v>72</v>
      </c>
      <c r="I2157" s="19">
        <v>0.35099999999999998</v>
      </c>
      <c r="J2157" s="19">
        <v>0.61499999999999999</v>
      </c>
      <c r="K2157" s="19">
        <v>3.4000000000000002E-2</v>
      </c>
      <c r="L2157" s="19">
        <v>6046000</v>
      </c>
      <c r="M2157" s="19">
        <v>0.82499999999999996</v>
      </c>
    </row>
    <row r="2158" spans="1:13" ht="14.5" x14ac:dyDescent="0.35">
      <c r="A2158" s="12" t="str">
        <f t="shared" si="33"/>
        <v>Slovenia-Europe-2011</v>
      </c>
      <c r="B2158" s="13" t="s">
        <v>62</v>
      </c>
      <c r="C2158" s="14" t="s">
        <v>230</v>
      </c>
      <c r="D2158" s="15">
        <v>2011</v>
      </c>
      <c r="E2158" s="19">
        <v>3.2000000000000001E-2</v>
      </c>
      <c r="F2158" s="19">
        <v>4.5999999999999999E-2</v>
      </c>
      <c r="G2158" s="19">
        <v>64</v>
      </c>
      <c r="H2158" s="19">
        <v>61</v>
      </c>
      <c r="I2158" s="19">
        <v>0.42</v>
      </c>
      <c r="J2158" s="19">
        <v>0.55300000000000005</v>
      </c>
      <c r="K2158" s="19">
        <v>2.7E-2</v>
      </c>
      <c r="L2158" s="19">
        <v>22763008</v>
      </c>
      <c r="M2158" s="19">
        <v>0.317</v>
      </c>
    </row>
    <row r="2159" spans="1:13" ht="14.5" x14ac:dyDescent="0.35">
      <c r="A2159" s="12" t="str">
        <f t="shared" si="33"/>
        <v>Slovenia-Europe-2012</v>
      </c>
      <c r="B2159" s="13" t="s">
        <v>62</v>
      </c>
      <c r="C2159" s="14" t="s">
        <v>230</v>
      </c>
      <c r="D2159" s="15">
        <v>2012</v>
      </c>
      <c r="E2159" s="19">
        <v>3.2000000000000001E-2</v>
      </c>
      <c r="F2159" s="19">
        <v>0.03</v>
      </c>
      <c r="G2159" s="19">
        <v>73</v>
      </c>
      <c r="H2159" s="19">
        <v>65</v>
      </c>
      <c r="I2159" s="19">
        <v>0.41199999999999998</v>
      </c>
      <c r="J2159" s="19">
        <v>0.55400000000000005</v>
      </c>
      <c r="K2159" s="19">
        <v>3.4000000000000002E-2</v>
      </c>
      <c r="L2159" s="19">
        <v>30962380</v>
      </c>
      <c r="M2159" s="19">
        <v>0.69</v>
      </c>
    </row>
    <row r="2160" spans="1:13" ht="14.5" x14ac:dyDescent="0.35">
      <c r="A2160" s="12" t="str">
        <f t="shared" si="33"/>
        <v>Solomon Islands-Oceania-2000</v>
      </c>
      <c r="B2160" s="13" t="s">
        <v>66</v>
      </c>
      <c r="C2160" s="14" t="s">
        <v>231</v>
      </c>
      <c r="D2160" s="15">
        <v>2000</v>
      </c>
      <c r="E2160" s="19">
        <v>1.0999999999999999E-2</v>
      </c>
      <c r="F2160" s="19">
        <v>7.0000000000000001E-3</v>
      </c>
      <c r="G2160" s="19">
        <v>79</v>
      </c>
      <c r="H2160" s="19">
        <v>77</v>
      </c>
      <c r="I2160" s="19">
        <v>0.13400000000000001</v>
      </c>
      <c r="J2160" s="19">
        <v>0.85599999999999998</v>
      </c>
      <c r="K2160" s="19">
        <v>0.01</v>
      </c>
      <c r="L2160" s="19">
        <v>1910902</v>
      </c>
      <c r="M2160" s="19">
        <v>0.98799999999999999</v>
      </c>
    </row>
    <row r="2161" spans="1:13" ht="14.5" x14ac:dyDescent="0.35">
      <c r="A2161" s="12" t="str">
        <f t="shared" si="33"/>
        <v>Solomon Islands-Oceania-2001</v>
      </c>
      <c r="B2161" s="13" t="s">
        <v>66</v>
      </c>
      <c r="C2161" s="14" t="s">
        <v>231</v>
      </c>
      <c r="D2161" s="15">
        <v>2001</v>
      </c>
      <c r="E2161" s="19">
        <v>1.2999999999999999E-2</v>
      </c>
      <c r="F2161" s="19">
        <v>8.9999999999999993E-3</v>
      </c>
      <c r="G2161" s="19">
        <v>82</v>
      </c>
      <c r="H2161" s="19">
        <v>77</v>
      </c>
      <c r="I2161" s="19">
        <v>0.22700000000000001</v>
      </c>
      <c r="J2161" s="19">
        <v>0.68799999999999994</v>
      </c>
      <c r="K2161" s="19">
        <v>8.5000000000000006E-2</v>
      </c>
      <c r="L2161" s="19">
        <v>4382790</v>
      </c>
      <c r="M2161" s="19">
        <v>0.873</v>
      </c>
    </row>
    <row r="2162" spans="1:13" ht="14.5" x14ac:dyDescent="0.35">
      <c r="A2162" s="12" t="str">
        <f t="shared" si="33"/>
        <v>Solomon Islands-Oceania-2002</v>
      </c>
      <c r="B2162" s="13" t="s">
        <v>66</v>
      </c>
      <c r="C2162" s="14" t="s">
        <v>231</v>
      </c>
      <c r="D2162" s="15">
        <v>2002</v>
      </c>
      <c r="E2162" s="19">
        <v>1.6E-2</v>
      </c>
      <c r="F2162" s="19">
        <v>6.0000000000000001E-3</v>
      </c>
      <c r="G2162" s="19">
        <v>77</v>
      </c>
      <c r="H2162" s="19">
        <v>76</v>
      </c>
      <c r="I2162" s="19">
        <v>0.19800000000000001</v>
      </c>
      <c r="J2162" s="19">
        <v>0.78100000000000003</v>
      </c>
      <c r="K2162" s="19">
        <v>2.1000000000000001E-2</v>
      </c>
      <c r="L2162" s="19">
        <v>1292764</v>
      </c>
      <c r="M2162" s="19">
        <v>0.88600000000000001</v>
      </c>
    </row>
    <row r="2163" spans="1:13" ht="14.5" x14ac:dyDescent="0.35">
      <c r="A2163" s="12" t="str">
        <f t="shared" si="33"/>
        <v>Solomon Islands-Oceania-2003</v>
      </c>
      <c r="B2163" s="13" t="s">
        <v>66</v>
      </c>
      <c r="C2163" s="14" t="s">
        <v>231</v>
      </c>
      <c r="D2163" s="15">
        <v>2003</v>
      </c>
      <c r="E2163" s="19">
        <v>1.6E-2</v>
      </c>
      <c r="F2163" s="19">
        <v>7.0000000000000001E-3</v>
      </c>
      <c r="G2163" s="19">
        <v>78</v>
      </c>
      <c r="H2163" s="19">
        <v>76</v>
      </c>
      <c r="I2163" s="19">
        <v>0.14000000000000001</v>
      </c>
      <c r="J2163" s="19">
        <v>0.85699999999999998</v>
      </c>
      <c r="K2163" s="19">
        <v>3.0000000000000001E-3</v>
      </c>
      <c r="L2163" s="19">
        <v>8925096</v>
      </c>
      <c r="M2163" s="19">
        <v>0.84399999999999997</v>
      </c>
    </row>
    <row r="2164" spans="1:13" ht="14.5" x14ac:dyDescent="0.35">
      <c r="A2164" s="12" t="str">
        <f t="shared" si="33"/>
        <v>Solomon Islands-Oceania-2004</v>
      </c>
      <c r="B2164" s="13" t="s">
        <v>66</v>
      </c>
      <c r="C2164" s="14" t="s">
        <v>231</v>
      </c>
      <c r="D2164" s="15">
        <v>2004</v>
      </c>
      <c r="E2164" s="19">
        <v>1.9E-2</v>
      </c>
      <c r="F2164" s="19">
        <v>1.6E-2</v>
      </c>
      <c r="G2164" s="19">
        <v>75</v>
      </c>
      <c r="H2164" s="19">
        <v>72</v>
      </c>
      <c r="I2164" s="19">
        <v>0.23599999999999999</v>
      </c>
      <c r="J2164" s="19">
        <v>0.71199999999999997</v>
      </c>
      <c r="K2164" s="19">
        <v>5.1999999999999998E-2</v>
      </c>
      <c r="L2164" s="19">
        <v>75424285</v>
      </c>
      <c r="M2164" s="19">
        <v>0.71199999999999997</v>
      </c>
    </row>
    <row r="2165" spans="1:13" ht="14.5" x14ac:dyDescent="0.35">
      <c r="A2165" s="12" t="str">
        <f t="shared" si="33"/>
        <v>Solomon Islands-Oceania-2005</v>
      </c>
      <c r="B2165" s="13" t="s">
        <v>66</v>
      </c>
      <c r="C2165" s="14" t="s">
        <v>231</v>
      </c>
      <c r="D2165" s="15">
        <v>2005</v>
      </c>
      <c r="E2165" s="19">
        <v>0.02</v>
      </c>
      <c r="F2165" s="19">
        <v>1.4E-2</v>
      </c>
      <c r="G2165" s="19">
        <v>77</v>
      </c>
      <c r="H2165" s="19">
        <v>74</v>
      </c>
      <c r="I2165" s="19">
        <v>0.30199999999999999</v>
      </c>
      <c r="J2165" s="19">
        <v>0.66900000000000004</v>
      </c>
      <c r="K2165" s="19">
        <v>2.9000000000000001E-2</v>
      </c>
      <c r="L2165" s="19">
        <v>27761728</v>
      </c>
      <c r="M2165" s="19">
        <v>0.82299999999999995</v>
      </c>
    </row>
    <row r="2166" spans="1:13" ht="14.5" x14ac:dyDescent="0.35">
      <c r="A2166" s="12" t="str">
        <f t="shared" si="33"/>
        <v>Solomon Islands-Oceania-2006</v>
      </c>
      <c r="B2166" s="13" t="s">
        <v>66</v>
      </c>
      <c r="C2166" s="14" t="s">
        <v>231</v>
      </c>
      <c r="D2166" s="15">
        <v>2006</v>
      </c>
      <c r="E2166" s="19">
        <v>2.1000000000000001E-2</v>
      </c>
      <c r="F2166" s="19">
        <v>8.9999999999999993E-3</v>
      </c>
      <c r="G2166" s="19">
        <v>75</v>
      </c>
      <c r="H2166" s="19">
        <v>73</v>
      </c>
      <c r="I2166" s="19">
        <v>0.251</v>
      </c>
      <c r="J2166" s="19">
        <v>0.72799999999999998</v>
      </c>
      <c r="K2166" s="19">
        <v>2.1000000000000001E-2</v>
      </c>
      <c r="L2166" s="19">
        <v>3124705</v>
      </c>
      <c r="M2166" s="19">
        <v>0.98299999999999998</v>
      </c>
    </row>
    <row r="2167" spans="1:13" ht="14.5" x14ac:dyDescent="0.35">
      <c r="A2167" s="12" t="str">
        <f t="shared" si="33"/>
        <v>Solomon Islands-Oceania-2007</v>
      </c>
      <c r="B2167" s="13" t="s">
        <v>66</v>
      </c>
      <c r="C2167" s="14" t="s">
        <v>231</v>
      </c>
      <c r="D2167" s="15">
        <v>2007</v>
      </c>
      <c r="E2167" s="19">
        <v>2.1000000000000001E-2</v>
      </c>
      <c r="F2167" s="19">
        <v>3.0000000000000001E-3</v>
      </c>
      <c r="G2167" s="19">
        <v>84</v>
      </c>
      <c r="H2167" s="19">
        <v>80</v>
      </c>
      <c r="I2167" s="19">
        <v>0.27300000000000002</v>
      </c>
      <c r="J2167" s="19">
        <v>0.622</v>
      </c>
      <c r="K2167" s="19">
        <v>0.105</v>
      </c>
      <c r="L2167" s="19">
        <v>7765800</v>
      </c>
      <c r="M2167" s="19">
        <v>0.91900000000000004</v>
      </c>
    </row>
    <row r="2168" spans="1:13" ht="14.5" x14ac:dyDescent="0.35">
      <c r="A2168" s="12" t="str">
        <f t="shared" si="33"/>
        <v>Solomon Islands-Oceania-2008</v>
      </c>
      <c r="B2168" s="13" t="s">
        <v>66</v>
      </c>
      <c r="C2168" s="14" t="s">
        <v>231</v>
      </c>
      <c r="D2168" s="15">
        <v>2008</v>
      </c>
      <c r="E2168" s="19">
        <v>2.1999999999999999E-2</v>
      </c>
      <c r="F2168" s="19">
        <v>0.01</v>
      </c>
      <c r="G2168" s="19">
        <v>79</v>
      </c>
      <c r="H2168" s="19">
        <v>74</v>
      </c>
      <c r="I2168" s="19">
        <v>0.25700000000000001</v>
      </c>
      <c r="J2168" s="19">
        <v>0.71699999999999997</v>
      </c>
      <c r="K2168" s="19">
        <v>2.5999999999999999E-2</v>
      </c>
      <c r="L2168" s="19">
        <v>3024774</v>
      </c>
      <c r="M2168" s="19">
        <v>0.75700000000000001</v>
      </c>
    </row>
    <row r="2169" spans="1:13" ht="14.5" x14ac:dyDescent="0.35">
      <c r="A2169" s="12" t="str">
        <f t="shared" si="33"/>
        <v>Solomon Islands-Oceania-2009</v>
      </c>
      <c r="B2169" s="13" t="s">
        <v>66</v>
      </c>
      <c r="C2169" s="14" t="s">
        <v>231</v>
      </c>
      <c r="D2169" s="15">
        <v>2009</v>
      </c>
      <c r="E2169" s="19">
        <v>2.5000000000000001E-2</v>
      </c>
      <c r="F2169" s="19">
        <v>1.2999999999999999E-2</v>
      </c>
      <c r="G2169" s="19">
        <v>78</v>
      </c>
      <c r="H2169" s="19">
        <v>72</v>
      </c>
      <c r="I2169" s="19">
        <v>0.35499999999999998</v>
      </c>
      <c r="J2169" s="19">
        <v>0.60699999999999998</v>
      </c>
      <c r="K2169" s="19">
        <v>3.7999999999999999E-2</v>
      </c>
      <c r="L2169" s="19">
        <v>21961676</v>
      </c>
      <c r="M2169" s="19">
        <v>0.56100000000000005</v>
      </c>
    </row>
    <row r="2170" spans="1:13" ht="14.5" x14ac:dyDescent="0.35">
      <c r="A2170" s="12" t="str">
        <f t="shared" si="33"/>
        <v>Solomon Islands-Oceania-2010</v>
      </c>
      <c r="B2170" s="13" t="s">
        <v>66</v>
      </c>
      <c r="C2170" s="14" t="s">
        <v>231</v>
      </c>
      <c r="D2170" s="15">
        <v>2010</v>
      </c>
      <c r="E2170" s="19">
        <v>2.8000000000000001E-2</v>
      </c>
      <c r="F2170" s="19">
        <v>1.7000000000000001E-2</v>
      </c>
      <c r="G2170" s="19">
        <v>75</v>
      </c>
      <c r="H2170" s="19">
        <v>72</v>
      </c>
      <c r="I2170" s="19">
        <v>0.34599999999999997</v>
      </c>
      <c r="J2170" s="19">
        <v>0.62</v>
      </c>
      <c r="K2170" s="19">
        <v>3.4000000000000002E-2</v>
      </c>
      <c r="L2170" s="19">
        <v>6181000</v>
      </c>
      <c r="M2170" s="19">
        <v>0.82699999999999996</v>
      </c>
    </row>
    <row r="2171" spans="1:13" ht="14.5" x14ac:dyDescent="0.35">
      <c r="A2171" s="12" t="str">
        <f t="shared" si="33"/>
        <v>Solomon Islands-Oceania-2011</v>
      </c>
      <c r="B2171" s="13" t="s">
        <v>66</v>
      </c>
      <c r="C2171" s="14" t="s">
        <v>231</v>
      </c>
      <c r="D2171" s="15">
        <v>2011</v>
      </c>
      <c r="E2171" s="19">
        <v>3.2000000000000001E-2</v>
      </c>
      <c r="F2171" s="19">
        <v>4.3999999999999997E-2</v>
      </c>
      <c r="G2171" s="19">
        <v>64</v>
      </c>
      <c r="H2171" s="19">
        <v>61</v>
      </c>
      <c r="I2171" s="19">
        <v>0.41299999999999998</v>
      </c>
      <c r="J2171" s="19">
        <v>0.55900000000000005</v>
      </c>
      <c r="K2171" s="19">
        <v>2.8000000000000001E-2</v>
      </c>
      <c r="L2171" s="19">
        <v>23304206</v>
      </c>
      <c r="M2171" s="19">
        <v>0.32300000000000001</v>
      </c>
    </row>
    <row r="2172" spans="1:13" ht="14.5" x14ac:dyDescent="0.35">
      <c r="A2172" s="12" t="str">
        <f t="shared" si="33"/>
        <v>Solomon Islands-Oceania-2012</v>
      </c>
      <c r="B2172" s="13" t="s">
        <v>66</v>
      </c>
      <c r="C2172" s="14" t="s">
        <v>231</v>
      </c>
      <c r="D2172" s="15">
        <v>2012</v>
      </c>
      <c r="E2172" s="19">
        <v>3.2000000000000001E-2</v>
      </c>
      <c r="F2172" s="19">
        <v>2.9000000000000001E-2</v>
      </c>
      <c r="G2172" s="19">
        <v>73</v>
      </c>
      <c r="H2172" s="19">
        <v>65</v>
      </c>
      <c r="I2172" s="19">
        <v>0.40899999999999997</v>
      </c>
      <c r="J2172" s="19">
        <v>0.55800000000000005</v>
      </c>
      <c r="K2172" s="19">
        <v>3.3000000000000002E-2</v>
      </c>
      <c r="L2172" s="19">
        <v>31760020</v>
      </c>
      <c r="M2172" s="19">
        <v>0.69099999999999995</v>
      </c>
    </row>
    <row r="2173" spans="1:13" ht="14.5" x14ac:dyDescent="0.35">
      <c r="A2173" s="12" t="str">
        <f t="shared" si="33"/>
        <v>Somalia-Africa-2000</v>
      </c>
      <c r="B2173" s="13" t="s">
        <v>64</v>
      </c>
      <c r="C2173" s="14" t="s">
        <v>232</v>
      </c>
      <c r="D2173" s="15">
        <v>2000</v>
      </c>
      <c r="E2173" s="19">
        <v>1.0999999999999999E-2</v>
      </c>
      <c r="F2173" s="19">
        <v>7.0000000000000001E-3</v>
      </c>
      <c r="G2173" s="19">
        <v>79</v>
      </c>
      <c r="H2173" s="19">
        <v>78</v>
      </c>
      <c r="I2173" s="19">
        <v>0.13300000000000001</v>
      </c>
      <c r="J2173" s="19">
        <v>0.85699999999999998</v>
      </c>
      <c r="K2173" s="19">
        <v>0.01</v>
      </c>
      <c r="L2173" s="19">
        <v>2050514</v>
      </c>
      <c r="M2173" s="19">
        <v>0.98899999999999999</v>
      </c>
    </row>
    <row r="2174" spans="1:13" ht="14.5" x14ac:dyDescent="0.35">
      <c r="A2174" s="12" t="str">
        <f t="shared" si="33"/>
        <v>Somalia-Africa-2001</v>
      </c>
      <c r="B2174" s="13" t="s">
        <v>64</v>
      </c>
      <c r="C2174" s="14" t="s">
        <v>232</v>
      </c>
      <c r="D2174" s="15">
        <v>2001</v>
      </c>
      <c r="E2174" s="19">
        <v>1.2999999999999999E-2</v>
      </c>
      <c r="F2174" s="19">
        <v>8.0000000000000002E-3</v>
      </c>
      <c r="G2174" s="19">
        <v>82</v>
      </c>
      <c r="H2174" s="19">
        <v>78</v>
      </c>
      <c r="I2174" s="19">
        <v>0.216</v>
      </c>
      <c r="J2174" s="19">
        <v>0.69799999999999995</v>
      </c>
      <c r="K2174" s="19">
        <v>8.5999999999999993E-2</v>
      </c>
      <c r="L2174" s="19">
        <v>4424888</v>
      </c>
      <c r="M2174" s="19">
        <v>0.874</v>
      </c>
    </row>
    <row r="2175" spans="1:13" ht="14.5" x14ac:dyDescent="0.35">
      <c r="A2175" s="12" t="str">
        <f t="shared" si="33"/>
        <v>Somalia-Africa-2002</v>
      </c>
      <c r="B2175" s="13" t="s">
        <v>64</v>
      </c>
      <c r="C2175" s="14" t="s">
        <v>232</v>
      </c>
      <c r="D2175" s="15">
        <v>2002</v>
      </c>
      <c r="E2175" s="19">
        <v>1.4999999999999999E-2</v>
      </c>
      <c r="F2175" s="19">
        <v>7.0000000000000001E-3</v>
      </c>
      <c r="G2175" s="19">
        <v>78</v>
      </c>
      <c r="H2175" s="19">
        <v>76</v>
      </c>
      <c r="I2175" s="19">
        <v>0.14399999999999999</v>
      </c>
      <c r="J2175" s="19">
        <v>0.85199999999999998</v>
      </c>
      <c r="K2175" s="19">
        <v>4.0000000000000001E-3</v>
      </c>
      <c r="L2175" s="19">
        <v>9205651</v>
      </c>
      <c r="M2175" s="19">
        <v>0.84699999999999998</v>
      </c>
    </row>
    <row r="2176" spans="1:13" ht="14.5" x14ac:dyDescent="0.35">
      <c r="A2176" s="12" t="str">
        <f t="shared" si="33"/>
        <v>Somalia-Africa-2003</v>
      </c>
      <c r="B2176" s="13" t="s">
        <v>64</v>
      </c>
      <c r="C2176" s="14" t="s">
        <v>232</v>
      </c>
      <c r="D2176" s="15">
        <v>2003</v>
      </c>
      <c r="E2176" s="19">
        <v>1.6E-2</v>
      </c>
      <c r="F2176" s="19">
        <v>6.0000000000000001E-3</v>
      </c>
      <c r="G2176" s="19">
        <v>77</v>
      </c>
      <c r="H2176" s="19">
        <v>76</v>
      </c>
      <c r="I2176" s="19">
        <v>0.20200000000000001</v>
      </c>
      <c r="J2176" s="19">
        <v>0.77700000000000002</v>
      </c>
      <c r="K2176" s="19">
        <v>2.1000000000000001E-2</v>
      </c>
      <c r="L2176" s="19">
        <v>1317827</v>
      </c>
      <c r="M2176" s="19">
        <v>0.88600000000000001</v>
      </c>
    </row>
    <row r="2177" spans="1:13" ht="14.5" x14ac:dyDescent="0.35">
      <c r="A2177" s="12" t="str">
        <f t="shared" si="33"/>
        <v>Somalia-Africa-2004</v>
      </c>
      <c r="B2177" s="13" t="s">
        <v>64</v>
      </c>
      <c r="C2177" s="14" t="s">
        <v>232</v>
      </c>
      <c r="D2177" s="15">
        <v>2004</v>
      </c>
      <c r="E2177" s="19">
        <v>1.9E-2</v>
      </c>
      <c r="F2177" s="19">
        <v>1.4999999999999999E-2</v>
      </c>
      <c r="G2177" s="19">
        <v>76</v>
      </c>
      <c r="H2177" s="19">
        <v>72</v>
      </c>
      <c r="I2177" s="19">
        <v>0.23699999999999999</v>
      </c>
      <c r="J2177" s="19">
        <v>0.71099999999999997</v>
      </c>
      <c r="K2177" s="19">
        <v>5.1999999999999998E-2</v>
      </c>
      <c r="L2177" s="19">
        <v>76424443</v>
      </c>
      <c r="M2177" s="19">
        <v>0.71799999999999997</v>
      </c>
    </row>
    <row r="2178" spans="1:13" ht="14.5" x14ac:dyDescent="0.35">
      <c r="A2178" s="12" t="str">
        <f t="shared" si="33"/>
        <v>Somalia-Africa-2005</v>
      </c>
      <c r="B2178" s="13" t="s">
        <v>64</v>
      </c>
      <c r="C2178" s="14" t="s">
        <v>232</v>
      </c>
      <c r="D2178" s="15">
        <v>2005</v>
      </c>
      <c r="E2178" s="19">
        <v>0.02</v>
      </c>
      <c r="F2178" s="19">
        <v>1.4E-2</v>
      </c>
      <c r="G2178" s="19">
        <v>77</v>
      </c>
      <c r="H2178" s="19">
        <v>74</v>
      </c>
      <c r="I2178" s="19">
        <v>0.29699999999999999</v>
      </c>
      <c r="J2178" s="19">
        <v>0.67400000000000004</v>
      </c>
      <c r="K2178" s="19">
        <v>2.9000000000000001E-2</v>
      </c>
      <c r="L2178" s="19">
        <v>28287855</v>
      </c>
      <c r="M2178" s="19">
        <v>0.82499999999999996</v>
      </c>
    </row>
    <row r="2179" spans="1:13" ht="14.5" x14ac:dyDescent="0.35">
      <c r="A2179" s="12" t="str">
        <f t="shared" ref="A2179:A2242" si="34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9">
        <v>2.1000000000000001E-2</v>
      </c>
      <c r="F2179" s="19">
        <v>8.9999999999999993E-3</v>
      </c>
      <c r="G2179" s="19">
        <v>75</v>
      </c>
      <c r="H2179" s="19">
        <v>73</v>
      </c>
      <c r="I2179" s="19">
        <v>0.249</v>
      </c>
      <c r="J2179" s="19">
        <v>0.72899999999999998</v>
      </c>
      <c r="K2179" s="19">
        <v>2.1999999999999999E-2</v>
      </c>
      <c r="L2179" s="19">
        <v>3250496</v>
      </c>
      <c r="M2179" s="19">
        <v>0.98299999999999998</v>
      </c>
    </row>
    <row r="2180" spans="1:13" ht="14.5" x14ac:dyDescent="0.35">
      <c r="A2180" s="12" t="str">
        <f t="shared" si="34"/>
        <v>Somalia-Africa-2007</v>
      </c>
      <c r="B2180" s="13" t="s">
        <v>64</v>
      </c>
      <c r="C2180" s="14" t="s">
        <v>232</v>
      </c>
      <c r="D2180" s="15">
        <v>2007</v>
      </c>
      <c r="E2180" s="19">
        <v>2.1000000000000001E-2</v>
      </c>
      <c r="F2180" s="19">
        <v>0.01</v>
      </c>
      <c r="G2180" s="19">
        <v>79</v>
      </c>
      <c r="H2180" s="19">
        <v>75</v>
      </c>
      <c r="I2180" s="19">
        <v>0.24199999999999999</v>
      </c>
      <c r="J2180" s="19">
        <v>0.73099999999999998</v>
      </c>
      <c r="K2180" s="19">
        <v>2.8000000000000001E-2</v>
      </c>
      <c r="L2180" s="19">
        <v>3314001</v>
      </c>
      <c r="M2180" s="19">
        <v>0.76200000000000001</v>
      </c>
    </row>
    <row r="2181" spans="1:13" ht="14.5" x14ac:dyDescent="0.35">
      <c r="A2181" s="12" t="str">
        <f t="shared" si="34"/>
        <v>Somalia-Africa-2008</v>
      </c>
      <c r="B2181" s="13" t="s">
        <v>64</v>
      </c>
      <c r="C2181" s="14" t="s">
        <v>232</v>
      </c>
      <c r="D2181" s="15">
        <v>2008</v>
      </c>
      <c r="E2181" s="19">
        <v>2.1999999999999999E-2</v>
      </c>
      <c r="F2181" s="19">
        <v>3.0000000000000001E-3</v>
      </c>
      <c r="G2181" s="19">
        <v>84</v>
      </c>
      <c r="H2181" s="19">
        <v>80</v>
      </c>
      <c r="I2181" s="19">
        <v>0.27500000000000002</v>
      </c>
      <c r="J2181" s="19">
        <v>0.61899999999999999</v>
      </c>
      <c r="K2181" s="19">
        <v>0.105</v>
      </c>
      <c r="L2181" s="19">
        <v>7910500</v>
      </c>
      <c r="M2181" s="19">
        <v>0.91900000000000004</v>
      </c>
    </row>
    <row r="2182" spans="1:13" ht="14.5" x14ac:dyDescent="0.35">
      <c r="A2182" s="12" t="str">
        <f t="shared" si="34"/>
        <v>Somalia-Africa-2009</v>
      </c>
      <c r="B2182" s="13" t="s">
        <v>64</v>
      </c>
      <c r="C2182" s="14" t="s">
        <v>232</v>
      </c>
      <c r="D2182" s="15">
        <v>2009</v>
      </c>
      <c r="E2182" s="19">
        <v>2.4E-2</v>
      </c>
      <c r="F2182" s="19">
        <v>1.2E-2</v>
      </c>
      <c r="G2182" s="19">
        <v>78</v>
      </c>
      <c r="H2182" s="19">
        <v>72</v>
      </c>
      <c r="I2182" s="19">
        <v>0.35399999999999998</v>
      </c>
      <c r="J2182" s="19">
        <v>0.60699999999999998</v>
      </c>
      <c r="K2182" s="19">
        <v>3.9E-2</v>
      </c>
      <c r="L2182" s="19">
        <v>22399254</v>
      </c>
      <c r="M2182" s="19">
        <v>0.56499999999999995</v>
      </c>
    </row>
    <row r="2183" spans="1:13" ht="14.5" x14ac:dyDescent="0.35">
      <c r="A2183" s="12" t="str">
        <f t="shared" si="34"/>
        <v>Somalia-Africa-2010</v>
      </c>
      <c r="B2183" s="13" t="s">
        <v>64</v>
      </c>
      <c r="C2183" s="14" t="s">
        <v>232</v>
      </c>
      <c r="D2183" s="15">
        <v>2010</v>
      </c>
      <c r="E2183" s="19">
        <v>2.8000000000000001E-2</v>
      </c>
      <c r="F2183" s="19">
        <v>1.7000000000000001E-2</v>
      </c>
      <c r="G2183" s="19">
        <v>75</v>
      </c>
      <c r="H2183" s="19">
        <v>72</v>
      </c>
      <c r="I2183" s="19">
        <v>0.34100000000000003</v>
      </c>
      <c r="J2183" s="19">
        <v>0.624</v>
      </c>
      <c r="K2183" s="19">
        <v>3.5000000000000003E-2</v>
      </c>
      <c r="L2183" s="19">
        <v>6318000</v>
      </c>
      <c r="M2183" s="19">
        <v>0.83</v>
      </c>
    </row>
    <row r="2184" spans="1:13" ht="14.5" x14ac:dyDescent="0.35">
      <c r="A2184" s="12" t="str">
        <f t="shared" si="34"/>
        <v>Somalia-Africa-2011</v>
      </c>
      <c r="B2184" s="13" t="s">
        <v>64</v>
      </c>
      <c r="C2184" s="14" t="s">
        <v>232</v>
      </c>
      <c r="D2184" s="15">
        <v>2011</v>
      </c>
      <c r="E2184" s="19">
        <v>3.1E-2</v>
      </c>
      <c r="F2184" s="19">
        <v>4.2000000000000003E-2</v>
      </c>
      <c r="G2184" s="19">
        <v>64</v>
      </c>
      <c r="H2184" s="19">
        <v>62</v>
      </c>
      <c r="I2184" s="19">
        <v>0.40699999999999997</v>
      </c>
      <c r="J2184" s="19">
        <v>0.56499999999999995</v>
      </c>
      <c r="K2184" s="19">
        <v>2.8000000000000001E-2</v>
      </c>
      <c r="L2184" s="19">
        <v>23852409</v>
      </c>
      <c r="M2184" s="19">
        <v>0.32900000000000001</v>
      </c>
    </row>
    <row r="2185" spans="1:13" ht="14.5" x14ac:dyDescent="0.35">
      <c r="A2185" s="12" t="str">
        <f t="shared" si="34"/>
        <v>Somalia-Africa-2012</v>
      </c>
      <c r="B2185" s="13" t="s">
        <v>64</v>
      </c>
      <c r="C2185" s="14" t="s">
        <v>232</v>
      </c>
      <c r="D2185" s="15">
        <v>2012</v>
      </c>
      <c r="E2185" s="19">
        <v>3.1E-2</v>
      </c>
      <c r="F2185" s="19">
        <v>2.9000000000000001E-2</v>
      </c>
      <c r="G2185" s="19">
        <v>73</v>
      </c>
      <c r="H2185" s="19">
        <v>66</v>
      </c>
      <c r="I2185" s="19">
        <v>0.40500000000000003</v>
      </c>
      <c r="J2185" s="19">
        <v>0.56200000000000006</v>
      </c>
      <c r="K2185" s="19">
        <v>3.3000000000000002E-2</v>
      </c>
      <c r="L2185" s="19">
        <v>32578209</v>
      </c>
      <c r="M2185" s="19">
        <v>0.69199999999999995</v>
      </c>
    </row>
    <row r="2186" spans="1:13" ht="14.5" x14ac:dyDescent="0.35">
      <c r="A2186" s="12" t="str">
        <f t="shared" si="34"/>
        <v>South Africa-Africa-2000</v>
      </c>
      <c r="B2186" s="13" t="s">
        <v>64</v>
      </c>
      <c r="C2186" s="14" t="s">
        <v>233</v>
      </c>
      <c r="D2186" s="15">
        <v>2000</v>
      </c>
      <c r="E2186" s="13"/>
      <c r="F2186" s="13"/>
      <c r="G2186" s="13"/>
      <c r="H2186" s="13"/>
      <c r="I2186" s="13"/>
      <c r="J2186" s="13"/>
      <c r="K2186" s="13"/>
      <c r="L2186" s="19">
        <v>59117</v>
      </c>
      <c r="M2186" s="19">
        <v>0.88100000000000001</v>
      </c>
    </row>
    <row r="2187" spans="1:13" ht="14.5" x14ac:dyDescent="0.35">
      <c r="A2187" s="12" t="str">
        <f t="shared" si="34"/>
        <v>South Africa-Africa-2001</v>
      </c>
      <c r="B2187" s="13" t="s">
        <v>64</v>
      </c>
      <c r="C2187" s="14" t="s">
        <v>233</v>
      </c>
      <c r="D2187" s="15">
        <v>2001</v>
      </c>
      <c r="E2187" s="19">
        <v>1.2999999999999999E-2</v>
      </c>
      <c r="F2187" s="19">
        <v>5.0000000000000001E-3</v>
      </c>
      <c r="G2187" s="19">
        <v>83</v>
      </c>
      <c r="H2187" s="19">
        <v>79</v>
      </c>
      <c r="I2187" s="19">
        <v>0.19800000000000001</v>
      </c>
      <c r="J2187" s="19">
        <v>0.67300000000000004</v>
      </c>
      <c r="K2187" s="19">
        <v>0.129</v>
      </c>
      <c r="L2187" s="19">
        <v>20394800</v>
      </c>
      <c r="M2187" s="19">
        <v>0.88</v>
      </c>
    </row>
    <row r="2188" spans="1:13" ht="14.5" x14ac:dyDescent="0.35">
      <c r="A2188" s="12" t="str">
        <f t="shared" si="34"/>
        <v>South Africa-Africa-2002</v>
      </c>
      <c r="B2188" s="13" t="s">
        <v>64</v>
      </c>
      <c r="C2188" s="14" t="s">
        <v>233</v>
      </c>
      <c r="D2188" s="15">
        <v>2002</v>
      </c>
      <c r="E2188" s="19">
        <v>1.4E-2</v>
      </c>
      <c r="F2188" s="19">
        <v>5.0000000000000001E-3</v>
      </c>
      <c r="G2188" s="19">
        <v>82</v>
      </c>
      <c r="H2188" s="19">
        <v>78</v>
      </c>
      <c r="I2188" s="19">
        <v>0.215</v>
      </c>
      <c r="J2188" s="19">
        <v>0.66400000000000003</v>
      </c>
      <c r="K2188" s="19">
        <v>0.12</v>
      </c>
      <c r="L2188" s="19">
        <v>4133900</v>
      </c>
      <c r="M2188" s="19">
        <v>0.86099999999999999</v>
      </c>
    </row>
    <row r="2189" spans="1:13" ht="14.5" x14ac:dyDescent="0.35">
      <c r="A2189" s="12" t="str">
        <f t="shared" si="34"/>
        <v>South Africa-Africa-2003</v>
      </c>
      <c r="B2189" s="13" t="s">
        <v>64</v>
      </c>
      <c r="C2189" s="14" t="s">
        <v>233</v>
      </c>
      <c r="D2189" s="15">
        <v>2003</v>
      </c>
      <c r="E2189" s="19">
        <v>1.7000000000000001E-2</v>
      </c>
      <c r="F2189" s="13"/>
      <c r="G2189" s="19">
        <v>79</v>
      </c>
      <c r="H2189" s="19">
        <v>72</v>
      </c>
      <c r="I2189" s="19">
        <v>0.26900000000000002</v>
      </c>
      <c r="J2189" s="19">
        <v>0.66200000000000003</v>
      </c>
      <c r="K2189" s="19">
        <v>6.9000000000000006E-2</v>
      </c>
      <c r="L2189" s="19">
        <v>234393</v>
      </c>
      <c r="M2189" s="19">
        <v>0.64</v>
      </c>
    </row>
    <row r="2190" spans="1:13" ht="14.5" x14ac:dyDescent="0.35">
      <c r="A2190" s="12" t="str">
        <f t="shared" si="34"/>
        <v>South Africa-Africa-2004</v>
      </c>
      <c r="B2190" s="13" t="s">
        <v>64</v>
      </c>
      <c r="C2190" s="14" t="s">
        <v>233</v>
      </c>
      <c r="D2190" s="15">
        <v>2004</v>
      </c>
      <c r="E2190" s="19">
        <v>1.7999999999999999E-2</v>
      </c>
      <c r="F2190" s="13"/>
      <c r="G2190" s="19">
        <v>77</v>
      </c>
      <c r="H2190" s="19">
        <v>72</v>
      </c>
      <c r="I2190" s="19">
        <v>0.27700000000000002</v>
      </c>
      <c r="J2190" s="19">
        <v>0.67200000000000004</v>
      </c>
      <c r="K2190" s="19">
        <v>0.05</v>
      </c>
      <c r="L2190" s="19">
        <v>254884</v>
      </c>
      <c r="M2190" s="19">
        <v>0.56399999999999995</v>
      </c>
    </row>
    <row r="2191" spans="1:13" ht="14.5" x14ac:dyDescent="0.35">
      <c r="A2191" s="12" t="str">
        <f t="shared" si="34"/>
        <v>South Africa-Africa-2005</v>
      </c>
      <c r="B2191" s="13" t="s">
        <v>64</v>
      </c>
      <c r="C2191" s="14" t="s">
        <v>233</v>
      </c>
      <c r="D2191" s="15">
        <v>2005</v>
      </c>
      <c r="E2191" s="19">
        <v>1.9E-2</v>
      </c>
      <c r="F2191" s="13"/>
      <c r="G2191" s="19">
        <v>79</v>
      </c>
      <c r="H2191" s="19">
        <v>74</v>
      </c>
      <c r="I2191" s="19">
        <v>0.29499999999999998</v>
      </c>
      <c r="J2191" s="19">
        <v>0.64100000000000001</v>
      </c>
      <c r="K2191" s="19">
        <v>6.4000000000000001E-2</v>
      </c>
      <c r="L2191" s="19">
        <v>158401</v>
      </c>
      <c r="M2191" s="19">
        <v>0.93600000000000005</v>
      </c>
    </row>
    <row r="2192" spans="1:13" ht="14.5" x14ac:dyDescent="0.35">
      <c r="A2192" s="12" t="str">
        <f t="shared" si="34"/>
        <v>South Africa-Africa-2006</v>
      </c>
      <c r="B2192" s="13" t="s">
        <v>64</v>
      </c>
      <c r="C2192" s="14" t="s">
        <v>233</v>
      </c>
      <c r="D2192" s="15">
        <v>2006</v>
      </c>
      <c r="E2192" s="19">
        <v>2.3E-2</v>
      </c>
      <c r="F2192" s="19">
        <v>0.02</v>
      </c>
      <c r="G2192" s="19">
        <v>71</v>
      </c>
      <c r="H2192" s="19">
        <v>66</v>
      </c>
      <c r="I2192" s="19">
        <v>0.30599999999999999</v>
      </c>
      <c r="J2192" s="19">
        <v>0.65300000000000002</v>
      </c>
      <c r="K2192" s="19">
        <v>4.1000000000000002E-2</v>
      </c>
      <c r="L2192" s="19">
        <v>822484</v>
      </c>
      <c r="M2192" s="19">
        <v>0.499</v>
      </c>
    </row>
    <row r="2193" spans="1:13" ht="14.5" x14ac:dyDescent="0.35">
      <c r="A2193" s="12" t="str">
        <f t="shared" si="34"/>
        <v>South Africa-Africa-2007</v>
      </c>
      <c r="B2193" s="13" t="s">
        <v>64</v>
      </c>
      <c r="C2193" s="14" t="s">
        <v>233</v>
      </c>
      <c r="D2193" s="15">
        <v>2007</v>
      </c>
      <c r="E2193" s="19">
        <v>2.5000000000000001E-2</v>
      </c>
      <c r="F2193" s="19">
        <v>0.05</v>
      </c>
      <c r="G2193" s="19">
        <v>69</v>
      </c>
      <c r="H2193" s="19">
        <v>64</v>
      </c>
      <c r="I2193" s="19">
        <v>0.371</v>
      </c>
      <c r="J2193" s="19">
        <v>0.59299999999999997</v>
      </c>
      <c r="K2193" s="19">
        <v>3.5999999999999997E-2</v>
      </c>
      <c r="L2193" s="19">
        <v>90468</v>
      </c>
      <c r="M2193" s="19">
        <v>0.436</v>
      </c>
    </row>
    <row r="2194" spans="1:13" ht="14.5" x14ac:dyDescent="0.35">
      <c r="A2194" s="12" t="str">
        <f t="shared" si="34"/>
        <v>South Africa-Africa-2008</v>
      </c>
      <c r="B2194" s="13" t="s">
        <v>64</v>
      </c>
      <c r="C2194" s="14" t="s">
        <v>233</v>
      </c>
      <c r="D2194" s="15">
        <v>2008</v>
      </c>
      <c r="E2194" s="19">
        <v>2.5999999999999999E-2</v>
      </c>
      <c r="F2194" s="19">
        <v>3.6999999999999998E-2</v>
      </c>
      <c r="G2194" s="19">
        <v>69</v>
      </c>
      <c r="H2194" s="19">
        <v>67</v>
      </c>
      <c r="I2194" s="19">
        <v>0.38800000000000001</v>
      </c>
      <c r="J2194" s="19">
        <v>0.57199999999999995</v>
      </c>
      <c r="K2194" s="19">
        <v>0.04</v>
      </c>
      <c r="L2194" s="19">
        <v>106198</v>
      </c>
      <c r="M2194" s="19">
        <v>0.223</v>
      </c>
    </row>
    <row r="2195" spans="1:13" ht="14.5" x14ac:dyDescent="0.35">
      <c r="A2195" s="12" t="str">
        <f t="shared" si="34"/>
        <v>South Africa-Africa-2009</v>
      </c>
      <c r="B2195" s="13" t="s">
        <v>64</v>
      </c>
      <c r="C2195" s="14" t="s">
        <v>233</v>
      </c>
      <c r="D2195" s="15">
        <v>2009</v>
      </c>
      <c r="E2195" s="19">
        <v>2.9000000000000001E-2</v>
      </c>
      <c r="F2195" s="19">
        <v>1.7999999999999999E-2</v>
      </c>
      <c r="G2195" s="19">
        <v>71</v>
      </c>
      <c r="H2195" s="19">
        <v>67</v>
      </c>
      <c r="I2195" s="19">
        <v>0.39700000000000002</v>
      </c>
      <c r="J2195" s="19">
        <v>0.56999999999999995</v>
      </c>
      <c r="K2195" s="19">
        <v>3.3000000000000002E-2</v>
      </c>
      <c r="L2195" s="19">
        <v>209375</v>
      </c>
      <c r="M2195" s="19">
        <v>0.23100000000000001</v>
      </c>
    </row>
    <row r="2196" spans="1:13" ht="14.5" x14ac:dyDescent="0.35">
      <c r="A2196" s="12" t="str">
        <f t="shared" si="34"/>
        <v>South Africa-Africa-2010</v>
      </c>
      <c r="B2196" s="13" t="s">
        <v>64</v>
      </c>
      <c r="C2196" s="14" t="s">
        <v>233</v>
      </c>
      <c r="D2196" s="15">
        <v>2010</v>
      </c>
      <c r="E2196" s="19">
        <v>2.9000000000000001E-2</v>
      </c>
      <c r="F2196" s="19">
        <v>1.7000000000000001E-2</v>
      </c>
      <c r="G2196" s="19">
        <v>74</v>
      </c>
      <c r="H2196" s="19">
        <v>68</v>
      </c>
      <c r="I2196" s="19">
        <v>0.39600000000000002</v>
      </c>
      <c r="J2196" s="19">
        <v>0.55600000000000005</v>
      </c>
      <c r="K2196" s="19">
        <v>4.8000000000000001E-2</v>
      </c>
      <c r="L2196" s="19">
        <v>179928</v>
      </c>
      <c r="M2196" s="19">
        <v>0.21199999999999999</v>
      </c>
    </row>
    <row r="2197" spans="1:13" ht="14.5" x14ac:dyDescent="0.35">
      <c r="A2197" s="12" t="str">
        <f t="shared" si="34"/>
        <v>South Africa-Africa-2011</v>
      </c>
      <c r="B2197" s="13" t="s">
        <v>64</v>
      </c>
      <c r="C2197" s="14" t="s">
        <v>233</v>
      </c>
      <c r="D2197" s="15">
        <v>2011</v>
      </c>
      <c r="E2197" s="19">
        <v>2.9000000000000001E-2</v>
      </c>
      <c r="F2197" s="19">
        <v>1.2999999999999999E-2</v>
      </c>
      <c r="G2197" s="19">
        <v>74</v>
      </c>
      <c r="H2197" s="19">
        <v>69</v>
      </c>
      <c r="I2197" s="19">
        <v>0.38100000000000001</v>
      </c>
      <c r="J2197" s="19">
        <v>0.55900000000000005</v>
      </c>
      <c r="K2197" s="19">
        <v>0.06</v>
      </c>
      <c r="L2197" s="19">
        <v>100960</v>
      </c>
      <c r="M2197" s="19">
        <v>0.23200000000000001</v>
      </c>
    </row>
    <row r="2198" spans="1:13" ht="14.5" x14ac:dyDescent="0.35">
      <c r="A2198" s="12" t="str">
        <f t="shared" si="34"/>
        <v>South Africa-Africa-2012</v>
      </c>
      <c r="B2198" s="13" t="s">
        <v>64</v>
      </c>
      <c r="C2198" s="14" t="s">
        <v>233</v>
      </c>
      <c r="D2198" s="15">
        <v>2012</v>
      </c>
      <c r="E2198" s="19">
        <v>3.3000000000000002E-2</v>
      </c>
      <c r="F2198" s="19">
        <v>5.6000000000000001E-2</v>
      </c>
      <c r="G2198" s="19">
        <v>63</v>
      </c>
      <c r="H2198" s="19">
        <v>59</v>
      </c>
      <c r="I2198" s="19">
        <v>0.4</v>
      </c>
      <c r="J2198" s="19">
        <v>0.57399999999999995</v>
      </c>
      <c r="K2198" s="19">
        <v>2.5999999999999999E-2</v>
      </c>
      <c r="L2198" s="19">
        <v>6095959</v>
      </c>
      <c r="M2198" s="19">
        <v>0.13100000000000001</v>
      </c>
    </row>
    <row r="2199" spans="1:13" ht="14.5" x14ac:dyDescent="0.35">
      <c r="A2199" s="12" t="str">
        <f t="shared" si="34"/>
        <v>South Korea-Asia-2000</v>
      </c>
      <c r="B2199" s="13" t="s">
        <v>60</v>
      </c>
      <c r="C2199" s="14" t="s">
        <v>234</v>
      </c>
      <c r="D2199" s="15">
        <v>2000</v>
      </c>
      <c r="E2199" s="19">
        <v>3.5000000000000003E-2</v>
      </c>
      <c r="F2199" s="19">
        <v>3.3000000000000002E-2</v>
      </c>
      <c r="G2199" s="13"/>
      <c r="H2199" s="13"/>
      <c r="I2199" s="13"/>
      <c r="J2199" s="13"/>
      <c r="K2199" s="13"/>
      <c r="L2199" s="19">
        <v>52058</v>
      </c>
      <c r="M2199" s="19">
        <v>0.69899999999999995</v>
      </c>
    </row>
    <row r="2200" spans="1:13" ht="14.5" x14ac:dyDescent="0.35">
      <c r="A2200" s="12" t="str">
        <f t="shared" si="34"/>
        <v>South Korea-Asia-2001</v>
      </c>
      <c r="B2200" s="13" t="s">
        <v>60</v>
      </c>
      <c r="C2200" s="14" t="s">
        <v>234</v>
      </c>
      <c r="D2200" s="15">
        <v>2001</v>
      </c>
      <c r="E2200" s="19">
        <v>3.5000000000000003E-2</v>
      </c>
      <c r="F2200" s="19">
        <v>2.9000000000000001E-2</v>
      </c>
      <c r="G2200" s="19">
        <v>67</v>
      </c>
      <c r="H2200" s="19">
        <v>64</v>
      </c>
      <c r="I2200" s="19">
        <v>0.41299999999999998</v>
      </c>
      <c r="J2200" s="19">
        <v>0.55700000000000005</v>
      </c>
      <c r="K2200" s="19">
        <v>0.03</v>
      </c>
      <c r="L2200" s="19">
        <v>469306</v>
      </c>
      <c r="M2200" s="19">
        <v>0.17799999999999999</v>
      </c>
    </row>
    <row r="2201" spans="1:13" ht="14.5" x14ac:dyDescent="0.35">
      <c r="A2201" s="12" t="str">
        <f t="shared" si="34"/>
        <v>South Korea-Asia-2002</v>
      </c>
      <c r="B2201" s="13" t="s">
        <v>60</v>
      </c>
      <c r="C2201" s="14" t="s">
        <v>234</v>
      </c>
      <c r="D2201" s="15">
        <v>2002</v>
      </c>
      <c r="E2201" s="19">
        <v>1.2999999999999999E-2</v>
      </c>
      <c r="F2201" s="19">
        <v>5.0000000000000001E-3</v>
      </c>
      <c r="G2201" s="19">
        <v>84</v>
      </c>
      <c r="H2201" s="19">
        <v>79</v>
      </c>
      <c r="I2201" s="19">
        <v>0.19500000000000001</v>
      </c>
      <c r="J2201" s="19">
        <v>0.67400000000000004</v>
      </c>
      <c r="K2201" s="19">
        <v>0.13</v>
      </c>
      <c r="L2201" s="19">
        <v>20697900</v>
      </c>
      <c r="M2201" s="19">
        <v>0.88200000000000001</v>
      </c>
    </row>
    <row r="2202" spans="1:13" ht="14.5" x14ac:dyDescent="0.35">
      <c r="A2202" s="12" t="str">
        <f t="shared" si="34"/>
        <v>South Korea-Asia-2003</v>
      </c>
      <c r="B2202" s="13" t="s">
        <v>60</v>
      </c>
      <c r="C2202" s="14" t="s">
        <v>234</v>
      </c>
      <c r="D2202" s="15">
        <v>2003</v>
      </c>
      <c r="E2202" s="19">
        <v>1.4E-2</v>
      </c>
      <c r="F2202" s="19">
        <v>5.0000000000000001E-3</v>
      </c>
      <c r="G2202" s="19">
        <v>82</v>
      </c>
      <c r="H2202" s="19">
        <v>78</v>
      </c>
      <c r="I2202" s="19">
        <v>0.21299999999999999</v>
      </c>
      <c r="J2202" s="19">
        <v>0.66600000000000004</v>
      </c>
      <c r="K2202" s="19">
        <v>0.121</v>
      </c>
      <c r="L2202" s="19">
        <v>4184600</v>
      </c>
      <c r="M2202" s="19">
        <v>0.86099999999999999</v>
      </c>
    </row>
    <row r="2203" spans="1:13" ht="14.5" x14ac:dyDescent="0.35">
      <c r="A2203" s="12" t="str">
        <f t="shared" si="34"/>
        <v>South Korea-Asia-2004</v>
      </c>
      <c r="B2203" s="13" t="s">
        <v>60</v>
      </c>
      <c r="C2203" s="14" t="s">
        <v>234</v>
      </c>
      <c r="D2203" s="15">
        <v>2004</v>
      </c>
      <c r="E2203" s="19">
        <v>1.7999999999999999E-2</v>
      </c>
      <c r="F2203" s="13"/>
      <c r="G2203" s="19">
        <v>77</v>
      </c>
      <c r="H2203" s="19">
        <v>72</v>
      </c>
      <c r="I2203" s="19">
        <v>0.26900000000000002</v>
      </c>
      <c r="J2203" s="19">
        <v>0.67800000000000005</v>
      </c>
      <c r="K2203" s="19">
        <v>5.2999999999999999E-2</v>
      </c>
      <c r="L2203" s="19">
        <v>257731</v>
      </c>
      <c r="M2203" s="19">
        <v>0.56599999999999995</v>
      </c>
    </row>
    <row r="2204" spans="1:13" ht="14.5" x14ac:dyDescent="0.35">
      <c r="A2204" s="12" t="str">
        <f t="shared" si="34"/>
        <v>South Korea-Asia-2005</v>
      </c>
      <c r="B2204" s="13" t="s">
        <v>60</v>
      </c>
      <c r="C2204" s="14" t="s">
        <v>234</v>
      </c>
      <c r="D2204" s="15">
        <v>2005</v>
      </c>
      <c r="E2204" s="19">
        <v>1.7999999999999999E-2</v>
      </c>
      <c r="F2204" s="13"/>
      <c r="G2204" s="19">
        <v>80</v>
      </c>
      <c r="H2204" s="19">
        <v>73</v>
      </c>
      <c r="I2204" s="19">
        <v>0.26200000000000001</v>
      </c>
      <c r="J2204" s="19">
        <v>0.66400000000000003</v>
      </c>
      <c r="K2204" s="19">
        <v>7.3999999999999996E-2</v>
      </c>
      <c r="L2204" s="19">
        <v>238459</v>
      </c>
      <c r="M2204" s="19">
        <v>0.64600000000000002</v>
      </c>
    </row>
    <row r="2205" spans="1:13" ht="14.5" x14ac:dyDescent="0.35">
      <c r="A2205" s="12" t="str">
        <f t="shared" si="34"/>
        <v>South Korea-Asia-2006</v>
      </c>
      <c r="B2205" s="13" t="s">
        <v>60</v>
      </c>
      <c r="C2205" s="14" t="s">
        <v>234</v>
      </c>
      <c r="D2205" s="15">
        <v>2006</v>
      </c>
      <c r="E2205" s="19">
        <v>1.9E-2</v>
      </c>
      <c r="F2205" s="13"/>
      <c r="G2205" s="19">
        <v>80</v>
      </c>
      <c r="H2205" s="19">
        <v>74</v>
      </c>
      <c r="I2205" s="19">
        <v>0.29199999999999998</v>
      </c>
      <c r="J2205" s="19">
        <v>0.64200000000000002</v>
      </c>
      <c r="K2205" s="19">
        <v>6.6000000000000003E-2</v>
      </c>
      <c r="L2205" s="19">
        <v>158429</v>
      </c>
      <c r="M2205" s="19">
        <v>0.93700000000000006</v>
      </c>
    </row>
    <row r="2206" spans="1:13" ht="14.5" x14ac:dyDescent="0.35">
      <c r="A2206" s="12" t="str">
        <f t="shared" si="34"/>
        <v>South Korea-Asia-2007</v>
      </c>
      <c r="B2206" s="13" t="s">
        <v>60</v>
      </c>
      <c r="C2206" s="14" t="s">
        <v>234</v>
      </c>
      <c r="D2206" s="15">
        <v>2007</v>
      </c>
      <c r="E2206" s="19">
        <v>2.1999999999999999E-2</v>
      </c>
      <c r="F2206" s="13"/>
      <c r="G2206" s="13"/>
      <c r="H2206" s="13"/>
      <c r="I2206" s="13"/>
      <c r="J2206" s="13"/>
      <c r="K2206" s="13"/>
      <c r="L2206" s="19">
        <v>58652</v>
      </c>
      <c r="M2206" s="19">
        <v>0.88</v>
      </c>
    </row>
    <row r="2207" spans="1:13" ht="14.5" x14ac:dyDescent="0.35">
      <c r="A2207" s="12" t="str">
        <f t="shared" si="34"/>
        <v>South Korea-Asia-2008</v>
      </c>
      <c r="B2207" s="13" t="s">
        <v>60</v>
      </c>
      <c r="C2207" s="14" t="s">
        <v>234</v>
      </c>
      <c r="D2207" s="15">
        <v>2008</v>
      </c>
      <c r="E2207" s="19">
        <v>2.3E-2</v>
      </c>
      <c r="F2207" s="19">
        <v>0.02</v>
      </c>
      <c r="G2207" s="19">
        <v>72</v>
      </c>
      <c r="H2207" s="19">
        <v>66</v>
      </c>
      <c r="I2207" s="19">
        <v>0.3</v>
      </c>
      <c r="J2207" s="19">
        <v>0.65700000000000003</v>
      </c>
      <c r="K2207" s="19">
        <v>4.2000000000000003E-2</v>
      </c>
      <c r="L2207" s="19">
        <v>828060</v>
      </c>
      <c r="M2207" s="19">
        <v>0.503</v>
      </c>
    </row>
    <row r="2208" spans="1:13" ht="14.5" x14ac:dyDescent="0.35">
      <c r="A2208" s="12" t="str">
        <f t="shared" si="34"/>
        <v>South Korea-Asia-2009</v>
      </c>
      <c r="B2208" s="13" t="s">
        <v>60</v>
      </c>
      <c r="C2208" s="14" t="s">
        <v>234</v>
      </c>
      <c r="D2208" s="15">
        <v>2009</v>
      </c>
      <c r="E2208" s="19">
        <v>2.4E-2</v>
      </c>
      <c r="F2208" s="19">
        <v>0.05</v>
      </c>
      <c r="G2208" s="19">
        <v>69</v>
      </c>
      <c r="H2208" s="19">
        <v>64</v>
      </c>
      <c r="I2208" s="19">
        <v>0.36399999999999999</v>
      </c>
      <c r="J2208" s="19">
        <v>0.6</v>
      </c>
      <c r="K2208" s="19">
        <v>3.6999999999999998E-2</v>
      </c>
      <c r="L2208" s="19">
        <v>91953</v>
      </c>
      <c r="M2208" s="19">
        <v>0.436</v>
      </c>
    </row>
    <row r="2209" spans="1:13" ht="14.5" x14ac:dyDescent="0.35">
      <c r="A2209" s="12" t="str">
        <f t="shared" si="34"/>
        <v>South Korea-Asia-2010</v>
      </c>
      <c r="B2209" s="13" t="s">
        <v>60</v>
      </c>
      <c r="C2209" s="14" t="s">
        <v>234</v>
      </c>
      <c r="D2209" s="15">
        <v>2010</v>
      </c>
      <c r="E2209" s="19">
        <v>2.5000000000000001E-2</v>
      </c>
      <c r="F2209" s="19">
        <v>3.5999999999999997E-2</v>
      </c>
      <c r="G2209" s="19">
        <v>69</v>
      </c>
      <c r="H2209" s="19">
        <v>67</v>
      </c>
      <c r="I2209" s="19">
        <v>0.38500000000000001</v>
      </c>
      <c r="J2209" s="19">
        <v>0.57499999999999996</v>
      </c>
      <c r="K2209" s="19">
        <v>0.04</v>
      </c>
      <c r="L2209" s="19">
        <v>105686</v>
      </c>
      <c r="M2209" s="19">
        <v>0.223</v>
      </c>
    </row>
    <row r="2210" spans="1:13" ht="14.5" x14ac:dyDescent="0.35">
      <c r="A2210" s="12" t="str">
        <f t="shared" si="34"/>
        <v>South Korea-Asia-2011</v>
      </c>
      <c r="B2210" s="13" t="s">
        <v>60</v>
      </c>
      <c r="C2210" s="14" t="s">
        <v>234</v>
      </c>
      <c r="D2210" s="15">
        <v>2011</v>
      </c>
      <c r="E2210" s="19">
        <v>2.9000000000000001E-2</v>
      </c>
      <c r="F2210" s="19">
        <v>1.7000000000000001E-2</v>
      </c>
      <c r="G2210" s="19">
        <v>72</v>
      </c>
      <c r="H2210" s="19">
        <v>68</v>
      </c>
      <c r="I2210" s="19">
        <v>0.39400000000000002</v>
      </c>
      <c r="J2210" s="19">
        <v>0.57199999999999995</v>
      </c>
      <c r="K2210" s="19">
        <v>3.4000000000000002E-2</v>
      </c>
      <c r="L2210" s="19">
        <v>214654</v>
      </c>
      <c r="M2210" s="19">
        <v>0.23400000000000001</v>
      </c>
    </row>
    <row r="2211" spans="1:13" ht="14.5" x14ac:dyDescent="0.35">
      <c r="A2211" s="12" t="str">
        <f t="shared" si="34"/>
        <v>South Korea-Asia-2012</v>
      </c>
      <c r="B2211" s="13" t="s">
        <v>60</v>
      </c>
      <c r="C2211" s="14" t="s">
        <v>234</v>
      </c>
      <c r="D2211" s="15">
        <v>2012</v>
      </c>
      <c r="E2211" s="19">
        <v>2.9000000000000001E-2</v>
      </c>
      <c r="F2211" s="19">
        <v>1.6E-2</v>
      </c>
      <c r="G2211" s="19">
        <v>75</v>
      </c>
      <c r="H2211" s="19">
        <v>68</v>
      </c>
      <c r="I2211" s="19">
        <v>0.39300000000000002</v>
      </c>
      <c r="J2211" s="19">
        <v>0.55800000000000005</v>
      </c>
      <c r="K2211" s="19">
        <v>4.9000000000000002E-2</v>
      </c>
      <c r="L2211" s="19">
        <v>181073</v>
      </c>
      <c r="M2211" s="19">
        <v>0.21</v>
      </c>
    </row>
    <row r="2212" spans="1:13" ht="14.5" x14ac:dyDescent="0.35">
      <c r="A2212" s="12" t="str">
        <f t="shared" si="34"/>
        <v>South Sudan-Africa-2000</v>
      </c>
      <c r="B2212" s="13" t="s">
        <v>64</v>
      </c>
      <c r="C2212" s="14" t="s">
        <v>235</v>
      </c>
      <c r="D2212" s="15">
        <v>2000</v>
      </c>
      <c r="E2212" s="19">
        <v>2.9000000000000001E-2</v>
      </c>
      <c r="F2212" s="19">
        <v>1.2999999999999999E-2</v>
      </c>
      <c r="G2212" s="19">
        <v>74</v>
      </c>
      <c r="H2212" s="19">
        <v>69</v>
      </c>
      <c r="I2212" s="19">
        <v>0.38</v>
      </c>
      <c r="J2212" s="19">
        <v>0.56000000000000005</v>
      </c>
      <c r="K2212" s="19">
        <v>0.06</v>
      </c>
      <c r="L2212" s="19">
        <v>101617</v>
      </c>
      <c r="M2212" s="19">
        <v>0.23200000000000001</v>
      </c>
    </row>
    <row r="2213" spans="1:13" ht="14.5" x14ac:dyDescent="0.35">
      <c r="A2213" s="12" t="str">
        <f t="shared" si="34"/>
        <v>South Sudan-Africa-2001</v>
      </c>
      <c r="B2213" s="13" t="s">
        <v>64</v>
      </c>
      <c r="C2213" s="14" t="s">
        <v>235</v>
      </c>
      <c r="D2213" s="15">
        <v>2001</v>
      </c>
      <c r="E2213" s="19">
        <v>3.2000000000000001E-2</v>
      </c>
      <c r="F2213" s="19">
        <v>5.5E-2</v>
      </c>
      <c r="G2213" s="19">
        <v>63</v>
      </c>
      <c r="H2213" s="19">
        <v>59</v>
      </c>
      <c r="I2213" s="19">
        <v>0.39900000000000002</v>
      </c>
      <c r="J2213" s="19">
        <v>0.57499999999999996</v>
      </c>
      <c r="K2213" s="19">
        <v>2.5999999999999999E-2</v>
      </c>
      <c r="L2213" s="19">
        <v>6245797</v>
      </c>
      <c r="M2213" s="19">
        <v>0.13100000000000001</v>
      </c>
    </row>
    <row r="2214" spans="1:13" ht="14.5" x14ac:dyDescent="0.35">
      <c r="A2214" s="12" t="str">
        <f t="shared" si="34"/>
        <v>South Sudan-Africa-2002</v>
      </c>
      <c r="B2214" s="13" t="s">
        <v>64</v>
      </c>
      <c r="C2214" s="14" t="s">
        <v>235</v>
      </c>
      <c r="D2214" s="15">
        <v>2002</v>
      </c>
      <c r="E2214" s="19">
        <v>3.4000000000000002E-2</v>
      </c>
      <c r="F2214" s="19">
        <v>2.9000000000000001E-2</v>
      </c>
      <c r="G2214" s="19">
        <v>67</v>
      </c>
      <c r="H2214" s="19">
        <v>65</v>
      </c>
      <c r="I2214" s="19">
        <v>0.41199999999999998</v>
      </c>
      <c r="J2214" s="19">
        <v>0.55700000000000005</v>
      </c>
      <c r="K2214" s="19">
        <v>0.03</v>
      </c>
      <c r="L2214" s="19">
        <v>480745</v>
      </c>
      <c r="M2214" s="19">
        <v>0.183</v>
      </c>
    </row>
    <row r="2215" spans="1:13" ht="14.5" x14ac:dyDescent="0.35">
      <c r="A2215" s="12" t="str">
        <f t="shared" si="34"/>
        <v>South Sudan-Africa-2003</v>
      </c>
      <c r="B2215" s="13" t="s">
        <v>64</v>
      </c>
      <c r="C2215" s="14" t="s">
        <v>235</v>
      </c>
      <c r="D2215" s="15">
        <v>2003</v>
      </c>
      <c r="E2215" s="19">
        <v>3.5000000000000003E-2</v>
      </c>
      <c r="F2215" s="19">
        <v>3.3000000000000002E-2</v>
      </c>
      <c r="G2215" s="13"/>
      <c r="H2215" s="13"/>
      <c r="I2215" s="13"/>
      <c r="J2215" s="13"/>
      <c r="K2215" s="13"/>
      <c r="L2215" s="19">
        <v>52084</v>
      </c>
      <c r="M2215" s="19">
        <v>0.70199999999999996</v>
      </c>
    </row>
    <row r="2216" spans="1:13" ht="14.5" x14ac:dyDescent="0.35">
      <c r="A2216" s="12" t="str">
        <f t="shared" si="34"/>
        <v>South Sudan-Africa-2004</v>
      </c>
      <c r="B2216" s="13" t="s">
        <v>64</v>
      </c>
      <c r="C2216" s="14" t="s">
        <v>235</v>
      </c>
      <c r="D2216" s="15">
        <v>2004</v>
      </c>
      <c r="E2216" s="13"/>
      <c r="F2216" s="13"/>
      <c r="G2216" s="13"/>
      <c r="H2216" s="13"/>
      <c r="I2216" s="13"/>
      <c r="J2216" s="13"/>
      <c r="K2216" s="13"/>
      <c r="L2216" s="19">
        <v>57919</v>
      </c>
      <c r="M2216" s="19">
        <v>0.879</v>
      </c>
    </row>
    <row r="2217" spans="1:13" ht="14.5" x14ac:dyDescent="0.35">
      <c r="A2217" s="12" t="str">
        <f t="shared" si="34"/>
        <v>South Sudan-Africa-2005</v>
      </c>
      <c r="B2217" s="13" t="s">
        <v>64</v>
      </c>
      <c r="C2217" s="14" t="s">
        <v>235</v>
      </c>
      <c r="D2217" s="15">
        <v>2005</v>
      </c>
      <c r="E2217" s="19">
        <v>1.4E-2</v>
      </c>
      <c r="F2217" s="19">
        <v>5.0000000000000001E-3</v>
      </c>
      <c r="G2217" s="19">
        <v>84</v>
      </c>
      <c r="H2217" s="19">
        <v>79</v>
      </c>
      <c r="I2217" s="19">
        <v>0.193</v>
      </c>
      <c r="J2217" s="19">
        <v>0.67600000000000005</v>
      </c>
      <c r="K2217" s="19">
        <v>0.13100000000000001</v>
      </c>
      <c r="L2217" s="19">
        <v>20827600</v>
      </c>
      <c r="M2217" s="19">
        <v>0.88300000000000001</v>
      </c>
    </row>
    <row r="2218" spans="1:13" ht="14.5" x14ac:dyDescent="0.35">
      <c r="A2218" s="12" t="str">
        <f t="shared" si="34"/>
        <v>South Sudan-Africa-2006</v>
      </c>
      <c r="B2218" s="13" t="s">
        <v>64</v>
      </c>
      <c r="C2218" s="14" t="s">
        <v>235</v>
      </c>
      <c r="D2218" s="15">
        <v>2006</v>
      </c>
      <c r="E2218" s="19">
        <v>1.4999999999999999E-2</v>
      </c>
      <c r="F2218" s="19">
        <v>5.0000000000000001E-3</v>
      </c>
      <c r="G2218" s="19">
        <v>82</v>
      </c>
      <c r="H2218" s="19">
        <v>78</v>
      </c>
      <c r="I2218" s="19">
        <v>0.21099999999999999</v>
      </c>
      <c r="J2218" s="19">
        <v>0.66600000000000004</v>
      </c>
      <c r="K2218" s="19">
        <v>0.123</v>
      </c>
      <c r="L2218" s="19">
        <v>4228300</v>
      </c>
      <c r="M2218" s="19">
        <v>0.86099999999999999</v>
      </c>
    </row>
    <row r="2219" spans="1:13" ht="14.5" x14ac:dyDescent="0.35">
      <c r="A2219" s="12" t="str">
        <f t="shared" si="34"/>
        <v>South Sudan-Africa-2007</v>
      </c>
      <c r="B2219" s="13" t="s">
        <v>64</v>
      </c>
      <c r="C2219" s="14" t="s">
        <v>235</v>
      </c>
      <c r="D2219" s="15">
        <v>2007</v>
      </c>
      <c r="E2219" s="19">
        <v>1.7000000000000001E-2</v>
      </c>
      <c r="F2219" s="13"/>
      <c r="G2219" s="19">
        <v>80</v>
      </c>
      <c r="H2219" s="19">
        <v>72</v>
      </c>
      <c r="I2219" s="19">
        <v>0.255</v>
      </c>
      <c r="J2219" s="19">
        <v>0.66500000000000004</v>
      </c>
      <c r="K2219" s="19">
        <v>0.08</v>
      </c>
      <c r="L2219" s="19">
        <v>242400</v>
      </c>
      <c r="M2219" s="19">
        <v>0.65300000000000002</v>
      </c>
    </row>
    <row r="2220" spans="1:13" ht="14.5" x14ac:dyDescent="0.35">
      <c r="A2220" s="12" t="str">
        <f t="shared" si="34"/>
        <v>South Sudan-Africa-2008</v>
      </c>
      <c r="B2220" s="13" t="s">
        <v>64</v>
      </c>
      <c r="C2220" s="14" t="s">
        <v>235</v>
      </c>
      <c r="D2220" s="15">
        <v>2008</v>
      </c>
      <c r="E2220" s="19">
        <v>1.7999999999999999E-2</v>
      </c>
      <c r="F2220" s="13"/>
      <c r="G2220" s="19">
        <v>77</v>
      </c>
      <c r="H2220" s="19">
        <v>73</v>
      </c>
      <c r="I2220" s="19">
        <v>0.26</v>
      </c>
      <c r="J2220" s="19">
        <v>0.68300000000000005</v>
      </c>
      <c r="K2220" s="19">
        <v>5.7000000000000002E-2</v>
      </c>
      <c r="L2220" s="19">
        <v>260361</v>
      </c>
      <c r="M2220" s="19">
        <v>0.56799999999999995</v>
      </c>
    </row>
    <row r="2221" spans="1:13" ht="14.5" x14ac:dyDescent="0.35">
      <c r="A2221" s="12" t="str">
        <f t="shared" si="34"/>
        <v>South Sudan-Africa-2009</v>
      </c>
      <c r="B2221" s="13" t="s">
        <v>64</v>
      </c>
      <c r="C2221" s="14" t="s">
        <v>235</v>
      </c>
      <c r="D2221" s="15">
        <v>2009</v>
      </c>
      <c r="E2221" s="19">
        <v>1.9E-2</v>
      </c>
      <c r="F2221" s="13"/>
      <c r="G2221" s="19">
        <v>80</v>
      </c>
      <c r="H2221" s="19">
        <v>75</v>
      </c>
      <c r="I2221" s="19">
        <v>0.28799999999999998</v>
      </c>
      <c r="J2221" s="19">
        <v>0.64500000000000002</v>
      </c>
      <c r="K2221" s="19">
        <v>6.7000000000000004E-2</v>
      </c>
      <c r="L2221" s="19">
        <v>158331</v>
      </c>
      <c r="M2221" s="19">
        <v>0.93799999999999994</v>
      </c>
    </row>
    <row r="2222" spans="1:13" ht="14.5" x14ac:dyDescent="0.35">
      <c r="A2222" s="12" t="str">
        <f t="shared" si="34"/>
        <v>South Sudan-Africa-2010</v>
      </c>
      <c r="B2222" s="13" t="s">
        <v>64</v>
      </c>
      <c r="C2222" s="14" t="s">
        <v>235</v>
      </c>
      <c r="D2222" s="15">
        <v>2010</v>
      </c>
      <c r="E2222" s="19">
        <v>2.3E-2</v>
      </c>
      <c r="F2222" s="19">
        <v>0.02</v>
      </c>
      <c r="G2222" s="19">
        <v>72</v>
      </c>
      <c r="H2222" s="19">
        <v>66</v>
      </c>
      <c r="I2222" s="19">
        <v>0.29599999999999999</v>
      </c>
      <c r="J2222" s="19">
        <v>0.66</v>
      </c>
      <c r="K2222" s="19">
        <v>4.3999999999999997E-2</v>
      </c>
      <c r="L2222" s="19">
        <v>835392</v>
      </c>
      <c r="M2222" s="19">
        <v>0.50700000000000001</v>
      </c>
    </row>
    <row r="2223" spans="1:13" ht="14.5" x14ac:dyDescent="0.35">
      <c r="A2223" s="12" t="str">
        <f t="shared" si="34"/>
        <v>South Sudan-Africa-2011</v>
      </c>
      <c r="B2223" s="13" t="s">
        <v>64</v>
      </c>
      <c r="C2223" s="14" t="s">
        <v>235</v>
      </c>
      <c r="D2223" s="15">
        <v>2011</v>
      </c>
      <c r="E2223" s="19">
        <v>2.4E-2</v>
      </c>
      <c r="F2223" s="19">
        <v>0.05</v>
      </c>
      <c r="G2223" s="19">
        <v>70</v>
      </c>
      <c r="H2223" s="19">
        <v>64</v>
      </c>
      <c r="I2223" s="19">
        <v>0.35699999999999998</v>
      </c>
      <c r="J2223" s="19">
        <v>0.60599999999999998</v>
      </c>
      <c r="K2223" s="19">
        <v>3.6999999999999998E-2</v>
      </c>
      <c r="L2223" s="19">
        <v>93401</v>
      </c>
      <c r="M2223" s="19">
        <v>0.436</v>
      </c>
    </row>
    <row r="2224" spans="1:13" ht="14.5" x14ac:dyDescent="0.35">
      <c r="A2224" s="12" t="str">
        <f t="shared" si="34"/>
        <v>South Sudan-Africa-2012</v>
      </c>
      <c r="B2224" s="13" t="s">
        <v>64</v>
      </c>
      <c r="C2224" s="14" t="s">
        <v>235</v>
      </c>
      <c r="D2224" s="15">
        <v>2012</v>
      </c>
      <c r="E2224" s="19">
        <v>2.5000000000000001E-2</v>
      </c>
      <c r="F2224" s="19">
        <v>3.5000000000000003E-2</v>
      </c>
      <c r="G2224" s="19">
        <v>69</v>
      </c>
      <c r="H2224" s="19">
        <v>67</v>
      </c>
      <c r="I2224" s="19">
        <v>0.38200000000000001</v>
      </c>
      <c r="J2224" s="19">
        <v>0.57899999999999996</v>
      </c>
      <c r="K2224" s="19">
        <v>3.9E-2</v>
      </c>
      <c r="L2224" s="19">
        <v>105097</v>
      </c>
      <c r="M2224" s="19">
        <v>0.223</v>
      </c>
    </row>
    <row r="2225" spans="1:13" ht="14.5" x14ac:dyDescent="0.35">
      <c r="A2225" s="12" t="str">
        <f t="shared" si="34"/>
        <v>Spain-Europe-2000</v>
      </c>
      <c r="B2225" s="13" t="s">
        <v>62</v>
      </c>
      <c r="C2225" s="14" t="s">
        <v>236</v>
      </c>
      <c r="D2225" s="15">
        <v>2000</v>
      </c>
      <c r="E2225" s="19">
        <v>2.8000000000000001E-2</v>
      </c>
      <c r="F2225" s="19">
        <v>1.7000000000000001E-2</v>
      </c>
      <c r="G2225" s="19">
        <v>72</v>
      </c>
      <c r="H2225" s="19">
        <v>68</v>
      </c>
      <c r="I2225" s="19">
        <v>0.39100000000000001</v>
      </c>
      <c r="J2225" s="19">
        <v>0.57299999999999995</v>
      </c>
      <c r="K2225" s="19">
        <v>3.5999999999999997E-2</v>
      </c>
      <c r="L2225" s="19">
        <v>220001</v>
      </c>
      <c r="M2225" s="19">
        <v>0.23699999999999999</v>
      </c>
    </row>
    <row r="2226" spans="1:13" ht="14.5" x14ac:dyDescent="0.35">
      <c r="A2226" s="12" t="str">
        <f t="shared" si="34"/>
        <v>Spain-Europe-2001</v>
      </c>
      <c r="B2226" s="13" t="s">
        <v>62</v>
      </c>
      <c r="C2226" s="14" t="s">
        <v>236</v>
      </c>
      <c r="D2226" s="15">
        <v>2001</v>
      </c>
      <c r="E2226" s="19">
        <v>2.8000000000000001E-2</v>
      </c>
      <c r="F2226" s="19">
        <v>1.2999999999999999E-2</v>
      </c>
      <c r="G2226" s="19">
        <v>75</v>
      </c>
      <c r="H2226" s="19">
        <v>69</v>
      </c>
      <c r="I2226" s="19">
        <v>0.379</v>
      </c>
      <c r="J2226" s="19">
        <v>0.56100000000000005</v>
      </c>
      <c r="K2226" s="19">
        <v>0.06</v>
      </c>
      <c r="L2226" s="19">
        <v>102289</v>
      </c>
      <c r="M2226" s="19">
        <v>0.23200000000000001</v>
      </c>
    </row>
    <row r="2227" spans="1:13" ht="14.5" x14ac:dyDescent="0.35">
      <c r="A2227" s="12" t="str">
        <f t="shared" si="34"/>
        <v>Spain-Europe-2002</v>
      </c>
      <c r="B2227" s="13" t="s">
        <v>62</v>
      </c>
      <c r="C2227" s="14" t="s">
        <v>236</v>
      </c>
      <c r="D2227" s="15">
        <v>2002</v>
      </c>
      <c r="E2227" s="19">
        <v>2.9000000000000001E-2</v>
      </c>
      <c r="F2227" s="19">
        <v>1.6E-2</v>
      </c>
      <c r="G2227" s="19">
        <v>75</v>
      </c>
      <c r="H2227" s="19">
        <v>68</v>
      </c>
      <c r="I2227" s="19">
        <v>0.39</v>
      </c>
      <c r="J2227" s="19">
        <v>0.56000000000000005</v>
      </c>
      <c r="K2227" s="19">
        <v>4.9000000000000002E-2</v>
      </c>
      <c r="L2227" s="19">
        <v>182240</v>
      </c>
      <c r="M2227" s="19">
        <v>0.20799999999999999</v>
      </c>
    </row>
    <row r="2228" spans="1:13" ht="14.5" x14ac:dyDescent="0.35">
      <c r="A2228" s="12" t="str">
        <f t="shared" si="34"/>
        <v>Spain-Europe-2003</v>
      </c>
      <c r="B2228" s="13" t="s">
        <v>62</v>
      </c>
      <c r="C2228" s="14" t="s">
        <v>236</v>
      </c>
      <c r="D2228" s="15">
        <v>2003</v>
      </c>
      <c r="E2228" s="19">
        <v>3.2000000000000001E-2</v>
      </c>
      <c r="F2228" s="19">
        <v>5.3999999999999999E-2</v>
      </c>
      <c r="G2228" s="19">
        <v>63</v>
      </c>
      <c r="H2228" s="19">
        <v>59</v>
      </c>
      <c r="I2228" s="19">
        <v>0.39700000000000002</v>
      </c>
      <c r="J2228" s="19">
        <v>0.57599999999999996</v>
      </c>
      <c r="K2228" s="19">
        <v>2.7E-2</v>
      </c>
      <c r="L2228" s="19">
        <v>6397623</v>
      </c>
      <c r="M2228" s="19">
        <v>0.13100000000000001</v>
      </c>
    </row>
    <row r="2229" spans="1:13" ht="14.5" x14ac:dyDescent="0.35">
      <c r="A2229" s="12" t="str">
        <f t="shared" si="34"/>
        <v>Spain-Europe-2004</v>
      </c>
      <c r="B2229" s="13" t="s">
        <v>62</v>
      </c>
      <c r="C2229" s="14" t="s">
        <v>236</v>
      </c>
      <c r="D2229" s="15">
        <v>2004</v>
      </c>
      <c r="E2229" s="19">
        <v>3.4000000000000002E-2</v>
      </c>
      <c r="F2229" s="19">
        <v>2.9000000000000001E-2</v>
      </c>
      <c r="G2229" s="19">
        <v>68</v>
      </c>
      <c r="H2229" s="19">
        <v>65</v>
      </c>
      <c r="I2229" s="19">
        <v>0.41099999999999998</v>
      </c>
      <c r="J2229" s="19">
        <v>0.55800000000000005</v>
      </c>
      <c r="K2229" s="19">
        <v>3.1E-2</v>
      </c>
      <c r="L2229" s="19">
        <v>492148</v>
      </c>
      <c r="M2229" s="19">
        <v>0.187</v>
      </c>
    </row>
    <row r="2230" spans="1:13" ht="14.5" x14ac:dyDescent="0.35">
      <c r="A2230" s="12" t="str">
        <f t="shared" si="34"/>
        <v>Spain-Europe-2005</v>
      </c>
      <c r="B2230" s="13" t="s">
        <v>62</v>
      </c>
      <c r="C2230" s="14" t="s">
        <v>236</v>
      </c>
      <c r="D2230" s="15">
        <v>2005</v>
      </c>
      <c r="E2230" s="19">
        <v>3.5000000000000003E-2</v>
      </c>
      <c r="F2230" s="19">
        <v>3.2000000000000001E-2</v>
      </c>
      <c r="G2230" s="13"/>
      <c r="H2230" s="13"/>
      <c r="I2230" s="13"/>
      <c r="J2230" s="13"/>
      <c r="K2230" s="13"/>
      <c r="L2230" s="19">
        <v>52150</v>
      </c>
      <c r="M2230" s="19">
        <v>0.70499999999999996</v>
      </c>
    </row>
    <row r="2231" spans="1:13" ht="14.5" x14ac:dyDescent="0.35">
      <c r="A2231" s="12" t="str">
        <f t="shared" si="34"/>
        <v>Spain-Europe-2006</v>
      </c>
      <c r="B2231" s="13" t="s">
        <v>62</v>
      </c>
      <c r="C2231" s="14" t="s">
        <v>236</v>
      </c>
      <c r="D2231" s="15">
        <v>2006</v>
      </c>
      <c r="E2231" s="13"/>
      <c r="F2231" s="13"/>
      <c r="G2231" s="13"/>
      <c r="H2231" s="13"/>
      <c r="I2231" s="13"/>
      <c r="J2231" s="13"/>
      <c r="K2231" s="13"/>
      <c r="L2231" s="19">
        <v>57053</v>
      </c>
      <c r="M2231" s="19">
        <v>0.878</v>
      </c>
    </row>
    <row r="2232" spans="1:13" ht="14.5" x14ac:dyDescent="0.35">
      <c r="A2232" s="12" t="str">
        <f t="shared" si="34"/>
        <v>Spain-Europe-2007</v>
      </c>
      <c r="B2232" s="13" t="s">
        <v>62</v>
      </c>
      <c r="C2232" s="14" t="s">
        <v>236</v>
      </c>
      <c r="D2232" s="15">
        <v>2007</v>
      </c>
      <c r="E2232" s="13"/>
      <c r="F2232" s="19">
        <v>3.2000000000000001E-2</v>
      </c>
      <c r="G2232" s="13"/>
      <c r="H2232" s="13"/>
      <c r="I2232" s="13"/>
      <c r="J2232" s="13"/>
      <c r="K2232" s="13"/>
      <c r="L2232" s="19">
        <v>52245</v>
      </c>
      <c r="M2232" s="19">
        <v>0.70799999999999996</v>
      </c>
    </row>
    <row r="2233" spans="1:13" ht="14.5" x14ac:dyDescent="0.35">
      <c r="A2233" s="12" t="str">
        <f t="shared" si="34"/>
        <v>Spain-Europe-2008</v>
      </c>
      <c r="B2233" s="13" t="s">
        <v>62</v>
      </c>
      <c r="C2233" s="14" t="s">
        <v>236</v>
      </c>
      <c r="D2233" s="15">
        <v>2008</v>
      </c>
      <c r="E2233" s="19">
        <v>1.4E-2</v>
      </c>
      <c r="F2233" s="19">
        <v>4.0000000000000001E-3</v>
      </c>
      <c r="G2233" s="19">
        <v>84</v>
      </c>
      <c r="H2233" s="19">
        <v>79</v>
      </c>
      <c r="I2233" s="19">
        <v>0.192</v>
      </c>
      <c r="J2233" s="19">
        <v>0.67700000000000005</v>
      </c>
      <c r="K2233" s="19">
        <v>0.13200000000000001</v>
      </c>
      <c r="L2233" s="19">
        <v>21249200</v>
      </c>
      <c r="M2233" s="19">
        <v>0.88400000000000001</v>
      </c>
    </row>
    <row r="2234" spans="1:13" ht="14.5" x14ac:dyDescent="0.35">
      <c r="A2234" s="12" t="str">
        <f t="shared" si="34"/>
        <v>Spain-Europe-2009</v>
      </c>
      <c r="B2234" s="13" t="s">
        <v>62</v>
      </c>
      <c r="C2234" s="14" t="s">
        <v>236</v>
      </c>
      <c r="D2234" s="15">
        <v>2009</v>
      </c>
      <c r="E2234" s="19">
        <v>1.4999999999999999E-2</v>
      </c>
      <c r="F2234" s="19">
        <v>5.0000000000000001E-3</v>
      </c>
      <c r="G2234" s="19">
        <v>82</v>
      </c>
      <c r="H2234" s="19">
        <v>78</v>
      </c>
      <c r="I2234" s="19">
        <v>0.20799999999999999</v>
      </c>
      <c r="J2234" s="19">
        <v>0.66600000000000004</v>
      </c>
      <c r="K2234" s="19">
        <v>0.125</v>
      </c>
      <c r="L2234" s="19">
        <v>4268900</v>
      </c>
      <c r="M2234" s="19">
        <v>0.86099999999999999</v>
      </c>
    </row>
    <row r="2235" spans="1:13" ht="14.5" x14ac:dyDescent="0.35">
      <c r="A2235" s="12" t="str">
        <f t="shared" si="34"/>
        <v>Spain-Europe-2010</v>
      </c>
      <c r="B2235" s="13" t="s">
        <v>62</v>
      </c>
      <c r="C2235" s="14" t="s">
        <v>236</v>
      </c>
      <c r="D2235" s="15">
        <v>2010</v>
      </c>
      <c r="E2235" s="19">
        <v>1.6E-2</v>
      </c>
      <c r="F2235" s="13"/>
      <c r="G2235" s="19">
        <v>81</v>
      </c>
      <c r="H2235" s="19">
        <v>72</v>
      </c>
      <c r="I2235" s="19">
        <v>0.248</v>
      </c>
      <c r="J2235" s="19">
        <v>0.66700000000000004</v>
      </c>
      <c r="K2235" s="19">
        <v>8.5999999999999993E-2</v>
      </c>
      <c r="L2235" s="19">
        <v>243985</v>
      </c>
      <c r="M2235" s="19">
        <v>0.66</v>
      </c>
    </row>
    <row r="2236" spans="1:13" ht="14.5" x14ac:dyDescent="0.35">
      <c r="A2236" s="12" t="str">
        <f t="shared" si="34"/>
        <v>Spain-Europe-2011</v>
      </c>
      <c r="B2236" s="13" t="s">
        <v>62</v>
      </c>
      <c r="C2236" s="14" t="s">
        <v>236</v>
      </c>
      <c r="D2236" s="15">
        <v>2011</v>
      </c>
      <c r="E2236" s="19">
        <v>1.7000000000000001E-2</v>
      </c>
      <c r="F2236" s="13"/>
      <c r="G2236" s="19">
        <v>78</v>
      </c>
      <c r="H2236" s="19">
        <v>73</v>
      </c>
      <c r="I2236" s="19">
        <v>0.251</v>
      </c>
      <c r="J2236" s="19">
        <v>0.68799999999999994</v>
      </c>
      <c r="K2236" s="19">
        <v>6.0999999999999999E-2</v>
      </c>
      <c r="L2236" s="19">
        <v>262877</v>
      </c>
      <c r="M2236" s="19">
        <v>0.56699999999999995</v>
      </c>
    </row>
    <row r="2237" spans="1:13" ht="14.5" x14ac:dyDescent="0.35">
      <c r="A2237" s="12" t="str">
        <f t="shared" si="34"/>
        <v>Spain-Europe-2012</v>
      </c>
      <c r="B2237" s="13" t="s">
        <v>62</v>
      </c>
      <c r="C2237" s="14" t="s">
        <v>236</v>
      </c>
      <c r="D2237" s="15">
        <v>2012</v>
      </c>
      <c r="E2237" s="19">
        <v>1.7999999999999999E-2</v>
      </c>
      <c r="F2237" s="13"/>
      <c r="G2237" s="19">
        <v>80</v>
      </c>
      <c r="H2237" s="19">
        <v>75</v>
      </c>
      <c r="I2237" s="19">
        <v>0.28399999999999997</v>
      </c>
      <c r="J2237" s="19">
        <v>0.64700000000000002</v>
      </c>
      <c r="K2237" s="19">
        <v>6.9000000000000006E-2</v>
      </c>
      <c r="L2237" s="19">
        <v>158310</v>
      </c>
      <c r="M2237" s="19">
        <v>0.93899999999999995</v>
      </c>
    </row>
    <row r="2238" spans="1:13" ht="14.5" x14ac:dyDescent="0.35">
      <c r="A2238" s="12" t="str">
        <f t="shared" si="34"/>
        <v>Sri Lanka-Asia-2000</v>
      </c>
      <c r="B2238" s="13" t="s">
        <v>60</v>
      </c>
      <c r="C2238" s="14" t="s">
        <v>237</v>
      </c>
      <c r="D2238" s="15">
        <v>2000</v>
      </c>
      <c r="E2238" s="19">
        <v>2.1999999999999999E-2</v>
      </c>
      <c r="F2238" s="19">
        <v>0.02</v>
      </c>
      <c r="G2238" s="19">
        <v>72</v>
      </c>
      <c r="H2238" s="19">
        <v>66</v>
      </c>
      <c r="I2238" s="19">
        <v>0.29399999999999998</v>
      </c>
      <c r="J2238" s="19">
        <v>0.66100000000000003</v>
      </c>
      <c r="K2238" s="19">
        <v>4.4999999999999998E-2</v>
      </c>
      <c r="L2238" s="19">
        <v>843851</v>
      </c>
      <c r="M2238" s="19">
        <v>0.51100000000000001</v>
      </c>
    </row>
    <row r="2239" spans="1:13" ht="14.5" x14ac:dyDescent="0.35">
      <c r="A2239" s="12" t="str">
        <f t="shared" si="34"/>
        <v>Sri Lanka-Asia-2001</v>
      </c>
      <c r="B2239" s="13" t="s">
        <v>60</v>
      </c>
      <c r="C2239" s="14" t="s">
        <v>237</v>
      </c>
      <c r="D2239" s="15">
        <v>2001</v>
      </c>
      <c r="E2239" s="19">
        <v>2.4E-2</v>
      </c>
      <c r="F2239" s="19">
        <v>4.9000000000000002E-2</v>
      </c>
      <c r="G2239" s="19">
        <v>70</v>
      </c>
      <c r="H2239" s="19">
        <v>64</v>
      </c>
      <c r="I2239" s="19">
        <v>0.35</v>
      </c>
      <c r="J2239" s="19">
        <v>0.61299999999999999</v>
      </c>
      <c r="K2239" s="19">
        <v>3.6999999999999998E-2</v>
      </c>
      <c r="L2239" s="19">
        <v>94832</v>
      </c>
      <c r="M2239" s="19">
        <v>0.436</v>
      </c>
    </row>
    <row r="2240" spans="1:13" ht="14.5" x14ac:dyDescent="0.35">
      <c r="A2240" s="12" t="str">
        <f t="shared" si="34"/>
        <v>Sri Lanka-Asia-2002</v>
      </c>
      <c r="B2240" s="13" t="s">
        <v>60</v>
      </c>
      <c r="C2240" s="14" t="s">
        <v>237</v>
      </c>
      <c r="D2240" s="15">
        <v>2002</v>
      </c>
      <c r="E2240" s="19">
        <v>2.4E-2</v>
      </c>
      <c r="F2240" s="19">
        <v>3.4000000000000002E-2</v>
      </c>
      <c r="G2240" s="19">
        <v>69</v>
      </c>
      <c r="H2240" s="19">
        <v>68</v>
      </c>
      <c r="I2240" s="19">
        <v>0.378</v>
      </c>
      <c r="J2240" s="19">
        <v>0.58299999999999996</v>
      </c>
      <c r="K2240" s="19">
        <v>3.9E-2</v>
      </c>
      <c r="L2240" s="19">
        <v>104498</v>
      </c>
      <c r="M2240" s="19">
        <v>0.223</v>
      </c>
    </row>
    <row r="2241" spans="1:13" ht="14.5" x14ac:dyDescent="0.35">
      <c r="A2241" s="12" t="str">
        <f t="shared" si="34"/>
        <v>Sri Lanka-Asia-2003</v>
      </c>
      <c r="B2241" s="13" t="s">
        <v>60</v>
      </c>
      <c r="C2241" s="14" t="s">
        <v>237</v>
      </c>
      <c r="D2241" s="15">
        <v>2003</v>
      </c>
      <c r="E2241" s="19">
        <v>2.8000000000000001E-2</v>
      </c>
      <c r="F2241" s="19">
        <v>1.7000000000000001E-2</v>
      </c>
      <c r="G2241" s="19">
        <v>72</v>
      </c>
      <c r="H2241" s="19">
        <v>68</v>
      </c>
      <c r="I2241" s="19">
        <v>0.38800000000000001</v>
      </c>
      <c r="J2241" s="19">
        <v>0.57399999999999995</v>
      </c>
      <c r="K2241" s="19">
        <v>3.6999999999999998E-2</v>
      </c>
      <c r="L2241" s="19">
        <v>225398</v>
      </c>
      <c r="M2241" s="19">
        <v>0.24</v>
      </c>
    </row>
    <row r="2242" spans="1:13" ht="14.5" x14ac:dyDescent="0.35">
      <c r="A2242" s="12" t="str">
        <f t="shared" si="34"/>
        <v>Sri Lanka-Asia-2004</v>
      </c>
      <c r="B2242" s="13" t="s">
        <v>60</v>
      </c>
      <c r="C2242" s="14" t="s">
        <v>237</v>
      </c>
      <c r="D2242" s="15">
        <v>2004</v>
      </c>
      <c r="E2242" s="19">
        <v>2.8000000000000001E-2</v>
      </c>
      <c r="F2242" s="19">
        <v>1.2E-2</v>
      </c>
      <c r="G2242" s="19">
        <v>75</v>
      </c>
      <c r="H2242" s="19">
        <v>69</v>
      </c>
      <c r="I2242" s="19">
        <v>0.377</v>
      </c>
      <c r="J2242" s="19">
        <v>0.56299999999999994</v>
      </c>
      <c r="K2242" s="19">
        <v>5.8999999999999997E-2</v>
      </c>
      <c r="L2242" s="19">
        <v>102947</v>
      </c>
      <c r="M2242" s="19">
        <v>0.23300000000000001</v>
      </c>
    </row>
    <row r="2243" spans="1:13" ht="14.5" x14ac:dyDescent="0.35">
      <c r="A2243" s="12" t="str">
        <f t="shared" ref="A2243:A2306" si="35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9">
        <v>2.9000000000000001E-2</v>
      </c>
      <c r="F2243" s="19">
        <v>1.6E-2</v>
      </c>
      <c r="G2243" s="19">
        <v>75</v>
      </c>
      <c r="H2243" s="19">
        <v>69</v>
      </c>
      <c r="I2243" s="19">
        <v>0.38800000000000001</v>
      </c>
      <c r="J2243" s="19">
        <v>0.56299999999999994</v>
      </c>
      <c r="K2243" s="19">
        <v>0.05</v>
      </c>
      <c r="L2243" s="19">
        <v>183444</v>
      </c>
      <c r="M2243" s="19">
        <v>0.20499999999999999</v>
      </c>
    </row>
    <row r="2244" spans="1:13" ht="14.5" x14ac:dyDescent="0.35">
      <c r="A2244" s="12" t="str">
        <f t="shared" si="35"/>
        <v>Sri Lanka-Asia-2006</v>
      </c>
      <c r="B2244" s="13" t="s">
        <v>60</v>
      </c>
      <c r="C2244" s="14" t="s">
        <v>237</v>
      </c>
      <c r="D2244" s="15">
        <v>2006</v>
      </c>
      <c r="E2244" s="19">
        <v>3.1E-2</v>
      </c>
      <c r="F2244" s="19">
        <v>5.2999999999999999E-2</v>
      </c>
      <c r="G2244" s="19">
        <v>64</v>
      </c>
      <c r="H2244" s="19">
        <v>60</v>
      </c>
      <c r="I2244" s="19">
        <v>0.39500000000000002</v>
      </c>
      <c r="J2244" s="19">
        <v>0.57799999999999996</v>
      </c>
      <c r="K2244" s="19">
        <v>2.7E-2</v>
      </c>
      <c r="L2244" s="19">
        <v>6550877</v>
      </c>
      <c r="M2244" s="19">
        <v>0.13100000000000001</v>
      </c>
    </row>
    <row r="2245" spans="1:13" ht="14.5" x14ac:dyDescent="0.35">
      <c r="A2245" s="12" t="str">
        <f t="shared" si="35"/>
        <v>Sri Lanka-Asia-2007</v>
      </c>
      <c r="B2245" s="13" t="s">
        <v>60</v>
      </c>
      <c r="C2245" s="14" t="s">
        <v>237</v>
      </c>
      <c r="D2245" s="15">
        <v>2007</v>
      </c>
      <c r="E2245" s="19">
        <v>3.4000000000000002E-2</v>
      </c>
      <c r="F2245" s="19">
        <v>2.8000000000000001E-2</v>
      </c>
      <c r="G2245" s="19">
        <v>68</v>
      </c>
      <c r="H2245" s="19">
        <v>65</v>
      </c>
      <c r="I2245" s="19">
        <v>0.41</v>
      </c>
      <c r="J2245" s="19">
        <v>0.55800000000000005</v>
      </c>
      <c r="K2245" s="19">
        <v>3.2000000000000001E-2</v>
      </c>
      <c r="L2245" s="19">
        <v>503541</v>
      </c>
      <c r="M2245" s="19">
        <v>0.191</v>
      </c>
    </row>
    <row r="2246" spans="1:13" ht="14.5" x14ac:dyDescent="0.35">
      <c r="A2246" s="12" t="str">
        <f t="shared" si="35"/>
        <v>Sri Lanka-Asia-2008</v>
      </c>
      <c r="B2246" s="13" t="s">
        <v>60</v>
      </c>
      <c r="C2246" s="14" t="s">
        <v>237</v>
      </c>
      <c r="D2246" s="15">
        <v>2008</v>
      </c>
      <c r="E2246" s="13"/>
      <c r="F2246" s="13"/>
      <c r="G2246" s="13"/>
      <c r="H2246" s="13"/>
      <c r="I2246" s="13"/>
      <c r="J2246" s="13"/>
      <c r="K2246" s="13"/>
      <c r="L2246" s="19">
        <v>56245</v>
      </c>
      <c r="M2246" s="19">
        <v>0.877</v>
      </c>
    </row>
    <row r="2247" spans="1:13" ht="14.5" x14ac:dyDescent="0.35">
      <c r="A2247" s="12" t="str">
        <f t="shared" si="35"/>
        <v>Sri Lanka-Asia-2009</v>
      </c>
      <c r="B2247" s="13" t="s">
        <v>60</v>
      </c>
      <c r="C2247" s="14" t="s">
        <v>237</v>
      </c>
      <c r="D2247" s="15">
        <v>2009</v>
      </c>
      <c r="E2247" s="13"/>
      <c r="F2247" s="19">
        <v>3.2000000000000001E-2</v>
      </c>
      <c r="G2247" s="13"/>
      <c r="H2247" s="13"/>
      <c r="I2247" s="13"/>
      <c r="J2247" s="13"/>
      <c r="K2247" s="13"/>
      <c r="L2247" s="19">
        <v>52341</v>
      </c>
      <c r="M2247" s="19">
        <v>0.71099999999999997</v>
      </c>
    </row>
    <row r="2248" spans="1:13" ht="14.5" x14ac:dyDescent="0.35">
      <c r="A2248" s="12" t="str">
        <f t="shared" si="35"/>
        <v>Sri Lanka-Asia-2010</v>
      </c>
      <c r="B2248" s="13" t="s">
        <v>60</v>
      </c>
      <c r="C2248" s="14" t="s">
        <v>237</v>
      </c>
      <c r="D2248" s="15">
        <v>2010</v>
      </c>
      <c r="E2248" s="19">
        <v>1.4E-2</v>
      </c>
      <c r="F2248" s="19">
        <v>5.0000000000000001E-3</v>
      </c>
      <c r="G2248" s="19">
        <v>83</v>
      </c>
      <c r="H2248" s="19">
        <v>79</v>
      </c>
      <c r="I2248" s="19">
        <v>0.20699999999999999</v>
      </c>
      <c r="J2248" s="19">
        <v>0.66600000000000004</v>
      </c>
      <c r="K2248" s="19">
        <v>0.127</v>
      </c>
      <c r="L2248" s="19">
        <v>4315800</v>
      </c>
      <c r="M2248" s="19">
        <v>0.86099999999999999</v>
      </c>
    </row>
    <row r="2249" spans="1:13" ht="14.5" x14ac:dyDescent="0.35">
      <c r="A2249" s="12" t="str">
        <f t="shared" si="35"/>
        <v>Sri Lanka-Asia-2011</v>
      </c>
      <c r="B2249" s="13" t="s">
        <v>60</v>
      </c>
      <c r="C2249" s="14" t="s">
        <v>237</v>
      </c>
      <c r="D2249" s="15">
        <v>2011</v>
      </c>
      <c r="E2249" s="19">
        <v>1.4E-2</v>
      </c>
      <c r="F2249" s="19">
        <v>4.0000000000000001E-3</v>
      </c>
      <c r="G2249" s="19">
        <v>84</v>
      </c>
      <c r="H2249" s="19">
        <v>79</v>
      </c>
      <c r="I2249" s="19">
        <v>0.19</v>
      </c>
      <c r="J2249" s="19">
        <v>0.67700000000000005</v>
      </c>
      <c r="K2249" s="19">
        <v>0.13300000000000001</v>
      </c>
      <c r="L2249" s="19">
        <v>21691700</v>
      </c>
      <c r="M2249" s="19">
        <v>0.88600000000000001</v>
      </c>
    </row>
    <row r="2250" spans="1:13" ht="14.5" x14ac:dyDescent="0.35">
      <c r="A2250" s="12" t="str">
        <f t="shared" si="35"/>
        <v>Sri Lanka-Asia-2012</v>
      </c>
      <c r="B2250" s="13" t="s">
        <v>60</v>
      </c>
      <c r="C2250" s="14" t="s">
        <v>237</v>
      </c>
      <c r="D2250" s="15">
        <v>2012</v>
      </c>
      <c r="E2250" s="19">
        <v>1.6E-2</v>
      </c>
      <c r="F2250" s="13"/>
      <c r="G2250" s="19">
        <v>81</v>
      </c>
      <c r="H2250" s="19">
        <v>72</v>
      </c>
      <c r="I2250" s="19">
        <v>0.24099999999999999</v>
      </c>
      <c r="J2250" s="19">
        <v>0.66800000000000004</v>
      </c>
      <c r="K2250" s="19">
        <v>9.0999999999999998E-2</v>
      </c>
      <c r="L2250" s="19">
        <v>245580</v>
      </c>
      <c r="M2250" s="19">
        <v>0.66600000000000004</v>
      </c>
    </row>
    <row r="2251" spans="1:13" ht="14.5" x14ac:dyDescent="0.35">
      <c r="A2251" s="12" t="str">
        <f t="shared" si="35"/>
        <v>St. Kitts and Nevis-The Americas-2000</v>
      </c>
      <c r="B2251" s="13" t="s">
        <v>70</v>
      </c>
      <c r="C2251" s="14" t="s">
        <v>238</v>
      </c>
      <c r="D2251" s="15">
        <v>2000</v>
      </c>
      <c r="E2251" s="19">
        <v>1.7000000000000001E-2</v>
      </c>
      <c r="F2251" s="13"/>
      <c r="G2251" s="19">
        <v>78</v>
      </c>
      <c r="H2251" s="19">
        <v>73</v>
      </c>
      <c r="I2251" s="19">
        <v>0.24399999999999999</v>
      </c>
      <c r="J2251" s="19">
        <v>0.69199999999999995</v>
      </c>
      <c r="K2251" s="19">
        <v>6.5000000000000002E-2</v>
      </c>
      <c r="L2251" s="19">
        <v>265412</v>
      </c>
      <c r="M2251" s="19">
        <v>0.56599999999999995</v>
      </c>
    </row>
    <row r="2252" spans="1:13" ht="14.5" x14ac:dyDescent="0.35">
      <c r="A2252" s="12" t="str">
        <f t="shared" si="35"/>
        <v>St. Kitts and Nevis-The Americas-2001</v>
      </c>
      <c r="B2252" s="13" t="s">
        <v>70</v>
      </c>
      <c r="C2252" s="14" t="s">
        <v>238</v>
      </c>
      <c r="D2252" s="15">
        <v>2001</v>
      </c>
      <c r="E2252" s="19">
        <v>1.7999999999999999E-2</v>
      </c>
      <c r="F2252" s="13"/>
      <c r="G2252" s="19">
        <v>81</v>
      </c>
      <c r="H2252" s="19">
        <v>75</v>
      </c>
      <c r="I2252" s="19">
        <v>0.27900000000000003</v>
      </c>
      <c r="J2252" s="19">
        <v>0.65</v>
      </c>
      <c r="K2252" s="19">
        <v>7.0999999999999994E-2</v>
      </c>
      <c r="L2252" s="19">
        <v>158621</v>
      </c>
      <c r="M2252" s="19">
        <v>0.94</v>
      </c>
    </row>
    <row r="2253" spans="1:13" ht="14.5" x14ac:dyDescent="0.35">
      <c r="A2253" s="12" t="str">
        <f t="shared" si="35"/>
        <v>St. Kitts and Nevis-The Americas-2002</v>
      </c>
      <c r="B2253" s="13" t="s">
        <v>70</v>
      </c>
      <c r="C2253" s="14" t="s">
        <v>238</v>
      </c>
      <c r="D2253" s="15">
        <v>2002</v>
      </c>
      <c r="E2253" s="19">
        <v>2.1999999999999999E-2</v>
      </c>
      <c r="F2253" s="19">
        <v>0.02</v>
      </c>
      <c r="G2253" s="19">
        <v>72</v>
      </c>
      <c r="H2253" s="19">
        <v>66</v>
      </c>
      <c r="I2253" s="19">
        <v>0.29199999999999998</v>
      </c>
      <c r="J2253" s="19">
        <v>0.66200000000000003</v>
      </c>
      <c r="K2253" s="19">
        <v>4.7E-2</v>
      </c>
      <c r="L2253" s="19">
        <v>852479</v>
      </c>
      <c r="M2253" s="19">
        <v>0.51400000000000001</v>
      </c>
    </row>
    <row r="2254" spans="1:13" ht="14.5" x14ac:dyDescent="0.35">
      <c r="A2254" s="12" t="str">
        <f t="shared" si="35"/>
        <v>St. Kitts and Nevis-The Americas-2003</v>
      </c>
      <c r="B2254" s="13" t="s">
        <v>70</v>
      </c>
      <c r="C2254" s="14" t="s">
        <v>238</v>
      </c>
      <c r="D2254" s="15">
        <v>2003</v>
      </c>
      <c r="E2254" s="19">
        <v>2.4E-2</v>
      </c>
      <c r="F2254" s="19">
        <v>4.9000000000000002E-2</v>
      </c>
      <c r="G2254" s="19">
        <v>70</v>
      </c>
      <c r="H2254" s="19">
        <v>65</v>
      </c>
      <c r="I2254" s="19">
        <v>0.34300000000000003</v>
      </c>
      <c r="J2254" s="19">
        <v>0.61899999999999999</v>
      </c>
      <c r="K2254" s="19">
        <v>3.7999999999999999E-2</v>
      </c>
      <c r="L2254" s="19">
        <v>96272</v>
      </c>
      <c r="M2254" s="19">
        <v>0.437</v>
      </c>
    </row>
    <row r="2255" spans="1:13" ht="14.5" x14ac:dyDescent="0.35">
      <c r="A2255" s="12" t="str">
        <f t="shared" si="35"/>
        <v>St. Kitts and Nevis-The Americas-2004</v>
      </c>
      <c r="B2255" s="13" t="s">
        <v>70</v>
      </c>
      <c r="C2255" s="14" t="s">
        <v>238</v>
      </c>
      <c r="D2255" s="15">
        <v>2004</v>
      </c>
      <c r="E2255" s="19">
        <v>2.4E-2</v>
      </c>
      <c r="F2255" s="19">
        <v>3.3000000000000002E-2</v>
      </c>
      <c r="G2255" s="19">
        <v>69</v>
      </c>
      <c r="H2255" s="19">
        <v>68</v>
      </c>
      <c r="I2255" s="19">
        <v>0.374</v>
      </c>
      <c r="J2255" s="19">
        <v>0.58799999999999997</v>
      </c>
      <c r="K2255" s="19">
        <v>3.9E-2</v>
      </c>
      <c r="L2255" s="19">
        <v>103983</v>
      </c>
      <c r="M2255" s="19">
        <v>0.223</v>
      </c>
    </row>
    <row r="2256" spans="1:13" ht="14.5" x14ac:dyDescent="0.35">
      <c r="A2256" s="12" t="str">
        <f t="shared" si="35"/>
        <v>St. Kitts and Nevis-The Americas-2005</v>
      </c>
      <c r="B2256" s="13" t="s">
        <v>70</v>
      </c>
      <c r="C2256" s="14" t="s">
        <v>238</v>
      </c>
      <c r="D2256" s="15">
        <v>2005</v>
      </c>
      <c r="E2256" s="19">
        <v>2.8000000000000001E-2</v>
      </c>
      <c r="F2256" s="19">
        <v>1.6E-2</v>
      </c>
      <c r="G2256" s="19">
        <v>73</v>
      </c>
      <c r="H2256" s="19">
        <v>69</v>
      </c>
      <c r="I2256" s="19">
        <v>0.38500000000000001</v>
      </c>
      <c r="J2256" s="19">
        <v>0.57599999999999996</v>
      </c>
      <c r="K2256" s="19">
        <v>3.9E-2</v>
      </c>
      <c r="L2256" s="19">
        <v>230833</v>
      </c>
      <c r="M2256" s="19">
        <v>0.24299999999999999</v>
      </c>
    </row>
    <row r="2257" spans="1:13" ht="14.5" x14ac:dyDescent="0.35">
      <c r="A2257" s="12" t="str">
        <f t="shared" si="35"/>
        <v>St. Kitts and Nevis-The Americas-2006</v>
      </c>
      <c r="B2257" s="13" t="s">
        <v>70</v>
      </c>
      <c r="C2257" s="14" t="s">
        <v>238</v>
      </c>
      <c r="D2257" s="15">
        <v>2006</v>
      </c>
      <c r="E2257" s="19">
        <v>2.8000000000000001E-2</v>
      </c>
      <c r="F2257" s="19">
        <v>1.6E-2</v>
      </c>
      <c r="G2257" s="19">
        <v>75</v>
      </c>
      <c r="H2257" s="19">
        <v>69</v>
      </c>
      <c r="I2257" s="19">
        <v>0.38500000000000001</v>
      </c>
      <c r="J2257" s="19">
        <v>0.56499999999999995</v>
      </c>
      <c r="K2257" s="19">
        <v>0.05</v>
      </c>
      <c r="L2257" s="19">
        <v>184704</v>
      </c>
      <c r="M2257" s="19">
        <v>0.20300000000000001</v>
      </c>
    </row>
    <row r="2258" spans="1:13" ht="14.5" x14ac:dyDescent="0.35">
      <c r="A2258" s="12" t="str">
        <f t="shared" si="35"/>
        <v>St. Kitts and Nevis-The Americas-2007</v>
      </c>
      <c r="B2258" s="13" t="s">
        <v>70</v>
      </c>
      <c r="C2258" s="14" t="s">
        <v>238</v>
      </c>
      <c r="D2258" s="15">
        <v>2007</v>
      </c>
      <c r="E2258" s="19">
        <v>2.8000000000000001E-2</v>
      </c>
      <c r="F2258" s="19">
        <v>1.2E-2</v>
      </c>
      <c r="G2258" s="19">
        <v>75</v>
      </c>
      <c r="H2258" s="19">
        <v>69</v>
      </c>
      <c r="I2258" s="19">
        <v>0.376</v>
      </c>
      <c r="J2258" s="19">
        <v>0.56499999999999995</v>
      </c>
      <c r="K2258" s="19">
        <v>5.8999999999999997E-2</v>
      </c>
      <c r="L2258" s="19">
        <v>103557</v>
      </c>
      <c r="M2258" s="19">
        <v>0.23300000000000001</v>
      </c>
    </row>
    <row r="2259" spans="1:13" ht="14.5" x14ac:dyDescent="0.35">
      <c r="A2259" s="12" t="str">
        <f t="shared" si="35"/>
        <v>St. Kitts and Nevis-The Americas-2008</v>
      </c>
      <c r="B2259" s="13" t="s">
        <v>70</v>
      </c>
      <c r="C2259" s="14" t="s">
        <v>238</v>
      </c>
      <c r="D2259" s="15">
        <v>2008</v>
      </c>
      <c r="E2259" s="19">
        <v>3.1E-2</v>
      </c>
      <c r="F2259" s="19">
        <v>5.1999999999999998E-2</v>
      </c>
      <c r="G2259" s="19">
        <v>64</v>
      </c>
      <c r="H2259" s="19">
        <v>60</v>
      </c>
      <c r="I2259" s="19">
        <v>0.39300000000000002</v>
      </c>
      <c r="J2259" s="19">
        <v>0.57899999999999996</v>
      </c>
      <c r="K2259" s="19">
        <v>2.7E-2</v>
      </c>
      <c r="L2259" s="19">
        <v>6704829</v>
      </c>
      <c r="M2259" s="19">
        <v>0.13</v>
      </c>
    </row>
    <row r="2260" spans="1:13" ht="14.5" x14ac:dyDescent="0.35">
      <c r="A2260" s="12" t="str">
        <f t="shared" si="35"/>
        <v>St. Kitts and Nevis-The Americas-2009</v>
      </c>
      <c r="B2260" s="13" t="s">
        <v>70</v>
      </c>
      <c r="C2260" s="14" t="s">
        <v>238</v>
      </c>
      <c r="D2260" s="15">
        <v>2009</v>
      </c>
      <c r="E2260" s="19">
        <v>3.3000000000000002E-2</v>
      </c>
      <c r="F2260" s="19">
        <v>2.8000000000000001E-2</v>
      </c>
      <c r="G2260" s="19">
        <v>68</v>
      </c>
      <c r="H2260" s="19">
        <v>66</v>
      </c>
      <c r="I2260" s="19">
        <v>0.40899999999999997</v>
      </c>
      <c r="J2260" s="19">
        <v>0.55900000000000005</v>
      </c>
      <c r="K2260" s="19">
        <v>3.2000000000000001E-2</v>
      </c>
      <c r="L2260" s="19">
        <v>514964</v>
      </c>
      <c r="M2260" s="19">
        <v>0.19600000000000001</v>
      </c>
    </row>
    <row r="2261" spans="1:13" ht="14.5" x14ac:dyDescent="0.35">
      <c r="A2261" s="12" t="str">
        <f t="shared" si="35"/>
        <v>St. Kitts and Nevis-The Americas-2010</v>
      </c>
      <c r="B2261" s="13" t="s">
        <v>70</v>
      </c>
      <c r="C2261" s="14" t="s">
        <v>238</v>
      </c>
      <c r="D2261" s="15">
        <v>2010</v>
      </c>
      <c r="E2261" s="13"/>
      <c r="F2261" s="19">
        <v>3.2000000000000001E-2</v>
      </c>
      <c r="G2261" s="13"/>
      <c r="H2261" s="13"/>
      <c r="I2261" s="13"/>
      <c r="J2261" s="13"/>
      <c r="K2261" s="13"/>
      <c r="L2261" s="19">
        <v>52428</v>
      </c>
      <c r="M2261" s="19">
        <v>0.71299999999999997</v>
      </c>
    </row>
    <row r="2262" spans="1:13" ht="14.5" x14ac:dyDescent="0.35">
      <c r="A2262" s="12" t="str">
        <f t="shared" si="35"/>
        <v>St. Kitts and Nevis-The Americas-2011</v>
      </c>
      <c r="B2262" s="13" t="s">
        <v>70</v>
      </c>
      <c r="C2262" s="14" t="s">
        <v>238</v>
      </c>
      <c r="D2262" s="15">
        <v>2011</v>
      </c>
      <c r="E2262" s="19">
        <v>1.4E-2</v>
      </c>
      <c r="F2262" s="19">
        <v>4.0000000000000001E-3</v>
      </c>
      <c r="G2262" s="19">
        <v>84</v>
      </c>
      <c r="H2262" s="19">
        <v>80</v>
      </c>
      <c r="I2262" s="19">
        <v>0.189</v>
      </c>
      <c r="J2262" s="19">
        <v>0.67600000000000005</v>
      </c>
      <c r="K2262" s="19">
        <v>0.13400000000000001</v>
      </c>
      <c r="L2262" s="19">
        <v>22031800</v>
      </c>
      <c r="M2262" s="19">
        <v>0.88700000000000001</v>
      </c>
    </row>
    <row r="2263" spans="1:13" ht="14.5" x14ac:dyDescent="0.35">
      <c r="A2263" s="12" t="str">
        <f t="shared" si="35"/>
        <v>St. Kitts and Nevis-The Americas-2012</v>
      </c>
      <c r="B2263" s="13" t="s">
        <v>70</v>
      </c>
      <c r="C2263" s="14" t="s">
        <v>238</v>
      </c>
      <c r="D2263" s="15">
        <v>2012</v>
      </c>
      <c r="E2263" s="19">
        <v>1.4999999999999999E-2</v>
      </c>
      <c r="F2263" s="19">
        <v>5.0000000000000001E-3</v>
      </c>
      <c r="G2263" s="19">
        <v>83</v>
      </c>
      <c r="H2263" s="19">
        <v>79</v>
      </c>
      <c r="I2263" s="19">
        <v>0.20499999999999999</v>
      </c>
      <c r="J2263" s="19">
        <v>0.66500000000000004</v>
      </c>
      <c r="K2263" s="19">
        <v>0.13</v>
      </c>
      <c r="L2263" s="19">
        <v>4367800</v>
      </c>
      <c r="M2263" s="19">
        <v>0.86199999999999999</v>
      </c>
    </row>
    <row r="2264" spans="1:13" ht="14.5" x14ac:dyDescent="0.35">
      <c r="A2264" s="12" t="str">
        <f t="shared" si="35"/>
        <v>St. Lucia-The Americas-2000</v>
      </c>
      <c r="B2264" s="13" t="s">
        <v>70</v>
      </c>
      <c r="C2264" s="14" t="s">
        <v>239</v>
      </c>
      <c r="D2264" s="15">
        <v>2000</v>
      </c>
      <c r="E2264" s="19">
        <v>1.7000000000000001E-2</v>
      </c>
      <c r="F2264" s="13"/>
      <c r="G2264" s="19">
        <v>78</v>
      </c>
      <c r="H2264" s="19">
        <v>73</v>
      </c>
      <c r="I2264" s="19">
        <v>0.23799999999999999</v>
      </c>
      <c r="J2264" s="19">
        <v>0.69499999999999995</v>
      </c>
      <c r="K2264" s="19">
        <v>6.8000000000000005E-2</v>
      </c>
      <c r="L2264" s="19">
        <v>268065</v>
      </c>
      <c r="M2264" s="19">
        <v>0.56499999999999995</v>
      </c>
    </row>
    <row r="2265" spans="1:13" ht="14.5" x14ac:dyDescent="0.35">
      <c r="A2265" s="12" t="str">
        <f t="shared" si="35"/>
        <v>St. Lucia-The Americas-2001</v>
      </c>
      <c r="B2265" s="13" t="s">
        <v>70</v>
      </c>
      <c r="C2265" s="14" t="s">
        <v>239</v>
      </c>
      <c r="D2265" s="15">
        <v>2001</v>
      </c>
      <c r="E2265" s="19">
        <v>1.7000000000000001E-2</v>
      </c>
      <c r="F2265" s="13"/>
      <c r="G2265" s="19">
        <v>79</v>
      </c>
      <c r="H2265" s="19">
        <v>73</v>
      </c>
      <c r="I2265" s="19">
        <v>0.23499999999999999</v>
      </c>
      <c r="J2265" s="19">
        <v>0.67</v>
      </c>
      <c r="K2265" s="19">
        <v>9.5000000000000001E-2</v>
      </c>
      <c r="L2265" s="19">
        <v>250000</v>
      </c>
      <c r="M2265" s="19">
        <v>0.67300000000000004</v>
      </c>
    </row>
    <row r="2266" spans="1:13" ht="14.5" x14ac:dyDescent="0.35">
      <c r="A2266" s="12" t="str">
        <f t="shared" si="35"/>
        <v>St. Lucia-The Americas-2002</v>
      </c>
      <c r="B2266" s="13" t="s">
        <v>70</v>
      </c>
      <c r="C2266" s="14" t="s">
        <v>239</v>
      </c>
      <c r="D2266" s="15">
        <v>2002</v>
      </c>
      <c r="E2266" s="19">
        <v>1.7999999999999999E-2</v>
      </c>
      <c r="F2266" s="13"/>
      <c r="G2266" s="19">
        <v>81</v>
      </c>
      <c r="H2266" s="19">
        <v>75</v>
      </c>
      <c r="I2266" s="19">
        <v>0.27500000000000002</v>
      </c>
      <c r="J2266" s="19">
        <v>0.65200000000000002</v>
      </c>
      <c r="K2266" s="19">
        <v>7.2999999999999995E-2</v>
      </c>
      <c r="L2266" s="19">
        <v>159440</v>
      </c>
      <c r="M2266" s="19">
        <v>0.94099999999999995</v>
      </c>
    </row>
    <row r="2267" spans="1:13" ht="14.5" x14ac:dyDescent="0.35">
      <c r="A2267" s="12" t="str">
        <f t="shared" si="35"/>
        <v>St. Lucia-The Americas-2003</v>
      </c>
      <c r="B2267" s="13" t="s">
        <v>70</v>
      </c>
      <c r="C2267" s="14" t="s">
        <v>239</v>
      </c>
      <c r="D2267" s="15">
        <v>2003</v>
      </c>
      <c r="E2267" s="19">
        <v>1.9E-2</v>
      </c>
      <c r="F2267" s="13"/>
      <c r="G2267" s="13"/>
      <c r="H2267" s="13"/>
      <c r="I2267" s="13"/>
      <c r="J2267" s="13"/>
      <c r="K2267" s="13"/>
      <c r="L2267" s="19">
        <v>55636</v>
      </c>
      <c r="M2267" s="19">
        <v>0.876</v>
      </c>
    </row>
    <row r="2268" spans="1:13" ht="14.5" x14ac:dyDescent="0.35">
      <c r="A2268" s="12" t="str">
        <f t="shared" si="35"/>
        <v>St. Lucia-The Americas-2004</v>
      </c>
      <c r="B2268" s="13" t="s">
        <v>70</v>
      </c>
      <c r="C2268" s="14" t="s">
        <v>239</v>
      </c>
      <c r="D2268" s="15">
        <v>2004</v>
      </c>
      <c r="E2268" s="19">
        <v>2.1999999999999999E-2</v>
      </c>
      <c r="F2268" s="19">
        <v>0.02</v>
      </c>
      <c r="G2268" s="19">
        <v>72</v>
      </c>
      <c r="H2268" s="19">
        <v>66</v>
      </c>
      <c r="I2268" s="19">
        <v>0.28999999999999998</v>
      </c>
      <c r="J2268" s="19">
        <v>0.66100000000000003</v>
      </c>
      <c r="K2268" s="19">
        <v>4.8000000000000001E-2</v>
      </c>
      <c r="L2268" s="19">
        <v>860559</v>
      </c>
      <c r="M2268" s="19">
        <v>0.51800000000000002</v>
      </c>
    </row>
    <row r="2269" spans="1:13" ht="14.5" x14ac:dyDescent="0.35">
      <c r="A2269" s="12" t="str">
        <f t="shared" si="35"/>
        <v>St. Lucia-The Americas-2005</v>
      </c>
      <c r="B2269" s="13" t="s">
        <v>70</v>
      </c>
      <c r="C2269" s="14" t="s">
        <v>239</v>
      </c>
      <c r="D2269" s="15">
        <v>2005</v>
      </c>
      <c r="E2269" s="19">
        <v>2.3E-2</v>
      </c>
      <c r="F2269" s="19">
        <v>4.8000000000000001E-2</v>
      </c>
      <c r="G2269" s="19">
        <v>71</v>
      </c>
      <c r="H2269" s="19">
        <v>65</v>
      </c>
      <c r="I2269" s="19">
        <v>0.33600000000000002</v>
      </c>
      <c r="J2269" s="19">
        <v>0.626</v>
      </c>
      <c r="K2269" s="19">
        <v>3.9E-2</v>
      </c>
      <c r="L2269" s="19">
        <v>97743</v>
      </c>
      <c r="M2269" s="19">
        <v>0.438</v>
      </c>
    </row>
    <row r="2270" spans="1:13" ht="14.5" x14ac:dyDescent="0.35">
      <c r="A2270" s="12" t="str">
        <f t="shared" si="35"/>
        <v>St. Lucia-The Americas-2006</v>
      </c>
      <c r="B2270" s="13" t="s">
        <v>70</v>
      </c>
      <c r="C2270" s="14" t="s">
        <v>239</v>
      </c>
      <c r="D2270" s="15">
        <v>2006</v>
      </c>
      <c r="E2270" s="19">
        <v>2.4E-2</v>
      </c>
      <c r="F2270" s="19">
        <v>3.3000000000000002E-2</v>
      </c>
      <c r="G2270" s="19">
        <v>69</v>
      </c>
      <c r="H2270" s="19">
        <v>68</v>
      </c>
      <c r="I2270" s="19">
        <v>0.36899999999999999</v>
      </c>
      <c r="J2270" s="19">
        <v>0.59299999999999997</v>
      </c>
      <c r="K2270" s="19">
        <v>3.7999999999999999E-2</v>
      </c>
      <c r="L2270" s="19">
        <v>103619</v>
      </c>
      <c r="M2270" s="19">
        <v>0.223</v>
      </c>
    </row>
    <row r="2271" spans="1:13" ht="14.5" x14ac:dyDescent="0.35">
      <c r="A2271" s="12" t="str">
        <f t="shared" si="35"/>
        <v>St. Lucia-The Americas-2007</v>
      </c>
      <c r="B2271" s="13" t="s">
        <v>70</v>
      </c>
      <c r="C2271" s="14" t="s">
        <v>239</v>
      </c>
      <c r="D2271" s="15">
        <v>2007</v>
      </c>
      <c r="E2271" s="19">
        <v>2.7E-2</v>
      </c>
      <c r="F2271" s="19">
        <v>1.6E-2</v>
      </c>
      <c r="G2271" s="19">
        <v>73</v>
      </c>
      <c r="H2271" s="19">
        <v>69</v>
      </c>
      <c r="I2271" s="19">
        <v>0.38200000000000001</v>
      </c>
      <c r="J2271" s="19">
        <v>0.57899999999999996</v>
      </c>
      <c r="K2271" s="19">
        <v>3.9E-2</v>
      </c>
      <c r="L2271" s="19">
        <v>236299</v>
      </c>
      <c r="M2271" s="19">
        <v>0.246</v>
      </c>
    </row>
    <row r="2272" spans="1:13" ht="14.5" x14ac:dyDescent="0.35">
      <c r="A2272" s="12" t="str">
        <f t="shared" si="35"/>
        <v>St. Lucia-The Americas-2008</v>
      </c>
      <c r="B2272" s="13" t="s">
        <v>70</v>
      </c>
      <c r="C2272" s="14" t="s">
        <v>239</v>
      </c>
      <c r="D2272" s="15">
        <v>2008</v>
      </c>
      <c r="E2272" s="19">
        <v>2.7E-2</v>
      </c>
      <c r="F2272" s="19">
        <v>1.2E-2</v>
      </c>
      <c r="G2272" s="19">
        <v>75</v>
      </c>
      <c r="H2272" s="19">
        <v>69</v>
      </c>
      <c r="I2272" s="19">
        <v>0.375</v>
      </c>
      <c r="J2272" s="19">
        <v>0.56699999999999995</v>
      </c>
      <c r="K2272" s="19">
        <v>5.8999999999999997E-2</v>
      </c>
      <c r="L2272" s="19">
        <v>104098</v>
      </c>
      <c r="M2272" s="19">
        <v>0.23400000000000001</v>
      </c>
    </row>
    <row r="2273" spans="1:13" ht="14.5" x14ac:dyDescent="0.35">
      <c r="A2273" s="12" t="str">
        <f t="shared" si="35"/>
        <v>St. Lucia-The Americas-2009</v>
      </c>
      <c r="B2273" s="13" t="s">
        <v>70</v>
      </c>
      <c r="C2273" s="14" t="s">
        <v>239</v>
      </c>
      <c r="D2273" s="15">
        <v>2009</v>
      </c>
      <c r="E2273" s="19">
        <v>2.8000000000000001E-2</v>
      </c>
      <c r="F2273" s="19">
        <v>1.6E-2</v>
      </c>
      <c r="G2273" s="19">
        <v>76</v>
      </c>
      <c r="H2273" s="19">
        <v>69</v>
      </c>
      <c r="I2273" s="19">
        <v>0.38300000000000001</v>
      </c>
      <c r="J2273" s="19">
        <v>0.56699999999999995</v>
      </c>
      <c r="K2273" s="19">
        <v>5.0999999999999997E-2</v>
      </c>
      <c r="L2273" s="19">
        <v>186029</v>
      </c>
      <c r="M2273" s="19">
        <v>0.20100000000000001</v>
      </c>
    </row>
    <row r="2274" spans="1:13" ht="14.5" x14ac:dyDescent="0.35">
      <c r="A2274" s="12" t="str">
        <f t="shared" si="35"/>
        <v>St. Lucia-The Americas-2010</v>
      </c>
      <c r="B2274" s="13" t="s">
        <v>70</v>
      </c>
      <c r="C2274" s="14" t="s">
        <v>239</v>
      </c>
      <c r="D2274" s="15">
        <v>2010</v>
      </c>
      <c r="E2274" s="19">
        <v>0.03</v>
      </c>
      <c r="F2274" s="19">
        <v>5.0999999999999997E-2</v>
      </c>
      <c r="G2274" s="19">
        <v>64</v>
      </c>
      <c r="H2274" s="19">
        <v>60</v>
      </c>
      <c r="I2274" s="19">
        <v>0.39100000000000001</v>
      </c>
      <c r="J2274" s="19">
        <v>0.58199999999999996</v>
      </c>
      <c r="K2274" s="19">
        <v>2.8000000000000001E-2</v>
      </c>
      <c r="L2274" s="19">
        <v>6858945</v>
      </c>
      <c r="M2274" s="19">
        <v>0.13</v>
      </c>
    </row>
    <row r="2275" spans="1:13" ht="14.5" x14ac:dyDescent="0.35">
      <c r="A2275" s="12" t="str">
        <f t="shared" si="35"/>
        <v>St. Lucia-The Americas-2011</v>
      </c>
      <c r="B2275" s="13" t="s">
        <v>70</v>
      </c>
      <c r="C2275" s="14" t="s">
        <v>239</v>
      </c>
      <c r="D2275" s="15">
        <v>2011</v>
      </c>
      <c r="E2275" s="19">
        <v>3.3000000000000002E-2</v>
      </c>
      <c r="F2275" s="19">
        <v>2.7E-2</v>
      </c>
      <c r="G2275" s="19">
        <v>68</v>
      </c>
      <c r="H2275" s="19">
        <v>66</v>
      </c>
      <c r="I2275" s="19">
        <v>0.40799999999999997</v>
      </c>
      <c r="J2275" s="19">
        <v>0.56000000000000005</v>
      </c>
      <c r="K2275" s="19">
        <v>3.3000000000000002E-2</v>
      </c>
      <c r="L2275" s="19">
        <v>526447</v>
      </c>
      <c r="M2275" s="19">
        <v>0.2</v>
      </c>
    </row>
    <row r="2276" spans="1:13" ht="14.5" x14ac:dyDescent="0.35">
      <c r="A2276" s="12" t="str">
        <f t="shared" si="35"/>
        <v>St. Lucia-The Americas-2012</v>
      </c>
      <c r="B2276" s="13" t="s">
        <v>70</v>
      </c>
      <c r="C2276" s="14" t="s">
        <v>239</v>
      </c>
      <c r="D2276" s="15">
        <v>2012</v>
      </c>
      <c r="E2276" s="13"/>
      <c r="F2276" s="13"/>
      <c r="G2276" s="13"/>
      <c r="H2276" s="13"/>
      <c r="I2276" s="13"/>
      <c r="J2276" s="13"/>
      <c r="K2276" s="13"/>
      <c r="L2276" s="19">
        <v>55274</v>
      </c>
      <c r="M2276" s="19">
        <v>0.875</v>
      </c>
    </row>
    <row r="2277" spans="1:13" ht="14.5" x14ac:dyDescent="0.35">
      <c r="A2277" s="12" t="str">
        <f t="shared" si="35"/>
        <v>St. Martin (French part)-The Americas-2000</v>
      </c>
      <c r="B2277" s="13" t="s">
        <v>70</v>
      </c>
      <c r="C2277" s="14" t="s">
        <v>240</v>
      </c>
      <c r="D2277" s="15">
        <v>2000</v>
      </c>
      <c r="E2277" s="13"/>
      <c r="F2277" s="19">
        <v>3.2000000000000001E-2</v>
      </c>
      <c r="G2277" s="13"/>
      <c r="H2277" s="13"/>
      <c r="I2277" s="13"/>
      <c r="J2277" s="13"/>
      <c r="K2277" s="13"/>
      <c r="L2277" s="19">
        <v>52495</v>
      </c>
      <c r="M2277" s="19">
        <v>0.71599999999999997</v>
      </c>
    </row>
    <row r="2278" spans="1:13" ht="14.5" x14ac:dyDescent="0.35">
      <c r="A2278" s="12" t="str">
        <f t="shared" si="35"/>
        <v>St. Martin (French part)-The Americas-2001</v>
      </c>
      <c r="B2278" s="13" t="s">
        <v>70</v>
      </c>
      <c r="C2278" s="14" t="s">
        <v>240</v>
      </c>
      <c r="D2278" s="15">
        <v>2001</v>
      </c>
      <c r="E2278" s="19">
        <v>1.4E-2</v>
      </c>
      <c r="F2278" s="19">
        <v>5.0000000000000001E-3</v>
      </c>
      <c r="G2278" s="19">
        <v>83</v>
      </c>
      <c r="H2278" s="19">
        <v>79</v>
      </c>
      <c r="I2278" s="19">
        <v>0.20399999999999999</v>
      </c>
      <c r="J2278" s="19">
        <v>0.66300000000000003</v>
      </c>
      <c r="K2278" s="19">
        <v>0.13300000000000001</v>
      </c>
      <c r="L2278" s="19">
        <v>4405200</v>
      </c>
      <c r="M2278" s="19">
        <v>0.86199999999999999</v>
      </c>
    </row>
    <row r="2279" spans="1:13" ht="14.5" x14ac:dyDescent="0.35">
      <c r="A2279" s="12" t="str">
        <f t="shared" si="35"/>
        <v>St. Martin (French part)-The Americas-2002</v>
      </c>
      <c r="B2279" s="13" t="s">
        <v>70</v>
      </c>
      <c r="C2279" s="14" t="s">
        <v>240</v>
      </c>
      <c r="D2279" s="15">
        <v>2002</v>
      </c>
      <c r="E2279" s="19">
        <v>1.4E-2</v>
      </c>
      <c r="F2279" s="19">
        <v>4.0000000000000001E-3</v>
      </c>
      <c r="G2279" s="19">
        <v>84</v>
      </c>
      <c r="H2279" s="19">
        <v>80</v>
      </c>
      <c r="I2279" s="19">
        <v>0.189</v>
      </c>
      <c r="J2279" s="19">
        <v>0.67400000000000004</v>
      </c>
      <c r="K2279" s="19">
        <v>0.13700000000000001</v>
      </c>
      <c r="L2279" s="19">
        <v>22340000</v>
      </c>
      <c r="M2279" s="19">
        <v>0.88900000000000001</v>
      </c>
    </row>
    <row r="2280" spans="1:13" ht="14.5" x14ac:dyDescent="0.35">
      <c r="A2280" s="12" t="str">
        <f t="shared" si="35"/>
        <v>St. Martin (French part)-The Americas-2003</v>
      </c>
      <c r="B2280" s="13" t="s">
        <v>70</v>
      </c>
      <c r="C2280" s="14" t="s">
        <v>240</v>
      </c>
      <c r="D2280" s="15">
        <v>2003</v>
      </c>
      <c r="E2280" s="19">
        <v>1.6E-2</v>
      </c>
      <c r="F2280" s="13"/>
      <c r="G2280" s="19">
        <v>79</v>
      </c>
      <c r="H2280" s="19">
        <v>73</v>
      </c>
      <c r="I2280" s="19">
        <v>0.23100000000000001</v>
      </c>
      <c r="J2280" s="19">
        <v>0.67100000000000004</v>
      </c>
      <c r="K2280" s="19">
        <v>9.8000000000000004E-2</v>
      </c>
      <c r="L2280" s="19">
        <v>254000</v>
      </c>
      <c r="M2280" s="19">
        <v>0.67900000000000005</v>
      </c>
    </row>
    <row r="2281" spans="1:13" ht="14.5" x14ac:dyDescent="0.35">
      <c r="A2281" s="12" t="str">
        <f t="shared" si="35"/>
        <v>St. Martin (French part)-The Americas-2004</v>
      </c>
      <c r="B2281" s="13" t="s">
        <v>70</v>
      </c>
      <c r="C2281" s="14" t="s">
        <v>240</v>
      </c>
      <c r="D2281" s="15">
        <v>2004</v>
      </c>
      <c r="E2281" s="19">
        <v>1.7000000000000001E-2</v>
      </c>
      <c r="F2281" s="13"/>
      <c r="G2281" s="19">
        <v>78</v>
      </c>
      <c r="H2281" s="19">
        <v>74</v>
      </c>
      <c r="I2281" s="19">
        <v>0.23300000000000001</v>
      </c>
      <c r="J2281" s="19">
        <v>0.69799999999999995</v>
      </c>
      <c r="K2281" s="19">
        <v>7.0000000000000007E-2</v>
      </c>
      <c r="L2281" s="19">
        <v>270874</v>
      </c>
      <c r="M2281" s="19">
        <v>0.56299999999999994</v>
      </c>
    </row>
    <row r="2282" spans="1:13" ht="14.5" x14ac:dyDescent="0.35">
      <c r="A2282" s="12" t="str">
        <f t="shared" si="35"/>
        <v>St. Martin (French part)-The Americas-2005</v>
      </c>
      <c r="B2282" s="13" t="s">
        <v>70</v>
      </c>
      <c r="C2282" s="14" t="s">
        <v>240</v>
      </c>
      <c r="D2282" s="15">
        <v>2005</v>
      </c>
      <c r="E2282" s="19">
        <v>1.7999999999999999E-2</v>
      </c>
      <c r="F2282" s="13"/>
      <c r="G2282" s="19">
        <v>81</v>
      </c>
      <c r="H2282" s="19">
        <v>76</v>
      </c>
      <c r="I2282" s="19">
        <v>0.27100000000000002</v>
      </c>
      <c r="J2282" s="19">
        <v>0.65400000000000003</v>
      </c>
      <c r="K2282" s="19">
        <v>7.4999999999999997E-2</v>
      </c>
      <c r="L2282" s="19">
        <v>160858</v>
      </c>
      <c r="M2282" s="19">
        <v>0.94199999999999995</v>
      </c>
    </row>
    <row r="2283" spans="1:13" ht="14.5" x14ac:dyDescent="0.35">
      <c r="A2283" s="12" t="str">
        <f t="shared" si="35"/>
        <v>St. Martin (French part)-The Americas-2006</v>
      </c>
      <c r="B2283" s="13" t="s">
        <v>70</v>
      </c>
      <c r="C2283" s="14" t="s">
        <v>240</v>
      </c>
      <c r="D2283" s="15">
        <v>2006</v>
      </c>
      <c r="E2283" s="19">
        <v>2.1000000000000001E-2</v>
      </c>
      <c r="F2283" s="19">
        <v>0.02</v>
      </c>
      <c r="G2283" s="19">
        <v>73</v>
      </c>
      <c r="H2283" s="19">
        <v>67</v>
      </c>
      <c r="I2283" s="19">
        <v>0.28899999999999998</v>
      </c>
      <c r="J2283" s="19">
        <v>0.66100000000000003</v>
      </c>
      <c r="K2283" s="19">
        <v>0.05</v>
      </c>
      <c r="L2283" s="19">
        <v>867921</v>
      </c>
      <c r="M2283" s="19">
        <v>0.52200000000000002</v>
      </c>
    </row>
    <row r="2284" spans="1:13" ht="14.5" x14ac:dyDescent="0.35">
      <c r="A2284" s="12" t="str">
        <f t="shared" si="35"/>
        <v>St. Martin (French part)-The Americas-2007</v>
      </c>
      <c r="B2284" s="13" t="s">
        <v>70</v>
      </c>
      <c r="C2284" s="14" t="s">
        <v>240</v>
      </c>
      <c r="D2284" s="15">
        <v>2007</v>
      </c>
      <c r="E2284" s="19">
        <v>2.3E-2</v>
      </c>
      <c r="F2284" s="19">
        <v>4.7E-2</v>
      </c>
      <c r="G2284" s="19">
        <v>71</v>
      </c>
      <c r="H2284" s="19">
        <v>65</v>
      </c>
      <c r="I2284" s="19">
        <v>0.33</v>
      </c>
      <c r="J2284" s="19">
        <v>0.63100000000000001</v>
      </c>
      <c r="K2284" s="19">
        <v>3.9E-2</v>
      </c>
      <c r="L2284" s="19">
        <v>99250</v>
      </c>
      <c r="M2284" s="19">
        <v>0.439</v>
      </c>
    </row>
    <row r="2285" spans="1:13" ht="14.5" x14ac:dyDescent="0.35">
      <c r="A2285" s="12" t="str">
        <f t="shared" si="35"/>
        <v>St. Martin (French part)-The Americas-2008</v>
      </c>
      <c r="B2285" s="13" t="s">
        <v>70</v>
      </c>
      <c r="C2285" s="14" t="s">
        <v>240</v>
      </c>
      <c r="D2285" s="15">
        <v>2008</v>
      </c>
      <c r="E2285" s="19">
        <v>2.4E-2</v>
      </c>
      <c r="F2285" s="19">
        <v>3.2000000000000001E-2</v>
      </c>
      <c r="G2285" s="19">
        <v>70</v>
      </c>
      <c r="H2285" s="19">
        <v>68</v>
      </c>
      <c r="I2285" s="19">
        <v>0.36399999999999999</v>
      </c>
      <c r="J2285" s="19">
        <v>0.59699999999999998</v>
      </c>
      <c r="K2285" s="19">
        <v>3.9E-2</v>
      </c>
      <c r="L2285" s="19">
        <v>103424</v>
      </c>
      <c r="M2285" s="19">
        <v>0.223</v>
      </c>
    </row>
    <row r="2286" spans="1:13" ht="14.5" x14ac:dyDescent="0.35">
      <c r="A2286" s="12" t="str">
        <f t="shared" si="35"/>
        <v>St. Martin (French part)-The Americas-2009</v>
      </c>
      <c r="B2286" s="13" t="s">
        <v>70</v>
      </c>
      <c r="C2286" s="14" t="s">
        <v>240</v>
      </c>
      <c r="D2286" s="15">
        <v>2009</v>
      </c>
      <c r="E2286" s="19">
        <v>2.7E-2</v>
      </c>
      <c r="F2286" s="19">
        <v>1.4999999999999999E-2</v>
      </c>
      <c r="G2286" s="19">
        <v>73</v>
      </c>
      <c r="H2286" s="19">
        <v>69</v>
      </c>
      <c r="I2286" s="19">
        <v>0.378</v>
      </c>
      <c r="J2286" s="19">
        <v>0.58199999999999996</v>
      </c>
      <c r="K2286" s="19">
        <v>0.04</v>
      </c>
      <c r="L2286" s="19">
        <v>241778</v>
      </c>
      <c r="M2286" s="19">
        <v>0.249</v>
      </c>
    </row>
    <row r="2287" spans="1:13" ht="14.5" x14ac:dyDescent="0.35">
      <c r="A2287" s="12" t="str">
        <f t="shared" si="35"/>
        <v>St. Martin (French part)-The Americas-2010</v>
      </c>
      <c r="B2287" s="13" t="s">
        <v>70</v>
      </c>
      <c r="C2287" s="14" t="s">
        <v>240</v>
      </c>
      <c r="D2287" s="15">
        <v>2010</v>
      </c>
      <c r="E2287" s="19">
        <v>2.7E-2</v>
      </c>
      <c r="F2287" s="19">
        <v>1.0999999999999999E-2</v>
      </c>
      <c r="G2287" s="19">
        <v>75</v>
      </c>
      <c r="H2287" s="19">
        <v>69</v>
      </c>
      <c r="I2287" s="19">
        <v>0.374</v>
      </c>
      <c r="J2287" s="19">
        <v>0.56799999999999995</v>
      </c>
      <c r="K2287" s="19">
        <v>5.8000000000000003E-2</v>
      </c>
      <c r="L2287" s="19">
        <v>104554</v>
      </c>
      <c r="M2287" s="19">
        <v>0.23400000000000001</v>
      </c>
    </row>
    <row r="2288" spans="1:13" ht="14.5" x14ac:dyDescent="0.35">
      <c r="A2288" s="12" t="str">
        <f t="shared" si="35"/>
        <v>St. Martin (French part)-The Americas-2011</v>
      </c>
      <c r="B2288" s="13" t="s">
        <v>70</v>
      </c>
      <c r="C2288" s="14" t="s">
        <v>240</v>
      </c>
      <c r="D2288" s="15">
        <v>2011</v>
      </c>
      <c r="E2288" s="19">
        <v>2.7E-2</v>
      </c>
      <c r="F2288" s="19">
        <v>1.6E-2</v>
      </c>
      <c r="G2288" s="19">
        <v>76</v>
      </c>
      <c r="H2288" s="19">
        <v>70</v>
      </c>
      <c r="I2288" s="19">
        <v>0.38100000000000001</v>
      </c>
      <c r="J2288" s="19">
        <v>0.56899999999999995</v>
      </c>
      <c r="K2288" s="19">
        <v>5.0999999999999997E-2</v>
      </c>
      <c r="L2288" s="19">
        <v>187429</v>
      </c>
      <c r="M2288" s="19">
        <v>0.19900000000000001</v>
      </c>
    </row>
    <row r="2289" spans="1:13" ht="14.5" x14ac:dyDescent="0.35">
      <c r="A2289" s="12" t="str">
        <f t="shared" si="35"/>
        <v>St. Martin (French part)-The Americas-2012</v>
      </c>
      <c r="B2289" s="13" t="s">
        <v>70</v>
      </c>
      <c r="C2289" s="14" t="s">
        <v>240</v>
      </c>
      <c r="D2289" s="15">
        <v>2012</v>
      </c>
      <c r="E2289" s="19">
        <v>0.03</v>
      </c>
      <c r="F2289" s="19">
        <v>0.05</v>
      </c>
      <c r="G2289" s="19">
        <v>64</v>
      </c>
      <c r="H2289" s="19">
        <v>60</v>
      </c>
      <c r="I2289" s="19">
        <v>0.38700000000000001</v>
      </c>
      <c r="J2289" s="19">
        <v>0.58399999999999996</v>
      </c>
      <c r="K2289" s="19">
        <v>2.8000000000000001E-2</v>
      </c>
      <c r="L2289" s="19">
        <v>7012977</v>
      </c>
      <c r="M2289" s="19">
        <v>0.13</v>
      </c>
    </row>
    <row r="2290" spans="1:13" ht="14.5" x14ac:dyDescent="0.35">
      <c r="A2290" s="12" t="str">
        <f t="shared" si="35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9">
        <v>3.2000000000000001E-2</v>
      </c>
      <c r="F2290" s="19">
        <v>2.5999999999999999E-2</v>
      </c>
      <c r="G2290" s="19">
        <v>69</v>
      </c>
      <c r="H2290" s="19">
        <v>66</v>
      </c>
      <c r="I2290" s="19">
        <v>0.40600000000000003</v>
      </c>
      <c r="J2290" s="19">
        <v>0.56100000000000005</v>
      </c>
      <c r="K2290" s="19">
        <v>3.3000000000000002E-2</v>
      </c>
      <c r="L2290" s="19">
        <v>537997</v>
      </c>
      <c r="M2290" s="19">
        <v>0.20499999999999999</v>
      </c>
    </row>
    <row r="2291" spans="1:13" ht="14.5" x14ac:dyDescent="0.35">
      <c r="A2291" s="12" t="str">
        <f t="shared" si="35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3"/>
      <c r="F2291" s="13"/>
      <c r="G2291" s="13"/>
      <c r="H2291" s="13"/>
      <c r="I2291" s="13"/>
      <c r="J2291" s="13"/>
      <c r="K2291" s="13"/>
      <c r="L2291" s="19">
        <v>55128</v>
      </c>
      <c r="M2291" s="19">
        <v>0.874</v>
      </c>
    </row>
    <row r="2292" spans="1:13" ht="14.5" x14ac:dyDescent="0.35">
      <c r="A2292" s="12" t="str">
        <f t="shared" si="35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3"/>
      <c r="F2292" s="19">
        <v>3.1E-2</v>
      </c>
      <c r="G2292" s="13"/>
      <c r="H2292" s="13"/>
      <c r="I2292" s="13"/>
      <c r="J2292" s="13"/>
      <c r="K2292" s="13"/>
      <c r="L2292" s="19">
        <v>52555</v>
      </c>
      <c r="M2292" s="19">
        <v>0.71899999999999997</v>
      </c>
    </row>
    <row r="2293" spans="1:13" ht="14.5" x14ac:dyDescent="0.35">
      <c r="A2293" s="12" t="str">
        <f t="shared" si="35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9">
        <v>1.4E-2</v>
      </c>
      <c r="F2293" s="19">
        <v>5.0000000000000001E-3</v>
      </c>
      <c r="G2293" s="19">
        <v>83</v>
      </c>
      <c r="H2293" s="19">
        <v>79</v>
      </c>
      <c r="I2293" s="19">
        <v>0.20300000000000001</v>
      </c>
      <c r="J2293" s="19">
        <v>0.66100000000000003</v>
      </c>
      <c r="K2293" s="19">
        <v>0.13600000000000001</v>
      </c>
      <c r="L2293" s="19">
        <v>4433000</v>
      </c>
      <c r="M2293" s="19">
        <v>0.86199999999999999</v>
      </c>
    </row>
    <row r="2294" spans="1:13" ht="14.5" x14ac:dyDescent="0.35">
      <c r="A2294" s="12" t="str">
        <f t="shared" si="35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9">
        <v>1.4E-2</v>
      </c>
      <c r="F2294" s="19">
        <v>4.0000000000000001E-3</v>
      </c>
      <c r="G2294" s="19">
        <v>84</v>
      </c>
      <c r="H2294" s="19">
        <v>80</v>
      </c>
      <c r="I2294" s="19">
        <v>0.189</v>
      </c>
      <c r="J2294" s="19">
        <v>0.67100000000000004</v>
      </c>
      <c r="K2294" s="19">
        <v>0.14000000000000001</v>
      </c>
      <c r="L2294" s="19">
        <v>22723900</v>
      </c>
      <c r="M2294" s="19">
        <v>0.89</v>
      </c>
    </row>
    <row r="2295" spans="1:13" ht="14.5" x14ac:dyDescent="0.35">
      <c r="A2295" s="12" t="str">
        <f t="shared" si="35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9">
        <v>1.6E-2</v>
      </c>
      <c r="F2295" s="13"/>
      <c r="G2295" s="19">
        <v>79</v>
      </c>
      <c r="H2295" s="19">
        <v>73</v>
      </c>
      <c r="I2295" s="19">
        <v>0.22800000000000001</v>
      </c>
      <c r="J2295" s="19">
        <v>0.67300000000000004</v>
      </c>
      <c r="K2295" s="19">
        <v>9.9000000000000005E-2</v>
      </c>
      <c r="L2295" s="19">
        <v>258000</v>
      </c>
      <c r="M2295" s="19">
        <v>0.68500000000000005</v>
      </c>
    </row>
    <row r="2296" spans="1:13" ht="14.5" x14ac:dyDescent="0.35">
      <c r="A2296" s="12" t="str">
        <f t="shared" si="35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9">
        <v>1.7000000000000001E-2</v>
      </c>
      <c r="F2296" s="13"/>
      <c r="G2296" s="19">
        <v>78</v>
      </c>
      <c r="H2296" s="19">
        <v>74</v>
      </c>
      <c r="I2296" s="19">
        <v>0.22900000000000001</v>
      </c>
      <c r="J2296" s="19">
        <v>0.7</v>
      </c>
      <c r="K2296" s="19">
        <v>7.0999999999999994E-2</v>
      </c>
      <c r="L2296" s="19">
        <v>273814</v>
      </c>
      <c r="M2296" s="19">
        <v>0.56200000000000006</v>
      </c>
    </row>
    <row r="2297" spans="1:13" ht="14.5" x14ac:dyDescent="0.35">
      <c r="A2297" s="12" t="str">
        <f t="shared" si="35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9">
        <v>1.7000000000000001E-2</v>
      </c>
      <c r="F2297" s="13"/>
      <c r="G2297" s="19">
        <v>81</v>
      </c>
      <c r="H2297" s="19">
        <v>76</v>
      </c>
      <c r="I2297" s="19">
        <v>0.26600000000000001</v>
      </c>
      <c r="J2297" s="19">
        <v>0.65600000000000003</v>
      </c>
      <c r="K2297" s="19">
        <v>7.8E-2</v>
      </c>
      <c r="L2297" s="19">
        <v>162810</v>
      </c>
      <c r="M2297" s="19">
        <v>0.94299999999999995</v>
      </c>
    </row>
    <row r="2298" spans="1:13" ht="14.5" x14ac:dyDescent="0.35">
      <c r="A2298" s="12" t="str">
        <f t="shared" si="35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9">
        <v>2.1000000000000001E-2</v>
      </c>
      <c r="F2298" s="19">
        <v>0.02</v>
      </c>
      <c r="G2298" s="19">
        <v>73</v>
      </c>
      <c r="H2298" s="19">
        <v>67</v>
      </c>
      <c r="I2298" s="19">
        <v>0.28899999999999998</v>
      </c>
      <c r="J2298" s="19">
        <v>0.65900000000000003</v>
      </c>
      <c r="K2298" s="19">
        <v>5.1999999999999998E-2</v>
      </c>
      <c r="L2298" s="19">
        <v>874742</v>
      </c>
      <c r="M2298" s="19">
        <v>0.52600000000000002</v>
      </c>
    </row>
    <row r="2299" spans="1:13" ht="14.5" x14ac:dyDescent="0.35">
      <c r="A2299" s="12" t="str">
        <f t="shared" si="35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9">
        <v>2.3E-2</v>
      </c>
      <c r="F2299" s="19">
        <v>4.5999999999999999E-2</v>
      </c>
      <c r="G2299" s="19">
        <v>71</v>
      </c>
      <c r="H2299" s="19">
        <v>66</v>
      </c>
      <c r="I2299" s="19">
        <v>0.32400000000000001</v>
      </c>
      <c r="J2299" s="19">
        <v>0.63600000000000001</v>
      </c>
      <c r="K2299" s="19">
        <v>0.04</v>
      </c>
      <c r="L2299" s="19">
        <v>100786</v>
      </c>
      <c r="M2299" s="19">
        <v>0.439</v>
      </c>
    </row>
    <row r="2300" spans="1:13" ht="14.5" x14ac:dyDescent="0.35">
      <c r="A2300" s="12" t="str">
        <f t="shared" si="35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9">
        <v>2.4E-2</v>
      </c>
      <c r="F2300" s="19">
        <v>3.1E-2</v>
      </c>
      <c r="G2300" s="19">
        <v>70</v>
      </c>
      <c r="H2300" s="19">
        <v>68</v>
      </c>
      <c r="I2300" s="19">
        <v>0.35799999999999998</v>
      </c>
      <c r="J2300" s="19">
        <v>0.60199999999999998</v>
      </c>
      <c r="K2300" s="19">
        <v>3.9E-2</v>
      </c>
      <c r="L2300" s="19">
        <v>103395</v>
      </c>
      <c r="M2300" s="19">
        <v>0.223</v>
      </c>
    </row>
    <row r="2301" spans="1:13" ht="14.5" x14ac:dyDescent="0.35">
      <c r="A2301" s="12" t="str">
        <f t="shared" si="35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9">
        <v>2.5999999999999999E-2</v>
      </c>
      <c r="F2301" s="19">
        <v>1.0999999999999999E-2</v>
      </c>
      <c r="G2301" s="19">
        <v>75</v>
      </c>
      <c r="H2301" s="19">
        <v>70</v>
      </c>
      <c r="I2301" s="19">
        <v>0.373</v>
      </c>
      <c r="J2301" s="19">
        <v>0.56799999999999995</v>
      </c>
      <c r="K2301" s="19">
        <v>5.8000000000000003E-2</v>
      </c>
      <c r="L2301" s="19">
        <v>104941</v>
      </c>
      <c r="M2301" s="19">
        <v>0.23499999999999999</v>
      </c>
    </row>
    <row r="2302" spans="1:13" ht="14.5" x14ac:dyDescent="0.35">
      <c r="A2302" s="12" t="str">
        <f t="shared" si="35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9">
        <v>2.7E-2</v>
      </c>
      <c r="F2302" s="19">
        <v>1.4999999999999999E-2</v>
      </c>
      <c r="G2302" s="19">
        <v>73</v>
      </c>
      <c r="H2302" s="19">
        <v>69</v>
      </c>
      <c r="I2302" s="19">
        <v>0.374</v>
      </c>
      <c r="J2302" s="19">
        <v>0.58599999999999997</v>
      </c>
      <c r="K2302" s="19">
        <v>0.04</v>
      </c>
      <c r="L2302" s="19">
        <v>247262</v>
      </c>
      <c r="M2302" s="19">
        <v>0.252</v>
      </c>
    </row>
    <row r="2303" spans="1:13" ht="14.5" x14ac:dyDescent="0.35">
      <c r="A2303" s="12" t="str">
        <f t="shared" si="35"/>
        <v>Sudan-Africa-2000</v>
      </c>
      <c r="B2303" s="13" t="s">
        <v>64</v>
      </c>
      <c r="C2303" s="14" t="s">
        <v>242</v>
      </c>
      <c r="D2303" s="15">
        <v>2000</v>
      </c>
      <c r="E2303" s="19">
        <v>2.7E-2</v>
      </c>
      <c r="F2303" s="19">
        <v>1.6E-2</v>
      </c>
      <c r="G2303" s="19">
        <v>76</v>
      </c>
      <c r="H2303" s="19">
        <v>70</v>
      </c>
      <c r="I2303" s="19">
        <v>0.379</v>
      </c>
      <c r="J2303" s="19">
        <v>0.56999999999999995</v>
      </c>
      <c r="K2303" s="19">
        <v>5.0999999999999997E-2</v>
      </c>
      <c r="L2303" s="19">
        <v>188889</v>
      </c>
      <c r="M2303" s="19">
        <v>0.19600000000000001</v>
      </c>
    </row>
    <row r="2304" spans="1:13" ht="14.5" x14ac:dyDescent="0.35">
      <c r="A2304" s="12" t="str">
        <f t="shared" si="35"/>
        <v>Sudan-Africa-2001</v>
      </c>
      <c r="B2304" s="13" t="s">
        <v>64</v>
      </c>
      <c r="C2304" s="14" t="s">
        <v>242</v>
      </c>
      <c r="D2304" s="15">
        <v>2001</v>
      </c>
      <c r="E2304" s="19">
        <v>2.9000000000000001E-2</v>
      </c>
      <c r="F2304" s="19">
        <v>4.8000000000000001E-2</v>
      </c>
      <c r="G2304" s="19">
        <v>64</v>
      </c>
      <c r="H2304" s="19">
        <v>60</v>
      </c>
      <c r="I2304" s="19">
        <v>0.38400000000000001</v>
      </c>
      <c r="J2304" s="19">
        <v>0.58799999999999997</v>
      </c>
      <c r="K2304" s="19">
        <v>2.9000000000000001E-2</v>
      </c>
      <c r="L2304" s="19">
        <v>7167010</v>
      </c>
      <c r="M2304" s="19">
        <v>0.13</v>
      </c>
    </row>
    <row r="2305" spans="1:13" ht="14.5" x14ac:dyDescent="0.35">
      <c r="A2305" s="12" t="str">
        <f t="shared" si="35"/>
        <v>Sudan-Africa-2002</v>
      </c>
      <c r="B2305" s="13" t="s">
        <v>64</v>
      </c>
      <c r="C2305" s="14" t="s">
        <v>242</v>
      </c>
      <c r="D2305" s="15">
        <v>2002</v>
      </c>
      <c r="E2305" s="19">
        <v>3.1E-2</v>
      </c>
      <c r="F2305" s="19">
        <v>2.5999999999999999E-2</v>
      </c>
      <c r="G2305" s="19">
        <v>69</v>
      </c>
      <c r="H2305" s="19">
        <v>66</v>
      </c>
      <c r="I2305" s="19">
        <v>0.40400000000000003</v>
      </c>
      <c r="J2305" s="19">
        <v>0.56299999999999994</v>
      </c>
      <c r="K2305" s="19">
        <v>3.3000000000000002E-2</v>
      </c>
      <c r="L2305" s="19">
        <v>549598</v>
      </c>
      <c r="M2305" s="19">
        <v>0.21</v>
      </c>
    </row>
    <row r="2306" spans="1:13" ht="14.5" x14ac:dyDescent="0.35">
      <c r="A2306" s="12" t="str">
        <f t="shared" si="35"/>
        <v>Sudan-Africa-2003</v>
      </c>
      <c r="B2306" s="13" t="s">
        <v>64</v>
      </c>
      <c r="C2306" s="14" t="s">
        <v>242</v>
      </c>
      <c r="D2306" s="15">
        <v>2003</v>
      </c>
      <c r="E2306" s="13"/>
      <c r="F2306" s="13"/>
      <c r="G2306" s="13"/>
      <c r="H2306" s="13"/>
      <c r="I2306" s="13"/>
      <c r="J2306" s="13"/>
      <c r="K2306" s="13"/>
      <c r="L2306" s="19">
        <v>47299</v>
      </c>
      <c r="M2306" s="19">
        <v>1</v>
      </c>
    </row>
    <row r="2307" spans="1:13" ht="14.5" x14ac:dyDescent="0.35">
      <c r="A2307" s="12" t="str">
        <f t="shared" ref="A2307:A2370" si="36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3"/>
      <c r="F2307" s="13"/>
      <c r="G2307" s="13"/>
      <c r="H2307" s="13"/>
      <c r="I2307" s="19">
        <v>0.218</v>
      </c>
      <c r="J2307" s="19">
        <v>0.66500000000000004</v>
      </c>
      <c r="K2307" s="19">
        <v>0.11799999999999999</v>
      </c>
      <c r="L2307" s="19">
        <v>133363</v>
      </c>
      <c r="M2307" s="19">
        <v>0.90700000000000003</v>
      </c>
    </row>
    <row r="2308" spans="1:13" ht="14.5" x14ac:dyDescent="0.35">
      <c r="A2308" s="12" t="str">
        <f t="shared" si="36"/>
        <v>Sudan-Africa-2005</v>
      </c>
      <c r="B2308" s="13" t="s">
        <v>64</v>
      </c>
      <c r="C2308" s="14" t="s">
        <v>242</v>
      </c>
      <c r="D2308" s="15">
        <v>2005</v>
      </c>
      <c r="E2308" s="13"/>
      <c r="F2308" s="13"/>
      <c r="G2308" s="13"/>
      <c r="H2308" s="13"/>
      <c r="I2308" s="13"/>
      <c r="J2308" s="13"/>
      <c r="K2308" s="13"/>
      <c r="L2308" s="19">
        <v>35318</v>
      </c>
      <c r="M2308" s="19">
        <v>1</v>
      </c>
    </row>
    <row r="2309" spans="1:13" ht="14.5" x14ac:dyDescent="0.35">
      <c r="A2309" s="12" t="str">
        <f t="shared" si="36"/>
        <v>Sudan-Africa-2006</v>
      </c>
      <c r="B2309" s="13" t="s">
        <v>64</v>
      </c>
      <c r="C2309" s="14" t="s">
        <v>242</v>
      </c>
      <c r="D2309" s="15">
        <v>2006</v>
      </c>
      <c r="E2309" s="13"/>
      <c r="F2309" s="13"/>
      <c r="G2309" s="13"/>
      <c r="H2309" s="13"/>
      <c r="I2309" s="13"/>
      <c r="J2309" s="13"/>
      <c r="K2309" s="13"/>
      <c r="L2309" s="19">
        <v>25025</v>
      </c>
      <c r="M2309" s="19">
        <v>0.872</v>
      </c>
    </row>
    <row r="2310" spans="1:13" ht="14.5" x14ac:dyDescent="0.35">
      <c r="A2310" s="12" t="str">
        <f t="shared" si="36"/>
        <v>Sudan-Africa-2007</v>
      </c>
      <c r="B2310" s="13" t="s">
        <v>64</v>
      </c>
      <c r="C2310" s="14" t="s">
        <v>242</v>
      </c>
      <c r="D2310" s="15">
        <v>2007</v>
      </c>
      <c r="E2310" s="13"/>
      <c r="F2310" s="19">
        <v>1.0999999999999999E-2</v>
      </c>
      <c r="G2310" s="13"/>
      <c r="H2310" s="13"/>
      <c r="I2310" s="13"/>
      <c r="J2310" s="13"/>
      <c r="K2310" s="13"/>
      <c r="L2310" s="19">
        <v>48421</v>
      </c>
      <c r="M2310" s="19">
        <v>0.32200000000000001</v>
      </c>
    </row>
    <row r="2311" spans="1:13" ht="14.5" x14ac:dyDescent="0.35">
      <c r="A2311" s="12" t="str">
        <f t="shared" si="36"/>
        <v>Sudan-Africa-2008</v>
      </c>
      <c r="B2311" s="13" t="s">
        <v>64</v>
      </c>
      <c r="C2311" s="14" t="s">
        <v>242</v>
      </c>
      <c r="D2311" s="15">
        <v>2008</v>
      </c>
      <c r="E2311" s="13"/>
      <c r="F2311" s="19">
        <v>1.2999999999999999E-2</v>
      </c>
      <c r="G2311" s="13"/>
      <c r="H2311" s="13"/>
      <c r="I2311" s="13"/>
      <c r="J2311" s="13"/>
      <c r="K2311" s="13"/>
      <c r="L2311" s="19">
        <v>70325</v>
      </c>
      <c r="M2311" s="19">
        <v>0.66300000000000003</v>
      </c>
    </row>
    <row r="2312" spans="1:13" ht="14.5" x14ac:dyDescent="0.35">
      <c r="A2312" s="12" t="str">
        <f t="shared" si="36"/>
        <v>Sudan-Africa-2009</v>
      </c>
      <c r="B2312" s="13" t="s">
        <v>64</v>
      </c>
      <c r="C2312" s="14" t="s">
        <v>242</v>
      </c>
      <c r="D2312" s="15">
        <v>2009</v>
      </c>
      <c r="E2312" s="19">
        <v>1.0999999999999999E-2</v>
      </c>
      <c r="F2312" s="19">
        <v>5.0000000000000001E-3</v>
      </c>
      <c r="G2312" s="19">
        <v>83</v>
      </c>
      <c r="H2312" s="19">
        <v>78</v>
      </c>
      <c r="I2312" s="19">
        <v>0.18</v>
      </c>
      <c r="J2312" s="19">
        <v>0.69099999999999995</v>
      </c>
      <c r="K2312" s="19">
        <v>0.13</v>
      </c>
      <c r="L2312" s="19">
        <v>31995000</v>
      </c>
      <c r="M2312" s="19">
        <v>0.8</v>
      </c>
    </row>
    <row r="2313" spans="1:13" ht="14.5" x14ac:dyDescent="0.35">
      <c r="A2313" s="12" t="str">
        <f t="shared" si="36"/>
        <v>Sudan-Africa-2010</v>
      </c>
      <c r="B2313" s="13" t="s">
        <v>64</v>
      </c>
      <c r="C2313" s="14" t="s">
        <v>242</v>
      </c>
      <c r="D2313" s="15">
        <v>2010</v>
      </c>
      <c r="E2313" s="19">
        <v>1.2E-2</v>
      </c>
      <c r="F2313" s="19">
        <v>6.0000000000000001E-3</v>
      </c>
      <c r="G2313" s="19">
        <v>80</v>
      </c>
      <c r="H2313" s="19">
        <v>76</v>
      </c>
      <c r="I2313" s="19">
        <v>0.19900000000000001</v>
      </c>
      <c r="J2313" s="19">
        <v>0.69399999999999995</v>
      </c>
      <c r="K2313" s="19">
        <v>0.107</v>
      </c>
      <c r="L2313" s="19">
        <v>11273363</v>
      </c>
      <c r="M2313" s="19">
        <v>0.76</v>
      </c>
    </row>
    <row r="2314" spans="1:13" ht="14.5" x14ac:dyDescent="0.35">
      <c r="A2314" s="12" t="str">
        <f t="shared" si="36"/>
        <v>Sudan-Africa-2011</v>
      </c>
      <c r="B2314" s="13" t="s">
        <v>64</v>
      </c>
      <c r="C2314" s="14" t="s">
        <v>242</v>
      </c>
      <c r="D2314" s="15">
        <v>2011</v>
      </c>
      <c r="E2314" s="19">
        <v>1.2999999999999999E-2</v>
      </c>
      <c r="F2314" s="13"/>
      <c r="G2314" s="19">
        <v>82</v>
      </c>
      <c r="H2314" s="19">
        <v>74</v>
      </c>
      <c r="I2314" s="19">
        <v>0.22500000000000001</v>
      </c>
      <c r="J2314" s="19">
        <v>0.65500000000000003</v>
      </c>
      <c r="K2314" s="19">
        <v>0.12</v>
      </c>
      <c r="L2314" s="19">
        <v>3826878</v>
      </c>
      <c r="M2314" s="19">
        <v>0.94199999999999995</v>
      </c>
    </row>
    <row r="2315" spans="1:13" ht="14.5" x14ac:dyDescent="0.35">
      <c r="A2315" s="12" t="str">
        <f t="shared" si="36"/>
        <v>Sudan-Africa-2012</v>
      </c>
      <c r="B2315" s="13" t="s">
        <v>64</v>
      </c>
      <c r="C2315" s="14" t="s">
        <v>242</v>
      </c>
      <c r="D2315" s="15">
        <v>2012</v>
      </c>
      <c r="E2315" s="19">
        <v>1.4E-2</v>
      </c>
      <c r="F2315" s="19">
        <v>7.0000000000000001E-3</v>
      </c>
      <c r="G2315" s="19">
        <v>80</v>
      </c>
      <c r="H2315" s="19">
        <v>75</v>
      </c>
      <c r="I2315" s="19">
        <v>0.20699999999999999</v>
      </c>
      <c r="J2315" s="19">
        <v>0.67</v>
      </c>
      <c r="K2315" s="19">
        <v>0.123</v>
      </c>
      <c r="L2315" s="19">
        <v>292805298</v>
      </c>
      <c r="M2315" s="19">
        <v>0.79800000000000004</v>
      </c>
    </row>
    <row r="2316" spans="1:13" ht="14.5" x14ac:dyDescent="0.35">
      <c r="A2316" s="12" t="str">
        <f t="shared" si="36"/>
        <v>Suriname-The Americas-2000</v>
      </c>
      <c r="B2316" s="13" t="s">
        <v>70</v>
      </c>
      <c r="C2316" s="14" t="s">
        <v>243</v>
      </c>
      <c r="D2316" s="15">
        <v>2000</v>
      </c>
      <c r="E2316" s="19">
        <v>1.4999999999999999E-2</v>
      </c>
      <c r="F2316" s="19">
        <v>2.4E-2</v>
      </c>
      <c r="G2316" s="19">
        <v>73</v>
      </c>
      <c r="H2316" s="19">
        <v>65</v>
      </c>
      <c r="I2316" s="19">
        <v>0.224</v>
      </c>
      <c r="J2316" s="19">
        <v>0.70599999999999996</v>
      </c>
      <c r="K2316" s="19">
        <v>7.0999999999999994E-2</v>
      </c>
      <c r="L2316" s="19">
        <v>1290379</v>
      </c>
      <c r="M2316" s="19">
        <v>0.10100000000000001</v>
      </c>
    </row>
    <row r="2317" spans="1:13" ht="14.5" x14ac:dyDescent="0.35">
      <c r="A2317" s="12" t="str">
        <f t="shared" si="36"/>
        <v>Suriname-The Americas-2001</v>
      </c>
      <c r="B2317" s="13" t="s">
        <v>70</v>
      </c>
      <c r="C2317" s="14" t="s">
        <v>243</v>
      </c>
      <c r="D2317" s="15">
        <v>2001</v>
      </c>
      <c r="E2317" s="19">
        <v>1.4999999999999999E-2</v>
      </c>
      <c r="F2317" s="19">
        <v>8.0000000000000002E-3</v>
      </c>
      <c r="G2317" s="19">
        <v>81</v>
      </c>
      <c r="H2317" s="19">
        <v>75</v>
      </c>
      <c r="I2317" s="19">
        <v>0.255</v>
      </c>
      <c r="J2317" s="19">
        <v>0.66700000000000004</v>
      </c>
      <c r="K2317" s="19">
        <v>7.9000000000000001E-2</v>
      </c>
      <c r="L2317" s="19">
        <v>16168241</v>
      </c>
      <c r="M2317" s="19">
        <v>0.872</v>
      </c>
    </row>
    <row r="2318" spans="1:13" ht="14.5" x14ac:dyDescent="0.35">
      <c r="A2318" s="12" t="str">
        <f t="shared" si="36"/>
        <v>Suriname-The Americas-2002</v>
      </c>
      <c r="B2318" s="13" t="s">
        <v>70</v>
      </c>
      <c r="C2318" s="14" t="s">
        <v>243</v>
      </c>
      <c r="D2318" s="15">
        <v>2002</v>
      </c>
      <c r="E2318" s="19">
        <v>1.6E-2</v>
      </c>
      <c r="F2318" s="13"/>
      <c r="G2318" s="19">
        <v>72</v>
      </c>
      <c r="H2318" s="19">
        <v>66</v>
      </c>
      <c r="I2318" s="13"/>
      <c r="J2318" s="13"/>
      <c r="K2318" s="13"/>
      <c r="L2318" s="19">
        <v>56911</v>
      </c>
      <c r="M2318" s="19">
        <v>0.82599999999999996</v>
      </c>
    </row>
    <row r="2319" spans="1:13" ht="14.5" x14ac:dyDescent="0.35">
      <c r="A2319" s="12" t="str">
        <f t="shared" si="36"/>
        <v>Suriname-The Americas-2003</v>
      </c>
      <c r="B2319" s="13" t="s">
        <v>70</v>
      </c>
      <c r="C2319" s="14" t="s">
        <v>243</v>
      </c>
      <c r="D2319" s="15">
        <v>2003</v>
      </c>
      <c r="E2319" s="19">
        <v>1.6E-2</v>
      </c>
      <c r="F2319" s="19">
        <v>1.2999999999999999E-2</v>
      </c>
      <c r="G2319" s="19">
        <v>79</v>
      </c>
      <c r="H2319" s="19">
        <v>72</v>
      </c>
      <c r="I2319" s="19">
        <v>0.24</v>
      </c>
      <c r="J2319" s="19">
        <v>0.626</v>
      </c>
      <c r="K2319" s="19">
        <v>0.13500000000000001</v>
      </c>
      <c r="L2319" s="19">
        <v>3323822</v>
      </c>
      <c r="M2319" s="19">
        <v>0.93100000000000005</v>
      </c>
    </row>
    <row r="2320" spans="1:13" ht="14.5" x14ac:dyDescent="0.35">
      <c r="A2320" s="12" t="str">
        <f t="shared" si="36"/>
        <v>Suriname-The Americas-2004</v>
      </c>
      <c r="B2320" s="13" t="s">
        <v>70</v>
      </c>
      <c r="C2320" s="14" t="s">
        <v>243</v>
      </c>
      <c r="D2320" s="15">
        <v>2004</v>
      </c>
      <c r="E2320" s="19">
        <v>1.7000000000000001E-2</v>
      </c>
      <c r="F2320" s="19">
        <v>1.7999999999999999E-2</v>
      </c>
      <c r="G2320" s="19">
        <v>74</v>
      </c>
      <c r="H2320" s="19">
        <v>68</v>
      </c>
      <c r="I2320" s="19">
        <v>0.315</v>
      </c>
      <c r="J2320" s="19">
        <v>0.60899999999999999</v>
      </c>
      <c r="K2320" s="19">
        <v>7.5999999999999998E-2</v>
      </c>
      <c r="L2320" s="19">
        <v>2634145</v>
      </c>
      <c r="M2320" s="19">
        <v>0.52600000000000002</v>
      </c>
    </row>
    <row r="2321" spans="1:13" ht="14.5" x14ac:dyDescent="0.35">
      <c r="A2321" s="12" t="str">
        <f t="shared" si="36"/>
        <v>Suriname-The Americas-2005</v>
      </c>
      <c r="B2321" s="13" t="s">
        <v>70</v>
      </c>
      <c r="C2321" s="14" t="s">
        <v>243</v>
      </c>
      <c r="D2321" s="15">
        <v>2005</v>
      </c>
      <c r="E2321" s="19">
        <v>1.7000000000000001E-2</v>
      </c>
      <c r="F2321" s="13"/>
      <c r="G2321" s="19">
        <v>81</v>
      </c>
      <c r="H2321" s="19">
        <v>75</v>
      </c>
      <c r="I2321" s="13"/>
      <c r="J2321" s="13"/>
      <c r="K2321" s="13"/>
      <c r="L2321" s="19">
        <v>27514</v>
      </c>
      <c r="M2321" s="13"/>
    </row>
    <row r="2322" spans="1:13" ht="14.5" x14ac:dyDescent="0.35">
      <c r="A2322" s="12" t="str">
        <f t="shared" si="36"/>
        <v>Suriname-The Americas-2006</v>
      </c>
      <c r="B2322" s="13" t="s">
        <v>70</v>
      </c>
      <c r="C2322" s="14" t="s">
        <v>243</v>
      </c>
      <c r="D2322" s="15">
        <v>2006</v>
      </c>
      <c r="E2322" s="19">
        <v>1.7999999999999999E-2</v>
      </c>
      <c r="F2322" s="19">
        <v>1.9E-2</v>
      </c>
      <c r="G2322" s="19">
        <v>73</v>
      </c>
      <c r="H2322" s="19">
        <v>69</v>
      </c>
      <c r="I2322" s="19">
        <v>0.28999999999999998</v>
      </c>
      <c r="J2322" s="19">
        <v>0.63800000000000001</v>
      </c>
      <c r="K2322" s="19">
        <v>7.1999999999999995E-2</v>
      </c>
      <c r="L2322" s="19">
        <v>108562</v>
      </c>
      <c r="M2322" s="19">
        <v>0.46600000000000003</v>
      </c>
    </row>
    <row r="2323" spans="1:13" ht="14.5" x14ac:dyDescent="0.35">
      <c r="A2323" s="12" t="str">
        <f t="shared" si="36"/>
        <v>Suriname-The Americas-2007</v>
      </c>
      <c r="B2323" s="13" t="s">
        <v>70</v>
      </c>
      <c r="C2323" s="14" t="s">
        <v>243</v>
      </c>
      <c r="D2323" s="15">
        <v>2007</v>
      </c>
      <c r="E2323" s="19">
        <v>1.7999999999999999E-2</v>
      </c>
      <c r="F2323" s="19">
        <v>1.4999999999999999E-2</v>
      </c>
      <c r="G2323" s="19">
        <v>75</v>
      </c>
      <c r="H2323" s="19">
        <v>71</v>
      </c>
      <c r="I2323" s="19">
        <v>0.29199999999999998</v>
      </c>
      <c r="J2323" s="19">
        <v>0.63600000000000001</v>
      </c>
      <c r="K2323" s="19">
        <v>7.1999999999999995E-2</v>
      </c>
      <c r="L2323" s="19">
        <v>163460</v>
      </c>
      <c r="M2323" s="19">
        <v>0.24099999999999999</v>
      </c>
    </row>
    <row r="2324" spans="1:13" ht="14.5" x14ac:dyDescent="0.35">
      <c r="A2324" s="12" t="str">
        <f t="shared" si="36"/>
        <v>Suriname-The Americas-2008</v>
      </c>
      <c r="B2324" s="13" t="s">
        <v>70</v>
      </c>
      <c r="C2324" s="14" t="s">
        <v>243</v>
      </c>
      <c r="D2324" s="15">
        <v>2008</v>
      </c>
      <c r="E2324" s="19">
        <v>1.7999999999999999E-2</v>
      </c>
      <c r="F2324" s="19">
        <v>8.9999999999999993E-3</v>
      </c>
      <c r="G2324" s="19">
        <v>81</v>
      </c>
      <c r="H2324" s="19">
        <v>76</v>
      </c>
      <c r="I2324" s="19">
        <v>0.28599999999999998</v>
      </c>
      <c r="J2324" s="19">
        <v>0.65600000000000003</v>
      </c>
      <c r="K2324" s="19">
        <v>5.8000000000000003E-2</v>
      </c>
      <c r="L2324" s="19">
        <v>4246336</v>
      </c>
      <c r="M2324" s="19">
        <v>0.64400000000000002</v>
      </c>
    </row>
    <row r="2325" spans="1:13" ht="14.5" x14ac:dyDescent="0.35">
      <c r="A2325" s="12" t="str">
        <f t="shared" si="36"/>
        <v>Suriname-The Americas-2009</v>
      </c>
      <c r="B2325" s="13" t="s">
        <v>70</v>
      </c>
      <c r="C2325" s="14" t="s">
        <v>243</v>
      </c>
      <c r="D2325" s="15">
        <v>2009</v>
      </c>
      <c r="E2325" s="19">
        <v>1.9E-2</v>
      </c>
      <c r="F2325" s="19">
        <v>1.2999999999999999E-2</v>
      </c>
      <c r="G2325" s="19">
        <v>74</v>
      </c>
      <c r="H2325" s="19">
        <v>69</v>
      </c>
      <c r="I2325" s="19">
        <v>0.309</v>
      </c>
      <c r="J2325" s="19">
        <v>0.61399999999999999</v>
      </c>
      <c r="K2325" s="19">
        <v>7.6999999999999999E-2</v>
      </c>
      <c r="L2325" s="19">
        <v>102655</v>
      </c>
      <c r="M2325" s="19">
        <v>0.36</v>
      </c>
    </row>
    <row r="2326" spans="1:13" ht="14.5" x14ac:dyDescent="0.35">
      <c r="A2326" s="12" t="str">
        <f t="shared" si="36"/>
        <v>Suriname-The Americas-2010</v>
      </c>
      <c r="B2326" s="13" t="s">
        <v>70</v>
      </c>
      <c r="C2326" s="14" t="s">
        <v>243</v>
      </c>
      <c r="D2326" s="15">
        <v>2010</v>
      </c>
      <c r="E2326" s="19">
        <v>2.1000000000000001E-2</v>
      </c>
      <c r="F2326" s="19">
        <v>2.7E-2</v>
      </c>
      <c r="G2326" s="19">
        <v>72</v>
      </c>
      <c r="H2326" s="19">
        <v>65</v>
      </c>
      <c r="I2326" s="19">
        <v>0.3</v>
      </c>
      <c r="J2326" s="19">
        <v>0.64</v>
      </c>
      <c r="K2326" s="19">
        <v>0.06</v>
      </c>
      <c r="L2326" s="19">
        <v>493394</v>
      </c>
      <c r="M2326" s="19">
        <v>0.66700000000000004</v>
      </c>
    </row>
    <row r="2327" spans="1:13" ht="14.5" x14ac:dyDescent="0.35">
      <c r="A2327" s="12" t="str">
        <f t="shared" si="36"/>
        <v>Suriname-The Americas-2011</v>
      </c>
      <c r="B2327" s="13" t="s">
        <v>70</v>
      </c>
      <c r="C2327" s="14" t="s">
        <v>243</v>
      </c>
      <c r="D2327" s="15">
        <v>2011</v>
      </c>
      <c r="E2327" s="19">
        <v>2.1000000000000001E-2</v>
      </c>
      <c r="F2327" s="19">
        <v>2.1000000000000001E-2</v>
      </c>
      <c r="G2327" s="19">
        <v>75</v>
      </c>
      <c r="H2327" s="19">
        <v>66</v>
      </c>
      <c r="I2327" s="19">
        <v>0.36299999999999999</v>
      </c>
      <c r="J2327" s="19">
        <v>0.57599999999999996</v>
      </c>
      <c r="K2327" s="19">
        <v>6.0999999999999999E-2</v>
      </c>
      <c r="L2327" s="19">
        <v>6050297</v>
      </c>
      <c r="M2327" s="19">
        <v>0.61099999999999999</v>
      </c>
    </row>
    <row r="2328" spans="1:13" ht="14.5" x14ac:dyDescent="0.35">
      <c r="A2328" s="12" t="str">
        <f t="shared" si="36"/>
        <v>Suriname-The Americas-2012</v>
      </c>
      <c r="B2328" s="13" t="s">
        <v>70</v>
      </c>
      <c r="C2328" s="14" t="s">
        <v>243</v>
      </c>
      <c r="D2328" s="15">
        <v>2012</v>
      </c>
      <c r="E2328" s="19">
        <v>2.1999999999999999E-2</v>
      </c>
      <c r="F2328" s="19">
        <v>3.5999999999999997E-2</v>
      </c>
      <c r="G2328" s="19">
        <v>68</v>
      </c>
      <c r="H2328" s="19">
        <v>61</v>
      </c>
      <c r="I2328" s="19">
        <v>0.36299999999999999</v>
      </c>
      <c r="J2328" s="19">
        <v>0.59799999999999998</v>
      </c>
      <c r="K2328" s="19">
        <v>3.9E-2</v>
      </c>
      <c r="L2328" s="19">
        <v>756939</v>
      </c>
      <c r="M2328" s="19">
        <v>0.28399999999999997</v>
      </c>
    </row>
    <row r="2329" spans="1:13" ht="14.5" x14ac:dyDescent="0.35">
      <c r="A2329" s="12" t="str">
        <f t="shared" si="36"/>
        <v>Swaziland-Africa-2000</v>
      </c>
      <c r="B2329" s="13" t="s">
        <v>64</v>
      </c>
      <c r="C2329" s="14" t="s">
        <v>244</v>
      </c>
      <c r="D2329" s="15">
        <v>2000</v>
      </c>
      <c r="E2329" s="19">
        <v>2.1999999999999999E-2</v>
      </c>
      <c r="F2329" s="19">
        <v>1.9E-2</v>
      </c>
      <c r="G2329" s="19">
        <v>76</v>
      </c>
      <c r="H2329" s="19">
        <v>68</v>
      </c>
      <c r="I2329" s="19">
        <v>0.312</v>
      </c>
      <c r="J2329" s="19">
        <v>0.63800000000000001</v>
      </c>
      <c r="K2329" s="19">
        <v>0.05</v>
      </c>
      <c r="L2329" s="19">
        <v>42527623</v>
      </c>
      <c r="M2329" s="19">
        <v>0.73299999999999998</v>
      </c>
    </row>
    <row r="2330" spans="1:13" ht="14.5" x14ac:dyDescent="0.35">
      <c r="A2330" s="12" t="str">
        <f t="shared" si="36"/>
        <v>Swaziland-Africa-2001</v>
      </c>
      <c r="B2330" s="13" t="s">
        <v>64</v>
      </c>
      <c r="C2330" s="14" t="s">
        <v>244</v>
      </c>
      <c r="D2330" s="15">
        <v>2001</v>
      </c>
      <c r="E2330" s="19">
        <v>2.1999999999999999E-2</v>
      </c>
      <c r="F2330" s="19">
        <v>2.3E-2</v>
      </c>
      <c r="G2330" s="19">
        <v>75</v>
      </c>
      <c r="H2330" s="19">
        <v>69</v>
      </c>
      <c r="I2330" s="19">
        <v>0.32400000000000001</v>
      </c>
      <c r="J2330" s="19">
        <v>0.623</v>
      </c>
      <c r="K2330" s="19">
        <v>5.2999999999999999E-2</v>
      </c>
      <c r="L2330" s="19">
        <v>27403845</v>
      </c>
      <c r="M2330" s="19">
        <v>0.746</v>
      </c>
    </row>
    <row r="2331" spans="1:13" ht="14.5" x14ac:dyDescent="0.35">
      <c r="A2331" s="12" t="str">
        <f t="shared" si="36"/>
        <v>Swaziland-Africa-2002</v>
      </c>
      <c r="B2331" s="13" t="s">
        <v>64</v>
      </c>
      <c r="C2331" s="14" t="s">
        <v>244</v>
      </c>
      <c r="D2331" s="15">
        <v>2002</v>
      </c>
      <c r="E2331" s="19">
        <v>2.1999999999999999E-2</v>
      </c>
      <c r="F2331" s="19">
        <v>1.6E-2</v>
      </c>
      <c r="G2331" s="19">
        <v>76</v>
      </c>
      <c r="H2331" s="19">
        <v>70</v>
      </c>
      <c r="I2331" s="19">
        <v>0.318</v>
      </c>
      <c r="J2331" s="19">
        <v>0.63300000000000001</v>
      </c>
      <c r="K2331" s="19">
        <v>4.9000000000000002E-2</v>
      </c>
      <c r="L2331" s="19">
        <v>26261326</v>
      </c>
      <c r="M2331" s="19">
        <v>0.88500000000000001</v>
      </c>
    </row>
    <row r="2332" spans="1:13" ht="14.5" x14ac:dyDescent="0.35">
      <c r="A2332" s="12" t="str">
        <f t="shared" si="36"/>
        <v>Swaziland-Africa-2003</v>
      </c>
      <c r="B2332" s="13" t="s">
        <v>64</v>
      </c>
      <c r="C2332" s="14" t="s">
        <v>244</v>
      </c>
      <c r="D2332" s="15">
        <v>2003</v>
      </c>
      <c r="E2332" s="19">
        <v>2.1999999999999999E-2</v>
      </c>
      <c r="F2332" s="19">
        <v>1.7000000000000001E-2</v>
      </c>
      <c r="G2332" s="19">
        <v>78</v>
      </c>
      <c r="H2332" s="19">
        <v>73</v>
      </c>
      <c r="I2332" s="19">
        <v>0.32700000000000001</v>
      </c>
      <c r="J2332" s="19">
        <v>0.621</v>
      </c>
      <c r="K2332" s="19">
        <v>5.1999999999999998E-2</v>
      </c>
      <c r="L2332" s="19">
        <v>109381550</v>
      </c>
      <c r="M2332" s="19">
        <v>0.76</v>
      </c>
    </row>
    <row r="2333" spans="1:13" ht="14.5" x14ac:dyDescent="0.35">
      <c r="A2333" s="12" t="str">
        <f t="shared" si="36"/>
        <v>Swaziland-Africa-2004</v>
      </c>
      <c r="B2333" s="13" t="s">
        <v>64</v>
      </c>
      <c r="C2333" s="14" t="s">
        <v>244</v>
      </c>
      <c r="D2333" s="15">
        <v>2004</v>
      </c>
      <c r="E2333" s="19">
        <v>2.3E-2</v>
      </c>
      <c r="F2333" s="19">
        <v>0.02</v>
      </c>
      <c r="G2333" s="19">
        <v>79</v>
      </c>
      <c r="H2333" s="19">
        <v>73</v>
      </c>
      <c r="I2333" s="19">
        <v>0.31</v>
      </c>
      <c r="J2333" s="19">
        <v>0.63</v>
      </c>
      <c r="K2333" s="19">
        <v>0.06</v>
      </c>
      <c r="L2333" s="19">
        <v>3303335</v>
      </c>
      <c r="M2333" s="19">
        <v>0.63400000000000001</v>
      </c>
    </row>
    <row r="2334" spans="1:13" ht="14.5" x14ac:dyDescent="0.35">
      <c r="A2334" s="12" t="str">
        <f t="shared" si="36"/>
        <v>Swaziland-Africa-2005</v>
      </c>
      <c r="B2334" s="13" t="s">
        <v>64</v>
      </c>
      <c r="C2334" s="14" t="s">
        <v>244</v>
      </c>
      <c r="D2334" s="15">
        <v>2005</v>
      </c>
      <c r="E2334" s="19">
        <v>2.4E-2</v>
      </c>
      <c r="F2334" s="19">
        <v>0.03</v>
      </c>
      <c r="G2334" s="19">
        <v>75</v>
      </c>
      <c r="H2334" s="19">
        <v>68</v>
      </c>
      <c r="I2334" s="19">
        <v>0.33400000000000002</v>
      </c>
      <c r="J2334" s="19">
        <v>0.61</v>
      </c>
      <c r="K2334" s="19">
        <v>5.6000000000000001E-2</v>
      </c>
      <c r="L2334" s="19">
        <v>9207389</v>
      </c>
      <c r="M2334" s="19">
        <v>0.66</v>
      </c>
    </row>
    <row r="2335" spans="1:13" ht="14.5" x14ac:dyDescent="0.35">
      <c r="A2335" s="12" t="str">
        <f t="shared" si="36"/>
        <v>Swaziland-Africa-2006</v>
      </c>
      <c r="B2335" s="13" t="s">
        <v>64</v>
      </c>
      <c r="C2335" s="14" t="s">
        <v>244</v>
      </c>
      <c r="D2335" s="15">
        <v>2006</v>
      </c>
      <c r="E2335" s="19">
        <v>2.4E-2</v>
      </c>
      <c r="F2335" s="19">
        <v>2.5000000000000001E-2</v>
      </c>
      <c r="G2335" s="19">
        <v>77</v>
      </c>
      <c r="H2335" s="19">
        <v>72</v>
      </c>
      <c r="I2335" s="19">
        <v>0.33</v>
      </c>
      <c r="J2335" s="19">
        <v>0.61499999999999999</v>
      </c>
      <c r="K2335" s="19">
        <v>5.5E-2</v>
      </c>
      <c r="L2335" s="19">
        <v>13529091</v>
      </c>
      <c r="M2335" s="19">
        <v>0.61499999999999999</v>
      </c>
    </row>
    <row r="2336" spans="1:13" ht="14.5" x14ac:dyDescent="0.35">
      <c r="A2336" s="12" t="str">
        <f t="shared" si="36"/>
        <v>Swaziland-Africa-2007</v>
      </c>
      <c r="B2336" s="13" t="s">
        <v>64</v>
      </c>
      <c r="C2336" s="14" t="s">
        <v>244</v>
      </c>
      <c r="D2336" s="15">
        <v>2007</v>
      </c>
      <c r="E2336" s="19">
        <v>2.5999999999999999E-2</v>
      </c>
      <c r="F2336" s="19">
        <v>2.5000000000000001E-2</v>
      </c>
      <c r="G2336" s="19">
        <v>73</v>
      </c>
      <c r="H2336" s="19">
        <v>69</v>
      </c>
      <c r="I2336" s="19">
        <v>0.36299999999999999</v>
      </c>
      <c r="J2336" s="19">
        <v>0.59</v>
      </c>
      <c r="K2336" s="19">
        <v>4.7E-2</v>
      </c>
      <c r="L2336" s="19">
        <v>5793330</v>
      </c>
      <c r="M2336" s="19">
        <v>0.57099999999999995</v>
      </c>
    </row>
    <row r="2337" spans="1:13" ht="14.5" x14ac:dyDescent="0.35">
      <c r="A2337" s="12" t="str">
        <f t="shared" si="36"/>
        <v>Swaziland-Africa-2008</v>
      </c>
      <c r="B2337" s="13" t="s">
        <v>64</v>
      </c>
      <c r="C2337" s="14" t="s">
        <v>244</v>
      </c>
      <c r="D2337" s="15">
        <v>2008</v>
      </c>
      <c r="E2337" s="19">
        <v>2.5999999999999999E-2</v>
      </c>
      <c r="F2337" s="19">
        <v>2.7E-2</v>
      </c>
      <c r="G2337" s="19">
        <v>75</v>
      </c>
      <c r="H2337" s="19">
        <v>69</v>
      </c>
      <c r="I2337" s="19">
        <v>0.38400000000000001</v>
      </c>
      <c r="J2337" s="19">
        <v>0.57499999999999996</v>
      </c>
      <c r="K2337" s="19">
        <v>0.04</v>
      </c>
      <c r="L2337" s="19">
        <v>5386299</v>
      </c>
      <c r="M2337" s="19">
        <v>0.55700000000000005</v>
      </c>
    </row>
    <row r="2338" spans="1:13" ht="14.5" x14ac:dyDescent="0.35">
      <c r="A2338" s="12" t="str">
        <f t="shared" si="36"/>
        <v>Swaziland-Africa-2009</v>
      </c>
      <c r="B2338" s="13" t="s">
        <v>64</v>
      </c>
      <c r="C2338" s="14" t="s">
        <v>244</v>
      </c>
      <c r="D2338" s="15">
        <v>2009</v>
      </c>
      <c r="E2338" s="19">
        <v>2.9000000000000001E-2</v>
      </c>
      <c r="F2338" s="19">
        <v>6.7000000000000004E-2</v>
      </c>
      <c r="G2338" s="19">
        <v>61</v>
      </c>
      <c r="H2338" s="19">
        <v>57</v>
      </c>
      <c r="I2338" s="19">
        <v>0.38500000000000001</v>
      </c>
      <c r="J2338" s="19">
        <v>0.57399999999999995</v>
      </c>
      <c r="K2338" s="19">
        <v>4.1000000000000002E-2</v>
      </c>
      <c r="L2338" s="19">
        <v>9129933</v>
      </c>
      <c r="M2338" s="19">
        <v>0.42399999999999999</v>
      </c>
    </row>
    <row r="2339" spans="1:13" ht="14.5" x14ac:dyDescent="0.35">
      <c r="A2339" s="12" t="str">
        <f t="shared" si="36"/>
        <v>Swaziland-Africa-2010</v>
      </c>
      <c r="B2339" s="13" t="s">
        <v>64</v>
      </c>
      <c r="C2339" s="14" t="s">
        <v>244</v>
      </c>
      <c r="D2339" s="15">
        <v>2010</v>
      </c>
      <c r="E2339" s="19">
        <v>2.9000000000000001E-2</v>
      </c>
      <c r="F2339" s="19">
        <v>2.7E-2</v>
      </c>
      <c r="G2339" s="19">
        <v>74</v>
      </c>
      <c r="H2339" s="19">
        <v>69</v>
      </c>
      <c r="I2339" s="19">
        <v>0.40400000000000003</v>
      </c>
      <c r="J2339" s="19">
        <v>0.55500000000000005</v>
      </c>
      <c r="K2339" s="19">
        <v>4.1000000000000002E-2</v>
      </c>
      <c r="L2339" s="19">
        <v>6762426</v>
      </c>
      <c r="M2339" s="19">
        <v>0.47899999999999998</v>
      </c>
    </row>
    <row r="2340" spans="1:13" ht="14.5" x14ac:dyDescent="0.35">
      <c r="A2340" s="12" t="str">
        <f t="shared" si="36"/>
        <v>Swaziland-Africa-2011</v>
      </c>
      <c r="B2340" s="13" t="s">
        <v>64</v>
      </c>
      <c r="C2340" s="14" t="s">
        <v>244</v>
      </c>
      <c r="D2340" s="15">
        <v>2011</v>
      </c>
      <c r="E2340" s="19">
        <v>3.5000000000000003E-2</v>
      </c>
      <c r="F2340" s="19">
        <v>3.5000000000000003E-2</v>
      </c>
      <c r="G2340" s="19">
        <v>73</v>
      </c>
      <c r="H2340" s="19">
        <v>66</v>
      </c>
      <c r="I2340" s="19">
        <v>0.434</v>
      </c>
      <c r="J2340" s="19">
        <v>0.52400000000000002</v>
      </c>
      <c r="K2340" s="19">
        <v>4.2999999999999997E-2</v>
      </c>
      <c r="L2340" s="19">
        <v>12367800</v>
      </c>
      <c r="M2340" s="19">
        <v>0.46800000000000003</v>
      </c>
    </row>
    <row r="2341" spans="1:13" ht="14.5" x14ac:dyDescent="0.35">
      <c r="A2341" s="12" t="str">
        <f t="shared" si="36"/>
        <v>Swaziland-Africa-2012</v>
      </c>
      <c r="B2341" s="13" t="s">
        <v>64</v>
      </c>
      <c r="C2341" s="14" t="s">
        <v>244</v>
      </c>
      <c r="D2341" s="15">
        <v>2012</v>
      </c>
      <c r="E2341" s="13"/>
      <c r="F2341" s="13"/>
      <c r="G2341" s="13"/>
      <c r="H2341" s="13"/>
      <c r="I2341" s="13"/>
      <c r="J2341" s="13"/>
      <c r="K2341" s="13"/>
      <c r="L2341" s="19">
        <v>48623</v>
      </c>
      <c r="M2341" s="19">
        <v>1</v>
      </c>
    </row>
    <row r="2342" spans="1:13" ht="14.5" x14ac:dyDescent="0.35">
      <c r="A2342" s="12" t="str">
        <f t="shared" si="36"/>
        <v>Sweden-Europe-2000</v>
      </c>
      <c r="B2342" s="13" t="s">
        <v>62</v>
      </c>
      <c r="C2342" s="14" t="s">
        <v>245</v>
      </c>
      <c r="D2342" s="15">
        <v>2000</v>
      </c>
      <c r="E2342" s="13"/>
      <c r="F2342" s="13"/>
      <c r="G2342" s="13"/>
      <c r="H2342" s="13"/>
      <c r="I2342" s="19">
        <v>0.21099999999999999</v>
      </c>
      <c r="J2342" s="19">
        <v>0.66800000000000004</v>
      </c>
      <c r="K2342" s="19">
        <v>0.121</v>
      </c>
      <c r="L2342" s="19">
        <v>136708</v>
      </c>
      <c r="M2342" s="19">
        <v>0.90500000000000003</v>
      </c>
    </row>
    <row r="2343" spans="1:13" ht="14.5" x14ac:dyDescent="0.35">
      <c r="A2343" s="12" t="str">
        <f t="shared" si="36"/>
        <v>Sweden-Europe-2001</v>
      </c>
      <c r="B2343" s="13" t="s">
        <v>62</v>
      </c>
      <c r="C2343" s="14" t="s">
        <v>245</v>
      </c>
      <c r="D2343" s="15">
        <v>2001</v>
      </c>
      <c r="E2343" s="13"/>
      <c r="F2343" s="13"/>
      <c r="G2343" s="13"/>
      <c r="H2343" s="13"/>
      <c r="I2343" s="13"/>
      <c r="J2343" s="13"/>
      <c r="K2343" s="13"/>
      <c r="L2343" s="19">
        <v>36936</v>
      </c>
      <c r="M2343" s="19">
        <v>1</v>
      </c>
    </row>
    <row r="2344" spans="1:13" ht="14.5" x14ac:dyDescent="0.35">
      <c r="A2344" s="12" t="str">
        <f t="shared" si="36"/>
        <v>Sweden-Europe-2002</v>
      </c>
      <c r="B2344" s="13" t="s">
        <v>62</v>
      </c>
      <c r="C2344" s="14" t="s">
        <v>245</v>
      </c>
      <c r="D2344" s="15">
        <v>2002</v>
      </c>
      <c r="E2344" s="13"/>
      <c r="F2344" s="13"/>
      <c r="G2344" s="13"/>
      <c r="H2344" s="13"/>
      <c r="I2344" s="13"/>
      <c r="J2344" s="13"/>
      <c r="K2344" s="13"/>
      <c r="L2344" s="19">
        <v>26450</v>
      </c>
      <c r="M2344" s="19">
        <v>0.877</v>
      </c>
    </row>
    <row r="2345" spans="1:13" ht="14.5" x14ac:dyDescent="0.35">
      <c r="A2345" s="12" t="str">
        <f t="shared" si="36"/>
        <v>Sweden-Europe-2003</v>
      </c>
      <c r="B2345" s="13" t="s">
        <v>62</v>
      </c>
      <c r="C2345" s="14" t="s">
        <v>245</v>
      </c>
      <c r="D2345" s="15">
        <v>2003</v>
      </c>
      <c r="E2345" s="13"/>
      <c r="F2345" s="19">
        <v>1.2E-2</v>
      </c>
      <c r="G2345" s="13"/>
      <c r="H2345" s="13"/>
      <c r="I2345" s="13"/>
      <c r="J2345" s="13"/>
      <c r="K2345" s="13"/>
      <c r="L2345" s="19">
        <v>70542</v>
      </c>
      <c r="M2345" s="19">
        <v>0.66600000000000004</v>
      </c>
    </row>
    <row r="2346" spans="1:13" ht="14.5" x14ac:dyDescent="0.35">
      <c r="A2346" s="12" t="str">
        <f t="shared" si="36"/>
        <v>Sweden-Europe-2004</v>
      </c>
      <c r="B2346" s="13" t="s">
        <v>62</v>
      </c>
      <c r="C2346" s="14" t="s">
        <v>245</v>
      </c>
      <c r="D2346" s="15">
        <v>2004</v>
      </c>
      <c r="E2346" s="13"/>
      <c r="F2346" s="19">
        <v>1.0999999999999999E-2</v>
      </c>
      <c r="G2346" s="13"/>
      <c r="H2346" s="13"/>
      <c r="I2346" s="13"/>
      <c r="J2346" s="13"/>
      <c r="K2346" s="13"/>
      <c r="L2346" s="19">
        <v>49139</v>
      </c>
      <c r="M2346" s="19">
        <v>0.32</v>
      </c>
    </row>
    <row r="2347" spans="1:13" ht="14.5" x14ac:dyDescent="0.35">
      <c r="A2347" s="12" t="str">
        <f t="shared" si="36"/>
        <v>Sweden-Europe-2005</v>
      </c>
      <c r="B2347" s="13" t="s">
        <v>62</v>
      </c>
      <c r="C2347" s="14" t="s">
        <v>245</v>
      </c>
      <c r="D2347" s="15">
        <v>2005</v>
      </c>
      <c r="E2347" s="19">
        <v>1.0999999999999999E-2</v>
      </c>
      <c r="F2347" s="19">
        <v>5.0000000000000001E-3</v>
      </c>
      <c r="G2347" s="19">
        <v>80</v>
      </c>
      <c r="H2347" s="19">
        <v>76</v>
      </c>
      <c r="I2347" s="19">
        <v>0.19500000000000001</v>
      </c>
      <c r="J2347" s="19">
        <v>0.69599999999999995</v>
      </c>
      <c r="K2347" s="19">
        <v>0.11</v>
      </c>
      <c r="L2347" s="19">
        <v>11292078</v>
      </c>
      <c r="M2347" s="19">
        <v>0.76100000000000001</v>
      </c>
    </row>
    <row r="2348" spans="1:13" ht="14.5" x14ac:dyDescent="0.35">
      <c r="A2348" s="12" t="str">
        <f t="shared" si="36"/>
        <v>Sweden-Europe-2006</v>
      </c>
      <c r="B2348" s="13" t="s">
        <v>62</v>
      </c>
      <c r="C2348" s="14" t="s">
        <v>245</v>
      </c>
      <c r="D2348" s="15">
        <v>2006</v>
      </c>
      <c r="E2348" s="19">
        <v>1.0999999999999999E-2</v>
      </c>
      <c r="F2348" s="19">
        <v>5.0000000000000001E-3</v>
      </c>
      <c r="G2348" s="19">
        <v>83</v>
      </c>
      <c r="H2348" s="19">
        <v>78</v>
      </c>
      <c r="I2348" s="19">
        <v>0.17699999999999999</v>
      </c>
      <c r="J2348" s="19">
        <v>0.69199999999999995</v>
      </c>
      <c r="K2348" s="19">
        <v>0.13100000000000001</v>
      </c>
      <c r="L2348" s="19">
        <v>32312000</v>
      </c>
      <c r="M2348" s="19">
        <v>0.80100000000000005</v>
      </c>
    </row>
    <row r="2349" spans="1:13" ht="14.5" x14ac:dyDescent="0.35">
      <c r="A2349" s="12" t="str">
        <f t="shared" si="36"/>
        <v>Sweden-Europe-2007</v>
      </c>
      <c r="B2349" s="13" t="s">
        <v>62</v>
      </c>
      <c r="C2349" s="14" t="s">
        <v>245</v>
      </c>
      <c r="D2349" s="15">
        <v>2007</v>
      </c>
      <c r="E2349" s="19">
        <v>1.2E-2</v>
      </c>
      <c r="F2349" s="13"/>
      <c r="G2349" s="19">
        <v>77</v>
      </c>
      <c r="H2349" s="19">
        <v>72</v>
      </c>
      <c r="I2349" s="19">
        <v>0.215</v>
      </c>
      <c r="J2349" s="19">
        <v>0.69899999999999995</v>
      </c>
      <c r="K2349" s="19">
        <v>8.5999999999999993E-2</v>
      </c>
      <c r="L2349" s="19">
        <v>100031</v>
      </c>
      <c r="M2349" s="19">
        <v>0.44900000000000001</v>
      </c>
    </row>
    <row r="2350" spans="1:13" ht="14.5" x14ac:dyDescent="0.35">
      <c r="A2350" s="12" t="str">
        <f t="shared" si="36"/>
        <v>Sweden-Europe-2008</v>
      </c>
      <c r="B2350" s="13" t="s">
        <v>62</v>
      </c>
      <c r="C2350" s="14" t="s">
        <v>245</v>
      </c>
      <c r="D2350" s="15">
        <v>2008</v>
      </c>
      <c r="E2350" s="19">
        <v>1.2999999999999999E-2</v>
      </c>
      <c r="F2350" s="19">
        <v>1.4999999999999999E-2</v>
      </c>
      <c r="G2350" s="19">
        <v>76</v>
      </c>
      <c r="H2350" s="19">
        <v>72</v>
      </c>
      <c r="I2350" s="19">
        <v>0.20599999999999999</v>
      </c>
      <c r="J2350" s="19">
        <v>0.68600000000000005</v>
      </c>
      <c r="K2350" s="19">
        <v>0.108</v>
      </c>
      <c r="L2350" s="19">
        <v>273568</v>
      </c>
      <c r="M2350" s="19">
        <v>0.32900000000000001</v>
      </c>
    </row>
    <row r="2351" spans="1:13" ht="14.5" x14ac:dyDescent="0.35">
      <c r="A2351" s="12" t="str">
        <f t="shared" si="36"/>
        <v>Sweden-Europe-2009</v>
      </c>
      <c r="B2351" s="13" t="s">
        <v>62</v>
      </c>
      <c r="C2351" s="14" t="s">
        <v>245</v>
      </c>
      <c r="D2351" s="15">
        <v>2009</v>
      </c>
      <c r="E2351" s="19">
        <v>1.2999999999999999E-2</v>
      </c>
      <c r="F2351" s="13"/>
      <c r="G2351" s="19">
        <v>82</v>
      </c>
      <c r="H2351" s="19">
        <v>74</v>
      </c>
      <c r="I2351" s="19">
        <v>0.222</v>
      </c>
      <c r="J2351" s="19">
        <v>0.65700000000000003</v>
      </c>
      <c r="K2351" s="19">
        <v>0.122</v>
      </c>
      <c r="L2351" s="19">
        <v>3821362</v>
      </c>
      <c r="M2351" s="19">
        <v>0.94099999999999995</v>
      </c>
    </row>
    <row r="2352" spans="1:13" ht="14.5" x14ac:dyDescent="0.35">
      <c r="A2352" s="12" t="str">
        <f t="shared" si="36"/>
        <v>Sweden-Europe-2010</v>
      </c>
      <c r="B2352" s="13" t="s">
        <v>62</v>
      </c>
      <c r="C2352" s="14" t="s">
        <v>245</v>
      </c>
      <c r="D2352" s="15">
        <v>2010</v>
      </c>
      <c r="E2352" s="19">
        <v>1.2999999999999999E-2</v>
      </c>
      <c r="F2352" s="13"/>
      <c r="G2352" s="19">
        <v>81</v>
      </c>
      <c r="H2352" s="19">
        <v>76</v>
      </c>
      <c r="I2352" s="13"/>
      <c r="J2352" s="13"/>
      <c r="K2352" s="13"/>
      <c r="L2352" s="19">
        <v>64154</v>
      </c>
      <c r="M2352" s="19">
        <v>1</v>
      </c>
    </row>
    <row r="2353" spans="1:13" ht="14.5" x14ac:dyDescent="0.35">
      <c r="A2353" s="12" t="str">
        <f t="shared" si="36"/>
        <v>Sweden-Europe-2011</v>
      </c>
      <c r="B2353" s="13" t="s">
        <v>62</v>
      </c>
      <c r="C2353" s="14" t="s">
        <v>245</v>
      </c>
      <c r="D2353" s="15">
        <v>2011</v>
      </c>
      <c r="E2353" s="19">
        <v>1.4E-2</v>
      </c>
      <c r="F2353" s="19">
        <v>7.0000000000000001E-3</v>
      </c>
      <c r="G2353" s="19">
        <v>80</v>
      </c>
      <c r="H2353" s="19">
        <v>75</v>
      </c>
      <c r="I2353" s="19">
        <v>0.20499999999999999</v>
      </c>
      <c r="J2353" s="19">
        <v>0.67100000000000004</v>
      </c>
      <c r="K2353" s="19">
        <v>0.123</v>
      </c>
      <c r="L2353" s="19">
        <v>295516599</v>
      </c>
      <c r="M2353" s="19">
        <v>0.79900000000000004</v>
      </c>
    </row>
    <row r="2354" spans="1:13" ht="14.5" x14ac:dyDescent="0.35">
      <c r="A2354" s="12" t="str">
        <f t="shared" si="36"/>
        <v>Sweden-Europe-2012</v>
      </c>
      <c r="B2354" s="13" t="s">
        <v>62</v>
      </c>
      <c r="C2354" s="14" t="s">
        <v>245</v>
      </c>
      <c r="D2354" s="15">
        <v>2012</v>
      </c>
      <c r="E2354" s="19">
        <v>1.4999999999999999E-2</v>
      </c>
      <c r="F2354" s="19">
        <v>2.4E-2</v>
      </c>
      <c r="G2354" s="19">
        <v>73</v>
      </c>
      <c r="H2354" s="19">
        <v>65</v>
      </c>
      <c r="I2354" s="19">
        <v>0.218</v>
      </c>
      <c r="J2354" s="19">
        <v>0.70899999999999996</v>
      </c>
      <c r="K2354" s="19">
        <v>7.1999999999999995E-2</v>
      </c>
      <c r="L2354" s="19">
        <v>1296933</v>
      </c>
      <c r="M2354" s="19">
        <v>9.9000000000000005E-2</v>
      </c>
    </row>
    <row r="2355" spans="1:13" ht="14.5" x14ac:dyDescent="0.35">
      <c r="A2355" s="12" t="str">
        <f t="shared" si="36"/>
        <v>Switzerland-Europe-2000</v>
      </c>
      <c r="B2355" s="13" t="s">
        <v>62</v>
      </c>
      <c r="C2355" s="14" t="s">
        <v>246</v>
      </c>
      <c r="D2355" s="15">
        <v>2000</v>
      </c>
      <c r="E2355" s="19">
        <v>1.4999999999999999E-2</v>
      </c>
      <c r="F2355" s="19">
        <v>1.2999999999999999E-2</v>
      </c>
      <c r="G2355" s="19">
        <v>77</v>
      </c>
      <c r="H2355" s="19">
        <v>71</v>
      </c>
      <c r="I2355" s="19">
        <v>0.25600000000000001</v>
      </c>
      <c r="J2355" s="19">
        <v>0.68200000000000005</v>
      </c>
      <c r="K2355" s="19">
        <v>6.2E-2</v>
      </c>
      <c r="L2355" s="19">
        <v>329088</v>
      </c>
      <c r="M2355" s="19">
        <v>0.82299999999999995</v>
      </c>
    </row>
    <row r="2356" spans="1:13" ht="14.5" x14ac:dyDescent="0.35">
      <c r="A2356" s="12" t="str">
        <f t="shared" si="36"/>
        <v>Switzerland-Europe-2001</v>
      </c>
      <c r="B2356" s="13" t="s">
        <v>62</v>
      </c>
      <c r="C2356" s="14" t="s">
        <v>246</v>
      </c>
      <c r="D2356" s="15">
        <v>2001</v>
      </c>
      <c r="E2356" s="19">
        <v>1.4999999999999999E-2</v>
      </c>
      <c r="F2356" s="19">
        <v>1.2E-2</v>
      </c>
      <c r="G2356" s="19">
        <v>79</v>
      </c>
      <c r="H2356" s="19">
        <v>72</v>
      </c>
      <c r="I2356" s="19">
        <v>0.23799999999999999</v>
      </c>
      <c r="J2356" s="19">
        <v>0.627</v>
      </c>
      <c r="K2356" s="19">
        <v>0.13500000000000001</v>
      </c>
      <c r="L2356" s="19">
        <v>3325155</v>
      </c>
      <c r="M2356" s="19">
        <v>0.93300000000000005</v>
      </c>
    </row>
    <row r="2357" spans="1:13" ht="14.5" x14ac:dyDescent="0.35">
      <c r="A2357" s="12" t="str">
        <f t="shared" si="36"/>
        <v>Switzerland-Europe-2002</v>
      </c>
      <c r="B2357" s="13" t="s">
        <v>62</v>
      </c>
      <c r="C2357" s="14" t="s">
        <v>246</v>
      </c>
      <c r="D2357" s="15">
        <v>2002</v>
      </c>
      <c r="E2357" s="19">
        <v>1.4999999999999999E-2</v>
      </c>
      <c r="F2357" s="19">
        <v>8.0000000000000002E-3</v>
      </c>
      <c r="G2357" s="19">
        <v>81</v>
      </c>
      <c r="H2357" s="19">
        <v>75</v>
      </c>
      <c r="I2357" s="19">
        <v>0.249</v>
      </c>
      <c r="J2357" s="19">
        <v>0.67100000000000004</v>
      </c>
      <c r="K2357" s="19">
        <v>0.08</v>
      </c>
      <c r="L2357" s="19">
        <v>16337749</v>
      </c>
      <c r="M2357" s="19">
        <v>0.874</v>
      </c>
    </row>
    <row r="2358" spans="1:13" ht="14.5" x14ac:dyDescent="0.35">
      <c r="A2358" s="12" t="str">
        <f t="shared" si="36"/>
        <v>Switzerland-Europe-2003</v>
      </c>
      <c r="B2358" s="13" t="s">
        <v>62</v>
      </c>
      <c r="C2358" s="14" t="s">
        <v>246</v>
      </c>
      <c r="D2358" s="15">
        <v>2003</v>
      </c>
      <c r="E2358" s="19">
        <v>1.6E-2</v>
      </c>
      <c r="F2358" s="13"/>
      <c r="G2358" s="19">
        <v>72</v>
      </c>
      <c r="H2358" s="19">
        <v>67</v>
      </c>
      <c r="I2358" s="13"/>
      <c r="J2358" s="13"/>
      <c r="K2358" s="13"/>
      <c r="L2358" s="19">
        <v>56935</v>
      </c>
      <c r="M2358" s="19">
        <v>0.82899999999999996</v>
      </c>
    </row>
    <row r="2359" spans="1:13" ht="14.5" x14ac:dyDescent="0.35">
      <c r="A2359" s="12" t="str">
        <f t="shared" si="36"/>
        <v>Switzerland-Europe-2004</v>
      </c>
      <c r="B2359" s="13" t="s">
        <v>62</v>
      </c>
      <c r="C2359" s="14" t="s">
        <v>246</v>
      </c>
      <c r="D2359" s="15">
        <v>2004</v>
      </c>
      <c r="E2359" s="19">
        <v>1.7000000000000001E-2</v>
      </c>
      <c r="F2359" s="19">
        <v>1.4999999999999999E-2</v>
      </c>
      <c r="G2359" s="19">
        <v>75</v>
      </c>
      <c r="H2359" s="19">
        <v>71</v>
      </c>
      <c r="I2359" s="19">
        <v>0.28499999999999998</v>
      </c>
      <c r="J2359" s="19">
        <v>0.64300000000000002</v>
      </c>
      <c r="K2359" s="19">
        <v>7.1999999999999995E-2</v>
      </c>
      <c r="L2359" s="19">
        <v>165407</v>
      </c>
      <c r="M2359" s="19">
        <v>0.23100000000000001</v>
      </c>
    </row>
    <row r="2360" spans="1:13" ht="14.5" x14ac:dyDescent="0.35">
      <c r="A2360" s="12" t="str">
        <f t="shared" si="36"/>
        <v>Switzerland-Europe-2005</v>
      </c>
      <c r="B2360" s="13" t="s">
        <v>62</v>
      </c>
      <c r="C2360" s="14" t="s">
        <v>246</v>
      </c>
      <c r="D2360" s="15">
        <v>2005</v>
      </c>
      <c r="E2360" s="19">
        <v>1.7000000000000001E-2</v>
      </c>
      <c r="F2360" s="19">
        <v>8.9999999999999993E-3</v>
      </c>
      <c r="G2360" s="19">
        <v>81</v>
      </c>
      <c r="H2360" s="19">
        <v>76</v>
      </c>
      <c r="I2360" s="19">
        <v>0.27900000000000003</v>
      </c>
      <c r="J2360" s="19">
        <v>0.66200000000000003</v>
      </c>
      <c r="K2360" s="19">
        <v>5.8999999999999997E-2</v>
      </c>
      <c r="L2360" s="19">
        <v>4320130</v>
      </c>
      <c r="M2360" s="19">
        <v>0.65700000000000003</v>
      </c>
    </row>
    <row r="2361" spans="1:13" ht="14.5" x14ac:dyDescent="0.35">
      <c r="A2361" s="12" t="str">
        <f t="shared" si="36"/>
        <v>Switzerland-Europe-2006</v>
      </c>
      <c r="B2361" s="13" t="s">
        <v>62</v>
      </c>
      <c r="C2361" s="14" t="s">
        <v>246</v>
      </c>
      <c r="D2361" s="15">
        <v>2006</v>
      </c>
      <c r="E2361" s="19">
        <v>1.7999999999999999E-2</v>
      </c>
      <c r="F2361" s="19">
        <v>0.02</v>
      </c>
      <c r="G2361" s="19">
        <v>76</v>
      </c>
      <c r="H2361" s="19">
        <v>68</v>
      </c>
      <c r="I2361" s="19">
        <v>0.27600000000000002</v>
      </c>
      <c r="J2361" s="19">
        <v>0.66300000000000003</v>
      </c>
      <c r="K2361" s="19">
        <v>6.2E-2</v>
      </c>
      <c r="L2361" s="19">
        <v>186142403</v>
      </c>
      <c r="M2361" s="19">
        <v>0.82799999999999996</v>
      </c>
    </row>
    <row r="2362" spans="1:13" ht="14.5" x14ac:dyDescent="0.35">
      <c r="A2362" s="12" t="str">
        <f t="shared" si="36"/>
        <v>Switzerland-Europe-2007</v>
      </c>
      <c r="B2362" s="13" t="s">
        <v>62</v>
      </c>
      <c r="C2362" s="14" t="s">
        <v>246</v>
      </c>
      <c r="D2362" s="15">
        <v>2007</v>
      </c>
      <c r="E2362" s="19">
        <v>1.7999999999999999E-2</v>
      </c>
      <c r="F2362" s="19">
        <v>1.7999999999999999E-2</v>
      </c>
      <c r="G2362" s="19">
        <v>74</v>
      </c>
      <c r="H2362" s="19">
        <v>69</v>
      </c>
      <c r="I2362" s="19">
        <v>0.311</v>
      </c>
      <c r="J2362" s="19">
        <v>0.61199999999999999</v>
      </c>
      <c r="K2362" s="19">
        <v>7.6999999999999999E-2</v>
      </c>
      <c r="L2362" s="19">
        <v>2643601</v>
      </c>
      <c r="M2362" s="19">
        <v>0.52800000000000002</v>
      </c>
    </row>
    <row r="2363" spans="1:13" ht="14.5" x14ac:dyDescent="0.35">
      <c r="A2363" s="12" t="str">
        <f t="shared" si="36"/>
        <v>Switzerland-Europe-2008</v>
      </c>
      <c r="B2363" s="13" t="s">
        <v>62</v>
      </c>
      <c r="C2363" s="14" t="s">
        <v>246</v>
      </c>
      <c r="D2363" s="15">
        <v>2008</v>
      </c>
      <c r="E2363" s="19">
        <v>1.7999999999999999E-2</v>
      </c>
      <c r="F2363" s="19">
        <v>1.9E-2</v>
      </c>
      <c r="G2363" s="19">
        <v>74</v>
      </c>
      <c r="H2363" s="19">
        <v>69</v>
      </c>
      <c r="I2363" s="19">
        <v>0.28499999999999998</v>
      </c>
      <c r="J2363" s="19">
        <v>0.64300000000000002</v>
      </c>
      <c r="K2363" s="19">
        <v>7.1999999999999995E-2</v>
      </c>
      <c r="L2363" s="19">
        <v>108749</v>
      </c>
      <c r="M2363" s="19">
        <v>0.47</v>
      </c>
    </row>
    <row r="2364" spans="1:13" ht="14.5" x14ac:dyDescent="0.35">
      <c r="A2364" s="12" t="str">
        <f t="shared" si="36"/>
        <v>Switzerland-Europe-2009</v>
      </c>
      <c r="B2364" s="13" t="s">
        <v>62</v>
      </c>
      <c r="C2364" s="14" t="s">
        <v>246</v>
      </c>
      <c r="D2364" s="15">
        <v>2009</v>
      </c>
      <c r="E2364" s="19">
        <v>1.7999999999999999E-2</v>
      </c>
      <c r="F2364" s="19">
        <v>1.4999999999999999E-2</v>
      </c>
      <c r="G2364" s="19">
        <v>79</v>
      </c>
      <c r="H2364" s="19">
        <v>71</v>
      </c>
      <c r="I2364" s="19">
        <v>0.26300000000000001</v>
      </c>
      <c r="J2364" s="19">
        <v>0.63400000000000001</v>
      </c>
      <c r="K2364" s="19">
        <v>0.10199999999999999</v>
      </c>
      <c r="L2364" s="19">
        <v>38647854</v>
      </c>
      <c r="M2364" s="19">
        <v>0.90100000000000002</v>
      </c>
    </row>
    <row r="2365" spans="1:13" ht="14.5" x14ac:dyDescent="0.35">
      <c r="A2365" s="12" t="str">
        <f t="shared" si="36"/>
        <v>Switzerland-Europe-2010</v>
      </c>
      <c r="B2365" s="13" t="s">
        <v>62</v>
      </c>
      <c r="C2365" s="14" t="s">
        <v>246</v>
      </c>
      <c r="D2365" s="15">
        <v>2010</v>
      </c>
      <c r="E2365" s="19">
        <v>1.7999999999999999E-2</v>
      </c>
      <c r="F2365" s="13"/>
      <c r="G2365" s="19">
        <v>81</v>
      </c>
      <c r="H2365" s="19">
        <v>75</v>
      </c>
      <c r="I2365" s="13"/>
      <c r="J2365" s="13"/>
      <c r="K2365" s="13"/>
      <c r="L2365" s="19">
        <v>27906</v>
      </c>
      <c r="M2365" s="13"/>
    </row>
    <row r="2366" spans="1:13" ht="14.5" x14ac:dyDescent="0.35">
      <c r="A2366" s="12" t="str">
        <f t="shared" si="36"/>
        <v>Switzerland-Europe-2011</v>
      </c>
      <c r="B2366" s="13" t="s">
        <v>62</v>
      </c>
      <c r="C2366" s="14" t="s">
        <v>246</v>
      </c>
      <c r="D2366" s="15">
        <v>2011</v>
      </c>
      <c r="E2366" s="19">
        <v>1.9E-2</v>
      </c>
      <c r="F2366" s="19">
        <v>1.2999999999999999E-2</v>
      </c>
      <c r="G2366" s="19">
        <v>74</v>
      </c>
      <c r="H2366" s="19">
        <v>69</v>
      </c>
      <c r="I2366" s="19">
        <v>0.3</v>
      </c>
      <c r="J2366" s="19">
        <v>0.623</v>
      </c>
      <c r="K2366" s="19">
        <v>7.6999999999999999E-2</v>
      </c>
      <c r="L2366" s="19">
        <v>102951</v>
      </c>
      <c r="M2366" s="19">
        <v>0.35899999999999999</v>
      </c>
    </row>
    <row r="2367" spans="1:13" ht="14.5" x14ac:dyDescent="0.35">
      <c r="A2367" s="12" t="str">
        <f t="shared" si="36"/>
        <v>Switzerland-Europe-2012</v>
      </c>
      <c r="B2367" s="13" t="s">
        <v>62</v>
      </c>
      <c r="C2367" s="14" t="s">
        <v>246</v>
      </c>
      <c r="D2367" s="15">
        <v>2012</v>
      </c>
      <c r="E2367" s="19">
        <v>1.9E-2</v>
      </c>
      <c r="F2367" s="19">
        <v>1.0999999999999999E-2</v>
      </c>
      <c r="G2367" s="19">
        <v>77</v>
      </c>
      <c r="H2367" s="19">
        <v>72</v>
      </c>
      <c r="I2367" s="19">
        <v>0.28299999999999997</v>
      </c>
      <c r="J2367" s="19">
        <v>0.64400000000000002</v>
      </c>
      <c r="K2367" s="19">
        <v>7.2999999999999995E-2</v>
      </c>
      <c r="L2367" s="19">
        <v>82565</v>
      </c>
      <c r="M2367" s="19">
        <v>0.29199999999999998</v>
      </c>
    </row>
    <row r="2368" spans="1:13" ht="14.5" x14ac:dyDescent="0.35">
      <c r="A2368" s="12" t="str">
        <f t="shared" si="36"/>
        <v>Syria-Middle East-2000</v>
      </c>
      <c r="B2368" s="13" t="s">
        <v>79</v>
      </c>
      <c r="C2368" s="14" t="s">
        <v>247</v>
      </c>
      <c r="D2368" s="15">
        <v>2000</v>
      </c>
      <c r="E2368" s="19">
        <v>0.02</v>
      </c>
      <c r="F2368" s="19">
        <v>2.5999999999999999E-2</v>
      </c>
      <c r="G2368" s="19">
        <v>72</v>
      </c>
      <c r="H2368" s="19">
        <v>66</v>
      </c>
      <c r="I2368" s="19">
        <v>0.29899999999999999</v>
      </c>
      <c r="J2368" s="19">
        <v>0.64</v>
      </c>
      <c r="K2368" s="19">
        <v>6.0999999999999999E-2</v>
      </c>
      <c r="L2368" s="19">
        <v>499523</v>
      </c>
      <c r="M2368" s="19">
        <v>0.66700000000000004</v>
      </c>
    </row>
    <row r="2369" spans="1:13" ht="14.5" x14ac:dyDescent="0.35">
      <c r="A2369" s="12" t="str">
        <f t="shared" si="36"/>
        <v>Syria-Middle East-2001</v>
      </c>
      <c r="B2369" s="13" t="s">
        <v>79</v>
      </c>
      <c r="C2369" s="14" t="s">
        <v>247</v>
      </c>
      <c r="D2369" s="15">
        <v>2001</v>
      </c>
      <c r="E2369" s="19">
        <v>2.1000000000000001E-2</v>
      </c>
      <c r="F2369" s="19">
        <v>0.02</v>
      </c>
      <c r="G2369" s="19">
        <v>75</v>
      </c>
      <c r="H2369" s="19">
        <v>66</v>
      </c>
      <c r="I2369" s="19">
        <v>0.35699999999999998</v>
      </c>
      <c r="J2369" s="19">
        <v>0.58099999999999996</v>
      </c>
      <c r="K2369" s="19">
        <v>6.2E-2</v>
      </c>
      <c r="L2369" s="19">
        <v>6072538</v>
      </c>
      <c r="M2369" s="19">
        <v>0.61599999999999999</v>
      </c>
    </row>
    <row r="2370" spans="1:13" ht="14.5" x14ac:dyDescent="0.35">
      <c r="A2370" s="12" t="str">
        <f t="shared" si="36"/>
        <v>Syria-Middle East-2002</v>
      </c>
      <c r="B2370" s="13" t="s">
        <v>79</v>
      </c>
      <c r="C2370" s="14" t="s">
        <v>247</v>
      </c>
      <c r="D2370" s="15">
        <v>2002</v>
      </c>
      <c r="E2370" s="19">
        <v>2.1000000000000001E-2</v>
      </c>
      <c r="F2370" s="19">
        <v>1.7999999999999999E-2</v>
      </c>
      <c r="G2370" s="19">
        <v>76</v>
      </c>
      <c r="H2370" s="19">
        <v>69</v>
      </c>
      <c r="I2370" s="19">
        <v>0.308</v>
      </c>
      <c r="J2370" s="19">
        <v>0.64200000000000002</v>
      </c>
      <c r="K2370" s="19">
        <v>5.0999999999999997E-2</v>
      </c>
      <c r="L2370" s="19">
        <v>43184026</v>
      </c>
      <c r="M2370" s="19">
        <v>0.73599999999999999</v>
      </c>
    </row>
    <row r="2371" spans="1:13" ht="14.5" x14ac:dyDescent="0.35">
      <c r="A2371" s="12" t="str">
        <f t="shared" ref="A2371:A2434" si="37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9">
        <v>2.1999999999999999E-2</v>
      </c>
      <c r="F2371" s="19">
        <v>3.5999999999999997E-2</v>
      </c>
      <c r="G2371" s="19">
        <v>68</v>
      </c>
      <c r="H2371" s="19">
        <v>62</v>
      </c>
      <c r="I2371" s="19">
        <v>0.36599999999999999</v>
      </c>
      <c r="J2371" s="19">
        <v>0.59599999999999997</v>
      </c>
      <c r="K2371" s="19">
        <v>3.7999999999999999E-2</v>
      </c>
      <c r="L2371" s="19">
        <v>760834</v>
      </c>
      <c r="M2371" s="19">
        <v>0.28299999999999997</v>
      </c>
    </row>
    <row r="2372" spans="1:13" ht="14.5" x14ac:dyDescent="0.35">
      <c r="A2372" s="12" t="str">
        <f t="shared" si="37"/>
        <v>Syria-Middle East-2004</v>
      </c>
      <c r="B2372" s="13" t="s">
        <v>79</v>
      </c>
      <c r="C2372" s="14" t="s">
        <v>247</v>
      </c>
      <c r="D2372" s="15">
        <v>2004</v>
      </c>
      <c r="E2372" s="19">
        <v>2.1999999999999999E-2</v>
      </c>
      <c r="F2372" s="19">
        <v>2.1999999999999999E-2</v>
      </c>
      <c r="G2372" s="19">
        <v>75</v>
      </c>
      <c r="H2372" s="19">
        <v>70</v>
      </c>
      <c r="I2372" s="19">
        <v>0.32</v>
      </c>
      <c r="J2372" s="19">
        <v>0.626</v>
      </c>
      <c r="K2372" s="19">
        <v>5.3999999999999999E-2</v>
      </c>
      <c r="L2372" s="19">
        <v>27723281</v>
      </c>
      <c r="M2372" s="19">
        <v>0.75</v>
      </c>
    </row>
    <row r="2373" spans="1:13" ht="14.5" x14ac:dyDescent="0.35">
      <c r="A2373" s="12" t="str">
        <f t="shared" si="37"/>
        <v>Syria-Middle East-2005</v>
      </c>
      <c r="B2373" s="13" t="s">
        <v>79</v>
      </c>
      <c r="C2373" s="14" t="s">
        <v>247</v>
      </c>
      <c r="D2373" s="15">
        <v>2005</v>
      </c>
      <c r="E2373" s="19">
        <v>2.1999999999999999E-2</v>
      </c>
      <c r="F2373" s="19">
        <v>1.6E-2</v>
      </c>
      <c r="G2373" s="19">
        <v>76</v>
      </c>
      <c r="H2373" s="19">
        <v>70</v>
      </c>
      <c r="I2373" s="19">
        <v>0.313</v>
      </c>
      <c r="J2373" s="19">
        <v>0.63700000000000001</v>
      </c>
      <c r="K2373" s="19">
        <v>0.05</v>
      </c>
      <c r="L2373" s="19">
        <v>26725897</v>
      </c>
      <c r="M2373" s="19">
        <v>0.88600000000000001</v>
      </c>
    </row>
    <row r="2374" spans="1:13" ht="14.5" x14ac:dyDescent="0.35">
      <c r="A2374" s="12" t="str">
        <f t="shared" si="37"/>
        <v>Syria-Middle East-2006</v>
      </c>
      <c r="B2374" s="13" t="s">
        <v>79</v>
      </c>
      <c r="C2374" s="14" t="s">
        <v>247</v>
      </c>
      <c r="D2374" s="15">
        <v>2006</v>
      </c>
      <c r="E2374" s="19">
        <v>2.1999999999999999E-2</v>
      </c>
      <c r="F2374" s="19">
        <v>1.7000000000000001E-2</v>
      </c>
      <c r="G2374" s="19">
        <v>78</v>
      </c>
      <c r="H2374" s="19">
        <v>73</v>
      </c>
      <c r="I2374" s="19">
        <v>0.32300000000000001</v>
      </c>
      <c r="J2374" s="19">
        <v>0.624</v>
      </c>
      <c r="K2374" s="19">
        <v>5.2999999999999999E-2</v>
      </c>
      <c r="L2374" s="19">
        <v>110731826</v>
      </c>
      <c r="M2374" s="19">
        <v>0.76300000000000001</v>
      </c>
    </row>
    <row r="2375" spans="1:13" ht="14.5" x14ac:dyDescent="0.35">
      <c r="A2375" s="12" t="str">
        <f t="shared" si="37"/>
        <v>Syria-Middle East-2007</v>
      </c>
      <c r="B2375" s="13" t="s">
        <v>79</v>
      </c>
      <c r="C2375" s="14" t="s">
        <v>247</v>
      </c>
      <c r="D2375" s="15">
        <v>2007</v>
      </c>
      <c r="E2375" s="19">
        <v>2.1999999999999999E-2</v>
      </c>
      <c r="F2375" s="19">
        <v>1.9E-2</v>
      </c>
      <c r="G2375" s="19">
        <v>79</v>
      </c>
      <c r="H2375" s="19">
        <v>73</v>
      </c>
      <c r="I2375" s="19">
        <v>0.307</v>
      </c>
      <c r="J2375" s="19">
        <v>0.63200000000000001</v>
      </c>
      <c r="K2375" s="19">
        <v>6.0999999999999999E-2</v>
      </c>
      <c r="L2375" s="19">
        <v>3365929</v>
      </c>
      <c r="M2375" s="19">
        <v>0.63700000000000001</v>
      </c>
    </row>
    <row r="2376" spans="1:13" ht="14.5" x14ac:dyDescent="0.35">
      <c r="A2376" s="12" t="str">
        <f t="shared" si="37"/>
        <v>Syria-Middle East-2008</v>
      </c>
      <c r="B2376" s="13" t="s">
        <v>79</v>
      </c>
      <c r="C2376" s="14" t="s">
        <v>247</v>
      </c>
      <c r="D2376" s="15">
        <v>2008</v>
      </c>
      <c r="E2376" s="19">
        <v>2.4E-2</v>
      </c>
      <c r="F2376" s="19">
        <v>2.9000000000000001E-2</v>
      </c>
      <c r="G2376" s="19">
        <v>75</v>
      </c>
      <c r="H2376" s="19">
        <v>69</v>
      </c>
      <c r="I2376" s="19">
        <v>0.33100000000000002</v>
      </c>
      <c r="J2376" s="19">
        <v>0.61299999999999999</v>
      </c>
      <c r="K2376" s="19">
        <v>5.7000000000000002E-2</v>
      </c>
      <c r="L2376" s="19">
        <v>9343362</v>
      </c>
      <c r="M2376" s="19">
        <v>0.67400000000000004</v>
      </c>
    </row>
    <row r="2377" spans="1:13" ht="14.5" x14ac:dyDescent="0.35">
      <c r="A2377" s="12" t="str">
        <f t="shared" si="37"/>
        <v>Syria-Middle East-2009</v>
      </c>
      <c r="B2377" s="13" t="s">
        <v>79</v>
      </c>
      <c r="C2377" s="14" t="s">
        <v>247</v>
      </c>
      <c r="D2377" s="15">
        <v>2009</v>
      </c>
      <c r="E2377" s="19">
        <v>2.4E-2</v>
      </c>
      <c r="F2377" s="19">
        <v>2.4E-2</v>
      </c>
      <c r="G2377" s="19">
        <v>78</v>
      </c>
      <c r="H2377" s="19">
        <v>72</v>
      </c>
      <c r="I2377" s="19">
        <v>0.32700000000000001</v>
      </c>
      <c r="J2377" s="19">
        <v>0.61699999999999999</v>
      </c>
      <c r="K2377" s="19">
        <v>5.6000000000000001E-2</v>
      </c>
      <c r="L2377" s="19">
        <v>13777131</v>
      </c>
      <c r="M2377" s="19">
        <v>0.61699999999999999</v>
      </c>
    </row>
    <row r="2378" spans="1:13" ht="14.5" x14ac:dyDescent="0.35">
      <c r="A2378" s="12" t="str">
        <f t="shared" si="37"/>
        <v>Syria-Middle East-2010</v>
      </c>
      <c r="B2378" s="13" t="s">
        <v>79</v>
      </c>
      <c r="C2378" s="14" t="s">
        <v>247</v>
      </c>
      <c r="D2378" s="15">
        <v>2010</v>
      </c>
      <c r="E2378" s="19">
        <v>2.5000000000000001E-2</v>
      </c>
      <c r="F2378" s="19">
        <v>2.5999999999999999E-2</v>
      </c>
      <c r="G2378" s="19">
        <v>75</v>
      </c>
      <c r="H2378" s="19">
        <v>69</v>
      </c>
      <c r="I2378" s="19">
        <v>0.378</v>
      </c>
      <c r="J2378" s="19">
        <v>0.58099999999999996</v>
      </c>
      <c r="K2378" s="19">
        <v>4.1000000000000002E-2</v>
      </c>
      <c r="L2378" s="19">
        <v>5455219</v>
      </c>
      <c r="M2378" s="19">
        <v>0.55900000000000005</v>
      </c>
    </row>
    <row r="2379" spans="1:13" ht="14.5" x14ac:dyDescent="0.35">
      <c r="A2379" s="12" t="str">
        <f t="shared" si="37"/>
        <v>Syria-Middle East-2011</v>
      </c>
      <c r="B2379" s="13" t="s">
        <v>79</v>
      </c>
      <c r="C2379" s="14" t="s">
        <v>247</v>
      </c>
      <c r="D2379" s="15">
        <v>2011</v>
      </c>
      <c r="E2379" s="19">
        <v>2.5999999999999999E-2</v>
      </c>
      <c r="F2379" s="19">
        <v>2.4E-2</v>
      </c>
      <c r="G2379" s="19">
        <v>73</v>
      </c>
      <c r="H2379" s="19">
        <v>69</v>
      </c>
      <c r="I2379" s="19">
        <v>0.35799999999999998</v>
      </c>
      <c r="J2379" s="19">
        <v>0.59399999999999997</v>
      </c>
      <c r="K2379" s="19">
        <v>4.8000000000000001E-2</v>
      </c>
      <c r="L2379" s="19">
        <v>5904170</v>
      </c>
      <c r="M2379" s="19">
        <v>0.57399999999999995</v>
      </c>
    </row>
    <row r="2380" spans="1:13" ht="14.5" x14ac:dyDescent="0.35">
      <c r="A2380" s="12" t="str">
        <f t="shared" si="37"/>
        <v>Syria-Middle East-2012</v>
      </c>
      <c r="B2380" s="13" t="s">
        <v>79</v>
      </c>
      <c r="C2380" s="14" t="s">
        <v>247</v>
      </c>
      <c r="D2380" s="15">
        <v>2012</v>
      </c>
      <c r="E2380" s="19">
        <v>2.7E-2</v>
      </c>
      <c r="F2380" s="19">
        <v>1.7999999999999999E-2</v>
      </c>
      <c r="G2380" s="19">
        <v>75</v>
      </c>
      <c r="H2380" s="19">
        <v>69</v>
      </c>
      <c r="I2380" s="19">
        <v>0.379</v>
      </c>
      <c r="J2380" s="19">
        <v>0.57999999999999996</v>
      </c>
      <c r="K2380" s="19">
        <v>4.1000000000000002E-2</v>
      </c>
      <c r="L2380" s="19">
        <v>271920</v>
      </c>
      <c r="M2380" s="19">
        <v>0.46300000000000002</v>
      </c>
    </row>
    <row r="2381" spans="1:13" ht="14.5" x14ac:dyDescent="0.35">
      <c r="A2381" s="12" t="str">
        <f t="shared" si="37"/>
        <v>Tajikistan-Asia-2000</v>
      </c>
      <c r="B2381" s="13" t="s">
        <v>60</v>
      </c>
      <c r="C2381" s="14" t="s">
        <v>248</v>
      </c>
      <c r="D2381" s="15">
        <v>2000</v>
      </c>
      <c r="E2381" s="19">
        <v>2.9000000000000001E-2</v>
      </c>
      <c r="F2381" s="19">
        <v>6.6000000000000003E-2</v>
      </c>
      <c r="G2381" s="19">
        <v>61</v>
      </c>
      <c r="H2381" s="19">
        <v>58</v>
      </c>
      <c r="I2381" s="19">
        <v>0.38100000000000001</v>
      </c>
      <c r="J2381" s="19">
        <v>0.57799999999999996</v>
      </c>
      <c r="K2381" s="19">
        <v>4.2000000000000003E-2</v>
      </c>
      <c r="L2381" s="19">
        <v>9260879</v>
      </c>
      <c r="M2381" s="19">
        <v>0.441</v>
      </c>
    </row>
    <row r="2382" spans="1:13" ht="14.5" x14ac:dyDescent="0.35">
      <c r="A2382" s="12" t="str">
        <f t="shared" si="37"/>
        <v>Tajikistan-Asia-2001</v>
      </c>
      <c r="B2382" s="13" t="s">
        <v>60</v>
      </c>
      <c r="C2382" s="14" t="s">
        <v>248</v>
      </c>
      <c r="D2382" s="15">
        <v>2001</v>
      </c>
      <c r="E2382" s="19">
        <v>2.9000000000000001E-2</v>
      </c>
      <c r="F2382" s="19">
        <v>4.3999999999999997E-2</v>
      </c>
      <c r="G2382" s="19">
        <v>67</v>
      </c>
      <c r="H2382" s="19">
        <v>63</v>
      </c>
      <c r="I2382" s="19">
        <v>0.38300000000000001</v>
      </c>
      <c r="J2382" s="19">
        <v>0.57299999999999995</v>
      </c>
      <c r="K2382" s="19">
        <v>4.3999999999999997E-2</v>
      </c>
      <c r="L2382" s="19">
        <v>9354709</v>
      </c>
      <c r="M2382" s="19">
        <v>0.64200000000000002</v>
      </c>
    </row>
    <row r="2383" spans="1:13" ht="14.5" x14ac:dyDescent="0.35">
      <c r="A2383" s="12" t="str">
        <f t="shared" si="37"/>
        <v>Tajikistan-Asia-2002</v>
      </c>
      <c r="B2383" s="13" t="s">
        <v>60</v>
      </c>
      <c r="C2383" s="14" t="s">
        <v>248</v>
      </c>
      <c r="D2383" s="15">
        <v>2002</v>
      </c>
      <c r="E2383" s="19">
        <v>2.9000000000000001E-2</v>
      </c>
      <c r="F2383" s="19">
        <v>2.5999999999999999E-2</v>
      </c>
      <c r="G2383" s="19">
        <v>74</v>
      </c>
      <c r="H2383" s="19">
        <v>69</v>
      </c>
      <c r="I2383" s="19">
        <v>0.39800000000000002</v>
      </c>
      <c r="J2383" s="19">
        <v>0.56000000000000005</v>
      </c>
      <c r="K2383" s="19">
        <v>4.1000000000000002E-2</v>
      </c>
      <c r="L2383" s="19">
        <v>6898825</v>
      </c>
      <c r="M2383" s="19">
        <v>0.48499999999999999</v>
      </c>
    </row>
    <row r="2384" spans="1:13" ht="14.5" x14ac:dyDescent="0.35">
      <c r="A2384" s="12" t="str">
        <f t="shared" si="37"/>
        <v>Tajikistan-Asia-2003</v>
      </c>
      <c r="B2384" s="13" t="s">
        <v>60</v>
      </c>
      <c r="C2384" s="14" t="s">
        <v>248</v>
      </c>
      <c r="D2384" s="15">
        <v>2003</v>
      </c>
      <c r="E2384" s="19">
        <v>3.5000000000000003E-2</v>
      </c>
      <c r="F2384" s="19">
        <v>3.3000000000000002E-2</v>
      </c>
      <c r="G2384" s="19">
        <v>73</v>
      </c>
      <c r="H2384" s="19">
        <v>66</v>
      </c>
      <c r="I2384" s="19">
        <v>0.432</v>
      </c>
      <c r="J2384" s="19">
        <v>0.52600000000000002</v>
      </c>
      <c r="K2384" s="19">
        <v>4.2999999999999997E-2</v>
      </c>
      <c r="L2384" s="19">
        <v>12678919</v>
      </c>
      <c r="M2384" s="19">
        <v>0.47199999999999998</v>
      </c>
    </row>
    <row r="2385" spans="1:13" ht="14.5" x14ac:dyDescent="0.35">
      <c r="A2385" s="12" t="str">
        <f t="shared" si="37"/>
        <v>Tajikistan-Asia-2004</v>
      </c>
      <c r="B2385" s="13" t="s">
        <v>60</v>
      </c>
      <c r="C2385" s="14" t="s">
        <v>248</v>
      </c>
      <c r="D2385" s="15">
        <v>2004</v>
      </c>
      <c r="E2385" s="13"/>
      <c r="F2385" s="13"/>
      <c r="G2385" s="13"/>
      <c r="H2385" s="13"/>
      <c r="I2385" s="13"/>
      <c r="J2385" s="13"/>
      <c r="K2385" s="13"/>
      <c r="L2385" s="19">
        <v>50026</v>
      </c>
      <c r="M2385" s="19">
        <v>1</v>
      </c>
    </row>
    <row r="2386" spans="1:13" ht="14.5" x14ac:dyDescent="0.35">
      <c r="A2386" s="12" t="str">
        <f t="shared" si="37"/>
        <v>Tajikistan-Asia-2005</v>
      </c>
      <c r="B2386" s="13" t="s">
        <v>60</v>
      </c>
      <c r="C2386" s="14" t="s">
        <v>248</v>
      </c>
      <c r="D2386" s="15">
        <v>2005</v>
      </c>
      <c r="E2386" s="13"/>
      <c r="F2386" s="13"/>
      <c r="G2386" s="13"/>
      <c r="H2386" s="13"/>
      <c r="I2386" s="13"/>
      <c r="J2386" s="13"/>
      <c r="K2386" s="13"/>
      <c r="L2386" s="19">
        <v>38272</v>
      </c>
      <c r="M2386" s="19">
        <v>1</v>
      </c>
    </row>
    <row r="2387" spans="1:13" ht="14.5" x14ac:dyDescent="0.35">
      <c r="A2387" s="12" t="str">
        <f t="shared" si="37"/>
        <v>Tajikistan-Asia-2006</v>
      </c>
      <c r="B2387" s="13" t="s">
        <v>60</v>
      </c>
      <c r="C2387" s="14" t="s">
        <v>248</v>
      </c>
      <c r="D2387" s="15">
        <v>2006</v>
      </c>
      <c r="E2387" s="13"/>
      <c r="F2387" s="13"/>
      <c r="G2387" s="13"/>
      <c r="H2387" s="13"/>
      <c r="I2387" s="13"/>
      <c r="J2387" s="13"/>
      <c r="K2387" s="13"/>
      <c r="L2387" s="19">
        <v>27642</v>
      </c>
      <c r="M2387" s="19">
        <v>0.88300000000000001</v>
      </c>
    </row>
    <row r="2388" spans="1:13" ht="14.5" x14ac:dyDescent="0.35">
      <c r="A2388" s="12" t="str">
        <f t="shared" si="37"/>
        <v>Tajikistan-Asia-2007</v>
      </c>
      <c r="B2388" s="13" t="s">
        <v>60</v>
      </c>
      <c r="C2388" s="14" t="s">
        <v>248</v>
      </c>
      <c r="D2388" s="15">
        <v>2007</v>
      </c>
      <c r="E2388" s="13"/>
      <c r="F2388" s="19">
        <v>0.01</v>
      </c>
      <c r="G2388" s="13"/>
      <c r="H2388" s="13"/>
      <c r="I2388" s="13"/>
      <c r="J2388" s="13"/>
      <c r="K2388" s="13"/>
      <c r="L2388" s="19">
        <v>49823</v>
      </c>
      <c r="M2388" s="19">
        <v>0.32</v>
      </c>
    </row>
    <row r="2389" spans="1:13" ht="14.5" x14ac:dyDescent="0.35">
      <c r="A2389" s="12" t="str">
        <f t="shared" si="37"/>
        <v>Tajikistan-Asia-2008</v>
      </c>
      <c r="B2389" s="13" t="s">
        <v>60</v>
      </c>
      <c r="C2389" s="14" t="s">
        <v>248</v>
      </c>
      <c r="D2389" s="15">
        <v>2008</v>
      </c>
      <c r="E2389" s="19">
        <v>1.0999999999999999E-2</v>
      </c>
      <c r="F2389" s="19">
        <v>5.0000000000000001E-3</v>
      </c>
      <c r="G2389" s="19">
        <v>80</v>
      </c>
      <c r="H2389" s="19">
        <v>76</v>
      </c>
      <c r="I2389" s="19">
        <v>0.19</v>
      </c>
      <c r="J2389" s="19">
        <v>0.69799999999999995</v>
      </c>
      <c r="K2389" s="19">
        <v>0.112</v>
      </c>
      <c r="L2389" s="19">
        <v>11301100</v>
      </c>
      <c r="M2389" s="19">
        <v>0.76200000000000001</v>
      </c>
    </row>
    <row r="2390" spans="1:13" ht="14.5" x14ac:dyDescent="0.35">
      <c r="A2390" s="12" t="str">
        <f t="shared" si="37"/>
        <v>Tajikistan-Asia-2009</v>
      </c>
      <c r="B2390" s="13" t="s">
        <v>60</v>
      </c>
      <c r="C2390" s="14" t="s">
        <v>248</v>
      </c>
      <c r="D2390" s="15">
        <v>2009</v>
      </c>
      <c r="E2390" s="19">
        <v>1.0999999999999999E-2</v>
      </c>
      <c r="F2390" s="19">
        <v>5.0000000000000001E-3</v>
      </c>
      <c r="G2390" s="19">
        <v>83</v>
      </c>
      <c r="H2390" s="19">
        <v>78</v>
      </c>
      <c r="I2390" s="19">
        <v>0.17399999999999999</v>
      </c>
      <c r="J2390" s="19">
        <v>0.69399999999999995</v>
      </c>
      <c r="K2390" s="19">
        <v>0.13300000000000001</v>
      </c>
      <c r="L2390" s="19">
        <v>32570505</v>
      </c>
      <c r="M2390" s="19">
        <v>0.80200000000000005</v>
      </c>
    </row>
    <row r="2391" spans="1:13" ht="14.5" x14ac:dyDescent="0.35">
      <c r="A2391" s="12" t="str">
        <f t="shared" si="37"/>
        <v>Tajikistan-Asia-2010</v>
      </c>
      <c r="B2391" s="13" t="s">
        <v>60</v>
      </c>
      <c r="C2391" s="14" t="s">
        <v>248</v>
      </c>
      <c r="D2391" s="15">
        <v>2010</v>
      </c>
      <c r="E2391" s="19">
        <v>1.2E-2</v>
      </c>
      <c r="F2391" s="13"/>
      <c r="G2391" s="19">
        <v>77</v>
      </c>
      <c r="H2391" s="19">
        <v>72</v>
      </c>
      <c r="I2391" s="19">
        <v>0.21299999999999999</v>
      </c>
      <c r="J2391" s="19">
        <v>0.69799999999999995</v>
      </c>
      <c r="K2391" s="19">
        <v>8.8999999999999996E-2</v>
      </c>
      <c r="L2391" s="19">
        <v>100830</v>
      </c>
      <c r="M2391" s="19">
        <v>0.44500000000000001</v>
      </c>
    </row>
    <row r="2392" spans="1:13" ht="14.5" x14ac:dyDescent="0.35">
      <c r="A2392" s="12" t="str">
        <f t="shared" si="37"/>
        <v>Tajikistan-Asia-2011</v>
      </c>
      <c r="B2392" s="13" t="s">
        <v>60</v>
      </c>
      <c r="C2392" s="14" t="s">
        <v>248</v>
      </c>
      <c r="D2392" s="15">
        <v>2011</v>
      </c>
      <c r="E2392" s="19">
        <v>1.2E-2</v>
      </c>
      <c r="F2392" s="13"/>
      <c r="G2392" s="19">
        <v>83</v>
      </c>
      <c r="H2392" s="19">
        <v>74</v>
      </c>
      <c r="I2392" s="19">
        <v>0.219</v>
      </c>
      <c r="J2392" s="19">
        <v>0.65800000000000003</v>
      </c>
      <c r="K2392" s="19">
        <v>0.123</v>
      </c>
      <c r="L2392" s="19">
        <v>3805214</v>
      </c>
      <c r="M2392" s="19">
        <v>0.94099999999999995</v>
      </c>
    </row>
    <row r="2393" spans="1:13" ht="14.5" x14ac:dyDescent="0.35">
      <c r="A2393" s="12" t="str">
        <f t="shared" si="37"/>
        <v>Tajikistan-Asia-2012</v>
      </c>
      <c r="B2393" s="13" t="s">
        <v>60</v>
      </c>
      <c r="C2393" s="14" t="s">
        <v>248</v>
      </c>
      <c r="D2393" s="15">
        <v>2012</v>
      </c>
      <c r="E2393" s="19">
        <v>1.2999999999999999E-2</v>
      </c>
      <c r="F2393" s="19">
        <v>1.4E-2</v>
      </c>
      <c r="G2393" s="19">
        <v>77</v>
      </c>
      <c r="H2393" s="19">
        <v>72</v>
      </c>
      <c r="I2393" s="19">
        <v>0.20300000000000001</v>
      </c>
      <c r="J2393" s="19">
        <v>0.69</v>
      </c>
      <c r="K2393" s="19">
        <v>0.107</v>
      </c>
      <c r="L2393" s="19">
        <v>274923</v>
      </c>
      <c r="M2393" s="19">
        <v>0.32800000000000001</v>
      </c>
    </row>
    <row r="2394" spans="1:13" ht="14.5" x14ac:dyDescent="0.35">
      <c r="A2394" s="12" t="str">
        <f t="shared" si="37"/>
        <v>Tanzania-Africa-2000</v>
      </c>
      <c r="B2394" s="13" t="s">
        <v>64</v>
      </c>
      <c r="C2394" s="14" t="s">
        <v>249</v>
      </c>
      <c r="D2394" s="15">
        <v>2000</v>
      </c>
      <c r="E2394" s="19">
        <v>1.2999999999999999E-2</v>
      </c>
      <c r="F2394" s="13"/>
      <c r="G2394" s="19">
        <v>82</v>
      </c>
      <c r="H2394" s="19">
        <v>76</v>
      </c>
      <c r="I2394" s="13"/>
      <c r="J2394" s="13"/>
      <c r="K2394" s="13"/>
      <c r="L2394" s="19">
        <v>64523</v>
      </c>
      <c r="M2394" s="19">
        <v>1</v>
      </c>
    </row>
    <row r="2395" spans="1:13" ht="14.5" x14ac:dyDescent="0.35">
      <c r="A2395" s="12" t="str">
        <f t="shared" si="37"/>
        <v>Tanzania-Africa-2001</v>
      </c>
      <c r="B2395" s="13" t="s">
        <v>64</v>
      </c>
      <c r="C2395" s="14" t="s">
        <v>249</v>
      </c>
      <c r="D2395" s="15">
        <v>2001</v>
      </c>
      <c r="E2395" s="19">
        <v>1.4E-2</v>
      </c>
      <c r="F2395" s="13"/>
      <c r="G2395" s="19">
        <v>79</v>
      </c>
      <c r="H2395" s="19">
        <v>71</v>
      </c>
      <c r="I2395" s="19">
        <v>0.20599999999999999</v>
      </c>
      <c r="J2395" s="19">
        <v>0.67</v>
      </c>
      <c r="K2395" s="19">
        <v>0.124</v>
      </c>
      <c r="L2395" s="19">
        <v>140217</v>
      </c>
      <c r="M2395" s="19">
        <v>0.90400000000000003</v>
      </c>
    </row>
    <row r="2396" spans="1:13" ht="14.5" x14ac:dyDescent="0.35">
      <c r="A2396" s="12" t="str">
        <f t="shared" si="37"/>
        <v>Tanzania-Africa-2002</v>
      </c>
      <c r="B2396" s="13" t="s">
        <v>64</v>
      </c>
      <c r="C2396" s="14" t="s">
        <v>249</v>
      </c>
      <c r="D2396" s="15">
        <v>2002</v>
      </c>
      <c r="E2396" s="19">
        <v>1.4E-2</v>
      </c>
      <c r="F2396" s="19">
        <v>7.0000000000000001E-3</v>
      </c>
      <c r="G2396" s="19">
        <v>80</v>
      </c>
      <c r="H2396" s="19">
        <v>75</v>
      </c>
      <c r="I2396" s="19">
        <v>0.20399999999999999</v>
      </c>
      <c r="J2396" s="19">
        <v>0.67200000000000004</v>
      </c>
      <c r="K2396" s="19">
        <v>0.124</v>
      </c>
      <c r="L2396" s="19">
        <v>298379912</v>
      </c>
      <c r="M2396" s="19">
        <v>0.80100000000000005</v>
      </c>
    </row>
    <row r="2397" spans="1:13" ht="14.5" x14ac:dyDescent="0.35">
      <c r="A2397" s="12" t="str">
        <f t="shared" si="37"/>
        <v>Tanzania-Africa-2003</v>
      </c>
      <c r="B2397" s="13" t="s">
        <v>64</v>
      </c>
      <c r="C2397" s="14" t="s">
        <v>249</v>
      </c>
      <c r="D2397" s="15">
        <v>2003</v>
      </c>
      <c r="E2397" s="19">
        <v>1.4999999999999999E-2</v>
      </c>
      <c r="F2397" s="19">
        <v>1.2E-2</v>
      </c>
      <c r="G2397" s="13"/>
      <c r="H2397" s="13"/>
      <c r="I2397" s="13"/>
      <c r="J2397" s="13"/>
      <c r="K2397" s="13"/>
      <c r="L2397" s="19">
        <v>70690</v>
      </c>
      <c r="M2397" s="19">
        <v>0.66900000000000004</v>
      </c>
    </row>
    <row r="2398" spans="1:13" ht="14.5" x14ac:dyDescent="0.35">
      <c r="A2398" s="12" t="str">
        <f t="shared" si="37"/>
        <v>Tanzania-Africa-2004</v>
      </c>
      <c r="B2398" s="13" t="s">
        <v>64</v>
      </c>
      <c r="C2398" s="14" t="s">
        <v>249</v>
      </c>
      <c r="D2398" s="15">
        <v>2004</v>
      </c>
      <c r="E2398" s="19">
        <v>1.4999999999999999E-2</v>
      </c>
      <c r="F2398" s="19">
        <v>2.3E-2</v>
      </c>
      <c r="G2398" s="19">
        <v>73</v>
      </c>
      <c r="H2398" s="19">
        <v>66</v>
      </c>
      <c r="I2398" s="19">
        <v>0.214</v>
      </c>
      <c r="J2398" s="19">
        <v>0.71199999999999997</v>
      </c>
      <c r="K2398" s="19">
        <v>7.3999999999999996E-2</v>
      </c>
      <c r="L2398" s="19">
        <v>1303478</v>
      </c>
      <c r="M2398" s="19">
        <v>9.7000000000000003E-2</v>
      </c>
    </row>
    <row r="2399" spans="1:13" ht="14.5" x14ac:dyDescent="0.35">
      <c r="A2399" s="12" t="str">
        <f t="shared" si="37"/>
        <v>Tanzania-Africa-2005</v>
      </c>
      <c r="B2399" s="13" t="s">
        <v>64</v>
      </c>
      <c r="C2399" s="14" t="s">
        <v>249</v>
      </c>
      <c r="D2399" s="15">
        <v>2005</v>
      </c>
      <c r="E2399" s="19">
        <v>1.4999999999999999E-2</v>
      </c>
      <c r="F2399" s="13"/>
      <c r="G2399" s="19">
        <v>72</v>
      </c>
      <c r="H2399" s="19">
        <v>67</v>
      </c>
      <c r="I2399" s="13"/>
      <c r="J2399" s="13"/>
      <c r="K2399" s="13"/>
      <c r="L2399" s="19">
        <v>56774</v>
      </c>
      <c r="M2399" s="19">
        <v>0.83199999999999996</v>
      </c>
    </row>
    <row r="2400" spans="1:13" ht="14.5" x14ac:dyDescent="0.35">
      <c r="A2400" s="12" t="str">
        <f t="shared" si="37"/>
        <v>Tanzania-Africa-2006</v>
      </c>
      <c r="B2400" s="13" t="s">
        <v>64</v>
      </c>
      <c r="C2400" s="14" t="s">
        <v>249</v>
      </c>
      <c r="D2400" s="15">
        <v>2006</v>
      </c>
      <c r="E2400" s="19">
        <v>1.4999999999999999E-2</v>
      </c>
      <c r="F2400" s="19">
        <v>1.2E-2</v>
      </c>
      <c r="G2400" s="19">
        <v>77</v>
      </c>
      <c r="H2400" s="19">
        <v>71</v>
      </c>
      <c r="I2400" s="19">
        <v>0.249</v>
      </c>
      <c r="J2400" s="19">
        <v>0.68799999999999994</v>
      </c>
      <c r="K2400" s="19">
        <v>6.4000000000000001E-2</v>
      </c>
      <c r="L2400" s="19">
        <v>335622</v>
      </c>
      <c r="M2400" s="19">
        <v>0.82299999999999995</v>
      </c>
    </row>
    <row r="2401" spans="1:13" ht="14.5" x14ac:dyDescent="0.35">
      <c r="A2401" s="12" t="str">
        <f t="shared" si="37"/>
        <v>Tanzania-Africa-2007</v>
      </c>
      <c r="B2401" s="13" t="s">
        <v>64</v>
      </c>
      <c r="C2401" s="14" t="s">
        <v>249</v>
      </c>
      <c r="D2401" s="15">
        <v>2007</v>
      </c>
      <c r="E2401" s="19">
        <v>1.4999999999999999E-2</v>
      </c>
      <c r="F2401" s="19">
        <v>1.2E-2</v>
      </c>
      <c r="G2401" s="19">
        <v>80</v>
      </c>
      <c r="H2401" s="19">
        <v>72</v>
      </c>
      <c r="I2401" s="19">
        <v>0.23499999999999999</v>
      </c>
      <c r="J2401" s="19">
        <v>0.628</v>
      </c>
      <c r="K2401" s="19">
        <v>0.13600000000000001</v>
      </c>
      <c r="L2401" s="19">
        <v>3330217</v>
      </c>
      <c r="M2401" s="19">
        <v>0.93600000000000005</v>
      </c>
    </row>
    <row r="2402" spans="1:13" ht="14.5" x14ac:dyDescent="0.35">
      <c r="A2402" s="12" t="str">
        <f t="shared" si="37"/>
        <v>Tanzania-Africa-2008</v>
      </c>
      <c r="B2402" s="13" t="s">
        <v>64</v>
      </c>
      <c r="C2402" s="14" t="s">
        <v>249</v>
      </c>
      <c r="D2402" s="15">
        <v>2008</v>
      </c>
      <c r="E2402" s="19">
        <v>1.4999999999999999E-2</v>
      </c>
      <c r="F2402" s="19">
        <v>8.0000000000000002E-3</v>
      </c>
      <c r="G2402" s="19">
        <v>81</v>
      </c>
      <c r="H2402" s="19">
        <v>75</v>
      </c>
      <c r="I2402" s="19">
        <v>0.24299999999999999</v>
      </c>
      <c r="J2402" s="19">
        <v>0.67500000000000004</v>
      </c>
      <c r="K2402" s="19">
        <v>8.2000000000000003E-2</v>
      </c>
      <c r="L2402" s="19">
        <v>16504530</v>
      </c>
      <c r="M2402" s="19">
        <v>0.877</v>
      </c>
    </row>
    <row r="2403" spans="1:13" ht="14.5" x14ac:dyDescent="0.35">
      <c r="A2403" s="12" t="str">
        <f t="shared" si="37"/>
        <v>Tanzania-Africa-2009</v>
      </c>
      <c r="B2403" s="13" t="s">
        <v>64</v>
      </c>
      <c r="C2403" s="14" t="s">
        <v>249</v>
      </c>
      <c r="D2403" s="15">
        <v>2009</v>
      </c>
      <c r="E2403" s="19">
        <v>1.6E-2</v>
      </c>
      <c r="F2403" s="19">
        <v>1.7999999999999999E-2</v>
      </c>
      <c r="G2403" s="19">
        <v>75</v>
      </c>
      <c r="H2403" s="19">
        <v>69</v>
      </c>
      <c r="I2403" s="19">
        <v>0.308</v>
      </c>
      <c r="J2403" s="19">
        <v>0.61499999999999999</v>
      </c>
      <c r="K2403" s="19">
        <v>7.6999999999999999E-2</v>
      </c>
      <c r="L2403" s="19">
        <v>2653042</v>
      </c>
      <c r="M2403" s="19">
        <v>0.53</v>
      </c>
    </row>
    <row r="2404" spans="1:13" ht="14.5" x14ac:dyDescent="0.35">
      <c r="A2404" s="12" t="str">
        <f t="shared" si="37"/>
        <v>Tanzania-Africa-2010</v>
      </c>
      <c r="B2404" s="13" t="s">
        <v>64</v>
      </c>
      <c r="C2404" s="14" t="s">
        <v>249</v>
      </c>
      <c r="D2404" s="15">
        <v>2010</v>
      </c>
      <c r="E2404" s="19">
        <v>1.7000000000000001E-2</v>
      </c>
      <c r="F2404" s="19">
        <v>1.9E-2</v>
      </c>
      <c r="G2404" s="19">
        <v>76</v>
      </c>
      <c r="H2404" s="19">
        <v>68</v>
      </c>
      <c r="I2404" s="19">
        <v>0.27200000000000002</v>
      </c>
      <c r="J2404" s="19">
        <v>0.66500000000000004</v>
      </c>
      <c r="K2404" s="19">
        <v>6.3E-2</v>
      </c>
      <c r="L2404" s="19">
        <v>188134315</v>
      </c>
      <c r="M2404" s="19">
        <v>0.83099999999999996</v>
      </c>
    </row>
    <row r="2405" spans="1:13" ht="14.5" x14ac:dyDescent="0.35">
      <c r="A2405" s="12" t="str">
        <f t="shared" si="37"/>
        <v>Tanzania-Africa-2011</v>
      </c>
      <c r="B2405" s="13" t="s">
        <v>64</v>
      </c>
      <c r="C2405" s="14" t="s">
        <v>249</v>
      </c>
      <c r="D2405" s="15">
        <v>2011</v>
      </c>
      <c r="E2405" s="19">
        <v>1.7000000000000001E-2</v>
      </c>
      <c r="F2405" s="19">
        <v>1.4999999999999999E-2</v>
      </c>
      <c r="G2405" s="19">
        <v>76</v>
      </c>
      <c r="H2405" s="19">
        <v>71</v>
      </c>
      <c r="I2405" s="19">
        <v>0.27700000000000002</v>
      </c>
      <c r="J2405" s="19">
        <v>0.64900000000000002</v>
      </c>
      <c r="K2405" s="19">
        <v>7.3999999999999996E-2</v>
      </c>
      <c r="L2405" s="19">
        <v>167658</v>
      </c>
      <c r="M2405" s="19">
        <v>0.221</v>
      </c>
    </row>
    <row r="2406" spans="1:13" ht="14.5" x14ac:dyDescent="0.35">
      <c r="A2406" s="12" t="str">
        <f t="shared" si="37"/>
        <v>Tanzania-Africa-2012</v>
      </c>
      <c r="B2406" s="13" t="s">
        <v>64</v>
      </c>
      <c r="C2406" s="14" t="s">
        <v>249</v>
      </c>
      <c r="D2406" s="15">
        <v>2012</v>
      </c>
      <c r="E2406" s="19">
        <v>1.7000000000000001E-2</v>
      </c>
      <c r="F2406" s="19">
        <v>8.9999999999999993E-3</v>
      </c>
      <c r="G2406" s="19">
        <v>81</v>
      </c>
      <c r="H2406" s="19">
        <v>76</v>
      </c>
      <c r="I2406" s="19">
        <v>0.27200000000000002</v>
      </c>
      <c r="J2406" s="19">
        <v>0.66800000000000004</v>
      </c>
      <c r="K2406" s="19">
        <v>0.06</v>
      </c>
      <c r="L2406" s="19">
        <v>4392493</v>
      </c>
      <c r="M2406" s="19">
        <v>0.66900000000000004</v>
      </c>
    </row>
    <row r="2407" spans="1:13" ht="14.5" x14ac:dyDescent="0.35">
      <c r="A2407" s="12" t="str">
        <f t="shared" si="37"/>
        <v>Thailand-Asia-2000</v>
      </c>
      <c r="B2407" s="13" t="s">
        <v>60</v>
      </c>
      <c r="C2407" s="14" t="s">
        <v>250</v>
      </c>
      <c r="D2407" s="15">
        <v>2000</v>
      </c>
      <c r="E2407" s="19">
        <v>1.7999999999999999E-2</v>
      </c>
      <c r="F2407" s="19">
        <v>1.9E-2</v>
      </c>
      <c r="G2407" s="19">
        <v>74</v>
      </c>
      <c r="H2407" s="19">
        <v>69</v>
      </c>
      <c r="I2407" s="19">
        <v>0.28100000000000003</v>
      </c>
      <c r="J2407" s="19">
        <v>0.64800000000000002</v>
      </c>
      <c r="K2407" s="19">
        <v>7.0999999999999994E-2</v>
      </c>
      <c r="L2407" s="19">
        <v>108908</v>
      </c>
      <c r="M2407" s="19">
        <v>0.47399999999999998</v>
      </c>
    </row>
    <row r="2408" spans="1:13" ht="14.5" x14ac:dyDescent="0.35">
      <c r="A2408" s="12" t="str">
        <f t="shared" si="37"/>
        <v>Thailand-Asia-2001</v>
      </c>
      <c r="B2408" s="13" t="s">
        <v>60</v>
      </c>
      <c r="C2408" s="14" t="s">
        <v>250</v>
      </c>
      <c r="D2408" s="15">
        <v>2001</v>
      </c>
      <c r="E2408" s="19">
        <v>1.7999999999999999E-2</v>
      </c>
      <c r="F2408" s="19">
        <v>1.4999999999999999E-2</v>
      </c>
      <c r="G2408" s="19">
        <v>79</v>
      </c>
      <c r="H2408" s="19">
        <v>71</v>
      </c>
      <c r="I2408" s="19">
        <v>0.26</v>
      </c>
      <c r="J2408" s="19">
        <v>0.63700000000000001</v>
      </c>
      <c r="K2408" s="19">
        <v>0.10299999999999999</v>
      </c>
      <c r="L2408" s="19">
        <v>38988923</v>
      </c>
      <c r="M2408" s="19">
        <v>0.90300000000000002</v>
      </c>
    </row>
    <row r="2409" spans="1:13" ht="14.5" x14ac:dyDescent="0.35">
      <c r="A2409" s="12" t="str">
        <f t="shared" si="37"/>
        <v>Thailand-Asia-2002</v>
      </c>
      <c r="B2409" s="13" t="s">
        <v>60</v>
      </c>
      <c r="C2409" s="14" t="s">
        <v>250</v>
      </c>
      <c r="D2409" s="15">
        <v>2002</v>
      </c>
      <c r="E2409" s="19">
        <v>1.7999999999999999E-2</v>
      </c>
      <c r="F2409" s="19">
        <v>0.01</v>
      </c>
      <c r="G2409" s="19">
        <v>77</v>
      </c>
      <c r="H2409" s="19">
        <v>72</v>
      </c>
      <c r="I2409" s="19">
        <v>0.28000000000000003</v>
      </c>
      <c r="J2409" s="19">
        <v>0.64700000000000002</v>
      </c>
      <c r="K2409" s="19">
        <v>7.2999999999999995E-2</v>
      </c>
      <c r="L2409" s="19">
        <v>83467</v>
      </c>
      <c r="M2409" s="19">
        <v>0.28599999999999998</v>
      </c>
    </row>
    <row r="2410" spans="1:13" ht="14.5" x14ac:dyDescent="0.35">
      <c r="A2410" s="12" t="str">
        <f t="shared" si="37"/>
        <v>Thailand-Asia-2003</v>
      </c>
      <c r="B2410" s="13" t="s">
        <v>60</v>
      </c>
      <c r="C2410" s="14" t="s">
        <v>250</v>
      </c>
      <c r="D2410" s="15">
        <v>2003</v>
      </c>
      <c r="E2410" s="19">
        <v>1.7999999999999999E-2</v>
      </c>
      <c r="F2410" s="13"/>
      <c r="G2410" s="19">
        <v>81</v>
      </c>
      <c r="H2410" s="19">
        <v>75</v>
      </c>
      <c r="I2410" s="13"/>
      <c r="J2410" s="13"/>
      <c r="K2410" s="13"/>
      <c r="L2410" s="19">
        <v>28414</v>
      </c>
      <c r="M2410" s="13"/>
    </row>
    <row r="2411" spans="1:13" ht="14.5" x14ac:dyDescent="0.35">
      <c r="A2411" s="12" t="str">
        <f t="shared" si="37"/>
        <v>Thailand-Asia-2004</v>
      </c>
      <c r="B2411" s="13" t="s">
        <v>60</v>
      </c>
      <c r="C2411" s="14" t="s">
        <v>250</v>
      </c>
      <c r="D2411" s="15">
        <v>2004</v>
      </c>
      <c r="E2411" s="19">
        <v>1.9E-2</v>
      </c>
      <c r="F2411" s="19">
        <v>1.2999999999999999E-2</v>
      </c>
      <c r="G2411" s="19">
        <v>74</v>
      </c>
      <c r="H2411" s="19">
        <v>69</v>
      </c>
      <c r="I2411" s="19">
        <v>0.29299999999999998</v>
      </c>
      <c r="J2411" s="19">
        <v>0.63100000000000001</v>
      </c>
      <c r="K2411" s="19">
        <v>7.5999999999999998E-2</v>
      </c>
      <c r="L2411" s="19">
        <v>103260</v>
      </c>
      <c r="M2411" s="19">
        <v>0.35899999999999999</v>
      </c>
    </row>
    <row r="2412" spans="1:13" ht="14.5" x14ac:dyDescent="0.35">
      <c r="A2412" s="12" t="str">
        <f t="shared" si="37"/>
        <v>Thailand-Asia-2005</v>
      </c>
      <c r="B2412" s="13" t="s">
        <v>60</v>
      </c>
      <c r="C2412" s="14" t="s">
        <v>250</v>
      </c>
      <c r="D2412" s="15">
        <v>2005</v>
      </c>
      <c r="E2412" s="19">
        <v>0.02</v>
      </c>
      <c r="F2412" s="19">
        <v>2.5000000000000001E-2</v>
      </c>
      <c r="G2412" s="19">
        <v>73</v>
      </c>
      <c r="H2412" s="19">
        <v>66</v>
      </c>
      <c r="I2412" s="19">
        <v>0.29699999999999999</v>
      </c>
      <c r="J2412" s="19">
        <v>0.64100000000000001</v>
      </c>
      <c r="K2412" s="19">
        <v>6.2E-2</v>
      </c>
      <c r="L2412" s="19">
        <v>505186</v>
      </c>
      <c r="M2412" s="19">
        <v>0.66600000000000004</v>
      </c>
    </row>
    <row r="2413" spans="1:13" ht="14.5" x14ac:dyDescent="0.35">
      <c r="A2413" s="12" t="str">
        <f t="shared" si="37"/>
        <v>Thailand-Asia-2006</v>
      </c>
      <c r="B2413" s="13" t="s">
        <v>60</v>
      </c>
      <c r="C2413" s="14" t="s">
        <v>250</v>
      </c>
      <c r="D2413" s="15">
        <v>2006</v>
      </c>
      <c r="E2413" s="19">
        <v>2.1000000000000001E-2</v>
      </c>
      <c r="F2413" s="19">
        <v>1.9E-2</v>
      </c>
      <c r="G2413" s="19">
        <v>76</v>
      </c>
      <c r="H2413" s="19">
        <v>66</v>
      </c>
      <c r="I2413" s="19">
        <v>0.35</v>
      </c>
      <c r="J2413" s="19">
        <v>0.58599999999999997</v>
      </c>
      <c r="K2413" s="19">
        <v>6.4000000000000001E-2</v>
      </c>
      <c r="L2413" s="19">
        <v>6096692</v>
      </c>
      <c r="M2413" s="19">
        <v>0.622</v>
      </c>
    </row>
    <row r="2414" spans="1:13" ht="14.5" x14ac:dyDescent="0.35">
      <c r="A2414" s="12" t="str">
        <f t="shared" si="37"/>
        <v>Thailand-Asia-2007</v>
      </c>
      <c r="B2414" s="13" t="s">
        <v>60</v>
      </c>
      <c r="C2414" s="14" t="s">
        <v>250</v>
      </c>
      <c r="D2414" s="15">
        <v>2007</v>
      </c>
      <c r="E2414" s="19">
        <v>2.1000000000000001E-2</v>
      </c>
      <c r="F2414" s="19">
        <v>1.7999999999999999E-2</v>
      </c>
      <c r="G2414" s="19">
        <v>76</v>
      </c>
      <c r="H2414" s="19">
        <v>69</v>
      </c>
      <c r="I2414" s="19">
        <v>0.30399999999999999</v>
      </c>
      <c r="J2414" s="19">
        <v>0.64500000000000002</v>
      </c>
      <c r="K2414" s="19">
        <v>5.1999999999999998E-2</v>
      </c>
      <c r="L2414" s="19">
        <v>43841370</v>
      </c>
      <c r="M2414" s="19">
        <v>0.73899999999999999</v>
      </c>
    </row>
    <row r="2415" spans="1:13" ht="14.5" x14ac:dyDescent="0.35">
      <c r="A2415" s="12" t="str">
        <f t="shared" si="37"/>
        <v>Thailand-Asia-2008</v>
      </c>
      <c r="B2415" s="13" t="s">
        <v>60</v>
      </c>
      <c r="C2415" s="14" t="s">
        <v>250</v>
      </c>
      <c r="D2415" s="15">
        <v>2008</v>
      </c>
      <c r="E2415" s="19">
        <v>2.1000000000000001E-2</v>
      </c>
      <c r="F2415" s="19">
        <v>1.6E-2</v>
      </c>
      <c r="G2415" s="19">
        <v>78</v>
      </c>
      <c r="H2415" s="19">
        <v>73</v>
      </c>
      <c r="I2415" s="19">
        <v>0.31900000000000001</v>
      </c>
      <c r="J2415" s="19">
        <v>0.627</v>
      </c>
      <c r="K2415" s="19">
        <v>5.3999999999999999E-2</v>
      </c>
      <c r="L2415" s="19">
        <v>112116694</v>
      </c>
      <c r="M2415" s="19">
        <v>0.76600000000000001</v>
      </c>
    </row>
    <row r="2416" spans="1:13" ht="14.5" x14ac:dyDescent="0.35">
      <c r="A2416" s="12" t="str">
        <f t="shared" si="37"/>
        <v>Thailand-Asia-2009</v>
      </c>
      <c r="B2416" s="13" t="s">
        <v>60</v>
      </c>
      <c r="C2416" s="14" t="s">
        <v>250</v>
      </c>
      <c r="D2416" s="15">
        <v>2009</v>
      </c>
      <c r="E2416" s="19">
        <v>2.1999999999999999E-2</v>
      </c>
      <c r="F2416" s="19">
        <v>3.5000000000000003E-2</v>
      </c>
      <c r="G2416" s="19">
        <v>68</v>
      </c>
      <c r="H2416" s="19">
        <v>62</v>
      </c>
      <c r="I2416" s="19">
        <v>0.36899999999999999</v>
      </c>
      <c r="J2416" s="19">
        <v>0.59399999999999997</v>
      </c>
      <c r="K2416" s="19">
        <v>3.6999999999999998E-2</v>
      </c>
      <c r="L2416" s="19">
        <v>765367</v>
      </c>
      <c r="M2416" s="19">
        <v>0.28299999999999997</v>
      </c>
    </row>
    <row r="2417" spans="1:13" ht="14.5" x14ac:dyDescent="0.35">
      <c r="A2417" s="12" t="str">
        <f t="shared" si="37"/>
        <v>Thailand-Asia-2010</v>
      </c>
      <c r="B2417" s="13" t="s">
        <v>60</v>
      </c>
      <c r="C2417" s="14" t="s">
        <v>250</v>
      </c>
      <c r="D2417" s="15">
        <v>2010</v>
      </c>
      <c r="E2417" s="19">
        <v>2.1999999999999999E-2</v>
      </c>
      <c r="F2417" s="19">
        <v>0.02</v>
      </c>
      <c r="G2417" s="19">
        <v>75</v>
      </c>
      <c r="H2417" s="19">
        <v>70</v>
      </c>
      <c r="I2417" s="19">
        <v>0.316</v>
      </c>
      <c r="J2417" s="19">
        <v>0.629</v>
      </c>
      <c r="K2417" s="19">
        <v>5.5E-2</v>
      </c>
      <c r="L2417" s="19">
        <v>28030688</v>
      </c>
      <c r="M2417" s="19">
        <v>0.754</v>
      </c>
    </row>
    <row r="2418" spans="1:13" ht="14.5" x14ac:dyDescent="0.35">
      <c r="A2418" s="12" t="str">
        <f t="shared" si="37"/>
        <v>Thailand-Asia-2011</v>
      </c>
      <c r="B2418" s="13" t="s">
        <v>60</v>
      </c>
      <c r="C2418" s="14" t="s">
        <v>250</v>
      </c>
      <c r="D2418" s="15">
        <v>2011</v>
      </c>
      <c r="E2418" s="19">
        <v>2.1999999999999999E-2</v>
      </c>
      <c r="F2418" s="19">
        <v>1.4999999999999999E-2</v>
      </c>
      <c r="G2418" s="19">
        <v>76</v>
      </c>
      <c r="H2418" s="19">
        <v>71</v>
      </c>
      <c r="I2418" s="19">
        <v>0.309</v>
      </c>
      <c r="J2418" s="19">
        <v>0.64</v>
      </c>
      <c r="K2418" s="19">
        <v>5.0999999999999997E-2</v>
      </c>
      <c r="L2418" s="19">
        <v>27190882</v>
      </c>
      <c r="M2418" s="19">
        <v>0.88600000000000001</v>
      </c>
    </row>
    <row r="2419" spans="1:13" ht="14.5" x14ac:dyDescent="0.35">
      <c r="A2419" s="12" t="str">
        <f t="shared" si="37"/>
        <v>Thailand-Asia-2012</v>
      </c>
      <c r="B2419" s="13" t="s">
        <v>60</v>
      </c>
      <c r="C2419" s="14" t="s">
        <v>250</v>
      </c>
      <c r="D2419" s="15">
        <v>2012</v>
      </c>
      <c r="E2419" s="19">
        <v>2.1999999999999999E-2</v>
      </c>
      <c r="F2419" s="19">
        <v>1.9E-2</v>
      </c>
      <c r="G2419" s="19">
        <v>79</v>
      </c>
      <c r="H2419" s="19">
        <v>73</v>
      </c>
      <c r="I2419" s="19">
        <v>0.30499999999999999</v>
      </c>
      <c r="J2419" s="19">
        <v>0.63300000000000001</v>
      </c>
      <c r="K2419" s="19">
        <v>6.2E-2</v>
      </c>
      <c r="L2419" s="19">
        <v>3428509</v>
      </c>
      <c r="M2419" s="19">
        <v>0.64</v>
      </c>
    </row>
    <row r="2420" spans="1:13" ht="14.5" x14ac:dyDescent="0.35">
      <c r="A2420" s="12" t="str">
        <f t="shared" si="37"/>
        <v>Timor-Leste-Asia-2000</v>
      </c>
      <c r="B2420" s="13" t="s">
        <v>60</v>
      </c>
      <c r="C2420" s="14" t="s">
        <v>251</v>
      </c>
      <c r="D2420" s="15">
        <v>2000</v>
      </c>
      <c r="E2420" s="19">
        <v>2.3E-2</v>
      </c>
      <c r="F2420" s="19">
        <v>2.8000000000000001E-2</v>
      </c>
      <c r="G2420" s="19">
        <v>75</v>
      </c>
      <c r="H2420" s="19">
        <v>69</v>
      </c>
      <c r="I2420" s="19">
        <v>0.32700000000000001</v>
      </c>
      <c r="J2420" s="19">
        <v>0.61599999999999999</v>
      </c>
      <c r="K2420" s="19">
        <v>5.7000000000000002E-2</v>
      </c>
      <c r="L2420" s="19">
        <v>9479269</v>
      </c>
      <c r="M2420" s="19">
        <v>0.68700000000000006</v>
      </c>
    </row>
    <row r="2421" spans="1:13" ht="14.5" x14ac:dyDescent="0.35">
      <c r="A2421" s="12" t="str">
        <f t="shared" si="37"/>
        <v>Timor-Leste-Asia-2001</v>
      </c>
      <c r="B2421" s="13" t="s">
        <v>60</v>
      </c>
      <c r="C2421" s="14" t="s">
        <v>251</v>
      </c>
      <c r="D2421" s="15">
        <v>2001</v>
      </c>
      <c r="E2421" s="19">
        <v>2.3E-2</v>
      </c>
      <c r="F2421" s="19">
        <v>2.3E-2</v>
      </c>
      <c r="G2421" s="19">
        <v>78</v>
      </c>
      <c r="H2421" s="19">
        <v>72</v>
      </c>
      <c r="I2421" s="19">
        <v>0.32300000000000001</v>
      </c>
      <c r="J2421" s="19">
        <v>0.62</v>
      </c>
      <c r="K2421" s="19">
        <v>5.7000000000000002E-2</v>
      </c>
      <c r="L2421" s="19">
        <v>14023503</v>
      </c>
      <c r="M2421" s="19">
        <v>0.61899999999999999</v>
      </c>
    </row>
    <row r="2422" spans="1:13" ht="14.5" x14ac:dyDescent="0.35">
      <c r="A2422" s="12" t="str">
        <f t="shared" si="37"/>
        <v>Timor-Leste-Asia-2002</v>
      </c>
      <c r="B2422" s="13" t="s">
        <v>60</v>
      </c>
      <c r="C2422" s="14" t="s">
        <v>251</v>
      </c>
      <c r="D2422" s="15">
        <v>2002</v>
      </c>
      <c r="E2422" s="19">
        <v>2.5000000000000001E-2</v>
      </c>
      <c r="F2422" s="19">
        <v>2.3E-2</v>
      </c>
      <c r="G2422" s="19">
        <v>74</v>
      </c>
      <c r="H2422" s="19">
        <v>69</v>
      </c>
      <c r="I2422" s="19">
        <v>0.35299999999999998</v>
      </c>
      <c r="J2422" s="19">
        <v>0.59799999999999998</v>
      </c>
      <c r="K2422" s="19">
        <v>4.8000000000000001E-2</v>
      </c>
      <c r="L2422" s="19">
        <v>6014781</v>
      </c>
      <c r="M2422" s="19">
        <v>0.57599999999999996</v>
      </c>
    </row>
    <row r="2423" spans="1:13" ht="14.5" x14ac:dyDescent="0.35">
      <c r="A2423" s="12" t="str">
        <f t="shared" si="37"/>
        <v>Timor-Leste-Asia-2003</v>
      </c>
      <c r="B2423" s="13" t="s">
        <v>60</v>
      </c>
      <c r="C2423" s="14" t="s">
        <v>251</v>
      </c>
      <c r="D2423" s="15">
        <v>2003</v>
      </c>
      <c r="E2423" s="19">
        <v>2.5000000000000001E-2</v>
      </c>
      <c r="F2423" s="19">
        <v>2.5000000000000001E-2</v>
      </c>
      <c r="G2423" s="19">
        <v>75</v>
      </c>
      <c r="H2423" s="19">
        <v>69</v>
      </c>
      <c r="I2423" s="19">
        <v>0.371</v>
      </c>
      <c r="J2423" s="19">
        <v>0.58699999999999997</v>
      </c>
      <c r="K2423" s="19">
        <v>4.2000000000000003E-2</v>
      </c>
      <c r="L2423" s="19">
        <v>5524927</v>
      </c>
      <c r="M2423" s="19">
        <v>0.56200000000000006</v>
      </c>
    </row>
    <row r="2424" spans="1:13" ht="14.5" x14ac:dyDescent="0.35">
      <c r="A2424" s="12" t="str">
        <f t="shared" si="37"/>
        <v>Timor-Leste-Asia-2004</v>
      </c>
      <c r="B2424" s="13" t="s">
        <v>60</v>
      </c>
      <c r="C2424" s="14" t="s">
        <v>251</v>
      </c>
      <c r="D2424" s="15">
        <v>2004</v>
      </c>
      <c r="E2424" s="19">
        <v>2.5999999999999999E-2</v>
      </c>
      <c r="F2424" s="19">
        <v>1.7999999999999999E-2</v>
      </c>
      <c r="G2424" s="19">
        <v>75</v>
      </c>
      <c r="H2424" s="19">
        <v>69</v>
      </c>
      <c r="I2424" s="19">
        <v>0.374</v>
      </c>
      <c r="J2424" s="19">
        <v>0.58499999999999996</v>
      </c>
      <c r="K2424" s="19">
        <v>0.04</v>
      </c>
      <c r="L2424" s="19">
        <v>278985</v>
      </c>
      <c r="M2424" s="19">
        <v>0.46</v>
      </c>
    </row>
    <row r="2425" spans="1:13" ht="14.5" x14ac:dyDescent="0.35">
      <c r="A2425" s="12" t="str">
        <f t="shared" si="37"/>
        <v>Timor-Leste-Asia-2005</v>
      </c>
      <c r="B2425" s="13" t="s">
        <v>60</v>
      </c>
      <c r="C2425" s="14" t="s">
        <v>251</v>
      </c>
      <c r="D2425" s="15">
        <v>2005</v>
      </c>
      <c r="E2425" s="19">
        <v>2.8000000000000001E-2</v>
      </c>
      <c r="F2425" s="19">
        <v>6.4000000000000001E-2</v>
      </c>
      <c r="G2425" s="19">
        <v>62</v>
      </c>
      <c r="H2425" s="19">
        <v>58</v>
      </c>
      <c r="I2425" s="19">
        <v>0.377</v>
      </c>
      <c r="J2425" s="19">
        <v>0.58099999999999996</v>
      </c>
      <c r="K2425" s="19">
        <v>4.2000000000000003E-2</v>
      </c>
      <c r="L2425" s="19">
        <v>9388642</v>
      </c>
      <c r="M2425" s="19">
        <v>0.45800000000000002</v>
      </c>
    </row>
    <row r="2426" spans="1:13" ht="14.5" x14ac:dyDescent="0.35">
      <c r="A2426" s="12" t="str">
        <f t="shared" si="37"/>
        <v>Timor-Leste-Asia-2006</v>
      </c>
      <c r="B2426" s="13" t="s">
        <v>60</v>
      </c>
      <c r="C2426" s="14" t="s">
        <v>251</v>
      </c>
      <c r="D2426" s="15">
        <v>2006</v>
      </c>
      <c r="E2426" s="19">
        <v>2.8000000000000001E-2</v>
      </c>
      <c r="F2426" s="19">
        <v>4.2000000000000003E-2</v>
      </c>
      <c r="G2426" s="19">
        <v>67</v>
      </c>
      <c r="H2426" s="19">
        <v>63</v>
      </c>
      <c r="I2426" s="19">
        <v>0.379</v>
      </c>
      <c r="J2426" s="19">
        <v>0.57599999999999996</v>
      </c>
      <c r="K2426" s="19">
        <v>4.4999999999999998E-2</v>
      </c>
      <c r="L2426" s="19">
        <v>9517395</v>
      </c>
      <c r="M2426" s="19">
        <v>0.64700000000000002</v>
      </c>
    </row>
    <row r="2427" spans="1:13" ht="14.5" x14ac:dyDescent="0.35">
      <c r="A2427" s="12" t="str">
        <f t="shared" si="37"/>
        <v>Timor-Leste-Asia-2007</v>
      </c>
      <c r="B2427" s="13" t="s">
        <v>60</v>
      </c>
      <c r="C2427" s="14" t="s">
        <v>251</v>
      </c>
      <c r="D2427" s="15">
        <v>2007</v>
      </c>
      <c r="E2427" s="19">
        <v>2.8000000000000001E-2</v>
      </c>
      <c r="F2427" s="19">
        <v>2.5000000000000001E-2</v>
      </c>
      <c r="G2427" s="19">
        <v>74</v>
      </c>
      <c r="H2427" s="19">
        <v>69</v>
      </c>
      <c r="I2427" s="19">
        <v>0.39200000000000002</v>
      </c>
      <c r="J2427" s="19">
        <v>0.56599999999999995</v>
      </c>
      <c r="K2427" s="19">
        <v>4.2000000000000003E-2</v>
      </c>
      <c r="L2427" s="19">
        <v>7037428</v>
      </c>
      <c r="M2427" s="19">
        <v>0.49199999999999999</v>
      </c>
    </row>
    <row r="2428" spans="1:13" ht="14.5" x14ac:dyDescent="0.35">
      <c r="A2428" s="12" t="str">
        <f t="shared" si="37"/>
        <v>Timor-Leste-Asia-2008</v>
      </c>
      <c r="B2428" s="13" t="s">
        <v>60</v>
      </c>
      <c r="C2428" s="14" t="s">
        <v>251</v>
      </c>
      <c r="D2428" s="15">
        <v>2008</v>
      </c>
      <c r="E2428" s="19">
        <v>3.4000000000000002E-2</v>
      </c>
      <c r="F2428" s="19">
        <v>3.2000000000000001E-2</v>
      </c>
      <c r="G2428" s="19">
        <v>73</v>
      </c>
      <c r="H2428" s="19">
        <v>66</v>
      </c>
      <c r="I2428" s="19">
        <v>0.42899999999999999</v>
      </c>
      <c r="J2428" s="19">
        <v>0.52800000000000002</v>
      </c>
      <c r="K2428" s="19">
        <v>4.2999999999999997E-2</v>
      </c>
      <c r="L2428" s="19">
        <v>12995374</v>
      </c>
      <c r="M2428" s="19">
        <v>0.47599999999999998</v>
      </c>
    </row>
    <row r="2429" spans="1:13" ht="14.5" x14ac:dyDescent="0.35">
      <c r="A2429" s="12" t="str">
        <f t="shared" si="37"/>
        <v>Timor-Leste-Asia-2009</v>
      </c>
      <c r="B2429" s="13" t="s">
        <v>60</v>
      </c>
      <c r="C2429" s="14" t="s">
        <v>251</v>
      </c>
      <c r="D2429" s="15">
        <v>2009</v>
      </c>
      <c r="E2429" s="13"/>
      <c r="F2429" s="13"/>
      <c r="G2429" s="13"/>
      <c r="H2429" s="13"/>
      <c r="I2429" s="13"/>
      <c r="J2429" s="13"/>
      <c r="K2429" s="13"/>
      <c r="L2429" s="19">
        <v>28638</v>
      </c>
      <c r="M2429" s="19">
        <v>0.88800000000000001</v>
      </c>
    </row>
    <row r="2430" spans="1:13" ht="14.5" x14ac:dyDescent="0.35">
      <c r="A2430" s="12" t="str">
        <f t="shared" si="37"/>
        <v>Timor-Leste-Asia-2010</v>
      </c>
      <c r="B2430" s="13" t="s">
        <v>60</v>
      </c>
      <c r="C2430" s="14" t="s">
        <v>251</v>
      </c>
      <c r="D2430" s="15">
        <v>2010</v>
      </c>
      <c r="E2430" s="13"/>
      <c r="F2430" s="19">
        <v>1.2E-2</v>
      </c>
      <c r="G2430" s="13"/>
      <c r="H2430" s="13"/>
      <c r="I2430" s="13"/>
      <c r="J2430" s="13"/>
      <c r="K2430" s="13"/>
      <c r="L2430" s="19">
        <v>70795</v>
      </c>
      <c r="M2430" s="19">
        <v>0.67200000000000004</v>
      </c>
    </row>
    <row r="2431" spans="1:13" ht="14.5" x14ac:dyDescent="0.35">
      <c r="A2431" s="12" t="str">
        <f t="shared" si="37"/>
        <v>Timor-Leste-Asia-2011</v>
      </c>
      <c r="B2431" s="13" t="s">
        <v>60</v>
      </c>
      <c r="C2431" s="14" t="s">
        <v>251</v>
      </c>
      <c r="D2431" s="15">
        <v>2011</v>
      </c>
      <c r="E2431" s="13"/>
      <c r="F2431" s="19">
        <v>0.01</v>
      </c>
      <c r="G2431" s="13"/>
      <c r="H2431" s="13"/>
      <c r="I2431" s="13"/>
      <c r="J2431" s="13"/>
      <c r="K2431" s="13"/>
      <c r="L2431" s="19">
        <v>50478</v>
      </c>
      <c r="M2431" s="19">
        <v>0.31900000000000001</v>
      </c>
    </row>
    <row r="2432" spans="1:13" ht="14.5" x14ac:dyDescent="0.35">
      <c r="A2432" s="12" t="str">
        <f t="shared" si="37"/>
        <v>Timor-Leste-Asia-2012</v>
      </c>
      <c r="B2432" s="13" t="s">
        <v>60</v>
      </c>
      <c r="C2432" s="14" t="s">
        <v>251</v>
      </c>
      <c r="D2432" s="15">
        <v>2012</v>
      </c>
      <c r="E2432" s="13"/>
      <c r="F2432" s="13"/>
      <c r="G2432" s="19">
        <v>77</v>
      </c>
      <c r="H2432" s="19">
        <v>72</v>
      </c>
      <c r="I2432" s="13"/>
      <c r="J2432" s="13"/>
      <c r="K2432" s="13"/>
      <c r="L2432" s="19">
        <v>39464</v>
      </c>
      <c r="M2432" s="19">
        <v>1</v>
      </c>
    </row>
    <row r="2433" spans="1:13" ht="14.5" x14ac:dyDescent="0.35">
      <c r="A2433" s="12" t="str">
        <f t="shared" si="37"/>
        <v>Togo-Africa-2000</v>
      </c>
      <c r="B2433" s="13" t="s">
        <v>64</v>
      </c>
      <c r="C2433" s="14" t="s">
        <v>252</v>
      </c>
      <c r="D2433" s="15">
        <v>2000</v>
      </c>
      <c r="E2433" s="19">
        <v>1.0999999999999999E-2</v>
      </c>
      <c r="F2433" s="19">
        <v>5.0000000000000001E-3</v>
      </c>
      <c r="G2433" s="19">
        <v>80</v>
      </c>
      <c r="H2433" s="19">
        <v>76</v>
      </c>
      <c r="I2433" s="19">
        <v>0.186</v>
      </c>
      <c r="J2433" s="19">
        <v>0.69899999999999995</v>
      </c>
      <c r="K2433" s="19">
        <v>0.115</v>
      </c>
      <c r="L2433" s="19">
        <v>11301674</v>
      </c>
      <c r="M2433" s="19">
        <v>0.76300000000000001</v>
      </c>
    </row>
    <row r="2434" spans="1:13" ht="14.5" x14ac:dyDescent="0.35">
      <c r="A2434" s="12" t="str">
        <f t="shared" si="37"/>
        <v>Togo-Africa-2001</v>
      </c>
      <c r="B2434" s="13" t="s">
        <v>64</v>
      </c>
      <c r="C2434" s="14" t="s">
        <v>252</v>
      </c>
      <c r="D2434" s="15">
        <v>2001</v>
      </c>
      <c r="E2434" s="19">
        <v>1.0999999999999999E-2</v>
      </c>
      <c r="F2434" s="19">
        <v>5.0000000000000001E-3</v>
      </c>
      <c r="G2434" s="19">
        <v>83</v>
      </c>
      <c r="H2434" s="19">
        <v>78</v>
      </c>
      <c r="I2434" s="19">
        <v>0.17100000000000001</v>
      </c>
      <c r="J2434" s="19">
        <v>0.69499999999999995</v>
      </c>
      <c r="K2434" s="19">
        <v>0.13400000000000001</v>
      </c>
      <c r="L2434" s="19">
        <v>32887928</v>
      </c>
      <c r="M2434" s="19">
        <v>0.80400000000000005</v>
      </c>
    </row>
    <row r="2435" spans="1:13" ht="14.5" x14ac:dyDescent="0.35">
      <c r="A2435" s="12" t="str">
        <f t="shared" ref="A2435:A2498" si="38">C2435&amp;"-"&amp;D2435</f>
        <v>Togo-Africa-2002</v>
      </c>
      <c r="B2435" s="13" t="s">
        <v>64</v>
      </c>
      <c r="C2435" s="14" t="s">
        <v>252</v>
      </c>
      <c r="D2435" s="15">
        <v>2002</v>
      </c>
      <c r="E2435" s="19">
        <v>1.2E-2</v>
      </c>
      <c r="F2435" s="13"/>
      <c r="G2435" s="19">
        <v>77</v>
      </c>
      <c r="H2435" s="19">
        <v>72</v>
      </c>
      <c r="I2435" s="19">
        <v>0.21199999999999999</v>
      </c>
      <c r="J2435" s="19">
        <v>0.69599999999999995</v>
      </c>
      <c r="K2435" s="19">
        <v>9.1999999999999998E-2</v>
      </c>
      <c r="L2435" s="19">
        <v>101219</v>
      </c>
      <c r="M2435" s="19">
        <v>0.441</v>
      </c>
    </row>
    <row r="2436" spans="1:13" ht="14.5" x14ac:dyDescent="0.35">
      <c r="A2436" s="12" t="str">
        <f t="shared" si="38"/>
        <v>Togo-Africa-2003</v>
      </c>
      <c r="B2436" s="13" t="s">
        <v>64</v>
      </c>
      <c r="C2436" s="14" t="s">
        <v>252</v>
      </c>
      <c r="D2436" s="15">
        <v>2003</v>
      </c>
      <c r="E2436" s="19">
        <v>1.2E-2</v>
      </c>
      <c r="F2436" s="13"/>
      <c r="G2436" s="19">
        <v>83</v>
      </c>
      <c r="H2436" s="19">
        <v>74</v>
      </c>
      <c r="I2436" s="19">
        <v>0.215</v>
      </c>
      <c r="J2436" s="19">
        <v>0.66</v>
      </c>
      <c r="K2436" s="19">
        <v>0.125</v>
      </c>
      <c r="L2436" s="19">
        <v>3782995</v>
      </c>
      <c r="M2436" s="19">
        <v>0.94</v>
      </c>
    </row>
    <row r="2437" spans="1:13" ht="14.5" x14ac:dyDescent="0.35">
      <c r="A2437" s="12" t="str">
        <f t="shared" si="38"/>
        <v>Togo-Africa-2004</v>
      </c>
      <c r="B2437" s="13" t="s">
        <v>64</v>
      </c>
      <c r="C2437" s="14" t="s">
        <v>252</v>
      </c>
      <c r="D2437" s="15">
        <v>2004</v>
      </c>
      <c r="E2437" s="19">
        <v>1.2999999999999999E-2</v>
      </c>
      <c r="F2437" s="19">
        <v>1.4E-2</v>
      </c>
      <c r="G2437" s="19">
        <v>77</v>
      </c>
      <c r="H2437" s="19">
        <v>72</v>
      </c>
      <c r="I2437" s="19">
        <v>0.2</v>
      </c>
      <c r="J2437" s="19">
        <v>0.69399999999999995</v>
      </c>
      <c r="K2437" s="19">
        <v>0.106</v>
      </c>
      <c r="L2437" s="19">
        <v>276277</v>
      </c>
      <c r="M2437" s="19">
        <v>0.32600000000000001</v>
      </c>
    </row>
    <row r="2438" spans="1:13" ht="14.5" x14ac:dyDescent="0.35">
      <c r="A2438" s="12" t="str">
        <f t="shared" si="38"/>
        <v>Togo-Africa-2005</v>
      </c>
      <c r="B2438" s="13" t="s">
        <v>64</v>
      </c>
      <c r="C2438" s="14" t="s">
        <v>252</v>
      </c>
      <c r="D2438" s="15">
        <v>2005</v>
      </c>
      <c r="E2438" s="19">
        <v>1.2999999999999999E-2</v>
      </c>
      <c r="F2438" s="13"/>
      <c r="G2438" s="19">
        <v>79</v>
      </c>
      <c r="H2438" s="19">
        <v>72</v>
      </c>
      <c r="I2438" s="19">
        <v>0.20300000000000001</v>
      </c>
      <c r="J2438" s="19">
        <v>0.67100000000000004</v>
      </c>
      <c r="K2438" s="19">
        <v>0.126</v>
      </c>
      <c r="L2438" s="19">
        <v>143026</v>
      </c>
      <c r="M2438" s="19">
        <v>0.90300000000000002</v>
      </c>
    </row>
    <row r="2439" spans="1:13" ht="14.5" x14ac:dyDescent="0.35">
      <c r="A2439" s="12" t="str">
        <f t="shared" si="38"/>
        <v>Togo-Africa-2006</v>
      </c>
      <c r="B2439" s="13" t="s">
        <v>64</v>
      </c>
      <c r="C2439" s="14" t="s">
        <v>252</v>
      </c>
      <c r="D2439" s="15">
        <v>2006</v>
      </c>
      <c r="E2439" s="19">
        <v>1.2999999999999999E-2</v>
      </c>
      <c r="F2439" s="13"/>
      <c r="G2439" s="19">
        <v>82</v>
      </c>
      <c r="H2439" s="19">
        <v>76</v>
      </c>
      <c r="I2439" s="13"/>
      <c r="J2439" s="13"/>
      <c r="K2439" s="13"/>
      <c r="L2439" s="19">
        <v>64888</v>
      </c>
      <c r="M2439" s="19">
        <v>1</v>
      </c>
    </row>
    <row r="2440" spans="1:13" ht="14.5" x14ac:dyDescent="0.35">
      <c r="A2440" s="12" t="str">
        <f t="shared" si="38"/>
        <v>Togo-Africa-2007</v>
      </c>
      <c r="B2440" s="13" t="s">
        <v>64</v>
      </c>
      <c r="C2440" s="14" t="s">
        <v>252</v>
      </c>
      <c r="D2440" s="15">
        <v>2007</v>
      </c>
      <c r="E2440" s="19">
        <v>1.4E-2</v>
      </c>
      <c r="F2440" s="13"/>
      <c r="G2440" s="13"/>
      <c r="H2440" s="13"/>
      <c r="I2440" s="13"/>
      <c r="J2440" s="13"/>
      <c r="K2440" s="13"/>
      <c r="L2440" s="19">
        <v>51472</v>
      </c>
      <c r="M2440" s="19">
        <v>1</v>
      </c>
    </row>
    <row r="2441" spans="1:13" ht="14.5" x14ac:dyDescent="0.35">
      <c r="A2441" s="12" t="str">
        <f t="shared" si="38"/>
        <v>Togo-Africa-2008</v>
      </c>
      <c r="B2441" s="13" t="s">
        <v>64</v>
      </c>
      <c r="C2441" s="14" t="s">
        <v>252</v>
      </c>
      <c r="D2441" s="15">
        <v>2008</v>
      </c>
      <c r="E2441" s="19">
        <v>1.4E-2</v>
      </c>
      <c r="F2441" s="19">
        <v>7.0000000000000001E-3</v>
      </c>
      <c r="G2441" s="19">
        <v>80</v>
      </c>
      <c r="H2441" s="19">
        <v>75</v>
      </c>
      <c r="I2441" s="19">
        <v>0.20200000000000001</v>
      </c>
      <c r="J2441" s="19">
        <v>0.67300000000000004</v>
      </c>
      <c r="K2441" s="19">
        <v>0.125</v>
      </c>
      <c r="L2441" s="19">
        <v>301231207</v>
      </c>
      <c r="M2441" s="19">
        <v>0.80300000000000005</v>
      </c>
    </row>
    <row r="2442" spans="1:13" ht="14.5" x14ac:dyDescent="0.35">
      <c r="A2442" s="12" t="str">
        <f t="shared" si="38"/>
        <v>Togo-Africa-2009</v>
      </c>
      <c r="B2442" s="13" t="s">
        <v>64</v>
      </c>
      <c r="C2442" s="14" t="s">
        <v>252</v>
      </c>
      <c r="D2442" s="15">
        <v>2009</v>
      </c>
      <c r="E2442" s="19">
        <v>1.4999999999999999E-2</v>
      </c>
      <c r="F2442" s="19">
        <v>2.3E-2</v>
      </c>
      <c r="G2442" s="19">
        <v>73</v>
      </c>
      <c r="H2442" s="19">
        <v>66</v>
      </c>
      <c r="I2442" s="19">
        <v>0.21099999999999999</v>
      </c>
      <c r="J2442" s="19">
        <v>0.71299999999999997</v>
      </c>
      <c r="K2442" s="19">
        <v>7.5999999999999998E-2</v>
      </c>
      <c r="L2442" s="19">
        <v>1310040</v>
      </c>
      <c r="M2442" s="19">
        <v>9.6000000000000002E-2</v>
      </c>
    </row>
    <row r="2443" spans="1:13" ht="14.5" x14ac:dyDescent="0.35">
      <c r="A2443" s="12" t="str">
        <f t="shared" si="38"/>
        <v>Togo-Africa-2010</v>
      </c>
      <c r="B2443" s="13" t="s">
        <v>64</v>
      </c>
      <c r="C2443" s="14" t="s">
        <v>252</v>
      </c>
      <c r="D2443" s="15">
        <v>2010</v>
      </c>
      <c r="E2443" s="19">
        <v>1.4999999999999999E-2</v>
      </c>
      <c r="F2443" s="13"/>
      <c r="G2443" s="19">
        <v>72</v>
      </c>
      <c r="H2443" s="19">
        <v>68</v>
      </c>
      <c r="I2443" s="13"/>
      <c r="J2443" s="13"/>
      <c r="K2443" s="13"/>
      <c r="L2443" s="19">
        <v>56555</v>
      </c>
      <c r="M2443" s="19">
        <v>0.83499999999999996</v>
      </c>
    </row>
    <row r="2444" spans="1:13" ht="14.5" x14ac:dyDescent="0.35">
      <c r="A2444" s="12" t="str">
        <f t="shared" si="38"/>
        <v>Togo-Africa-2011</v>
      </c>
      <c r="B2444" s="13" t="s">
        <v>64</v>
      </c>
      <c r="C2444" s="14" t="s">
        <v>252</v>
      </c>
      <c r="D2444" s="15">
        <v>2011</v>
      </c>
      <c r="E2444" s="19">
        <v>1.4999999999999999E-2</v>
      </c>
      <c r="F2444" s="19">
        <v>1.2E-2</v>
      </c>
      <c r="G2444" s="19">
        <v>77</v>
      </c>
      <c r="H2444" s="19">
        <v>71</v>
      </c>
      <c r="I2444" s="19">
        <v>0.24199999999999999</v>
      </c>
      <c r="J2444" s="19">
        <v>0.69299999999999995</v>
      </c>
      <c r="K2444" s="19">
        <v>6.5000000000000002E-2</v>
      </c>
      <c r="L2444" s="19">
        <v>342049</v>
      </c>
      <c r="M2444" s="19">
        <v>0.82399999999999995</v>
      </c>
    </row>
    <row r="2445" spans="1:13" ht="14.5" x14ac:dyDescent="0.35">
      <c r="A2445" s="12" t="str">
        <f t="shared" si="38"/>
        <v>Togo-Africa-2012</v>
      </c>
      <c r="B2445" s="13" t="s">
        <v>64</v>
      </c>
      <c r="C2445" s="14" t="s">
        <v>252</v>
      </c>
      <c r="D2445" s="15">
        <v>2012</v>
      </c>
      <c r="E2445" s="19">
        <v>1.4999999999999999E-2</v>
      </c>
      <c r="F2445" s="19">
        <v>1.2E-2</v>
      </c>
      <c r="G2445" s="19">
        <v>80</v>
      </c>
      <c r="H2445" s="19">
        <v>73</v>
      </c>
      <c r="I2445" s="19">
        <v>0.23300000000000001</v>
      </c>
      <c r="J2445" s="19">
        <v>0.63</v>
      </c>
      <c r="K2445" s="19">
        <v>0.13700000000000001</v>
      </c>
      <c r="L2445" s="19">
        <v>3338384</v>
      </c>
      <c r="M2445" s="19">
        <v>0.93799999999999994</v>
      </c>
    </row>
    <row r="2446" spans="1:13" ht="14.5" x14ac:dyDescent="0.35">
      <c r="A2446" s="12" t="str">
        <f t="shared" si="38"/>
        <v>Tonga-Oceania-2000</v>
      </c>
      <c r="B2446" s="13" t="s">
        <v>66</v>
      </c>
      <c r="C2446" s="14" t="s">
        <v>253</v>
      </c>
      <c r="D2446" s="15">
        <v>2000</v>
      </c>
      <c r="E2446" s="19">
        <v>1.4999999999999999E-2</v>
      </c>
      <c r="F2446" s="19">
        <v>8.0000000000000002E-3</v>
      </c>
      <c r="G2446" s="19">
        <v>82</v>
      </c>
      <c r="H2446" s="19">
        <v>76</v>
      </c>
      <c r="I2446" s="19">
        <v>0.23699999999999999</v>
      </c>
      <c r="J2446" s="19">
        <v>0.67800000000000005</v>
      </c>
      <c r="K2446" s="19">
        <v>8.5000000000000006E-2</v>
      </c>
      <c r="L2446" s="19">
        <v>16668892</v>
      </c>
      <c r="M2446" s="19">
        <v>0.879</v>
      </c>
    </row>
    <row r="2447" spans="1:13" ht="14.5" x14ac:dyDescent="0.35">
      <c r="A2447" s="12" t="str">
        <f t="shared" si="38"/>
        <v>Tonga-Oceania-2001</v>
      </c>
      <c r="B2447" s="13" t="s">
        <v>66</v>
      </c>
      <c r="C2447" s="14" t="s">
        <v>253</v>
      </c>
      <c r="D2447" s="15">
        <v>2001</v>
      </c>
      <c r="E2447" s="19">
        <v>1.6E-2</v>
      </c>
      <c r="F2447" s="19">
        <v>1.7000000000000001E-2</v>
      </c>
      <c r="G2447" s="19">
        <v>75</v>
      </c>
      <c r="H2447" s="19">
        <v>69</v>
      </c>
      <c r="I2447" s="19">
        <v>0.30399999999999999</v>
      </c>
      <c r="J2447" s="19">
        <v>0.61799999999999999</v>
      </c>
      <c r="K2447" s="19">
        <v>7.6999999999999999E-2</v>
      </c>
      <c r="L2447" s="19">
        <v>2662481</v>
      </c>
      <c r="M2447" s="19">
        <v>0.53200000000000003</v>
      </c>
    </row>
    <row r="2448" spans="1:13" ht="14.5" x14ac:dyDescent="0.35">
      <c r="A2448" s="12" t="str">
        <f t="shared" si="38"/>
        <v>Tonga-Oceania-2002</v>
      </c>
      <c r="B2448" s="13" t="s">
        <v>66</v>
      </c>
      <c r="C2448" s="14" t="s">
        <v>253</v>
      </c>
      <c r="D2448" s="15">
        <v>2002</v>
      </c>
      <c r="E2448" s="19">
        <v>1.7000000000000001E-2</v>
      </c>
      <c r="F2448" s="19">
        <v>1.7999999999999999E-2</v>
      </c>
      <c r="G2448" s="19">
        <v>76</v>
      </c>
      <c r="H2448" s="19">
        <v>69</v>
      </c>
      <c r="I2448" s="19">
        <v>0.26800000000000002</v>
      </c>
      <c r="J2448" s="19">
        <v>0.66800000000000004</v>
      </c>
      <c r="K2448" s="19">
        <v>6.4000000000000001E-2</v>
      </c>
      <c r="L2448" s="19">
        <v>189996976</v>
      </c>
      <c r="M2448" s="19">
        <v>0.83399999999999996</v>
      </c>
    </row>
    <row r="2449" spans="1:13" ht="14.5" x14ac:dyDescent="0.35">
      <c r="A2449" s="12" t="str">
        <f t="shared" si="38"/>
        <v>Tonga-Oceania-2003</v>
      </c>
      <c r="B2449" s="13" t="s">
        <v>66</v>
      </c>
      <c r="C2449" s="14" t="s">
        <v>253</v>
      </c>
      <c r="D2449" s="15">
        <v>2003</v>
      </c>
      <c r="E2449" s="19">
        <v>1.7000000000000001E-2</v>
      </c>
      <c r="F2449" s="19">
        <v>1.4E-2</v>
      </c>
      <c r="G2449" s="19">
        <v>76</v>
      </c>
      <c r="H2449" s="19">
        <v>71</v>
      </c>
      <c r="I2449" s="19">
        <v>0.27</v>
      </c>
      <c r="J2449" s="19">
        <v>0.65300000000000002</v>
      </c>
      <c r="K2449" s="19">
        <v>7.6999999999999999E-2</v>
      </c>
      <c r="L2449" s="19">
        <v>170149</v>
      </c>
      <c r="M2449" s="19">
        <v>0.21099999999999999</v>
      </c>
    </row>
    <row r="2450" spans="1:13" ht="14.5" x14ac:dyDescent="0.35">
      <c r="A2450" s="12" t="str">
        <f t="shared" si="38"/>
        <v>Tonga-Oceania-2004</v>
      </c>
      <c r="B2450" s="13" t="s">
        <v>66</v>
      </c>
      <c r="C2450" s="14" t="s">
        <v>253</v>
      </c>
      <c r="D2450" s="15">
        <v>2004</v>
      </c>
      <c r="E2450" s="19">
        <v>1.7000000000000001E-2</v>
      </c>
      <c r="F2450" s="19">
        <v>1.4E-2</v>
      </c>
      <c r="G2450" s="19">
        <v>79</v>
      </c>
      <c r="H2450" s="19">
        <v>71</v>
      </c>
      <c r="I2450" s="19">
        <v>0.25700000000000001</v>
      </c>
      <c r="J2450" s="19">
        <v>0.63900000000000001</v>
      </c>
      <c r="K2450" s="19">
        <v>0.104</v>
      </c>
      <c r="L2450" s="19">
        <v>39331357</v>
      </c>
      <c r="M2450" s="19">
        <v>0.90400000000000003</v>
      </c>
    </row>
    <row r="2451" spans="1:13" ht="14.5" x14ac:dyDescent="0.35">
      <c r="A2451" s="12" t="str">
        <f t="shared" si="38"/>
        <v>Tonga-Oceania-2005</v>
      </c>
      <c r="B2451" s="13" t="s">
        <v>66</v>
      </c>
      <c r="C2451" s="14" t="s">
        <v>253</v>
      </c>
      <c r="D2451" s="15">
        <v>2005</v>
      </c>
      <c r="E2451" s="19">
        <v>1.7000000000000001E-2</v>
      </c>
      <c r="F2451" s="13"/>
      <c r="G2451" s="19">
        <v>82</v>
      </c>
      <c r="H2451" s="19">
        <v>75</v>
      </c>
      <c r="I2451" s="13"/>
      <c r="J2451" s="13"/>
      <c r="K2451" s="13"/>
      <c r="L2451" s="19">
        <v>28905</v>
      </c>
      <c r="M2451" s="13"/>
    </row>
    <row r="2452" spans="1:13" ht="14.5" x14ac:dyDescent="0.35">
      <c r="A2452" s="12" t="str">
        <f t="shared" si="38"/>
        <v>Tonga-Oceania-2006</v>
      </c>
      <c r="B2452" s="13" t="s">
        <v>66</v>
      </c>
      <c r="C2452" s="14" t="s">
        <v>253</v>
      </c>
      <c r="D2452" s="15">
        <v>2006</v>
      </c>
      <c r="E2452" s="19">
        <v>1.7000000000000001E-2</v>
      </c>
      <c r="F2452" s="19">
        <v>8.9999999999999993E-3</v>
      </c>
      <c r="G2452" s="19">
        <v>81</v>
      </c>
      <c r="H2452" s="19">
        <v>76</v>
      </c>
      <c r="I2452" s="19">
        <v>0.26600000000000001</v>
      </c>
      <c r="J2452" s="19">
        <v>0.67300000000000004</v>
      </c>
      <c r="K2452" s="19">
        <v>6.0999999999999999E-2</v>
      </c>
      <c r="L2452" s="19">
        <v>4463226</v>
      </c>
      <c r="M2452" s="19">
        <v>0.68200000000000005</v>
      </c>
    </row>
    <row r="2453" spans="1:13" ht="14.5" x14ac:dyDescent="0.35">
      <c r="A2453" s="12" t="str">
        <f t="shared" si="38"/>
        <v>Tonga-Oceania-2007</v>
      </c>
      <c r="B2453" s="13" t="s">
        <v>66</v>
      </c>
      <c r="C2453" s="14" t="s">
        <v>253</v>
      </c>
      <c r="D2453" s="15">
        <v>2007</v>
      </c>
      <c r="E2453" s="19">
        <v>1.7999999999999999E-2</v>
      </c>
      <c r="F2453" s="19">
        <v>1.9E-2</v>
      </c>
      <c r="G2453" s="19">
        <v>74</v>
      </c>
      <c r="H2453" s="19">
        <v>70</v>
      </c>
      <c r="I2453" s="19">
        <v>0.27600000000000002</v>
      </c>
      <c r="J2453" s="19">
        <v>0.65300000000000002</v>
      </c>
      <c r="K2453" s="19">
        <v>7.0000000000000007E-2</v>
      </c>
      <c r="L2453" s="19">
        <v>109045</v>
      </c>
      <c r="M2453" s="19">
        <v>0.47699999999999998</v>
      </c>
    </row>
    <row r="2454" spans="1:13" ht="14.5" x14ac:dyDescent="0.35">
      <c r="A2454" s="12" t="str">
        <f t="shared" si="38"/>
        <v>Tonga-Oceania-2008</v>
      </c>
      <c r="B2454" s="13" t="s">
        <v>66</v>
      </c>
      <c r="C2454" s="14" t="s">
        <v>253</v>
      </c>
      <c r="D2454" s="15">
        <v>2008</v>
      </c>
      <c r="E2454" s="19">
        <v>1.7999999999999999E-2</v>
      </c>
      <c r="F2454" s="19">
        <v>0.01</v>
      </c>
      <c r="G2454" s="19">
        <v>77</v>
      </c>
      <c r="H2454" s="19">
        <v>72</v>
      </c>
      <c r="I2454" s="19">
        <v>0.27600000000000002</v>
      </c>
      <c r="J2454" s="19">
        <v>0.65100000000000002</v>
      </c>
      <c r="K2454" s="19">
        <v>7.2999999999999995E-2</v>
      </c>
      <c r="L2454" s="19">
        <v>84397</v>
      </c>
      <c r="M2454" s="19">
        <v>0.28000000000000003</v>
      </c>
    </row>
    <row r="2455" spans="1:13" ht="14.5" x14ac:dyDescent="0.35">
      <c r="A2455" s="12" t="str">
        <f t="shared" si="38"/>
        <v>Tonga-Oceania-2009</v>
      </c>
      <c r="B2455" s="13" t="s">
        <v>66</v>
      </c>
      <c r="C2455" s="14" t="s">
        <v>253</v>
      </c>
      <c r="D2455" s="15">
        <v>2009</v>
      </c>
      <c r="E2455" s="19">
        <v>1.9E-2</v>
      </c>
      <c r="F2455" s="19">
        <v>2.4E-2</v>
      </c>
      <c r="G2455" s="19">
        <v>73</v>
      </c>
      <c r="H2455" s="19">
        <v>66</v>
      </c>
      <c r="I2455" s="19">
        <v>0.29499999999999998</v>
      </c>
      <c r="J2455" s="19">
        <v>0.64300000000000002</v>
      </c>
      <c r="K2455" s="19">
        <v>6.2E-2</v>
      </c>
      <c r="L2455" s="19">
        <v>510433</v>
      </c>
      <c r="M2455" s="19">
        <v>0.66500000000000004</v>
      </c>
    </row>
    <row r="2456" spans="1:13" ht="14.5" x14ac:dyDescent="0.35">
      <c r="A2456" s="12" t="str">
        <f t="shared" si="38"/>
        <v>Tonga-Oceania-2010</v>
      </c>
      <c r="B2456" s="13" t="s">
        <v>66</v>
      </c>
      <c r="C2456" s="14" t="s">
        <v>253</v>
      </c>
      <c r="D2456" s="15">
        <v>2010</v>
      </c>
      <c r="E2456" s="19">
        <v>1.9E-2</v>
      </c>
      <c r="F2456" s="19">
        <v>1.2E-2</v>
      </c>
      <c r="G2456" s="19">
        <v>74</v>
      </c>
      <c r="H2456" s="19">
        <v>69</v>
      </c>
      <c r="I2456" s="19">
        <v>0.28699999999999998</v>
      </c>
      <c r="J2456" s="19">
        <v>0.63800000000000001</v>
      </c>
      <c r="K2456" s="19">
        <v>7.4999999999999997E-2</v>
      </c>
      <c r="L2456" s="19">
        <v>103586</v>
      </c>
      <c r="M2456" s="19">
        <v>0.35799999999999998</v>
      </c>
    </row>
    <row r="2457" spans="1:13" ht="14.5" x14ac:dyDescent="0.35">
      <c r="A2457" s="12" t="str">
        <f t="shared" si="38"/>
        <v>Tonga-Oceania-2011</v>
      </c>
      <c r="B2457" s="13" t="s">
        <v>66</v>
      </c>
      <c r="C2457" s="14" t="s">
        <v>253</v>
      </c>
      <c r="D2457" s="15">
        <v>2011</v>
      </c>
      <c r="E2457" s="19">
        <v>2.1000000000000001E-2</v>
      </c>
      <c r="F2457" s="19">
        <v>1.7999999999999999E-2</v>
      </c>
      <c r="G2457" s="19">
        <v>76</v>
      </c>
      <c r="H2457" s="19">
        <v>66</v>
      </c>
      <c r="I2457" s="19">
        <v>0.34300000000000003</v>
      </c>
      <c r="J2457" s="19">
        <v>0.59199999999999997</v>
      </c>
      <c r="K2457" s="19">
        <v>6.5000000000000002E-2</v>
      </c>
      <c r="L2457" s="19">
        <v>6122952</v>
      </c>
      <c r="M2457" s="19">
        <v>0.627</v>
      </c>
    </row>
    <row r="2458" spans="1:13" ht="14.5" x14ac:dyDescent="0.35">
      <c r="A2458" s="12" t="str">
        <f t="shared" si="38"/>
        <v>Tonga-Oceania-2012</v>
      </c>
      <c r="B2458" s="13" t="s">
        <v>66</v>
      </c>
      <c r="C2458" s="14" t="s">
        <v>253</v>
      </c>
      <c r="D2458" s="15">
        <v>2012</v>
      </c>
      <c r="E2458" s="19">
        <v>2.1000000000000001E-2</v>
      </c>
      <c r="F2458" s="19">
        <v>1.7000000000000001E-2</v>
      </c>
      <c r="G2458" s="19">
        <v>77</v>
      </c>
      <c r="H2458" s="19">
        <v>69</v>
      </c>
      <c r="I2458" s="19">
        <v>0.3</v>
      </c>
      <c r="J2458" s="19">
        <v>0.64800000000000002</v>
      </c>
      <c r="K2458" s="19">
        <v>5.1999999999999998E-2</v>
      </c>
      <c r="L2458" s="19">
        <v>44498390</v>
      </c>
      <c r="M2458" s="19">
        <v>0.74199999999999999</v>
      </c>
    </row>
    <row r="2459" spans="1:13" ht="14.5" x14ac:dyDescent="0.35">
      <c r="A2459" s="12" t="str">
        <f t="shared" si="38"/>
        <v>Trinidad and Tobago-The Americas-2000</v>
      </c>
      <c r="B2459" s="13" t="s">
        <v>70</v>
      </c>
      <c r="C2459" s="14" t="s">
        <v>254</v>
      </c>
      <c r="D2459" s="15">
        <v>2000</v>
      </c>
      <c r="E2459" s="19">
        <v>2.1000000000000001E-2</v>
      </c>
      <c r="F2459" s="19">
        <v>1.9E-2</v>
      </c>
      <c r="G2459" s="19">
        <v>76</v>
      </c>
      <c r="H2459" s="19">
        <v>70</v>
      </c>
      <c r="I2459" s="19">
        <v>0.312</v>
      </c>
      <c r="J2459" s="19">
        <v>0.63200000000000001</v>
      </c>
      <c r="K2459" s="19">
        <v>5.6000000000000001E-2</v>
      </c>
      <c r="L2459" s="19">
        <v>28328410</v>
      </c>
      <c r="M2459" s="19">
        <v>0.75800000000000001</v>
      </c>
    </row>
    <row r="2460" spans="1:13" ht="14.5" x14ac:dyDescent="0.35">
      <c r="A2460" s="12" t="str">
        <f t="shared" si="38"/>
        <v>Trinidad and Tobago-The Americas-2001</v>
      </c>
      <c r="B2460" s="13" t="s">
        <v>70</v>
      </c>
      <c r="C2460" s="14" t="s">
        <v>254</v>
      </c>
      <c r="D2460" s="15">
        <v>2001</v>
      </c>
      <c r="E2460" s="19">
        <v>2.1000000000000001E-2</v>
      </c>
      <c r="F2460" s="19">
        <v>1.6E-2</v>
      </c>
      <c r="G2460" s="19">
        <v>78</v>
      </c>
      <c r="H2460" s="19">
        <v>74</v>
      </c>
      <c r="I2460" s="19">
        <v>0.314</v>
      </c>
      <c r="J2460" s="19">
        <v>0.63</v>
      </c>
      <c r="K2460" s="19">
        <v>5.6000000000000001E-2</v>
      </c>
      <c r="L2460" s="19">
        <v>113529819</v>
      </c>
      <c r="M2460" s="19">
        <v>0.76900000000000002</v>
      </c>
    </row>
    <row r="2461" spans="1:13" ht="14.5" x14ac:dyDescent="0.35">
      <c r="A2461" s="12" t="str">
        <f t="shared" si="38"/>
        <v>Trinidad and Tobago-The Americas-2002</v>
      </c>
      <c r="B2461" s="13" t="s">
        <v>70</v>
      </c>
      <c r="C2461" s="14" t="s">
        <v>254</v>
      </c>
      <c r="D2461" s="15">
        <v>2002</v>
      </c>
      <c r="E2461" s="19">
        <v>2.1000000000000001E-2</v>
      </c>
      <c r="F2461" s="19">
        <v>1.7999999999999999E-2</v>
      </c>
      <c r="G2461" s="19">
        <v>79</v>
      </c>
      <c r="H2461" s="19">
        <v>74</v>
      </c>
      <c r="I2461" s="19">
        <v>0.30199999999999999</v>
      </c>
      <c r="J2461" s="19">
        <v>0.63500000000000001</v>
      </c>
      <c r="K2461" s="19">
        <v>6.3E-2</v>
      </c>
      <c r="L2461" s="19">
        <v>3491034</v>
      </c>
      <c r="M2461" s="19">
        <v>0.64300000000000002</v>
      </c>
    </row>
    <row r="2462" spans="1:13" ht="14.5" x14ac:dyDescent="0.35">
      <c r="A2462" s="12" t="str">
        <f t="shared" si="38"/>
        <v>Trinidad and Tobago-The Americas-2003</v>
      </c>
      <c r="B2462" s="13" t="s">
        <v>70</v>
      </c>
      <c r="C2462" s="14" t="s">
        <v>254</v>
      </c>
      <c r="D2462" s="15">
        <v>2003</v>
      </c>
      <c r="E2462" s="19">
        <v>2.1999999999999999E-2</v>
      </c>
      <c r="F2462" s="19">
        <v>3.4000000000000002E-2</v>
      </c>
      <c r="G2462" s="19">
        <v>68</v>
      </c>
      <c r="H2462" s="19">
        <v>62</v>
      </c>
      <c r="I2462" s="19">
        <v>0.372</v>
      </c>
      <c r="J2462" s="19">
        <v>0.59199999999999997</v>
      </c>
      <c r="K2462" s="19">
        <v>3.5000000000000003E-2</v>
      </c>
      <c r="L2462" s="19">
        <v>770407</v>
      </c>
      <c r="M2462" s="19">
        <v>0.28199999999999997</v>
      </c>
    </row>
    <row r="2463" spans="1:13" ht="14.5" x14ac:dyDescent="0.35">
      <c r="A2463" s="12" t="str">
        <f t="shared" si="38"/>
        <v>Trinidad and Tobago-The Americas-2004</v>
      </c>
      <c r="B2463" s="13" t="s">
        <v>70</v>
      </c>
      <c r="C2463" s="14" t="s">
        <v>254</v>
      </c>
      <c r="D2463" s="15">
        <v>2004</v>
      </c>
      <c r="E2463" s="19">
        <v>2.1999999999999999E-2</v>
      </c>
      <c r="F2463" s="19">
        <v>1.4999999999999999E-2</v>
      </c>
      <c r="G2463" s="19">
        <v>77</v>
      </c>
      <c r="H2463" s="19">
        <v>71</v>
      </c>
      <c r="I2463" s="19">
        <v>0.30499999999999999</v>
      </c>
      <c r="J2463" s="19">
        <v>0.64300000000000002</v>
      </c>
      <c r="K2463" s="19">
        <v>5.1999999999999998E-2</v>
      </c>
      <c r="L2463" s="19">
        <v>27655937</v>
      </c>
      <c r="M2463" s="19">
        <v>0.88600000000000001</v>
      </c>
    </row>
    <row r="2464" spans="1:13" ht="14.5" x14ac:dyDescent="0.35">
      <c r="A2464" s="12" t="str">
        <f t="shared" si="38"/>
        <v>Trinidad and Tobago-The Americas-2005</v>
      </c>
      <c r="B2464" s="13" t="s">
        <v>70</v>
      </c>
      <c r="C2464" s="14" t="s">
        <v>254</v>
      </c>
      <c r="D2464" s="15">
        <v>2005</v>
      </c>
      <c r="E2464" s="19">
        <v>2.3E-2</v>
      </c>
      <c r="F2464" s="19">
        <v>2.8000000000000001E-2</v>
      </c>
      <c r="G2464" s="19">
        <v>75</v>
      </c>
      <c r="H2464" s="19">
        <v>69</v>
      </c>
      <c r="I2464" s="19">
        <v>0.32300000000000001</v>
      </c>
      <c r="J2464" s="19">
        <v>0.61899999999999999</v>
      </c>
      <c r="K2464" s="19">
        <v>5.8000000000000003E-2</v>
      </c>
      <c r="L2464" s="19">
        <v>9615015</v>
      </c>
      <c r="M2464" s="19">
        <v>0.7</v>
      </c>
    </row>
    <row r="2465" spans="1:13" ht="14.5" x14ac:dyDescent="0.35">
      <c r="A2465" s="12" t="str">
        <f t="shared" si="38"/>
        <v>Trinidad and Tobago-The Americas-2006</v>
      </c>
      <c r="B2465" s="13" t="s">
        <v>70</v>
      </c>
      <c r="C2465" s="14" t="s">
        <v>254</v>
      </c>
      <c r="D2465" s="15">
        <v>2006</v>
      </c>
      <c r="E2465" s="19">
        <v>2.3E-2</v>
      </c>
      <c r="F2465" s="19">
        <v>2.3E-2</v>
      </c>
      <c r="G2465" s="19">
        <v>78</v>
      </c>
      <c r="H2465" s="19">
        <v>72</v>
      </c>
      <c r="I2465" s="19">
        <v>0.32</v>
      </c>
      <c r="J2465" s="19">
        <v>0.622</v>
      </c>
      <c r="K2465" s="19">
        <v>5.8000000000000003E-2</v>
      </c>
      <c r="L2465" s="19">
        <v>14268397</v>
      </c>
      <c r="M2465" s="19">
        <v>0.621</v>
      </c>
    </row>
    <row r="2466" spans="1:13" ht="14.5" x14ac:dyDescent="0.35">
      <c r="A2466" s="12" t="str">
        <f t="shared" si="38"/>
        <v>Trinidad and Tobago-The Americas-2007</v>
      </c>
      <c r="B2466" s="13" t="s">
        <v>70</v>
      </c>
      <c r="C2466" s="14" t="s">
        <v>254</v>
      </c>
      <c r="D2466" s="15">
        <v>2007</v>
      </c>
      <c r="E2466" s="19">
        <v>2.5000000000000001E-2</v>
      </c>
      <c r="F2466" s="19">
        <v>2.3E-2</v>
      </c>
      <c r="G2466" s="19">
        <v>74</v>
      </c>
      <c r="H2466" s="19">
        <v>70</v>
      </c>
      <c r="I2466" s="19">
        <v>0.34899999999999998</v>
      </c>
      <c r="J2466" s="19">
        <v>0.60199999999999998</v>
      </c>
      <c r="K2466" s="19">
        <v>4.9000000000000002E-2</v>
      </c>
      <c r="L2466" s="19">
        <v>6125285</v>
      </c>
      <c r="M2466" s="19">
        <v>0.57799999999999996</v>
      </c>
    </row>
    <row r="2467" spans="1:13" ht="14.5" x14ac:dyDescent="0.35">
      <c r="A2467" s="12" t="str">
        <f t="shared" si="38"/>
        <v>Trinidad and Tobago-The Americas-2008</v>
      </c>
      <c r="B2467" s="13" t="s">
        <v>70</v>
      </c>
      <c r="C2467" s="14" t="s">
        <v>254</v>
      </c>
      <c r="D2467" s="15">
        <v>2008</v>
      </c>
      <c r="E2467" s="19">
        <v>2.5000000000000001E-2</v>
      </c>
      <c r="F2467" s="19">
        <v>2.4E-2</v>
      </c>
      <c r="G2467" s="19">
        <v>76</v>
      </c>
      <c r="H2467" s="19">
        <v>70</v>
      </c>
      <c r="I2467" s="19">
        <v>0.36399999999999999</v>
      </c>
      <c r="J2467" s="19">
        <v>0.59199999999999997</v>
      </c>
      <c r="K2467" s="19">
        <v>4.2999999999999997E-2</v>
      </c>
      <c r="L2467" s="19">
        <v>5595533</v>
      </c>
      <c r="M2467" s="19">
        <v>0.56399999999999995</v>
      </c>
    </row>
    <row r="2468" spans="1:13" ht="14.5" x14ac:dyDescent="0.35">
      <c r="A2468" s="12" t="str">
        <f t="shared" si="38"/>
        <v>Trinidad and Tobago-The Americas-2009</v>
      </c>
      <c r="B2468" s="13" t="s">
        <v>70</v>
      </c>
      <c r="C2468" s="14" t="s">
        <v>254</v>
      </c>
      <c r="D2468" s="15">
        <v>2009</v>
      </c>
      <c r="E2468" s="19">
        <v>2.5999999999999999E-2</v>
      </c>
      <c r="F2468" s="19">
        <v>1.7000000000000001E-2</v>
      </c>
      <c r="G2468" s="19">
        <v>76</v>
      </c>
      <c r="H2468" s="19">
        <v>70</v>
      </c>
      <c r="I2468" s="19">
        <v>0.37</v>
      </c>
      <c r="J2468" s="19">
        <v>0.59</v>
      </c>
      <c r="K2468" s="19">
        <v>0.04</v>
      </c>
      <c r="L2468" s="19">
        <v>286196</v>
      </c>
      <c r="M2468" s="19">
        <v>0.45800000000000002</v>
      </c>
    </row>
    <row r="2469" spans="1:13" ht="14.5" x14ac:dyDescent="0.35">
      <c r="A2469" s="12" t="str">
        <f t="shared" si="38"/>
        <v>Trinidad and Tobago-The Americas-2010</v>
      </c>
      <c r="B2469" s="13" t="s">
        <v>70</v>
      </c>
      <c r="C2469" s="14" t="s">
        <v>254</v>
      </c>
      <c r="D2469" s="15">
        <v>2010</v>
      </c>
      <c r="E2469" s="19">
        <v>2.8000000000000001E-2</v>
      </c>
      <c r="F2469" s="19">
        <v>6.3E-2</v>
      </c>
      <c r="G2469" s="19">
        <v>62</v>
      </c>
      <c r="H2469" s="19">
        <v>59</v>
      </c>
      <c r="I2469" s="19">
        <v>0.373</v>
      </c>
      <c r="J2469" s="19">
        <v>0.58399999999999996</v>
      </c>
      <c r="K2469" s="19">
        <v>4.2999999999999997E-2</v>
      </c>
      <c r="L2469" s="19">
        <v>9513714</v>
      </c>
      <c r="M2469" s="19">
        <v>0.47399999999999998</v>
      </c>
    </row>
    <row r="2470" spans="1:13" ht="14.5" x14ac:dyDescent="0.35">
      <c r="A2470" s="12" t="str">
        <f t="shared" si="38"/>
        <v>Trinidad and Tobago-The Americas-2011</v>
      </c>
      <c r="B2470" s="13" t="s">
        <v>70</v>
      </c>
      <c r="C2470" s="14" t="s">
        <v>254</v>
      </c>
      <c r="D2470" s="15">
        <v>2011</v>
      </c>
      <c r="E2470" s="19">
        <v>2.8000000000000001E-2</v>
      </c>
      <c r="F2470" s="19">
        <v>0.04</v>
      </c>
      <c r="G2470" s="19">
        <v>68</v>
      </c>
      <c r="H2470" s="19">
        <v>63</v>
      </c>
      <c r="I2470" s="19">
        <v>0.374</v>
      </c>
      <c r="J2470" s="19">
        <v>0.57999999999999996</v>
      </c>
      <c r="K2470" s="19">
        <v>4.4999999999999998E-2</v>
      </c>
      <c r="L2470" s="19">
        <v>9676456</v>
      </c>
      <c r="M2470" s="19">
        <v>0.65100000000000002</v>
      </c>
    </row>
    <row r="2471" spans="1:13" ht="14.5" x14ac:dyDescent="0.35">
      <c r="A2471" s="12" t="str">
        <f t="shared" si="38"/>
        <v>Trinidad and Tobago-The Americas-2012</v>
      </c>
      <c r="B2471" s="13" t="s">
        <v>70</v>
      </c>
      <c r="C2471" s="14" t="s">
        <v>254</v>
      </c>
      <c r="D2471" s="15">
        <v>2012</v>
      </c>
      <c r="E2471" s="19">
        <v>2.8000000000000001E-2</v>
      </c>
      <c r="F2471" s="19">
        <v>2.4E-2</v>
      </c>
      <c r="G2471" s="19">
        <v>74</v>
      </c>
      <c r="H2471" s="19">
        <v>70</v>
      </c>
      <c r="I2471" s="19">
        <v>0.38600000000000001</v>
      </c>
      <c r="J2471" s="19">
        <v>0.57199999999999995</v>
      </c>
      <c r="K2471" s="19">
        <v>4.2000000000000003E-2</v>
      </c>
      <c r="L2471" s="19">
        <v>7178436</v>
      </c>
      <c r="M2471" s="19">
        <v>0.498</v>
      </c>
    </row>
    <row r="2472" spans="1:13" ht="14.5" x14ac:dyDescent="0.35">
      <c r="A2472" s="12" t="str">
        <f t="shared" si="38"/>
        <v>Tunisia-Africa-2000</v>
      </c>
      <c r="B2472" s="13" t="s">
        <v>64</v>
      </c>
      <c r="C2472" s="14" t="s">
        <v>255</v>
      </c>
      <c r="D2472" s="15">
        <v>2000</v>
      </c>
      <c r="E2472" s="19">
        <v>3.4000000000000002E-2</v>
      </c>
      <c r="F2472" s="19">
        <v>3.1E-2</v>
      </c>
      <c r="G2472" s="19">
        <v>74</v>
      </c>
      <c r="H2472" s="19">
        <v>67</v>
      </c>
      <c r="I2472" s="19">
        <v>0.42599999999999999</v>
      </c>
      <c r="J2472" s="19">
        <v>0.53100000000000003</v>
      </c>
      <c r="K2472" s="19">
        <v>4.2999999999999997E-2</v>
      </c>
      <c r="L2472" s="19">
        <v>13317931</v>
      </c>
      <c r="M2472" s="19">
        <v>0.48</v>
      </c>
    </row>
    <row r="2473" spans="1:13" ht="14.5" x14ac:dyDescent="0.35">
      <c r="A2473" s="12" t="str">
        <f t="shared" si="38"/>
        <v>Tunisia-Africa-2001</v>
      </c>
      <c r="B2473" s="13" t="s">
        <v>64</v>
      </c>
      <c r="C2473" s="14" t="s">
        <v>255</v>
      </c>
      <c r="D2473" s="15">
        <v>2001</v>
      </c>
      <c r="E2473" s="13"/>
      <c r="F2473" s="13"/>
      <c r="G2473" s="13"/>
      <c r="H2473" s="13"/>
      <c r="I2473" s="13"/>
      <c r="J2473" s="13"/>
      <c r="K2473" s="13"/>
      <c r="L2473" s="19">
        <v>52912</v>
      </c>
      <c r="M2473" s="19">
        <v>1</v>
      </c>
    </row>
    <row r="2474" spans="1:13" ht="14.5" x14ac:dyDescent="0.35">
      <c r="A2474" s="12" t="str">
        <f t="shared" si="38"/>
        <v>Tunisia-Africa-2002</v>
      </c>
      <c r="B2474" s="13" t="s">
        <v>64</v>
      </c>
      <c r="C2474" s="14" t="s">
        <v>255</v>
      </c>
      <c r="D2474" s="15">
        <v>2002</v>
      </c>
      <c r="E2474" s="13"/>
      <c r="F2474" s="13"/>
      <c r="G2474" s="13"/>
      <c r="H2474" s="13"/>
      <c r="I2474" s="13"/>
      <c r="J2474" s="13"/>
      <c r="K2474" s="13"/>
      <c r="L2474" s="19">
        <v>29481</v>
      </c>
      <c r="M2474" s="19">
        <v>0.89300000000000002</v>
      </c>
    </row>
    <row r="2475" spans="1:13" ht="14.5" x14ac:dyDescent="0.35">
      <c r="A2475" s="12" t="str">
        <f t="shared" si="38"/>
        <v>Tunisia-Africa-2003</v>
      </c>
      <c r="B2475" s="13" t="s">
        <v>64</v>
      </c>
      <c r="C2475" s="14" t="s">
        <v>255</v>
      </c>
      <c r="D2475" s="15">
        <v>2003</v>
      </c>
      <c r="E2475" s="13"/>
      <c r="F2475" s="19">
        <v>1.2E-2</v>
      </c>
      <c r="G2475" s="13"/>
      <c r="H2475" s="13"/>
      <c r="I2475" s="13"/>
      <c r="J2475" s="13"/>
      <c r="K2475" s="13"/>
      <c r="L2475" s="19">
        <v>70883</v>
      </c>
      <c r="M2475" s="19">
        <v>0.67500000000000004</v>
      </c>
    </row>
    <row r="2476" spans="1:13" ht="14.5" x14ac:dyDescent="0.35">
      <c r="A2476" s="12" t="str">
        <f t="shared" si="38"/>
        <v>Tunisia-Africa-2004</v>
      </c>
      <c r="B2476" s="13" t="s">
        <v>64</v>
      </c>
      <c r="C2476" s="14" t="s">
        <v>255</v>
      </c>
      <c r="D2476" s="15">
        <v>2004</v>
      </c>
      <c r="E2476" s="13"/>
      <c r="F2476" s="19">
        <v>8.9999999999999993E-3</v>
      </c>
      <c r="G2476" s="13"/>
      <c r="H2476" s="13"/>
      <c r="I2476" s="13"/>
      <c r="J2476" s="13"/>
      <c r="K2476" s="13"/>
      <c r="L2476" s="19">
        <v>51110</v>
      </c>
      <c r="M2476" s="19">
        <v>0.318</v>
      </c>
    </row>
    <row r="2477" spans="1:13" ht="14.5" x14ac:dyDescent="0.35">
      <c r="A2477" s="12" t="str">
        <f t="shared" si="38"/>
        <v>Tunisia-Africa-2005</v>
      </c>
      <c r="B2477" s="13" t="s">
        <v>64</v>
      </c>
      <c r="C2477" s="14" t="s">
        <v>255</v>
      </c>
      <c r="D2477" s="15">
        <v>2005</v>
      </c>
      <c r="E2477" s="19">
        <v>0.01</v>
      </c>
      <c r="F2477" s="19">
        <v>5.0000000000000001E-3</v>
      </c>
      <c r="G2477" s="19">
        <v>80</v>
      </c>
      <c r="H2477" s="19">
        <v>76</v>
      </c>
      <c r="I2477" s="19">
        <v>0.18099999999999999</v>
      </c>
      <c r="J2477" s="19">
        <v>0.7</v>
      </c>
      <c r="K2477" s="19">
        <v>0.11799999999999999</v>
      </c>
      <c r="L2477" s="19">
        <v>11296355</v>
      </c>
      <c r="M2477" s="19">
        <v>0.76400000000000001</v>
      </c>
    </row>
    <row r="2478" spans="1:13" ht="14.5" x14ac:dyDescent="0.35">
      <c r="A2478" s="12" t="str">
        <f t="shared" si="38"/>
        <v>Tunisia-Africa-2006</v>
      </c>
      <c r="B2478" s="13" t="s">
        <v>64</v>
      </c>
      <c r="C2478" s="14" t="s">
        <v>255</v>
      </c>
      <c r="D2478" s="15">
        <v>2006</v>
      </c>
      <c r="E2478" s="19">
        <v>1.0999999999999999E-2</v>
      </c>
      <c r="F2478" s="13"/>
      <c r="G2478" s="19">
        <v>77</v>
      </c>
      <c r="H2478" s="19">
        <v>72</v>
      </c>
      <c r="I2478" s="19">
        <v>0.21199999999999999</v>
      </c>
      <c r="J2478" s="19">
        <v>0.69299999999999995</v>
      </c>
      <c r="K2478" s="19">
        <v>9.6000000000000002E-2</v>
      </c>
      <c r="L2478" s="19">
        <v>101344</v>
      </c>
      <c r="M2478" s="19">
        <v>0.438</v>
      </c>
    </row>
    <row r="2479" spans="1:13" ht="14.5" x14ac:dyDescent="0.35">
      <c r="A2479" s="12" t="str">
        <f t="shared" si="38"/>
        <v>Tunisia-Africa-2007</v>
      </c>
      <c r="B2479" s="13" t="s">
        <v>64</v>
      </c>
      <c r="C2479" s="14" t="s">
        <v>255</v>
      </c>
      <c r="D2479" s="15">
        <v>2007</v>
      </c>
      <c r="E2479" s="19">
        <v>1.0999999999999999E-2</v>
      </c>
      <c r="F2479" s="19">
        <v>5.0000000000000001E-3</v>
      </c>
      <c r="G2479" s="19">
        <v>83</v>
      </c>
      <c r="H2479" s="19">
        <v>78</v>
      </c>
      <c r="I2479" s="19">
        <v>0.16800000000000001</v>
      </c>
      <c r="J2479" s="19">
        <v>0.69499999999999995</v>
      </c>
      <c r="K2479" s="19">
        <v>0.13600000000000001</v>
      </c>
      <c r="L2479" s="19">
        <v>33245773</v>
      </c>
      <c r="M2479" s="19">
        <v>0.80600000000000005</v>
      </c>
    </row>
    <row r="2480" spans="1:13" ht="14.5" x14ac:dyDescent="0.35">
      <c r="A2480" s="12" t="str">
        <f t="shared" si="38"/>
        <v>Tunisia-Africa-2008</v>
      </c>
      <c r="B2480" s="13" t="s">
        <v>64</v>
      </c>
      <c r="C2480" s="14" t="s">
        <v>255</v>
      </c>
      <c r="D2480" s="15">
        <v>2008</v>
      </c>
      <c r="E2480" s="19">
        <v>1.2E-2</v>
      </c>
      <c r="F2480" s="13"/>
      <c r="G2480" s="19">
        <v>83</v>
      </c>
      <c r="H2480" s="19">
        <v>75</v>
      </c>
      <c r="I2480" s="19">
        <v>0.21199999999999999</v>
      </c>
      <c r="J2480" s="19">
        <v>0.66200000000000003</v>
      </c>
      <c r="K2480" s="19">
        <v>0.126</v>
      </c>
      <c r="L2480" s="19">
        <v>3760866</v>
      </c>
      <c r="M2480" s="19">
        <v>0.93899999999999995</v>
      </c>
    </row>
    <row r="2481" spans="1:13" ht="14.5" x14ac:dyDescent="0.35">
      <c r="A2481" s="12" t="str">
        <f t="shared" si="38"/>
        <v>Tunisia-Africa-2009</v>
      </c>
      <c r="B2481" s="13" t="s">
        <v>64</v>
      </c>
      <c r="C2481" s="14" t="s">
        <v>255</v>
      </c>
      <c r="D2481" s="15">
        <v>2009</v>
      </c>
      <c r="E2481" s="19">
        <v>1.2999999999999999E-2</v>
      </c>
      <c r="F2481" s="13"/>
      <c r="G2481" s="19">
        <v>77</v>
      </c>
      <c r="H2481" s="19">
        <v>72</v>
      </c>
      <c r="I2481" s="13"/>
      <c r="J2481" s="13"/>
      <c r="K2481" s="13"/>
      <c r="L2481" s="19">
        <v>40459</v>
      </c>
      <c r="M2481" s="19">
        <v>1</v>
      </c>
    </row>
    <row r="2482" spans="1:13" ht="14.5" x14ac:dyDescent="0.35">
      <c r="A2482" s="12" t="str">
        <f t="shared" si="38"/>
        <v>Tunisia-Africa-2010</v>
      </c>
      <c r="B2482" s="13" t="s">
        <v>64</v>
      </c>
      <c r="C2482" s="14" t="s">
        <v>255</v>
      </c>
      <c r="D2482" s="15">
        <v>2010</v>
      </c>
      <c r="E2482" s="19">
        <v>1.2999999999999999E-2</v>
      </c>
      <c r="F2482" s="19">
        <v>1.4E-2</v>
      </c>
      <c r="G2482" s="19">
        <v>77</v>
      </c>
      <c r="H2482" s="19">
        <v>72</v>
      </c>
      <c r="I2482" s="19">
        <v>0.19800000000000001</v>
      </c>
      <c r="J2482" s="19">
        <v>0.69799999999999995</v>
      </c>
      <c r="K2482" s="19">
        <v>0.105</v>
      </c>
      <c r="L2482" s="19">
        <v>277634</v>
      </c>
      <c r="M2482" s="19">
        <v>0.32400000000000001</v>
      </c>
    </row>
    <row r="2483" spans="1:13" ht="14.5" x14ac:dyDescent="0.35">
      <c r="A2483" s="12" t="str">
        <f t="shared" si="38"/>
        <v>Tunisia-Africa-2011</v>
      </c>
      <c r="B2483" s="13" t="s">
        <v>64</v>
      </c>
      <c r="C2483" s="14" t="s">
        <v>255</v>
      </c>
      <c r="D2483" s="15">
        <v>2011</v>
      </c>
      <c r="E2483" s="19">
        <v>1.2999999999999999E-2</v>
      </c>
      <c r="F2483" s="13"/>
      <c r="G2483" s="19">
        <v>82</v>
      </c>
      <c r="H2483" s="19">
        <v>77</v>
      </c>
      <c r="I2483" s="13"/>
      <c r="J2483" s="13"/>
      <c r="K2483" s="13"/>
      <c r="L2483" s="19">
        <v>65273</v>
      </c>
      <c r="M2483" s="19">
        <v>1</v>
      </c>
    </row>
    <row r="2484" spans="1:13" ht="14.5" x14ac:dyDescent="0.35">
      <c r="A2484" s="12" t="str">
        <f t="shared" si="38"/>
        <v>Tunisia-Africa-2012</v>
      </c>
      <c r="B2484" s="13" t="s">
        <v>64</v>
      </c>
      <c r="C2484" s="14" t="s">
        <v>255</v>
      </c>
      <c r="D2484" s="15">
        <v>2012</v>
      </c>
      <c r="E2484" s="19">
        <v>1.4E-2</v>
      </c>
      <c r="F2484" s="13"/>
      <c r="G2484" s="19">
        <v>79</v>
      </c>
      <c r="H2484" s="19">
        <v>72</v>
      </c>
      <c r="I2484" s="19">
        <v>0.20100000000000001</v>
      </c>
      <c r="J2484" s="19">
        <v>0.67100000000000004</v>
      </c>
      <c r="K2484" s="19">
        <v>0.128</v>
      </c>
      <c r="L2484" s="19">
        <v>144971</v>
      </c>
      <c r="M2484" s="19">
        <v>0.90200000000000002</v>
      </c>
    </row>
    <row r="2485" spans="1:13" ht="14.5" x14ac:dyDescent="0.35">
      <c r="A2485" s="12" t="str">
        <f t="shared" si="38"/>
        <v>Turkey-Europe-2000</v>
      </c>
      <c r="B2485" s="13" t="s">
        <v>62</v>
      </c>
      <c r="C2485" s="14" t="s">
        <v>256</v>
      </c>
      <c r="D2485" s="15">
        <v>2000</v>
      </c>
      <c r="E2485" s="19">
        <v>1.4E-2</v>
      </c>
      <c r="F2485" s="19">
        <v>7.0000000000000001E-3</v>
      </c>
      <c r="G2485" s="19">
        <v>81</v>
      </c>
      <c r="H2485" s="19">
        <v>76</v>
      </c>
      <c r="I2485" s="19">
        <v>0.20100000000000001</v>
      </c>
      <c r="J2485" s="19">
        <v>0.67300000000000004</v>
      </c>
      <c r="K2485" s="19">
        <v>0.127</v>
      </c>
      <c r="L2485" s="19">
        <v>304093966</v>
      </c>
      <c r="M2485" s="19">
        <v>0.80400000000000005</v>
      </c>
    </row>
    <row r="2486" spans="1:13" ht="14.5" x14ac:dyDescent="0.35">
      <c r="A2486" s="12" t="str">
        <f t="shared" si="38"/>
        <v>Turkey-Europe-2001</v>
      </c>
      <c r="B2486" s="13" t="s">
        <v>62</v>
      </c>
      <c r="C2486" s="14" t="s">
        <v>256</v>
      </c>
      <c r="D2486" s="15">
        <v>2001</v>
      </c>
      <c r="E2486" s="19">
        <v>1.4999999999999999E-2</v>
      </c>
      <c r="F2486" s="19">
        <v>2.1999999999999999E-2</v>
      </c>
      <c r="G2486" s="19">
        <v>73</v>
      </c>
      <c r="H2486" s="19">
        <v>66</v>
      </c>
      <c r="I2486" s="19">
        <v>0.20899999999999999</v>
      </c>
      <c r="J2486" s="19">
        <v>0.71199999999999997</v>
      </c>
      <c r="K2486" s="19">
        <v>7.8E-2</v>
      </c>
      <c r="L2486" s="19">
        <v>1316449</v>
      </c>
      <c r="M2486" s="19">
        <v>9.4E-2</v>
      </c>
    </row>
    <row r="2487" spans="1:13" ht="14.5" x14ac:dyDescent="0.35">
      <c r="A2487" s="12" t="str">
        <f t="shared" si="38"/>
        <v>Turkey-Europe-2002</v>
      </c>
      <c r="B2487" s="13" t="s">
        <v>62</v>
      </c>
      <c r="C2487" s="14" t="s">
        <v>256</v>
      </c>
      <c r="D2487" s="15">
        <v>2002</v>
      </c>
      <c r="E2487" s="19">
        <v>1.4999999999999999E-2</v>
      </c>
      <c r="F2487" s="13"/>
      <c r="G2487" s="19">
        <v>73</v>
      </c>
      <c r="H2487" s="19">
        <v>68</v>
      </c>
      <c r="I2487" s="13"/>
      <c r="J2487" s="13"/>
      <c r="K2487" s="13"/>
      <c r="L2487" s="19">
        <v>56328</v>
      </c>
      <c r="M2487" s="19">
        <v>0.83799999999999997</v>
      </c>
    </row>
    <row r="2488" spans="1:13" ht="14.5" x14ac:dyDescent="0.35">
      <c r="A2488" s="12" t="str">
        <f t="shared" si="38"/>
        <v>Turkey-Europe-2003</v>
      </c>
      <c r="B2488" s="13" t="s">
        <v>62</v>
      </c>
      <c r="C2488" s="14" t="s">
        <v>256</v>
      </c>
      <c r="D2488" s="15">
        <v>2003</v>
      </c>
      <c r="E2488" s="19">
        <v>1.4999999999999999E-2</v>
      </c>
      <c r="F2488" s="19">
        <v>1.0999999999999999E-2</v>
      </c>
      <c r="G2488" s="19">
        <v>80</v>
      </c>
      <c r="H2488" s="19">
        <v>73</v>
      </c>
      <c r="I2488" s="19">
        <v>0.23</v>
      </c>
      <c r="J2488" s="19">
        <v>0.63200000000000001</v>
      </c>
      <c r="K2488" s="19">
        <v>0.13700000000000001</v>
      </c>
      <c r="L2488" s="19">
        <v>3348898</v>
      </c>
      <c r="M2488" s="19">
        <v>0.94</v>
      </c>
    </row>
    <row r="2489" spans="1:13" ht="14.5" x14ac:dyDescent="0.35">
      <c r="A2489" s="12" t="str">
        <f t="shared" si="38"/>
        <v>Turkey-Europe-2004</v>
      </c>
      <c r="B2489" s="13" t="s">
        <v>62</v>
      </c>
      <c r="C2489" s="14" t="s">
        <v>256</v>
      </c>
      <c r="D2489" s="15">
        <v>2004</v>
      </c>
      <c r="E2489" s="19">
        <v>1.4999999999999999E-2</v>
      </c>
      <c r="F2489" s="19">
        <v>8.0000000000000002E-3</v>
      </c>
      <c r="G2489" s="19">
        <v>82</v>
      </c>
      <c r="H2489" s="19">
        <v>76</v>
      </c>
      <c r="I2489" s="19">
        <v>0.23100000000000001</v>
      </c>
      <c r="J2489" s="19">
        <v>0.68200000000000005</v>
      </c>
      <c r="K2489" s="19">
        <v>8.6999999999999994E-2</v>
      </c>
      <c r="L2489" s="19">
        <v>16831184</v>
      </c>
      <c r="M2489" s="19">
        <v>0.88200000000000001</v>
      </c>
    </row>
    <row r="2490" spans="1:13" ht="14.5" x14ac:dyDescent="0.35">
      <c r="A2490" s="12" t="str">
        <f t="shared" si="38"/>
        <v>Turkey-Europe-2005</v>
      </c>
      <c r="B2490" s="13" t="s">
        <v>62</v>
      </c>
      <c r="C2490" s="14" t="s">
        <v>256</v>
      </c>
      <c r="D2490" s="15">
        <v>2005</v>
      </c>
      <c r="E2490" s="19">
        <v>1.6E-2</v>
      </c>
      <c r="F2490" s="19">
        <v>1.7000000000000001E-2</v>
      </c>
      <c r="G2490" s="19">
        <v>76</v>
      </c>
      <c r="H2490" s="19">
        <v>69</v>
      </c>
      <c r="I2490" s="19">
        <v>0.26400000000000001</v>
      </c>
      <c r="J2490" s="19">
        <v>0.67100000000000004</v>
      </c>
      <c r="K2490" s="19">
        <v>6.6000000000000003E-2</v>
      </c>
      <c r="L2490" s="19">
        <v>191765567</v>
      </c>
      <c r="M2490" s="19">
        <v>0.83699999999999997</v>
      </c>
    </row>
    <row r="2491" spans="1:13" ht="14.5" x14ac:dyDescent="0.35">
      <c r="A2491" s="12" t="str">
        <f t="shared" si="38"/>
        <v>Turkey-Europe-2006</v>
      </c>
      <c r="B2491" s="13" t="s">
        <v>62</v>
      </c>
      <c r="C2491" s="14" t="s">
        <v>256</v>
      </c>
      <c r="D2491" s="15">
        <v>2006</v>
      </c>
      <c r="E2491" s="19">
        <v>1.6E-2</v>
      </c>
      <c r="F2491" s="19">
        <v>1.7000000000000001E-2</v>
      </c>
      <c r="G2491" s="19">
        <v>75</v>
      </c>
      <c r="H2491" s="19">
        <v>70</v>
      </c>
      <c r="I2491" s="19">
        <v>0.3</v>
      </c>
      <c r="J2491" s="19">
        <v>0.622</v>
      </c>
      <c r="K2491" s="19">
        <v>7.8E-2</v>
      </c>
      <c r="L2491" s="19">
        <v>2671934</v>
      </c>
      <c r="M2491" s="19">
        <v>0.53400000000000003</v>
      </c>
    </row>
    <row r="2492" spans="1:13" ht="14.5" x14ac:dyDescent="0.35">
      <c r="A2492" s="12" t="str">
        <f t="shared" si="38"/>
        <v>Turkey-Europe-2007</v>
      </c>
      <c r="B2492" s="13" t="s">
        <v>62</v>
      </c>
      <c r="C2492" s="14" t="s">
        <v>256</v>
      </c>
      <c r="D2492" s="15">
        <v>2007</v>
      </c>
      <c r="E2492" s="19">
        <v>1.6E-2</v>
      </c>
      <c r="F2492" s="19">
        <v>1.2E-2</v>
      </c>
      <c r="G2492" s="19">
        <v>77</v>
      </c>
      <c r="H2492" s="19">
        <v>71</v>
      </c>
      <c r="I2492" s="19">
        <v>0.23599999999999999</v>
      </c>
      <c r="J2492" s="19">
        <v>0.69799999999999995</v>
      </c>
      <c r="K2492" s="19">
        <v>6.6000000000000003E-2</v>
      </c>
      <c r="L2492" s="19">
        <v>348340</v>
      </c>
      <c r="M2492" s="19">
        <v>0.82399999999999995</v>
      </c>
    </row>
    <row r="2493" spans="1:13" ht="14.5" x14ac:dyDescent="0.35">
      <c r="A2493" s="12" t="str">
        <f t="shared" si="38"/>
        <v>Turkey-Europe-2008</v>
      </c>
      <c r="B2493" s="13" t="s">
        <v>62</v>
      </c>
      <c r="C2493" s="14" t="s">
        <v>256</v>
      </c>
      <c r="D2493" s="15">
        <v>2008</v>
      </c>
      <c r="E2493" s="19">
        <v>1.6E-2</v>
      </c>
      <c r="F2493" s="19">
        <v>8.9999999999999993E-3</v>
      </c>
      <c r="G2493" s="19">
        <v>81</v>
      </c>
      <c r="H2493" s="19">
        <v>77</v>
      </c>
      <c r="I2493" s="19">
        <v>0.26</v>
      </c>
      <c r="J2493" s="19">
        <v>0.67800000000000005</v>
      </c>
      <c r="K2493" s="19">
        <v>6.2E-2</v>
      </c>
      <c r="L2493" s="19">
        <v>4532711</v>
      </c>
      <c r="M2493" s="19">
        <v>0.69399999999999995</v>
      </c>
    </row>
    <row r="2494" spans="1:13" ht="14.5" x14ac:dyDescent="0.35">
      <c r="A2494" s="12" t="str">
        <f t="shared" si="38"/>
        <v>Turkey-Europe-2009</v>
      </c>
      <c r="B2494" s="13" t="s">
        <v>62</v>
      </c>
      <c r="C2494" s="14" t="s">
        <v>256</v>
      </c>
      <c r="D2494" s="15">
        <v>2009</v>
      </c>
      <c r="E2494" s="19">
        <v>1.7000000000000001E-2</v>
      </c>
      <c r="F2494" s="19">
        <v>1.4E-2</v>
      </c>
      <c r="G2494" s="19">
        <v>77</v>
      </c>
      <c r="H2494" s="19">
        <v>71</v>
      </c>
      <c r="I2494" s="19">
        <v>0.26400000000000001</v>
      </c>
      <c r="J2494" s="19">
        <v>0.65600000000000003</v>
      </c>
      <c r="K2494" s="19">
        <v>0.08</v>
      </c>
      <c r="L2494" s="19">
        <v>172734</v>
      </c>
      <c r="M2494" s="19">
        <v>0.20100000000000001</v>
      </c>
    </row>
    <row r="2495" spans="1:13" ht="14.5" x14ac:dyDescent="0.35">
      <c r="A2495" s="12" t="str">
        <f t="shared" si="38"/>
        <v>Turkey-Europe-2010</v>
      </c>
      <c r="B2495" s="13" t="s">
        <v>62</v>
      </c>
      <c r="C2495" s="14" t="s">
        <v>256</v>
      </c>
      <c r="D2495" s="15">
        <v>2010</v>
      </c>
      <c r="E2495" s="19">
        <v>1.7000000000000001E-2</v>
      </c>
      <c r="F2495" s="19">
        <v>1.4E-2</v>
      </c>
      <c r="G2495" s="19">
        <v>79</v>
      </c>
      <c r="H2495" s="19">
        <v>72</v>
      </c>
      <c r="I2495" s="19">
        <v>0.254</v>
      </c>
      <c r="J2495" s="19">
        <v>0.64100000000000001</v>
      </c>
      <c r="K2495" s="19">
        <v>0.104</v>
      </c>
      <c r="L2495" s="19">
        <v>39676083</v>
      </c>
      <c r="M2495" s="19">
        <v>0.90600000000000003</v>
      </c>
    </row>
    <row r="2496" spans="1:13" ht="14.5" x14ac:dyDescent="0.35">
      <c r="A2496" s="12" t="str">
        <f t="shared" si="38"/>
        <v>Turkey-Europe-2011</v>
      </c>
      <c r="B2496" s="13" t="s">
        <v>62</v>
      </c>
      <c r="C2496" s="14" t="s">
        <v>256</v>
      </c>
      <c r="D2496" s="15">
        <v>2011</v>
      </c>
      <c r="E2496" s="19">
        <v>1.7000000000000001E-2</v>
      </c>
      <c r="F2496" s="13"/>
      <c r="G2496" s="19">
        <v>82</v>
      </c>
      <c r="H2496" s="19">
        <v>75</v>
      </c>
      <c r="I2496" s="13"/>
      <c r="J2496" s="13"/>
      <c r="K2496" s="13"/>
      <c r="L2496" s="19">
        <v>29376</v>
      </c>
      <c r="M2496" s="13"/>
    </row>
    <row r="2497" spans="1:13" ht="14.5" x14ac:dyDescent="0.35">
      <c r="A2497" s="12" t="str">
        <f t="shared" si="38"/>
        <v>Turkey-Europe-2012</v>
      </c>
      <c r="B2497" s="13" t="s">
        <v>62</v>
      </c>
      <c r="C2497" s="14" t="s">
        <v>256</v>
      </c>
      <c r="D2497" s="15">
        <v>2012</v>
      </c>
      <c r="E2497" s="19">
        <v>1.7999999999999999E-2</v>
      </c>
      <c r="F2497" s="19">
        <v>1.9E-2</v>
      </c>
      <c r="G2497" s="19">
        <v>74</v>
      </c>
      <c r="H2497" s="19">
        <v>70</v>
      </c>
      <c r="I2497" s="19">
        <v>0.27300000000000002</v>
      </c>
      <c r="J2497" s="19">
        <v>0.65900000000000003</v>
      </c>
      <c r="K2497" s="19">
        <v>6.9000000000000006E-2</v>
      </c>
      <c r="L2497" s="19">
        <v>109158</v>
      </c>
      <c r="M2497" s="19">
        <v>0.48099999999999998</v>
      </c>
    </row>
    <row r="2498" spans="1:13" ht="14.5" x14ac:dyDescent="0.35">
      <c r="A2498" s="12" t="str">
        <f t="shared" si="38"/>
        <v>Turkmenistan-Asia-2000</v>
      </c>
      <c r="B2498" s="13" t="s">
        <v>60</v>
      </c>
      <c r="C2498" s="14" t="s">
        <v>257</v>
      </c>
      <c r="D2498" s="15">
        <v>2000</v>
      </c>
      <c r="E2498" s="19">
        <v>1.7999999999999999E-2</v>
      </c>
      <c r="F2498" s="19">
        <v>8.9999999999999993E-3</v>
      </c>
      <c r="G2498" s="19">
        <v>77</v>
      </c>
      <c r="H2498" s="19">
        <v>73</v>
      </c>
      <c r="I2498" s="19">
        <v>0.27100000000000002</v>
      </c>
      <c r="J2498" s="19">
        <v>0.65600000000000003</v>
      </c>
      <c r="K2498" s="19">
        <v>7.2999999999999995E-2</v>
      </c>
      <c r="L2498" s="19">
        <v>85349</v>
      </c>
      <c r="M2498" s="19">
        <v>0.27400000000000002</v>
      </c>
    </row>
    <row r="2499" spans="1:13" ht="14.5" x14ac:dyDescent="0.35">
      <c r="A2499" s="12" t="str">
        <f t="shared" ref="A2499:A2562" si="39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9">
        <v>1.9E-2</v>
      </c>
      <c r="F2499" s="19">
        <v>2.4E-2</v>
      </c>
      <c r="G2499" s="19">
        <v>73</v>
      </c>
      <c r="H2499" s="19">
        <v>67</v>
      </c>
      <c r="I2499" s="19">
        <v>0.29299999999999998</v>
      </c>
      <c r="J2499" s="19">
        <v>0.64400000000000002</v>
      </c>
      <c r="K2499" s="19">
        <v>6.3E-2</v>
      </c>
      <c r="L2499" s="19">
        <v>515372</v>
      </c>
      <c r="M2499" s="19">
        <v>0.66500000000000004</v>
      </c>
    </row>
    <row r="2500" spans="1:13" ht="14.5" x14ac:dyDescent="0.35">
      <c r="A2500" s="12" t="str">
        <f t="shared" si="39"/>
        <v>Turkmenistan-Asia-2002</v>
      </c>
      <c r="B2500" s="13" t="s">
        <v>60</v>
      </c>
      <c r="C2500" s="14" t="s">
        <v>257</v>
      </c>
      <c r="D2500" s="15">
        <v>2002</v>
      </c>
      <c r="E2500" s="19">
        <v>1.9E-2</v>
      </c>
      <c r="F2500" s="19">
        <v>1.2E-2</v>
      </c>
      <c r="G2500" s="19">
        <v>74</v>
      </c>
      <c r="H2500" s="19">
        <v>70</v>
      </c>
      <c r="I2500" s="19">
        <v>0.28199999999999997</v>
      </c>
      <c r="J2500" s="19">
        <v>0.64300000000000002</v>
      </c>
      <c r="K2500" s="19">
        <v>7.3999999999999996E-2</v>
      </c>
      <c r="L2500" s="19">
        <v>103932</v>
      </c>
      <c r="M2500" s="19">
        <v>0.35799999999999998</v>
      </c>
    </row>
    <row r="2501" spans="1:13" ht="14.5" x14ac:dyDescent="0.35">
      <c r="A2501" s="12" t="str">
        <f t="shared" si="39"/>
        <v>Turkmenistan-Asia-2003</v>
      </c>
      <c r="B2501" s="13" t="s">
        <v>60</v>
      </c>
      <c r="C2501" s="14" t="s">
        <v>257</v>
      </c>
      <c r="D2501" s="15">
        <v>2003</v>
      </c>
      <c r="E2501" s="19">
        <v>0.02</v>
      </c>
      <c r="F2501" s="19">
        <v>1.7000000000000001E-2</v>
      </c>
      <c r="G2501" s="19">
        <v>77</v>
      </c>
      <c r="H2501" s="19">
        <v>69</v>
      </c>
      <c r="I2501" s="19">
        <v>0.29499999999999998</v>
      </c>
      <c r="J2501" s="19">
        <v>0.65100000000000002</v>
      </c>
      <c r="K2501" s="19">
        <v>5.3999999999999999E-2</v>
      </c>
      <c r="L2501" s="19">
        <v>45153037</v>
      </c>
      <c r="M2501" s="19">
        <v>0.745</v>
      </c>
    </row>
    <row r="2502" spans="1:13" ht="14.5" x14ac:dyDescent="0.35">
      <c r="A2502" s="12" t="str">
        <f t="shared" si="39"/>
        <v>Turkmenistan-Asia-2004</v>
      </c>
      <c r="B2502" s="13" t="s">
        <v>60</v>
      </c>
      <c r="C2502" s="14" t="s">
        <v>257</v>
      </c>
      <c r="D2502" s="15">
        <v>2004</v>
      </c>
      <c r="E2502" s="19">
        <v>0.02</v>
      </c>
      <c r="F2502" s="19">
        <v>1.4999999999999999E-2</v>
      </c>
      <c r="G2502" s="19">
        <v>79</v>
      </c>
      <c r="H2502" s="19">
        <v>74</v>
      </c>
      <c r="I2502" s="19">
        <v>0.31</v>
      </c>
      <c r="J2502" s="19">
        <v>0.63300000000000001</v>
      </c>
      <c r="K2502" s="19">
        <v>5.7000000000000002E-2</v>
      </c>
      <c r="L2502" s="19">
        <v>114968039</v>
      </c>
      <c r="M2502" s="19">
        <v>0.77200000000000002</v>
      </c>
    </row>
    <row r="2503" spans="1:13" ht="14.5" x14ac:dyDescent="0.35">
      <c r="A2503" s="12" t="str">
        <f t="shared" si="39"/>
        <v>Turkmenistan-Asia-2005</v>
      </c>
      <c r="B2503" s="13" t="s">
        <v>60</v>
      </c>
      <c r="C2503" s="14" t="s">
        <v>257</v>
      </c>
      <c r="D2503" s="15">
        <v>2005</v>
      </c>
      <c r="E2503" s="19">
        <v>2.1000000000000001E-2</v>
      </c>
      <c r="F2503" s="19">
        <v>1.7000000000000001E-2</v>
      </c>
      <c r="G2503" s="19">
        <v>76</v>
      </c>
      <c r="H2503" s="19">
        <v>67</v>
      </c>
      <c r="I2503" s="19">
        <v>0.33600000000000002</v>
      </c>
      <c r="J2503" s="19">
        <v>0.59799999999999998</v>
      </c>
      <c r="K2503" s="19">
        <v>6.6000000000000003E-2</v>
      </c>
      <c r="L2503" s="19">
        <v>6151776</v>
      </c>
      <c r="M2503" s="19">
        <v>0.63300000000000001</v>
      </c>
    </row>
    <row r="2504" spans="1:13" ht="14.5" x14ac:dyDescent="0.35">
      <c r="A2504" s="12" t="str">
        <f t="shared" si="39"/>
        <v>Turkmenistan-Asia-2006</v>
      </c>
      <c r="B2504" s="13" t="s">
        <v>60</v>
      </c>
      <c r="C2504" s="14" t="s">
        <v>257</v>
      </c>
      <c r="D2504" s="15">
        <v>2006</v>
      </c>
      <c r="E2504" s="19">
        <v>2.1000000000000001E-2</v>
      </c>
      <c r="F2504" s="19">
        <v>1.7000000000000001E-2</v>
      </c>
      <c r="G2504" s="19">
        <v>76</v>
      </c>
      <c r="H2504" s="19">
        <v>71</v>
      </c>
      <c r="I2504" s="19">
        <v>0.308</v>
      </c>
      <c r="J2504" s="19">
        <v>0.63500000000000001</v>
      </c>
      <c r="K2504" s="19">
        <v>5.7000000000000002E-2</v>
      </c>
      <c r="L2504" s="19">
        <v>28625628</v>
      </c>
      <c r="M2504" s="19">
        <v>0.76200000000000001</v>
      </c>
    </row>
    <row r="2505" spans="1:13" ht="14.5" x14ac:dyDescent="0.35">
      <c r="A2505" s="12" t="str">
        <f t="shared" si="39"/>
        <v>Turkmenistan-Asia-2007</v>
      </c>
      <c r="B2505" s="13" t="s">
        <v>60</v>
      </c>
      <c r="C2505" s="14" t="s">
        <v>257</v>
      </c>
      <c r="D2505" s="15">
        <v>2007</v>
      </c>
      <c r="E2505" s="19">
        <v>2.1000000000000001E-2</v>
      </c>
      <c r="F2505" s="19">
        <v>1.4E-2</v>
      </c>
      <c r="G2505" s="19">
        <v>77</v>
      </c>
      <c r="H2505" s="19">
        <v>71</v>
      </c>
      <c r="I2505" s="19">
        <v>0.30199999999999999</v>
      </c>
      <c r="J2505" s="19">
        <v>0.64500000000000002</v>
      </c>
      <c r="K2505" s="19">
        <v>5.2999999999999999E-2</v>
      </c>
      <c r="L2505" s="19">
        <v>28120312</v>
      </c>
      <c r="M2505" s="19">
        <v>0.88700000000000001</v>
      </c>
    </row>
    <row r="2506" spans="1:13" ht="14.5" x14ac:dyDescent="0.35">
      <c r="A2506" s="12" t="str">
        <f t="shared" si="39"/>
        <v>Turkmenistan-Asia-2008</v>
      </c>
      <c r="B2506" s="13" t="s">
        <v>60</v>
      </c>
      <c r="C2506" s="14" t="s">
        <v>257</v>
      </c>
      <c r="D2506" s="15">
        <v>2008</v>
      </c>
      <c r="E2506" s="19">
        <v>2.1000000000000001E-2</v>
      </c>
      <c r="F2506" s="19">
        <v>1.7999999999999999E-2</v>
      </c>
      <c r="G2506" s="19">
        <v>80</v>
      </c>
      <c r="H2506" s="19">
        <v>74</v>
      </c>
      <c r="I2506" s="19">
        <v>0.29899999999999999</v>
      </c>
      <c r="J2506" s="19">
        <v>0.63600000000000001</v>
      </c>
      <c r="K2506" s="19">
        <v>6.5000000000000002E-2</v>
      </c>
      <c r="L2506" s="19">
        <v>3553480</v>
      </c>
      <c r="M2506" s="19">
        <v>0.64500000000000002</v>
      </c>
    </row>
    <row r="2507" spans="1:13" ht="14.5" x14ac:dyDescent="0.35">
      <c r="A2507" s="12" t="str">
        <f t="shared" si="39"/>
        <v>Turkmenistan-Asia-2009</v>
      </c>
      <c r="B2507" s="13" t="s">
        <v>60</v>
      </c>
      <c r="C2507" s="14" t="s">
        <v>257</v>
      </c>
      <c r="D2507" s="15">
        <v>2009</v>
      </c>
      <c r="E2507" s="19">
        <v>2.1999999999999999E-2</v>
      </c>
      <c r="F2507" s="19">
        <v>3.4000000000000002E-2</v>
      </c>
      <c r="G2507" s="19">
        <v>68</v>
      </c>
      <c r="H2507" s="19">
        <v>63</v>
      </c>
      <c r="I2507" s="19">
        <v>0.375</v>
      </c>
      <c r="J2507" s="19">
        <v>0.59099999999999997</v>
      </c>
      <c r="K2507" s="19">
        <v>3.4000000000000002E-2</v>
      </c>
      <c r="L2507" s="19">
        <v>775739</v>
      </c>
      <c r="M2507" s="19">
        <v>0.28199999999999997</v>
      </c>
    </row>
    <row r="2508" spans="1:13" ht="14.5" x14ac:dyDescent="0.35">
      <c r="A2508" s="12" t="str">
        <f t="shared" si="39"/>
        <v>Turkmenistan-Asia-2010</v>
      </c>
      <c r="B2508" s="13" t="s">
        <v>60</v>
      </c>
      <c r="C2508" s="14" t="s">
        <v>257</v>
      </c>
      <c r="D2508" s="15">
        <v>2010</v>
      </c>
      <c r="E2508" s="19">
        <v>2.1999999999999999E-2</v>
      </c>
      <c r="F2508" s="19">
        <v>2.1999999999999999E-2</v>
      </c>
      <c r="G2508" s="19">
        <v>78</v>
      </c>
      <c r="H2508" s="19">
        <v>72</v>
      </c>
      <c r="I2508" s="19">
        <v>0.316</v>
      </c>
      <c r="J2508" s="19">
        <v>0.624</v>
      </c>
      <c r="K2508" s="19">
        <v>5.8999999999999997E-2</v>
      </c>
      <c r="L2508" s="19">
        <v>14512402</v>
      </c>
      <c r="M2508" s="19">
        <v>0.623</v>
      </c>
    </row>
    <row r="2509" spans="1:13" ht="14.5" x14ac:dyDescent="0.35">
      <c r="A2509" s="12" t="str">
        <f t="shared" si="39"/>
        <v>Turkmenistan-Asia-2011</v>
      </c>
      <c r="B2509" s="13" t="s">
        <v>60</v>
      </c>
      <c r="C2509" s="14" t="s">
        <v>257</v>
      </c>
      <c r="D2509" s="15">
        <v>2011</v>
      </c>
      <c r="E2509" s="19">
        <v>2.3E-2</v>
      </c>
      <c r="F2509" s="19">
        <v>2.7E-2</v>
      </c>
      <c r="G2509" s="19">
        <v>76</v>
      </c>
      <c r="H2509" s="19">
        <v>69</v>
      </c>
      <c r="I2509" s="19">
        <v>0.31900000000000001</v>
      </c>
      <c r="J2509" s="19">
        <v>0.622</v>
      </c>
      <c r="K2509" s="19">
        <v>5.8999999999999997E-2</v>
      </c>
      <c r="L2509" s="19">
        <v>9750195</v>
      </c>
      <c r="M2509" s="19">
        <v>0.71299999999999997</v>
      </c>
    </row>
    <row r="2510" spans="1:13" ht="14.5" x14ac:dyDescent="0.35">
      <c r="A2510" s="12" t="str">
        <f t="shared" si="39"/>
        <v>Turkmenistan-Asia-2012</v>
      </c>
      <c r="B2510" s="13" t="s">
        <v>60</v>
      </c>
      <c r="C2510" s="14" t="s">
        <v>257</v>
      </c>
      <c r="D2510" s="15">
        <v>2012</v>
      </c>
      <c r="E2510" s="19">
        <v>2.5000000000000001E-2</v>
      </c>
      <c r="F2510" s="19">
        <v>2.1999999999999999E-2</v>
      </c>
      <c r="G2510" s="19">
        <v>74</v>
      </c>
      <c r="H2510" s="19">
        <v>70</v>
      </c>
      <c r="I2510" s="19">
        <v>0.34399999999999997</v>
      </c>
      <c r="J2510" s="19">
        <v>0.60599999999999998</v>
      </c>
      <c r="K2510" s="19">
        <v>0.05</v>
      </c>
      <c r="L2510" s="19">
        <v>6236005</v>
      </c>
      <c r="M2510" s="19">
        <v>0.57999999999999996</v>
      </c>
    </row>
    <row r="2511" spans="1:13" ht="14.5" x14ac:dyDescent="0.35">
      <c r="A2511" s="12" t="str">
        <f t="shared" si="39"/>
        <v>Turks and Caicos Islands-The Americas-2000</v>
      </c>
      <c r="B2511" s="13" t="s">
        <v>70</v>
      </c>
      <c r="C2511" s="14" t="s">
        <v>258</v>
      </c>
      <c r="D2511" s="15">
        <v>2000</v>
      </c>
      <c r="E2511" s="19">
        <v>2.5000000000000001E-2</v>
      </c>
      <c r="F2511" s="19">
        <v>2.4E-2</v>
      </c>
      <c r="G2511" s="19">
        <v>76</v>
      </c>
      <c r="H2511" s="19">
        <v>70</v>
      </c>
      <c r="I2511" s="19">
        <v>0.35799999999999998</v>
      </c>
      <c r="J2511" s="19">
        <v>0.59799999999999998</v>
      </c>
      <c r="K2511" s="19">
        <v>4.3999999999999997E-2</v>
      </c>
      <c r="L2511" s="19">
        <v>5667983</v>
      </c>
      <c r="M2511" s="19">
        <v>0.56699999999999995</v>
      </c>
    </row>
    <row r="2512" spans="1:13" ht="14.5" x14ac:dyDescent="0.35">
      <c r="A2512" s="12" t="str">
        <f t="shared" si="39"/>
        <v>Turks and Caicos Islands-The Americas-2001</v>
      </c>
      <c r="B2512" s="13" t="s">
        <v>70</v>
      </c>
      <c r="C2512" s="14" t="s">
        <v>258</v>
      </c>
      <c r="D2512" s="15">
        <v>2001</v>
      </c>
      <c r="E2512" s="19">
        <v>2.5000000000000001E-2</v>
      </c>
      <c r="F2512" s="19">
        <v>1.7000000000000001E-2</v>
      </c>
      <c r="G2512" s="19">
        <v>76</v>
      </c>
      <c r="H2512" s="19">
        <v>70</v>
      </c>
      <c r="I2512" s="19">
        <v>0.36499999999999999</v>
      </c>
      <c r="J2512" s="19">
        <v>0.59599999999999997</v>
      </c>
      <c r="K2512" s="19">
        <v>3.9E-2</v>
      </c>
      <c r="L2512" s="19">
        <v>293544</v>
      </c>
      <c r="M2512" s="19">
        <v>0.45500000000000002</v>
      </c>
    </row>
    <row r="2513" spans="1:13" ht="14.5" x14ac:dyDescent="0.35">
      <c r="A2513" s="12" t="str">
        <f t="shared" si="39"/>
        <v>Turks and Caicos Islands-The Americas-2002</v>
      </c>
      <c r="B2513" s="13" t="s">
        <v>70</v>
      </c>
      <c r="C2513" s="14" t="s">
        <v>258</v>
      </c>
      <c r="D2513" s="15">
        <v>2002</v>
      </c>
      <c r="E2513" s="19">
        <v>2.7E-2</v>
      </c>
      <c r="F2513" s="19">
        <v>6.0999999999999999E-2</v>
      </c>
      <c r="G2513" s="19">
        <v>63</v>
      </c>
      <c r="H2513" s="19">
        <v>59</v>
      </c>
      <c r="I2513" s="19">
        <v>0.36899999999999999</v>
      </c>
      <c r="J2513" s="19">
        <v>0.58699999999999997</v>
      </c>
      <c r="K2513" s="19">
        <v>4.3999999999999997E-2</v>
      </c>
      <c r="L2513" s="19">
        <v>9638255</v>
      </c>
      <c r="M2513" s="19">
        <v>0.49</v>
      </c>
    </row>
    <row r="2514" spans="1:13" ht="14.5" x14ac:dyDescent="0.35">
      <c r="A2514" s="12" t="str">
        <f t="shared" si="39"/>
        <v>Turks and Caicos Islands-The Americas-2003</v>
      </c>
      <c r="B2514" s="13" t="s">
        <v>70</v>
      </c>
      <c r="C2514" s="14" t="s">
        <v>258</v>
      </c>
      <c r="D2514" s="15">
        <v>2003</v>
      </c>
      <c r="E2514" s="19">
        <v>2.7E-2</v>
      </c>
      <c r="F2514" s="19">
        <v>3.7999999999999999E-2</v>
      </c>
      <c r="G2514" s="19">
        <v>68</v>
      </c>
      <c r="H2514" s="19">
        <v>64</v>
      </c>
      <c r="I2514" s="19">
        <v>0.37</v>
      </c>
      <c r="J2514" s="19">
        <v>0.58499999999999996</v>
      </c>
      <c r="K2514" s="19">
        <v>4.5999999999999999E-2</v>
      </c>
      <c r="L2514" s="19">
        <v>9834098</v>
      </c>
      <c r="M2514" s="19">
        <v>0.65600000000000003</v>
      </c>
    </row>
    <row r="2515" spans="1:13" ht="14.5" x14ac:dyDescent="0.35">
      <c r="A2515" s="12" t="str">
        <f t="shared" si="39"/>
        <v>Turks and Caicos Islands-The Americas-2004</v>
      </c>
      <c r="B2515" s="13" t="s">
        <v>70</v>
      </c>
      <c r="C2515" s="14" t="s">
        <v>258</v>
      </c>
      <c r="D2515" s="15">
        <v>2004</v>
      </c>
      <c r="E2515" s="19">
        <v>2.8000000000000001E-2</v>
      </c>
      <c r="F2515" s="19">
        <v>2.3E-2</v>
      </c>
      <c r="G2515" s="19">
        <v>75</v>
      </c>
      <c r="H2515" s="19">
        <v>70</v>
      </c>
      <c r="I2515" s="19">
        <v>0.38</v>
      </c>
      <c r="J2515" s="19">
        <v>0.57799999999999996</v>
      </c>
      <c r="K2515" s="19">
        <v>4.2000000000000003E-2</v>
      </c>
      <c r="L2515" s="19">
        <v>7322368</v>
      </c>
      <c r="M2515" s="19">
        <v>0.504</v>
      </c>
    </row>
    <row r="2516" spans="1:13" ht="14.5" x14ac:dyDescent="0.35">
      <c r="A2516" s="12" t="str">
        <f t="shared" si="39"/>
        <v>Turks and Caicos Islands-The Americas-2005</v>
      </c>
      <c r="B2516" s="13" t="s">
        <v>70</v>
      </c>
      <c r="C2516" s="14" t="s">
        <v>258</v>
      </c>
      <c r="D2516" s="15">
        <v>2005</v>
      </c>
      <c r="E2516" s="19">
        <v>3.3000000000000002E-2</v>
      </c>
      <c r="F2516" s="19">
        <v>0.03</v>
      </c>
      <c r="G2516" s="19">
        <v>74</v>
      </c>
      <c r="H2516" s="19">
        <v>67</v>
      </c>
      <c r="I2516" s="19">
        <v>0.42199999999999999</v>
      </c>
      <c r="J2516" s="19">
        <v>0.53400000000000003</v>
      </c>
      <c r="K2516" s="19">
        <v>4.3999999999999997E-2</v>
      </c>
      <c r="L2516" s="19">
        <v>13648307</v>
      </c>
      <c r="M2516" s="19">
        <v>0.48399999999999999</v>
      </c>
    </row>
    <row r="2517" spans="1:13" ht="14.5" x14ac:dyDescent="0.35">
      <c r="A2517" s="12" t="str">
        <f t="shared" si="39"/>
        <v>Turks and Caicos Islands-The Americas-2006</v>
      </c>
      <c r="B2517" s="13" t="s">
        <v>70</v>
      </c>
      <c r="C2517" s="14" t="s">
        <v>258</v>
      </c>
      <c r="D2517" s="15">
        <v>2006</v>
      </c>
      <c r="E2517" s="13"/>
      <c r="F2517" s="13"/>
      <c r="G2517" s="13"/>
      <c r="H2517" s="13"/>
      <c r="I2517" s="13"/>
      <c r="J2517" s="13"/>
      <c r="K2517" s="13"/>
      <c r="L2517" s="19">
        <v>30247</v>
      </c>
      <c r="M2517" s="19">
        <v>0.89800000000000002</v>
      </c>
    </row>
    <row r="2518" spans="1:13" ht="14.5" x14ac:dyDescent="0.35">
      <c r="A2518" s="12" t="str">
        <f t="shared" si="39"/>
        <v>Turks and Caicos Islands-The Americas-2007</v>
      </c>
      <c r="B2518" s="13" t="s">
        <v>70</v>
      </c>
      <c r="C2518" s="14" t="s">
        <v>258</v>
      </c>
      <c r="D2518" s="15">
        <v>2007</v>
      </c>
      <c r="E2518" s="13"/>
      <c r="F2518" s="19">
        <v>1.0999999999999999E-2</v>
      </c>
      <c r="G2518" s="13"/>
      <c r="H2518" s="13"/>
      <c r="I2518" s="13"/>
      <c r="J2518" s="13"/>
      <c r="K2518" s="13"/>
      <c r="L2518" s="19">
        <v>70996</v>
      </c>
      <c r="M2518" s="19">
        <v>0.67800000000000005</v>
      </c>
    </row>
    <row r="2519" spans="1:13" ht="14.5" x14ac:dyDescent="0.35">
      <c r="A2519" s="12" t="str">
        <f t="shared" si="39"/>
        <v>Turks and Caicos Islands-The Americas-2008</v>
      </c>
      <c r="B2519" s="13" t="s">
        <v>70</v>
      </c>
      <c r="C2519" s="14" t="s">
        <v>258</v>
      </c>
      <c r="D2519" s="15">
        <v>2008</v>
      </c>
      <c r="E2519" s="13"/>
      <c r="F2519" s="19">
        <v>8.9999999999999993E-3</v>
      </c>
      <c r="G2519" s="13"/>
      <c r="H2519" s="13"/>
      <c r="I2519" s="13"/>
      <c r="J2519" s="13"/>
      <c r="K2519" s="13"/>
      <c r="L2519" s="19">
        <v>51731</v>
      </c>
      <c r="M2519" s="19">
        <v>0.318</v>
      </c>
    </row>
    <row r="2520" spans="1:13" ht="14.5" x14ac:dyDescent="0.35">
      <c r="A2520" s="12" t="str">
        <f t="shared" si="39"/>
        <v>Turks and Caicos Islands-The Americas-2009</v>
      </c>
      <c r="B2520" s="13" t="s">
        <v>70</v>
      </c>
      <c r="C2520" s="14" t="s">
        <v>258</v>
      </c>
      <c r="D2520" s="15">
        <v>2009</v>
      </c>
      <c r="E2520" s="13"/>
      <c r="F2520" s="13"/>
      <c r="G2520" s="19">
        <v>78</v>
      </c>
      <c r="H2520" s="19">
        <v>73</v>
      </c>
      <c r="I2520" s="13"/>
      <c r="J2520" s="13"/>
      <c r="K2520" s="13"/>
      <c r="L2520" s="19">
        <v>39133</v>
      </c>
      <c r="M2520" s="19">
        <v>1</v>
      </c>
    </row>
    <row r="2521" spans="1:13" ht="14.5" x14ac:dyDescent="0.35">
      <c r="A2521" s="12" t="str">
        <f t="shared" si="39"/>
        <v>Turks and Caicos Islands-The Americas-2010</v>
      </c>
      <c r="B2521" s="13" t="s">
        <v>70</v>
      </c>
      <c r="C2521" s="14" t="s">
        <v>258</v>
      </c>
      <c r="D2521" s="15">
        <v>2010</v>
      </c>
      <c r="E2521" s="19">
        <v>0.01</v>
      </c>
      <c r="F2521" s="19">
        <v>5.0000000000000001E-3</v>
      </c>
      <c r="G2521" s="19">
        <v>81</v>
      </c>
      <c r="H2521" s="19">
        <v>77</v>
      </c>
      <c r="I2521" s="19">
        <v>0.17699999999999999</v>
      </c>
      <c r="J2521" s="19">
        <v>0.70099999999999996</v>
      </c>
      <c r="K2521" s="19">
        <v>0.121</v>
      </c>
      <c r="L2521" s="19">
        <v>11288826</v>
      </c>
      <c r="M2521" s="19">
        <v>0.76500000000000001</v>
      </c>
    </row>
    <row r="2522" spans="1:13" ht="14.5" x14ac:dyDescent="0.35">
      <c r="A2522" s="12" t="str">
        <f t="shared" si="39"/>
        <v>Turks and Caicos Islands-The Americas-2011</v>
      </c>
      <c r="B2522" s="13" t="s">
        <v>70</v>
      </c>
      <c r="C2522" s="14" t="s">
        <v>258</v>
      </c>
      <c r="D2522" s="15">
        <v>2011</v>
      </c>
      <c r="E2522" s="19">
        <v>1.0999999999999999E-2</v>
      </c>
      <c r="F2522" s="13"/>
      <c r="G2522" s="19">
        <v>77</v>
      </c>
      <c r="H2522" s="19">
        <v>72</v>
      </c>
      <c r="I2522" s="19">
        <v>0.21</v>
      </c>
      <c r="J2522" s="19">
        <v>0.69</v>
      </c>
      <c r="K2522" s="19">
        <v>9.9000000000000005E-2</v>
      </c>
      <c r="L2522" s="19">
        <v>101418</v>
      </c>
      <c r="M2522" s="19">
        <v>0.434</v>
      </c>
    </row>
    <row r="2523" spans="1:13" ht="14.5" x14ac:dyDescent="0.35">
      <c r="A2523" s="12" t="str">
        <f t="shared" si="39"/>
        <v>Turks and Caicos Islands-The Americas-2012</v>
      </c>
      <c r="B2523" s="13" t="s">
        <v>70</v>
      </c>
      <c r="C2523" s="14" t="s">
        <v>258</v>
      </c>
      <c r="D2523" s="15">
        <v>2012</v>
      </c>
      <c r="E2523" s="19">
        <v>1.0999999999999999E-2</v>
      </c>
      <c r="F2523" s="19">
        <v>5.0000000000000001E-3</v>
      </c>
      <c r="G2523" s="19">
        <v>83</v>
      </c>
      <c r="H2523" s="19">
        <v>79</v>
      </c>
      <c r="I2523" s="19">
        <v>0.16600000000000001</v>
      </c>
      <c r="J2523" s="19">
        <v>0.69499999999999995</v>
      </c>
      <c r="K2523" s="19">
        <v>0.13900000000000001</v>
      </c>
      <c r="L2523" s="19">
        <v>33628571</v>
      </c>
      <c r="M2523" s="19">
        <v>0.80800000000000005</v>
      </c>
    </row>
    <row r="2524" spans="1:13" ht="14.5" x14ac:dyDescent="0.35">
      <c r="A2524" s="12" t="str">
        <f t="shared" si="39"/>
        <v>Uganda-Africa-2000</v>
      </c>
      <c r="B2524" s="13" t="s">
        <v>64</v>
      </c>
      <c r="C2524" s="14" t="s">
        <v>259</v>
      </c>
      <c r="D2524" s="15">
        <v>2000</v>
      </c>
      <c r="E2524" s="19">
        <v>1.2E-2</v>
      </c>
      <c r="F2524" s="13"/>
      <c r="G2524" s="19">
        <v>82</v>
      </c>
      <c r="H2524" s="19">
        <v>74</v>
      </c>
      <c r="I2524" s="19">
        <v>0.20799999999999999</v>
      </c>
      <c r="J2524" s="19">
        <v>0.66400000000000003</v>
      </c>
      <c r="K2524" s="19">
        <v>0.128</v>
      </c>
      <c r="L2524" s="19">
        <v>3740410</v>
      </c>
      <c r="M2524" s="19">
        <v>0.93899999999999995</v>
      </c>
    </row>
    <row r="2525" spans="1:13" ht="14.5" x14ac:dyDescent="0.35">
      <c r="A2525" s="12" t="str">
        <f t="shared" si="39"/>
        <v>Uganda-Africa-2001</v>
      </c>
      <c r="B2525" s="13" t="s">
        <v>64</v>
      </c>
      <c r="C2525" s="14" t="s">
        <v>259</v>
      </c>
      <c r="D2525" s="15">
        <v>2001</v>
      </c>
      <c r="E2525" s="19">
        <v>1.2E-2</v>
      </c>
      <c r="F2525" s="13"/>
      <c r="G2525" s="19">
        <v>82</v>
      </c>
      <c r="H2525" s="19">
        <v>77</v>
      </c>
      <c r="I2525" s="13"/>
      <c r="J2525" s="13"/>
      <c r="K2525" s="13"/>
      <c r="L2525" s="19">
        <v>65636</v>
      </c>
      <c r="M2525" s="19">
        <v>1</v>
      </c>
    </row>
    <row r="2526" spans="1:13" ht="14.5" x14ac:dyDescent="0.35">
      <c r="A2526" s="12" t="str">
        <f t="shared" si="39"/>
        <v>Uganda-Africa-2002</v>
      </c>
      <c r="B2526" s="13" t="s">
        <v>64</v>
      </c>
      <c r="C2526" s="14" t="s">
        <v>259</v>
      </c>
      <c r="D2526" s="15">
        <v>2002</v>
      </c>
      <c r="E2526" s="19">
        <v>1.2999999999999999E-2</v>
      </c>
      <c r="F2526" s="19">
        <v>1.4E-2</v>
      </c>
      <c r="G2526" s="19">
        <v>77</v>
      </c>
      <c r="H2526" s="19">
        <v>72</v>
      </c>
      <c r="I2526" s="19">
        <v>0.19500000000000001</v>
      </c>
      <c r="J2526" s="19">
        <v>0.70099999999999996</v>
      </c>
      <c r="K2526" s="19">
        <v>0.104</v>
      </c>
      <c r="L2526" s="19">
        <v>279006</v>
      </c>
      <c r="M2526" s="19">
        <v>0.32200000000000001</v>
      </c>
    </row>
    <row r="2527" spans="1:13" ht="14.5" x14ac:dyDescent="0.35">
      <c r="A2527" s="12" t="str">
        <f t="shared" si="39"/>
        <v>Uganda-Africa-2003</v>
      </c>
      <c r="B2527" s="13" t="s">
        <v>64</v>
      </c>
      <c r="C2527" s="14" t="s">
        <v>259</v>
      </c>
      <c r="D2527" s="15">
        <v>2003</v>
      </c>
      <c r="E2527" s="19">
        <v>1.2999999999999999E-2</v>
      </c>
      <c r="F2527" s="13"/>
      <c r="G2527" s="19">
        <v>80</v>
      </c>
      <c r="H2527" s="19">
        <v>72</v>
      </c>
      <c r="I2527" s="19">
        <v>0.2</v>
      </c>
      <c r="J2527" s="19">
        <v>0.67</v>
      </c>
      <c r="K2527" s="19">
        <v>0.13</v>
      </c>
      <c r="L2527" s="19">
        <v>145890</v>
      </c>
      <c r="M2527" s="19">
        <v>0.9</v>
      </c>
    </row>
    <row r="2528" spans="1:13" ht="14.5" x14ac:dyDescent="0.35">
      <c r="A2528" s="12" t="str">
        <f t="shared" si="39"/>
        <v>Uganda-Africa-2004</v>
      </c>
      <c r="B2528" s="13" t="s">
        <v>64</v>
      </c>
      <c r="C2528" s="14" t="s">
        <v>259</v>
      </c>
      <c r="D2528" s="15">
        <v>2004</v>
      </c>
      <c r="E2528" s="19">
        <v>1.4E-2</v>
      </c>
      <c r="F2528" s="19">
        <v>6.0000000000000001E-3</v>
      </c>
      <c r="G2528" s="19">
        <v>81</v>
      </c>
      <c r="H2528" s="19">
        <v>76</v>
      </c>
      <c r="I2528" s="19">
        <v>0.2</v>
      </c>
      <c r="J2528" s="19">
        <v>0.67200000000000004</v>
      </c>
      <c r="K2528" s="19">
        <v>0.128</v>
      </c>
      <c r="L2528" s="19">
        <v>306771529</v>
      </c>
      <c r="M2528" s="19">
        <v>0.80600000000000005</v>
      </c>
    </row>
    <row r="2529" spans="1:13" ht="14.5" x14ac:dyDescent="0.35">
      <c r="A2529" s="12" t="str">
        <f t="shared" si="39"/>
        <v>Uganda-Africa-2005</v>
      </c>
      <c r="B2529" s="13" t="s">
        <v>64</v>
      </c>
      <c r="C2529" s="14" t="s">
        <v>259</v>
      </c>
      <c r="D2529" s="15">
        <v>2005</v>
      </c>
      <c r="E2529" s="19">
        <v>1.4E-2</v>
      </c>
      <c r="F2529" s="19">
        <v>8.0000000000000002E-3</v>
      </c>
      <c r="G2529" s="19">
        <v>82</v>
      </c>
      <c r="H2529" s="19">
        <v>76</v>
      </c>
      <c r="I2529" s="19">
        <v>0.22600000000000001</v>
      </c>
      <c r="J2529" s="19">
        <v>0.68500000000000005</v>
      </c>
      <c r="K2529" s="19">
        <v>8.8999999999999996E-2</v>
      </c>
      <c r="L2529" s="19">
        <v>16991729</v>
      </c>
      <c r="M2529" s="19">
        <v>0.88400000000000001</v>
      </c>
    </row>
    <row r="2530" spans="1:13" ht="14.5" x14ac:dyDescent="0.35">
      <c r="A2530" s="12" t="str">
        <f t="shared" si="39"/>
        <v>Uganda-Africa-2006</v>
      </c>
      <c r="B2530" s="13" t="s">
        <v>64</v>
      </c>
      <c r="C2530" s="14" t="s">
        <v>259</v>
      </c>
      <c r="D2530" s="15">
        <v>2006</v>
      </c>
      <c r="E2530" s="19">
        <v>1.4999999999999999E-2</v>
      </c>
      <c r="F2530" s="19">
        <v>2.1000000000000001E-2</v>
      </c>
      <c r="G2530" s="19">
        <v>73</v>
      </c>
      <c r="H2530" s="19">
        <v>66</v>
      </c>
      <c r="I2530" s="19">
        <v>0.20799999999999999</v>
      </c>
      <c r="J2530" s="19">
        <v>0.71099999999999997</v>
      </c>
      <c r="K2530" s="19">
        <v>8.1000000000000003E-2</v>
      </c>
      <c r="L2530" s="19">
        <v>1322518</v>
      </c>
      <c r="M2530" s="19">
        <v>9.1999999999999998E-2</v>
      </c>
    </row>
    <row r="2531" spans="1:13" ht="14.5" x14ac:dyDescent="0.35">
      <c r="A2531" s="12" t="str">
        <f t="shared" si="39"/>
        <v>Uganda-Africa-2007</v>
      </c>
      <c r="B2531" s="13" t="s">
        <v>64</v>
      </c>
      <c r="C2531" s="14" t="s">
        <v>259</v>
      </c>
      <c r="D2531" s="15">
        <v>2007</v>
      </c>
      <c r="E2531" s="19">
        <v>1.4999999999999999E-2</v>
      </c>
      <c r="F2531" s="19">
        <v>1.0999999999999999E-2</v>
      </c>
      <c r="G2531" s="19">
        <v>80</v>
      </c>
      <c r="H2531" s="19">
        <v>73</v>
      </c>
      <c r="I2531" s="19">
        <v>0.22800000000000001</v>
      </c>
      <c r="J2531" s="19">
        <v>0.63400000000000001</v>
      </c>
      <c r="K2531" s="19">
        <v>0.13800000000000001</v>
      </c>
      <c r="L2531" s="19">
        <v>3360431</v>
      </c>
      <c r="M2531" s="19">
        <v>0.94199999999999995</v>
      </c>
    </row>
    <row r="2532" spans="1:13" ht="14.5" x14ac:dyDescent="0.35">
      <c r="A2532" s="12" t="str">
        <f t="shared" si="39"/>
        <v>Uganda-Africa-2008</v>
      </c>
      <c r="B2532" s="13" t="s">
        <v>64</v>
      </c>
      <c r="C2532" s="14" t="s">
        <v>259</v>
      </c>
      <c r="D2532" s="15">
        <v>2008</v>
      </c>
      <c r="E2532" s="19">
        <v>1.6E-2</v>
      </c>
      <c r="F2532" s="13"/>
      <c r="G2532" s="13"/>
      <c r="H2532" s="13"/>
      <c r="I2532" s="13"/>
      <c r="J2532" s="13"/>
      <c r="K2532" s="13"/>
      <c r="L2532" s="19">
        <v>54275</v>
      </c>
      <c r="M2532" s="19">
        <v>1</v>
      </c>
    </row>
    <row r="2533" spans="1:13" ht="14.5" x14ac:dyDescent="0.35">
      <c r="A2533" s="12" t="str">
        <f t="shared" si="39"/>
        <v>Uganda-Africa-2009</v>
      </c>
      <c r="B2533" s="13" t="s">
        <v>64</v>
      </c>
      <c r="C2533" s="14" t="s">
        <v>259</v>
      </c>
      <c r="D2533" s="15">
        <v>2009</v>
      </c>
      <c r="E2533" s="19">
        <v>1.6E-2</v>
      </c>
      <c r="F2533" s="13"/>
      <c r="G2533" s="19">
        <v>73</v>
      </c>
      <c r="H2533" s="19">
        <v>68</v>
      </c>
      <c r="I2533" s="13"/>
      <c r="J2533" s="13"/>
      <c r="K2533" s="13"/>
      <c r="L2533" s="19">
        <v>56323</v>
      </c>
      <c r="M2533" s="19">
        <v>0.84099999999999997</v>
      </c>
    </row>
    <row r="2534" spans="1:13" ht="14.5" x14ac:dyDescent="0.35">
      <c r="A2534" s="12" t="str">
        <f t="shared" si="39"/>
        <v>Uganda-Africa-2010</v>
      </c>
      <c r="B2534" s="13" t="s">
        <v>64</v>
      </c>
      <c r="C2534" s="14" t="s">
        <v>259</v>
      </c>
      <c r="D2534" s="15">
        <v>2010</v>
      </c>
      <c r="E2534" s="19">
        <v>1.6E-2</v>
      </c>
      <c r="F2534" s="19">
        <v>1.6E-2</v>
      </c>
      <c r="G2534" s="19">
        <v>77</v>
      </c>
      <c r="H2534" s="19">
        <v>69</v>
      </c>
      <c r="I2534" s="19">
        <v>0.25900000000000001</v>
      </c>
      <c r="J2534" s="19">
        <v>0.67300000000000004</v>
      </c>
      <c r="K2534" s="19">
        <v>6.7000000000000004E-2</v>
      </c>
      <c r="L2534" s="19">
        <v>193490922</v>
      </c>
      <c r="M2534" s="19">
        <v>0.84</v>
      </c>
    </row>
    <row r="2535" spans="1:13" ht="14.5" x14ac:dyDescent="0.35">
      <c r="A2535" s="12" t="str">
        <f t="shared" si="39"/>
        <v>Uganda-Africa-2011</v>
      </c>
      <c r="B2535" s="13" t="s">
        <v>64</v>
      </c>
      <c r="C2535" s="14" t="s">
        <v>259</v>
      </c>
      <c r="D2535" s="15">
        <v>2011</v>
      </c>
      <c r="E2535" s="19">
        <v>1.6E-2</v>
      </c>
      <c r="F2535" s="19">
        <v>1.6E-2</v>
      </c>
      <c r="G2535" s="19">
        <v>75</v>
      </c>
      <c r="H2535" s="19">
        <v>70</v>
      </c>
      <c r="I2535" s="19">
        <v>0.29599999999999999</v>
      </c>
      <c r="J2535" s="19">
        <v>0.626</v>
      </c>
      <c r="K2535" s="19">
        <v>7.8E-2</v>
      </c>
      <c r="L2535" s="19">
        <v>2681386</v>
      </c>
      <c r="M2535" s="19">
        <v>0.53600000000000003</v>
      </c>
    </row>
    <row r="2536" spans="1:13" ht="14.5" x14ac:dyDescent="0.35">
      <c r="A2536" s="12" t="str">
        <f t="shared" si="39"/>
        <v>Uganda-Africa-2012</v>
      </c>
      <c r="B2536" s="13" t="s">
        <v>64</v>
      </c>
      <c r="C2536" s="14" t="s">
        <v>259</v>
      </c>
      <c r="D2536" s="15">
        <v>2012</v>
      </c>
      <c r="E2536" s="19">
        <v>1.6E-2</v>
      </c>
      <c r="F2536" s="19">
        <v>1.2E-2</v>
      </c>
      <c r="G2536" s="19">
        <v>78</v>
      </c>
      <c r="H2536" s="19">
        <v>71</v>
      </c>
      <c r="I2536" s="19">
        <v>0.23</v>
      </c>
      <c r="J2536" s="19">
        <v>0.70199999999999996</v>
      </c>
      <c r="K2536" s="19">
        <v>6.8000000000000005E-2</v>
      </c>
      <c r="L2536" s="19">
        <v>354492</v>
      </c>
      <c r="M2536" s="19">
        <v>0.82499999999999996</v>
      </c>
    </row>
    <row r="2537" spans="1:13" ht="14.5" x14ac:dyDescent="0.35">
      <c r="A2537" s="12" t="str">
        <f t="shared" si="39"/>
        <v>Ukraine-Europe-2000</v>
      </c>
      <c r="B2537" s="13" t="s">
        <v>62</v>
      </c>
      <c r="C2537" s="14" t="s">
        <v>260</v>
      </c>
      <c r="D2537" s="15">
        <v>2000</v>
      </c>
      <c r="E2537" s="19">
        <v>1.6E-2</v>
      </c>
      <c r="F2537" s="19">
        <v>8.9999999999999993E-3</v>
      </c>
      <c r="G2537" s="19">
        <v>81</v>
      </c>
      <c r="H2537" s="19">
        <v>77</v>
      </c>
      <c r="I2537" s="19">
        <v>0.255</v>
      </c>
      <c r="J2537" s="19">
        <v>0.68200000000000005</v>
      </c>
      <c r="K2537" s="19">
        <v>6.4000000000000001E-2</v>
      </c>
      <c r="L2537" s="19">
        <v>4601424</v>
      </c>
      <c r="M2537" s="19">
        <v>0.70599999999999996</v>
      </c>
    </row>
    <row r="2538" spans="1:13" ht="14.5" x14ac:dyDescent="0.35">
      <c r="A2538" s="12" t="str">
        <f t="shared" si="39"/>
        <v>Ukraine-Europe-2001</v>
      </c>
      <c r="B2538" s="13" t="s">
        <v>62</v>
      </c>
      <c r="C2538" s="14" t="s">
        <v>260</v>
      </c>
      <c r="D2538" s="15">
        <v>2001</v>
      </c>
      <c r="E2538" s="19">
        <v>1.7000000000000001E-2</v>
      </c>
      <c r="F2538" s="19">
        <v>1.9E-2</v>
      </c>
      <c r="G2538" s="19">
        <v>74</v>
      </c>
      <c r="H2538" s="19">
        <v>70</v>
      </c>
      <c r="I2538" s="19">
        <v>0.26900000000000002</v>
      </c>
      <c r="J2538" s="19">
        <v>0.66300000000000003</v>
      </c>
      <c r="K2538" s="19">
        <v>6.8000000000000005E-2</v>
      </c>
      <c r="L2538" s="19">
        <v>109249</v>
      </c>
      <c r="M2538" s="19">
        <v>0.48399999999999999</v>
      </c>
    </row>
    <row r="2539" spans="1:13" ht="14.5" x14ac:dyDescent="0.35">
      <c r="A2539" s="12" t="str">
        <f t="shared" si="39"/>
        <v>Ukraine-Europe-2002</v>
      </c>
      <c r="B2539" s="13" t="s">
        <v>62</v>
      </c>
      <c r="C2539" s="14" t="s">
        <v>260</v>
      </c>
      <c r="D2539" s="15">
        <v>2002</v>
      </c>
      <c r="E2539" s="19">
        <v>1.7000000000000001E-2</v>
      </c>
      <c r="F2539" s="19">
        <v>1.4E-2</v>
      </c>
      <c r="G2539" s="19">
        <v>77</v>
      </c>
      <c r="H2539" s="19">
        <v>72</v>
      </c>
      <c r="I2539" s="19">
        <v>0.25800000000000001</v>
      </c>
      <c r="J2539" s="19">
        <v>0.66</v>
      </c>
      <c r="K2539" s="19">
        <v>8.3000000000000004E-2</v>
      </c>
      <c r="L2539" s="19">
        <v>175200</v>
      </c>
      <c r="M2539" s="19">
        <v>0.192</v>
      </c>
    </row>
    <row r="2540" spans="1:13" ht="14.5" x14ac:dyDescent="0.35">
      <c r="A2540" s="12" t="str">
        <f t="shared" si="39"/>
        <v>Ukraine-Europe-2003</v>
      </c>
      <c r="B2540" s="13" t="s">
        <v>62</v>
      </c>
      <c r="C2540" s="14" t="s">
        <v>260</v>
      </c>
      <c r="D2540" s="15">
        <v>2003</v>
      </c>
      <c r="E2540" s="19">
        <v>1.7000000000000001E-2</v>
      </c>
      <c r="F2540" s="19">
        <v>1.2999999999999999E-2</v>
      </c>
      <c r="G2540" s="19">
        <v>79</v>
      </c>
      <c r="H2540" s="19">
        <v>72</v>
      </c>
      <c r="I2540" s="19">
        <v>0.251</v>
      </c>
      <c r="J2540" s="19">
        <v>0.64300000000000002</v>
      </c>
      <c r="K2540" s="19">
        <v>0.105</v>
      </c>
      <c r="L2540" s="19">
        <v>40023641</v>
      </c>
      <c r="M2540" s="19">
        <v>0.90800000000000003</v>
      </c>
    </row>
    <row r="2541" spans="1:13" ht="14.5" x14ac:dyDescent="0.35">
      <c r="A2541" s="12" t="str">
        <f t="shared" si="39"/>
        <v>Ukraine-Europe-2004</v>
      </c>
      <c r="B2541" s="13" t="s">
        <v>62</v>
      </c>
      <c r="C2541" s="14" t="s">
        <v>260</v>
      </c>
      <c r="D2541" s="15">
        <v>2004</v>
      </c>
      <c r="E2541" s="19">
        <v>1.7000000000000001E-2</v>
      </c>
      <c r="F2541" s="19">
        <v>8.9999999999999993E-3</v>
      </c>
      <c r="G2541" s="19">
        <v>78</v>
      </c>
      <c r="H2541" s="19">
        <v>73</v>
      </c>
      <c r="I2541" s="19">
        <v>0.26700000000000002</v>
      </c>
      <c r="J2541" s="19">
        <v>0.66100000000000003</v>
      </c>
      <c r="K2541" s="19">
        <v>7.2999999999999995E-2</v>
      </c>
      <c r="L2541" s="19">
        <v>86300</v>
      </c>
      <c r="M2541" s="19">
        <v>0.26800000000000002</v>
      </c>
    </row>
    <row r="2542" spans="1:13" ht="14.5" x14ac:dyDescent="0.35">
      <c r="A2542" s="12" t="str">
        <f t="shared" si="39"/>
        <v>Ukraine-Europe-2005</v>
      </c>
      <c r="B2542" s="13" t="s">
        <v>62</v>
      </c>
      <c r="C2542" s="14" t="s">
        <v>260</v>
      </c>
      <c r="D2542" s="15">
        <v>2005</v>
      </c>
      <c r="E2542" s="19">
        <v>1.7000000000000001E-2</v>
      </c>
      <c r="F2542" s="13"/>
      <c r="G2542" s="19">
        <v>82</v>
      </c>
      <c r="H2542" s="19">
        <v>75</v>
      </c>
      <c r="I2542" s="13"/>
      <c r="J2542" s="13"/>
      <c r="K2542" s="13"/>
      <c r="L2542" s="19">
        <v>29820</v>
      </c>
      <c r="M2542" s="13"/>
    </row>
    <row r="2543" spans="1:13" ht="14.5" x14ac:dyDescent="0.35">
      <c r="A2543" s="12" t="str">
        <f t="shared" si="39"/>
        <v>Ukraine-Europe-2006</v>
      </c>
      <c r="B2543" s="13" t="s">
        <v>62</v>
      </c>
      <c r="C2543" s="14" t="s">
        <v>260</v>
      </c>
      <c r="D2543" s="15">
        <v>2006</v>
      </c>
      <c r="E2543" s="19">
        <v>1.9E-2</v>
      </c>
      <c r="F2543" s="19">
        <v>2.3E-2</v>
      </c>
      <c r="G2543" s="19">
        <v>73</v>
      </c>
      <c r="H2543" s="19">
        <v>67</v>
      </c>
      <c r="I2543" s="19">
        <v>0.28999999999999998</v>
      </c>
      <c r="J2543" s="19">
        <v>0.64700000000000002</v>
      </c>
      <c r="K2543" s="19">
        <v>6.4000000000000001E-2</v>
      </c>
      <c r="L2543" s="19">
        <v>520173</v>
      </c>
      <c r="M2543" s="19">
        <v>0.66400000000000003</v>
      </c>
    </row>
    <row r="2544" spans="1:13" ht="14.5" x14ac:dyDescent="0.35">
      <c r="A2544" s="12" t="str">
        <f t="shared" si="39"/>
        <v>Ukraine-Europe-2007</v>
      </c>
      <c r="B2544" s="13" t="s">
        <v>62</v>
      </c>
      <c r="C2544" s="14" t="s">
        <v>260</v>
      </c>
      <c r="D2544" s="15">
        <v>2007</v>
      </c>
      <c r="E2544" s="19">
        <v>1.9E-2</v>
      </c>
      <c r="F2544" s="19">
        <v>1.2E-2</v>
      </c>
      <c r="G2544" s="19">
        <v>75</v>
      </c>
      <c r="H2544" s="19">
        <v>70</v>
      </c>
      <c r="I2544" s="19">
        <v>0.27900000000000003</v>
      </c>
      <c r="J2544" s="19">
        <v>0.64800000000000002</v>
      </c>
      <c r="K2544" s="19">
        <v>7.2999999999999995E-2</v>
      </c>
      <c r="L2544" s="19">
        <v>104296</v>
      </c>
      <c r="M2544" s="19">
        <v>0.35699999999999998</v>
      </c>
    </row>
    <row r="2545" spans="1:13" ht="14.5" x14ac:dyDescent="0.35">
      <c r="A2545" s="12" t="str">
        <f t="shared" si="39"/>
        <v>Ukraine-Europe-2008</v>
      </c>
      <c r="B2545" s="13" t="s">
        <v>62</v>
      </c>
      <c r="C2545" s="14" t="s">
        <v>260</v>
      </c>
      <c r="D2545" s="15">
        <v>2008</v>
      </c>
      <c r="E2545" s="19">
        <v>0.02</v>
      </c>
      <c r="F2545" s="19">
        <v>1.6E-2</v>
      </c>
      <c r="G2545" s="19">
        <v>77</v>
      </c>
      <c r="H2545" s="19">
        <v>70</v>
      </c>
      <c r="I2545" s="19">
        <v>0.29099999999999998</v>
      </c>
      <c r="J2545" s="19">
        <v>0.65400000000000003</v>
      </c>
      <c r="K2545" s="19">
        <v>5.5E-2</v>
      </c>
      <c r="L2545" s="19">
        <v>45802561</v>
      </c>
      <c r="M2545" s="19">
        <v>0.747</v>
      </c>
    </row>
    <row r="2546" spans="1:13" ht="14.5" x14ac:dyDescent="0.35">
      <c r="A2546" s="12" t="str">
        <f t="shared" si="39"/>
        <v>Ukraine-Europe-2009</v>
      </c>
      <c r="B2546" s="13" t="s">
        <v>62</v>
      </c>
      <c r="C2546" s="14" t="s">
        <v>260</v>
      </c>
      <c r="D2546" s="15">
        <v>2009</v>
      </c>
      <c r="E2546" s="19">
        <v>0.02</v>
      </c>
      <c r="F2546" s="19">
        <v>1.4999999999999999E-2</v>
      </c>
      <c r="G2546" s="19">
        <v>79</v>
      </c>
      <c r="H2546" s="19">
        <v>74</v>
      </c>
      <c r="I2546" s="19">
        <v>0.30499999999999999</v>
      </c>
      <c r="J2546" s="19">
        <v>0.63600000000000001</v>
      </c>
      <c r="K2546" s="19">
        <v>5.8000000000000003E-2</v>
      </c>
      <c r="L2546" s="19">
        <v>116422752</v>
      </c>
      <c r="M2546" s="19">
        <v>0.77500000000000002</v>
      </c>
    </row>
    <row r="2547" spans="1:13" ht="14.5" x14ac:dyDescent="0.35">
      <c r="A2547" s="12" t="str">
        <f t="shared" si="39"/>
        <v>Ukraine-Europe-2010</v>
      </c>
      <c r="B2547" s="13" t="s">
        <v>62</v>
      </c>
      <c r="C2547" s="14" t="s">
        <v>260</v>
      </c>
      <c r="D2547" s="15">
        <v>2010</v>
      </c>
      <c r="E2547" s="19">
        <v>2.1000000000000001E-2</v>
      </c>
      <c r="F2547" s="19">
        <v>1.6E-2</v>
      </c>
      <c r="G2547" s="19">
        <v>76</v>
      </c>
      <c r="H2547" s="19">
        <v>67</v>
      </c>
      <c r="I2547" s="19">
        <v>0.32800000000000001</v>
      </c>
      <c r="J2547" s="19">
        <v>0.60399999999999998</v>
      </c>
      <c r="K2547" s="19">
        <v>6.8000000000000005E-2</v>
      </c>
      <c r="L2547" s="19">
        <v>6183484</v>
      </c>
      <c r="M2547" s="19">
        <v>0.63800000000000001</v>
      </c>
    </row>
    <row r="2548" spans="1:13" ht="14.5" x14ac:dyDescent="0.35">
      <c r="A2548" s="12" t="str">
        <f t="shared" si="39"/>
        <v>Ukraine-Europe-2011</v>
      </c>
      <c r="B2548" s="13" t="s">
        <v>62</v>
      </c>
      <c r="C2548" s="14" t="s">
        <v>260</v>
      </c>
      <c r="D2548" s="15">
        <v>2011</v>
      </c>
      <c r="E2548" s="19">
        <v>2.1000000000000001E-2</v>
      </c>
      <c r="F2548" s="19">
        <v>1.6E-2</v>
      </c>
      <c r="G2548" s="19">
        <v>76</v>
      </c>
      <c r="H2548" s="19">
        <v>71</v>
      </c>
      <c r="I2548" s="19">
        <v>0.30399999999999999</v>
      </c>
      <c r="J2548" s="19">
        <v>0.63700000000000001</v>
      </c>
      <c r="K2548" s="19">
        <v>5.8999999999999997E-2</v>
      </c>
      <c r="L2548" s="19">
        <v>28934303</v>
      </c>
      <c r="M2548" s="19">
        <v>0.76600000000000001</v>
      </c>
    </row>
    <row r="2549" spans="1:13" ht="14.5" x14ac:dyDescent="0.35">
      <c r="A2549" s="12" t="str">
        <f t="shared" si="39"/>
        <v>Ukraine-Europe-2012</v>
      </c>
      <c r="B2549" s="13" t="s">
        <v>62</v>
      </c>
      <c r="C2549" s="14" t="s">
        <v>260</v>
      </c>
      <c r="D2549" s="15">
        <v>2012</v>
      </c>
      <c r="E2549" s="19">
        <v>2.1000000000000001E-2</v>
      </c>
      <c r="F2549" s="19">
        <v>1.4E-2</v>
      </c>
      <c r="G2549" s="19">
        <v>77</v>
      </c>
      <c r="H2549" s="19">
        <v>71</v>
      </c>
      <c r="I2549" s="19">
        <v>0.29799999999999999</v>
      </c>
      <c r="J2549" s="19">
        <v>0.64700000000000002</v>
      </c>
      <c r="K2549" s="19">
        <v>5.5E-2</v>
      </c>
      <c r="L2549" s="19">
        <v>28583040</v>
      </c>
      <c r="M2549" s="19">
        <v>0.88700000000000001</v>
      </c>
    </row>
    <row r="2550" spans="1:13" ht="14.5" x14ac:dyDescent="0.35">
      <c r="A2550" s="12" t="str">
        <f t="shared" si="39"/>
        <v>United Arab Emirates-Middle East-2000</v>
      </c>
      <c r="B2550" s="13" t="s">
        <v>79</v>
      </c>
      <c r="C2550" s="14" t="s">
        <v>261</v>
      </c>
      <c r="D2550" s="15">
        <v>2000</v>
      </c>
      <c r="E2550" s="19">
        <v>2.1000000000000001E-2</v>
      </c>
      <c r="F2550" s="19">
        <v>1.7000000000000001E-2</v>
      </c>
      <c r="G2550" s="19">
        <v>80</v>
      </c>
      <c r="H2550" s="19">
        <v>74</v>
      </c>
      <c r="I2550" s="19">
        <v>0.29599999999999999</v>
      </c>
      <c r="J2550" s="19">
        <v>0.63800000000000001</v>
      </c>
      <c r="K2550" s="19">
        <v>6.6000000000000003E-2</v>
      </c>
      <c r="L2550" s="19">
        <v>3615846</v>
      </c>
      <c r="M2550" s="19">
        <v>0.64800000000000002</v>
      </c>
    </row>
    <row r="2551" spans="1:13" ht="14.5" x14ac:dyDescent="0.35">
      <c r="A2551" s="12" t="str">
        <f t="shared" si="39"/>
        <v>United Arab Emirates-Middle East-2001</v>
      </c>
      <c r="B2551" s="13" t="s">
        <v>79</v>
      </c>
      <c r="C2551" s="14" t="s">
        <v>261</v>
      </c>
      <c r="D2551" s="15">
        <v>2001</v>
      </c>
      <c r="E2551" s="19">
        <v>2.1999999999999999E-2</v>
      </c>
      <c r="F2551" s="19">
        <v>3.3000000000000002E-2</v>
      </c>
      <c r="G2551" s="19">
        <v>68</v>
      </c>
      <c r="H2551" s="19">
        <v>63</v>
      </c>
      <c r="I2551" s="19">
        <v>0.376</v>
      </c>
      <c r="J2551" s="19">
        <v>0.59099999999999997</v>
      </c>
      <c r="K2551" s="19">
        <v>3.3000000000000002E-2</v>
      </c>
      <c r="L2551" s="19">
        <v>781055</v>
      </c>
      <c r="M2551" s="19">
        <v>0.28199999999999997</v>
      </c>
    </row>
    <row r="2552" spans="1:13" ht="14.5" x14ac:dyDescent="0.35">
      <c r="A2552" s="12" t="str">
        <f t="shared" si="39"/>
        <v>United Arab Emirates-Middle East-2002</v>
      </c>
      <c r="B2552" s="13" t="s">
        <v>79</v>
      </c>
      <c r="C2552" s="14" t="s">
        <v>261</v>
      </c>
      <c r="D2552" s="15">
        <v>2002</v>
      </c>
      <c r="E2552" s="19">
        <v>2.1999999999999999E-2</v>
      </c>
      <c r="F2552" s="19">
        <v>2.5999999999999999E-2</v>
      </c>
      <c r="G2552" s="19">
        <v>76</v>
      </c>
      <c r="H2552" s="19">
        <v>70</v>
      </c>
      <c r="I2552" s="19">
        <v>0.315</v>
      </c>
      <c r="J2552" s="19">
        <v>0.625</v>
      </c>
      <c r="K2552" s="19">
        <v>5.8999999999999997E-2</v>
      </c>
      <c r="L2552" s="19">
        <v>9884265</v>
      </c>
      <c r="M2552" s="19">
        <v>0.72499999999999998</v>
      </c>
    </row>
    <row r="2553" spans="1:13" ht="14.5" x14ac:dyDescent="0.35">
      <c r="A2553" s="12" t="str">
        <f t="shared" si="39"/>
        <v>United Arab Emirates-Middle East-2003</v>
      </c>
      <c r="B2553" s="13" t="s">
        <v>79</v>
      </c>
      <c r="C2553" s="14" t="s">
        <v>261</v>
      </c>
      <c r="D2553" s="15">
        <v>2003</v>
      </c>
      <c r="E2553" s="19">
        <v>2.1999999999999999E-2</v>
      </c>
      <c r="F2553" s="19">
        <v>2.1999999999999999E-2</v>
      </c>
      <c r="G2553" s="19">
        <v>78</v>
      </c>
      <c r="H2553" s="19">
        <v>73</v>
      </c>
      <c r="I2553" s="19">
        <v>0.313</v>
      </c>
      <c r="J2553" s="19">
        <v>0.627</v>
      </c>
      <c r="K2553" s="19">
        <v>6.0999999999999999E-2</v>
      </c>
      <c r="L2553" s="19">
        <v>14756424</v>
      </c>
      <c r="M2553" s="19">
        <v>0.625</v>
      </c>
    </row>
    <row r="2554" spans="1:13" ht="14.5" x14ac:dyDescent="0.35">
      <c r="A2554" s="12" t="str">
        <f t="shared" si="39"/>
        <v>United Arab Emirates-Middle East-2004</v>
      </c>
      <c r="B2554" s="13" t="s">
        <v>79</v>
      </c>
      <c r="C2554" s="14" t="s">
        <v>261</v>
      </c>
      <c r="D2554" s="15">
        <v>2004</v>
      </c>
      <c r="E2554" s="19">
        <v>2.4E-2</v>
      </c>
      <c r="F2554" s="19">
        <v>2.3E-2</v>
      </c>
      <c r="G2554" s="19">
        <v>77</v>
      </c>
      <c r="H2554" s="19">
        <v>70</v>
      </c>
      <c r="I2554" s="19">
        <v>0.35099999999999998</v>
      </c>
      <c r="J2554" s="19">
        <v>0.60399999999999998</v>
      </c>
      <c r="K2554" s="19">
        <v>4.4999999999999998E-2</v>
      </c>
      <c r="L2554" s="19">
        <v>5743329</v>
      </c>
      <c r="M2554" s="19">
        <v>0.56999999999999995</v>
      </c>
    </row>
    <row r="2555" spans="1:13" ht="14.5" x14ac:dyDescent="0.35">
      <c r="A2555" s="12" t="str">
        <f t="shared" si="39"/>
        <v>United Arab Emirates-Middle East-2005</v>
      </c>
      <c r="B2555" s="13" t="s">
        <v>79</v>
      </c>
      <c r="C2555" s="14" t="s">
        <v>261</v>
      </c>
      <c r="D2555" s="15">
        <v>2005</v>
      </c>
      <c r="E2555" s="19">
        <v>2.5000000000000001E-2</v>
      </c>
      <c r="F2555" s="19">
        <v>2.1000000000000001E-2</v>
      </c>
      <c r="G2555" s="19">
        <v>74</v>
      </c>
      <c r="H2555" s="19">
        <v>70</v>
      </c>
      <c r="I2555" s="19">
        <v>0.34</v>
      </c>
      <c r="J2555" s="19">
        <v>0.61</v>
      </c>
      <c r="K2555" s="19">
        <v>5.0999999999999997E-2</v>
      </c>
      <c r="L2555" s="19">
        <v>6347383</v>
      </c>
      <c r="M2555" s="19">
        <v>0.58299999999999996</v>
      </c>
    </row>
    <row r="2556" spans="1:13" ht="14.5" x14ac:dyDescent="0.35">
      <c r="A2556" s="12" t="str">
        <f t="shared" si="39"/>
        <v>United Arab Emirates-Middle East-2006</v>
      </c>
      <c r="B2556" s="13" t="s">
        <v>79</v>
      </c>
      <c r="C2556" s="14" t="s">
        <v>261</v>
      </c>
      <c r="D2556" s="15">
        <v>2006</v>
      </c>
      <c r="E2556" s="19">
        <v>2.5000000000000001E-2</v>
      </c>
      <c r="F2556" s="19">
        <v>1.6E-2</v>
      </c>
      <c r="G2556" s="19">
        <v>76</v>
      </c>
      <c r="H2556" s="19">
        <v>70</v>
      </c>
      <c r="I2556" s="19">
        <v>0.36</v>
      </c>
      <c r="J2556" s="19">
        <v>0.60099999999999998</v>
      </c>
      <c r="K2556" s="19">
        <v>3.9E-2</v>
      </c>
      <c r="L2556" s="19">
        <v>301016</v>
      </c>
      <c r="M2556" s="19">
        <v>0.45200000000000001</v>
      </c>
    </row>
    <row r="2557" spans="1:13" ht="14.5" x14ac:dyDescent="0.35">
      <c r="A2557" s="12" t="str">
        <f t="shared" si="39"/>
        <v>United Arab Emirates-Middle East-2007</v>
      </c>
      <c r="B2557" s="13" t="s">
        <v>79</v>
      </c>
      <c r="C2557" s="14" t="s">
        <v>261</v>
      </c>
      <c r="D2557" s="15">
        <v>2007</v>
      </c>
      <c r="E2557" s="19">
        <v>2.7E-2</v>
      </c>
      <c r="F2557" s="19">
        <v>0.06</v>
      </c>
      <c r="G2557" s="19">
        <v>63</v>
      </c>
      <c r="H2557" s="19">
        <v>60</v>
      </c>
      <c r="I2557" s="19">
        <v>0.36499999999999999</v>
      </c>
      <c r="J2557" s="19">
        <v>0.59</v>
      </c>
      <c r="K2557" s="19">
        <v>4.3999999999999997E-2</v>
      </c>
      <c r="L2557" s="19">
        <v>9765153</v>
      </c>
      <c r="M2557" s="19">
        <v>0.505</v>
      </c>
    </row>
    <row r="2558" spans="1:13" ht="14.5" x14ac:dyDescent="0.35">
      <c r="A2558" s="12" t="str">
        <f t="shared" si="39"/>
        <v>United Arab Emirates-Middle East-2008</v>
      </c>
      <c r="B2558" s="13" t="s">
        <v>79</v>
      </c>
      <c r="C2558" s="14" t="s">
        <v>261</v>
      </c>
      <c r="D2558" s="15">
        <v>2008</v>
      </c>
      <c r="E2558" s="19">
        <v>2.7E-2</v>
      </c>
      <c r="F2558" s="19">
        <v>3.5999999999999997E-2</v>
      </c>
      <c r="G2558" s="19">
        <v>68</v>
      </c>
      <c r="H2558" s="19">
        <v>64</v>
      </c>
      <c r="I2558" s="19">
        <v>0.36499999999999999</v>
      </c>
      <c r="J2558" s="19">
        <v>0.58899999999999997</v>
      </c>
      <c r="K2558" s="19">
        <v>4.5999999999999999E-2</v>
      </c>
      <c r="L2558" s="19">
        <v>9993406</v>
      </c>
      <c r="M2558" s="19">
        <v>0.66</v>
      </c>
    </row>
    <row r="2559" spans="1:13" ht="14.5" x14ac:dyDescent="0.35">
      <c r="A2559" s="12" t="str">
        <f t="shared" si="39"/>
        <v>United Arab Emirates-Middle East-2009</v>
      </c>
      <c r="B2559" s="13" t="s">
        <v>79</v>
      </c>
      <c r="C2559" s="14" t="s">
        <v>261</v>
      </c>
      <c r="D2559" s="15">
        <v>2009</v>
      </c>
      <c r="E2559" s="19">
        <v>2.7E-2</v>
      </c>
      <c r="F2559" s="19">
        <v>2.1999999999999999E-2</v>
      </c>
      <c r="G2559" s="19">
        <v>75</v>
      </c>
      <c r="H2559" s="19">
        <v>70</v>
      </c>
      <c r="I2559" s="19">
        <v>0.374</v>
      </c>
      <c r="J2559" s="19">
        <v>0.58399999999999996</v>
      </c>
      <c r="K2559" s="19">
        <v>4.2999999999999997E-2</v>
      </c>
      <c r="L2559" s="19">
        <v>7469844</v>
      </c>
      <c r="M2559" s="19">
        <v>0.51100000000000001</v>
      </c>
    </row>
    <row r="2560" spans="1:13" ht="14.5" x14ac:dyDescent="0.35">
      <c r="A2560" s="12" t="str">
        <f t="shared" si="39"/>
        <v>United Arab Emirates-Middle East-2010</v>
      </c>
      <c r="B2560" s="13" t="s">
        <v>79</v>
      </c>
      <c r="C2560" s="14" t="s">
        <v>261</v>
      </c>
      <c r="D2560" s="15">
        <v>2010</v>
      </c>
      <c r="E2560" s="19">
        <v>3.3000000000000002E-2</v>
      </c>
      <c r="F2560" s="19">
        <v>2.9000000000000001E-2</v>
      </c>
      <c r="G2560" s="19">
        <v>74</v>
      </c>
      <c r="H2560" s="19">
        <v>67</v>
      </c>
      <c r="I2560" s="19">
        <v>0.41899999999999998</v>
      </c>
      <c r="J2560" s="19">
        <v>0.53700000000000003</v>
      </c>
      <c r="K2560" s="19">
        <v>4.3999999999999997E-2</v>
      </c>
      <c r="L2560" s="19">
        <v>13988988</v>
      </c>
      <c r="M2560" s="19">
        <v>0.48899999999999999</v>
      </c>
    </row>
    <row r="2561" spans="1:13" ht="14.5" x14ac:dyDescent="0.35">
      <c r="A2561" s="12" t="str">
        <f t="shared" si="39"/>
        <v>United Arab Emirates-Middle East-2011</v>
      </c>
      <c r="B2561" s="13" t="s">
        <v>79</v>
      </c>
      <c r="C2561" s="14" t="s">
        <v>261</v>
      </c>
      <c r="D2561" s="15">
        <v>2011</v>
      </c>
      <c r="E2561" s="13"/>
      <c r="F2561" s="13"/>
      <c r="G2561" s="13"/>
      <c r="H2561" s="13"/>
      <c r="I2561" s="13"/>
      <c r="J2561" s="13"/>
      <c r="K2561" s="13"/>
      <c r="L2561" s="19">
        <v>37850</v>
      </c>
      <c r="M2561" s="19">
        <v>1</v>
      </c>
    </row>
    <row r="2562" spans="1:13" ht="14.5" x14ac:dyDescent="0.35">
      <c r="A2562" s="12" t="str">
        <f t="shared" si="39"/>
        <v>United Arab Emirates-Middle East-2012</v>
      </c>
      <c r="B2562" s="13" t="s">
        <v>79</v>
      </c>
      <c r="C2562" s="14" t="s">
        <v>261</v>
      </c>
      <c r="D2562" s="15">
        <v>2012</v>
      </c>
      <c r="E2562" s="13"/>
      <c r="F2562" s="13"/>
      <c r="G2562" s="13"/>
      <c r="H2562" s="13"/>
      <c r="I2562" s="13"/>
      <c r="J2562" s="13"/>
      <c r="K2562" s="13"/>
      <c r="L2562" s="19">
        <v>30993</v>
      </c>
      <c r="M2562" s="19">
        <v>0.90200000000000002</v>
      </c>
    </row>
    <row r="2563" spans="1:13" ht="14.5" x14ac:dyDescent="0.35">
      <c r="A2563" s="12" t="str">
        <f t="shared" ref="A2563:A2626" si="4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3"/>
      <c r="F2563" s="19">
        <v>8.9999999999999993E-3</v>
      </c>
      <c r="G2563" s="13"/>
      <c r="H2563" s="13"/>
      <c r="I2563" s="13"/>
      <c r="J2563" s="13"/>
      <c r="K2563" s="13"/>
      <c r="L2563" s="19">
        <v>52352</v>
      </c>
      <c r="M2563" s="19">
        <v>0.318</v>
      </c>
    </row>
    <row r="2564" spans="1:13" ht="14.5" x14ac:dyDescent="0.35">
      <c r="A2564" s="12" t="str">
        <f t="shared" si="40"/>
        <v>United Kingdom-Europe-2001</v>
      </c>
      <c r="B2564" s="13" t="s">
        <v>62</v>
      </c>
      <c r="C2564" s="14" t="s">
        <v>262</v>
      </c>
      <c r="D2564" s="15">
        <v>2001</v>
      </c>
      <c r="E2564" s="19">
        <v>0.01</v>
      </c>
      <c r="F2564" s="19">
        <v>5.0000000000000001E-3</v>
      </c>
      <c r="G2564" s="19">
        <v>81</v>
      </c>
      <c r="H2564" s="19">
        <v>77</v>
      </c>
      <c r="I2564" s="19">
        <v>0.17299999999999999</v>
      </c>
      <c r="J2564" s="19">
        <v>0.70199999999999996</v>
      </c>
      <c r="K2564" s="19">
        <v>0.124</v>
      </c>
      <c r="L2564" s="19">
        <v>11281768</v>
      </c>
      <c r="M2564" s="19">
        <v>0.76600000000000001</v>
      </c>
    </row>
    <row r="2565" spans="1:13" ht="14.5" x14ac:dyDescent="0.35">
      <c r="A2565" s="12" t="str">
        <f t="shared" si="40"/>
        <v>United Kingdom-Europe-2002</v>
      </c>
      <c r="B2565" s="13" t="s">
        <v>62</v>
      </c>
      <c r="C2565" s="14" t="s">
        <v>262</v>
      </c>
      <c r="D2565" s="15">
        <v>2002</v>
      </c>
      <c r="E2565" s="19">
        <v>1.0999999999999999E-2</v>
      </c>
      <c r="F2565" s="13"/>
      <c r="G2565" s="19">
        <v>77</v>
      </c>
      <c r="H2565" s="19">
        <v>73</v>
      </c>
      <c r="I2565" s="19">
        <v>0.20799999999999999</v>
      </c>
      <c r="J2565" s="19">
        <v>0.68899999999999995</v>
      </c>
      <c r="K2565" s="19">
        <v>0.10299999999999999</v>
      </c>
      <c r="L2565" s="19">
        <v>101597</v>
      </c>
      <c r="M2565" s="19">
        <v>0.43099999999999999</v>
      </c>
    </row>
    <row r="2566" spans="1:13" ht="14.5" x14ac:dyDescent="0.35">
      <c r="A2566" s="12" t="str">
        <f t="shared" si="40"/>
        <v>United Kingdom-Europe-2003</v>
      </c>
      <c r="B2566" s="13" t="s">
        <v>62</v>
      </c>
      <c r="C2566" s="14" t="s">
        <v>262</v>
      </c>
      <c r="D2566" s="15">
        <v>2003</v>
      </c>
      <c r="E2566" s="19">
        <v>1.0999999999999999E-2</v>
      </c>
      <c r="F2566" s="13"/>
      <c r="G2566" s="19">
        <v>82</v>
      </c>
      <c r="H2566" s="19">
        <v>74</v>
      </c>
      <c r="I2566" s="19">
        <v>0.20499999999999999</v>
      </c>
      <c r="J2566" s="19">
        <v>0.66500000000000004</v>
      </c>
      <c r="K2566" s="19">
        <v>0.13</v>
      </c>
      <c r="L2566" s="19">
        <v>3721208</v>
      </c>
      <c r="M2566" s="19">
        <v>0.93799999999999994</v>
      </c>
    </row>
    <row r="2567" spans="1:13" ht="14.5" x14ac:dyDescent="0.35">
      <c r="A2567" s="12" t="str">
        <f t="shared" si="40"/>
        <v>United Kingdom-Europe-2004</v>
      </c>
      <c r="B2567" s="13" t="s">
        <v>62</v>
      </c>
      <c r="C2567" s="14" t="s">
        <v>262</v>
      </c>
      <c r="D2567" s="15">
        <v>2004</v>
      </c>
      <c r="E2567" s="19">
        <v>1.0999999999999999E-2</v>
      </c>
      <c r="F2567" s="19">
        <v>5.0000000000000001E-3</v>
      </c>
      <c r="G2567" s="19">
        <v>83</v>
      </c>
      <c r="H2567" s="19">
        <v>79</v>
      </c>
      <c r="I2567" s="19">
        <v>0.16500000000000001</v>
      </c>
      <c r="J2567" s="19">
        <v>0.69399999999999995</v>
      </c>
      <c r="K2567" s="19">
        <v>0.14199999999999999</v>
      </c>
      <c r="L2567" s="19">
        <v>34005274</v>
      </c>
      <c r="M2567" s="19">
        <v>0.80900000000000005</v>
      </c>
    </row>
    <row r="2568" spans="1:13" ht="14.5" x14ac:dyDescent="0.35">
      <c r="A2568" s="12" t="str">
        <f t="shared" si="40"/>
        <v>United Kingdom-Europe-2005</v>
      </c>
      <c r="B2568" s="13" t="s">
        <v>62</v>
      </c>
      <c r="C2568" s="14" t="s">
        <v>262</v>
      </c>
      <c r="D2568" s="15">
        <v>2005</v>
      </c>
      <c r="E2568" s="19">
        <v>1.2E-2</v>
      </c>
      <c r="F2568" s="13"/>
      <c r="G2568" s="19">
        <v>82</v>
      </c>
      <c r="H2568" s="19">
        <v>77</v>
      </c>
      <c r="I2568" s="13"/>
      <c r="J2568" s="13"/>
      <c r="K2568" s="13"/>
      <c r="L2568" s="19">
        <v>65124</v>
      </c>
      <c r="M2568" s="19">
        <v>1</v>
      </c>
    </row>
    <row r="2569" spans="1:13" ht="14.5" x14ac:dyDescent="0.35">
      <c r="A2569" s="12" t="str">
        <f t="shared" si="40"/>
        <v>United Kingdom-Europe-2006</v>
      </c>
      <c r="B2569" s="13" t="s">
        <v>62</v>
      </c>
      <c r="C2569" s="14" t="s">
        <v>262</v>
      </c>
      <c r="D2569" s="15">
        <v>2006</v>
      </c>
      <c r="E2569" s="19">
        <v>1.2999999999999999E-2</v>
      </c>
      <c r="F2569" s="19">
        <v>1.0999999999999999E-2</v>
      </c>
      <c r="G2569" s="13"/>
      <c r="H2569" s="13"/>
      <c r="I2569" s="13"/>
      <c r="J2569" s="13"/>
      <c r="K2569" s="13"/>
      <c r="L2569" s="19">
        <v>71167</v>
      </c>
      <c r="M2569" s="19">
        <v>0.68100000000000005</v>
      </c>
    </row>
    <row r="2570" spans="1:13" ht="14.5" x14ac:dyDescent="0.35">
      <c r="A2570" s="12" t="str">
        <f t="shared" si="40"/>
        <v>United Kingdom-Europe-2007</v>
      </c>
      <c r="B2570" s="13" t="s">
        <v>62</v>
      </c>
      <c r="C2570" s="14" t="s">
        <v>262</v>
      </c>
      <c r="D2570" s="15">
        <v>2007</v>
      </c>
      <c r="E2570" s="19">
        <v>1.2999999999999999E-2</v>
      </c>
      <c r="F2570" s="19">
        <v>1.4E-2</v>
      </c>
      <c r="G2570" s="19">
        <v>77</v>
      </c>
      <c r="H2570" s="19">
        <v>72</v>
      </c>
      <c r="I2570" s="19">
        <v>0.193</v>
      </c>
      <c r="J2570" s="19">
        <v>0.70299999999999996</v>
      </c>
      <c r="K2570" s="19">
        <v>0.104</v>
      </c>
      <c r="L2570" s="19">
        <v>280396</v>
      </c>
      <c r="M2570" s="19">
        <v>0.32100000000000001</v>
      </c>
    </row>
    <row r="2571" spans="1:13" ht="14.5" x14ac:dyDescent="0.35">
      <c r="A2571" s="12" t="str">
        <f t="shared" si="40"/>
        <v>United Kingdom-Europe-2008</v>
      </c>
      <c r="B2571" s="13" t="s">
        <v>62</v>
      </c>
      <c r="C2571" s="14" t="s">
        <v>262</v>
      </c>
      <c r="D2571" s="15">
        <v>2008</v>
      </c>
      <c r="E2571" s="19">
        <v>1.2999999999999999E-2</v>
      </c>
      <c r="F2571" s="19">
        <v>6.0000000000000001E-3</v>
      </c>
      <c r="G2571" s="19">
        <v>81</v>
      </c>
      <c r="H2571" s="19">
        <v>76</v>
      </c>
      <c r="I2571" s="19">
        <v>0.19800000000000001</v>
      </c>
      <c r="J2571" s="19">
        <v>0.67100000000000004</v>
      </c>
      <c r="K2571" s="19">
        <v>0.13100000000000001</v>
      </c>
      <c r="L2571" s="19">
        <v>309326295</v>
      </c>
      <c r="M2571" s="19">
        <v>0.80800000000000005</v>
      </c>
    </row>
    <row r="2572" spans="1:13" ht="14.5" x14ac:dyDescent="0.35">
      <c r="A2572" s="12" t="str">
        <f t="shared" si="40"/>
        <v>United Kingdom-Europe-2009</v>
      </c>
      <c r="B2572" s="13" t="s">
        <v>62</v>
      </c>
      <c r="C2572" s="14" t="s">
        <v>262</v>
      </c>
      <c r="D2572" s="15">
        <v>2009</v>
      </c>
      <c r="E2572" s="19">
        <v>1.4E-2</v>
      </c>
      <c r="F2572" s="13"/>
      <c r="G2572" s="13"/>
      <c r="H2572" s="13"/>
      <c r="I2572" s="19">
        <v>0.19800000000000001</v>
      </c>
      <c r="J2572" s="19">
        <v>0.67</v>
      </c>
      <c r="K2572" s="19">
        <v>0.13200000000000001</v>
      </c>
      <c r="L2572" s="19">
        <v>149311</v>
      </c>
      <c r="M2572" s="19">
        <v>0.89900000000000002</v>
      </c>
    </row>
    <row r="2573" spans="1:13" ht="14.5" x14ac:dyDescent="0.35">
      <c r="A2573" s="12" t="str">
        <f t="shared" si="40"/>
        <v>United Kingdom-Europe-2010</v>
      </c>
      <c r="B2573" s="13" t="s">
        <v>62</v>
      </c>
      <c r="C2573" s="14" t="s">
        <v>262</v>
      </c>
      <c r="D2573" s="15">
        <v>2010</v>
      </c>
      <c r="E2573" s="19">
        <v>1.4E-2</v>
      </c>
      <c r="F2573" s="19">
        <v>8.0000000000000002E-3</v>
      </c>
      <c r="G2573" s="19">
        <v>82</v>
      </c>
      <c r="H2573" s="19">
        <v>76</v>
      </c>
      <c r="I2573" s="19">
        <v>0.221</v>
      </c>
      <c r="J2573" s="19">
        <v>0.68700000000000006</v>
      </c>
      <c r="K2573" s="19">
        <v>9.1999999999999998E-2</v>
      </c>
      <c r="L2573" s="19">
        <v>17150760</v>
      </c>
      <c r="M2573" s="19">
        <v>0.88600000000000001</v>
      </c>
    </row>
    <row r="2574" spans="1:13" ht="14.5" x14ac:dyDescent="0.35">
      <c r="A2574" s="12" t="str">
        <f t="shared" si="40"/>
        <v>United Kingdom-Europe-2011</v>
      </c>
      <c r="B2574" s="13" t="s">
        <v>62</v>
      </c>
      <c r="C2574" s="14" t="s">
        <v>262</v>
      </c>
      <c r="D2574" s="15">
        <v>2011</v>
      </c>
      <c r="E2574" s="19">
        <v>1.4999999999999999E-2</v>
      </c>
      <c r="F2574" s="13"/>
      <c r="G2574" s="13"/>
      <c r="H2574" s="13"/>
      <c r="I2574" s="13"/>
      <c r="J2574" s="13"/>
      <c r="K2574" s="13"/>
      <c r="L2574" s="19">
        <v>55509</v>
      </c>
      <c r="M2574" s="19">
        <v>1</v>
      </c>
    </row>
    <row r="2575" spans="1:13" ht="14.5" x14ac:dyDescent="0.35">
      <c r="A2575" s="12" t="str">
        <f t="shared" si="40"/>
        <v>United Kingdom-Europe-2012</v>
      </c>
      <c r="B2575" s="13" t="s">
        <v>62</v>
      </c>
      <c r="C2575" s="14" t="s">
        <v>262</v>
      </c>
      <c r="D2575" s="15">
        <v>2012</v>
      </c>
      <c r="E2575" s="19">
        <v>1.4999999999999999E-2</v>
      </c>
      <c r="F2575" s="19">
        <v>2.1000000000000001E-2</v>
      </c>
      <c r="G2575" s="19">
        <v>73</v>
      </c>
      <c r="H2575" s="19">
        <v>66</v>
      </c>
      <c r="I2575" s="19">
        <v>0.20699999999999999</v>
      </c>
      <c r="J2575" s="19">
        <v>0.71</v>
      </c>
      <c r="K2575" s="19">
        <v>8.3000000000000004E-2</v>
      </c>
      <c r="L2575" s="19">
        <v>1328095</v>
      </c>
      <c r="M2575" s="19">
        <v>9.0999999999999998E-2</v>
      </c>
    </row>
    <row r="2576" spans="1:13" ht="14.5" x14ac:dyDescent="0.35">
      <c r="A2576" s="12" t="str">
        <f t="shared" si="40"/>
        <v>United States-The Americas-2000</v>
      </c>
      <c r="B2576" s="13" t="s">
        <v>70</v>
      </c>
      <c r="C2576" s="14" t="s">
        <v>263</v>
      </c>
      <c r="D2576" s="15">
        <v>2000</v>
      </c>
      <c r="E2576" s="19">
        <v>1.4999999999999999E-2</v>
      </c>
      <c r="F2576" s="13"/>
      <c r="G2576" s="19">
        <v>73</v>
      </c>
      <c r="H2576" s="19">
        <v>69</v>
      </c>
      <c r="I2576" s="13"/>
      <c r="J2576" s="13"/>
      <c r="K2576" s="13"/>
      <c r="L2576" s="19">
        <v>56905</v>
      </c>
      <c r="M2576" s="19">
        <v>0.84399999999999997</v>
      </c>
    </row>
    <row r="2577" spans="1:13" ht="14.5" x14ac:dyDescent="0.35">
      <c r="A2577" s="12" t="str">
        <f t="shared" si="40"/>
        <v>United States-The Americas-2001</v>
      </c>
      <c r="B2577" s="13" t="s">
        <v>70</v>
      </c>
      <c r="C2577" s="14" t="s">
        <v>263</v>
      </c>
      <c r="D2577" s="15">
        <v>2001</v>
      </c>
      <c r="E2577" s="19">
        <v>1.4999999999999999E-2</v>
      </c>
      <c r="F2577" s="19">
        <v>1.6E-2</v>
      </c>
      <c r="G2577" s="19">
        <v>76</v>
      </c>
      <c r="H2577" s="19">
        <v>70</v>
      </c>
      <c r="I2577" s="19">
        <v>0.28999999999999998</v>
      </c>
      <c r="J2577" s="19">
        <v>0.63100000000000001</v>
      </c>
      <c r="K2577" s="19">
        <v>7.8E-2</v>
      </c>
      <c r="L2577" s="19">
        <v>2690824</v>
      </c>
      <c r="M2577" s="19">
        <v>0.53700000000000003</v>
      </c>
    </row>
    <row r="2578" spans="1:13" ht="14.5" x14ac:dyDescent="0.35">
      <c r="A2578" s="12" t="str">
        <f t="shared" si="40"/>
        <v>United States-The Americas-2002</v>
      </c>
      <c r="B2578" s="13" t="s">
        <v>70</v>
      </c>
      <c r="C2578" s="14" t="s">
        <v>263</v>
      </c>
      <c r="D2578" s="15">
        <v>2002</v>
      </c>
      <c r="E2578" s="19">
        <v>1.4999999999999999E-2</v>
      </c>
      <c r="F2578" s="19">
        <v>1.0999999999999999E-2</v>
      </c>
      <c r="G2578" s="19">
        <v>80</v>
      </c>
      <c r="H2578" s="19">
        <v>73</v>
      </c>
      <c r="I2578" s="19">
        <v>0.22500000000000001</v>
      </c>
      <c r="J2578" s="19">
        <v>0.63600000000000001</v>
      </c>
      <c r="K2578" s="19">
        <v>0.13900000000000001</v>
      </c>
      <c r="L2578" s="19">
        <v>3371982</v>
      </c>
      <c r="M2578" s="19">
        <v>0.94399999999999995</v>
      </c>
    </row>
    <row r="2579" spans="1:13" ht="14.5" x14ac:dyDescent="0.35">
      <c r="A2579" s="12" t="str">
        <f t="shared" si="40"/>
        <v>United States-The Americas-2003</v>
      </c>
      <c r="B2579" s="13" t="s">
        <v>70</v>
      </c>
      <c r="C2579" s="14" t="s">
        <v>263</v>
      </c>
      <c r="D2579" s="15">
        <v>2003</v>
      </c>
      <c r="E2579" s="19">
        <v>1.6E-2</v>
      </c>
      <c r="F2579" s="19">
        <v>1.4999999999999999E-2</v>
      </c>
      <c r="G2579" s="19">
        <v>77</v>
      </c>
      <c r="H2579" s="19">
        <v>70</v>
      </c>
      <c r="I2579" s="19">
        <v>0.255</v>
      </c>
      <c r="J2579" s="19">
        <v>0.67600000000000005</v>
      </c>
      <c r="K2579" s="19">
        <v>6.9000000000000006E-2</v>
      </c>
      <c r="L2579" s="19">
        <v>195210154</v>
      </c>
      <c r="M2579" s="19">
        <v>0.84299999999999997</v>
      </c>
    </row>
    <row r="2580" spans="1:13" ht="14.5" x14ac:dyDescent="0.35">
      <c r="A2580" s="12" t="str">
        <f t="shared" si="40"/>
        <v>United States-The Americas-2004</v>
      </c>
      <c r="B2580" s="13" t="s">
        <v>70</v>
      </c>
      <c r="C2580" s="14" t="s">
        <v>263</v>
      </c>
      <c r="D2580" s="15">
        <v>2004</v>
      </c>
      <c r="E2580" s="19">
        <v>1.6E-2</v>
      </c>
      <c r="F2580" s="19">
        <v>1.4E-2</v>
      </c>
      <c r="G2580" s="19">
        <v>77</v>
      </c>
      <c r="H2580" s="19">
        <v>72</v>
      </c>
      <c r="I2580" s="19">
        <v>0.253</v>
      </c>
      <c r="J2580" s="19">
        <v>0.66300000000000003</v>
      </c>
      <c r="K2580" s="19">
        <v>8.5000000000000006E-2</v>
      </c>
      <c r="L2580" s="19">
        <v>177397</v>
      </c>
      <c r="M2580" s="19">
        <v>0.185</v>
      </c>
    </row>
    <row r="2581" spans="1:13" ht="14.5" x14ac:dyDescent="0.35">
      <c r="A2581" s="12" t="str">
        <f t="shared" si="40"/>
        <v>United States-The Americas-2005</v>
      </c>
      <c r="B2581" s="13" t="s">
        <v>70</v>
      </c>
      <c r="C2581" s="14" t="s">
        <v>263</v>
      </c>
      <c r="D2581" s="15">
        <v>2005</v>
      </c>
      <c r="E2581" s="19">
        <v>1.6E-2</v>
      </c>
      <c r="F2581" s="19">
        <v>1.0999999999999999E-2</v>
      </c>
      <c r="G2581" s="19">
        <v>78</v>
      </c>
      <c r="H2581" s="19">
        <v>72</v>
      </c>
      <c r="I2581" s="19">
        <v>0.22500000000000001</v>
      </c>
      <c r="J2581" s="19">
        <v>0.70599999999999996</v>
      </c>
      <c r="K2581" s="19">
        <v>7.0000000000000007E-2</v>
      </c>
      <c r="L2581" s="19">
        <v>360498</v>
      </c>
      <c r="M2581" s="19">
        <v>0.82499999999999996</v>
      </c>
    </row>
    <row r="2582" spans="1:13" ht="14.5" x14ac:dyDescent="0.35">
      <c r="A2582" s="12" t="str">
        <f t="shared" si="40"/>
        <v>United States-The Americas-2006</v>
      </c>
      <c r="B2582" s="13" t="s">
        <v>70</v>
      </c>
      <c r="C2582" s="14" t="s">
        <v>263</v>
      </c>
      <c r="D2582" s="15">
        <v>2006</v>
      </c>
      <c r="E2582" s="19">
        <v>1.6E-2</v>
      </c>
      <c r="F2582" s="19">
        <v>8.9999999999999993E-3</v>
      </c>
      <c r="G2582" s="19">
        <v>82</v>
      </c>
      <c r="H2582" s="19">
        <v>77</v>
      </c>
      <c r="I2582" s="19">
        <v>0.249</v>
      </c>
      <c r="J2582" s="19">
        <v>0.68600000000000005</v>
      </c>
      <c r="K2582" s="19">
        <v>6.5000000000000002E-2</v>
      </c>
      <c r="L2582" s="19">
        <v>4669685</v>
      </c>
      <c r="M2582" s="19">
        <v>0.71699999999999997</v>
      </c>
    </row>
    <row r="2583" spans="1:13" ht="14.5" x14ac:dyDescent="0.35">
      <c r="A2583" s="12" t="str">
        <f t="shared" si="40"/>
        <v>United States-The Americas-2007</v>
      </c>
      <c r="B2583" s="13" t="s">
        <v>70</v>
      </c>
      <c r="C2583" s="14" t="s">
        <v>263</v>
      </c>
      <c r="D2583" s="15">
        <v>2007</v>
      </c>
      <c r="E2583" s="19">
        <v>1.7000000000000001E-2</v>
      </c>
      <c r="F2583" s="19">
        <v>1.9E-2</v>
      </c>
      <c r="G2583" s="19">
        <v>74</v>
      </c>
      <c r="H2583" s="19">
        <v>70</v>
      </c>
      <c r="I2583" s="19">
        <v>0.26500000000000001</v>
      </c>
      <c r="J2583" s="19">
        <v>0.66800000000000004</v>
      </c>
      <c r="K2583" s="19">
        <v>6.7000000000000004E-2</v>
      </c>
      <c r="L2583" s="19">
        <v>109316</v>
      </c>
      <c r="M2583" s="19">
        <v>0.48799999999999999</v>
      </c>
    </row>
    <row r="2584" spans="1:13" ht="14.5" x14ac:dyDescent="0.35">
      <c r="A2584" s="12" t="str">
        <f t="shared" si="40"/>
        <v>United States-The Americas-2008</v>
      </c>
      <c r="B2584" s="13" t="s">
        <v>70</v>
      </c>
      <c r="C2584" s="14" t="s">
        <v>263</v>
      </c>
      <c r="D2584" s="15">
        <v>2008</v>
      </c>
      <c r="E2584" s="19">
        <v>1.7000000000000001E-2</v>
      </c>
      <c r="F2584" s="19">
        <v>1.2999999999999999E-2</v>
      </c>
      <c r="G2584" s="19">
        <v>79</v>
      </c>
      <c r="H2584" s="19">
        <v>72</v>
      </c>
      <c r="I2584" s="19">
        <v>0.249</v>
      </c>
      <c r="J2584" s="19">
        <v>0.64500000000000002</v>
      </c>
      <c r="K2584" s="19">
        <v>0.106</v>
      </c>
      <c r="L2584" s="19">
        <v>40374224</v>
      </c>
      <c r="M2584" s="19">
        <v>0.91</v>
      </c>
    </row>
    <row r="2585" spans="1:13" ht="14.5" x14ac:dyDescent="0.35">
      <c r="A2585" s="12" t="str">
        <f t="shared" si="40"/>
        <v>United States-The Americas-2009</v>
      </c>
      <c r="B2585" s="13" t="s">
        <v>70</v>
      </c>
      <c r="C2585" s="14" t="s">
        <v>263</v>
      </c>
      <c r="D2585" s="15">
        <v>2009</v>
      </c>
      <c r="E2585" s="19">
        <v>1.7000000000000001E-2</v>
      </c>
      <c r="F2585" s="19">
        <v>8.9999999999999993E-3</v>
      </c>
      <c r="G2585" s="19">
        <v>78</v>
      </c>
      <c r="H2585" s="19">
        <v>73</v>
      </c>
      <c r="I2585" s="19">
        <v>0.26200000000000001</v>
      </c>
      <c r="J2585" s="19">
        <v>0.66500000000000004</v>
      </c>
      <c r="K2585" s="19">
        <v>7.1999999999999995E-2</v>
      </c>
      <c r="L2585" s="19">
        <v>87233</v>
      </c>
      <c r="M2585" s="19">
        <v>0.26200000000000001</v>
      </c>
    </row>
    <row r="2586" spans="1:13" ht="14.5" x14ac:dyDescent="0.35">
      <c r="A2586" s="12" t="str">
        <f t="shared" si="40"/>
        <v>United States-The Americas-2010</v>
      </c>
      <c r="B2586" s="13" t="s">
        <v>70</v>
      </c>
      <c r="C2586" s="14" t="s">
        <v>263</v>
      </c>
      <c r="D2586" s="15">
        <v>2010</v>
      </c>
      <c r="E2586" s="19">
        <v>1.7000000000000001E-2</v>
      </c>
      <c r="F2586" s="13"/>
      <c r="G2586" s="19">
        <v>82</v>
      </c>
      <c r="H2586" s="19">
        <v>76</v>
      </c>
      <c r="I2586" s="13"/>
      <c r="J2586" s="13"/>
      <c r="K2586" s="13"/>
      <c r="L2586" s="19">
        <v>30235</v>
      </c>
      <c r="M2586" s="13"/>
    </row>
    <row r="2587" spans="1:13" ht="14.5" x14ac:dyDescent="0.35">
      <c r="A2587" s="12" t="str">
        <f t="shared" si="40"/>
        <v>United States-The Americas-2011</v>
      </c>
      <c r="B2587" s="13" t="s">
        <v>70</v>
      </c>
      <c r="C2587" s="14" t="s">
        <v>263</v>
      </c>
      <c r="D2587" s="15">
        <v>2011</v>
      </c>
      <c r="E2587" s="19">
        <v>1.7999999999999999E-2</v>
      </c>
      <c r="F2587" s="19">
        <v>2.1999999999999999E-2</v>
      </c>
      <c r="G2587" s="19">
        <v>74</v>
      </c>
      <c r="H2587" s="19">
        <v>67</v>
      </c>
      <c r="I2587" s="19">
        <v>0.28599999999999998</v>
      </c>
      <c r="J2587" s="19">
        <v>0.64900000000000002</v>
      </c>
      <c r="K2587" s="19">
        <v>6.4000000000000001E-2</v>
      </c>
      <c r="L2587" s="19">
        <v>524960</v>
      </c>
      <c r="M2587" s="19">
        <v>0.66300000000000003</v>
      </c>
    </row>
    <row r="2588" spans="1:13" ht="14.5" x14ac:dyDescent="0.35">
      <c r="A2588" s="12" t="str">
        <f t="shared" si="40"/>
        <v>United States-The Americas-2012</v>
      </c>
      <c r="B2588" s="13" t="s">
        <v>70</v>
      </c>
      <c r="C2588" s="14" t="s">
        <v>263</v>
      </c>
      <c r="D2588" s="15">
        <v>2012</v>
      </c>
      <c r="E2588" s="19">
        <v>1.9E-2</v>
      </c>
      <c r="F2588" s="19">
        <v>1.2E-2</v>
      </c>
      <c r="G2588" s="19">
        <v>75</v>
      </c>
      <c r="H2588" s="19">
        <v>70</v>
      </c>
      <c r="I2588" s="19">
        <v>0.27500000000000002</v>
      </c>
      <c r="J2588" s="19">
        <v>0.65200000000000002</v>
      </c>
      <c r="K2588" s="19">
        <v>7.1999999999999995E-2</v>
      </c>
      <c r="L2588" s="19">
        <v>104677</v>
      </c>
      <c r="M2588" s="19">
        <v>0.35699999999999998</v>
      </c>
    </row>
    <row r="2589" spans="1:13" ht="14.5" x14ac:dyDescent="0.35">
      <c r="A2589" s="12" t="str">
        <f t="shared" si="40"/>
        <v>Uruguay-The Americas-2000</v>
      </c>
      <c r="B2589" s="13" t="s">
        <v>70</v>
      </c>
      <c r="C2589" s="14" t="s">
        <v>264</v>
      </c>
      <c r="D2589" s="15">
        <v>2000</v>
      </c>
      <c r="E2589" s="19">
        <v>0.02</v>
      </c>
      <c r="F2589" s="19">
        <v>1.4999999999999999E-2</v>
      </c>
      <c r="G2589" s="19">
        <v>76</v>
      </c>
      <c r="H2589" s="19">
        <v>67</v>
      </c>
      <c r="I2589" s="19">
        <v>0.32100000000000001</v>
      </c>
      <c r="J2589" s="19">
        <v>0.61</v>
      </c>
      <c r="K2589" s="19">
        <v>6.9000000000000006E-2</v>
      </c>
      <c r="L2589" s="19">
        <v>6218195</v>
      </c>
      <c r="M2589" s="19">
        <v>0.64300000000000002</v>
      </c>
    </row>
    <row r="2590" spans="1:13" ht="14.5" x14ac:dyDescent="0.35">
      <c r="A2590" s="12" t="str">
        <f t="shared" si="40"/>
        <v>Uruguay-The Americas-2001</v>
      </c>
      <c r="B2590" s="13" t="s">
        <v>70</v>
      </c>
      <c r="C2590" s="14" t="s">
        <v>264</v>
      </c>
      <c r="D2590" s="15">
        <v>2001</v>
      </c>
      <c r="E2590" s="19">
        <v>0.02</v>
      </c>
      <c r="F2590" s="19">
        <v>1.6E-2</v>
      </c>
      <c r="G2590" s="19">
        <v>77</v>
      </c>
      <c r="H2590" s="19">
        <v>70</v>
      </c>
      <c r="I2590" s="19">
        <v>0.28799999999999998</v>
      </c>
      <c r="J2590" s="19">
        <v>0.65600000000000003</v>
      </c>
      <c r="K2590" s="19">
        <v>5.6000000000000001E-2</v>
      </c>
      <c r="L2590" s="19">
        <v>46444798</v>
      </c>
      <c r="M2590" s="19">
        <v>0.75</v>
      </c>
    </row>
    <row r="2591" spans="1:13" ht="14.5" x14ac:dyDescent="0.35">
      <c r="A2591" s="12" t="str">
        <f t="shared" si="40"/>
        <v>Uruguay-The Americas-2002</v>
      </c>
      <c r="B2591" s="13" t="s">
        <v>70</v>
      </c>
      <c r="C2591" s="14" t="s">
        <v>264</v>
      </c>
      <c r="D2591" s="15">
        <v>2002</v>
      </c>
      <c r="E2591" s="19">
        <v>0.02</v>
      </c>
      <c r="F2591" s="19">
        <v>1.4E-2</v>
      </c>
      <c r="G2591" s="19">
        <v>79</v>
      </c>
      <c r="H2591" s="19">
        <v>74</v>
      </c>
      <c r="I2591" s="19">
        <v>0.3</v>
      </c>
      <c r="J2591" s="19">
        <v>0.64</v>
      </c>
      <c r="K2591" s="19">
        <v>0.06</v>
      </c>
      <c r="L2591" s="19">
        <v>117886404</v>
      </c>
      <c r="M2591" s="19">
        <v>0.77800000000000002</v>
      </c>
    </row>
    <row r="2592" spans="1:13" ht="14.5" x14ac:dyDescent="0.35">
      <c r="A2592" s="12" t="str">
        <f t="shared" si="40"/>
        <v>Uruguay-The Americas-2003</v>
      </c>
      <c r="B2592" s="13" t="s">
        <v>70</v>
      </c>
      <c r="C2592" s="14" t="s">
        <v>264</v>
      </c>
      <c r="D2592" s="15">
        <v>2003</v>
      </c>
      <c r="E2592" s="19">
        <v>0.02</v>
      </c>
      <c r="F2592" s="19">
        <v>1.7000000000000001E-2</v>
      </c>
      <c r="G2592" s="19">
        <v>80</v>
      </c>
      <c r="H2592" s="19">
        <v>74</v>
      </c>
      <c r="I2592" s="19">
        <v>0.29299999999999998</v>
      </c>
      <c r="J2592" s="19">
        <v>0.63900000000000001</v>
      </c>
      <c r="K2592" s="19">
        <v>6.8000000000000005E-2</v>
      </c>
      <c r="L2592" s="19">
        <v>3678128</v>
      </c>
      <c r="M2592" s="19">
        <v>0.65100000000000002</v>
      </c>
    </row>
    <row r="2593" spans="1:13" ht="14.5" x14ac:dyDescent="0.35">
      <c r="A2593" s="12" t="str">
        <f t="shared" si="40"/>
        <v>Uruguay-The Americas-2004</v>
      </c>
      <c r="B2593" s="13" t="s">
        <v>70</v>
      </c>
      <c r="C2593" s="14" t="s">
        <v>264</v>
      </c>
      <c r="D2593" s="15">
        <v>2004</v>
      </c>
      <c r="E2593" s="19">
        <v>2.1000000000000001E-2</v>
      </c>
      <c r="F2593" s="19">
        <v>1.4999999999999999E-2</v>
      </c>
      <c r="G2593" s="19">
        <v>77</v>
      </c>
      <c r="H2593" s="19">
        <v>71</v>
      </c>
      <c r="I2593" s="19">
        <v>0.3</v>
      </c>
      <c r="J2593" s="19">
        <v>0.64</v>
      </c>
      <c r="K2593" s="19">
        <v>0.06</v>
      </c>
      <c r="L2593" s="19">
        <v>29262830</v>
      </c>
      <c r="M2593" s="19">
        <v>0.76900000000000002</v>
      </c>
    </row>
    <row r="2594" spans="1:13" ht="14.5" x14ac:dyDescent="0.35">
      <c r="A2594" s="12" t="str">
        <f t="shared" si="40"/>
        <v>Uruguay-The Americas-2005</v>
      </c>
      <c r="B2594" s="13" t="s">
        <v>70</v>
      </c>
      <c r="C2594" s="14" t="s">
        <v>264</v>
      </c>
      <c r="D2594" s="15">
        <v>2005</v>
      </c>
      <c r="E2594" s="19">
        <v>2.1000000000000001E-2</v>
      </c>
      <c r="F2594" s="19">
        <v>1.4E-2</v>
      </c>
      <c r="G2594" s="19">
        <v>77</v>
      </c>
      <c r="H2594" s="19">
        <v>71</v>
      </c>
      <c r="I2594" s="19">
        <v>0.29499999999999998</v>
      </c>
      <c r="J2594" s="19">
        <v>0.64900000000000002</v>
      </c>
      <c r="K2594" s="19">
        <v>5.6000000000000001E-2</v>
      </c>
      <c r="L2594" s="19">
        <v>29043283</v>
      </c>
      <c r="M2594" s="19">
        <v>0.88800000000000001</v>
      </c>
    </row>
    <row r="2595" spans="1:13" ht="14.5" x14ac:dyDescent="0.35">
      <c r="A2595" s="12" t="str">
        <f t="shared" si="40"/>
        <v>Uruguay-The Americas-2006</v>
      </c>
      <c r="B2595" s="13" t="s">
        <v>70</v>
      </c>
      <c r="C2595" s="14" t="s">
        <v>264</v>
      </c>
      <c r="D2595" s="15">
        <v>2006</v>
      </c>
      <c r="E2595" s="19">
        <v>2.1999999999999999E-2</v>
      </c>
      <c r="F2595" s="19">
        <v>3.2000000000000001E-2</v>
      </c>
      <c r="G2595" s="19">
        <v>68</v>
      </c>
      <c r="H2595" s="19">
        <v>63</v>
      </c>
      <c r="I2595" s="19">
        <v>0.376</v>
      </c>
      <c r="J2595" s="19">
        <v>0.59199999999999997</v>
      </c>
      <c r="K2595" s="19">
        <v>3.3000000000000002E-2</v>
      </c>
      <c r="L2595" s="19">
        <v>786126</v>
      </c>
      <c r="M2595" s="19">
        <v>0.28199999999999997</v>
      </c>
    </row>
    <row r="2596" spans="1:13" ht="14.5" x14ac:dyDescent="0.35">
      <c r="A2596" s="12" t="str">
        <f t="shared" si="40"/>
        <v>Uruguay-The Americas-2007</v>
      </c>
      <c r="B2596" s="13" t="s">
        <v>70</v>
      </c>
      <c r="C2596" s="14" t="s">
        <v>264</v>
      </c>
      <c r="D2596" s="15">
        <v>2007</v>
      </c>
      <c r="E2596" s="19">
        <v>2.1999999999999999E-2</v>
      </c>
      <c r="F2596" s="19">
        <v>2.5999999999999999E-2</v>
      </c>
      <c r="G2596" s="19">
        <v>76</v>
      </c>
      <c r="H2596" s="19">
        <v>70</v>
      </c>
      <c r="I2596" s="19">
        <v>0.312</v>
      </c>
      <c r="J2596" s="19">
        <v>0.628</v>
      </c>
      <c r="K2596" s="19">
        <v>0.06</v>
      </c>
      <c r="L2596" s="19">
        <v>10016797</v>
      </c>
      <c r="M2596" s="19">
        <v>0.73799999999999999</v>
      </c>
    </row>
    <row r="2597" spans="1:13" ht="14.5" x14ac:dyDescent="0.35">
      <c r="A2597" s="12" t="str">
        <f t="shared" si="40"/>
        <v>Uruguay-The Americas-2008</v>
      </c>
      <c r="B2597" s="13" t="s">
        <v>70</v>
      </c>
      <c r="C2597" s="14" t="s">
        <v>264</v>
      </c>
      <c r="D2597" s="15">
        <v>2008</v>
      </c>
      <c r="E2597" s="19">
        <v>2.1999999999999999E-2</v>
      </c>
      <c r="F2597" s="19">
        <v>2.1000000000000001E-2</v>
      </c>
      <c r="G2597" s="19">
        <v>79</v>
      </c>
      <c r="H2597" s="19">
        <v>73</v>
      </c>
      <c r="I2597" s="19">
        <v>0.31</v>
      </c>
      <c r="J2597" s="19">
        <v>0.629</v>
      </c>
      <c r="K2597" s="19">
        <v>6.2E-2</v>
      </c>
      <c r="L2597" s="19">
        <v>15001072</v>
      </c>
      <c r="M2597" s="19">
        <v>0.627</v>
      </c>
    </row>
    <row r="2598" spans="1:13" ht="14.5" x14ac:dyDescent="0.35">
      <c r="A2598" s="12" t="str">
        <f t="shared" si="40"/>
        <v>Uruguay-The Americas-2009</v>
      </c>
      <c r="B2598" s="13" t="s">
        <v>70</v>
      </c>
      <c r="C2598" s="14" t="s">
        <v>264</v>
      </c>
      <c r="D2598" s="15">
        <v>2009</v>
      </c>
      <c r="E2598" s="19">
        <v>2.4E-2</v>
      </c>
      <c r="F2598" s="19">
        <v>2.1000000000000001E-2</v>
      </c>
      <c r="G2598" s="19">
        <v>74</v>
      </c>
      <c r="H2598" s="19">
        <v>70</v>
      </c>
      <c r="I2598" s="19">
        <v>0.33500000000000002</v>
      </c>
      <c r="J2598" s="19">
        <v>0.61299999999999999</v>
      </c>
      <c r="K2598" s="19">
        <v>5.1999999999999998E-2</v>
      </c>
      <c r="L2598" s="19">
        <v>6459721</v>
      </c>
      <c r="M2598" s="19">
        <v>0.58499999999999996</v>
      </c>
    </row>
    <row r="2599" spans="1:13" ht="14.5" x14ac:dyDescent="0.35">
      <c r="A2599" s="12" t="str">
        <f t="shared" si="40"/>
        <v>Uruguay-The Americas-2010</v>
      </c>
      <c r="B2599" s="13" t="s">
        <v>70</v>
      </c>
      <c r="C2599" s="14" t="s">
        <v>264</v>
      </c>
      <c r="D2599" s="15">
        <v>2010</v>
      </c>
      <c r="E2599" s="19">
        <v>2.4E-2</v>
      </c>
      <c r="F2599" s="19">
        <v>1.6E-2</v>
      </c>
      <c r="G2599" s="19">
        <v>76</v>
      </c>
      <c r="H2599" s="19">
        <v>70</v>
      </c>
      <c r="I2599" s="19">
        <v>0.35499999999999998</v>
      </c>
      <c r="J2599" s="19">
        <v>0.60599999999999998</v>
      </c>
      <c r="K2599" s="19">
        <v>3.9E-2</v>
      </c>
      <c r="L2599" s="19">
        <v>308595</v>
      </c>
      <c r="M2599" s="19">
        <v>0.45</v>
      </c>
    </row>
    <row r="2600" spans="1:13" ht="14.5" x14ac:dyDescent="0.35">
      <c r="A2600" s="12" t="str">
        <f t="shared" si="40"/>
        <v>Uruguay-The Americas-2011</v>
      </c>
      <c r="B2600" s="13" t="s">
        <v>70</v>
      </c>
      <c r="C2600" s="14" t="s">
        <v>264</v>
      </c>
      <c r="D2600" s="15">
        <v>2011</v>
      </c>
      <c r="E2600" s="19">
        <v>2.4E-2</v>
      </c>
      <c r="F2600" s="19">
        <v>2.1999999999999999E-2</v>
      </c>
      <c r="G2600" s="19">
        <v>77</v>
      </c>
      <c r="H2600" s="19">
        <v>71</v>
      </c>
      <c r="I2600" s="19">
        <v>0.34499999999999997</v>
      </c>
      <c r="J2600" s="19">
        <v>0.60899999999999999</v>
      </c>
      <c r="K2600" s="19">
        <v>4.5999999999999999E-2</v>
      </c>
      <c r="L2600" s="19">
        <v>5822209</v>
      </c>
      <c r="M2600" s="19">
        <v>0.57299999999999995</v>
      </c>
    </row>
    <row r="2601" spans="1:13" ht="14.5" x14ac:dyDescent="0.35">
      <c r="A2601" s="12" t="str">
        <f t="shared" si="40"/>
        <v>Uruguay-The Americas-2012</v>
      </c>
      <c r="B2601" s="13" t="s">
        <v>70</v>
      </c>
      <c r="C2601" s="14" t="s">
        <v>264</v>
      </c>
      <c r="D2601" s="15">
        <v>2012</v>
      </c>
      <c r="E2601" s="19">
        <v>2.5999999999999999E-2</v>
      </c>
      <c r="F2601" s="19">
        <v>3.5000000000000003E-2</v>
      </c>
      <c r="G2601" s="19">
        <v>69</v>
      </c>
      <c r="H2601" s="19">
        <v>64</v>
      </c>
      <c r="I2601" s="19">
        <v>0.36</v>
      </c>
      <c r="J2601" s="19">
        <v>0.59299999999999997</v>
      </c>
      <c r="K2601" s="19">
        <v>4.7E-2</v>
      </c>
      <c r="L2601" s="19">
        <v>10156601</v>
      </c>
      <c r="M2601" s="19">
        <v>0.66400000000000003</v>
      </c>
    </row>
    <row r="2602" spans="1:13" ht="14.5" x14ac:dyDescent="0.35">
      <c r="A2602" s="12" t="str">
        <f t="shared" si="40"/>
        <v>Uzbekistan-Asia-2000</v>
      </c>
      <c r="B2602" s="13" t="s">
        <v>60</v>
      </c>
      <c r="C2602" s="14" t="s">
        <v>265</v>
      </c>
      <c r="D2602" s="15">
        <v>2000</v>
      </c>
      <c r="E2602" s="19">
        <v>2.7E-2</v>
      </c>
      <c r="F2602" s="19">
        <v>7.2999999999999995E-2</v>
      </c>
      <c r="G2602" s="19">
        <v>64</v>
      </c>
      <c r="H2602" s="19">
        <v>60</v>
      </c>
      <c r="I2602" s="19">
        <v>0.36199999999999999</v>
      </c>
      <c r="J2602" s="19">
        <v>0.59399999999999997</v>
      </c>
      <c r="K2602" s="19">
        <v>4.4999999999999998E-2</v>
      </c>
      <c r="L2602" s="19">
        <v>9896400</v>
      </c>
      <c r="M2602" s="19">
        <v>0.52</v>
      </c>
    </row>
    <row r="2603" spans="1:13" ht="14.5" x14ac:dyDescent="0.35">
      <c r="A2603" s="12" t="str">
        <f t="shared" si="40"/>
        <v>Uzbekistan-Asia-2001</v>
      </c>
      <c r="B2603" s="13" t="s">
        <v>60</v>
      </c>
      <c r="C2603" s="14" t="s">
        <v>265</v>
      </c>
      <c r="D2603" s="15">
        <v>2001</v>
      </c>
      <c r="E2603" s="19">
        <v>2.7E-2</v>
      </c>
      <c r="F2603" s="19">
        <v>2.1000000000000001E-2</v>
      </c>
      <c r="G2603" s="19">
        <v>75</v>
      </c>
      <c r="H2603" s="19">
        <v>70</v>
      </c>
      <c r="I2603" s="19">
        <v>0.36799999999999999</v>
      </c>
      <c r="J2603" s="19">
        <v>0.58899999999999997</v>
      </c>
      <c r="K2603" s="19">
        <v>4.2999999999999997E-2</v>
      </c>
      <c r="L2603" s="19">
        <v>7621204</v>
      </c>
      <c r="M2603" s="19">
        <v>0.51700000000000002</v>
      </c>
    </row>
    <row r="2604" spans="1:13" ht="14.5" x14ac:dyDescent="0.35">
      <c r="A2604" s="12" t="str">
        <f t="shared" si="40"/>
        <v>Uzbekistan-Asia-2002</v>
      </c>
      <c r="B2604" s="13" t="s">
        <v>60</v>
      </c>
      <c r="C2604" s="14" t="s">
        <v>265</v>
      </c>
      <c r="D2604" s="15">
        <v>2002</v>
      </c>
      <c r="E2604" s="19">
        <v>3.2000000000000001E-2</v>
      </c>
      <c r="F2604" s="19">
        <v>2.8000000000000001E-2</v>
      </c>
      <c r="G2604" s="19">
        <v>75</v>
      </c>
      <c r="H2604" s="19">
        <v>68</v>
      </c>
      <c r="I2604" s="19">
        <v>0.41499999999999998</v>
      </c>
      <c r="J2604" s="19">
        <v>0.54100000000000004</v>
      </c>
      <c r="K2604" s="19">
        <v>4.3999999999999997E-2</v>
      </c>
      <c r="L2604" s="19">
        <v>14341576</v>
      </c>
      <c r="M2604" s="19">
        <v>0.49299999999999999</v>
      </c>
    </row>
    <row r="2605" spans="1:13" ht="14.5" x14ac:dyDescent="0.35">
      <c r="A2605" s="12" t="str">
        <f t="shared" si="40"/>
        <v>Uzbekistan-Asia-2003</v>
      </c>
      <c r="B2605" s="13" t="s">
        <v>60</v>
      </c>
      <c r="C2605" s="14" t="s">
        <v>265</v>
      </c>
      <c r="D2605" s="15">
        <v>2003</v>
      </c>
      <c r="E2605" s="13"/>
      <c r="F2605" s="13"/>
      <c r="G2605" s="13"/>
      <c r="H2605" s="13"/>
      <c r="I2605" s="13"/>
      <c r="J2605" s="13"/>
      <c r="K2605" s="13"/>
      <c r="L2605" s="19">
        <v>38486</v>
      </c>
      <c r="M2605" s="19">
        <v>1</v>
      </c>
    </row>
    <row r="2606" spans="1:13" ht="14.5" x14ac:dyDescent="0.35">
      <c r="A2606" s="12" t="str">
        <f t="shared" si="40"/>
        <v>Uzbekistan-Asia-2004</v>
      </c>
      <c r="B2606" s="13" t="s">
        <v>60</v>
      </c>
      <c r="C2606" s="14" t="s">
        <v>265</v>
      </c>
      <c r="D2606" s="15">
        <v>2004</v>
      </c>
      <c r="E2606" s="13"/>
      <c r="F2606" s="13"/>
      <c r="G2606" s="13"/>
      <c r="H2606" s="13"/>
      <c r="I2606" s="13"/>
      <c r="J2606" s="13"/>
      <c r="K2606" s="13"/>
      <c r="L2606" s="19">
        <v>31726</v>
      </c>
      <c r="M2606" s="19">
        <v>0.90700000000000003</v>
      </c>
    </row>
    <row r="2607" spans="1:13" ht="14.5" x14ac:dyDescent="0.35">
      <c r="A2607" s="12" t="str">
        <f t="shared" si="40"/>
        <v>Uzbekistan-Asia-2005</v>
      </c>
      <c r="B2607" s="13" t="s">
        <v>60</v>
      </c>
      <c r="C2607" s="14" t="s">
        <v>265</v>
      </c>
      <c r="D2607" s="15">
        <v>2005</v>
      </c>
      <c r="E2607" s="13"/>
      <c r="F2607" s="19">
        <v>1.0999999999999999E-2</v>
      </c>
      <c r="G2607" s="13"/>
      <c r="H2607" s="13"/>
      <c r="I2607" s="13"/>
      <c r="J2607" s="13"/>
      <c r="K2607" s="13"/>
      <c r="L2607" s="19">
        <v>71401</v>
      </c>
      <c r="M2607" s="19">
        <v>0.68400000000000005</v>
      </c>
    </row>
    <row r="2608" spans="1:13" ht="14.5" x14ac:dyDescent="0.35">
      <c r="A2608" s="12" t="str">
        <f t="shared" si="40"/>
        <v>Uzbekistan-Asia-2006</v>
      </c>
      <c r="B2608" s="13" t="s">
        <v>60</v>
      </c>
      <c r="C2608" s="14" t="s">
        <v>265</v>
      </c>
      <c r="D2608" s="15">
        <v>2006</v>
      </c>
      <c r="E2608" s="13"/>
      <c r="F2608" s="19">
        <v>8.0000000000000002E-3</v>
      </c>
      <c r="G2608" s="13"/>
      <c r="H2608" s="13"/>
      <c r="I2608" s="13"/>
      <c r="J2608" s="13"/>
      <c r="K2608" s="13"/>
      <c r="L2608" s="19">
        <v>52971</v>
      </c>
      <c r="M2608" s="19">
        <v>0.318</v>
      </c>
    </row>
    <row r="2609" spans="1:13" ht="14.5" x14ac:dyDescent="0.35">
      <c r="A2609" s="12" t="str">
        <f t="shared" si="40"/>
        <v>Uzbekistan-Asia-2007</v>
      </c>
      <c r="B2609" s="13" t="s">
        <v>60</v>
      </c>
      <c r="C2609" s="14" t="s">
        <v>265</v>
      </c>
      <c r="D2609" s="15">
        <v>2007</v>
      </c>
      <c r="E2609" s="19">
        <v>0.01</v>
      </c>
      <c r="F2609" s="19">
        <v>6.0000000000000001E-3</v>
      </c>
      <c r="G2609" s="19">
        <v>81</v>
      </c>
      <c r="H2609" s="19">
        <v>77</v>
      </c>
      <c r="I2609" s="19">
        <v>0.16900000000000001</v>
      </c>
      <c r="J2609" s="19">
        <v>0.70299999999999996</v>
      </c>
      <c r="K2609" s="19">
        <v>0.127</v>
      </c>
      <c r="L2609" s="19">
        <v>11276053</v>
      </c>
      <c r="M2609" s="19">
        <v>0.76700000000000002</v>
      </c>
    </row>
    <row r="2610" spans="1:13" ht="14.5" x14ac:dyDescent="0.35">
      <c r="A2610" s="12" t="str">
        <f t="shared" si="40"/>
        <v>Uzbekistan-Asia-2008</v>
      </c>
      <c r="B2610" s="13" t="s">
        <v>60</v>
      </c>
      <c r="C2610" s="14" t="s">
        <v>265</v>
      </c>
      <c r="D2610" s="15">
        <v>2008</v>
      </c>
      <c r="E2610" s="19">
        <v>1.0999999999999999E-2</v>
      </c>
      <c r="F2610" s="13"/>
      <c r="G2610" s="19">
        <v>78</v>
      </c>
      <c r="H2610" s="19">
        <v>73</v>
      </c>
      <c r="I2610" s="19">
        <v>0.20399999999999999</v>
      </c>
      <c r="J2610" s="19">
        <v>0.68899999999999995</v>
      </c>
      <c r="K2610" s="19">
        <v>0.107</v>
      </c>
      <c r="L2610" s="19">
        <v>101932</v>
      </c>
      <c r="M2610" s="19">
        <v>0.42699999999999999</v>
      </c>
    </row>
    <row r="2611" spans="1:13" ht="14.5" x14ac:dyDescent="0.35">
      <c r="A2611" s="12" t="str">
        <f t="shared" si="40"/>
        <v>Uzbekistan-Asia-2009</v>
      </c>
      <c r="B2611" s="13" t="s">
        <v>60</v>
      </c>
      <c r="C2611" s="14" t="s">
        <v>265</v>
      </c>
      <c r="D2611" s="15">
        <v>2009</v>
      </c>
      <c r="E2611" s="19">
        <v>1.0999999999999999E-2</v>
      </c>
      <c r="F2611" s="13"/>
      <c r="G2611" s="19">
        <v>82</v>
      </c>
      <c r="H2611" s="19">
        <v>75</v>
      </c>
      <c r="I2611" s="19">
        <v>0.20100000000000001</v>
      </c>
      <c r="J2611" s="19">
        <v>0.66600000000000004</v>
      </c>
      <c r="K2611" s="19">
        <v>0.13200000000000001</v>
      </c>
      <c r="L2611" s="19">
        <v>3686580</v>
      </c>
      <c r="M2611" s="19">
        <v>0.93799999999999994</v>
      </c>
    </row>
    <row r="2612" spans="1:13" ht="14.5" x14ac:dyDescent="0.35">
      <c r="A2612" s="12" t="str">
        <f t="shared" si="40"/>
        <v>Uzbekistan-Asia-2010</v>
      </c>
      <c r="B2612" s="13" t="s">
        <v>60</v>
      </c>
      <c r="C2612" s="14" t="s">
        <v>265</v>
      </c>
      <c r="D2612" s="15">
        <v>2010</v>
      </c>
      <c r="E2612" s="19">
        <v>1.0999999999999999E-2</v>
      </c>
      <c r="F2612" s="19">
        <v>5.0000000000000001E-3</v>
      </c>
      <c r="G2612" s="19">
        <v>83</v>
      </c>
      <c r="H2612" s="19">
        <v>79</v>
      </c>
      <c r="I2612" s="19">
        <v>0.16400000000000001</v>
      </c>
      <c r="J2612" s="19">
        <v>0.69099999999999995</v>
      </c>
      <c r="K2612" s="19">
        <v>0.14499999999999999</v>
      </c>
      <c r="L2612" s="19">
        <v>34342780</v>
      </c>
      <c r="M2612" s="19">
        <v>0.81100000000000005</v>
      </c>
    </row>
    <row r="2613" spans="1:13" ht="14.5" x14ac:dyDescent="0.35">
      <c r="A2613" s="12" t="str">
        <f t="shared" si="40"/>
        <v>Uzbekistan-Asia-2011</v>
      </c>
      <c r="B2613" s="13" t="s">
        <v>60</v>
      </c>
      <c r="C2613" s="14" t="s">
        <v>265</v>
      </c>
      <c r="D2613" s="15">
        <v>2011</v>
      </c>
      <c r="E2613" s="19">
        <v>1.2E-2</v>
      </c>
      <c r="F2613" s="13"/>
      <c r="G2613" s="19">
        <v>82</v>
      </c>
      <c r="H2613" s="19">
        <v>77</v>
      </c>
      <c r="I2613" s="13"/>
      <c r="J2613" s="13"/>
      <c r="K2613" s="13"/>
      <c r="L2613" s="19">
        <v>64564</v>
      </c>
      <c r="M2613" s="19">
        <v>1</v>
      </c>
    </row>
    <row r="2614" spans="1:13" ht="14.5" x14ac:dyDescent="0.35">
      <c r="A2614" s="12" t="str">
        <f t="shared" si="40"/>
        <v>Uzbekistan-Asia-2012</v>
      </c>
      <c r="B2614" s="13" t="s">
        <v>60</v>
      </c>
      <c r="C2614" s="14" t="s">
        <v>265</v>
      </c>
      <c r="D2614" s="15">
        <v>2012</v>
      </c>
      <c r="E2614" s="19">
        <v>1.2999999999999999E-2</v>
      </c>
      <c r="F2614" s="19">
        <v>1.4E-2</v>
      </c>
      <c r="G2614" s="19">
        <v>77</v>
      </c>
      <c r="H2614" s="19">
        <v>73</v>
      </c>
      <c r="I2614" s="19">
        <v>0.191</v>
      </c>
      <c r="J2614" s="19">
        <v>0.70399999999999996</v>
      </c>
      <c r="K2614" s="19">
        <v>0.105</v>
      </c>
      <c r="L2614" s="19">
        <v>281804</v>
      </c>
      <c r="M2614" s="19">
        <v>0.31900000000000001</v>
      </c>
    </row>
    <row r="2615" spans="1:13" ht="14.5" x14ac:dyDescent="0.35">
      <c r="A2615" s="12" t="str">
        <f t="shared" si="40"/>
        <v>Vanuatu-Oceania-2000</v>
      </c>
      <c r="B2615" s="13" t="s">
        <v>66</v>
      </c>
      <c r="C2615" s="14" t="s">
        <v>266</v>
      </c>
      <c r="D2615" s="15">
        <v>2000</v>
      </c>
      <c r="E2615" s="19">
        <v>1.2999999999999999E-2</v>
      </c>
      <c r="F2615" s="13"/>
      <c r="G2615" s="19">
        <v>81</v>
      </c>
      <c r="H2615" s="19">
        <v>74</v>
      </c>
      <c r="I2615" s="19">
        <v>0.19700000000000001</v>
      </c>
      <c r="J2615" s="19">
        <v>0.66900000000000004</v>
      </c>
      <c r="K2615" s="19">
        <v>0.13400000000000001</v>
      </c>
      <c r="L2615" s="19">
        <v>150612</v>
      </c>
      <c r="M2615" s="19">
        <v>0.89800000000000002</v>
      </c>
    </row>
    <row r="2616" spans="1:13" ht="14.5" x14ac:dyDescent="0.35">
      <c r="A2616" s="12" t="str">
        <f t="shared" si="40"/>
        <v>Vanuatu-Oceania-2001</v>
      </c>
      <c r="B2616" s="13" t="s">
        <v>66</v>
      </c>
      <c r="C2616" s="14" t="s">
        <v>266</v>
      </c>
      <c r="D2616" s="15">
        <v>2001</v>
      </c>
      <c r="E2616" s="19">
        <v>1.2999999999999999E-2</v>
      </c>
      <c r="F2616" s="19">
        <v>6.0000000000000001E-3</v>
      </c>
      <c r="G2616" s="19">
        <v>81</v>
      </c>
      <c r="H2616" s="19">
        <v>76</v>
      </c>
      <c r="I2616" s="19">
        <v>0.19700000000000001</v>
      </c>
      <c r="J2616" s="19">
        <v>0.66900000000000004</v>
      </c>
      <c r="K2616" s="19">
        <v>0.13300000000000001</v>
      </c>
      <c r="L2616" s="19">
        <v>311582564</v>
      </c>
      <c r="M2616" s="19">
        <v>0.80900000000000005</v>
      </c>
    </row>
    <row r="2617" spans="1:13" ht="14.5" x14ac:dyDescent="0.35">
      <c r="A2617" s="12" t="str">
        <f t="shared" si="40"/>
        <v>Vanuatu-Oceania-2002</v>
      </c>
      <c r="B2617" s="13" t="s">
        <v>66</v>
      </c>
      <c r="C2617" s="14" t="s">
        <v>266</v>
      </c>
      <c r="D2617" s="15">
        <v>2002</v>
      </c>
      <c r="E2617" s="19">
        <v>1.4E-2</v>
      </c>
      <c r="F2617" s="13"/>
      <c r="G2617" s="13"/>
      <c r="H2617" s="13"/>
      <c r="I2617" s="13"/>
      <c r="J2617" s="13"/>
      <c r="K2617" s="13"/>
      <c r="L2617" s="19">
        <v>56890</v>
      </c>
      <c r="M2617" s="19">
        <v>0.84799999999999998</v>
      </c>
    </row>
    <row r="2618" spans="1:13" ht="14.5" x14ac:dyDescent="0.35">
      <c r="A2618" s="12" t="str">
        <f t="shared" si="40"/>
        <v>Vanuatu-Oceania-2003</v>
      </c>
      <c r="B2618" s="13" t="s">
        <v>66</v>
      </c>
      <c r="C2618" s="14" t="s">
        <v>266</v>
      </c>
      <c r="D2618" s="15">
        <v>2003</v>
      </c>
      <c r="E2618" s="19">
        <v>1.4E-2</v>
      </c>
      <c r="F2618" s="19">
        <v>7.0000000000000001E-3</v>
      </c>
      <c r="G2618" s="19">
        <v>82</v>
      </c>
      <c r="H2618" s="19">
        <v>76</v>
      </c>
      <c r="I2618" s="19">
        <v>0.217</v>
      </c>
      <c r="J2618" s="19">
        <v>0.68799999999999994</v>
      </c>
      <c r="K2618" s="19">
        <v>9.4E-2</v>
      </c>
      <c r="L2618" s="19">
        <v>17308449</v>
      </c>
      <c r="M2618" s="19">
        <v>0.88800000000000001</v>
      </c>
    </row>
    <row r="2619" spans="1:13" ht="14.5" x14ac:dyDescent="0.35">
      <c r="A2619" s="12" t="str">
        <f t="shared" si="40"/>
        <v>Vanuatu-Oceania-2004</v>
      </c>
      <c r="B2619" s="13" t="s">
        <v>66</v>
      </c>
      <c r="C2619" s="14" t="s">
        <v>266</v>
      </c>
      <c r="D2619" s="15">
        <v>2004</v>
      </c>
      <c r="E2619" s="19">
        <v>1.4999999999999999E-2</v>
      </c>
      <c r="F2619" s="13"/>
      <c r="G2619" s="13"/>
      <c r="H2619" s="13"/>
      <c r="I2619" s="13"/>
      <c r="J2619" s="13"/>
      <c r="K2619" s="13"/>
      <c r="L2619" s="19">
        <v>56601</v>
      </c>
      <c r="M2619" s="19">
        <v>1</v>
      </c>
    </row>
    <row r="2620" spans="1:13" ht="14.5" x14ac:dyDescent="0.35">
      <c r="A2620" s="12" t="str">
        <f t="shared" si="40"/>
        <v>Vanuatu-Oceania-2005</v>
      </c>
      <c r="B2620" s="13" t="s">
        <v>66</v>
      </c>
      <c r="C2620" s="14" t="s">
        <v>266</v>
      </c>
      <c r="D2620" s="15">
        <v>2005</v>
      </c>
      <c r="E2620" s="19">
        <v>1.4999999999999999E-2</v>
      </c>
      <c r="F2620" s="19">
        <v>0.02</v>
      </c>
      <c r="G2620" s="19">
        <v>73</v>
      </c>
      <c r="H2620" s="19">
        <v>66</v>
      </c>
      <c r="I2620" s="19">
        <v>0.20699999999999999</v>
      </c>
      <c r="J2620" s="19">
        <v>0.70799999999999996</v>
      </c>
      <c r="K2620" s="19">
        <v>8.5000000000000006E-2</v>
      </c>
      <c r="L2620" s="19">
        <v>1333082</v>
      </c>
      <c r="M2620" s="19">
        <v>8.8999999999999996E-2</v>
      </c>
    </row>
    <row r="2621" spans="1:13" ht="14.5" x14ac:dyDescent="0.35">
      <c r="A2621" s="12" t="str">
        <f t="shared" si="40"/>
        <v>Vanuatu-Oceania-2006</v>
      </c>
      <c r="B2621" s="13" t="s">
        <v>66</v>
      </c>
      <c r="C2621" s="14" t="s">
        <v>266</v>
      </c>
      <c r="D2621" s="15">
        <v>2006</v>
      </c>
      <c r="E2621" s="19">
        <v>1.4999999999999999E-2</v>
      </c>
      <c r="F2621" s="19">
        <v>1.4E-2</v>
      </c>
      <c r="G2621" s="19">
        <v>77</v>
      </c>
      <c r="H2621" s="19">
        <v>70</v>
      </c>
      <c r="I2621" s="19">
        <v>0.25</v>
      </c>
      <c r="J2621" s="19">
        <v>0.67900000000000005</v>
      </c>
      <c r="K2621" s="19">
        <v>7.0999999999999994E-2</v>
      </c>
      <c r="L2621" s="19">
        <v>196935134</v>
      </c>
      <c r="M2621" s="19">
        <v>0.84599999999999997</v>
      </c>
    </row>
    <row r="2622" spans="1:13" ht="14.5" x14ac:dyDescent="0.35">
      <c r="A2622" s="12" t="str">
        <f t="shared" si="40"/>
        <v>Vanuatu-Oceania-2007</v>
      </c>
      <c r="B2622" s="13" t="s">
        <v>66</v>
      </c>
      <c r="C2622" s="14" t="s">
        <v>266</v>
      </c>
      <c r="D2622" s="15">
        <v>2007</v>
      </c>
      <c r="E2622" s="19">
        <v>1.4999999999999999E-2</v>
      </c>
      <c r="F2622" s="19">
        <v>1.4999999999999999E-2</v>
      </c>
      <c r="G2622" s="19">
        <v>76</v>
      </c>
      <c r="H2622" s="19">
        <v>71</v>
      </c>
      <c r="I2622" s="19">
        <v>0.28399999999999997</v>
      </c>
      <c r="J2622" s="19">
        <v>0.63700000000000001</v>
      </c>
      <c r="K2622" s="19">
        <v>7.9000000000000001E-2</v>
      </c>
      <c r="L2622" s="19">
        <v>2699838</v>
      </c>
      <c r="M2622" s="19">
        <v>0.53900000000000003</v>
      </c>
    </row>
    <row r="2623" spans="1:13" ht="14.5" x14ac:dyDescent="0.35">
      <c r="A2623" s="12" t="str">
        <f t="shared" si="40"/>
        <v>Vanuatu-Oceania-2008</v>
      </c>
      <c r="B2623" s="13" t="s">
        <v>66</v>
      </c>
      <c r="C2623" s="14" t="s">
        <v>266</v>
      </c>
      <c r="D2623" s="15">
        <v>2008</v>
      </c>
      <c r="E2623" s="19">
        <v>1.4999999999999999E-2</v>
      </c>
      <c r="F2623" s="19">
        <v>1.0999999999999999E-2</v>
      </c>
      <c r="G2623" s="19">
        <v>78</v>
      </c>
      <c r="H2623" s="19">
        <v>72</v>
      </c>
      <c r="I2623" s="19">
        <v>0.22</v>
      </c>
      <c r="J2623" s="19">
        <v>0.70799999999999996</v>
      </c>
      <c r="K2623" s="19">
        <v>7.1999999999999995E-2</v>
      </c>
      <c r="L2623" s="19">
        <v>366331</v>
      </c>
      <c r="M2623" s="19">
        <v>0.82599999999999996</v>
      </c>
    </row>
    <row r="2624" spans="1:13" ht="14.5" x14ac:dyDescent="0.35">
      <c r="A2624" s="12" t="str">
        <f t="shared" si="40"/>
        <v>Vanuatu-Oceania-2009</v>
      </c>
      <c r="B2624" s="13" t="s">
        <v>66</v>
      </c>
      <c r="C2624" s="14" t="s">
        <v>266</v>
      </c>
      <c r="D2624" s="15">
        <v>2009</v>
      </c>
      <c r="E2624" s="19">
        <v>1.4999999999999999E-2</v>
      </c>
      <c r="F2624" s="19">
        <v>0.01</v>
      </c>
      <c r="G2624" s="19">
        <v>80</v>
      </c>
      <c r="H2624" s="19">
        <v>73</v>
      </c>
      <c r="I2624" s="19">
        <v>0.223</v>
      </c>
      <c r="J2624" s="19">
        <v>0.63800000000000001</v>
      </c>
      <c r="K2624" s="19">
        <v>0.13900000000000001</v>
      </c>
      <c r="L2624" s="19">
        <v>3383486</v>
      </c>
      <c r="M2624" s="19">
        <v>0.94599999999999995</v>
      </c>
    </row>
    <row r="2625" spans="1:13" ht="14.5" x14ac:dyDescent="0.35">
      <c r="A2625" s="12" t="str">
        <f t="shared" si="40"/>
        <v>Vanuatu-Oceania-2010</v>
      </c>
      <c r="B2625" s="13" t="s">
        <v>66</v>
      </c>
      <c r="C2625" s="14" t="s">
        <v>266</v>
      </c>
      <c r="D2625" s="15">
        <v>2010</v>
      </c>
      <c r="E2625" s="19">
        <v>1.6E-2</v>
      </c>
      <c r="F2625" s="19">
        <v>1.2999999999999999E-2</v>
      </c>
      <c r="G2625" s="19">
        <v>77</v>
      </c>
      <c r="H2625" s="19">
        <v>72</v>
      </c>
      <c r="I2625" s="19">
        <v>0.248</v>
      </c>
      <c r="J2625" s="19">
        <v>0.66600000000000004</v>
      </c>
      <c r="K2625" s="19">
        <v>8.5999999999999993E-2</v>
      </c>
      <c r="L2625" s="19">
        <v>179271</v>
      </c>
      <c r="M2625" s="19">
        <v>0.185</v>
      </c>
    </row>
    <row r="2626" spans="1:13" ht="14.5" x14ac:dyDescent="0.35">
      <c r="A2626" s="12" t="str">
        <f t="shared" si="40"/>
        <v>Vanuatu-Oceania-2011</v>
      </c>
      <c r="B2626" s="13" t="s">
        <v>66</v>
      </c>
      <c r="C2626" s="14" t="s">
        <v>266</v>
      </c>
      <c r="D2626" s="15">
        <v>2011</v>
      </c>
      <c r="E2626" s="19">
        <v>1.6E-2</v>
      </c>
      <c r="F2626" s="19">
        <v>8.9999999999999993E-3</v>
      </c>
      <c r="G2626" s="19">
        <v>82</v>
      </c>
      <c r="H2626" s="19">
        <v>77</v>
      </c>
      <c r="I2626" s="19">
        <v>0.24399999999999999</v>
      </c>
      <c r="J2626" s="19">
        <v>0.68899999999999995</v>
      </c>
      <c r="K2626" s="19">
        <v>6.7000000000000004E-2</v>
      </c>
      <c r="L2626" s="19">
        <v>4737680</v>
      </c>
      <c r="M2626" s="19">
        <v>0.72899999999999998</v>
      </c>
    </row>
    <row r="2627" spans="1:13" ht="14.5" x14ac:dyDescent="0.35">
      <c r="A2627" s="12" t="str">
        <f t="shared" ref="A2627:A2690" si="41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9">
        <v>1.7000000000000001E-2</v>
      </c>
      <c r="F2627" s="19">
        <v>1.7999999999999999E-2</v>
      </c>
      <c r="G2627" s="19">
        <v>74</v>
      </c>
      <c r="H2627" s="19">
        <v>70</v>
      </c>
      <c r="I2627" s="19">
        <v>0.26100000000000001</v>
      </c>
      <c r="J2627" s="19">
        <v>0.67100000000000004</v>
      </c>
      <c r="K2627" s="19">
        <v>6.8000000000000005E-2</v>
      </c>
      <c r="L2627" s="19">
        <v>109357</v>
      </c>
      <c r="M2627" s="19">
        <v>0.49099999999999999</v>
      </c>
    </row>
    <row r="2628" spans="1:13" ht="14.5" x14ac:dyDescent="0.35">
      <c r="A2628" s="12" t="str">
        <f t="shared" si="41"/>
        <v>Venezuela-The Americas-2000</v>
      </c>
      <c r="B2628" s="13" t="s">
        <v>70</v>
      </c>
      <c r="C2628" s="14" t="s">
        <v>267</v>
      </c>
      <c r="D2628" s="15">
        <v>2000</v>
      </c>
      <c r="E2628" s="19">
        <v>1.7000000000000001E-2</v>
      </c>
      <c r="F2628" s="19">
        <v>1.2999999999999999E-2</v>
      </c>
      <c r="G2628" s="19">
        <v>80</v>
      </c>
      <c r="H2628" s="19">
        <v>72</v>
      </c>
      <c r="I2628" s="19">
        <v>0.246</v>
      </c>
      <c r="J2628" s="19">
        <v>0.64600000000000002</v>
      </c>
      <c r="K2628" s="19">
        <v>0.107</v>
      </c>
      <c r="L2628" s="19">
        <v>40728738</v>
      </c>
      <c r="M2628" s="19">
        <v>0.91100000000000003</v>
      </c>
    </row>
    <row r="2629" spans="1:13" ht="14.5" x14ac:dyDescent="0.35">
      <c r="A2629" s="12" t="str">
        <f t="shared" si="41"/>
        <v>Venezuela-The Americas-2001</v>
      </c>
      <c r="B2629" s="13" t="s">
        <v>70</v>
      </c>
      <c r="C2629" s="14" t="s">
        <v>267</v>
      </c>
      <c r="D2629" s="15">
        <v>2001</v>
      </c>
      <c r="E2629" s="19">
        <v>1.7000000000000001E-2</v>
      </c>
      <c r="F2629" s="19">
        <v>8.0000000000000002E-3</v>
      </c>
      <c r="G2629" s="19">
        <v>78</v>
      </c>
      <c r="H2629" s="19">
        <v>73</v>
      </c>
      <c r="I2629" s="19">
        <v>0.25800000000000001</v>
      </c>
      <c r="J2629" s="19">
        <v>0.67</v>
      </c>
      <c r="K2629" s="19">
        <v>7.1999999999999995E-2</v>
      </c>
      <c r="L2629" s="19">
        <v>88152</v>
      </c>
      <c r="M2629" s="19">
        <v>0.25700000000000001</v>
      </c>
    </row>
    <row r="2630" spans="1:13" ht="14.5" x14ac:dyDescent="0.35">
      <c r="A2630" s="12" t="str">
        <f t="shared" si="41"/>
        <v>Venezuela-The Americas-2002</v>
      </c>
      <c r="B2630" s="13" t="s">
        <v>70</v>
      </c>
      <c r="C2630" s="14" t="s">
        <v>267</v>
      </c>
      <c r="D2630" s="15">
        <v>2002</v>
      </c>
      <c r="E2630" s="19">
        <v>1.7000000000000001E-2</v>
      </c>
      <c r="F2630" s="13"/>
      <c r="G2630" s="19">
        <v>82</v>
      </c>
      <c r="H2630" s="19">
        <v>76</v>
      </c>
      <c r="I2630" s="13"/>
      <c r="J2630" s="13"/>
      <c r="K2630" s="13"/>
      <c r="L2630" s="19">
        <v>30615</v>
      </c>
      <c r="M2630" s="13"/>
    </row>
    <row r="2631" spans="1:13" ht="14.5" x14ac:dyDescent="0.35">
      <c r="A2631" s="12" t="str">
        <f t="shared" si="41"/>
        <v>Venezuela-The Americas-2003</v>
      </c>
      <c r="B2631" s="13" t="s">
        <v>70</v>
      </c>
      <c r="C2631" s="14" t="s">
        <v>267</v>
      </c>
      <c r="D2631" s="15">
        <v>2003</v>
      </c>
      <c r="E2631" s="19">
        <v>1.7999999999999999E-2</v>
      </c>
      <c r="F2631" s="19">
        <v>2.1999999999999999E-2</v>
      </c>
      <c r="G2631" s="19">
        <v>74</v>
      </c>
      <c r="H2631" s="19">
        <v>67</v>
      </c>
      <c r="I2631" s="19">
        <v>0.28299999999999997</v>
      </c>
      <c r="J2631" s="19">
        <v>0.65200000000000002</v>
      </c>
      <c r="K2631" s="19">
        <v>6.5000000000000002E-2</v>
      </c>
      <c r="L2631" s="19">
        <v>529761</v>
      </c>
      <c r="M2631" s="19">
        <v>0.66300000000000003</v>
      </c>
    </row>
    <row r="2632" spans="1:13" ht="14.5" x14ac:dyDescent="0.35">
      <c r="A2632" s="12" t="str">
        <f t="shared" si="41"/>
        <v>Venezuela-The Americas-2004</v>
      </c>
      <c r="B2632" s="13" t="s">
        <v>70</v>
      </c>
      <c r="C2632" s="14" t="s">
        <v>267</v>
      </c>
      <c r="D2632" s="15">
        <v>2004</v>
      </c>
      <c r="E2632" s="19">
        <v>1.9E-2</v>
      </c>
      <c r="F2632" s="19">
        <v>1.0999999999999999E-2</v>
      </c>
      <c r="G2632" s="19">
        <v>75</v>
      </c>
      <c r="H2632" s="19">
        <v>70</v>
      </c>
      <c r="I2632" s="19">
        <v>0.27200000000000002</v>
      </c>
      <c r="J2632" s="19">
        <v>0.65600000000000003</v>
      </c>
      <c r="K2632" s="19">
        <v>7.1999999999999995E-2</v>
      </c>
      <c r="L2632" s="19">
        <v>105074</v>
      </c>
      <c r="M2632" s="19">
        <v>0.35599999999999998</v>
      </c>
    </row>
    <row r="2633" spans="1:13" ht="14.5" x14ac:dyDescent="0.35">
      <c r="A2633" s="12" t="str">
        <f t="shared" si="41"/>
        <v>Venezuela-The Americas-2005</v>
      </c>
      <c r="B2633" s="13" t="s">
        <v>70</v>
      </c>
      <c r="C2633" s="14" t="s">
        <v>267</v>
      </c>
      <c r="D2633" s="15">
        <v>2005</v>
      </c>
      <c r="E2633" s="19">
        <v>1.9E-2</v>
      </c>
      <c r="F2633" s="19">
        <v>1.4999999999999999E-2</v>
      </c>
      <c r="G2633" s="19">
        <v>77</v>
      </c>
      <c r="H2633" s="19">
        <v>70</v>
      </c>
      <c r="I2633" s="19">
        <v>0.28399999999999997</v>
      </c>
      <c r="J2633" s="19">
        <v>0.65800000000000003</v>
      </c>
      <c r="K2633" s="19">
        <v>5.8000000000000003E-2</v>
      </c>
      <c r="L2633" s="19">
        <v>47078792</v>
      </c>
      <c r="M2633" s="19">
        <v>0.753</v>
      </c>
    </row>
    <row r="2634" spans="1:13" ht="14.5" x14ac:dyDescent="0.35">
      <c r="A2634" s="12" t="str">
        <f t="shared" si="41"/>
        <v>Venezuela-The Americas-2006</v>
      </c>
      <c r="B2634" s="13" t="s">
        <v>70</v>
      </c>
      <c r="C2634" s="14" t="s">
        <v>267</v>
      </c>
      <c r="D2634" s="15">
        <v>2006</v>
      </c>
      <c r="E2634" s="19">
        <v>1.9E-2</v>
      </c>
      <c r="F2634" s="19">
        <v>1.4E-2</v>
      </c>
      <c r="G2634" s="19">
        <v>79</v>
      </c>
      <c r="H2634" s="19">
        <v>75</v>
      </c>
      <c r="I2634" s="19">
        <v>0.29499999999999998</v>
      </c>
      <c r="J2634" s="19">
        <v>0.64300000000000002</v>
      </c>
      <c r="K2634" s="19">
        <v>6.0999999999999999E-2</v>
      </c>
      <c r="L2634" s="19">
        <v>119361233</v>
      </c>
      <c r="M2634" s="19">
        <v>0.78100000000000003</v>
      </c>
    </row>
    <row r="2635" spans="1:13" ht="14.5" x14ac:dyDescent="0.35">
      <c r="A2635" s="12" t="str">
        <f t="shared" si="41"/>
        <v>Venezuela-The Americas-2007</v>
      </c>
      <c r="B2635" s="13" t="s">
        <v>70</v>
      </c>
      <c r="C2635" s="14" t="s">
        <v>267</v>
      </c>
      <c r="D2635" s="15">
        <v>2007</v>
      </c>
      <c r="E2635" s="19">
        <v>0.02</v>
      </c>
      <c r="F2635" s="19">
        <v>1.4999999999999999E-2</v>
      </c>
      <c r="G2635" s="19">
        <v>77</v>
      </c>
      <c r="H2635" s="19">
        <v>67</v>
      </c>
      <c r="I2635" s="19">
        <v>0.313</v>
      </c>
      <c r="J2635" s="19">
        <v>0.61699999999999999</v>
      </c>
      <c r="K2635" s="19">
        <v>7.0000000000000007E-2</v>
      </c>
      <c r="L2635" s="19">
        <v>6256242</v>
      </c>
      <c r="M2635" s="19">
        <v>0.64800000000000002</v>
      </c>
    </row>
    <row r="2636" spans="1:13" ht="14.5" x14ac:dyDescent="0.35">
      <c r="A2636" s="12" t="str">
        <f t="shared" si="41"/>
        <v>Venezuela-The Americas-2008</v>
      </c>
      <c r="B2636" s="13" t="s">
        <v>70</v>
      </c>
      <c r="C2636" s="14" t="s">
        <v>267</v>
      </c>
      <c r="D2636" s="15">
        <v>2008</v>
      </c>
      <c r="E2636" s="19">
        <v>0.02</v>
      </c>
      <c r="F2636" s="19">
        <v>1.4E-2</v>
      </c>
      <c r="G2636" s="19">
        <v>77</v>
      </c>
      <c r="H2636" s="19">
        <v>71</v>
      </c>
      <c r="I2636" s="19">
        <v>0.29099999999999998</v>
      </c>
      <c r="J2636" s="19">
        <v>0.65100000000000002</v>
      </c>
      <c r="K2636" s="19">
        <v>5.8000000000000003E-2</v>
      </c>
      <c r="L2636" s="19">
        <v>29500625</v>
      </c>
      <c r="M2636" s="19">
        <v>0.88800000000000001</v>
      </c>
    </row>
    <row r="2637" spans="1:13" ht="14.5" x14ac:dyDescent="0.35">
      <c r="A2637" s="12" t="str">
        <f t="shared" si="41"/>
        <v>Venezuela-The Americas-2009</v>
      </c>
      <c r="B2637" s="13" t="s">
        <v>70</v>
      </c>
      <c r="C2637" s="14" t="s">
        <v>267</v>
      </c>
      <c r="D2637" s="15">
        <v>2009</v>
      </c>
      <c r="E2637" s="19">
        <v>0.02</v>
      </c>
      <c r="F2637" s="19">
        <v>1.4E-2</v>
      </c>
      <c r="G2637" s="19">
        <v>77</v>
      </c>
      <c r="H2637" s="19">
        <v>72</v>
      </c>
      <c r="I2637" s="19">
        <v>0.29599999999999999</v>
      </c>
      <c r="J2637" s="19">
        <v>0.64300000000000002</v>
      </c>
      <c r="K2637" s="19">
        <v>6.0999999999999999E-2</v>
      </c>
      <c r="L2637" s="19">
        <v>29614887</v>
      </c>
      <c r="M2637" s="19">
        <v>0.77300000000000002</v>
      </c>
    </row>
    <row r="2638" spans="1:13" ht="14.5" x14ac:dyDescent="0.35">
      <c r="A2638" s="12" t="str">
        <f t="shared" si="41"/>
        <v>Venezuela-The Americas-2010</v>
      </c>
      <c r="B2638" s="13" t="s">
        <v>70</v>
      </c>
      <c r="C2638" s="14" t="s">
        <v>267</v>
      </c>
      <c r="D2638" s="15">
        <v>2010</v>
      </c>
      <c r="E2638" s="19">
        <v>0.02</v>
      </c>
      <c r="F2638" s="19">
        <v>1.6E-2</v>
      </c>
      <c r="G2638" s="19">
        <v>80</v>
      </c>
      <c r="H2638" s="19">
        <v>74</v>
      </c>
      <c r="I2638" s="19">
        <v>0.28999999999999998</v>
      </c>
      <c r="J2638" s="19">
        <v>0.64100000000000001</v>
      </c>
      <c r="K2638" s="19">
        <v>6.9000000000000006E-2</v>
      </c>
      <c r="L2638" s="19">
        <v>3740282</v>
      </c>
      <c r="M2638" s="19">
        <v>0.65400000000000003</v>
      </c>
    </row>
    <row r="2639" spans="1:13" ht="14.5" x14ac:dyDescent="0.35">
      <c r="A2639" s="12" t="str">
        <f t="shared" si="41"/>
        <v>Venezuela-The Americas-2011</v>
      </c>
      <c r="B2639" s="13" t="s">
        <v>70</v>
      </c>
      <c r="C2639" s="14" t="s">
        <v>267</v>
      </c>
      <c r="D2639" s="15">
        <v>2011</v>
      </c>
      <c r="E2639" s="19">
        <v>2.1000000000000001E-2</v>
      </c>
      <c r="F2639" s="19">
        <v>3.2000000000000001E-2</v>
      </c>
      <c r="G2639" s="19">
        <v>69</v>
      </c>
      <c r="H2639" s="19">
        <v>63</v>
      </c>
      <c r="I2639" s="19">
        <v>0.373</v>
      </c>
      <c r="J2639" s="19">
        <v>0.59499999999999997</v>
      </c>
      <c r="K2639" s="19">
        <v>3.3000000000000002E-2</v>
      </c>
      <c r="L2639" s="19">
        <v>790882</v>
      </c>
      <c r="M2639" s="19">
        <v>0.28299999999999997</v>
      </c>
    </row>
    <row r="2640" spans="1:13" ht="14.5" x14ac:dyDescent="0.35">
      <c r="A2640" s="12" t="str">
        <f t="shared" si="41"/>
        <v>Venezuela-The Americas-2012</v>
      </c>
      <c r="B2640" s="13" t="s">
        <v>70</v>
      </c>
      <c r="C2640" s="14" t="s">
        <v>267</v>
      </c>
      <c r="D2640" s="15">
        <v>2012</v>
      </c>
      <c r="E2640" s="19">
        <v>2.1000000000000001E-2</v>
      </c>
      <c r="F2640" s="19">
        <v>0.02</v>
      </c>
      <c r="G2640" s="19">
        <v>79</v>
      </c>
      <c r="H2640" s="19">
        <v>73</v>
      </c>
      <c r="I2640" s="19">
        <v>0.30599999999999999</v>
      </c>
      <c r="J2640" s="19">
        <v>0.63100000000000001</v>
      </c>
      <c r="K2640" s="19">
        <v>6.3E-2</v>
      </c>
      <c r="L2640" s="19">
        <v>15246481</v>
      </c>
      <c r="M2640" s="19">
        <v>0.629</v>
      </c>
    </row>
    <row r="2641" spans="1:13" ht="14.5" x14ac:dyDescent="0.35">
      <c r="A2641" s="12" t="str">
        <f t="shared" si="41"/>
        <v>Vietnam-Asia-2000</v>
      </c>
      <c r="B2641" s="13" t="s">
        <v>60</v>
      </c>
      <c r="C2641" s="14" t="s">
        <v>268</v>
      </c>
      <c r="D2641" s="15">
        <v>2000</v>
      </c>
      <c r="E2641" s="19">
        <v>2.1999999999999999E-2</v>
      </c>
      <c r="F2641" s="19">
        <v>2.5000000000000001E-2</v>
      </c>
      <c r="G2641" s="19">
        <v>76</v>
      </c>
      <c r="H2641" s="19">
        <v>70</v>
      </c>
      <c r="I2641" s="19">
        <v>0.308</v>
      </c>
      <c r="J2641" s="19">
        <v>0.63100000000000001</v>
      </c>
      <c r="K2641" s="19">
        <v>6.0999999999999999E-2</v>
      </c>
      <c r="L2641" s="19">
        <v>10147598</v>
      </c>
      <c r="M2641" s="19">
        <v>0.749</v>
      </c>
    </row>
    <row r="2642" spans="1:13" ht="14.5" x14ac:dyDescent="0.35">
      <c r="A2642" s="12" t="str">
        <f t="shared" si="41"/>
        <v>Vietnam-Asia-2001</v>
      </c>
      <c r="B2642" s="13" t="s">
        <v>60</v>
      </c>
      <c r="C2642" s="14" t="s">
        <v>268</v>
      </c>
      <c r="D2642" s="15">
        <v>2001</v>
      </c>
      <c r="E2642" s="19">
        <v>2.4E-2</v>
      </c>
      <c r="F2642" s="19">
        <v>0.02</v>
      </c>
      <c r="G2642" s="19">
        <v>74</v>
      </c>
      <c r="H2642" s="19">
        <v>70</v>
      </c>
      <c r="I2642" s="19">
        <v>0.33100000000000002</v>
      </c>
      <c r="J2642" s="19">
        <v>0.61599999999999999</v>
      </c>
      <c r="K2642" s="19">
        <v>5.2999999999999999E-2</v>
      </c>
      <c r="L2642" s="19">
        <v>6573097</v>
      </c>
      <c r="M2642" s="19">
        <v>0.58699999999999997</v>
      </c>
    </row>
    <row r="2643" spans="1:13" ht="14.5" x14ac:dyDescent="0.35">
      <c r="A2643" s="12" t="str">
        <f t="shared" si="41"/>
        <v>Vietnam-Asia-2002</v>
      </c>
      <c r="B2643" s="13" t="s">
        <v>60</v>
      </c>
      <c r="C2643" s="14" t="s">
        <v>268</v>
      </c>
      <c r="D2643" s="15">
        <v>2002</v>
      </c>
      <c r="E2643" s="19">
        <v>2.4E-2</v>
      </c>
      <c r="F2643" s="19">
        <v>2.1000000000000001E-2</v>
      </c>
      <c r="G2643" s="19">
        <v>77</v>
      </c>
      <c r="H2643" s="19">
        <v>71</v>
      </c>
      <c r="I2643" s="19">
        <v>0.33900000000000002</v>
      </c>
      <c r="J2643" s="19">
        <v>0.61499999999999999</v>
      </c>
      <c r="K2643" s="19">
        <v>4.5999999999999999E-2</v>
      </c>
      <c r="L2643" s="19">
        <v>5905146</v>
      </c>
      <c r="M2643" s="19">
        <v>0.57499999999999996</v>
      </c>
    </row>
    <row r="2644" spans="1:13" ht="14.5" x14ac:dyDescent="0.35">
      <c r="A2644" s="12" t="str">
        <f t="shared" si="41"/>
        <v>Vietnam-Asia-2003</v>
      </c>
      <c r="B2644" s="13" t="s">
        <v>60</v>
      </c>
      <c r="C2644" s="14" t="s">
        <v>268</v>
      </c>
      <c r="D2644" s="15">
        <v>2003</v>
      </c>
      <c r="E2644" s="19">
        <v>2.4E-2</v>
      </c>
      <c r="F2644" s="19">
        <v>1.4999999999999999E-2</v>
      </c>
      <c r="G2644" s="19">
        <v>77</v>
      </c>
      <c r="H2644" s="19">
        <v>71</v>
      </c>
      <c r="I2644" s="19">
        <v>0.34899999999999998</v>
      </c>
      <c r="J2644" s="19">
        <v>0.61199999999999999</v>
      </c>
      <c r="K2644" s="19">
        <v>3.9E-2</v>
      </c>
      <c r="L2644" s="19">
        <v>316280</v>
      </c>
      <c r="M2644" s="19">
        <v>0.44700000000000001</v>
      </c>
    </row>
    <row r="2645" spans="1:13" ht="14.5" x14ac:dyDescent="0.35">
      <c r="A2645" s="12" t="str">
        <f t="shared" si="41"/>
        <v>Vietnam-Asia-2004</v>
      </c>
      <c r="B2645" s="13" t="s">
        <v>60</v>
      </c>
      <c r="C2645" s="14" t="s">
        <v>268</v>
      </c>
      <c r="D2645" s="15">
        <v>2004</v>
      </c>
      <c r="E2645" s="19">
        <v>2.5999999999999999E-2</v>
      </c>
      <c r="F2645" s="19">
        <v>5.7000000000000002E-2</v>
      </c>
      <c r="G2645" s="19">
        <v>64</v>
      </c>
      <c r="H2645" s="19">
        <v>61</v>
      </c>
      <c r="I2645" s="19">
        <v>0.35799999999999998</v>
      </c>
      <c r="J2645" s="19">
        <v>0.59799999999999998</v>
      </c>
      <c r="K2645" s="19">
        <v>4.4999999999999998E-2</v>
      </c>
      <c r="L2645" s="19">
        <v>10032864</v>
      </c>
      <c r="M2645" s="19">
        <v>0.53500000000000003</v>
      </c>
    </row>
    <row r="2646" spans="1:13" ht="14.5" x14ac:dyDescent="0.35">
      <c r="A2646" s="12" t="str">
        <f t="shared" si="41"/>
        <v>Vietnam-Asia-2005</v>
      </c>
      <c r="B2646" s="13" t="s">
        <v>60</v>
      </c>
      <c r="C2646" s="14" t="s">
        <v>268</v>
      </c>
      <c r="D2646" s="15">
        <v>2005</v>
      </c>
      <c r="E2646" s="19">
        <v>2.5999999999999999E-2</v>
      </c>
      <c r="F2646" s="19">
        <v>3.3000000000000002E-2</v>
      </c>
      <c r="G2646" s="19">
        <v>69</v>
      </c>
      <c r="H2646" s="19">
        <v>65</v>
      </c>
      <c r="I2646" s="19">
        <v>0.35599999999999998</v>
      </c>
      <c r="J2646" s="19">
        <v>0.59599999999999997</v>
      </c>
      <c r="K2646" s="19">
        <v>4.8000000000000001E-2</v>
      </c>
      <c r="L2646" s="19">
        <v>10324445</v>
      </c>
      <c r="M2646" s="19">
        <v>0.66900000000000004</v>
      </c>
    </row>
    <row r="2647" spans="1:13" ht="14.5" x14ac:dyDescent="0.35">
      <c r="A2647" s="12" t="str">
        <f t="shared" si="41"/>
        <v>Vietnam-Asia-2006</v>
      </c>
      <c r="B2647" s="13" t="s">
        <v>60</v>
      </c>
      <c r="C2647" s="14" t="s">
        <v>268</v>
      </c>
      <c r="D2647" s="15">
        <v>2006</v>
      </c>
      <c r="E2647" s="19">
        <v>2.5999999999999999E-2</v>
      </c>
      <c r="F2647" s="19">
        <v>0.02</v>
      </c>
      <c r="G2647" s="19">
        <v>76</v>
      </c>
      <c r="H2647" s="19">
        <v>71</v>
      </c>
      <c r="I2647" s="19">
        <v>0.36199999999999999</v>
      </c>
      <c r="J2647" s="19">
        <v>0.59399999999999997</v>
      </c>
      <c r="K2647" s="19">
        <v>4.2999999999999997E-2</v>
      </c>
      <c r="L2647" s="19">
        <v>7776669</v>
      </c>
      <c r="M2647" s="19">
        <v>0.52300000000000002</v>
      </c>
    </row>
    <row r="2648" spans="1:13" ht="14.5" x14ac:dyDescent="0.35">
      <c r="A2648" s="12" t="str">
        <f t="shared" si="41"/>
        <v>Vietnam-Asia-2007</v>
      </c>
      <c r="B2648" s="13" t="s">
        <v>60</v>
      </c>
      <c r="C2648" s="14" t="s">
        <v>268</v>
      </c>
      <c r="D2648" s="15">
        <v>2007</v>
      </c>
      <c r="E2648" s="19">
        <v>3.2000000000000001E-2</v>
      </c>
      <c r="F2648" s="19">
        <v>2.8000000000000001E-2</v>
      </c>
      <c r="G2648" s="19">
        <v>75</v>
      </c>
      <c r="H2648" s="19">
        <v>68</v>
      </c>
      <c r="I2648" s="19">
        <v>0.41199999999999998</v>
      </c>
      <c r="J2648" s="19">
        <v>0.54400000000000004</v>
      </c>
      <c r="K2648" s="19">
        <v>4.4999999999999998E-2</v>
      </c>
      <c r="L2648" s="19">
        <v>14706578</v>
      </c>
      <c r="M2648" s="19">
        <v>0.498</v>
      </c>
    </row>
    <row r="2649" spans="1:13" ht="14.5" x14ac:dyDescent="0.35">
      <c r="A2649" s="12" t="str">
        <f t="shared" si="41"/>
        <v>Vietnam-Asia-2008</v>
      </c>
      <c r="B2649" s="13" t="s">
        <v>60</v>
      </c>
      <c r="C2649" s="14" t="s">
        <v>268</v>
      </c>
      <c r="D2649" s="15">
        <v>2008</v>
      </c>
      <c r="E2649" s="13"/>
      <c r="F2649" s="13"/>
      <c r="G2649" s="13"/>
      <c r="H2649" s="13"/>
      <c r="I2649" s="13"/>
      <c r="J2649" s="13"/>
      <c r="K2649" s="13"/>
      <c r="L2649" s="19">
        <v>39088</v>
      </c>
      <c r="M2649" s="19">
        <v>1</v>
      </c>
    </row>
    <row r="2650" spans="1:13" ht="14.5" x14ac:dyDescent="0.35">
      <c r="A2650" s="12" t="str">
        <f t="shared" si="41"/>
        <v>Vietnam-Asia-2009</v>
      </c>
      <c r="B2650" s="13" t="s">
        <v>60</v>
      </c>
      <c r="C2650" s="14" t="s">
        <v>268</v>
      </c>
      <c r="D2650" s="15">
        <v>2009</v>
      </c>
      <c r="E2650" s="13"/>
      <c r="F2650" s="13"/>
      <c r="G2650" s="13"/>
      <c r="H2650" s="13"/>
      <c r="I2650" s="13"/>
      <c r="J2650" s="13"/>
      <c r="K2650" s="13"/>
      <c r="L2650" s="19">
        <v>32427</v>
      </c>
      <c r="M2650" s="19">
        <v>0.91100000000000003</v>
      </c>
    </row>
    <row r="2651" spans="1:13" ht="14.5" x14ac:dyDescent="0.35">
      <c r="A2651" s="12" t="str">
        <f t="shared" si="41"/>
        <v>Vietnam-Asia-2010</v>
      </c>
      <c r="B2651" s="13" t="s">
        <v>60</v>
      </c>
      <c r="C2651" s="14" t="s">
        <v>268</v>
      </c>
      <c r="D2651" s="15">
        <v>2010</v>
      </c>
      <c r="E2651" s="13"/>
      <c r="F2651" s="19">
        <v>1.0999999999999999E-2</v>
      </c>
      <c r="G2651" s="13"/>
      <c r="H2651" s="13"/>
      <c r="I2651" s="13"/>
      <c r="J2651" s="13"/>
      <c r="K2651" s="13"/>
      <c r="L2651" s="19">
        <v>71684</v>
      </c>
      <c r="M2651" s="19">
        <v>0.68700000000000006</v>
      </c>
    </row>
    <row r="2652" spans="1:13" ht="14.5" x14ac:dyDescent="0.35">
      <c r="A2652" s="12" t="str">
        <f t="shared" si="41"/>
        <v>Vietnam-Asia-2011</v>
      </c>
      <c r="B2652" s="13" t="s">
        <v>60</v>
      </c>
      <c r="C2652" s="14" t="s">
        <v>268</v>
      </c>
      <c r="D2652" s="15">
        <v>2011</v>
      </c>
      <c r="E2652" s="13"/>
      <c r="F2652" s="19">
        <v>8.0000000000000002E-3</v>
      </c>
      <c r="G2652" s="13"/>
      <c r="H2652" s="13"/>
      <c r="I2652" s="13"/>
      <c r="J2652" s="13"/>
      <c r="K2652" s="13"/>
      <c r="L2652" s="19">
        <v>53584</v>
      </c>
      <c r="M2652" s="19">
        <v>0.318</v>
      </c>
    </row>
    <row r="2653" spans="1:13" ht="14.5" x14ac:dyDescent="0.35">
      <c r="A2653" s="12" t="str">
        <f t="shared" si="41"/>
        <v>Vietnam-Asia-2012</v>
      </c>
      <c r="B2653" s="13" t="s">
        <v>60</v>
      </c>
      <c r="C2653" s="14" t="s">
        <v>268</v>
      </c>
      <c r="D2653" s="15">
        <v>2012</v>
      </c>
      <c r="E2653" s="19">
        <v>0.01</v>
      </c>
      <c r="F2653" s="13"/>
      <c r="G2653" s="19">
        <v>78</v>
      </c>
      <c r="H2653" s="19">
        <v>73</v>
      </c>
      <c r="I2653" s="19">
        <v>0.19900000000000001</v>
      </c>
      <c r="J2653" s="19">
        <v>0.69</v>
      </c>
      <c r="K2653" s="19">
        <v>0.11</v>
      </c>
      <c r="L2653" s="19">
        <v>102384</v>
      </c>
      <c r="M2653" s="19">
        <v>0.42399999999999999</v>
      </c>
    </row>
    <row r="2654" spans="1:13" ht="14.5" x14ac:dyDescent="0.35">
      <c r="A2654" s="12" t="str">
        <f t="shared" si="41"/>
        <v>Yemen-Middle East-2000</v>
      </c>
      <c r="B2654" s="13" t="s">
        <v>79</v>
      </c>
      <c r="C2654" s="14" t="s">
        <v>269</v>
      </c>
      <c r="D2654" s="15">
        <v>2000</v>
      </c>
      <c r="E2654" s="19">
        <v>0.01</v>
      </c>
      <c r="F2654" s="19">
        <v>5.0000000000000001E-3</v>
      </c>
      <c r="G2654" s="19">
        <v>81</v>
      </c>
      <c r="H2654" s="19">
        <v>77</v>
      </c>
      <c r="I2654" s="19">
        <v>0.16600000000000001</v>
      </c>
      <c r="J2654" s="19">
        <v>0.70399999999999996</v>
      </c>
      <c r="K2654" s="19">
        <v>0.13</v>
      </c>
      <c r="L2654" s="19">
        <v>11270957</v>
      </c>
      <c r="M2654" s="19">
        <v>0.76800000000000002</v>
      </c>
    </row>
    <row r="2655" spans="1:13" ht="14.5" x14ac:dyDescent="0.35">
      <c r="A2655" s="12" t="str">
        <f t="shared" si="41"/>
        <v>Yemen-Middle East-2001</v>
      </c>
      <c r="B2655" s="13" t="s">
        <v>79</v>
      </c>
      <c r="C2655" s="14" t="s">
        <v>269</v>
      </c>
      <c r="D2655" s="15">
        <v>2001</v>
      </c>
      <c r="E2655" s="19">
        <v>1.0999999999999999E-2</v>
      </c>
      <c r="F2655" s="13"/>
      <c r="G2655" s="19">
        <v>82</v>
      </c>
      <c r="H2655" s="19">
        <v>75</v>
      </c>
      <c r="I2655" s="19">
        <v>0.19800000000000001</v>
      </c>
      <c r="J2655" s="19">
        <v>0.66700000000000004</v>
      </c>
      <c r="K2655" s="19">
        <v>0.13500000000000001</v>
      </c>
      <c r="L2655" s="19">
        <v>3651545</v>
      </c>
      <c r="M2655" s="19">
        <v>0.93700000000000006</v>
      </c>
    </row>
    <row r="2656" spans="1:13" ht="14.5" x14ac:dyDescent="0.35">
      <c r="A2656" s="12" t="str">
        <f t="shared" si="41"/>
        <v>Yemen-Middle East-2002</v>
      </c>
      <c r="B2656" s="13" t="s">
        <v>79</v>
      </c>
      <c r="C2656" s="14" t="s">
        <v>269</v>
      </c>
      <c r="D2656" s="15">
        <v>2002</v>
      </c>
      <c r="E2656" s="19">
        <v>1.0999999999999999E-2</v>
      </c>
      <c r="F2656" s="19">
        <v>5.0000000000000001E-3</v>
      </c>
      <c r="G2656" s="19">
        <v>83</v>
      </c>
      <c r="H2656" s="19">
        <v>79</v>
      </c>
      <c r="I2656" s="19">
        <v>0.16400000000000001</v>
      </c>
      <c r="J2656" s="19">
        <v>0.68799999999999994</v>
      </c>
      <c r="K2656" s="19">
        <v>0.14799999999999999</v>
      </c>
      <c r="L2656" s="19">
        <v>34754312</v>
      </c>
      <c r="M2656" s="19">
        <v>0.81299999999999994</v>
      </c>
    </row>
    <row r="2657" spans="1:13" ht="14.5" x14ac:dyDescent="0.35">
      <c r="A2657" s="12" t="str">
        <f t="shared" si="41"/>
        <v>Yemen-Middle East-2003</v>
      </c>
      <c r="B2657" s="13" t="s">
        <v>79</v>
      </c>
      <c r="C2657" s="14" t="s">
        <v>269</v>
      </c>
      <c r="D2657" s="15">
        <v>2003</v>
      </c>
      <c r="E2657" s="19">
        <v>1.2E-2</v>
      </c>
      <c r="F2657" s="13"/>
      <c r="G2657" s="19">
        <v>82</v>
      </c>
      <c r="H2657" s="19">
        <v>77</v>
      </c>
      <c r="I2657" s="13"/>
      <c r="J2657" s="13"/>
      <c r="K2657" s="13"/>
      <c r="L2657" s="19">
        <v>64798</v>
      </c>
      <c r="M2657" s="19">
        <v>1</v>
      </c>
    </row>
    <row r="2658" spans="1:13" ht="14.5" x14ac:dyDescent="0.35">
      <c r="A2658" s="12" t="str">
        <f t="shared" si="41"/>
        <v>Yemen-Middle East-2004</v>
      </c>
      <c r="B2658" s="13" t="s">
        <v>79</v>
      </c>
      <c r="C2658" s="14" t="s">
        <v>269</v>
      </c>
      <c r="D2658" s="15">
        <v>2004</v>
      </c>
      <c r="E2658" s="19">
        <v>1.2999999999999999E-2</v>
      </c>
      <c r="F2658" s="13"/>
      <c r="G2658" s="13"/>
      <c r="H2658" s="13"/>
      <c r="I2658" s="13"/>
      <c r="J2658" s="13"/>
      <c r="K2658" s="13"/>
      <c r="L2658" s="19">
        <v>57570</v>
      </c>
      <c r="M2658" s="19">
        <v>1</v>
      </c>
    </row>
    <row r="2659" spans="1:13" ht="14.5" x14ac:dyDescent="0.35">
      <c r="A2659" s="12" t="str">
        <f t="shared" si="41"/>
        <v>Yemen-Middle East-2005</v>
      </c>
      <c r="B2659" s="13" t="s">
        <v>79</v>
      </c>
      <c r="C2659" s="14" t="s">
        <v>269</v>
      </c>
      <c r="D2659" s="15">
        <v>2005</v>
      </c>
      <c r="E2659" s="19">
        <v>1.2999999999999999E-2</v>
      </c>
      <c r="F2659" s="13"/>
      <c r="G2659" s="13"/>
      <c r="H2659" s="13"/>
      <c r="I2659" s="19">
        <v>0.19500000000000001</v>
      </c>
      <c r="J2659" s="19">
        <v>0.66800000000000004</v>
      </c>
      <c r="K2659" s="19">
        <v>0.13700000000000001</v>
      </c>
      <c r="L2659" s="19">
        <v>152056</v>
      </c>
      <c r="M2659" s="19">
        <v>0.89700000000000002</v>
      </c>
    </row>
    <row r="2660" spans="1:13" ht="14.5" x14ac:dyDescent="0.35">
      <c r="A2660" s="12" t="str">
        <f t="shared" si="41"/>
        <v>Yemen-Middle East-2006</v>
      </c>
      <c r="B2660" s="13" t="s">
        <v>79</v>
      </c>
      <c r="C2660" s="14" t="s">
        <v>269</v>
      </c>
      <c r="D2660" s="15">
        <v>2006</v>
      </c>
      <c r="E2660" s="19">
        <v>1.2999999999999999E-2</v>
      </c>
      <c r="F2660" s="19">
        <v>1.4E-2</v>
      </c>
      <c r="G2660" s="19">
        <v>78</v>
      </c>
      <c r="H2660" s="19">
        <v>73</v>
      </c>
      <c r="I2660" s="19">
        <v>0.19</v>
      </c>
      <c r="J2660" s="19">
        <v>0.70399999999999996</v>
      </c>
      <c r="K2660" s="19">
        <v>0.106</v>
      </c>
      <c r="L2660" s="19">
        <v>283221</v>
      </c>
      <c r="M2660" s="19">
        <v>0.318</v>
      </c>
    </row>
    <row r="2661" spans="1:13" ht="14.5" x14ac:dyDescent="0.35">
      <c r="A2661" s="12" t="str">
        <f t="shared" si="41"/>
        <v>Yemen-Middle East-2007</v>
      </c>
      <c r="B2661" s="13" t="s">
        <v>79</v>
      </c>
      <c r="C2661" s="14" t="s">
        <v>269</v>
      </c>
      <c r="D2661" s="15">
        <v>2007</v>
      </c>
      <c r="E2661" s="19">
        <v>1.2999999999999999E-2</v>
      </c>
      <c r="F2661" s="19">
        <v>6.0000000000000001E-3</v>
      </c>
      <c r="G2661" s="19">
        <v>81</v>
      </c>
      <c r="H2661" s="19">
        <v>76</v>
      </c>
      <c r="I2661" s="19">
        <v>0.19600000000000001</v>
      </c>
      <c r="J2661" s="19">
        <v>0.66700000000000004</v>
      </c>
      <c r="K2661" s="19">
        <v>0.13600000000000001</v>
      </c>
      <c r="L2661" s="19">
        <v>313873685</v>
      </c>
      <c r="M2661" s="19">
        <v>0.81100000000000005</v>
      </c>
    </row>
    <row r="2662" spans="1:13" ht="14.5" x14ac:dyDescent="0.35">
      <c r="A2662" s="12" t="str">
        <f t="shared" si="41"/>
        <v>Yemen-Middle East-2008</v>
      </c>
      <c r="B2662" s="13" t="s">
        <v>79</v>
      </c>
      <c r="C2662" s="14" t="s">
        <v>269</v>
      </c>
      <c r="D2662" s="15">
        <v>2008</v>
      </c>
      <c r="E2662" s="19">
        <v>1.4E-2</v>
      </c>
      <c r="F2662" s="13"/>
      <c r="G2662" s="13"/>
      <c r="H2662" s="13"/>
      <c r="I2662" s="13"/>
      <c r="J2662" s="13"/>
      <c r="K2662" s="13"/>
      <c r="L2662" s="19">
        <v>56810</v>
      </c>
      <c r="M2662" s="19">
        <v>0.85199999999999998</v>
      </c>
    </row>
    <row r="2663" spans="1:13" ht="14.5" x14ac:dyDescent="0.35">
      <c r="A2663" s="12" t="str">
        <f t="shared" si="41"/>
        <v>Yemen-Middle East-2009</v>
      </c>
      <c r="B2663" s="13" t="s">
        <v>79</v>
      </c>
      <c r="C2663" s="14" t="s">
        <v>269</v>
      </c>
      <c r="D2663" s="15">
        <v>2009</v>
      </c>
      <c r="E2663" s="19">
        <v>1.4E-2</v>
      </c>
      <c r="F2663" s="19">
        <v>7.0000000000000001E-3</v>
      </c>
      <c r="G2663" s="19">
        <v>82</v>
      </c>
      <c r="H2663" s="19">
        <v>77</v>
      </c>
      <c r="I2663" s="19">
        <v>0.214</v>
      </c>
      <c r="J2663" s="19">
        <v>0.68899999999999995</v>
      </c>
      <c r="K2663" s="19">
        <v>9.7000000000000003E-2</v>
      </c>
      <c r="L2663" s="19">
        <v>17464814</v>
      </c>
      <c r="M2663" s="19">
        <v>0.89</v>
      </c>
    </row>
    <row r="2664" spans="1:13" ht="14.5" x14ac:dyDescent="0.35">
      <c r="A2664" s="12" t="str">
        <f t="shared" si="41"/>
        <v>Yemen-Middle East-2010</v>
      </c>
      <c r="B2664" s="13" t="s">
        <v>79</v>
      </c>
      <c r="C2664" s="14" t="s">
        <v>269</v>
      </c>
      <c r="D2664" s="15">
        <v>2010</v>
      </c>
      <c r="E2664" s="19">
        <v>1.4999999999999999E-2</v>
      </c>
      <c r="F2664" s="19">
        <v>0.02</v>
      </c>
      <c r="G2664" s="19">
        <v>74</v>
      </c>
      <c r="H2664" s="19">
        <v>66</v>
      </c>
      <c r="I2664" s="19">
        <v>0.20699999999999999</v>
      </c>
      <c r="J2664" s="19">
        <v>0.70499999999999996</v>
      </c>
      <c r="K2664" s="19">
        <v>8.7999999999999995E-2</v>
      </c>
      <c r="L2664" s="19">
        <v>1337439</v>
      </c>
      <c r="M2664" s="19">
        <v>8.7999999999999995E-2</v>
      </c>
    </row>
    <row r="2665" spans="1:13" ht="14.5" x14ac:dyDescent="0.35">
      <c r="A2665" s="12" t="str">
        <f t="shared" si="41"/>
        <v>Yemen-Middle East-2011</v>
      </c>
      <c r="B2665" s="13" t="s">
        <v>79</v>
      </c>
      <c r="C2665" s="14" t="s">
        <v>269</v>
      </c>
      <c r="D2665" s="15">
        <v>2011</v>
      </c>
      <c r="E2665" s="19">
        <v>1.4999999999999999E-2</v>
      </c>
      <c r="F2665" s="19">
        <v>1.2999999999999999E-2</v>
      </c>
      <c r="G2665" s="19">
        <v>77</v>
      </c>
      <c r="H2665" s="19">
        <v>70</v>
      </c>
      <c r="I2665" s="19">
        <v>0.246</v>
      </c>
      <c r="J2665" s="19">
        <v>0.68100000000000005</v>
      </c>
      <c r="K2665" s="19">
        <v>7.2999999999999995E-2</v>
      </c>
      <c r="L2665" s="19">
        <v>198656019</v>
      </c>
      <c r="M2665" s="19">
        <v>0.84899999999999998</v>
      </c>
    </row>
    <row r="2666" spans="1:13" ht="14.5" x14ac:dyDescent="0.35">
      <c r="A2666" s="12" t="str">
        <f t="shared" si="41"/>
        <v>Yemen-Middle East-2012</v>
      </c>
      <c r="B2666" s="13" t="s">
        <v>79</v>
      </c>
      <c r="C2666" s="14" t="s">
        <v>269</v>
      </c>
      <c r="D2666" s="15">
        <v>2012</v>
      </c>
      <c r="E2666" s="19">
        <v>1.4999999999999999E-2</v>
      </c>
      <c r="F2666" s="19">
        <v>1.4999999999999999E-2</v>
      </c>
      <c r="G2666" s="19">
        <v>76</v>
      </c>
      <c r="H2666" s="19">
        <v>71</v>
      </c>
      <c r="I2666" s="19">
        <v>0.27800000000000002</v>
      </c>
      <c r="J2666" s="19">
        <v>0.64300000000000002</v>
      </c>
      <c r="K2666" s="19">
        <v>7.9000000000000001E-2</v>
      </c>
      <c r="L2666" s="19">
        <v>2707805</v>
      </c>
      <c r="M2666" s="19">
        <v>0.54100000000000004</v>
      </c>
    </row>
    <row r="2667" spans="1:13" ht="14.5" x14ac:dyDescent="0.35">
      <c r="A2667" s="12" t="str">
        <f t="shared" si="41"/>
        <v>Zambia-Africa-2000</v>
      </c>
      <c r="B2667" s="13" t="s">
        <v>64</v>
      </c>
      <c r="C2667" s="14" t="s">
        <v>270</v>
      </c>
      <c r="D2667" s="15">
        <v>2000</v>
      </c>
      <c r="E2667" s="19">
        <v>1.4999999999999999E-2</v>
      </c>
      <c r="F2667" s="19">
        <v>1.0999999999999999E-2</v>
      </c>
      <c r="G2667" s="19">
        <v>78</v>
      </c>
      <c r="H2667" s="19">
        <v>72</v>
      </c>
      <c r="I2667" s="19">
        <v>0.216</v>
      </c>
      <c r="J2667" s="19">
        <v>0.71</v>
      </c>
      <c r="K2667" s="19">
        <v>7.3999999999999996E-2</v>
      </c>
      <c r="L2667" s="19">
        <v>371960</v>
      </c>
      <c r="M2667" s="19">
        <v>0.82699999999999996</v>
      </c>
    </row>
    <row r="2668" spans="1:13" ht="14.5" x14ac:dyDescent="0.35">
      <c r="A2668" s="12" t="str">
        <f t="shared" si="41"/>
        <v>Zambia-Africa-2001</v>
      </c>
      <c r="B2668" s="13" t="s">
        <v>64</v>
      </c>
      <c r="C2668" s="14" t="s">
        <v>270</v>
      </c>
      <c r="D2668" s="15">
        <v>2001</v>
      </c>
      <c r="E2668" s="19">
        <v>1.4999999999999999E-2</v>
      </c>
      <c r="F2668" s="19">
        <v>0.01</v>
      </c>
      <c r="G2668" s="19">
        <v>80</v>
      </c>
      <c r="H2668" s="19">
        <v>74</v>
      </c>
      <c r="I2668" s="19">
        <v>0.22</v>
      </c>
      <c r="J2668" s="19">
        <v>0.63900000000000001</v>
      </c>
      <c r="K2668" s="19">
        <v>0.14000000000000001</v>
      </c>
      <c r="L2668" s="19">
        <v>3395253</v>
      </c>
      <c r="M2668" s="19">
        <v>0.94799999999999995</v>
      </c>
    </row>
    <row r="2669" spans="1:13" ht="14.5" x14ac:dyDescent="0.35">
      <c r="A2669" s="12" t="str">
        <f t="shared" si="41"/>
        <v>Zambia-Africa-2002</v>
      </c>
      <c r="B2669" s="13" t="s">
        <v>64</v>
      </c>
      <c r="C2669" s="14" t="s">
        <v>270</v>
      </c>
      <c r="D2669" s="15">
        <v>2002</v>
      </c>
      <c r="E2669" s="19">
        <v>1.4999999999999999E-2</v>
      </c>
      <c r="F2669" s="19">
        <v>8.9999999999999993E-3</v>
      </c>
      <c r="G2669" s="19">
        <v>82</v>
      </c>
      <c r="H2669" s="19">
        <v>78</v>
      </c>
      <c r="I2669" s="19">
        <v>0.23899999999999999</v>
      </c>
      <c r="J2669" s="19">
        <v>0.69199999999999995</v>
      </c>
      <c r="K2669" s="19">
        <v>6.8000000000000005E-2</v>
      </c>
      <c r="L2669" s="19">
        <v>4805295</v>
      </c>
      <c r="M2669" s="19">
        <v>0.73899999999999999</v>
      </c>
    </row>
    <row r="2670" spans="1:13" ht="14.5" x14ac:dyDescent="0.35">
      <c r="A2670" s="12" t="str">
        <f t="shared" si="41"/>
        <v>Zambia-Africa-2003</v>
      </c>
      <c r="B2670" s="13" t="s">
        <v>64</v>
      </c>
      <c r="C2670" s="14" t="s">
        <v>270</v>
      </c>
      <c r="D2670" s="15">
        <v>2003</v>
      </c>
      <c r="E2670" s="19">
        <v>1.6E-2</v>
      </c>
      <c r="F2670" s="19">
        <v>1.2999999999999999E-2</v>
      </c>
      <c r="G2670" s="19">
        <v>77</v>
      </c>
      <c r="H2670" s="19">
        <v>72</v>
      </c>
      <c r="I2670" s="19">
        <v>0.24299999999999999</v>
      </c>
      <c r="J2670" s="19">
        <v>0.67</v>
      </c>
      <c r="K2670" s="19">
        <v>8.6999999999999994E-2</v>
      </c>
      <c r="L2670" s="19">
        <v>180870</v>
      </c>
      <c r="M2670" s="19">
        <v>0.185</v>
      </c>
    </row>
    <row r="2671" spans="1:13" ht="14.5" x14ac:dyDescent="0.35">
      <c r="A2671" s="12" t="str">
        <f t="shared" si="41"/>
        <v>Zambia-Africa-2004</v>
      </c>
      <c r="B2671" s="13" t="s">
        <v>64</v>
      </c>
      <c r="C2671" s="14" t="s">
        <v>270</v>
      </c>
      <c r="D2671" s="15">
        <v>2004</v>
      </c>
      <c r="E2671" s="19">
        <v>1.6E-2</v>
      </c>
      <c r="F2671" s="13"/>
      <c r="G2671" s="19">
        <v>82</v>
      </c>
      <c r="H2671" s="19">
        <v>76</v>
      </c>
      <c r="I2671" s="13"/>
      <c r="J2671" s="13"/>
      <c r="K2671" s="13"/>
      <c r="L2671" s="19">
        <v>30959</v>
      </c>
      <c r="M2671" s="13"/>
    </row>
    <row r="2672" spans="1:13" ht="14.5" x14ac:dyDescent="0.35">
      <c r="A2672" s="12" t="str">
        <f t="shared" si="41"/>
        <v>Zambia-Africa-2005</v>
      </c>
      <c r="B2672" s="13" t="s">
        <v>64</v>
      </c>
      <c r="C2672" s="14" t="s">
        <v>270</v>
      </c>
      <c r="D2672" s="15">
        <v>2005</v>
      </c>
      <c r="E2672" s="19">
        <v>1.7000000000000001E-2</v>
      </c>
      <c r="F2672" s="19">
        <v>1.7999999999999999E-2</v>
      </c>
      <c r="G2672" s="19">
        <v>75</v>
      </c>
      <c r="H2672" s="19">
        <v>70</v>
      </c>
      <c r="I2672" s="19">
        <v>0.25700000000000001</v>
      </c>
      <c r="J2672" s="19">
        <v>0.67500000000000004</v>
      </c>
      <c r="K2672" s="19">
        <v>6.8000000000000005E-2</v>
      </c>
      <c r="L2672" s="19">
        <v>109373</v>
      </c>
      <c r="M2672" s="19">
        <v>0.495</v>
      </c>
    </row>
    <row r="2673" spans="1:13" ht="14.5" x14ac:dyDescent="0.35">
      <c r="A2673" s="12" t="str">
        <f t="shared" si="41"/>
        <v>Zambia-Africa-2006</v>
      </c>
      <c r="B2673" s="13" t="s">
        <v>64</v>
      </c>
      <c r="C2673" s="14" t="s">
        <v>270</v>
      </c>
      <c r="D2673" s="15">
        <v>2006</v>
      </c>
      <c r="E2673" s="19">
        <v>1.7000000000000001E-2</v>
      </c>
      <c r="F2673" s="19">
        <v>1.2E-2</v>
      </c>
      <c r="G2673" s="19">
        <v>80</v>
      </c>
      <c r="H2673" s="19">
        <v>72</v>
      </c>
      <c r="I2673" s="19">
        <v>0.24399999999999999</v>
      </c>
      <c r="J2673" s="19">
        <v>0.64800000000000002</v>
      </c>
      <c r="K2673" s="19">
        <v>0.108</v>
      </c>
      <c r="L2673" s="19">
        <v>41086927</v>
      </c>
      <c r="M2673" s="19">
        <v>0.91300000000000003</v>
      </c>
    </row>
    <row r="2674" spans="1:13" ht="14.5" x14ac:dyDescent="0.35">
      <c r="A2674" s="12" t="str">
        <f t="shared" si="41"/>
        <v>Zambia-Africa-2007</v>
      </c>
      <c r="B2674" s="13" t="s">
        <v>64</v>
      </c>
      <c r="C2674" s="14" t="s">
        <v>270</v>
      </c>
      <c r="D2674" s="15">
        <v>2007</v>
      </c>
      <c r="E2674" s="19">
        <v>1.7000000000000001E-2</v>
      </c>
      <c r="F2674" s="19">
        <v>8.0000000000000002E-3</v>
      </c>
      <c r="G2674" s="19">
        <v>78</v>
      </c>
      <c r="H2674" s="19">
        <v>73</v>
      </c>
      <c r="I2674" s="19">
        <v>0.254</v>
      </c>
      <c r="J2674" s="19">
        <v>0.67500000000000004</v>
      </c>
      <c r="K2674" s="19">
        <v>7.0999999999999994E-2</v>
      </c>
      <c r="L2674" s="19">
        <v>89069</v>
      </c>
      <c r="M2674" s="19">
        <v>0.251</v>
      </c>
    </row>
    <row r="2675" spans="1:13" ht="14.5" x14ac:dyDescent="0.35">
      <c r="A2675" s="12" t="str">
        <f t="shared" si="41"/>
        <v>Zambia-Africa-2008</v>
      </c>
      <c r="B2675" s="13" t="s">
        <v>64</v>
      </c>
      <c r="C2675" s="14" t="s">
        <v>270</v>
      </c>
      <c r="D2675" s="15">
        <v>2008</v>
      </c>
      <c r="E2675" s="19">
        <v>1.7999999999999999E-2</v>
      </c>
      <c r="F2675" s="19">
        <v>2.1000000000000001E-2</v>
      </c>
      <c r="G2675" s="19">
        <v>74</v>
      </c>
      <c r="H2675" s="19">
        <v>68</v>
      </c>
      <c r="I2675" s="19">
        <v>0.27800000000000002</v>
      </c>
      <c r="J2675" s="19">
        <v>0.65600000000000003</v>
      </c>
      <c r="K2675" s="19">
        <v>6.6000000000000003E-2</v>
      </c>
      <c r="L2675" s="19">
        <v>534541</v>
      </c>
      <c r="M2675" s="19">
        <v>0.66200000000000003</v>
      </c>
    </row>
    <row r="2676" spans="1:13" ht="14.5" x14ac:dyDescent="0.35">
      <c r="A2676" s="12" t="str">
        <f t="shared" si="41"/>
        <v>Zambia-Africa-2009</v>
      </c>
      <c r="B2676" s="13" t="s">
        <v>64</v>
      </c>
      <c r="C2676" s="14" t="s">
        <v>270</v>
      </c>
      <c r="D2676" s="15">
        <v>2009</v>
      </c>
      <c r="E2676" s="19">
        <v>1.9E-2</v>
      </c>
      <c r="F2676" s="19">
        <v>1.0999999999999999E-2</v>
      </c>
      <c r="G2676" s="19">
        <v>75</v>
      </c>
      <c r="H2676" s="19">
        <v>70</v>
      </c>
      <c r="I2676" s="19">
        <v>0.27</v>
      </c>
      <c r="J2676" s="19">
        <v>0.65900000000000003</v>
      </c>
      <c r="K2676" s="19">
        <v>7.0999999999999994E-2</v>
      </c>
      <c r="L2676" s="19">
        <v>105483</v>
      </c>
      <c r="M2676" s="19">
        <v>0.35599999999999998</v>
      </c>
    </row>
    <row r="2677" spans="1:13" ht="14.5" x14ac:dyDescent="0.35">
      <c r="A2677" s="12" t="str">
        <f t="shared" si="41"/>
        <v>Zambia-Africa-2010</v>
      </c>
      <c r="B2677" s="13" t="s">
        <v>64</v>
      </c>
      <c r="C2677" s="14" t="s">
        <v>270</v>
      </c>
      <c r="D2677" s="15">
        <v>2010</v>
      </c>
      <c r="E2677" s="19">
        <v>1.9E-2</v>
      </c>
      <c r="F2677" s="19">
        <v>1.4999999999999999E-2</v>
      </c>
      <c r="G2677" s="19">
        <v>78</v>
      </c>
      <c r="H2677" s="19">
        <v>70</v>
      </c>
      <c r="I2677" s="19">
        <v>0.28000000000000003</v>
      </c>
      <c r="J2677" s="19">
        <v>0.66</v>
      </c>
      <c r="K2677" s="19">
        <v>0.06</v>
      </c>
      <c r="L2677" s="19">
        <v>47704427</v>
      </c>
      <c r="M2677" s="19">
        <v>0.75600000000000001</v>
      </c>
    </row>
    <row r="2678" spans="1:13" ht="14.5" x14ac:dyDescent="0.35">
      <c r="A2678" s="12" t="str">
        <f t="shared" si="41"/>
        <v>Zambia-Africa-2011</v>
      </c>
      <c r="B2678" s="13" t="s">
        <v>64</v>
      </c>
      <c r="C2678" s="14" t="s">
        <v>270</v>
      </c>
      <c r="D2678" s="15">
        <v>2011</v>
      </c>
      <c r="E2678" s="19">
        <v>1.9E-2</v>
      </c>
      <c r="F2678" s="19">
        <v>1.2999999999999999E-2</v>
      </c>
      <c r="G2678" s="19">
        <v>80</v>
      </c>
      <c r="H2678" s="19">
        <v>75</v>
      </c>
      <c r="I2678" s="19">
        <v>0.28999999999999998</v>
      </c>
      <c r="J2678" s="19">
        <v>0.64700000000000002</v>
      </c>
      <c r="K2678" s="19">
        <v>6.3E-2</v>
      </c>
      <c r="L2678" s="19">
        <v>120847477</v>
      </c>
      <c r="M2678" s="19">
        <v>0.78400000000000003</v>
      </c>
    </row>
    <row r="2679" spans="1:13" ht="14.5" x14ac:dyDescent="0.35">
      <c r="A2679" s="12" t="str">
        <f t="shared" si="41"/>
        <v>Zambia-Africa-2012</v>
      </c>
      <c r="B2679" s="13" t="s">
        <v>64</v>
      </c>
      <c r="C2679" s="14" t="s">
        <v>270</v>
      </c>
      <c r="D2679" s="15">
        <v>2012</v>
      </c>
      <c r="E2679" s="19">
        <v>0.02</v>
      </c>
      <c r="F2679" s="19">
        <v>1.4E-2</v>
      </c>
      <c r="G2679" s="19">
        <v>77</v>
      </c>
      <c r="H2679" s="19">
        <v>68</v>
      </c>
      <c r="I2679" s="19">
        <v>0.30599999999999999</v>
      </c>
      <c r="J2679" s="19">
        <v>0.623</v>
      </c>
      <c r="K2679" s="19">
        <v>7.0999999999999994E-2</v>
      </c>
      <c r="L2679" s="19">
        <v>6297394</v>
      </c>
      <c r="M2679" s="19">
        <v>0.65300000000000002</v>
      </c>
    </row>
    <row r="2680" spans="1:13" ht="14.5" x14ac:dyDescent="0.35">
      <c r="A2680" s="12" t="str">
        <f t="shared" si="41"/>
        <v>Zimbabwe-Africa-2000</v>
      </c>
      <c r="B2680" s="13" t="s">
        <v>64</v>
      </c>
      <c r="C2680" s="14" t="s">
        <v>271</v>
      </c>
      <c r="D2680" s="15">
        <v>2000</v>
      </c>
      <c r="E2680" s="19">
        <v>0.02</v>
      </c>
      <c r="F2680" s="19">
        <v>1.4E-2</v>
      </c>
      <c r="G2680" s="19">
        <v>77</v>
      </c>
      <c r="H2680" s="19">
        <v>72</v>
      </c>
      <c r="I2680" s="19">
        <v>0.29199999999999998</v>
      </c>
      <c r="J2680" s="19">
        <v>0.64600000000000002</v>
      </c>
      <c r="K2680" s="19">
        <v>6.3E-2</v>
      </c>
      <c r="L2680" s="19">
        <v>29987800</v>
      </c>
      <c r="M2680" s="19">
        <v>0.77600000000000002</v>
      </c>
    </row>
    <row r="2681" spans="1:13" ht="14.5" x14ac:dyDescent="0.35">
      <c r="A2681" s="12" t="str">
        <f t="shared" si="41"/>
        <v>Zimbabwe-Africa-2001</v>
      </c>
      <c r="B2681" s="13" t="s">
        <v>64</v>
      </c>
      <c r="C2681" s="14" t="s">
        <v>271</v>
      </c>
      <c r="D2681" s="15">
        <v>2001</v>
      </c>
      <c r="E2681" s="19">
        <v>0.02</v>
      </c>
      <c r="F2681" s="19">
        <v>1.2999999999999999E-2</v>
      </c>
      <c r="G2681" s="19">
        <v>78</v>
      </c>
      <c r="H2681" s="19">
        <v>72</v>
      </c>
      <c r="I2681" s="19">
        <v>0.28799999999999998</v>
      </c>
      <c r="J2681" s="19">
        <v>0.65200000000000002</v>
      </c>
      <c r="K2681" s="19">
        <v>0.06</v>
      </c>
      <c r="L2681" s="19">
        <v>29954782</v>
      </c>
      <c r="M2681" s="19">
        <v>0.88900000000000001</v>
      </c>
    </row>
    <row r="2682" spans="1:13" ht="14.5" x14ac:dyDescent="0.35">
      <c r="A2682" s="12" t="str">
        <f t="shared" si="41"/>
        <v>Zimbabwe-Africa-2002</v>
      </c>
      <c r="B2682" s="13" t="s">
        <v>64</v>
      </c>
      <c r="C2682" s="14" t="s">
        <v>271</v>
      </c>
      <c r="D2682" s="15">
        <v>2002</v>
      </c>
      <c r="E2682" s="19">
        <v>0.02</v>
      </c>
      <c r="F2682" s="19">
        <v>1.6E-2</v>
      </c>
      <c r="G2682" s="19">
        <v>80</v>
      </c>
      <c r="H2682" s="19">
        <v>75</v>
      </c>
      <c r="I2682" s="19">
        <v>0.28599999999999998</v>
      </c>
      <c r="J2682" s="19">
        <v>0.64300000000000002</v>
      </c>
      <c r="K2682" s="19">
        <v>7.0999999999999994E-2</v>
      </c>
      <c r="L2682" s="19">
        <v>3802281</v>
      </c>
      <c r="M2682" s="19">
        <v>0.65700000000000003</v>
      </c>
    </row>
    <row r="2683" spans="1:13" ht="14.5" x14ac:dyDescent="0.35">
      <c r="A2683" s="12" t="str">
        <f t="shared" si="41"/>
        <v>Zimbabwe-Africa-2003</v>
      </c>
      <c r="B2683" s="13" t="s">
        <v>64</v>
      </c>
      <c r="C2683" s="14" t="s">
        <v>271</v>
      </c>
      <c r="D2683" s="15">
        <v>2003</v>
      </c>
      <c r="E2683" s="19">
        <v>2.1000000000000001E-2</v>
      </c>
      <c r="F2683" s="19">
        <v>3.1E-2</v>
      </c>
      <c r="G2683" s="19">
        <v>69</v>
      </c>
      <c r="H2683" s="19">
        <v>63</v>
      </c>
      <c r="I2683" s="19">
        <v>0.36799999999999999</v>
      </c>
      <c r="J2683" s="19">
        <v>0.59899999999999998</v>
      </c>
      <c r="K2683" s="19">
        <v>3.3000000000000002E-2</v>
      </c>
      <c r="L2683" s="19">
        <v>795369</v>
      </c>
      <c r="M2683" s="19">
        <v>0.28299999999999997</v>
      </c>
    </row>
    <row r="2684" spans="1:13" ht="14.5" x14ac:dyDescent="0.35">
      <c r="A2684" s="12" t="str">
        <f t="shared" si="41"/>
        <v>Zimbabwe-Africa-2004</v>
      </c>
      <c r="B2684" s="13" t="s">
        <v>64</v>
      </c>
      <c r="C2684" s="14" t="s">
        <v>271</v>
      </c>
      <c r="D2684" s="15">
        <v>2004</v>
      </c>
      <c r="E2684" s="19">
        <v>2.1000000000000001E-2</v>
      </c>
      <c r="F2684" s="19">
        <v>2.4E-2</v>
      </c>
      <c r="G2684" s="19">
        <v>76</v>
      </c>
      <c r="H2684" s="19">
        <v>70</v>
      </c>
      <c r="I2684" s="19">
        <v>0.30499999999999999</v>
      </c>
      <c r="J2684" s="19">
        <v>0.63300000000000001</v>
      </c>
      <c r="K2684" s="19">
        <v>6.2E-2</v>
      </c>
      <c r="L2684" s="19">
        <v>10276621</v>
      </c>
      <c r="M2684" s="19">
        <v>0.76</v>
      </c>
    </row>
    <row r="2685" spans="1:13" ht="14.5" x14ac:dyDescent="0.35">
      <c r="A2685" s="12" t="str">
        <f t="shared" si="41"/>
        <v>Zimbabwe-Africa-2005</v>
      </c>
      <c r="B2685" s="13" t="s">
        <v>64</v>
      </c>
      <c r="C2685" s="14" t="s">
        <v>271</v>
      </c>
      <c r="D2685" s="15">
        <v>2005</v>
      </c>
      <c r="E2685" s="19">
        <v>2.1000000000000001E-2</v>
      </c>
      <c r="F2685" s="19">
        <v>0.02</v>
      </c>
      <c r="G2685" s="19">
        <v>79</v>
      </c>
      <c r="H2685" s="19">
        <v>73</v>
      </c>
      <c r="I2685" s="19">
        <v>0.30299999999999999</v>
      </c>
      <c r="J2685" s="19">
        <v>0.63300000000000001</v>
      </c>
      <c r="K2685" s="19">
        <v>6.4000000000000001E-2</v>
      </c>
      <c r="L2685" s="19">
        <v>15492264</v>
      </c>
      <c r="M2685" s="19">
        <v>0.63100000000000001</v>
      </c>
    </row>
    <row r="2686" spans="1:13" ht="14.5" x14ac:dyDescent="0.35">
      <c r="A2686" s="12" t="str">
        <f t="shared" si="41"/>
        <v>Zimbabwe-Africa-2006</v>
      </c>
      <c r="B2686" s="13" t="s">
        <v>64</v>
      </c>
      <c r="C2686" s="14" t="s">
        <v>271</v>
      </c>
      <c r="D2686" s="15">
        <v>2006</v>
      </c>
      <c r="E2686" s="19">
        <v>2.3E-2</v>
      </c>
      <c r="F2686" s="19">
        <v>2.1000000000000001E-2</v>
      </c>
      <c r="G2686" s="19">
        <v>78</v>
      </c>
      <c r="H2686" s="19">
        <v>71</v>
      </c>
      <c r="I2686" s="19">
        <v>0.33400000000000002</v>
      </c>
      <c r="J2686" s="19">
        <v>0.62</v>
      </c>
      <c r="K2686" s="19">
        <v>4.5999999999999999E-2</v>
      </c>
      <c r="L2686" s="19">
        <v>5991733</v>
      </c>
      <c r="M2686" s="19">
        <v>0.57799999999999996</v>
      </c>
    </row>
    <row r="2687" spans="1:13" ht="14.5" x14ac:dyDescent="0.35">
      <c r="A2687" s="12" t="str">
        <f t="shared" si="41"/>
        <v>Zimbabwe-Africa-2007</v>
      </c>
      <c r="B2687" s="13" t="s">
        <v>64</v>
      </c>
      <c r="C2687" s="14" t="s">
        <v>271</v>
      </c>
      <c r="D2687" s="15">
        <v>2007</v>
      </c>
      <c r="E2687" s="19">
        <v>2.4E-2</v>
      </c>
      <c r="F2687" s="19">
        <v>1.9E-2</v>
      </c>
      <c r="G2687" s="19">
        <v>74</v>
      </c>
      <c r="H2687" s="19">
        <v>70</v>
      </c>
      <c r="I2687" s="19">
        <v>0.32800000000000001</v>
      </c>
      <c r="J2687" s="19">
        <v>0.61899999999999999</v>
      </c>
      <c r="K2687" s="19">
        <v>5.3999999999999999E-2</v>
      </c>
      <c r="L2687" s="19">
        <v>6687361</v>
      </c>
      <c r="M2687" s="19">
        <v>0.58899999999999997</v>
      </c>
    </row>
    <row r="2688" spans="1:13" ht="14.5" x14ac:dyDescent="0.35">
      <c r="A2688" s="12" t="str">
        <f t="shared" si="41"/>
        <v>Zimbabwe-Africa-2008</v>
      </c>
      <c r="B2688" s="13" t="s">
        <v>64</v>
      </c>
      <c r="C2688" s="14" t="s">
        <v>271</v>
      </c>
      <c r="D2688" s="15">
        <v>2008</v>
      </c>
      <c r="E2688" s="19">
        <v>2.4E-2</v>
      </c>
      <c r="F2688" s="19">
        <v>1.4999999999999999E-2</v>
      </c>
      <c r="G2688" s="19">
        <v>77</v>
      </c>
      <c r="H2688" s="19">
        <v>71</v>
      </c>
      <c r="I2688" s="19">
        <v>0.34399999999999997</v>
      </c>
      <c r="J2688" s="19">
        <v>0.61699999999999999</v>
      </c>
      <c r="K2688" s="19">
        <v>3.9E-2</v>
      </c>
      <c r="L2688" s="19">
        <v>324060</v>
      </c>
      <c r="M2688" s="19">
        <v>0.44500000000000001</v>
      </c>
    </row>
    <row r="2689" spans="1:13" ht="14.5" x14ac:dyDescent="0.35">
      <c r="A2689" s="12" t="str">
        <f t="shared" si="41"/>
        <v>Zimbabwe-Africa-2009</v>
      </c>
      <c r="B2689" s="13" t="s">
        <v>64</v>
      </c>
      <c r="C2689" s="14" t="s">
        <v>271</v>
      </c>
      <c r="D2689" s="15">
        <v>2009</v>
      </c>
      <c r="E2689" s="19">
        <v>2.5999999999999999E-2</v>
      </c>
      <c r="F2689" s="19">
        <v>5.6000000000000001E-2</v>
      </c>
      <c r="G2689" s="19">
        <v>65</v>
      </c>
      <c r="H2689" s="19">
        <v>61</v>
      </c>
      <c r="I2689" s="19">
        <v>0.35399999999999998</v>
      </c>
      <c r="J2689" s="19">
        <v>0.60099999999999998</v>
      </c>
      <c r="K2689" s="19">
        <v>4.4999999999999998E-2</v>
      </c>
      <c r="L2689" s="19">
        <v>10173775</v>
      </c>
      <c r="M2689" s="19">
        <v>0.54800000000000004</v>
      </c>
    </row>
    <row r="2690" spans="1:13" ht="14.5" x14ac:dyDescent="0.35">
      <c r="A2690" s="12" t="str">
        <f t="shared" si="41"/>
        <v>Zimbabwe-Africa-2010</v>
      </c>
      <c r="B2690" s="13" t="s">
        <v>64</v>
      </c>
      <c r="C2690" s="14" t="s">
        <v>271</v>
      </c>
      <c r="D2690" s="15">
        <v>2010</v>
      </c>
      <c r="E2690" s="19">
        <v>2.5999999999999999E-2</v>
      </c>
      <c r="F2690" s="19">
        <v>3.2000000000000001E-2</v>
      </c>
      <c r="G2690" s="19">
        <v>69</v>
      </c>
      <c r="H2690" s="19">
        <v>65</v>
      </c>
      <c r="I2690" s="19">
        <v>0.35199999999999998</v>
      </c>
      <c r="J2690" s="19">
        <v>0.59899999999999998</v>
      </c>
      <c r="K2690" s="19">
        <v>4.8000000000000001E-2</v>
      </c>
      <c r="L2690" s="19">
        <v>10496285</v>
      </c>
      <c r="M2690" s="19">
        <v>0.67300000000000004</v>
      </c>
    </row>
    <row r="2691" spans="1:13" ht="14.5" x14ac:dyDescent="0.35">
      <c r="A2691" s="12" t="str">
        <f t="shared" ref="A2691:A2692" si="42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9">
        <v>2.5999999999999999E-2</v>
      </c>
      <c r="F2691" s="19">
        <v>0.02</v>
      </c>
      <c r="G2691" s="19">
        <v>76</v>
      </c>
      <c r="H2691" s="19">
        <v>71</v>
      </c>
      <c r="I2691" s="19">
        <v>0.35699999999999998</v>
      </c>
      <c r="J2691" s="19">
        <v>0.59899999999999998</v>
      </c>
      <c r="K2691" s="19">
        <v>4.3999999999999997E-2</v>
      </c>
      <c r="L2691" s="19">
        <v>7935846</v>
      </c>
      <c r="M2691" s="19">
        <v>0.52900000000000003</v>
      </c>
    </row>
    <row r="2692" spans="1:13" ht="14.5" x14ac:dyDescent="0.35">
      <c r="A2692" s="12" t="str">
        <f t="shared" si="42"/>
        <v>Zimbabwe-Africa-2012</v>
      </c>
      <c r="B2692" s="13" t="s">
        <v>64</v>
      </c>
      <c r="C2692" s="14" t="s">
        <v>271</v>
      </c>
      <c r="D2692" s="15">
        <v>2012</v>
      </c>
      <c r="E2692" s="19">
        <v>3.1E-2</v>
      </c>
      <c r="F2692" s="19">
        <v>2.7E-2</v>
      </c>
      <c r="G2692" s="19">
        <v>75</v>
      </c>
      <c r="H2692" s="19">
        <v>68</v>
      </c>
      <c r="I2692" s="19">
        <v>0.40799999999999997</v>
      </c>
      <c r="J2692" s="19">
        <v>0.54700000000000004</v>
      </c>
      <c r="K2692" s="19">
        <v>4.4999999999999998E-2</v>
      </c>
      <c r="L2692" s="19">
        <v>15082831</v>
      </c>
      <c r="M2692" s="19">
        <v>0.502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>
      <selection activeCell="H7" sqref="H7"/>
    </sheetView>
  </sheetViews>
  <sheetFormatPr defaultColWidth="12.6328125" defaultRowHeight="15.75" customHeight="1" x14ac:dyDescent="0.25"/>
  <cols>
    <col min="1" max="1" width="19.90625" customWidth="1"/>
    <col min="3" max="3" width="24.7265625" customWidth="1"/>
    <col min="5" max="5" width="14.54296875" customWidth="1"/>
    <col min="6" max="6" width="16.453125" customWidth="1"/>
  </cols>
  <sheetData>
    <row r="1" spans="1:6" ht="15.75" customHeight="1" x14ac:dyDescent="0.35">
      <c r="A1" s="5" t="s">
        <v>272</v>
      </c>
      <c r="B1" s="5" t="s">
        <v>4</v>
      </c>
      <c r="C1" s="6" t="s">
        <v>5</v>
      </c>
      <c r="D1" s="7" t="s">
        <v>58</v>
      </c>
      <c r="E1" s="5" t="s">
        <v>41</v>
      </c>
      <c r="F1" s="5" t="s">
        <v>43</v>
      </c>
    </row>
    <row r="2" spans="1:6" ht="15.75" customHeight="1" x14ac:dyDescent="0.35">
      <c r="A2" s="13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9">
        <v>102000000</v>
      </c>
      <c r="F2" s="19">
        <v>193000000</v>
      </c>
    </row>
    <row r="3" spans="1:6" ht="15.75" customHeight="1" x14ac:dyDescent="0.35">
      <c r="A3" s="13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9">
        <v>34000000</v>
      </c>
      <c r="F3" s="19">
        <v>146000000</v>
      </c>
    </row>
    <row r="4" spans="1:6" ht="15.75" customHeight="1" x14ac:dyDescent="0.35">
      <c r="A4" s="13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9">
        <v>77000000</v>
      </c>
      <c r="F4" s="19">
        <v>50000000</v>
      </c>
    </row>
    <row r="5" spans="1:6" ht="15.75" customHeight="1" x14ac:dyDescent="0.35">
      <c r="A5" s="13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9">
        <v>227000000</v>
      </c>
      <c r="F5" s="19">
        <v>209000000</v>
      </c>
    </row>
    <row r="6" spans="1:6" ht="15.75" customHeight="1" x14ac:dyDescent="0.35">
      <c r="A6" s="13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9">
        <v>23000000</v>
      </c>
      <c r="F6" s="19">
        <v>30000000</v>
      </c>
    </row>
    <row r="7" spans="1:6" ht="15.75" customHeight="1" x14ac:dyDescent="0.35">
      <c r="A7" s="13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9">
        <v>1400000</v>
      </c>
      <c r="F7" s="19">
        <v>14000000</v>
      </c>
    </row>
    <row r="8" spans="1:6" ht="15.75" customHeight="1" x14ac:dyDescent="0.35">
      <c r="A8" s="13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9">
        <v>132000000</v>
      </c>
      <c r="F8" s="19">
        <v>241000000</v>
      </c>
    </row>
    <row r="9" spans="1:6" ht="15.75" customHeight="1" x14ac:dyDescent="0.35">
      <c r="A9" s="13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9">
        <v>5000000</v>
      </c>
      <c r="F9" s="19">
        <v>33000000</v>
      </c>
    </row>
    <row r="10" spans="1:6" ht="15.75" customHeight="1" x14ac:dyDescent="0.35">
      <c r="A10" s="13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9">
        <v>14000000</v>
      </c>
      <c r="F10" s="19">
        <v>56000000</v>
      </c>
    </row>
    <row r="11" spans="1:6" ht="15.75" customHeight="1" x14ac:dyDescent="0.35">
      <c r="A11" s="13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9">
        <v>15000000</v>
      </c>
      <c r="F11" s="13"/>
    </row>
    <row r="12" spans="1:6" ht="15.75" customHeight="1" x14ac:dyDescent="0.35">
      <c r="A12" s="13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3"/>
      <c r="F12" s="13"/>
    </row>
    <row r="13" spans="1:6" ht="15.75" customHeight="1" x14ac:dyDescent="0.35">
      <c r="A13" s="13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9">
        <v>12400000</v>
      </c>
      <c r="F13" s="19">
        <v>59000000</v>
      </c>
    </row>
    <row r="14" spans="1:6" ht="15.75" customHeight="1" x14ac:dyDescent="0.35">
      <c r="A14" s="13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9">
        <v>53000000</v>
      </c>
      <c r="F14" s="19">
        <v>291000000</v>
      </c>
    </row>
    <row r="15" spans="1:6" ht="15.75" customHeight="1" x14ac:dyDescent="0.35">
      <c r="A15" s="13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9">
        <v>8100000</v>
      </c>
      <c r="F15" s="19">
        <v>14800000</v>
      </c>
    </row>
    <row r="16" spans="1:6" ht="15.75" customHeight="1" x14ac:dyDescent="0.35">
      <c r="A16" s="13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9">
        <v>4657000000</v>
      </c>
      <c r="F16" s="19">
        <v>1206000000</v>
      </c>
    </row>
    <row r="17" spans="1:6" ht="15.75" customHeight="1" x14ac:dyDescent="0.35">
      <c r="A17" s="13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9">
        <v>5000000</v>
      </c>
      <c r="F17" s="19">
        <v>19000000</v>
      </c>
    </row>
    <row r="18" spans="1:6" ht="15.75" customHeight="1" x14ac:dyDescent="0.35">
      <c r="A18" s="13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9">
        <v>36000000</v>
      </c>
      <c r="F18" s="13"/>
    </row>
    <row r="19" spans="1:6" ht="15.75" customHeight="1" x14ac:dyDescent="0.35">
      <c r="A19" s="13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9">
        <v>205000000</v>
      </c>
      <c r="F19" s="19">
        <v>80000000</v>
      </c>
    </row>
    <row r="20" spans="1:6" ht="14.5" x14ac:dyDescent="0.35">
      <c r="A20" s="13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9">
        <v>99000000</v>
      </c>
      <c r="F20" s="19">
        <v>183000000</v>
      </c>
    </row>
    <row r="21" spans="1:6" ht="14.5" x14ac:dyDescent="0.35">
      <c r="A21" s="13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3"/>
      <c r="F21" s="13"/>
    </row>
    <row r="22" spans="1:6" ht="14.5" x14ac:dyDescent="0.35">
      <c r="A22" s="13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9">
        <v>357000000</v>
      </c>
      <c r="F22" s="19">
        <v>162000000</v>
      </c>
    </row>
    <row r="23" spans="1:6" ht="14.5" x14ac:dyDescent="0.35">
      <c r="A23" s="13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9">
        <v>7800000</v>
      </c>
      <c r="F23" s="19">
        <v>13000000</v>
      </c>
    </row>
    <row r="24" spans="1:6" ht="14.5" x14ac:dyDescent="0.35">
      <c r="A24" s="13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3"/>
      <c r="F24" s="13"/>
    </row>
    <row r="25" spans="1:6" ht="14.5" x14ac:dyDescent="0.35">
      <c r="A25" s="13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9">
        <v>500000000</v>
      </c>
      <c r="F25" s="19">
        <v>156000000</v>
      </c>
    </row>
    <row r="26" spans="1:6" ht="14.5" x14ac:dyDescent="0.35">
      <c r="A26" s="13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9">
        <v>18000000</v>
      </c>
      <c r="F26" s="19">
        <v>195000000</v>
      </c>
    </row>
    <row r="27" spans="1:6" ht="14.5" x14ac:dyDescent="0.35">
      <c r="A27" s="13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3"/>
      <c r="F27" s="13"/>
    </row>
    <row r="28" spans="1:6" ht="14.5" x14ac:dyDescent="0.35">
      <c r="A28" s="13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9">
        <v>84000000</v>
      </c>
      <c r="F28" s="19">
        <v>495000000</v>
      </c>
    </row>
    <row r="29" spans="1:6" ht="14.5" x14ac:dyDescent="0.35">
      <c r="A29" s="13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9">
        <v>152000000</v>
      </c>
      <c r="F29" s="19">
        <v>139000000</v>
      </c>
    </row>
    <row r="30" spans="1:6" ht="14.5" x14ac:dyDescent="0.35">
      <c r="A30" s="13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9">
        <v>29000000</v>
      </c>
      <c r="F30" s="19">
        <v>53000000</v>
      </c>
    </row>
    <row r="31" spans="1:6" ht="14.5" x14ac:dyDescent="0.35">
      <c r="A31" s="13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9">
        <v>47000000</v>
      </c>
      <c r="F31" s="19">
        <v>66000000</v>
      </c>
    </row>
    <row r="32" spans="1:6" ht="14.5" x14ac:dyDescent="0.35">
      <c r="A32" s="13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3"/>
      <c r="F32" s="13"/>
    </row>
    <row r="33" spans="1:6" ht="14.5" x14ac:dyDescent="0.35">
      <c r="A33" s="13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9">
        <v>732000000</v>
      </c>
      <c r="F33" s="19">
        <v>203000000</v>
      </c>
    </row>
    <row r="34" spans="1:6" ht="14.5" x14ac:dyDescent="0.35">
      <c r="A34" s="13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9">
        <v>2280000000</v>
      </c>
      <c r="F34" s="19">
        <v>506000000</v>
      </c>
    </row>
    <row r="35" spans="1:6" ht="14.5" x14ac:dyDescent="0.35">
      <c r="A35" s="13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9">
        <v>74000000</v>
      </c>
      <c r="F35" s="19">
        <v>122000000</v>
      </c>
    </row>
    <row r="36" spans="1:6" ht="14.5" x14ac:dyDescent="0.35">
      <c r="A36" s="13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9">
        <v>193000000</v>
      </c>
      <c r="F36" s="19">
        <v>86000000</v>
      </c>
    </row>
    <row r="37" spans="1:6" ht="14.5" x14ac:dyDescent="0.35">
      <c r="A37" s="13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9">
        <v>23000000</v>
      </c>
      <c r="F37" s="19">
        <v>32000000</v>
      </c>
    </row>
    <row r="38" spans="1:6" ht="14.5" x14ac:dyDescent="0.35">
      <c r="A38" s="13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9">
        <v>186000000</v>
      </c>
      <c r="F38" s="19">
        <v>610000000</v>
      </c>
    </row>
    <row r="39" spans="1:6" ht="14.5" x14ac:dyDescent="0.35">
      <c r="A39" s="13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9">
        <v>27000000</v>
      </c>
      <c r="F39" s="19">
        <v>35000000</v>
      </c>
    </row>
    <row r="40" spans="1:6" ht="14.5" x14ac:dyDescent="0.35">
      <c r="A40" s="13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9">
        <v>9900000</v>
      </c>
      <c r="F40" s="19">
        <v>2200000</v>
      </c>
    </row>
    <row r="41" spans="1:6" ht="14.5" x14ac:dyDescent="0.35">
      <c r="A41" s="13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9">
        <v>152000000</v>
      </c>
      <c r="F41" s="19">
        <v>125000000</v>
      </c>
    </row>
    <row r="42" spans="1:6" ht="14.5" x14ac:dyDescent="0.35">
      <c r="A42" s="13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9">
        <v>225000000</v>
      </c>
      <c r="F42" s="19">
        <v>44000000</v>
      </c>
    </row>
    <row r="43" spans="1:6" ht="14.5" x14ac:dyDescent="0.35">
      <c r="A43" s="13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9">
        <v>10000000</v>
      </c>
      <c r="F43" s="19">
        <v>35000000</v>
      </c>
    </row>
    <row r="44" spans="1:6" ht="14.5" x14ac:dyDescent="0.35">
      <c r="A44" s="13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3"/>
      <c r="F44" s="13"/>
    </row>
    <row r="45" spans="1:6" ht="14.5" x14ac:dyDescent="0.35">
      <c r="A45" s="13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9">
        <v>3338000000</v>
      </c>
      <c r="F45" s="19">
        <v>2684000000</v>
      </c>
    </row>
    <row r="46" spans="1:6" ht="14.5" x14ac:dyDescent="0.35">
      <c r="A46" s="13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3"/>
      <c r="F46" s="13"/>
    </row>
    <row r="47" spans="1:6" ht="14.5" x14ac:dyDescent="0.35">
      <c r="A47" s="13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9">
        <v>5000000</v>
      </c>
      <c r="F47" s="19">
        <v>55000000</v>
      </c>
    </row>
    <row r="48" spans="1:6" ht="14.5" x14ac:dyDescent="0.35">
      <c r="A48" s="13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9">
        <v>24000000</v>
      </c>
      <c r="F48" s="19">
        <v>32000000</v>
      </c>
    </row>
    <row r="49" spans="1:6" ht="14.5" x14ac:dyDescent="0.35">
      <c r="A49" s="13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9">
        <v>381000000</v>
      </c>
      <c r="F49" s="19">
        <v>369000000</v>
      </c>
    </row>
    <row r="50" spans="1:6" ht="14.5" x14ac:dyDescent="0.35">
      <c r="A50" s="13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9">
        <v>11000000</v>
      </c>
      <c r="F50" s="19">
        <v>15000000</v>
      </c>
    </row>
    <row r="51" spans="1:6" ht="14.5" x14ac:dyDescent="0.35">
      <c r="A51" s="13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9">
        <v>1977000000</v>
      </c>
      <c r="F51" s="19">
        <v>310000000</v>
      </c>
    </row>
    <row r="52" spans="1:6" ht="14.5" x14ac:dyDescent="0.35">
      <c r="A52" s="13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9">
        <v>165000000</v>
      </c>
      <c r="F52" s="13"/>
    </row>
    <row r="53" spans="1:6" ht="14.5" x14ac:dyDescent="0.35">
      <c r="A53" s="13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9">
        <v>67000000</v>
      </c>
      <c r="F53" s="19">
        <v>102000000</v>
      </c>
    </row>
    <row r="54" spans="1:6" ht="14.5" x14ac:dyDescent="0.35">
      <c r="A54" s="13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9">
        <v>125000000</v>
      </c>
      <c r="F54" s="13"/>
    </row>
    <row r="55" spans="1:6" ht="14.5" x14ac:dyDescent="0.35">
      <c r="A55" s="13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3"/>
      <c r="F55" s="13"/>
    </row>
    <row r="56" spans="1:6" ht="14.5" x14ac:dyDescent="0.35">
      <c r="A56" s="13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9">
        <v>52000000</v>
      </c>
      <c r="F56" s="19">
        <v>56000000</v>
      </c>
    </row>
    <row r="57" spans="1:6" ht="14.5" x14ac:dyDescent="0.35">
      <c r="A57" s="13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9">
        <v>68000000</v>
      </c>
      <c r="F57" s="19">
        <v>138000000</v>
      </c>
    </row>
    <row r="58" spans="1:6" ht="14.5" x14ac:dyDescent="0.35">
      <c r="A58" s="13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9">
        <v>50000000</v>
      </c>
      <c r="F58" s="19">
        <v>471000000</v>
      </c>
    </row>
    <row r="59" spans="1:6" ht="14.5" x14ac:dyDescent="0.35">
      <c r="A59" s="13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9">
        <v>10000000</v>
      </c>
      <c r="F59" s="13"/>
    </row>
    <row r="60" spans="1:6" ht="14.5" x14ac:dyDescent="0.35">
      <c r="A60" s="13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3"/>
      <c r="F60" s="13"/>
    </row>
    <row r="61" spans="1:6" ht="14.5" x14ac:dyDescent="0.35">
      <c r="A61" s="13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9">
        <v>345000000</v>
      </c>
      <c r="F61" s="19">
        <v>52000000</v>
      </c>
    </row>
    <row r="62" spans="1:6" ht="14.5" x14ac:dyDescent="0.35">
      <c r="A62" s="13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9">
        <v>17318000000</v>
      </c>
      <c r="F62" s="19">
        <v>14169000000</v>
      </c>
    </row>
    <row r="63" spans="1:6" ht="14.5" x14ac:dyDescent="0.35">
      <c r="A63" s="13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9">
        <v>107000000</v>
      </c>
      <c r="F63" s="19">
        <v>129000000</v>
      </c>
    </row>
    <row r="64" spans="1:6" ht="14.5" x14ac:dyDescent="0.35">
      <c r="A64" s="13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9">
        <v>8198000000</v>
      </c>
      <c r="F64" s="19">
        <v>12502000000</v>
      </c>
    </row>
    <row r="65" spans="1:6" ht="14.5" x14ac:dyDescent="0.35">
      <c r="A65" s="13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9">
        <v>3598000000</v>
      </c>
      <c r="F65" s="19">
        <v>3686000000</v>
      </c>
    </row>
    <row r="66" spans="1:6" ht="14.5" x14ac:dyDescent="0.35">
      <c r="A66" s="13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9">
        <v>4975000000</v>
      </c>
      <c r="F66" s="19">
        <v>3197000000</v>
      </c>
    </row>
    <row r="67" spans="1:6" ht="14.5" x14ac:dyDescent="0.35">
      <c r="A67" s="13" t="str">
        <f t="shared" ref="A67:A130" si="1">C67&amp;"-"&amp;D67</f>
        <v>Angola-Africa-2001</v>
      </c>
      <c r="B67" s="13" t="s">
        <v>64</v>
      </c>
      <c r="C67" s="14" t="s">
        <v>68</v>
      </c>
      <c r="D67" s="15">
        <v>2001</v>
      </c>
      <c r="E67" s="19">
        <v>5970000000</v>
      </c>
      <c r="F67" s="19">
        <v>42643000000</v>
      </c>
    </row>
    <row r="68" spans="1:6" ht="14.5" x14ac:dyDescent="0.35">
      <c r="A68" s="13" t="str">
        <f t="shared" si="1"/>
        <v>Angola-Africa-2002</v>
      </c>
      <c r="B68" s="13" t="s">
        <v>64</v>
      </c>
      <c r="C68" s="14" t="s">
        <v>68</v>
      </c>
      <c r="D68" s="15">
        <v>2002</v>
      </c>
      <c r="E68" s="19">
        <v>403000000</v>
      </c>
      <c r="F68" s="19">
        <v>483000000</v>
      </c>
    </row>
    <row r="69" spans="1:6" ht="14.5" x14ac:dyDescent="0.35">
      <c r="A69" s="13" t="str">
        <f t="shared" si="1"/>
        <v>Angola-Africa-2003</v>
      </c>
      <c r="B69" s="13" t="s">
        <v>64</v>
      </c>
      <c r="C69" s="14" t="s">
        <v>68</v>
      </c>
      <c r="D69" s="15">
        <v>2003</v>
      </c>
      <c r="E69" s="13"/>
      <c r="F69" s="13"/>
    </row>
    <row r="70" spans="1:6" ht="14.5" x14ac:dyDescent="0.35">
      <c r="A70" s="13" t="str">
        <f t="shared" si="1"/>
        <v>Angola-Africa-2004</v>
      </c>
      <c r="B70" s="13" t="s">
        <v>64</v>
      </c>
      <c r="C70" s="14" t="s">
        <v>68</v>
      </c>
      <c r="D70" s="15">
        <v>2004</v>
      </c>
      <c r="E70" s="19">
        <v>8527000000</v>
      </c>
      <c r="F70" s="19">
        <v>7945000000</v>
      </c>
    </row>
    <row r="71" spans="1:6" ht="14.5" x14ac:dyDescent="0.35">
      <c r="A71" s="13" t="str">
        <f t="shared" si="1"/>
        <v>Angola-Africa-2005</v>
      </c>
      <c r="B71" s="13" t="s">
        <v>64</v>
      </c>
      <c r="C71" s="14" t="s">
        <v>68</v>
      </c>
      <c r="D71" s="15">
        <v>2005</v>
      </c>
      <c r="E71" s="19">
        <v>20000000</v>
      </c>
      <c r="F71" s="19">
        <v>28000000</v>
      </c>
    </row>
    <row r="72" spans="1:6" ht="14.5" x14ac:dyDescent="0.35">
      <c r="A72" s="13" t="str">
        <f t="shared" si="1"/>
        <v>Angola-Africa-2006</v>
      </c>
      <c r="B72" s="13" t="s">
        <v>64</v>
      </c>
      <c r="C72" s="14" t="s">
        <v>68</v>
      </c>
      <c r="D72" s="15">
        <v>2006</v>
      </c>
      <c r="E72" s="19">
        <v>114000000</v>
      </c>
      <c r="F72" s="19">
        <v>8000000</v>
      </c>
    </row>
    <row r="73" spans="1:6" ht="14.5" x14ac:dyDescent="0.35">
      <c r="A73" s="13" t="str">
        <f t="shared" si="1"/>
        <v>Angola-Africa-2007</v>
      </c>
      <c r="B73" s="13" t="s">
        <v>64</v>
      </c>
      <c r="C73" s="14" t="s">
        <v>68</v>
      </c>
      <c r="D73" s="15">
        <v>2007</v>
      </c>
      <c r="E73" s="19">
        <v>3205000000</v>
      </c>
      <c r="F73" s="13"/>
    </row>
    <row r="74" spans="1:6" ht="14.5" x14ac:dyDescent="0.35">
      <c r="A74" s="13" t="str">
        <f t="shared" si="1"/>
        <v>Angola-Africa-2008</v>
      </c>
      <c r="B74" s="13" t="s">
        <v>64</v>
      </c>
      <c r="C74" s="14" t="s">
        <v>68</v>
      </c>
      <c r="D74" s="15">
        <v>2008</v>
      </c>
      <c r="E74" s="19">
        <v>5873000000</v>
      </c>
      <c r="F74" s="19">
        <v>2543000000</v>
      </c>
    </row>
    <row r="75" spans="1:6" ht="14.5" x14ac:dyDescent="0.35">
      <c r="A75" s="13" t="str">
        <f t="shared" si="1"/>
        <v>Angola-Africa-2009</v>
      </c>
      <c r="B75" s="13" t="s">
        <v>64</v>
      </c>
      <c r="C75" s="14" t="s">
        <v>68</v>
      </c>
      <c r="D75" s="15">
        <v>2009</v>
      </c>
      <c r="E75" s="19">
        <v>321000000</v>
      </c>
      <c r="F75" s="19">
        <v>60000000</v>
      </c>
    </row>
    <row r="76" spans="1:6" ht="14.5" x14ac:dyDescent="0.35">
      <c r="A76" s="13" t="str">
        <f t="shared" si="1"/>
        <v>Angola-Africa-2010</v>
      </c>
      <c r="B76" s="13" t="s">
        <v>64</v>
      </c>
      <c r="C76" s="14" t="s">
        <v>68</v>
      </c>
      <c r="D76" s="15">
        <v>2010</v>
      </c>
      <c r="E76" s="19">
        <v>43000000</v>
      </c>
      <c r="F76" s="19">
        <v>54000000</v>
      </c>
    </row>
    <row r="77" spans="1:6" ht="14.5" x14ac:dyDescent="0.35">
      <c r="A77" s="13" t="str">
        <f t="shared" si="1"/>
        <v>Angola-Africa-2011</v>
      </c>
      <c r="B77" s="13" t="s">
        <v>64</v>
      </c>
      <c r="C77" s="14" t="s">
        <v>68</v>
      </c>
      <c r="D77" s="15">
        <v>2011</v>
      </c>
      <c r="E77" s="19">
        <v>195000000</v>
      </c>
      <c r="F77" s="19">
        <v>30000000</v>
      </c>
    </row>
    <row r="78" spans="1:6" ht="14.5" x14ac:dyDescent="0.35">
      <c r="A78" s="13" t="str">
        <f t="shared" si="1"/>
        <v>Angola-Africa-2012</v>
      </c>
      <c r="B78" s="13" t="s">
        <v>64</v>
      </c>
      <c r="C78" s="14" t="s">
        <v>68</v>
      </c>
      <c r="D78" s="15">
        <v>2012</v>
      </c>
      <c r="E78" s="19">
        <v>219000000</v>
      </c>
      <c r="F78" s="19">
        <v>109000000</v>
      </c>
    </row>
    <row r="79" spans="1:6" ht="14.5" x14ac:dyDescent="0.35">
      <c r="A79" s="13" t="str">
        <f t="shared" si="1"/>
        <v>Angola-Africa-2000</v>
      </c>
      <c r="B79" s="13" t="s">
        <v>64</v>
      </c>
      <c r="C79" s="14" t="s">
        <v>68</v>
      </c>
      <c r="D79" s="15">
        <v>2000</v>
      </c>
      <c r="E79" s="19">
        <v>551000000</v>
      </c>
      <c r="F79" s="19">
        <v>574000000</v>
      </c>
    </row>
    <row r="80" spans="1:6" ht="14.5" x14ac:dyDescent="0.35">
      <c r="A80" s="13" t="str">
        <f t="shared" si="1"/>
        <v>Antigua and Barbuda-The Americas-2001</v>
      </c>
      <c r="B80" s="13" t="s">
        <v>70</v>
      </c>
      <c r="C80" s="14" t="s">
        <v>69</v>
      </c>
      <c r="D80" s="15">
        <v>2001</v>
      </c>
      <c r="E80" s="19">
        <v>2334000000</v>
      </c>
      <c r="F80" s="19">
        <v>1841000000</v>
      </c>
    </row>
    <row r="81" spans="1:6" ht="14.5" x14ac:dyDescent="0.35">
      <c r="A81" s="13" t="str">
        <f t="shared" si="1"/>
        <v>Antigua and Barbuda-The Americas-2002</v>
      </c>
      <c r="B81" s="13" t="s">
        <v>70</v>
      </c>
      <c r="C81" s="14" t="s">
        <v>69</v>
      </c>
      <c r="D81" s="15">
        <v>2002</v>
      </c>
      <c r="E81" s="19">
        <v>5142000000</v>
      </c>
      <c r="F81" s="19">
        <v>4535000000</v>
      </c>
    </row>
    <row r="82" spans="1:6" ht="14.5" x14ac:dyDescent="0.35">
      <c r="A82" s="13" t="str">
        <f t="shared" si="1"/>
        <v>Antigua and Barbuda-The Americas-2003</v>
      </c>
      <c r="B82" s="13" t="s">
        <v>70</v>
      </c>
      <c r="C82" s="14" t="s">
        <v>69</v>
      </c>
      <c r="D82" s="15">
        <v>2003</v>
      </c>
      <c r="E82" s="19">
        <v>388000000</v>
      </c>
      <c r="F82" s="19">
        <v>383000000</v>
      </c>
    </row>
    <row r="83" spans="1:6" ht="14.5" x14ac:dyDescent="0.35">
      <c r="A83" s="13" t="str">
        <f t="shared" si="1"/>
        <v>Antigua and Barbuda-The Americas-2004</v>
      </c>
      <c r="B83" s="13" t="s">
        <v>70</v>
      </c>
      <c r="C83" s="14" t="s">
        <v>69</v>
      </c>
      <c r="D83" s="15">
        <v>2004</v>
      </c>
      <c r="E83" s="13"/>
      <c r="F83" s="13"/>
    </row>
    <row r="84" spans="1:6" ht="14.5" x14ac:dyDescent="0.35">
      <c r="A84" s="13" t="str">
        <f t="shared" si="1"/>
        <v>Antigua and Barbuda-The Americas-2005</v>
      </c>
      <c r="B84" s="13" t="s">
        <v>70</v>
      </c>
      <c r="C84" s="14" t="s">
        <v>69</v>
      </c>
      <c r="D84" s="15">
        <v>2005</v>
      </c>
      <c r="E84" s="19">
        <v>9935000000</v>
      </c>
      <c r="F84" s="19">
        <v>3218000000</v>
      </c>
    </row>
    <row r="85" spans="1:6" ht="14.5" x14ac:dyDescent="0.35">
      <c r="A85" s="13" t="str">
        <f t="shared" si="1"/>
        <v>Antigua and Barbuda-The Americas-2006</v>
      </c>
      <c r="B85" s="13" t="s">
        <v>70</v>
      </c>
      <c r="C85" s="14" t="s">
        <v>69</v>
      </c>
      <c r="D85" s="15">
        <v>2006</v>
      </c>
      <c r="E85" s="13"/>
      <c r="F85" s="13"/>
    </row>
    <row r="86" spans="1:6" ht="14.5" x14ac:dyDescent="0.35">
      <c r="A86" s="13" t="str">
        <f t="shared" si="1"/>
        <v>Antigua and Barbuda-The Americas-2007</v>
      </c>
      <c r="B86" s="13" t="s">
        <v>70</v>
      </c>
      <c r="C86" s="14" t="s">
        <v>69</v>
      </c>
      <c r="D86" s="15">
        <v>2007</v>
      </c>
      <c r="E86" s="13"/>
      <c r="F86" s="13"/>
    </row>
    <row r="87" spans="1:6" ht="14.5" x14ac:dyDescent="0.35">
      <c r="A87" s="13" t="str">
        <f t="shared" si="1"/>
        <v>Antigua and Barbuda-The Americas-2008</v>
      </c>
      <c r="B87" s="13" t="s">
        <v>70</v>
      </c>
      <c r="C87" s="14" t="s">
        <v>69</v>
      </c>
      <c r="D87" s="15">
        <v>2008</v>
      </c>
      <c r="E87" s="19">
        <v>63000000</v>
      </c>
      <c r="F87" s="13"/>
    </row>
    <row r="88" spans="1:6" ht="14.5" x14ac:dyDescent="0.35">
      <c r="A88" s="13" t="str">
        <f t="shared" si="1"/>
        <v>Antigua and Barbuda-The Americas-2009</v>
      </c>
      <c r="B88" s="13" t="s">
        <v>70</v>
      </c>
      <c r="C88" s="14" t="s">
        <v>69</v>
      </c>
      <c r="D88" s="15">
        <v>2009</v>
      </c>
      <c r="E88" s="13"/>
      <c r="F88" s="13"/>
    </row>
    <row r="89" spans="1:6" ht="14.5" x14ac:dyDescent="0.35">
      <c r="A89" s="13" t="str">
        <f t="shared" si="1"/>
        <v>Antigua and Barbuda-The Americas-2010</v>
      </c>
      <c r="B89" s="13" t="s">
        <v>70</v>
      </c>
      <c r="C89" s="14" t="s">
        <v>69</v>
      </c>
      <c r="D89" s="15">
        <v>2010</v>
      </c>
      <c r="E89" s="19">
        <v>398000000</v>
      </c>
      <c r="F89" s="19">
        <v>290000000</v>
      </c>
    </row>
    <row r="90" spans="1:6" ht="14.5" x14ac:dyDescent="0.35">
      <c r="A90" s="13" t="str">
        <f t="shared" si="1"/>
        <v>Antigua and Barbuda-The Americas-2011</v>
      </c>
      <c r="B90" s="13" t="s">
        <v>70</v>
      </c>
      <c r="C90" s="14" t="s">
        <v>69</v>
      </c>
      <c r="D90" s="15">
        <v>2011</v>
      </c>
      <c r="E90" s="13"/>
      <c r="F90" s="13"/>
    </row>
    <row r="91" spans="1:6" ht="14.5" x14ac:dyDescent="0.35">
      <c r="A91" s="13" t="str">
        <f t="shared" si="1"/>
        <v>Antigua and Barbuda-The Americas-2012</v>
      </c>
      <c r="B91" s="13" t="s">
        <v>70</v>
      </c>
      <c r="C91" s="14" t="s">
        <v>69</v>
      </c>
      <c r="D91" s="15">
        <v>2012</v>
      </c>
      <c r="E91" s="19">
        <v>11382000000</v>
      </c>
      <c r="F91" s="19">
        <v>7001000000</v>
      </c>
    </row>
    <row r="92" spans="1:6" ht="14.5" x14ac:dyDescent="0.35">
      <c r="A92" s="13" t="str">
        <f t="shared" si="1"/>
        <v>Antigua and Barbuda-The Americas-2000</v>
      </c>
      <c r="B92" s="13" t="s">
        <v>70</v>
      </c>
      <c r="C92" s="14" t="s">
        <v>69</v>
      </c>
      <c r="D92" s="15">
        <v>2000</v>
      </c>
      <c r="E92" s="19">
        <v>188000000</v>
      </c>
      <c r="F92" s="19">
        <v>247000000</v>
      </c>
    </row>
    <row r="93" spans="1:6" ht="14.5" x14ac:dyDescent="0.35">
      <c r="A93" s="13" t="str">
        <f t="shared" si="1"/>
        <v>Argentina-The Americas-2001</v>
      </c>
      <c r="B93" s="13" t="s">
        <v>70</v>
      </c>
      <c r="C93" s="14" t="s">
        <v>71</v>
      </c>
      <c r="D93" s="15">
        <v>2001</v>
      </c>
      <c r="E93" s="19">
        <v>6592000000</v>
      </c>
      <c r="F93" s="19">
        <v>9429000000</v>
      </c>
    </row>
    <row r="94" spans="1:6" ht="14.5" x14ac:dyDescent="0.35">
      <c r="A94" s="13" t="str">
        <f t="shared" si="1"/>
        <v>Argentina-The Americas-2002</v>
      </c>
      <c r="B94" s="13" t="s">
        <v>70</v>
      </c>
      <c r="C94" s="14" t="s">
        <v>71</v>
      </c>
      <c r="D94" s="15">
        <v>2002</v>
      </c>
      <c r="E94" s="19">
        <v>246000000</v>
      </c>
      <c r="F94" s="19">
        <v>92000000</v>
      </c>
    </row>
    <row r="95" spans="1:6" ht="14.5" x14ac:dyDescent="0.35">
      <c r="A95" s="13" t="str">
        <f t="shared" si="1"/>
        <v>Argentina-The Americas-2003</v>
      </c>
      <c r="B95" s="13" t="s">
        <v>70</v>
      </c>
      <c r="C95" s="14" t="s">
        <v>71</v>
      </c>
      <c r="D95" s="15">
        <v>2003</v>
      </c>
      <c r="E95" s="19">
        <v>1364000000</v>
      </c>
      <c r="F95" s="19">
        <v>764000000</v>
      </c>
    </row>
    <row r="96" spans="1:6" ht="14.5" x14ac:dyDescent="0.35">
      <c r="A96" s="13" t="str">
        <f t="shared" si="1"/>
        <v>Argentina-The Americas-2004</v>
      </c>
      <c r="B96" s="13" t="s">
        <v>70</v>
      </c>
      <c r="C96" s="14" t="s">
        <v>71</v>
      </c>
      <c r="D96" s="15">
        <v>2004</v>
      </c>
      <c r="E96" s="19">
        <v>2871000000</v>
      </c>
      <c r="F96" s="19">
        <v>634000000</v>
      </c>
    </row>
    <row r="97" spans="1:6" ht="14.5" x14ac:dyDescent="0.35">
      <c r="A97" s="13" t="str">
        <f t="shared" si="1"/>
        <v>Argentina-The Americas-2005</v>
      </c>
      <c r="B97" s="13" t="s">
        <v>70</v>
      </c>
      <c r="C97" s="14" t="s">
        <v>71</v>
      </c>
      <c r="D97" s="15">
        <v>2005</v>
      </c>
      <c r="E97" s="19">
        <v>2137000000</v>
      </c>
      <c r="F97" s="19">
        <v>543000000</v>
      </c>
    </row>
    <row r="98" spans="1:6" ht="14.5" x14ac:dyDescent="0.35">
      <c r="A98" s="13" t="str">
        <f t="shared" si="1"/>
        <v>Argentina-The Americas-2006</v>
      </c>
      <c r="B98" s="13" t="s">
        <v>70</v>
      </c>
      <c r="C98" s="14" t="s">
        <v>71</v>
      </c>
      <c r="D98" s="15">
        <v>2006</v>
      </c>
      <c r="E98" s="19">
        <v>2973000000</v>
      </c>
      <c r="F98" s="19">
        <v>1276000000</v>
      </c>
    </row>
    <row r="99" spans="1:6" ht="14.5" x14ac:dyDescent="0.35">
      <c r="A99" s="13" t="str">
        <f t="shared" si="1"/>
        <v>Argentina-The Americas-2007</v>
      </c>
      <c r="B99" s="13" t="s">
        <v>70</v>
      </c>
      <c r="C99" s="14" t="s">
        <v>71</v>
      </c>
      <c r="D99" s="15">
        <v>2007</v>
      </c>
      <c r="E99" s="19">
        <v>3671000000</v>
      </c>
      <c r="F99" s="19">
        <v>4669000000</v>
      </c>
    </row>
    <row r="100" spans="1:6" ht="14.5" x14ac:dyDescent="0.35">
      <c r="A100" s="13" t="str">
        <f t="shared" si="1"/>
        <v>Argentina-The Americas-2008</v>
      </c>
      <c r="B100" s="13" t="s">
        <v>70</v>
      </c>
      <c r="C100" s="14" t="s">
        <v>71</v>
      </c>
      <c r="D100" s="15">
        <v>2008</v>
      </c>
      <c r="E100" s="19">
        <v>657000000</v>
      </c>
      <c r="F100" s="19">
        <v>253000000</v>
      </c>
    </row>
    <row r="101" spans="1:6" ht="14.5" x14ac:dyDescent="0.35">
      <c r="A101" s="13" t="str">
        <f t="shared" si="1"/>
        <v>Argentina-The Americas-2009</v>
      </c>
      <c r="B101" s="13" t="s">
        <v>70</v>
      </c>
      <c r="C101" s="14" t="s">
        <v>71</v>
      </c>
      <c r="D101" s="15">
        <v>2009</v>
      </c>
      <c r="E101" s="13"/>
      <c r="F101" s="13"/>
    </row>
    <row r="102" spans="1:6" ht="14.5" x14ac:dyDescent="0.35">
      <c r="A102" s="13" t="str">
        <f t="shared" si="1"/>
        <v>Argentina-The Americas-2010</v>
      </c>
      <c r="B102" s="13" t="s">
        <v>70</v>
      </c>
      <c r="C102" s="14" t="s">
        <v>71</v>
      </c>
      <c r="D102" s="15">
        <v>2010</v>
      </c>
      <c r="E102" s="19">
        <v>2035000000</v>
      </c>
      <c r="F102" s="19">
        <v>2293000000</v>
      </c>
    </row>
    <row r="103" spans="1:6" ht="14.5" x14ac:dyDescent="0.35">
      <c r="A103" s="13" t="str">
        <f t="shared" si="1"/>
        <v>Argentina-The Americas-2011</v>
      </c>
      <c r="B103" s="13" t="s">
        <v>70</v>
      </c>
      <c r="C103" s="14" t="s">
        <v>71</v>
      </c>
      <c r="D103" s="15">
        <v>2011</v>
      </c>
      <c r="E103" s="19">
        <v>38534000000</v>
      </c>
      <c r="F103" s="19">
        <v>26703000000</v>
      </c>
    </row>
    <row r="104" spans="1:6" ht="14.5" x14ac:dyDescent="0.35">
      <c r="A104" s="13" t="str">
        <f t="shared" si="1"/>
        <v>Argentina-The Americas-2012</v>
      </c>
      <c r="B104" s="13" t="s">
        <v>70</v>
      </c>
      <c r="C104" s="14" t="s">
        <v>71</v>
      </c>
      <c r="D104" s="15">
        <v>2012</v>
      </c>
      <c r="E104" s="19">
        <v>24943000000</v>
      </c>
      <c r="F104" s="19">
        <v>57601000000</v>
      </c>
    </row>
    <row r="105" spans="1:6" ht="14.5" x14ac:dyDescent="0.35">
      <c r="A105" s="13" t="str">
        <f t="shared" si="1"/>
        <v>Argentina-The Americas-2000</v>
      </c>
      <c r="B105" s="13" t="s">
        <v>70</v>
      </c>
      <c r="C105" s="14" t="s">
        <v>71</v>
      </c>
      <c r="D105" s="15">
        <v>2000</v>
      </c>
      <c r="E105" s="19">
        <v>9262000000</v>
      </c>
      <c r="F105" s="19">
        <v>4564000000</v>
      </c>
    </row>
    <row r="106" spans="1:6" ht="14.5" x14ac:dyDescent="0.35">
      <c r="A106" s="13" t="str">
        <f t="shared" si="1"/>
        <v>Armenia-Asia-2001</v>
      </c>
      <c r="B106" s="13" t="s">
        <v>60</v>
      </c>
      <c r="C106" s="14" t="s">
        <v>72</v>
      </c>
      <c r="D106" s="15">
        <v>2001</v>
      </c>
      <c r="E106" s="19">
        <v>3809000000</v>
      </c>
      <c r="F106" s="19">
        <v>1722000000</v>
      </c>
    </row>
    <row r="107" spans="1:6" ht="14.5" x14ac:dyDescent="0.35">
      <c r="A107" s="13" t="str">
        <f t="shared" si="1"/>
        <v>Armenia-Asia-2002</v>
      </c>
      <c r="B107" s="13" t="s">
        <v>60</v>
      </c>
      <c r="C107" s="14" t="s">
        <v>72</v>
      </c>
      <c r="D107" s="15">
        <v>2002</v>
      </c>
      <c r="E107" s="19">
        <v>386000000</v>
      </c>
      <c r="F107" s="19">
        <v>471000000</v>
      </c>
    </row>
    <row r="108" spans="1:6" ht="14.5" x14ac:dyDescent="0.35">
      <c r="A108" s="13" t="str">
        <f t="shared" si="1"/>
        <v>Armenia-Asia-2003</v>
      </c>
      <c r="B108" s="13" t="s">
        <v>60</v>
      </c>
      <c r="C108" s="14" t="s">
        <v>72</v>
      </c>
      <c r="D108" s="15">
        <v>2003</v>
      </c>
      <c r="E108" s="19">
        <v>3517000000</v>
      </c>
      <c r="F108" s="19">
        <v>2626000000</v>
      </c>
    </row>
    <row r="109" spans="1:6" ht="14.5" x14ac:dyDescent="0.35">
      <c r="A109" s="13" t="str">
        <f t="shared" si="1"/>
        <v>Armenia-Asia-2004</v>
      </c>
      <c r="B109" s="13" t="s">
        <v>60</v>
      </c>
      <c r="C109" s="14" t="s">
        <v>72</v>
      </c>
      <c r="D109" s="15">
        <v>2004</v>
      </c>
      <c r="E109" s="13"/>
      <c r="F109" s="13"/>
    </row>
    <row r="110" spans="1:6" ht="14.5" x14ac:dyDescent="0.35">
      <c r="A110" s="13" t="str">
        <f t="shared" si="1"/>
        <v>Armenia-Asia-2005</v>
      </c>
      <c r="B110" s="13" t="s">
        <v>60</v>
      </c>
      <c r="C110" s="14" t="s">
        <v>72</v>
      </c>
      <c r="D110" s="15">
        <v>2005</v>
      </c>
      <c r="E110" s="19">
        <v>28706000000</v>
      </c>
      <c r="F110" s="19">
        <v>18169000000</v>
      </c>
    </row>
    <row r="111" spans="1:6" ht="14.5" x14ac:dyDescent="0.35">
      <c r="A111" s="13" t="str">
        <f t="shared" si="1"/>
        <v>Armenia-Asia-2006</v>
      </c>
      <c r="B111" s="13" t="s">
        <v>60</v>
      </c>
      <c r="C111" s="14" t="s">
        <v>72</v>
      </c>
      <c r="D111" s="15">
        <v>2006</v>
      </c>
      <c r="E111" s="13"/>
      <c r="F111" s="13"/>
    </row>
    <row r="112" spans="1:6" ht="14.5" x14ac:dyDescent="0.35">
      <c r="A112" s="13" t="str">
        <f t="shared" si="1"/>
        <v>Armenia-Asia-2007</v>
      </c>
      <c r="B112" s="13" t="s">
        <v>60</v>
      </c>
      <c r="C112" s="14" t="s">
        <v>72</v>
      </c>
      <c r="D112" s="15">
        <v>2007</v>
      </c>
      <c r="E112" s="19">
        <v>172000000</v>
      </c>
      <c r="F112" s="19">
        <v>281000000</v>
      </c>
    </row>
    <row r="113" spans="1:6" ht="14.5" x14ac:dyDescent="0.35">
      <c r="A113" s="13" t="str">
        <f t="shared" si="1"/>
        <v>Armenia-Asia-2008</v>
      </c>
      <c r="B113" s="13" t="s">
        <v>60</v>
      </c>
      <c r="C113" s="14" t="s">
        <v>72</v>
      </c>
      <c r="D113" s="15">
        <v>2008</v>
      </c>
      <c r="E113" s="13"/>
      <c r="F113" s="13"/>
    </row>
    <row r="114" spans="1:6" ht="14.5" x14ac:dyDescent="0.35">
      <c r="A114" s="13" t="str">
        <f t="shared" si="1"/>
        <v>Armenia-Asia-2009</v>
      </c>
      <c r="B114" s="13" t="s">
        <v>60</v>
      </c>
      <c r="C114" s="14" t="s">
        <v>72</v>
      </c>
      <c r="D114" s="15">
        <v>2009</v>
      </c>
      <c r="E114" s="19">
        <v>430000000</v>
      </c>
      <c r="F114" s="19">
        <v>261000000</v>
      </c>
    </row>
    <row r="115" spans="1:6" ht="14.5" x14ac:dyDescent="0.35">
      <c r="A115" s="13" t="str">
        <f t="shared" si="1"/>
        <v>Armenia-Asia-2010</v>
      </c>
      <c r="B115" s="13" t="s">
        <v>60</v>
      </c>
      <c r="C115" s="14" t="s">
        <v>72</v>
      </c>
      <c r="D115" s="15">
        <v>2010</v>
      </c>
      <c r="E115" s="19">
        <v>1686000000</v>
      </c>
      <c r="F115" s="19">
        <v>1309000000</v>
      </c>
    </row>
    <row r="116" spans="1:6" ht="14.5" x14ac:dyDescent="0.35">
      <c r="A116" s="13" t="str">
        <f t="shared" si="1"/>
        <v>Armenia-Asia-2011</v>
      </c>
      <c r="B116" s="13" t="s">
        <v>60</v>
      </c>
      <c r="C116" s="14" t="s">
        <v>72</v>
      </c>
      <c r="D116" s="15">
        <v>2011</v>
      </c>
      <c r="E116" s="19">
        <v>88000000</v>
      </c>
      <c r="F116" s="19">
        <v>58000000</v>
      </c>
    </row>
    <row r="117" spans="1:6" ht="14.5" x14ac:dyDescent="0.35">
      <c r="A117" s="13" t="str">
        <f t="shared" si="1"/>
        <v>Armenia-Asia-2012</v>
      </c>
      <c r="B117" s="13" t="s">
        <v>60</v>
      </c>
      <c r="C117" s="14" t="s">
        <v>72</v>
      </c>
      <c r="D117" s="15">
        <v>2012</v>
      </c>
      <c r="E117" s="19">
        <v>731000000</v>
      </c>
      <c r="F117" s="19">
        <v>224000000</v>
      </c>
    </row>
    <row r="118" spans="1:6" ht="14.5" x14ac:dyDescent="0.35">
      <c r="A118" s="13" t="str">
        <f t="shared" si="1"/>
        <v>Armenia-Asia-2000</v>
      </c>
      <c r="B118" s="13" t="s">
        <v>60</v>
      </c>
      <c r="C118" s="14" t="s">
        <v>72</v>
      </c>
      <c r="D118" s="15">
        <v>2000</v>
      </c>
      <c r="E118" s="19">
        <v>57000000</v>
      </c>
      <c r="F118" s="19">
        <v>86000000</v>
      </c>
    </row>
    <row r="119" spans="1:6" ht="14.5" x14ac:dyDescent="0.35">
      <c r="A119" s="13" t="str">
        <f t="shared" si="1"/>
        <v>Aruba-The Americas-2001</v>
      </c>
      <c r="B119" s="13" t="s">
        <v>70</v>
      </c>
      <c r="C119" s="14" t="s">
        <v>73</v>
      </c>
      <c r="D119" s="15">
        <v>2001</v>
      </c>
      <c r="E119" s="13"/>
      <c r="F119" s="13"/>
    </row>
    <row r="120" spans="1:6" ht="14.5" x14ac:dyDescent="0.35">
      <c r="A120" s="13" t="str">
        <f t="shared" si="1"/>
        <v>Aruba-The Americas-2002</v>
      </c>
      <c r="B120" s="13" t="s">
        <v>70</v>
      </c>
      <c r="C120" s="14" t="s">
        <v>73</v>
      </c>
      <c r="D120" s="15">
        <v>2002</v>
      </c>
      <c r="E120" s="13"/>
      <c r="F120" s="13"/>
    </row>
    <row r="121" spans="1:6" ht="14.5" x14ac:dyDescent="0.35">
      <c r="A121" s="13" t="str">
        <f t="shared" si="1"/>
        <v>Aruba-The Americas-2003</v>
      </c>
      <c r="B121" s="13" t="s">
        <v>70</v>
      </c>
      <c r="C121" s="14" t="s">
        <v>73</v>
      </c>
      <c r="D121" s="15">
        <v>2003</v>
      </c>
      <c r="E121" s="19">
        <v>11285000000</v>
      </c>
      <c r="F121" s="19">
        <v>13649000000</v>
      </c>
    </row>
    <row r="122" spans="1:6" ht="14.5" x14ac:dyDescent="0.35">
      <c r="A122" s="13" t="str">
        <f t="shared" si="1"/>
        <v>Aruba-The Americas-2004</v>
      </c>
      <c r="B122" s="13" t="s">
        <v>70</v>
      </c>
      <c r="C122" s="14" t="s">
        <v>73</v>
      </c>
      <c r="D122" s="15">
        <v>2004</v>
      </c>
      <c r="E122" s="19">
        <v>2521000000</v>
      </c>
      <c r="F122" s="19">
        <v>4893000000</v>
      </c>
    </row>
    <row r="123" spans="1:6" ht="14.5" x14ac:dyDescent="0.35">
      <c r="A123" s="13" t="str">
        <f t="shared" si="1"/>
        <v>Aruba-The Americas-2005</v>
      </c>
      <c r="B123" s="13" t="s">
        <v>70</v>
      </c>
      <c r="C123" s="14" t="s">
        <v>73</v>
      </c>
      <c r="D123" s="15">
        <v>2005</v>
      </c>
      <c r="E123" s="19">
        <v>6128000000</v>
      </c>
      <c r="F123" s="19">
        <v>3417000000</v>
      </c>
    </row>
    <row r="124" spans="1:6" ht="14.5" x14ac:dyDescent="0.35">
      <c r="A124" s="13" t="str">
        <f t="shared" si="1"/>
        <v>Aruba-The Americas-2006</v>
      </c>
      <c r="B124" s="13" t="s">
        <v>70</v>
      </c>
      <c r="C124" s="14" t="s">
        <v>73</v>
      </c>
      <c r="D124" s="15">
        <v>2006</v>
      </c>
      <c r="E124" s="19">
        <v>6027000000</v>
      </c>
      <c r="F124" s="19">
        <v>2754000000</v>
      </c>
    </row>
    <row r="125" spans="1:6" ht="14.5" x14ac:dyDescent="0.35">
      <c r="A125" s="13" t="str">
        <f t="shared" si="1"/>
        <v>Aruba-The Americas-2007</v>
      </c>
      <c r="B125" s="13" t="s">
        <v>70</v>
      </c>
      <c r="C125" s="14" t="s">
        <v>73</v>
      </c>
      <c r="D125" s="15">
        <v>2007</v>
      </c>
      <c r="E125" s="19">
        <v>394000000</v>
      </c>
      <c r="F125" s="19">
        <v>447000000</v>
      </c>
    </row>
    <row r="126" spans="1:6" ht="14.5" x14ac:dyDescent="0.35">
      <c r="A126" s="13" t="str">
        <f t="shared" si="1"/>
        <v>Aruba-The Americas-2008</v>
      </c>
      <c r="B126" s="13" t="s">
        <v>70</v>
      </c>
      <c r="C126" s="14" t="s">
        <v>73</v>
      </c>
      <c r="D126" s="15">
        <v>2008</v>
      </c>
      <c r="E126" s="19">
        <v>3429000000</v>
      </c>
      <c r="F126" s="19">
        <v>8848000000</v>
      </c>
    </row>
    <row r="127" spans="1:6" ht="14.5" x14ac:dyDescent="0.35">
      <c r="A127" s="13" t="str">
        <f t="shared" si="1"/>
        <v>Aruba-The Americas-2009</v>
      </c>
      <c r="B127" s="13" t="s">
        <v>70</v>
      </c>
      <c r="C127" s="14" t="s">
        <v>73</v>
      </c>
      <c r="D127" s="15">
        <v>2009</v>
      </c>
      <c r="E127" s="13"/>
      <c r="F127" s="13"/>
    </row>
    <row r="128" spans="1:6" ht="14.5" x14ac:dyDescent="0.35">
      <c r="A128" s="13" t="str">
        <f t="shared" si="1"/>
        <v>Aruba-The Americas-2010</v>
      </c>
      <c r="B128" s="13" t="s">
        <v>70</v>
      </c>
      <c r="C128" s="14" t="s">
        <v>73</v>
      </c>
      <c r="D128" s="15">
        <v>2010</v>
      </c>
      <c r="E128" s="13"/>
      <c r="F128" s="13"/>
    </row>
    <row r="129" spans="1:6" ht="14.5" x14ac:dyDescent="0.35">
      <c r="A129" s="13" t="str">
        <f t="shared" si="1"/>
        <v>Aruba-The Americas-2011</v>
      </c>
      <c r="B129" s="13" t="s">
        <v>70</v>
      </c>
      <c r="C129" s="14" t="s">
        <v>73</v>
      </c>
      <c r="D129" s="15">
        <v>2011</v>
      </c>
      <c r="E129" s="19">
        <v>441000000</v>
      </c>
      <c r="F129" s="19">
        <v>341000000</v>
      </c>
    </row>
    <row r="130" spans="1:6" ht="14.5" x14ac:dyDescent="0.35">
      <c r="A130" s="13" t="str">
        <f t="shared" si="1"/>
        <v>Aruba-The Americas-2012</v>
      </c>
      <c r="B130" s="13" t="s">
        <v>70</v>
      </c>
      <c r="C130" s="14" t="s">
        <v>73</v>
      </c>
      <c r="D130" s="15">
        <v>2012</v>
      </c>
      <c r="E130" s="19">
        <v>1016000000</v>
      </c>
      <c r="F130" s="19">
        <v>544000000</v>
      </c>
    </row>
    <row r="131" spans="1:6" ht="14.5" x14ac:dyDescent="0.35">
      <c r="A131" s="13" t="str">
        <f t="shared" ref="A131:A194" si="2">C131&amp;"-"&amp;D131</f>
        <v>Aruba-The Americas-2000</v>
      </c>
      <c r="B131" s="13" t="s">
        <v>70</v>
      </c>
      <c r="C131" s="14" t="s">
        <v>73</v>
      </c>
      <c r="D131" s="15">
        <v>2000</v>
      </c>
      <c r="E131" s="19">
        <v>32656000000</v>
      </c>
      <c r="F131" s="19">
        <v>7710000000</v>
      </c>
    </row>
    <row r="132" spans="1:6" ht="14.5" x14ac:dyDescent="0.35">
      <c r="A132" s="13" t="str">
        <f t="shared" si="2"/>
        <v>Australia-Oceania-2001</v>
      </c>
      <c r="B132" s="13" t="s">
        <v>66</v>
      </c>
      <c r="C132" s="14" t="s">
        <v>74</v>
      </c>
      <c r="D132" s="15">
        <v>2001</v>
      </c>
      <c r="E132" s="19">
        <v>4825000000</v>
      </c>
      <c r="F132" s="19">
        <v>8959000000</v>
      </c>
    </row>
    <row r="133" spans="1:6" ht="14.5" x14ac:dyDescent="0.35">
      <c r="A133" s="13" t="str">
        <f t="shared" si="2"/>
        <v>Australia-Oceania-2002</v>
      </c>
      <c r="B133" s="13" t="s">
        <v>66</v>
      </c>
      <c r="C133" s="14" t="s">
        <v>74</v>
      </c>
      <c r="D133" s="15">
        <v>2002</v>
      </c>
      <c r="E133" s="19">
        <v>8988000000</v>
      </c>
      <c r="F133" s="19">
        <v>7360000000</v>
      </c>
    </row>
    <row r="134" spans="1:6" ht="14.5" x14ac:dyDescent="0.35">
      <c r="A134" s="13" t="str">
        <f t="shared" si="2"/>
        <v>Australia-Oceania-2003</v>
      </c>
      <c r="B134" s="13" t="s">
        <v>66</v>
      </c>
      <c r="C134" s="14" t="s">
        <v>74</v>
      </c>
      <c r="D134" s="15">
        <v>2003</v>
      </c>
      <c r="E134" s="19">
        <v>7636000000</v>
      </c>
      <c r="F134" s="19">
        <v>1713000000</v>
      </c>
    </row>
    <row r="135" spans="1:6" ht="14.5" x14ac:dyDescent="0.35">
      <c r="A135" s="13" t="str">
        <f t="shared" si="2"/>
        <v>Australia-Oceania-2004</v>
      </c>
      <c r="B135" s="13" t="s">
        <v>66</v>
      </c>
      <c r="C135" s="14" t="s">
        <v>74</v>
      </c>
      <c r="D135" s="15">
        <v>2004</v>
      </c>
      <c r="E135" s="19">
        <v>563000000</v>
      </c>
      <c r="F135" s="19">
        <v>561000000</v>
      </c>
    </row>
    <row r="136" spans="1:6" ht="14.5" x14ac:dyDescent="0.35">
      <c r="A136" s="13" t="str">
        <f t="shared" si="2"/>
        <v>Australia-Oceania-2005</v>
      </c>
      <c r="B136" s="13" t="s">
        <v>66</v>
      </c>
      <c r="C136" s="14" t="s">
        <v>74</v>
      </c>
      <c r="D136" s="15">
        <v>2005</v>
      </c>
      <c r="E136" s="19">
        <v>29978000000</v>
      </c>
      <c r="F136" s="19">
        <v>47009000000</v>
      </c>
    </row>
    <row r="137" spans="1:6" ht="14.5" x14ac:dyDescent="0.35">
      <c r="A137" s="13" t="str">
        <f t="shared" si="2"/>
        <v>Australia-Oceania-2006</v>
      </c>
      <c r="B137" s="13" t="s">
        <v>66</v>
      </c>
      <c r="C137" s="14" t="s">
        <v>74</v>
      </c>
      <c r="D137" s="15">
        <v>2006</v>
      </c>
      <c r="E137" s="19">
        <v>854000000</v>
      </c>
      <c r="F137" s="19">
        <v>425000000</v>
      </c>
    </row>
    <row r="138" spans="1:6" ht="14.5" x14ac:dyDescent="0.35">
      <c r="A138" s="13" t="str">
        <f t="shared" si="2"/>
        <v>Australia-Oceania-2007</v>
      </c>
      <c r="B138" s="13" t="s">
        <v>66</v>
      </c>
      <c r="C138" s="14" t="s">
        <v>74</v>
      </c>
      <c r="D138" s="15">
        <v>2007</v>
      </c>
      <c r="E138" s="19">
        <v>677000000</v>
      </c>
      <c r="F138" s="19">
        <v>671000000</v>
      </c>
    </row>
    <row r="139" spans="1:6" ht="14.5" x14ac:dyDescent="0.35">
      <c r="A139" s="13" t="str">
        <f t="shared" si="2"/>
        <v>Australia-Oceania-2008</v>
      </c>
      <c r="B139" s="13" t="s">
        <v>66</v>
      </c>
      <c r="C139" s="14" t="s">
        <v>74</v>
      </c>
      <c r="D139" s="15">
        <v>2008</v>
      </c>
      <c r="E139" s="19">
        <v>2000000</v>
      </c>
      <c r="F139" s="19">
        <v>9000000</v>
      </c>
    </row>
    <row r="140" spans="1:6" ht="14.5" x14ac:dyDescent="0.35">
      <c r="A140" s="13" t="str">
        <f t="shared" si="2"/>
        <v>Australia-Oceania-2009</v>
      </c>
      <c r="B140" s="13" t="s">
        <v>66</v>
      </c>
      <c r="C140" s="14" t="s">
        <v>74</v>
      </c>
      <c r="D140" s="15">
        <v>2009</v>
      </c>
      <c r="E140" s="19">
        <v>4611000000</v>
      </c>
      <c r="F140" s="19">
        <v>3733000000</v>
      </c>
    </row>
    <row r="141" spans="1:6" ht="14.5" x14ac:dyDescent="0.35">
      <c r="A141" s="13" t="str">
        <f t="shared" si="2"/>
        <v>Australia-Oceania-2010</v>
      </c>
      <c r="B141" s="13" t="s">
        <v>66</v>
      </c>
      <c r="C141" s="14" t="s">
        <v>74</v>
      </c>
      <c r="D141" s="15">
        <v>2010</v>
      </c>
      <c r="E141" s="19">
        <v>935000000</v>
      </c>
      <c r="F141" s="19">
        <v>387000000</v>
      </c>
    </row>
    <row r="142" spans="1:6" ht="14.5" x14ac:dyDescent="0.35">
      <c r="A142" s="13" t="str">
        <f t="shared" si="2"/>
        <v>Australia-Oceania-2011</v>
      </c>
      <c r="B142" s="13" t="s">
        <v>66</v>
      </c>
      <c r="C142" s="14" t="s">
        <v>74</v>
      </c>
      <c r="D142" s="15">
        <v>2011</v>
      </c>
      <c r="E142" s="19">
        <v>394000000</v>
      </c>
      <c r="F142" s="19">
        <v>2852000000</v>
      </c>
    </row>
    <row r="143" spans="1:6" ht="14.5" x14ac:dyDescent="0.35">
      <c r="A143" s="13" t="str">
        <f t="shared" si="2"/>
        <v>Australia-Oceania-2012</v>
      </c>
      <c r="B143" s="13" t="s">
        <v>66</v>
      </c>
      <c r="C143" s="14" t="s">
        <v>74</v>
      </c>
      <c r="D143" s="15">
        <v>2012</v>
      </c>
      <c r="E143" s="19">
        <v>742000000</v>
      </c>
      <c r="F143" s="13"/>
    </row>
    <row r="144" spans="1:6" ht="14.5" x14ac:dyDescent="0.35">
      <c r="A144" s="13" t="str">
        <f t="shared" si="2"/>
        <v>Australia-Oceania-2000</v>
      </c>
      <c r="B144" s="13" t="s">
        <v>66</v>
      </c>
      <c r="C144" s="14" t="s">
        <v>74</v>
      </c>
      <c r="D144" s="15">
        <v>2000</v>
      </c>
      <c r="E144" s="19">
        <v>377000000</v>
      </c>
      <c r="F144" s="19">
        <v>629000000</v>
      </c>
    </row>
    <row r="145" spans="1:6" ht="14.5" x14ac:dyDescent="0.35">
      <c r="A145" s="13" t="str">
        <f t="shared" si="2"/>
        <v>Austria-Europe-2001</v>
      </c>
      <c r="B145" s="13" t="s">
        <v>62</v>
      </c>
      <c r="C145" s="14" t="s">
        <v>75</v>
      </c>
      <c r="D145" s="15">
        <v>2001</v>
      </c>
      <c r="E145" s="19">
        <v>128000000</v>
      </c>
      <c r="F145" s="19">
        <v>307000000</v>
      </c>
    </row>
    <row r="146" spans="1:6" ht="14.5" x14ac:dyDescent="0.35">
      <c r="A146" s="13" t="str">
        <f t="shared" si="2"/>
        <v>Austria-Europe-2002</v>
      </c>
      <c r="B146" s="13" t="s">
        <v>62</v>
      </c>
      <c r="C146" s="14" t="s">
        <v>75</v>
      </c>
      <c r="D146" s="15">
        <v>2002</v>
      </c>
      <c r="E146" s="13"/>
      <c r="F146" s="13"/>
    </row>
    <row r="147" spans="1:6" ht="14.5" x14ac:dyDescent="0.35">
      <c r="A147" s="13" t="str">
        <f t="shared" si="2"/>
        <v>Austria-Europe-2003</v>
      </c>
      <c r="B147" s="13" t="s">
        <v>62</v>
      </c>
      <c r="C147" s="14" t="s">
        <v>75</v>
      </c>
      <c r="D147" s="15">
        <v>2003</v>
      </c>
      <c r="E147" s="19">
        <v>1082000000</v>
      </c>
      <c r="F147" s="19">
        <v>669000000</v>
      </c>
    </row>
    <row r="148" spans="1:6" ht="14.5" x14ac:dyDescent="0.35">
      <c r="A148" s="13" t="str">
        <f t="shared" si="2"/>
        <v>Austria-Europe-2004</v>
      </c>
      <c r="B148" s="13" t="s">
        <v>62</v>
      </c>
      <c r="C148" s="14" t="s">
        <v>75</v>
      </c>
      <c r="D148" s="15">
        <v>2004</v>
      </c>
      <c r="E148" s="19">
        <v>1063000000</v>
      </c>
      <c r="F148" s="19">
        <v>3019000000</v>
      </c>
    </row>
    <row r="149" spans="1:6" ht="14.5" x14ac:dyDescent="0.35">
      <c r="A149" s="13" t="str">
        <f t="shared" si="2"/>
        <v>Austria-Europe-2005</v>
      </c>
      <c r="B149" s="13" t="s">
        <v>62</v>
      </c>
      <c r="C149" s="14" t="s">
        <v>75</v>
      </c>
      <c r="D149" s="15">
        <v>2005</v>
      </c>
      <c r="E149" s="19">
        <v>73000000</v>
      </c>
      <c r="F149" s="19">
        <v>127000000</v>
      </c>
    </row>
    <row r="150" spans="1:6" ht="14.5" x14ac:dyDescent="0.35">
      <c r="A150" s="13" t="str">
        <f t="shared" si="2"/>
        <v>Austria-Europe-2006</v>
      </c>
      <c r="B150" s="13" t="s">
        <v>62</v>
      </c>
      <c r="C150" s="14" t="s">
        <v>75</v>
      </c>
      <c r="D150" s="15">
        <v>2006</v>
      </c>
      <c r="E150" s="13"/>
      <c r="F150" s="13"/>
    </row>
    <row r="151" spans="1:6" ht="14.5" x14ac:dyDescent="0.35">
      <c r="A151" s="13" t="str">
        <f t="shared" si="2"/>
        <v>Austria-Europe-2007</v>
      </c>
      <c r="B151" s="13" t="s">
        <v>62</v>
      </c>
      <c r="C151" s="14" t="s">
        <v>75</v>
      </c>
      <c r="D151" s="15">
        <v>2007</v>
      </c>
      <c r="E151" s="19">
        <v>13016000000</v>
      </c>
      <c r="F151" s="19">
        <v>8780000000</v>
      </c>
    </row>
    <row r="152" spans="1:6" ht="14.5" x14ac:dyDescent="0.35">
      <c r="A152" s="13" t="str">
        <f t="shared" si="2"/>
        <v>Austria-Europe-2008</v>
      </c>
      <c r="B152" s="13" t="s">
        <v>62</v>
      </c>
      <c r="C152" s="14" t="s">
        <v>75</v>
      </c>
      <c r="D152" s="15">
        <v>2008</v>
      </c>
      <c r="E152" s="19">
        <v>291000000</v>
      </c>
      <c r="F152" s="19">
        <v>96000000</v>
      </c>
    </row>
    <row r="153" spans="1:6" ht="14.5" x14ac:dyDescent="0.35">
      <c r="A153" s="13" t="str">
        <f t="shared" si="2"/>
        <v>Austria-Europe-2009</v>
      </c>
      <c r="B153" s="13" t="s">
        <v>62</v>
      </c>
      <c r="C153" s="14" t="s">
        <v>75</v>
      </c>
      <c r="D153" s="15">
        <v>2009</v>
      </c>
      <c r="E153" s="13"/>
      <c r="F153" s="13"/>
    </row>
    <row r="154" spans="1:6" ht="14.5" x14ac:dyDescent="0.35">
      <c r="A154" s="13" t="str">
        <f t="shared" si="2"/>
        <v>Austria-Europe-2010</v>
      </c>
      <c r="B154" s="13" t="s">
        <v>62</v>
      </c>
      <c r="C154" s="14" t="s">
        <v>75</v>
      </c>
      <c r="D154" s="15">
        <v>2010</v>
      </c>
      <c r="E154" s="13"/>
      <c r="F154" s="13"/>
    </row>
    <row r="155" spans="1:6" ht="14.5" x14ac:dyDescent="0.35">
      <c r="A155" s="13" t="str">
        <f t="shared" si="2"/>
        <v>Austria-Europe-2011</v>
      </c>
      <c r="B155" s="13" t="s">
        <v>62</v>
      </c>
      <c r="C155" s="14" t="s">
        <v>75</v>
      </c>
      <c r="D155" s="15">
        <v>2011</v>
      </c>
      <c r="E155" s="19">
        <v>2700000</v>
      </c>
      <c r="F155" s="13"/>
    </row>
    <row r="156" spans="1:6" ht="14.5" x14ac:dyDescent="0.35">
      <c r="A156" s="13" t="str">
        <f t="shared" si="2"/>
        <v>Austria-Europe-2012</v>
      </c>
      <c r="B156" s="13" t="s">
        <v>62</v>
      </c>
      <c r="C156" s="14" t="s">
        <v>75</v>
      </c>
      <c r="D156" s="15">
        <v>2012</v>
      </c>
      <c r="E156" s="19">
        <v>3000000</v>
      </c>
      <c r="F156" s="19">
        <v>200000</v>
      </c>
    </row>
    <row r="157" spans="1:6" ht="14.5" x14ac:dyDescent="0.35">
      <c r="A157" s="13" t="str">
        <f t="shared" si="2"/>
        <v>Austria-Europe-2000</v>
      </c>
      <c r="B157" s="13" t="s">
        <v>62</v>
      </c>
      <c r="C157" s="14" t="s">
        <v>75</v>
      </c>
      <c r="D157" s="15">
        <v>2000</v>
      </c>
      <c r="E157" s="19">
        <v>17000000</v>
      </c>
      <c r="F157" s="19">
        <v>5000000</v>
      </c>
    </row>
    <row r="158" spans="1:6" ht="14.5" x14ac:dyDescent="0.35">
      <c r="A158" s="13" t="str">
        <f t="shared" si="2"/>
        <v>Azerbaijan-Asia-2001</v>
      </c>
      <c r="B158" s="13" t="s">
        <v>60</v>
      </c>
      <c r="C158" s="14" t="s">
        <v>76</v>
      </c>
      <c r="D158" s="15">
        <v>2001</v>
      </c>
      <c r="E158" s="19">
        <v>111000000</v>
      </c>
      <c r="F158" s="13"/>
    </row>
    <row r="159" spans="1:6" ht="14.5" x14ac:dyDescent="0.35">
      <c r="A159" s="13" t="str">
        <f t="shared" si="2"/>
        <v>Azerbaijan-Asia-2002</v>
      </c>
      <c r="B159" s="13" t="s">
        <v>60</v>
      </c>
      <c r="C159" s="14" t="s">
        <v>76</v>
      </c>
      <c r="D159" s="15">
        <v>2002</v>
      </c>
      <c r="E159" s="19">
        <v>2272000000</v>
      </c>
      <c r="F159" s="19">
        <v>1235000000</v>
      </c>
    </row>
    <row r="160" spans="1:6" ht="14.5" x14ac:dyDescent="0.35">
      <c r="A160" s="13" t="str">
        <f t="shared" si="2"/>
        <v>Azerbaijan-Asia-2003</v>
      </c>
      <c r="B160" s="13" t="s">
        <v>60</v>
      </c>
      <c r="C160" s="14" t="s">
        <v>76</v>
      </c>
      <c r="D160" s="15">
        <v>2003</v>
      </c>
      <c r="E160" s="19">
        <v>7000000</v>
      </c>
      <c r="F160" s="19">
        <v>50000000</v>
      </c>
    </row>
    <row r="161" spans="1:6" ht="14.5" x14ac:dyDescent="0.35">
      <c r="A161" s="13" t="str">
        <f t="shared" si="2"/>
        <v>Azerbaijan-Asia-2004</v>
      </c>
      <c r="B161" s="13" t="s">
        <v>60</v>
      </c>
      <c r="C161" s="14" t="s">
        <v>76</v>
      </c>
      <c r="D161" s="15">
        <v>2004</v>
      </c>
      <c r="E161" s="19">
        <v>41000000</v>
      </c>
      <c r="F161" s="13"/>
    </row>
    <row r="162" spans="1:6" ht="14.5" x14ac:dyDescent="0.35">
      <c r="A162" s="13" t="str">
        <f t="shared" si="2"/>
        <v>Azerbaijan-Asia-2005</v>
      </c>
      <c r="B162" s="13" t="s">
        <v>60</v>
      </c>
      <c r="C162" s="14" t="s">
        <v>76</v>
      </c>
      <c r="D162" s="15">
        <v>2005</v>
      </c>
      <c r="E162" s="19">
        <v>4000000</v>
      </c>
      <c r="F162" s="19">
        <v>12200000</v>
      </c>
    </row>
    <row r="163" spans="1:6" ht="14.5" x14ac:dyDescent="0.35">
      <c r="A163" s="13" t="str">
        <f t="shared" si="2"/>
        <v>Azerbaijan-Asia-2006</v>
      </c>
      <c r="B163" s="13" t="s">
        <v>60</v>
      </c>
      <c r="C163" s="14" t="s">
        <v>76</v>
      </c>
      <c r="D163" s="15">
        <v>2006</v>
      </c>
      <c r="E163" s="19">
        <v>7000000</v>
      </c>
      <c r="F163" s="13"/>
    </row>
    <row r="164" spans="1:6" ht="14.5" x14ac:dyDescent="0.35">
      <c r="A164" s="13" t="str">
        <f t="shared" si="2"/>
        <v>Azerbaijan-Asia-2007</v>
      </c>
      <c r="B164" s="13" t="s">
        <v>60</v>
      </c>
      <c r="C164" s="14" t="s">
        <v>76</v>
      </c>
      <c r="D164" s="15">
        <v>2007</v>
      </c>
      <c r="E164" s="19">
        <v>69000000</v>
      </c>
      <c r="F164" s="19">
        <v>9000000</v>
      </c>
    </row>
    <row r="165" spans="1:6" ht="14.5" x14ac:dyDescent="0.35">
      <c r="A165" s="13" t="str">
        <f t="shared" si="2"/>
        <v>Azerbaijan-Asia-2008</v>
      </c>
      <c r="B165" s="13" t="s">
        <v>60</v>
      </c>
      <c r="C165" s="14" t="s">
        <v>76</v>
      </c>
      <c r="D165" s="15">
        <v>2008</v>
      </c>
      <c r="E165" s="19">
        <v>291000000</v>
      </c>
      <c r="F165" s="19">
        <v>31000000</v>
      </c>
    </row>
    <row r="166" spans="1:6" ht="14.5" x14ac:dyDescent="0.35">
      <c r="A166" s="13" t="str">
        <f t="shared" si="2"/>
        <v>Azerbaijan-Asia-2009</v>
      </c>
      <c r="B166" s="13" t="s">
        <v>60</v>
      </c>
      <c r="C166" s="14" t="s">
        <v>76</v>
      </c>
      <c r="D166" s="15">
        <v>2009</v>
      </c>
      <c r="E166" s="19">
        <v>3195000000</v>
      </c>
      <c r="F166" s="19">
        <v>5460000000</v>
      </c>
    </row>
    <row r="167" spans="1:6" ht="14.5" x14ac:dyDescent="0.35">
      <c r="A167" s="13" t="str">
        <f t="shared" si="2"/>
        <v>Azerbaijan-Asia-2010</v>
      </c>
      <c r="B167" s="13" t="s">
        <v>60</v>
      </c>
      <c r="C167" s="14" t="s">
        <v>76</v>
      </c>
      <c r="D167" s="15">
        <v>2010</v>
      </c>
      <c r="E167" s="19">
        <v>850000000</v>
      </c>
      <c r="F167" s="19">
        <v>163000000</v>
      </c>
    </row>
    <row r="168" spans="1:6" ht="14.5" x14ac:dyDescent="0.35">
      <c r="A168" s="13" t="str">
        <f t="shared" si="2"/>
        <v>Azerbaijan-Asia-2011</v>
      </c>
      <c r="B168" s="13" t="s">
        <v>60</v>
      </c>
      <c r="C168" s="14" t="s">
        <v>76</v>
      </c>
      <c r="D168" s="15">
        <v>2011</v>
      </c>
      <c r="E168" s="19">
        <v>1753000000</v>
      </c>
      <c r="F168" s="19">
        <v>348000000</v>
      </c>
    </row>
    <row r="169" spans="1:6" ht="14.5" x14ac:dyDescent="0.35">
      <c r="A169" s="13" t="str">
        <f t="shared" si="2"/>
        <v>Azerbaijan-Asia-2012</v>
      </c>
      <c r="B169" s="13" t="s">
        <v>60</v>
      </c>
      <c r="C169" s="14" t="s">
        <v>76</v>
      </c>
      <c r="D169" s="15">
        <v>2012</v>
      </c>
      <c r="E169" s="19">
        <v>733000000</v>
      </c>
      <c r="F169" s="19">
        <v>141000000</v>
      </c>
    </row>
    <row r="170" spans="1:6" ht="14.5" x14ac:dyDescent="0.35">
      <c r="A170" s="13" t="str">
        <f t="shared" si="2"/>
        <v>Azerbaijan-Asia-2000</v>
      </c>
      <c r="B170" s="13" t="s">
        <v>60</v>
      </c>
      <c r="C170" s="14" t="s">
        <v>76</v>
      </c>
      <c r="D170" s="15">
        <v>2000</v>
      </c>
      <c r="E170" s="19">
        <v>111000000</v>
      </c>
      <c r="F170" s="19">
        <v>44000000</v>
      </c>
    </row>
    <row r="171" spans="1:6" ht="14.5" x14ac:dyDescent="0.35">
      <c r="A171" s="13" t="str">
        <f t="shared" si="2"/>
        <v>Bahamas, The-The Americas-2001</v>
      </c>
      <c r="B171" s="13" t="s">
        <v>70</v>
      </c>
      <c r="C171" s="14" t="s">
        <v>77</v>
      </c>
      <c r="D171" s="15">
        <v>2001</v>
      </c>
      <c r="E171" s="19">
        <v>431000000</v>
      </c>
      <c r="F171" s="13"/>
    </row>
    <row r="172" spans="1:6" ht="14.5" x14ac:dyDescent="0.35">
      <c r="A172" s="13" t="str">
        <f t="shared" si="2"/>
        <v>Bahamas, The-The Americas-2002</v>
      </c>
      <c r="B172" s="13" t="s">
        <v>70</v>
      </c>
      <c r="C172" s="14" t="s">
        <v>77</v>
      </c>
      <c r="D172" s="15">
        <v>2002</v>
      </c>
      <c r="E172" s="19">
        <v>101000000</v>
      </c>
      <c r="F172" s="19">
        <v>116000000</v>
      </c>
    </row>
    <row r="173" spans="1:6" ht="14.5" x14ac:dyDescent="0.35">
      <c r="A173" s="13" t="str">
        <f t="shared" si="2"/>
        <v>Bahamas, The-The Americas-2003</v>
      </c>
      <c r="B173" s="13" t="s">
        <v>70</v>
      </c>
      <c r="C173" s="14" t="s">
        <v>77</v>
      </c>
      <c r="D173" s="15">
        <v>2003</v>
      </c>
      <c r="E173" s="19">
        <v>1969000000</v>
      </c>
      <c r="F173" s="19">
        <v>4548000000</v>
      </c>
    </row>
    <row r="174" spans="1:6" ht="14.5" x14ac:dyDescent="0.35">
      <c r="A174" s="13" t="str">
        <f t="shared" si="2"/>
        <v>Bahamas, The-The Americas-2004</v>
      </c>
      <c r="B174" s="13" t="s">
        <v>70</v>
      </c>
      <c r="C174" s="14" t="s">
        <v>77</v>
      </c>
      <c r="D174" s="15">
        <v>2004</v>
      </c>
      <c r="E174" s="19">
        <v>13035000000</v>
      </c>
      <c r="F174" s="19">
        <v>15125000000</v>
      </c>
    </row>
    <row r="175" spans="1:6" ht="14.5" x14ac:dyDescent="0.35">
      <c r="A175" s="13" t="str">
        <f t="shared" si="2"/>
        <v>Bahamas, The-The Americas-2005</v>
      </c>
      <c r="B175" s="13" t="s">
        <v>70</v>
      </c>
      <c r="C175" s="14" t="s">
        <v>77</v>
      </c>
      <c r="D175" s="15">
        <v>2005</v>
      </c>
      <c r="E175" s="19">
        <v>559000000</v>
      </c>
      <c r="F175" s="13"/>
    </row>
    <row r="176" spans="1:6" ht="14.5" x14ac:dyDescent="0.35">
      <c r="A176" s="13" t="str">
        <f t="shared" si="2"/>
        <v>Bahamas, The-The Americas-2006</v>
      </c>
      <c r="B176" s="13" t="s">
        <v>70</v>
      </c>
      <c r="C176" s="14" t="s">
        <v>77</v>
      </c>
      <c r="D176" s="15">
        <v>2006</v>
      </c>
      <c r="E176" s="19">
        <v>1179000000</v>
      </c>
      <c r="F176" s="19">
        <v>904000000</v>
      </c>
    </row>
    <row r="177" spans="1:6" ht="14.5" x14ac:dyDescent="0.35">
      <c r="A177" s="13" t="str">
        <f t="shared" si="2"/>
        <v>Bahamas, The-The Americas-2007</v>
      </c>
      <c r="B177" s="13" t="s">
        <v>70</v>
      </c>
      <c r="C177" s="14" t="s">
        <v>77</v>
      </c>
      <c r="D177" s="15">
        <v>2007</v>
      </c>
      <c r="E177" s="19">
        <v>1313000000</v>
      </c>
      <c r="F177" s="19">
        <v>1452000000</v>
      </c>
    </row>
    <row r="178" spans="1:6" ht="14.5" x14ac:dyDescent="0.35">
      <c r="A178" s="13" t="str">
        <f t="shared" si="2"/>
        <v>Bahamas, The-The Americas-2008</v>
      </c>
      <c r="B178" s="13" t="s">
        <v>70</v>
      </c>
      <c r="C178" s="14" t="s">
        <v>77</v>
      </c>
      <c r="D178" s="15">
        <v>2008</v>
      </c>
      <c r="E178" s="19">
        <v>1477000000</v>
      </c>
      <c r="F178" s="19">
        <v>551000000</v>
      </c>
    </row>
    <row r="179" spans="1:6" ht="14.5" x14ac:dyDescent="0.35">
      <c r="A179" s="13" t="str">
        <f t="shared" si="2"/>
        <v>Bahamas, The-The Americas-2009</v>
      </c>
      <c r="B179" s="13" t="s">
        <v>70</v>
      </c>
      <c r="C179" s="14" t="s">
        <v>77</v>
      </c>
      <c r="D179" s="15">
        <v>2009</v>
      </c>
      <c r="E179" s="19">
        <v>1948000000</v>
      </c>
      <c r="F179" s="13"/>
    </row>
    <row r="180" spans="1:6" ht="14.5" x14ac:dyDescent="0.35">
      <c r="A180" s="13" t="str">
        <f t="shared" si="2"/>
        <v>Bahamas, The-The Americas-2010</v>
      </c>
      <c r="B180" s="13" t="s">
        <v>70</v>
      </c>
      <c r="C180" s="14" t="s">
        <v>77</v>
      </c>
      <c r="D180" s="15">
        <v>2010</v>
      </c>
      <c r="E180" s="19">
        <v>227000000</v>
      </c>
      <c r="F180" s="13"/>
    </row>
    <row r="181" spans="1:6" ht="14.5" x14ac:dyDescent="0.35">
      <c r="A181" s="13" t="str">
        <f t="shared" si="2"/>
        <v>Bahamas, The-The Americas-2011</v>
      </c>
      <c r="B181" s="13" t="s">
        <v>70</v>
      </c>
      <c r="C181" s="14" t="s">
        <v>77</v>
      </c>
      <c r="D181" s="15">
        <v>2011</v>
      </c>
      <c r="E181" s="19">
        <v>48000000</v>
      </c>
      <c r="F181" s="19">
        <v>9000000</v>
      </c>
    </row>
    <row r="182" spans="1:6" ht="14.5" x14ac:dyDescent="0.35">
      <c r="A182" s="13" t="str">
        <f t="shared" si="2"/>
        <v>Bahamas, The-The Americas-2012</v>
      </c>
      <c r="B182" s="13" t="s">
        <v>70</v>
      </c>
      <c r="C182" s="14" t="s">
        <v>77</v>
      </c>
      <c r="D182" s="15">
        <v>2012</v>
      </c>
      <c r="E182" s="19">
        <v>2860000000</v>
      </c>
      <c r="F182" s="19">
        <v>440000000</v>
      </c>
    </row>
    <row r="183" spans="1:6" ht="14.5" x14ac:dyDescent="0.35">
      <c r="A183" s="13" t="str">
        <f t="shared" si="2"/>
        <v>Bahamas, The-The Americas-2000</v>
      </c>
      <c r="B183" s="13" t="s">
        <v>70</v>
      </c>
      <c r="C183" s="14" t="s">
        <v>77</v>
      </c>
      <c r="D183" s="15">
        <v>2000</v>
      </c>
      <c r="E183" s="19">
        <v>451000000</v>
      </c>
      <c r="F183" s="19">
        <v>416000000</v>
      </c>
    </row>
    <row r="184" spans="1:6" ht="14.5" x14ac:dyDescent="0.35">
      <c r="A184" s="13" t="str">
        <f t="shared" si="2"/>
        <v>Bahrain-Middle East-2001</v>
      </c>
      <c r="B184" s="13" t="s">
        <v>79</v>
      </c>
      <c r="C184" s="14" t="s">
        <v>78</v>
      </c>
      <c r="D184" s="15">
        <v>2001</v>
      </c>
      <c r="E184" s="19">
        <v>437000000</v>
      </c>
      <c r="F184" s="19">
        <v>219000000</v>
      </c>
    </row>
    <row r="185" spans="1:6" ht="14.5" x14ac:dyDescent="0.35">
      <c r="A185" s="13" t="str">
        <f t="shared" si="2"/>
        <v>Bahrain-Middle East-2002</v>
      </c>
      <c r="B185" s="13" t="s">
        <v>79</v>
      </c>
      <c r="C185" s="14" t="s">
        <v>78</v>
      </c>
      <c r="D185" s="15">
        <v>2002</v>
      </c>
      <c r="E185" s="13"/>
      <c r="F185" s="13"/>
    </row>
    <row r="186" spans="1:6" ht="14.5" x14ac:dyDescent="0.35">
      <c r="A186" s="13" t="str">
        <f t="shared" si="2"/>
        <v>Bahrain-Middle East-2003</v>
      </c>
      <c r="B186" s="13" t="s">
        <v>79</v>
      </c>
      <c r="C186" s="14" t="s">
        <v>78</v>
      </c>
      <c r="D186" s="15">
        <v>2003</v>
      </c>
      <c r="E186" s="19">
        <v>93000000</v>
      </c>
      <c r="F186" s="19">
        <v>8000000</v>
      </c>
    </row>
    <row r="187" spans="1:6" ht="14.5" x14ac:dyDescent="0.35">
      <c r="A187" s="13" t="str">
        <f t="shared" si="2"/>
        <v>Bahrain-Middle East-2004</v>
      </c>
      <c r="B187" s="13" t="s">
        <v>79</v>
      </c>
      <c r="C187" s="14" t="s">
        <v>78</v>
      </c>
      <c r="D187" s="15">
        <v>2004</v>
      </c>
      <c r="E187" s="19">
        <v>498000000</v>
      </c>
      <c r="F187" s="19">
        <v>216000000</v>
      </c>
    </row>
    <row r="188" spans="1:6" ht="14.5" x14ac:dyDescent="0.35">
      <c r="A188" s="13" t="str">
        <f t="shared" si="2"/>
        <v>Bahrain-Middle East-2005</v>
      </c>
      <c r="B188" s="13" t="s">
        <v>79</v>
      </c>
      <c r="C188" s="14" t="s">
        <v>78</v>
      </c>
      <c r="D188" s="15">
        <v>2005</v>
      </c>
      <c r="E188" s="19">
        <v>80000000</v>
      </c>
      <c r="F188" s="19">
        <v>77000000</v>
      </c>
    </row>
    <row r="189" spans="1:6" ht="14.5" x14ac:dyDescent="0.35">
      <c r="A189" s="13" t="str">
        <f t="shared" si="2"/>
        <v>Bahrain-Middle East-2006</v>
      </c>
      <c r="B189" s="13" t="s">
        <v>79</v>
      </c>
      <c r="C189" s="14" t="s">
        <v>78</v>
      </c>
      <c r="D189" s="15">
        <v>2006</v>
      </c>
      <c r="E189" s="19">
        <v>128000000</v>
      </c>
      <c r="F189" s="19">
        <v>173000000</v>
      </c>
    </row>
    <row r="190" spans="1:6" ht="14.5" x14ac:dyDescent="0.35">
      <c r="A190" s="13" t="str">
        <f t="shared" si="2"/>
        <v>Bahrain-Middle East-2007</v>
      </c>
      <c r="B190" s="13" t="s">
        <v>79</v>
      </c>
      <c r="C190" s="14" t="s">
        <v>78</v>
      </c>
      <c r="D190" s="15">
        <v>2007</v>
      </c>
      <c r="E190" s="19">
        <v>263000000</v>
      </c>
      <c r="F190" s="19">
        <v>198000000</v>
      </c>
    </row>
    <row r="191" spans="1:6" ht="14.5" x14ac:dyDescent="0.35">
      <c r="A191" s="13" t="str">
        <f t="shared" si="2"/>
        <v>Bahrain-Middle East-2008</v>
      </c>
      <c r="B191" s="13" t="s">
        <v>79</v>
      </c>
      <c r="C191" s="14" t="s">
        <v>78</v>
      </c>
      <c r="D191" s="15">
        <v>2008</v>
      </c>
      <c r="E191" s="19">
        <v>1577000000</v>
      </c>
      <c r="F191" s="19">
        <v>238000000</v>
      </c>
    </row>
    <row r="192" spans="1:6" ht="14.5" x14ac:dyDescent="0.35">
      <c r="A192" s="13" t="str">
        <f t="shared" si="2"/>
        <v>Bahrain-Middle East-2009</v>
      </c>
      <c r="B192" s="13" t="s">
        <v>79</v>
      </c>
      <c r="C192" s="14" t="s">
        <v>78</v>
      </c>
      <c r="D192" s="15">
        <v>2009</v>
      </c>
      <c r="E192" s="19">
        <v>9133000000</v>
      </c>
      <c r="F192" s="19">
        <v>6365000000</v>
      </c>
    </row>
    <row r="193" spans="1:6" ht="14.5" x14ac:dyDescent="0.35">
      <c r="A193" s="13" t="str">
        <f t="shared" si="2"/>
        <v>Bahrain-Middle East-2010</v>
      </c>
      <c r="B193" s="13" t="s">
        <v>79</v>
      </c>
      <c r="C193" s="14" t="s">
        <v>78</v>
      </c>
      <c r="D193" s="15">
        <v>2010</v>
      </c>
      <c r="E193" s="19">
        <v>129000000</v>
      </c>
      <c r="F193" s="19">
        <v>126000000</v>
      </c>
    </row>
    <row r="194" spans="1:6" ht="14.5" x14ac:dyDescent="0.35">
      <c r="A194" s="13" t="str">
        <f t="shared" si="2"/>
        <v>Bahrain-Middle East-2011</v>
      </c>
      <c r="B194" s="13" t="s">
        <v>79</v>
      </c>
      <c r="C194" s="14" t="s">
        <v>78</v>
      </c>
      <c r="D194" s="15">
        <v>2011</v>
      </c>
      <c r="E194" s="19">
        <v>628000000</v>
      </c>
      <c r="F194" s="19">
        <v>241000000</v>
      </c>
    </row>
    <row r="195" spans="1:6" ht="14.5" x14ac:dyDescent="0.35">
      <c r="A195" s="13" t="str">
        <f t="shared" ref="A195:A258" si="3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9">
        <v>88000000</v>
      </c>
      <c r="F195" s="19">
        <v>154000000</v>
      </c>
    </row>
    <row r="196" spans="1:6" ht="14.5" x14ac:dyDescent="0.35">
      <c r="A196" s="13" t="str">
        <f t="shared" si="3"/>
        <v>Bahrain-Middle East-2000</v>
      </c>
      <c r="B196" s="13" t="s">
        <v>79</v>
      </c>
      <c r="C196" s="14" t="s">
        <v>78</v>
      </c>
      <c r="D196" s="15">
        <v>2000</v>
      </c>
      <c r="E196" s="19">
        <v>861000000</v>
      </c>
      <c r="F196" s="19">
        <v>641000000</v>
      </c>
    </row>
    <row r="197" spans="1:6" ht="14.5" x14ac:dyDescent="0.35">
      <c r="A197" s="13" t="str">
        <f t="shared" si="3"/>
        <v>Bangladesh-Asia-2001</v>
      </c>
      <c r="B197" s="13" t="s">
        <v>60</v>
      </c>
      <c r="C197" s="14" t="s">
        <v>80</v>
      </c>
      <c r="D197" s="15">
        <v>2001</v>
      </c>
      <c r="E197" s="19">
        <v>2388000000</v>
      </c>
      <c r="F197" s="19">
        <v>1333000000</v>
      </c>
    </row>
    <row r="198" spans="1:6" ht="14.5" x14ac:dyDescent="0.35">
      <c r="A198" s="13" t="str">
        <f t="shared" si="3"/>
        <v>Bangladesh-Asia-2002</v>
      </c>
      <c r="B198" s="13" t="s">
        <v>60</v>
      </c>
      <c r="C198" s="14" t="s">
        <v>80</v>
      </c>
      <c r="D198" s="15">
        <v>2002</v>
      </c>
      <c r="E198" s="19">
        <v>511000000</v>
      </c>
      <c r="F198" s="19">
        <v>127000000</v>
      </c>
    </row>
    <row r="199" spans="1:6" ht="14.5" x14ac:dyDescent="0.35">
      <c r="A199" s="13" t="str">
        <f t="shared" si="3"/>
        <v>Bangladesh-Asia-2003</v>
      </c>
      <c r="B199" s="13" t="s">
        <v>60</v>
      </c>
      <c r="C199" s="14" t="s">
        <v>80</v>
      </c>
      <c r="D199" s="15">
        <v>2003</v>
      </c>
      <c r="E199" s="19">
        <v>58000000</v>
      </c>
      <c r="F199" s="19">
        <v>9000000</v>
      </c>
    </row>
    <row r="200" spans="1:6" ht="14.5" x14ac:dyDescent="0.35">
      <c r="A200" s="13" t="str">
        <f t="shared" si="3"/>
        <v>Bangladesh-Asia-2004</v>
      </c>
      <c r="B200" s="13" t="s">
        <v>60</v>
      </c>
      <c r="C200" s="14" t="s">
        <v>80</v>
      </c>
      <c r="D200" s="15">
        <v>2004</v>
      </c>
      <c r="E200" s="19">
        <v>281000000</v>
      </c>
      <c r="F200" s="19">
        <v>33000000</v>
      </c>
    </row>
    <row r="201" spans="1:6" ht="14.5" x14ac:dyDescent="0.35">
      <c r="A201" s="13" t="str">
        <f t="shared" si="3"/>
        <v>Bangladesh-Asia-2005</v>
      </c>
      <c r="B201" s="13" t="s">
        <v>60</v>
      </c>
      <c r="C201" s="14" t="s">
        <v>80</v>
      </c>
      <c r="D201" s="15">
        <v>2005</v>
      </c>
      <c r="E201" s="13"/>
      <c r="F201" s="13"/>
    </row>
    <row r="202" spans="1:6" ht="14.5" x14ac:dyDescent="0.35">
      <c r="A202" s="13" t="str">
        <f t="shared" si="3"/>
        <v>Bangladesh-Asia-2006</v>
      </c>
      <c r="B202" s="13" t="s">
        <v>60</v>
      </c>
      <c r="C202" s="14" t="s">
        <v>80</v>
      </c>
      <c r="D202" s="15">
        <v>2006</v>
      </c>
      <c r="E202" s="19">
        <v>82000000</v>
      </c>
      <c r="F202" s="19">
        <v>10000000</v>
      </c>
    </row>
    <row r="203" spans="1:6" ht="14.5" x14ac:dyDescent="0.35">
      <c r="A203" s="13" t="str">
        <f t="shared" si="3"/>
        <v>Bangladesh-Asia-2007</v>
      </c>
      <c r="B203" s="13" t="s">
        <v>60</v>
      </c>
      <c r="C203" s="14" t="s">
        <v>80</v>
      </c>
      <c r="D203" s="15">
        <v>2007</v>
      </c>
      <c r="E203" s="19">
        <v>42000000</v>
      </c>
      <c r="F203" s="19">
        <v>67000000</v>
      </c>
    </row>
    <row r="204" spans="1:6" ht="14.5" x14ac:dyDescent="0.35">
      <c r="A204" s="13" t="str">
        <f t="shared" si="3"/>
        <v>Bangladesh-Asia-2008</v>
      </c>
      <c r="B204" s="13" t="s">
        <v>60</v>
      </c>
      <c r="C204" s="14" t="s">
        <v>80</v>
      </c>
      <c r="D204" s="15">
        <v>2008</v>
      </c>
      <c r="E204" s="19">
        <v>371000000</v>
      </c>
      <c r="F204" s="19">
        <v>190000000</v>
      </c>
    </row>
    <row r="205" spans="1:6" ht="14.5" x14ac:dyDescent="0.35">
      <c r="A205" s="13" t="str">
        <f t="shared" si="3"/>
        <v>Bangladesh-Asia-2009</v>
      </c>
      <c r="B205" s="13" t="s">
        <v>60</v>
      </c>
      <c r="C205" s="14" t="s">
        <v>80</v>
      </c>
      <c r="D205" s="15">
        <v>2009</v>
      </c>
      <c r="E205" s="19">
        <v>285000000</v>
      </c>
      <c r="F205" s="13"/>
    </row>
    <row r="206" spans="1:6" ht="14.5" x14ac:dyDescent="0.35">
      <c r="A206" s="13" t="str">
        <f t="shared" si="3"/>
        <v>Bangladesh-Asia-2010</v>
      </c>
      <c r="B206" s="13" t="s">
        <v>60</v>
      </c>
      <c r="C206" s="14" t="s">
        <v>80</v>
      </c>
      <c r="D206" s="15">
        <v>2010</v>
      </c>
      <c r="E206" s="20">
        <v>121000000000</v>
      </c>
      <c r="F206" s="19">
        <v>91473000000</v>
      </c>
    </row>
    <row r="207" spans="1:6" ht="14.5" x14ac:dyDescent="0.35">
      <c r="A207" s="13" t="str">
        <f t="shared" si="3"/>
        <v>Bangladesh-Asia-2011</v>
      </c>
      <c r="B207" s="13" t="s">
        <v>60</v>
      </c>
      <c r="C207" s="14" t="s">
        <v>80</v>
      </c>
      <c r="D207" s="15">
        <v>2011</v>
      </c>
      <c r="E207" s="19">
        <v>827000000</v>
      </c>
      <c r="F207" s="19">
        <v>381000000</v>
      </c>
    </row>
    <row r="208" spans="1:6" ht="14.5" x14ac:dyDescent="0.35">
      <c r="A208" s="13" t="str">
        <f t="shared" si="3"/>
        <v>Bangladesh-Asia-2012</v>
      </c>
      <c r="B208" s="13" t="s">
        <v>60</v>
      </c>
      <c r="C208" s="14" t="s">
        <v>80</v>
      </c>
      <c r="D208" s="15">
        <v>2012</v>
      </c>
      <c r="E208" s="19">
        <v>469000000</v>
      </c>
      <c r="F208" s="19">
        <v>1647000000</v>
      </c>
    </row>
    <row r="209" spans="1:6" ht="14.5" x14ac:dyDescent="0.35">
      <c r="A209" s="13" t="str">
        <f t="shared" si="3"/>
        <v>Bangladesh-Asia-2000</v>
      </c>
      <c r="B209" s="13" t="s">
        <v>60</v>
      </c>
      <c r="C209" s="14" t="s">
        <v>80</v>
      </c>
      <c r="D209" s="15">
        <v>2000</v>
      </c>
      <c r="E209" s="19">
        <v>100000000</v>
      </c>
      <c r="F209" s="19">
        <v>194000000</v>
      </c>
    </row>
    <row r="210" spans="1:6" ht="14.5" x14ac:dyDescent="0.35">
      <c r="A210" s="13" t="str">
        <f t="shared" si="3"/>
        <v>Barbados-The Americas-2001</v>
      </c>
      <c r="B210" s="13" t="s">
        <v>70</v>
      </c>
      <c r="C210" s="14" t="s">
        <v>81</v>
      </c>
      <c r="D210" s="15">
        <v>2001</v>
      </c>
      <c r="E210" s="19">
        <v>35000000</v>
      </c>
      <c r="F210" s="19">
        <v>80000000</v>
      </c>
    </row>
    <row r="211" spans="1:6" ht="14.5" x14ac:dyDescent="0.35">
      <c r="A211" s="13" t="str">
        <f t="shared" si="3"/>
        <v>Barbados-The Americas-2002</v>
      </c>
      <c r="B211" s="13" t="s">
        <v>70</v>
      </c>
      <c r="C211" s="14" t="s">
        <v>81</v>
      </c>
      <c r="D211" s="15">
        <v>2002</v>
      </c>
      <c r="E211" s="19">
        <v>86000000</v>
      </c>
      <c r="F211" s="19">
        <v>48000000</v>
      </c>
    </row>
    <row r="212" spans="1:6" ht="14.5" x14ac:dyDescent="0.35">
      <c r="A212" s="13" t="str">
        <f t="shared" si="3"/>
        <v>Barbados-The Americas-2003</v>
      </c>
      <c r="B212" s="13" t="s">
        <v>70</v>
      </c>
      <c r="C212" s="14" t="s">
        <v>81</v>
      </c>
      <c r="D212" s="15">
        <v>2003</v>
      </c>
      <c r="E212" s="19">
        <v>235000000</v>
      </c>
      <c r="F212" s="19">
        <v>215000000</v>
      </c>
    </row>
    <row r="213" spans="1:6" ht="14.5" x14ac:dyDescent="0.35">
      <c r="A213" s="13" t="str">
        <f t="shared" si="3"/>
        <v>Barbados-The Americas-2004</v>
      </c>
      <c r="B213" s="13" t="s">
        <v>70</v>
      </c>
      <c r="C213" s="14" t="s">
        <v>81</v>
      </c>
      <c r="D213" s="15">
        <v>2004</v>
      </c>
      <c r="E213" s="19">
        <v>25000000</v>
      </c>
      <c r="F213" s="19">
        <v>35000000</v>
      </c>
    </row>
    <row r="214" spans="1:6" ht="14.5" x14ac:dyDescent="0.35">
      <c r="A214" s="13" t="str">
        <f t="shared" si="3"/>
        <v>Barbados-The Americas-2005</v>
      </c>
      <c r="B214" s="13" t="s">
        <v>70</v>
      </c>
      <c r="C214" s="14" t="s">
        <v>81</v>
      </c>
      <c r="D214" s="15">
        <v>2005</v>
      </c>
      <c r="E214" s="19">
        <v>900000</v>
      </c>
      <c r="F214" s="19">
        <v>12000000</v>
      </c>
    </row>
    <row r="215" spans="1:6" ht="14.5" x14ac:dyDescent="0.35">
      <c r="A215" s="13" t="str">
        <f t="shared" si="3"/>
        <v>Barbados-The Americas-2006</v>
      </c>
      <c r="B215" s="13" t="s">
        <v>70</v>
      </c>
      <c r="C215" s="14" t="s">
        <v>81</v>
      </c>
      <c r="D215" s="15">
        <v>2006</v>
      </c>
      <c r="E215" s="19">
        <v>182000000</v>
      </c>
      <c r="F215" s="19">
        <v>199000000</v>
      </c>
    </row>
    <row r="216" spans="1:6" ht="14.5" x14ac:dyDescent="0.35">
      <c r="A216" s="13" t="str">
        <f t="shared" si="3"/>
        <v>Barbados-The Americas-2007</v>
      </c>
      <c r="B216" s="13" t="s">
        <v>70</v>
      </c>
      <c r="C216" s="14" t="s">
        <v>81</v>
      </c>
      <c r="D216" s="15">
        <v>2007</v>
      </c>
      <c r="E216" s="19">
        <v>5000000</v>
      </c>
      <c r="F216" s="19">
        <v>29000000</v>
      </c>
    </row>
    <row r="217" spans="1:6" ht="14.5" x14ac:dyDescent="0.35">
      <c r="A217" s="13" t="str">
        <f t="shared" si="3"/>
        <v>Barbados-The Americas-2008</v>
      </c>
      <c r="B217" s="13" t="s">
        <v>70</v>
      </c>
      <c r="C217" s="14" t="s">
        <v>81</v>
      </c>
      <c r="D217" s="15">
        <v>2008</v>
      </c>
      <c r="E217" s="19">
        <v>23000000</v>
      </c>
      <c r="F217" s="19">
        <v>56000000</v>
      </c>
    </row>
    <row r="218" spans="1:6" ht="14.5" x14ac:dyDescent="0.35">
      <c r="A218" s="13" t="str">
        <f t="shared" si="3"/>
        <v>Barbados-The Americas-2009</v>
      </c>
      <c r="B218" s="13" t="s">
        <v>70</v>
      </c>
      <c r="C218" s="14" t="s">
        <v>81</v>
      </c>
      <c r="D218" s="15">
        <v>2009</v>
      </c>
      <c r="E218" s="19">
        <v>9000000</v>
      </c>
      <c r="F218" s="13"/>
    </row>
    <row r="219" spans="1:6" ht="14.5" x14ac:dyDescent="0.35">
      <c r="A219" s="13" t="str">
        <f t="shared" si="3"/>
        <v>Barbados-The Americas-2010</v>
      </c>
      <c r="B219" s="13" t="s">
        <v>70</v>
      </c>
      <c r="C219" s="14" t="s">
        <v>81</v>
      </c>
      <c r="D219" s="15">
        <v>2010</v>
      </c>
      <c r="E219" s="13"/>
      <c r="F219" s="13"/>
    </row>
    <row r="220" spans="1:6" ht="14.5" x14ac:dyDescent="0.35">
      <c r="A220" s="13" t="str">
        <f t="shared" si="3"/>
        <v>Barbados-The Americas-2011</v>
      </c>
      <c r="B220" s="13" t="s">
        <v>70</v>
      </c>
      <c r="C220" s="14" t="s">
        <v>81</v>
      </c>
      <c r="D220" s="15">
        <v>2011</v>
      </c>
      <c r="E220" s="19">
        <v>22600000</v>
      </c>
      <c r="F220" s="19">
        <v>82000000</v>
      </c>
    </row>
    <row r="221" spans="1:6" ht="14.5" x14ac:dyDescent="0.35">
      <c r="A221" s="13" t="str">
        <f t="shared" si="3"/>
        <v>Barbados-The Americas-2012</v>
      </c>
      <c r="B221" s="13" t="s">
        <v>70</v>
      </c>
      <c r="C221" s="14" t="s">
        <v>81</v>
      </c>
      <c r="D221" s="15">
        <v>2012</v>
      </c>
      <c r="E221" s="19">
        <v>58000000</v>
      </c>
      <c r="F221" s="19">
        <v>289000000</v>
      </c>
    </row>
    <row r="222" spans="1:6" ht="14.5" x14ac:dyDescent="0.35">
      <c r="A222" s="13" t="str">
        <f t="shared" si="3"/>
        <v>Barbados-The Americas-2000</v>
      </c>
      <c r="B222" s="13" t="s">
        <v>70</v>
      </c>
      <c r="C222" s="14" t="s">
        <v>81</v>
      </c>
      <c r="D222" s="15">
        <v>2000</v>
      </c>
      <c r="E222" s="19">
        <v>8600000</v>
      </c>
      <c r="F222" s="19">
        <v>12900000</v>
      </c>
    </row>
    <row r="223" spans="1:6" ht="14.5" x14ac:dyDescent="0.35">
      <c r="A223" s="13" t="str">
        <f t="shared" si="3"/>
        <v>Belarus-Europe-2001</v>
      </c>
      <c r="B223" s="13" t="s">
        <v>62</v>
      </c>
      <c r="C223" s="14" t="s">
        <v>82</v>
      </c>
      <c r="D223" s="15">
        <v>2001</v>
      </c>
      <c r="E223" s="19">
        <v>4119000000</v>
      </c>
      <c r="F223" s="19">
        <v>1248000000</v>
      </c>
    </row>
    <row r="224" spans="1:6" ht="14.5" x14ac:dyDescent="0.35">
      <c r="A224" s="13" t="str">
        <f t="shared" si="3"/>
        <v>Belarus-Europe-2002</v>
      </c>
      <c r="B224" s="13" t="s">
        <v>62</v>
      </c>
      <c r="C224" s="14" t="s">
        <v>82</v>
      </c>
      <c r="D224" s="15">
        <v>2002</v>
      </c>
      <c r="E224" s="19">
        <v>14000000</v>
      </c>
      <c r="F224" s="19">
        <v>30000000</v>
      </c>
    </row>
    <row r="225" spans="1:6" ht="14.5" x14ac:dyDescent="0.35">
      <c r="A225" s="13" t="str">
        <f t="shared" si="3"/>
        <v>Belarus-Europe-2003</v>
      </c>
      <c r="B225" s="13" t="s">
        <v>62</v>
      </c>
      <c r="C225" s="14" t="s">
        <v>82</v>
      </c>
      <c r="D225" s="15">
        <v>2003</v>
      </c>
      <c r="E225" s="19">
        <v>74000000</v>
      </c>
      <c r="F225" s="13"/>
    </row>
    <row r="226" spans="1:6" ht="14.5" x14ac:dyDescent="0.35">
      <c r="A226" s="13" t="str">
        <f t="shared" si="3"/>
        <v>Belarus-Europe-2004</v>
      </c>
      <c r="B226" s="13" t="s">
        <v>62</v>
      </c>
      <c r="C226" s="14" t="s">
        <v>82</v>
      </c>
      <c r="D226" s="15">
        <v>2004</v>
      </c>
      <c r="E226" s="19">
        <v>218000000</v>
      </c>
      <c r="F226" s="19">
        <v>50000000</v>
      </c>
    </row>
    <row r="227" spans="1:6" ht="14.5" x14ac:dyDescent="0.35">
      <c r="A227" s="13" t="str">
        <f t="shared" si="3"/>
        <v>Belarus-Europe-2005</v>
      </c>
      <c r="B227" s="13" t="s">
        <v>62</v>
      </c>
      <c r="C227" s="14" t="s">
        <v>82</v>
      </c>
      <c r="D227" s="15">
        <v>2005</v>
      </c>
      <c r="E227" s="19">
        <v>46000000</v>
      </c>
      <c r="F227" s="19">
        <v>256000000</v>
      </c>
    </row>
    <row r="228" spans="1:6" ht="14.5" x14ac:dyDescent="0.35">
      <c r="A228" s="13" t="str">
        <f t="shared" si="3"/>
        <v>Belarus-Europe-2006</v>
      </c>
      <c r="B228" s="13" t="s">
        <v>62</v>
      </c>
      <c r="C228" s="14" t="s">
        <v>82</v>
      </c>
      <c r="D228" s="15">
        <v>2006</v>
      </c>
      <c r="E228" s="13"/>
      <c r="F228" s="13"/>
    </row>
    <row r="229" spans="1:6" ht="14.5" x14ac:dyDescent="0.35">
      <c r="A229" s="13" t="str">
        <f t="shared" si="3"/>
        <v>Belarus-Europe-2007</v>
      </c>
      <c r="B229" s="13" t="s">
        <v>62</v>
      </c>
      <c r="C229" s="14" t="s">
        <v>82</v>
      </c>
      <c r="D229" s="15">
        <v>2007</v>
      </c>
      <c r="E229" s="19">
        <v>374000000</v>
      </c>
      <c r="F229" s="19">
        <v>165000000</v>
      </c>
    </row>
    <row r="230" spans="1:6" ht="14.5" x14ac:dyDescent="0.35">
      <c r="A230" s="13" t="str">
        <f t="shared" si="3"/>
        <v>Belarus-Europe-2008</v>
      </c>
      <c r="B230" s="13" t="s">
        <v>62</v>
      </c>
      <c r="C230" s="14" t="s">
        <v>82</v>
      </c>
      <c r="D230" s="15">
        <v>2008</v>
      </c>
      <c r="E230" s="19">
        <v>8200000</v>
      </c>
      <c r="F230" s="19">
        <v>26000000</v>
      </c>
    </row>
    <row r="231" spans="1:6" ht="14.5" x14ac:dyDescent="0.35">
      <c r="A231" s="13" t="str">
        <f t="shared" si="3"/>
        <v>Belarus-Europe-2009</v>
      </c>
      <c r="B231" s="13" t="s">
        <v>62</v>
      </c>
      <c r="C231" s="14" t="s">
        <v>82</v>
      </c>
      <c r="D231" s="15">
        <v>2009</v>
      </c>
      <c r="E231" s="19">
        <v>2700000</v>
      </c>
      <c r="F231" s="19">
        <v>5500000</v>
      </c>
    </row>
    <row r="232" spans="1:6" ht="14.5" x14ac:dyDescent="0.35">
      <c r="A232" s="13" t="str">
        <f t="shared" si="3"/>
        <v>Belarus-Europe-2010</v>
      </c>
      <c r="B232" s="13" t="s">
        <v>62</v>
      </c>
      <c r="C232" s="14" t="s">
        <v>82</v>
      </c>
      <c r="D232" s="15">
        <v>2010</v>
      </c>
      <c r="E232" s="19">
        <v>536000000</v>
      </c>
      <c r="F232" s="19">
        <v>183000000</v>
      </c>
    </row>
    <row r="233" spans="1:6" ht="14.5" x14ac:dyDescent="0.35">
      <c r="A233" s="13" t="str">
        <f t="shared" si="3"/>
        <v>Belarus-Europe-2011</v>
      </c>
      <c r="B233" s="13" t="s">
        <v>62</v>
      </c>
      <c r="C233" s="14" t="s">
        <v>82</v>
      </c>
      <c r="D233" s="15">
        <v>2011</v>
      </c>
      <c r="E233" s="19">
        <v>16000000</v>
      </c>
      <c r="F233" s="19">
        <v>166000000</v>
      </c>
    </row>
    <row r="234" spans="1:6" ht="14.5" x14ac:dyDescent="0.35">
      <c r="A234" s="13" t="str">
        <f t="shared" si="3"/>
        <v>Belarus-Europe-2012</v>
      </c>
      <c r="B234" s="13" t="s">
        <v>62</v>
      </c>
      <c r="C234" s="14" t="s">
        <v>82</v>
      </c>
      <c r="D234" s="15">
        <v>2012</v>
      </c>
      <c r="E234" s="13"/>
      <c r="F234" s="13"/>
    </row>
    <row r="235" spans="1:6" ht="14.5" x14ac:dyDescent="0.35">
      <c r="A235" s="13" t="str">
        <f t="shared" si="3"/>
        <v>Belarus-Europe-2000</v>
      </c>
      <c r="B235" s="13" t="s">
        <v>62</v>
      </c>
      <c r="C235" s="14" t="s">
        <v>82</v>
      </c>
      <c r="D235" s="15">
        <v>2000</v>
      </c>
      <c r="E235" s="19">
        <v>90000000</v>
      </c>
      <c r="F235" s="19">
        <v>572000000</v>
      </c>
    </row>
    <row r="236" spans="1:6" ht="14.5" x14ac:dyDescent="0.35">
      <c r="A236" s="13" t="str">
        <f t="shared" si="3"/>
        <v>Belgium-Europe-2001</v>
      </c>
      <c r="B236" s="13" t="s">
        <v>62</v>
      </c>
      <c r="C236" s="14" t="s">
        <v>83</v>
      </c>
      <c r="D236" s="15">
        <v>2001</v>
      </c>
      <c r="E236" s="19">
        <v>149000000</v>
      </c>
      <c r="F236" s="19">
        <v>179000000</v>
      </c>
    </row>
    <row r="237" spans="1:6" ht="14.5" x14ac:dyDescent="0.35">
      <c r="A237" s="13" t="str">
        <f t="shared" si="3"/>
        <v>Belgium-Europe-2002</v>
      </c>
      <c r="B237" s="13" t="s">
        <v>62</v>
      </c>
      <c r="C237" s="14" t="s">
        <v>83</v>
      </c>
      <c r="D237" s="15">
        <v>2002</v>
      </c>
      <c r="E237" s="19">
        <v>40000000</v>
      </c>
      <c r="F237" s="19">
        <v>52000000</v>
      </c>
    </row>
    <row r="238" spans="1:6" ht="14.5" x14ac:dyDescent="0.35">
      <c r="A238" s="13" t="str">
        <f t="shared" si="3"/>
        <v>Belgium-Europe-2003</v>
      </c>
      <c r="B238" s="13" t="s">
        <v>62</v>
      </c>
      <c r="C238" s="14" t="s">
        <v>83</v>
      </c>
      <c r="D238" s="15">
        <v>2003</v>
      </c>
      <c r="E238" s="19">
        <v>91000000</v>
      </c>
      <c r="F238" s="19">
        <v>65000000</v>
      </c>
    </row>
    <row r="239" spans="1:6" ht="14.5" x14ac:dyDescent="0.35">
      <c r="A239" s="13" t="str">
        <f t="shared" si="3"/>
        <v>Belgium-Europe-2004</v>
      </c>
      <c r="B239" s="13" t="s">
        <v>62</v>
      </c>
      <c r="C239" s="14" t="s">
        <v>83</v>
      </c>
      <c r="D239" s="15">
        <v>2004</v>
      </c>
      <c r="E239" s="13"/>
      <c r="F239" s="13"/>
    </row>
    <row r="240" spans="1:6" ht="14.5" x14ac:dyDescent="0.35">
      <c r="A240" s="13" t="str">
        <f t="shared" si="3"/>
        <v>Belgium-Europe-2005</v>
      </c>
      <c r="B240" s="13" t="s">
        <v>62</v>
      </c>
      <c r="C240" s="14" t="s">
        <v>83</v>
      </c>
      <c r="D240" s="15">
        <v>2005</v>
      </c>
      <c r="E240" s="19">
        <v>820000000</v>
      </c>
      <c r="F240" s="19">
        <v>216000000</v>
      </c>
    </row>
    <row r="241" spans="1:6" ht="14.5" x14ac:dyDescent="0.35">
      <c r="A241" s="13" t="str">
        <f t="shared" si="3"/>
        <v>Belgium-Europe-2006</v>
      </c>
      <c r="B241" s="13" t="s">
        <v>62</v>
      </c>
      <c r="C241" s="14" t="s">
        <v>83</v>
      </c>
      <c r="D241" s="15">
        <v>2006</v>
      </c>
      <c r="E241" s="19">
        <v>2966000000</v>
      </c>
      <c r="F241" s="19">
        <v>589000000</v>
      </c>
    </row>
    <row r="242" spans="1:6" ht="14.5" x14ac:dyDescent="0.35">
      <c r="A242" s="13" t="str">
        <f t="shared" si="3"/>
        <v>Belgium-Europe-2007</v>
      </c>
      <c r="B242" s="13" t="s">
        <v>62</v>
      </c>
      <c r="C242" s="14" t="s">
        <v>83</v>
      </c>
      <c r="D242" s="15">
        <v>2007</v>
      </c>
      <c r="E242" s="19">
        <v>64000000</v>
      </c>
      <c r="F242" s="19">
        <v>132000000</v>
      </c>
    </row>
    <row r="243" spans="1:6" ht="14.5" x14ac:dyDescent="0.35">
      <c r="A243" s="13" t="str">
        <f t="shared" si="3"/>
        <v>Belgium-Europe-2008</v>
      </c>
      <c r="B243" s="13" t="s">
        <v>62</v>
      </c>
      <c r="C243" s="14" t="s">
        <v>83</v>
      </c>
      <c r="D243" s="15">
        <v>2008</v>
      </c>
      <c r="E243" s="19">
        <v>264000000</v>
      </c>
      <c r="F243" s="19">
        <v>71000000</v>
      </c>
    </row>
    <row r="244" spans="1:6" ht="14.5" x14ac:dyDescent="0.35">
      <c r="A244" s="13" t="str">
        <f t="shared" si="3"/>
        <v>Belgium-Europe-2009</v>
      </c>
      <c r="B244" s="13" t="s">
        <v>62</v>
      </c>
      <c r="C244" s="14" t="s">
        <v>83</v>
      </c>
      <c r="D244" s="15">
        <v>2009</v>
      </c>
      <c r="E244" s="19">
        <v>30000000</v>
      </c>
      <c r="F244" s="19">
        <v>33000000</v>
      </c>
    </row>
    <row r="245" spans="1:6" ht="14.5" x14ac:dyDescent="0.35">
      <c r="A245" s="13" t="str">
        <f t="shared" si="3"/>
        <v>Belgium-Europe-2010</v>
      </c>
      <c r="B245" s="13" t="s">
        <v>62</v>
      </c>
      <c r="C245" s="14" t="s">
        <v>83</v>
      </c>
      <c r="D245" s="15">
        <v>2010</v>
      </c>
      <c r="E245" s="19">
        <v>168000000</v>
      </c>
      <c r="F245" s="19">
        <v>858000000</v>
      </c>
    </row>
    <row r="246" spans="1:6" ht="14.5" x14ac:dyDescent="0.35">
      <c r="A246" s="13" t="str">
        <f t="shared" si="3"/>
        <v>Belgium-Europe-2011</v>
      </c>
      <c r="B246" s="13" t="s">
        <v>62</v>
      </c>
      <c r="C246" s="14" t="s">
        <v>83</v>
      </c>
      <c r="D246" s="15">
        <v>2011</v>
      </c>
      <c r="E246" s="19">
        <v>29000000</v>
      </c>
      <c r="F246" s="19">
        <v>33000000</v>
      </c>
    </row>
    <row r="247" spans="1:6" ht="14.5" x14ac:dyDescent="0.35">
      <c r="A247" s="13" t="str">
        <f t="shared" si="3"/>
        <v>Belgium-Europe-2012</v>
      </c>
      <c r="B247" s="13" t="s">
        <v>62</v>
      </c>
      <c r="C247" s="14" t="s">
        <v>83</v>
      </c>
      <c r="D247" s="15">
        <v>2012</v>
      </c>
      <c r="E247" s="19">
        <v>6200000</v>
      </c>
      <c r="F247" s="19">
        <v>2000000</v>
      </c>
    </row>
    <row r="248" spans="1:6" ht="14.5" x14ac:dyDescent="0.35">
      <c r="A248" s="13" t="str">
        <f t="shared" si="3"/>
        <v>Belgium-Europe-2000</v>
      </c>
      <c r="B248" s="13" t="s">
        <v>62</v>
      </c>
      <c r="C248" s="14" t="s">
        <v>83</v>
      </c>
      <c r="D248" s="15">
        <v>2000</v>
      </c>
      <c r="E248" s="19">
        <v>175000000</v>
      </c>
      <c r="F248" s="19">
        <v>112000000</v>
      </c>
    </row>
    <row r="249" spans="1:6" ht="14.5" x14ac:dyDescent="0.35">
      <c r="A249" s="13" t="str">
        <f t="shared" si="3"/>
        <v>Belize-The Americas-2001</v>
      </c>
      <c r="B249" s="13" t="s">
        <v>70</v>
      </c>
      <c r="C249" s="14" t="s">
        <v>84</v>
      </c>
      <c r="D249" s="15">
        <v>2001</v>
      </c>
      <c r="E249" s="19">
        <v>221000000</v>
      </c>
      <c r="F249" s="19">
        <v>41000000</v>
      </c>
    </row>
    <row r="250" spans="1:6" ht="14.5" x14ac:dyDescent="0.35">
      <c r="A250" s="13" t="str">
        <f t="shared" si="3"/>
        <v>Belize-The Americas-2002</v>
      </c>
      <c r="B250" s="13" t="s">
        <v>70</v>
      </c>
      <c r="C250" s="14" t="s">
        <v>84</v>
      </c>
      <c r="D250" s="15">
        <v>2002</v>
      </c>
      <c r="E250" s="19">
        <v>14000000</v>
      </c>
      <c r="F250" s="19">
        <v>42000000</v>
      </c>
    </row>
    <row r="251" spans="1:6" ht="14.5" x14ac:dyDescent="0.35">
      <c r="A251" s="13" t="str">
        <f t="shared" si="3"/>
        <v>Belize-The Americas-2003</v>
      </c>
      <c r="B251" s="13" t="s">
        <v>70</v>
      </c>
      <c r="C251" s="14" t="s">
        <v>84</v>
      </c>
      <c r="D251" s="15">
        <v>2003</v>
      </c>
      <c r="E251" s="13"/>
      <c r="F251" s="13"/>
    </row>
    <row r="252" spans="1:6" ht="14.5" x14ac:dyDescent="0.35">
      <c r="A252" s="13" t="str">
        <f t="shared" si="3"/>
        <v>Belize-The Americas-2004</v>
      </c>
      <c r="B252" s="13" t="s">
        <v>70</v>
      </c>
      <c r="C252" s="14" t="s">
        <v>84</v>
      </c>
      <c r="D252" s="15">
        <v>2004</v>
      </c>
      <c r="E252" s="19">
        <v>3256000000</v>
      </c>
      <c r="F252" s="19">
        <v>2366000000</v>
      </c>
    </row>
    <row r="253" spans="1:6" ht="14.5" x14ac:dyDescent="0.35">
      <c r="A253" s="13" t="str">
        <f t="shared" si="3"/>
        <v>Belize-The Americas-2005</v>
      </c>
      <c r="B253" s="13" t="s">
        <v>70</v>
      </c>
      <c r="C253" s="14" t="s">
        <v>84</v>
      </c>
      <c r="D253" s="15">
        <v>2005</v>
      </c>
      <c r="E253" s="13"/>
      <c r="F253" s="13"/>
    </row>
    <row r="254" spans="1:6" ht="14.5" x14ac:dyDescent="0.35">
      <c r="A254" s="13" t="str">
        <f t="shared" si="3"/>
        <v>Belize-The Americas-2006</v>
      </c>
      <c r="B254" s="13" t="s">
        <v>70</v>
      </c>
      <c r="C254" s="14" t="s">
        <v>84</v>
      </c>
      <c r="D254" s="15">
        <v>2006</v>
      </c>
      <c r="E254" s="19">
        <v>3000000</v>
      </c>
      <c r="F254" s="19">
        <v>74000000</v>
      </c>
    </row>
    <row r="255" spans="1:6" ht="14.5" x14ac:dyDescent="0.35">
      <c r="A255" s="13" t="str">
        <f t="shared" si="3"/>
        <v>Belize-The Americas-2007</v>
      </c>
      <c r="B255" s="13" t="s">
        <v>70</v>
      </c>
      <c r="C255" s="14" t="s">
        <v>84</v>
      </c>
      <c r="D255" s="15">
        <v>2007</v>
      </c>
      <c r="E255" s="19">
        <v>23000000</v>
      </c>
      <c r="F255" s="19">
        <v>31000000</v>
      </c>
    </row>
    <row r="256" spans="1:6" ht="14.5" x14ac:dyDescent="0.35">
      <c r="A256" s="13" t="str">
        <f t="shared" si="3"/>
        <v>Belize-The Americas-2008</v>
      </c>
      <c r="B256" s="13" t="s">
        <v>70</v>
      </c>
      <c r="C256" s="14" t="s">
        <v>84</v>
      </c>
      <c r="D256" s="15">
        <v>2008</v>
      </c>
      <c r="E256" s="19">
        <v>626000000</v>
      </c>
      <c r="F256" s="19">
        <v>363000000</v>
      </c>
    </row>
    <row r="257" spans="1:6" ht="14.5" x14ac:dyDescent="0.35">
      <c r="A257" s="13" t="str">
        <f t="shared" si="3"/>
        <v>Belize-The Americas-2009</v>
      </c>
      <c r="B257" s="13" t="s">
        <v>70</v>
      </c>
      <c r="C257" s="14" t="s">
        <v>84</v>
      </c>
      <c r="D257" s="15">
        <v>2009</v>
      </c>
      <c r="E257" s="19">
        <v>14000000</v>
      </c>
      <c r="F257" s="19">
        <v>20000000</v>
      </c>
    </row>
    <row r="258" spans="1:6" ht="14.5" x14ac:dyDescent="0.35">
      <c r="A258" s="13" t="str">
        <f t="shared" si="3"/>
        <v>Belize-The Americas-2010</v>
      </c>
      <c r="B258" s="13" t="s">
        <v>70</v>
      </c>
      <c r="C258" s="14" t="s">
        <v>84</v>
      </c>
      <c r="D258" s="15">
        <v>2010</v>
      </c>
      <c r="E258" s="19">
        <v>2061000000</v>
      </c>
      <c r="F258" s="19">
        <v>322000000</v>
      </c>
    </row>
    <row r="259" spans="1:6" ht="14.5" x14ac:dyDescent="0.35">
      <c r="A259" s="13" t="str">
        <f t="shared" ref="A259:A322" si="4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9">
        <v>187000000</v>
      </c>
      <c r="F259" s="13"/>
    </row>
    <row r="260" spans="1:6" ht="14.5" x14ac:dyDescent="0.35">
      <c r="A260" s="13" t="str">
        <f t="shared" si="4"/>
        <v>Belize-The Americas-2012</v>
      </c>
      <c r="B260" s="13" t="s">
        <v>70</v>
      </c>
      <c r="C260" s="14" t="s">
        <v>84</v>
      </c>
      <c r="D260" s="15">
        <v>2012</v>
      </c>
      <c r="E260" s="19">
        <v>80000000</v>
      </c>
      <c r="F260" s="19">
        <v>102000000</v>
      </c>
    </row>
    <row r="261" spans="1:6" ht="14.5" x14ac:dyDescent="0.35">
      <c r="A261" s="13" t="str">
        <f t="shared" si="4"/>
        <v>Belize-The Americas-2000</v>
      </c>
      <c r="B261" s="13" t="s">
        <v>70</v>
      </c>
      <c r="C261" s="14" t="s">
        <v>84</v>
      </c>
      <c r="D261" s="15">
        <v>2000</v>
      </c>
      <c r="E261" s="19">
        <v>81000000</v>
      </c>
      <c r="F261" s="13"/>
    </row>
    <row r="262" spans="1:6" ht="14.5" x14ac:dyDescent="0.35">
      <c r="A262" s="13" t="str">
        <f t="shared" si="4"/>
        <v>Benin-Africa-2001</v>
      </c>
      <c r="B262" s="13" t="s">
        <v>64</v>
      </c>
      <c r="C262" s="14" t="s">
        <v>85</v>
      </c>
      <c r="D262" s="15">
        <v>2001</v>
      </c>
      <c r="E262" s="13"/>
      <c r="F262" s="13"/>
    </row>
    <row r="263" spans="1:6" ht="14.5" x14ac:dyDescent="0.35">
      <c r="A263" s="13" t="str">
        <f t="shared" si="4"/>
        <v>Benin-Africa-2002</v>
      </c>
      <c r="B263" s="13" t="s">
        <v>64</v>
      </c>
      <c r="C263" s="14" t="s">
        <v>85</v>
      </c>
      <c r="D263" s="15">
        <v>2002</v>
      </c>
      <c r="E263" s="19">
        <v>81000000</v>
      </c>
      <c r="F263" s="19">
        <v>59000000</v>
      </c>
    </row>
    <row r="264" spans="1:6" ht="14.5" x14ac:dyDescent="0.35">
      <c r="A264" s="13" t="str">
        <f t="shared" si="4"/>
        <v>Benin-Africa-2003</v>
      </c>
      <c r="B264" s="13" t="s">
        <v>64</v>
      </c>
      <c r="C264" s="14" t="s">
        <v>85</v>
      </c>
      <c r="D264" s="15">
        <v>2003</v>
      </c>
      <c r="E264" s="19">
        <v>57000000</v>
      </c>
      <c r="F264" s="19">
        <v>119000000</v>
      </c>
    </row>
    <row r="265" spans="1:6" ht="14.5" x14ac:dyDescent="0.35">
      <c r="A265" s="13" t="str">
        <f t="shared" si="4"/>
        <v>Benin-Africa-2004</v>
      </c>
      <c r="B265" s="13" t="s">
        <v>64</v>
      </c>
      <c r="C265" s="14" t="s">
        <v>85</v>
      </c>
      <c r="D265" s="15">
        <v>2004</v>
      </c>
      <c r="E265" s="19">
        <v>48000000</v>
      </c>
      <c r="F265" s="19">
        <v>341000000</v>
      </c>
    </row>
    <row r="266" spans="1:6" ht="14.5" x14ac:dyDescent="0.35">
      <c r="A266" s="13" t="str">
        <f t="shared" si="4"/>
        <v>Benin-Africa-2005</v>
      </c>
      <c r="B266" s="13" t="s">
        <v>64</v>
      </c>
      <c r="C266" s="14" t="s">
        <v>85</v>
      </c>
      <c r="D266" s="15">
        <v>2005</v>
      </c>
      <c r="E266" s="19">
        <v>9000000</v>
      </c>
      <c r="F266" s="13"/>
    </row>
    <row r="267" spans="1:6" ht="14.5" x14ac:dyDescent="0.35">
      <c r="A267" s="13" t="str">
        <f t="shared" si="4"/>
        <v>Benin-Africa-2006</v>
      </c>
      <c r="B267" s="13" t="s">
        <v>64</v>
      </c>
      <c r="C267" s="14" t="s">
        <v>85</v>
      </c>
      <c r="D267" s="15">
        <v>2006</v>
      </c>
      <c r="E267" s="19">
        <v>155000000</v>
      </c>
      <c r="F267" s="19">
        <v>456000000</v>
      </c>
    </row>
    <row r="268" spans="1:6" ht="14.5" x14ac:dyDescent="0.35">
      <c r="A268" s="13" t="str">
        <f t="shared" si="4"/>
        <v>Benin-Africa-2007</v>
      </c>
      <c r="B268" s="13" t="s">
        <v>64</v>
      </c>
      <c r="C268" s="14" t="s">
        <v>85</v>
      </c>
      <c r="D268" s="15">
        <v>2007</v>
      </c>
      <c r="E268" s="19">
        <v>429000000</v>
      </c>
      <c r="F268" s="19">
        <v>59000000</v>
      </c>
    </row>
    <row r="269" spans="1:6" ht="14.5" x14ac:dyDescent="0.35">
      <c r="A269" s="13" t="str">
        <f t="shared" si="4"/>
        <v>Benin-Africa-2008</v>
      </c>
      <c r="B269" s="13" t="s">
        <v>64</v>
      </c>
      <c r="C269" s="14" t="s">
        <v>85</v>
      </c>
      <c r="D269" s="15">
        <v>2008</v>
      </c>
      <c r="E269" s="19">
        <v>19006000000</v>
      </c>
      <c r="F269" s="19">
        <v>14992000000</v>
      </c>
    </row>
    <row r="270" spans="1:6" ht="14.5" x14ac:dyDescent="0.35">
      <c r="A270" s="13" t="str">
        <f t="shared" si="4"/>
        <v>Benin-Africa-2009</v>
      </c>
      <c r="B270" s="13" t="s">
        <v>64</v>
      </c>
      <c r="C270" s="14" t="s">
        <v>85</v>
      </c>
      <c r="D270" s="15">
        <v>2009</v>
      </c>
      <c r="E270" s="19">
        <v>136000000</v>
      </c>
      <c r="F270" s="19">
        <v>136000000</v>
      </c>
    </row>
    <row r="271" spans="1:6" ht="14.5" x14ac:dyDescent="0.35">
      <c r="A271" s="13" t="str">
        <f t="shared" si="4"/>
        <v>Benin-Africa-2010</v>
      </c>
      <c r="B271" s="13" t="s">
        <v>64</v>
      </c>
      <c r="C271" s="14" t="s">
        <v>85</v>
      </c>
      <c r="D271" s="15">
        <v>2010</v>
      </c>
      <c r="E271" s="19">
        <v>7923000000</v>
      </c>
      <c r="F271" s="19">
        <v>12317000000</v>
      </c>
    </row>
    <row r="272" spans="1:6" ht="14.5" x14ac:dyDescent="0.35">
      <c r="A272" s="13" t="str">
        <f t="shared" si="4"/>
        <v>Benin-Africa-2011</v>
      </c>
      <c r="B272" s="13" t="s">
        <v>64</v>
      </c>
      <c r="C272" s="14" t="s">
        <v>85</v>
      </c>
      <c r="D272" s="15">
        <v>2011</v>
      </c>
      <c r="E272" s="19">
        <v>3342000000</v>
      </c>
      <c r="F272" s="19">
        <v>4367000000</v>
      </c>
    </row>
    <row r="273" spans="1:6" ht="14.5" x14ac:dyDescent="0.35">
      <c r="A273" s="13" t="str">
        <f t="shared" si="4"/>
        <v>Benin-Africa-2012</v>
      </c>
      <c r="B273" s="13" t="s">
        <v>64</v>
      </c>
      <c r="C273" s="14" t="s">
        <v>85</v>
      </c>
      <c r="D273" s="15">
        <v>2012</v>
      </c>
      <c r="E273" s="19">
        <v>5277000000</v>
      </c>
      <c r="F273" s="19">
        <v>3406000000</v>
      </c>
    </row>
    <row r="274" spans="1:6" ht="14.5" x14ac:dyDescent="0.35">
      <c r="A274" s="13" t="str">
        <f t="shared" si="4"/>
        <v>Benin-Africa-2000</v>
      </c>
      <c r="B274" s="13" t="s">
        <v>64</v>
      </c>
      <c r="C274" s="14" t="s">
        <v>85</v>
      </c>
      <c r="D274" s="15">
        <v>2000</v>
      </c>
      <c r="E274" s="19">
        <v>5750000000</v>
      </c>
      <c r="F274" s="19">
        <v>35526000000</v>
      </c>
    </row>
    <row r="275" spans="1:6" ht="14.5" x14ac:dyDescent="0.35">
      <c r="A275" s="13" t="str">
        <f t="shared" si="4"/>
        <v>Bermuda-The Americas-2001</v>
      </c>
      <c r="B275" s="13" t="s">
        <v>70</v>
      </c>
      <c r="C275" s="14" t="s">
        <v>86</v>
      </c>
      <c r="D275" s="15">
        <v>2001</v>
      </c>
      <c r="E275" s="19">
        <v>502000000</v>
      </c>
      <c r="F275" s="19">
        <v>761000000</v>
      </c>
    </row>
    <row r="276" spans="1:6" ht="14.5" x14ac:dyDescent="0.35">
      <c r="A276" s="13" t="str">
        <f t="shared" si="4"/>
        <v>Bermuda-The Americas-2002</v>
      </c>
      <c r="B276" s="13" t="s">
        <v>70</v>
      </c>
      <c r="C276" s="14" t="s">
        <v>86</v>
      </c>
      <c r="D276" s="15">
        <v>2002</v>
      </c>
      <c r="E276" s="13"/>
      <c r="F276" s="13"/>
    </row>
    <row r="277" spans="1:6" ht="14.5" x14ac:dyDescent="0.35">
      <c r="A277" s="13" t="str">
        <f t="shared" si="4"/>
        <v>Bermuda-The Americas-2003</v>
      </c>
      <c r="B277" s="13" t="s">
        <v>70</v>
      </c>
      <c r="C277" s="14" t="s">
        <v>86</v>
      </c>
      <c r="D277" s="15">
        <v>2003</v>
      </c>
      <c r="E277" s="19">
        <v>7919000000</v>
      </c>
      <c r="F277" s="19">
        <v>8349000000</v>
      </c>
    </row>
    <row r="278" spans="1:6" ht="14.5" x14ac:dyDescent="0.35">
      <c r="A278" s="13" t="str">
        <f t="shared" si="4"/>
        <v>Bermuda-The Americas-2004</v>
      </c>
      <c r="B278" s="13" t="s">
        <v>70</v>
      </c>
      <c r="C278" s="14" t="s">
        <v>86</v>
      </c>
      <c r="D278" s="15">
        <v>2004</v>
      </c>
      <c r="E278" s="19">
        <v>32000000</v>
      </c>
      <c r="F278" s="19">
        <v>21000000</v>
      </c>
    </row>
    <row r="279" spans="1:6" ht="14.5" x14ac:dyDescent="0.35">
      <c r="A279" s="13" t="str">
        <f t="shared" si="4"/>
        <v>Bermuda-The Americas-2005</v>
      </c>
      <c r="B279" s="13" t="s">
        <v>70</v>
      </c>
      <c r="C279" s="14" t="s">
        <v>86</v>
      </c>
      <c r="D279" s="15">
        <v>2005</v>
      </c>
      <c r="E279" s="19">
        <v>108000000</v>
      </c>
      <c r="F279" s="19">
        <v>4000000</v>
      </c>
    </row>
    <row r="280" spans="1:6" ht="14.5" x14ac:dyDescent="0.35">
      <c r="A280" s="13" t="str">
        <f t="shared" si="4"/>
        <v>Bermuda-The Americas-2006</v>
      </c>
      <c r="B280" s="13" t="s">
        <v>70</v>
      </c>
      <c r="C280" s="14" t="s">
        <v>86</v>
      </c>
      <c r="D280" s="15">
        <v>2006</v>
      </c>
      <c r="E280" s="19">
        <v>3745000000</v>
      </c>
      <c r="F280" s="13"/>
    </row>
    <row r="281" spans="1:6" ht="14.5" x14ac:dyDescent="0.35">
      <c r="A281" s="13" t="str">
        <f t="shared" si="4"/>
        <v>Bermuda-The Americas-2007</v>
      </c>
      <c r="B281" s="13" t="s">
        <v>70</v>
      </c>
      <c r="C281" s="14" t="s">
        <v>86</v>
      </c>
      <c r="D281" s="15">
        <v>2007</v>
      </c>
      <c r="E281" s="19">
        <v>7627000000</v>
      </c>
      <c r="F281" s="19">
        <v>3391000000</v>
      </c>
    </row>
    <row r="282" spans="1:6" ht="14.5" x14ac:dyDescent="0.35">
      <c r="A282" s="13" t="str">
        <f t="shared" si="4"/>
        <v>Bermuda-The Americas-2008</v>
      </c>
      <c r="B282" s="13" t="s">
        <v>70</v>
      </c>
      <c r="C282" s="14" t="s">
        <v>86</v>
      </c>
      <c r="D282" s="15">
        <v>2008</v>
      </c>
      <c r="E282" s="19">
        <v>327000000</v>
      </c>
      <c r="F282" s="19">
        <v>59000000</v>
      </c>
    </row>
    <row r="283" spans="1:6" ht="14.5" x14ac:dyDescent="0.35">
      <c r="A283" s="13" t="str">
        <f t="shared" si="4"/>
        <v>Bermuda-The Americas-2009</v>
      </c>
      <c r="B283" s="13" t="s">
        <v>70</v>
      </c>
      <c r="C283" s="14" t="s">
        <v>86</v>
      </c>
      <c r="D283" s="15">
        <v>2009</v>
      </c>
      <c r="E283" s="19">
        <v>49000000</v>
      </c>
      <c r="F283" s="19">
        <v>59000000</v>
      </c>
    </row>
    <row r="284" spans="1:6" ht="14.5" x14ac:dyDescent="0.35">
      <c r="A284" s="13" t="str">
        <f t="shared" si="4"/>
        <v>Bermuda-The Americas-2010</v>
      </c>
      <c r="B284" s="13" t="s">
        <v>70</v>
      </c>
      <c r="C284" s="14" t="s">
        <v>86</v>
      </c>
      <c r="D284" s="15">
        <v>2010</v>
      </c>
      <c r="E284" s="19">
        <v>132000000</v>
      </c>
      <c r="F284" s="19">
        <v>32000000</v>
      </c>
    </row>
    <row r="285" spans="1:6" ht="14.5" x14ac:dyDescent="0.35">
      <c r="A285" s="13" t="str">
        <f t="shared" si="4"/>
        <v>Bermuda-The Americas-2011</v>
      </c>
      <c r="B285" s="13" t="s">
        <v>70</v>
      </c>
      <c r="C285" s="14" t="s">
        <v>86</v>
      </c>
      <c r="D285" s="15">
        <v>2011</v>
      </c>
      <c r="E285" s="19">
        <v>191000000</v>
      </c>
      <c r="F285" s="19">
        <v>128000000</v>
      </c>
    </row>
    <row r="286" spans="1:6" ht="14.5" x14ac:dyDescent="0.35">
      <c r="A286" s="13" t="str">
        <f t="shared" si="4"/>
        <v>Bermuda-The Americas-2012</v>
      </c>
      <c r="B286" s="13" t="s">
        <v>70</v>
      </c>
      <c r="C286" s="14" t="s">
        <v>86</v>
      </c>
      <c r="D286" s="15">
        <v>2012</v>
      </c>
      <c r="E286" s="19">
        <v>533000000</v>
      </c>
      <c r="F286" s="19">
        <v>555000000</v>
      </c>
    </row>
    <row r="287" spans="1:6" ht="14.5" x14ac:dyDescent="0.35">
      <c r="A287" s="13" t="str">
        <f t="shared" si="4"/>
        <v>Bermuda-The Americas-2000</v>
      </c>
      <c r="B287" s="13" t="s">
        <v>70</v>
      </c>
      <c r="C287" s="14" t="s">
        <v>86</v>
      </c>
      <c r="D287" s="15">
        <v>2000</v>
      </c>
      <c r="E287" s="19">
        <v>2011000000</v>
      </c>
      <c r="F287" s="19">
        <v>1918000000</v>
      </c>
    </row>
    <row r="288" spans="1:6" ht="14.5" x14ac:dyDescent="0.35">
      <c r="A288" s="13" t="str">
        <f t="shared" si="4"/>
        <v>Bhutan-Asia-2001</v>
      </c>
      <c r="B288" s="13" t="s">
        <v>60</v>
      </c>
      <c r="C288" s="14" t="s">
        <v>87</v>
      </c>
      <c r="D288" s="15">
        <v>2001</v>
      </c>
      <c r="E288" s="19">
        <v>4641000000</v>
      </c>
      <c r="F288" s="19">
        <v>6600000000</v>
      </c>
    </row>
    <row r="289" spans="1:6" ht="14.5" x14ac:dyDescent="0.35">
      <c r="A289" s="13" t="str">
        <f t="shared" si="4"/>
        <v>Bhutan-Asia-2002</v>
      </c>
      <c r="B289" s="13" t="s">
        <v>60</v>
      </c>
      <c r="C289" s="14" t="s">
        <v>87</v>
      </c>
      <c r="D289" s="15">
        <v>2002</v>
      </c>
      <c r="E289" s="19">
        <v>347000000</v>
      </c>
      <c r="F289" s="19">
        <v>402000000</v>
      </c>
    </row>
    <row r="290" spans="1:6" ht="14.5" x14ac:dyDescent="0.35">
      <c r="A290" s="13" t="str">
        <f t="shared" si="4"/>
        <v>Bhutan-Asia-2003</v>
      </c>
      <c r="B290" s="13" t="s">
        <v>60</v>
      </c>
      <c r="C290" s="14" t="s">
        <v>87</v>
      </c>
      <c r="D290" s="15">
        <v>2003</v>
      </c>
      <c r="E290" s="13"/>
      <c r="F290" s="13"/>
    </row>
    <row r="291" spans="1:6" ht="14.5" x14ac:dyDescent="0.35">
      <c r="A291" s="13" t="str">
        <f t="shared" si="4"/>
        <v>Bhutan-Asia-2004</v>
      </c>
      <c r="B291" s="13" t="s">
        <v>60</v>
      </c>
      <c r="C291" s="14" t="s">
        <v>87</v>
      </c>
      <c r="D291" s="15">
        <v>2004</v>
      </c>
      <c r="E291" s="19">
        <v>9378000000</v>
      </c>
      <c r="F291" s="19">
        <v>3334000000</v>
      </c>
    </row>
    <row r="292" spans="1:6" ht="14.5" x14ac:dyDescent="0.35">
      <c r="A292" s="13" t="str">
        <f t="shared" si="4"/>
        <v>Bhutan-Asia-2005</v>
      </c>
      <c r="B292" s="13" t="s">
        <v>60</v>
      </c>
      <c r="C292" s="14" t="s">
        <v>87</v>
      </c>
      <c r="D292" s="15">
        <v>2005</v>
      </c>
      <c r="E292" s="13"/>
      <c r="F292" s="13"/>
    </row>
    <row r="293" spans="1:6" ht="14.5" x14ac:dyDescent="0.35">
      <c r="A293" s="13" t="str">
        <f t="shared" si="4"/>
        <v>Bhutan-Asia-2006</v>
      </c>
      <c r="B293" s="13" t="s">
        <v>60</v>
      </c>
      <c r="C293" s="14" t="s">
        <v>87</v>
      </c>
      <c r="D293" s="15">
        <v>2006</v>
      </c>
      <c r="E293" s="13"/>
      <c r="F293" s="13"/>
    </row>
    <row r="294" spans="1:6" ht="14.5" x14ac:dyDescent="0.35">
      <c r="A294" s="13" t="str">
        <f t="shared" si="4"/>
        <v>Bhutan-Asia-2007</v>
      </c>
      <c r="B294" s="13" t="s">
        <v>60</v>
      </c>
      <c r="C294" s="14" t="s">
        <v>87</v>
      </c>
      <c r="D294" s="15">
        <v>2007</v>
      </c>
      <c r="E294" s="19">
        <v>72000000</v>
      </c>
      <c r="F294" s="13"/>
    </row>
    <row r="295" spans="1:6" ht="14.5" x14ac:dyDescent="0.35">
      <c r="A295" s="13" t="str">
        <f t="shared" si="4"/>
        <v>Bhutan-Asia-2008</v>
      </c>
      <c r="B295" s="13" t="s">
        <v>60</v>
      </c>
      <c r="C295" s="14" t="s">
        <v>87</v>
      </c>
      <c r="D295" s="15">
        <v>2008</v>
      </c>
      <c r="E295" s="13"/>
      <c r="F295" s="13"/>
    </row>
    <row r="296" spans="1:6" ht="14.5" x14ac:dyDescent="0.35">
      <c r="A296" s="13" t="str">
        <f t="shared" si="4"/>
        <v>Bhutan-Asia-2009</v>
      </c>
      <c r="B296" s="13" t="s">
        <v>60</v>
      </c>
      <c r="C296" s="14" t="s">
        <v>87</v>
      </c>
      <c r="D296" s="15">
        <v>2009</v>
      </c>
      <c r="E296" s="19">
        <v>451000000</v>
      </c>
      <c r="F296" s="19">
        <v>269000000</v>
      </c>
    </row>
    <row r="297" spans="1:6" ht="14.5" x14ac:dyDescent="0.35">
      <c r="A297" s="13" t="str">
        <f t="shared" si="4"/>
        <v>Bhutan-Asia-2010</v>
      </c>
      <c r="B297" s="13" t="s">
        <v>60</v>
      </c>
      <c r="C297" s="14" t="s">
        <v>87</v>
      </c>
      <c r="D297" s="15">
        <v>2010</v>
      </c>
      <c r="E297" s="13"/>
      <c r="F297" s="13"/>
    </row>
    <row r="298" spans="1:6" ht="14.5" x14ac:dyDescent="0.35">
      <c r="A298" s="13" t="str">
        <f t="shared" si="4"/>
        <v>Bhutan-Asia-2011</v>
      </c>
      <c r="B298" s="13" t="s">
        <v>60</v>
      </c>
      <c r="C298" s="14" t="s">
        <v>87</v>
      </c>
      <c r="D298" s="15">
        <v>2011</v>
      </c>
      <c r="E298" s="19">
        <v>11511000000</v>
      </c>
      <c r="F298" s="19">
        <v>7408000000</v>
      </c>
    </row>
    <row r="299" spans="1:6" ht="14.5" x14ac:dyDescent="0.35">
      <c r="A299" s="13" t="str">
        <f t="shared" si="4"/>
        <v>Bhutan-Asia-2012</v>
      </c>
      <c r="B299" s="13" t="s">
        <v>60</v>
      </c>
      <c r="C299" s="14" t="s">
        <v>87</v>
      </c>
      <c r="D299" s="15">
        <v>2012</v>
      </c>
      <c r="E299" s="19">
        <v>272000000</v>
      </c>
      <c r="F299" s="19">
        <v>486000000</v>
      </c>
    </row>
    <row r="300" spans="1:6" ht="14.5" x14ac:dyDescent="0.35">
      <c r="A300" s="13" t="str">
        <f t="shared" si="4"/>
        <v>Bhutan-Asia-2000</v>
      </c>
      <c r="B300" s="13" t="s">
        <v>60</v>
      </c>
      <c r="C300" s="14" t="s">
        <v>87</v>
      </c>
      <c r="D300" s="15">
        <v>2000</v>
      </c>
      <c r="E300" s="19">
        <v>8304000000</v>
      </c>
      <c r="F300" s="19">
        <v>10878000000</v>
      </c>
    </row>
    <row r="301" spans="1:6" ht="14.5" x14ac:dyDescent="0.35">
      <c r="A301" s="13" t="str">
        <f t="shared" si="4"/>
        <v>Bolivia-The Americas-2001</v>
      </c>
      <c r="B301" s="13" t="s">
        <v>70</v>
      </c>
      <c r="C301" s="14" t="s">
        <v>88</v>
      </c>
      <c r="D301" s="15">
        <v>2001</v>
      </c>
      <c r="E301" s="19">
        <v>279000000</v>
      </c>
      <c r="F301" s="19">
        <v>96000000</v>
      </c>
    </row>
    <row r="302" spans="1:6" ht="14.5" x14ac:dyDescent="0.35">
      <c r="A302" s="13" t="str">
        <f t="shared" si="4"/>
        <v>Bolivia-The Americas-2002</v>
      </c>
      <c r="B302" s="13" t="s">
        <v>70</v>
      </c>
      <c r="C302" s="14" t="s">
        <v>88</v>
      </c>
      <c r="D302" s="15">
        <v>2002</v>
      </c>
      <c r="E302" s="19">
        <v>1262000000</v>
      </c>
      <c r="F302" s="19">
        <v>836000000</v>
      </c>
    </row>
    <row r="303" spans="1:6" ht="14.5" x14ac:dyDescent="0.35">
      <c r="A303" s="13" t="str">
        <f t="shared" si="4"/>
        <v>Bolivia-The Americas-2003</v>
      </c>
      <c r="B303" s="13" t="s">
        <v>70</v>
      </c>
      <c r="C303" s="14" t="s">
        <v>88</v>
      </c>
      <c r="D303" s="15">
        <v>2003</v>
      </c>
      <c r="E303" s="19">
        <v>3463000000</v>
      </c>
      <c r="F303" s="19">
        <v>677000000</v>
      </c>
    </row>
    <row r="304" spans="1:6" ht="14.5" x14ac:dyDescent="0.35">
      <c r="A304" s="13" t="str">
        <f t="shared" si="4"/>
        <v>Bolivia-The Americas-2004</v>
      </c>
      <c r="B304" s="13" t="s">
        <v>70</v>
      </c>
      <c r="C304" s="14" t="s">
        <v>88</v>
      </c>
      <c r="D304" s="15">
        <v>2004</v>
      </c>
      <c r="E304" s="19">
        <v>2203000000</v>
      </c>
      <c r="F304" s="19">
        <v>568000000</v>
      </c>
    </row>
    <row r="305" spans="1:6" ht="14.5" x14ac:dyDescent="0.35">
      <c r="A305" s="13" t="str">
        <f t="shared" si="4"/>
        <v>Bolivia-The Americas-2005</v>
      </c>
      <c r="B305" s="13" t="s">
        <v>70</v>
      </c>
      <c r="C305" s="14" t="s">
        <v>88</v>
      </c>
      <c r="D305" s="15">
        <v>2005</v>
      </c>
      <c r="E305" s="19">
        <v>3104000000</v>
      </c>
      <c r="F305" s="19">
        <v>1386000000</v>
      </c>
    </row>
    <row r="306" spans="1:6" ht="14.5" x14ac:dyDescent="0.35">
      <c r="A306" s="13" t="str">
        <f t="shared" si="4"/>
        <v>Bolivia-The Americas-2006</v>
      </c>
      <c r="B306" s="13" t="s">
        <v>70</v>
      </c>
      <c r="C306" s="14" t="s">
        <v>88</v>
      </c>
      <c r="D306" s="15">
        <v>2006</v>
      </c>
      <c r="E306" s="19">
        <v>4003000000</v>
      </c>
      <c r="F306" s="19">
        <v>4861000000</v>
      </c>
    </row>
    <row r="307" spans="1:6" ht="14.5" x14ac:dyDescent="0.35">
      <c r="A307" s="13" t="str">
        <f t="shared" si="4"/>
        <v>Bolivia-The Americas-2007</v>
      </c>
      <c r="B307" s="13" t="s">
        <v>70</v>
      </c>
      <c r="C307" s="14" t="s">
        <v>88</v>
      </c>
      <c r="D307" s="15">
        <v>2007</v>
      </c>
      <c r="E307" s="19">
        <v>661000000</v>
      </c>
      <c r="F307" s="19">
        <v>253000000</v>
      </c>
    </row>
    <row r="308" spans="1:6" ht="14.5" x14ac:dyDescent="0.35">
      <c r="A308" s="13" t="str">
        <f t="shared" si="4"/>
        <v>Bolivia-The Americas-2008</v>
      </c>
      <c r="B308" s="13" t="s">
        <v>70</v>
      </c>
      <c r="C308" s="14" t="s">
        <v>88</v>
      </c>
      <c r="D308" s="15">
        <v>2008</v>
      </c>
      <c r="E308" s="13"/>
      <c r="F308" s="13"/>
    </row>
    <row r="309" spans="1:6" ht="14.5" x14ac:dyDescent="0.35">
      <c r="A309" s="13" t="str">
        <f t="shared" si="4"/>
        <v>Bolivia-The Americas-2009</v>
      </c>
      <c r="B309" s="13" t="s">
        <v>70</v>
      </c>
      <c r="C309" s="14" t="s">
        <v>88</v>
      </c>
      <c r="D309" s="15">
        <v>2009</v>
      </c>
      <c r="E309" s="19">
        <v>2065000000</v>
      </c>
      <c r="F309" s="19">
        <v>2442000000</v>
      </c>
    </row>
    <row r="310" spans="1:6" ht="14.5" x14ac:dyDescent="0.35">
      <c r="A310" s="13" t="str">
        <f t="shared" si="4"/>
        <v>Bolivia-The Americas-2010</v>
      </c>
      <c r="B310" s="13" t="s">
        <v>70</v>
      </c>
      <c r="C310" s="14" t="s">
        <v>88</v>
      </c>
      <c r="D310" s="15">
        <v>2010</v>
      </c>
      <c r="E310" s="19">
        <v>38385000000</v>
      </c>
      <c r="F310" s="19">
        <v>26749000000</v>
      </c>
    </row>
    <row r="311" spans="1:6" ht="14.5" x14ac:dyDescent="0.35">
      <c r="A311" s="13" t="str">
        <f t="shared" si="4"/>
        <v>Bolivia-The Americas-2011</v>
      </c>
      <c r="B311" s="13" t="s">
        <v>70</v>
      </c>
      <c r="C311" s="14" t="s">
        <v>88</v>
      </c>
      <c r="D311" s="15">
        <v>2011</v>
      </c>
      <c r="E311" s="19">
        <v>24175000000</v>
      </c>
      <c r="F311" s="19">
        <v>56529000000</v>
      </c>
    </row>
    <row r="312" spans="1:6" ht="14.5" x14ac:dyDescent="0.35">
      <c r="A312" s="13" t="str">
        <f t="shared" si="4"/>
        <v>Bolivia-The Americas-2012</v>
      </c>
      <c r="B312" s="13" t="s">
        <v>70</v>
      </c>
      <c r="C312" s="14" t="s">
        <v>88</v>
      </c>
      <c r="D312" s="15">
        <v>2012</v>
      </c>
      <c r="E312" s="19">
        <v>9216000000</v>
      </c>
      <c r="F312" s="19">
        <v>4189000000</v>
      </c>
    </row>
    <row r="313" spans="1:6" ht="14.5" x14ac:dyDescent="0.35">
      <c r="A313" s="13" t="str">
        <f t="shared" si="4"/>
        <v>Bolivia-The Americas-2000</v>
      </c>
      <c r="B313" s="13" t="s">
        <v>70</v>
      </c>
      <c r="C313" s="14" t="s">
        <v>88</v>
      </c>
      <c r="D313" s="15">
        <v>2000</v>
      </c>
      <c r="E313" s="19">
        <v>4191000000</v>
      </c>
      <c r="F313" s="19">
        <v>1887000000</v>
      </c>
    </row>
    <row r="314" spans="1:6" ht="14.5" x14ac:dyDescent="0.35">
      <c r="A314" s="13" t="str">
        <f t="shared" si="4"/>
        <v>Bosnia and Herzegovina-Europe-2001</v>
      </c>
      <c r="B314" s="13" t="s">
        <v>62</v>
      </c>
      <c r="C314" s="14" t="s">
        <v>89</v>
      </c>
      <c r="D314" s="15">
        <v>2001</v>
      </c>
      <c r="E314" s="19">
        <v>383000000</v>
      </c>
      <c r="F314" s="19">
        <v>372000000</v>
      </c>
    </row>
    <row r="315" spans="1:6" ht="14.5" x14ac:dyDescent="0.35">
      <c r="A315" s="13" t="str">
        <f t="shared" si="4"/>
        <v>Bosnia and Herzegovina-Europe-2002</v>
      </c>
      <c r="B315" s="13" t="s">
        <v>62</v>
      </c>
      <c r="C315" s="14" t="s">
        <v>89</v>
      </c>
      <c r="D315" s="15">
        <v>2002</v>
      </c>
      <c r="E315" s="19">
        <v>3789000000</v>
      </c>
      <c r="F315" s="19">
        <v>2956000000</v>
      </c>
    </row>
    <row r="316" spans="1:6" ht="14.5" x14ac:dyDescent="0.35">
      <c r="A316" s="13" t="str">
        <f t="shared" si="4"/>
        <v>Bosnia and Herzegovina-Europe-2003</v>
      </c>
      <c r="B316" s="13" t="s">
        <v>62</v>
      </c>
      <c r="C316" s="14" t="s">
        <v>89</v>
      </c>
      <c r="D316" s="15">
        <v>2003</v>
      </c>
      <c r="E316" s="13"/>
      <c r="F316" s="13"/>
    </row>
    <row r="317" spans="1:6" ht="14.5" x14ac:dyDescent="0.35">
      <c r="A317" s="13" t="str">
        <f t="shared" si="4"/>
        <v>Bosnia and Herzegovina-Europe-2004</v>
      </c>
      <c r="B317" s="13" t="s">
        <v>62</v>
      </c>
      <c r="C317" s="14" t="s">
        <v>89</v>
      </c>
      <c r="D317" s="15">
        <v>2004</v>
      </c>
      <c r="E317" s="19">
        <v>26916000000</v>
      </c>
      <c r="F317" s="19">
        <v>16997000000</v>
      </c>
    </row>
    <row r="318" spans="1:6" ht="14.5" x14ac:dyDescent="0.35">
      <c r="A318" s="13" t="str">
        <f t="shared" si="4"/>
        <v>Bosnia and Herzegovina-Europe-2005</v>
      </c>
      <c r="B318" s="13" t="s">
        <v>62</v>
      </c>
      <c r="C318" s="14" t="s">
        <v>89</v>
      </c>
      <c r="D318" s="15">
        <v>2005</v>
      </c>
      <c r="E318" s="13"/>
      <c r="F318" s="13"/>
    </row>
    <row r="319" spans="1:6" ht="14.5" x14ac:dyDescent="0.35">
      <c r="A319" s="13" t="str">
        <f t="shared" si="4"/>
        <v>Bosnia and Herzegovina-Europe-2006</v>
      </c>
      <c r="B319" s="13" t="s">
        <v>62</v>
      </c>
      <c r="C319" s="14" t="s">
        <v>89</v>
      </c>
      <c r="D319" s="15">
        <v>2006</v>
      </c>
      <c r="E319" s="19">
        <v>153000000</v>
      </c>
      <c r="F319" s="19">
        <v>255000000</v>
      </c>
    </row>
    <row r="320" spans="1:6" ht="14.5" x14ac:dyDescent="0.35">
      <c r="A320" s="13" t="str">
        <f t="shared" si="4"/>
        <v>Bosnia and Herzegovina-Europe-2007</v>
      </c>
      <c r="B320" s="13" t="s">
        <v>62</v>
      </c>
      <c r="C320" s="14" t="s">
        <v>89</v>
      </c>
      <c r="D320" s="15">
        <v>2007</v>
      </c>
      <c r="E320" s="13"/>
      <c r="F320" s="13"/>
    </row>
    <row r="321" spans="1:6" ht="14.5" x14ac:dyDescent="0.35">
      <c r="A321" s="13" t="str">
        <f t="shared" si="4"/>
        <v>Bosnia and Herzegovina-Europe-2008</v>
      </c>
      <c r="B321" s="13" t="s">
        <v>62</v>
      </c>
      <c r="C321" s="14" t="s">
        <v>89</v>
      </c>
      <c r="D321" s="15">
        <v>2008</v>
      </c>
      <c r="E321" s="19">
        <v>425000000</v>
      </c>
      <c r="F321" s="19">
        <v>227000000</v>
      </c>
    </row>
    <row r="322" spans="1:6" ht="14.5" x14ac:dyDescent="0.35">
      <c r="A322" s="13" t="str">
        <f t="shared" si="4"/>
        <v>Bosnia and Herzegovina-Europe-2009</v>
      </c>
      <c r="B322" s="13" t="s">
        <v>62</v>
      </c>
      <c r="C322" s="14" t="s">
        <v>89</v>
      </c>
      <c r="D322" s="15">
        <v>2009</v>
      </c>
      <c r="E322" s="19">
        <v>1780000000</v>
      </c>
      <c r="F322" s="19">
        <v>1464000000</v>
      </c>
    </row>
    <row r="323" spans="1:6" ht="14.5" x14ac:dyDescent="0.35">
      <c r="A323" s="13" t="str">
        <f t="shared" ref="A323:A386" si="5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9">
        <v>49000000</v>
      </c>
      <c r="F323" s="19">
        <v>60000000</v>
      </c>
    </row>
    <row r="324" spans="1:6" ht="14.5" x14ac:dyDescent="0.35">
      <c r="A324" s="13" t="str">
        <f t="shared" si="5"/>
        <v>Bosnia and Herzegovina-Europe-2011</v>
      </c>
      <c r="B324" s="13" t="s">
        <v>62</v>
      </c>
      <c r="C324" s="14" t="s">
        <v>89</v>
      </c>
      <c r="D324" s="15">
        <v>2011</v>
      </c>
      <c r="E324" s="19">
        <v>704000000</v>
      </c>
      <c r="F324" s="19">
        <v>204000000</v>
      </c>
    </row>
    <row r="325" spans="1:6" ht="14.5" x14ac:dyDescent="0.35">
      <c r="A325" s="13" t="str">
        <f t="shared" si="5"/>
        <v>Bosnia and Herzegovina-Europe-2012</v>
      </c>
      <c r="B325" s="13" t="s">
        <v>62</v>
      </c>
      <c r="C325" s="14" t="s">
        <v>89</v>
      </c>
      <c r="D325" s="15">
        <v>2012</v>
      </c>
      <c r="E325" s="19">
        <v>58000000</v>
      </c>
      <c r="F325" s="19">
        <v>90000000</v>
      </c>
    </row>
    <row r="326" spans="1:6" ht="14.5" x14ac:dyDescent="0.35">
      <c r="A326" s="13" t="str">
        <f t="shared" si="5"/>
        <v>Bosnia and Herzegovina-Europe-2000</v>
      </c>
      <c r="B326" s="13" t="s">
        <v>62</v>
      </c>
      <c r="C326" s="14" t="s">
        <v>89</v>
      </c>
      <c r="D326" s="15">
        <v>2000</v>
      </c>
      <c r="E326" s="13"/>
      <c r="F326" s="13"/>
    </row>
    <row r="327" spans="1:6" ht="14.5" x14ac:dyDescent="0.35">
      <c r="A327" s="13" t="str">
        <f t="shared" si="5"/>
        <v>Botswana-Africa-2001</v>
      </c>
      <c r="B327" s="13" t="s">
        <v>64</v>
      </c>
      <c r="C327" s="14" t="s">
        <v>90</v>
      </c>
      <c r="D327" s="15">
        <v>2001</v>
      </c>
      <c r="E327" s="13"/>
      <c r="F327" s="13"/>
    </row>
    <row r="328" spans="1:6" ht="14.5" x14ac:dyDescent="0.35">
      <c r="A328" s="13" t="str">
        <f t="shared" si="5"/>
        <v>Botswana-Africa-2002</v>
      </c>
      <c r="B328" s="13" t="s">
        <v>64</v>
      </c>
      <c r="C328" s="14" t="s">
        <v>90</v>
      </c>
      <c r="D328" s="15">
        <v>2002</v>
      </c>
      <c r="E328" s="19">
        <v>11147000000</v>
      </c>
      <c r="F328" s="19">
        <v>13061000000</v>
      </c>
    </row>
    <row r="329" spans="1:6" ht="14.5" x14ac:dyDescent="0.35">
      <c r="A329" s="13" t="str">
        <f t="shared" si="5"/>
        <v>Botswana-Africa-2003</v>
      </c>
      <c r="B329" s="13" t="s">
        <v>64</v>
      </c>
      <c r="C329" s="14" t="s">
        <v>90</v>
      </c>
      <c r="D329" s="15">
        <v>2003</v>
      </c>
      <c r="E329" s="19">
        <v>2380000000</v>
      </c>
      <c r="F329" s="19">
        <v>4718000000</v>
      </c>
    </row>
    <row r="330" spans="1:6" ht="14.5" x14ac:dyDescent="0.35">
      <c r="A330" s="13" t="str">
        <f t="shared" si="5"/>
        <v>Botswana-Africa-2004</v>
      </c>
      <c r="B330" s="13" t="s">
        <v>64</v>
      </c>
      <c r="C330" s="14" t="s">
        <v>90</v>
      </c>
      <c r="D330" s="15">
        <v>2004</v>
      </c>
      <c r="E330" s="19">
        <v>5121000000</v>
      </c>
      <c r="F330" s="19">
        <v>3595000000</v>
      </c>
    </row>
    <row r="331" spans="1:6" ht="14.5" x14ac:dyDescent="0.35">
      <c r="A331" s="13" t="str">
        <f t="shared" si="5"/>
        <v>Botswana-Africa-2005</v>
      </c>
      <c r="B331" s="13" t="s">
        <v>64</v>
      </c>
      <c r="C331" s="14" t="s">
        <v>90</v>
      </c>
      <c r="D331" s="15">
        <v>2005</v>
      </c>
      <c r="E331" s="19">
        <v>6236000000</v>
      </c>
      <c r="F331" s="19">
        <v>2606000000</v>
      </c>
    </row>
    <row r="332" spans="1:6" ht="14.5" x14ac:dyDescent="0.35">
      <c r="A332" s="13" t="str">
        <f t="shared" si="5"/>
        <v>Botswana-Africa-2006</v>
      </c>
      <c r="B332" s="13" t="s">
        <v>64</v>
      </c>
      <c r="C332" s="14" t="s">
        <v>90</v>
      </c>
      <c r="D332" s="15">
        <v>2006</v>
      </c>
      <c r="E332" s="19">
        <v>419000000</v>
      </c>
      <c r="F332" s="19">
        <v>475000000</v>
      </c>
    </row>
    <row r="333" spans="1:6" ht="14.5" x14ac:dyDescent="0.35">
      <c r="A333" s="13" t="str">
        <f t="shared" si="5"/>
        <v>Botswana-Africa-2007</v>
      </c>
      <c r="B333" s="13" t="s">
        <v>64</v>
      </c>
      <c r="C333" s="14" t="s">
        <v>90</v>
      </c>
      <c r="D333" s="15">
        <v>2007</v>
      </c>
      <c r="E333" s="19">
        <v>4726000000</v>
      </c>
      <c r="F333" s="19">
        <v>9760000000</v>
      </c>
    </row>
    <row r="334" spans="1:6" ht="14.5" x14ac:dyDescent="0.35">
      <c r="A334" s="13" t="str">
        <f t="shared" si="5"/>
        <v>Botswana-Africa-2008</v>
      </c>
      <c r="B334" s="13" t="s">
        <v>64</v>
      </c>
      <c r="C334" s="14" t="s">
        <v>90</v>
      </c>
      <c r="D334" s="15">
        <v>2008</v>
      </c>
      <c r="E334" s="13"/>
      <c r="F334" s="13"/>
    </row>
    <row r="335" spans="1:6" ht="14.5" x14ac:dyDescent="0.35">
      <c r="A335" s="13" t="str">
        <f t="shared" si="5"/>
        <v>Botswana-Africa-2009</v>
      </c>
      <c r="B335" s="13" t="s">
        <v>64</v>
      </c>
      <c r="C335" s="14" t="s">
        <v>90</v>
      </c>
      <c r="D335" s="15">
        <v>2009</v>
      </c>
      <c r="E335" s="13"/>
      <c r="F335" s="13"/>
    </row>
    <row r="336" spans="1:6" ht="14.5" x14ac:dyDescent="0.35">
      <c r="A336" s="13" t="str">
        <f t="shared" si="5"/>
        <v>Botswana-Africa-2010</v>
      </c>
      <c r="B336" s="13" t="s">
        <v>64</v>
      </c>
      <c r="C336" s="14" t="s">
        <v>90</v>
      </c>
      <c r="D336" s="15">
        <v>2010</v>
      </c>
      <c r="E336" s="19">
        <v>649000000</v>
      </c>
      <c r="F336" s="19">
        <v>340000000</v>
      </c>
    </row>
    <row r="337" spans="1:6" ht="14.5" x14ac:dyDescent="0.35">
      <c r="A337" s="13" t="str">
        <f t="shared" si="5"/>
        <v>Botswana-Africa-2011</v>
      </c>
      <c r="B337" s="13" t="s">
        <v>64</v>
      </c>
      <c r="C337" s="14" t="s">
        <v>90</v>
      </c>
      <c r="D337" s="15">
        <v>2011</v>
      </c>
      <c r="E337" s="19">
        <v>1059000000</v>
      </c>
      <c r="F337" s="19">
        <v>560000000</v>
      </c>
    </row>
    <row r="338" spans="1:6" ht="14.5" x14ac:dyDescent="0.35">
      <c r="A338" s="13" t="str">
        <f t="shared" si="5"/>
        <v>Botswana-Africa-2012</v>
      </c>
      <c r="B338" s="13" t="s">
        <v>64</v>
      </c>
      <c r="C338" s="14" t="s">
        <v>90</v>
      </c>
      <c r="D338" s="15">
        <v>2012</v>
      </c>
      <c r="E338" s="19">
        <v>33829000000</v>
      </c>
      <c r="F338" s="19">
        <v>8466000000</v>
      </c>
    </row>
    <row r="339" spans="1:6" ht="14.5" x14ac:dyDescent="0.35">
      <c r="A339" s="13" t="str">
        <f t="shared" si="5"/>
        <v>Botswana-Africa-2000</v>
      </c>
      <c r="B339" s="13" t="s">
        <v>64</v>
      </c>
      <c r="C339" s="14" t="s">
        <v>90</v>
      </c>
      <c r="D339" s="15">
        <v>2000</v>
      </c>
      <c r="E339" s="19">
        <v>5200000000</v>
      </c>
      <c r="F339" s="19">
        <v>7916000000</v>
      </c>
    </row>
    <row r="340" spans="1:6" ht="14.5" x14ac:dyDescent="0.35">
      <c r="A340" s="13" t="str">
        <f t="shared" si="5"/>
        <v>Brazil-The Americas-2001</v>
      </c>
      <c r="B340" s="13" t="s">
        <v>70</v>
      </c>
      <c r="C340" s="14" t="s">
        <v>91</v>
      </c>
      <c r="D340" s="15">
        <v>2001</v>
      </c>
      <c r="E340" s="19">
        <v>9290000000</v>
      </c>
      <c r="F340" s="19">
        <v>7085000000</v>
      </c>
    </row>
    <row r="341" spans="1:6" ht="14.5" x14ac:dyDescent="0.35">
      <c r="A341" s="13" t="str">
        <f t="shared" si="5"/>
        <v>Brazil-The Americas-2002</v>
      </c>
      <c r="B341" s="13" t="s">
        <v>70</v>
      </c>
      <c r="C341" s="14" t="s">
        <v>91</v>
      </c>
      <c r="D341" s="15">
        <v>2002</v>
      </c>
      <c r="E341" s="19">
        <v>10067000000</v>
      </c>
      <c r="F341" s="19">
        <v>1738000000</v>
      </c>
    </row>
    <row r="342" spans="1:6" ht="14.5" x14ac:dyDescent="0.35">
      <c r="A342" s="13" t="str">
        <f t="shared" si="5"/>
        <v>Brazil-The Americas-2003</v>
      </c>
      <c r="B342" s="13" t="s">
        <v>70</v>
      </c>
      <c r="C342" s="14" t="s">
        <v>91</v>
      </c>
      <c r="D342" s="15">
        <v>2003</v>
      </c>
      <c r="E342" s="19">
        <v>759000000</v>
      </c>
      <c r="F342" s="19">
        <v>676000000</v>
      </c>
    </row>
    <row r="343" spans="1:6" ht="14.5" x14ac:dyDescent="0.35">
      <c r="A343" s="13" t="str">
        <f t="shared" si="5"/>
        <v>Brazil-The Americas-2004</v>
      </c>
      <c r="B343" s="13" t="s">
        <v>70</v>
      </c>
      <c r="C343" s="14" t="s">
        <v>91</v>
      </c>
      <c r="D343" s="15">
        <v>2004</v>
      </c>
      <c r="E343" s="19">
        <v>26137000000</v>
      </c>
      <c r="F343" s="19">
        <v>46410000000</v>
      </c>
    </row>
    <row r="344" spans="1:6" ht="14.5" x14ac:dyDescent="0.35">
      <c r="A344" s="13" t="str">
        <f t="shared" si="5"/>
        <v>Brazil-The Americas-2005</v>
      </c>
      <c r="B344" s="13" t="s">
        <v>70</v>
      </c>
      <c r="C344" s="14" t="s">
        <v>91</v>
      </c>
      <c r="D344" s="15">
        <v>2005</v>
      </c>
      <c r="E344" s="19">
        <v>886000000</v>
      </c>
      <c r="F344" s="19">
        <v>423000000</v>
      </c>
    </row>
    <row r="345" spans="1:6" ht="14.5" x14ac:dyDescent="0.35">
      <c r="A345" s="13" t="str">
        <f t="shared" si="5"/>
        <v>Brazil-The Americas-2006</v>
      </c>
      <c r="B345" s="13" t="s">
        <v>70</v>
      </c>
      <c r="C345" s="14" t="s">
        <v>91</v>
      </c>
      <c r="D345" s="15">
        <v>2006</v>
      </c>
      <c r="E345" s="19">
        <v>1122000000</v>
      </c>
      <c r="F345" s="19">
        <v>714000000</v>
      </c>
    </row>
    <row r="346" spans="1:6" ht="14.5" x14ac:dyDescent="0.35">
      <c r="A346" s="13" t="str">
        <f t="shared" si="5"/>
        <v>Brazil-The Americas-2007</v>
      </c>
      <c r="B346" s="13" t="s">
        <v>70</v>
      </c>
      <c r="C346" s="14" t="s">
        <v>91</v>
      </c>
      <c r="D346" s="15">
        <v>2007</v>
      </c>
      <c r="E346" s="19">
        <v>15000000</v>
      </c>
      <c r="F346" s="19">
        <v>31000000</v>
      </c>
    </row>
    <row r="347" spans="1:6" ht="14.5" x14ac:dyDescent="0.35">
      <c r="A347" s="13" t="str">
        <f t="shared" si="5"/>
        <v>Brazil-The Americas-2008</v>
      </c>
      <c r="B347" s="13" t="s">
        <v>70</v>
      </c>
      <c r="C347" s="14" t="s">
        <v>91</v>
      </c>
      <c r="D347" s="15">
        <v>2008</v>
      </c>
      <c r="E347" s="19">
        <v>2854000000</v>
      </c>
      <c r="F347" s="19">
        <v>3887000000</v>
      </c>
    </row>
    <row r="348" spans="1:6" ht="14.5" x14ac:dyDescent="0.35">
      <c r="A348" s="13" t="str">
        <f t="shared" si="5"/>
        <v>Brazil-The Americas-2009</v>
      </c>
      <c r="B348" s="13" t="s">
        <v>70</v>
      </c>
      <c r="C348" s="14" t="s">
        <v>91</v>
      </c>
      <c r="D348" s="15">
        <v>2009</v>
      </c>
      <c r="E348" s="19">
        <v>884000000</v>
      </c>
      <c r="F348" s="19">
        <v>420000000</v>
      </c>
    </row>
    <row r="349" spans="1:6" ht="14.5" x14ac:dyDescent="0.35">
      <c r="A349" s="13" t="str">
        <f t="shared" si="5"/>
        <v>Brazil-The Americas-2010</v>
      </c>
      <c r="B349" s="13" t="s">
        <v>70</v>
      </c>
      <c r="C349" s="14" t="s">
        <v>91</v>
      </c>
      <c r="D349" s="15">
        <v>2010</v>
      </c>
      <c r="E349" s="19">
        <v>286000000</v>
      </c>
      <c r="F349" s="19">
        <v>3207000000</v>
      </c>
    </row>
    <row r="350" spans="1:6" ht="14.5" x14ac:dyDescent="0.35">
      <c r="A350" s="13" t="str">
        <f t="shared" si="5"/>
        <v>Brazil-The Americas-2011</v>
      </c>
      <c r="B350" s="13" t="s">
        <v>70</v>
      </c>
      <c r="C350" s="14" t="s">
        <v>91</v>
      </c>
      <c r="D350" s="15">
        <v>2011</v>
      </c>
      <c r="E350" s="19">
        <v>837000000</v>
      </c>
      <c r="F350" s="13"/>
    </row>
    <row r="351" spans="1:6" ht="14.5" x14ac:dyDescent="0.35">
      <c r="A351" s="13" t="str">
        <f t="shared" si="5"/>
        <v>Brazil-The Americas-2012</v>
      </c>
      <c r="B351" s="13" t="s">
        <v>70</v>
      </c>
      <c r="C351" s="14" t="s">
        <v>91</v>
      </c>
      <c r="D351" s="15">
        <v>2012</v>
      </c>
      <c r="E351" s="19">
        <v>538000000</v>
      </c>
      <c r="F351" s="19">
        <v>703000000</v>
      </c>
    </row>
    <row r="352" spans="1:6" ht="14.5" x14ac:dyDescent="0.35">
      <c r="A352" s="13" t="str">
        <f t="shared" si="5"/>
        <v>Brazil-The Americas-2000</v>
      </c>
      <c r="B352" s="13" t="s">
        <v>70</v>
      </c>
      <c r="C352" s="14" t="s">
        <v>91</v>
      </c>
      <c r="D352" s="15">
        <v>2000</v>
      </c>
      <c r="E352" s="19">
        <v>272000000</v>
      </c>
      <c r="F352" s="19">
        <v>366000000</v>
      </c>
    </row>
    <row r="353" spans="1:6" ht="14.5" x14ac:dyDescent="0.35">
      <c r="A353" s="13" t="str">
        <f t="shared" si="5"/>
        <v>Brunei-Asia-2001</v>
      </c>
      <c r="B353" s="13" t="s">
        <v>60</v>
      </c>
      <c r="C353" s="14" t="s">
        <v>92</v>
      </c>
      <c r="D353" s="15">
        <v>2001</v>
      </c>
      <c r="E353" s="13"/>
      <c r="F353" s="13"/>
    </row>
    <row r="354" spans="1:6" ht="14.5" x14ac:dyDescent="0.35">
      <c r="A354" s="13" t="str">
        <f t="shared" si="5"/>
        <v>Brunei-Asia-2002</v>
      </c>
      <c r="B354" s="13" t="s">
        <v>60</v>
      </c>
      <c r="C354" s="14" t="s">
        <v>92</v>
      </c>
      <c r="D354" s="15">
        <v>2002</v>
      </c>
      <c r="E354" s="19">
        <v>1150000000</v>
      </c>
      <c r="F354" s="19">
        <v>670000000</v>
      </c>
    </row>
    <row r="355" spans="1:6" ht="14.5" x14ac:dyDescent="0.35">
      <c r="A355" s="13" t="str">
        <f t="shared" si="5"/>
        <v>Brunei-Asia-2003</v>
      </c>
      <c r="B355" s="13" t="s">
        <v>60</v>
      </c>
      <c r="C355" s="14" t="s">
        <v>92</v>
      </c>
      <c r="D355" s="15">
        <v>2003</v>
      </c>
      <c r="E355" s="19">
        <v>1200000000</v>
      </c>
      <c r="F355" s="19">
        <v>3321000000</v>
      </c>
    </row>
    <row r="356" spans="1:6" ht="14.5" x14ac:dyDescent="0.35">
      <c r="A356" s="13" t="str">
        <f t="shared" si="5"/>
        <v>Brunei-Asia-2004</v>
      </c>
      <c r="B356" s="13" t="s">
        <v>60</v>
      </c>
      <c r="C356" s="14" t="s">
        <v>92</v>
      </c>
      <c r="D356" s="15">
        <v>2004</v>
      </c>
      <c r="E356" s="19">
        <v>38000000</v>
      </c>
      <c r="F356" s="19">
        <v>136000000</v>
      </c>
    </row>
    <row r="357" spans="1:6" ht="14.5" x14ac:dyDescent="0.35">
      <c r="A357" s="13" t="str">
        <f t="shared" si="5"/>
        <v>Brunei-Asia-2005</v>
      </c>
      <c r="B357" s="13" t="s">
        <v>60</v>
      </c>
      <c r="C357" s="14" t="s">
        <v>92</v>
      </c>
      <c r="D357" s="15">
        <v>2005</v>
      </c>
      <c r="E357" s="13"/>
      <c r="F357" s="13"/>
    </row>
    <row r="358" spans="1:6" ht="14.5" x14ac:dyDescent="0.35">
      <c r="A358" s="13" t="str">
        <f t="shared" si="5"/>
        <v>Brunei-Asia-2006</v>
      </c>
      <c r="B358" s="13" t="s">
        <v>60</v>
      </c>
      <c r="C358" s="14" t="s">
        <v>92</v>
      </c>
      <c r="D358" s="15">
        <v>2006</v>
      </c>
      <c r="E358" s="19">
        <v>12804000000</v>
      </c>
      <c r="F358" s="19">
        <v>8053000000</v>
      </c>
    </row>
    <row r="359" spans="1:6" ht="14.5" x14ac:dyDescent="0.35">
      <c r="A359" s="13" t="str">
        <f t="shared" si="5"/>
        <v>Brunei-Asia-2007</v>
      </c>
      <c r="B359" s="13" t="s">
        <v>60</v>
      </c>
      <c r="C359" s="14" t="s">
        <v>92</v>
      </c>
      <c r="D359" s="15">
        <v>2007</v>
      </c>
      <c r="E359" s="19">
        <v>316000000</v>
      </c>
      <c r="F359" s="19">
        <v>84000000</v>
      </c>
    </row>
    <row r="360" spans="1:6" ht="14.5" x14ac:dyDescent="0.35">
      <c r="A360" s="13" t="str">
        <f t="shared" si="5"/>
        <v>Brunei-Asia-2008</v>
      </c>
      <c r="B360" s="13" t="s">
        <v>60</v>
      </c>
      <c r="C360" s="14" t="s">
        <v>92</v>
      </c>
      <c r="D360" s="15">
        <v>2008</v>
      </c>
      <c r="E360" s="13"/>
      <c r="F360" s="13"/>
    </row>
    <row r="361" spans="1:6" ht="14.5" x14ac:dyDescent="0.35">
      <c r="A361" s="13" t="str">
        <f t="shared" si="5"/>
        <v>Brunei-Asia-2009</v>
      </c>
      <c r="B361" s="13" t="s">
        <v>60</v>
      </c>
      <c r="C361" s="14" t="s">
        <v>92</v>
      </c>
      <c r="D361" s="15">
        <v>2009</v>
      </c>
      <c r="E361" s="13"/>
      <c r="F361" s="13"/>
    </row>
    <row r="362" spans="1:6" ht="14.5" x14ac:dyDescent="0.35">
      <c r="A362" s="13" t="str">
        <f t="shared" si="5"/>
        <v>Brunei-Asia-2010</v>
      </c>
      <c r="B362" s="13" t="s">
        <v>60</v>
      </c>
      <c r="C362" s="14" t="s">
        <v>92</v>
      </c>
      <c r="D362" s="15">
        <v>2010</v>
      </c>
      <c r="E362" s="19">
        <v>3200000</v>
      </c>
      <c r="F362" s="13"/>
    </row>
    <row r="363" spans="1:6" ht="14.5" x14ac:dyDescent="0.35">
      <c r="A363" s="13" t="str">
        <f t="shared" si="5"/>
        <v>Brunei-Asia-2011</v>
      </c>
      <c r="B363" s="13" t="s">
        <v>60</v>
      </c>
      <c r="C363" s="14" t="s">
        <v>92</v>
      </c>
      <c r="D363" s="15">
        <v>2011</v>
      </c>
      <c r="E363" s="19">
        <v>3100000</v>
      </c>
      <c r="F363" s="19">
        <v>300000</v>
      </c>
    </row>
    <row r="364" spans="1:6" ht="14.5" x14ac:dyDescent="0.35">
      <c r="A364" s="13" t="str">
        <f t="shared" si="5"/>
        <v>Brunei-Asia-2012</v>
      </c>
      <c r="B364" s="13" t="s">
        <v>60</v>
      </c>
      <c r="C364" s="14" t="s">
        <v>92</v>
      </c>
      <c r="D364" s="15">
        <v>2012</v>
      </c>
      <c r="E364" s="19">
        <v>15000000</v>
      </c>
      <c r="F364" s="19">
        <v>5000000</v>
      </c>
    </row>
    <row r="365" spans="1:6" ht="14.5" x14ac:dyDescent="0.35">
      <c r="A365" s="13" t="str">
        <f t="shared" si="5"/>
        <v>Brunei-Asia-2000</v>
      </c>
      <c r="B365" s="13" t="s">
        <v>60</v>
      </c>
      <c r="C365" s="14" t="s">
        <v>92</v>
      </c>
      <c r="D365" s="15">
        <v>2000</v>
      </c>
      <c r="E365" s="19">
        <v>94000000</v>
      </c>
      <c r="F365" s="13"/>
    </row>
    <row r="366" spans="1:6" ht="14.5" x14ac:dyDescent="0.35">
      <c r="A366" s="13" t="str">
        <f t="shared" si="5"/>
        <v>Bulgaria-Europe-2001</v>
      </c>
      <c r="B366" s="13" t="s">
        <v>62</v>
      </c>
      <c r="C366" s="14" t="s">
        <v>93</v>
      </c>
      <c r="D366" s="15">
        <v>2001</v>
      </c>
      <c r="E366" s="19">
        <v>2340000000</v>
      </c>
      <c r="F366" s="19">
        <v>1255000000</v>
      </c>
    </row>
    <row r="367" spans="1:6" ht="14.5" x14ac:dyDescent="0.35">
      <c r="A367" s="13" t="str">
        <f t="shared" si="5"/>
        <v>Bulgaria-Europe-2002</v>
      </c>
      <c r="B367" s="13" t="s">
        <v>62</v>
      </c>
      <c r="C367" s="14" t="s">
        <v>93</v>
      </c>
      <c r="D367" s="15">
        <v>2002</v>
      </c>
      <c r="E367" s="19">
        <v>5200000</v>
      </c>
      <c r="F367" s="19">
        <v>38000000</v>
      </c>
    </row>
    <row r="368" spans="1:6" ht="14.5" x14ac:dyDescent="0.35">
      <c r="A368" s="13" t="str">
        <f t="shared" si="5"/>
        <v>Bulgaria-Europe-2003</v>
      </c>
      <c r="B368" s="13" t="s">
        <v>62</v>
      </c>
      <c r="C368" s="14" t="s">
        <v>93</v>
      </c>
      <c r="D368" s="15">
        <v>2003</v>
      </c>
      <c r="E368" s="19">
        <v>39000000</v>
      </c>
      <c r="F368" s="13"/>
    </row>
    <row r="369" spans="1:6" ht="14.5" x14ac:dyDescent="0.35">
      <c r="A369" s="13" t="str">
        <f t="shared" si="5"/>
        <v>Bulgaria-Europe-2004</v>
      </c>
      <c r="B369" s="13" t="s">
        <v>62</v>
      </c>
      <c r="C369" s="14" t="s">
        <v>93</v>
      </c>
      <c r="D369" s="15">
        <v>2004</v>
      </c>
      <c r="E369" s="19">
        <v>8800000</v>
      </c>
      <c r="F369" s="19">
        <v>10500000</v>
      </c>
    </row>
    <row r="370" spans="1:6" ht="14.5" x14ac:dyDescent="0.35">
      <c r="A370" s="13" t="str">
        <f t="shared" si="5"/>
        <v>Bulgaria-Europe-2005</v>
      </c>
      <c r="B370" s="13" t="s">
        <v>62</v>
      </c>
      <c r="C370" s="14" t="s">
        <v>93</v>
      </c>
      <c r="D370" s="15">
        <v>2005</v>
      </c>
      <c r="E370" s="19">
        <v>6800000</v>
      </c>
      <c r="F370" s="19">
        <v>3200000</v>
      </c>
    </row>
    <row r="371" spans="1:6" ht="14.5" x14ac:dyDescent="0.35">
      <c r="A371" s="13" t="str">
        <f t="shared" si="5"/>
        <v>Bulgaria-Europe-2006</v>
      </c>
      <c r="B371" s="13" t="s">
        <v>62</v>
      </c>
      <c r="C371" s="14" t="s">
        <v>93</v>
      </c>
      <c r="D371" s="15">
        <v>2006</v>
      </c>
      <c r="E371" s="19">
        <v>58000000</v>
      </c>
      <c r="F371" s="19">
        <v>8000000</v>
      </c>
    </row>
    <row r="372" spans="1:6" ht="14.5" x14ac:dyDescent="0.35">
      <c r="A372" s="13" t="str">
        <f t="shared" si="5"/>
        <v>Bulgaria-Europe-2007</v>
      </c>
      <c r="B372" s="13" t="s">
        <v>62</v>
      </c>
      <c r="C372" s="14" t="s">
        <v>93</v>
      </c>
      <c r="D372" s="15">
        <v>2007</v>
      </c>
      <c r="E372" s="19">
        <v>272000000</v>
      </c>
      <c r="F372" s="19">
        <v>32000000</v>
      </c>
    </row>
    <row r="373" spans="1:6" ht="14.5" x14ac:dyDescent="0.35">
      <c r="A373" s="13" t="str">
        <f t="shared" si="5"/>
        <v>Bulgaria-Europe-2008</v>
      </c>
      <c r="B373" s="13" t="s">
        <v>62</v>
      </c>
      <c r="C373" s="14" t="s">
        <v>93</v>
      </c>
      <c r="D373" s="15">
        <v>2008</v>
      </c>
      <c r="E373" s="19">
        <v>2756000000</v>
      </c>
      <c r="F373" s="19">
        <v>4888000000</v>
      </c>
    </row>
    <row r="374" spans="1:6" ht="14.5" x14ac:dyDescent="0.35">
      <c r="A374" s="13" t="str">
        <f t="shared" si="5"/>
        <v>Bulgaria-Europe-2009</v>
      </c>
      <c r="B374" s="13" t="s">
        <v>62</v>
      </c>
      <c r="C374" s="14" t="s">
        <v>93</v>
      </c>
      <c r="D374" s="15">
        <v>2009</v>
      </c>
      <c r="E374" s="19">
        <v>825000000</v>
      </c>
      <c r="F374" s="19">
        <v>156000000</v>
      </c>
    </row>
    <row r="375" spans="1:6" ht="14.5" x14ac:dyDescent="0.35">
      <c r="A375" s="13" t="str">
        <f t="shared" si="5"/>
        <v>Bulgaria-Europe-2010</v>
      </c>
      <c r="B375" s="13" t="s">
        <v>62</v>
      </c>
      <c r="C375" s="14" t="s">
        <v>93</v>
      </c>
      <c r="D375" s="15">
        <v>2010</v>
      </c>
      <c r="E375" s="19">
        <v>1665000000</v>
      </c>
      <c r="F375" s="19">
        <v>342000000</v>
      </c>
    </row>
    <row r="376" spans="1:6" ht="14.5" x14ac:dyDescent="0.35">
      <c r="A376" s="13" t="str">
        <f t="shared" si="5"/>
        <v>Bulgaria-Europe-2011</v>
      </c>
      <c r="B376" s="13" t="s">
        <v>62</v>
      </c>
      <c r="C376" s="14" t="s">
        <v>93</v>
      </c>
      <c r="D376" s="15">
        <v>2011</v>
      </c>
      <c r="E376" s="19">
        <v>706000000</v>
      </c>
      <c r="F376" s="19">
        <v>149000000</v>
      </c>
    </row>
    <row r="377" spans="1:6" ht="14.5" x14ac:dyDescent="0.35">
      <c r="A377" s="13" t="str">
        <f t="shared" si="5"/>
        <v>Bulgaria-Europe-2012</v>
      </c>
      <c r="B377" s="13" t="s">
        <v>62</v>
      </c>
      <c r="C377" s="14" t="s">
        <v>93</v>
      </c>
      <c r="D377" s="15">
        <v>2012</v>
      </c>
      <c r="E377" s="19">
        <v>111000000</v>
      </c>
      <c r="F377" s="19">
        <v>45000000</v>
      </c>
    </row>
    <row r="378" spans="1:6" ht="14.5" x14ac:dyDescent="0.35">
      <c r="A378" s="13" t="str">
        <f t="shared" si="5"/>
        <v>Bulgaria-Europe-2000</v>
      </c>
      <c r="B378" s="13" t="s">
        <v>62</v>
      </c>
      <c r="C378" s="14" t="s">
        <v>93</v>
      </c>
      <c r="D378" s="15">
        <v>2000</v>
      </c>
      <c r="E378" s="19">
        <v>351000000</v>
      </c>
      <c r="F378" s="13"/>
    </row>
    <row r="379" spans="1:6" ht="14.5" x14ac:dyDescent="0.35">
      <c r="A379" s="13" t="str">
        <f t="shared" si="5"/>
        <v>Burkina Faso-Africa-2001</v>
      </c>
      <c r="B379" s="13" t="s">
        <v>64</v>
      </c>
      <c r="C379" s="14" t="s">
        <v>94</v>
      </c>
      <c r="D379" s="15">
        <v>2001</v>
      </c>
      <c r="E379" s="19">
        <v>119000000</v>
      </c>
      <c r="F379" s="19">
        <v>114000000</v>
      </c>
    </row>
    <row r="380" spans="1:6" ht="14.5" x14ac:dyDescent="0.35">
      <c r="A380" s="13" t="str">
        <f t="shared" si="5"/>
        <v>Burkina Faso-Africa-2002</v>
      </c>
      <c r="B380" s="13" t="s">
        <v>64</v>
      </c>
      <c r="C380" s="14" t="s">
        <v>94</v>
      </c>
      <c r="D380" s="15">
        <v>2002</v>
      </c>
      <c r="E380" s="19">
        <v>1844000000</v>
      </c>
      <c r="F380" s="19">
        <v>3765000000</v>
      </c>
    </row>
    <row r="381" spans="1:6" ht="14.5" x14ac:dyDescent="0.35">
      <c r="A381" s="13" t="str">
        <f t="shared" si="5"/>
        <v>Burkina Faso-Africa-2003</v>
      </c>
      <c r="B381" s="13" t="s">
        <v>64</v>
      </c>
      <c r="C381" s="14" t="s">
        <v>94</v>
      </c>
      <c r="D381" s="15">
        <v>2003</v>
      </c>
      <c r="E381" s="19">
        <v>12680000000</v>
      </c>
      <c r="F381" s="19">
        <v>14634000000</v>
      </c>
    </row>
    <row r="382" spans="1:6" ht="14.5" x14ac:dyDescent="0.35">
      <c r="A382" s="13" t="str">
        <f t="shared" si="5"/>
        <v>Burkina Faso-Africa-2004</v>
      </c>
      <c r="B382" s="13" t="s">
        <v>64</v>
      </c>
      <c r="C382" s="14" t="s">
        <v>94</v>
      </c>
      <c r="D382" s="15">
        <v>2004</v>
      </c>
      <c r="E382" s="19">
        <v>585000000</v>
      </c>
      <c r="F382" s="13"/>
    </row>
    <row r="383" spans="1:6" ht="14.5" x14ac:dyDescent="0.35">
      <c r="A383" s="13" t="str">
        <f t="shared" si="5"/>
        <v>Burkina Faso-Africa-2005</v>
      </c>
      <c r="B383" s="13" t="s">
        <v>64</v>
      </c>
      <c r="C383" s="14" t="s">
        <v>94</v>
      </c>
      <c r="D383" s="15">
        <v>2005</v>
      </c>
      <c r="E383" s="19">
        <v>1184000000</v>
      </c>
      <c r="F383" s="19">
        <v>939000000</v>
      </c>
    </row>
    <row r="384" spans="1:6" ht="14.5" x14ac:dyDescent="0.35">
      <c r="A384" s="13" t="str">
        <f t="shared" si="5"/>
        <v>Burkina Faso-Africa-2006</v>
      </c>
      <c r="B384" s="13" t="s">
        <v>64</v>
      </c>
      <c r="C384" s="14" t="s">
        <v>94</v>
      </c>
      <c r="D384" s="15">
        <v>2006</v>
      </c>
      <c r="E384" s="19">
        <v>1483000000</v>
      </c>
      <c r="F384" s="19">
        <v>1556000000</v>
      </c>
    </row>
    <row r="385" spans="1:6" ht="14.5" x14ac:dyDescent="0.35">
      <c r="A385" s="13" t="str">
        <f t="shared" si="5"/>
        <v>Burkina Faso-Africa-2007</v>
      </c>
      <c r="B385" s="13" t="s">
        <v>64</v>
      </c>
      <c r="C385" s="14" t="s">
        <v>94</v>
      </c>
      <c r="D385" s="15">
        <v>2007</v>
      </c>
      <c r="E385" s="19">
        <v>1339000000</v>
      </c>
      <c r="F385" s="19">
        <v>434000000</v>
      </c>
    </row>
    <row r="386" spans="1:6" ht="14.5" x14ac:dyDescent="0.35">
      <c r="A386" s="13" t="str">
        <f t="shared" si="5"/>
        <v>Burkina Faso-Africa-2008</v>
      </c>
      <c r="B386" s="13" t="s">
        <v>64</v>
      </c>
      <c r="C386" s="14" t="s">
        <v>94</v>
      </c>
      <c r="D386" s="15">
        <v>2008</v>
      </c>
      <c r="E386" s="19">
        <v>1840000000</v>
      </c>
      <c r="F386" s="13"/>
    </row>
    <row r="387" spans="1:6" ht="14.5" x14ac:dyDescent="0.35">
      <c r="A387" s="13" t="str">
        <f t="shared" ref="A387:A450" si="6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9">
        <v>271000000</v>
      </c>
      <c r="F387" s="13"/>
    </row>
    <row r="388" spans="1:6" ht="14.5" x14ac:dyDescent="0.35">
      <c r="A388" s="13" t="str">
        <f t="shared" si="6"/>
        <v>Burkina Faso-Africa-2010</v>
      </c>
      <c r="B388" s="13" t="s">
        <v>64</v>
      </c>
      <c r="C388" s="14" t="s">
        <v>94</v>
      </c>
      <c r="D388" s="15">
        <v>2010</v>
      </c>
      <c r="E388" s="19">
        <v>46000000</v>
      </c>
      <c r="F388" s="19">
        <v>9000000</v>
      </c>
    </row>
    <row r="389" spans="1:6" ht="14.5" x14ac:dyDescent="0.35">
      <c r="A389" s="13" t="str">
        <f t="shared" si="6"/>
        <v>Burkina Faso-Africa-2011</v>
      </c>
      <c r="B389" s="13" t="s">
        <v>64</v>
      </c>
      <c r="C389" s="14" t="s">
        <v>94</v>
      </c>
      <c r="D389" s="15">
        <v>2011</v>
      </c>
      <c r="E389" s="19">
        <v>2798000000</v>
      </c>
      <c r="F389" s="19">
        <v>425000000</v>
      </c>
    </row>
    <row r="390" spans="1:6" ht="14.5" x14ac:dyDescent="0.35">
      <c r="A390" s="13" t="str">
        <f t="shared" si="6"/>
        <v>Burkina Faso-Africa-2012</v>
      </c>
      <c r="B390" s="13" t="s">
        <v>64</v>
      </c>
      <c r="C390" s="14" t="s">
        <v>94</v>
      </c>
      <c r="D390" s="15">
        <v>2012</v>
      </c>
      <c r="E390" s="19">
        <v>438000000</v>
      </c>
      <c r="F390" s="19">
        <v>465000000</v>
      </c>
    </row>
    <row r="391" spans="1:6" ht="14.5" x14ac:dyDescent="0.35">
      <c r="A391" s="13" t="str">
        <f t="shared" si="6"/>
        <v>Burkina Faso-Africa-2000</v>
      </c>
      <c r="B391" s="13" t="s">
        <v>64</v>
      </c>
      <c r="C391" s="14" t="s">
        <v>94</v>
      </c>
      <c r="D391" s="15">
        <v>2000</v>
      </c>
      <c r="E391" s="19">
        <v>452000000</v>
      </c>
      <c r="F391" s="19">
        <v>247000000</v>
      </c>
    </row>
    <row r="392" spans="1:6" ht="14.5" x14ac:dyDescent="0.35">
      <c r="A392" s="13" t="str">
        <f t="shared" si="6"/>
        <v>Burundi-Africa-2001</v>
      </c>
      <c r="B392" s="13" t="s">
        <v>64</v>
      </c>
      <c r="C392" s="14" t="s">
        <v>95</v>
      </c>
      <c r="D392" s="15">
        <v>2001</v>
      </c>
      <c r="E392" s="13"/>
      <c r="F392" s="13"/>
    </row>
    <row r="393" spans="1:6" ht="14.5" x14ac:dyDescent="0.35">
      <c r="A393" s="13" t="str">
        <f t="shared" si="6"/>
        <v>Burundi-Africa-2002</v>
      </c>
      <c r="B393" s="13" t="s">
        <v>64</v>
      </c>
      <c r="C393" s="14" t="s">
        <v>95</v>
      </c>
      <c r="D393" s="15">
        <v>2002</v>
      </c>
      <c r="E393" s="19">
        <v>83000000</v>
      </c>
      <c r="F393" s="19">
        <v>8000000</v>
      </c>
    </row>
    <row r="394" spans="1:6" ht="14.5" x14ac:dyDescent="0.35">
      <c r="A394" s="13" t="str">
        <f t="shared" si="6"/>
        <v>Burundi-Africa-2003</v>
      </c>
      <c r="B394" s="13" t="s">
        <v>64</v>
      </c>
      <c r="C394" s="14" t="s">
        <v>95</v>
      </c>
      <c r="D394" s="15">
        <v>2003</v>
      </c>
      <c r="E394" s="19">
        <v>588000000</v>
      </c>
      <c r="F394" s="19">
        <v>266000000</v>
      </c>
    </row>
    <row r="395" spans="1:6" ht="14.5" x14ac:dyDescent="0.35">
      <c r="A395" s="13" t="str">
        <f t="shared" si="6"/>
        <v>Burundi-Africa-2004</v>
      </c>
      <c r="B395" s="13" t="s">
        <v>64</v>
      </c>
      <c r="C395" s="14" t="s">
        <v>95</v>
      </c>
      <c r="D395" s="15">
        <v>2004</v>
      </c>
      <c r="E395" s="19">
        <v>65000000</v>
      </c>
      <c r="F395" s="19">
        <v>62000000</v>
      </c>
    </row>
    <row r="396" spans="1:6" ht="14.5" x14ac:dyDescent="0.35">
      <c r="A396" s="13" t="str">
        <f t="shared" si="6"/>
        <v>Burundi-Africa-2005</v>
      </c>
      <c r="B396" s="13" t="s">
        <v>64</v>
      </c>
      <c r="C396" s="14" t="s">
        <v>95</v>
      </c>
      <c r="D396" s="15">
        <v>2005</v>
      </c>
      <c r="E396" s="19">
        <v>105000000</v>
      </c>
      <c r="F396" s="19">
        <v>168000000</v>
      </c>
    </row>
    <row r="397" spans="1:6" ht="14.5" x14ac:dyDescent="0.35">
      <c r="A397" s="13" t="str">
        <f t="shared" si="6"/>
        <v>Burundi-Africa-2006</v>
      </c>
      <c r="B397" s="13" t="s">
        <v>64</v>
      </c>
      <c r="C397" s="14" t="s">
        <v>95</v>
      </c>
      <c r="D397" s="15">
        <v>2006</v>
      </c>
      <c r="E397" s="19">
        <v>260000000</v>
      </c>
      <c r="F397" s="19">
        <v>205000000</v>
      </c>
    </row>
    <row r="398" spans="1:6" ht="14.5" x14ac:dyDescent="0.35">
      <c r="A398" s="13" t="str">
        <f t="shared" si="6"/>
        <v>Burundi-Africa-2007</v>
      </c>
      <c r="B398" s="13" t="s">
        <v>64</v>
      </c>
      <c r="C398" s="14" t="s">
        <v>95</v>
      </c>
      <c r="D398" s="15">
        <v>2007</v>
      </c>
      <c r="E398" s="19">
        <v>1494000000</v>
      </c>
      <c r="F398" s="19">
        <v>227000000</v>
      </c>
    </row>
    <row r="399" spans="1:6" ht="14.5" x14ac:dyDescent="0.35">
      <c r="A399" s="13" t="str">
        <f t="shared" si="6"/>
        <v>Burundi-Africa-2008</v>
      </c>
      <c r="B399" s="13" t="s">
        <v>64</v>
      </c>
      <c r="C399" s="14" t="s">
        <v>95</v>
      </c>
      <c r="D399" s="15">
        <v>2008</v>
      </c>
      <c r="E399" s="19">
        <v>9190000000</v>
      </c>
      <c r="F399" s="19">
        <v>6685000000</v>
      </c>
    </row>
    <row r="400" spans="1:6" ht="14.5" x14ac:dyDescent="0.35">
      <c r="A400" s="13" t="str">
        <f t="shared" si="6"/>
        <v>Burundi-Africa-2009</v>
      </c>
      <c r="B400" s="13" t="s">
        <v>64</v>
      </c>
      <c r="C400" s="14" t="s">
        <v>95</v>
      </c>
      <c r="D400" s="15">
        <v>2009</v>
      </c>
      <c r="E400" s="19">
        <v>135000000</v>
      </c>
      <c r="F400" s="19">
        <v>128000000</v>
      </c>
    </row>
    <row r="401" spans="1:6" ht="14.5" x14ac:dyDescent="0.35">
      <c r="A401" s="13" t="str">
        <f t="shared" si="6"/>
        <v>Burundi-Africa-2010</v>
      </c>
      <c r="B401" s="13" t="s">
        <v>64</v>
      </c>
      <c r="C401" s="14" t="s">
        <v>95</v>
      </c>
      <c r="D401" s="15">
        <v>2010</v>
      </c>
      <c r="E401" s="19">
        <v>665000000</v>
      </c>
      <c r="F401" s="19">
        <v>227000000</v>
      </c>
    </row>
    <row r="402" spans="1:6" ht="14.5" x14ac:dyDescent="0.35">
      <c r="A402" s="13" t="str">
        <f t="shared" si="6"/>
        <v>Burundi-Africa-2011</v>
      </c>
      <c r="B402" s="13" t="s">
        <v>64</v>
      </c>
      <c r="C402" s="14" t="s">
        <v>95</v>
      </c>
      <c r="D402" s="15">
        <v>2011</v>
      </c>
      <c r="E402" s="19">
        <v>91000000</v>
      </c>
      <c r="F402" s="19">
        <v>130000000</v>
      </c>
    </row>
    <row r="403" spans="1:6" ht="14.5" x14ac:dyDescent="0.35">
      <c r="A403" s="13" t="str">
        <f t="shared" si="6"/>
        <v>Burundi-Africa-2012</v>
      </c>
      <c r="B403" s="13" t="s">
        <v>64</v>
      </c>
      <c r="C403" s="14" t="s">
        <v>95</v>
      </c>
      <c r="D403" s="15">
        <v>2012</v>
      </c>
      <c r="E403" s="19">
        <v>763000000</v>
      </c>
      <c r="F403" s="19">
        <v>773000000</v>
      </c>
    </row>
    <row r="404" spans="1:6" ht="14.5" x14ac:dyDescent="0.35">
      <c r="A404" s="13" t="str">
        <f t="shared" si="6"/>
        <v>Burundi-Africa-2000</v>
      </c>
      <c r="B404" s="13" t="s">
        <v>64</v>
      </c>
      <c r="C404" s="14" t="s">
        <v>95</v>
      </c>
      <c r="D404" s="15">
        <v>2000</v>
      </c>
      <c r="E404" s="19">
        <v>2728000000</v>
      </c>
      <c r="F404" s="19">
        <v>1456000000</v>
      </c>
    </row>
    <row r="405" spans="1:6" ht="14.5" x14ac:dyDescent="0.35">
      <c r="A405" s="13" t="str">
        <f t="shared" si="6"/>
        <v>Cambodia-Asia-2001</v>
      </c>
      <c r="B405" s="13" t="s">
        <v>60</v>
      </c>
      <c r="C405" s="14" t="s">
        <v>96</v>
      </c>
      <c r="D405" s="15">
        <v>2001</v>
      </c>
      <c r="E405" s="19">
        <v>484000000</v>
      </c>
      <c r="F405" s="19">
        <v>137000000</v>
      </c>
    </row>
    <row r="406" spans="1:6" ht="14.5" x14ac:dyDescent="0.35">
      <c r="A406" s="13" t="str">
        <f t="shared" si="6"/>
        <v>Cambodia-Asia-2002</v>
      </c>
      <c r="B406" s="13" t="s">
        <v>60</v>
      </c>
      <c r="C406" s="14" t="s">
        <v>96</v>
      </c>
      <c r="D406" s="15">
        <v>2002</v>
      </c>
      <c r="E406" s="19">
        <v>62000000</v>
      </c>
      <c r="F406" s="19">
        <v>8000000</v>
      </c>
    </row>
    <row r="407" spans="1:6" ht="14.5" x14ac:dyDescent="0.35">
      <c r="A407" s="13" t="str">
        <f t="shared" si="6"/>
        <v>Cambodia-Asia-2003</v>
      </c>
      <c r="B407" s="13" t="s">
        <v>60</v>
      </c>
      <c r="C407" s="14" t="s">
        <v>96</v>
      </c>
      <c r="D407" s="15">
        <v>2003</v>
      </c>
      <c r="E407" s="19">
        <v>233000000</v>
      </c>
      <c r="F407" s="19">
        <v>32000000</v>
      </c>
    </row>
    <row r="408" spans="1:6" ht="14.5" x14ac:dyDescent="0.35">
      <c r="A408" s="13" t="str">
        <f t="shared" si="6"/>
        <v>Cambodia-Asia-2004</v>
      </c>
      <c r="B408" s="13" t="s">
        <v>60</v>
      </c>
      <c r="C408" s="14" t="s">
        <v>96</v>
      </c>
      <c r="D408" s="15">
        <v>2004</v>
      </c>
      <c r="E408" s="13"/>
      <c r="F408" s="13"/>
    </row>
    <row r="409" spans="1:6" ht="14.5" x14ac:dyDescent="0.35">
      <c r="A409" s="13" t="str">
        <f t="shared" si="6"/>
        <v>Cambodia-Asia-2005</v>
      </c>
      <c r="B409" s="13" t="s">
        <v>60</v>
      </c>
      <c r="C409" s="14" t="s">
        <v>96</v>
      </c>
      <c r="D409" s="15">
        <v>2005</v>
      </c>
      <c r="E409" s="19">
        <v>89000000</v>
      </c>
      <c r="F409" s="19">
        <v>12000000</v>
      </c>
    </row>
    <row r="410" spans="1:6" ht="14.5" x14ac:dyDescent="0.35">
      <c r="A410" s="13" t="str">
        <f t="shared" si="6"/>
        <v>Cambodia-Asia-2006</v>
      </c>
      <c r="B410" s="13" t="s">
        <v>60</v>
      </c>
      <c r="C410" s="14" t="s">
        <v>96</v>
      </c>
      <c r="D410" s="15">
        <v>2006</v>
      </c>
      <c r="E410" s="19">
        <v>26000000</v>
      </c>
      <c r="F410" s="19">
        <v>62000000</v>
      </c>
    </row>
    <row r="411" spans="1:6" ht="14.5" x14ac:dyDescent="0.35">
      <c r="A411" s="13" t="str">
        <f t="shared" si="6"/>
        <v>Cambodia-Asia-2007</v>
      </c>
      <c r="B411" s="13" t="s">
        <v>60</v>
      </c>
      <c r="C411" s="14" t="s">
        <v>96</v>
      </c>
      <c r="D411" s="15">
        <v>2007</v>
      </c>
      <c r="E411" s="19">
        <v>361000000</v>
      </c>
      <c r="F411" s="19">
        <v>172000000</v>
      </c>
    </row>
    <row r="412" spans="1:6" ht="14.5" x14ac:dyDescent="0.35">
      <c r="A412" s="13" t="str">
        <f t="shared" si="6"/>
        <v>Cambodia-Asia-2008</v>
      </c>
      <c r="B412" s="13" t="s">
        <v>60</v>
      </c>
      <c r="C412" s="14" t="s">
        <v>96</v>
      </c>
      <c r="D412" s="15">
        <v>2008</v>
      </c>
      <c r="E412" s="19">
        <v>311000000</v>
      </c>
      <c r="F412" s="13"/>
    </row>
    <row r="413" spans="1:6" ht="14.5" x14ac:dyDescent="0.35">
      <c r="A413" s="13" t="str">
        <f t="shared" si="6"/>
        <v>Cambodia-Asia-2009</v>
      </c>
      <c r="B413" s="13" t="s">
        <v>60</v>
      </c>
      <c r="C413" s="14" t="s">
        <v>96</v>
      </c>
      <c r="D413" s="15">
        <v>2009</v>
      </c>
      <c r="E413" s="20">
        <v>109000000000</v>
      </c>
      <c r="F413" s="19">
        <v>85610000000</v>
      </c>
    </row>
    <row r="414" spans="1:6" ht="14.5" x14ac:dyDescent="0.35">
      <c r="A414" s="13" t="str">
        <f t="shared" si="6"/>
        <v>Cambodia-Asia-2010</v>
      </c>
      <c r="B414" s="13" t="s">
        <v>60</v>
      </c>
      <c r="C414" s="14" t="s">
        <v>96</v>
      </c>
      <c r="D414" s="15">
        <v>2010</v>
      </c>
      <c r="E414" s="19">
        <v>700000000</v>
      </c>
      <c r="F414" s="19">
        <v>338000000</v>
      </c>
    </row>
    <row r="415" spans="1:6" ht="14.5" x14ac:dyDescent="0.35">
      <c r="A415" s="13" t="str">
        <f t="shared" si="6"/>
        <v>Cambodia-Asia-2011</v>
      </c>
      <c r="B415" s="13" t="s">
        <v>60</v>
      </c>
      <c r="C415" s="14" t="s">
        <v>96</v>
      </c>
      <c r="D415" s="15">
        <v>2011</v>
      </c>
      <c r="E415" s="19">
        <v>677000000</v>
      </c>
      <c r="F415" s="19">
        <v>1718000000</v>
      </c>
    </row>
    <row r="416" spans="1:6" ht="14.5" x14ac:dyDescent="0.35">
      <c r="A416" s="13" t="str">
        <f t="shared" si="6"/>
        <v>Cambodia-Asia-2012</v>
      </c>
      <c r="B416" s="13" t="s">
        <v>60</v>
      </c>
      <c r="C416" s="14" t="s">
        <v>96</v>
      </c>
      <c r="D416" s="15">
        <v>2012</v>
      </c>
      <c r="E416" s="19">
        <v>111000000</v>
      </c>
      <c r="F416" s="19">
        <v>248000000</v>
      </c>
    </row>
    <row r="417" spans="1:6" ht="14.5" x14ac:dyDescent="0.35">
      <c r="A417" s="13" t="str">
        <f t="shared" si="6"/>
        <v>Cambodia-Asia-2000</v>
      </c>
      <c r="B417" s="13" t="s">
        <v>60</v>
      </c>
      <c r="C417" s="14" t="s">
        <v>96</v>
      </c>
      <c r="D417" s="15">
        <v>2000</v>
      </c>
      <c r="E417" s="19">
        <v>51000000</v>
      </c>
      <c r="F417" s="19">
        <v>52000000</v>
      </c>
    </row>
    <row r="418" spans="1:6" ht="14.5" x14ac:dyDescent="0.35">
      <c r="A418" s="13" t="str">
        <f t="shared" si="6"/>
        <v>Cameroon-Africa-2001</v>
      </c>
      <c r="B418" s="13" t="s">
        <v>64</v>
      </c>
      <c r="C418" s="14" t="s">
        <v>97</v>
      </c>
      <c r="D418" s="15">
        <v>2001</v>
      </c>
      <c r="E418" s="19">
        <v>95000000</v>
      </c>
      <c r="F418" s="19">
        <v>49000000</v>
      </c>
    </row>
    <row r="419" spans="1:6" ht="14.5" x14ac:dyDescent="0.35">
      <c r="A419" s="13" t="str">
        <f t="shared" si="6"/>
        <v>Cameroon-Africa-2002</v>
      </c>
      <c r="B419" s="13" t="s">
        <v>64</v>
      </c>
      <c r="C419" s="14" t="s">
        <v>97</v>
      </c>
      <c r="D419" s="15">
        <v>2002</v>
      </c>
      <c r="E419" s="19">
        <v>324000000</v>
      </c>
      <c r="F419" s="19">
        <v>197000000</v>
      </c>
    </row>
    <row r="420" spans="1:6" ht="14.5" x14ac:dyDescent="0.35">
      <c r="A420" s="13" t="str">
        <f t="shared" si="6"/>
        <v>Cameroon-Africa-2003</v>
      </c>
      <c r="B420" s="13" t="s">
        <v>64</v>
      </c>
      <c r="C420" s="14" t="s">
        <v>97</v>
      </c>
      <c r="D420" s="15">
        <v>2003</v>
      </c>
      <c r="E420" s="19">
        <v>37000000</v>
      </c>
      <c r="F420" s="19">
        <v>36000000</v>
      </c>
    </row>
    <row r="421" spans="1:6" ht="14.5" x14ac:dyDescent="0.35">
      <c r="A421" s="13" t="str">
        <f t="shared" si="6"/>
        <v>Cameroon-Africa-2004</v>
      </c>
      <c r="B421" s="13" t="s">
        <v>64</v>
      </c>
      <c r="C421" s="14" t="s">
        <v>97</v>
      </c>
      <c r="D421" s="15">
        <v>2004</v>
      </c>
      <c r="E421" s="19">
        <v>1600000</v>
      </c>
      <c r="F421" s="19">
        <v>14000000</v>
      </c>
    </row>
    <row r="422" spans="1:6" ht="14.5" x14ac:dyDescent="0.35">
      <c r="A422" s="13" t="str">
        <f t="shared" si="6"/>
        <v>Cameroon-Africa-2005</v>
      </c>
      <c r="B422" s="13" t="s">
        <v>64</v>
      </c>
      <c r="C422" s="14" t="s">
        <v>97</v>
      </c>
      <c r="D422" s="15">
        <v>2005</v>
      </c>
      <c r="E422" s="19">
        <v>124000000</v>
      </c>
      <c r="F422" s="19">
        <v>205000000</v>
      </c>
    </row>
    <row r="423" spans="1:6" ht="14.5" x14ac:dyDescent="0.35">
      <c r="A423" s="13" t="str">
        <f t="shared" si="6"/>
        <v>Cameroon-Africa-2006</v>
      </c>
      <c r="B423" s="13" t="s">
        <v>64</v>
      </c>
      <c r="C423" s="14" t="s">
        <v>97</v>
      </c>
      <c r="D423" s="15">
        <v>2006</v>
      </c>
      <c r="E423" s="19">
        <v>3000000</v>
      </c>
      <c r="F423" s="19">
        <v>29000000</v>
      </c>
    </row>
    <row r="424" spans="1:6" ht="14.5" x14ac:dyDescent="0.35">
      <c r="A424" s="13" t="str">
        <f t="shared" si="6"/>
        <v>Cameroon-Africa-2007</v>
      </c>
      <c r="B424" s="13" t="s">
        <v>64</v>
      </c>
      <c r="C424" s="14" t="s">
        <v>97</v>
      </c>
      <c r="D424" s="15">
        <v>2007</v>
      </c>
      <c r="E424" s="19">
        <v>25000000</v>
      </c>
      <c r="F424" s="19">
        <v>80000000</v>
      </c>
    </row>
    <row r="425" spans="1:6" ht="14.5" x14ac:dyDescent="0.35">
      <c r="A425" s="13" t="str">
        <f t="shared" si="6"/>
        <v>Cameroon-Africa-2008</v>
      </c>
      <c r="B425" s="13" t="s">
        <v>64</v>
      </c>
      <c r="C425" s="14" t="s">
        <v>97</v>
      </c>
      <c r="D425" s="15">
        <v>2008</v>
      </c>
      <c r="E425" s="19">
        <v>11000000</v>
      </c>
      <c r="F425" s="13"/>
    </row>
    <row r="426" spans="1:6" ht="14.5" x14ac:dyDescent="0.35">
      <c r="A426" s="13" t="str">
        <f t="shared" si="6"/>
        <v>Cameroon-Africa-2009</v>
      </c>
      <c r="B426" s="13" t="s">
        <v>64</v>
      </c>
      <c r="C426" s="14" t="s">
        <v>97</v>
      </c>
      <c r="D426" s="15">
        <v>2009</v>
      </c>
      <c r="E426" s="13"/>
      <c r="F426" s="13"/>
    </row>
    <row r="427" spans="1:6" ht="14.5" x14ac:dyDescent="0.35">
      <c r="A427" s="13" t="str">
        <f t="shared" si="6"/>
        <v>Cameroon-Africa-2010</v>
      </c>
      <c r="B427" s="13" t="s">
        <v>64</v>
      </c>
      <c r="C427" s="14" t="s">
        <v>97</v>
      </c>
      <c r="D427" s="15">
        <v>2010</v>
      </c>
      <c r="E427" s="19">
        <v>25600000</v>
      </c>
      <c r="F427" s="19">
        <v>85000000</v>
      </c>
    </row>
    <row r="428" spans="1:6" ht="14.5" x14ac:dyDescent="0.35">
      <c r="A428" s="13" t="str">
        <f t="shared" si="6"/>
        <v>Cameroon-Africa-2011</v>
      </c>
      <c r="B428" s="13" t="s">
        <v>64</v>
      </c>
      <c r="C428" s="14" t="s">
        <v>97</v>
      </c>
      <c r="D428" s="15">
        <v>2011</v>
      </c>
      <c r="E428" s="19">
        <v>56000000</v>
      </c>
      <c r="F428" s="19">
        <v>490000000</v>
      </c>
    </row>
    <row r="429" spans="1:6" ht="14.5" x14ac:dyDescent="0.35">
      <c r="A429" s="13" t="str">
        <f t="shared" si="6"/>
        <v>Cameroon-Africa-2012</v>
      </c>
      <c r="B429" s="13" t="s">
        <v>64</v>
      </c>
      <c r="C429" s="14" t="s">
        <v>97</v>
      </c>
      <c r="D429" s="15">
        <v>2012</v>
      </c>
      <c r="E429" s="19">
        <v>8900000</v>
      </c>
      <c r="F429" s="19">
        <v>7700000</v>
      </c>
    </row>
    <row r="430" spans="1:6" ht="14.5" x14ac:dyDescent="0.35">
      <c r="A430" s="13" t="str">
        <f t="shared" si="6"/>
        <v>Cameroon-Africa-2000</v>
      </c>
      <c r="B430" s="13" t="s">
        <v>64</v>
      </c>
      <c r="C430" s="14" t="s">
        <v>97</v>
      </c>
      <c r="D430" s="15">
        <v>2000</v>
      </c>
      <c r="E430" s="19">
        <v>4133000000</v>
      </c>
      <c r="F430" s="19">
        <v>1309000000</v>
      </c>
    </row>
    <row r="431" spans="1:6" ht="14.5" x14ac:dyDescent="0.35">
      <c r="A431" s="13" t="str">
        <f t="shared" si="6"/>
        <v>Canada-The Americas-2001</v>
      </c>
      <c r="B431" s="13" t="s">
        <v>70</v>
      </c>
      <c r="C431" s="14" t="s">
        <v>98</v>
      </c>
      <c r="D431" s="15">
        <v>2001</v>
      </c>
      <c r="E431" s="13"/>
      <c r="F431" s="13"/>
    </row>
    <row r="432" spans="1:6" ht="14.5" x14ac:dyDescent="0.35">
      <c r="A432" s="13" t="str">
        <f t="shared" si="6"/>
        <v>Canada-The Americas-2002</v>
      </c>
      <c r="B432" s="13" t="s">
        <v>70</v>
      </c>
      <c r="C432" s="14" t="s">
        <v>98</v>
      </c>
      <c r="D432" s="15">
        <v>2002</v>
      </c>
      <c r="E432" s="19">
        <v>73000000</v>
      </c>
      <c r="F432" s="13"/>
    </row>
    <row r="433" spans="1:6" ht="14.5" x14ac:dyDescent="0.35">
      <c r="A433" s="13" t="str">
        <f t="shared" si="6"/>
        <v>Canada-The Americas-2003</v>
      </c>
      <c r="B433" s="13" t="s">
        <v>70</v>
      </c>
      <c r="C433" s="14" t="s">
        <v>98</v>
      </c>
      <c r="D433" s="15">
        <v>2003</v>
      </c>
      <c r="E433" s="19">
        <v>261000000</v>
      </c>
      <c r="F433" s="19">
        <v>55000000</v>
      </c>
    </row>
    <row r="434" spans="1:6" ht="14.5" x14ac:dyDescent="0.35">
      <c r="A434" s="13" t="str">
        <f t="shared" si="6"/>
        <v>Canada-The Americas-2004</v>
      </c>
      <c r="B434" s="13" t="s">
        <v>70</v>
      </c>
      <c r="C434" s="14" t="s">
        <v>98</v>
      </c>
      <c r="D434" s="15">
        <v>2004</v>
      </c>
      <c r="E434" s="19">
        <v>77000000</v>
      </c>
      <c r="F434" s="19">
        <v>234000000</v>
      </c>
    </row>
    <row r="435" spans="1:6" ht="14.5" x14ac:dyDescent="0.35">
      <c r="A435" s="13" t="str">
        <f t="shared" si="6"/>
        <v>Canada-The Americas-2005</v>
      </c>
      <c r="B435" s="13" t="s">
        <v>70</v>
      </c>
      <c r="C435" s="14" t="s">
        <v>98</v>
      </c>
      <c r="D435" s="15">
        <v>2005</v>
      </c>
      <c r="E435" s="13"/>
      <c r="F435" s="13"/>
    </row>
    <row r="436" spans="1:6" ht="14.5" x14ac:dyDescent="0.35">
      <c r="A436" s="13" t="str">
        <f t="shared" si="6"/>
        <v>Canada-The Americas-2006</v>
      </c>
      <c r="B436" s="13" t="s">
        <v>70</v>
      </c>
      <c r="C436" s="14" t="s">
        <v>98</v>
      </c>
      <c r="D436" s="15">
        <v>2006</v>
      </c>
      <c r="E436" s="19">
        <v>383000000</v>
      </c>
      <c r="F436" s="19">
        <v>184000000</v>
      </c>
    </row>
    <row r="437" spans="1:6" ht="14.5" x14ac:dyDescent="0.35">
      <c r="A437" s="13" t="str">
        <f t="shared" si="6"/>
        <v>Canada-The Americas-2007</v>
      </c>
      <c r="B437" s="13" t="s">
        <v>70</v>
      </c>
      <c r="C437" s="14" t="s">
        <v>98</v>
      </c>
      <c r="D437" s="15">
        <v>2007</v>
      </c>
      <c r="E437" s="13"/>
      <c r="F437" s="19">
        <v>38000000</v>
      </c>
    </row>
    <row r="438" spans="1:6" ht="14.5" x14ac:dyDescent="0.35">
      <c r="A438" s="13" t="str">
        <f t="shared" si="6"/>
        <v>Canada-The Americas-2008</v>
      </c>
      <c r="B438" s="13" t="s">
        <v>70</v>
      </c>
      <c r="C438" s="14" t="s">
        <v>98</v>
      </c>
      <c r="D438" s="15">
        <v>2008</v>
      </c>
      <c r="E438" s="19">
        <v>2300000</v>
      </c>
      <c r="F438" s="19">
        <v>10200000</v>
      </c>
    </row>
    <row r="439" spans="1:6" ht="14.5" x14ac:dyDescent="0.35">
      <c r="A439" s="13" t="str">
        <f t="shared" si="6"/>
        <v>Canada-The Americas-2009</v>
      </c>
      <c r="B439" s="13" t="s">
        <v>70</v>
      </c>
      <c r="C439" s="14" t="s">
        <v>98</v>
      </c>
      <c r="D439" s="15">
        <v>2009</v>
      </c>
      <c r="E439" s="19">
        <v>513000000</v>
      </c>
      <c r="F439" s="19">
        <v>126000000</v>
      </c>
    </row>
    <row r="440" spans="1:6" ht="14.5" x14ac:dyDescent="0.35">
      <c r="A440" s="13" t="str">
        <f t="shared" si="6"/>
        <v>Canada-The Americas-2010</v>
      </c>
      <c r="B440" s="13" t="s">
        <v>70</v>
      </c>
      <c r="C440" s="14" t="s">
        <v>98</v>
      </c>
      <c r="D440" s="15">
        <v>2010</v>
      </c>
      <c r="E440" s="19">
        <v>14000000</v>
      </c>
      <c r="F440" s="19">
        <v>164000000</v>
      </c>
    </row>
    <row r="441" spans="1:6" ht="14.5" x14ac:dyDescent="0.35">
      <c r="A441" s="13" t="str">
        <f t="shared" si="6"/>
        <v>Canada-The Americas-2011</v>
      </c>
      <c r="B441" s="13" t="s">
        <v>70</v>
      </c>
      <c r="C441" s="14" t="s">
        <v>98</v>
      </c>
      <c r="D441" s="15">
        <v>2011</v>
      </c>
      <c r="E441" s="13"/>
      <c r="F441" s="13"/>
    </row>
    <row r="442" spans="1:6" ht="14.5" x14ac:dyDescent="0.35">
      <c r="A442" s="13" t="str">
        <f t="shared" si="6"/>
        <v>Canada-The Americas-2012</v>
      </c>
      <c r="B442" s="13" t="s">
        <v>70</v>
      </c>
      <c r="C442" s="14" t="s">
        <v>98</v>
      </c>
      <c r="D442" s="15">
        <v>2012</v>
      </c>
      <c r="E442" s="19">
        <v>202000000</v>
      </c>
      <c r="F442" s="19">
        <v>654000000</v>
      </c>
    </row>
    <row r="443" spans="1:6" ht="14.5" x14ac:dyDescent="0.35">
      <c r="A443" s="13" t="str">
        <f t="shared" si="6"/>
        <v>Canada-The Americas-2000</v>
      </c>
      <c r="B443" s="13" t="s">
        <v>70</v>
      </c>
      <c r="C443" s="14" t="s">
        <v>98</v>
      </c>
      <c r="D443" s="15">
        <v>2000</v>
      </c>
      <c r="E443" s="19">
        <v>109000000</v>
      </c>
      <c r="F443" s="19">
        <v>192000000</v>
      </c>
    </row>
    <row r="444" spans="1:6" ht="14.5" x14ac:dyDescent="0.35">
      <c r="A444" s="13" t="str">
        <f t="shared" si="6"/>
        <v>Cayman Islands-The Americas-2001</v>
      </c>
      <c r="B444" s="13" t="s">
        <v>70</v>
      </c>
      <c r="C444" s="14" t="s">
        <v>99</v>
      </c>
      <c r="D444" s="15">
        <v>2001</v>
      </c>
      <c r="E444" s="19">
        <v>45000000</v>
      </c>
      <c r="F444" s="19">
        <v>86000000</v>
      </c>
    </row>
    <row r="445" spans="1:6" ht="14.5" x14ac:dyDescent="0.35">
      <c r="A445" s="13" t="str">
        <f t="shared" si="6"/>
        <v>Cayman Islands-The Americas-2002</v>
      </c>
      <c r="B445" s="13" t="s">
        <v>70</v>
      </c>
      <c r="C445" s="14" t="s">
        <v>99</v>
      </c>
      <c r="D445" s="15">
        <v>2002</v>
      </c>
      <c r="E445" s="19">
        <v>105000000</v>
      </c>
      <c r="F445" s="19">
        <v>62000000</v>
      </c>
    </row>
    <row r="446" spans="1:6" ht="14.5" x14ac:dyDescent="0.35">
      <c r="A446" s="13" t="str">
        <f t="shared" si="6"/>
        <v>Cayman Islands-The Americas-2003</v>
      </c>
      <c r="B446" s="13" t="s">
        <v>70</v>
      </c>
      <c r="C446" s="14" t="s">
        <v>99</v>
      </c>
      <c r="D446" s="15">
        <v>2003</v>
      </c>
      <c r="E446" s="13"/>
      <c r="F446" s="13"/>
    </row>
    <row r="447" spans="1:6" ht="14.5" x14ac:dyDescent="0.35">
      <c r="A447" s="13" t="str">
        <f t="shared" si="6"/>
        <v>Cayman Islands-The Americas-2004</v>
      </c>
      <c r="B447" s="13" t="s">
        <v>70</v>
      </c>
      <c r="C447" s="14" t="s">
        <v>99</v>
      </c>
      <c r="D447" s="15">
        <v>2004</v>
      </c>
      <c r="E447" s="19">
        <v>829000000</v>
      </c>
      <c r="F447" s="19">
        <v>223000000</v>
      </c>
    </row>
    <row r="448" spans="1:6" ht="14.5" x14ac:dyDescent="0.35">
      <c r="A448" s="13" t="str">
        <f t="shared" si="6"/>
        <v>Cayman Islands-The Americas-2005</v>
      </c>
      <c r="B448" s="13" t="s">
        <v>70</v>
      </c>
      <c r="C448" s="14" t="s">
        <v>99</v>
      </c>
      <c r="D448" s="15">
        <v>2005</v>
      </c>
      <c r="E448" s="19">
        <v>3157000000</v>
      </c>
      <c r="F448" s="19">
        <v>669000000</v>
      </c>
    </row>
    <row r="449" spans="1:6" ht="14.5" x14ac:dyDescent="0.35">
      <c r="A449" s="13" t="str">
        <f t="shared" si="6"/>
        <v>Cayman Islands-The Americas-2006</v>
      </c>
      <c r="B449" s="13" t="s">
        <v>70</v>
      </c>
      <c r="C449" s="14" t="s">
        <v>99</v>
      </c>
      <c r="D449" s="15">
        <v>2006</v>
      </c>
      <c r="E449" s="19">
        <v>65000000</v>
      </c>
      <c r="F449" s="19">
        <v>115000000</v>
      </c>
    </row>
    <row r="450" spans="1:6" ht="14.5" x14ac:dyDescent="0.35">
      <c r="A450" s="13" t="str">
        <f t="shared" si="6"/>
        <v>Cayman Islands-The Americas-2007</v>
      </c>
      <c r="B450" s="13" t="s">
        <v>70</v>
      </c>
      <c r="C450" s="14" t="s">
        <v>99</v>
      </c>
      <c r="D450" s="15">
        <v>2007</v>
      </c>
      <c r="E450" s="19">
        <v>251000000</v>
      </c>
      <c r="F450" s="19">
        <v>65000000</v>
      </c>
    </row>
    <row r="451" spans="1:6" ht="14.5" x14ac:dyDescent="0.35">
      <c r="A451" s="13" t="str">
        <f t="shared" ref="A451:A514" si="7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9">
        <v>20000000</v>
      </c>
      <c r="F451" s="19">
        <v>29000000</v>
      </c>
    </row>
    <row r="452" spans="1:6" ht="14.5" x14ac:dyDescent="0.35">
      <c r="A452" s="13" t="str">
        <f t="shared" si="7"/>
        <v>Cayman Islands-The Americas-2009</v>
      </c>
      <c r="B452" s="13" t="s">
        <v>70</v>
      </c>
      <c r="C452" s="14" t="s">
        <v>99</v>
      </c>
      <c r="D452" s="15">
        <v>2009</v>
      </c>
      <c r="E452" s="19">
        <v>256000000</v>
      </c>
      <c r="F452" s="19">
        <v>910000000</v>
      </c>
    </row>
    <row r="453" spans="1:6" ht="14.5" x14ac:dyDescent="0.35">
      <c r="A453" s="13" t="str">
        <f t="shared" si="7"/>
        <v>Cayman Islands-The Americas-2010</v>
      </c>
      <c r="B453" s="13" t="s">
        <v>70</v>
      </c>
      <c r="C453" s="14" t="s">
        <v>99</v>
      </c>
      <c r="D453" s="15">
        <v>2010</v>
      </c>
      <c r="E453" s="19">
        <v>31000000</v>
      </c>
      <c r="F453" s="19">
        <v>24000000</v>
      </c>
    </row>
    <row r="454" spans="1:6" ht="14.5" x14ac:dyDescent="0.35">
      <c r="A454" s="13" t="str">
        <f t="shared" si="7"/>
        <v>Cayman Islands-The Americas-2011</v>
      </c>
      <c r="B454" s="13" t="s">
        <v>70</v>
      </c>
      <c r="C454" s="14" t="s">
        <v>99</v>
      </c>
      <c r="D454" s="15">
        <v>2011</v>
      </c>
      <c r="E454" s="19">
        <v>6900000</v>
      </c>
      <c r="F454" s="19">
        <v>1800000</v>
      </c>
    </row>
    <row r="455" spans="1:6" ht="14.5" x14ac:dyDescent="0.35">
      <c r="A455" s="13" t="str">
        <f t="shared" si="7"/>
        <v>Cayman Islands-The Americas-2012</v>
      </c>
      <c r="B455" s="13" t="s">
        <v>70</v>
      </c>
      <c r="C455" s="14" t="s">
        <v>99</v>
      </c>
      <c r="D455" s="15">
        <v>2012</v>
      </c>
      <c r="E455" s="19">
        <v>210000000</v>
      </c>
      <c r="F455" s="19">
        <v>112000000</v>
      </c>
    </row>
    <row r="456" spans="1:6" ht="14.5" x14ac:dyDescent="0.35">
      <c r="A456" s="13" t="str">
        <f t="shared" si="7"/>
        <v>Cayman Islands-The Americas-2000</v>
      </c>
      <c r="B456" s="13" t="s">
        <v>70</v>
      </c>
      <c r="C456" s="14" t="s">
        <v>99</v>
      </c>
      <c r="D456" s="15">
        <v>2000</v>
      </c>
      <c r="E456" s="19">
        <v>247000000</v>
      </c>
      <c r="F456" s="19">
        <v>53000000</v>
      </c>
    </row>
    <row r="457" spans="1:6" ht="14.5" x14ac:dyDescent="0.35">
      <c r="A457" s="13" t="str">
        <f t="shared" si="7"/>
        <v>Central African Republic-Africa-2001</v>
      </c>
      <c r="B457" s="13" t="s">
        <v>64</v>
      </c>
      <c r="C457" s="14" t="s">
        <v>100</v>
      </c>
      <c r="D457" s="15">
        <v>2001</v>
      </c>
      <c r="E457" s="19">
        <v>38000000</v>
      </c>
      <c r="F457" s="19">
        <v>39000000</v>
      </c>
    </row>
    <row r="458" spans="1:6" ht="14.5" x14ac:dyDescent="0.35">
      <c r="A458" s="13" t="str">
        <f t="shared" si="7"/>
        <v>Central African Republic-Africa-2002</v>
      </c>
      <c r="B458" s="13" t="s">
        <v>64</v>
      </c>
      <c r="C458" s="14" t="s">
        <v>100</v>
      </c>
      <c r="D458" s="15">
        <v>2002</v>
      </c>
      <c r="E458" s="13"/>
      <c r="F458" s="13"/>
    </row>
    <row r="459" spans="1:6" ht="14.5" x14ac:dyDescent="0.35">
      <c r="A459" s="13" t="str">
        <f t="shared" si="7"/>
        <v>Central African Republic-Africa-2003</v>
      </c>
      <c r="B459" s="13" t="s">
        <v>64</v>
      </c>
      <c r="C459" s="14" t="s">
        <v>100</v>
      </c>
      <c r="D459" s="15">
        <v>2003</v>
      </c>
      <c r="E459" s="19">
        <v>3695000000</v>
      </c>
      <c r="F459" s="19">
        <v>2251000000</v>
      </c>
    </row>
    <row r="460" spans="1:6" ht="14.5" x14ac:dyDescent="0.35">
      <c r="A460" s="13" t="str">
        <f t="shared" si="7"/>
        <v>Central African Republic-Africa-2004</v>
      </c>
      <c r="B460" s="13" t="s">
        <v>64</v>
      </c>
      <c r="C460" s="14" t="s">
        <v>100</v>
      </c>
      <c r="D460" s="15">
        <v>2004</v>
      </c>
      <c r="E460" s="13"/>
      <c r="F460" s="13"/>
    </row>
    <row r="461" spans="1:6" ht="14.5" x14ac:dyDescent="0.35">
      <c r="A461" s="13" t="str">
        <f t="shared" si="7"/>
        <v>Central African Republic-Africa-2005</v>
      </c>
      <c r="B461" s="13" t="s">
        <v>64</v>
      </c>
      <c r="C461" s="14" t="s">
        <v>100</v>
      </c>
      <c r="D461" s="15">
        <v>2005</v>
      </c>
      <c r="E461" s="19">
        <v>108000000</v>
      </c>
      <c r="F461" s="19">
        <v>91000000</v>
      </c>
    </row>
    <row r="462" spans="1:6" ht="14.5" x14ac:dyDescent="0.35">
      <c r="A462" s="13" t="str">
        <f t="shared" si="7"/>
        <v>Central African Republic-Africa-2006</v>
      </c>
      <c r="B462" s="13" t="s">
        <v>64</v>
      </c>
      <c r="C462" s="14" t="s">
        <v>100</v>
      </c>
      <c r="D462" s="15">
        <v>2006</v>
      </c>
      <c r="E462" s="19">
        <v>45000000</v>
      </c>
      <c r="F462" s="19">
        <v>27000000</v>
      </c>
    </row>
    <row r="463" spans="1:6" ht="14.5" x14ac:dyDescent="0.35">
      <c r="A463" s="13" t="str">
        <f t="shared" si="7"/>
        <v>Central African Republic-Africa-2007</v>
      </c>
      <c r="B463" s="13" t="s">
        <v>64</v>
      </c>
      <c r="C463" s="14" t="s">
        <v>100</v>
      </c>
      <c r="D463" s="15">
        <v>2007</v>
      </c>
      <c r="E463" s="19">
        <v>639000000</v>
      </c>
      <c r="F463" s="19">
        <v>361000000</v>
      </c>
    </row>
    <row r="464" spans="1:6" ht="14.5" x14ac:dyDescent="0.35">
      <c r="A464" s="13" t="str">
        <f t="shared" si="7"/>
        <v>Central African Republic-Africa-2008</v>
      </c>
      <c r="B464" s="13" t="s">
        <v>64</v>
      </c>
      <c r="C464" s="14" t="s">
        <v>100</v>
      </c>
      <c r="D464" s="15">
        <v>2008</v>
      </c>
      <c r="E464" s="19">
        <v>16000000</v>
      </c>
      <c r="F464" s="19">
        <v>26000000</v>
      </c>
    </row>
    <row r="465" spans="1:6" ht="14.5" x14ac:dyDescent="0.35">
      <c r="A465" s="13" t="str">
        <f t="shared" si="7"/>
        <v>Central African Republic-Africa-2009</v>
      </c>
      <c r="B465" s="13" t="s">
        <v>64</v>
      </c>
      <c r="C465" s="14" t="s">
        <v>100</v>
      </c>
      <c r="D465" s="15">
        <v>2009</v>
      </c>
      <c r="E465" s="19">
        <v>1831000000</v>
      </c>
      <c r="F465" s="19">
        <v>303000000</v>
      </c>
    </row>
    <row r="466" spans="1:6" ht="14.5" x14ac:dyDescent="0.35">
      <c r="A466" s="13" t="str">
        <f t="shared" si="7"/>
        <v>Central African Republic-Africa-2010</v>
      </c>
      <c r="B466" s="13" t="s">
        <v>64</v>
      </c>
      <c r="C466" s="14" t="s">
        <v>100</v>
      </c>
      <c r="D466" s="15">
        <v>2010</v>
      </c>
      <c r="E466" s="19">
        <v>194000000</v>
      </c>
      <c r="F466" s="13"/>
    </row>
    <row r="467" spans="1:6" ht="14.5" x14ac:dyDescent="0.35">
      <c r="A467" s="13" t="str">
        <f t="shared" si="7"/>
        <v>Central African Republic-Africa-2011</v>
      </c>
      <c r="B467" s="13" t="s">
        <v>64</v>
      </c>
      <c r="C467" s="14" t="s">
        <v>100</v>
      </c>
      <c r="D467" s="15">
        <v>2011</v>
      </c>
      <c r="E467" s="19">
        <v>64000000</v>
      </c>
      <c r="F467" s="19">
        <v>109000000</v>
      </c>
    </row>
    <row r="468" spans="1:6" ht="14.5" x14ac:dyDescent="0.35">
      <c r="A468" s="13" t="str">
        <f t="shared" si="7"/>
        <v>Central African Republic-Africa-2012</v>
      </c>
      <c r="B468" s="13" t="s">
        <v>64</v>
      </c>
      <c r="C468" s="14" t="s">
        <v>100</v>
      </c>
      <c r="D468" s="15">
        <v>2012</v>
      </c>
      <c r="E468" s="19">
        <v>76000000</v>
      </c>
      <c r="F468" s="13"/>
    </row>
    <row r="469" spans="1:6" ht="14.5" x14ac:dyDescent="0.35">
      <c r="A469" s="13" t="str">
        <f t="shared" si="7"/>
        <v>Central African Republic-Africa-2000</v>
      </c>
      <c r="B469" s="13" t="s">
        <v>64</v>
      </c>
      <c r="C469" s="14" t="s">
        <v>100</v>
      </c>
      <c r="D469" s="15">
        <v>2000</v>
      </c>
      <c r="E469" s="13"/>
      <c r="F469" s="13"/>
    </row>
    <row r="470" spans="1:6" ht="14.5" x14ac:dyDescent="0.35">
      <c r="A470" s="13" t="str">
        <f t="shared" si="7"/>
        <v>Chad-Africa-2001</v>
      </c>
      <c r="B470" s="13" t="s">
        <v>64</v>
      </c>
      <c r="C470" s="14" t="s">
        <v>101</v>
      </c>
      <c r="D470" s="15">
        <v>2001</v>
      </c>
      <c r="E470" s="19">
        <v>81000000</v>
      </c>
      <c r="F470" s="19">
        <v>85000000</v>
      </c>
    </row>
    <row r="471" spans="1:6" ht="14.5" x14ac:dyDescent="0.35">
      <c r="A471" s="13" t="str">
        <f t="shared" si="7"/>
        <v>Chad-Africa-2002</v>
      </c>
      <c r="B471" s="13" t="s">
        <v>64</v>
      </c>
      <c r="C471" s="14" t="s">
        <v>101</v>
      </c>
      <c r="D471" s="15">
        <v>2002</v>
      </c>
      <c r="E471" s="19">
        <v>63000000</v>
      </c>
      <c r="F471" s="19">
        <v>110000000</v>
      </c>
    </row>
    <row r="472" spans="1:6" ht="14.5" x14ac:dyDescent="0.35">
      <c r="A472" s="13" t="str">
        <f t="shared" si="7"/>
        <v>Chad-Africa-2003</v>
      </c>
      <c r="B472" s="13" t="s">
        <v>64</v>
      </c>
      <c r="C472" s="14" t="s">
        <v>101</v>
      </c>
      <c r="D472" s="15">
        <v>2003</v>
      </c>
      <c r="E472" s="19">
        <v>59000000</v>
      </c>
      <c r="F472" s="19">
        <v>309000000</v>
      </c>
    </row>
    <row r="473" spans="1:6" ht="14.5" x14ac:dyDescent="0.35">
      <c r="A473" s="13" t="str">
        <f t="shared" si="7"/>
        <v>Chad-Africa-2004</v>
      </c>
      <c r="B473" s="13" t="s">
        <v>64</v>
      </c>
      <c r="C473" s="14" t="s">
        <v>101</v>
      </c>
      <c r="D473" s="15">
        <v>2004</v>
      </c>
      <c r="E473" s="19">
        <v>8000000</v>
      </c>
      <c r="F473" s="13"/>
    </row>
    <row r="474" spans="1:6" ht="14.5" x14ac:dyDescent="0.35">
      <c r="A474" s="13" t="str">
        <f t="shared" si="7"/>
        <v>Chad-Africa-2005</v>
      </c>
      <c r="B474" s="13" t="s">
        <v>64</v>
      </c>
      <c r="C474" s="14" t="s">
        <v>101</v>
      </c>
      <c r="D474" s="15">
        <v>2005</v>
      </c>
      <c r="E474" s="19">
        <v>113000000</v>
      </c>
      <c r="F474" s="19">
        <v>398000000</v>
      </c>
    </row>
    <row r="475" spans="1:6" ht="14.5" x14ac:dyDescent="0.35">
      <c r="A475" s="13" t="str">
        <f t="shared" si="7"/>
        <v>Chad-Africa-2006</v>
      </c>
      <c r="B475" s="13" t="s">
        <v>64</v>
      </c>
      <c r="C475" s="14" t="s">
        <v>101</v>
      </c>
      <c r="D475" s="15">
        <v>2006</v>
      </c>
      <c r="E475" s="19">
        <v>509000000</v>
      </c>
      <c r="F475" s="19">
        <v>64000000</v>
      </c>
    </row>
    <row r="476" spans="1:6" ht="14.5" x14ac:dyDescent="0.35">
      <c r="A476" s="13" t="str">
        <f t="shared" si="7"/>
        <v>Chad-Africa-2007</v>
      </c>
      <c r="B476" s="13" t="s">
        <v>64</v>
      </c>
      <c r="C476" s="14" t="s">
        <v>101</v>
      </c>
      <c r="D476" s="15">
        <v>2007</v>
      </c>
      <c r="E476" s="19">
        <v>21742000000</v>
      </c>
      <c r="F476" s="19">
        <v>16759000000</v>
      </c>
    </row>
    <row r="477" spans="1:6" ht="14.5" x14ac:dyDescent="0.35">
      <c r="A477" s="13" t="str">
        <f t="shared" si="7"/>
        <v>Chad-Africa-2008</v>
      </c>
      <c r="B477" s="13" t="s">
        <v>64</v>
      </c>
      <c r="C477" s="14" t="s">
        <v>101</v>
      </c>
      <c r="D477" s="15">
        <v>2008</v>
      </c>
      <c r="E477" s="19">
        <v>144000000</v>
      </c>
      <c r="F477" s="19">
        <v>189000000</v>
      </c>
    </row>
    <row r="478" spans="1:6" ht="14.5" x14ac:dyDescent="0.35">
      <c r="A478" s="13" t="str">
        <f t="shared" si="7"/>
        <v>Chad-Africa-2009</v>
      </c>
      <c r="B478" s="13" t="s">
        <v>64</v>
      </c>
      <c r="C478" s="14" t="s">
        <v>101</v>
      </c>
      <c r="D478" s="15">
        <v>2009</v>
      </c>
      <c r="E478" s="19">
        <v>9849000000</v>
      </c>
      <c r="F478" s="19">
        <v>12418000000</v>
      </c>
    </row>
    <row r="479" spans="1:6" ht="14.5" x14ac:dyDescent="0.35">
      <c r="A479" s="13" t="str">
        <f t="shared" si="7"/>
        <v>Chad-Africa-2010</v>
      </c>
      <c r="B479" s="13" t="s">
        <v>64</v>
      </c>
      <c r="C479" s="14" t="s">
        <v>101</v>
      </c>
      <c r="D479" s="15">
        <v>2010</v>
      </c>
      <c r="E479" s="19">
        <v>3300000000</v>
      </c>
      <c r="F479" s="19">
        <v>4350000000</v>
      </c>
    </row>
    <row r="480" spans="1:6" ht="14.5" x14ac:dyDescent="0.35">
      <c r="A480" s="13" t="str">
        <f t="shared" si="7"/>
        <v>Chad-Africa-2011</v>
      </c>
      <c r="B480" s="13" t="s">
        <v>64</v>
      </c>
      <c r="C480" s="14" t="s">
        <v>101</v>
      </c>
      <c r="D480" s="15">
        <v>2011</v>
      </c>
      <c r="E480" s="19">
        <v>5797000000</v>
      </c>
      <c r="F480" s="19">
        <v>5042000000</v>
      </c>
    </row>
    <row r="481" spans="1:6" ht="14.5" x14ac:dyDescent="0.35">
      <c r="A481" s="13" t="str">
        <f t="shared" si="7"/>
        <v>Chad-Africa-2012</v>
      </c>
      <c r="B481" s="13" t="s">
        <v>64</v>
      </c>
      <c r="C481" s="14" t="s">
        <v>101</v>
      </c>
      <c r="D481" s="15">
        <v>2012</v>
      </c>
      <c r="E481" s="19">
        <v>6069000000</v>
      </c>
      <c r="F481" s="19">
        <v>34977000000</v>
      </c>
    </row>
    <row r="482" spans="1:6" ht="14.5" x14ac:dyDescent="0.35">
      <c r="A482" s="13" t="str">
        <f t="shared" si="7"/>
        <v>Chad-Africa-2000</v>
      </c>
      <c r="B482" s="13" t="s">
        <v>64</v>
      </c>
      <c r="C482" s="14" t="s">
        <v>101</v>
      </c>
      <c r="D482" s="15">
        <v>2000</v>
      </c>
      <c r="E482" s="19">
        <v>680000000</v>
      </c>
      <c r="F482" s="19">
        <v>863000000</v>
      </c>
    </row>
    <row r="483" spans="1:6" ht="14.5" x14ac:dyDescent="0.35">
      <c r="A483" s="13" t="str">
        <f t="shared" si="7"/>
        <v>Chile-The Americas-2001</v>
      </c>
      <c r="B483" s="13" t="s">
        <v>70</v>
      </c>
      <c r="C483" s="14" t="s">
        <v>102</v>
      </c>
      <c r="D483" s="15">
        <v>2001</v>
      </c>
      <c r="E483" s="13"/>
      <c r="F483" s="13"/>
    </row>
    <row r="484" spans="1:6" ht="14.5" x14ac:dyDescent="0.35">
      <c r="A484" s="13" t="str">
        <f t="shared" si="7"/>
        <v>Chile-The Americas-2002</v>
      </c>
      <c r="B484" s="13" t="s">
        <v>70</v>
      </c>
      <c r="C484" s="14" t="s">
        <v>102</v>
      </c>
      <c r="D484" s="15">
        <v>2002</v>
      </c>
      <c r="E484" s="19">
        <v>7621000000</v>
      </c>
      <c r="F484" s="19">
        <v>11440000000</v>
      </c>
    </row>
    <row r="485" spans="1:6" ht="14.5" x14ac:dyDescent="0.35">
      <c r="A485" s="13" t="str">
        <f t="shared" si="7"/>
        <v>Chile-The Americas-2003</v>
      </c>
      <c r="B485" s="13" t="s">
        <v>70</v>
      </c>
      <c r="C485" s="14" t="s">
        <v>102</v>
      </c>
      <c r="D485" s="15">
        <v>2003</v>
      </c>
      <c r="E485" s="19">
        <v>48000000</v>
      </c>
      <c r="F485" s="19">
        <v>27000000</v>
      </c>
    </row>
    <row r="486" spans="1:6" ht="14.5" x14ac:dyDescent="0.35">
      <c r="A486" s="13" t="str">
        <f t="shared" si="7"/>
        <v>Chile-The Americas-2004</v>
      </c>
      <c r="B486" s="13" t="s">
        <v>70</v>
      </c>
      <c r="C486" s="14" t="s">
        <v>102</v>
      </c>
      <c r="D486" s="15">
        <v>2004</v>
      </c>
      <c r="E486" s="19">
        <v>110000000</v>
      </c>
      <c r="F486" s="19">
        <v>4000000</v>
      </c>
    </row>
    <row r="487" spans="1:6" ht="14.5" x14ac:dyDescent="0.35">
      <c r="A487" s="13" t="str">
        <f t="shared" si="7"/>
        <v>Chile-The Americas-2005</v>
      </c>
      <c r="B487" s="13" t="s">
        <v>70</v>
      </c>
      <c r="C487" s="14" t="s">
        <v>102</v>
      </c>
      <c r="D487" s="15">
        <v>2005</v>
      </c>
      <c r="E487" s="19">
        <v>4428000000</v>
      </c>
      <c r="F487" s="19">
        <v>512000000</v>
      </c>
    </row>
    <row r="488" spans="1:6" ht="14.5" x14ac:dyDescent="0.35">
      <c r="A488" s="13" t="str">
        <f t="shared" si="7"/>
        <v>Chile-The Americas-2006</v>
      </c>
      <c r="B488" s="13" t="s">
        <v>70</v>
      </c>
      <c r="C488" s="14" t="s">
        <v>102</v>
      </c>
      <c r="D488" s="15">
        <v>2006</v>
      </c>
      <c r="E488" s="19">
        <v>8084000000</v>
      </c>
      <c r="F488" s="19">
        <v>3330000000</v>
      </c>
    </row>
    <row r="489" spans="1:6" ht="14.5" x14ac:dyDescent="0.35">
      <c r="A489" s="13" t="str">
        <f t="shared" si="7"/>
        <v>Chile-The Americas-2007</v>
      </c>
      <c r="B489" s="13" t="s">
        <v>70</v>
      </c>
      <c r="C489" s="14" t="s">
        <v>102</v>
      </c>
      <c r="D489" s="15">
        <v>2007</v>
      </c>
      <c r="E489" s="19">
        <v>337000000</v>
      </c>
      <c r="F489" s="19">
        <v>60000000</v>
      </c>
    </row>
    <row r="490" spans="1:6" ht="14.5" x14ac:dyDescent="0.35">
      <c r="A490" s="13" t="str">
        <f t="shared" si="7"/>
        <v>Chile-The Americas-2008</v>
      </c>
      <c r="B490" s="13" t="s">
        <v>70</v>
      </c>
      <c r="C490" s="14" t="s">
        <v>102</v>
      </c>
      <c r="D490" s="15">
        <v>2008</v>
      </c>
      <c r="E490" s="19">
        <v>143000000</v>
      </c>
      <c r="F490" s="19">
        <v>125000000</v>
      </c>
    </row>
    <row r="491" spans="1:6" ht="14.5" x14ac:dyDescent="0.35">
      <c r="A491" s="13" t="str">
        <f t="shared" si="7"/>
        <v>Chile-The Americas-2009</v>
      </c>
      <c r="B491" s="13" t="s">
        <v>70</v>
      </c>
      <c r="C491" s="14" t="s">
        <v>102</v>
      </c>
      <c r="D491" s="15">
        <v>2009</v>
      </c>
      <c r="E491" s="19">
        <v>136000000</v>
      </c>
      <c r="F491" s="19">
        <v>34000000</v>
      </c>
    </row>
    <row r="492" spans="1:6" ht="14.5" x14ac:dyDescent="0.35">
      <c r="A492" s="13" t="str">
        <f t="shared" si="7"/>
        <v>Chile-The Americas-2010</v>
      </c>
      <c r="B492" s="13" t="s">
        <v>70</v>
      </c>
      <c r="C492" s="14" t="s">
        <v>102</v>
      </c>
      <c r="D492" s="15">
        <v>2010</v>
      </c>
      <c r="E492" s="19">
        <v>134000000</v>
      </c>
      <c r="F492" s="19">
        <v>108000000</v>
      </c>
    </row>
    <row r="493" spans="1:6" ht="14.5" x14ac:dyDescent="0.35">
      <c r="A493" s="13" t="str">
        <f t="shared" si="7"/>
        <v>Chile-The Americas-2011</v>
      </c>
      <c r="B493" s="13" t="s">
        <v>70</v>
      </c>
      <c r="C493" s="14" t="s">
        <v>102</v>
      </c>
      <c r="D493" s="15">
        <v>2011</v>
      </c>
      <c r="E493" s="19">
        <v>562000000</v>
      </c>
      <c r="F493" s="19">
        <v>491000000</v>
      </c>
    </row>
    <row r="494" spans="1:6" ht="14.5" x14ac:dyDescent="0.35">
      <c r="A494" s="13" t="str">
        <f t="shared" si="7"/>
        <v>Chile-The Americas-2012</v>
      </c>
      <c r="B494" s="13" t="s">
        <v>70</v>
      </c>
      <c r="C494" s="14" t="s">
        <v>102</v>
      </c>
      <c r="D494" s="15">
        <v>2012</v>
      </c>
      <c r="E494" s="19">
        <v>2018000000</v>
      </c>
      <c r="F494" s="19">
        <v>1874000000</v>
      </c>
    </row>
    <row r="495" spans="1:6" ht="14.5" x14ac:dyDescent="0.35">
      <c r="A495" s="13" t="str">
        <f t="shared" si="7"/>
        <v>Chile-The Americas-2000</v>
      </c>
      <c r="B495" s="13" t="s">
        <v>70</v>
      </c>
      <c r="C495" s="14" t="s">
        <v>102</v>
      </c>
      <c r="D495" s="15">
        <v>2000</v>
      </c>
      <c r="E495" s="19">
        <v>4458000000</v>
      </c>
      <c r="F495" s="19">
        <v>8212000000</v>
      </c>
    </row>
    <row r="496" spans="1:6" ht="14.5" x14ac:dyDescent="0.35">
      <c r="A496" s="13" t="str">
        <f t="shared" si="7"/>
        <v>China-Asia-2001</v>
      </c>
      <c r="B496" s="13" t="s">
        <v>60</v>
      </c>
      <c r="C496" s="14" t="s">
        <v>103</v>
      </c>
      <c r="D496" s="15">
        <v>2001</v>
      </c>
      <c r="E496" s="19">
        <v>594000000</v>
      </c>
      <c r="F496" s="19">
        <v>438000000</v>
      </c>
    </row>
    <row r="497" spans="1:6" ht="14.5" x14ac:dyDescent="0.35">
      <c r="A497" s="13" t="str">
        <f t="shared" si="7"/>
        <v>China-Asia-2002</v>
      </c>
      <c r="B497" s="13" t="s">
        <v>60</v>
      </c>
      <c r="C497" s="14" t="s">
        <v>103</v>
      </c>
      <c r="D497" s="15">
        <v>2002</v>
      </c>
      <c r="E497" s="19">
        <v>5000000</v>
      </c>
      <c r="F497" s="19">
        <v>1700000</v>
      </c>
    </row>
    <row r="498" spans="1:6" ht="14.5" x14ac:dyDescent="0.35">
      <c r="A498" s="13" t="str">
        <f t="shared" si="7"/>
        <v>China-Asia-2003</v>
      </c>
      <c r="B498" s="13" t="s">
        <v>60</v>
      </c>
      <c r="C498" s="14" t="s">
        <v>103</v>
      </c>
      <c r="D498" s="15">
        <v>2003</v>
      </c>
      <c r="E498" s="19">
        <v>10388000000</v>
      </c>
      <c r="F498" s="19">
        <v>3888000000</v>
      </c>
    </row>
    <row r="499" spans="1:6" ht="14.5" x14ac:dyDescent="0.35">
      <c r="A499" s="13" t="str">
        <f t="shared" si="7"/>
        <v>China-Asia-2004</v>
      </c>
      <c r="B499" s="13" t="s">
        <v>60</v>
      </c>
      <c r="C499" s="14" t="s">
        <v>103</v>
      </c>
      <c r="D499" s="15">
        <v>2004</v>
      </c>
      <c r="E499" s="13"/>
      <c r="F499" s="13"/>
    </row>
    <row r="500" spans="1:6" ht="14.5" x14ac:dyDescent="0.35">
      <c r="A500" s="13" t="str">
        <f t="shared" si="7"/>
        <v>China-Asia-2005</v>
      </c>
      <c r="B500" s="13" t="s">
        <v>60</v>
      </c>
      <c r="C500" s="14" t="s">
        <v>103</v>
      </c>
      <c r="D500" s="15">
        <v>2005</v>
      </c>
      <c r="E500" s="13"/>
      <c r="F500" s="13"/>
    </row>
    <row r="501" spans="1:6" ht="14.5" x14ac:dyDescent="0.35">
      <c r="A501" s="13" t="str">
        <f t="shared" si="7"/>
        <v>China-Asia-2006</v>
      </c>
      <c r="B501" s="13" t="s">
        <v>60</v>
      </c>
      <c r="C501" s="14" t="s">
        <v>103</v>
      </c>
      <c r="D501" s="15">
        <v>2006</v>
      </c>
      <c r="E501" s="19">
        <v>68000000</v>
      </c>
      <c r="F501" s="13"/>
    </row>
    <row r="502" spans="1:6" ht="14.5" x14ac:dyDescent="0.35">
      <c r="A502" s="13" t="str">
        <f t="shared" si="7"/>
        <v>China-Asia-2007</v>
      </c>
      <c r="B502" s="13" t="s">
        <v>60</v>
      </c>
      <c r="C502" s="14" t="s">
        <v>103</v>
      </c>
      <c r="D502" s="15">
        <v>2007</v>
      </c>
      <c r="E502" s="13"/>
      <c r="F502" s="13"/>
    </row>
    <row r="503" spans="1:6" ht="14.5" x14ac:dyDescent="0.35">
      <c r="A503" s="13" t="str">
        <f t="shared" si="7"/>
        <v>China-Asia-2008</v>
      </c>
      <c r="B503" s="13" t="s">
        <v>60</v>
      </c>
      <c r="C503" s="14" t="s">
        <v>103</v>
      </c>
      <c r="D503" s="15">
        <v>2008</v>
      </c>
      <c r="E503" s="19">
        <v>492000000</v>
      </c>
      <c r="F503" s="19">
        <v>386000000</v>
      </c>
    </row>
    <row r="504" spans="1:6" ht="14.5" x14ac:dyDescent="0.35">
      <c r="A504" s="13" t="str">
        <f t="shared" si="7"/>
        <v>China-Asia-2009</v>
      </c>
      <c r="B504" s="13" t="s">
        <v>60</v>
      </c>
      <c r="C504" s="14" t="s">
        <v>103</v>
      </c>
      <c r="D504" s="15">
        <v>2009</v>
      </c>
      <c r="E504" s="13"/>
      <c r="F504" s="13"/>
    </row>
    <row r="505" spans="1:6" ht="14.5" x14ac:dyDescent="0.35">
      <c r="A505" s="13" t="str">
        <f t="shared" si="7"/>
        <v>China-Asia-2010</v>
      </c>
      <c r="B505" s="13" t="s">
        <v>60</v>
      </c>
      <c r="C505" s="14" t="s">
        <v>103</v>
      </c>
      <c r="D505" s="15">
        <v>2010</v>
      </c>
      <c r="E505" s="19">
        <v>12334000000</v>
      </c>
      <c r="F505" s="19">
        <v>7743000000</v>
      </c>
    </row>
    <row r="506" spans="1:6" ht="14.5" x14ac:dyDescent="0.35">
      <c r="A506" s="13" t="str">
        <f t="shared" si="7"/>
        <v>China-Asia-2011</v>
      </c>
      <c r="B506" s="13" t="s">
        <v>60</v>
      </c>
      <c r="C506" s="14" t="s">
        <v>103</v>
      </c>
      <c r="D506" s="15">
        <v>2011</v>
      </c>
      <c r="E506" s="19">
        <v>295000000</v>
      </c>
      <c r="F506" s="19">
        <v>527000000</v>
      </c>
    </row>
    <row r="507" spans="1:6" ht="14.5" x14ac:dyDescent="0.35">
      <c r="A507" s="13" t="str">
        <f t="shared" si="7"/>
        <v>China-Asia-2012</v>
      </c>
      <c r="B507" s="13" t="s">
        <v>60</v>
      </c>
      <c r="C507" s="14" t="s">
        <v>103</v>
      </c>
      <c r="D507" s="15">
        <v>2012</v>
      </c>
      <c r="E507" s="19">
        <v>7598000000</v>
      </c>
      <c r="F507" s="19">
        <v>11270000000</v>
      </c>
    </row>
    <row r="508" spans="1:6" ht="14.5" x14ac:dyDescent="0.35">
      <c r="A508" s="13" t="str">
        <f t="shared" si="7"/>
        <v>China-Asia-2000</v>
      </c>
      <c r="B508" s="13" t="s">
        <v>60</v>
      </c>
      <c r="C508" s="14" t="s">
        <v>103</v>
      </c>
      <c r="D508" s="15">
        <v>2000</v>
      </c>
      <c r="E508" s="19">
        <v>307000000</v>
      </c>
      <c r="F508" s="19">
        <v>112000000</v>
      </c>
    </row>
    <row r="509" spans="1:6" ht="14.5" x14ac:dyDescent="0.35">
      <c r="A509" s="13" t="str">
        <f t="shared" si="7"/>
        <v>Colombia-The Americas-2001</v>
      </c>
      <c r="B509" s="13" t="s">
        <v>70</v>
      </c>
      <c r="C509" s="14" t="s">
        <v>104</v>
      </c>
      <c r="D509" s="15">
        <v>2001</v>
      </c>
      <c r="E509" s="19">
        <v>1392000000</v>
      </c>
      <c r="F509" s="19">
        <v>1018000000</v>
      </c>
    </row>
    <row r="510" spans="1:6" ht="14.5" x14ac:dyDescent="0.35">
      <c r="A510" s="13" t="str">
        <f t="shared" si="7"/>
        <v>Colombia-The Americas-2002</v>
      </c>
      <c r="B510" s="13" t="s">
        <v>70</v>
      </c>
      <c r="C510" s="14" t="s">
        <v>104</v>
      </c>
      <c r="D510" s="15">
        <v>2002</v>
      </c>
      <c r="E510" s="19">
        <v>3952000000</v>
      </c>
      <c r="F510" s="19">
        <v>852000000</v>
      </c>
    </row>
    <row r="511" spans="1:6" ht="14.5" x14ac:dyDescent="0.35">
      <c r="A511" s="13" t="str">
        <f t="shared" si="7"/>
        <v>Colombia-The Americas-2003</v>
      </c>
      <c r="B511" s="13" t="s">
        <v>70</v>
      </c>
      <c r="C511" s="14" t="s">
        <v>104</v>
      </c>
      <c r="D511" s="15">
        <v>2003</v>
      </c>
      <c r="E511" s="19">
        <v>2178000000</v>
      </c>
      <c r="F511" s="19">
        <v>582000000</v>
      </c>
    </row>
    <row r="512" spans="1:6" ht="14.5" x14ac:dyDescent="0.35">
      <c r="A512" s="13" t="str">
        <f t="shared" si="7"/>
        <v>Colombia-The Americas-2004</v>
      </c>
      <c r="B512" s="13" t="s">
        <v>70</v>
      </c>
      <c r="C512" s="14" t="s">
        <v>104</v>
      </c>
      <c r="D512" s="15">
        <v>2004</v>
      </c>
      <c r="E512" s="19">
        <v>3376000000</v>
      </c>
      <c r="F512" s="19">
        <v>1797000000</v>
      </c>
    </row>
    <row r="513" spans="1:6" ht="14.5" x14ac:dyDescent="0.35">
      <c r="A513" s="13" t="str">
        <f t="shared" si="7"/>
        <v>Colombia-The Americas-2005</v>
      </c>
      <c r="B513" s="13" t="s">
        <v>70</v>
      </c>
      <c r="C513" s="14" t="s">
        <v>104</v>
      </c>
      <c r="D513" s="15">
        <v>2005</v>
      </c>
      <c r="E513" s="19">
        <v>4791000000</v>
      </c>
      <c r="F513" s="19">
        <v>5838000000</v>
      </c>
    </row>
    <row r="514" spans="1:6" ht="14.5" x14ac:dyDescent="0.35">
      <c r="A514" s="13" t="str">
        <f t="shared" si="7"/>
        <v>Colombia-The Americas-2006</v>
      </c>
      <c r="B514" s="13" t="s">
        <v>70</v>
      </c>
      <c r="C514" s="14" t="s">
        <v>104</v>
      </c>
      <c r="D514" s="15">
        <v>2006</v>
      </c>
      <c r="E514" s="19">
        <v>737000000</v>
      </c>
      <c r="F514" s="19">
        <v>305000000</v>
      </c>
    </row>
    <row r="515" spans="1:6" ht="14.5" x14ac:dyDescent="0.35">
      <c r="A515" s="13" t="str">
        <f t="shared" ref="A515:A578" si="8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3"/>
      <c r="F515" s="13"/>
    </row>
    <row r="516" spans="1:6" ht="14.5" x14ac:dyDescent="0.35">
      <c r="A516" s="13" t="str">
        <f t="shared" si="8"/>
        <v>Colombia-The Americas-2008</v>
      </c>
      <c r="B516" s="13" t="s">
        <v>70</v>
      </c>
      <c r="C516" s="14" t="s">
        <v>104</v>
      </c>
      <c r="D516" s="15">
        <v>2008</v>
      </c>
      <c r="E516" s="19">
        <v>2235000000</v>
      </c>
      <c r="F516" s="19">
        <v>2438000000</v>
      </c>
    </row>
    <row r="517" spans="1:6" ht="14.5" x14ac:dyDescent="0.35">
      <c r="A517" s="13" t="str">
        <f t="shared" si="8"/>
        <v>Colombia-The Americas-2009</v>
      </c>
      <c r="B517" s="13" t="s">
        <v>70</v>
      </c>
      <c r="C517" s="14" t="s">
        <v>104</v>
      </c>
      <c r="D517" s="15">
        <v>2009</v>
      </c>
      <c r="E517" s="19">
        <v>40537000000</v>
      </c>
      <c r="F517" s="19">
        <v>27808000000</v>
      </c>
    </row>
    <row r="518" spans="1:6" ht="14.5" x14ac:dyDescent="0.35">
      <c r="A518" s="13" t="str">
        <f t="shared" si="8"/>
        <v>Colombia-The Americas-2010</v>
      </c>
      <c r="B518" s="13" t="s">
        <v>70</v>
      </c>
      <c r="C518" s="14" t="s">
        <v>104</v>
      </c>
      <c r="D518" s="15">
        <v>2010</v>
      </c>
      <c r="E518" s="19">
        <v>26690000000</v>
      </c>
      <c r="F518" s="19">
        <v>59496000000</v>
      </c>
    </row>
    <row r="519" spans="1:6" ht="14.5" x14ac:dyDescent="0.35">
      <c r="A519" s="13" t="str">
        <f t="shared" si="8"/>
        <v>Colombia-The Americas-2011</v>
      </c>
      <c r="B519" s="13" t="s">
        <v>70</v>
      </c>
      <c r="C519" s="14" t="s">
        <v>104</v>
      </c>
      <c r="D519" s="15">
        <v>2011</v>
      </c>
      <c r="E519" s="19">
        <v>10005000000</v>
      </c>
      <c r="F519" s="19">
        <v>2453000000</v>
      </c>
    </row>
    <row r="520" spans="1:6" ht="14.5" x14ac:dyDescent="0.35">
      <c r="A520" s="13" t="str">
        <f t="shared" si="8"/>
        <v>Colombia-The Americas-2012</v>
      </c>
      <c r="B520" s="13" t="s">
        <v>70</v>
      </c>
      <c r="C520" s="14" t="s">
        <v>104</v>
      </c>
      <c r="D520" s="15">
        <v>2012</v>
      </c>
      <c r="E520" s="19">
        <v>3774000000</v>
      </c>
      <c r="F520" s="19">
        <v>2211000000</v>
      </c>
    </row>
    <row r="521" spans="1:6" ht="14.5" x14ac:dyDescent="0.35">
      <c r="A521" s="13" t="str">
        <f t="shared" si="8"/>
        <v>Colombia-The Americas-2000</v>
      </c>
      <c r="B521" s="13" t="s">
        <v>70</v>
      </c>
      <c r="C521" s="14" t="s">
        <v>104</v>
      </c>
      <c r="D521" s="15">
        <v>2000</v>
      </c>
      <c r="E521" s="19">
        <v>415000000</v>
      </c>
      <c r="F521" s="19">
        <v>373000000</v>
      </c>
    </row>
    <row r="522" spans="1:6" ht="14.5" x14ac:dyDescent="0.35">
      <c r="A522" s="13" t="str">
        <f t="shared" si="8"/>
        <v>Comoros-Africa-2001</v>
      </c>
      <c r="B522" s="13" t="s">
        <v>64</v>
      </c>
      <c r="C522" s="14" t="s">
        <v>105</v>
      </c>
      <c r="D522" s="15">
        <v>2001</v>
      </c>
      <c r="E522" s="19">
        <v>4228000000</v>
      </c>
      <c r="F522" s="19">
        <v>3835000000</v>
      </c>
    </row>
    <row r="523" spans="1:6" ht="14.5" x14ac:dyDescent="0.35">
      <c r="A523" s="13" t="str">
        <f t="shared" si="8"/>
        <v>Comoros-Africa-2002</v>
      </c>
      <c r="B523" s="13" t="s">
        <v>64</v>
      </c>
      <c r="C523" s="14" t="s">
        <v>105</v>
      </c>
      <c r="D523" s="15">
        <v>2002</v>
      </c>
      <c r="E523" s="13"/>
      <c r="F523" s="13"/>
    </row>
    <row r="524" spans="1:6" ht="14.5" x14ac:dyDescent="0.35">
      <c r="A524" s="13" t="str">
        <f t="shared" si="8"/>
        <v>Comoros-Africa-2003</v>
      </c>
      <c r="B524" s="13" t="s">
        <v>64</v>
      </c>
      <c r="C524" s="14" t="s">
        <v>105</v>
      </c>
      <c r="D524" s="15">
        <v>2003</v>
      </c>
      <c r="E524" s="19">
        <v>28192000000</v>
      </c>
      <c r="F524" s="19">
        <v>19636000000</v>
      </c>
    </row>
    <row r="525" spans="1:6" ht="14.5" x14ac:dyDescent="0.35">
      <c r="A525" s="13" t="str">
        <f t="shared" si="8"/>
        <v>Comoros-Africa-2004</v>
      </c>
      <c r="B525" s="13" t="s">
        <v>64</v>
      </c>
      <c r="C525" s="14" t="s">
        <v>105</v>
      </c>
      <c r="D525" s="15">
        <v>2004</v>
      </c>
      <c r="E525" s="13"/>
      <c r="F525" s="13"/>
    </row>
    <row r="526" spans="1:6" ht="14.5" x14ac:dyDescent="0.35">
      <c r="A526" s="13" t="str">
        <f t="shared" si="8"/>
        <v>Comoros-Africa-2005</v>
      </c>
      <c r="B526" s="13" t="s">
        <v>64</v>
      </c>
      <c r="C526" s="14" t="s">
        <v>105</v>
      </c>
      <c r="D526" s="15">
        <v>2005</v>
      </c>
      <c r="E526" s="19">
        <v>201000000</v>
      </c>
      <c r="F526" s="19">
        <v>267000000</v>
      </c>
    </row>
    <row r="527" spans="1:6" ht="14.5" x14ac:dyDescent="0.35">
      <c r="A527" s="13" t="str">
        <f t="shared" si="8"/>
        <v>Comoros-Africa-2006</v>
      </c>
      <c r="B527" s="13" t="s">
        <v>64</v>
      </c>
      <c r="C527" s="14" t="s">
        <v>105</v>
      </c>
      <c r="D527" s="15">
        <v>2006</v>
      </c>
      <c r="E527" s="13"/>
      <c r="F527" s="13"/>
    </row>
    <row r="528" spans="1:6" ht="14.5" x14ac:dyDescent="0.35">
      <c r="A528" s="13" t="str">
        <f t="shared" si="8"/>
        <v>Comoros-Africa-2007</v>
      </c>
      <c r="B528" s="13" t="s">
        <v>64</v>
      </c>
      <c r="C528" s="14" t="s">
        <v>105</v>
      </c>
      <c r="D528" s="15">
        <v>2007</v>
      </c>
      <c r="E528" s="19">
        <v>556000000</v>
      </c>
      <c r="F528" s="19">
        <v>334000000</v>
      </c>
    </row>
    <row r="529" spans="1:6" ht="14.5" x14ac:dyDescent="0.35">
      <c r="A529" s="13" t="str">
        <f t="shared" si="8"/>
        <v>Comoros-Africa-2008</v>
      </c>
      <c r="B529" s="13" t="s">
        <v>64</v>
      </c>
      <c r="C529" s="14" t="s">
        <v>105</v>
      </c>
      <c r="D529" s="15">
        <v>2008</v>
      </c>
      <c r="E529" s="19">
        <v>2547000000</v>
      </c>
      <c r="F529" s="19">
        <v>1963000000</v>
      </c>
    </row>
    <row r="530" spans="1:6" ht="14.5" x14ac:dyDescent="0.35">
      <c r="A530" s="13" t="str">
        <f t="shared" si="8"/>
        <v>Comoros-Africa-2009</v>
      </c>
      <c r="B530" s="13" t="s">
        <v>64</v>
      </c>
      <c r="C530" s="14" t="s">
        <v>105</v>
      </c>
      <c r="D530" s="15">
        <v>2009</v>
      </c>
      <c r="E530" s="19">
        <v>55000000</v>
      </c>
      <c r="F530" s="19">
        <v>60000000</v>
      </c>
    </row>
    <row r="531" spans="1:6" ht="14.5" x14ac:dyDescent="0.35">
      <c r="A531" s="13" t="str">
        <f t="shared" si="8"/>
        <v>Comoros-Africa-2010</v>
      </c>
      <c r="B531" s="13" t="s">
        <v>64</v>
      </c>
      <c r="C531" s="14" t="s">
        <v>105</v>
      </c>
      <c r="D531" s="15">
        <v>2010</v>
      </c>
      <c r="E531" s="19">
        <v>757000000</v>
      </c>
      <c r="F531" s="19">
        <v>180000000</v>
      </c>
    </row>
    <row r="532" spans="1:6" ht="14.5" x14ac:dyDescent="0.35">
      <c r="A532" s="13" t="str">
        <f t="shared" si="8"/>
        <v>Comoros-Africa-2011</v>
      </c>
      <c r="B532" s="13" t="s">
        <v>64</v>
      </c>
      <c r="C532" s="14" t="s">
        <v>105</v>
      </c>
      <c r="D532" s="15">
        <v>2011</v>
      </c>
      <c r="E532" s="19">
        <v>72000000</v>
      </c>
      <c r="F532" s="19">
        <v>109000000</v>
      </c>
    </row>
    <row r="533" spans="1:6" ht="14.5" x14ac:dyDescent="0.35">
      <c r="A533" s="13" t="str">
        <f t="shared" si="8"/>
        <v>Comoros-Africa-2012</v>
      </c>
      <c r="B533" s="13" t="s">
        <v>64</v>
      </c>
      <c r="C533" s="14" t="s">
        <v>105</v>
      </c>
      <c r="D533" s="15">
        <v>2012</v>
      </c>
      <c r="E533" s="13"/>
      <c r="F533" s="13"/>
    </row>
    <row r="534" spans="1:6" ht="14.5" x14ac:dyDescent="0.35">
      <c r="A534" s="13" t="str">
        <f t="shared" si="8"/>
        <v>Comoros-Africa-2000</v>
      </c>
      <c r="B534" s="13" t="s">
        <v>64</v>
      </c>
      <c r="C534" s="14" t="s">
        <v>105</v>
      </c>
      <c r="D534" s="15">
        <v>2000</v>
      </c>
      <c r="E534" s="13"/>
      <c r="F534" s="13"/>
    </row>
    <row r="535" spans="1:6" ht="14.5" x14ac:dyDescent="0.35">
      <c r="A535" s="13" t="str">
        <f t="shared" si="8"/>
        <v>Congo (Brazzaville)-Africa-2001</v>
      </c>
      <c r="B535" s="13" t="s">
        <v>64</v>
      </c>
      <c r="C535" s="14" t="s">
        <v>106</v>
      </c>
      <c r="D535" s="15">
        <v>2001</v>
      </c>
      <c r="E535" s="19">
        <v>11745000000</v>
      </c>
      <c r="F535" s="19">
        <v>14201000000</v>
      </c>
    </row>
    <row r="536" spans="1:6" ht="14.5" x14ac:dyDescent="0.35">
      <c r="A536" s="13" t="str">
        <f t="shared" si="8"/>
        <v>Congo (Brazzaville)-Africa-2002</v>
      </c>
      <c r="B536" s="13" t="s">
        <v>64</v>
      </c>
      <c r="C536" s="14" t="s">
        <v>106</v>
      </c>
      <c r="D536" s="15">
        <v>2002</v>
      </c>
      <c r="E536" s="19">
        <v>2581000000</v>
      </c>
      <c r="F536" s="19">
        <v>5610000000</v>
      </c>
    </row>
    <row r="537" spans="1:6" ht="14.5" x14ac:dyDescent="0.35">
      <c r="A537" s="13" t="str">
        <f t="shared" si="8"/>
        <v>Congo (Brazzaville)-Africa-2003</v>
      </c>
      <c r="B537" s="13" t="s">
        <v>64</v>
      </c>
      <c r="C537" s="14" t="s">
        <v>106</v>
      </c>
      <c r="D537" s="15">
        <v>2003</v>
      </c>
      <c r="E537" s="19">
        <v>4971000000</v>
      </c>
      <c r="F537" s="19">
        <v>3440000000</v>
      </c>
    </row>
    <row r="538" spans="1:6" ht="14.5" x14ac:dyDescent="0.35">
      <c r="A538" s="13" t="str">
        <f t="shared" si="8"/>
        <v>Congo (Brazzaville)-Africa-2004</v>
      </c>
      <c r="B538" s="13" t="s">
        <v>64</v>
      </c>
      <c r="C538" s="14" t="s">
        <v>106</v>
      </c>
      <c r="D538" s="15">
        <v>2004</v>
      </c>
      <c r="E538" s="19">
        <v>6595000000</v>
      </c>
      <c r="F538" s="19">
        <v>2631000000</v>
      </c>
    </row>
    <row r="539" spans="1:6" ht="14.5" x14ac:dyDescent="0.35">
      <c r="A539" s="13" t="str">
        <f t="shared" si="8"/>
        <v>Congo (Brazzaville)-Africa-2005</v>
      </c>
      <c r="B539" s="13" t="s">
        <v>64</v>
      </c>
      <c r="C539" s="14" t="s">
        <v>106</v>
      </c>
      <c r="D539" s="15">
        <v>2005</v>
      </c>
      <c r="E539" s="19">
        <v>400000000</v>
      </c>
      <c r="F539" s="19">
        <v>448000000</v>
      </c>
    </row>
    <row r="540" spans="1:6" ht="14.5" x14ac:dyDescent="0.35">
      <c r="A540" s="13" t="str">
        <f t="shared" si="8"/>
        <v>Congo (Brazzaville)-Africa-2006</v>
      </c>
      <c r="B540" s="13" t="s">
        <v>64</v>
      </c>
      <c r="C540" s="14" t="s">
        <v>106</v>
      </c>
      <c r="D540" s="15">
        <v>2006</v>
      </c>
      <c r="E540" s="19">
        <v>5278000000</v>
      </c>
      <c r="F540" s="19">
        <v>11362000000</v>
      </c>
    </row>
    <row r="541" spans="1:6" ht="14.5" x14ac:dyDescent="0.35">
      <c r="A541" s="13" t="str">
        <f t="shared" si="8"/>
        <v>Congo (Brazzaville)-Africa-2007</v>
      </c>
      <c r="B541" s="13" t="s">
        <v>64</v>
      </c>
      <c r="C541" s="14" t="s">
        <v>106</v>
      </c>
      <c r="D541" s="15">
        <v>2007</v>
      </c>
      <c r="E541" s="13"/>
      <c r="F541" s="13"/>
    </row>
    <row r="542" spans="1:6" ht="14.5" x14ac:dyDescent="0.35">
      <c r="A542" s="13" t="str">
        <f t="shared" si="8"/>
        <v>Congo (Brazzaville)-Africa-2008</v>
      </c>
      <c r="B542" s="13" t="s">
        <v>64</v>
      </c>
      <c r="C542" s="14" t="s">
        <v>106</v>
      </c>
      <c r="D542" s="15">
        <v>2008</v>
      </c>
      <c r="E542" s="19">
        <v>77000000</v>
      </c>
      <c r="F542" s="19">
        <v>105000000</v>
      </c>
    </row>
    <row r="543" spans="1:6" ht="14.5" x14ac:dyDescent="0.35">
      <c r="A543" s="13" t="str">
        <f t="shared" si="8"/>
        <v>Congo (Brazzaville)-Africa-2009</v>
      </c>
      <c r="B543" s="13" t="s">
        <v>64</v>
      </c>
      <c r="C543" s="14" t="s">
        <v>106</v>
      </c>
      <c r="D543" s="15">
        <v>2009</v>
      </c>
      <c r="E543" s="19">
        <v>742000000</v>
      </c>
      <c r="F543" s="19">
        <v>506000000</v>
      </c>
    </row>
    <row r="544" spans="1:6" ht="14.5" x14ac:dyDescent="0.35">
      <c r="A544" s="13" t="str">
        <f t="shared" si="8"/>
        <v>Congo (Brazzaville)-Africa-2010</v>
      </c>
      <c r="B544" s="13" t="s">
        <v>64</v>
      </c>
      <c r="C544" s="14" t="s">
        <v>106</v>
      </c>
      <c r="D544" s="15">
        <v>2010</v>
      </c>
      <c r="E544" s="19">
        <v>1152000000</v>
      </c>
      <c r="F544" s="19">
        <v>647000000</v>
      </c>
    </row>
    <row r="545" spans="1:6" ht="14.5" x14ac:dyDescent="0.35">
      <c r="A545" s="13" t="str">
        <f t="shared" si="8"/>
        <v>Congo (Brazzaville)-Africa-2011</v>
      </c>
      <c r="B545" s="13" t="s">
        <v>64</v>
      </c>
      <c r="C545" s="14" t="s">
        <v>106</v>
      </c>
      <c r="D545" s="15">
        <v>2011</v>
      </c>
      <c r="E545" s="19">
        <v>35468000000</v>
      </c>
      <c r="F545" s="19">
        <v>9366000000</v>
      </c>
    </row>
    <row r="546" spans="1:6" ht="14.5" x14ac:dyDescent="0.35">
      <c r="A546" s="13" t="str">
        <f t="shared" si="8"/>
        <v>Congo (Brazzaville)-Africa-2012</v>
      </c>
      <c r="B546" s="13" t="s">
        <v>64</v>
      </c>
      <c r="C546" s="14" t="s">
        <v>106</v>
      </c>
      <c r="D546" s="15">
        <v>2012</v>
      </c>
      <c r="E546" s="19">
        <v>5671000000</v>
      </c>
      <c r="F546" s="19">
        <v>8221000000</v>
      </c>
    </row>
    <row r="547" spans="1:6" ht="14.5" x14ac:dyDescent="0.35">
      <c r="A547" s="13" t="str">
        <f t="shared" si="8"/>
        <v>Congo (Brazzaville)-Africa-2000</v>
      </c>
      <c r="B547" s="13" t="s">
        <v>64</v>
      </c>
      <c r="C547" s="14" t="s">
        <v>106</v>
      </c>
      <c r="D547" s="15">
        <v>2000</v>
      </c>
      <c r="E547" s="19">
        <v>9117000000</v>
      </c>
      <c r="F547" s="19">
        <v>7210000000</v>
      </c>
    </row>
    <row r="548" spans="1:6" ht="14.5" x14ac:dyDescent="0.35">
      <c r="A548" s="13" t="str">
        <f t="shared" si="8"/>
        <v>Congo (Kinshasa)-Africa-2001</v>
      </c>
      <c r="B548" s="13" t="s">
        <v>64</v>
      </c>
      <c r="C548" s="14" t="s">
        <v>107</v>
      </c>
      <c r="D548" s="15">
        <v>2001</v>
      </c>
      <c r="E548" s="19">
        <v>11901000000</v>
      </c>
      <c r="F548" s="19">
        <v>1880000000</v>
      </c>
    </row>
    <row r="549" spans="1:6" ht="14.5" x14ac:dyDescent="0.35">
      <c r="A549" s="13" t="str">
        <f t="shared" si="8"/>
        <v>Congo (Kinshasa)-Africa-2002</v>
      </c>
      <c r="B549" s="13" t="s">
        <v>64</v>
      </c>
      <c r="C549" s="14" t="s">
        <v>107</v>
      </c>
      <c r="D549" s="15">
        <v>2002</v>
      </c>
      <c r="E549" s="19">
        <v>1001000000</v>
      </c>
      <c r="F549" s="19">
        <v>794000000</v>
      </c>
    </row>
    <row r="550" spans="1:6" ht="14.5" x14ac:dyDescent="0.35">
      <c r="A550" s="13" t="str">
        <f t="shared" si="8"/>
        <v>Congo (Kinshasa)-Africa-2003</v>
      </c>
      <c r="B550" s="13" t="s">
        <v>64</v>
      </c>
      <c r="C550" s="14" t="s">
        <v>107</v>
      </c>
      <c r="D550" s="15">
        <v>2003</v>
      </c>
      <c r="E550" s="19">
        <v>27819000000</v>
      </c>
      <c r="F550" s="19">
        <v>51125000000</v>
      </c>
    </row>
    <row r="551" spans="1:6" ht="14.5" x14ac:dyDescent="0.35">
      <c r="A551" s="13" t="str">
        <f t="shared" si="8"/>
        <v>Congo (Kinshasa)-Africa-2004</v>
      </c>
      <c r="B551" s="13" t="s">
        <v>64</v>
      </c>
      <c r="C551" s="14" t="s">
        <v>107</v>
      </c>
      <c r="D551" s="15">
        <v>2004</v>
      </c>
      <c r="E551" s="19">
        <v>985000000</v>
      </c>
      <c r="F551" s="19">
        <v>550000000</v>
      </c>
    </row>
    <row r="552" spans="1:6" ht="14.5" x14ac:dyDescent="0.35">
      <c r="A552" s="13" t="str">
        <f t="shared" si="8"/>
        <v>Congo (Kinshasa)-Africa-2005</v>
      </c>
      <c r="B552" s="13" t="s">
        <v>64</v>
      </c>
      <c r="C552" s="14" t="s">
        <v>107</v>
      </c>
      <c r="D552" s="15">
        <v>2005</v>
      </c>
      <c r="E552" s="19">
        <v>1607000000</v>
      </c>
      <c r="F552" s="19">
        <v>3990000000</v>
      </c>
    </row>
    <row r="553" spans="1:6" ht="14.5" x14ac:dyDescent="0.35">
      <c r="A553" s="13" t="str">
        <f t="shared" si="8"/>
        <v>Congo (Kinshasa)-Africa-2006</v>
      </c>
      <c r="B553" s="13" t="s">
        <v>64</v>
      </c>
      <c r="C553" s="14" t="s">
        <v>107</v>
      </c>
      <c r="D553" s="15">
        <v>2006</v>
      </c>
      <c r="E553" s="19">
        <v>45000000</v>
      </c>
      <c r="F553" s="19">
        <v>26000000</v>
      </c>
    </row>
    <row r="554" spans="1:6" ht="14.5" x14ac:dyDescent="0.35">
      <c r="A554" s="13" t="str">
        <f t="shared" si="8"/>
        <v>Congo (Kinshasa)-Africa-2007</v>
      </c>
      <c r="B554" s="13" t="s">
        <v>64</v>
      </c>
      <c r="C554" s="14" t="s">
        <v>107</v>
      </c>
      <c r="D554" s="15">
        <v>2007</v>
      </c>
      <c r="E554" s="19">
        <v>2426000000</v>
      </c>
      <c r="F554" s="19">
        <v>3322000000</v>
      </c>
    </row>
    <row r="555" spans="1:6" ht="14.5" x14ac:dyDescent="0.35">
      <c r="A555" s="13" t="str">
        <f t="shared" si="8"/>
        <v>Congo (Kinshasa)-Africa-2008</v>
      </c>
      <c r="B555" s="13" t="s">
        <v>64</v>
      </c>
      <c r="C555" s="14" t="s">
        <v>107</v>
      </c>
      <c r="D555" s="15">
        <v>2008</v>
      </c>
      <c r="E555" s="19">
        <v>1254000000</v>
      </c>
      <c r="F555" s="19">
        <v>504000000</v>
      </c>
    </row>
    <row r="556" spans="1:6" ht="14.5" x14ac:dyDescent="0.35">
      <c r="A556" s="13" t="str">
        <f t="shared" si="8"/>
        <v>Congo (Kinshasa)-Africa-2009</v>
      </c>
      <c r="B556" s="13" t="s">
        <v>64</v>
      </c>
      <c r="C556" s="14" t="s">
        <v>107</v>
      </c>
      <c r="D556" s="15">
        <v>2009</v>
      </c>
      <c r="E556" s="19">
        <v>320000000</v>
      </c>
      <c r="F556" s="19">
        <v>3412000000</v>
      </c>
    </row>
    <row r="557" spans="1:6" ht="14.5" x14ac:dyDescent="0.35">
      <c r="A557" s="13" t="str">
        <f t="shared" si="8"/>
        <v>Congo (Kinshasa)-Africa-2010</v>
      </c>
      <c r="B557" s="13" t="s">
        <v>64</v>
      </c>
      <c r="C557" s="14" t="s">
        <v>107</v>
      </c>
      <c r="D557" s="15">
        <v>2010</v>
      </c>
      <c r="E557" s="19">
        <v>4284000000</v>
      </c>
      <c r="F557" s="19">
        <v>2683000000</v>
      </c>
    </row>
    <row r="558" spans="1:6" ht="14.5" x14ac:dyDescent="0.35">
      <c r="A558" s="13" t="str">
        <f t="shared" si="8"/>
        <v>Congo (Kinshasa)-Africa-2011</v>
      </c>
      <c r="B558" s="13" t="s">
        <v>64</v>
      </c>
      <c r="C558" s="14" t="s">
        <v>107</v>
      </c>
      <c r="D558" s="15">
        <v>2011</v>
      </c>
      <c r="E558" s="19">
        <v>539000000</v>
      </c>
      <c r="F558" s="19">
        <v>702000000</v>
      </c>
    </row>
    <row r="559" spans="1:6" ht="14.5" x14ac:dyDescent="0.35">
      <c r="A559" s="13" t="str">
        <f t="shared" si="8"/>
        <v>Congo (Kinshasa)-Africa-2012</v>
      </c>
      <c r="B559" s="13" t="s">
        <v>64</v>
      </c>
      <c r="C559" s="14" t="s">
        <v>107</v>
      </c>
      <c r="D559" s="15">
        <v>2012</v>
      </c>
      <c r="E559" s="19">
        <v>285000000</v>
      </c>
      <c r="F559" s="19">
        <v>423000000</v>
      </c>
    </row>
    <row r="560" spans="1:6" ht="14.5" x14ac:dyDescent="0.35">
      <c r="A560" s="13" t="str">
        <f t="shared" si="8"/>
        <v>Congo (Kinshasa)-Africa-2000</v>
      </c>
      <c r="B560" s="13" t="s">
        <v>64</v>
      </c>
      <c r="C560" s="14" t="s">
        <v>107</v>
      </c>
      <c r="D560" s="15">
        <v>2000</v>
      </c>
      <c r="E560" s="13"/>
      <c r="F560" s="19">
        <v>7370000000</v>
      </c>
    </row>
    <row r="561" spans="1:6" ht="14.5" x14ac:dyDescent="0.35">
      <c r="A561" s="13" t="str">
        <f t="shared" si="8"/>
        <v>Costa Rica-The Americas-2001</v>
      </c>
      <c r="B561" s="13" t="s">
        <v>70</v>
      </c>
      <c r="C561" s="14" t="s">
        <v>108</v>
      </c>
      <c r="D561" s="15">
        <v>2001</v>
      </c>
      <c r="E561" s="19">
        <v>970000000</v>
      </c>
      <c r="F561" s="19">
        <v>760000000</v>
      </c>
    </row>
    <row r="562" spans="1:6" ht="14.5" x14ac:dyDescent="0.35">
      <c r="A562" s="13" t="str">
        <f t="shared" si="8"/>
        <v>Costa Rica-The Americas-2002</v>
      </c>
      <c r="B562" s="13" t="s">
        <v>70</v>
      </c>
      <c r="C562" s="14" t="s">
        <v>108</v>
      </c>
      <c r="D562" s="15">
        <v>2002</v>
      </c>
      <c r="E562" s="19">
        <v>1332000000</v>
      </c>
      <c r="F562" s="19">
        <v>3651000000</v>
      </c>
    </row>
    <row r="563" spans="1:6" ht="14.5" x14ac:dyDescent="0.35">
      <c r="A563" s="13" t="str">
        <f t="shared" si="8"/>
        <v>Costa Rica-The Americas-2003</v>
      </c>
      <c r="B563" s="13" t="s">
        <v>70</v>
      </c>
      <c r="C563" s="14" t="s">
        <v>108</v>
      </c>
      <c r="D563" s="15">
        <v>2003</v>
      </c>
      <c r="E563" s="19">
        <v>38000000</v>
      </c>
      <c r="F563" s="19">
        <v>135000000</v>
      </c>
    </row>
    <row r="564" spans="1:6" ht="14.5" x14ac:dyDescent="0.35">
      <c r="A564" s="13" t="str">
        <f t="shared" si="8"/>
        <v>Costa Rica-The Americas-2004</v>
      </c>
      <c r="B564" s="13" t="s">
        <v>70</v>
      </c>
      <c r="C564" s="14" t="s">
        <v>108</v>
      </c>
      <c r="D564" s="15">
        <v>2004</v>
      </c>
      <c r="E564" s="13"/>
      <c r="F564" s="13"/>
    </row>
    <row r="565" spans="1:6" ht="14.5" x14ac:dyDescent="0.35">
      <c r="A565" s="13" t="str">
        <f t="shared" si="8"/>
        <v>Costa Rica-The Americas-2005</v>
      </c>
      <c r="B565" s="13" t="s">
        <v>70</v>
      </c>
      <c r="C565" s="14" t="s">
        <v>108</v>
      </c>
      <c r="D565" s="15">
        <v>2005</v>
      </c>
      <c r="E565" s="19">
        <v>13624000000</v>
      </c>
      <c r="F565" s="19">
        <v>8494000000</v>
      </c>
    </row>
    <row r="566" spans="1:6" ht="14.5" x14ac:dyDescent="0.35">
      <c r="A566" s="13" t="str">
        <f t="shared" si="8"/>
        <v>Costa Rica-The Americas-2006</v>
      </c>
      <c r="B566" s="13" t="s">
        <v>70</v>
      </c>
      <c r="C566" s="14" t="s">
        <v>108</v>
      </c>
      <c r="D566" s="15">
        <v>2006</v>
      </c>
      <c r="E566" s="19">
        <v>384000000</v>
      </c>
      <c r="F566" s="19">
        <v>79000000</v>
      </c>
    </row>
    <row r="567" spans="1:6" ht="14.5" x14ac:dyDescent="0.35">
      <c r="A567" s="13" t="str">
        <f t="shared" si="8"/>
        <v>Costa Rica-The Americas-2007</v>
      </c>
      <c r="B567" s="13" t="s">
        <v>70</v>
      </c>
      <c r="C567" s="14" t="s">
        <v>108</v>
      </c>
      <c r="D567" s="15">
        <v>2007</v>
      </c>
      <c r="E567" s="19">
        <v>471000000</v>
      </c>
      <c r="F567" s="19">
        <v>264000000</v>
      </c>
    </row>
    <row r="568" spans="1:6" ht="14.5" x14ac:dyDescent="0.35">
      <c r="A568" s="13" t="str">
        <f t="shared" si="8"/>
        <v>Costa Rica-The Americas-2008</v>
      </c>
      <c r="B568" s="13" t="s">
        <v>70</v>
      </c>
      <c r="C568" s="14" t="s">
        <v>108</v>
      </c>
      <c r="D568" s="15">
        <v>2008</v>
      </c>
      <c r="E568" s="13"/>
      <c r="F568" s="13"/>
    </row>
    <row r="569" spans="1:6" ht="14.5" x14ac:dyDescent="0.35">
      <c r="A569" s="13" t="str">
        <f t="shared" si="8"/>
        <v>Costa Rica-The Americas-2009</v>
      </c>
      <c r="B569" s="13" t="s">
        <v>70</v>
      </c>
      <c r="C569" s="14" t="s">
        <v>108</v>
      </c>
      <c r="D569" s="15">
        <v>2009</v>
      </c>
      <c r="E569" s="13"/>
      <c r="F569" s="13"/>
    </row>
    <row r="570" spans="1:6" ht="14.5" x14ac:dyDescent="0.35">
      <c r="A570" s="13" t="str">
        <f t="shared" si="8"/>
        <v>Costa Rica-The Americas-2010</v>
      </c>
      <c r="B570" s="13" t="s">
        <v>70</v>
      </c>
      <c r="C570" s="14" t="s">
        <v>108</v>
      </c>
      <c r="D570" s="15">
        <v>2010</v>
      </c>
      <c r="E570" s="19">
        <v>3400000</v>
      </c>
      <c r="F570" s="19">
        <v>300000</v>
      </c>
    </row>
    <row r="571" spans="1:6" ht="14.5" x14ac:dyDescent="0.35">
      <c r="A571" s="13" t="str">
        <f t="shared" si="8"/>
        <v>Costa Rica-The Americas-2011</v>
      </c>
      <c r="B571" s="13" t="s">
        <v>70</v>
      </c>
      <c r="C571" s="14" t="s">
        <v>108</v>
      </c>
      <c r="D571" s="15">
        <v>2011</v>
      </c>
      <c r="E571" s="19">
        <v>17000000</v>
      </c>
      <c r="F571" s="19">
        <v>5000000</v>
      </c>
    </row>
    <row r="572" spans="1:6" ht="14.5" x14ac:dyDescent="0.35">
      <c r="A572" s="13" t="str">
        <f t="shared" si="8"/>
        <v>Costa Rica-The Americas-2012</v>
      </c>
      <c r="B572" s="13" t="s">
        <v>70</v>
      </c>
      <c r="C572" s="14" t="s">
        <v>108</v>
      </c>
      <c r="D572" s="15">
        <v>2012</v>
      </c>
      <c r="E572" s="19">
        <v>156000000</v>
      </c>
      <c r="F572" s="19">
        <v>104000000</v>
      </c>
    </row>
    <row r="573" spans="1:6" ht="14.5" x14ac:dyDescent="0.35">
      <c r="A573" s="13" t="str">
        <f t="shared" si="8"/>
        <v>Costa Rica-The Americas-2000</v>
      </c>
      <c r="B573" s="13" t="s">
        <v>70</v>
      </c>
      <c r="C573" s="14" t="s">
        <v>108</v>
      </c>
      <c r="D573" s="15">
        <v>2000</v>
      </c>
      <c r="E573" s="19">
        <v>3159000000</v>
      </c>
      <c r="F573" s="19">
        <v>1386000000</v>
      </c>
    </row>
    <row r="574" spans="1:6" ht="14.5" x14ac:dyDescent="0.35">
      <c r="A574" s="13" t="str">
        <f t="shared" si="8"/>
        <v>Cote d'Ivoire-Africa-2001</v>
      </c>
      <c r="B574" s="13" t="s">
        <v>64</v>
      </c>
      <c r="C574" s="14" t="s">
        <v>109</v>
      </c>
      <c r="D574" s="15">
        <v>2001</v>
      </c>
      <c r="E574" s="19">
        <v>2800000</v>
      </c>
      <c r="F574" s="19">
        <v>60000000</v>
      </c>
    </row>
    <row r="575" spans="1:6" ht="14.5" x14ac:dyDescent="0.35">
      <c r="A575" s="13" t="str">
        <f t="shared" si="8"/>
        <v>Cote d'Ivoire-Africa-2002</v>
      </c>
      <c r="B575" s="13" t="s">
        <v>64</v>
      </c>
      <c r="C575" s="14" t="s">
        <v>109</v>
      </c>
      <c r="D575" s="15">
        <v>2002</v>
      </c>
      <c r="E575" s="19">
        <v>45000000</v>
      </c>
      <c r="F575" s="13"/>
    </row>
    <row r="576" spans="1:6" ht="14.5" x14ac:dyDescent="0.35">
      <c r="A576" s="13" t="str">
        <f t="shared" si="8"/>
        <v>Cote d'Ivoire-Africa-2003</v>
      </c>
      <c r="B576" s="13" t="s">
        <v>64</v>
      </c>
      <c r="C576" s="14" t="s">
        <v>109</v>
      </c>
      <c r="D576" s="15">
        <v>2003</v>
      </c>
      <c r="E576" s="19">
        <v>800000</v>
      </c>
      <c r="F576" s="19">
        <v>8500000</v>
      </c>
    </row>
    <row r="577" spans="1:6" ht="14.5" x14ac:dyDescent="0.35">
      <c r="A577" s="13" t="str">
        <f t="shared" si="8"/>
        <v>Cote d'Ivoire-Africa-2004</v>
      </c>
      <c r="B577" s="13" t="s">
        <v>64</v>
      </c>
      <c r="C577" s="14" t="s">
        <v>109</v>
      </c>
      <c r="D577" s="15">
        <v>2004</v>
      </c>
      <c r="E577" s="19">
        <v>5900000</v>
      </c>
      <c r="F577" s="19">
        <v>3200000</v>
      </c>
    </row>
    <row r="578" spans="1:6" ht="14.5" x14ac:dyDescent="0.35">
      <c r="A578" s="13" t="str">
        <f t="shared" si="8"/>
        <v>Cote d'Ivoire-Africa-2005</v>
      </c>
      <c r="B578" s="13" t="s">
        <v>64</v>
      </c>
      <c r="C578" s="14" t="s">
        <v>109</v>
      </c>
      <c r="D578" s="15">
        <v>2005</v>
      </c>
      <c r="E578" s="19">
        <v>72000000</v>
      </c>
      <c r="F578" s="19">
        <v>11000000</v>
      </c>
    </row>
    <row r="579" spans="1:6" ht="14.5" x14ac:dyDescent="0.35">
      <c r="A579" s="13" t="str">
        <f t="shared" ref="A579:A642" si="9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9">
        <v>274000000</v>
      </c>
      <c r="F579" s="19">
        <v>33000000</v>
      </c>
    </row>
    <row r="580" spans="1:6" ht="14.5" x14ac:dyDescent="0.35">
      <c r="A580" s="13" t="str">
        <f t="shared" si="9"/>
        <v>Cote d'Ivoire-Africa-2007</v>
      </c>
      <c r="B580" s="13" t="s">
        <v>64</v>
      </c>
      <c r="C580" s="14" t="s">
        <v>109</v>
      </c>
      <c r="D580" s="15">
        <v>2007</v>
      </c>
      <c r="E580" s="19">
        <v>1716000000</v>
      </c>
      <c r="F580" s="19">
        <v>2744000000</v>
      </c>
    </row>
    <row r="581" spans="1:6" ht="14.5" x14ac:dyDescent="0.35">
      <c r="A581" s="13" t="str">
        <f t="shared" si="9"/>
        <v>Cote d'Ivoire-Africa-2008</v>
      </c>
      <c r="B581" s="13" t="s">
        <v>64</v>
      </c>
      <c r="C581" s="14" t="s">
        <v>109</v>
      </c>
      <c r="D581" s="15">
        <v>2008</v>
      </c>
      <c r="E581" s="19">
        <v>835000000</v>
      </c>
      <c r="F581" s="19">
        <v>172000000</v>
      </c>
    </row>
    <row r="582" spans="1:6" ht="14.5" x14ac:dyDescent="0.35">
      <c r="A582" s="13" t="str">
        <f t="shared" si="9"/>
        <v>Cote d'Ivoire-Africa-2009</v>
      </c>
      <c r="B582" s="13" t="s">
        <v>64</v>
      </c>
      <c r="C582" s="14" t="s">
        <v>109</v>
      </c>
      <c r="D582" s="15">
        <v>2009</v>
      </c>
      <c r="E582" s="19">
        <v>1773000000</v>
      </c>
      <c r="F582" s="19">
        <v>338000000</v>
      </c>
    </row>
    <row r="583" spans="1:6" ht="14.5" x14ac:dyDescent="0.35">
      <c r="A583" s="13" t="str">
        <f t="shared" si="9"/>
        <v>Cote d'Ivoire-Africa-2010</v>
      </c>
      <c r="B583" s="13" t="s">
        <v>64</v>
      </c>
      <c r="C583" s="14" t="s">
        <v>109</v>
      </c>
      <c r="D583" s="15">
        <v>2010</v>
      </c>
      <c r="E583" s="19">
        <v>666000000</v>
      </c>
      <c r="F583" s="19">
        <v>146000000</v>
      </c>
    </row>
    <row r="584" spans="1:6" ht="14.5" x14ac:dyDescent="0.35">
      <c r="A584" s="13" t="str">
        <f t="shared" si="9"/>
        <v>Cote d'Ivoire-Africa-2011</v>
      </c>
      <c r="B584" s="13" t="s">
        <v>64</v>
      </c>
      <c r="C584" s="14" t="s">
        <v>109</v>
      </c>
      <c r="D584" s="15">
        <v>2011</v>
      </c>
      <c r="E584" s="19">
        <v>121000000</v>
      </c>
      <c r="F584" s="19">
        <v>48000000</v>
      </c>
    </row>
    <row r="585" spans="1:6" ht="14.5" x14ac:dyDescent="0.35">
      <c r="A585" s="13" t="str">
        <f t="shared" si="9"/>
        <v>Cote d'Ivoire-Africa-2012</v>
      </c>
      <c r="B585" s="13" t="s">
        <v>64</v>
      </c>
      <c r="C585" s="14" t="s">
        <v>109</v>
      </c>
      <c r="D585" s="15">
        <v>2012</v>
      </c>
      <c r="E585" s="19">
        <v>378000000</v>
      </c>
      <c r="F585" s="19">
        <v>243000000</v>
      </c>
    </row>
    <row r="586" spans="1:6" ht="14.5" x14ac:dyDescent="0.35">
      <c r="A586" s="13" t="str">
        <f t="shared" si="9"/>
        <v>Cote d'Ivoire-Africa-2000</v>
      </c>
      <c r="B586" s="13" t="s">
        <v>64</v>
      </c>
      <c r="C586" s="14" t="s">
        <v>109</v>
      </c>
      <c r="D586" s="15">
        <v>2000</v>
      </c>
      <c r="E586" s="19">
        <v>143000000</v>
      </c>
      <c r="F586" s="19">
        <v>114000000</v>
      </c>
    </row>
    <row r="587" spans="1:6" ht="14.5" x14ac:dyDescent="0.35">
      <c r="A587" s="13" t="str">
        <f t="shared" si="9"/>
        <v>Croatia-Europe-2000</v>
      </c>
      <c r="B587" s="13" t="s">
        <v>62</v>
      </c>
      <c r="C587" s="14" t="s">
        <v>110</v>
      </c>
      <c r="D587" s="15">
        <v>2000</v>
      </c>
      <c r="E587" s="19">
        <v>2142000000</v>
      </c>
      <c r="F587" s="19">
        <v>2929000000</v>
      </c>
    </row>
    <row r="588" spans="1:6" ht="14.5" x14ac:dyDescent="0.35">
      <c r="A588" s="13" t="str">
        <f t="shared" si="9"/>
        <v>Croatia-Europe-2001</v>
      </c>
      <c r="B588" s="13" t="s">
        <v>62</v>
      </c>
      <c r="C588" s="14" t="s">
        <v>110</v>
      </c>
      <c r="D588" s="15">
        <v>2001</v>
      </c>
      <c r="E588" s="19">
        <v>12744000000</v>
      </c>
      <c r="F588" s="19">
        <v>14257000000</v>
      </c>
    </row>
    <row r="589" spans="1:6" ht="14.5" x14ac:dyDescent="0.35">
      <c r="A589" s="13" t="str">
        <f t="shared" si="9"/>
        <v>Croatia-Europe-2002</v>
      </c>
      <c r="B589" s="13" t="s">
        <v>62</v>
      </c>
      <c r="C589" s="14" t="s">
        <v>110</v>
      </c>
      <c r="D589" s="15">
        <v>2002</v>
      </c>
      <c r="E589" s="19">
        <v>607000000</v>
      </c>
      <c r="F589" s="13"/>
    </row>
    <row r="590" spans="1:6" ht="14.5" x14ac:dyDescent="0.35">
      <c r="A590" s="13" t="str">
        <f t="shared" si="9"/>
        <v>Croatia-Europe-2003</v>
      </c>
      <c r="B590" s="13" t="s">
        <v>62</v>
      </c>
      <c r="C590" s="14" t="s">
        <v>110</v>
      </c>
      <c r="D590" s="15">
        <v>2003</v>
      </c>
      <c r="E590" s="19">
        <v>1221000000</v>
      </c>
      <c r="F590" s="19">
        <v>932000000</v>
      </c>
    </row>
    <row r="591" spans="1:6" ht="14.5" x14ac:dyDescent="0.35">
      <c r="A591" s="13" t="str">
        <f t="shared" si="9"/>
        <v>Croatia-Europe-2004</v>
      </c>
      <c r="B591" s="13" t="s">
        <v>62</v>
      </c>
      <c r="C591" s="14" t="s">
        <v>110</v>
      </c>
      <c r="D591" s="15">
        <v>2004</v>
      </c>
      <c r="E591" s="19">
        <v>1237000000</v>
      </c>
      <c r="F591" s="19">
        <v>1355000000</v>
      </c>
    </row>
    <row r="592" spans="1:6" ht="14.5" x14ac:dyDescent="0.35">
      <c r="A592" s="13" t="str">
        <f t="shared" si="9"/>
        <v>Croatia-Europe-2005</v>
      </c>
      <c r="B592" s="13" t="s">
        <v>62</v>
      </c>
      <c r="C592" s="14" t="s">
        <v>110</v>
      </c>
      <c r="D592" s="15">
        <v>2005</v>
      </c>
      <c r="E592" s="19">
        <v>1292000000</v>
      </c>
      <c r="F592" s="19">
        <v>430000000</v>
      </c>
    </row>
    <row r="593" spans="1:6" ht="14.5" x14ac:dyDescent="0.35">
      <c r="A593" s="13" t="str">
        <f t="shared" si="9"/>
        <v>Croatia-Europe-2006</v>
      </c>
      <c r="B593" s="13" t="s">
        <v>62</v>
      </c>
      <c r="C593" s="14" t="s">
        <v>110</v>
      </c>
      <c r="D593" s="15">
        <v>2006</v>
      </c>
      <c r="E593" s="19">
        <v>1769000000</v>
      </c>
      <c r="F593" s="13"/>
    </row>
    <row r="594" spans="1:6" ht="14.5" x14ac:dyDescent="0.35">
      <c r="A594" s="13" t="str">
        <f t="shared" si="9"/>
        <v>Croatia-Europe-2007</v>
      </c>
      <c r="B594" s="13" t="s">
        <v>62</v>
      </c>
      <c r="C594" s="14" t="s">
        <v>110</v>
      </c>
      <c r="D594" s="15">
        <v>2007</v>
      </c>
      <c r="E594" s="19">
        <v>217000000</v>
      </c>
      <c r="F594" s="19">
        <v>137000000</v>
      </c>
    </row>
    <row r="595" spans="1:6" ht="14.5" x14ac:dyDescent="0.35">
      <c r="A595" s="13" t="str">
        <f t="shared" si="9"/>
        <v>Croatia-Europe-2008</v>
      </c>
      <c r="B595" s="13" t="s">
        <v>62</v>
      </c>
      <c r="C595" s="14" t="s">
        <v>110</v>
      </c>
      <c r="D595" s="15">
        <v>2008</v>
      </c>
      <c r="E595" s="19">
        <v>46000000</v>
      </c>
      <c r="F595" s="19">
        <v>9000000</v>
      </c>
    </row>
    <row r="596" spans="1:6" ht="14.5" x14ac:dyDescent="0.35">
      <c r="A596" s="13" t="str">
        <f t="shared" si="9"/>
        <v>Croatia-Europe-2009</v>
      </c>
      <c r="B596" s="13" t="s">
        <v>62</v>
      </c>
      <c r="C596" s="14" t="s">
        <v>110</v>
      </c>
      <c r="D596" s="15">
        <v>2009</v>
      </c>
      <c r="E596" s="19">
        <v>2730000000</v>
      </c>
      <c r="F596" s="19">
        <v>429000000</v>
      </c>
    </row>
    <row r="597" spans="1:6" ht="14.5" x14ac:dyDescent="0.35">
      <c r="A597" s="13" t="str">
        <f t="shared" si="9"/>
        <v>Croatia-Europe-2010</v>
      </c>
      <c r="B597" s="13" t="s">
        <v>62</v>
      </c>
      <c r="C597" s="14" t="s">
        <v>110</v>
      </c>
      <c r="D597" s="15">
        <v>2010</v>
      </c>
      <c r="E597" s="19">
        <v>449000000</v>
      </c>
      <c r="F597" s="19">
        <v>507000000</v>
      </c>
    </row>
    <row r="598" spans="1:6" ht="14.5" x14ac:dyDescent="0.35">
      <c r="A598" s="13" t="str">
        <f t="shared" si="9"/>
        <v>Croatia-Europe-2011</v>
      </c>
      <c r="B598" s="13" t="s">
        <v>62</v>
      </c>
      <c r="C598" s="14" t="s">
        <v>110</v>
      </c>
      <c r="D598" s="15">
        <v>2011</v>
      </c>
      <c r="E598" s="19">
        <v>521000000</v>
      </c>
      <c r="F598" s="19">
        <v>266000000</v>
      </c>
    </row>
    <row r="599" spans="1:6" ht="14.5" x14ac:dyDescent="0.35">
      <c r="A599" s="13" t="str">
        <f t="shared" si="9"/>
        <v>Croatia-Europe-2012</v>
      </c>
      <c r="B599" s="13" t="s">
        <v>62</v>
      </c>
      <c r="C599" s="14" t="s">
        <v>110</v>
      </c>
      <c r="D599" s="15">
        <v>2012</v>
      </c>
      <c r="E599" s="13"/>
      <c r="F599" s="13"/>
    </row>
    <row r="600" spans="1:6" ht="14.5" x14ac:dyDescent="0.35">
      <c r="A600" s="13" t="str">
        <f t="shared" si="9"/>
        <v>Cuba-The Americas-2000</v>
      </c>
      <c r="B600" s="13" t="s">
        <v>70</v>
      </c>
      <c r="C600" s="14" t="s">
        <v>111</v>
      </c>
      <c r="D600" s="15">
        <v>2000</v>
      </c>
      <c r="E600" s="19">
        <v>91000000</v>
      </c>
      <c r="F600" s="19">
        <v>8000000</v>
      </c>
    </row>
    <row r="601" spans="1:6" ht="14.5" x14ac:dyDescent="0.35">
      <c r="A601" s="13" t="str">
        <f t="shared" si="9"/>
        <v>Cuba-The Americas-2001</v>
      </c>
      <c r="B601" s="13" t="s">
        <v>70</v>
      </c>
      <c r="C601" s="14" t="s">
        <v>111</v>
      </c>
      <c r="D601" s="15">
        <v>2001</v>
      </c>
      <c r="E601" s="19">
        <v>647000000</v>
      </c>
      <c r="F601" s="19">
        <v>329000000</v>
      </c>
    </row>
    <row r="602" spans="1:6" ht="14.5" x14ac:dyDescent="0.35">
      <c r="A602" s="13" t="str">
        <f t="shared" si="9"/>
        <v>Cuba-The Americas-2002</v>
      </c>
      <c r="B602" s="13" t="s">
        <v>70</v>
      </c>
      <c r="C602" s="14" t="s">
        <v>111</v>
      </c>
      <c r="D602" s="15">
        <v>2002</v>
      </c>
      <c r="E602" s="19">
        <v>53000000</v>
      </c>
      <c r="F602" s="19">
        <v>44000000</v>
      </c>
    </row>
    <row r="603" spans="1:6" ht="14.5" x14ac:dyDescent="0.35">
      <c r="A603" s="13" t="str">
        <f t="shared" si="9"/>
        <v>Cuba-The Americas-2003</v>
      </c>
      <c r="B603" s="13" t="s">
        <v>70</v>
      </c>
      <c r="C603" s="14" t="s">
        <v>111</v>
      </c>
      <c r="D603" s="15">
        <v>2003</v>
      </c>
      <c r="E603" s="19">
        <v>108000000</v>
      </c>
      <c r="F603" s="19">
        <v>172000000</v>
      </c>
    </row>
    <row r="604" spans="1:6" ht="14.5" x14ac:dyDescent="0.35">
      <c r="A604" s="13" t="str">
        <f t="shared" si="9"/>
        <v>Cuba-The Americas-2004</v>
      </c>
      <c r="B604" s="13" t="s">
        <v>70</v>
      </c>
      <c r="C604" s="14" t="s">
        <v>111</v>
      </c>
      <c r="D604" s="15">
        <v>2004</v>
      </c>
      <c r="E604" s="19">
        <v>305000000</v>
      </c>
      <c r="F604" s="19">
        <v>221000000</v>
      </c>
    </row>
    <row r="605" spans="1:6" ht="14.5" x14ac:dyDescent="0.35">
      <c r="A605" s="13" t="str">
        <f t="shared" si="9"/>
        <v>Cuba-The Americas-2005</v>
      </c>
      <c r="B605" s="13" t="s">
        <v>70</v>
      </c>
      <c r="C605" s="14" t="s">
        <v>111</v>
      </c>
      <c r="D605" s="15">
        <v>2005</v>
      </c>
      <c r="E605" s="19">
        <v>1482000000</v>
      </c>
      <c r="F605" s="19">
        <v>274000000</v>
      </c>
    </row>
    <row r="606" spans="1:6" ht="14.5" x14ac:dyDescent="0.35">
      <c r="A606" s="13" t="str">
        <f t="shared" si="9"/>
        <v>Cuba-The Americas-2006</v>
      </c>
      <c r="B606" s="13" t="s">
        <v>70</v>
      </c>
      <c r="C606" s="14" t="s">
        <v>111</v>
      </c>
      <c r="D606" s="15">
        <v>2006</v>
      </c>
      <c r="E606" s="19">
        <v>9547000000</v>
      </c>
      <c r="F606" s="19">
        <v>7087000000</v>
      </c>
    </row>
    <row r="607" spans="1:6" ht="14.5" x14ac:dyDescent="0.35">
      <c r="A607" s="13" t="str">
        <f t="shared" si="9"/>
        <v>Cuba-The Americas-2007</v>
      </c>
      <c r="B607" s="13" t="s">
        <v>70</v>
      </c>
      <c r="C607" s="14" t="s">
        <v>111</v>
      </c>
      <c r="D607" s="15">
        <v>2007</v>
      </c>
      <c r="E607" s="19">
        <v>135000000</v>
      </c>
      <c r="F607" s="19">
        <v>125000000</v>
      </c>
    </row>
    <row r="608" spans="1:6" ht="14.5" x14ac:dyDescent="0.35">
      <c r="A608" s="13" t="str">
        <f t="shared" si="9"/>
        <v>Cuba-The Americas-2008</v>
      </c>
      <c r="B608" s="13" t="s">
        <v>70</v>
      </c>
      <c r="C608" s="14" t="s">
        <v>111</v>
      </c>
      <c r="D608" s="15">
        <v>2008</v>
      </c>
      <c r="E608" s="19">
        <v>710000000</v>
      </c>
      <c r="F608" s="19">
        <v>252000000</v>
      </c>
    </row>
    <row r="609" spans="1:6" ht="14.5" x14ac:dyDescent="0.35">
      <c r="A609" s="13" t="str">
        <f t="shared" si="9"/>
        <v>Cuba-The Americas-2009</v>
      </c>
      <c r="B609" s="13" t="s">
        <v>70</v>
      </c>
      <c r="C609" s="14" t="s">
        <v>111</v>
      </c>
      <c r="D609" s="15">
        <v>2009</v>
      </c>
      <c r="E609" s="19">
        <v>76000000</v>
      </c>
      <c r="F609" s="19">
        <v>117000000</v>
      </c>
    </row>
    <row r="610" spans="1:6" ht="14.5" x14ac:dyDescent="0.35">
      <c r="A610" s="13" t="str">
        <f t="shared" si="9"/>
        <v>Cuba-The Americas-2010</v>
      </c>
      <c r="B610" s="13" t="s">
        <v>70</v>
      </c>
      <c r="C610" s="14" t="s">
        <v>111</v>
      </c>
      <c r="D610" s="15">
        <v>2010</v>
      </c>
      <c r="E610" s="19">
        <v>836000000</v>
      </c>
      <c r="F610" s="19">
        <v>806000000</v>
      </c>
    </row>
    <row r="611" spans="1:6" ht="14.5" x14ac:dyDescent="0.35">
      <c r="A611" s="13" t="str">
        <f t="shared" si="9"/>
        <v>Cuba-The Americas-2011</v>
      </c>
      <c r="B611" s="13" t="s">
        <v>70</v>
      </c>
      <c r="C611" s="14" t="s">
        <v>111</v>
      </c>
      <c r="D611" s="15">
        <v>2011</v>
      </c>
      <c r="E611" s="19">
        <v>2486000000</v>
      </c>
      <c r="F611" s="19">
        <v>1319000000</v>
      </c>
    </row>
    <row r="612" spans="1:6" ht="14.5" x14ac:dyDescent="0.35">
      <c r="A612" s="13" t="str">
        <f t="shared" si="9"/>
        <v>Cuba-The Americas-2012</v>
      </c>
      <c r="B612" s="13" t="s">
        <v>70</v>
      </c>
      <c r="C612" s="14" t="s">
        <v>111</v>
      </c>
      <c r="D612" s="15">
        <v>2012</v>
      </c>
      <c r="E612" s="19">
        <v>489000000</v>
      </c>
      <c r="F612" s="19">
        <v>140000000</v>
      </c>
    </row>
    <row r="613" spans="1:6" ht="14.5" x14ac:dyDescent="0.35">
      <c r="A613" s="13" t="str">
        <f t="shared" si="9"/>
        <v>Curacao-The Americas-2000</v>
      </c>
      <c r="B613" s="13" t="s">
        <v>70</v>
      </c>
      <c r="C613" s="14" t="s">
        <v>112</v>
      </c>
      <c r="D613" s="15">
        <v>2000</v>
      </c>
      <c r="E613" s="19">
        <v>57000000</v>
      </c>
      <c r="F613" s="19">
        <v>8000000</v>
      </c>
    </row>
    <row r="614" spans="1:6" ht="14.5" x14ac:dyDescent="0.35">
      <c r="A614" s="13" t="str">
        <f t="shared" si="9"/>
        <v>Curacao-The Americas-2001</v>
      </c>
      <c r="B614" s="13" t="s">
        <v>70</v>
      </c>
      <c r="C614" s="14" t="s">
        <v>112</v>
      </c>
      <c r="D614" s="15">
        <v>2001</v>
      </c>
      <c r="E614" s="19">
        <v>210000000</v>
      </c>
      <c r="F614" s="19">
        <v>34000000</v>
      </c>
    </row>
    <row r="615" spans="1:6" ht="14.5" x14ac:dyDescent="0.35">
      <c r="A615" s="13" t="str">
        <f t="shared" si="9"/>
        <v>Curacao-The Americas-2002</v>
      </c>
      <c r="B615" s="13" t="s">
        <v>70</v>
      </c>
      <c r="C615" s="14" t="s">
        <v>112</v>
      </c>
      <c r="D615" s="15">
        <v>2002</v>
      </c>
      <c r="E615" s="13"/>
      <c r="F615" s="13"/>
    </row>
    <row r="616" spans="1:6" ht="14.5" x14ac:dyDescent="0.35">
      <c r="A616" s="13" t="str">
        <f t="shared" si="9"/>
        <v>Curacao-The Americas-2003</v>
      </c>
      <c r="B616" s="13" t="s">
        <v>70</v>
      </c>
      <c r="C616" s="14" t="s">
        <v>112</v>
      </c>
      <c r="D616" s="15">
        <v>2003</v>
      </c>
      <c r="E616" s="19">
        <v>91000000</v>
      </c>
      <c r="F616" s="19">
        <v>10000000</v>
      </c>
    </row>
    <row r="617" spans="1:6" ht="14.5" x14ac:dyDescent="0.35">
      <c r="A617" s="13" t="str">
        <f t="shared" si="9"/>
        <v>Curacao-The Americas-2004</v>
      </c>
      <c r="B617" s="13" t="s">
        <v>70</v>
      </c>
      <c r="C617" s="14" t="s">
        <v>112</v>
      </c>
      <c r="D617" s="15">
        <v>2004</v>
      </c>
      <c r="E617" s="19">
        <v>17000000</v>
      </c>
      <c r="F617" s="19">
        <v>54000000</v>
      </c>
    </row>
    <row r="618" spans="1:6" ht="14.5" x14ac:dyDescent="0.35">
      <c r="A618" s="13" t="str">
        <f t="shared" si="9"/>
        <v>Curacao-The Americas-2005</v>
      </c>
      <c r="B618" s="13" t="s">
        <v>70</v>
      </c>
      <c r="C618" s="14" t="s">
        <v>112</v>
      </c>
      <c r="D618" s="15">
        <v>2005</v>
      </c>
      <c r="E618" s="19">
        <v>402000000</v>
      </c>
      <c r="F618" s="19">
        <v>208000000</v>
      </c>
    </row>
    <row r="619" spans="1:6" ht="14.5" x14ac:dyDescent="0.35">
      <c r="A619" s="13" t="str">
        <f t="shared" si="9"/>
        <v>Curacao-The Americas-2006</v>
      </c>
      <c r="B619" s="13" t="s">
        <v>70</v>
      </c>
      <c r="C619" s="14" t="s">
        <v>112</v>
      </c>
      <c r="D619" s="15">
        <v>2006</v>
      </c>
      <c r="E619" s="19">
        <v>292000000</v>
      </c>
      <c r="F619" s="13"/>
    </row>
    <row r="620" spans="1:6" ht="14.5" x14ac:dyDescent="0.35">
      <c r="A620" s="13" t="str">
        <f t="shared" si="9"/>
        <v>Curacao-The Americas-2007</v>
      </c>
      <c r="B620" s="13" t="s">
        <v>70</v>
      </c>
      <c r="C620" s="14" t="s">
        <v>112</v>
      </c>
      <c r="D620" s="15">
        <v>2007</v>
      </c>
      <c r="E620" s="20">
        <v>104000000000</v>
      </c>
      <c r="F620" s="19">
        <v>81860000000</v>
      </c>
    </row>
    <row r="621" spans="1:6" ht="14.5" x14ac:dyDescent="0.35">
      <c r="A621" s="13" t="str">
        <f t="shared" si="9"/>
        <v>Curacao-The Americas-2008</v>
      </c>
      <c r="B621" s="13" t="s">
        <v>70</v>
      </c>
      <c r="C621" s="14" t="s">
        <v>112</v>
      </c>
      <c r="D621" s="15">
        <v>2008</v>
      </c>
      <c r="E621" s="19">
        <v>409000000</v>
      </c>
      <c r="F621" s="19">
        <v>243000000</v>
      </c>
    </row>
    <row r="622" spans="1:6" ht="14.5" x14ac:dyDescent="0.35">
      <c r="A622" s="13" t="str">
        <f t="shared" si="9"/>
        <v>Curacao-The Americas-2009</v>
      </c>
      <c r="B622" s="13" t="s">
        <v>70</v>
      </c>
      <c r="C622" s="14" t="s">
        <v>112</v>
      </c>
      <c r="D622" s="15">
        <v>2009</v>
      </c>
      <c r="E622" s="19">
        <v>484000000</v>
      </c>
      <c r="F622" s="19">
        <v>1546000000</v>
      </c>
    </row>
    <row r="623" spans="1:6" ht="14.5" x14ac:dyDescent="0.35">
      <c r="A623" s="13" t="str">
        <f t="shared" si="9"/>
        <v>Curacao-The Americas-2010</v>
      </c>
      <c r="B623" s="13" t="s">
        <v>70</v>
      </c>
      <c r="C623" s="14" t="s">
        <v>112</v>
      </c>
      <c r="D623" s="15">
        <v>2010</v>
      </c>
      <c r="E623" s="19">
        <v>112000000</v>
      </c>
      <c r="F623" s="19">
        <v>255000000</v>
      </c>
    </row>
    <row r="624" spans="1:6" ht="14.5" x14ac:dyDescent="0.35">
      <c r="A624" s="13" t="str">
        <f t="shared" si="9"/>
        <v>Curacao-The Americas-2011</v>
      </c>
      <c r="B624" s="13" t="s">
        <v>70</v>
      </c>
      <c r="C624" s="14" t="s">
        <v>112</v>
      </c>
      <c r="D624" s="15">
        <v>2011</v>
      </c>
      <c r="E624" s="19">
        <v>63000000</v>
      </c>
      <c r="F624" s="19">
        <v>49000000</v>
      </c>
    </row>
    <row r="625" spans="1:6" ht="14.5" x14ac:dyDescent="0.35">
      <c r="A625" s="13" t="str">
        <f t="shared" si="9"/>
        <v>Curacao-The Americas-2012</v>
      </c>
      <c r="B625" s="13" t="s">
        <v>70</v>
      </c>
      <c r="C625" s="14" t="s">
        <v>112</v>
      </c>
      <c r="D625" s="15">
        <v>2012</v>
      </c>
      <c r="E625" s="19">
        <v>108000000</v>
      </c>
      <c r="F625" s="19">
        <v>53000000</v>
      </c>
    </row>
    <row r="626" spans="1:6" ht="14.5" x14ac:dyDescent="0.35">
      <c r="A626" s="13" t="str">
        <f t="shared" si="9"/>
        <v>Cyprus-Europe-2000</v>
      </c>
      <c r="B626" s="13" t="s">
        <v>62</v>
      </c>
      <c r="C626" s="14" t="s">
        <v>113</v>
      </c>
      <c r="D626" s="15">
        <v>2000</v>
      </c>
      <c r="E626" s="19">
        <v>459000000</v>
      </c>
      <c r="F626" s="19">
        <v>235000000</v>
      </c>
    </row>
    <row r="627" spans="1:6" ht="14.5" x14ac:dyDescent="0.35">
      <c r="A627" s="13" t="str">
        <f t="shared" si="9"/>
        <v>Cyprus-Europe-2001</v>
      </c>
      <c r="B627" s="13" t="s">
        <v>62</v>
      </c>
      <c r="C627" s="14" t="s">
        <v>113</v>
      </c>
      <c r="D627" s="15">
        <v>2001</v>
      </c>
      <c r="E627" s="19">
        <v>38000000</v>
      </c>
      <c r="F627" s="19">
        <v>50000000</v>
      </c>
    </row>
    <row r="628" spans="1:6" ht="14.5" x14ac:dyDescent="0.35">
      <c r="A628" s="13" t="str">
        <f t="shared" si="9"/>
        <v>Cyprus-Europe-2002</v>
      </c>
      <c r="B628" s="13" t="s">
        <v>62</v>
      </c>
      <c r="C628" s="14" t="s">
        <v>113</v>
      </c>
      <c r="D628" s="15">
        <v>2002</v>
      </c>
      <c r="E628" s="19">
        <v>1200000</v>
      </c>
      <c r="F628" s="19">
        <v>15000000</v>
      </c>
    </row>
    <row r="629" spans="1:6" ht="14.5" x14ac:dyDescent="0.35">
      <c r="A629" s="13" t="str">
        <f t="shared" si="9"/>
        <v>Cyprus-Europe-2003</v>
      </c>
      <c r="B629" s="13" t="s">
        <v>62</v>
      </c>
      <c r="C629" s="14" t="s">
        <v>113</v>
      </c>
      <c r="D629" s="15">
        <v>2003</v>
      </c>
      <c r="E629" s="19">
        <v>266000000</v>
      </c>
      <c r="F629" s="19">
        <v>272000000</v>
      </c>
    </row>
    <row r="630" spans="1:6" ht="14.5" x14ac:dyDescent="0.35">
      <c r="A630" s="13" t="str">
        <f t="shared" si="9"/>
        <v>Cyprus-Europe-2004</v>
      </c>
      <c r="B630" s="13" t="s">
        <v>62</v>
      </c>
      <c r="C630" s="14" t="s">
        <v>113</v>
      </c>
      <c r="D630" s="15">
        <v>2004</v>
      </c>
      <c r="E630" s="19">
        <v>4000000</v>
      </c>
      <c r="F630" s="19">
        <v>31000000</v>
      </c>
    </row>
    <row r="631" spans="1:6" ht="14.5" x14ac:dyDescent="0.35">
      <c r="A631" s="13" t="str">
        <f t="shared" si="9"/>
        <v>Cyprus-Europe-2005</v>
      </c>
      <c r="B631" s="13" t="s">
        <v>62</v>
      </c>
      <c r="C631" s="14" t="s">
        <v>113</v>
      </c>
      <c r="D631" s="15">
        <v>2005</v>
      </c>
      <c r="E631" s="13"/>
      <c r="F631" s="13"/>
    </row>
    <row r="632" spans="1:6" ht="14.5" x14ac:dyDescent="0.35">
      <c r="A632" s="13" t="str">
        <f t="shared" si="9"/>
        <v>Cyprus-Europe-2006</v>
      </c>
      <c r="B632" s="13" t="s">
        <v>62</v>
      </c>
      <c r="C632" s="14" t="s">
        <v>113</v>
      </c>
      <c r="D632" s="15">
        <v>2006</v>
      </c>
      <c r="E632" s="19">
        <v>16000000</v>
      </c>
      <c r="F632" s="19">
        <v>8000000</v>
      </c>
    </row>
    <row r="633" spans="1:6" ht="14.5" x14ac:dyDescent="0.35">
      <c r="A633" s="13" t="str">
        <f t="shared" si="9"/>
        <v>Cyprus-Europe-2007</v>
      </c>
      <c r="B633" s="13" t="s">
        <v>62</v>
      </c>
      <c r="C633" s="14" t="s">
        <v>113</v>
      </c>
      <c r="D633" s="15">
        <v>2007</v>
      </c>
      <c r="E633" s="13"/>
      <c r="F633" s="13"/>
    </row>
    <row r="634" spans="1:6" ht="14.5" x14ac:dyDescent="0.35">
      <c r="A634" s="13" t="str">
        <f t="shared" si="9"/>
        <v>Cyprus-Europe-2008</v>
      </c>
      <c r="B634" s="13" t="s">
        <v>62</v>
      </c>
      <c r="C634" s="14" t="s">
        <v>113</v>
      </c>
      <c r="D634" s="15">
        <v>2008</v>
      </c>
      <c r="E634" s="19">
        <v>30000000</v>
      </c>
      <c r="F634" s="19">
        <v>118000000</v>
      </c>
    </row>
    <row r="635" spans="1:6" ht="14.5" x14ac:dyDescent="0.35">
      <c r="A635" s="13" t="str">
        <f t="shared" si="9"/>
        <v>Cyprus-Europe-2009</v>
      </c>
      <c r="B635" s="13" t="s">
        <v>62</v>
      </c>
      <c r="C635" s="14" t="s">
        <v>113</v>
      </c>
      <c r="D635" s="15">
        <v>2009</v>
      </c>
      <c r="E635" s="19">
        <v>76000000</v>
      </c>
      <c r="F635" s="19">
        <v>551000000</v>
      </c>
    </row>
    <row r="636" spans="1:6" ht="14.5" x14ac:dyDescent="0.35">
      <c r="A636" s="13" t="str">
        <f t="shared" si="9"/>
        <v>Cyprus-Europe-2010</v>
      </c>
      <c r="B636" s="13" t="s">
        <v>62</v>
      </c>
      <c r="C636" s="14" t="s">
        <v>113</v>
      </c>
      <c r="D636" s="15">
        <v>2010</v>
      </c>
      <c r="E636" s="19">
        <v>6900000</v>
      </c>
      <c r="F636" s="19">
        <v>9900000</v>
      </c>
    </row>
    <row r="637" spans="1:6" ht="14.5" x14ac:dyDescent="0.35">
      <c r="A637" s="13" t="str">
        <f t="shared" si="9"/>
        <v>Cyprus-Europe-2011</v>
      </c>
      <c r="B637" s="13" t="s">
        <v>62</v>
      </c>
      <c r="C637" s="14" t="s">
        <v>113</v>
      </c>
      <c r="D637" s="15">
        <v>2011</v>
      </c>
      <c r="E637" s="19">
        <v>4704000000</v>
      </c>
      <c r="F637" s="19">
        <v>1465000000</v>
      </c>
    </row>
    <row r="638" spans="1:6" ht="14.5" x14ac:dyDescent="0.35">
      <c r="A638" s="13" t="str">
        <f t="shared" si="9"/>
        <v>Cyprus-Europe-2012</v>
      </c>
      <c r="B638" s="13" t="s">
        <v>62</v>
      </c>
      <c r="C638" s="14" t="s">
        <v>113</v>
      </c>
      <c r="D638" s="15">
        <v>2012</v>
      </c>
      <c r="E638" s="13"/>
      <c r="F638" s="13"/>
    </row>
    <row r="639" spans="1:6" ht="14.5" x14ac:dyDescent="0.35">
      <c r="A639" s="13" t="str">
        <f t="shared" si="9"/>
        <v>Czech Republic-Europe-2000</v>
      </c>
      <c r="B639" s="13" t="s">
        <v>62</v>
      </c>
      <c r="C639" s="14" t="s">
        <v>114</v>
      </c>
      <c r="D639" s="15">
        <v>2000</v>
      </c>
      <c r="E639" s="19">
        <v>74000000</v>
      </c>
      <c r="F639" s="13"/>
    </row>
    <row r="640" spans="1:6" ht="14.5" x14ac:dyDescent="0.35">
      <c r="A640" s="13" t="str">
        <f t="shared" si="9"/>
        <v>Czech Republic-Europe-2001</v>
      </c>
      <c r="B640" s="13" t="s">
        <v>62</v>
      </c>
      <c r="C640" s="14" t="s">
        <v>114</v>
      </c>
      <c r="D640" s="15">
        <v>2001</v>
      </c>
      <c r="E640" s="19">
        <v>336000000</v>
      </c>
      <c r="F640" s="19">
        <v>63000000</v>
      </c>
    </row>
    <row r="641" spans="1:6" ht="14.5" x14ac:dyDescent="0.35">
      <c r="A641" s="13" t="str">
        <f t="shared" si="9"/>
        <v>Czech Republic-Europe-2002</v>
      </c>
      <c r="B641" s="13" t="s">
        <v>62</v>
      </c>
      <c r="C641" s="14" t="s">
        <v>114</v>
      </c>
      <c r="D641" s="15">
        <v>2002</v>
      </c>
      <c r="E641" s="19">
        <v>84000000</v>
      </c>
      <c r="F641" s="19">
        <v>239000000</v>
      </c>
    </row>
    <row r="642" spans="1:6" ht="14.5" x14ac:dyDescent="0.35">
      <c r="A642" s="13" t="str">
        <f t="shared" si="9"/>
        <v>Czech Republic-Europe-2003</v>
      </c>
      <c r="B642" s="13" t="s">
        <v>62</v>
      </c>
      <c r="C642" s="14" t="s">
        <v>114</v>
      </c>
      <c r="D642" s="15">
        <v>2003</v>
      </c>
      <c r="E642" s="19">
        <v>58000000</v>
      </c>
      <c r="F642" s="19">
        <v>8000000</v>
      </c>
    </row>
    <row r="643" spans="1:6" ht="14.5" x14ac:dyDescent="0.35">
      <c r="A643" s="13" t="str">
        <f t="shared" ref="A643:A706" si="1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9">
        <v>441000000</v>
      </c>
      <c r="F643" s="19">
        <v>216000000</v>
      </c>
    </row>
    <row r="644" spans="1:6" ht="14.5" x14ac:dyDescent="0.35">
      <c r="A644" s="13" t="str">
        <f t="shared" si="10"/>
        <v>Czech Republic-Europe-2005</v>
      </c>
      <c r="B644" s="13" t="s">
        <v>62</v>
      </c>
      <c r="C644" s="14" t="s">
        <v>114</v>
      </c>
      <c r="D644" s="15">
        <v>2005</v>
      </c>
      <c r="E644" s="13"/>
      <c r="F644" s="19">
        <v>36000000</v>
      </c>
    </row>
    <row r="645" spans="1:6" ht="14.5" x14ac:dyDescent="0.35">
      <c r="A645" s="13" t="str">
        <f t="shared" si="10"/>
        <v>Czech Republic-Europe-2006</v>
      </c>
      <c r="B645" s="13" t="s">
        <v>62</v>
      </c>
      <c r="C645" s="14" t="s">
        <v>114</v>
      </c>
      <c r="D645" s="15">
        <v>2006</v>
      </c>
      <c r="E645" s="19">
        <v>2400000</v>
      </c>
      <c r="F645" s="19">
        <v>21300000</v>
      </c>
    </row>
    <row r="646" spans="1:6" ht="14.5" x14ac:dyDescent="0.35">
      <c r="A646" s="13" t="str">
        <f t="shared" si="10"/>
        <v>Czech Republic-Europe-2007</v>
      </c>
      <c r="B646" s="13" t="s">
        <v>62</v>
      </c>
      <c r="C646" s="14" t="s">
        <v>114</v>
      </c>
      <c r="D646" s="15">
        <v>2007</v>
      </c>
      <c r="E646" s="19">
        <v>619000000</v>
      </c>
      <c r="F646" s="19">
        <v>127000000</v>
      </c>
    </row>
    <row r="647" spans="1:6" ht="14.5" x14ac:dyDescent="0.35">
      <c r="A647" s="13" t="str">
        <f t="shared" si="10"/>
        <v>Czech Republic-Europe-2008</v>
      </c>
      <c r="B647" s="13" t="s">
        <v>62</v>
      </c>
      <c r="C647" s="14" t="s">
        <v>114</v>
      </c>
      <c r="D647" s="15">
        <v>2008</v>
      </c>
      <c r="E647" s="19">
        <v>21000000</v>
      </c>
      <c r="F647" s="19">
        <v>242000000</v>
      </c>
    </row>
    <row r="648" spans="1:6" ht="14.5" x14ac:dyDescent="0.35">
      <c r="A648" s="13" t="str">
        <f t="shared" si="10"/>
        <v>Czech Republic-Europe-2009</v>
      </c>
      <c r="B648" s="13" t="s">
        <v>62</v>
      </c>
      <c r="C648" s="14" t="s">
        <v>114</v>
      </c>
      <c r="D648" s="15">
        <v>2009</v>
      </c>
      <c r="E648" s="13"/>
      <c r="F648" s="13"/>
    </row>
    <row r="649" spans="1:6" ht="14.5" x14ac:dyDescent="0.35">
      <c r="A649" s="13" t="str">
        <f t="shared" si="10"/>
        <v>Czech Republic-Europe-2010</v>
      </c>
      <c r="B649" s="13" t="s">
        <v>62</v>
      </c>
      <c r="C649" s="14" t="s">
        <v>114</v>
      </c>
      <c r="D649" s="15">
        <v>2010</v>
      </c>
      <c r="E649" s="19">
        <v>243000000</v>
      </c>
      <c r="F649" s="19">
        <v>689000000</v>
      </c>
    </row>
    <row r="650" spans="1:6" ht="14.5" x14ac:dyDescent="0.35">
      <c r="A650" s="13" t="str">
        <f t="shared" si="10"/>
        <v>Czech Republic-Europe-2011</v>
      </c>
      <c r="B650" s="13" t="s">
        <v>62</v>
      </c>
      <c r="C650" s="14" t="s">
        <v>114</v>
      </c>
      <c r="D650" s="15">
        <v>2011</v>
      </c>
      <c r="E650" s="19">
        <v>119000000</v>
      </c>
      <c r="F650" s="19">
        <v>67000000</v>
      </c>
    </row>
    <row r="651" spans="1:6" ht="14.5" x14ac:dyDescent="0.35">
      <c r="A651" s="13" t="str">
        <f t="shared" si="10"/>
        <v>Czech Republic-Europe-2012</v>
      </c>
      <c r="B651" s="13" t="s">
        <v>62</v>
      </c>
      <c r="C651" s="14" t="s">
        <v>114</v>
      </c>
      <c r="D651" s="15">
        <v>2012</v>
      </c>
      <c r="E651" s="19">
        <v>66000000</v>
      </c>
      <c r="F651" s="19">
        <v>70000000</v>
      </c>
    </row>
    <row r="652" spans="1:6" ht="14.5" x14ac:dyDescent="0.35">
      <c r="A652" s="13" t="str">
        <f t="shared" si="10"/>
        <v>Denmark-Europe-2000</v>
      </c>
      <c r="B652" s="13" t="s">
        <v>62</v>
      </c>
      <c r="C652" s="14" t="s">
        <v>115</v>
      </c>
      <c r="D652" s="15">
        <v>2000</v>
      </c>
      <c r="E652" s="19">
        <v>136000000</v>
      </c>
      <c r="F652" s="19">
        <v>94000000</v>
      </c>
    </row>
    <row r="653" spans="1:6" ht="14.5" x14ac:dyDescent="0.35">
      <c r="A653" s="13" t="str">
        <f t="shared" si="10"/>
        <v>Denmark-Europe-2001</v>
      </c>
      <c r="B653" s="13" t="s">
        <v>62</v>
      </c>
      <c r="C653" s="14" t="s">
        <v>115</v>
      </c>
      <c r="D653" s="15">
        <v>2001</v>
      </c>
      <c r="E653" s="13"/>
      <c r="F653" s="13"/>
    </row>
    <row r="654" spans="1:6" ht="14.5" x14ac:dyDescent="0.35">
      <c r="A654" s="13" t="str">
        <f t="shared" si="10"/>
        <v>Denmark-Europe-2002</v>
      </c>
      <c r="B654" s="13" t="s">
        <v>62</v>
      </c>
      <c r="C654" s="14" t="s">
        <v>115</v>
      </c>
      <c r="D654" s="15">
        <v>2002</v>
      </c>
      <c r="E654" s="19">
        <v>960000000</v>
      </c>
      <c r="F654" s="19">
        <v>236000000</v>
      </c>
    </row>
    <row r="655" spans="1:6" ht="14.5" x14ac:dyDescent="0.35">
      <c r="A655" s="13" t="str">
        <f t="shared" si="10"/>
        <v>Denmark-Europe-2003</v>
      </c>
      <c r="B655" s="13" t="s">
        <v>62</v>
      </c>
      <c r="C655" s="14" t="s">
        <v>115</v>
      </c>
      <c r="D655" s="15">
        <v>2003</v>
      </c>
      <c r="E655" s="19">
        <v>3802000000</v>
      </c>
      <c r="F655" s="19">
        <v>845000000</v>
      </c>
    </row>
    <row r="656" spans="1:6" ht="14.5" x14ac:dyDescent="0.35">
      <c r="A656" s="13" t="str">
        <f t="shared" si="10"/>
        <v>Denmark-Europe-2004</v>
      </c>
      <c r="B656" s="13" t="s">
        <v>62</v>
      </c>
      <c r="C656" s="14" t="s">
        <v>115</v>
      </c>
      <c r="D656" s="15">
        <v>2004</v>
      </c>
      <c r="E656" s="19">
        <v>106000000</v>
      </c>
      <c r="F656" s="19">
        <v>141000000</v>
      </c>
    </row>
    <row r="657" spans="1:6" ht="14.5" x14ac:dyDescent="0.35">
      <c r="A657" s="13" t="str">
        <f t="shared" si="10"/>
        <v>Denmark-Europe-2005</v>
      </c>
      <c r="B657" s="13" t="s">
        <v>62</v>
      </c>
      <c r="C657" s="14" t="s">
        <v>115</v>
      </c>
      <c r="D657" s="15">
        <v>2005</v>
      </c>
      <c r="E657" s="19">
        <v>383000000</v>
      </c>
      <c r="F657" s="19">
        <v>101000000</v>
      </c>
    </row>
    <row r="658" spans="1:6" ht="14.5" x14ac:dyDescent="0.35">
      <c r="A658" s="13" t="str">
        <f t="shared" si="10"/>
        <v>Denmark-Europe-2006</v>
      </c>
      <c r="B658" s="13" t="s">
        <v>62</v>
      </c>
      <c r="C658" s="14" t="s">
        <v>115</v>
      </c>
      <c r="D658" s="15">
        <v>2006</v>
      </c>
      <c r="E658" s="19">
        <v>28000000</v>
      </c>
      <c r="F658" s="19">
        <v>39000000</v>
      </c>
    </row>
    <row r="659" spans="1:6" ht="14.5" x14ac:dyDescent="0.35">
      <c r="A659" s="13" t="str">
        <f t="shared" si="10"/>
        <v>Denmark-Europe-2007</v>
      </c>
      <c r="B659" s="13" t="s">
        <v>62</v>
      </c>
      <c r="C659" s="14" t="s">
        <v>115</v>
      </c>
      <c r="D659" s="15">
        <v>2007</v>
      </c>
      <c r="E659" s="19">
        <v>58000000</v>
      </c>
      <c r="F659" s="19">
        <v>2076000000</v>
      </c>
    </row>
    <row r="660" spans="1:6" ht="14.5" x14ac:dyDescent="0.35">
      <c r="A660" s="13" t="str">
        <f t="shared" si="10"/>
        <v>Denmark-Europe-2008</v>
      </c>
      <c r="B660" s="13" t="s">
        <v>62</v>
      </c>
      <c r="C660" s="14" t="s">
        <v>115</v>
      </c>
      <c r="D660" s="15">
        <v>2008</v>
      </c>
      <c r="E660" s="19">
        <v>30000000</v>
      </c>
      <c r="F660" s="19">
        <v>26000000</v>
      </c>
    </row>
    <row r="661" spans="1:6" ht="14.5" x14ac:dyDescent="0.35">
      <c r="A661" s="13" t="str">
        <f t="shared" si="10"/>
        <v>Denmark-Europe-2009</v>
      </c>
      <c r="B661" s="13" t="s">
        <v>62</v>
      </c>
      <c r="C661" s="14" t="s">
        <v>115</v>
      </c>
      <c r="D661" s="15">
        <v>2009</v>
      </c>
      <c r="E661" s="19">
        <v>7400000</v>
      </c>
      <c r="F661" s="19">
        <v>1800000</v>
      </c>
    </row>
    <row r="662" spans="1:6" ht="14.5" x14ac:dyDescent="0.35">
      <c r="A662" s="13" t="str">
        <f t="shared" si="10"/>
        <v>Denmark-Europe-2010</v>
      </c>
      <c r="B662" s="13" t="s">
        <v>62</v>
      </c>
      <c r="C662" s="14" t="s">
        <v>115</v>
      </c>
      <c r="D662" s="15">
        <v>2010</v>
      </c>
      <c r="E662" s="19">
        <v>269000000</v>
      </c>
      <c r="F662" s="19">
        <v>129000000</v>
      </c>
    </row>
    <row r="663" spans="1:6" ht="14.5" x14ac:dyDescent="0.35">
      <c r="A663" s="13" t="str">
        <f t="shared" si="10"/>
        <v>Denmark-Europe-2011</v>
      </c>
      <c r="B663" s="13" t="s">
        <v>62</v>
      </c>
      <c r="C663" s="14" t="s">
        <v>115</v>
      </c>
      <c r="D663" s="15">
        <v>2011</v>
      </c>
      <c r="E663" s="19">
        <v>258000000</v>
      </c>
      <c r="F663" s="19">
        <v>54000000</v>
      </c>
    </row>
    <row r="664" spans="1:6" ht="14.5" x14ac:dyDescent="0.35">
      <c r="A664" s="13" t="str">
        <f t="shared" si="10"/>
        <v>Denmark-Europe-2012</v>
      </c>
      <c r="B664" s="13" t="s">
        <v>62</v>
      </c>
      <c r="C664" s="14" t="s">
        <v>115</v>
      </c>
      <c r="D664" s="15">
        <v>2012</v>
      </c>
      <c r="E664" s="19">
        <v>60000000</v>
      </c>
      <c r="F664" s="19">
        <v>38000000</v>
      </c>
    </row>
    <row r="665" spans="1:6" ht="14.5" x14ac:dyDescent="0.35">
      <c r="A665" s="13" t="str">
        <f t="shared" si="10"/>
        <v>Djibouti-Africa-2000</v>
      </c>
      <c r="B665" s="13" t="s">
        <v>64</v>
      </c>
      <c r="C665" s="14" t="s">
        <v>116</v>
      </c>
      <c r="D665" s="15">
        <v>2000</v>
      </c>
      <c r="E665" s="13"/>
      <c r="F665" s="13"/>
    </row>
    <row r="666" spans="1:6" ht="14.5" x14ac:dyDescent="0.35">
      <c r="A666" s="13" t="str">
        <f t="shared" si="10"/>
        <v>Djibouti-Africa-2001</v>
      </c>
      <c r="B666" s="13" t="s">
        <v>64</v>
      </c>
      <c r="C666" s="14" t="s">
        <v>116</v>
      </c>
      <c r="D666" s="15">
        <v>2001</v>
      </c>
      <c r="E666" s="19">
        <v>6674000000</v>
      </c>
      <c r="F666" s="19">
        <v>3655000000</v>
      </c>
    </row>
    <row r="667" spans="1:6" ht="14.5" x14ac:dyDescent="0.35">
      <c r="A667" s="13" t="str">
        <f t="shared" si="10"/>
        <v>Djibouti-Africa-2002</v>
      </c>
      <c r="B667" s="13" t="s">
        <v>64</v>
      </c>
      <c r="C667" s="14" t="s">
        <v>116</v>
      </c>
      <c r="D667" s="15">
        <v>2002</v>
      </c>
      <c r="E667" s="13"/>
      <c r="F667" s="13"/>
    </row>
    <row r="668" spans="1:6" ht="14.5" x14ac:dyDescent="0.35">
      <c r="A668" s="13" t="str">
        <f t="shared" si="10"/>
        <v>Djibouti-Africa-2003</v>
      </c>
      <c r="B668" s="13" t="s">
        <v>64</v>
      </c>
      <c r="C668" s="14" t="s">
        <v>116</v>
      </c>
      <c r="D668" s="15">
        <v>2003</v>
      </c>
      <c r="E668" s="19">
        <v>17000000</v>
      </c>
      <c r="F668" s="19">
        <v>119000000</v>
      </c>
    </row>
    <row r="669" spans="1:6" ht="14.5" x14ac:dyDescent="0.35">
      <c r="A669" s="13" t="str">
        <f t="shared" si="10"/>
        <v>Djibouti-Africa-2004</v>
      </c>
      <c r="B669" s="13" t="s">
        <v>64</v>
      </c>
      <c r="C669" s="14" t="s">
        <v>116</v>
      </c>
      <c r="D669" s="15">
        <v>2004</v>
      </c>
      <c r="E669" s="19">
        <v>70000000</v>
      </c>
      <c r="F669" s="19">
        <v>23000000</v>
      </c>
    </row>
    <row r="670" spans="1:6" ht="14.5" x14ac:dyDescent="0.35">
      <c r="A670" s="13" t="str">
        <f t="shared" si="10"/>
        <v>Djibouti-Africa-2005</v>
      </c>
      <c r="B670" s="13" t="s">
        <v>64</v>
      </c>
      <c r="C670" s="14" t="s">
        <v>116</v>
      </c>
      <c r="D670" s="15">
        <v>2005</v>
      </c>
      <c r="E670" s="19">
        <v>654000000</v>
      </c>
      <c r="F670" s="19">
        <v>375000000</v>
      </c>
    </row>
    <row r="671" spans="1:6" ht="14.5" x14ac:dyDescent="0.35">
      <c r="A671" s="13" t="str">
        <f t="shared" si="10"/>
        <v>Djibouti-Africa-2006</v>
      </c>
      <c r="B671" s="13" t="s">
        <v>64</v>
      </c>
      <c r="C671" s="14" t="s">
        <v>116</v>
      </c>
      <c r="D671" s="15">
        <v>2006</v>
      </c>
      <c r="E671" s="19">
        <v>26000000</v>
      </c>
      <c r="F671" s="19">
        <v>37000000</v>
      </c>
    </row>
    <row r="672" spans="1:6" ht="14.5" x14ac:dyDescent="0.35">
      <c r="A672" s="13" t="str">
        <f t="shared" si="10"/>
        <v>Djibouti-Africa-2007</v>
      </c>
      <c r="B672" s="13" t="s">
        <v>64</v>
      </c>
      <c r="C672" s="14" t="s">
        <v>116</v>
      </c>
      <c r="D672" s="15">
        <v>2007</v>
      </c>
      <c r="E672" s="19">
        <v>1935000000</v>
      </c>
      <c r="F672" s="19">
        <v>355000000</v>
      </c>
    </row>
    <row r="673" spans="1:6" ht="14.5" x14ac:dyDescent="0.35">
      <c r="A673" s="13" t="str">
        <f t="shared" si="10"/>
        <v>Djibouti-Africa-2008</v>
      </c>
      <c r="B673" s="13" t="s">
        <v>64</v>
      </c>
      <c r="C673" s="14" t="s">
        <v>116</v>
      </c>
      <c r="D673" s="15">
        <v>2008</v>
      </c>
      <c r="E673" s="19">
        <v>185000000</v>
      </c>
      <c r="F673" s="13"/>
    </row>
    <row r="674" spans="1:6" ht="14.5" x14ac:dyDescent="0.35">
      <c r="A674" s="13" t="str">
        <f t="shared" si="10"/>
        <v>Djibouti-Africa-2009</v>
      </c>
      <c r="B674" s="13" t="s">
        <v>64</v>
      </c>
      <c r="C674" s="14" t="s">
        <v>116</v>
      </c>
      <c r="D674" s="15">
        <v>2009</v>
      </c>
      <c r="E674" s="19">
        <v>88000000</v>
      </c>
      <c r="F674" s="19">
        <v>115000000</v>
      </c>
    </row>
    <row r="675" spans="1:6" ht="14.5" x14ac:dyDescent="0.35">
      <c r="A675" s="13" t="str">
        <f t="shared" si="10"/>
        <v>Djibouti-Africa-2010</v>
      </c>
      <c r="B675" s="13" t="s">
        <v>64</v>
      </c>
      <c r="C675" s="14" t="s">
        <v>116</v>
      </c>
      <c r="D675" s="15">
        <v>2010</v>
      </c>
      <c r="E675" s="19">
        <v>61000000</v>
      </c>
      <c r="F675" s="13"/>
    </row>
    <row r="676" spans="1:6" ht="14.5" x14ac:dyDescent="0.35">
      <c r="A676" s="13" t="str">
        <f t="shared" si="10"/>
        <v>Djibouti-Africa-2011</v>
      </c>
      <c r="B676" s="13" t="s">
        <v>64</v>
      </c>
      <c r="C676" s="14" t="s">
        <v>116</v>
      </c>
      <c r="D676" s="15">
        <v>2011</v>
      </c>
      <c r="E676" s="13"/>
      <c r="F676" s="13"/>
    </row>
    <row r="677" spans="1:6" ht="14.5" x14ac:dyDescent="0.35">
      <c r="A677" s="13" t="str">
        <f t="shared" si="10"/>
        <v>Djibouti-Africa-2012</v>
      </c>
      <c r="B677" s="13" t="s">
        <v>64</v>
      </c>
      <c r="C677" s="14" t="s">
        <v>116</v>
      </c>
      <c r="D677" s="15">
        <v>2012</v>
      </c>
      <c r="E677" s="19">
        <v>90000000</v>
      </c>
      <c r="F677" s="19">
        <v>97000000</v>
      </c>
    </row>
    <row r="678" spans="1:6" ht="14.5" x14ac:dyDescent="0.35">
      <c r="A678" s="13" t="str">
        <f t="shared" si="10"/>
        <v>Dominica-The Americas-2000</v>
      </c>
      <c r="B678" s="13" t="s">
        <v>70</v>
      </c>
      <c r="C678" s="14" t="s">
        <v>117</v>
      </c>
      <c r="D678" s="15">
        <v>2000</v>
      </c>
      <c r="E678" s="19">
        <v>70000000</v>
      </c>
      <c r="F678" s="19">
        <v>120000000</v>
      </c>
    </row>
    <row r="679" spans="1:6" ht="14.5" x14ac:dyDescent="0.35">
      <c r="A679" s="13" t="str">
        <f t="shared" si="10"/>
        <v>Dominica-The Americas-2001</v>
      </c>
      <c r="B679" s="13" t="s">
        <v>70</v>
      </c>
      <c r="C679" s="14" t="s">
        <v>117</v>
      </c>
      <c r="D679" s="15">
        <v>2001</v>
      </c>
      <c r="E679" s="19">
        <v>59000000</v>
      </c>
      <c r="F679" s="19">
        <v>389000000</v>
      </c>
    </row>
    <row r="680" spans="1:6" ht="14.5" x14ac:dyDescent="0.35">
      <c r="A680" s="13" t="str">
        <f t="shared" si="10"/>
        <v>Dominica-The Americas-2002</v>
      </c>
      <c r="B680" s="13" t="s">
        <v>70</v>
      </c>
      <c r="C680" s="14" t="s">
        <v>117</v>
      </c>
      <c r="D680" s="15">
        <v>2002</v>
      </c>
      <c r="E680" s="19">
        <v>8000000</v>
      </c>
      <c r="F680" s="13"/>
    </row>
    <row r="681" spans="1:6" ht="14.5" x14ac:dyDescent="0.35">
      <c r="A681" s="13" t="str">
        <f t="shared" si="10"/>
        <v>Dominica-The Americas-2003</v>
      </c>
      <c r="B681" s="13" t="s">
        <v>70</v>
      </c>
      <c r="C681" s="14" t="s">
        <v>117</v>
      </c>
      <c r="D681" s="15">
        <v>2003</v>
      </c>
      <c r="E681" s="19">
        <v>124000000</v>
      </c>
      <c r="F681" s="19">
        <v>469000000</v>
      </c>
    </row>
    <row r="682" spans="1:6" ht="14.5" x14ac:dyDescent="0.35">
      <c r="A682" s="13" t="str">
        <f t="shared" si="10"/>
        <v>Dominica-The Americas-2004</v>
      </c>
      <c r="B682" s="13" t="s">
        <v>70</v>
      </c>
      <c r="C682" s="14" t="s">
        <v>117</v>
      </c>
      <c r="D682" s="15">
        <v>2004</v>
      </c>
      <c r="E682" s="19">
        <v>441000000</v>
      </c>
      <c r="F682" s="19">
        <v>60000000</v>
      </c>
    </row>
    <row r="683" spans="1:6" ht="14.5" x14ac:dyDescent="0.35">
      <c r="A683" s="13" t="str">
        <f t="shared" si="10"/>
        <v>Dominica-The Americas-2005</v>
      </c>
      <c r="B683" s="13" t="s">
        <v>70</v>
      </c>
      <c r="C683" s="14" t="s">
        <v>117</v>
      </c>
      <c r="D683" s="15">
        <v>2005</v>
      </c>
      <c r="E683" s="19">
        <v>18707000000</v>
      </c>
      <c r="F683" s="19">
        <v>16716000000</v>
      </c>
    </row>
    <row r="684" spans="1:6" ht="14.5" x14ac:dyDescent="0.35">
      <c r="A684" s="13" t="str">
        <f t="shared" si="10"/>
        <v>Dominica-The Americas-2006</v>
      </c>
      <c r="B684" s="13" t="s">
        <v>70</v>
      </c>
      <c r="C684" s="14" t="s">
        <v>117</v>
      </c>
      <c r="D684" s="15">
        <v>2006</v>
      </c>
      <c r="E684" s="19">
        <v>172000000</v>
      </c>
      <c r="F684" s="19">
        <v>170000000</v>
      </c>
    </row>
    <row r="685" spans="1:6" ht="14.5" x14ac:dyDescent="0.35">
      <c r="A685" s="13" t="str">
        <f t="shared" si="10"/>
        <v>Dominica-The Americas-2007</v>
      </c>
      <c r="B685" s="13" t="s">
        <v>70</v>
      </c>
      <c r="C685" s="14" t="s">
        <v>117</v>
      </c>
      <c r="D685" s="15">
        <v>2007</v>
      </c>
      <c r="E685" s="19">
        <v>9004000000</v>
      </c>
      <c r="F685" s="19">
        <v>11447000000</v>
      </c>
    </row>
    <row r="686" spans="1:6" ht="14.5" x14ac:dyDescent="0.35">
      <c r="A686" s="13" t="str">
        <f t="shared" si="10"/>
        <v>Dominica-The Americas-2008</v>
      </c>
      <c r="B686" s="13" t="s">
        <v>70</v>
      </c>
      <c r="C686" s="14" t="s">
        <v>117</v>
      </c>
      <c r="D686" s="15">
        <v>2008</v>
      </c>
      <c r="E686" s="19">
        <v>4560000000</v>
      </c>
      <c r="F686" s="19">
        <v>4385000000</v>
      </c>
    </row>
    <row r="687" spans="1:6" ht="14.5" x14ac:dyDescent="0.35">
      <c r="A687" s="13" t="str">
        <f t="shared" si="10"/>
        <v>Dominica-The Americas-2009</v>
      </c>
      <c r="B687" s="13" t="s">
        <v>70</v>
      </c>
      <c r="C687" s="14" t="s">
        <v>117</v>
      </c>
      <c r="D687" s="15">
        <v>2009</v>
      </c>
      <c r="E687" s="19">
        <v>4461000000</v>
      </c>
      <c r="F687" s="19">
        <v>4427000000</v>
      </c>
    </row>
    <row r="688" spans="1:6" ht="14.5" x14ac:dyDescent="0.35">
      <c r="A688" s="13" t="str">
        <f t="shared" si="10"/>
        <v>Dominica-The Americas-2010</v>
      </c>
      <c r="B688" s="13" t="s">
        <v>70</v>
      </c>
      <c r="C688" s="14" t="s">
        <v>117</v>
      </c>
      <c r="D688" s="15">
        <v>2010</v>
      </c>
      <c r="E688" s="19">
        <v>11475000000</v>
      </c>
      <c r="F688" s="19">
        <v>36505000000</v>
      </c>
    </row>
    <row r="689" spans="1:6" ht="14.5" x14ac:dyDescent="0.35">
      <c r="A689" s="13" t="str">
        <f t="shared" si="10"/>
        <v>Dominica-The Americas-2011</v>
      </c>
      <c r="B689" s="13" t="s">
        <v>70</v>
      </c>
      <c r="C689" s="14" t="s">
        <v>117</v>
      </c>
      <c r="D689" s="15">
        <v>2011</v>
      </c>
      <c r="E689" s="19">
        <v>638000000</v>
      </c>
      <c r="F689" s="19">
        <v>783000000</v>
      </c>
    </row>
    <row r="690" spans="1:6" ht="14.5" x14ac:dyDescent="0.35">
      <c r="A690" s="13" t="str">
        <f t="shared" si="10"/>
        <v>Dominica-The Americas-2012</v>
      </c>
      <c r="B690" s="13" t="s">
        <v>70</v>
      </c>
      <c r="C690" s="14" t="s">
        <v>117</v>
      </c>
      <c r="D690" s="15">
        <v>2012</v>
      </c>
      <c r="E690" s="13"/>
      <c r="F690" s="13"/>
    </row>
    <row r="691" spans="1:6" ht="14.5" x14ac:dyDescent="0.35">
      <c r="A691" s="13" t="str">
        <f t="shared" si="10"/>
        <v>Dominican Republic-The Americas-2000</v>
      </c>
      <c r="B691" s="13" t="s">
        <v>70</v>
      </c>
      <c r="C691" s="14" t="s">
        <v>118</v>
      </c>
      <c r="D691" s="15">
        <v>2000</v>
      </c>
      <c r="E691" s="19">
        <v>7005000000</v>
      </c>
      <c r="F691" s="19">
        <v>11063000000</v>
      </c>
    </row>
    <row r="692" spans="1:6" ht="14.5" x14ac:dyDescent="0.35">
      <c r="A692" s="13" t="str">
        <f t="shared" si="10"/>
        <v>Dominican Republic-The Americas-2001</v>
      </c>
      <c r="B692" s="13" t="s">
        <v>70</v>
      </c>
      <c r="C692" s="14" t="s">
        <v>118</v>
      </c>
      <c r="D692" s="15">
        <v>2001</v>
      </c>
      <c r="E692" s="19">
        <v>62000000</v>
      </c>
      <c r="F692" s="19">
        <v>35000000</v>
      </c>
    </row>
    <row r="693" spans="1:6" ht="14.5" x14ac:dyDescent="0.35">
      <c r="A693" s="13" t="str">
        <f t="shared" si="10"/>
        <v>Dominican Republic-The Americas-2002</v>
      </c>
      <c r="B693" s="13" t="s">
        <v>70</v>
      </c>
      <c r="C693" s="14" t="s">
        <v>118</v>
      </c>
      <c r="D693" s="15">
        <v>2002</v>
      </c>
      <c r="E693" s="19">
        <v>77000000</v>
      </c>
      <c r="F693" s="19">
        <v>5000000</v>
      </c>
    </row>
    <row r="694" spans="1:6" ht="14.5" x14ac:dyDescent="0.35">
      <c r="A694" s="13" t="str">
        <f t="shared" si="10"/>
        <v>Dominican Republic-The Americas-2003</v>
      </c>
      <c r="B694" s="13" t="s">
        <v>70</v>
      </c>
      <c r="C694" s="14" t="s">
        <v>118</v>
      </c>
      <c r="D694" s="15">
        <v>2003</v>
      </c>
      <c r="E694" s="19">
        <v>5225000000</v>
      </c>
      <c r="F694" s="19">
        <v>471000000</v>
      </c>
    </row>
    <row r="695" spans="1:6" ht="14.5" x14ac:dyDescent="0.35">
      <c r="A695" s="13" t="str">
        <f t="shared" si="10"/>
        <v>Dominican Republic-The Americas-2004</v>
      </c>
      <c r="B695" s="13" t="s">
        <v>70</v>
      </c>
      <c r="C695" s="14" t="s">
        <v>118</v>
      </c>
      <c r="D695" s="15">
        <v>2004</v>
      </c>
      <c r="E695" s="19">
        <v>6799000000</v>
      </c>
      <c r="F695" s="19">
        <v>3401000000</v>
      </c>
    </row>
    <row r="696" spans="1:6" ht="14.5" x14ac:dyDescent="0.35">
      <c r="A696" s="13" t="str">
        <f t="shared" si="10"/>
        <v>Dominican Republic-The Americas-2005</v>
      </c>
      <c r="B696" s="13" t="s">
        <v>70</v>
      </c>
      <c r="C696" s="14" t="s">
        <v>118</v>
      </c>
      <c r="D696" s="15">
        <v>2005</v>
      </c>
      <c r="E696" s="19">
        <v>402000000</v>
      </c>
      <c r="F696" s="19">
        <v>60000000</v>
      </c>
    </row>
    <row r="697" spans="1:6" ht="14.5" x14ac:dyDescent="0.35">
      <c r="A697" s="13" t="str">
        <f t="shared" si="10"/>
        <v>Dominican Republic-The Americas-2006</v>
      </c>
      <c r="B697" s="13" t="s">
        <v>70</v>
      </c>
      <c r="C697" s="14" t="s">
        <v>118</v>
      </c>
      <c r="D697" s="15">
        <v>2006</v>
      </c>
      <c r="E697" s="19">
        <v>154000000</v>
      </c>
      <c r="F697" s="19">
        <v>144000000</v>
      </c>
    </row>
    <row r="698" spans="1:6" ht="14.5" x14ac:dyDescent="0.35">
      <c r="A698" s="13" t="str">
        <f t="shared" si="10"/>
        <v>Dominican Republic-The Americas-2007</v>
      </c>
      <c r="B698" s="13" t="s">
        <v>70</v>
      </c>
      <c r="C698" s="14" t="s">
        <v>118</v>
      </c>
      <c r="D698" s="15">
        <v>2007</v>
      </c>
      <c r="E698" s="19">
        <v>70000000</v>
      </c>
      <c r="F698" s="19">
        <v>36000000</v>
      </c>
    </row>
    <row r="699" spans="1:6" ht="14.5" x14ac:dyDescent="0.35">
      <c r="A699" s="13" t="str">
        <f t="shared" si="10"/>
        <v>Dominican Republic-The Americas-2008</v>
      </c>
      <c r="B699" s="13" t="s">
        <v>70</v>
      </c>
      <c r="C699" s="14" t="s">
        <v>118</v>
      </c>
      <c r="D699" s="15">
        <v>2008</v>
      </c>
      <c r="E699" s="19">
        <v>232000000</v>
      </c>
      <c r="F699" s="19">
        <v>119000000</v>
      </c>
    </row>
    <row r="700" spans="1:6" ht="14.5" x14ac:dyDescent="0.35">
      <c r="A700" s="13" t="str">
        <f t="shared" si="10"/>
        <v>Dominican Republic-The Americas-2009</v>
      </c>
      <c r="B700" s="13" t="s">
        <v>70</v>
      </c>
      <c r="C700" s="14" t="s">
        <v>118</v>
      </c>
      <c r="D700" s="15">
        <v>2009</v>
      </c>
      <c r="E700" s="19">
        <v>620000000</v>
      </c>
      <c r="F700" s="19">
        <v>1163000000</v>
      </c>
    </row>
    <row r="701" spans="1:6" ht="14.5" x14ac:dyDescent="0.35">
      <c r="A701" s="13" t="str">
        <f t="shared" si="10"/>
        <v>Dominican Republic-The Americas-2010</v>
      </c>
      <c r="B701" s="13" t="s">
        <v>70</v>
      </c>
      <c r="C701" s="14" t="s">
        <v>118</v>
      </c>
      <c r="D701" s="15">
        <v>2010</v>
      </c>
      <c r="E701" s="19">
        <v>1821000000</v>
      </c>
      <c r="F701" s="19">
        <v>1649000000</v>
      </c>
    </row>
    <row r="702" spans="1:6" ht="14.5" x14ac:dyDescent="0.35">
      <c r="A702" s="13" t="str">
        <f t="shared" si="10"/>
        <v>Dominican Republic-The Americas-2011</v>
      </c>
      <c r="B702" s="13" t="s">
        <v>70</v>
      </c>
      <c r="C702" s="14" t="s">
        <v>118</v>
      </c>
      <c r="D702" s="15">
        <v>2011</v>
      </c>
      <c r="E702" s="19">
        <v>3842000000</v>
      </c>
      <c r="F702" s="19">
        <v>8382000000</v>
      </c>
    </row>
    <row r="703" spans="1:6" ht="14.5" x14ac:dyDescent="0.35">
      <c r="A703" s="13" t="str">
        <f t="shared" si="10"/>
        <v>Dominican Republic-The Americas-2012</v>
      </c>
      <c r="B703" s="13" t="s">
        <v>70</v>
      </c>
      <c r="C703" s="14" t="s">
        <v>118</v>
      </c>
      <c r="D703" s="15">
        <v>2012</v>
      </c>
      <c r="E703" s="19">
        <v>709000000</v>
      </c>
      <c r="F703" s="19">
        <v>462000000</v>
      </c>
    </row>
    <row r="704" spans="1:6" ht="14.5" x14ac:dyDescent="0.35">
      <c r="A704" s="13" t="str">
        <f t="shared" si="10"/>
        <v>Ecuador-The Americas-2000</v>
      </c>
      <c r="B704" s="13" t="s">
        <v>70</v>
      </c>
      <c r="C704" s="14" t="s">
        <v>119</v>
      </c>
      <c r="D704" s="15">
        <v>2000</v>
      </c>
      <c r="E704" s="19">
        <v>6200000</v>
      </c>
      <c r="F704" s="19">
        <v>2100000</v>
      </c>
    </row>
    <row r="705" spans="1:6" ht="14.5" x14ac:dyDescent="0.35">
      <c r="A705" s="13" t="str">
        <f t="shared" si="10"/>
        <v>Ecuador-The Americas-2001</v>
      </c>
      <c r="B705" s="13" t="s">
        <v>70</v>
      </c>
      <c r="C705" s="14" t="s">
        <v>119</v>
      </c>
      <c r="D705" s="15">
        <v>2001</v>
      </c>
      <c r="E705" s="19">
        <v>10456000000</v>
      </c>
      <c r="F705" s="19">
        <v>3538000000</v>
      </c>
    </row>
    <row r="706" spans="1:6" ht="14.5" x14ac:dyDescent="0.35">
      <c r="A706" s="13" t="str">
        <f t="shared" si="10"/>
        <v>Ecuador-The Americas-2002</v>
      </c>
      <c r="B706" s="13" t="s">
        <v>70</v>
      </c>
      <c r="C706" s="14" t="s">
        <v>119</v>
      </c>
      <c r="D706" s="15">
        <v>2002</v>
      </c>
      <c r="E706" s="13"/>
      <c r="F706" s="13"/>
    </row>
    <row r="707" spans="1:6" ht="14.5" x14ac:dyDescent="0.35">
      <c r="A707" s="13" t="str">
        <f t="shared" ref="A707:A770" si="11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3"/>
      <c r="F707" s="13"/>
    </row>
    <row r="708" spans="1:6" ht="14.5" x14ac:dyDescent="0.35">
      <c r="A708" s="13" t="str">
        <f t="shared" si="11"/>
        <v>Ecuador-The Americas-2004</v>
      </c>
      <c r="B708" s="13" t="s">
        <v>70</v>
      </c>
      <c r="C708" s="14" t="s">
        <v>119</v>
      </c>
      <c r="D708" s="15">
        <v>2004</v>
      </c>
      <c r="E708" s="19">
        <v>48000000</v>
      </c>
      <c r="F708" s="13"/>
    </row>
    <row r="709" spans="1:6" ht="14.5" x14ac:dyDescent="0.35">
      <c r="A709" s="13" t="str">
        <f t="shared" si="11"/>
        <v>Ecuador-The Americas-2005</v>
      </c>
      <c r="B709" s="13" t="s">
        <v>70</v>
      </c>
      <c r="C709" s="14" t="s">
        <v>119</v>
      </c>
      <c r="D709" s="15">
        <v>2005</v>
      </c>
      <c r="E709" s="19">
        <v>1400000000</v>
      </c>
      <c r="F709" s="13"/>
    </row>
    <row r="710" spans="1:6" ht="14.5" x14ac:dyDescent="0.35">
      <c r="A710" s="13" t="str">
        <f t="shared" si="11"/>
        <v>Ecuador-The Americas-2006</v>
      </c>
      <c r="B710" s="13" t="s">
        <v>70</v>
      </c>
      <c r="C710" s="14" t="s">
        <v>119</v>
      </c>
      <c r="D710" s="15">
        <v>2006</v>
      </c>
      <c r="E710" s="19">
        <v>537000000</v>
      </c>
      <c r="F710" s="19">
        <v>507000000</v>
      </c>
    </row>
    <row r="711" spans="1:6" ht="14.5" x14ac:dyDescent="0.35">
      <c r="A711" s="13" t="str">
        <f t="shared" si="11"/>
        <v>Ecuador-The Americas-2007</v>
      </c>
      <c r="B711" s="13" t="s">
        <v>70</v>
      </c>
      <c r="C711" s="14" t="s">
        <v>119</v>
      </c>
      <c r="D711" s="15">
        <v>2007</v>
      </c>
      <c r="E711" s="13"/>
      <c r="F711" s="13"/>
    </row>
    <row r="712" spans="1:6" ht="14.5" x14ac:dyDescent="0.35">
      <c r="A712" s="13" t="str">
        <f t="shared" si="11"/>
        <v>Ecuador-The Americas-2008</v>
      </c>
      <c r="B712" s="13" t="s">
        <v>70</v>
      </c>
      <c r="C712" s="14" t="s">
        <v>119</v>
      </c>
      <c r="D712" s="15">
        <v>2008</v>
      </c>
      <c r="E712" s="19">
        <v>15128000000</v>
      </c>
      <c r="F712" s="19">
        <v>9761000000</v>
      </c>
    </row>
    <row r="713" spans="1:6" ht="14.5" x14ac:dyDescent="0.35">
      <c r="A713" s="13" t="str">
        <f t="shared" si="11"/>
        <v>Ecuador-The Americas-2009</v>
      </c>
      <c r="B713" s="13" t="s">
        <v>70</v>
      </c>
      <c r="C713" s="14" t="s">
        <v>119</v>
      </c>
      <c r="D713" s="15">
        <v>2009</v>
      </c>
      <c r="E713" s="19">
        <v>339000000</v>
      </c>
      <c r="F713" s="19">
        <v>436000000</v>
      </c>
    </row>
    <row r="714" spans="1:6" ht="14.5" x14ac:dyDescent="0.35">
      <c r="A714" s="13" t="str">
        <f t="shared" si="11"/>
        <v>Ecuador-The Americas-2010</v>
      </c>
      <c r="B714" s="13" t="s">
        <v>70</v>
      </c>
      <c r="C714" s="14" t="s">
        <v>119</v>
      </c>
      <c r="D714" s="15">
        <v>2010</v>
      </c>
      <c r="E714" s="19">
        <v>8848000000</v>
      </c>
      <c r="F714" s="19">
        <v>13402000000</v>
      </c>
    </row>
    <row r="715" spans="1:6" ht="14.5" x14ac:dyDescent="0.35">
      <c r="A715" s="13" t="str">
        <f t="shared" si="11"/>
        <v>Ecuador-The Americas-2011</v>
      </c>
      <c r="B715" s="13" t="s">
        <v>70</v>
      </c>
      <c r="C715" s="14" t="s">
        <v>119</v>
      </c>
      <c r="D715" s="15">
        <v>2011</v>
      </c>
      <c r="E715" s="19">
        <v>404000000</v>
      </c>
      <c r="F715" s="19">
        <v>145000000</v>
      </c>
    </row>
    <row r="716" spans="1:6" ht="14.5" x14ac:dyDescent="0.35">
      <c r="A716" s="13" t="str">
        <f t="shared" si="11"/>
        <v>Ecuador-The Americas-2012</v>
      </c>
      <c r="B716" s="13" t="s">
        <v>70</v>
      </c>
      <c r="C716" s="14" t="s">
        <v>119</v>
      </c>
      <c r="D716" s="15">
        <v>2012</v>
      </c>
      <c r="E716" s="19">
        <v>2051000000</v>
      </c>
      <c r="F716" s="19">
        <v>1467000000</v>
      </c>
    </row>
    <row r="717" spans="1:6" ht="14.5" x14ac:dyDescent="0.35">
      <c r="A717" s="13" t="str">
        <f t="shared" si="11"/>
        <v>Egypt-Africa-2000</v>
      </c>
      <c r="B717" s="13" t="s">
        <v>64</v>
      </c>
      <c r="C717" s="14" t="s">
        <v>120</v>
      </c>
      <c r="D717" s="15">
        <v>2000</v>
      </c>
      <c r="E717" s="19">
        <v>6513000000</v>
      </c>
      <c r="F717" s="19">
        <v>709000000</v>
      </c>
    </row>
    <row r="718" spans="1:6" ht="14.5" x14ac:dyDescent="0.35">
      <c r="A718" s="13" t="str">
        <f t="shared" si="11"/>
        <v>Egypt-Africa-2001</v>
      </c>
      <c r="B718" s="13" t="s">
        <v>64</v>
      </c>
      <c r="C718" s="14" t="s">
        <v>120</v>
      </c>
      <c r="D718" s="15">
        <v>2001</v>
      </c>
      <c r="E718" s="19">
        <v>2325000000</v>
      </c>
      <c r="F718" s="19">
        <v>700000000</v>
      </c>
    </row>
    <row r="719" spans="1:6" ht="14.5" x14ac:dyDescent="0.35">
      <c r="A719" s="13" t="str">
        <f t="shared" si="11"/>
        <v>Egypt-Africa-2002</v>
      </c>
      <c r="B719" s="13" t="s">
        <v>64</v>
      </c>
      <c r="C719" s="14" t="s">
        <v>120</v>
      </c>
      <c r="D719" s="15">
        <v>2002</v>
      </c>
      <c r="E719" s="19">
        <v>4069000000</v>
      </c>
      <c r="F719" s="19">
        <v>2177000000</v>
      </c>
    </row>
    <row r="720" spans="1:6" ht="14.5" x14ac:dyDescent="0.35">
      <c r="A720" s="13" t="str">
        <f t="shared" si="11"/>
        <v>Egypt-Africa-2003</v>
      </c>
      <c r="B720" s="13" t="s">
        <v>64</v>
      </c>
      <c r="C720" s="14" t="s">
        <v>120</v>
      </c>
      <c r="D720" s="15">
        <v>2003</v>
      </c>
      <c r="E720" s="19">
        <v>5271000000</v>
      </c>
      <c r="F720" s="19">
        <v>6659000000</v>
      </c>
    </row>
    <row r="721" spans="1:6" ht="14.5" x14ac:dyDescent="0.35">
      <c r="A721" s="13" t="str">
        <f t="shared" si="11"/>
        <v>Egypt-Africa-2004</v>
      </c>
      <c r="B721" s="13" t="s">
        <v>64</v>
      </c>
      <c r="C721" s="14" t="s">
        <v>120</v>
      </c>
      <c r="D721" s="15">
        <v>2004</v>
      </c>
      <c r="E721" s="19">
        <v>883000000</v>
      </c>
      <c r="F721" s="19">
        <v>404000000</v>
      </c>
    </row>
    <row r="722" spans="1:6" ht="14.5" x14ac:dyDescent="0.35">
      <c r="A722" s="13" t="str">
        <f t="shared" si="11"/>
        <v>Egypt-Africa-2005</v>
      </c>
      <c r="B722" s="13" t="s">
        <v>64</v>
      </c>
      <c r="C722" s="14" t="s">
        <v>120</v>
      </c>
      <c r="D722" s="15">
        <v>2005</v>
      </c>
      <c r="E722" s="13"/>
      <c r="F722" s="13"/>
    </row>
    <row r="723" spans="1:6" ht="14.5" x14ac:dyDescent="0.35">
      <c r="A723" s="13" t="str">
        <f t="shared" si="11"/>
        <v>Egypt-Africa-2006</v>
      </c>
      <c r="B723" s="13" t="s">
        <v>64</v>
      </c>
      <c r="C723" s="14" t="s">
        <v>120</v>
      </c>
      <c r="D723" s="15">
        <v>2006</v>
      </c>
      <c r="E723" s="19">
        <v>2676000000</v>
      </c>
      <c r="F723" s="19">
        <v>2954000000</v>
      </c>
    </row>
    <row r="724" spans="1:6" ht="14.5" x14ac:dyDescent="0.35">
      <c r="A724" s="13" t="str">
        <f t="shared" si="11"/>
        <v>Egypt-Africa-2007</v>
      </c>
      <c r="B724" s="13" t="s">
        <v>64</v>
      </c>
      <c r="C724" s="14" t="s">
        <v>120</v>
      </c>
      <c r="D724" s="15">
        <v>2007</v>
      </c>
      <c r="E724" s="19">
        <v>45990000000</v>
      </c>
      <c r="F724" s="19">
        <v>32618000000</v>
      </c>
    </row>
    <row r="725" spans="1:6" ht="14.5" x14ac:dyDescent="0.35">
      <c r="A725" s="13" t="str">
        <f t="shared" si="11"/>
        <v>Egypt-Africa-2008</v>
      </c>
      <c r="B725" s="13" t="s">
        <v>64</v>
      </c>
      <c r="C725" s="14" t="s">
        <v>120</v>
      </c>
      <c r="D725" s="15">
        <v>2008</v>
      </c>
      <c r="E725" s="19">
        <v>30104000000</v>
      </c>
      <c r="F725" s="19">
        <v>73203000000</v>
      </c>
    </row>
    <row r="726" spans="1:6" ht="14.5" x14ac:dyDescent="0.35">
      <c r="A726" s="13" t="str">
        <f t="shared" si="11"/>
        <v>Egypt-Africa-2009</v>
      </c>
      <c r="B726" s="13" t="s">
        <v>64</v>
      </c>
      <c r="C726" s="14" t="s">
        <v>120</v>
      </c>
      <c r="D726" s="15">
        <v>2009</v>
      </c>
      <c r="E726" s="19">
        <v>10842000000</v>
      </c>
      <c r="F726" s="19">
        <v>2439000000</v>
      </c>
    </row>
    <row r="727" spans="1:6" ht="14.5" x14ac:dyDescent="0.35">
      <c r="A727" s="13" t="str">
        <f t="shared" si="11"/>
        <v>Egypt-Africa-2010</v>
      </c>
      <c r="B727" s="13" t="s">
        <v>64</v>
      </c>
      <c r="C727" s="14" t="s">
        <v>120</v>
      </c>
      <c r="D727" s="15">
        <v>2010</v>
      </c>
      <c r="E727" s="19">
        <v>4119000000</v>
      </c>
      <c r="F727" s="19">
        <v>2700000000</v>
      </c>
    </row>
    <row r="728" spans="1:6" ht="14.5" x14ac:dyDescent="0.35">
      <c r="A728" s="13" t="str">
        <f t="shared" si="11"/>
        <v>Egypt-Africa-2011</v>
      </c>
      <c r="B728" s="13" t="s">
        <v>64</v>
      </c>
      <c r="C728" s="14" t="s">
        <v>120</v>
      </c>
      <c r="D728" s="15">
        <v>2011</v>
      </c>
      <c r="E728" s="19">
        <v>486000000</v>
      </c>
      <c r="F728" s="19">
        <v>524000000</v>
      </c>
    </row>
    <row r="729" spans="1:6" ht="14.5" x14ac:dyDescent="0.35">
      <c r="A729" s="13" t="str">
        <f t="shared" si="11"/>
        <v>Egypt-Africa-2012</v>
      </c>
      <c r="B729" s="13" t="s">
        <v>64</v>
      </c>
      <c r="C729" s="14" t="s">
        <v>120</v>
      </c>
      <c r="D729" s="15">
        <v>2012</v>
      </c>
      <c r="E729" s="19">
        <v>5206000000</v>
      </c>
      <c r="F729" s="19">
        <v>4832000000</v>
      </c>
    </row>
    <row r="730" spans="1:6" ht="14.5" x14ac:dyDescent="0.35">
      <c r="A730" s="13" t="str">
        <f t="shared" si="11"/>
        <v>El Salvador-The Americas-2000</v>
      </c>
      <c r="B730" s="13" t="s">
        <v>70</v>
      </c>
      <c r="C730" s="14" t="s">
        <v>121</v>
      </c>
      <c r="D730" s="15">
        <v>2000</v>
      </c>
      <c r="E730" s="13"/>
      <c r="F730" s="13"/>
    </row>
    <row r="731" spans="1:6" ht="14.5" x14ac:dyDescent="0.35">
      <c r="A731" s="13" t="str">
        <f t="shared" si="11"/>
        <v>El Salvador-The Americas-2001</v>
      </c>
      <c r="B731" s="13" t="s">
        <v>70</v>
      </c>
      <c r="C731" s="14" t="s">
        <v>121</v>
      </c>
      <c r="D731" s="15">
        <v>2001</v>
      </c>
      <c r="E731" s="19">
        <v>32591000000</v>
      </c>
      <c r="F731" s="19">
        <v>23731000000</v>
      </c>
    </row>
    <row r="732" spans="1:6" ht="14.5" x14ac:dyDescent="0.35">
      <c r="A732" s="13" t="str">
        <f t="shared" si="11"/>
        <v>El Salvador-The Americas-2002</v>
      </c>
      <c r="B732" s="13" t="s">
        <v>70</v>
      </c>
      <c r="C732" s="14" t="s">
        <v>121</v>
      </c>
      <c r="D732" s="15">
        <v>2002</v>
      </c>
      <c r="E732" s="13"/>
      <c r="F732" s="13"/>
    </row>
    <row r="733" spans="1:6" ht="14.5" x14ac:dyDescent="0.35">
      <c r="A733" s="13" t="str">
        <f t="shared" si="11"/>
        <v>El Salvador-The Americas-2003</v>
      </c>
      <c r="B733" s="13" t="s">
        <v>70</v>
      </c>
      <c r="C733" s="14" t="s">
        <v>121</v>
      </c>
      <c r="D733" s="15">
        <v>2003</v>
      </c>
      <c r="E733" s="19">
        <v>271000000</v>
      </c>
      <c r="F733" s="19">
        <v>365000000</v>
      </c>
    </row>
    <row r="734" spans="1:6" ht="14.5" x14ac:dyDescent="0.35">
      <c r="A734" s="13" t="str">
        <f t="shared" si="11"/>
        <v>El Salvador-The Americas-2004</v>
      </c>
      <c r="B734" s="13" t="s">
        <v>70</v>
      </c>
      <c r="C734" s="14" t="s">
        <v>121</v>
      </c>
      <c r="D734" s="15">
        <v>2004</v>
      </c>
      <c r="E734" s="13"/>
      <c r="F734" s="13"/>
    </row>
    <row r="735" spans="1:6" ht="14.5" x14ac:dyDescent="0.35">
      <c r="A735" s="13" t="str">
        <f t="shared" si="11"/>
        <v>El Salvador-The Americas-2005</v>
      </c>
      <c r="B735" s="13" t="s">
        <v>70</v>
      </c>
      <c r="C735" s="14" t="s">
        <v>121</v>
      </c>
      <c r="D735" s="15">
        <v>2005</v>
      </c>
      <c r="E735" s="19">
        <v>700000000</v>
      </c>
      <c r="F735" s="19">
        <v>476000000</v>
      </c>
    </row>
    <row r="736" spans="1:6" ht="14.5" x14ac:dyDescent="0.35">
      <c r="A736" s="13" t="str">
        <f t="shared" si="11"/>
        <v>El Salvador-The Americas-2006</v>
      </c>
      <c r="B736" s="13" t="s">
        <v>70</v>
      </c>
      <c r="C736" s="14" t="s">
        <v>121</v>
      </c>
      <c r="D736" s="15">
        <v>2006</v>
      </c>
      <c r="E736" s="19">
        <v>3149000000</v>
      </c>
      <c r="F736" s="19">
        <v>2445000000</v>
      </c>
    </row>
    <row r="737" spans="1:6" ht="14.5" x14ac:dyDescent="0.35">
      <c r="A737" s="13" t="str">
        <f t="shared" si="11"/>
        <v>El Salvador-The Americas-2007</v>
      </c>
      <c r="B737" s="13" t="s">
        <v>70</v>
      </c>
      <c r="C737" s="14" t="s">
        <v>121</v>
      </c>
      <c r="D737" s="15">
        <v>2007</v>
      </c>
      <c r="E737" s="19">
        <v>86000000</v>
      </c>
      <c r="F737" s="19">
        <v>71000000</v>
      </c>
    </row>
    <row r="738" spans="1:6" ht="14.5" x14ac:dyDescent="0.35">
      <c r="A738" s="13" t="str">
        <f t="shared" si="11"/>
        <v>El Salvador-The Americas-2008</v>
      </c>
      <c r="B738" s="13" t="s">
        <v>70</v>
      </c>
      <c r="C738" s="14" t="s">
        <v>121</v>
      </c>
      <c r="D738" s="15">
        <v>2008</v>
      </c>
      <c r="E738" s="19">
        <v>869000000</v>
      </c>
      <c r="F738" s="19">
        <v>238000000</v>
      </c>
    </row>
    <row r="739" spans="1:6" ht="14.5" x14ac:dyDescent="0.35">
      <c r="A739" s="13" t="str">
        <f t="shared" si="11"/>
        <v>El Salvador-The Americas-2009</v>
      </c>
      <c r="B739" s="13" t="s">
        <v>70</v>
      </c>
      <c r="C739" s="14" t="s">
        <v>121</v>
      </c>
      <c r="D739" s="15">
        <v>2009</v>
      </c>
      <c r="E739" s="19">
        <v>79000000</v>
      </c>
      <c r="F739" s="19">
        <v>118000000</v>
      </c>
    </row>
    <row r="740" spans="1:6" ht="14.5" x14ac:dyDescent="0.35">
      <c r="A740" s="13" t="str">
        <f t="shared" si="11"/>
        <v>El Salvador-The Americas-2010</v>
      </c>
      <c r="B740" s="13" t="s">
        <v>70</v>
      </c>
      <c r="C740" s="14" t="s">
        <v>121</v>
      </c>
      <c r="D740" s="15">
        <v>2010</v>
      </c>
      <c r="E740" s="13"/>
      <c r="F740" s="13"/>
    </row>
    <row r="741" spans="1:6" ht="14.5" x14ac:dyDescent="0.35">
      <c r="A741" s="13" t="str">
        <f t="shared" si="11"/>
        <v>El Salvador-The Americas-2011</v>
      </c>
      <c r="B741" s="13" t="s">
        <v>70</v>
      </c>
      <c r="C741" s="14" t="s">
        <v>121</v>
      </c>
      <c r="D741" s="15">
        <v>2011</v>
      </c>
      <c r="E741" s="13"/>
      <c r="F741" s="13"/>
    </row>
    <row r="742" spans="1:6" ht="14.5" x14ac:dyDescent="0.35">
      <c r="A742" s="13" t="str">
        <f t="shared" si="11"/>
        <v>El Salvador-The Americas-2012</v>
      </c>
      <c r="B742" s="13" t="s">
        <v>70</v>
      </c>
      <c r="C742" s="14" t="s">
        <v>121</v>
      </c>
      <c r="D742" s="15">
        <v>2012</v>
      </c>
      <c r="E742" s="19">
        <v>14603000000</v>
      </c>
      <c r="F742" s="19">
        <v>15887000000</v>
      </c>
    </row>
    <row r="743" spans="1:6" ht="14.5" x14ac:dyDescent="0.35">
      <c r="A743" s="13" t="str">
        <f t="shared" si="11"/>
        <v>Equatorial Guinea-Africa-2000</v>
      </c>
      <c r="B743" s="13" t="s">
        <v>64</v>
      </c>
      <c r="C743" s="14" t="s">
        <v>122</v>
      </c>
      <c r="D743" s="15">
        <v>2000</v>
      </c>
      <c r="E743" s="19">
        <v>2989000000</v>
      </c>
      <c r="F743" s="19">
        <v>7089000000</v>
      </c>
    </row>
    <row r="744" spans="1:6" ht="14.5" x14ac:dyDescent="0.35">
      <c r="A744" s="13" t="str">
        <f t="shared" si="11"/>
        <v>Equatorial Guinea-Africa-2001</v>
      </c>
      <c r="B744" s="13" t="s">
        <v>64</v>
      </c>
      <c r="C744" s="14" t="s">
        <v>122</v>
      </c>
      <c r="D744" s="15">
        <v>2001</v>
      </c>
      <c r="E744" s="19">
        <v>4733000000</v>
      </c>
      <c r="F744" s="19">
        <v>3286000000</v>
      </c>
    </row>
    <row r="745" spans="1:6" ht="14.5" x14ac:dyDescent="0.35">
      <c r="A745" s="13" t="str">
        <f t="shared" si="11"/>
        <v>Equatorial Guinea-Africa-2002</v>
      </c>
      <c r="B745" s="13" t="s">
        <v>64</v>
      </c>
      <c r="C745" s="14" t="s">
        <v>122</v>
      </c>
      <c r="D745" s="15">
        <v>2002</v>
      </c>
      <c r="E745" s="19">
        <v>7634000000</v>
      </c>
      <c r="F745" s="19">
        <v>2982000000</v>
      </c>
    </row>
    <row r="746" spans="1:6" ht="14.5" x14ac:dyDescent="0.35">
      <c r="A746" s="13" t="str">
        <f t="shared" si="11"/>
        <v>Equatorial Guinea-Africa-2003</v>
      </c>
      <c r="B746" s="13" t="s">
        <v>64</v>
      </c>
      <c r="C746" s="14" t="s">
        <v>122</v>
      </c>
      <c r="D746" s="15">
        <v>2003</v>
      </c>
      <c r="E746" s="19">
        <v>523000000</v>
      </c>
      <c r="F746" s="19">
        <v>572000000</v>
      </c>
    </row>
    <row r="747" spans="1:6" ht="14.5" x14ac:dyDescent="0.35">
      <c r="A747" s="13" t="str">
        <f t="shared" si="11"/>
        <v>Equatorial Guinea-Africa-2004</v>
      </c>
      <c r="B747" s="13" t="s">
        <v>64</v>
      </c>
      <c r="C747" s="14" t="s">
        <v>122</v>
      </c>
      <c r="D747" s="15">
        <v>2004</v>
      </c>
      <c r="E747" s="19">
        <v>5879000000</v>
      </c>
      <c r="F747" s="19">
        <v>13427000000</v>
      </c>
    </row>
    <row r="748" spans="1:6" ht="14.5" x14ac:dyDescent="0.35">
      <c r="A748" s="13" t="str">
        <f t="shared" si="11"/>
        <v>Equatorial Guinea-Africa-2005</v>
      </c>
      <c r="B748" s="13" t="s">
        <v>64</v>
      </c>
      <c r="C748" s="14" t="s">
        <v>122</v>
      </c>
      <c r="D748" s="15">
        <v>2005</v>
      </c>
      <c r="E748" s="13"/>
      <c r="F748" s="13"/>
    </row>
    <row r="749" spans="1:6" ht="14.5" x14ac:dyDescent="0.35">
      <c r="A749" s="13" t="str">
        <f t="shared" si="11"/>
        <v>Equatorial Guinea-Africa-2006</v>
      </c>
      <c r="B749" s="13" t="s">
        <v>64</v>
      </c>
      <c r="C749" s="14" t="s">
        <v>122</v>
      </c>
      <c r="D749" s="15">
        <v>2006</v>
      </c>
      <c r="E749" s="19">
        <v>159000000</v>
      </c>
      <c r="F749" s="19">
        <v>144000000</v>
      </c>
    </row>
    <row r="750" spans="1:6" ht="14.5" x14ac:dyDescent="0.35">
      <c r="A750" s="13" t="str">
        <f t="shared" si="11"/>
        <v>Equatorial Guinea-Africa-2007</v>
      </c>
      <c r="B750" s="13" t="s">
        <v>64</v>
      </c>
      <c r="C750" s="14" t="s">
        <v>122</v>
      </c>
      <c r="D750" s="15">
        <v>2007</v>
      </c>
      <c r="E750" s="19">
        <v>876000000</v>
      </c>
      <c r="F750" s="19">
        <v>662000000</v>
      </c>
    </row>
    <row r="751" spans="1:6" ht="14.5" x14ac:dyDescent="0.35">
      <c r="A751" s="13" t="str">
        <f t="shared" si="11"/>
        <v>Equatorial Guinea-Africa-2008</v>
      </c>
      <c r="B751" s="13" t="s">
        <v>64</v>
      </c>
      <c r="C751" s="14" t="s">
        <v>122</v>
      </c>
      <c r="D751" s="15">
        <v>2008</v>
      </c>
      <c r="E751" s="19">
        <v>1427000000</v>
      </c>
      <c r="F751" s="19">
        <v>805000000</v>
      </c>
    </row>
    <row r="752" spans="1:6" ht="14.5" x14ac:dyDescent="0.35">
      <c r="A752" s="13" t="str">
        <f t="shared" si="11"/>
        <v>Equatorial Guinea-Africa-2009</v>
      </c>
      <c r="B752" s="13" t="s">
        <v>64</v>
      </c>
      <c r="C752" s="14" t="s">
        <v>122</v>
      </c>
      <c r="D752" s="15">
        <v>2009</v>
      </c>
      <c r="E752" s="19">
        <v>43863000000</v>
      </c>
      <c r="F752" s="19">
        <v>11330000000</v>
      </c>
    </row>
    <row r="753" spans="1:6" ht="14.5" x14ac:dyDescent="0.35">
      <c r="A753" s="13" t="str">
        <f t="shared" si="11"/>
        <v>Equatorial Guinea-Africa-2010</v>
      </c>
      <c r="B753" s="13" t="s">
        <v>64</v>
      </c>
      <c r="C753" s="14" t="s">
        <v>122</v>
      </c>
      <c r="D753" s="15">
        <v>2010</v>
      </c>
      <c r="E753" s="19">
        <v>6548000000</v>
      </c>
      <c r="F753" s="19">
        <v>9375000000</v>
      </c>
    </row>
    <row r="754" spans="1:6" ht="14.5" x14ac:dyDescent="0.35">
      <c r="A754" s="13" t="str">
        <f t="shared" si="11"/>
        <v>Equatorial Guinea-Africa-2011</v>
      </c>
      <c r="B754" s="13" t="s">
        <v>64</v>
      </c>
      <c r="C754" s="14" t="s">
        <v>122</v>
      </c>
      <c r="D754" s="15">
        <v>2011</v>
      </c>
      <c r="E754" s="19">
        <v>10493000000</v>
      </c>
      <c r="F754" s="19">
        <v>8614000000</v>
      </c>
    </row>
    <row r="755" spans="1:6" ht="14.5" x14ac:dyDescent="0.35">
      <c r="A755" s="13" t="str">
        <f t="shared" si="11"/>
        <v>Equatorial Guinea-Africa-2012</v>
      </c>
      <c r="B755" s="13" t="s">
        <v>64</v>
      </c>
      <c r="C755" s="14" t="s">
        <v>122</v>
      </c>
      <c r="D755" s="15">
        <v>2012</v>
      </c>
      <c r="E755" s="19">
        <v>13203000000</v>
      </c>
      <c r="F755" s="19">
        <v>2113000000</v>
      </c>
    </row>
    <row r="756" spans="1:6" ht="14.5" x14ac:dyDescent="0.35">
      <c r="A756" s="13" t="str">
        <f t="shared" si="11"/>
        <v>Eritrea-Africa-2000</v>
      </c>
      <c r="B756" s="13" t="s">
        <v>64</v>
      </c>
      <c r="C756" s="14" t="s">
        <v>123</v>
      </c>
      <c r="D756" s="15">
        <v>2000</v>
      </c>
      <c r="E756" s="19">
        <v>1204000000</v>
      </c>
      <c r="F756" s="19">
        <v>953000000</v>
      </c>
    </row>
    <row r="757" spans="1:6" ht="14.5" x14ac:dyDescent="0.35">
      <c r="A757" s="13" t="str">
        <f t="shared" si="11"/>
        <v>Eritrea-Africa-2001</v>
      </c>
      <c r="B757" s="13" t="s">
        <v>64</v>
      </c>
      <c r="C757" s="14" t="s">
        <v>123</v>
      </c>
      <c r="D757" s="15">
        <v>2001</v>
      </c>
      <c r="E757" s="19">
        <v>30736000000</v>
      </c>
      <c r="F757" s="19">
        <v>58627000000</v>
      </c>
    </row>
    <row r="758" spans="1:6" ht="14.5" x14ac:dyDescent="0.35">
      <c r="A758" s="13" t="str">
        <f t="shared" si="11"/>
        <v>Eritrea-Africa-2002</v>
      </c>
      <c r="B758" s="13" t="s">
        <v>64</v>
      </c>
      <c r="C758" s="14" t="s">
        <v>123</v>
      </c>
      <c r="D758" s="15">
        <v>2002</v>
      </c>
      <c r="E758" s="19">
        <v>1206000000</v>
      </c>
      <c r="F758" s="19">
        <v>492000000</v>
      </c>
    </row>
    <row r="759" spans="1:6" ht="14.5" x14ac:dyDescent="0.35">
      <c r="A759" s="13" t="str">
        <f t="shared" si="11"/>
        <v>Eritrea-Africa-2003</v>
      </c>
      <c r="B759" s="13" t="s">
        <v>64</v>
      </c>
      <c r="C759" s="14" t="s">
        <v>123</v>
      </c>
      <c r="D759" s="15">
        <v>2003</v>
      </c>
      <c r="E759" s="19">
        <v>1266000000</v>
      </c>
      <c r="F759" s="19">
        <v>4120000000</v>
      </c>
    </row>
    <row r="760" spans="1:6" ht="14.5" x14ac:dyDescent="0.35">
      <c r="A760" s="13" t="str">
        <f t="shared" si="11"/>
        <v>Eritrea-Africa-2004</v>
      </c>
      <c r="B760" s="13" t="s">
        <v>64</v>
      </c>
      <c r="C760" s="14" t="s">
        <v>123</v>
      </c>
      <c r="D760" s="15">
        <v>2004</v>
      </c>
      <c r="E760" s="13"/>
      <c r="F760" s="13"/>
    </row>
    <row r="761" spans="1:6" ht="14.5" x14ac:dyDescent="0.35">
      <c r="A761" s="13" t="str">
        <f t="shared" si="11"/>
        <v>Eritrea-Africa-2005</v>
      </c>
      <c r="B761" s="13" t="s">
        <v>64</v>
      </c>
      <c r="C761" s="14" t="s">
        <v>123</v>
      </c>
      <c r="D761" s="15">
        <v>2005</v>
      </c>
      <c r="E761" s="19">
        <v>2473000000</v>
      </c>
      <c r="F761" s="19">
        <v>3341000000</v>
      </c>
    </row>
    <row r="762" spans="1:6" ht="14.5" x14ac:dyDescent="0.35">
      <c r="A762" s="13" t="str">
        <f t="shared" si="11"/>
        <v>Eritrea-Africa-2006</v>
      </c>
      <c r="B762" s="13" t="s">
        <v>64</v>
      </c>
      <c r="C762" s="14" t="s">
        <v>123</v>
      </c>
      <c r="D762" s="15">
        <v>2006</v>
      </c>
      <c r="E762" s="19">
        <v>1266000000</v>
      </c>
      <c r="F762" s="19">
        <v>503000000</v>
      </c>
    </row>
    <row r="763" spans="1:6" ht="14.5" x14ac:dyDescent="0.35">
      <c r="A763" s="13" t="str">
        <f t="shared" si="11"/>
        <v>Eritrea-Africa-2007</v>
      </c>
      <c r="B763" s="13" t="s">
        <v>64</v>
      </c>
      <c r="C763" s="14" t="s">
        <v>123</v>
      </c>
      <c r="D763" s="15">
        <v>2007</v>
      </c>
      <c r="E763" s="19">
        <v>328000000</v>
      </c>
      <c r="F763" s="19">
        <v>3750000000</v>
      </c>
    </row>
    <row r="764" spans="1:6" ht="14.5" x14ac:dyDescent="0.35">
      <c r="A764" s="13" t="str">
        <f t="shared" si="11"/>
        <v>Eritrea-Africa-2008</v>
      </c>
      <c r="B764" s="13" t="s">
        <v>64</v>
      </c>
      <c r="C764" s="14" t="s">
        <v>123</v>
      </c>
      <c r="D764" s="15">
        <v>2008</v>
      </c>
      <c r="E764" s="19">
        <v>6782000000</v>
      </c>
      <c r="F764" s="19">
        <v>3319000000</v>
      </c>
    </row>
    <row r="765" spans="1:6" ht="14.5" x14ac:dyDescent="0.35">
      <c r="A765" s="13" t="str">
        <f t="shared" si="11"/>
        <v>Eritrea-Africa-2009</v>
      </c>
      <c r="B765" s="13" t="s">
        <v>64</v>
      </c>
      <c r="C765" s="14" t="s">
        <v>123</v>
      </c>
      <c r="D765" s="15">
        <v>2009</v>
      </c>
      <c r="E765" s="19">
        <v>546000000</v>
      </c>
      <c r="F765" s="19">
        <v>804000000</v>
      </c>
    </row>
    <row r="766" spans="1:6" ht="14.5" x14ac:dyDescent="0.35">
      <c r="A766" s="13" t="str">
        <f t="shared" si="11"/>
        <v>Eritrea-Africa-2010</v>
      </c>
      <c r="B766" s="13" t="s">
        <v>64</v>
      </c>
      <c r="C766" s="14" t="s">
        <v>123</v>
      </c>
      <c r="D766" s="15">
        <v>2010</v>
      </c>
      <c r="E766" s="19">
        <v>369000000</v>
      </c>
      <c r="F766" s="19">
        <v>471000000</v>
      </c>
    </row>
    <row r="767" spans="1:6" ht="14.5" x14ac:dyDescent="0.35">
      <c r="A767" s="13" t="str">
        <f t="shared" si="11"/>
        <v>Eritrea-Africa-2011</v>
      </c>
      <c r="B767" s="13" t="s">
        <v>64</v>
      </c>
      <c r="C767" s="14" t="s">
        <v>123</v>
      </c>
      <c r="D767" s="15">
        <v>2011</v>
      </c>
      <c r="E767" s="19">
        <v>3418000000</v>
      </c>
      <c r="F767" s="19">
        <v>4165000000</v>
      </c>
    </row>
    <row r="768" spans="1:6" ht="14.5" x14ac:dyDescent="0.35">
      <c r="A768" s="13" t="str">
        <f t="shared" si="11"/>
        <v>Eritrea-Africa-2012</v>
      </c>
      <c r="B768" s="13" t="s">
        <v>64</v>
      </c>
      <c r="C768" s="14" t="s">
        <v>123</v>
      </c>
      <c r="D768" s="15">
        <v>2012</v>
      </c>
      <c r="E768" s="19">
        <v>877000000</v>
      </c>
      <c r="F768" s="19">
        <v>734000000</v>
      </c>
    </row>
    <row r="769" spans="1:6" ht="14.5" x14ac:dyDescent="0.35">
      <c r="A769" s="13" t="str">
        <f t="shared" si="11"/>
        <v>Estonia-Europe-2000</v>
      </c>
      <c r="B769" s="13" t="s">
        <v>62</v>
      </c>
      <c r="C769" s="14" t="s">
        <v>124</v>
      </c>
      <c r="D769" s="15">
        <v>2000</v>
      </c>
      <c r="E769" s="19">
        <v>1438000000</v>
      </c>
      <c r="F769" s="19">
        <v>3956000000</v>
      </c>
    </row>
    <row r="770" spans="1:6" ht="14.5" x14ac:dyDescent="0.35">
      <c r="A770" s="13" t="str">
        <f t="shared" si="11"/>
        <v>Estonia-Europe-2001</v>
      </c>
      <c r="B770" s="13" t="s">
        <v>62</v>
      </c>
      <c r="C770" s="14" t="s">
        <v>124</v>
      </c>
      <c r="D770" s="15">
        <v>2001</v>
      </c>
      <c r="E770" s="19">
        <v>139000000</v>
      </c>
      <c r="F770" s="19">
        <v>134000000</v>
      </c>
    </row>
    <row r="771" spans="1:6" ht="14.5" x14ac:dyDescent="0.35">
      <c r="A771" s="13" t="str">
        <f t="shared" ref="A771:A834" si="12">C771&amp;"-"&amp;D771</f>
        <v>Estonia-Europe-2002</v>
      </c>
      <c r="B771" s="13" t="s">
        <v>62</v>
      </c>
      <c r="C771" s="14" t="s">
        <v>124</v>
      </c>
      <c r="D771" s="15">
        <v>2002</v>
      </c>
      <c r="E771" s="13"/>
      <c r="F771" s="13"/>
    </row>
    <row r="772" spans="1:6" ht="14.5" x14ac:dyDescent="0.35">
      <c r="A772" s="13" t="str">
        <f t="shared" si="12"/>
        <v>Estonia-Europe-2003</v>
      </c>
      <c r="B772" s="13" t="s">
        <v>62</v>
      </c>
      <c r="C772" s="14" t="s">
        <v>124</v>
      </c>
      <c r="D772" s="15">
        <v>2003</v>
      </c>
      <c r="E772" s="19">
        <v>16647000000</v>
      </c>
      <c r="F772" s="19">
        <v>10135000000</v>
      </c>
    </row>
    <row r="773" spans="1:6" ht="14.5" x14ac:dyDescent="0.35">
      <c r="A773" s="13" t="str">
        <f t="shared" si="12"/>
        <v>Estonia-Europe-2004</v>
      </c>
      <c r="B773" s="13" t="s">
        <v>62</v>
      </c>
      <c r="C773" s="14" t="s">
        <v>124</v>
      </c>
      <c r="D773" s="15">
        <v>2004</v>
      </c>
      <c r="E773" s="19">
        <v>496000000</v>
      </c>
      <c r="F773" s="19">
        <v>88000000</v>
      </c>
    </row>
    <row r="774" spans="1:6" ht="14.5" x14ac:dyDescent="0.35">
      <c r="A774" s="13" t="str">
        <f t="shared" si="12"/>
        <v>Estonia-Europe-2005</v>
      </c>
      <c r="B774" s="13" t="s">
        <v>62</v>
      </c>
      <c r="C774" s="14" t="s">
        <v>124</v>
      </c>
      <c r="D774" s="15">
        <v>2005</v>
      </c>
      <c r="E774" s="19">
        <v>651000000</v>
      </c>
      <c r="F774" s="19">
        <v>335000000</v>
      </c>
    </row>
    <row r="775" spans="1:6" ht="14.5" x14ac:dyDescent="0.35">
      <c r="A775" s="13" t="str">
        <f t="shared" si="12"/>
        <v>Estonia-Europe-2006</v>
      </c>
      <c r="B775" s="13" t="s">
        <v>62</v>
      </c>
      <c r="C775" s="14" t="s">
        <v>124</v>
      </c>
      <c r="D775" s="15">
        <v>2006</v>
      </c>
      <c r="E775" s="13"/>
      <c r="F775" s="13"/>
    </row>
    <row r="776" spans="1:6" ht="14.5" x14ac:dyDescent="0.35">
      <c r="A776" s="13" t="str">
        <f t="shared" si="12"/>
        <v>Estonia-Europe-2007</v>
      </c>
      <c r="B776" s="13" t="s">
        <v>62</v>
      </c>
      <c r="C776" s="14" t="s">
        <v>124</v>
      </c>
      <c r="D776" s="15">
        <v>2007</v>
      </c>
      <c r="E776" s="13"/>
      <c r="F776" s="13"/>
    </row>
    <row r="777" spans="1:6" ht="14.5" x14ac:dyDescent="0.35">
      <c r="A777" s="13" t="str">
        <f t="shared" si="12"/>
        <v>Estonia-Europe-2008</v>
      </c>
      <c r="B777" s="13" t="s">
        <v>62</v>
      </c>
      <c r="C777" s="14" t="s">
        <v>124</v>
      </c>
      <c r="D777" s="15">
        <v>2008</v>
      </c>
      <c r="E777" s="19">
        <v>4000000</v>
      </c>
      <c r="F777" s="19">
        <v>300000</v>
      </c>
    </row>
    <row r="778" spans="1:6" ht="14.5" x14ac:dyDescent="0.35">
      <c r="A778" s="13" t="str">
        <f t="shared" si="12"/>
        <v>Estonia-Europe-2009</v>
      </c>
      <c r="B778" s="13" t="s">
        <v>62</v>
      </c>
      <c r="C778" s="14" t="s">
        <v>124</v>
      </c>
      <c r="D778" s="15">
        <v>2009</v>
      </c>
      <c r="E778" s="19">
        <v>17000000</v>
      </c>
      <c r="F778" s="19">
        <v>6000000</v>
      </c>
    </row>
    <row r="779" spans="1:6" ht="14.5" x14ac:dyDescent="0.35">
      <c r="A779" s="13" t="str">
        <f t="shared" si="12"/>
        <v>Estonia-Europe-2010</v>
      </c>
      <c r="B779" s="13" t="s">
        <v>62</v>
      </c>
      <c r="C779" s="14" t="s">
        <v>124</v>
      </c>
      <c r="D779" s="15">
        <v>2010</v>
      </c>
      <c r="E779" s="19">
        <v>196000000</v>
      </c>
      <c r="F779" s="19">
        <v>128000000</v>
      </c>
    </row>
    <row r="780" spans="1:6" ht="14.5" x14ac:dyDescent="0.35">
      <c r="A780" s="13" t="str">
        <f t="shared" si="12"/>
        <v>Estonia-Europe-2011</v>
      </c>
      <c r="B780" s="13" t="s">
        <v>62</v>
      </c>
      <c r="C780" s="14" t="s">
        <v>124</v>
      </c>
      <c r="D780" s="15">
        <v>2011</v>
      </c>
      <c r="E780" s="19">
        <v>4232000000</v>
      </c>
      <c r="F780" s="19">
        <v>1649000000</v>
      </c>
    </row>
    <row r="781" spans="1:6" ht="14.5" x14ac:dyDescent="0.35">
      <c r="A781" s="13" t="str">
        <f t="shared" si="12"/>
        <v>Estonia-Europe-2012</v>
      </c>
      <c r="B781" s="13" t="s">
        <v>62</v>
      </c>
      <c r="C781" s="14" t="s">
        <v>124</v>
      </c>
      <c r="D781" s="15">
        <v>2012</v>
      </c>
      <c r="E781" s="19">
        <v>4900000</v>
      </c>
      <c r="F781" s="19">
        <v>52000000</v>
      </c>
    </row>
    <row r="782" spans="1:6" ht="14.5" x14ac:dyDescent="0.35">
      <c r="A782" s="13" t="str">
        <f t="shared" si="12"/>
        <v>Ethiopia-Africa-2000</v>
      </c>
      <c r="B782" s="13" t="s">
        <v>64</v>
      </c>
      <c r="C782" s="14" t="s">
        <v>125</v>
      </c>
      <c r="D782" s="15">
        <v>2000</v>
      </c>
      <c r="E782" s="19">
        <v>54000000</v>
      </c>
      <c r="F782" s="13"/>
    </row>
    <row r="783" spans="1:6" ht="14.5" x14ac:dyDescent="0.35">
      <c r="A783" s="13" t="str">
        <f t="shared" si="12"/>
        <v>Ethiopia-Africa-2001</v>
      </c>
      <c r="B783" s="13" t="s">
        <v>64</v>
      </c>
      <c r="C783" s="14" t="s">
        <v>125</v>
      </c>
      <c r="D783" s="15">
        <v>2001</v>
      </c>
      <c r="E783" s="19">
        <v>1600000</v>
      </c>
      <c r="F783" s="19">
        <v>6400000</v>
      </c>
    </row>
    <row r="784" spans="1:6" ht="14.5" x14ac:dyDescent="0.35">
      <c r="A784" s="13" t="str">
        <f t="shared" si="12"/>
        <v>Ethiopia-Africa-2002</v>
      </c>
      <c r="B784" s="13" t="s">
        <v>64</v>
      </c>
      <c r="C784" s="14" t="s">
        <v>125</v>
      </c>
      <c r="D784" s="15">
        <v>2002</v>
      </c>
      <c r="E784" s="19">
        <v>10300000</v>
      </c>
      <c r="F784" s="19">
        <v>13200000</v>
      </c>
    </row>
    <row r="785" spans="1:6" ht="14.5" x14ac:dyDescent="0.35">
      <c r="A785" s="13" t="str">
        <f t="shared" si="12"/>
        <v>Ethiopia-Africa-2003</v>
      </c>
      <c r="B785" s="13" t="s">
        <v>64</v>
      </c>
      <c r="C785" s="14" t="s">
        <v>125</v>
      </c>
      <c r="D785" s="15">
        <v>2003</v>
      </c>
      <c r="E785" s="19">
        <v>83000000</v>
      </c>
      <c r="F785" s="19">
        <v>14000000</v>
      </c>
    </row>
    <row r="786" spans="1:6" ht="14.5" x14ac:dyDescent="0.35">
      <c r="A786" s="13" t="str">
        <f t="shared" si="12"/>
        <v>Ethiopia-Africa-2004</v>
      </c>
      <c r="B786" s="13" t="s">
        <v>64</v>
      </c>
      <c r="C786" s="14" t="s">
        <v>125</v>
      </c>
      <c r="D786" s="15">
        <v>2004</v>
      </c>
      <c r="E786" s="19">
        <v>300000000</v>
      </c>
      <c r="F786" s="19">
        <v>35000000</v>
      </c>
    </row>
    <row r="787" spans="1:6" ht="14.5" x14ac:dyDescent="0.35">
      <c r="A787" s="13" t="str">
        <f t="shared" si="12"/>
        <v>Ethiopia-Africa-2005</v>
      </c>
      <c r="B787" s="13" t="s">
        <v>64</v>
      </c>
      <c r="C787" s="14" t="s">
        <v>125</v>
      </c>
      <c r="D787" s="15">
        <v>2005</v>
      </c>
      <c r="E787" s="19">
        <v>2306000000</v>
      </c>
      <c r="F787" s="19">
        <v>2997000000</v>
      </c>
    </row>
    <row r="788" spans="1:6" ht="14.5" x14ac:dyDescent="0.35">
      <c r="A788" s="13" t="str">
        <f t="shared" si="12"/>
        <v>Ethiopia-Africa-2006</v>
      </c>
      <c r="B788" s="13" t="s">
        <v>64</v>
      </c>
      <c r="C788" s="14" t="s">
        <v>125</v>
      </c>
      <c r="D788" s="15">
        <v>2006</v>
      </c>
      <c r="E788" s="19">
        <v>858000000</v>
      </c>
      <c r="F788" s="19">
        <v>213000000</v>
      </c>
    </row>
    <row r="789" spans="1:6" ht="14.5" x14ac:dyDescent="0.35">
      <c r="A789" s="13" t="str">
        <f t="shared" si="12"/>
        <v>Ethiopia-Africa-2007</v>
      </c>
      <c r="B789" s="13" t="s">
        <v>64</v>
      </c>
      <c r="C789" s="14" t="s">
        <v>125</v>
      </c>
      <c r="D789" s="15">
        <v>2007</v>
      </c>
      <c r="E789" s="19">
        <v>1770000000</v>
      </c>
      <c r="F789" s="19">
        <v>404000000</v>
      </c>
    </row>
    <row r="790" spans="1:6" ht="14.5" x14ac:dyDescent="0.35">
      <c r="A790" s="13" t="str">
        <f t="shared" si="12"/>
        <v>Ethiopia-Africa-2008</v>
      </c>
      <c r="B790" s="13" t="s">
        <v>64</v>
      </c>
      <c r="C790" s="14" t="s">
        <v>125</v>
      </c>
      <c r="D790" s="15">
        <v>2008</v>
      </c>
      <c r="E790" s="19">
        <v>767000000</v>
      </c>
      <c r="F790" s="19">
        <v>153000000</v>
      </c>
    </row>
    <row r="791" spans="1:6" ht="14.5" x14ac:dyDescent="0.35">
      <c r="A791" s="13" t="str">
        <f t="shared" si="12"/>
        <v>Ethiopia-Africa-2009</v>
      </c>
      <c r="B791" s="13" t="s">
        <v>64</v>
      </c>
      <c r="C791" s="14" t="s">
        <v>125</v>
      </c>
      <c r="D791" s="15">
        <v>2009</v>
      </c>
      <c r="E791" s="19">
        <v>150000000</v>
      </c>
      <c r="F791" s="19">
        <v>50000000</v>
      </c>
    </row>
    <row r="792" spans="1:6" ht="14.5" x14ac:dyDescent="0.35">
      <c r="A792" s="13" t="str">
        <f t="shared" si="12"/>
        <v>Ethiopia-Africa-2010</v>
      </c>
      <c r="B792" s="13" t="s">
        <v>64</v>
      </c>
      <c r="C792" s="14" t="s">
        <v>125</v>
      </c>
      <c r="D792" s="15">
        <v>2010</v>
      </c>
      <c r="E792" s="19">
        <v>348000000</v>
      </c>
      <c r="F792" s="19">
        <v>248000000</v>
      </c>
    </row>
    <row r="793" spans="1:6" ht="14.5" x14ac:dyDescent="0.35">
      <c r="A793" s="13" t="str">
        <f t="shared" si="12"/>
        <v>Ethiopia-Africa-2011</v>
      </c>
      <c r="B793" s="13" t="s">
        <v>64</v>
      </c>
      <c r="C793" s="14" t="s">
        <v>125</v>
      </c>
      <c r="D793" s="15">
        <v>2011</v>
      </c>
      <c r="E793" s="19">
        <v>243000000</v>
      </c>
      <c r="F793" s="19">
        <v>197000000</v>
      </c>
    </row>
    <row r="794" spans="1:6" ht="14.5" x14ac:dyDescent="0.35">
      <c r="A794" s="13" t="str">
        <f t="shared" si="12"/>
        <v>Ethiopia-Africa-2012</v>
      </c>
      <c r="B794" s="13" t="s">
        <v>64</v>
      </c>
      <c r="C794" s="14" t="s">
        <v>125</v>
      </c>
      <c r="D794" s="15">
        <v>2012</v>
      </c>
      <c r="E794" s="19">
        <v>2673000000</v>
      </c>
      <c r="F794" s="19">
        <v>2874000000</v>
      </c>
    </row>
    <row r="795" spans="1:6" ht="14.5" x14ac:dyDescent="0.35">
      <c r="A795" s="13" t="str">
        <f t="shared" si="12"/>
        <v>Faeroe Islands-Europe-2000</v>
      </c>
      <c r="B795" s="13" t="s">
        <v>62</v>
      </c>
      <c r="C795" s="14" t="s">
        <v>126</v>
      </c>
      <c r="D795" s="15">
        <v>2000</v>
      </c>
      <c r="E795" s="19">
        <v>12236000000</v>
      </c>
      <c r="F795" s="19">
        <v>16309000000</v>
      </c>
    </row>
    <row r="796" spans="1:6" ht="14.5" x14ac:dyDescent="0.35">
      <c r="A796" s="13" t="str">
        <f t="shared" si="12"/>
        <v>Faeroe Islands-Europe-2001</v>
      </c>
      <c r="B796" s="13" t="s">
        <v>62</v>
      </c>
      <c r="C796" s="14" t="s">
        <v>126</v>
      </c>
      <c r="D796" s="15">
        <v>2001</v>
      </c>
      <c r="E796" s="19">
        <v>518000000</v>
      </c>
      <c r="F796" s="13"/>
    </row>
    <row r="797" spans="1:6" ht="14.5" x14ac:dyDescent="0.35">
      <c r="A797" s="13" t="str">
        <f t="shared" si="12"/>
        <v>Faeroe Islands-Europe-2002</v>
      </c>
      <c r="B797" s="13" t="s">
        <v>62</v>
      </c>
      <c r="C797" s="14" t="s">
        <v>126</v>
      </c>
      <c r="D797" s="15">
        <v>2002</v>
      </c>
      <c r="E797" s="19">
        <v>1309000000</v>
      </c>
      <c r="F797" s="19">
        <v>1109000000</v>
      </c>
    </row>
    <row r="798" spans="1:6" ht="14.5" x14ac:dyDescent="0.35">
      <c r="A798" s="13" t="str">
        <f t="shared" si="12"/>
        <v>Faeroe Islands-Europe-2003</v>
      </c>
      <c r="B798" s="13" t="s">
        <v>62</v>
      </c>
      <c r="C798" s="14" t="s">
        <v>126</v>
      </c>
      <c r="D798" s="15">
        <v>2003</v>
      </c>
      <c r="E798" s="19">
        <v>1191000000</v>
      </c>
      <c r="F798" s="19">
        <v>1349000000</v>
      </c>
    </row>
    <row r="799" spans="1:6" ht="14.5" x14ac:dyDescent="0.35">
      <c r="A799" s="13" t="str">
        <f t="shared" si="12"/>
        <v>Faeroe Islands-Europe-2004</v>
      </c>
      <c r="B799" s="13" t="s">
        <v>62</v>
      </c>
      <c r="C799" s="14" t="s">
        <v>126</v>
      </c>
      <c r="D799" s="15">
        <v>2004</v>
      </c>
      <c r="E799" s="19">
        <v>1424000000</v>
      </c>
      <c r="F799" s="19">
        <v>434000000</v>
      </c>
    </row>
    <row r="800" spans="1:6" ht="14.5" x14ac:dyDescent="0.35">
      <c r="A800" s="13" t="str">
        <f t="shared" si="12"/>
        <v>Faeroe Islands-Europe-2005</v>
      </c>
      <c r="B800" s="13" t="s">
        <v>62</v>
      </c>
      <c r="C800" s="14" t="s">
        <v>126</v>
      </c>
      <c r="D800" s="15">
        <v>2005</v>
      </c>
      <c r="E800" s="19">
        <v>1999000000</v>
      </c>
      <c r="F800" s="13"/>
    </row>
    <row r="801" spans="1:6" ht="14.5" x14ac:dyDescent="0.35">
      <c r="A801" s="13" t="str">
        <f t="shared" si="12"/>
        <v>Faeroe Islands-Europe-2006</v>
      </c>
      <c r="B801" s="13" t="s">
        <v>62</v>
      </c>
      <c r="C801" s="14" t="s">
        <v>126</v>
      </c>
      <c r="D801" s="15">
        <v>2006</v>
      </c>
      <c r="E801" s="19">
        <v>223000000</v>
      </c>
      <c r="F801" s="19">
        <v>176000000</v>
      </c>
    </row>
    <row r="802" spans="1:6" ht="14.5" x14ac:dyDescent="0.35">
      <c r="A802" s="13" t="str">
        <f t="shared" si="12"/>
        <v>Faeroe Islands-Europe-2007</v>
      </c>
      <c r="B802" s="13" t="s">
        <v>62</v>
      </c>
      <c r="C802" s="14" t="s">
        <v>126</v>
      </c>
      <c r="D802" s="15">
        <v>2007</v>
      </c>
      <c r="E802" s="19">
        <v>52000000</v>
      </c>
      <c r="F802" s="19">
        <v>9000000</v>
      </c>
    </row>
    <row r="803" spans="1:6" ht="14.5" x14ac:dyDescent="0.35">
      <c r="A803" s="13" t="str">
        <f t="shared" si="12"/>
        <v>Faeroe Islands-Europe-2008</v>
      </c>
      <c r="B803" s="13" t="s">
        <v>62</v>
      </c>
      <c r="C803" s="14" t="s">
        <v>126</v>
      </c>
      <c r="D803" s="15">
        <v>2008</v>
      </c>
      <c r="E803" s="19">
        <v>3128000000</v>
      </c>
      <c r="F803" s="19">
        <v>408000000</v>
      </c>
    </row>
    <row r="804" spans="1:6" ht="14.5" x14ac:dyDescent="0.35">
      <c r="A804" s="13" t="str">
        <f t="shared" si="12"/>
        <v>Faeroe Islands-Europe-2009</v>
      </c>
      <c r="B804" s="13" t="s">
        <v>62</v>
      </c>
      <c r="C804" s="14" t="s">
        <v>126</v>
      </c>
      <c r="D804" s="15">
        <v>2009</v>
      </c>
      <c r="E804" s="19">
        <v>408000000</v>
      </c>
      <c r="F804" s="19">
        <v>500000000</v>
      </c>
    </row>
    <row r="805" spans="1:6" ht="14.5" x14ac:dyDescent="0.35">
      <c r="A805" s="13" t="str">
        <f t="shared" si="12"/>
        <v>Faeroe Islands-Europe-2010</v>
      </c>
      <c r="B805" s="13" t="s">
        <v>62</v>
      </c>
      <c r="C805" s="14" t="s">
        <v>126</v>
      </c>
      <c r="D805" s="15">
        <v>2010</v>
      </c>
      <c r="E805" s="19">
        <v>664000000</v>
      </c>
      <c r="F805" s="19">
        <v>311000000</v>
      </c>
    </row>
    <row r="806" spans="1:6" ht="14.5" x14ac:dyDescent="0.35">
      <c r="A806" s="13" t="str">
        <f t="shared" si="12"/>
        <v>Faeroe Islands-Europe-2011</v>
      </c>
      <c r="B806" s="13" t="s">
        <v>62</v>
      </c>
      <c r="C806" s="14" t="s">
        <v>126</v>
      </c>
      <c r="D806" s="15">
        <v>2011</v>
      </c>
      <c r="E806" s="13"/>
      <c r="F806" s="13"/>
    </row>
    <row r="807" spans="1:6" ht="14.5" x14ac:dyDescent="0.35">
      <c r="A807" s="13" t="str">
        <f t="shared" si="12"/>
        <v>Faeroe Islands-Europe-2012</v>
      </c>
      <c r="B807" s="13" t="s">
        <v>62</v>
      </c>
      <c r="C807" s="14" t="s">
        <v>126</v>
      </c>
      <c r="D807" s="15">
        <v>2012</v>
      </c>
      <c r="E807" s="19">
        <v>104000000</v>
      </c>
      <c r="F807" s="19">
        <v>8000000</v>
      </c>
    </row>
    <row r="808" spans="1:6" ht="14.5" x14ac:dyDescent="0.35">
      <c r="A808" s="13" t="str">
        <f t="shared" si="12"/>
        <v>Fiji-Oceania-2000</v>
      </c>
      <c r="B808" s="13" t="s">
        <v>66</v>
      </c>
      <c r="C808" s="14" t="s">
        <v>127</v>
      </c>
      <c r="D808" s="15">
        <v>2000</v>
      </c>
      <c r="E808" s="19">
        <v>646000000</v>
      </c>
      <c r="F808" s="19">
        <v>373000000</v>
      </c>
    </row>
    <row r="809" spans="1:6" ht="14.5" x14ac:dyDescent="0.35">
      <c r="A809" s="13" t="str">
        <f t="shared" si="12"/>
        <v>Fiji-Oceania-2001</v>
      </c>
      <c r="B809" s="13" t="s">
        <v>66</v>
      </c>
      <c r="C809" s="14" t="s">
        <v>127</v>
      </c>
      <c r="D809" s="15">
        <v>2001</v>
      </c>
      <c r="E809" s="19">
        <v>28000000</v>
      </c>
      <c r="F809" s="19">
        <v>30000000</v>
      </c>
    </row>
    <row r="810" spans="1:6" ht="14.5" x14ac:dyDescent="0.35">
      <c r="A810" s="13" t="str">
        <f t="shared" si="12"/>
        <v>Fiji-Oceania-2002</v>
      </c>
      <c r="B810" s="13" t="s">
        <v>66</v>
      </c>
      <c r="C810" s="14" t="s">
        <v>127</v>
      </c>
      <c r="D810" s="15">
        <v>2002</v>
      </c>
      <c r="E810" s="19">
        <v>96000000</v>
      </c>
      <c r="F810" s="19">
        <v>202000000</v>
      </c>
    </row>
    <row r="811" spans="1:6" ht="14.5" x14ac:dyDescent="0.35">
      <c r="A811" s="13" t="str">
        <f t="shared" si="12"/>
        <v>Fiji-Oceania-2003</v>
      </c>
      <c r="B811" s="13" t="s">
        <v>66</v>
      </c>
      <c r="C811" s="14" t="s">
        <v>127</v>
      </c>
      <c r="D811" s="15">
        <v>2003</v>
      </c>
      <c r="E811" s="19">
        <v>372000000</v>
      </c>
      <c r="F811" s="19">
        <v>274000000</v>
      </c>
    </row>
    <row r="812" spans="1:6" ht="14.5" x14ac:dyDescent="0.35">
      <c r="A812" s="13" t="str">
        <f t="shared" si="12"/>
        <v>Fiji-Oceania-2004</v>
      </c>
      <c r="B812" s="13" t="s">
        <v>66</v>
      </c>
      <c r="C812" s="14" t="s">
        <v>127</v>
      </c>
      <c r="D812" s="15">
        <v>2004</v>
      </c>
      <c r="E812" s="19">
        <v>1621000000</v>
      </c>
      <c r="F812" s="19">
        <v>269000000</v>
      </c>
    </row>
    <row r="813" spans="1:6" ht="14.5" x14ac:dyDescent="0.35">
      <c r="A813" s="13" t="str">
        <f t="shared" si="12"/>
        <v>Fiji-Oceania-2005</v>
      </c>
      <c r="B813" s="13" t="s">
        <v>66</v>
      </c>
      <c r="C813" s="14" t="s">
        <v>127</v>
      </c>
      <c r="D813" s="15">
        <v>2005</v>
      </c>
      <c r="E813" s="19">
        <v>10058000000</v>
      </c>
      <c r="F813" s="19">
        <v>7252000000</v>
      </c>
    </row>
    <row r="814" spans="1:6" ht="14.5" x14ac:dyDescent="0.35">
      <c r="A814" s="13" t="str">
        <f t="shared" si="12"/>
        <v>Fiji-Oceania-2006</v>
      </c>
      <c r="B814" s="13" t="s">
        <v>66</v>
      </c>
      <c r="C814" s="14" t="s">
        <v>127</v>
      </c>
      <c r="D814" s="15">
        <v>2006</v>
      </c>
      <c r="E814" s="19">
        <v>160000000</v>
      </c>
      <c r="F814" s="19">
        <v>139000000</v>
      </c>
    </row>
    <row r="815" spans="1:6" ht="14.5" x14ac:dyDescent="0.35">
      <c r="A815" s="13" t="str">
        <f t="shared" si="12"/>
        <v>Fiji-Oceania-2007</v>
      </c>
      <c r="B815" s="13" t="s">
        <v>66</v>
      </c>
      <c r="C815" s="14" t="s">
        <v>127</v>
      </c>
      <c r="D815" s="15">
        <v>2007</v>
      </c>
      <c r="E815" s="19">
        <v>804000000</v>
      </c>
      <c r="F815" s="19">
        <v>267000000</v>
      </c>
    </row>
    <row r="816" spans="1:6" ht="14.5" x14ac:dyDescent="0.35">
      <c r="A816" s="13" t="str">
        <f t="shared" si="12"/>
        <v>Fiji-Oceania-2008</v>
      </c>
      <c r="B816" s="13" t="s">
        <v>66</v>
      </c>
      <c r="C816" s="14" t="s">
        <v>127</v>
      </c>
      <c r="D816" s="15">
        <v>2008</v>
      </c>
      <c r="E816" s="19">
        <v>81000000</v>
      </c>
      <c r="F816" s="19">
        <v>115000000</v>
      </c>
    </row>
    <row r="817" spans="1:6" ht="14.5" x14ac:dyDescent="0.35">
      <c r="A817" s="13" t="str">
        <f t="shared" si="12"/>
        <v>Fiji-Oceania-2009</v>
      </c>
      <c r="B817" s="13" t="s">
        <v>66</v>
      </c>
      <c r="C817" s="14" t="s">
        <v>127</v>
      </c>
      <c r="D817" s="15">
        <v>2009</v>
      </c>
      <c r="E817" s="19">
        <v>1023000000</v>
      </c>
      <c r="F817" s="19">
        <v>847000000</v>
      </c>
    </row>
    <row r="818" spans="1:6" ht="14.5" x14ac:dyDescent="0.35">
      <c r="A818" s="13" t="str">
        <f t="shared" si="12"/>
        <v>Fiji-Oceania-2010</v>
      </c>
      <c r="B818" s="13" t="s">
        <v>66</v>
      </c>
      <c r="C818" s="14" t="s">
        <v>127</v>
      </c>
      <c r="D818" s="15">
        <v>2010</v>
      </c>
      <c r="E818" s="19">
        <v>2677000000</v>
      </c>
      <c r="F818" s="19">
        <v>1420000000</v>
      </c>
    </row>
    <row r="819" spans="1:6" ht="14.5" x14ac:dyDescent="0.35">
      <c r="A819" s="13" t="str">
        <f t="shared" si="12"/>
        <v>Fiji-Oceania-2011</v>
      </c>
      <c r="B819" s="13" t="s">
        <v>66</v>
      </c>
      <c r="C819" s="14" t="s">
        <v>127</v>
      </c>
      <c r="D819" s="15">
        <v>2011</v>
      </c>
      <c r="E819" s="19">
        <v>538000000</v>
      </c>
      <c r="F819" s="19">
        <v>144000000</v>
      </c>
    </row>
    <row r="820" spans="1:6" ht="14.5" x14ac:dyDescent="0.35">
      <c r="A820" s="13" t="str">
        <f t="shared" si="12"/>
        <v>Fiji-Oceania-2012</v>
      </c>
      <c r="B820" s="13" t="s">
        <v>66</v>
      </c>
      <c r="C820" s="14" t="s">
        <v>127</v>
      </c>
      <c r="D820" s="15">
        <v>2012</v>
      </c>
      <c r="E820" s="19">
        <v>75000000</v>
      </c>
      <c r="F820" s="19">
        <v>8000000</v>
      </c>
    </row>
    <row r="821" spans="1:6" ht="14.5" x14ac:dyDescent="0.35">
      <c r="A821" s="13" t="str">
        <f t="shared" si="12"/>
        <v>Finland-Europe-2000</v>
      </c>
      <c r="B821" s="13" t="s">
        <v>62</v>
      </c>
      <c r="C821" s="14" t="s">
        <v>128</v>
      </c>
      <c r="D821" s="15">
        <v>2000</v>
      </c>
      <c r="E821" s="19">
        <v>282000000</v>
      </c>
      <c r="F821" s="19">
        <v>36000000</v>
      </c>
    </row>
    <row r="822" spans="1:6" ht="14.5" x14ac:dyDescent="0.35">
      <c r="A822" s="13" t="str">
        <f t="shared" si="12"/>
        <v>Finland-Europe-2001</v>
      </c>
      <c r="B822" s="13" t="s">
        <v>62</v>
      </c>
      <c r="C822" s="14" t="s">
        <v>128</v>
      </c>
      <c r="D822" s="15">
        <v>2001</v>
      </c>
      <c r="E822" s="13"/>
      <c r="F822" s="13"/>
    </row>
    <row r="823" spans="1:6" ht="14.5" x14ac:dyDescent="0.35">
      <c r="A823" s="13" t="str">
        <f t="shared" si="12"/>
        <v>Finland-Europe-2002</v>
      </c>
      <c r="B823" s="13" t="s">
        <v>62</v>
      </c>
      <c r="C823" s="14" t="s">
        <v>128</v>
      </c>
      <c r="D823" s="15">
        <v>2002</v>
      </c>
      <c r="E823" s="19">
        <v>91000000</v>
      </c>
      <c r="F823" s="19">
        <v>13000000</v>
      </c>
    </row>
    <row r="824" spans="1:6" ht="14.5" x14ac:dyDescent="0.35">
      <c r="A824" s="13" t="str">
        <f t="shared" si="12"/>
        <v>Finland-Europe-2003</v>
      </c>
      <c r="B824" s="13" t="s">
        <v>62</v>
      </c>
      <c r="C824" s="14" t="s">
        <v>128</v>
      </c>
      <c r="D824" s="15">
        <v>2003</v>
      </c>
      <c r="E824" s="19">
        <v>18000000</v>
      </c>
      <c r="F824" s="19">
        <v>68000000</v>
      </c>
    </row>
    <row r="825" spans="1:6" ht="14.5" x14ac:dyDescent="0.35">
      <c r="A825" s="13" t="str">
        <f t="shared" si="12"/>
        <v>Finland-Europe-2004</v>
      </c>
      <c r="B825" s="13" t="s">
        <v>62</v>
      </c>
      <c r="C825" s="14" t="s">
        <v>128</v>
      </c>
      <c r="D825" s="15">
        <v>2004</v>
      </c>
      <c r="E825" s="19">
        <v>437000000</v>
      </c>
      <c r="F825" s="19">
        <v>143000000</v>
      </c>
    </row>
    <row r="826" spans="1:6" ht="14.5" x14ac:dyDescent="0.35">
      <c r="A826" s="13" t="str">
        <f t="shared" si="12"/>
        <v>Finland-Europe-2005</v>
      </c>
      <c r="B826" s="13" t="s">
        <v>62</v>
      </c>
      <c r="C826" s="14" t="s">
        <v>128</v>
      </c>
      <c r="D826" s="15">
        <v>2005</v>
      </c>
      <c r="E826" s="13"/>
      <c r="F826" s="13"/>
    </row>
    <row r="827" spans="1:6" ht="14.5" x14ac:dyDescent="0.35">
      <c r="A827" s="13" t="str">
        <f t="shared" si="12"/>
        <v>Finland-Europe-2006</v>
      </c>
      <c r="B827" s="13" t="s">
        <v>62</v>
      </c>
      <c r="C827" s="14" t="s">
        <v>128</v>
      </c>
      <c r="D827" s="15">
        <v>2006</v>
      </c>
      <c r="E827" s="20">
        <v>102000000000</v>
      </c>
      <c r="F827" s="19">
        <v>82091000000</v>
      </c>
    </row>
    <row r="828" spans="1:6" ht="14.5" x14ac:dyDescent="0.35">
      <c r="A828" s="13" t="str">
        <f t="shared" si="12"/>
        <v>Finland-Europe-2007</v>
      </c>
      <c r="B828" s="13" t="s">
        <v>62</v>
      </c>
      <c r="C828" s="14" t="s">
        <v>128</v>
      </c>
      <c r="D828" s="15">
        <v>2007</v>
      </c>
      <c r="E828" s="19">
        <v>419000000</v>
      </c>
      <c r="F828" s="19">
        <v>236000000</v>
      </c>
    </row>
    <row r="829" spans="1:6" ht="14.5" x14ac:dyDescent="0.35">
      <c r="A829" s="13" t="str">
        <f t="shared" si="12"/>
        <v>Finland-Europe-2008</v>
      </c>
      <c r="B829" s="13" t="s">
        <v>62</v>
      </c>
      <c r="C829" s="14" t="s">
        <v>128</v>
      </c>
      <c r="D829" s="15">
        <v>2008</v>
      </c>
      <c r="E829" s="19">
        <v>378000000</v>
      </c>
      <c r="F829" s="19">
        <v>1311000000</v>
      </c>
    </row>
    <row r="830" spans="1:6" ht="14.5" x14ac:dyDescent="0.35">
      <c r="A830" s="13" t="str">
        <f t="shared" si="12"/>
        <v>Finland-Europe-2009</v>
      </c>
      <c r="B830" s="13" t="s">
        <v>62</v>
      </c>
      <c r="C830" s="14" t="s">
        <v>128</v>
      </c>
      <c r="D830" s="15">
        <v>2009</v>
      </c>
      <c r="E830" s="19">
        <v>178000000</v>
      </c>
      <c r="F830" s="19">
        <v>341000000</v>
      </c>
    </row>
    <row r="831" spans="1:6" ht="14.5" x14ac:dyDescent="0.35">
      <c r="A831" s="13" t="str">
        <f t="shared" si="12"/>
        <v>Finland-Europe-2010</v>
      </c>
      <c r="B831" s="13" t="s">
        <v>62</v>
      </c>
      <c r="C831" s="14" t="s">
        <v>128</v>
      </c>
      <c r="D831" s="15">
        <v>2010</v>
      </c>
      <c r="E831" s="19">
        <v>82000000</v>
      </c>
      <c r="F831" s="19">
        <v>86000000</v>
      </c>
    </row>
    <row r="832" spans="1:6" ht="14.5" x14ac:dyDescent="0.35">
      <c r="A832" s="13" t="str">
        <f t="shared" si="12"/>
        <v>Finland-Europe-2011</v>
      </c>
      <c r="B832" s="13" t="s">
        <v>62</v>
      </c>
      <c r="C832" s="14" t="s">
        <v>128</v>
      </c>
      <c r="D832" s="15">
        <v>2011</v>
      </c>
      <c r="E832" s="19">
        <v>121000000</v>
      </c>
      <c r="F832" s="19">
        <v>59000000</v>
      </c>
    </row>
    <row r="833" spans="1:6" ht="14.5" x14ac:dyDescent="0.35">
      <c r="A833" s="13" t="str">
        <f t="shared" si="12"/>
        <v>Finland-Europe-2012</v>
      </c>
      <c r="B833" s="13" t="s">
        <v>62</v>
      </c>
      <c r="C833" s="14" t="s">
        <v>128</v>
      </c>
      <c r="D833" s="15">
        <v>2012</v>
      </c>
      <c r="E833" s="19">
        <v>582000000</v>
      </c>
      <c r="F833" s="19">
        <v>280000000</v>
      </c>
    </row>
    <row r="834" spans="1:6" ht="14.5" x14ac:dyDescent="0.35">
      <c r="A834" s="13" t="str">
        <f t="shared" si="12"/>
        <v>France-Europe-2000</v>
      </c>
      <c r="B834" s="13" t="s">
        <v>62</v>
      </c>
      <c r="C834" s="14" t="s">
        <v>129</v>
      </c>
      <c r="D834" s="15">
        <v>2000</v>
      </c>
      <c r="E834" s="19">
        <v>52000000</v>
      </c>
      <c r="F834" s="19">
        <v>67000000</v>
      </c>
    </row>
    <row r="835" spans="1:6" ht="14.5" x14ac:dyDescent="0.35">
      <c r="A835" s="13" t="str">
        <f t="shared" ref="A835:A898" si="13">C835&amp;"-"&amp;D835</f>
        <v>France-Europe-2001</v>
      </c>
      <c r="B835" s="13" t="s">
        <v>62</v>
      </c>
      <c r="C835" s="14" t="s">
        <v>129</v>
      </c>
      <c r="D835" s="15">
        <v>2001</v>
      </c>
      <c r="E835" s="19">
        <v>1800000</v>
      </c>
      <c r="F835" s="19">
        <v>29000000</v>
      </c>
    </row>
    <row r="836" spans="1:6" ht="14.5" x14ac:dyDescent="0.35">
      <c r="A836" s="13" t="str">
        <f t="shared" si="13"/>
        <v>France-Europe-2002</v>
      </c>
      <c r="B836" s="13" t="s">
        <v>62</v>
      </c>
      <c r="C836" s="14" t="s">
        <v>129</v>
      </c>
      <c r="D836" s="15">
        <v>2002</v>
      </c>
      <c r="E836" s="19">
        <v>212000000</v>
      </c>
      <c r="F836" s="19">
        <v>394000000</v>
      </c>
    </row>
    <row r="837" spans="1:6" ht="14.5" x14ac:dyDescent="0.35">
      <c r="A837" s="13" t="str">
        <f t="shared" si="13"/>
        <v>France-Europe-2003</v>
      </c>
      <c r="B837" s="13" t="s">
        <v>62</v>
      </c>
      <c r="C837" s="14" t="s">
        <v>129</v>
      </c>
      <c r="D837" s="15">
        <v>2003</v>
      </c>
      <c r="E837" s="19">
        <v>7800000</v>
      </c>
      <c r="F837" s="19">
        <v>32000000</v>
      </c>
    </row>
    <row r="838" spans="1:6" ht="14.5" x14ac:dyDescent="0.35">
      <c r="A838" s="13" t="str">
        <f t="shared" si="13"/>
        <v>France-Europe-2004</v>
      </c>
      <c r="B838" s="13" t="s">
        <v>62</v>
      </c>
      <c r="C838" s="14" t="s">
        <v>129</v>
      </c>
      <c r="D838" s="15">
        <v>2004</v>
      </c>
      <c r="E838" s="13"/>
      <c r="F838" s="13"/>
    </row>
    <row r="839" spans="1:6" ht="14.5" x14ac:dyDescent="0.35">
      <c r="A839" s="13" t="str">
        <f t="shared" si="13"/>
        <v>France-Europe-2005</v>
      </c>
      <c r="B839" s="13" t="s">
        <v>62</v>
      </c>
      <c r="C839" s="14" t="s">
        <v>129</v>
      </c>
      <c r="D839" s="15">
        <v>2005</v>
      </c>
      <c r="E839" s="19">
        <v>21000000</v>
      </c>
      <c r="F839" s="19">
        <v>9000000</v>
      </c>
    </row>
    <row r="840" spans="1:6" ht="14.5" x14ac:dyDescent="0.35">
      <c r="A840" s="13" t="str">
        <f t="shared" si="13"/>
        <v>France-Europe-2006</v>
      </c>
      <c r="B840" s="13" t="s">
        <v>62</v>
      </c>
      <c r="C840" s="14" t="s">
        <v>129</v>
      </c>
      <c r="D840" s="15">
        <v>2006</v>
      </c>
      <c r="E840" s="13"/>
      <c r="F840" s="13"/>
    </row>
    <row r="841" spans="1:6" ht="14.5" x14ac:dyDescent="0.35">
      <c r="A841" s="13" t="str">
        <f t="shared" si="13"/>
        <v>France-Europe-2007</v>
      </c>
      <c r="B841" s="13" t="s">
        <v>62</v>
      </c>
      <c r="C841" s="14" t="s">
        <v>129</v>
      </c>
      <c r="D841" s="15">
        <v>2007</v>
      </c>
      <c r="E841" s="19">
        <v>23100000</v>
      </c>
      <c r="F841" s="19">
        <v>176000000</v>
      </c>
    </row>
    <row r="842" spans="1:6" ht="14.5" x14ac:dyDescent="0.35">
      <c r="A842" s="13" t="str">
        <f t="shared" si="13"/>
        <v>France-Europe-2008</v>
      </c>
      <c r="B842" s="13" t="s">
        <v>62</v>
      </c>
      <c r="C842" s="14" t="s">
        <v>129</v>
      </c>
      <c r="D842" s="15">
        <v>2008</v>
      </c>
      <c r="E842" s="19">
        <v>91000000</v>
      </c>
      <c r="F842" s="19">
        <v>571000000</v>
      </c>
    </row>
    <row r="843" spans="1:6" ht="14.5" x14ac:dyDescent="0.35">
      <c r="A843" s="13" t="str">
        <f t="shared" si="13"/>
        <v>France-Europe-2009</v>
      </c>
      <c r="B843" s="13" t="s">
        <v>62</v>
      </c>
      <c r="C843" s="14" t="s">
        <v>129</v>
      </c>
      <c r="D843" s="15">
        <v>2009</v>
      </c>
      <c r="E843" s="19">
        <v>6800000</v>
      </c>
      <c r="F843" s="19">
        <v>14000000</v>
      </c>
    </row>
    <row r="844" spans="1:6" ht="14.5" x14ac:dyDescent="0.35">
      <c r="A844" s="13" t="str">
        <f t="shared" si="13"/>
        <v>France-Europe-2010</v>
      </c>
      <c r="B844" s="13" t="s">
        <v>62</v>
      </c>
      <c r="C844" s="14" t="s">
        <v>129</v>
      </c>
      <c r="D844" s="15">
        <v>2010</v>
      </c>
      <c r="E844" s="19">
        <v>6328000000</v>
      </c>
      <c r="F844" s="19">
        <v>1543000000</v>
      </c>
    </row>
    <row r="845" spans="1:6" ht="14.5" x14ac:dyDescent="0.35">
      <c r="A845" s="13" t="str">
        <f t="shared" si="13"/>
        <v>France-Europe-2011</v>
      </c>
      <c r="B845" s="13" t="s">
        <v>62</v>
      </c>
      <c r="C845" s="14" t="s">
        <v>129</v>
      </c>
      <c r="D845" s="15">
        <v>2011</v>
      </c>
      <c r="E845" s="13"/>
      <c r="F845" s="13"/>
    </row>
    <row r="846" spans="1:6" ht="14.5" x14ac:dyDescent="0.35">
      <c r="A846" s="13" t="str">
        <f t="shared" si="13"/>
        <v>France-Europe-2012</v>
      </c>
      <c r="B846" s="13" t="s">
        <v>62</v>
      </c>
      <c r="C846" s="14" t="s">
        <v>129</v>
      </c>
      <c r="D846" s="15">
        <v>2012</v>
      </c>
      <c r="E846" s="19">
        <v>73000000</v>
      </c>
      <c r="F846" s="13"/>
    </row>
    <row r="847" spans="1:6" ht="14.5" x14ac:dyDescent="0.35">
      <c r="A847" s="13" t="str">
        <f t="shared" si="13"/>
        <v>French Polynesia-Oceania-2000</v>
      </c>
      <c r="B847" s="13" t="s">
        <v>66</v>
      </c>
      <c r="C847" s="14" t="s">
        <v>130</v>
      </c>
      <c r="D847" s="15">
        <v>2000</v>
      </c>
      <c r="E847" s="19">
        <v>458000000</v>
      </c>
      <c r="F847" s="19">
        <v>59000000</v>
      </c>
    </row>
    <row r="848" spans="1:6" ht="14.5" x14ac:dyDescent="0.35">
      <c r="A848" s="13" t="str">
        <f t="shared" si="13"/>
        <v>French Polynesia-Oceania-2001</v>
      </c>
      <c r="B848" s="13" t="s">
        <v>66</v>
      </c>
      <c r="C848" s="14" t="s">
        <v>130</v>
      </c>
      <c r="D848" s="15">
        <v>2001</v>
      </c>
      <c r="E848" s="19">
        <v>74000000</v>
      </c>
      <c r="F848" s="19">
        <v>275000000</v>
      </c>
    </row>
    <row r="849" spans="1:6" ht="14.5" x14ac:dyDescent="0.35">
      <c r="A849" s="13" t="str">
        <f t="shared" si="13"/>
        <v>French Polynesia-Oceania-2002</v>
      </c>
      <c r="B849" s="13" t="s">
        <v>66</v>
      </c>
      <c r="C849" s="14" t="s">
        <v>130</v>
      </c>
      <c r="D849" s="15">
        <v>2002</v>
      </c>
      <c r="E849" s="19">
        <v>51000000</v>
      </c>
      <c r="F849" s="19">
        <v>6000000</v>
      </c>
    </row>
    <row r="850" spans="1:6" ht="14.5" x14ac:dyDescent="0.35">
      <c r="A850" s="13" t="str">
        <f t="shared" si="13"/>
        <v>French Polynesia-Oceania-2003</v>
      </c>
      <c r="B850" s="13" t="s">
        <v>66</v>
      </c>
      <c r="C850" s="14" t="s">
        <v>130</v>
      </c>
      <c r="D850" s="15">
        <v>2003</v>
      </c>
      <c r="E850" s="19">
        <v>495000000</v>
      </c>
      <c r="F850" s="19">
        <v>270000000</v>
      </c>
    </row>
    <row r="851" spans="1:6" ht="14.5" x14ac:dyDescent="0.35">
      <c r="A851" s="13" t="str">
        <f t="shared" si="13"/>
        <v>French Polynesia-Oceania-2004</v>
      </c>
      <c r="B851" s="13" t="s">
        <v>66</v>
      </c>
      <c r="C851" s="14" t="s">
        <v>130</v>
      </c>
      <c r="D851" s="15">
        <v>2004</v>
      </c>
      <c r="E851" s="13"/>
      <c r="F851" s="19">
        <v>29000000</v>
      </c>
    </row>
    <row r="852" spans="1:6" ht="14.5" x14ac:dyDescent="0.35">
      <c r="A852" s="13" t="str">
        <f t="shared" si="13"/>
        <v>French Polynesia-Oceania-2005</v>
      </c>
      <c r="B852" s="13" t="s">
        <v>66</v>
      </c>
      <c r="C852" s="14" t="s">
        <v>130</v>
      </c>
      <c r="D852" s="15">
        <v>2005</v>
      </c>
      <c r="E852" s="19">
        <v>2200000</v>
      </c>
      <c r="F852" s="19">
        <v>22300000</v>
      </c>
    </row>
    <row r="853" spans="1:6" ht="14.5" x14ac:dyDescent="0.35">
      <c r="A853" s="13" t="str">
        <f t="shared" si="13"/>
        <v>French Polynesia-Oceania-2006</v>
      </c>
      <c r="B853" s="13" t="s">
        <v>66</v>
      </c>
      <c r="C853" s="14" t="s">
        <v>130</v>
      </c>
      <c r="D853" s="15">
        <v>2006</v>
      </c>
      <c r="E853" s="19">
        <v>799000000</v>
      </c>
      <c r="F853" s="19">
        <v>108000000</v>
      </c>
    </row>
    <row r="854" spans="1:6" ht="14.5" x14ac:dyDescent="0.35">
      <c r="A854" s="13" t="str">
        <f t="shared" si="13"/>
        <v>French Polynesia-Oceania-2007</v>
      </c>
      <c r="B854" s="13" t="s">
        <v>66</v>
      </c>
      <c r="C854" s="14" t="s">
        <v>130</v>
      </c>
      <c r="D854" s="15">
        <v>2007</v>
      </c>
      <c r="E854" s="19">
        <v>26000000</v>
      </c>
      <c r="F854" s="19">
        <v>278000000</v>
      </c>
    </row>
    <row r="855" spans="1:6" ht="14.5" x14ac:dyDescent="0.35">
      <c r="A855" s="13" t="str">
        <f t="shared" si="13"/>
        <v>French Polynesia-Oceania-2008</v>
      </c>
      <c r="B855" s="13" t="s">
        <v>66</v>
      </c>
      <c r="C855" s="14" t="s">
        <v>130</v>
      </c>
      <c r="D855" s="15">
        <v>2008</v>
      </c>
      <c r="E855" s="19">
        <v>59000000</v>
      </c>
      <c r="F855" s="19">
        <v>29000000</v>
      </c>
    </row>
    <row r="856" spans="1:6" ht="14.5" x14ac:dyDescent="0.35">
      <c r="A856" s="13" t="str">
        <f t="shared" si="13"/>
        <v>French Polynesia-Oceania-2009</v>
      </c>
      <c r="B856" s="13" t="s">
        <v>66</v>
      </c>
      <c r="C856" s="14" t="s">
        <v>130</v>
      </c>
      <c r="D856" s="15">
        <v>2009</v>
      </c>
      <c r="E856" s="19">
        <v>261000000</v>
      </c>
      <c r="F856" s="19">
        <v>789000000</v>
      </c>
    </row>
    <row r="857" spans="1:6" ht="14.5" x14ac:dyDescent="0.35">
      <c r="A857" s="13" t="str">
        <f t="shared" si="13"/>
        <v>French Polynesia-Oceania-2010</v>
      </c>
      <c r="B857" s="13" t="s">
        <v>66</v>
      </c>
      <c r="C857" s="14" t="s">
        <v>130</v>
      </c>
      <c r="D857" s="15">
        <v>2010</v>
      </c>
      <c r="E857" s="19">
        <v>239000000</v>
      </c>
      <c r="F857" s="19">
        <v>108000000</v>
      </c>
    </row>
    <row r="858" spans="1:6" ht="14.5" x14ac:dyDescent="0.35">
      <c r="A858" s="13" t="str">
        <f t="shared" si="13"/>
        <v>French Polynesia-Oceania-2011</v>
      </c>
      <c r="B858" s="13" t="s">
        <v>66</v>
      </c>
      <c r="C858" s="14" t="s">
        <v>130</v>
      </c>
      <c r="D858" s="15">
        <v>2011</v>
      </c>
      <c r="E858" s="19">
        <v>74000000</v>
      </c>
      <c r="F858" s="19">
        <v>70000000</v>
      </c>
    </row>
    <row r="859" spans="1:6" ht="14.5" x14ac:dyDescent="0.35">
      <c r="A859" s="13" t="str">
        <f t="shared" si="13"/>
        <v>French Polynesia-Oceania-2012</v>
      </c>
      <c r="B859" s="13" t="s">
        <v>66</v>
      </c>
      <c r="C859" s="14" t="s">
        <v>130</v>
      </c>
      <c r="D859" s="15">
        <v>2012</v>
      </c>
      <c r="E859" s="19">
        <v>142000000</v>
      </c>
      <c r="F859" s="19">
        <v>125000000</v>
      </c>
    </row>
    <row r="860" spans="1:6" ht="14.5" x14ac:dyDescent="0.35">
      <c r="A860" s="13" t="str">
        <f t="shared" si="13"/>
        <v>Gabon-Africa-2000</v>
      </c>
      <c r="B860" s="13" t="s">
        <v>64</v>
      </c>
      <c r="C860" s="14" t="s">
        <v>131</v>
      </c>
      <c r="D860" s="15">
        <v>2000</v>
      </c>
      <c r="E860" s="13"/>
      <c r="F860" s="13"/>
    </row>
    <row r="861" spans="1:6" ht="14.5" x14ac:dyDescent="0.35">
      <c r="A861" s="13" t="str">
        <f t="shared" si="13"/>
        <v>Gabon-Africa-2001</v>
      </c>
      <c r="B861" s="13" t="s">
        <v>64</v>
      </c>
      <c r="C861" s="14" t="s">
        <v>131</v>
      </c>
      <c r="D861" s="15">
        <v>2001</v>
      </c>
      <c r="E861" s="19">
        <v>1156000000</v>
      </c>
      <c r="F861" s="19">
        <v>277000000</v>
      </c>
    </row>
    <row r="862" spans="1:6" ht="14.5" x14ac:dyDescent="0.35">
      <c r="A862" s="13" t="str">
        <f t="shared" si="13"/>
        <v>Gabon-Africa-2002</v>
      </c>
      <c r="B862" s="13" t="s">
        <v>64</v>
      </c>
      <c r="C862" s="14" t="s">
        <v>131</v>
      </c>
      <c r="D862" s="15">
        <v>2002</v>
      </c>
      <c r="E862" s="19">
        <v>4540000000</v>
      </c>
      <c r="F862" s="19">
        <v>912000000</v>
      </c>
    </row>
    <row r="863" spans="1:6" ht="14.5" x14ac:dyDescent="0.35">
      <c r="A863" s="13" t="str">
        <f t="shared" si="13"/>
        <v>Gabon-Africa-2003</v>
      </c>
      <c r="B863" s="13" t="s">
        <v>64</v>
      </c>
      <c r="C863" s="14" t="s">
        <v>131</v>
      </c>
      <c r="D863" s="15">
        <v>2003</v>
      </c>
      <c r="E863" s="19">
        <v>96000000</v>
      </c>
      <c r="F863" s="19">
        <v>140000000</v>
      </c>
    </row>
    <row r="864" spans="1:6" ht="14.5" x14ac:dyDescent="0.35">
      <c r="A864" s="13" t="str">
        <f t="shared" si="13"/>
        <v>Gabon-Africa-2004</v>
      </c>
      <c r="B864" s="13" t="s">
        <v>64</v>
      </c>
      <c r="C864" s="14" t="s">
        <v>131</v>
      </c>
      <c r="D864" s="15">
        <v>2004</v>
      </c>
      <c r="E864" s="19">
        <v>426000000</v>
      </c>
      <c r="F864" s="19">
        <v>123000000</v>
      </c>
    </row>
    <row r="865" spans="1:6" ht="14.5" x14ac:dyDescent="0.35">
      <c r="A865" s="13" t="str">
        <f t="shared" si="13"/>
        <v>Gabon-Africa-2005</v>
      </c>
      <c r="B865" s="13" t="s">
        <v>64</v>
      </c>
      <c r="C865" s="14" t="s">
        <v>131</v>
      </c>
      <c r="D865" s="15">
        <v>2005</v>
      </c>
      <c r="E865" s="19">
        <v>32000000</v>
      </c>
      <c r="F865" s="19">
        <v>42000000</v>
      </c>
    </row>
    <row r="866" spans="1:6" ht="14.5" x14ac:dyDescent="0.35">
      <c r="A866" s="13" t="str">
        <f t="shared" si="13"/>
        <v>Gabon-Africa-2006</v>
      </c>
      <c r="B866" s="13" t="s">
        <v>64</v>
      </c>
      <c r="C866" s="14" t="s">
        <v>131</v>
      </c>
      <c r="D866" s="15">
        <v>2006</v>
      </c>
      <c r="E866" s="19">
        <v>49000000</v>
      </c>
      <c r="F866" s="13"/>
    </row>
    <row r="867" spans="1:6" ht="14.5" x14ac:dyDescent="0.35">
      <c r="A867" s="13" t="str">
        <f t="shared" si="13"/>
        <v>Gabon-Africa-2007</v>
      </c>
      <c r="B867" s="13" t="s">
        <v>64</v>
      </c>
      <c r="C867" s="14" t="s">
        <v>131</v>
      </c>
      <c r="D867" s="15">
        <v>2007</v>
      </c>
      <c r="E867" s="19">
        <v>44000000</v>
      </c>
      <c r="F867" s="19">
        <v>31000000</v>
      </c>
    </row>
    <row r="868" spans="1:6" ht="14.5" x14ac:dyDescent="0.35">
      <c r="A868" s="13" t="str">
        <f t="shared" si="13"/>
        <v>Gabon-Africa-2008</v>
      </c>
      <c r="B868" s="13" t="s">
        <v>64</v>
      </c>
      <c r="C868" s="14" t="s">
        <v>131</v>
      </c>
      <c r="D868" s="15">
        <v>2008</v>
      </c>
      <c r="E868" s="19">
        <v>7700000</v>
      </c>
      <c r="F868" s="19">
        <v>2100000</v>
      </c>
    </row>
    <row r="869" spans="1:6" ht="14.5" x14ac:dyDescent="0.35">
      <c r="A869" s="13" t="str">
        <f t="shared" si="13"/>
        <v>Gabon-Africa-2009</v>
      </c>
      <c r="B869" s="13" t="s">
        <v>64</v>
      </c>
      <c r="C869" s="14" t="s">
        <v>131</v>
      </c>
      <c r="D869" s="15">
        <v>2009</v>
      </c>
      <c r="E869" s="19">
        <v>286000000</v>
      </c>
      <c r="F869" s="19">
        <v>138000000</v>
      </c>
    </row>
    <row r="870" spans="1:6" ht="14.5" x14ac:dyDescent="0.35">
      <c r="A870" s="13" t="str">
        <f t="shared" si="13"/>
        <v>Gabon-Africa-2010</v>
      </c>
      <c r="B870" s="13" t="s">
        <v>64</v>
      </c>
      <c r="C870" s="14" t="s">
        <v>131</v>
      </c>
      <c r="D870" s="15">
        <v>2010</v>
      </c>
      <c r="E870" s="19">
        <v>256000000</v>
      </c>
      <c r="F870" s="19">
        <v>53000000</v>
      </c>
    </row>
    <row r="871" spans="1:6" ht="14.5" x14ac:dyDescent="0.35">
      <c r="A871" s="13" t="str">
        <f t="shared" si="13"/>
        <v>Gabon-Africa-2011</v>
      </c>
      <c r="B871" s="13" t="s">
        <v>64</v>
      </c>
      <c r="C871" s="14" t="s">
        <v>131</v>
      </c>
      <c r="D871" s="15">
        <v>2011</v>
      </c>
      <c r="E871" s="19">
        <v>58000000</v>
      </c>
      <c r="F871" s="19">
        <v>30000000</v>
      </c>
    </row>
    <row r="872" spans="1:6" ht="14.5" x14ac:dyDescent="0.35">
      <c r="A872" s="13" t="str">
        <f t="shared" si="13"/>
        <v>Gabon-Africa-2012</v>
      </c>
      <c r="B872" s="13" t="s">
        <v>64</v>
      </c>
      <c r="C872" s="14" t="s">
        <v>131</v>
      </c>
      <c r="D872" s="15">
        <v>2012</v>
      </c>
      <c r="E872" s="13"/>
      <c r="F872" s="13"/>
    </row>
    <row r="873" spans="1:6" ht="14.5" x14ac:dyDescent="0.35">
      <c r="A873" s="13" t="str">
        <f t="shared" si="13"/>
        <v>Gambia, The-Africa-2000</v>
      </c>
      <c r="B873" s="13" t="s">
        <v>64</v>
      </c>
      <c r="C873" s="14" t="s">
        <v>132</v>
      </c>
      <c r="D873" s="15">
        <v>2000</v>
      </c>
      <c r="E873" s="19">
        <v>7571000000</v>
      </c>
      <c r="F873" s="19">
        <v>4237000000</v>
      </c>
    </row>
    <row r="874" spans="1:6" ht="14.5" x14ac:dyDescent="0.35">
      <c r="A874" s="13" t="str">
        <f t="shared" si="13"/>
        <v>Gambia, The-Africa-2001</v>
      </c>
      <c r="B874" s="13" t="s">
        <v>64</v>
      </c>
      <c r="C874" s="14" t="s">
        <v>132</v>
      </c>
      <c r="D874" s="15">
        <v>2001</v>
      </c>
      <c r="E874" s="13"/>
      <c r="F874" s="13"/>
    </row>
    <row r="875" spans="1:6" ht="14.5" x14ac:dyDescent="0.35">
      <c r="A875" s="13" t="str">
        <f t="shared" si="13"/>
        <v>Gambia, The-Africa-2002</v>
      </c>
      <c r="B875" s="13" t="s">
        <v>64</v>
      </c>
      <c r="C875" s="14" t="s">
        <v>132</v>
      </c>
      <c r="D875" s="15">
        <v>2002</v>
      </c>
      <c r="E875" s="19">
        <v>21000000</v>
      </c>
      <c r="F875" s="19">
        <v>176000000</v>
      </c>
    </row>
    <row r="876" spans="1:6" ht="14.5" x14ac:dyDescent="0.35">
      <c r="A876" s="13" t="str">
        <f t="shared" si="13"/>
        <v>Gambia, The-Africa-2003</v>
      </c>
      <c r="B876" s="13" t="s">
        <v>64</v>
      </c>
      <c r="C876" s="14" t="s">
        <v>132</v>
      </c>
      <c r="D876" s="15">
        <v>2003</v>
      </c>
      <c r="E876" s="19">
        <v>75000000</v>
      </c>
      <c r="F876" s="19">
        <v>54000000</v>
      </c>
    </row>
    <row r="877" spans="1:6" ht="14.5" x14ac:dyDescent="0.35">
      <c r="A877" s="13" t="str">
        <f t="shared" si="13"/>
        <v>Gambia, The-Africa-2004</v>
      </c>
      <c r="B877" s="13" t="s">
        <v>64</v>
      </c>
      <c r="C877" s="14" t="s">
        <v>132</v>
      </c>
      <c r="D877" s="15">
        <v>2004</v>
      </c>
      <c r="E877" s="19">
        <v>762000000</v>
      </c>
      <c r="F877" s="19">
        <v>470000000</v>
      </c>
    </row>
    <row r="878" spans="1:6" ht="14.5" x14ac:dyDescent="0.35">
      <c r="A878" s="13" t="str">
        <f t="shared" si="13"/>
        <v>Gambia, The-Africa-2005</v>
      </c>
      <c r="B878" s="13" t="s">
        <v>64</v>
      </c>
      <c r="C878" s="14" t="s">
        <v>132</v>
      </c>
      <c r="D878" s="15">
        <v>2005</v>
      </c>
      <c r="E878" s="19">
        <v>25000000</v>
      </c>
      <c r="F878" s="19">
        <v>38000000</v>
      </c>
    </row>
    <row r="879" spans="1:6" ht="14.5" x14ac:dyDescent="0.35">
      <c r="A879" s="13" t="str">
        <f t="shared" si="13"/>
        <v>Gambia, The-Africa-2006</v>
      </c>
      <c r="B879" s="13" t="s">
        <v>64</v>
      </c>
      <c r="C879" s="14" t="s">
        <v>132</v>
      </c>
      <c r="D879" s="15">
        <v>2006</v>
      </c>
      <c r="E879" s="19">
        <v>2432000000</v>
      </c>
      <c r="F879" s="19">
        <v>427000000</v>
      </c>
    </row>
    <row r="880" spans="1:6" ht="14.5" x14ac:dyDescent="0.35">
      <c r="A880" s="13" t="str">
        <f t="shared" si="13"/>
        <v>Gambia, The-Africa-2007</v>
      </c>
      <c r="B880" s="13" t="s">
        <v>64</v>
      </c>
      <c r="C880" s="14" t="s">
        <v>132</v>
      </c>
      <c r="D880" s="15">
        <v>2007</v>
      </c>
      <c r="E880" s="19">
        <v>268000000</v>
      </c>
      <c r="F880" s="19">
        <v>158000000</v>
      </c>
    </row>
    <row r="881" spans="1:6" ht="14.5" x14ac:dyDescent="0.35">
      <c r="A881" s="13" t="str">
        <f t="shared" si="13"/>
        <v>Gambia, The-Africa-2008</v>
      </c>
      <c r="B881" s="13" t="s">
        <v>64</v>
      </c>
      <c r="C881" s="14" t="s">
        <v>132</v>
      </c>
      <c r="D881" s="15">
        <v>2008</v>
      </c>
      <c r="E881" s="19">
        <v>92000000</v>
      </c>
      <c r="F881" s="19">
        <v>86000000</v>
      </c>
    </row>
    <row r="882" spans="1:6" ht="14.5" x14ac:dyDescent="0.35">
      <c r="A882" s="13" t="str">
        <f t="shared" si="13"/>
        <v>Gambia, The-Africa-2009</v>
      </c>
      <c r="B882" s="13" t="s">
        <v>64</v>
      </c>
      <c r="C882" s="14" t="s">
        <v>132</v>
      </c>
      <c r="D882" s="15">
        <v>2009</v>
      </c>
      <c r="E882" s="19">
        <v>194000000</v>
      </c>
      <c r="F882" s="13"/>
    </row>
    <row r="883" spans="1:6" ht="14.5" x14ac:dyDescent="0.35">
      <c r="A883" s="13" t="str">
        <f t="shared" si="13"/>
        <v>Gambia, The-Africa-2010</v>
      </c>
      <c r="B883" s="13" t="s">
        <v>64</v>
      </c>
      <c r="C883" s="14" t="s">
        <v>132</v>
      </c>
      <c r="D883" s="15">
        <v>2010</v>
      </c>
      <c r="E883" s="13"/>
      <c r="F883" s="13"/>
    </row>
    <row r="884" spans="1:6" ht="14.5" x14ac:dyDescent="0.35">
      <c r="A884" s="13" t="str">
        <f t="shared" si="13"/>
        <v>Gambia, The-Africa-2011</v>
      </c>
      <c r="B884" s="13" t="s">
        <v>64</v>
      </c>
      <c r="C884" s="14" t="s">
        <v>132</v>
      </c>
      <c r="D884" s="15">
        <v>2011</v>
      </c>
      <c r="E884" s="19">
        <v>188000000</v>
      </c>
      <c r="F884" s="19">
        <v>216000000</v>
      </c>
    </row>
    <row r="885" spans="1:6" ht="14.5" x14ac:dyDescent="0.35">
      <c r="A885" s="13" t="str">
        <f t="shared" si="13"/>
        <v>Gambia, The-Africa-2012</v>
      </c>
      <c r="B885" s="13" t="s">
        <v>64</v>
      </c>
      <c r="C885" s="14" t="s">
        <v>132</v>
      </c>
      <c r="D885" s="15">
        <v>2012</v>
      </c>
      <c r="E885" s="19">
        <v>79000000</v>
      </c>
      <c r="F885" s="19">
        <v>140000000</v>
      </c>
    </row>
    <row r="886" spans="1:6" ht="14.5" x14ac:dyDescent="0.35">
      <c r="A886" s="13" t="str">
        <f t="shared" si="13"/>
        <v>Georgia-Asia-2000</v>
      </c>
      <c r="B886" s="13" t="s">
        <v>60</v>
      </c>
      <c r="C886" s="14" t="s">
        <v>133</v>
      </c>
      <c r="D886" s="15">
        <v>2000</v>
      </c>
      <c r="E886" s="19">
        <v>76000000</v>
      </c>
      <c r="F886" s="19">
        <v>442000000</v>
      </c>
    </row>
    <row r="887" spans="1:6" ht="14.5" x14ac:dyDescent="0.35">
      <c r="A887" s="13" t="str">
        <f t="shared" si="13"/>
        <v>Georgia-Asia-2001</v>
      </c>
      <c r="B887" s="13" t="s">
        <v>60</v>
      </c>
      <c r="C887" s="14" t="s">
        <v>133</v>
      </c>
      <c r="D887" s="15">
        <v>2001</v>
      </c>
      <c r="E887" s="19">
        <v>13000000</v>
      </c>
      <c r="F887" s="13"/>
    </row>
    <row r="888" spans="1:6" ht="14.5" x14ac:dyDescent="0.35">
      <c r="A888" s="13" t="str">
        <f t="shared" si="13"/>
        <v>Georgia-Asia-2002</v>
      </c>
      <c r="B888" s="13" t="s">
        <v>60</v>
      </c>
      <c r="C888" s="14" t="s">
        <v>133</v>
      </c>
      <c r="D888" s="15">
        <v>2002</v>
      </c>
      <c r="E888" s="19">
        <v>181000000</v>
      </c>
      <c r="F888" s="19">
        <v>382000000</v>
      </c>
    </row>
    <row r="889" spans="1:6" ht="14.5" x14ac:dyDescent="0.35">
      <c r="A889" s="13" t="str">
        <f t="shared" si="13"/>
        <v>Georgia-Asia-2003</v>
      </c>
      <c r="B889" s="13" t="s">
        <v>60</v>
      </c>
      <c r="C889" s="14" t="s">
        <v>133</v>
      </c>
      <c r="D889" s="15">
        <v>2003</v>
      </c>
      <c r="E889" s="19">
        <v>673000000</v>
      </c>
      <c r="F889" s="19">
        <v>80000000</v>
      </c>
    </row>
    <row r="890" spans="1:6" ht="14.5" x14ac:dyDescent="0.35">
      <c r="A890" s="13" t="str">
        <f t="shared" si="13"/>
        <v>Georgia-Asia-2004</v>
      </c>
      <c r="B890" s="13" t="s">
        <v>60</v>
      </c>
      <c r="C890" s="14" t="s">
        <v>133</v>
      </c>
      <c r="D890" s="15">
        <v>2004</v>
      </c>
      <c r="E890" s="19">
        <v>27755000000</v>
      </c>
      <c r="F890" s="19">
        <v>21360000000</v>
      </c>
    </row>
    <row r="891" spans="1:6" ht="14.5" x14ac:dyDescent="0.35">
      <c r="A891" s="13" t="str">
        <f t="shared" si="13"/>
        <v>Georgia-Asia-2005</v>
      </c>
      <c r="B891" s="13" t="s">
        <v>60</v>
      </c>
      <c r="C891" s="14" t="s">
        <v>133</v>
      </c>
      <c r="D891" s="15">
        <v>2005</v>
      </c>
      <c r="E891" s="19">
        <v>209000000</v>
      </c>
      <c r="F891" s="19">
        <v>196000000</v>
      </c>
    </row>
    <row r="892" spans="1:6" ht="14.5" x14ac:dyDescent="0.35">
      <c r="A892" s="13" t="str">
        <f t="shared" si="13"/>
        <v>Georgia-Asia-2006</v>
      </c>
      <c r="B892" s="13" t="s">
        <v>60</v>
      </c>
      <c r="C892" s="14" t="s">
        <v>133</v>
      </c>
      <c r="D892" s="15">
        <v>2006</v>
      </c>
      <c r="E892" s="19">
        <v>11874000000</v>
      </c>
      <c r="F892" s="19">
        <v>13270000000</v>
      </c>
    </row>
    <row r="893" spans="1:6" ht="14.5" x14ac:dyDescent="0.35">
      <c r="A893" s="13" t="str">
        <f t="shared" si="13"/>
        <v>Georgia-Asia-2007</v>
      </c>
      <c r="B893" s="13" t="s">
        <v>60</v>
      </c>
      <c r="C893" s="14" t="s">
        <v>133</v>
      </c>
      <c r="D893" s="15">
        <v>2007</v>
      </c>
      <c r="E893" s="19">
        <v>6307000000</v>
      </c>
      <c r="F893" s="19">
        <v>5783000000</v>
      </c>
    </row>
    <row r="894" spans="1:6" ht="14.5" x14ac:dyDescent="0.35">
      <c r="A894" s="13" t="str">
        <f t="shared" si="13"/>
        <v>Georgia-Asia-2008</v>
      </c>
      <c r="B894" s="13" t="s">
        <v>60</v>
      </c>
      <c r="C894" s="14" t="s">
        <v>133</v>
      </c>
      <c r="D894" s="15">
        <v>2008</v>
      </c>
      <c r="E894" s="19">
        <v>5226000000</v>
      </c>
      <c r="F894" s="19">
        <v>4569000000</v>
      </c>
    </row>
    <row r="895" spans="1:6" ht="14.5" x14ac:dyDescent="0.35">
      <c r="A895" s="13" t="str">
        <f t="shared" si="13"/>
        <v>Georgia-Asia-2009</v>
      </c>
      <c r="B895" s="13" t="s">
        <v>60</v>
      </c>
      <c r="C895" s="14" t="s">
        <v>133</v>
      </c>
      <c r="D895" s="15">
        <v>2009</v>
      </c>
      <c r="E895" s="19">
        <v>14343000000</v>
      </c>
      <c r="F895" s="19">
        <v>48175000000</v>
      </c>
    </row>
    <row r="896" spans="1:6" ht="14.5" x14ac:dyDescent="0.35">
      <c r="A896" s="13" t="str">
        <f t="shared" si="13"/>
        <v>Georgia-Asia-2010</v>
      </c>
      <c r="B896" s="13" t="s">
        <v>60</v>
      </c>
      <c r="C896" s="14" t="s">
        <v>133</v>
      </c>
      <c r="D896" s="15">
        <v>2010</v>
      </c>
      <c r="E896" s="19">
        <v>803000000</v>
      </c>
      <c r="F896" s="19">
        <v>997000000</v>
      </c>
    </row>
    <row r="897" spans="1:6" ht="14.5" x14ac:dyDescent="0.35">
      <c r="A897" s="13" t="str">
        <f t="shared" si="13"/>
        <v>Georgia-Asia-2011</v>
      </c>
      <c r="B897" s="13" t="s">
        <v>60</v>
      </c>
      <c r="C897" s="14" t="s">
        <v>133</v>
      </c>
      <c r="D897" s="15">
        <v>2011</v>
      </c>
      <c r="E897" s="13"/>
      <c r="F897" s="13"/>
    </row>
    <row r="898" spans="1:6" ht="14.5" x14ac:dyDescent="0.35">
      <c r="A898" s="13" t="str">
        <f t="shared" si="13"/>
        <v>Georgia-Asia-2012</v>
      </c>
      <c r="B898" s="13" t="s">
        <v>60</v>
      </c>
      <c r="C898" s="14" t="s">
        <v>133</v>
      </c>
      <c r="D898" s="15">
        <v>2012</v>
      </c>
      <c r="E898" s="19">
        <v>8226000000</v>
      </c>
      <c r="F898" s="19">
        <v>13507000000</v>
      </c>
    </row>
    <row r="899" spans="1:6" ht="14.5" x14ac:dyDescent="0.35">
      <c r="A899" s="13" t="str">
        <f t="shared" ref="A899:A962" si="14">C899&amp;"-"&amp;D899</f>
        <v>Germany-Europe-2000</v>
      </c>
      <c r="B899" s="13" t="s">
        <v>62</v>
      </c>
      <c r="C899" s="14" t="s">
        <v>134</v>
      </c>
      <c r="D899" s="15">
        <v>2000</v>
      </c>
      <c r="E899" s="19">
        <v>92000000</v>
      </c>
      <c r="F899" s="19">
        <v>73000000</v>
      </c>
    </row>
    <row r="900" spans="1:6" ht="14.5" x14ac:dyDescent="0.35">
      <c r="A900" s="13" t="str">
        <f t="shared" si="14"/>
        <v>Germany-Europe-2001</v>
      </c>
      <c r="B900" s="13" t="s">
        <v>62</v>
      </c>
      <c r="C900" s="14" t="s">
        <v>134</v>
      </c>
      <c r="D900" s="15">
        <v>2001</v>
      </c>
      <c r="E900" s="19">
        <v>122000000</v>
      </c>
      <c r="F900" s="19">
        <v>8000000</v>
      </c>
    </row>
    <row r="901" spans="1:6" ht="14.5" x14ac:dyDescent="0.35">
      <c r="A901" s="13" t="str">
        <f t="shared" si="14"/>
        <v>Germany-Europe-2002</v>
      </c>
      <c r="B901" s="13" t="s">
        <v>62</v>
      </c>
      <c r="C901" s="14" t="s">
        <v>134</v>
      </c>
      <c r="D901" s="15">
        <v>2002</v>
      </c>
      <c r="E901" s="19">
        <v>7431000000</v>
      </c>
      <c r="F901" s="19">
        <v>529000000</v>
      </c>
    </row>
    <row r="902" spans="1:6" ht="14.5" x14ac:dyDescent="0.35">
      <c r="A902" s="13" t="str">
        <f t="shared" si="14"/>
        <v>Germany-Europe-2003</v>
      </c>
      <c r="B902" s="13" t="s">
        <v>62</v>
      </c>
      <c r="C902" s="14" t="s">
        <v>134</v>
      </c>
      <c r="D902" s="15">
        <v>2003</v>
      </c>
      <c r="E902" s="19">
        <v>9183000000</v>
      </c>
      <c r="F902" s="19">
        <v>3822000000</v>
      </c>
    </row>
    <row r="903" spans="1:6" ht="14.5" x14ac:dyDescent="0.35">
      <c r="A903" s="13" t="str">
        <f t="shared" si="14"/>
        <v>Germany-Europe-2004</v>
      </c>
      <c r="B903" s="13" t="s">
        <v>62</v>
      </c>
      <c r="C903" s="14" t="s">
        <v>134</v>
      </c>
      <c r="D903" s="15">
        <v>2004</v>
      </c>
      <c r="E903" s="19">
        <v>471000000</v>
      </c>
      <c r="F903" s="19">
        <v>75000000</v>
      </c>
    </row>
    <row r="904" spans="1:6" ht="14.5" x14ac:dyDescent="0.35">
      <c r="A904" s="13" t="str">
        <f t="shared" si="14"/>
        <v>Germany-Europe-2005</v>
      </c>
      <c r="B904" s="13" t="s">
        <v>62</v>
      </c>
      <c r="C904" s="14" t="s">
        <v>134</v>
      </c>
      <c r="D904" s="15">
        <v>2005</v>
      </c>
      <c r="E904" s="19">
        <v>205000000</v>
      </c>
      <c r="F904" s="19">
        <v>207000000</v>
      </c>
    </row>
    <row r="905" spans="1:6" ht="14.5" x14ac:dyDescent="0.35">
      <c r="A905" s="13" t="str">
        <f t="shared" si="14"/>
        <v>Germany-Europe-2006</v>
      </c>
      <c r="B905" s="13" t="s">
        <v>62</v>
      </c>
      <c r="C905" s="14" t="s">
        <v>134</v>
      </c>
      <c r="D905" s="15">
        <v>2006</v>
      </c>
      <c r="E905" s="19">
        <v>97000000</v>
      </c>
      <c r="F905" s="19">
        <v>32000000</v>
      </c>
    </row>
    <row r="906" spans="1:6" ht="14.5" x14ac:dyDescent="0.35">
      <c r="A906" s="13" t="str">
        <f t="shared" si="14"/>
        <v>Germany-Europe-2007</v>
      </c>
      <c r="B906" s="13" t="s">
        <v>62</v>
      </c>
      <c r="C906" s="14" t="s">
        <v>134</v>
      </c>
      <c r="D906" s="15">
        <v>2007</v>
      </c>
      <c r="E906" s="19">
        <v>260000000</v>
      </c>
      <c r="F906" s="19">
        <v>205000000</v>
      </c>
    </row>
    <row r="907" spans="1:6" ht="14.5" x14ac:dyDescent="0.35">
      <c r="A907" s="13" t="str">
        <f t="shared" si="14"/>
        <v>Germany-Europe-2008</v>
      </c>
      <c r="B907" s="13" t="s">
        <v>62</v>
      </c>
      <c r="C907" s="14" t="s">
        <v>134</v>
      </c>
      <c r="D907" s="15">
        <v>2008</v>
      </c>
      <c r="E907" s="19">
        <v>765000000</v>
      </c>
      <c r="F907" s="19">
        <v>1612000000</v>
      </c>
    </row>
    <row r="908" spans="1:6" ht="14.5" x14ac:dyDescent="0.35">
      <c r="A908" s="13" t="str">
        <f t="shared" si="14"/>
        <v>Germany-Europe-2009</v>
      </c>
      <c r="B908" s="13" t="s">
        <v>62</v>
      </c>
      <c r="C908" s="14" t="s">
        <v>134</v>
      </c>
      <c r="D908" s="15">
        <v>2009</v>
      </c>
      <c r="E908" s="19">
        <v>2390000000</v>
      </c>
      <c r="F908" s="19">
        <v>1526000000</v>
      </c>
    </row>
    <row r="909" spans="1:6" ht="14.5" x14ac:dyDescent="0.35">
      <c r="A909" s="13" t="str">
        <f t="shared" si="14"/>
        <v>Germany-Europe-2010</v>
      </c>
      <c r="B909" s="13" t="s">
        <v>62</v>
      </c>
      <c r="C909" s="14" t="s">
        <v>134</v>
      </c>
      <c r="D909" s="15">
        <v>2010</v>
      </c>
      <c r="E909" s="19">
        <v>5327000000</v>
      </c>
      <c r="F909" s="19">
        <v>9291000000</v>
      </c>
    </row>
    <row r="910" spans="1:6" ht="14.5" x14ac:dyDescent="0.35">
      <c r="A910" s="13" t="str">
        <f t="shared" si="14"/>
        <v>Germany-Europe-2011</v>
      </c>
      <c r="B910" s="13" t="s">
        <v>62</v>
      </c>
      <c r="C910" s="14" t="s">
        <v>134</v>
      </c>
      <c r="D910" s="15">
        <v>2011</v>
      </c>
      <c r="E910" s="19">
        <v>808000000</v>
      </c>
      <c r="F910" s="19">
        <v>499000000</v>
      </c>
    </row>
    <row r="911" spans="1:6" ht="14.5" x14ac:dyDescent="0.35">
      <c r="A911" s="13" t="str">
        <f t="shared" si="14"/>
        <v>Germany-Europe-2012</v>
      </c>
      <c r="B911" s="13" t="s">
        <v>62</v>
      </c>
      <c r="C911" s="14" t="s">
        <v>134</v>
      </c>
      <c r="D911" s="15">
        <v>2012</v>
      </c>
      <c r="E911" s="19">
        <v>9600000</v>
      </c>
      <c r="F911" s="19">
        <v>3400000</v>
      </c>
    </row>
    <row r="912" spans="1:6" ht="14.5" x14ac:dyDescent="0.35">
      <c r="A912" s="13" t="str">
        <f t="shared" si="14"/>
        <v>Ghana-Africa-2000</v>
      </c>
      <c r="B912" s="13" t="s">
        <v>64</v>
      </c>
      <c r="C912" s="14" t="s">
        <v>135</v>
      </c>
      <c r="D912" s="15">
        <v>2000</v>
      </c>
      <c r="E912" s="19">
        <v>13054000000</v>
      </c>
      <c r="F912" s="19">
        <v>5343000000</v>
      </c>
    </row>
    <row r="913" spans="1:6" ht="14.5" x14ac:dyDescent="0.35">
      <c r="A913" s="13" t="str">
        <f t="shared" si="14"/>
        <v>Ghana-Africa-2001</v>
      </c>
      <c r="B913" s="13" t="s">
        <v>64</v>
      </c>
      <c r="C913" s="14" t="s">
        <v>135</v>
      </c>
      <c r="D913" s="15">
        <v>2001</v>
      </c>
      <c r="E913" s="13"/>
      <c r="F913" s="13"/>
    </row>
    <row r="914" spans="1:6" ht="14.5" x14ac:dyDescent="0.35">
      <c r="A914" s="13" t="str">
        <f t="shared" si="14"/>
        <v>Ghana-Africa-2002</v>
      </c>
      <c r="B914" s="13" t="s">
        <v>64</v>
      </c>
      <c r="C914" s="14" t="s">
        <v>135</v>
      </c>
      <c r="D914" s="15">
        <v>2002</v>
      </c>
      <c r="E914" s="13"/>
      <c r="F914" s="13"/>
    </row>
    <row r="915" spans="1:6" ht="14.5" x14ac:dyDescent="0.35">
      <c r="A915" s="13" t="str">
        <f t="shared" si="14"/>
        <v>Ghana-Africa-2003</v>
      </c>
      <c r="B915" s="13" t="s">
        <v>64</v>
      </c>
      <c r="C915" s="14" t="s">
        <v>135</v>
      </c>
      <c r="D915" s="15">
        <v>2003</v>
      </c>
      <c r="E915" s="19">
        <v>57000000</v>
      </c>
      <c r="F915" s="13"/>
    </row>
    <row r="916" spans="1:6" ht="14.5" x14ac:dyDescent="0.35">
      <c r="A916" s="13" t="str">
        <f t="shared" si="14"/>
        <v>Ghana-Africa-2004</v>
      </c>
      <c r="B916" s="13" t="s">
        <v>64</v>
      </c>
      <c r="C916" s="14" t="s">
        <v>135</v>
      </c>
      <c r="D916" s="15">
        <v>2004</v>
      </c>
      <c r="E916" s="19">
        <v>1700000000</v>
      </c>
      <c r="F916" s="13"/>
    </row>
    <row r="917" spans="1:6" ht="14.5" x14ac:dyDescent="0.35">
      <c r="A917" s="13" t="str">
        <f t="shared" si="14"/>
        <v>Ghana-Africa-2005</v>
      </c>
      <c r="B917" s="13" t="s">
        <v>64</v>
      </c>
      <c r="C917" s="14" t="s">
        <v>135</v>
      </c>
      <c r="D917" s="15">
        <v>2005</v>
      </c>
      <c r="E917" s="19">
        <v>756000000</v>
      </c>
      <c r="F917" s="19">
        <v>669000000</v>
      </c>
    </row>
    <row r="918" spans="1:6" ht="14.5" x14ac:dyDescent="0.35">
      <c r="A918" s="13" t="str">
        <f t="shared" si="14"/>
        <v>Ghana-Africa-2006</v>
      </c>
      <c r="B918" s="13" t="s">
        <v>64</v>
      </c>
      <c r="C918" s="14" t="s">
        <v>135</v>
      </c>
      <c r="D918" s="15">
        <v>2006</v>
      </c>
      <c r="E918" s="13"/>
      <c r="F918" s="13"/>
    </row>
    <row r="919" spans="1:6" ht="14.5" x14ac:dyDescent="0.35">
      <c r="A919" s="13" t="str">
        <f t="shared" si="14"/>
        <v>Ghana-Africa-2007</v>
      </c>
      <c r="B919" s="13" t="s">
        <v>64</v>
      </c>
      <c r="C919" s="14" t="s">
        <v>135</v>
      </c>
      <c r="D919" s="15">
        <v>2007</v>
      </c>
      <c r="E919" s="19">
        <v>17251000000</v>
      </c>
      <c r="F919" s="19">
        <v>10812000000</v>
      </c>
    </row>
    <row r="920" spans="1:6" ht="14.5" x14ac:dyDescent="0.35">
      <c r="A920" s="13" t="str">
        <f t="shared" si="14"/>
        <v>Ghana-Africa-2008</v>
      </c>
      <c r="B920" s="13" t="s">
        <v>64</v>
      </c>
      <c r="C920" s="14" t="s">
        <v>135</v>
      </c>
      <c r="D920" s="15">
        <v>2008</v>
      </c>
      <c r="E920" s="19">
        <v>362000000</v>
      </c>
      <c r="F920" s="19">
        <v>500000000</v>
      </c>
    </row>
    <row r="921" spans="1:6" ht="14.5" x14ac:dyDescent="0.35">
      <c r="A921" s="13" t="str">
        <f t="shared" si="14"/>
        <v>Ghana-Africa-2009</v>
      </c>
      <c r="B921" s="13" t="s">
        <v>64</v>
      </c>
      <c r="C921" s="14" t="s">
        <v>135</v>
      </c>
      <c r="D921" s="15">
        <v>2009</v>
      </c>
      <c r="E921" s="19">
        <v>10089000000</v>
      </c>
      <c r="F921" s="19">
        <v>15456000000</v>
      </c>
    </row>
    <row r="922" spans="1:6" ht="14.5" x14ac:dyDescent="0.35">
      <c r="A922" s="13" t="str">
        <f t="shared" si="14"/>
        <v>Ghana-Africa-2010</v>
      </c>
      <c r="B922" s="13" t="s">
        <v>64</v>
      </c>
      <c r="C922" s="14" t="s">
        <v>135</v>
      </c>
      <c r="D922" s="15">
        <v>2010</v>
      </c>
      <c r="E922" s="19">
        <v>507000000</v>
      </c>
      <c r="F922" s="19">
        <v>162000000</v>
      </c>
    </row>
    <row r="923" spans="1:6" ht="14.5" x14ac:dyDescent="0.35">
      <c r="A923" s="13" t="str">
        <f t="shared" si="14"/>
        <v>Ghana-Africa-2011</v>
      </c>
      <c r="B923" s="13" t="s">
        <v>64</v>
      </c>
      <c r="C923" s="14" t="s">
        <v>135</v>
      </c>
      <c r="D923" s="15">
        <v>2011</v>
      </c>
      <c r="E923" s="19">
        <v>2796000000</v>
      </c>
      <c r="F923" s="19">
        <v>1935000000</v>
      </c>
    </row>
    <row r="924" spans="1:6" ht="14.5" x14ac:dyDescent="0.35">
      <c r="A924" s="13" t="str">
        <f t="shared" si="14"/>
        <v>Ghana-Africa-2012</v>
      </c>
      <c r="B924" s="13" t="s">
        <v>64</v>
      </c>
      <c r="C924" s="14" t="s">
        <v>135</v>
      </c>
      <c r="D924" s="15">
        <v>2012</v>
      </c>
      <c r="E924" s="19">
        <v>6945000000</v>
      </c>
      <c r="F924" s="19">
        <v>881000000</v>
      </c>
    </row>
    <row r="925" spans="1:6" ht="14.5" x14ac:dyDescent="0.35">
      <c r="A925" s="13" t="str">
        <f t="shared" si="14"/>
        <v>Greece-Europe-2000</v>
      </c>
      <c r="B925" s="13" t="s">
        <v>62</v>
      </c>
      <c r="C925" s="14" t="s">
        <v>136</v>
      </c>
      <c r="D925" s="15">
        <v>2000</v>
      </c>
      <c r="E925" s="19">
        <v>2552000000</v>
      </c>
      <c r="F925" s="19">
        <v>907000000</v>
      </c>
    </row>
    <row r="926" spans="1:6" ht="14.5" x14ac:dyDescent="0.35">
      <c r="A926" s="13" t="str">
        <f t="shared" si="14"/>
        <v>Greece-Europe-2001</v>
      </c>
      <c r="B926" s="13" t="s">
        <v>62</v>
      </c>
      <c r="C926" s="14" t="s">
        <v>136</v>
      </c>
      <c r="D926" s="15">
        <v>2001</v>
      </c>
      <c r="E926" s="19">
        <v>4931000000</v>
      </c>
      <c r="F926" s="19">
        <v>2682000000</v>
      </c>
    </row>
    <row r="927" spans="1:6" ht="14.5" x14ac:dyDescent="0.35">
      <c r="A927" s="13" t="str">
        <f t="shared" si="14"/>
        <v>Greece-Europe-2002</v>
      </c>
      <c r="B927" s="13" t="s">
        <v>62</v>
      </c>
      <c r="C927" s="14" t="s">
        <v>136</v>
      </c>
      <c r="D927" s="15">
        <v>2002</v>
      </c>
      <c r="E927" s="19">
        <v>5652000000</v>
      </c>
      <c r="F927" s="19">
        <v>7279000000</v>
      </c>
    </row>
    <row r="928" spans="1:6" ht="14.5" x14ac:dyDescent="0.35">
      <c r="A928" s="13" t="str">
        <f t="shared" si="14"/>
        <v>Greece-Europe-2003</v>
      </c>
      <c r="B928" s="13" t="s">
        <v>62</v>
      </c>
      <c r="C928" s="14" t="s">
        <v>136</v>
      </c>
      <c r="D928" s="15">
        <v>2003</v>
      </c>
      <c r="E928" s="19">
        <v>1111000000</v>
      </c>
      <c r="F928" s="19">
        <v>486000000</v>
      </c>
    </row>
    <row r="929" spans="1:6" ht="14.5" x14ac:dyDescent="0.35">
      <c r="A929" s="13" t="str">
        <f t="shared" si="14"/>
        <v>Greece-Europe-2004</v>
      </c>
      <c r="B929" s="13" t="s">
        <v>62</v>
      </c>
      <c r="C929" s="14" t="s">
        <v>136</v>
      </c>
      <c r="D929" s="15">
        <v>2004</v>
      </c>
      <c r="E929" s="13"/>
      <c r="F929" s="13"/>
    </row>
    <row r="930" spans="1:6" ht="14.5" x14ac:dyDescent="0.35">
      <c r="A930" s="13" t="str">
        <f t="shared" si="14"/>
        <v>Greece-Europe-2005</v>
      </c>
      <c r="B930" s="13" t="s">
        <v>62</v>
      </c>
      <c r="C930" s="14" t="s">
        <v>136</v>
      </c>
      <c r="D930" s="15">
        <v>2005</v>
      </c>
      <c r="E930" s="19">
        <v>2975000000</v>
      </c>
      <c r="F930" s="19">
        <v>3383000000</v>
      </c>
    </row>
    <row r="931" spans="1:6" ht="14.5" x14ac:dyDescent="0.35">
      <c r="A931" s="13" t="str">
        <f t="shared" si="14"/>
        <v>Greece-Europe-2006</v>
      </c>
      <c r="B931" s="13" t="s">
        <v>62</v>
      </c>
      <c r="C931" s="14" t="s">
        <v>136</v>
      </c>
      <c r="D931" s="15">
        <v>2006</v>
      </c>
      <c r="E931" s="19">
        <v>52108000000</v>
      </c>
      <c r="F931" s="19">
        <v>36029000000</v>
      </c>
    </row>
    <row r="932" spans="1:6" ht="14.5" x14ac:dyDescent="0.35">
      <c r="A932" s="13" t="str">
        <f t="shared" si="14"/>
        <v>Greece-Europe-2007</v>
      </c>
      <c r="B932" s="13" t="s">
        <v>62</v>
      </c>
      <c r="C932" s="14" t="s">
        <v>136</v>
      </c>
      <c r="D932" s="15">
        <v>2007</v>
      </c>
      <c r="E932" s="19">
        <v>36390000000</v>
      </c>
      <c r="F932" s="19">
        <v>80624000000</v>
      </c>
    </row>
    <row r="933" spans="1:6" ht="14.5" x14ac:dyDescent="0.35">
      <c r="A933" s="13" t="str">
        <f t="shared" si="14"/>
        <v>Greece-Europe-2008</v>
      </c>
      <c r="B933" s="13" t="s">
        <v>62</v>
      </c>
      <c r="C933" s="14" t="s">
        <v>136</v>
      </c>
      <c r="D933" s="15">
        <v>2008</v>
      </c>
      <c r="E933" s="19">
        <v>12809000000</v>
      </c>
      <c r="F933" s="19">
        <v>2880000000</v>
      </c>
    </row>
    <row r="934" spans="1:6" ht="14.5" x14ac:dyDescent="0.35">
      <c r="A934" s="13" t="str">
        <f t="shared" si="14"/>
        <v>Greece-Europe-2009</v>
      </c>
      <c r="B934" s="13" t="s">
        <v>62</v>
      </c>
      <c r="C934" s="14" t="s">
        <v>136</v>
      </c>
      <c r="D934" s="15">
        <v>2009</v>
      </c>
      <c r="E934" s="19">
        <v>4009000000</v>
      </c>
      <c r="F934" s="19">
        <v>2482000000</v>
      </c>
    </row>
    <row r="935" spans="1:6" ht="14.5" x14ac:dyDescent="0.35">
      <c r="A935" s="13" t="str">
        <f t="shared" si="14"/>
        <v>Greece-Europe-2010</v>
      </c>
      <c r="B935" s="13" t="s">
        <v>62</v>
      </c>
      <c r="C935" s="14" t="s">
        <v>136</v>
      </c>
      <c r="D935" s="15">
        <v>2010</v>
      </c>
      <c r="E935" s="19">
        <v>558000000</v>
      </c>
      <c r="F935" s="19">
        <v>699000000</v>
      </c>
    </row>
    <row r="936" spans="1:6" ht="14.5" x14ac:dyDescent="0.35">
      <c r="A936" s="13" t="str">
        <f t="shared" si="14"/>
        <v>Greece-Europe-2011</v>
      </c>
      <c r="B936" s="13" t="s">
        <v>62</v>
      </c>
      <c r="C936" s="14" t="s">
        <v>136</v>
      </c>
      <c r="D936" s="15">
        <v>2011</v>
      </c>
      <c r="E936" s="19">
        <v>6075000000</v>
      </c>
      <c r="F936" s="19">
        <v>5291000000</v>
      </c>
    </row>
    <row r="937" spans="1:6" ht="14.5" x14ac:dyDescent="0.35">
      <c r="A937" s="13" t="str">
        <f t="shared" si="14"/>
        <v>Greece-Europe-2012</v>
      </c>
      <c r="B937" s="13" t="s">
        <v>62</v>
      </c>
      <c r="C937" s="14" t="s">
        <v>136</v>
      </c>
      <c r="D937" s="15">
        <v>2012</v>
      </c>
      <c r="E937" s="13"/>
      <c r="F937" s="13"/>
    </row>
    <row r="938" spans="1:6" ht="14.5" x14ac:dyDescent="0.35">
      <c r="A938" s="13" t="str">
        <f t="shared" si="14"/>
        <v>Greenland-The Americas-2000</v>
      </c>
      <c r="B938" s="13" t="s">
        <v>70</v>
      </c>
      <c r="C938" s="14" t="s">
        <v>137</v>
      </c>
      <c r="D938" s="15">
        <v>2000</v>
      </c>
      <c r="E938" s="19">
        <v>37870000000</v>
      </c>
      <c r="F938" s="19">
        <v>24064000000</v>
      </c>
    </row>
    <row r="939" spans="1:6" ht="14.5" x14ac:dyDescent="0.35">
      <c r="A939" s="13" t="str">
        <f t="shared" si="14"/>
        <v>Greenland-The Americas-2001</v>
      </c>
      <c r="B939" s="13" t="s">
        <v>70</v>
      </c>
      <c r="C939" s="14" t="s">
        <v>137</v>
      </c>
      <c r="D939" s="15">
        <v>2001</v>
      </c>
      <c r="E939" s="13"/>
      <c r="F939" s="13"/>
    </row>
    <row r="940" spans="1:6" ht="14.5" x14ac:dyDescent="0.35">
      <c r="A940" s="13" t="str">
        <f t="shared" si="14"/>
        <v>Greenland-The Americas-2002</v>
      </c>
      <c r="B940" s="13" t="s">
        <v>70</v>
      </c>
      <c r="C940" s="14" t="s">
        <v>137</v>
      </c>
      <c r="D940" s="15">
        <v>2002</v>
      </c>
      <c r="E940" s="19">
        <v>343000000</v>
      </c>
      <c r="F940" s="19">
        <v>428000000</v>
      </c>
    </row>
    <row r="941" spans="1:6" ht="14.5" x14ac:dyDescent="0.35">
      <c r="A941" s="13" t="str">
        <f t="shared" si="14"/>
        <v>Greenland-The Americas-2003</v>
      </c>
      <c r="B941" s="13" t="s">
        <v>70</v>
      </c>
      <c r="C941" s="14" t="s">
        <v>137</v>
      </c>
      <c r="D941" s="15">
        <v>2003</v>
      </c>
      <c r="E941" s="13"/>
      <c r="F941" s="13"/>
    </row>
    <row r="942" spans="1:6" ht="14.5" x14ac:dyDescent="0.35">
      <c r="A942" s="13" t="str">
        <f t="shared" si="14"/>
        <v>Greenland-The Americas-2004</v>
      </c>
      <c r="B942" s="13" t="s">
        <v>70</v>
      </c>
      <c r="C942" s="14" t="s">
        <v>137</v>
      </c>
      <c r="D942" s="15">
        <v>2004</v>
      </c>
      <c r="E942" s="19">
        <v>834000000</v>
      </c>
      <c r="F942" s="19">
        <v>643000000</v>
      </c>
    </row>
    <row r="943" spans="1:6" ht="14.5" x14ac:dyDescent="0.35">
      <c r="A943" s="13" t="str">
        <f t="shared" si="14"/>
        <v>Greenland-The Americas-2005</v>
      </c>
      <c r="B943" s="13" t="s">
        <v>70</v>
      </c>
      <c r="C943" s="14" t="s">
        <v>137</v>
      </c>
      <c r="D943" s="15">
        <v>2005</v>
      </c>
      <c r="E943" s="19">
        <v>3880000000</v>
      </c>
      <c r="F943" s="19">
        <v>2950000000</v>
      </c>
    </row>
    <row r="944" spans="1:6" ht="14.5" x14ac:dyDescent="0.35">
      <c r="A944" s="13" t="str">
        <f t="shared" si="14"/>
        <v>Greenland-The Americas-2006</v>
      </c>
      <c r="B944" s="13" t="s">
        <v>70</v>
      </c>
      <c r="C944" s="14" t="s">
        <v>137</v>
      </c>
      <c r="D944" s="15">
        <v>2006</v>
      </c>
      <c r="E944" s="19">
        <v>103000000</v>
      </c>
      <c r="F944" s="19">
        <v>85000000</v>
      </c>
    </row>
    <row r="945" spans="1:6" ht="14.5" x14ac:dyDescent="0.35">
      <c r="A945" s="13" t="str">
        <f t="shared" si="14"/>
        <v>Greenland-The Americas-2007</v>
      </c>
      <c r="B945" s="13" t="s">
        <v>70</v>
      </c>
      <c r="C945" s="14" t="s">
        <v>137</v>
      </c>
      <c r="D945" s="15">
        <v>2007</v>
      </c>
      <c r="E945" s="19">
        <v>949000000</v>
      </c>
      <c r="F945" s="19">
        <v>291000000</v>
      </c>
    </row>
    <row r="946" spans="1:6" ht="14.5" x14ac:dyDescent="0.35">
      <c r="A946" s="13" t="str">
        <f t="shared" si="14"/>
        <v>Greenland-The Americas-2008</v>
      </c>
      <c r="B946" s="13" t="s">
        <v>70</v>
      </c>
      <c r="C946" s="14" t="s">
        <v>137</v>
      </c>
      <c r="D946" s="15">
        <v>2008</v>
      </c>
      <c r="E946" s="19">
        <v>112000000</v>
      </c>
      <c r="F946" s="19">
        <v>135000000</v>
      </c>
    </row>
    <row r="947" spans="1:6" ht="14.5" x14ac:dyDescent="0.35">
      <c r="A947" s="13" t="str">
        <f t="shared" si="14"/>
        <v>Greenland-The Americas-2009</v>
      </c>
      <c r="B947" s="13" t="s">
        <v>70</v>
      </c>
      <c r="C947" s="14" t="s">
        <v>137</v>
      </c>
      <c r="D947" s="15">
        <v>2009</v>
      </c>
      <c r="E947" s="13"/>
      <c r="F947" s="13"/>
    </row>
    <row r="948" spans="1:6" ht="14.5" x14ac:dyDescent="0.35">
      <c r="A948" s="13" t="str">
        <f t="shared" si="14"/>
        <v>Greenland-The Americas-2010</v>
      </c>
      <c r="B948" s="13" t="s">
        <v>70</v>
      </c>
      <c r="C948" s="14" t="s">
        <v>137</v>
      </c>
      <c r="D948" s="15">
        <v>2010</v>
      </c>
      <c r="E948" s="13"/>
      <c r="F948" s="13"/>
    </row>
    <row r="949" spans="1:6" ht="14.5" x14ac:dyDescent="0.35">
      <c r="A949" s="13" t="str">
        <f t="shared" si="14"/>
        <v>Greenland-The Americas-2011</v>
      </c>
      <c r="B949" s="13" t="s">
        <v>70</v>
      </c>
      <c r="C949" s="14" t="s">
        <v>137</v>
      </c>
      <c r="D949" s="15">
        <v>2011</v>
      </c>
      <c r="E949" s="19">
        <v>16495000000</v>
      </c>
      <c r="F949" s="19">
        <v>16937000000</v>
      </c>
    </row>
    <row r="950" spans="1:6" ht="14.5" x14ac:dyDescent="0.35">
      <c r="A950" s="13" t="str">
        <f t="shared" si="14"/>
        <v>Greenland-The Americas-2012</v>
      </c>
      <c r="B950" s="13" t="s">
        <v>70</v>
      </c>
      <c r="C950" s="14" t="s">
        <v>137</v>
      </c>
      <c r="D950" s="15">
        <v>2012</v>
      </c>
      <c r="E950" s="19">
        <v>3531000000</v>
      </c>
      <c r="F950" s="19">
        <v>8894000000</v>
      </c>
    </row>
    <row r="951" spans="1:6" ht="14.5" x14ac:dyDescent="0.35">
      <c r="A951" s="13" t="str">
        <f t="shared" si="14"/>
        <v>Grenada-The Americas-2000</v>
      </c>
      <c r="B951" s="13" t="s">
        <v>70</v>
      </c>
      <c r="C951" s="14" t="s">
        <v>138</v>
      </c>
      <c r="D951" s="15">
        <v>2000</v>
      </c>
      <c r="E951" s="19">
        <v>6499000000</v>
      </c>
      <c r="F951" s="19">
        <v>5092000000</v>
      </c>
    </row>
    <row r="952" spans="1:6" ht="14.5" x14ac:dyDescent="0.35">
      <c r="A952" s="13" t="str">
        <f t="shared" si="14"/>
        <v>Grenada-The Americas-2001</v>
      </c>
      <c r="B952" s="13" t="s">
        <v>70</v>
      </c>
      <c r="C952" s="14" t="s">
        <v>138</v>
      </c>
      <c r="D952" s="15">
        <v>2001</v>
      </c>
      <c r="E952" s="19">
        <v>8858000000</v>
      </c>
      <c r="F952" s="19">
        <v>3369000000</v>
      </c>
    </row>
    <row r="953" spans="1:6" ht="14.5" x14ac:dyDescent="0.35">
      <c r="A953" s="13" t="str">
        <f t="shared" si="14"/>
        <v>Grenada-The Americas-2002</v>
      </c>
      <c r="B953" s="13" t="s">
        <v>70</v>
      </c>
      <c r="C953" s="14" t="s">
        <v>138</v>
      </c>
      <c r="D953" s="15">
        <v>2002</v>
      </c>
      <c r="E953" s="19">
        <v>607000000</v>
      </c>
      <c r="F953" s="19">
        <v>672000000</v>
      </c>
    </row>
    <row r="954" spans="1:6" ht="14.5" x14ac:dyDescent="0.35">
      <c r="A954" s="13" t="str">
        <f t="shared" si="14"/>
        <v>Grenada-The Americas-2003</v>
      </c>
      <c r="B954" s="13" t="s">
        <v>70</v>
      </c>
      <c r="C954" s="14" t="s">
        <v>138</v>
      </c>
      <c r="D954" s="15">
        <v>2003</v>
      </c>
      <c r="E954" s="19">
        <v>7262000000</v>
      </c>
      <c r="F954" s="19">
        <v>16082000000</v>
      </c>
    </row>
    <row r="955" spans="1:6" ht="14.5" x14ac:dyDescent="0.35">
      <c r="A955" s="13" t="str">
        <f t="shared" si="14"/>
        <v>Grenada-The Americas-2004</v>
      </c>
      <c r="B955" s="13" t="s">
        <v>70</v>
      </c>
      <c r="C955" s="14" t="s">
        <v>138</v>
      </c>
      <c r="D955" s="15">
        <v>2004</v>
      </c>
      <c r="E955" s="13"/>
      <c r="F955" s="13"/>
    </row>
    <row r="956" spans="1:6" ht="14.5" x14ac:dyDescent="0.35">
      <c r="A956" s="13" t="str">
        <f t="shared" si="14"/>
        <v>Grenada-The Americas-2005</v>
      </c>
      <c r="B956" s="13" t="s">
        <v>70</v>
      </c>
      <c r="C956" s="14" t="s">
        <v>138</v>
      </c>
      <c r="D956" s="15">
        <v>2005</v>
      </c>
      <c r="E956" s="19">
        <v>220000000</v>
      </c>
      <c r="F956" s="19">
        <v>208000000</v>
      </c>
    </row>
    <row r="957" spans="1:6" ht="14.5" x14ac:dyDescent="0.35">
      <c r="A957" s="13" t="str">
        <f t="shared" si="14"/>
        <v>Grenada-The Americas-2006</v>
      </c>
      <c r="B957" s="13" t="s">
        <v>70</v>
      </c>
      <c r="C957" s="14" t="s">
        <v>138</v>
      </c>
      <c r="D957" s="15">
        <v>2006</v>
      </c>
      <c r="E957" s="19">
        <v>931000000</v>
      </c>
      <c r="F957" s="19">
        <v>900000000</v>
      </c>
    </row>
    <row r="958" spans="1:6" ht="14.5" x14ac:dyDescent="0.35">
      <c r="A958" s="13" t="str">
        <f t="shared" si="14"/>
        <v>Grenada-The Americas-2007</v>
      </c>
      <c r="B958" s="13" t="s">
        <v>70</v>
      </c>
      <c r="C958" s="14" t="s">
        <v>138</v>
      </c>
      <c r="D958" s="15">
        <v>2007</v>
      </c>
      <c r="E958" s="19">
        <v>1725000000</v>
      </c>
      <c r="F958" s="19">
        <v>937000000</v>
      </c>
    </row>
    <row r="959" spans="1:6" ht="14.5" x14ac:dyDescent="0.35">
      <c r="A959" s="13" t="str">
        <f t="shared" si="14"/>
        <v>Grenada-The Americas-2008</v>
      </c>
      <c r="B959" s="13" t="s">
        <v>70</v>
      </c>
      <c r="C959" s="14" t="s">
        <v>138</v>
      </c>
      <c r="D959" s="15">
        <v>2008</v>
      </c>
      <c r="E959" s="19">
        <v>49996000000</v>
      </c>
      <c r="F959" s="19">
        <v>14864000000</v>
      </c>
    </row>
    <row r="960" spans="1:6" ht="14.5" x14ac:dyDescent="0.35">
      <c r="A960" s="13" t="str">
        <f t="shared" si="14"/>
        <v>Grenada-The Americas-2009</v>
      </c>
      <c r="B960" s="13" t="s">
        <v>70</v>
      </c>
      <c r="C960" s="14" t="s">
        <v>138</v>
      </c>
      <c r="D960" s="15">
        <v>2009</v>
      </c>
      <c r="E960" s="19">
        <v>7686000000</v>
      </c>
      <c r="F960" s="19">
        <v>11088000000</v>
      </c>
    </row>
    <row r="961" spans="1:6" ht="14.5" x14ac:dyDescent="0.35">
      <c r="A961" s="13" t="str">
        <f t="shared" si="14"/>
        <v>Grenada-The Americas-2010</v>
      </c>
      <c r="B961" s="13" t="s">
        <v>70</v>
      </c>
      <c r="C961" s="14" t="s">
        <v>138</v>
      </c>
      <c r="D961" s="15">
        <v>2010</v>
      </c>
      <c r="E961" s="19">
        <v>11404000000</v>
      </c>
      <c r="F961" s="19">
        <v>9924000000</v>
      </c>
    </row>
    <row r="962" spans="1:6" ht="14.5" x14ac:dyDescent="0.35">
      <c r="A962" s="13" t="str">
        <f t="shared" si="14"/>
        <v>Grenada-The Americas-2011</v>
      </c>
      <c r="B962" s="13" t="s">
        <v>70</v>
      </c>
      <c r="C962" s="14" t="s">
        <v>138</v>
      </c>
      <c r="D962" s="15">
        <v>2011</v>
      </c>
      <c r="E962" s="19">
        <v>15888000000</v>
      </c>
      <c r="F962" s="19">
        <v>2524000000</v>
      </c>
    </row>
    <row r="963" spans="1:6" ht="14.5" x14ac:dyDescent="0.35">
      <c r="A963" s="13" t="str">
        <f t="shared" ref="A963:A1026" si="15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9">
        <v>2931000000</v>
      </c>
      <c r="F963" s="19">
        <v>2660000000</v>
      </c>
    </row>
    <row r="964" spans="1:6" ht="14.5" x14ac:dyDescent="0.35">
      <c r="A964" s="13" t="str">
        <f t="shared" si="15"/>
        <v>Guam-Oceania-2000</v>
      </c>
      <c r="B964" s="13" t="s">
        <v>66</v>
      </c>
      <c r="C964" s="14" t="s">
        <v>139</v>
      </c>
      <c r="D964" s="15">
        <v>2000</v>
      </c>
      <c r="E964" s="19">
        <v>37166000000</v>
      </c>
      <c r="F964" s="19">
        <v>69076000000</v>
      </c>
    </row>
    <row r="965" spans="1:6" ht="14.5" x14ac:dyDescent="0.35">
      <c r="A965" s="13" t="str">
        <f t="shared" si="15"/>
        <v>Guam-Oceania-2001</v>
      </c>
      <c r="B965" s="13" t="s">
        <v>66</v>
      </c>
      <c r="C965" s="14" t="s">
        <v>139</v>
      </c>
      <c r="D965" s="15">
        <v>2001</v>
      </c>
      <c r="E965" s="19">
        <v>1504000000</v>
      </c>
      <c r="F965" s="19">
        <v>528000000</v>
      </c>
    </row>
    <row r="966" spans="1:6" ht="14.5" x14ac:dyDescent="0.35">
      <c r="A966" s="13" t="str">
        <f t="shared" si="15"/>
        <v>Guam-Oceania-2002</v>
      </c>
      <c r="B966" s="13" t="s">
        <v>66</v>
      </c>
      <c r="C966" s="14" t="s">
        <v>139</v>
      </c>
      <c r="D966" s="15">
        <v>2002</v>
      </c>
      <c r="E966" s="19">
        <v>1305000000</v>
      </c>
      <c r="F966" s="19">
        <v>4402000000</v>
      </c>
    </row>
    <row r="967" spans="1:6" ht="14.5" x14ac:dyDescent="0.35">
      <c r="A967" s="13" t="str">
        <f t="shared" si="15"/>
        <v>Guam-Oceania-2003</v>
      </c>
      <c r="B967" s="13" t="s">
        <v>66</v>
      </c>
      <c r="C967" s="14" t="s">
        <v>139</v>
      </c>
      <c r="D967" s="15">
        <v>2003</v>
      </c>
      <c r="E967" s="13"/>
      <c r="F967" s="13"/>
    </row>
    <row r="968" spans="1:6" ht="14.5" x14ac:dyDescent="0.35">
      <c r="A968" s="13" t="str">
        <f t="shared" si="15"/>
        <v>Guam-Oceania-2004</v>
      </c>
      <c r="B968" s="13" t="s">
        <v>66</v>
      </c>
      <c r="C968" s="14" t="s">
        <v>139</v>
      </c>
      <c r="D968" s="15">
        <v>2004</v>
      </c>
      <c r="E968" s="19">
        <v>2908000000</v>
      </c>
      <c r="F968" s="19">
        <v>3663000000</v>
      </c>
    </row>
    <row r="969" spans="1:6" ht="14.5" x14ac:dyDescent="0.35">
      <c r="A969" s="13" t="str">
        <f t="shared" si="15"/>
        <v>Guam-Oceania-2005</v>
      </c>
      <c r="B969" s="13" t="s">
        <v>66</v>
      </c>
      <c r="C969" s="14" t="s">
        <v>139</v>
      </c>
      <c r="D969" s="15">
        <v>2005</v>
      </c>
      <c r="E969" s="19">
        <v>1621000000</v>
      </c>
      <c r="F969" s="19">
        <v>585000000</v>
      </c>
    </row>
    <row r="970" spans="1:6" ht="14.5" x14ac:dyDescent="0.35">
      <c r="A970" s="13" t="str">
        <f t="shared" si="15"/>
        <v>Guam-Oceania-2006</v>
      </c>
      <c r="B970" s="13" t="s">
        <v>66</v>
      </c>
      <c r="C970" s="14" t="s">
        <v>139</v>
      </c>
      <c r="D970" s="15">
        <v>2006</v>
      </c>
      <c r="E970" s="19">
        <v>398000000</v>
      </c>
      <c r="F970" s="19">
        <v>4147000000</v>
      </c>
    </row>
    <row r="971" spans="1:6" ht="14.5" x14ac:dyDescent="0.35">
      <c r="A971" s="13" t="str">
        <f t="shared" si="15"/>
        <v>Guam-Oceania-2007</v>
      </c>
      <c r="B971" s="13" t="s">
        <v>66</v>
      </c>
      <c r="C971" s="14" t="s">
        <v>139</v>
      </c>
      <c r="D971" s="15">
        <v>2007</v>
      </c>
      <c r="E971" s="19">
        <v>5931000000</v>
      </c>
      <c r="F971" s="19">
        <v>3719000000</v>
      </c>
    </row>
    <row r="972" spans="1:6" ht="14.5" x14ac:dyDescent="0.35">
      <c r="A972" s="13" t="str">
        <f t="shared" si="15"/>
        <v>Guam-Oceania-2008</v>
      </c>
      <c r="B972" s="13" t="s">
        <v>66</v>
      </c>
      <c r="C972" s="14" t="s">
        <v>139</v>
      </c>
      <c r="D972" s="15">
        <v>2008</v>
      </c>
      <c r="E972" s="19">
        <v>601000000</v>
      </c>
      <c r="F972" s="19">
        <v>823000000</v>
      </c>
    </row>
    <row r="973" spans="1:6" ht="14.5" x14ac:dyDescent="0.35">
      <c r="A973" s="13" t="str">
        <f t="shared" si="15"/>
        <v>Guam-Oceania-2009</v>
      </c>
      <c r="B973" s="13" t="s">
        <v>66</v>
      </c>
      <c r="C973" s="14" t="s">
        <v>139</v>
      </c>
      <c r="D973" s="15">
        <v>2009</v>
      </c>
      <c r="E973" s="19">
        <v>498000000</v>
      </c>
      <c r="F973" s="19">
        <v>691000000</v>
      </c>
    </row>
    <row r="974" spans="1:6" ht="14.5" x14ac:dyDescent="0.35">
      <c r="A974" s="13" t="str">
        <f t="shared" si="15"/>
        <v>Guam-Oceania-2010</v>
      </c>
      <c r="B974" s="13" t="s">
        <v>66</v>
      </c>
      <c r="C974" s="14" t="s">
        <v>139</v>
      </c>
      <c r="D974" s="15">
        <v>2010</v>
      </c>
      <c r="E974" s="19">
        <v>6486000000</v>
      </c>
      <c r="F974" s="19">
        <v>4428000000</v>
      </c>
    </row>
    <row r="975" spans="1:6" ht="14.5" x14ac:dyDescent="0.35">
      <c r="A975" s="13" t="str">
        <f t="shared" si="15"/>
        <v>Guam-Oceania-2011</v>
      </c>
      <c r="B975" s="13" t="s">
        <v>66</v>
      </c>
      <c r="C975" s="14" t="s">
        <v>139</v>
      </c>
      <c r="D975" s="15">
        <v>2011</v>
      </c>
      <c r="E975" s="19">
        <v>1883000000</v>
      </c>
      <c r="F975" s="19">
        <v>688000000</v>
      </c>
    </row>
    <row r="976" spans="1:6" ht="14.5" x14ac:dyDescent="0.35">
      <c r="A976" s="13" t="str">
        <f t="shared" si="15"/>
        <v>Guam-Oceania-2012</v>
      </c>
      <c r="B976" s="13" t="s">
        <v>66</v>
      </c>
      <c r="C976" s="14" t="s">
        <v>139</v>
      </c>
      <c r="D976" s="15">
        <v>2012</v>
      </c>
      <c r="E976" s="19">
        <v>1593000000</v>
      </c>
      <c r="F976" s="19">
        <v>4472000000</v>
      </c>
    </row>
    <row r="977" spans="1:6" ht="14.5" x14ac:dyDescent="0.35">
      <c r="A977" s="13" t="str">
        <f t="shared" si="15"/>
        <v>Guatemala-The Americas-2000</v>
      </c>
      <c r="B977" s="13" t="s">
        <v>70</v>
      </c>
      <c r="C977" s="14" t="s">
        <v>140</v>
      </c>
      <c r="D977" s="15">
        <v>2000</v>
      </c>
      <c r="E977" s="19">
        <v>139000000</v>
      </c>
      <c r="F977" s="19">
        <v>183000000</v>
      </c>
    </row>
    <row r="978" spans="1:6" ht="14.5" x14ac:dyDescent="0.35">
      <c r="A978" s="13" t="str">
        <f t="shared" si="15"/>
        <v>Guatemala-The Americas-2001</v>
      </c>
      <c r="B978" s="13" t="s">
        <v>70</v>
      </c>
      <c r="C978" s="14" t="s">
        <v>140</v>
      </c>
      <c r="D978" s="15">
        <v>2001</v>
      </c>
      <c r="E978" s="13"/>
      <c r="F978" s="13"/>
    </row>
    <row r="979" spans="1:6" ht="14.5" x14ac:dyDescent="0.35">
      <c r="A979" s="13" t="str">
        <f t="shared" si="15"/>
        <v>Guatemala-The Americas-2002</v>
      </c>
      <c r="B979" s="13" t="s">
        <v>70</v>
      </c>
      <c r="C979" s="14" t="s">
        <v>140</v>
      </c>
      <c r="D979" s="15">
        <v>2002</v>
      </c>
      <c r="E979" s="19">
        <v>20453000000</v>
      </c>
      <c r="F979" s="19">
        <v>14224000000</v>
      </c>
    </row>
    <row r="980" spans="1:6" ht="14.5" x14ac:dyDescent="0.35">
      <c r="A980" s="13" t="str">
        <f t="shared" si="15"/>
        <v>Guatemala-The Americas-2003</v>
      </c>
      <c r="B980" s="13" t="s">
        <v>70</v>
      </c>
      <c r="C980" s="14" t="s">
        <v>140</v>
      </c>
      <c r="D980" s="15">
        <v>2003</v>
      </c>
      <c r="E980" s="19">
        <v>588000000</v>
      </c>
      <c r="F980" s="19">
        <v>118000000</v>
      </c>
    </row>
    <row r="981" spans="1:6" ht="14.5" x14ac:dyDescent="0.35">
      <c r="A981" s="13" t="str">
        <f t="shared" si="15"/>
        <v>Guatemala-The Americas-2004</v>
      </c>
      <c r="B981" s="13" t="s">
        <v>70</v>
      </c>
      <c r="C981" s="14" t="s">
        <v>140</v>
      </c>
      <c r="D981" s="15">
        <v>2004</v>
      </c>
      <c r="E981" s="19">
        <v>737000000</v>
      </c>
      <c r="F981" s="19">
        <v>425000000</v>
      </c>
    </row>
    <row r="982" spans="1:6" ht="14.5" x14ac:dyDescent="0.35">
      <c r="A982" s="13" t="str">
        <f t="shared" si="15"/>
        <v>Guatemala-The Americas-2005</v>
      </c>
      <c r="B982" s="13" t="s">
        <v>70</v>
      </c>
      <c r="C982" s="14" t="s">
        <v>140</v>
      </c>
      <c r="D982" s="15">
        <v>2005</v>
      </c>
      <c r="E982" s="13"/>
      <c r="F982" s="13"/>
    </row>
    <row r="983" spans="1:6" ht="14.5" x14ac:dyDescent="0.35">
      <c r="A983" s="13" t="str">
        <f t="shared" si="15"/>
        <v>Guatemala-The Americas-2006</v>
      </c>
      <c r="B983" s="13" t="s">
        <v>70</v>
      </c>
      <c r="C983" s="14" t="s">
        <v>140</v>
      </c>
      <c r="D983" s="15">
        <v>2006</v>
      </c>
      <c r="E983" s="13"/>
      <c r="F983" s="13"/>
    </row>
    <row r="984" spans="1:6" ht="14.5" x14ac:dyDescent="0.35">
      <c r="A984" s="13" t="str">
        <f t="shared" si="15"/>
        <v>Guatemala-The Americas-2007</v>
      </c>
      <c r="B984" s="13" t="s">
        <v>70</v>
      </c>
      <c r="C984" s="14" t="s">
        <v>140</v>
      </c>
      <c r="D984" s="15">
        <v>2007</v>
      </c>
      <c r="E984" s="19">
        <v>5000000</v>
      </c>
      <c r="F984" s="19">
        <v>400000</v>
      </c>
    </row>
    <row r="985" spans="1:6" ht="14.5" x14ac:dyDescent="0.35">
      <c r="A985" s="13" t="str">
        <f t="shared" si="15"/>
        <v>Guatemala-The Americas-2008</v>
      </c>
      <c r="B985" s="13" t="s">
        <v>70</v>
      </c>
      <c r="C985" s="14" t="s">
        <v>140</v>
      </c>
      <c r="D985" s="15">
        <v>2008</v>
      </c>
      <c r="E985" s="19">
        <v>19000000</v>
      </c>
      <c r="F985" s="19">
        <v>7000000</v>
      </c>
    </row>
    <row r="986" spans="1:6" ht="14.5" x14ac:dyDescent="0.35">
      <c r="A986" s="13" t="str">
        <f t="shared" si="15"/>
        <v>Guatemala-The Americas-2009</v>
      </c>
      <c r="B986" s="13" t="s">
        <v>70</v>
      </c>
      <c r="C986" s="14" t="s">
        <v>140</v>
      </c>
      <c r="D986" s="15">
        <v>2009</v>
      </c>
      <c r="E986" s="19">
        <v>241000000</v>
      </c>
      <c r="F986" s="19">
        <v>167000000</v>
      </c>
    </row>
    <row r="987" spans="1:6" ht="14.5" x14ac:dyDescent="0.35">
      <c r="A987" s="13" t="str">
        <f t="shared" si="15"/>
        <v>Guatemala-The Americas-2010</v>
      </c>
      <c r="B987" s="13" t="s">
        <v>70</v>
      </c>
      <c r="C987" s="14" t="s">
        <v>140</v>
      </c>
      <c r="D987" s="15">
        <v>2010</v>
      </c>
      <c r="E987" s="19">
        <v>5098000000</v>
      </c>
      <c r="F987" s="19">
        <v>2229000000</v>
      </c>
    </row>
    <row r="988" spans="1:6" ht="14.5" x14ac:dyDescent="0.35">
      <c r="A988" s="13" t="str">
        <f t="shared" si="15"/>
        <v>Guatemala-The Americas-2011</v>
      </c>
      <c r="B988" s="13" t="s">
        <v>70</v>
      </c>
      <c r="C988" s="14" t="s">
        <v>140</v>
      </c>
      <c r="D988" s="15">
        <v>2011</v>
      </c>
      <c r="E988" s="19">
        <v>7100000</v>
      </c>
      <c r="F988" s="19">
        <v>72000000</v>
      </c>
    </row>
    <row r="989" spans="1:6" ht="14.5" x14ac:dyDescent="0.35">
      <c r="A989" s="13" t="str">
        <f t="shared" si="15"/>
        <v>Guatemala-The Americas-2012</v>
      </c>
      <c r="B989" s="13" t="s">
        <v>70</v>
      </c>
      <c r="C989" s="14" t="s">
        <v>140</v>
      </c>
      <c r="D989" s="15">
        <v>2012</v>
      </c>
      <c r="E989" s="19">
        <v>70000000</v>
      </c>
      <c r="F989" s="19">
        <v>12000000</v>
      </c>
    </row>
    <row r="990" spans="1:6" ht="14.5" x14ac:dyDescent="0.35">
      <c r="A990" s="13" t="str">
        <f t="shared" si="15"/>
        <v>Guinea-Africa-2000</v>
      </c>
      <c r="B990" s="13" t="s">
        <v>64</v>
      </c>
      <c r="C990" s="14" t="s">
        <v>141</v>
      </c>
      <c r="D990" s="15">
        <v>2000</v>
      </c>
      <c r="E990" s="19">
        <v>3500000</v>
      </c>
      <c r="F990" s="19">
        <v>12300000</v>
      </c>
    </row>
    <row r="991" spans="1:6" ht="14.5" x14ac:dyDescent="0.35">
      <c r="A991" s="13" t="str">
        <f t="shared" si="15"/>
        <v>Guinea-Africa-2001</v>
      </c>
      <c r="B991" s="13" t="s">
        <v>64</v>
      </c>
      <c r="C991" s="14" t="s">
        <v>141</v>
      </c>
      <c r="D991" s="15">
        <v>2001</v>
      </c>
      <c r="E991" s="19">
        <v>13100000</v>
      </c>
      <c r="F991" s="19">
        <v>16200000</v>
      </c>
    </row>
    <row r="992" spans="1:6" ht="14.5" x14ac:dyDescent="0.35">
      <c r="A992" s="13" t="str">
        <f t="shared" si="15"/>
        <v>Guinea-Africa-2002</v>
      </c>
      <c r="B992" s="13" t="s">
        <v>64</v>
      </c>
      <c r="C992" s="14" t="s">
        <v>141</v>
      </c>
      <c r="D992" s="15">
        <v>2002</v>
      </c>
      <c r="E992" s="19">
        <v>93000000</v>
      </c>
      <c r="F992" s="19">
        <v>15000000</v>
      </c>
    </row>
    <row r="993" spans="1:6" ht="14.5" x14ac:dyDescent="0.35">
      <c r="A993" s="13" t="str">
        <f t="shared" si="15"/>
        <v>Guinea-Africa-2003</v>
      </c>
      <c r="B993" s="13" t="s">
        <v>64</v>
      </c>
      <c r="C993" s="14" t="s">
        <v>141</v>
      </c>
      <c r="D993" s="15">
        <v>2003</v>
      </c>
      <c r="E993" s="19">
        <v>337000000</v>
      </c>
      <c r="F993" s="19">
        <v>38000000</v>
      </c>
    </row>
    <row r="994" spans="1:6" ht="14.5" x14ac:dyDescent="0.35">
      <c r="A994" s="13" t="str">
        <f t="shared" si="15"/>
        <v>Guinea-Africa-2004</v>
      </c>
      <c r="B994" s="13" t="s">
        <v>64</v>
      </c>
      <c r="C994" s="14" t="s">
        <v>141</v>
      </c>
      <c r="D994" s="15">
        <v>2004</v>
      </c>
      <c r="E994" s="19">
        <v>2660000000</v>
      </c>
      <c r="F994" s="19">
        <v>3208000000</v>
      </c>
    </row>
    <row r="995" spans="1:6" ht="14.5" x14ac:dyDescent="0.35">
      <c r="A995" s="13" t="str">
        <f t="shared" si="15"/>
        <v>Guinea-Africa-2005</v>
      </c>
      <c r="B995" s="13" t="s">
        <v>64</v>
      </c>
      <c r="C995" s="14" t="s">
        <v>141</v>
      </c>
      <c r="D995" s="15">
        <v>2005</v>
      </c>
      <c r="E995" s="19">
        <v>1056000000</v>
      </c>
      <c r="F995" s="19">
        <v>248000000</v>
      </c>
    </row>
    <row r="996" spans="1:6" ht="14.5" x14ac:dyDescent="0.35">
      <c r="A996" s="13" t="str">
        <f t="shared" si="15"/>
        <v>Guinea-Africa-2006</v>
      </c>
      <c r="B996" s="13" t="s">
        <v>64</v>
      </c>
      <c r="C996" s="14" t="s">
        <v>141</v>
      </c>
      <c r="D996" s="15">
        <v>2006</v>
      </c>
      <c r="E996" s="19">
        <v>1897000000</v>
      </c>
      <c r="F996" s="19">
        <v>469000000</v>
      </c>
    </row>
    <row r="997" spans="1:6" ht="14.5" x14ac:dyDescent="0.35">
      <c r="A997" s="13" t="str">
        <f t="shared" si="15"/>
        <v>Guinea-Africa-2007</v>
      </c>
      <c r="B997" s="13" t="s">
        <v>64</v>
      </c>
      <c r="C997" s="14" t="s">
        <v>141</v>
      </c>
      <c r="D997" s="15">
        <v>2007</v>
      </c>
      <c r="E997" s="19">
        <v>784000000</v>
      </c>
      <c r="F997" s="19">
        <v>163000000</v>
      </c>
    </row>
    <row r="998" spans="1:6" ht="14.5" x14ac:dyDescent="0.35">
      <c r="A998" s="13" t="str">
        <f t="shared" si="15"/>
        <v>Guinea-Africa-2008</v>
      </c>
      <c r="B998" s="13" t="s">
        <v>64</v>
      </c>
      <c r="C998" s="14" t="s">
        <v>141</v>
      </c>
      <c r="D998" s="15">
        <v>2008</v>
      </c>
      <c r="E998" s="19">
        <v>168000000</v>
      </c>
      <c r="F998" s="19">
        <v>47000000</v>
      </c>
    </row>
    <row r="999" spans="1:6" ht="14.5" x14ac:dyDescent="0.35">
      <c r="A999" s="13" t="str">
        <f t="shared" si="15"/>
        <v>Guinea-Africa-2009</v>
      </c>
      <c r="B999" s="13" t="s">
        <v>64</v>
      </c>
      <c r="C999" s="14" t="s">
        <v>141</v>
      </c>
      <c r="D999" s="15">
        <v>2009</v>
      </c>
      <c r="E999" s="19">
        <v>426000000</v>
      </c>
      <c r="F999" s="19">
        <v>217000000</v>
      </c>
    </row>
    <row r="1000" spans="1:6" ht="14.5" x14ac:dyDescent="0.35">
      <c r="A1000" s="13" t="str">
        <f t="shared" si="15"/>
        <v>Guinea-Africa-2010</v>
      </c>
      <c r="B1000" s="13" t="s">
        <v>64</v>
      </c>
      <c r="C1000" s="14" t="s">
        <v>141</v>
      </c>
      <c r="D1000" s="15">
        <v>2010</v>
      </c>
      <c r="E1000" s="19">
        <v>283000000</v>
      </c>
      <c r="F1000" s="19">
        <v>232000000</v>
      </c>
    </row>
    <row r="1001" spans="1:6" ht="14.5" x14ac:dyDescent="0.35">
      <c r="A1001" s="13" t="str">
        <f t="shared" si="15"/>
        <v>Guinea-Africa-2011</v>
      </c>
      <c r="B1001" s="13" t="s">
        <v>64</v>
      </c>
      <c r="C1001" s="14" t="s">
        <v>141</v>
      </c>
      <c r="D1001" s="15">
        <v>2011</v>
      </c>
      <c r="E1001" s="19">
        <v>3389000000</v>
      </c>
      <c r="F1001" s="19">
        <v>3752000000</v>
      </c>
    </row>
    <row r="1002" spans="1:6" ht="14.5" x14ac:dyDescent="0.35">
      <c r="A1002" s="13" t="str">
        <f t="shared" si="15"/>
        <v>Guinea-Africa-2012</v>
      </c>
      <c r="B1002" s="13" t="s">
        <v>64</v>
      </c>
      <c r="C1002" s="14" t="s">
        <v>141</v>
      </c>
      <c r="D1002" s="15">
        <v>2012</v>
      </c>
      <c r="E1002" s="19">
        <v>1189000000</v>
      </c>
      <c r="F1002" s="19">
        <v>295000000</v>
      </c>
    </row>
    <row r="1003" spans="1:6" ht="14.5" x14ac:dyDescent="0.35">
      <c r="A1003" s="13" t="str">
        <f t="shared" si="15"/>
        <v>Guinea-Bissau-Africa-2000</v>
      </c>
      <c r="B1003" s="13" t="s">
        <v>64</v>
      </c>
      <c r="C1003" s="14" t="s">
        <v>142</v>
      </c>
      <c r="D1003" s="15">
        <v>2000</v>
      </c>
      <c r="E1003" s="19">
        <v>2800000000</v>
      </c>
      <c r="F1003" s="19">
        <v>452000000</v>
      </c>
    </row>
    <row r="1004" spans="1:6" ht="14.5" x14ac:dyDescent="0.35">
      <c r="A1004" s="13" t="str">
        <f t="shared" si="15"/>
        <v>Guinea-Bissau-Africa-2001</v>
      </c>
      <c r="B1004" s="13" t="s">
        <v>64</v>
      </c>
      <c r="C1004" s="14" t="s">
        <v>142</v>
      </c>
      <c r="D1004" s="15">
        <v>2001</v>
      </c>
      <c r="E1004" s="19">
        <v>269000000</v>
      </c>
      <c r="F1004" s="19">
        <v>59000000</v>
      </c>
    </row>
    <row r="1005" spans="1:6" ht="14.5" x14ac:dyDescent="0.35">
      <c r="A1005" s="13" t="str">
        <f t="shared" si="15"/>
        <v>Guinea-Bissau-Africa-2002</v>
      </c>
      <c r="B1005" s="13" t="s">
        <v>64</v>
      </c>
      <c r="C1005" s="14" t="s">
        <v>142</v>
      </c>
      <c r="D1005" s="15">
        <v>2002</v>
      </c>
      <c r="E1005" s="19">
        <v>5426000000</v>
      </c>
      <c r="F1005" s="19">
        <v>999000000</v>
      </c>
    </row>
    <row r="1006" spans="1:6" ht="14.5" x14ac:dyDescent="0.35">
      <c r="A1006" s="13" t="str">
        <f t="shared" si="15"/>
        <v>Guinea-Bissau-Africa-2003</v>
      </c>
      <c r="B1006" s="13" t="s">
        <v>64</v>
      </c>
      <c r="C1006" s="14" t="s">
        <v>142</v>
      </c>
      <c r="D1006" s="15">
        <v>2003</v>
      </c>
      <c r="E1006" s="19">
        <v>477000000</v>
      </c>
      <c r="F1006" s="19">
        <v>660000000</v>
      </c>
    </row>
    <row r="1007" spans="1:6" ht="14.5" x14ac:dyDescent="0.35">
      <c r="A1007" s="13" t="str">
        <f t="shared" si="15"/>
        <v>Guinea-Bissau-Africa-2004</v>
      </c>
      <c r="B1007" s="13" t="s">
        <v>64</v>
      </c>
      <c r="C1007" s="14" t="s">
        <v>142</v>
      </c>
      <c r="D1007" s="15">
        <v>2004</v>
      </c>
      <c r="E1007" s="19">
        <v>8629000000</v>
      </c>
      <c r="F1007" s="19">
        <v>4812000000</v>
      </c>
    </row>
    <row r="1008" spans="1:6" ht="14.5" x14ac:dyDescent="0.35">
      <c r="A1008" s="13" t="str">
        <f t="shared" si="15"/>
        <v>Guinea-Bissau-Africa-2005</v>
      </c>
      <c r="B1008" s="13" t="s">
        <v>64</v>
      </c>
      <c r="C1008" s="14" t="s">
        <v>142</v>
      </c>
      <c r="D1008" s="15">
        <v>2005</v>
      </c>
      <c r="E1008" s="19">
        <v>301000000</v>
      </c>
      <c r="F1008" s="19">
        <v>920000000</v>
      </c>
    </row>
    <row r="1009" spans="1:6" ht="14.5" x14ac:dyDescent="0.35">
      <c r="A1009" s="13" t="str">
        <f t="shared" si="15"/>
        <v>Guinea-Bissau-Africa-2006</v>
      </c>
      <c r="B1009" s="13" t="s">
        <v>64</v>
      </c>
      <c r="C1009" s="14" t="s">
        <v>142</v>
      </c>
      <c r="D1009" s="15">
        <v>2006</v>
      </c>
      <c r="E1009" s="19">
        <v>7206000000</v>
      </c>
      <c r="F1009" s="19">
        <v>1932000000</v>
      </c>
    </row>
    <row r="1010" spans="1:6" ht="14.5" x14ac:dyDescent="0.35">
      <c r="A1010" s="13" t="str">
        <f t="shared" si="15"/>
        <v>Guinea-Bissau-Africa-2007</v>
      </c>
      <c r="B1010" s="13" t="s">
        <v>64</v>
      </c>
      <c r="C1010" s="14" t="s">
        <v>142</v>
      </c>
      <c r="D1010" s="15">
        <v>2007</v>
      </c>
      <c r="E1010" s="19">
        <v>563000000</v>
      </c>
      <c r="F1010" s="19">
        <v>301000000</v>
      </c>
    </row>
    <row r="1011" spans="1:6" ht="14.5" x14ac:dyDescent="0.35">
      <c r="A1011" s="13" t="str">
        <f t="shared" si="15"/>
        <v>Guinea-Bissau-Africa-2008</v>
      </c>
      <c r="B1011" s="13" t="s">
        <v>64</v>
      </c>
      <c r="C1011" s="14" t="s">
        <v>142</v>
      </c>
      <c r="D1011" s="15">
        <v>2008</v>
      </c>
      <c r="E1011" s="19">
        <v>27000000</v>
      </c>
      <c r="F1011" s="19">
        <v>271000000</v>
      </c>
    </row>
    <row r="1012" spans="1:6" ht="14.5" x14ac:dyDescent="0.35">
      <c r="A1012" s="13" t="str">
        <f t="shared" si="15"/>
        <v>Guinea-Bissau-Africa-2009</v>
      </c>
      <c r="B1012" s="13" t="s">
        <v>64</v>
      </c>
      <c r="C1012" s="14" t="s">
        <v>142</v>
      </c>
      <c r="D1012" s="15">
        <v>2009</v>
      </c>
      <c r="E1012" s="19">
        <v>363000000</v>
      </c>
      <c r="F1012" s="19">
        <v>108000000</v>
      </c>
    </row>
    <row r="1013" spans="1:6" ht="14.5" x14ac:dyDescent="0.35">
      <c r="A1013" s="13" t="str">
        <f t="shared" si="15"/>
        <v>Guinea-Bissau-Africa-2010</v>
      </c>
      <c r="B1013" s="13" t="s">
        <v>64</v>
      </c>
      <c r="C1013" s="14" t="s">
        <v>142</v>
      </c>
      <c r="D1013" s="15">
        <v>2010</v>
      </c>
      <c r="E1013" s="19">
        <v>7100000</v>
      </c>
      <c r="F1013" s="19">
        <v>14400000</v>
      </c>
    </row>
    <row r="1014" spans="1:6" ht="14.5" x14ac:dyDescent="0.35">
      <c r="A1014" s="13" t="str">
        <f t="shared" si="15"/>
        <v>Guinea-Bissau-Africa-2011</v>
      </c>
      <c r="B1014" s="13" t="s">
        <v>64</v>
      </c>
      <c r="C1014" s="14" t="s">
        <v>142</v>
      </c>
      <c r="D1014" s="15">
        <v>2011</v>
      </c>
      <c r="E1014" s="19">
        <v>99000000</v>
      </c>
      <c r="F1014" s="13"/>
    </row>
    <row r="1015" spans="1:6" ht="14.5" x14ac:dyDescent="0.35">
      <c r="A1015" s="13" t="str">
        <f t="shared" si="15"/>
        <v>Guinea-Bissau-Africa-2012</v>
      </c>
      <c r="B1015" s="13" t="s">
        <v>64</v>
      </c>
      <c r="C1015" s="14" t="s">
        <v>142</v>
      </c>
      <c r="D1015" s="15">
        <v>2012</v>
      </c>
      <c r="E1015" s="19">
        <v>77000000</v>
      </c>
      <c r="F1015" s="19">
        <v>60000000</v>
      </c>
    </row>
    <row r="1016" spans="1:6" ht="14.5" x14ac:dyDescent="0.35">
      <c r="A1016" s="13" t="str">
        <f t="shared" si="15"/>
        <v>Guyana-The Americas-2000</v>
      </c>
      <c r="B1016" s="13" t="s">
        <v>70</v>
      </c>
      <c r="C1016" s="14" t="s">
        <v>143</v>
      </c>
      <c r="D1016" s="15">
        <v>2000</v>
      </c>
      <c r="E1016" s="19">
        <v>13000000</v>
      </c>
      <c r="F1016" s="19">
        <v>346000000</v>
      </c>
    </row>
    <row r="1017" spans="1:6" ht="14.5" x14ac:dyDescent="0.35">
      <c r="A1017" s="13" t="str">
        <f t="shared" si="15"/>
        <v>Guyana-The Americas-2001</v>
      </c>
      <c r="B1017" s="13" t="s">
        <v>70</v>
      </c>
      <c r="C1017" s="14" t="s">
        <v>143</v>
      </c>
      <c r="D1017" s="15">
        <v>2001</v>
      </c>
      <c r="E1017" s="19">
        <v>867000000</v>
      </c>
      <c r="F1017" s="19">
        <v>472000000</v>
      </c>
    </row>
    <row r="1018" spans="1:6" ht="14.5" x14ac:dyDescent="0.35">
      <c r="A1018" s="13" t="str">
        <f t="shared" si="15"/>
        <v>Guyana-The Americas-2002</v>
      </c>
      <c r="B1018" s="13" t="s">
        <v>70</v>
      </c>
      <c r="C1018" s="14" t="s">
        <v>143</v>
      </c>
      <c r="D1018" s="15">
        <v>2002</v>
      </c>
      <c r="E1018" s="19">
        <v>7200000</v>
      </c>
      <c r="F1018" s="19">
        <v>46000000</v>
      </c>
    </row>
    <row r="1019" spans="1:6" ht="14.5" x14ac:dyDescent="0.35">
      <c r="A1019" s="13" t="str">
        <f t="shared" si="15"/>
        <v>Guyana-The Americas-2003</v>
      </c>
      <c r="B1019" s="13" t="s">
        <v>70</v>
      </c>
      <c r="C1019" s="14" t="s">
        <v>143</v>
      </c>
      <c r="D1019" s="15">
        <v>2003</v>
      </c>
      <c r="E1019" s="19">
        <v>93000000</v>
      </c>
      <c r="F1019" s="19">
        <v>549000000</v>
      </c>
    </row>
    <row r="1020" spans="1:6" ht="14.5" x14ac:dyDescent="0.35">
      <c r="A1020" s="13" t="str">
        <f t="shared" si="15"/>
        <v>Guyana-The Americas-2004</v>
      </c>
      <c r="B1020" s="13" t="s">
        <v>70</v>
      </c>
      <c r="C1020" s="14" t="s">
        <v>143</v>
      </c>
      <c r="D1020" s="15">
        <v>2004</v>
      </c>
      <c r="E1020" s="13"/>
      <c r="F1020" s="13"/>
    </row>
    <row r="1021" spans="1:6" ht="14.5" x14ac:dyDescent="0.35">
      <c r="A1021" s="13" t="str">
        <f t="shared" si="15"/>
        <v>Guyana-The Americas-2005</v>
      </c>
      <c r="B1021" s="13" t="s">
        <v>70</v>
      </c>
      <c r="C1021" s="14" t="s">
        <v>143</v>
      </c>
      <c r="D1021" s="15">
        <v>2005</v>
      </c>
      <c r="E1021" s="13"/>
      <c r="F1021" s="13"/>
    </row>
    <row r="1022" spans="1:6" ht="14.5" x14ac:dyDescent="0.35">
      <c r="A1022" s="13" t="str">
        <f t="shared" si="15"/>
        <v>Guyana-The Americas-2006</v>
      </c>
      <c r="B1022" s="13" t="s">
        <v>70</v>
      </c>
      <c r="C1022" s="14" t="s">
        <v>143</v>
      </c>
      <c r="D1022" s="15">
        <v>2006</v>
      </c>
      <c r="E1022" s="19">
        <v>27000000</v>
      </c>
      <c r="F1022" s="19">
        <v>42000000</v>
      </c>
    </row>
    <row r="1023" spans="1:6" ht="14.5" x14ac:dyDescent="0.35">
      <c r="A1023" s="13" t="str">
        <f t="shared" si="15"/>
        <v>Guyana-The Americas-2007</v>
      </c>
      <c r="B1023" s="13" t="s">
        <v>70</v>
      </c>
      <c r="C1023" s="14" t="s">
        <v>143</v>
      </c>
      <c r="D1023" s="15">
        <v>2007</v>
      </c>
      <c r="E1023" s="19">
        <v>67000000</v>
      </c>
      <c r="F1023" s="19">
        <v>75000000</v>
      </c>
    </row>
    <row r="1024" spans="1:6" ht="14.5" x14ac:dyDescent="0.35">
      <c r="A1024" s="13" t="str">
        <f t="shared" si="15"/>
        <v>Guyana-The Americas-2008</v>
      </c>
      <c r="B1024" s="13" t="s">
        <v>70</v>
      </c>
      <c r="C1024" s="14" t="s">
        <v>143</v>
      </c>
      <c r="D1024" s="15">
        <v>2008</v>
      </c>
      <c r="E1024" s="19">
        <v>150000000</v>
      </c>
      <c r="F1024" s="19">
        <v>667000000</v>
      </c>
    </row>
    <row r="1025" spans="1:6" ht="14.5" x14ac:dyDescent="0.35">
      <c r="A1025" s="13" t="str">
        <f t="shared" si="15"/>
        <v>Guyana-The Americas-2009</v>
      </c>
      <c r="B1025" s="13" t="s">
        <v>70</v>
      </c>
      <c r="C1025" s="14" t="s">
        <v>143</v>
      </c>
      <c r="D1025" s="15">
        <v>2009</v>
      </c>
      <c r="E1025" s="19">
        <v>290000000</v>
      </c>
      <c r="F1025" s="19">
        <v>80000000</v>
      </c>
    </row>
    <row r="1026" spans="1:6" ht="14.5" x14ac:dyDescent="0.35">
      <c r="A1026" s="13" t="str">
        <f t="shared" si="15"/>
        <v>Guyana-The Americas-2010</v>
      </c>
      <c r="B1026" s="13" t="s">
        <v>70</v>
      </c>
      <c r="C1026" s="14" t="s">
        <v>143</v>
      </c>
      <c r="D1026" s="15">
        <v>2010</v>
      </c>
      <c r="E1026" s="19">
        <v>7300000</v>
      </c>
      <c r="F1026" s="19">
        <v>500000</v>
      </c>
    </row>
    <row r="1027" spans="1:6" ht="14.5" x14ac:dyDescent="0.35">
      <c r="A1027" s="13" t="str">
        <f t="shared" ref="A1027:A1090" si="16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9">
        <v>40000000</v>
      </c>
      <c r="F1027" s="19">
        <v>112000000</v>
      </c>
    </row>
    <row r="1028" spans="1:6" ht="14.5" x14ac:dyDescent="0.35">
      <c r="A1028" s="13" t="str">
        <f t="shared" si="16"/>
        <v>Guyana-The Americas-2012</v>
      </c>
      <c r="B1028" s="13" t="s">
        <v>70</v>
      </c>
      <c r="C1028" s="14" t="s">
        <v>143</v>
      </c>
      <c r="D1028" s="15">
        <v>2012</v>
      </c>
      <c r="E1028" s="19">
        <v>969000000</v>
      </c>
      <c r="F1028" s="19">
        <v>124000000</v>
      </c>
    </row>
    <row r="1029" spans="1:6" ht="14.5" x14ac:dyDescent="0.35">
      <c r="A1029" s="13" t="str">
        <f t="shared" si="16"/>
        <v>Haiti-The Americas-2000</v>
      </c>
      <c r="B1029" s="13" t="s">
        <v>70</v>
      </c>
      <c r="C1029" s="14" t="s">
        <v>144</v>
      </c>
      <c r="D1029" s="15">
        <v>2000</v>
      </c>
      <c r="E1029" s="19">
        <v>533000000</v>
      </c>
      <c r="F1029" s="19">
        <v>77000000</v>
      </c>
    </row>
    <row r="1030" spans="1:6" ht="14.5" x14ac:dyDescent="0.35">
      <c r="A1030" s="13" t="str">
        <f t="shared" si="16"/>
        <v>Haiti-The Americas-2001</v>
      </c>
      <c r="B1030" s="13" t="s">
        <v>70</v>
      </c>
      <c r="C1030" s="14" t="s">
        <v>144</v>
      </c>
      <c r="D1030" s="15">
        <v>2001</v>
      </c>
      <c r="E1030" s="19">
        <v>24000000</v>
      </c>
      <c r="F1030" s="19">
        <v>10000000</v>
      </c>
    </row>
    <row r="1031" spans="1:6" ht="14.5" x14ac:dyDescent="0.35">
      <c r="A1031" s="13" t="str">
        <f t="shared" si="16"/>
        <v>Haiti-The Americas-2002</v>
      </c>
      <c r="B1031" s="13" t="s">
        <v>70</v>
      </c>
      <c r="C1031" s="14" t="s">
        <v>144</v>
      </c>
      <c r="D1031" s="15">
        <v>2002</v>
      </c>
      <c r="E1031" s="19">
        <v>334000000</v>
      </c>
      <c r="F1031" s="19">
        <v>144000000</v>
      </c>
    </row>
    <row r="1032" spans="1:6" ht="14.5" x14ac:dyDescent="0.35">
      <c r="A1032" s="13" t="str">
        <f t="shared" si="16"/>
        <v>Haiti-The Americas-2003</v>
      </c>
      <c r="B1032" s="13" t="s">
        <v>70</v>
      </c>
      <c r="C1032" s="14" t="s">
        <v>144</v>
      </c>
      <c r="D1032" s="15">
        <v>2003</v>
      </c>
      <c r="E1032" s="13"/>
      <c r="F1032" s="13"/>
    </row>
    <row r="1033" spans="1:6" ht="14.5" x14ac:dyDescent="0.35">
      <c r="A1033" s="13" t="str">
        <f t="shared" si="16"/>
        <v>Haiti-The Americas-2004</v>
      </c>
      <c r="B1033" s="13" t="s">
        <v>70</v>
      </c>
      <c r="C1033" s="14" t="s">
        <v>144</v>
      </c>
      <c r="D1033" s="15">
        <v>2004</v>
      </c>
      <c r="E1033" s="19">
        <v>229000000</v>
      </c>
      <c r="F1033" s="19">
        <v>480000000</v>
      </c>
    </row>
    <row r="1034" spans="1:6" ht="14.5" x14ac:dyDescent="0.35">
      <c r="A1034" s="13" t="str">
        <f t="shared" si="16"/>
        <v>Haiti-The Americas-2005</v>
      </c>
      <c r="B1034" s="13" t="s">
        <v>70</v>
      </c>
      <c r="C1034" s="14" t="s">
        <v>144</v>
      </c>
      <c r="D1034" s="15">
        <v>2005</v>
      </c>
      <c r="E1034" s="19">
        <v>1600000</v>
      </c>
      <c r="F1034" s="19">
        <v>18900000</v>
      </c>
    </row>
    <row r="1035" spans="1:6" ht="14.5" x14ac:dyDescent="0.35">
      <c r="A1035" s="13" t="str">
        <f t="shared" si="16"/>
        <v>Haiti-The Americas-2006</v>
      </c>
      <c r="B1035" s="13" t="s">
        <v>70</v>
      </c>
      <c r="C1035" s="14" t="s">
        <v>144</v>
      </c>
      <c r="D1035" s="15">
        <v>2006</v>
      </c>
      <c r="E1035" s="13"/>
      <c r="F1035" s="19">
        <v>38000000</v>
      </c>
    </row>
    <row r="1036" spans="1:6" ht="14.5" x14ac:dyDescent="0.35">
      <c r="A1036" s="13" t="str">
        <f t="shared" si="16"/>
        <v>Haiti-The Americas-2007</v>
      </c>
      <c r="B1036" s="13" t="s">
        <v>70</v>
      </c>
      <c r="C1036" s="14" t="s">
        <v>144</v>
      </c>
      <c r="D1036" s="15">
        <v>2007</v>
      </c>
      <c r="E1036" s="19">
        <v>67000000</v>
      </c>
      <c r="F1036" s="19">
        <v>33000000</v>
      </c>
    </row>
    <row r="1037" spans="1:6" ht="14.5" x14ac:dyDescent="0.35">
      <c r="A1037" s="13" t="str">
        <f t="shared" si="16"/>
        <v>Haiti-The Americas-2008</v>
      </c>
      <c r="B1037" s="13" t="s">
        <v>70</v>
      </c>
      <c r="C1037" s="14" t="s">
        <v>144</v>
      </c>
      <c r="D1037" s="15">
        <v>2008</v>
      </c>
      <c r="E1037" s="19">
        <v>108000000</v>
      </c>
      <c r="F1037" s="19">
        <v>58000000</v>
      </c>
    </row>
    <row r="1038" spans="1:6" ht="14.5" x14ac:dyDescent="0.35">
      <c r="A1038" s="13" t="str">
        <f t="shared" si="16"/>
        <v>Haiti-The Americas-2009</v>
      </c>
      <c r="B1038" s="13" t="s">
        <v>70</v>
      </c>
      <c r="C1038" s="14" t="s">
        <v>144</v>
      </c>
      <c r="D1038" s="15">
        <v>2009</v>
      </c>
      <c r="E1038" s="19">
        <v>66000000</v>
      </c>
      <c r="F1038" s="13"/>
    </row>
    <row r="1039" spans="1:6" ht="14.5" x14ac:dyDescent="0.35">
      <c r="A1039" s="13" t="str">
        <f t="shared" si="16"/>
        <v>Haiti-The Americas-2010</v>
      </c>
      <c r="B1039" s="13" t="s">
        <v>70</v>
      </c>
      <c r="C1039" s="14" t="s">
        <v>144</v>
      </c>
      <c r="D1039" s="15">
        <v>2010</v>
      </c>
      <c r="E1039" s="19">
        <v>64000000</v>
      </c>
      <c r="F1039" s="19">
        <v>34000000</v>
      </c>
    </row>
    <row r="1040" spans="1:6" ht="14.5" x14ac:dyDescent="0.35">
      <c r="A1040" s="13" t="str">
        <f t="shared" si="16"/>
        <v>Haiti-The Americas-2011</v>
      </c>
      <c r="B1040" s="13" t="s">
        <v>70</v>
      </c>
      <c r="C1040" s="14" t="s">
        <v>144</v>
      </c>
      <c r="D1040" s="15">
        <v>2011</v>
      </c>
      <c r="E1040" s="19">
        <v>139000000</v>
      </c>
      <c r="F1040" s="19">
        <v>501000000</v>
      </c>
    </row>
    <row r="1041" spans="1:6" ht="14.5" x14ac:dyDescent="0.35">
      <c r="A1041" s="13" t="str">
        <f t="shared" si="16"/>
        <v>Haiti-The Americas-2012</v>
      </c>
      <c r="B1041" s="13" t="s">
        <v>70</v>
      </c>
      <c r="C1041" s="14" t="s">
        <v>144</v>
      </c>
      <c r="D1041" s="15">
        <v>2012</v>
      </c>
      <c r="E1041" s="19">
        <v>48000000</v>
      </c>
      <c r="F1041" s="19">
        <v>84000000</v>
      </c>
    </row>
    <row r="1042" spans="1:6" ht="14.5" x14ac:dyDescent="0.35">
      <c r="A1042" s="13" t="str">
        <f t="shared" si="16"/>
        <v>Honduras-The Americas-2000</v>
      </c>
      <c r="B1042" s="13" t="s">
        <v>70</v>
      </c>
      <c r="C1042" s="14" t="s">
        <v>145</v>
      </c>
      <c r="D1042" s="15">
        <v>2000</v>
      </c>
      <c r="E1042" s="19">
        <v>835000000</v>
      </c>
      <c r="F1042" s="19">
        <v>577000000</v>
      </c>
    </row>
    <row r="1043" spans="1:6" ht="14.5" x14ac:dyDescent="0.35">
      <c r="A1043" s="13" t="str">
        <f t="shared" si="16"/>
        <v>Honduras-The Americas-2001</v>
      </c>
      <c r="B1043" s="13" t="s">
        <v>70</v>
      </c>
      <c r="C1043" s="14" t="s">
        <v>145</v>
      </c>
      <c r="D1043" s="15">
        <v>2001</v>
      </c>
      <c r="E1043" s="19">
        <v>98000000</v>
      </c>
      <c r="F1043" s="19">
        <v>88000000</v>
      </c>
    </row>
    <row r="1044" spans="1:6" ht="14.5" x14ac:dyDescent="0.35">
      <c r="A1044" s="13" t="str">
        <f t="shared" si="16"/>
        <v>Honduras-The Americas-2002</v>
      </c>
      <c r="B1044" s="13" t="s">
        <v>70</v>
      </c>
      <c r="C1044" s="14" t="s">
        <v>145</v>
      </c>
      <c r="D1044" s="15">
        <v>2002</v>
      </c>
      <c r="E1044" s="19">
        <v>138000000</v>
      </c>
      <c r="F1044" s="19">
        <v>187000000</v>
      </c>
    </row>
    <row r="1045" spans="1:6" ht="14.5" x14ac:dyDescent="0.35">
      <c r="A1045" s="13" t="str">
        <f t="shared" si="16"/>
        <v>Honduras-The Americas-2003</v>
      </c>
      <c r="B1045" s="13" t="s">
        <v>70</v>
      </c>
      <c r="C1045" s="14" t="s">
        <v>145</v>
      </c>
      <c r="D1045" s="15">
        <v>2003</v>
      </c>
      <c r="E1045" s="19">
        <v>1900000</v>
      </c>
      <c r="F1045" s="19">
        <v>62000000</v>
      </c>
    </row>
    <row r="1046" spans="1:6" ht="14.5" x14ac:dyDescent="0.35">
      <c r="A1046" s="13" t="str">
        <f t="shared" si="16"/>
        <v>Honduras-The Americas-2004</v>
      </c>
      <c r="B1046" s="13" t="s">
        <v>70</v>
      </c>
      <c r="C1046" s="14" t="s">
        <v>145</v>
      </c>
      <c r="D1046" s="15">
        <v>2004</v>
      </c>
      <c r="E1046" s="19">
        <v>59000000</v>
      </c>
      <c r="F1046" s="19">
        <v>7000000</v>
      </c>
    </row>
    <row r="1047" spans="1:6" ht="14.5" x14ac:dyDescent="0.35">
      <c r="A1047" s="13" t="str">
        <f t="shared" si="16"/>
        <v>Honduras-The Americas-2005</v>
      </c>
      <c r="B1047" s="13" t="s">
        <v>70</v>
      </c>
      <c r="C1047" s="14" t="s">
        <v>145</v>
      </c>
      <c r="D1047" s="15">
        <v>2005</v>
      </c>
      <c r="E1047" s="19">
        <v>46000000</v>
      </c>
      <c r="F1047" s="19">
        <v>74000000</v>
      </c>
    </row>
    <row r="1048" spans="1:6" ht="14.5" x14ac:dyDescent="0.35">
      <c r="A1048" s="13" t="str">
        <f t="shared" si="16"/>
        <v>Honduras-The Americas-2006</v>
      </c>
      <c r="B1048" s="13" t="s">
        <v>70</v>
      </c>
      <c r="C1048" s="14" t="s">
        <v>145</v>
      </c>
      <c r="D1048" s="15">
        <v>2006</v>
      </c>
      <c r="E1048" s="19">
        <v>3200000</v>
      </c>
      <c r="F1048" s="19">
        <v>54000000</v>
      </c>
    </row>
    <row r="1049" spans="1:6" ht="14.5" x14ac:dyDescent="0.35">
      <c r="A1049" s="13" t="str">
        <f t="shared" si="16"/>
        <v>Honduras-The Americas-2007</v>
      </c>
      <c r="B1049" s="13" t="s">
        <v>70</v>
      </c>
      <c r="C1049" s="14" t="s">
        <v>145</v>
      </c>
      <c r="D1049" s="15">
        <v>2007</v>
      </c>
      <c r="E1049" s="13"/>
      <c r="F1049" s="13"/>
    </row>
    <row r="1050" spans="1:6" ht="14.5" x14ac:dyDescent="0.35">
      <c r="A1050" s="13" t="str">
        <f t="shared" si="16"/>
        <v>Honduras-The Americas-2008</v>
      </c>
      <c r="B1050" s="13" t="s">
        <v>70</v>
      </c>
      <c r="C1050" s="14" t="s">
        <v>145</v>
      </c>
      <c r="D1050" s="15">
        <v>2008</v>
      </c>
      <c r="E1050" s="19">
        <v>382000000</v>
      </c>
      <c r="F1050" s="19">
        <v>185000000</v>
      </c>
    </row>
    <row r="1051" spans="1:6" ht="14.5" x14ac:dyDescent="0.35">
      <c r="A1051" s="13" t="str">
        <f t="shared" si="16"/>
        <v>Honduras-The Americas-2009</v>
      </c>
      <c r="B1051" s="13" t="s">
        <v>70</v>
      </c>
      <c r="C1051" s="14" t="s">
        <v>145</v>
      </c>
      <c r="D1051" s="15">
        <v>2009</v>
      </c>
      <c r="E1051" s="19">
        <v>149000000</v>
      </c>
      <c r="F1051" s="19">
        <v>133000000</v>
      </c>
    </row>
    <row r="1052" spans="1:6" ht="14.5" x14ac:dyDescent="0.35">
      <c r="A1052" s="13" t="str">
        <f t="shared" si="16"/>
        <v>Honduras-The Americas-2010</v>
      </c>
      <c r="B1052" s="13" t="s">
        <v>70</v>
      </c>
      <c r="C1052" s="14" t="s">
        <v>145</v>
      </c>
      <c r="D1052" s="15">
        <v>2010</v>
      </c>
      <c r="E1052" s="19">
        <v>103000000</v>
      </c>
      <c r="F1052" s="19">
        <v>135000000</v>
      </c>
    </row>
    <row r="1053" spans="1:6" ht="14.5" x14ac:dyDescent="0.35">
      <c r="A1053" s="13" t="str">
        <f t="shared" si="16"/>
        <v>Honduras-The Americas-2011</v>
      </c>
      <c r="B1053" s="13" t="s">
        <v>70</v>
      </c>
      <c r="C1053" s="14" t="s">
        <v>145</v>
      </c>
      <c r="D1053" s="15">
        <v>2011</v>
      </c>
      <c r="E1053" s="13"/>
      <c r="F1053" s="13"/>
    </row>
    <row r="1054" spans="1:6" ht="14.5" x14ac:dyDescent="0.35">
      <c r="A1054" s="13" t="str">
        <f t="shared" si="16"/>
        <v>Honduras-The Americas-2012</v>
      </c>
      <c r="B1054" s="13" t="s">
        <v>70</v>
      </c>
      <c r="C1054" s="14" t="s">
        <v>145</v>
      </c>
      <c r="D1054" s="15">
        <v>2012</v>
      </c>
      <c r="E1054" s="19">
        <v>44000000</v>
      </c>
      <c r="F1054" s="19">
        <v>42000000</v>
      </c>
    </row>
    <row r="1055" spans="1:6" ht="14.5" x14ac:dyDescent="0.35">
      <c r="A1055" s="13" t="str">
        <f t="shared" si="16"/>
        <v>Hong Kong SAR-Asia-2000</v>
      </c>
      <c r="B1055" s="13" t="s">
        <v>60</v>
      </c>
      <c r="C1055" s="14" t="s">
        <v>146</v>
      </c>
      <c r="D1055" s="15">
        <v>2000</v>
      </c>
      <c r="E1055" s="19">
        <v>1302000000</v>
      </c>
      <c r="F1055" s="19">
        <v>347000000</v>
      </c>
    </row>
    <row r="1056" spans="1:6" ht="14.5" x14ac:dyDescent="0.35">
      <c r="A1056" s="13" t="str">
        <f t="shared" si="16"/>
        <v>Hong Kong SAR-Asia-2001</v>
      </c>
      <c r="B1056" s="13" t="s">
        <v>60</v>
      </c>
      <c r="C1056" s="14" t="s">
        <v>146</v>
      </c>
      <c r="D1056" s="15">
        <v>2001</v>
      </c>
      <c r="E1056" s="19">
        <v>323000000</v>
      </c>
      <c r="F1056" s="19">
        <v>56000000</v>
      </c>
    </row>
    <row r="1057" spans="1:6" ht="14.5" x14ac:dyDescent="0.35">
      <c r="A1057" s="13" t="str">
        <f t="shared" si="16"/>
        <v>Hong Kong SAR-Asia-2002</v>
      </c>
      <c r="B1057" s="13" t="s">
        <v>60</v>
      </c>
      <c r="C1057" s="14" t="s">
        <v>146</v>
      </c>
      <c r="D1057" s="15">
        <v>2002</v>
      </c>
      <c r="E1057" s="19">
        <v>2999000000</v>
      </c>
      <c r="F1057" s="19">
        <v>498000000</v>
      </c>
    </row>
    <row r="1058" spans="1:6" ht="14.5" x14ac:dyDescent="0.35">
      <c r="A1058" s="13" t="str">
        <f t="shared" si="16"/>
        <v>Hong Kong SAR-Asia-2003</v>
      </c>
      <c r="B1058" s="13" t="s">
        <v>60</v>
      </c>
      <c r="C1058" s="14" t="s">
        <v>146</v>
      </c>
      <c r="D1058" s="15">
        <v>2003</v>
      </c>
      <c r="E1058" s="19">
        <v>6900000000</v>
      </c>
      <c r="F1058" s="19">
        <v>1113000000</v>
      </c>
    </row>
    <row r="1059" spans="1:6" ht="14.5" x14ac:dyDescent="0.35">
      <c r="A1059" s="13" t="str">
        <f t="shared" si="16"/>
        <v>Hong Kong SAR-Asia-2004</v>
      </c>
      <c r="B1059" s="13" t="s">
        <v>60</v>
      </c>
      <c r="C1059" s="14" t="s">
        <v>146</v>
      </c>
      <c r="D1059" s="15">
        <v>2004</v>
      </c>
      <c r="E1059" s="19">
        <v>393000000</v>
      </c>
      <c r="F1059" s="19">
        <v>414000000</v>
      </c>
    </row>
    <row r="1060" spans="1:6" ht="14.5" x14ac:dyDescent="0.35">
      <c r="A1060" s="13" t="str">
        <f t="shared" si="16"/>
        <v>Hong Kong SAR-Asia-2005</v>
      </c>
      <c r="B1060" s="13" t="s">
        <v>60</v>
      </c>
      <c r="C1060" s="14" t="s">
        <v>146</v>
      </c>
      <c r="D1060" s="15">
        <v>2005</v>
      </c>
      <c r="E1060" s="19">
        <v>9211000000</v>
      </c>
      <c r="F1060" s="19">
        <v>5230000000</v>
      </c>
    </row>
    <row r="1061" spans="1:6" ht="14.5" x14ac:dyDescent="0.35">
      <c r="A1061" s="13" t="str">
        <f t="shared" si="16"/>
        <v>Hong Kong SAR-Asia-2006</v>
      </c>
      <c r="B1061" s="13" t="s">
        <v>60</v>
      </c>
      <c r="C1061" s="14" t="s">
        <v>146</v>
      </c>
      <c r="D1061" s="15">
        <v>2006</v>
      </c>
      <c r="E1061" s="19">
        <v>244000000</v>
      </c>
      <c r="F1061" s="19">
        <v>915000000</v>
      </c>
    </row>
    <row r="1062" spans="1:6" ht="14.5" x14ac:dyDescent="0.35">
      <c r="A1062" s="13" t="str">
        <f t="shared" si="16"/>
        <v>Hong Kong SAR-Asia-2007</v>
      </c>
      <c r="B1062" s="13" t="s">
        <v>60</v>
      </c>
      <c r="C1062" s="14" t="s">
        <v>146</v>
      </c>
      <c r="D1062" s="15">
        <v>2007</v>
      </c>
      <c r="E1062" s="19">
        <v>8133000000</v>
      </c>
      <c r="F1062" s="19">
        <v>2156000000</v>
      </c>
    </row>
    <row r="1063" spans="1:6" ht="14.5" x14ac:dyDescent="0.35">
      <c r="A1063" s="13" t="str">
        <f t="shared" si="16"/>
        <v>Hong Kong SAR-Asia-2008</v>
      </c>
      <c r="B1063" s="13" t="s">
        <v>60</v>
      </c>
      <c r="C1063" s="14" t="s">
        <v>146</v>
      </c>
      <c r="D1063" s="15">
        <v>2008</v>
      </c>
      <c r="E1063" s="19">
        <v>539000000</v>
      </c>
      <c r="F1063" s="19">
        <v>285000000</v>
      </c>
    </row>
    <row r="1064" spans="1:6" ht="14.5" x14ac:dyDescent="0.35">
      <c r="A1064" s="13" t="str">
        <f t="shared" si="16"/>
        <v>Hong Kong SAR-Asia-2009</v>
      </c>
      <c r="B1064" s="13" t="s">
        <v>60</v>
      </c>
      <c r="C1064" s="14" t="s">
        <v>146</v>
      </c>
      <c r="D1064" s="15">
        <v>2009</v>
      </c>
      <c r="E1064" s="19">
        <v>29000000</v>
      </c>
      <c r="F1064" s="19">
        <v>263000000</v>
      </c>
    </row>
    <row r="1065" spans="1:6" ht="14.5" x14ac:dyDescent="0.35">
      <c r="A1065" s="13" t="str">
        <f t="shared" si="16"/>
        <v>Hong Kong SAR-Asia-2010</v>
      </c>
      <c r="B1065" s="13" t="s">
        <v>60</v>
      </c>
      <c r="C1065" s="14" t="s">
        <v>146</v>
      </c>
      <c r="D1065" s="15">
        <v>2010</v>
      </c>
      <c r="E1065" s="19">
        <v>473000000</v>
      </c>
      <c r="F1065" s="19">
        <v>118000000</v>
      </c>
    </row>
    <row r="1066" spans="1:6" ht="14.5" x14ac:dyDescent="0.35">
      <c r="A1066" s="13" t="str">
        <f t="shared" si="16"/>
        <v>Hong Kong SAR-Asia-2011</v>
      </c>
      <c r="B1066" s="13" t="s">
        <v>60</v>
      </c>
      <c r="C1066" s="14" t="s">
        <v>146</v>
      </c>
      <c r="D1066" s="15">
        <v>2011</v>
      </c>
      <c r="E1066" s="19">
        <v>9800000</v>
      </c>
      <c r="F1066" s="19">
        <v>15000000</v>
      </c>
    </row>
    <row r="1067" spans="1:6" ht="14.5" x14ac:dyDescent="0.35">
      <c r="A1067" s="13" t="str">
        <f t="shared" si="16"/>
        <v>Hong Kong SAR-Asia-2012</v>
      </c>
      <c r="B1067" s="13" t="s">
        <v>60</v>
      </c>
      <c r="C1067" s="14" t="s">
        <v>146</v>
      </c>
      <c r="D1067" s="15">
        <v>2012</v>
      </c>
      <c r="E1067" s="19">
        <v>75000000</v>
      </c>
      <c r="F1067" s="19">
        <v>54000000</v>
      </c>
    </row>
    <row r="1068" spans="1:6" ht="14.5" x14ac:dyDescent="0.35">
      <c r="A1068" s="13" t="str">
        <f t="shared" si="16"/>
        <v>Hungary-Europe-2000</v>
      </c>
      <c r="B1068" s="13" t="s">
        <v>62</v>
      </c>
      <c r="C1068" s="14" t="s">
        <v>147</v>
      </c>
      <c r="D1068" s="15">
        <v>2000</v>
      </c>
      <c r="E1068" s="19">
        <v>338000000</v>
      </c>
      <c r="F1068" s="13"/>
    </row>
    <row r="1069" spans="1:6" ht="14.5" x14ac:dyDescent="0.35">
      <c r="A1069" s="13" t="str">
        <f t="shared" si="16"/>
        <v>Hungary-Europe-2001</v>
      </c>
      <c r="B1069" s="13" t="s">
        <v>62</v>
      </c>
      <c r="C1069" s="14" t="s">
        <v>147</v>
      </c>
      <c r="D1069" s="15">
        <v>2001</v>
      </c>
      <c r="E1069" s="13"/>
      <c r="F1069" s="13"/>
    </row>
    <row r="1070" spans="1:6" ht="14.5" x14ac:dyDescent="0.35">
      <c r="A1070" s="13" t="str">
        <f t="shared" si="16"/>
        <v>Hungary-Europe-2002</v>
      </c>
      <c r="B1070" s="13" t="s">
        <v>62</v>
      </c>
      <c r="C1070" s="14" t="s">
        <v>147</v>
      </c>
      <c r="D1070" s="15">
        <v>2002</v>
      </c>
      <c r="E1070" s="19">
        <v>910000000</v>
      </c>
      <c r="F1070" s="19">
        <v>575000000</v>
      </c>
    </row>
    <row r="1071" spans="1:6" ht="14.5" x14ac:dyDescent="0.35">
      <c r="A1071" s="13" t="str">
        <f t="shared" si="16"/>
        <v>Hungary-Europe-2003</v>
      </c>
      <c r="B1071" s="13" t="s">
        <v>62</v>
      </c>
      <c r="C1071" s="14" t="s">
        <v>147</v>
      </c>
      <c r="D1071" s="15">
        <v>2003</v>
      </c>
      <c r="E1071" s="19">
        <v>104000000</v>
      </c>
      <c r="F1071" s="19">
        <v>583000000</v>
      </c>
    </row>
    <row r="1072" spans="1:6" ht="14.5" x14ac:dyDescent="0.35">
      <c r="A1072" s="13" t="str">
        <f t="shared" si="16"/>
        <v>Hungary-Europe-2004</v>
      </c>
      <c r="B1072" s="13" t="s">
        <v>62</v>
      </c>
      <c r="C1072" s="14" t="s">
        <v>147</v>
      </c>
      <c r="D1072" s="15">
        <v>2004</v>
      </c>
      <c r="E1072" s="19">
        <v>10200000</v>
      </c>
      <c r="F1072" s="19">
        <v>47000000</v>
      </c>
    </row>
    <row r="1073" spans="1:6" ht="14.5" x14ac:dyDescent="0.35">
      <c r="A1073" s="13" t="str">
        <f t="shared" si="16"/>
        <v>Hungary-Europe-2005</v>
      </c>
      <c r="B1073" s="13" t="s">
        <v>62</v>
      </c>
      <c r="C1073" s="14" t="s">
        <v>147</v>
      </c>
      <c r="D1073" s="15">
        <v>2005</v>
      </c>
      <c r="E1073" s="19">
        <v>252000000</v>
      </c>
      <c r="F1073" s="19">
        <v>1414000000</v>
      </c>
    </row>
    <row r="1074" spans="1:6" ht="14.5" x14ac:dyDescent="0.35">
      <c r="A1074" s="13" t="str">
        <f t="shared" si="16"/>
        <v>Hungary-Europe-2006</v>
      </c>
      <c r="B1074" s="13" t="s">
        <v>62</v>
      </c>
      <c r="C1074" s="14" t="s">
        <v>147</v>
      </c>
      <c r="D1074" s="15">
        <v>2006</v>
      </c>
      <c r="E1074" s="13"/>
      <c r="F1074" s="13"/>
    </row>
    <row r="1075" spans="1:6" ht="14.5" x14ac:dyDescent="0.35">
      <c r="A1075" s="13" t="str">
        <f t="shared" si="16"/>
        <v>Hungary-Europe-2007</v>
      </c>
      <c r="B1075" s="13" t="s">
        <v>62</v>
      </c>
      <c r="C1075" s="14" t="s">
        <v>147</v>
      </c>
      <c r="D1075" s="15">
        <v>2007</v>
      </c>
      <c r="E1075" s="19">
        <v>386000000</v>
      </c>
      <c r="F1075" s="19">
        <v>86000000</v>
      </c>
    </row>
    <row r="1076" spans="1:6" ht="14.5" x14ac:dyDescent="0.35">
      <c r="A1076" s="13" t="str">
        <f t="shared" si="16"/>
        <v>Hungary-Europe-2008</v>
      </c>
      <c r="B1076" s="13" t="s">
        <v>62</v>
      </c>
      <c r="C1076" s="14" t="s">
        <v>147</v>
      </c>
      <c r="D1076" s="15">
        <v>2008</v>
      </c>
      <c r="E1076" s="13"/>
      <c r="F1076" s="13"/>
    </row>
    <row r="1077" spans="1:6" ht="14.5" x14ac:dyDescent="0.35">
      <c r="A1077" s="13" t="str">
        <f t="shared" si="16"/>
        <v>Hungary-Europe-2009</v>
      </c>
      <c r="B1077" s="13" t="s">
        <v>62</v>
      </c>
      <c r="C1077" s="14" t="s">
        <v>147</v>
      </c>
      <c r="D1077" s="15">
        <v>2009</v>
      </c>
      <c r="E1077" s="19">
        <v>23000000</v>
      </c>
      <c r="F1077" s="19">
        <v>42000000</v>
      </c>
    </row>
    <row r="1078" spans="1:6" ht="14.5" x14ac:dyDescent="0.35">
      <c r="A1078" s="13" t="str">
        <f t="shared" si="16"/>
        <v>Hungary-Europe-2010</v>
      </c>
      <c r="B1078" s="13" t="s">
        <v>62</v>
      </c>
      <c r="C1078" s="14" t="s">
        <v>147</v>
      </c>
      <c r="D1078" s="15">
        <v>2010</v>
      </c>
      <c r="E1078" s="19">
        <v>1181000000</v>
      </c>
      <c r="F1078" s="19">
        <v>178000000</v>
      </c>
    </row>
    <row r="1079" spans="1:6" ht="14.5" x14ac:dyDescent="0.35">
      <c r="A1079" s="13" t="str">
        <f t="shared" si="16"/>
        <v>Hungary-Europe-2011</v>
      </c>
      <c r="B1079" s="13" t="s">
        <v>62</v>
      </c>
      <c r="C1079" s="14" t="s">
        <v>147</v>
      </c>
      <c r="D1079" s="15">
        <v>2011</v>
      </c>
      <c r="E1079" s="19">
        <v>148000000</v>
      </c>
      <c r="F1079" s="19">
        <v>84000000</v>
      </c>
    </row>
    <row r="1080" spans="1:6" ht="14.5" x14ac:dyDescent="0.35">
      <c r="A1080" s="13" t="str">
        <f t="shared" si="16"/>
        <v>Hungary-Europe-2012</v>
      </c>
      <c r="B1080" s="13" t="s">
        <v>62</v>
      </c>
      <c r="C1080" s="14" t="s">
        <v>147</v>
      </c>
      <c r="D1080" s="15">
        <v>2012</v>
      </c>
      <c r="E1080" s="19">
        <v>639000000</v>
      </c>
      <c r="F1080" s="19">
        <v>97000000</v>
      </c>
    </row>
    <row r="1081" spans="1:6" ht="14.5" x14ac:dyDescent="0.35">
      <c r="A1081" s="13" t="str">
        <f t="shared" si="16"/>
        <v>Iceland-Europe-2000</v>
      </c>
      <c r="B1081" s="13" t="s">
        <v>62</v>
      </c>
      <c r="C1081" s="14" t="s">
        <v>148</v>
      </c>
      <c r="D1081" s="15">
        <v>2000</v>
      </c>
      <c r="E1081" s="19">
        <v>6700000</v>
      </c>
      <c r="F1081" s="19">
        <v>1100000</v>
      </c>
    </row>
    <row r="1082" spans="1:6" ht="14.5" x14ac:dyDescent="0.35">
      <c r="A1082" s="13" t="str">
        <f t="shared" si="16"/>
        <v>Iceland-Europe-2001</v>
      </c>
      <c r="B1082" s="13" t="s">
        <v>62</v>
      </c>
      <c r="C1082" s="14" t="s">
        <v>148</v>
      </c>
      <c r="D1082" s="15">
        <v>2001</v>
      </c>
      <c r="E1082" s="13"/>
      <c r="F1082" s="13"/>
    </row>
    <row r="1083" spans="1:6" ht="14.5" x14ac:dyDescent="0.35">
      <c r="A1083" s="13" t="str">
        <f t="shared" si="16"/>
        <v>Iceland-Europe-2002</v>
      </c>
      <c r="B1083" s="13" t="s">
        <v>62</v>
      </c>
      <c r="C1083" s="14" t="s">
        <v>148</v>
      </c>
      <c r="D1083" s="15">
        <v>2002</v>
      </c>
      <c r="E1083" s="19">
        <v>45000000</v>
      </c>
      <c r="F1083" s="19">
        <v>132000000</v>
      </c>
    </row>
    <row r="1084" spans="1:6" ht="14.5" x14ac:dyDescent="0.35">
      <c r="A1084" s="13" t="str">
        <f t="shared" si="16"/>
        <v>Iceland-Europe-2003</v>
      </c>
      <c r="B1084" s="13" t="s">
        <v>62</v>
      </c>
      <c r="C1084" s="14" t="s">
        <v>148</v>
      </c>
      <c r="D1084" s="15">
        <v>2003</v>
      </c>
      <c r="E1084" s="19">
        <v>27000000</v>
      </c>
      <c r="F1084" s="19">
        <v>11000000</v>
      </c>
    </row>
    <row r="1085" spans="1:6" ht="14.5" x14ac:dyDescent="0.35">
      <c r="A1085" s="13" t="str">
        <f t="shared" si="16"/>
        <v>Iceland-Europe-2004</v>
      </c>
      <c r="B1085" s="13" t="s">
        <v>62</v>
      </c>
      <c r="C1085" s="14" t="s">
        <v>148</v>
      </c>
      <c r="D1085" s="15">
        <v>2004</v>
      </c>
      <c r="E1085" s="19">
        <v>329000000</v>
      </c>
      <c r="F1085" s="19">
        <v>139000000</v>
      </c>
    </row>
    <row r="1086" spans="1:6" ht="14.5" x14ac:dyDescent="0.35">
      <c r="A1086" s="13" t="str">
        <f t="shared" si="16"/>
        <v>Iceland-Europe-2005</v>
      </c>
      <c r="B1086" s="13" t="s">
        <v>62</v>
      </c>
      <c r="C1086" s="14" t="s">
        <v>148</v>
      </c>
      <c r="D1086" s="15">
        <v>2005</v>
      </c>
      <c r="E1086" s="19">
        <v>231000000</v>
      </c>
      <c r="F1086" s="19">
        <v>521000000</v>
      </c>
    </row>
    <row r="1087" spans="1:6" ht="14.5" x14ac:dyDescent="0.35">
      <c r="A1087" s="13" t="str">
        <f t="shared" si="16"/>
        <v>Iceland-Europe-2006</v>
      </c>
      <c r="B1087" s="13" t="s">
        <v>62</v>
      </c>
      <c r="C1087" s="14" t="s">
        <v>148</v>
      </c>
      <c r="D1087" s="15">
        <v>2006</v>
      </c>
      <c r="E1087" s="19">
        <v>2800000</v>
      </c>
      <c r="F1087" s="19">
        <v>17800000</v>
      </c>
    </row>
    <row r="1088" spans="1:6" ht="14.5" x14ac:dyDescent="0.35">
      <c r="A1088" s="13" t="str">
        <f t="shared" si="16"/>
        <v>Iceland-Europe-2007</v>
      </c>
      <c r="B1088" s="13" t="s">
        <v>62</v>
      </c>
      <c r="C1088" s="14" t="s">
        <v>148</v>
      </c>
      <c r="D1088" s="15">
        <v>2007</v>
      </c>
      <c r="E1088" s="13"/>
      <c r="F1088" s="19">
        <v>41000000</v>
      </c>
    </row>
    <row r="1089" spans="1:6" ht="14.5" x14ac:dyDescent="0.35">
      <c r="A1089" s="13" t="str">
        <f t="shared" si="16"/>
        <v>Iceland-Europe-2008</v>
      </c>
      <c r="B1089" s="13" t="s">
        <v>62</v>
      </c>
      <c r="C1089" s="14" t="s">
        <v>148</v>
      </c>
      <c r="D1089" s="15">
        <v>2008</v>
      </c>
      <c r="E1089" s="19">
        <v>124000000</v>
      </c>
      <c r="F1089" s="19">
        <v>41000000</v>
      </c>
    </row>
    <row r="1090" spans="1:6" ht="14.5" x14ac:dyDescent="0.35">
      <c r="A1090" s="13" t="str">
        <f t="shared" si="16"/>
        <v>Iceland-Europe-2009</v>
      </c>
      <c r="B1090" s="13" t="s">
        <v>62</v>
      </c>
      <c r="C1090" s="14" t="s">
        <v>148</v>
      </c>
      <c r="D1090" s="15">
        <v>2009</v>
      </c>
      <c r="E1090" s="19">
        <v>122000000</v>
      </c>
      <c r="F1090" s="19">
        <v>71000000</v>
      </c>
    </row>
    <row r="1091" spans="1:6" ht="14.5" x14ac:dyDescent="0.35">
      <c r="A1091" s="13" t="str">
        <f t="shared" ref="A1091:A1154" si="17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9">
        <v>60000000</v>
      </c>
      <c r="F1091" s="13"/>
    </row>
    <row r="1092" spans="1:6" ht="14.5" x14ac:dyDescent="0.35">
      <c r="A1092" s="13" t="str">
        <f t="shared" si="17"/>
        <v>Iceland-Europe-2011</v>
      </c>
      <c r="B1092" s="13" t="s">
        <v>62</v>
      </c>
      <c r="C1092" s="14" t="s">
        <v>148</v>
      </c>
      <c r="D1092" s="15">
        <v>2011</v>
      </c>
      <c r="E1092" s="19">
        <v>23000000</v>
      </c>
      <c r="F1092" s="19">
        <v>15000000</v>
      </c>
    </row>
    <row r="1093" spans="1:6" ht="14.5" x14ac:dyDescent="0.35">
      <c r="A1093" s="13" t="str">
        <f t="shared" si="17"/>
        <v>Iceland-Europe-2012</v>
      </c>
      <c r="B1093" s="13" t="s">
        <v>62</v>
      </c>
      <c r="C1093" s="14" t="s">
        <v>148</v>
      </c>
      <c r="D1093" s="15">
        <v>2012</v>
      </c>
      <c r="E1093" s="19">
        <v>209000000</v>
      </c>
      <c r="F1093" s="19">
        <v>3536000000</v>
      </c>
    </row>
    <row r="1094" spans="1:6" ht="14.5" x14ac:dyDescent="0.35">
      <c r="A1094" s="13" t="str">
        <f t="shared" si="17"/>
        <v>India-Asia-2000</v>
      </c>
      <c r="B1094" s="13" t="s">
        <v>60</v>
      </c>
      <c r="C1094" s="14" t="s">
        <v>149</v>
      </c>
      <c r="D1094" s="15">
        <v>2000</v>
      </c>
      <c r="E1094" s="19">
        <v>45000000</v>
      </c>
      <c r="F1094" s="19">
        <v>85000000</v>
      </c>
    </row>
    <row r="1095" spans="1:6" ht="14.5" x14ac:dyDescent="0.35">
      <c r="A1095" s="13" t="str">
        <f t="shared" si="17"/>
        <v>India-Asia-2001</v>
      </c>
      <c r="B1095" s="13" t="s">
        <v>60</v>
      </c>
      <c r="C1095" s="14" t="s">
        <v>149</v>
      </c>
      <c r="D1095" s="15">
        <v>2001</v>
      </c>
      <c r="E1095" s="19">
        <v>986000000</v>
      </c>
      <c r="F1095" s="19">
        <v>571000000</v>
      </c>
    </row>
    <row r="1096" spans="1:6" ht="14.5" x14ac:dyDescent="0.35">
      <c r="A1096" s="13" t="str">
        <f t="shared" si="17"/>
        <v>India-Asia-2002</v>
      </c>
      <c r="B1096" s="13" t="s">
        <v>60</v>
      </c>
      <c r="C1096" s="14" t="s">
        <v>149</v>
      </c>
      <c r="D1096" s="15">
        <v>2002</v>
      </c>
      <c r="E1096" s="19">
        <v>145000000</v>
      </c>
      <c r="F1096" s="19">
        <v>196000000</v>
      </c>
    </row>
    <row r="1097" spans="1:6" ht="14.5" x14ac:dyDescent="0.35">
      <c r="A1097" s="13" t="str">
        <f t="shared" si="17"/>
        <v>India-Asia-2003</v>
      </c>
      <c r="B1097" s="13" t="s">
        <v>60</v>
      </c>
      <c r="C1097" s="14" t="s">
        <v>149</v>
      </c>
      <c r="D1097" s="15">
        <v>2003</v>
      </c>
      <c r="E1097" s="19">
        <v>110000000</v>
      </c>
      <c r="F1097" s="19">
        <v>97000000</v>
      </c>
    </row>
    <row r="1098" spans="1:6" ht="14.5" x14ac:dyDescent="0.35">
      <c r="A1098" s="13" t="str">
        <f t="shared" si="17"/>
        <v>India-Asia-2004</v>
      </c>
      <c r="B1098" s="13" t="s">
        <v>60</v>
      </c>
      <c r="C1098" s="14" t="s">
        <v>149</v>
      </c>
      <c r="D1098" s="15">
        <v>2004</v>
      </c>
      <c r="E1098" s="19">
        <v>1600000</v>
      </c>
      <c r="F1098" s="19">
        <v>126000000</v>
      </c>
    </row>
    <row r="1099" spans="1:6" ht="14.5" x14ac:dyDescent="0.35">
      <c r="A1099" s="13" t="str">
        <f t="shared" si="17"/>
        <v>India-Asia-2005</v>
      </c>
      <c r="B1099" s="13" t="s">
        <v>60</v>
      </c>
      <c r="C1099" s="14" t="s">
        <v>149</v>
      </c>
      <c r="D1099" s="15">
        <v>2005</v>
      </c>
      <c r="E1099" s="19">
        <v>55000000</v>
      </c>
      <c r="F1099" s="19">
        <v>84000000</v>
      </c>
    </row>
    <row r="1100" spans="1:6" ht="14.5" x14ac:dyDescent="0.35">
      <c r="A1100" s="13" t="str">
        <f t="shared" si="17"/>
        <v>India-Asia-2006</v>
      </c>
      <c r="B1100" s="13" t="s">
        <v>60</v>
      </c>
      <c r="C1100" s="14" t="s">
        <v>149</v>
      </c>
      <c r="D1100" s="15">
        <v>2006</v>
      </c>
      <c r="E1100" s="19">
        <v>69000000</v>
      </c>
      <c r="F1100" s="19">
        <v>8000000</v>
      </c>
    </row>
    <row r="1101" spans="1:6" ht="14.5" x14ac:dyDescent="0.35">
      <c r="A1101" s="13" t="str">
        <f t="shared" si="17"/>
        <v>India-Asia-2007</v>
      </c>
      <c r="B1101" s="13" t="s">
        <v>60</v>
      </c>
      <c r="C1101" s="14" t="s">
        <v>149</v>
      </c>
      <c r="D1101" s="15">
        <v>2007</v>
      </c>
      <c r="E1101" s="19">
        <v>3100000</v>
      </c>
      <c r="F1101" s="19">
        <v>93000000</v>
      </c>
    </row>
    <row r="1102" spans="1:6" ht="14.5" x14ac:dyDescent="0.35">
      <c r="A1102" s="13" t="str">
        <f t="shared" si="17"/>
        <v>India-Asia-2008</v>
      </c>
      <c r="B1102" s="13" t="s">
        <v>60</v>
      </c>
      <c r="C1102" s="14" t="s">
        <v>149</v>
      </c>
      <c r="D1102" s="15">
        <v>2008</v>
      </c>
      <c r="E1102" s="19">
        <v>347000000</v>
      </c>
      <c r="F1102" s="19">
        <v>196000000</v>
      </c>
    </row>
    <row r="1103" spans="1:6" ht="14.5" x14ac:dyDescent="0.35">
      <c r="A1103" s="13" t="str">
        <f t="shared" si="17"/>
        <v>India-Asia-2009</v>
      </c>
      <c r="B1103" s="13" t="s">
        <v>60</v>
      </c>
      <c r="C1103" s="14" t="s">
        <v>149</v>
      </c>
      <c r="D1103" s="15">
        <v>2009</v>
      </c>
      <c r="E1103" s="13"/>
      <c r="F1103" s="13"/>
    </row>
    <row r="1104" spans="1:6" ht="14.5" x14ac:dyDescent="0.35">
      <c r="A1104" s="13" t="str">
        <f t="shared" si="17"/>
        <v>India-Asia-2010</v>
      </c>
      <c r="B1104" s="13" t="s">
        <v>60</v>
      </c>
      <c r="C1104" s="14" t="s">
        <v>149</v>
      </c>
      <c r="D1104" s="15">
        <v>2010</v>
      </c>
      <c r="E1104" s="19">
        <v>175000000</v>
      </c>
      <c r="F1104" s="19">
        <v>196000000</v>
      </c>
    </row>
    <row r="1105" spans="1:6" ht="14.5" x14ac:dyDescent="0.35">
      <c r="A1105" s="13" t="str">
        <f t="shared" si="17"/>
        <v>India-Asia-2011</v>
      </c>
      <c r="B1105" s="13" t="s">
        <v>60</v>
      </c>
      <c r="C1105" s="14" t="s">
        <v>149</v>
      </c>
      <c r="D1105" s="15">
        <v>2011</v>
      </c>
      <c r="E1105" s="13"/>
      <c r="F1105" s="13"/>
    </row>
    <row r="1106" spans="1:6" ht="14.5" x14ac:dyDescent="0.35">
      <c r="A1106" s="13" t="str">
        <f t="shared" si="17"/>
        <v>India-Asia-2012</v>
      </c>
      <c r="B1106" s="13" t="s">
        <v>60</v>
      </c>
      <c r="C1106" s="14" t="s">
        <v>149</v>
      </c>
      <c r="D1106" s="15">
        <v>2012</v>
      </c>
      <c r="E1106" s="19">
        <v>91000000</v>
      </c>
      <c r="F1106" s="19">
        <v>393000000</v>
      </c>
    </row>
    <row r="1107" spans="1:6" ht="14.5" x14ac:dyDescent="0.35">
      <c r="A1107" s="13" t="str">
        <f t="shared" si="17"/>
        <v>Indonesia-Asia-2000</v>
      </c>
      <c r="B1107" s="13" t="s">
        <v>60</v>
      </c>
      <c r="C1107" s="14" t="s">
        <v>150</v>
      </c>
      <c r="D1107" s="15">
        <v>2000</v>
      </c>
      <c r="E1107" s="19">
        <v>39000000</v>
      </c>
      <c r="F1107" s="19">
        <v>42000000</v>
      </c>
    </row>
    <row r="1108" spans="1:6" ht="14.5" x14ac:dyDescent="0.35">
      <c r="A1108" s="13" t="str">
        <f t="shared" si="17"/>
        <v>Indonesia-Asia-2001</v>
      </c>
      <c r="B1108" s="13" t="s">
        <v>60</v>
      </c>
      <c r="C1108" s="14" t="s">
        <v>150</v>
      </c>
      <c r="D1108" s="15">
        <v>2001</v>
      </c>
      <c r="E1108" s="19">
        <v>1663000000</v>
      </c>
      <c r="F1108" s="19">
        <v>384000000</v>
      </c>
    </row>
    <row r="1109" spans="1:6" ht="14.5" x14ac:dyDescent="0.35">
      <c r="A1109" s="13" t="str">
        <f t="shared" si="17"/>
        <v>Indonesia-Asia-2002</v>
      </c>
      <c r="B1109" s="13" t="s">
        <v>60</v>
      </c>
      <c r="C1109" s="14" t="s">
        <v>150</v>
      </c>
      <c r="D1109" s="15">
        <v>2002</v>
      </c>
      <c r="E1109" s="19">
        <v>3373000000</v>
      </c>
      <c r="F1109" s="19">
        <v>530000000</v>
      </c>
    </row>
    <row r="1110" spans="1:6" ht="14.5" x14ac:dyDescent="0.35">
      <c r="A1110" s="13" t="str">
        <f t="shared" si="17"/>
        <v>Indonesia-Asia-2003</v>
      </c>
      <c r="B1110" s="13" t="s">
        <v>60</v>
      </c>
      <c r="C1110" s="14" t="s">
        <v>150</v>
      </c>
      <c r="D1110" s="15">
        <v>2003</v>
      </c>
      <c r="E1110" s="19">
        <v>60000000</v>
      </c>
      <c r="F1110" s="19">
        <v>11000000</v>
      </c>
    </row>
    <row r="1111" spans="1:6" ht="14.5" x14ac:dyDescent="0.35">
      <c r="A1111" s="13" t="str">
        <f t="shared" si="17"/>
        <v>Indonesia-Asia-2004</v>
      </c>
      <c r="B1111" s="13" t="s">
        <v>60</v>
      </c>
      <c r="C1111" s="14" t="s">
        <v>150</v>
      </c>
      <c r="D1111" s="15">
        <v>2004</v>
      </c>
      <c r="E1111" s="19">
        <v>8307000000</v>
      </c>
      <c r="F1111" s="19">
        <v>1418000000</v>
      </c>
    </row>
    <row r="1112" spans="1:6" ht="14.5" x14ac:dyDescent="0.35">
      <c r="A1112" s="13" t="str">
        <f t="shared" si="17"/>
        <v>Indonesia-Asia-2005</v>
      </c>
      <c r="B1112" s="13" t="s">
        <v>60</v>
      </c>
      <c r="C1112" s="14" t="s">
        <v>150</v>
      </c>
      <c r="D1112" s="15">
        <v>2005</v>
      </c>
      <c r="E1112" s="19">
        <v>10226000000</v>
      </c>
      <c r="F1112" s="19">
        <v>6103000000</v>
      </c>
    </row>
    <row r="1113" spans="1:6" ht="14.5" x14ac:dyDescent="0.35">
      <c r="A1113" s="13" t="str">
        <f t="shared" si="17"/>
        <v>Indonesia-Asia-2006</v>
      </c>
      <c r="B1113" s="13" t="s">
        <v>60</v>
      </c>
      <c r="C1113" s="14" t="s">
        <v>150</v>
      </c>
      <c r="D1113" s="15">
        <v>2006</v>
      </c>
      <c r="E1113" s="19">
        <v>332000000</v>
      </c>
      <c r="F1113" s="19">
        <v>504000000</v>
      </c>
    </row>
    <row r="1114" spans="1:6" ht="14.5" x14ac:dyDescent="0.35">
      <c r="A1114" s="13" t="str">
        <f t="shared" si="17"/>
        <v>Indonesia-Asia-2007</v>
      </c>
      <c r="B1114" s="13" t="s">
        <v>60</v>
      </c>
      <c r="C1114" s="14" t="s">
        <v>150</v>
      </c>
      <c r="D1114" s="15">
        <v>2007</v>
      </c>
      <c r="E1114" s="19">
        <v>99000000</v>
      </c>
      <c r="F1114" s="19">
        <v>1010000000</v>
      </c>
    </row>
    <row r="1115" spans="1:6" ht="14.5" x14ac:dyDescent="0.35">
      <c r="A1115" s="13" t="str">
        <f t="shared" si="17"/>
        <v>Indonesia-Asia-2008</v>
      </c>
      <c r="B1115" s="13" t="s">
        <v>60</v>
      </c>
      <c r="C1115" s="14" t="s">
        <v>150</v>
      </c>
      <c r="D1115" s="15">
        <v>2008</v>
      </c>
      <c r="E1115" s="19">
        <v>10327000000</v>
      </c>
      <c r="F1115" s="19">
        <v>2886000000</v>
      </c>
    </row>
    <row r="1116" spans="1:6" ht="14.5" x14ac:dyDescent="0.35">
      <c r="A1116" s="13" t="str">
        <f t="shared" si="17"/>
        <v>Indonesia-Asia-2009</v>
      </c>
      <c r="B1116" s="13" t="s">
        <v>60</v>
      </c>
      <c r="C1116" s="14" t="s">
        <v>150</v>
      </c>
      <c r="D1116" s="15">
        <v>2009</v>
      </c>
      <c r="E1116" s="19">
        <v>548000000</v>
      </c>
      <c r="F1116" s="19">
        <v>284000000</v>
      </c>
    </row>
    <row r="1117" spans="1:6" ht="14.5" x14ac:dyDescent="0.35">
      <c r="A1117" s="13" t="str">
        <f t="shared" si="17"/>
        <v>Indonesia-Asia-2010</v>
      </c>
      <c r="B1117" s="13" t="s">
        <v>60</v>
      </c>
      <c r="C1117" s="14" t="s">
        <v>150</v>
      </c>
      <c r="D1117" s="15">
        <v>2010</v>
      </c>
      <c r="E1117" s="19">
        <v>31000000</v>
      </c>
      <c r="F1117" s="19">
        <v>276000000</v>
      </c>
    </row>
    <row r="1118" spans="1:6" ht="14.5" x14ac:dyDescent="0.35">
      <c r="A1118" s="13" t="str">
        <f t="shared" si="17"/>
        <v>Indonesia-Asia-2011</v>
      </c>
      <c r="B1118" s="13" t="s">
        <v>60</v>
      </c>
      <c r="C1118" s="14" t="s">
        <v>150</v>
      </c>
      <c r="D1118" s="15">
        <v>2011</v>
      </c>
      <c r="E1118" s="19">
        <v>542000000</v>
      </c>
      <c r="F1118" s="19">
        <v>132000000</v>
      </c>
    </row>
    <row r="1119" spans="1:6" ht="14.5" x14ac:dyDescent="0.35">
      <c r="A1119" s="13" t="str">
        <f t="shared" si="17"/>
        <v>Indonesia-Asia-2012</v>
      </c>
      <c r="B1119" s="13" t="s">
        <v>60</v>
      </c>
      <c r="C1119" s="14" t="s">
        <v>150</v>
      </c>
      <c r="D1119" s="15">
        <v>2012</v>
      </c>
      <c r="E1119" s="19">
        <v>6800000</v>
      </c>
      <c r="F1119" s="19">
        <v>14200000</v>
      </c>
    </row>
    <row r="1120" spans="1:6" ht="14.5" x14ac:dyDescent="0.35">
      <c r="A1120" s="13" t="str">
        <f t="shared" si="17"/>
        <v>Iran-Middle East-2000</v>
      </c>
      <c r="B1120" s="13" t="s">
        <v>79</v>
      </c>
      <c r="C1120" s="14" t="s">
        <v>151</v>
      </c>
      <c r="D1120" s="15">
        <v>2000</v>
      </c>
      <c r="E1120" s="19">
        <v>32000000</v>
      </c>
      <c r="F1120" s="19">
        <v>63000000</v>
      </c>
    </row>
    <row r="1121" spans="1:6" ht="14.5" x14ac:dyDescent="0.35">
      <c r="A1121" s="13" t="str">
        <f t="shared" si="17"/>
        <v>Iran-Middle East-2001</v>
      </c>
      <c r="B1121" s="13" t="s">
        <v>79</v>
      </c>
      <c r="C1121" s="14" t="s">
        <v>151</v>
      </c>
      <c r="D1121" s="15">
        <v>2001</v>
      </c>
      <c r="E1121" s="19">
        <v>365000000</v>
      </c>
      <c r="F1121" s="13"/>
    </row>
    <row r="1122" spans="1:6" ht="14.5" x14ac:dyDescent="0.35">
      <c r="A1122" s="13" t="str">
        <f t="shared" si="17"/>
        <v>Iran-Middle East-2002</v>
      </c>
      <c r="B1122" s="13" t="s">
        <v>79</v>
      </c>
      <c r="C1122" s="14" t="s">
        <v>151</v>
      </c>
      <c r="D1122" s="15">
        <v>2002</v>
      </c>
      <c r="E1122" s="19">
        <v>990000000</v>
      </c>
      <c r="F1122" s="19">
        <v>816000000</v>
      </c>
    </row>
    <row r="1123" spans="1:6" ht="14.5" x14ac:dyDescent="0.35">
      <c r="A1123" s="13" t="str">
        <f t="shared" si="17"/>
        <v>Iran-Middle East-2003</v>
      </c>
      <c r="B1123" s="13" t="s">
        <v>79</v>
      </c>
      <c r="C1123" s="14" t="s">
        <v>151</v>
      </c>
      <c r="D1123" s="15">
        <v>2003</v>
      </c>
      <c r="E1123" s="13"/>
      <c r="F1123" s="13"/>
    </row>
    <row r="1124" spans="1:6" ht="14.5" x14ac:dyDescent="0.35">
      <c r="A1124" s="13" t="str">
        <f t="shared" si="17"/>
        <v>Iran-Middle East-2004</v>
      </c>
      <c r="B1124" s="13" t="s">
        <v>79</v>
      </c>
      <c r="C1124" s="14" t="s">
        <v>151</v>
      </c>
      <c r="D1124" s="15">
        <v>2004</v>
      </c>
      <c r="E1124" s="19">
        <v>10800000</v>
      </c>
      <c r="F1124" s="19">
        <v>54000000</v>
      </c>
    </row>
    <row r="1125" spans="1:6" ht="14.5" x14ac:dyDescent="0.35">
      <c r="A1125" s="13" t="str">
        <f t="shared" si="17"/>
        <v>Iran-Middle East-2005</v>
      </c>
      <c r="B1125" s="13" t="s">
        <v>79</v>
      </c>
      <c r="C1125" s="14" t="s">
        <v>151</v>
      </c>
      <c r="D1125" s="15">
        <v>2005</v>
      </c>
      <c r="E1125" s="19">
        <v>115000000</v>
      </c>
      <c r="F1125" s="19">
        <v>606000000</v>
      </c>
    </row>
    <row r="1126" spans="1:6" ht="14.5" x14ac:dyDescent="0.35">
      <c r="A1126" s="13" t="str">
        <f t="shared" si="17"/>
        <v>Iran-Middle East-2006</v>
      </c>
      <c r="B1126" s="13" t="s">
        <v>79</v>
      </c>
      <c r="C1126" s="14" t="s">
        <v>151</v>
      </c>
      <c r="D1126" s="15">
        <v>2006</v>
      </c>
      <c r="E1126" s="19">
        <v>262000000</v>
      </c>
      <c r="F1126" s="19">
        <v>1477000000</v>
      </c>
    </row>
    <row r="1127" spans="1:6" ht="14.5" x14ac:dyDescent="0.35">
      <c r="A1127" s="13" t="str">
        <f t="shared" si="17"/>
        <v>Iran-Middle East-2007</v>
      </c>
      <c r="B1127" s="13" t="s">
        <v>79</v>
      </c>
      <c r="C1127" s="14" t="s">
        <v>151</v>
      </c>
      <c r="D1127" s="15">
        <v>2007</v>
      </c>
      <c r="E1127" s="13"/>
      <c r="F1127" s="13"/>
    </row>
    <row r="1128" spans="1:6" ht="14.5" x14ac:dyDescent="0.35">
      <c r="A1128" s="13" t="str">
        <f t="shared" si="17"/>
        <v>Iran-Middle East-2008</v>
      </c>
      <c r="B1128" s="13" t="s">
        <v>79</v>
      </c>
      <c r="C1128" s="14" t="s">
        <v>151</v>
      </c>
      <c r="D1128" s="15">
        <v>2008</v>
      </c>
      <c r="E1128" s="19">
        <v>790000000</v>
      </c>
      <c r="F1128" s="19">
        <v>107000000</v>
      </c>
    </row>
    <row r="1129" spans="1:6" ht="14.5" x14ac:dyDescent="0.35">
      <c r="A1129" s="13" t="str">
        <f t="shared" si="17"/>
        <v>Iran-Middle East-2009</v>
      </c>
      <c r="B1129" s="13" t="s">
        <v>79</v>
      </c>
      <c r="C1129" s="14" t="s">
        <v>151</v>
      </c>
      <c r="D1129" s="15">
        <v>2009</v>
      </c>
      <c r="E1129" s="19">
        <v>506000000</v>
      </c>
      <c r="F1129" s="19">
        <v>94000000</v>
      </c>
    </row>
    <row r="1130" spans="1:6" ht="14.5" x14ac:dyDescent="0.35">
      <c r="A1130" s="13" t="str">
        <f t="shared" si="17"/>
        <v>Iran-Middle East-2010</v>
      </c>
      <c r="B1130" s="13" t="s">
        <v>79</v>
      </c>
      <c r="C1130" s="14" t="s">
        <v>151</v>
      </c>
      <c r="D1130" s="15">
        <v>2010</v>
      </c>
      <c r="E1130" s="13"/>
      <c r="F1130" s="13"/>
    </row>
    <row r="1131" spans="1:6" ht="14.5" x14ac:dyDescent="0.35">
      <c r="A1131" s="13" t="str">
        <f t="shared" si="17"/>
        <v>Iran-Middle East-2011</v>
      </c>
      <c r="B1131" s="13" t="s">
        <v>79</v>
      </c>
      <c r="C1131" s="14" t="s">
        <v>151</v>
      </c>
      <c r="D1131" s="15">
        <v>2011</v>
      </c>
      <c r="E1131" s="19">
        <v>38000000</v>
      </c>
      <c r="F1131" s="19">
        <v>59000000</v>
      </c>
    </row>
    <row r="1132" spans="1:6" ht="14.5" x14ac:dyDescent="0.35">
      <c r="A1132" s="13" t="str">
        <f t="shared" si="17"/>
        <v>Iran-Middle East-2012</v>
      </c>
      <c r="B1132" s="13" t="s">
        <v>79</v>
      </c>
      <c r="C1132" s="14" t="s">
        <v>151</v>
      </c>
      <c r="D1132" s="15">
        <v>2012</v>
      </c>
      <c r="E1132" s="19">
        <v>1514000000</v>
      </c>
      <c r="F1132" s="19">
        <v>265000000</v>
      </c>
    </row>
    <row r="1133" spans="1:6" ht="14.5" x14ac:dyDescent="0.35">
      <c r="A1133" s="13" t="str">
        <f t="shared" si="17"/>
        <v>Iraq-Middle East-2000</v>
      </c>
      <c r="B1133" s="13" t="s">
        <v>79</v>
      </c>
      <c r="C1133" s="14" t="s">
        <v>152</v>
      </c>
      <c r="D1133" s="15">
        <v>2000</v>
      </c>
      <c r="E1133" s="19">
        <v>177000000</v>
      </c>
      <c r="F1133" s="19">
        <v>98000000</v>
      </c>
    </row>
    <row r="1134" spans="1:6" ht="14.5" x14ac:dyDescent="0.35">
      <c r="A1134" s="13" t="str">
        <f t="shared" si="17"/>
        <v>Iraq-Middle East-2001</v>
      </c>
      <c r="B1134" s="13" t="s">
        <v>79</v>
      </c>
      <c r="C1134" s="14" t="s">
        <v>152</v>
      </c>
      <c r="D1134" s="15">
        <v>2001</v>
      </c>
      <c r="E1134" s="19">
        <v>5000000</v>
      </c>
      <c r="F1134" s="19">
        <v>700000</v>
      </c>
    </row>
    <row r="1135" spans="1:6" ht="14.5" x14ac:dyDescent="0.35">
      <c r="A1135" s="13" t="str">
        <f t="shared" si="17"/>
        <v>Iraq-Middle East-2002</v>
      </c>
      <c r="B1135" s="13" t="s">
        <v>79</v>
      </c>
      <c r="C1135" s="14" t="s">
        <v>152</v>
      </c>
      <c r="D1135" s="15">
        <v>2002</v>
      </c>
      <c r="E1135" s="13"/>
      <c r="F1135" s="13"/>
    </row>
    <row r="1136" spans="1:6" ht="14.5" x14ac:dyDescent="0.35">
      <c r="A1136" s="13" t="str">
        <f t="shared" si="17"/>
        <v>Iraq-Middle East-2003</v>
      </c>
      <c r="B1136" s="13" t="s">
        <v>79</v>
      </c>
      <c r="C1136" s="14" t="s">
        <v>152</v>
      </c>
      <c r="D1136" s="15">
        <v>2003</v>
      </c>
      <c r="E1136" s="19">
        <v>1100000</v>
      </c>
      <c r="F1136" s="19">
        <v>96000000</v>
      </c>
    </row>
    <row r="1137" spans="1:6" ht="14.5" x14ac:dyDescent="0.35">
      <c r="A1137" s="13" t="str">
        <f t="shared" si="17"/>
        <v>Iraq-Middle East-2004</v>
      </c>
      <c r="B1137" s="13" t="s">
        <v>79</v>
      </c>
      <c r="C1137" s="14" t="s">
        <v>152</v>
      </c>
      <c r="D1137" s="15">
        <v>2004</v>
      </c>
      <c r="E1137" s="19">
        <v>54000000</v>
      </c>
      <c r="F1137" s="19">
        <v>168000000</v>
      </c>
    </row>
    <row r="1138" spans="1:6" ht="14.5" x14ac:dyDescent="0.35">
      <c r="A1138" s="13" t="str">
        <f t="shared" si="17"/>
        <v>Iraq-Middle East-2005</v>
      </c>
      <c r="B1138" s="13" t="s">
        <v>79</v>
      </c>
      <c r="C1138" s="14" t="s">
        <v>152</v>
      </c>
      <c r="D1138" s="15">
        <v>2005</v>
      </c>
      <c r="E1138" s="19">
        <v>131000000</v>
      </c>
      <c r="F1138" s="19">
        <v>48000000</v>
      </c>
    </row>
    <row r="1139" spans="1:6" ht="14.5" x14ac:dyDescent="0.35">
      <c r="A1139" s="13" t="str">
        <f t="shared" si="17"/>
        <v>Iraq-Middle East-2006</v>
      </c>
      <c r="B1139" s="13" t="s">
        <v>79</v>
      </c>
      <c r="C1139" s="14" t="s">
        <v>152</v>
      </c>
      <c r="D1139" s="15">
        <v>2006</v>
      </c>
      <c r="E1139" s="19">
        <v>206000000</v>
      </c>
      <c r="F1139" s="19">
        <v>107000000</v>
      </c>
    </row>
    <row r="1140" spans="1:6" ht="14.5" x14ac:dyDescent="0.35">
      <c r="A1140" s="13" t="str">
        <f t="shared" si="17"/>
        <v>Iraq-Middle East-2007</v>
      </c>
      <c r="B1140" s="13" t="s">
        <v>79</v>
      </c>
      <c r="C1140" s="14" t="s">
        <v>152</v>
      </c>
      <c r="D1140" s="15">
        <v>2007</v>
      </c>
      <c r="E1140" s="19">
        <v>30000000</v>
      </c>
      <c r="F1140" s="19">
        <v>15000000</v>
      </c>
    </row>
    <row r="1141" spans="1:6" ht="14.5" x14ac:dyDescent="0.35">
      <c r="A1141" s="13" t="str">
        <f t="shared" si="17"/>
        <v>Iraq-Middle East-2008</v>
      </c>
      <c r="B1141" s="13" t="s">
        <v>79</v>
      </c>
      <c r="C1141" s="14" t="s">
        <v>152</v>
      </c>
      <c r="D1141" s="15">
        <v>2008</v>
      </c>
      <c r="E1141" s="19">
        <v>622000000</v>
      </c>
      <c r="F1141" s="19">
        <v>352000000</v>
      </c>
    </row>
    <row r="1142" spans="1:6" ht="14.5" x14ac:dyDescent="0.35">
      <c r="A1142" s="13" t="str">
        <f t="shared" si="17"/>
        <v>Iraq-Middle East-2009</v>
      </c>
      <c r="B1142" s="13" t="s">
        <v>79</v>
      </c>
      <c r="C1142" s="14" t="s">
        <v>152</v>
      </c>
      <c r="D1142" s="15">
        <v>2009</v>
      </c>
      <c r="E1142" s="19">
        <v>22000000</v>
      </c>
      <c r="F1142" s="19">
        <v>17000000</v>
      </c>
    </row>
    <row r="1143" spans="1:6" ht="14.5" x14ac:dyDescent="0.35">
      <c r="A1143" s="13" t="str">
        <f t="shared" si="17"/>
        <v>Iraq-Middle East-2010</v>
      </c>
      <c r="B1143" s="13" t="s">
        <v>79</v>
      </c>
      <c r="C1143" s="14" t="s">
        <v>152</v>
      </c>
      <c r="D1143" s="15">
        <v>2010</v>
      </c>
      <c r="E1143" s="19">
        <v>254000000</v>
      </c>
      <c r="F1143" s="19">
        <v>466000000</v>
      </c>
    </row>
    <row r="1144" spans="1:6" ht="14.5" x14ac:dyDescent="0.35">
      <c r="A1144" s="13" t="str">
        <f t="shared" si="17"/>
        <v>Iraq-Middle East-2011</v>
      </c>
      <c r="B1144" s="13" t="s">
        <v>79</v>
      </c>
      <c r="C1144" s="14" t="s">
        <v>152</v>
      </c>
      <c r="D1144" s="15">
        <v>2011</v>
      </c>
      <c r="E1144" s="19">
        <v>28400000</v>
      </c>
      <c r="F1144" s="19">
        <v>40700000</v>
      </c>
    </row>
    <row r="1145" spans="1:6" ht="14.5" x14ac:dyDescent="0.35">
      <c r="A1145" s="13" t="str">
        <f t="shared" si="17"/>
        <v>Iraq-Middle East-2012</v>
      </c>
      <c r="B1145" s="13" t="s">
        <v>79</v>
      </c>
      <c r="C1145" s="14" t="s">
        <v>152</v>
      </c>
      <c r="D1145" s="15">
        <v>2012</v>
      </c>
      <c r="E1145" s="19">
        <v>61000000</v>
      </c>
      <c r="F1145" s="13"/>
    </row>
    <row r="1146" spans="1:6" ht="14.5" x14ac:dyDescent="0.35">
      <c r="A1146" s="13" t="str">
        <f t="shared" si="17"/>
        <v>Ireland-Europe-2000</v>
      </c>
      <c r="B1146" s="13" t="s">
        <v>62</v>
      </c>
      <c r="C1146" s="14" t="s">
        <v>153</v>
      </c>
      <c r="D1146" s="15">
        <v>2000</v>
      </c>
      <c r="E1146" s="19">
        <v>337000000</v>
      </c>
      <c r="F1146" s="19">
        <v>6664000000</v>
      </c>
    </row>
    <row r="1147" spans="1:6" ht="14.5" x14ac:dyDescent="0.35">
      <c r="A1147" s="13" t="str">
        <f t="shared" si="17"/>
        <v>Ireland-Europe-2001</v>
      </c>
      <c r="B1147" s="13" t="s">
        <v>62</v>
      </c>
      <c r="C1147" s="14" t="s">
        <v>153</v>
      </c>
      <c r="D1147" s="15">
        <v>2001</v>
      </c>
      <c r="E1147" s="19">
        <v>43000000</v>
      </c>
      <c r="F1147" s="19">
        <v>79000000</v>
      </c>
    </row>
    <row r="1148" spans="1:6" ht="14.5" x14ac:dyDescent="0.35">
      <c r="A1148" s="13" t="str">
        <f t="shared" si="17"/>
        <v>Ireland-Europe-2002</v>
      </c>
      <c r="B1148" s="13" t="s">
        <v>62</v>
      </c>
      <c r="C1148" s="14" t="s">
        <v>153</v>
      </c>
      <c r="D1148" s="15">
        <v>2002</v>
      </c>
      <c r="E1148" s="19">
        <v>1215000000</v>
      </c>
      <c r="F1148" s="19">
        <v>616000000</v>
      </c>
    </row>
    <row r="1149" spans="1:6" ht="14.5" x14ac:dyDescent="0.35">
      <c r="A1149" s="13" t="str">
        <f t="shared" si="17"/>
        <v>Ireland-Europe-2003</v>
      </c>
      <c r="B1149" s="13" t="s">
        <v>62</v>
      </c>
      <c r="C1149" s="14" t="s">
        <v>153</v>
      </c>
      <c r="D1149" s="15">
        <v>2003</v>
      </c>
      <c r="E1149" s="19">
        <v>182000000</v>
      </c>
      <c r="F1149" s="19">
        <v>209000000</v>
      </c>
    </row>
    <row r="1150" spans="1:6" ht="14.5" x14ac:dyDescent="0.35">
      <c r="A1150" s="13" t="str">
        <f t="shared" si="17"/>
        <v>Ireland-Europe-2004</v>
      </c>
      <c r="B1150" s="13" t="s">
        <v>62</v>
      </c>
      <c r="C1150" s="14" t="s">
        <v>153</v>
      </c>
      <c r="D1150" s="15">
        <v>2004</v>
      </c>
      <c r="E1150" s="19">
        <v>138000000</v>
      </c>
      <c r="F1150" s="19">
        <v>98000000</v>
      </c>
    </row>
    <row r="1151" spans="1:6" ht="14.5" x14ac:dyDescent="0.35">
      <c r="A1151" s="13" t="str">
        <f t="shared" si="17"/>
        <v>Ireland-Europe-2005</v>
      </c>
      <c r="B1151" s="13" t="s">
        <v>62</v>
      </c>
      <c r="C1151" s="14" t="s">
        <v>153</v>
      </c>
      <c r="D1151" s="15">
        <v>2005</v>
      </c>
      <c r="E1151" s="19">
        <v>2300000</v>
      </c>
      <c r="F1151" s="19">
        <v>106000000</v>
      </c>
    </row>
    <row r="1152" spans="1:6" ht="14.5" x14ac:dyDescent="0.35">
      <c r="A1152" s="13" t="str">
        <f t="shared" si="17"/>
        <v>Ireland-Europe-2006</v>
      </c>
      <c r="B1152" s="13" t="s">
        <v>62</v>
      </c>
      <c r="C1152" s="14" t="s">
        <v>153</v>
      </c>
      <c r="D1152" s="15">
        <v>2006</v>
      </c>
      <c r="E1152" s="19">
        <v>61000000</v>
      </c>
      <c r="F1152" s="19">
        <v>93000000</v>
      </c>
    </row>
    <row r="1153" spans="1:6" ht="14.5" x14ac:dyDescent="0.35">
      <c r="A1153" s="13" t="str">
        <f t="shared" si="17"/>
        <v>Ireland-Europe-2007</v>
      </c>
      <c r="B1153" s="13" t="s">
        <v>62</v>
      </c>
      <c r="C1153" s="14" t="s">
        <v>153</v>
      </c>
      <c r="D1153" s="15">
        <v>2007</v>
      </c>
      <c r="E1153" s="19">
        <v>87000000</v>
      </c>
      <c r="F1153" s="19">
        <v>8000000</v>
      </c>
    </row>
    <row r="1154" spans="1:6" ht="14.5" x14ac:dyDescent="0.35">
      <c r="A1154" s="13" t="str">
        <f t="shared" si="17"/>
        <v>Ireland-Europe-2008</v>
      </c>
      <c r="B1154" s="13" t="s">
        <v>62</v>
      </c>
      <c r="C1154" s="14" t="s">
        <v>153</v>
      </c>
      <c r="D1154" s="15">
        <v>2008</v>
      </c>
      <c r="E1154" s="19">
        <v>700000</v>
      </c>
      <c r="F1154" s="19">
        <v>109000000</v>
      </c>
    </row>
    <row r="1155" spans="1:6" ht="14.5" x14ac:dyDescent="0.35">
      <c r="A1155" s="13" t="str">
        <f t="shared" ref="A1155:A1218" si="18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3"/>
      <c r="F1155" s="13"/>
    </row>
    <row r="1156" spans="1:6" ht="14.5" x14ac:dyDescent="0.35">
      <c r="A1156" s="13" t="str">
        <f t="shared" si="18"/>
        <v>Ireland-Europe-2010</v>
      </c>
      <c r="B1156" s="13" t="s">
        <v>62</v>
      </c>
      <c r="C1156" s="14" t="s">
        <v>153</v>
      </c>
      <c r="D1156" s="15">
        <v>2010</v>
      </c>
      <c r="E1156" s="19">
        <v>402000000</v>
      </c>
      <c r="F1156" s="19">
        <v>220000000</v>
      </c>
    </row>
    <row r="1157" spans="1:6" ht="14.5" x14ac:dyDescent="0.35">
      <c r="A1157" s="13" t="str">
        <f t="shared" si="18"/>
        <v>Ireland-Europe-2011</v>
      </c>
      <c r="B1157" s="13" t="s">
        <v>62</v>
      </c>
      <c r="C1157" s="14" t="s">
        <v>153</v>
      </c>
      <c r="D1157" s="15">
        <v>2011</v>
      </c>
      <c r="E1157" s="19">
        <v>236000000</v>
      </c>
      <c r="F1157" s="19">
        <v>473000000</v>
      </c>
    </row>
    <row r="1158" spans="1:6" ht="14.5" x14ac:dyDescent="0.35">
      <c r="A1158" s="13" t="str">
        <f t="shared" si="18"/>
        <v>Ireland-Europe-2012</v>
      </c>
      <c r="B1158" s="13" t="s">
        <v>62</v>
      </c>
      <c r="C1158" s="14" t="s">
        <v>153</v>
      </c>
      <c r="D1158" s="15">
        <v>2012</v>
      </c>
      <c r="E1158" s="19">
        <v>227000000</v>
      </c>
      <c r="F1158" s="19">
        <v>201000000</v>
      </c>
    </row>
    <row r="1159" spans="1:6" ht="14.5" x14ac:dyDescent="0.35">
      <c r="A1159" s="13" t="str">
        <f t="shared" si="18"/>
        <v>Isle of Man-Europe-2000</v>
      </c>
      <c r="B1159" s="13" t="s">
        <v>62</v>
      </c>
      <c r="C1159" s="14" t="s">
        <v>154</v>
      </c>
      <c r="D1159" s="15">
        <v>2000</v>
      </c>
      <c r="E1159" s="13"/>
      <c r="F1159" s="13"/>
    </row>
    <row r="1160" spans="1:6" ht="14.5" x14ac:dyDescent="0.35">
      <c r="A1160" s="13" t="str">
        <f t="shared" si="18"/>
        <v>Isle of Man-Europe-2001</v>
      </c>
      <c r="B1160" s="13" t="s">
        <v>62</v>
      </c>
      <c r="C1160" s="14" t="s">
        <v>154</v>
      </c>
      <c r="D1160" s="15">
        <v>2001</v>
      </c>
      <c r="E1160" s="19">
        <v>44000000</v>
      </c>
      <c r="F1160" s="19">
        <v>48000000</v>
      </c>
    </row>
    <row r="1161" spans="1:6" ht="14.5" x14ac:dyDescent="0.35">
      <c r="A1161" s="13" t="str">
        <f t="shared" si="18"/>
        <v>Isle of Man-Europe-2002</v>
      </c>
      <c r="B1161" s="13" t="s">
        <v>62</v>
      </c>
      <c r="C1161" s="14" t="s">
        <v>154</v>
      </c>
      <c r="D1161" s="15">
        <v>2002</v>
      </c>
      <c r="E1161" s="19">
        <v>1823000000</v>
      </c>
      <c r="F1161" s="19">
        <v>489000000</v>
      </c>
    </row>
    <row r="1162" spans="1:6" ht="14.5" x14ac:dyDescent="0.35">
      <c r="A1162" s="13" t="str">
        <f t="shared" si="18"/>
        <v>Isle of Man-Europe-2003</v>
      </c>
      <c r="B1162" s="13" t="s">
        <v>62</v>
      </c>
      <c r="C1162" s="14" t="s">
        <v>154</v>
      </c>
      <c r="D1162" s="15">
        <v>2003</v>
      </c>
      <c r="E1162" s="19">
        <v>46000000</v>
      </c>
      <c r="F1162" s="19">
        <v>7000000</v>
      </c>
    </row>
    <row r="1163" spans="1:6" ht="14.5" x14ac:dyDescent="0.35">
      <c r="A1163" s="13" t="str">
        <f t="shared" si="18"/>
        <v>Isle of Man-Europe-2004</v>
      </c>
      <c r="B1163" s="13" t="s">
        <v>62</v>
      </c>
      <c r="C1163" s="14" t="s">
        <v>154</v>
      </c>
      <c r="D1163" s="15">
        <v>2004</v>
      </c>
      <c r="E1163" s="19">
        <v>3909000000</v>
      </c>
      <c r="F1163" s="19">
        <v>555000000</v>
      </c>
    </row>
    <row r="1164" spans="1:6" ht="14.5" x14ac:dyDescent="0.35">
      <c r="A1164" s="13" t="str">
        <f t="shared" si="18"/>
        <v>Isle of Man-Europe-2005</v>
      </c>
      <c r="B1164" s="13" t="s">
        <v>62</v>
      </c>
      <c r="C1164" s="14" t="s">
        <v>154</v>
      </c>
      <c r="D1164" s="15">
        <v>2005</v>
      </c>
      <c r="E1164" s="19">
        <v>8885000000</v>
      </c>
      <c r="F1164" s="19">
        <v>1910000000</v>
      </c>
    </row>
    <row r="1165" spans="1:6" ht="14.5" x14ac:dyDescent="0.35">
      <c r="A1165" s="13" t="str">
        <f t="shared" si="18"/>
        <v>Isle of Man-Europe-2006</v>
      </c>
      <c r="B1165" s="13" t="s">
        <v>62</v>
      </c>
      <c r="C1165" s="14" t="s">
        <v>154</v>
      </c>
      <c r="D1165" s="15">
        <v>2006</v>
      </c>
      <c r="E1165" s="19">
        <v>9178000000</v>
      </c>
      <c r="F1165" s="19">
        <v>6905000000</v>
      </c>
    </row>
    <row r="1166" spans="1:6" ht="14.5" x14ac:dyDescent="0.35">
      <c r="A1166" s="13" t="str">
        <f t="shared" si="18"/>
        <v>Isle of Man-Europe-2007</v>
      </c>
      <c r="B1166" s="13" t="s">
        <v>62</v>
      </c>
      <c r="C1166" s="14" t="s">
        <v>154</v>
      </c>
      <c r="D1166" s="15">
        <v>2007</v>
      </c>
      <c r="E1166" s="19">
        <v>99000000</v>
      </c>
      <c r="F1166" s="19">
        <v>1339000000</v>
      </c>
    </row>
    <row r="1167" spans="1:6" ht="14.5" x14ac:dyDescent="0.35">
      <c r="A1167" s="13" t="str">
        <f t="shared" si="18"/>
        <v>Isle of Man-Europe-2008</v>
      </c>
      <c r="B1167" s="13" t="s">
        <v>62</v>
      </c>
      <c r="C1167" s="14" t="s">
        <v>154</v>
      </c>
      <c r="D1167" s="15">
        <v>2008</v>
      </c>
      <c r="E1167" s="19">
        <v>12104000000</v>
      </c>
      <c r="F1167" s="19">
        <v>3390000000</v>
      </c>
    </row>
    <row r="1168" spans="1:6" ht="14.5" x14ac:dyDescent="0.35">
      <c r="A1168" s="13" t="str">
        <f t="shared" si="18"/>
        <v>Isle of Man-Europe-2009</v>
      </c>
      <c r="B1168" s="13" t="s">
        <v>62</v>
      </c>
      <c r="C1168" s="14" t="s">
        <v>154</v>
      </c>
      <c r="D1168" s="15">
        <v>2009</v>
      </c>
      <c r="E1168" s="19">
        <v>474000000</v>
      </c>
      <c r="F1168" s="19">
        <v>617000000</v>
      </c>
    </row>
    <row r="1169" spans="1:6" ht="14.5" x14ac:dyDescent="0.35">
      <c r="A1169" s="13" t="str">
        <f t="shared" si="18"/>
        <v>Isle of Man-Europe-2010</v>
      </c>
      <c r="B1169" s="13" t="s">
        <v>62</v>
      </c>
      <c r="C1169" s="14" t="s">
        <v>154</v>
      </c>
      <c r="D1169" s="15">
        <v>2010</v>
      </c>
      <c r="E1169" s="19">
        <v>59000000</v>
      </c>
      <c r="F1169" s="19">
        <v>54000000</v>
      </c>
    </row>
    <row r="1170" spans="1:6" ht="14.5" x14ac:dyDescent="0.35">
      <c r="A1170" s="13" t="str">
        <f t="shared" si="18"/>
        <v>Isle of Man-Europe-2011</v>
      </c>
      <c r="B1170" s="13" t="s">
        <v>62</v>
      </c>
      <c r="C1170" s="14" t="s">
        <v>154</v>
      </c>
      <c r="D1170" s="15">
        <v>2011</v>
      </c>
      <c r="E1170" s="19">
        <v>30000000</v>
      </c>
      <c r="F1170" s="19">
        <v>248000000</v>
      </c>
    </row>
    <row r="1171" spans="1:6" ht="14.5" x14ac:dyDescent="0.35">
      <c r="A1171" s="13" t="str">
        <f t="shared" si="18"/>
        <v>Isle of Man-Europe-2012</v>
      </c>
      <c r="B1171" s="13" t="s">
        <v>62</v>
      </c>
      <c r="C1171" s="14" t="s">
        <v>154</v>
      </c>
      <c r="D1171" s="15">
        <v>2012</v>
      </c>
      <c r="E1171" s="19">
        <v>484000000</v>
      </c>
      <c r="F1171" s="19">
        <v>114000000</v>
      </c>
    </row>
    <row r="1172" spans="1:6" ht="14.5" x14ac:dyDescent="0.35">
      <c r="A1172" s="13" t="str">
        <f t="shared" si="18"/>
        <v>Israel-Middle East-2000</v>
      </c>
      <c r="B1172" s="13" t="s">
        <v>79</v>
      </c>
      <c r="C1172" s="14" t="s">
        <v>155</v>
      </c>
      <c r="D1172" s="15">
        <v>2000</v>
      </c>
      <c r="E1172" s="19">
        <v>7800000</v>
      </c>
      <c r="F1172" s="19">
        <v>15500000</v>
      </c>
    </row>
    <row r="1173" spans="1:6" ht="14.5" x14ac:dyDescent="0.35">
      <c r="A1173" s="13" t="str">
        <f t="shared" si="18"/>
        <v>Israel-Middle East-2001</v>
      </c>
      <c r="B1173" s="13" t="s">
        <v>79</v>
      </c>
      <c r="C1173" s="14" t="s">
        <v>155</v>
      </c>
      <c r="D1173" s="15">
        <v>2001</v>
      </c>
      <c r="E1173" s="19">
        <v>26000000</v>
      </c>
      <c r="F1173" s="19">
        <v>59000000</v>
      </c>
    </row>
    <row r="1174" spans="1:6" ht="14.5" x14ac:dyDescent="0.35">
      <c r="A1174" s="13" t="str">
        <f t="shared" si="18"/>
        <v>Israel-Middle East-2002</v>
      </c>
      <c r="B1174" s="13" t="s">
        <v>79</v>
      </c>
      <c r="C1174" s="14" t="s">
        <v>155</v>
      </c>
      <c r="D1174" s="15">
        <v>2002</v>
      </c>
      <c r="E1174" s="19">
        <v>294000000</v>
      </c>
      <c r="F1174" s="13"/>
    </row>
    <row r="1175" spans="1:6" ht="14.5" x14ac:dyDescent="0.35">
      <c r="A1175" s="13" t="str">
        <f t="shared" si="18"/>
        <v>Israel-Middle East-2003</v>
      </c>
      <c r="B1175" s="13" t="s">
        <v>79</v>
      </c>
      <c r="C1175" s="14" t="s">
        <v>155</v>
      </c>
      <c r="D1175" s="15">
        <v>2003</v>
      </c>
      <c r="E1175" s="19">
        <v>970000000</v>
      </c>
      <c r="F1175" s="19">
        <v>870000000</v>
      </c>
    </row>
    <row r="1176" spans="1:6" ht="14.5" x14ac:dyDescent="0.35">
      <c r="A1176" s="13" t="str">
        <f t="shared" si="18"/>
        <v>Israel-Middle East-2004</v>
      </c>
      <c r="B1176" s="13" t="s">
        <v>79</v>
      </c>
      <c r="C1176" s="14" t="s">
        <v>155</v>
      </c>
      <c r="D1176" s="15">
        <v>2004</v>
      </c>
      <c r="E1176" s="13"/>
      <c r="F1176" s="13"/>
    </row>
    <row r="1177" spans="1:6" ht="14.5" x14ac:dyDescent="0.35">
      <c r="A1177" s="13" t="str">
        <f t="shared" si="18"/>
        <v>Israel-Middle East-2005</v>
      </c>
      <c r="B1177" s="13" t="s">
        <v>79</v>
      </c>
      <c r="C1177" s="14" t="s">
        <v>155</v>
      </c>
      <c r="D1177" s="15">
        <v>2005</v>
      </c>
      <c r="E1177" s="19">
        <v>11800000</v>
      </c>
      <c r="F1177" s="19">
        <v>56000000</v>
      </c>
    </row>
    <row r="1178" spans="1:6" ht="14.5" x14ac:dyDescent="0.35">
      <c r="A1178" s="13" t="str">
        <f t="shared" si="18"/>
        <v>Israel-Middle East-2006</v>
      </c>
      <c r="B1178" s="13" t="s">
        <v>79</v>
      </c>
      <c r="C1178" s="14" t="s">
        <v>155</v>
      </c>
      <c r="D1178" s="15">
        <v>2006</v>
      </c>
      <c r="E1178" s="19">
        <v>129000000</v>
      </c>
      <c r="F1178" s="19">
        <v>612000000</v>
      </c>
    </row>
    <row r="1179" spans="1:6" ht="14.5" x14ac:dyDescent="0.35">
      <c r="A1179" s="13" t="str">
        <f t="shared" si="18"/>
        <v>Israel-Middle East-2007</v>
      </c>
      <c r="B1179" s="13" t="s">
        <v>79</v>
      </c>
      <c r="C1179" s="14" t="s">
        <v>155</v>
      </c>
      <c r="D1179" s="15">
        <v>2007</v>
      </c>
      <c r="E1179" s="19">
        <v>1184000000</v>
      </c>
      <c r="F1179" s="19">
        <v>156000000</v>
      </c>
    </row>
    <row r="1180" spans="1:6" ht="14.5" x14ac:dyDescent="0.35">
      <c r="A1180" s="13" t="str">
        <f t="shared" si="18"/>
        <v>Israel-Middle East-2008</v>
      </c>
      <c r="B1180" s="13" t="s">
        <v>79</v>
      </c>
      <c r="C1180" s="14" t="s">
        <v>155</v>
      </c>
      <c r="D1180" s="15">
        <v>2008</v>
      </c>
      <c r="E1180" s="13"/>
      <c r="F1180" s="13"/>
    </row>
    <row r="1181" spans="1:6" ht="14.5" x14ac:dyDescent="0.35">
      <c r="A1181" s="13" t="str">
        <f t="shared" si="18"/>
        <v>Israel-Middle East-2009</v>
      </c>
      <c r="B1181" s="13" t="s">
        <v>79</v>
      </c>
      <c r="C1181" s="14" t="s">
        <v>155</v>
      </c>
      <c r="D1181" s="15">
        <v>2009</v>
      </c>
      <c r="E1181" s="19">
        <v>331000000</v>
      </c>
      <c r="F1181" s="19">
        <v>1188000000</v>
      </c>
    </row>
    <row r="1182" spans="1:6" ht="14.5" x14ac:dyDescent="0.35">
      <c r="A1182" s="13" t="str">
        <f t="shared" si="18"/>
        <v>Israel-Middle East-2010</v>
      </c>
      <c r="B1182" s="13" t="s">
        <v>79</v>
      </c>
      <c r="C1182" s="14" t="s">
        <v>155</v>
      </c>
      <c r="D1182" s="15">
        <v>2010</v>
      </c>
      <c r="E1182" s="19">
        <v>620000000</v>
      </c>
      <c r="F1182" s="19">
        <v>143000000</v>
      </c>
    </row>
    <row r="1183" spans="1:6" ht="14.5" x14ac:dyDescent="0.35">
      <c r="A1183" s="13" t="str">
        <f t="shared" si="18"/>
        <v>Israel-Middle East-2011</v>
      </c>
      <c r="B1183" s="13" t="s">
        <v>79</v>
      </c>
      <c r="C1183" s="14" t="s">
        <v>155</v>
      </c>
      <c r="D1183" s="15">
        <v>2011</v>
      </c>
      <c r="E1183" s="13"/>
      <c r="F1183" s="13"/>
    </row>
    <row r="1184" spans="1:6" ht="14.5" x14ac:dyDescent="0.35">
      <c r="A1184" s="13" t="str">
        <f t="shared" si="18"/>
        <v>Israel-Middle East-2012</v>
      </c>
      <c r="B1184" s="13" t="s">
        <v>79</v>
      </c>
      <c r="C1184" s="14" t="s">
        <v>155</v>
      </c>
      <c r="D1184" s="15">
        <v>2012</v>
      </c>
      <c r="E1184" s="19">
        <v>7700000</v>
      </c>
      <c r="F1184" s="19">
        <v>300000</v>
      </c>
    </row>
    <row r="1185" spans="1:6" ht="14.5" x14ac:dyDescent="0.35">
      <c r="A1185" s="13" t="str">
        <f t="shared" si="18"/>
        <v>Italy-Europe-2000</v>
      </c>
      <c r="B1185" s="13" t="s">
        <v>62</v>
      </c>
      <c r="C1185" s="14" t="s">
        <v>156</v>
      </c>
      <c r="D1185" s="15">
        <v>2000</v>
      </c>
      <c r="E1185" s="13"/>
      <c r="F1185" s="13"/>
    </row>
    <row r="1186" spans="1:6" ht="14.5" x14ac:dyDescent="0.35">
      <c r="A1186" s="13" t="str">
        <f t="shared" si="18"/>
        <v>Italy-Europe-2001</v>
      </c>
      <c r="B1186" s="13" t="s">
        <v>62</v>
      </c>
      <c r="C1186" s="14" t="s">
        <v>156</v>
      </c>
      <c r="D1186" s="15">
        <v>2001</v>
      </c>
      <c r="E1186" s="19">
        <v>44000000</v>
      </c>
      <c r="F1186" s="19">
        <v>68000000</v>
      </c>
    </row>
    <row r="1187" spans="1:6" ht="14.5" x14ac:dyDescent="0.35">
      <c r="A1187" s="13" t="str">
        <f t="shared" si="18"/>
        <v>Italy-Europe-2002</v>
      </c>
      <c r="B1187" s="13" t="s">
        <v>62</v>
      </c>
      <c r="C1187" s="14" t="s">
        <v>156</v>
      </c>
      <c r="D1187" s="15">
        <v>2002</v>
      </c>
      <c r="E1187" s="19">
        <v>1398000000</v>
      </c>
      <c r="F1187" s="19">
        <v>266000000</v>
      </c>
    </row>
    <row r="1188" spans="1:6" ht="14.5" x14ac:dyDescent="0.35">
      <c r="A1188" s="13" t="str">
        <f t="shared" si="18"/>
        <v>Italy-Europe-2003</v>
      </c>
      <c r="B1188" s="13" t="s">
        <v>62</v>
      </c>
      <c r="C1188" s="14" t="s">
        <v>156</v>
      </c>
      <c r="D1188" s="15">
        <v>2003</v>
      </c>
      <c r="E1188" s="19">
        <v>158000000</v>
      </c>
      <c r="F1188" s="19">
        <v>58000000</v>
      </c>
    </row>
    <row r="1189" spans="1:6" ht="14.5" x14ac:dyDescent="0.35">
      <c r="A1189" s="13" t="str">
        <f t="shared" si="18"/>
        <v>Italy-Europe-2004</v>
      </c>
      <c r="B1189" s="13" t="s">
        <v>62</v>
      </c>
      <c r="C1189" s="14" t="s">
        <v>156</v>
      </c>
      <c r="D1189" s="15">
        <v>2004</v>
      </c>
      <c r="E1189" s="19">
        <v>37000000</v>
      </c>
      <c r="F1189" s="19">
        <v>15000000</v>
      </c>
    </row>
    <row r="1190" spans="1:6" ht="14.5" x14ac:dyDescent="0.35">
      <c r="A1190" s="13" t="str">
        <f t="shared" si="18"/>
        <v>Italy-Europe-2005</v>
      </c>
      <c r="B1190" s="13" t="s">
        <v>62</v>
      </c>
      <c r="C1190" s="14" t="s">
        <v>156</v>
      </c>
      <c r="D1190" s="15">
        <v>2005</v>
      </c>
      <c r="E1190" s="19">
        <v>224000000</v>
      </c>
      <c r="F1190" s="19">
        <v>146000000</v>
      </c>
    </row>
    <row r="1191" spans="1:6" ht="14.5" x14ac:dyDescent="0.35">
      <c r="A1191" s="13" t="str">
        <f t="shared" si="18"/>
        <v>Italy-Europe-2006</v>
      </c>
      <c r="B1191" s="13" t="s">
        <v>62</v>
      </c>
      <c r="C1191" s="14" t="s">
        <v>156</v>
      </c>
      <c r="D1191" s="15">
        <v>2006</v>
      </c>
      <c r="E1191" s="19">
        <v>167000000</v>
      </c>
      <c r="F1191" s="19">
        <v>563000000</v>
      </c>
    </row>
    <row r="1192" spans="1:6" ht="14.5" x14ac:dyDescent="0.35">
      <c r="A1192" s="13" t="str">
        <f t="shared" si="18"/>
        <v>Italy-Europe-2007</v>
      </c>
      <c r="B1192" s="13" t="s">
        <v>62</v>
      </c>
      <c r="C1192" s="14" t="s">
        <v>156</v>
      </c>
      <c r="D1192" s="15">
        <v>2007</v>
      </c>
      <c r="E1192" s="19">
        <v>38200000</v>
      </c>
      <c r="F1192" s="19">
        <v>46100000</v>
      </c>
    </row>
    <row r="1193" spans="1:6" ht="14.5" x14ac:dyDescent="0.35">
      <c r="A1193" s="13" t="str">
        <f t="shared" si="18"/>
        <v>Italy-Europe-2008</v>
      </c>
      <c r="B1193" s="13" t="s">
        <v>62</v>
      </c>
      <c r="C1193" s="14" t="s">
        <v>156</v>
      </c>
      <c r="D1193" s="15">
        <v>2008</v>
      </c>
      <c r="E1193" s="19">
        <v>2400000</v>
      </c>
      <c r="F1193" s="19">
        <v>30000000</v>
      </c>
    </row>
    <row r="1194" spans="1:6" ht="14.5" x14ac:dyDescent="0.35">
      <c r="A1194" s="13" t="str">
        <f t="shared" si="18"/>
        <v>Italy-Europe-2009</v>
      </c>
      <c r="B1194" s="13" t="s">
        <v>62</v>
      </c>
      <c r="C1194" s="14" t="s">
        <v>156</v>
      </c>
      <c r="D1194" s="15">
        <v>2009</v>
      </c>
      <c r="E1194" s="13"/>
      <c r="F1194" s="13"/>
    </row>
    <row r="1195" spans="1:6" ht="14.5" x14ac:dyDescent="0.35">
      <c r="A1195" s="13" t="str">
        <f t="shared" si="18"/>
        <v>Italy-Europe-2010</v>
      </c>
      <c r="B1195" s="13" t="s">
        <v>62</v>
      </c>
      <c r="C1195" s="14" t="s">
        <v>156</v>
      </c>
      <c r="D1195" s="15">
        <v>2010</v>
      </c>
      <c r="E1195" s="19">
        <v>236000000</v>
      </c>
      <c r="F1195" s="19">
        <v>102000000</v>
      </c>
    </row>
    <row r="1196" spans="1:6" ht="14.5" x14ac:dyDescent="0.35">
      <c r="A1196" s="13" t="str">
        <f t="shared" si="18"/>
        <v>Italy-Europe-2011</v>
      </c>
      <c r="B1196" s="13" t="s">
        <v>62</v>
      </c>
      <c r="C1196" s="14" t="s">
        <v>156</v>
      </c>
      <c r="D1196" s="15">
        <v>2011</v>
      </c>
      <c r="E1196" s="19">
        <v>46000000</v>
      </c>
      <c r="F1196" s="13"/>
    </row>
    <row r="1197" spans="1:6" ht="14.5" x14ac:dyDescent="0.35">
      <c r="A1197" s="13" t="str">
        <f t="shared" si="18"/>
        <v>Italy-Europe-2012</v>
      </c>
      <c r="B1197" s="13" t="s">
        <v>62</v>
      </c>
      <c r="C1197" s="14" t="s">
        <v>156</v>
      </c>
      <c r="D1197" s="15">
        <v>2012</v>
      </c>
      <c r="E1197" s="19">
        <v>637000000</v>
      </c>
      <c r="F1197" s="19">
        <v>276000000</v>
      </c>
    </row>
    <row r="1198" spans="1:6" ht="14.5" x14ac:dyDescent="0.35">
      <c r="A1198" s="13" t="str">
        <f t="shared" si="18"/>
        <v>Jamaica-The Americas-2000</v>
      </c>
      <c r="B1198" s="13" t="s">
        <v>70</v>
      </c>
      <c r="C1198" s="14" t="s">
        <v>157</v>
      </c>
      <c r="D1198" s="15">
        <v>2000</v>
      </c>
      <c r="E1198" s="19">
        <v>34000000</v>
      </c>
      <c r="F1198" s="19">
        <v>24000000</v>
      </c>
    </row>
    <row r="1199" spans="1:6" ht="14.5" x14ac:dyDescent="0.35">
      <c r="A1199" s="13" t="str">
        <f t="shared" si="18"/>
        <v>Jamaica-The Americas-2001</v>
      </c>
      <c r="B1199" s="13" t="s">
        <v>70</v>
      </c>
      <c r="C1199" s="14" t="s">
        <v>157</v>
      </c>
      <c r="D1199" s="15">
        <v>2001</v>
      </c>
      <c r="E1199" s="19">
        <v>1293000000</v>
      </c>
      <c r="F1199" s="19">
        <v>746000000</v>
      </c>
    </row>
    <row r="1200" spans="1:6" ht="14.5" x14ac:dyDescent="0.35">
      <c r="A1200" s="13" t="str">
        <f t="shared" si="18"/>
        <v>Jamaica-The Americas-2002</v>
      </c>
      <c r="B1200" s="13" t="s">
        <v>70</v>
      </c>
      <c r="C1200" s="14" t="s">
        <v>157</v>
      </c>
      <c r="D1200" s="15">
        <v>2002</v>
      </c>
      <c r="E1200" s="19">
        <v>213000000</v>
      </c>
      <c r="F1200" s="19">
        <v>235000000</v>
      </c>
    </row>
    <row r="1201" spans="1:6" ht="14.5" x14ac:dyDescent="0.35">
      <c r="A1201" s="13" t="str">
        <f t="shared" si="18"/>
        <v>Jamaica-The Americas-2003</v>
      </c>
      <c r="B1201" s="13" t="s">
        <v>70</v>
      </c>
      <c r="C1201" s="14" t="s">
        <v>157</v>
      </c>
      <c r="D1201" s="15">
        <v>2003</v>
      </c>
      <c r="E1201" s="19">
        <v>959000000</v>
      </c>
      <c r="F1201" s="19">
        <v>11009000000</v>
      </c>
    </row>
    <row r="1202" spans="1:6" ht="14.5" x14ac:dyDescent="0.35">
      <c r="A1202" s="13" t="str">
        <f t="shared" si="18"/>
        <v>Jamaica-The Americas-2004</v>
      </c>
      <c r="B1202" s="13" t="s">
        <v>70</v>
      </c>
      <c r="C1202" s="14" t="s">
        <v>157</v>
      </c>
      <c r="D1202" s="15">
        <v>2004</v>
      </c>
      <c r="E1202" s="19">
        <v>43000000</v>
      </c>
      <c r="F1202" s="19">
        <v>86000000</v>
      </c>
    </row>
    <row r="1203" spans="1:6" ht="14.5" x14ac:dyDescent="0.35">
      <c r="A1203" s="13" t="str">
        <f t="shared" si="18"/>
        <v>Jamaica-The Americas-2005</v>
      </c>
      <c r="B1203" s="13" t="s">
        <v>70</v>
      </c>
      <c r="C1203" s="14" t="s">
        <v>157</v>
      </c>
      <c r="D1203" s="15">
        <v>2005</v>
      </c>
      <c r="E1203" s="19">
        <v>148000000</v>
      </c>
      <c r="F1203" s="19">
        <v>107000000</v>
      </c>
    </row>
    <row r="1204" spans="1:6" ht="14.5" x14ac:dyDescent="0.35">
      <c r="A1204" s="13" t="str">
        <f t="shared" si="18"/>
        <v>Jamaica-The Americas-2006</v>
      </c>
      <c r="B1204" s="13" t="s">
        <v>70</v>
      </c>
      <c r="C1204" s="14" t="s">
        <v>157</v>
      </c>
      <c r="D1204" s="15">
        <v>2006</v>
      </c>
      <c r="E1204" s="19">
        <v>82000000</v>
      </c>
      <c r="F1204" s="19">
        <v>110000000</v>
      </c>
    </row>
    <row r="1205" spans="1:6" ht="14.5" x14ac:dyDescent="0.35">
      <c r="A1205" s="13" t="str">
        <f t="shared" si="18"/>
        <v>Jamaica-The Americas-2007</v>
      </c>
      <c r="B1205" s="13" t="s">
        <v>70</v>
      </c>
      <c r="C1205" s="14" t="s">
        <v>157</v>
      </c>
      <c r="D1205" s="15">
        <v>2007</v>
      </c>
      <c r="E1205" s="19">
        <v>80000000</v>
      </c>
      <c r="F1205" s="19">
        <v>8000000</v>
      </c>
    </row>
    <row r="1206" spans="1:6" ht="14.5" x14ac:dyDescent="0.35">
      <c r="A1206" s="13" t="str">
        <f t="shared" si="18"/>
        <v>Jamaica-The Americas-2008</v>
      </c>
      <c r="B1206" s="13" t="s">
        <v>70</v>
      </c>
      <c r="C1206" s="14" t="s">
        <v>157</v>
      </c>
      <c r="D1206" s="15">
        <v>2008</v>
      </c>
      <c r="E1206" s="19">
        <v>700000</v>
      </c>
      <c r="F1206" s="19">
        <v>127000000</v>
      </c>
    </row>
    <row r="1207" spans="1:6" ht="14.5" x14ac:dyDescent="0.35">
      <c r="A1207" s="13" t="str">
        <f t="shared" si="18"/>
        <v>Jamaica-The Americas-2009</v>
      </c>
      <c r="B1207" s="13" t="s">
        <v>70</v>
      </c>
      <c r="C1207" s="14" t="s">
        <v>157</v>
      </c>
      <c r="D1207" s="15">
        <v>2009</v>
      </c>
      <c r="E1207" s="19">
        <v>1600000</v>
      </c>
      <c r="F1207" s="19">
        <v>151000000</v>
      </c>
    </row>
    <row r="1208" spans="1:6" ht="14.5" x14ac:dyDescent="0.35">
      <c r="A1208" s="13" t="str">
        <f t="shared" si="18"/>
        <v>Jamaica-The Americas-2010</v>
      </c>
      <c r="B1208" s="13" t="s">
        <v>70</v>
      </c>
      <c r="C1208" s="14" t="s">
        <v>157</v>
      </c>
      <c r="D1208" s="15">
        <v>2010</v>
      </c>
      <c r="E1208" s="13"/>
      <c r="F1208" s="13"/>
    </row>
    <row r="1209" spans="1:6" ht="14.5" x14ac:dyDescent="0.35">
      <c r="A1209" s="13" t="str">
        <f t="shared" si="18"/>
        <v>Jamaica-The Americas-2011</v>
      </c>
      <c r="B1209" s="13" t="s">
        <v>70</v>
      </c>
      <c r="C1209" s="14" t="s">
        <v>157</v>
      </c>
      <c r="D1209" s="15">
        <v>2011</v>
      </c>
      <c r="E1209" s="19">
        <v>536000000</v>
      </c>
      <c r="F1209" s="19">
        <v>315000000</v>
      </c>
    </row>
    <row r="1210" spans="1:6" ht="14.5" x14ac:dyDescent="0.35">
      <c r="A1210" s="13" t="str">
        <f t="shared" si="18"/>
        <v>Jamaica-The Americas-2012</v>
      </c>
      <c r="B1210" s="13" t="s">
        <v>70</v>
      </c>
      <c r="C1210" s="14" t="s">
        <v>157</v>
      </c>
      <c r="D1210" s="15">
        <v>2012</v>
      </c>
      <c r="E1210" s="13"/>
      <c r="F1210" s="13"/>
    </row>
    <row r="1211" spans="1:6" ht="14.5" x14ac:dyDescent="0.35">
      <c r="A1211" s="13" t="str">
        <f t="shared" si="18"/>
        <v>Japan-Asia-2000</v>
      </c>
      <c r="B1211" s="13" t="s">
        <v>60</v>
      </c>
      <c r="C1211" s="14" t="s">
        <v>158</v>
      </c>
      <c r="D1211" s="15">
        <v>2000</v>
      </c>
      <c r="E1211" s="19">
        <v>293000000</v>
      </c>
      <c r="F1211" s="19">
        <v>447000000</v>
      </c>
    </row>
    <row r="1212" spans="1:6" ht="14.5" x14ac:dyDescent="0.35">
      <c r="A1212" s="13" t="str">
        <f t="shared" si="18"/>
        <v>Japan-Asia-2001</v>
      </c>
      <c r="B1212" s="13" t="s">
        <v>60</v>
      </c>
      <c r="C1212" s="14" t="s">
        <v>158</v>
      </c>
      <c r="D1212" s="15">
        <v>2001</v>
      </c>
      <c r="E1212" s="19">
        <v>286000000</v>
      </c>
      <c r="F1212" s="19">
        <v>228000000</v>
      </c>
    </row>
    <row r="1213" spans="1:6" ht="14.5" x14ac:dyDescent="0.35">
      <c r="A1213" s="13" t="str">
        <f t="shared" si="18"/>
        <v>Japan-Asia-2002</v>
      </c>
      <c r="B1213" s="13" t="s">
        <v>60</v>
      </c>
      <c r="C1213" s="14" t="s">
        <v>158</v>
      </c>
      <c r="D1213" s="15">
        <v>2002</v>
      </c>
      <c r="E1213" s="19">
        <v>86000000</v>
      </c>
      <c r="F1213" s="19">
        <v>98000000</v>
      </c>
    </row>
    <row r="1214" spans="1:6" ht="14.5" x14ac:dyDescent="0.35">
      <c r="A1214" s="13" t="str">
        <f t="shared" si="18"/>
        <v>Japan-Asia-2003</v>
      </c>
      <c r="B1214" s="13" t="s">
        <v>60</v>
      </c>
      <c r="C1214" s="14" t="s">
        <v>158</v>
      </c>
      <c r="D1214" s="15">
        <v>2003</v>
      </c>
      <c r="E1214" s="19">
        <v>1390000000</v>
      </c>
      <c r="F1214" s="19">
        <v>384000000</v>
      </c>
    </row>
    <row r="1215" spans="1:6" ht="14.5" x14ac:dyDescent="0.35">
      <c r="A1215" s="13" t="str">
        <f t="shared" si="18"/>
        <v>Japan-Asia-2004</v>
      </c>
      <c r="B1215" s="13" t="s">
        <v>60</v>
      </c>
      <c r="C1215" s="14" t="s">
        <v>158</v>
      </c>
      <c r="D1215" s="15">
        <v>2004</v>
      </c>
      <c r="E1215" s="19">
        <v>27000000</v>
      </c>
      <c r="F1215" s="19">
        <v>5000000</v>
      </c>
    </row>
    <row r="1216" spans="1:6" ht="14.5" x14ac:dyDescent="0.35">
      <c r="A1216" s="13" t="str">
        <f t="shared" si="18"/>
        <v>Japan-Asia-2005</v>
      </c>
      <c r="B1216" s="13" t="s">
        <v>60</v>
      </c>
      <c r="C1216" s="14" t="s">
        <v>158</v>
      </c>
      <c r="D1216" s="15">
        <v>2005</v>
      </c>
      <c r="E1216" s="19">
        <v>3526000000</v>
      </c>
      <c r="F1216" s="19">
        <v>478000000</v>
      </c>
    </row>
    <row r="1217" spans="1:6" ht="14.5" x14ac:dyDescent="0.35">
      <c r="A1217" s="13" t="str">
        <f t="shared" si="18"/>
        <v>Japan-Asia-2006</v>
      </c>
      <c r="B1217" s="13" t="s">
        <v>60</v>
      </c>
      <c r="C1217" s="14" t="s">
        <v>158</v>
      </c>
      <c r="D1217" s="15">
        <v>2006</v>
      </c>
      <c r="E1217" s="19">
        <v>7980000000</v>
      </c>
      <c r="F1217" s="19">
        <v>1713000000</v>
      </c>
    </row>
    <row r="1218" spans="1:6" ht="14.5" x14ac:dyDescent="0.35">
      <c r="A1218" s="13" t="str">
        <f t="shared" si="18"/>
        <v>Japan-Asia-2007</v>
      </c>
      <c r="B1218" s="13" t="s">
        <v>60</v>
      </c>
      <c r="C1218" s="14" t="s">
        <v>158</v>
      </c>
      <c r="D1218" s="15">
        <v>2007</v>
      </c>
      <c r="E1218" s="19">
        <v>8684000000</v>
      </c>
      <c r="F1218" s="19">
        <v>6420000000</v>
      </c>
    </row>
    <row r="1219" spans="1:6" ht="14.5" x14ac:dyDescent="0.35">
      <c r="A1219" s="13" t="str">
        <f t="shared" ref="A1219:A1282" si="19">C1219&amp;"-"&amp;D1219</f>
        <v>Japan-Asia-2008</v>
      </c>
      <c r="B1219" s="13" t="s">
        <v>60</v>
      </c>
      <c r="C1219" s="14" t="s">
        <v>158</v>
      </c>
      <c r="D1219" s="15">
        <v>2008</v>
      </c>
      <c r="E1219" s="19">
        <v>159000000</v>
      </c>
      <c r="F1219" s="19">
        <v>1683000000</v>
      </c>
    </row>
    <row r="1220" spans="1:6" ht="14.5" x14ac:dyDescent="0.35">
      <c r="A1220" s="13" t="str">
        <f t="shared" si="19"/>
        <v>Japan-Asia-2009</v>
      </c>
      <c r="B1220" s="13" t="s">
        <v>60</v>
      </c>
      <c r="C1220" s="14" t="s">
        <v>158</v>
      </c>
      <c r="D1220" s="15">
        <v>2009</v>
      </c>
      <c r="E1220" s="19">
        <v>11757000000</v>
      </c>
      <c r="F1220" s="19">
        <v>2941000000</v>
      </c>
    </row>
    <row r="1221" spans="1:6" ht="14.5" x14ac:dyDescent="0.35">
      <c r="A1221" s="13" t="str">
        <f t="shared" si="19"/>
        <v>Japan-Asia-2010</v>
      </c>
      <c r="B1221" s="13" t="s">
        <v>60</v>
      </c>
      <c r="C1221" s="14" t="s">
        <v>158</v>
      </c>
      <c r="D1221" s="15">
        <v>2010</v>
      </c>
      <c r="E1221" s="19">
        <v>381000000</v>
      </c>
      <c r="F1221" s="19">
        <v>574000000</v>
      </c>
    </row>
    <row r="1222" spans="1:6" ht="14.5" x14ac:dyDescent="0.35">
      <c r="A1222" s="13" t="str">
        <f t="shared" si="19"/>
        <v>Japan-Asia-2011</v>
      </c>
      <c r="B1222" s="13" t="s">
        <v>60</v>
      </c>
      <c r="C1222" s="14" t="s">
        <v>158</v>
      </c>
      <c r="D1222" s="15">
        <v>2011</v>
      </c>
      <c r="E1222" s="19">
        <v>53000000</v>
      </c>
      <c r="F1222" s="19">
        <v>80000000</v>
      </c>
    </row>
    <row r="1223" spans="1:6" ht="14.5" x14ac:dyDescent="0.35">
      <c r="A1223" s="13" t="str">
        <f t="shared" si="19"/>
        <v>Japan-Asia-2012</v>
      </c>
      <c r="B1223" s="13" t="s">
        <v>60</v>
      </c>
      <c r="C1223" s="14" t="s">
        <v>158</v>
      </c>
      <c r="D1223" s="15">
        <v>2012</v>
      </c>
      <c r="E1223" s="19">
        <v>511000000</v>
      </c>
      <c r="F1223" s="19">
        <v>120000000</v>
      </c>
    </row>
    <row r="1224" spans="1:6" ht="14.5" x14ac:dyDescent="0.35">
      <c r="A1224" s="13" t="str">
        <f t="shared" si="19"/>
        <v>Jordan-Middle East-2000</v>
      </c>
      <c r="B1224" s="13" t="s">
        <v>79</v>
      </c>
      <c r="C1224" s="14" t="s">
        <v>159</v>
      </c>
      <c r="D1224" s="15">
        <v>2000</v>
      </c>
      <c r="E1224" s="19">
        <v>30000000</v>
      </c>
      <c r="F1224" s="19">
        <v>247000000</v>
      </c>
    </row>
    <row r="1225" spans="1:6" ht="14.5" x14ac:dyDescent="0.35">
      <c r="A1225" s="13" t="str">
        <f t="shared" si="19"/>
        <v>Jordan-Middle East-2001</v>
      </c>
      <c r="B1225" s="13" t="s">
        <v>79</v>
      </c>
      <c r="C1225" s="14" t="s">
        <v>159</v>
      </c>
      <c r="D1225" s="15">
        <v>2001</v>
      </c>
      <c r="E1225" s="19">
        <v>16000000</v>
      </c>
      <c r="F1225" s="19">
        <v>17500000</v>
      </c>
    </row>
    <row r="1226" spans="1:6" ht="14.5" x14ac:dyDescent="0.35">
      <c r="A1226" s="13" t="str">
        <f t="shared" si="19"/>
        <v>Jordan-Middle East-2002</v>
      </c>
      <c r="B1226" s="13" t="s">
        <v>79</v>
      </c>
      <c r="C1226" s="14" t="s">
        <v>159</v>
      </c>
      <c r="D1226" s="15">
        <v>2002</v>
      </c>
      <c r="E1226" s="19">
        <v>40000000</v>
      </c>
      <c r="F1226" s="19">
        <v>98000000</v>
      </c>
    </row>
    <row r="1227" spans="1:6" ht="14.5" x14ac:dyDescent="0.35">
      <c r="A1227" s="13" t="str">
        <f t="shared" si="19"/>
        <v>Jordan-Middle East-2003</v>
      </c>
      <c r="B1227" s="13" t="s">
        <v>79</v>
      </c>
      <c r="C1227" s="14" t="s">
        <v>159</v>
      </c>
      <c r="D1227" s="15">
        <v>2003</v>
      </c>
      <c r="E1227" s="19">
        <v>523000000</v>
      </c>
      <c r="F1227" s="13"/>
    </row>
    <row r="1228" spans="1:6" ht="14.5" x14ac:dyDescent="0.35">
      <c r="A1228" s="13" t="str">
        <f t="shared" si="19"/>
        <v>Jordan-Middle East-2004</v>
      </c>
      <c r="B1228" s="13" t="s">
        <v>79</v>
      </c>
      <c r="C1228" s="14" t="s">
        <v>159</v>
      </c>
      <c r="D1228" s="15">
        <v>2004</v>
      </c>
      <c r="E1228" s="19">
        <v>849000000</v>
      </c>
      <c r="F1228" s="19">
        <v>948000000</v>
      </c>
    </row>
    <row r="1229" spans="1:6" ht="14.5" x14ac:dyDescent="0.35">
      <c r="A1229" s="13" t="str">
        <f t="shared" si="19"/>
        <v>Jordan-Middle East-2005</v>
      </c>
      <c r="B1229" s="13" t="s">
        <v>79</v>
      </c>
      <c r="C1229" s="14" t="s">
        <v>159</v>
      </c>
      <c r="D1229" s="15">
        <v>2005</v>
      </c>
      <c r="E1229" s="13"/>
      <c r="F1229" s="13"/>
    </row>
    <row r="1230" spans="1:6" ht="14.5" x14ac:dyDescent="0.35">
      <c r="A1230" s="13" t="str">
        <f t="shared" si="19"/>
        <v>Jordan-Middle East-2006</v>
      </c>
      <c r="B1230" s="13" t="s">
        <v>79</v>
      </c>
      <c r="C1230" s="14" t="s">
        <v>159</v>
      </c>
      <c r="D1230" s="15">
        <v>2006</v>
      </c>
      <c r="E1230" s="19">
        <v>6000000</v>
      </c>
      <c r="F1230" s="19">
        <v>61000000</v>
      </c>
    </row>
    <row r="1231" spans="1:6" ht="14.5" x14ac:dyDescent="0.35">
      <c r="A1231" s="13" t="str">
        <f t="shared" si="19"/>
        <v>Jordan-Middle East-2007</v>
      </c>
      <c r="B1231" s="13" t="s">
        <v>79</v>
      </c>
      <c r="C1231" s="14" t="s">
        <v>159</v>
      </c>
      <c r="D1231" s="15">
        <v>2007</v>
      </c>
      <c r="E1231" s="19">
        <v>1119000000</v>
      </c>
      <c r="F1231" s="19">
        <v>139000000</v>
      </c>
    </row>
    <row r="1232" spans="1:6" ht="14.5" x14ac:dyDescent="0.35">
      <c r="A1232" s="13" t="str">
        <f t="shared" si="19"/>
        <v>Jordan-Middle East-2008</v>
      </c>
      <c r="B1232" s="13" t="s">
        <v>79</v>
      </c>
      <c r="C1232" s="14" t="s">
        <v>159</v>
      </c>
      <c r="D1232" s="15">
        <v>2008</v>
      </c>
      <c r="E1232" s="19">
        <v>299000000</v>
      </c>
      <c r="F1232" s="19">
        <v>868000000</v>
      </c>
    </row>
    <row r="1233" spans="1:6" ht="14.5" x14ac:dyDescent="0.35">
      <c r="A1233" s="13" t="str">
        <f t="shared" si="19"/>
        <v>Jordan-Middle East-2009</v>
      </c>
      <c r="B1233" s="13" t="s">
        <v>79</v>
      </c>
      <c r="C1233" s="14" t="s">
        <v>159</v>
      </c>
      <c r="D1233" s="15">
        <v>2009</v>
      </c>
      <c r="E1233" s="19">
        <v>164000000</v>
      </c>
      <c r="F1233" s="19">
        <v>589000000</v>
      </c>
    </row>
    <row r="1234" spans="1:6" ht="14.5" x14ac:dyDescent="0.35">
      <c r="A1234" s="13" t="str">
        <f t="shared" si="19"/>
        <v>Jordan-Middle East-2010</v>
      </c>
      <c r="B1234" s="13" t="s">
        <v>79</v>
      </c>
      <c r="C1234" s="14" t="s">
        <v>159</v>
      </c>
      <c r="D1234" s="15">
        <v>2010</v>
      </c>
      <c r="E1234" s="13"/>
      <c r="F1234" s="13"/>
    </row>
    <row r="1235" spans="1:6" ht="14.5" x14ac:dyDescent="0.35">
      <c r="A1235" s="13" t="str">
        <f t="shared" si="19"/>
        <v>Jordan-Middle East-2011</v>
      </c>
      <c r="B1235" s="13" t="s">
        <v>79</v>
      </c>
      <c r="C1235" s="14" t="s">
        <v>159</v>
      </c>
      <c r="D1235" s="15">
        <v>2011</v>
      </c>
      <c r="E1235" s="19">
        <v>518000000</v>
      </c>
      <c r="F1235" s="19">
        <v>123000000</v>
      </c>
    </row>
    <row r="1236" spans="1:6" ht="14.5" x14ac:dyDescent="0.35">
      <c r="A1236" s="13" t="str">
        <f t="shared" si="19"/>
        <v>Jordan-Middle East-2012</v>
      </c>
      <c r="B1236" s="13" t="s">
        <v>79</v>
      </c>
      <c r="C1236" s="14" t="s">
        <v>159</v>
      </c>
      <c r="D1236" s="15">
        <v>2012</v>
      </c>
      <c r="E1236" s="13"/>
      <c r="F1236" s="13"/>
    </row>
    <row r="1237" spans="1:6" ht="14.5" x14ac:dyDescent="0.35">
      <c r="A1237" s="13" t="str">
        <f t="shared" si="19"/>
        <v>Kazakhstan-Asia-2000</v>
      </c>
      <c r="B1237" s="13" t="s">
        <v>60</v>
      </c>
      <c r="C1237" s="14" t="s">
        <v>160</v>
      </c>
      <c r="D1237" s="15">
        <v>2000</v>
      </c>
      <c r="E1237" s="19">
        <v>1124000000</v>
      </c>
      <c r="F1237" s="19">
        <v>227000000</v>
      </c>
    </row>
    <row r="1238" spans="1:6" ht="14.5" x14ac:dyDescent="0.35">
      <c r="A1238" s="13" t="str">
        <f t="shared" si="19"/>
        <v>Kazakhstan-Asia-2001</v>
      </c>
      <c r="B1238" s="13" t="s">
        <v>60</v>
      </c>
      <c r="C1238" s="14" t="s">
        <v>160</v>
      </c>
      <c r="D1238" s="15">
        <v>2001</v>
      </c>
      <c r="E1238" s="19">
        <v>223000000</v>
      </c>
      <c r="F1238" s="19">
        <v>148000000</v>
      </c>
    </row>
    <row r="1239" spans="1:6" ht="14.5" x14ac:dyDescent="0.35">
      <c r="A1239" s="13" t="str">
        <f t="shared" si="19"/>
        <v>Kazakhstan-Asia-2002</v>
      </c>
      <c r="B1239" s="13" t="s">
        <v>60</v>
      </c>
      <c r="C1239" s="14" t="s">
        <v>160</v>
      </c>
      <c r="D1239" s="15">
        <v>2002</v>
      </c>
      <c r="E1239" s="19">
        <v>8300000</v>
      </c>
      <c r="F1239" s="19">
        <v>400000</v>
      </c>
    </row>
    <row r="1240" spans="1:6" ht="14.5" x14ac:dyDescent="0.35">
      <c r="A1240" s="13" t="str">
        <f t="shared" si="19"/>
        <v>Kazakhstan-Asia-2003</v>
      </c>
      <c r="B1240" s="13" t="s">
        <v>60</v>
      </c>
      <c r="C1240" s="14" t="s">
        <v>160</v>
      </c>
      <c r="D1240" s="15">
        <v>2003</v>
      </c>
      <c r="E1240" s="13"/>
      <c r="F1240" s="13"/>
    </row>
    <row r="1241" spans="1:6" ht="14.5" x14ac:dyDescent="0.35">
      <c r="A1241" s="13" t="str">
        <f t="shared" si="19"/>
        <v>Kazakhstan-Asia-2004</v>
      </c>
      <c r="B1241" s="13" t="s">
        <v>60</v>
      </c>
      <c r="C1241" s="14" t="s">
        <v>160</v>
      </c>
      <c r="D1241" s="15">
        <v>2004</v>
      </c>
      <c r="E1241" s="19">
        <v>73000000</v>
      </c>
      <c r="F1241" s="19">
        <v>94000000</v>
      </c>
    </row>
    <row r="1242" spans="1:6" ht="14.5" x14ac:dyDescent="0.35">
      <c r="A1242" s="13" t="str">
        <f t="shared" si="19"/>
        <v>Kazakhstan-Asia-2005</v>
      </c>
      <c r="B1242" s="13" t="s">
        <v>60</v>
      </c>
      <c r="C1242" s="14" t="s">
        <v>160</v>
      </c>
      <c r="D1242" s="15">
        <v>2005</v>
      </c>
      <c r="E1242" s="19">
        <v>131000000</v>
      </c>
      <c r="F1242" s="19">
        <v>88000000</v>
      </c>
    </row>
    <row r="1243" spans="1:6" ht="14.5" x14ac:dyDescent="0.35">
      <c r="A1243" s="13" t="str">
        <f t="shared" si="19"/>
        <v>Kazakhstan-Asia-2006</v>
      </c>
      <c r="B1243" s="13" t="s">
        <v>60</v>
      </c>
      <c r="C1243" s="14" t="s">
        <v>160</v>
      </c>
      <c r="D1243" s="15">
        <v>2006</v>
      </c>
      <c r="E1243" s="19">
        <v>123000000</v>
      </c>
      <c r="F1243" s="19">
        <v>51000000</v>
      </c>
    </row>
    <row r="1244" spans="1:6" ht="14.5" x14ac:dyDescent="0.35">
      <c r="A1244" s="13" t="str">
        <f t="shared" si="19"/>
        <v>Kazakhstan-Asia-2007</v>
      </c>
      <c r="B1244" s="13" t="s">
        <v>60</v>
      </c>
      <c r="C1244" s="14" t="s">
        <v>160</v>
      </c>
      <c r="D1244" s="15">
        <v>2007</v>
      </c>
      <c r="E1244" s="19">
        <v>32000000</v>
      </c>
      <c r="F1244" s="19">
        <v>17000000</v>
      </c>
    </row>
    <row r="1245" spans="1:6" ht="14.5" x14ac:dyDescent="0.35">
      <c r="A1245" s="13" t="str">
        <f t="shared" si="19"/>
        <v>Kazakhstan-Asia-2008</v>
      </c>
      <c r="B1245" s="13" t="s">
        <v>60</v>
      </c>
      <c r="C1245" s="14" t="s">
        <v>160</v>
      </c>
      <c r="D1245" s="15">
        <v>2008</v>
      </c>
      <c r="E1245" s="19">
        <v>25000000</v>
      </c>
      <c r="F1245" s="19">
        <v>22000000</v>
      </c>
    </row>
    <row r="1246" spans="1:6" ht="14.5" x14ac:dyDescent="0.35">
      <c r="A1246" s="13" t="str">
        <f t="shared" si="19"/>
        <v>Kazakhstan-Asia-2009</v>
      </c>
      <c r="B1246" s="13" t="s">
        <v>60</v>
      </c>
      <c r="C1246" s="14" t="s">
        <v>160</v>
      </c>
      <c r="D1246" s="15">
        <v>2009</v>
      </c>
      <c r="E1246" s="19">
        <v>271000000</v>
      </c>
      <c r="F1246" s="19">
        <v>476000000</v>
      </c>
    </row>
    <row r="1247" spans="1:6" ht="14.5" x14ac:dyDescent="0.35">
      <c r="A1247" s="13" t="str">
        <f t="shared" si="19"/>
        <v>Kazakhstan-Asia-2010</v>
      </c>
      <c r="B1247" s="13" t="s">
        <v>60</v>
      </c>
      <c r="C1247" s="14" t="s">
        <v>160</v>
      </c>
      <c r="D1247" s="15">
        <v>2010</v>
      </c>
      <c r="E1247" s="19">
        <v>12000000</v>
      </c>
      <c r="F1247" s="19">
        <v>26000000</v>
      </c>
    </row>
    <row r="1248" spans="1:6" ht="14.5" x14ac:dyDescent="0.35">
      <c r="A1248" s="13" t="str">
        <f t="shared" si="19"/>
        <v>Kazakhstan-Asia-2011</v>
      </c>
      <c r="B1248" s="13" t="s">
        <v>60</v>
      </c>
      <c r="C1248" s="14" t="s">
        <v>160</v>
      </c>
      <c r="D1248" s="15">
        <v>2011</v>
      </c>
      <c r="E1248" s="19">
        <v>4900000</v>
      </c>
      <c r="F1248" s="19">
        <v>28000000</v>
      </c>
    </row>
    <row r="1249" spans="1:6" ht="14.5" x14ac:dyDescent="0.35">
      <c r="A1249" s="13" t="str">
        <f t="shared" si="19"/>
        <v>Kazakhstan-Asia-2012</v>
      </c>
      <c r="B1249" s="13" t="s">
        <v>60</v>
      </c>
      <c r="C1249" s="14" t="s">
        <v>160</v>
      </c>
      <c r="D1249" s="15">
        <v>2012</v>
      </c>
      <c r="E1249" s="13"/>
      <c r="F1249" s="13"/>
    </row>
    <row r="1250" spans="1:6" ht="14.5" x14ac:dyDescent="0.35">
      <c r="A1250" s="13" t="str">
        <f t="shared" si="19"/>
        <v>Kenya-Africa-2000</v>
      </c>
      <c r="B1250" s="13" t="s">
        <v>64</v>
      </c>
      <c r="C1250" s="14" t="s">
        <v>161</v>
      </c>
      <c r="D1250" s="15">
        <v>2000</v>
      </c>
      <c r="E1250" s="19">
        <v>26000000</v>
      </c>
      <c r="F1250" s="13"/>
    </row>
    <row r="1251" spans="1:6" ht="14.5" x14ac:dyDescent="0.35">
      <c r="A1251" s="13" t="str">
        <f t="shared" si="19"/>
        <v>Kenya-Africa-2001</v>
      </c>
      <c r="B1251" s="13" t="s">
        <v>64</v>
      </c>
      <c r="C1251" s="14" t="s">
        <v>161</v>
      </c>
      <c r="D1251" s="15">
        <v>2001</v>
      </c>
      <c r="E1251" s="19">
        <v>474000000</v>
      </c>
      <c r="F1251" s="19">
        <v>258000000</v>
      </c>
    </row>
    <row r="1252" spans="1:6" ht="14.5" x14ac:dyDescent="0.35">
      <c r="A1252" s="13" t="str">
        <f t="shared" si="19"/>
        <v>Kenya-Africa-2002</v>
      </c>
      <c r="B1252" s="13" t="s">
        <v>64</v>
      </c>
      <c r="C1252" s="14" t="s">
        <v>161</v>
      </c>
      <c r="D1252" s="15">
        <v>2002</v>
      </c>
      <c r="E1252" s="19">
        <v>217000000</v>
      </c>
      <c r="F1252" s="19">
        <v>247000000</v>
      </c>
    </row>
    <row r="1253" spans="1:6" ht="14.5" x14ac:dyDescent="0.35">
      <c r="A1253" s="13" t="str">
        <f t="shared" si="19"/>
        <v>Kenya-Africa-2003</v>
      </c>
      <c r="B1253" s="13" t="s">
        <v>64</v>
      </c>
      <c r="C1253" s="14" t="s">
        <v>161</v>
      </c>
      <c r="D1253" s="15">
        <v>2003</v>
      </c>
      <c r="E1253" s="19">
        <v>46000000</v>
      </c>
      <c r="F1253" s="19">
        <v>91000000</v>
      </c>
    </row>
    <row r="1254" spans="1:6" ht="14.5" x14ac:dyDescent="0.35">
      <c r="A1254" s="13" t="str">
        <f t="shared" si="19"/>
        <v>Kenya-Africa-2004</v>
      </c>
      <c r="B1254" s="13" t="s">
        <v>64</v>
      </c>
      <c r="C1254" s="14" t="s">
        <v>161</v>
      </c>
      <c r="D1254" s="15">
        <v>2004</v>
      </c>
      <c r="E1254" s="19">
        <v>1192000000</v>
      </c>
      <c r="F1254" s="19">
        <v>806000000</v>
      </c>
    </row>
    <row r="1255" spans="1:6" ht="14.5" x14ac:dyDescent="0.35">
      <c r="A1255" s="13" t="str">
        <f t="shared" si="19"/>
        <v>Kenya-Africa-2005</v>
      </c>
      <c r="B1255" s="13" t="s">
        <v>64</v>
      </c>
      <c r="C1255" s="14" t="s">
        <v>161</v>
      </c>
      <c r="D1255" s="15">
        <v>2005</v>
      </c>
      <c r="E1255" s="19">
        <v>791000000</v>
      </c>
      <c r="F1255" s="19">
        <v>6236000000</v>
      </c>
    </row>
    <row r="1256" spans="1:6" ht="14.5" x14ac:dyDescent="0.35">
      <c r="A1256" s="13" t="str">
        <f t="shared" si="19"/>
        <v>Kenya-Africa-2006</v>
      </c>
      <c r="B1256" s="13" t="s">
        <v>64</v>
      </c>
      <c r="C1256" s="14" t="s">
        <v>161</v>
      </c>
      <c r="D1256" s="15">
        <v>2006</v>
      </c>
      <c r="E1256" s="19">
        <v>98000000</v>
      </c>
      <c r="F1256" s="19">
        <v>83000000</v>
      </c>
    </row>
    <row r="1257" spans="1:6" ht="14.5" x14ac:dyDescent="0.35">
      <c r="A1257" s="13" t="str">
        <f t="shared" si="19"/>
        <v>Kenya-Africa-2007</v>
      </c>
      <c r="B1257" s="13" t="s">
        <v>64</v>
      </c>
      <c r="C1257" s="14" t="s">
        <v>161</v>
      </c>
      <c r="D1257" s="15">
        <v>2007</v>
      </c>
      <c r="E1257" s="19">
        <v>99000000</v>
      </c>
      <c r="F1257" s="19">
        <v>111000000</v>
      </c>
    </row>
    <row r="1258" spans="1:6" ht="14.5" x14ac:dyDescent="0.35">
      <c r="A1258" s="13" t="str">
        <f t="shared" si="19"/>
        <v>Kenya-Africa-2008</v>
      </c>
      <c r="B1258" s="13" t="s">
        <v>64</v>
      </c>
      <c r="C1258" s="14" t="s">
        <v>161</v>
      </c>
      <c r="D1258" s="15">
        <v>2008</v>
      </c>
      <c r="E1258" s="19">
        <v>64000000</v>
      </c>
      <c r="F1258" s="19">
        <v>9000000</v>
      </c>
    </row>
    <row r="1259" spans="1:6" ht="14.5" x14ac:dyDescent="0.35">
      <c r="A1259" s="13" t="str">
        <f t="shared" si="19"/>
        <v>Kenya-Africa-2009</v>
      </c>
      <c r="B1259" s="13" t="s">
        <v>64</v>
      </c>
      <c r="C1259" s="14" t="s">
        <v>161</v>
      </c>
      <c r="D1259" s="15">
        <v>2009</v>
      </c>
      <c r="E1259" s="19">
        <v>24000000</v>
      </c>
      <c r="F1259" s="19">
        <v>121000000</v>
      </c>
    </row>
    <row r="1260" spans="1:6" ht="14.5" x14ac:dyDescent="0.35">
      <c r="A1260" s="13" t="str">
        <f t="shared" si="19"/>
        <v>Kenya-Africa-2010</v>
      </c>
      <c r="B1260" s="13" t="s">
        <v>64</v>
      </c>
      <c r="C1260" s="14" t="s">
        <v>161</v>
      </c>
      <c r="D1260" s="15">
        <v>2010</v>
      </c>
      <c r="E1260" s="19">
        <v>1700000</v>
      </c>
      <c r="F1260" s="19">
        <v>71000000</v>
      </c>
    </row>
    <row r="1261" spans="1:6" ht="14.5" x14ac:dyDescent="0.35">
      <c r="A1261" s="13" t="str">
        <f t="shared" si="19"/>
        <v>Kenya-Africa-2011</v>
      </c>
      <c r="B1261" s="13" t="s">
        <v>64</v>
      </c>
      <c r="C1261" s="14" t="s">
        <v>161</v>
      </c>
      <c r="D1261" s="15">
        <v>2011</v>
      </c>
      <c r="E1261" s="19">
        <v>683000000</v>
      </c>
      <c r="F1261" s="19">
        <v>351000000</v>
      </c>
    </row>
    <row r="1262" spans="1:6" ht="14.5" x14ac:dyDescent="0.35">
      <c r="A1262" s="13" t="str">
        <f t="shared" si="19"/>
        <v>Kenya-Africa-2012</v>
      </c>
      <c r="B1262" s="13" t="s">
        <v>64</v>
      </c>
      <c r="C1262" s="14" t="s">
        <v>161</v>
      </c>
      <c r="D1262" s="15">
        <v>2012</v>
      </c>
      <c r="E1262" s="13"/>
      <c r="F1262" s="13"/>
    </row>
    <row r="1263" spans="1:6" ht="14.5" x14ac:dyDescent="0.35">
      <c r="A1263" s="13" t="str">
        <f t="shared" si="19"/>
        <v>Kiribati-Oceania-2000</v>
      </c>
      <c r="B1263" s="13" t="s">
        <v>66</v>
      </c>
      <c r="C1263" s="14" t="s">
        <v>162</v>
      </c>
      <c r="D1263" s="15">
        <v>2000</v>
      </c>
      <c r="E1263" s="19">
        <v>554000000</v>
      </c>
      <c r="F1263" s="19">
        <v>270000000</v>
      </c>
    </row>
    <row r="1264" spans="1:6" ht="14.5" x14ac:dyDescent="0.35">
      <c r="A1264" s="13" t="str">
        <f t="shared" si="19"/>
        <v>Kiribati-Oceania-2001</v>
      </c>
      <c r="B1264" s="13" t="s">
        <v>66</v>
      </c>
      <c r="C1264" s="14" t="s">
        <v>162</v>
      </c>
      <c r="D1264" s="15">
        <v>2001</v>
      </c>
      <c r="E1264" s="13"/>
      <c r="F1264" s="13"/>
    </row>
    <row r="1265" spans="1:6" ht="14.5" x14ac:dyDescent="0.35">
      <c r="A1265" s="13" t="str">
        <f t="shared" si="19"/>
        <v>Kiribati-Oceania-2002</v>
      </c>
      <c r="B1265" s="13" t="s">
        <v>66</v>
      </c>
      <c r="C1265" s="14" t="s">
        <v>162</v>
      </c>
      <c r="D1265" s="15">
        <v>2002</v>
      </c>
      <c r="E1265" s="19">
        <v>290000000</v>
      </c>
      <c r="F1265" s="19">
        <v>231000000</v>
      </c>
    </row>
    <row r="1266" spans="1:6" ht="14.5" x14ac:dyDescent="0.35">
      <c r="A1266" s="13" t="str">
        <f t="shared" si="19"/>
        <v>Kiribati-Oceania-2003</v>
      </c>
      <c r="B1266" s="13" t="s">
        <v>66</v>
      </c>
      <c r="C1266" s="14" t="s">
        <v>162</v>
      </c>
      <c r="D1266" s="15">
        <v>2003</v>
      </c>
      <c r="E1266" s="19">
        <v>69000000</v>
      </c>
      <c r="F1266" s="19">
        <v>84000000</v>
      </c>
    </row>
    <row r="1267" spans="1:6" ht="14.5" x14ac:dyDescent="0.35">
      <c r="A1267" s="13" t="str">
        <f t="shared" si="19"/>
        <v>Kiribati-Oceania-2004</v>
      </c>
      <c r="B1267" s="13" t="s">
        <v>66</v>
      </c>
      <c r="C1267" s="14" t="s">
        <v>162</v>
      </c>
      <c r="D1267" s="15">
        <v>2004</v>
      </c>
      <c r="E1267" s="19">
        <v>1585000000</v>
      </c>
      <c r="F1267" s="19">
        <v>423000000</v>
      </c>
    </row>
    <row r="1268" spans="1:6" ht="14.5" x14ac:dyDescent="0.35">
      <c r="A1268" s="13" t="str">
        <f t="shared" si="19"/>
        <v>Kiribati-Oceania-2005</v>
      </c>
      <c r="B1268" s="13" t="s">
        <v>66</v>
      </c>
      <c r="C1268" s="14" t="s">
        <v>162</v>
      </c>
      <c r="D1268" s="15">
        <v>2005</v>
      </c>
      <c r="E1268" s="19">
        <v>29000000</v>
      </c>
      <c r="F1268" s="19">
        <v>5000000</v>
      </c>
    </row>
    <row r="1269" spans="1:6" ht="14.5" x14ac:dyDescent="0.35">
      <c r="A1269" s="13" t="str">
        <f t="shared" si="19"/>
        <v>Kiribati-Oceania-2006</v>
      </c>
      <c r="B1269" s="13" t="s">
        <v>66</v>
      </c>
      <c r="C1269" s="14" t="s">
        <v>162</v>
      </c>
      <c r="D1269" s="15">
        <v>2006</v>
      </c>
      <c r="E1269" s="19">
        <v>3477000000</v>
      </c>
      <c r="F1269" s="19">
        <v>611000000</v>
      </c>
    </row>
    <row r="1270" spans="1:6" ht="14.5" x14ac:dyDescent="0.35">
      <c r="A1270" s="13" t="str">
        <f t="shared" si="19"/>
        <v>Kiribati-Oceania-2007</v>
      </c>
      <c r="B1270" s="13" t="s">
        <v>66</v>
      </c>
      <c r="C1270" s="14" t="s">
        <v>162</v>
      </c>
      <c r="D1270" s="15">
        <v>2007</v>
      </c>
      <c r="E1270" s="19">
        <v>10308000000</v>
      </c>
      <c r="F1270" s="19">
        <v>8139000000</v>
      </c>
    </row>
    <row r="1271" spans="1:6" ht="14.5" x14ac:dyDescent="0.35">
      <c r="A1271" s="13" t="str">
        <f t="shared" si="19"/>
        <v>Kiribati-Oceania-2008</v>
      </c>
      <c r="B1271" s="13" t="s">
        <v>66</v>
      </c>
      <c r="C1271" s="14" t="s">
        <v>162</v>
      </c>
      <c r="D1271" s="15">
        <v>2008</v>
      </c>
      <c r="E1271" s="19">
        <v>8176000000</v>
      </c>
      <c r="F1271" s="19">
        <v>1879000000</v>
      </c>
    </row>
    <row r="1272" spans="1:6" ht="14.5" x14ac:dyDescent="0.35">
      <c r="A1272" s="13" t="str">
        <f t="shared" si="19"/>
        <v>Kiribati-Oceania-2009</v>
      </c>
      <c r="B1272" s="13" t="s">
        <v>66</v>
      </c>
      <c r="C1272" s="14" t="s">
        <v>162</v>
      </c>
      <c r="D1272" s="15">
        <v>2009</v>
      </c>
      <c r="E1272" s="19">
        <v>170000000</v>
      </c>
      <c r="F1272" s="19">
        <v>2184000000</v>
      </c>
    </row>
    <row r="1273" spans="1:6" ht="14.5" x14ac:dyDescent="0.35">
      <c r="A1273" s="13" t="str">
        <f t="shared" si="19"/>
        <v>Kiribati-Oceania-2010</v>
      </c>
      <c r="B1273" s="13" t="s">
        <v>66</v>
      </c>
      <c r="C1273" s="14" t="s">
        <v>162</v>
      </c>
      <c r="D1273" s="15">
        <v>2010</v>
      </c>
      <c r="E1273" s="19">
        <v>80000000</v>
      </c>
      <c r="F1273" s="19">
        <v>89000000</v>
      </c>
    </row>
    <row r="1274" spans="1:6" ht="14.5" x14ac:dyDescent="0.35">
      <c r="A1274" s="13" t="str">
        <f t="shared" si="19"/>
        <v>Kiribati-Oceania-2011</v>
      </c>
      <c r="B1274" s="13" t="s">
        <v>66</v>
      </c>
      <c r="C1274" s="14" t="s">
        <v>162</v>
      </c>
      <c r="D1274" s="15">
        <v>2011</v>
      </c>
      <c r="E1274" s="19">
        <v>13633000000</v>
      </c>
      <c r="F1274" s="19">
        <v>2696000000</v>
      </c>
    </row>
    <row r="1275" spans="1:6" ht="14.5" x14ac:dyDescent="0.35">
      <c r="A1275" s="13" t="str">
        <f t="shared" si="19"/>
        <v>Kiribati-Oceania-2012</v>
      </c>
      <c r="B1275" s="13" t="s">
        <v>66</v>
      </c>
      <c r="C1275" s="14" t="s">
        <v>162</v>
      </c>
      <c r="D1275" s="15">
        <v>2012</v>
      </c>
      <c r="E1275" s="19">
        <v>323000000</v>
      </c>
      <c r="F1275" s="19">
        <v>737000000</v>
      </c>
    </row>
    <row r="1276" spans="1:6" ht="14.5" x14ac:dyDescent="0.35">
      <c r="A1276" s="13" t="str">
        <f t="shared" si="19"/>
        <v>Kosovo-Europe-2000</v>
      </c>
      <c r="B1276" s="13" t="s">
        <v>62</v>
      </c>
      <c r="C1276" s="14" t="s">
        <v>163</v>
      </c>
      <c r="D1276" s="15">
        <v>2000</v>
      </c>
      <c r="E1276" s="19">
        <v>560000000</v>
      </c>
      <c r="F1276" s="19">
        <v>145000000</v>
      </c>
    </row>
    <row r="1277" spans="1:6" ht="14.5" x14ac:dyDescent="0.35">
      <c r="A1277" s="13" t="str">
        <f t="shared" si="19"/>
        <v>Kosovo-Europe-2001</v>
      </c>
      <c r="B1277" s="13" t="s">
        <v>62</v>
      </c>
      <c r="C1277" s="14" t="s">
        <v>163</v>
      </c>
      <c r="D1277" s="15">
        <v>2001</v>
      </c>
      <c r="E1277" s="19">
        <v>25000000</v>
      </c>
      <c r="F1277" s="19">
        <v>278000000</v>
      </c>
    </row>
    <row r="1278" spans="1:6" ht="14.5" x14ac:dyDescent="0.35">
      <c r="A1278" s="13" t="str">
        <f t="shared" si="19"/>
        <v>Kosovo-Europe-2002</v>
      </c>
      <c r="B1278" s="13" t="s">
        <v>62</v>
      </c>
      <c r="C1278" s="14" t="s">
        <v>163</v>
      </c>
      <c r="D1278" s="15">
        <v>2002</v>
      </c>
      <c r="E1278" s="19">
        <v>18000000</v>
      </c>
      <c r="F1278" s="19">
        <v>20500000</v>
      </c>
    </row>
    <row r="1279" spans="1:6" ht="14.5" x14ac:dyDescent="0.35">
      <c r="A1279" s="13" t="str">
        <f t="shared" si="19"/>
        <v>Kosovo-Europe-2003</v>
      </c>
      <c r="B1279" s="13" t="s">
        <v>62</v>
      </c>
      <c r="C1279" s="14" t="s">
        <v>163</v>
      </c>
      <c r="D1279" s="15">
        <v>2003</v>
      </c>
      <c r="E1279" s="19">
        <v>51000000</v>
      </c>
      <c r="F1279" s="19">
        <v>87000000</v>
      </c>
    </row>
    <row r="1280" spans="1:6" ht="14.5" x14ac:dyDescent="0.35">
      <c r="A1280" s="13" t="str">
        <f t="shared" si="19"/>
        <v>Kosovo-Europe-2004</v>
      </c>
      <c r="B1280" s="13" t="s">
        <v>62</v>
      </c>
      <c r="C1280" s="14" t="s">
        <v>163</v>
      </c>
      <c r="D1280" s="15">
        <v>2004</v>
      </c>
      <c r="E1280" s="19">
        <v>634000000</v>
      </c>
      <c r="F1280" s="13"/>
    </row>
    <row r="1281" spans="1:6" ht="14.5" x14ac:dyDescent="0.35">
      <c r="A1281" s="13" t="str">
        <f t="shared" si="19"/>
        <v>Kosovo-Europe-2005</v>
      </c>
      <c r="B1281" s="13" t="s">
        <v>62</v>
      </c>
      <c r="C1281" s="14" t="s">
        <v>163</v>
      </c>
      <c r="D1281" s="15">
        <v>2005</v>
      </c>
      <c r="E1281" s="19">
        <v>706000000</v>
      </c>
      <c r="F1281" s="19">
        <v>882000000</v>
      </c>
    </row>
    <row r="1282" spans="1:6" ht="14.5" x14ac:dyDescent="0.35">
      <c r="A1282" s="13" t="str">
        <f t="shared" si="19"/>
        <v>Kosovo-Europe-2006</v>
      </c>
      <c r="B1282" s="13" t="s">
        <v>62</v>
      </c>
      <c r="C1282" s="14" t="s">
        <v>163</v>
      </c>
      <c r="D1282" s="15">
        <v>2006</v>
      </c>
      <c r="E1282" s="13"/>
      <c r="F1282" s="13"/>
    </row>
    <row r="1283" spans="1:6" ht="14.5" x14ac:dyDescent="0.35">
      <c r="A1283" s="13" t="str">
        <f t="shared" ref="A1283:A1346" si="2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9">
        <v>7200000</v>
      </c>
      <c r="F1283" s="19">
        <v>61000000</v>
      </c>
    </row>
    <row r="1284" spans="1:6" ht="14.5" x14ac:dyDescent="0.35">
      <c r="A1284" s="13" t="str">
        <f t="shared" si="20"/>
        <v>Kosovo-Europe-2008</v>
      </c>
      <c r="B1284" s="13" t="s">
        <v>62</v>
      </c>
      <c r="C1284" s="14" t="s">
        <v>163</v>
      </c>
      <c r="D1284" s="15">
        <v>2008</v>
      </c>
      <c r="E1284" s="19">
        <v>1434000000</v>
      </c>
      <c r="F1284" s="19">
        <v>143000000</v>
      </c>
    </row>
    <row r="1285" spans="1:6" ht="14.5" x14ac:dyDescent="0.35">
      <c r="A1285" s="13" t="str">
        <f t="shared" si="20"/>
        <v>Kosovo-Europe-2009</v>
      </c>
      <c r="B1285" s="13" t="s">
        <v>62</v>
      </c>
      <c r="C1285" s="14" t="s">
        <v>163</v>
      </c>
      <c r="D1285" s="15">
        <v>2009</v>
      </c>
      <c r="E1285" s="13"/>
      <c r="F1285" s="13"/>
    </row>
    <row r="1286" spans="1:6" ht="14.5" x14ac:dyDescent="0.35">
      <c r="A1286" s="13" t="str">
        <f t="shared" si="20"/>
        <v>Kosovo-Europe-2010</v>
      </c>
      <c r="B1286" s="13" t="s">
        <v>62</v>
      </c>
      <c r="C1286" s="14" t="s">
        <v>163</v>
      </c>
      <c r="D1286" s="15">
        <v>2010</v>
      </c>
      <c r="E1286" s="19">
        <v>94000000</v>
      </c>
      <c r="F1286" s="19">
        <v>1116000000</v>
      </c>
    </row>
    <row r="1287" spans="1:6" ht="14.5" x14ac:dyDescent="0.35">
      <c r="A1287" s="13" t="str">
        <f t="shared" si="20"/>
        <v>Kosovo-Europe-2011</v>
      </c>
      <c r="B1287" s="13" t="s">
        <v>62</v>
      </c>
      <c r="C1287" s="14" t="s">
        <v>163</v>
      </c>
      <c r="D1287" s="15">
        <v>2011</v>
      </c>
      <c r="E1287" s="19">
        <v>633000000</v>
      </c>
      <c r="F1287" s="19">
        <v>110000000</v>
      </c>
    </row>
    <row r="1288" spans="1:6" ht="14.5" x14ac:dyDescent="0.35">
      <c r="A1288" s="13" t="str">
        <f t="shared" si="20"/>
        <v>Kosovo-Europe-2012</v>
      </c>
      <c r="B1288" s="13" t="s">
        <v>62</v>
      </c>
      <c r="C1288" s="14" t="s">
        <v>163</v>
      </c>
      <c r="D1288" s="15">
        <v>2012</v>
      </c>
      <c r="E1288" s="19">
        <v>11100000</v>
      </c>
      <c r="F1288" s="19">
        <v>600000</v>
      </c>
    </row>
    <row r="1289" spans="1:6" ht="14.5" x14ac:dyDescent="0.35">
      <c r="A1289" s="13" t="str">
        <f t="shared" si="20"/>
        <v>Kuwait-Middle East-2000</v>
      </c>
      <c r="B1289" s="13" t="s">
        <v>79</v>
      </c>
      <c r="C1289" s="14" t="s">
        <v>164</v>
      </c>
      <c r="D1289" s="15">
        <v>2000</v>
      </c>
      <c r="E1289" s="19">
        <v>213000000</v>
      </c>
      <c r="F1289" s="19">
        <v>569000000</v>
      </c>
    </row>
    <row r="1290" spans="1:6" ht="14.5" x14ac:dyDescent="0.35">
      <c r="A1290" s="13" t="str">
        <f t="shared" si="20"/>
        <v>Kuwait-Middle East-2001</v>
      </c>
      <c r="B1290" s="13" t="s">
        <v>79</v>
      </c>
      <c r="C1290" s="14" t="s">
        <v>164</v>
      </c>
      <c r="D1290" s="15">
        <v>2001</v>
      </c>
      <c r="E1290" s="13"/>
      <c r="F1290" s="13"/>
    </row>
    <row r="1291" spans="1:6" ht="14.5" x14ac:dyDescent="0.35">
      <c r="A1291" s="13" t="str">
        <f t="shared" si="20"/>
        <v>Kuwait-Middle East-2002</v>
      </c>
      <c r="B1291" s="13" t="s">
        <v>79</v>
      </c>
      <c r="C1291" s="14" t="s">
        <v>164</v>
      </c>
      <c r="D1291" s="15">
        <v>2002</v>
      </c>
      <c r="E1291" s="13"/>
      <c r="F1291" s="13"/>
    </row>
    <row r="1292" spans="1:6" ht="14.5" x14ac:dyDescent="0.35">
      <c r="A1292" s="13" t="str">
        <f t="shared" si="20"/>
        <v>Kuwait-Middle East-2003</v>
      </c>
      <c r="B1292" s="13" t="s">
        <v>79</v>
      </c>
      <c r="C1292" s="14" t="s">
        <v>164</v>
      </c>
      <c r="D1292" s="15">
        <v>2003</v>
      </c>
      <c r="E1292" s="19">
        <v>105000000</v>
      </c>
      <c r="F1292" s="19">
        <v>89000000</v>
      </c>
    </row>
    <row r="1293" spans="1:6" ht="14.5" x14ac:dyDescent="0.35">
      <c r="A1293" s="13" t="str">
        <f t="shared" si="20"/>
        <v>Kuwait-Middle East-2004</v>
      </c>
      <c r="B1293" s="13" t="s">
        <v>79</v>
      </c>
      <c r="C1293" s="14" t="s">
        <v>164</v>
      </c>
      <c r="D1293" s="15">
        <v>2004</v>
      </c>
      <c r="E1293" s="19">
        <v>1620000000</v>
      </c>
      <c r="F1293" s="19">
        <v>212000000</v>
      </c>
    </row>
    <row r="1294" spans="1:6" ht="14.5" x14ac:dyDescent="0.35">
      <c r="A1294" s="13" t="str">
        <f t="shared" si="20"/>
        <v>Kuwait-Middle East-2005</v>
      </c>
      <c r="B1294" s="13" t="s">
        <v>79</v>
      </c>
      <c r="C1294" s="14" t="s">
        <v>164</v>
      </c>
      <c r="D1294" s="15">
        <v>2005</v>
      </c>
      <c r="E1294" s="19">
        <v>12000000</v>
      </c>
      <c r="F1294" s="19">
        <v>134000000</v>
      </c>
    </row>
    <row r="1295" spans="1:6" ht="14.5" x14ac:dyDescent="0.35">
      <c r="A1295" s="13" t="str">
        <f t="shared" si="20"/>
        <v>Kuwait-Middle East-2006</v>
      </c>
      <c r="B1295" s="13" t="s">
        <v>79</v>
      </c>
      <c r="C1295" s="14" t="s">
        <v>164</v>
      </c>
      <c r="D1295" s="15">
        <v>2006</v>
      </c>
      <c r="E1295" s="19">
        <v>35000000</v>
      </c>
      <c r="F1295" s="19">
        <v>19000000</v>
      </c>
    </row>
    <row r="1296" spans="1:6" ht="14.5" x14ac:dyDescent="0.35">
      <c r="A1296" s="13" t="str">
        <f t="shared" si="20"/>
        <v>Kuwait-Middle East-2007</v>
      </c>
      <c r="B1296" s="13" t="s">
        <v>79</v>
      </c>
      <c r="C1296" s="14" t="s">
        <v>164</v>
      </c>
      <c r="D1296" s="15">
        <v>2007</v>
      </c>
      <c r="E1296" s="19">
        <v>224000000</v>
      </c>
      <c r="F1296" s="19">
        <v>120000000</v>
      </c>
    </row>
    <row r="1297" spans="1:6" ht="14.5" x14ac:dyDescent="0.35">
      <c r="A1297" s="13" t="str">
        <f t="shared" si="20"/>
        <v>Kuwait-Middle East-2008</v>
      </c>
      <c r="B1297" s="13" t="s">
        <v>79</v>
      </c>
      <c r="C1297" s="14" t="s">
        <v>164</v>
      </c>
      <c r="D1297" s="15">
        <v>2008</v>
      </c>
      <c r="E1297" s="19">
        <v>26000000</v>
      </c>
      <c r="F1297" s="19">
        <v>22000000</v>
      </c>
    </row>
    <row r="1298" spans="1:6" ht="14.5" x14ac:dyDescent="0.35">
      <c r="A1298" s="13" t="str">
        <f t="shared" si="20"/>
        <v>Kuwait-Middle East-2009</v>
      </c>
      <c r="B1298" s="13" t="s">
        <v>79</v>
      </c>
      <c r="C1298" s="14" t="s">
        <v>164</v>
      </c>
      <c r="D1298" s="15">
        <v>2009</v>
      </c>
      <c r="E1298" s="19">
        <v>2000000</v>
      </c>
      <c r="F1298" s="19">
        <v>17000000</v>
      </c>
    </row>
    <row r="1299" spans="1:6" ht="14.5" x14ac:dyDescent="0.35">
      <c r="A1299" s="13" t="str">
        <f t="shared" si="20"/>
        <v>Kuwait-Middle East-2010</v>
      </c>
      <c r="B1299" s="13" t="s">
        <v>79</v>
      </c>
      <c r="C1299" s="14" t="s">
        <v>164</v>
      </c>
      <c r="D1299" s="15">
        <v>2010</v>
      </c>
      <c r="E1299" s="19">
        <v>149000000</v>
      </c>
      <c r="F1299" s="19">
        <v>91000000</v>
      </c>
    </row>
    <row r="1300" spans="1:6" ht="14.5" x14ac:dyDescent="0.35">
      <c r="A1300" s="13" t="str">
        <f t="shared" si="20"/>
        <v>Kuwait-Middle East-2011</v>
      </c>
      <c r="B1300" s="13" t="s">
        <v>79</v>
      </c>
      <c r="C1300" s="14" t="s">
        <v>164</v>
      </c>
      <c r="D1300" s="15">
        <v>2011</v>
      </c>
      <c r="E1300" s="13"/>
      <c r="F1300" s="13"/>
    </row>
    <row r="1301" spans="1:6" ht="14.5" x14ac:dyDescent="0.35">
      <c r="A1301" s="13" t="str">
        <f t="shared" si="20"/>
        <v>Kuwait-Middle East-2012</v>
      </c>
      <c r="B1301" s="13" t="s">
        <v>79</v>
      </c>
      <c r="C1301" s="14" t="s">
        <v>164</v>
      </c>
      <c r="D1301" s="15">
        <v>2012</v>
      </c>
      <c r="E1301" s="19">
        <v>13600000</v>
      </c>
      <c r="F1301" s="19">
        <v>29500000</v>
      </c>
    </row>
    <row r="1302" spans="1:6" ht="14.5" x14ac:dyDescent="0.35">
      <c r="A1302" s="13" t="str">
        <f t="shared" si="20"/>
        <v>Kyrgyzstan-Asia-2000</v>
      </c>
      <c r="B1302" s="13" t="s">
        <v>60</v>
      </c>
      <c r="C1302" s="14" t="s">
        <v>165</v>
      </c>
      <c r="D1302" s="15">
        <v>2000</v>
      </c>
      <c r="E1302" s="19">
        <v>171000000</v>
      </c>
      <c r="F1302" s="19">
        <v>265000000</v>
      </c>
    </row>
    <row r="1303" spans="1:6" ht="14.5" x14ac:dyDescent="0.35">
      <c r="A1303" s="13" t="str">
        <f t="shared" si="20"/>
        <v>Kyrgyzstan-Asia-2001</v>
      </c>
      <c r="B1303" s="13" t="s">
        <v>60</v>
      </c>
      <c r="C1303" s="14" t="s">
        <v>165</v>
      </c>
      <c r="D1303" s="15">
        <v>2001</v>
      </c>
      <c r="E1303" s="13"/>
      <c r="F1303" s="13"/>
    </row>
    <row r="1304" spans="1:6" ht="14.5" x14ac:dyDescent="0.35">
      <c r="A1304" s="13" t="str">
        <f t="shared" si="20"/>
        <v>Kyrgyzstan-Asia-2002</v>
      </c>
      <c r="B1304" s="13" t="s">
        <v>60</v>
      </c>
      <c r="C1304" s="14" t="s">
        <v>165</v>
      </c>
      <c r="D1304" s="15">
        <v>2002</v>
      </c>
      <c r="E1304" s="19">
        <v>464000000</v>
      </c>
      <c r="F1304" s="19">
        <v>217000000</v>
      </c>
    </row>
    <row r="1305" spans="1:6" ht="14.5" x14ac:dyDescent="0.35">
      <c r="A1305" s="13" t="str">
        <f t="shared" si="20"/>
        <v>Kyrgyzstan-Asia-2003</v>
      </c>
      <c r="B1305" s="13" t="s">
        <v>60</v>
      </c>
      <c r="C1305" s="14" t="s">
        <v>165</v>
      </c>
      <c r="D1305" s="15">
        <v>2003</v>
      </c>
      <c r="E1305" s="19">
        <v>224000000</v>
      </c>
      <c r="F1305" s="19">
        <v>260000000</v>
      </c>
    </row>
    <row r="1306" spans="1:6" ht="14.5" x14ac:dyDescent="0.35">
      <c r="A1306" s="13" t="str">
        <f t="shared" si="20"/>
        <v>Kyrgyzstan-Asia-2004</v>
      </c>
      <c r="B1306" s="13" t="s">
        <v>60</v>
      </c>
      <c r="C1306" s="14" t="s">
        <v>165</v>
      </c>
      <c r="D1306" s="15">
        <v>2004</v>
      </c>
      <c r="E1306" s="19">
        <v>47000000</v>
      </c>
      <c r="F1306" s="19">
        <v>93000000</v>
      </c>
    </row>
    <row r="1307" spans="1:6" ht="14.5" x14ac:dyDescent="0.35">
      <c r="A1307" s="13" t="str">
        <f t="shared" si="20"/>
        <v>Kyrgyzstan-Asia-2005</v>
      </c>
      <c r="B1307" s="13" t="s">
        <v>60</v>
      </c>
      <c r="C1307" s="14" t="s">
        <v>165</v>
      </c>
      <c r="D1307" s="15">
        <v>2005</v>
      </c>
      <c r="E1307" s="19">
        <v>1279000000</v>
      </c>
      <c r="F1307" s="19">
        <v>861000000</v>
      </c>
    </row>
    <row r="1308" spans="1:6" ht="14.5" x14ac:dyDescent="0.35">
      <c r="A1308" s="13" t="str">
        <f t="shared" si="20"/>
        <v>Kyrgyzstan-Asia-2006</v>
      </c>
      <c r="B1308" s="13" t="s">
        <v>60</v>
      </c>
      <c r="C1308" s="14" t="s">
        <v>165</v>
      </c>
      <c r="D1308" s="15">
        <v>2006</v>
      </c>
      <c r="E1308" s="19">
        <v>738000000</v>
      </c>
      <c r="F1308" s="19">
        <v>8379000000</v>
      </c>
    </row>
    <row r="1309" spans="1:6" ht="14.5" x14ac:dyDescent="0.35">
      <c r="A1309" s="13" t="str">
        <f t="shared" si="20"/>
        <v>Kyrgyzstan-Asia-2007</v>
      </c>
      <c r="B1309" s="13" t="s">
        <v>60</v>
      </c>
      <c r="C1309" s="14" t="s">
        <v>165</v>
      </c>
      <c r="D1309" s="15">
        <v>2007</v>
      </c>
      <c r="E1309" s="19">
        <v>125000000</v>
      </c>
      <c r="F1309" s="19">
        <v>128000000</v>
      </c>
    </row>
    <row r="1310" spans="1:6" ht="14.5" x14ac:dyDescent="0.35">
      <c r="A1310" s="13" t="str">
        <f t="shared" si="20"/>
        <v>Kyrgyzstan-Asia-2008</v>
      </c>
      <c r="B1310" s="13" t="s">
        <v>60</v>
      </c>
      <c r="C1310" s="14" t="s">
        <v>165</v>
      </c>
      <c r="D1310" s="15">
        <v>2008</v>
      </c>
      <c r="E1310" s="19">
        <v>105000000</v>
      </c>
      <c r="F1310" s="19">
        <v>110000000</v>
      </c>
    </row>
    <row r="1311" spans="1:6" ht="14.5" x14ac:dyDescent="0.35">
      <c r="A1311" s="13" t="str">
        <f t="shared" si="20"/>
        <v>Kyrgyzstan-Asia-2009</v>
      </c>
      <c r="B1311" s="13" t="s">
        <v>60</v>
      </c>
      <c r="C1311" s="14" t="s">
        <v>165</v>
      </c>
      <c r="D1311" s="15">
        <v>2009</v>
      </c>
      <c r="E1311" s="19">
        <v>80000000</v>
      </c>
      <c r="F1311" s="19">
        <v>11000000</v>
      </c>
    </row>
    <row r="1312" spans="1:6" ht="14.5" x14ac:dyDescent="0.35">
      <c r="A1312" s="13" t="str">
        <f t="shared" si="20"/>
        <v>Kyrgyzstan-Asia-2010</v>
      </c>
      <c r="B1312" s="13" t="s">
        <v>60</v>
      </c>
      <c r="C1312" s="14" t="s">
        <v>165</v>
      </c>
      <c r="D1312" s="15">
        <v>2010</v>
      </c>
      <c r="E1312" s="19">
        <v>10700000</v>
      </c>
      <c r="F1312" s="19">
        <v>150000000</v>
      </c>
    </row>
    <row r="1313" spans="1:6" ht="14.5" x14ac:dyDescent="0.35">
      <c r="A1313" s="13" t="str">
        <f t="shared" si="20"/>
        <v>Kyrgyzstan-Asia-2011</v>
      </c>
      <c r="B1313" s="13" t="s">
        <v>60</v>
      </c>
      <c r="C1313" s="14" t="s">
        <v>165</v>
      </c>
      <c r="D1313" s="15">
        <v>2011</v>
      </c>
      <c r="E1313" s="19">
        <v>2100000</v>
      </c>
      <c r="F1313" s="19">
        <v>35000000</v>
      </c>
    </row>
    <row r="1314" spans="1:6" ht="14.5" x14ac:dyDescent="0.35">
      <c r="A1314" s="13" t="str">
        <f t="shared" si="20"/>
        <v>Kyrgyzstan-Asia-2012</v>
      </c>
      <c r="B1314" s="13" t="s">
        <v>60</v>
      </c>
      <c r="C1314" s="14" t="s">
        <v>165</v>
      </c>
      <c r="D1314" s="15">
        <v>2012</v>
      </c>
      <c r="E1314" s="13"/>
      <c r="F1314" s="13"/>
    </row>
    <row r="1315" spans="1:6" ht="14.5" x14ac:dyDescent="0.35">
      <c r="A1315" s="13" t="str">
        <f t="shared" si="20"/>
        <v>Laos-Asia-2000</v>
      </c>
      <c r="B1315" s="13" t="s">
        <v>60</v>
      </c>
      <c r="C1315" s="14" t="s">
        <v>166</v>
      </c>
      <c r="D1315" s="15">
        <v>2000</v>
      </c>
      <c r="E1315" s="19">
        <v>802000000</v>
      </c>
      <c r="F1315" s="19">
        <v>464000000</v>
      </c>
    </row>
    <row r="1316" spans="1:6" ht="14.5" x14ac:dyDescent="0.35">
      <c r="A1316" s="13" t="str">
        <f t="shared" si="20"/>
        <v>Laos-Asia-2001</v>
      </c>
      <c r="B1316" s="13" t="s">
        <v>60</v>
      </c>
      <c r="C1316" s="14" t="s">
        <v>166</v>
      </c>
      <c r="D1316" s="15">
        <v>2001</v>
      </c>
      <c r="E1316" s="19">
        <v>726000000</v>
      </c>
      <c r="F1316" s="19">
        <v>275000000</v>
      </c>
    </row>
    <row r="1317" spans="1:6" ht="14.5" x14ac:dyDescent="0.35">
      <c r="A1317" s="13" t="str">
        <f t="shared" si="20"/>
        <v>Laos-Asia-2002</v>
      </c>
      <c r="B1317" s="13" t="s">
        <v>60</v>
      </c>
      <c r="C1317" s="14" t="s">
        <v>166</v>
      </c>
      <c r="D1317" s="15">
        <v>2002</v>
      </c>
      <c r="E1317" s="13"/>
      <c r="F1317" s="13"/>
    </row>
    <row r="1318" spans="1:6" ht="14.5" x14ac:dyDescent="0.35">
      <c r="A1318" s="13" t="str">
        <f t="shared" si="20"/>
        <v>Laos-Asia-2003</v>
      </c>
      <c r="B1318" s="13" t="s">
        <v>60</v>
      </c>
      <c r="C1318" s="14" t="s">
        <v>166</v>
      </c>
      <c r="D1318" s="15">
        <v>2003</v>
      </c>
      <c r="E1318" s="19">
        <v>296000000</v>
      </c>
      <c r="F1318" s="19">
        <v>235000000</v>
      </c>
    </row>
    <row r="1319" spans="1:6" ht="14.5" x14ac:dyDescent="0.35">
      <c r="A1319" s="13" t="str">
        <f t="shared" si="20"/>
        <v>Laos-Asia-2004</v>
      </c>
      <c r="B1319" s="13" t="s">
        <v>60</v>
      </c>
      <c r="C1319" s="14" t="s">
        <v>166</v>
      </c>
      <c r="D1319" s="15">
        <v>2004</v>
      </c>
      <c r="E1319" s="19">
        <v>86000000</v>
      </c>
      <c r="F1319" s="13"/>
    </row>
    <row r="1320" spans="1:6" ht="14.5" x14ac:dyDescent="0.35">
      <c r="A1320" s="13" t="str">
        <f t="shared" si="20"/>
        <v>Laos-Asia-2005</v>
      </c>
      <c r="B1320" s="13" t="s">
        <v>60</v>
      </c>
      <c r="C1320" s="14" t="s">
        <v>166</v>
      </c>
      <c r="D1320" s="15">
        <v>2005</v>
      </c>
      <c r="E1320" s="19">
        <v>1808000000</v>
      </c>
      <c r="F1320" s="19">
        <v>427000000</v>
      </c>
    </row>
    <row r="1321" spans="1:6" ht="14.5" x14ac:dyDescent="0.35">
      <c r="A1321" s="13" t="str">
        <f t="shared" si="20"/>
        <v>Laos-Asia-2006</v>
      </c>
      <c r="B1321" s="13" t="s">
        <v>60</v>
      </c>
      <c r="C1321" s="14" t="s">
        <v>166</v>
      </c>
      <c r="D1321" s="15">
        <v>2006</v>
      </c>
      <c r="E1321" s="19">
        <v>31000000</v>
      </c>
      <c r="F1321" s="19">
        <v>5000000</v>
      </c>
    </row>
    <row r="1322" spans="1:6" ht="14.5" x14ac:dyDescent="0.35">
      <c r="A1322" s="13" t="str">
        <f t="shared" si="20"/>
        <v>Laos-Asia-2007</v>
      </c>
      <c r="B1322" s="13" t="s">
        <v>60</v>
      </c>
      <c r="C1322" s="14" t="s">
        <v>166</v>
      </c>
      <c r="D1322" s="15">
        <v>2007</v>
      </c>
      <c r="E1322" s="19">
        <v>2529000000</v>
      </c>
      <c r="F1322" s="19">
        <v>678000000</v>
      </c>
    </row>
    <row r="1323" spans="1:6" ht="14.5" x14ac:dyDescent="0.35">
      <c r="A1323" s="13" t="str">
        <f t="shared" si="20"/>
        <v>Laos-Asia-2008</v>
      </c>
      <c r="B1323" s="13" t="s">
        <v>60</v>
      </c>
      <c r="C1323" s="14" t="s">
        <v>166</v>
      </c>
      <c r="D1323" s="15">
        <v>2008</v>
      </c>
      <c r="E1323" s="19">
        <v>10707000000</v>
      </c>
      <c r="F1323" s="19">
        <v>8397000000</v>
      </c>
    </row>
    <row r="1324" spans="1:6" ht="14.5" x14ac:dyDescent="0.35">
      <c r="A1324" s="13" t="str">
        <f t="shared" si="20"/>
        <v>Laos-Asia-2009</v>
      </c>
      <c r="B1324" s="13" t="s">
        <v>60</v>
      </c>
      <c r="C1324" s="14" t="s">
        <v>166</v>
      </c>
      <c r="D1324" s="15">
        <v>2009</v>
      </c>
      <c r="E1324" s="19">
        <v>9101000000</v>
      </c>
      <c r="F1324" s="19">
        <v>2260000000</v>
      </c>
    </row>
    <row r="1325" spans="1:6" ht="14.5" x14ac:dyDescent="0.35">
      <c r="A1325" s="13" t="str">
        <f t="shared" si="20"/>
        <v>Laos-Asia-2010</v>
      </c>
      <c r="B1325" s="13" t="s">
        <v>60</v>
      </c>
      <c r="C1325" s="14" t="s">
        <v>166</v>
      </c>
      <c r="D1325" s="15">
        <v>2010</v>
      </c>
      <c r="E1325" s="13"/>
      <c r="F1325" s="13"/>
    </row>
    <row r="1326" spans="1:6" ht="14.5" x14ac:dyDescent="0.35">
      <c r="A1326" s="13" t="str">
        <f t="shared" si="20"/>
        <v>Laos-Asia-2011</v>
      </c>
      <c r="B1326" s="13" t="s">
        <v>60</v>
      </c>
      <c r="C1326" s="14" t="s">
        <v>166</v>
      </c>
      <c r="D1326" s="15">
        <v>2011</v>
      </c>
      <c r="E1326" s="19">
        <v>36000000</v>
      </c>
      <c r="F1326" s="19">
        <v>82000000</v>
      </c>
    </row>
    <row r="1327" spans="1:6" ht="14.5" x14ac:dyDescent="0.35">
      <c r="A1327" s="13" t="str">
        <f t="shared" si="20"/>
        <v>Laos-Asia-2012</v>
      </c>
      <c r="B1327" s="13" t="s">
        <v>60</v>
      </c>
      <c r="C1327" s="14" t="s">
        <v>166</v>
      </c>
      <c r="D1327" s="15">
        <v>2012</v>
      </c>
      <c r="E1327" s="19">
        <v>9333000000</v>
      </c>
      <c r="F1327" s="19">
        <v>2575000000</v>
      </c>
    </row>
    <row r="1328" spans="1:6" ht="14.5" x14ac:dyDescent="0.35">
      <c r="A1328" s="13" t="str">
        <f t="shared" si="20"/>
        <v>Latvia-Europe-2000</v>
      </c>
      <c r="B1328" s="13" t="s">
        <v>62</v>
      </c>
      <c r="C1328" s="14" t="s">
        <v>167</v>
      </c>
      <c r="D1328" s="15">
        <v>2000</v>
      </c>
      <c r="E1328" s="19">
        <v>300000000</v>
      </c>
      <c r="F1328" s="19">
        <v>571000000</v>
      </c>
    </row>
    <row r="1329" spans="1:6" ht="14.5" x14ac:dyDescent="0.35">
      <c r="A1329" s="13" t="str">
        <f t="shared" si="20"/>
        <v>Latvia-Europe-2001</v>
      </c>
      <c r="B1329" s="13" t="s">
        <v>62</v>
      </c>
      <c r="C1329" s="14" t="s">
        <v>167</v>
      </c>
      <c r="D1329" s="15">
        <v>2001</v>
      </c>
      <c r="E1329" s="19">
        <v>645000000</v>
      </c>
      <c r="F1329" s="19">
        <v>207000000</v>
      </c>
    </row>
    <row r="1330" spans="1:6" ht="14.5" x14ac:dyDescent="0.35">
      <c r="A1330" s="13" t="str">
        <f t="shared" si="20"/>
        <v>Latvia-Europe-2002</v>
      </c>
      <c r="B1330" s="13" t="s">
        <v>62</v>
      </c>
      <c r="C1330" s="14" t="s">
        <v>167</v>
      </c>
      <c r="D1330" s="15">
        <v>2002</v>
      </c>
      <c r="E1330" s="19">
        <v>29000000</v>
      </c>
      <c r="F1330" s="19">
        <v>300000000</v>
      </c>
    </row>
    <row r="1331" spans="1:6" ht="14.5" x14ac:dyDescent="0.35">
      <c r="A1331" s="13" t="str">
        <f t="shared" si="20"/>
        <v>Latvia-Europe-2003</v>
      </c>
      <c r="B1331" s="13" t="s">
        <v>62</v>
      </c>
      <c r="C1331" s="14" t="s">
        <v>167</v>
      </c>
      <c r="D1331" s="15">
        <v>2003</v>
      </c>
      <c r="E1331" s="19">
        <v>19200000</v>
      </c>
      <c r="F1331" s="19">
        <v>33500000</v>
      </c>
    </row>
    <row r="1332" spans="1:6" ht="14.5" x14ac:dyDescent="0.35">
      <c r="A1332" s="13" t="str">
        <f t="shared" si="20"/>
        <v>Latvia-Europe-2004</v>
      </c>
      <c r="B1332" s="13" t="s">
        <v>62</v>
      </c>
      <c r="C1332" s="14" t="s">
        <v>167</v>
      </c>
      <c r="D1332" s="15">
        <v>2004</v>
      </c>
      <c r="E1332" s="13"/>
      <c r="F1332" s="13"/>
    </row>
    <row r="1333" spans="1:6" ht="14.5" x14ac:dyDescent="0.35">
      <c r="A1333" s="13" t="str">
        <f t="shared" si="20"/>
        <v>Latvia-Europe-2005</v>
      </c>
      <c r="B1333" s="13" t="s">
        <v>62</v>
      </c>
      <c r="C1333" s="14" t="s">
        <v>167</v>
      </c>
      <c r="D1333" s="15">
        <v>2005</v>
      </c>
      <c r="E1333" s="19">
        <v>664000000</v>
      </c>
      <c r="F1333" s="13"/>
    </row>
    <row r="1334" spans="1:6" ht="14.5" x14ac:dyDescent="0.35">
      <c r="A1334" s="13" t="str">
        <f t="shared" si="20"/>
        <v>Latvia-Europe-2006</v>
      </c>
      <c r="B1334" s="13" t="s">
        <v>62</v>
      </c>
      <c r="C1334" s="14" t="s">
        <v>167</v>
      </c>
      <c r="D1334" s="15">
        <v>2006</v>
      </c>
      <c r="E1334" s="19">
        <v>797000000</v>
      </c>
      <c r="F1334" s="19">
        <v>1026000000</v>
      </c>
    </row>
    <row r="1335" spans="1:6" ht="14.5" x14ac:dyDescent="0.35">
      <c r="A1335" s="13" t="str">
        <f t="shared" si="20"/>
        <v>Latvia-Europe-2007</v>
      </c>
      <c r="B1335" s="13" t="s">
        <v>62</v>
      </c>
      <c r="C1335" s="14" t="s">
        <v>167</v>
      </c>
      <c r="D1335" s="15">
        <v>2007</v>
      </c>
      <c r="E1335" s="13"/>
      <c r="F1335" s="13"/>
    </row>
    <row r="1336" spans="1:6" ht="14.5" x14ac:dyDescent="0.35">
      <c r="A1336" s="13" t="str">
        <f t="shared" si="20"/>
        <v>Latvia-Europe-2008</v>
      </c>
      <c r="B1336" s="13" t="s">
        <v>62</v>
      </c>
      <c r="C1336" s="14" t="s">
        <v>167</v>
      </c>
      <c r="D1336" s="15">
        <v>2008</v>
      </c>
      <c r="E1336" s="19">
        <v>185000000</v>
      </c>
      <c r="F1336" s="19">
        <v>937000000</v>
      </c>
    </row>
    <row r="1337" spans="1:6" ht="14.5" x14ac:dyDescent="0.35">
      <c r="A1337" s="13" t="str">
        <f t="shared" si="20"/>
        <v>Latvia-Europe-2009</v>
      </c>
      <c r="B1337" s="13" t="s">
        <v>62</v>
      </c>
      <c r="C1337" s="14" t="s">
        <v>167</v>
      </c>
      <c r="D1337" s="15">
        <v>2009</v>
      </c>
      <c r="E1337" s="19">
        <v>1998000000</v>
      </c>
      <c r="F1337" s="19">
        <v>170000000</v>
      </c>
    </row>
    <row r="1338" spans="1:6" ht="14.5" x14ac:dyDescent="0.35">
      <c r="A1338" s="13" t="str">
        <f t="shared" si="20"/>
        <v>Latvia-Europe-2010</v>
      </c>
      <c r="B1338" s="13" t="s">
        <v>62</v>
      </c>
      <c r="C1338" s="14" t="s">
        <v>167</v>
      </c>
      <c r="D1338" s="15">
        <v>2010</v>
      </c>
      <c r="E1338" s="13"/>
      <c r="F1338" s="13"/>
    </row>
    <row r="1339" spans="1:6" ht="14.5" x14ac:dyDescent="0.35">
      <c r="A1339" s="13" t="str">
        <f t="shared" si="20"/>
        <v>Latvia-Europe-2011</v>
      </c>
      <c r="B1339" s="13" t="s">
        <v>62</v>
      </c>
      <c r="C1339" s="14" t="s">
        <v>167</v>
      </c>
      <c r="D1339" s="15">
        <v>2011</v>
      </c>
      <c r="E1339" s="13"/>
      <c r="F1339" s="13"/>
    </row>
    <row r="1340" spans="1:6" ht="14.5" x14ac:dyDescent="0.35">
      <c r="A1340" s="13" t="str">
        <f t="shared" si="20"/>
        <v>Latvia-Europe-2012</v>
      </c>
      <c r="B1340" s="13" t="s">
        <v>62</v>
      </c>
      <c r="C1340" s="14" t="s">
        <v>167</v>
      </c>
      <c r="D1340" s="15">
        <v>2012</v>
      </c>
      <c r="E1340" s="13"/>
      <c r="F1340" s="13"/>
    </row>
    <row r="1341" spans="1:6" ht="14.5" x14ac:dyDescent="0.35">
      <c r="A1341" s="13" t="str">
        <f t="shared" si="20"/>
        <v>Lebanon-Middle East-2000</v>
      </c>
      <c r="B1341" s="13" t="s">
        <v>79</v>
      </c>
      <c r="C1341" s="14" t="s">
        <v>168</v>
      </c>
      <c r="D1341" s="15">
        <v>2000</v>
      </c>
      <c r="E1341" s="13"/>
      <c r="F1341" s="13"/>
    </row>
    <row r="1342" spans="1:6" ht="14.5" x14ac:dyDescent="0.35">
      <c r="A1342" s="13" t="str">
        <f t="shared" si="20"/>
        <v>Lebanon-Middle East-2001</v>
      </c>
      <c r="B1342" s="13" t="s">
        <v>79</v>
      </c>
      <c r="C1342" s="14" t="s">
        <v>168</v>
      </c>
      <c r="D1342" s="15">
        <v>2001</v>
      </c>
      <c r="E1342" s="19">
        <v>42000000</v>
      </c>
      <c r="F1342" s="19">
        <v>20000000</v>
      </c>
    </row>
    <row r="1343" spans="1:6" ht="14.5" x14ac:dyDescent="0.35">
      <c r="A1343" s="13" t="str">
        <f t="shared" si="20"/>
        <v>Lebanon-Middle East-2002</v>
      </c>
      <c r="B1343" s="13" t="s">
        <v>79</v>
      </c>
      <c r="C1343" s="14" t="s">
        <v>168</v>
      </c>
      <c r="D1343" s="15">
        <v>2002</v>
      </c>
      <c r="E1343" s="19">
        <v>1844000000</v>
      </c>
      <c r="F1343" s="19">
        <v>197000000</v>
      </c>
    </row>
    <row r="1344" spans="1:6" ht="14.5" x14ac:dyDescent="0.35">
      <c r="A1344" s="13" t="str">
        <f t="shared" si="20"/>
        <v>Lebanon-Middle East-2003</v>
      </c>
      <c r="B1344" s="13" t="s">
        <v>79</v>
      </c>
      <c r="C1344" s="14" t="s">
        <v>168</v>
      </c>
      <c r="D1344" s="15">
        <v>2003</v>
      </c>
      <c r="E1344" s="19">
        <v>298000000</v>
      </c>
      <c r="F1344" s="19">
        <v>147000000</v>
      </c>
    </row>
    <row r="1345" spans="1:6" ht="14.5" x14ac:dyDescent="0.35">
      <c r="A1345" s="13" t="str">
        <f t="shared" si="20"/>
        <v>Lebanon-Middle East-2004</v>
      </c>
      <c r="B1345" s="13" t="s">
        <v>79</v>
      </c>
      <c r="C1345" s="14" t="s">
        <v>168</v>
      </c>
      <c r="D1345" s="15">
        <v>2004</v>
      </c>
      <c r="E1345" s="19">
        <v>15900000</v>
      </c>
      <c r="F1345" s="19">
        <v>1400000</v>
      </c>
    </row>
    <row r="1346" spans="1:6" ht="14.5" x14ac:dyDescent="0.35">
      <c r="A1346" s="13" t="str">
        <f t="shared" si="20"/>
        <v>Lebanon-Middle East-2005</v>
      </c>
      <c r="B1346" s="13" t="s">
        <v>79</v>
      </c>
      <c r="C1346" s="14" t="s">
        <v>168</v>
      </c>
      <c r="D1346" s="15">
        <v>2005</v>
      </c>
      <c r="E1346" s="13"/>
      <c r="F1346" s="13"/>
    </row>
    <row r="1347" spans="1:6" ht="14.5" x14ac:dyDescent="0.35">
      <c r="A1347" s="13" t="str">
        <f t="shared" ref="A1347:A1410" si="21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3"/>
      <c r="F1347" s="13"/>
    </row>
    <row r="1348" spans="1:6" ht="14.5" x14ac:dyDescent="0.35">
      <c r="A1348" s="13" t="str">
        <f t="shared" si="21"/>
        <v>Lebanon-Middle East-2007</v>
      </c>
      <c r="B1348" s="13" t="s">
        <v>79</v>
      </c>
      <c r="C1348" s="14" t="s">
        <v>168</v>
      </c>
      <c r="D1348" s="15">
        <v>2007</v>
      </c>
      <c r="E1348" s="13"/>
      <c r="F1348" s="13"/>
    </row>
    <row r="1349" spans="1:6" ht="14.5" x14ac:dyDescent="0.35">
      <c r="A1349" s="13" t="str">
        <f t="shared" si="21"/>
        <v>Lebanon-Middle East-2008</v>
      </c>
      <c r="B1349" s="13" t="s">
        <v>79</v>
      </c>
      <c r="C1349" s="14" t="s">
        <v>168</v>
      </c>
      <c r="D1349" s="15">
        <v>2008</v>
      </c>
      <c r="E1349" s="19">
        <v>188000000</v>
      </c>
      <c r="F1349" s="13"/>
    </row>
    <row r="1350" spans="1:6" ht="14.5" x14ac:dyDescent="0.35">
      <c r="A1350" s="13" t="str">
        <f t="shared" si="21"/>
        <v>Lebanon-Middle East-2009</v>
      </c>
      <c r="B1350" s="13" t="s">
        <v>79</v>
      </c>
      <c r="C1350" s="14" t="s">
        <v>168</v>
      </c>
      <c r="D1350" s="15">
        <v>2009</v>
      </c>
      <c r="E1350" s="19">
        <v>232000000</v>
      </c>
      <c r="F1350" s="19">
        <v>132000000</v>
      </c>
    </row>
    <row r="1351" spans="1:6" ht="14.5" x14ac:dyDescent="0.35">
      <c r="A1351" s="13" t="str">
        <f t="shared" si="21"/>
        <v>Lebanon-Middle East-2010</v>
      </c>
      <c r="B1351" s="13" t="s">
        <v>79</v>
      </c>
      <c r="C1351" s="14" t="s">
        <v>168</v>
      </c>
      <c r="D1351" s="15">
        <v>2010</v>
      </c>
      <c r="E1351" s="19">
        <v>44000000</v>
      </c>
      <c r="F1351" s="19">
        <v>29000000</v>
      </c>
    </row>
    <row r="1352" spans="1:6" ht="14.5" x14ac:dyDescent="0.35">
      <c r="A1352" s="13" t="str">
        <f t="shared" si="21"/>
        <v>Lebanon-Middle East-2011</v>
      </c>
      <c r="B1352" s="13" t="s">
        <v>79</v>
      </c>
      <c r="C1352" s="14" t="s">
        <v>168</v>
      </c>
      <c r="D1352" s="15">
        <v>2011</v>
      </c>
      <c r="E1352" s="13"/>
      <c r="F1352" s="13"/>
    </row>
    <row r="1353" spans="1:6" ht="14.5" x14ac:dyDescent="0.35">
      <c r="A1353" s="13" t="str">
        <f t="shared" si="21"/>
        <v>Lebanon-Middle East-2012</v>
      </c>
      <c r="B1353" s="13" t="s">
        <v>79</v>
      </c>
      <c r="C1353" s="14" t="s">
        <v>168</v>
      </c>
      <c r="D1353" s="15">
        <v>2012</v>
      </c>
      <c r="E1353" s="19">
        <v>423000000</v>
      </c>
      <c r="F1353" s="19">
        <v>622000000</v>
      </c>
    </row>
    <row r="1354" spans="1:6" ht="14.5" x14ac:dyDescent="0.35">
      <c r="A1354" s="13" t="str">
        <f t="shared" si="21"/>
        <v>Lesotho-Africa-2000</v>
      </c>
      <c r="B1354" s="13" t="s">
        <v>64</v>
      </c>
      <c r="C1354" s="14" t="s">
        <v>169</v>
      </c>
      <c r="D1354" s="15">
        <v>2000</v>
      </c>
      <c r="E1354" s="19">
        <v>2100000</v>
      </c>
      <c r="F1354" s="19">
        <v>49000000</v>
      </c>
    </row>
    <row r="1355" spans="1:6" ht="14.5" x14ac:dyDescent="0.35">
      <c r="A1355" s="13" t="str">
        <f t="shared" si="21"/>
        <v>Lesotho-Africa-2001</v>
      </c>
      <c r="B1355" s="13" t="s">
        <v>64</v>
      </c>
      <c r="C1355" s="14" t="s">
        <v>169</v>
      </c>
      <c r="D1355" s="15">
        <v>2001</v>
      </c>
      <c r="E1355" s="13"/>
      <c r="F1355" s="13"/>
    </row>
    <row r="1356" spans="1:6" ht="14.5" x14ac:dyDescent="0.35">
      <c r="A1356" s="13" t="str">
        <f t="shared" si="21"/>
        <v>Lesotho-Africa-2002</v>
      </c>
      <c r="B1356" s="13" t="s">
        <v>64</v>
      </c>
      <c r="C1356" s="14" t="s">
        <v>169</v>
      </c>
      <c r="D1356" s="15">
        <v>2002</v>
      </c>
      <c r="E1356" s="13"/>
      <c r="F1356" s="13"/>
    </row>
    <row r="1357" spans="1:6" ht="14.5" x14ac:dyDescent="0.35">
      <c r="A1357" s="13" t="str">
        <f t="shared" si="21"/>
        <v>Lesotho-Africa-2003</v>
      </c>
      <c r="B1357" s="13" t="s">
        <v>64</v>
      </c>
      <c r="C1357" s="14" t="s">
        <v>169</v>
      </c>
      <c r="D1357" s="15">
        <v>2003</v>
      </c>
      <c r="E1357" s="13"/>
      <c r="F1357" s="13"/>
    </row>
    <row r="1358" spans="1:6" ht="14.5" x14ac:dyDescent="0.35">
      <c r="A1358" s="13" t="str">
        <f t="shared" si="21"/>
        <v>Lesotho-Africa-2004</v>
      </c>
      <c r="B1358" s="13" t="s">
        <v>64</v>
      </c>
      <c r="C1358" s="14" t="s">
        <v>169</v>
      </c>
      <c r="D1358" s="15">
        <v>2004</v>
      </c>
      <c r="E1358" s="19">
        <v>266000000</v>
      </c>
      <c r="F1358" s="19">
        <v>256000000</v>
      </c>
    </row>
    <row r="1359" spans="1:6" ht="14.5" x14ac:dyDescent="0.35">
      <c r="A1359" s="13" t="str">
        <f t="shared" si="21"/>
        <v>Lesotho-Africa-2005</v>
      </c>
      <c r="B1359" s="13" t="s">
        <v>64</v>
      </c>
      <c r="C1359" s="14" t="s">
        <v>169</v>
      </c>
      <c r="D1359" s="15">
        <v>2005</v>
      </c>
      <c r="E1359" s="19">
        <v>39000000</v>
      </c>
      <c r="F1359" s="19">
        <v>97000000</v>
      </c>
    </row>
    <row r="1360" spans="1:6" ht="14.5" x14ac:dyDescent="0.35">
      <c r="A1360" s="13" t="str">
        <f t="shared" si="21"/>
        <v>Lesotho-Africa-2006</v>
      </c>
      <c r="B1360" s="13" t="s">
        <v>64</v>
      </c>
      <c r="C1360" s="14" t="s">
        <v>169</v>
      </c>
      <c r="D1360" s="15">
        <v>2006</v>
      </c>
      <c r="E1360" s="19">
        <v>1383000000</v>
      </c>
      <c r="F1360" s="19">
        <v>928000000</v>
      </c>
    </row>
    <row r="1361" spans="1:6" ht="14.5" x14ac:dyDescent="0.35">
      <c r="A1361" s="13" t="str">
        <f t="shared" si="21"/>
        <v>Lesotho-Africa-2007</v>
      </c>
      <c r="B1361" s="13" t="s">
        <v>64</v>
      </c>
      <c r="C1361" s="14" t="s">
        <v>169</v>
      </c>
      <c r="D1361" s="15">
        <v>2007</v>
      </c>
      <c r="E1361" s="19">
        <v>688000000</v>
      </c>
      <c r="F1361" s="19">
        <v>9534000000</v>
      </c>
    </row>
    <row r="1362" spans="1:6" ht="14.5" x14ac:dyDescent="0.35">
      <c r="A1362" s="13" t="str">
        <f t="shared" si="21"/>
        <v>Lesotho-Africa-2008</v>
      </c>
      <c r="B1362" s="13" t="s">
        <v>64</v>
      </c>
      <c r="C1362" s="14" t="s">
        <v>169</v>
      </c>
      <c r="D1362" s="15">
        <v>2008</v>
      </c>
      <c r="E1362" s="13"/>
      <c r="F1362" s="13"/>
    </row>
    <row r="1363" spans="1:6" ht="14.5" x14ac:dyDescent="0.35">
      <c r="A1363" s="13" t="str">
        <f t="shared" si="21"/>
        <v>Lesotho-Africa-2009</v>
      </c>
      <c r="B1363" s="13" t="s">
        <v>64</v>
      </c>
      <c r="C1363" s="14" t="s">
        <v>169</v>
      </c>
      <c r="D1363" s="15">
        <v>2009</v>
      </c>
      <c r="E1363" s="19">
        <v>146000000</v>
      </c>
      <c r="F1363" s="19">
        <v>140000000</v>
      </c>
    </row>
    <row r="1364" spans="1:6" ht="14.5" x14ac:dyDescent="0.35">
      <c r="A1364" s="13" t="str">
        <f t="shared" si="21"/>
        <v>Lesotho-Africa-2010</v>
      </c>
      <c r="B1364" s="13" t="s">
        <v>64</v>
      </c>
      <c r="C1364" s="14" t="s">
        <v>169</v>
      </c>
      <c r="D1364" s="15">
        <v>2010</v>
      </c>
      <c r="E1364" s="19">
        <v>92000000</v>
      </c>
      <c r="F1364" s="19">
        <v>11000000</v>
      </c>
    </row>
    <row r="1365" spans="1:6" ht="14.5" x14ac:dyDescent="0.35">
      <c r="A1365" s="13" t="str">
        <f t="shared" si="21"/>
        <v>Lesotho-Africa-2011</v>
      </c>
      <c r="B1365" s="13" t="s">
        <v>64</v>
      </c>
      <c r="C1365" s="14" t="s">
        <v>169</v>
      </c>
      <c r="D1365" s="15">
        <v>2011</v>
      </c>
      <c r="E1365" s="19">
        <v>11400000</v>
      </c>
      <c r="F1365" s="19">
        <v>298000000</v>
      </c>
    </row>
    <row r="1366" spans="1:6" ht="14.5" x14ac:dyDescent="0.35">
      <c r="A1366" s="13" t="str">
        <f t="shared" si="21"/>
        <v>Lesotho-Africa-2012</v>
      </c>
      <c r="B1366" s="13" t="s">
        <v>64</v>
      </c>
      <c r="C1366" s="14" t="s">
        <v>169</v>
      </c>
      <c r="D1366" s="15">
        <v>2012</v>
      </c>
      <c r="E1366" s="19">
        <v>967000000</v>
      </c>
      <c r="F1366" s="19">
        <v>528000000</v>
      </c>
    </row>
    <row r="1367" spans="1:6" ht="14.5" x14ac:dyDescent="0.35">
      <c r="A1367" s="13" t="str">
        <f t="shared" si="21"/>
        <v>Liberia-Africa-2000</v>
      </c>
      <c r="B1367" s="13" t="s">
        <v>64</v>
      </c>
      <c r="C1367" s="14" t="s">
        <v>170</v>
      </c>
      <c r="D1367" s="15">
        <v>2000</v>
      </c>
      <c r="E1367" s="19">
        <v>3700000</v>
      </c>
      <c r="F1367" s="19">
        <v>49000000</v>
      </c>
    </row>
    <row r="1368" spans="1:6" ht="14.5" x14ac:dyDescent="0.35">
      <c r="A1368" s="13" t="str">
        <f t="shared" si="21"/>
        <v>Liberia-Africa-2001</v>
      </c>
      <c r="B1368" s="13" t="s">
        <v>64</v>
      </c>
      <c r="C1368" s="14" t="s">
        <v>170</v>
      </c>
      <c r="D1368" s="15">
        <v>2001</v>
      </c>
      <c r="E1368" s="13"/>
      <c r="F1368" s="13"/>
    </row>
    <row r="1369" spans="1:6" ht="14.5" x14ac:dyDescent="0.35">
      <c r="A1369" s="13" t="str">
        <f t="shared" si="21"/>
        <v>Liberia-Africa-2002</v>
      </c>
      <c r="B1369" s="13" t="s">
        <v>64</v>
      </c>
      <c r="C1369" s="14" t="s">
        <v>170</v>
      </c>
      <c r="D1369" s="15">
        <v>2002</v>
      </c>
      <c r="E1369" s="19">
        <v>653000000</v>
      </c>
      <c r="F1369" s="19">
        <v>323000000</v>
      </c>
    </row>
    <row r="1370" spans="1:6" ht="14.5" x14ac:dyDescent="0.35">
      <c r="A1370" s="13" t="str">
        <f t="shared" si="21"/>
        <v>Liberia-Africa-2003</v>
      </c>
      <c r="B1370" s="13" t="s">
        <v>64</v>
      </c>
      <c r="C1370" s="14" t="s">
        <v>170</v>
      </c>
      <c r="D1370" s="15">
        <v>2003</v>
      </c>
      <c r="E1370" s="13"/>
      <c r="F1370" s="13"/>
    </row>
    <row r="1371" spans="1:6" ht="14.5" x14ac:dyDescent="0.35">
      <c r="A1371" s="13" t="str">
        <f t="shared" si="21"/>
        <v>Liberia-Africa-2004</v>
      </c>
      <c r="B1371" s="13" t="s">
        <v>64</v>
      </c>
      <c r="C1371" s="14" t="s">
        <v>170</v>
      </c>
      <c r="D1371" s="15">
        <v>2004</v>
      </c>
      <c r="E1371" s="19">
        <v>274000000</v>
      </c>
      <c r="F1371" s="19">
        <v>224000000</v>
      </c>
    </row>
    <row r="1372" spans="1:6" ht="14.5" x14ac:dyDescent="0.35">
      <c r="A1372" s="13" t="str">
        <f t="shared" si="21"/>
        <v>Liberia-Africa-2005</v>
      </c>
      <c r="B1372" s="13" t="s">
        <v>64</v>
      </c>
      <c r="C1372" s="14" t="s">
        <v>170</v>
      </c>
      <c r="D1372" s="15">
        <v>2005</v>
      </c>
      <c r="E1372" s="19">
        <v>86000000</v>
      </c>
      <c r="F1372" s="13"/>
    </row>
    <row r="1373" spans="1:6" ht="14.5" x14ac:dyDescent="0.35">
      <c r="A1373" s="13" t="str">
        <f t="shared" si="21"/>
        <v>Liberia-Africa-2006</v>
      </c>
      <c r="B1373" s="13" t="s">
        <v>64</v>
      </c>
      <c r="C1373" s="14" t="s">
        <v>170</v>
      </c>
      <c r="D1373" s="15">
        <v>2006</v>
      </c>
      <c r="E1373" s="19">
        <v>1778000000</v>
      </c>
      <c r="F1373" s="19">
        <v>394000000</v>
      </c>
    </row>
    <row r="1374" spans="1:6" ht="14.5" x14ac:dyDescent="0.35">
      <c r="A1374" s="13" t="str">
        <f t="shared" si="21"/>
        <v>Liberia-Africa-2007</v>
      </c>
      <c r="B1374" s="13" t="s">
        <v>64</v>
      </c>
      <c r="C1374" s="14" t="s">
        <v>170</v>
      </c>
      <c r="D1374" s="15">
        <v>2007</v>
      </c>
      <c r="E1374" s="19">
        <v>26000000</v>
      </c>
      <c r="F1374" s="19">
        <v>4000000</v>
      </c>
    </row>
    <row r="1375" spans="1:6" ht="14.5" x14ac:dyDescent="0.35">
      <c r="A1375" s="13" t="str">
        <f t="shared" si="21"/>
        <v>Liberia-Africa-2008</v>
      </c>
      <c r="B1375" s="13" t="s">
        <v>64</v>
      </c>
      <c r="C1375" s="14" t="s">
        <v>170</v>
      </c>
      <c r="D1375" s="15">
        <v>2008</v>
      </c>
      <c r="E1375" s="19">
        <v>2931000000</v>
      </c>
      <c r="F1375" s="19">
        <v>673000000</v>
      </c>
    </row>
    <row r="1376" spans="1:6" ht="14.5" x14ac:dyDescent="0.35">
      <c r="A1376" s="13" t="str">
        <f t="shared" si="21"/>
        <v>Liberia-Africa-2009</v>
      </c>
      <c r="B1376" s="13" t="s">
        <v>64</v>
      </c>
      <c r="C1376" s="14" t="s">
        <v>170</v>
      </c>
      <c r="D1376" s="15">
        <v>2009</v>
      </c>
      <c r="E1376" s="19">
        <v>11201000000</v>
      </c>
      <c r="F1376" s="19">
        <v>7144000000</v>
      </c>
    </row>
    <row r="1377" spans="1:6" ht="14.5" x14ac:dyDescent="0.35">
      <c r="A1377" s="13" t="str">
        <f t="shared" si="21"/>
        <v>Liberia-Africa-2010</v>
      </c>
      <c r="B1377" s="13" t="s">
        <v>64</v>
      </c>
      <c r="C1377" s="14" t="s">
        <v>170</v>
      </c>
      <c r="D1377" s="15">
        <v>2010</v>
      </c>
      <c r="E1377" s="13"/>
      <c r="F1377" s="19">
        <v>2654000000</v>
      </c>
    </row>
    <row r="1378" spans="1:6" ht="14.5" x14ac:dyDescent="0.35">
      <c r="A1378" s="13" t="str">
        <f t="shared" si="21"/>
        <v>Liberia-Africa-2011</v>
      </c>
      <c r="B1378" s="13" t="s">
        <v>64</v>
      </c>
      <c r="C1378" s="14" t="s">
        <v>170</v>
      </c>
      <c r="D1378" s="15">
        <v>2011</v>
      </c>
      <c r="E1378" s="19">
        <v>8491000000</v>
      </c>
      <c r="F1378" s="19">
        <v>2095000000</v>
      </c>
    </row>
    <row r="1379" spans="1:6" ht="14.5" x14ac:dyDescent="0.35">
      <c r="A1379" s="13" t="str">
        <f t="shared" si="21"/>
        <v>Liberia-Africa-2012</v>
      </c>
      <c r="B1379" s="13" t="s">
        <v>64</v>
      </c>
      <c r="C1379" s="14" t="s">
        <v>170</v>
      </c>
      <c r="D1379" s="15">
        <v>2012</v>
      </c>
      <c r="E1379" s="19">
        <v>30000000</v>
      </c>
      <c r="F1379" s="19">
        <v>100000000</v>
      </c>
    </row>
    <row r="1380" spans="1:6" ht="14.5" x14ac:dyDescent="0.35">
      <c r="A1380" s="13" t="str">
        <f t="shared" si="21"/>
        <v>Libya-Africa-2000</v>
      </c>
      <c r="B1380" s="13" t="s">
        <v>64</v>
      </c>
      <c r="C1380" s="14" t="s">
        <v>171</v>
      </c>
      <c r="D1380" s="15">
        <v>2000</v>
      </c>
      <c r="E1380" s="19">
        <v>10823000000</v>
      </c>
      <c r="F1380" s="19">
        <v>3037000000</v>
      </c>
    </row>
    <row r="1381" spans="1:6" ht="14.5" x14ac:dyDescent="0.35">
      <c r="A1381" s="13" t="str">
        <f t="shared" si="21"/>
        <v>Libya-Africa-2001</v>
      </c>
      <c r="B1381" s="13" t="s">
        <v>64</v>
      </c>
      <c r="C1381" s="14" t="s">
        <v>171</v>
      </c>
      <c r="D1381" s="15">
        <v>2001</v>
      </c>
      <c r="E1381" s="19">
        <v>295000000</v>
      </c>
      <c r="F1381" s="19">
        <v>559000000</v>
      </c>
    </row>
    <row r="1382" spans="1:6" ht="14.5" x14ac:dyDescent="0.35">
      <c r="A1382" s="13" t="str">
        <f t="shared" si="21"/>
        <v>Libya-Africa-2002</v>
      </c>
      <c r="B1382" s="13" t="s">
        <v>64</v>
      </c>
      <c r="C1382" s="14" t="s">
        <v>171</v>
      </c>
      <c r="D1382" s="15">
        <v>2002</v>
      </c>
      <c r="E1382" s="13"/>
      <c r="F1382" s="13"/>
    </row>
    <row r="1383" spans="1:6" ht="14.5" x14ac:dyDescent="0.35">
      <c r="A1383" s="13" t="str">
        <f t="shared" si="21"/>
        <v>Libya-Africa-2003</v>
      </c>
      <c r="B1383" s="13" t="s">
        <v>64</v>
      </c>
      <c r="C1383" s="14" t="s">
        <v>171</v>
      </c>
      <c r="D1383" s="15">
        <v>2003</v>
      </c>
      <c r="E1383" s="19">
        <v>46000000</v>
      </c>
      <c r="F1383" s="19">
        <v>256000000</v>
      </c>
    </row>
    <row r="1384" spans="1:6" ht="14.5" x14ac:dyDescent="0.35">
      <c r="A1384" s="13" t="str">
        <f t="shared" si="21"/>
        <v>Libya-Africa-2004</v>
      </c>
      <c r="B1384" s="13" t="s">
        <v>64</v>
      </c>
      <c r="C1384" s="14" t="s">
        <v>171</v>
      </c>
      <c r="D1384" s="15">
        <v>2004</v>
      </c>
      <c r="E1384" s="19">
        <v>20500000</v>
      </c>
      <c r="F1384" s="19">
        <v>29600000</v>
      </c>
    </row>
    <row r="1385" spans="1:6" ht="14.5" x14ac:dyDescent="0.35">
      <c r="A1385" s="13" t="str">
        <f t="shared" si="21"/>
        <v>Libya-Africa-2005</v>
      </c>
      <c r="B1385" s="13" t="s">
        <v>64</v>
      </c>
      <c r="C1385" s="14" t="s">
        <v>171</v>
      </c>
      <c r="D1385" s="15">
        <v>2005</v>
      </c>
      <c r="E1385" s="13"/>
      <c r="F1385" s="13"/>
    </row>
    <row r="1386" spans="1:6" ht="14.5" x14ac:dyDescent="0.35">
      <c r="A1386" s="13" t="str">
        <f t="shared" si="21"/>
        <v>Libya-Africa-2006</v>
      </c>
      <c r="B1386" s="13" t="s">
        <v>64</v>
      </c>
      <c r="C1386" s="14" t="s">
        <v>171</v>
      </c>
      <c r="D1386" s="15">
        <v>2006</v>
      </c>
      <c r="E1386" s="19">
        <v>1154000000</v>
      </c>
      <c r="F1386" s="19">
        <v>979000000</v>
      </c>
    </row>
    <row r="1387" spans="1:6" ht="14.5" x14ac:dyDescent="0.35">
      <c r="A1387" s="13" t="str">
        <f t="shared" si="21"/>
        <v>Libya-Africa-2007</v>
      </c>
      <c r="B1387" s="13" t="s">
        <v>64</v>
      </c>
      <c r="C1387" s="14" t="s">
        <v>171</v>
      </c>
      <c r="D1387" s="15">
        <v>2007</v>
      </c>
      <c r="E1387" s="19">
        <v>749000000</v>
      </c>
      <c r="F1387" s="13"/>
    </row>
    <row r="1388" spans="1:6" ht="14.5" x14ac:dyDescent="0.35">
      <c r="A1388" s="13" t="str">
        <f t="shared" si="21"/>
        <v>Libya-Africa-2008</v>
      </c>
      <c r="B1388" s="13" t="s">
        <v>64</v>
      </c>
      <c r="C1388" s="14" t="s">
        <v>171</v>
      </c>
      <c r="D1388" s="15">
        <v>2008</v>
      </c>
      <c r="E1388" s="13"/>
      <c r="F1388" s="13"/>
    </row>
    <row r="1389" spans="1:6" ht="14.5" x14ac:dyDescent="0.35">
      <c r="A1389" s="13" t="str">
        <f t="shared" si="21"/>
        <v>Libya-Africa-2009</v>
      </c>
      <c r="B1389" s="13" t="s">
        <v>64</v>
      </c>
      <c r="C1389" s="14" t="s">
        <v>171</v>
      </c>
      <c r="D1389" s="15">
        <v>2009</v>
      </c>
      <c r="E1389" s="13"/>
      <c r="F1389" s="13"/>
    </row>
    <row r="1390" spans="1:6" ht="14.5" x14ac:dyDescent="0.35">
      <c r="A1390" s="13" t="str">
        <f t="shared" si="21"/>
        <v>Libya-Africa-2010</v>
      </c>
      <c r="B1390" s="13" t="s">
        <v>64</v>
      </c>
      <c r="C1390" s="14" t="s">
        <v>171</v>
      </c>
      <c r="D1390" s="15">
        <v>2010</v>
      </c>
      <c r="E1390" s="13"/>
      <c r="F1390" s="13"/>
    </row>
    <row r="1391" spans="1:6" ht="14.5" x14ac:dyDescent="0.35">
      <c r="A1391" s="13" t="str">
        <f t="shared" si="21"/>
        <v>Libya-Africa-2011</v>
      </c>
      <c r="B1391" s="13" t="s">
        <v>64</v>
      </c>
      <c r="C1391" s="14" t="s">
        <v>171</v>
      </c>
      <c r="D1391" s="15">
        <v>2011</v>
      </c>
      <c r="E1391" s="19">
        <v>880000000</v>
      </c>
      <c r="F1391" s="19">
        <v>908000000</v>
      </c>
    </row>
    <row r="1392" spans="1:6" ht="14.5" x14ac:dyDescent="0.35">
      <c r="A1392" s="13" t="str">
        <f t="shared" si="21"/>
        <v>Libya-Africa-2012</v>
      </c>
      <c r="B1392" s="13" t="s">
        <v>64</v>
      </c>
      <c r="C1392" s="14" t="s">
        <v>171</v>
      </c>
      <c r="D1392" s="15">
        <v>2012</v>
      </c>
      <c r="E1392" s="19">
        <v>1980000000</v>
      </c>
      <c r="F1392" s="19">
        <v>181000000</v>
      </c>
    </row>
    <row r="1393" spans="1:6" ht="14.5" x14ac:dyDescent="0.35">
      <c r="A1393" s="13" t="str">
        <f t="shared" si="21"/>
        <v>Liechtenstein-Europe-2000</v>
      </c>
      <c r="B1393" s="13" t="s">
        <v>62</v>
      </c>
      <c r="C1393" s="14" t="s">
        <v>172</v>
      </c>
      <c r="D1393" s="15">
        <v>2000</v>
      </c>
      <c r="E1393" s="13"/>
      <c r="F1393" s="13"/>
    </row>
    <row r="1394" spans="1:6" ht="14.5" x14ac:dyDescent="0.35">
      <c r="A1394" s="13" t="str">
        <f t="shared" si="21"/>
        <v>Liechtenstein-Europe-2001</v>
      </c>
      <c r="B1394" s="13" t="s">
        <v>62</v>
      </c>
      <c r="C1394" s="14" t="s">
        <v>172</v>
      </c>
      <c r="D1394" s="15">
        <v>2001</v>
      </c>
      <c r="E1394" s="19">
        <v>15000000</v>
      </c>
      <c r="F1394" s="19">
        <v>1300000</v>
      </c>
    </row>
    <row r="1395" spans="1:6" ht="14.5" x14ac:dyDescent="0.35">
      <c r="A1395" s="13" t="str">
        <f t="shared" si="21"/>
        <v>Liechtenstein-Europe-2002</v>
      </c>
      <c r="B1395" s="13" t="s">
        <v>62</v>
      </c>
      <c r="C1395" s="14" t="s">
        <v>172</v>
      </c>
      <c r="D1395" s="15">
        <v>2002</v>
      </c>
      <c r="E1395" s="13"/>
      <c r="F1395" s="13"/>
    </row>
    <row r="1396" spans="1:6" ht="14.5" x14ac:dyDescent="0.35">
      <c r="A1396" s="13" t="str">
        <f t="shared" si="21"/>
        <v>Liechtenstein-Europe-2003</v>
      </c>
      <c r="B1396" s="13" t="s">
        <v>62</v>
      </c>
      <c r="C1396" s="14" t="s">
        <v>172</v>
      </c>
      <c r="D1396" s="15">
        <v>2003</v>
      </c>
      <c r="E1396" s="13"/>
      <c r="F1396" s="13"/>
    </row>
    <row r="1397" spans="1:6" ht="14.5" x14ac:dyDescent="0.35">
      <c r="A1397" s="13" t="str">
        <f t="shared" si="21"/>
        <v>Liechtenstein-Europe-2004</v>
      </c>
      <c r="B1397" s="13" t="s">
        <v>62</v>
      </c>
      <c r="C1397" s="14" t="s">
        <v>172</v>
      </c>
      <c r="D1397" s="15">
        <v>2004</v>
      </c>
      <c r="E1397" s="13"/>
      <c r="F1397" s="13"/>
    </row>
    <row r="1398" spans="1:6" ht="14.5" x14ac:dyDescent="0.35">
      <c r="A1398" s="13" t="str">
        <f t="shared" si="21"/>
        <v>Liechtenstein-Europe-2005</v>
      </c>
      <c r="B1398" s="13" t="s">
        <v>62</v>
      </c>
      <c r="C1398" s="14" t="s">
        <v>172</v>
      </c>
      <c r="D1398" s="15">
        <v>2005</v>
      </c>
      <c r="E1398" s="19">
        <v>2004000000</v>
      </c>
      <c r="F1398" s="19">
        <v>174000000</v>
      </c>
    </row>
    <row r="1399" spans="1:6" ht="14.5" x14ac:dyDescent="0.35">
      <c r="A1399" s="13" t="str">
        <f t="shared" si="21"/>
        <v>Liechtenstein-Europe-2006</v>
      </c>
      <c r="B1399" s="13" t="s">
        <v>62</v>
      </c>
      <c r="C1399" s="14" t="s">
        <v>172</v>
      </c>
      <c r="D1399" s="15">
        <v>2006</v>
      </c>
      <c r="E1399" s="19">
        <v>337000000</v>
      </c>
      <c r="F1399" s="19">
        <v>133000000</v>
      </c>
    </row>
    <row r="1400" spans="1:6" ht="14.5" x14ac:dyDescent="0.35">
      <c r="A1400" s="13" t="str">
        <f t="shared" si="21"/>
        <v>Liechtenstein-Europe-2007</v>
      </c>
      <c r="B1400" s="13" t="s">
        <v>62</v>
      </c>
      <c r="C1400" s="14" t="s">
        <v>172</v>
      </c>
      <c r="D1400" s="15">
        <v>2007</v>
      </c>
      <c r="E1400" s="19">
        <v>41000000</v>
      </c>
      <c r="F1400" s="19">
        <v>25000000</v>
      </c>
    </row>
    <row r="1401" spans="1:6" ht="14.5" x14ac:dyDescent="0.35">
      <c r="A1401" s="13" t="str">
        <f t="shared" si="21"/>
        <v>Liechtenstein-Europe-2008</v>
      </c>
      <c r="B1401" s="13" t="s">
        <v>62</v>
      </c>
      <c r="C1401" s="14" t="s">
        <v>172</v>
      </c>
      <c r="D1401" s="15">
        <v>2008</v>
      </c>
      <c r="E1401" s="13"/>
      <c r="F1401" s="13"/>
    </row>
    <row r="1402" spans="1:6" ht="14.5" x14ac:dyDescent="0.35">
      <c r="A1402" s="13" t="str">
        <f t="shared" si="21"/>
        <v>Liechtenstein-Europe-2009</v>
      </c>
      <c r="B1402" s="13" t="s">
        <v>62</v>
      </c>
      <c r="C1402" s="14" t="s">
        <v>172</v>
      </c>
      <c r="D1402" s="15">
        <v>2009</v>
      </c>
      <c r="E1402" s="13"/>
      <c r="F1402" s="13"/>
    </row>
    <row r="1403" spans="1:6" ht="14.5" x14ac:dyDescent="0.35">
      <c r="A1403" s="13" t="str">
        <f t="shared" si="21"/>
        <v>Liechtenstein-Europe-2010</v>
      </c>
      <c r="B1403" s="13" t="s">
        <v>62</v>
      </c>
      <c r="C1403" s="14" t="s">
        <v>172</v>
      </c>
      <c r="D1403" s="15">
        <v>2010</v>
      </c>
      <c r="E1403" s="19">
        <v>1700000</v>
      </c>
      <c r="F1403" s="19">
        <v>41000000</v>
      </c>
    </row>
    <row r="1404" spans="1:6" ht="14.5" x14ac:dyDescent="0.35">
      <c r="A1404" s="13" t="str">
        <f t="shared" si="21"/>
        <v>Liechtenstein-Europe-2011</v>
      </c>
      <c r="B1404" s="13" t="s">
        <v>62</v>
      </c>
      <c r="C1404" s="14" t="s">
        <v>172</v>
      </c>
      <c r="D1404" s="15">
        <v>2011</v>
      </c>
      <c r="E1404" s="13"/>
      <c r="F1404" s="13"/>
    </row>
    <row r="1405" spans="1:6" ht="14.5" x14ac:dyDescent="0.35">
      <c r="A1405" s="13" t="str">
        <f t="shared" si="21"/>
        <v>Liechtenstein-Europe-2012</v>
      </c>
      <c r="B1405" s="13" t="s">
        <v>62</v>
      </c>
      <c r="C1405" s="14" t="s">
        <v>172</v>
      </c>
      <c r="D1405" s="15">
        <v>2012</v>
      </c>
      <c r="E1405" s="19">
        <v>192000000</v>
      </c>
      <c r="F1405" s="13"/>
    </row>
    <row r="1406" spans="1:6" ht="14.5" x14ac:dyDescent="0.35">
      <c r="A1406" s="13" t="str">
        <f t="shared" si="21"/>
        <v>Lithuania-Europe-2000</v>
      </c>
      <c r="B1406" s="13" t="s">
        <v>62</v>
      </c>
      <c r="C1406" s="14" t="s">
        <v>173</v>
      </c>
      <c r="D1406" s="15">
        <v>2000</v>
      </c>
      <c r="E1406" s="13"/>
      <c r="F1406" s="13"/>
    </row>
    <row r="1407" spans="1:6" ht="14.5" x14ac:dyDescent="0.35">
      <c r="A1407" s="13" t="str">
        <f t="shared" si="21"/>
        <v>Lithuania-Europe-2001</v>
      </c>
      <c r="B1407" s="13" t="s">
        <v>62</v>
      </c>
      <c r="C1407" s="14" t="s">
        <v>173</v>
      </c>
      <c r="D1407" s="15">
        <v>2001</v>
      </c>
      <c r="E1407" s="13"/>
      <c r="F1407" s="13"/>
    </row>
    <row r="1408" spans="1:6" ht="14.5" x14ac:dyDescent="0.35">
      <c r="A1408" s="13" t="str">
        <f t="shared" si="21"/>
        <v>Lithuania-Europe-2002</v>
      </c>
      <c r="B1408" s="13" t="s">
        <v>62</v>
      </c>
      <c r="C1408" s="14" t="s">
        <v>173</v>
      </c>
      <c r="D1408" s="15">
        <v>2002</v>
      </c>
      <c r="E1408" s="19">
        <v>377000000</v>
      </c>
      <c r="F1408" s="19">
        <v>668000000</v>
      </c>
    </row>
    <row r="1409" spans="1:6" ht="14.5" x14ac:dyDescent="0.35">
      <c r="A1409" s="13" t="str">
        <f t="shared" si="21"/>
        <v>Lithuania-Europe-2003</v>
      </c>
      <c r="B1409" s="13" t="s">
        <v>62</v>
      </c>
      <c r="C1409" s="14" t="s">
        <v>173</v>
      </c>
      <c r="D1409" s="15">
        <v>2003</v>
      </c>
      <c r="E1409" s="13"/>
      <c r="F1409" s="13"/>
    </row>
    <row r="1410" spans="1:6" ht="14.5" x14ac:dyDescent="0.35">
      <c r="A1410" s="13" t="str">
        <f t="shared" si="21"/>
        <v>Lithuania-Europe-2004</v>
      </c>
      <c r="B1410" s="13" t="s">
        <v>62</v>
      </c>
      <c r="C1410" s="14" t="s">
        <v>173</v>
      </c>
      <c r="D1410" s="15">
        <v>2004</v>
      </c>
      <c r="E1410" s="13"/>
      <c r="F1410" s="13"/>
    </row>
    <row r="1411" spans="1:6" ht="14.5" x14ac:dyDescent="0.35">
      <c r="A1411" s="13" t="str">
        <f t="shared" ref="A1411:A1474" si="22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9">
        <v>289000000</v>
      </c>
      <c r="F1411" s="19">
        <v>230000000</v>
      </c>
    </row>
    <row r="1412" spans="1:6" ht="14.5" x14ac:dyDescent="0.35">
      <c r="A1412" s="13" t="str">
        <f t="shared" si="22"/>
        <v>Lithuania-Europe-2006</v>
      </c>
      <c r="B1412" s="13" t="s">
        <v>62</v>
      </c>
      <c r="C1412" s="14" t="s">
        <v>173</v>
      </c>
      <c r="D1412" s="15">
        <v>2006</v>
      </c>
      <c r="E1412" s="19">
        <v>38000000</v>
      </c>
      <c r="F1412" s="19">
        <v>101000000</v>
      </c>
    </row>
    <row r="1413" spans="1:6" ht="14.5" x14ac:dyDescent="0.35">
      <c r="A1413" s="13" t="str">
        <f t="shared" si="22"/>
        <v>Lithuania-Europe-2007</v>
      </c>
      <c r="B1413" s="13" t="s">
        <v>62</v>
      </c>
      <c r="C1413" s="14" t="s">
        <v>173</v>
      </c>
      <c r="D1413" s="15">
        <v>2007</v>
      </c>
      <c r="E1413" s="19">
        <v>1605000000</v>
      </c>
      <c r="F1413" s="19">
        <v>1003000000</v>
      </c>
    </row>
    <row r="1414" spans="1:6" ht="14.5" x14ac:dyDescent="0.35">
      <c r="A1414" s="13" t="str">
        <f t="shared" si="22"/>
        <v>Lithuania-Europe-2008</v>
      </c>
      <c r="B1414" s="13" t="s">
        <v>62</v>
      </c>
      <c r="C1414" s="14" t="s">
        <v>173</v>
      </c>
      <c r="D1414" s="15">
        <v>2008</v>
      </c>
      <c r="E1414" s="13"/>
      <c r="F1414" s="13"/>
    </row>
    <row r="1415" spans="1:6" ht="14.5" x14ac:dyDescent="0.35">
      <c r="A1415" s="13" t="str">
        <f t="shared" si="22"/>
        <v>Lithuania-Europe-2009</v>
      </c>
      <c r="B1415" s="13" t="s">
        <v>62</v>
      </c>
      <c r="C1415" s="14" t="s">
        <v>173</v>
      </c>
      <c r="D1415" s="15">
        <v>2009</v>
      </c>
      <c r="E1415" s="19">
        <v>641000000</v>
      </c>
      <c r="F1415" s="19">
        <v>9280000000</v>
      </c>
    </row>
    <row r="1416" spans="1:6" ht="14.5" x14ac:dyDescent="0.35">
      <c r="A1416" s="13" t="str">
        <f t="shared" si="22"/>
        <v>Lithuania-Europe-2010</v>
      </c>
      <c r="B1416" s="13" t="s">
        <v>62</v>
      </c>
      <c r="C1416" s="14" t="s">
        <v>173</v>
      </c>
      <c r="D1416" s="15">
        <v>2010</v>
      </c>
      <c r="E1416" s="19">
        <v>6900000</v>
      </c>
      <c r="F1416" s="19">
        <v>108000000</v>
      </c>
    </row>
    <row r="1417" spans="1:6" ht="14.5" x14ac:dyDescent="0.35">
      <c r="A1417" s="13" t="str">
        <f t="shared" si="22"/>
        <v>Lithuania-Europe-2011</v>
      </c>
      <c r="B1417" s="13" t="s">
        <v>62</v>
      </c>
      <c r="C1417" s="14" t="s">
        <v>173</v>
      </c>
      <c r="D1417" s="15">
        <v>2011</v>
      </c>
      <c r="E1417" s="19">
        <v>155000000</v>
      </c>
      <c r="F1417" s="19">
        <v>154000000</v>
      </c>
    </row>
    <row r="1418" spans="1:6" ht="14.5" x14ac:dyDescent="0.35">
      <c r="A1418" s="13" t="str">
        <f t="shared" si="22"/>
        <v>Lithuania-Europe-2012</v>
      </c>
      <c r="B1418" s="13" t="s">
        <v>62</v>
      </c>
      <c r="C1418" s="14" t="s">
        <v>173</v>
      </c>
      <c r="D1418" s="15">
        <v>2012</v>
      </c>
      <c r="E1418" s="19">
        <v>99000000</v>
      </c>
      <c r="F1418" s="19">
        <v>8000000</v>
      </c>
    </row>
    <row r="1419" spans="1:6" ht="14.5" x14ac:dyDescent="0.35">
      <c r="A1419" s="13" t="str">
        <f t="shared" si="22"/>
        <v>Luxembourg-Europe-2000</v>
      </c>
      <c r="B1419" s="13" t="s">
        <v>62</v>
      </c>
      <c r="C1419" s="14" t="s">
        <v>174</v>
      </c>
      <c r="D1419" s="15">
        <v>2000</v>
      </c>
      <c r="E1419" s="13"/>
      <c r="F1419" s="13"/>
    </row>
    <row r="1420" spans="1:6" ht="14.5" x14ac:dyDescent="0.35">
      <c r="A1420" s="13" t="str">
        <f t="shared" si="22"/>
        <v>Luxembourg-Europe-2001</v>
      </c>
      <c r="B1420" s="13" t="s">
        <v>62</v>
      </c>
      <c r="C1420" s="14" t="s">
        <v>174</v>
      </c>
      <c r="D1420" s="15">
        <v>2001</v>
      </c>
      <c r="E1420" s="19">
        <v>1105000000</v>
      </c>
      <c r="F1420" s="19">
        <v>604000000</v>
      </c>
    </row>
    <row r="1421" spans="1:6" ht="14.5" x14ac:dyDescent="0.35">
      <c r="A1421" s="13" t="str">
        <f t="shared" si="22"/>
        <v>Luxembourg-Europe-2002</v>
      </c>
      <c r="B1421" s="13" t="s">
        <v>62</v>
      </c>
      <c r="C1421" s="14" t="s">
        <v>174</v>
      </c>
      <c r="D1421" s="15">
        <v>2002</v>
      </c>
      <c r="E1421" s="19">
        <v>711000000</v>
      </c>
      <c r="F1421" s="19">
        <v>292000000</v>
      </c>
    </row>
    <row r="1422" spans="1:6" ht="14.5" x14ac:dyDescent="0.35">
      <c r="A1422" s="13" t="str">
        <f t="shared" si="22"/>
        <v>Luxembourg-Europe-2003</v>
      </c>
      <c r="B1422" s="13" t="s">
        <v>62</v>
      </c>
      <c r="C1422" s="14" t="s">
        <v>174</v>
      </c>
      <c r="D1422" s="15">
        <v>2003</v>
      </c>
      <c r="E1422" s="19">
        <v>2700000</v>
      </c>
      <c r="F1422" s="19">
        <v>41000000</v>
      </c>
    </row>
    <row r="1423" spans="1:6" ht="14.5" x14ac:dyDescent="0.35">
      <c r="A1423" s="13" t="str">
        <f t="shared" si="22"/>
        <v>Luxembourg-Europe-2004</v>
      </c>
      <c r="B1423" s="13" t="s">
        <v>62</v>
      </c>
      <c r="C1423" s="14" t="s">
        <v>174</v>
      </c>
      <c r="D1423" s="15">
        <v>2004</v>
      </c>
      <c r="E1423" s="13"/>
      <c r="F1423" s="13"/>
    </row>
    <row r="1424" spans="1:6" ht="14.5" x14ac:dyDescent="0.35">
      <c r="A1424" s="13" t="str">
        <f t="shared" si="22"/>
        <v>Luxembourg-Europe-2005</v>
      </c>
      <c r="B1424" s="13" t="s">
        <v>62</v>
      </c>
      <c r="C1424" s="14" t="s">
        <v>174</v>
      </c>
      <c r="D1424" s="15">
        <v>2005</v>
      </c>
      <c r="E1424" s="13"/>
      <c r="F1424" s="13"/>
    </row>
    <row r="1425" spans="1:6" ht="14.5" x14ac:dyDescent="0.35">
      <c r="A1425" s="13" t="str">
        <f t="shared" si="22"/>
        <v>Luxembourg-Europe-2006</v>
      </c>
      <c r="B1425" s="13" t="s">
        <v>62</v>
      </c>
      <c r="C1425" s="14" t="s">
        <v>174</v>
      </c>
      <c r="D1425" s="15">
        <v>2006</v>
      </c>
      <c r="E1425" s="13"/>
      <c r="F1425" s="13"/>
    </row>
    <row r="1426" spans="1:6" ht="14.5" x14ac:dyDescent="0.35">
      <c r="A1426" s="13" t="str">
        <f t="shared" si="22"/>
        <v>Luxembourg-Europe-2007</v>
      </c>
      <c r="B1426" s="13" t="s">
        <v>62</v>
      </c>
      <c r="C1426" s="14" t="s">
        <v>174</v>
      </c>
      <c r="D1426" s="15">
        <v>2007</v>
      </c>
      <c r="E1426" s="19">
        <v>8190000000</v>
      </c>
      <c r="F1426" s="19">
        <v>615000000</v>
      </c>
    </row>
    <row r="1427" spans="1:6" ht="14.5" x14ac:dyDescent="0.35">
      <c r="A1427" s="13" t="str">
        <f t="shared" si="22"/>
        <v>Luxembourg-Europe-2008</v>
      </c>
      <c r="B1427" s="13" t="s">
        <v>62</v>
      </c>
      <c r="C1427" s="14" t="s">
        <v>174</v>
      </c>
      <c r="D1427" s="15">
        <v>2008</v>
      </c>
      <c r="E1427" s="19">
        <v>13588000000</v>
      </c>
      <c r="F1427" s="19">
        <v>13305000000</v>
      </c>
    </row>
    <row r="1428" spans="1:6" ht="14.5" x14ac:dyDescent="0.35">
      <c r="A1428" s="13" t="str">
        <f t="shared" si="22"/>
        <v>Luxembourg-Europe-2009</v>
      </c>
      <c r="B1428" s="13" t="s">
        <v>62</v>
      </c>
      <c r="C1428" s="14" t="s">
        <v>174</v>
      </c>
      <c r="D1428" s="15">
        <v>2009</v>
      </c>
      <c r="E1428" s="19">
        <v>15555000000</v>
      </c>
      <c r="F1428" s="19">
        <v>48102000000</v>
      </c>
    </row>
    <row r="1429" spans="1:6" ht="14.5" x14ac:dyDescent="0.35">
      <c r="A1429" s="13" t="str">
        <f t="shared" si="22"/>
        <v>Luxembourg-Europe-2010</v>
      </c>
      <c r="B1429" s="13" t="s">
        <v>62</v>
      </c>
      <c r="C1429" s="14" t="s">
        <v>174</v>
      </c>
      <c r="D1429" s="15">
        <v>2010</v>
      </c>
      <c r="E1429" s="19">
        <v>8290000000</v>
      </c>
      <c r="F1429" s="19">
        <v>16924000000</v>
      </c>
    </row>
    <row r="1430" spans="1:6" ht="14.5" x14ac:dyDescent="0.35">
      <c r="A1430" s="13" t="str">
        <f t="shared" si="22"/>
        <v>Luxembourg-Europe-2011</v>
      </c>
      <c r="B1430" s="13" t="s">
        <v>62</v>
      </c>
      <c r="C1430" s="14" t="s">
        <v>174</v>
      </c>
      <c r="D1430" s="15">
        <v>2011</v>
      </c>
      <c r="E1430" s="19">
        <v>6209000000</v>
      </c>
      <c r="F1430" s="19">
        <v>10071000000</v>
      </c>
    </row>
    <row r="1431" spans="1:6" ht="14.5" x14ac:dyDescent="0.35">
      <c r="A1431" s="13" t="str">
        <f t="shared" si="22"/>
        <v>Luxembourg-Europe-2012</v>
      </c>
      <c r="B1431" s="13" t="s">
        <v>62</v>
      </c>
      <c r="C1431" s="14" t="s">
        <v>174</v>
      </c>
      <c r="D1431" s="15">
        <v>2012</v>
      </c>
      <c r="E1431" s="19">
        <v>31842000000</v>
      </c>
      <c r="F1431" s="19">
        <v>24721000000</v>
      </c>
    </row>
    <row r="1432" spans="1:6" ht="14.5" x14ac:dyDescent="0.35">
      <c r="A1432" s="13" t="str">
        <f t="shared" si="22"/>
        <v>Macao SAR-Asia-2000</v>
      </c>
      <c r="B1432" s="13" t="s">
        <v>60</v>
      </c>
      <c r="C1432" s="14" t="s">
        <v>175</v>
      </c>
      <c r="D1432" s="15">
        <v>2000</v>
      </c>
      <c r="E1432" s="19">
        <v>12102000000</v>
      </c>
      <c r="F1432" s="19">
        <v>4917000000</v>
      </c>
    </row>
    <row r="1433" spans="1:6" ht="14.5" x14ac:dyDescent="0.35">
      <c r="A1433" s="13" t="str">
        <f t="shared" si="22"/>
        <v>Macao SAR-Asia-2001</v>
      </c>
      <c r="B1433" s="13" t="s">
        <v>60</v>
      </c>
      <c r="C1433" s="14" t="s">
        <v>175</v>
      </c>
      <c r="D1433" s="15">
        <v>2001</v>
      </c>
      <c r="E1433" s="19">
        <v>287000000</v>
      </c>
      <c r="F1433" s="19">
        <v>237000000</v>
      </c>
    </row>
    <row r="1434" spans="1:6" ht="14.5" x14ac:dyDescent="0.35">
      <c r="A1434" s="13" t="str">
        <f t="shared" si="22"/>
        <v>Macao SAR-Asia-2002</v>
      </c>
      <c r="B1434" s="13" t="s">
        <v>60</v>
      </c>
      <c r="C1434" s="14" t="s">
        <v>175</v>
      </c>
      <c r="D1434" s="15">
        <v>2002</v>
      </c>
      <c r="E1434" s="19">
        <v>240000000</v>
      </c>
      <c r="F1434" s="19">
        <v>284000000</v>
      </c>
    </row>
    <row r="1435" spans="1:6" ht="14.5" x14ac:dyDescent="0.35">
      <c r="A1435" s="13" t="str">
        <f t="shared" si="22"/>
        <v>Macao SAR-Asia-2003</v>
      </c>
      <c r="B1435" s="13" t="s">
        <v>60</v>
      </c>
      <c r="C1435" s="14" t="s">
        <v>175</v>
      </c>
      <c r="D1435" s="15">
        <v>2003</v>
      </c>
      <c r="E1435" s="13"/>
      <c r="F1435" s="13"/>
    </row>
    <row r="1436" spans="1:6" ht="14.5" x14ac:dyDescent="0.35">
      <c r="A1436" s="13" t="str">
        <f t="shared" si="22"/>
        <v>Macao SAR-Asia-2004</v>
      </c>
      <c r="B1436" s="13" t="s">
        <v>60</v>
      </c>
      <c r="C1436" s="14" t="s">
        <v>175</v>
      </c>
      <c r="D1436" s="15">
        <v>2004</v>
      </c>
      <c r="E1436" s="19">
        <v>100000000</v>
      </c>
      <c r="F1436" s="19">
        <v>188000000</v>
      </c>
    </row>
    <row r="1437" spans="1:6" ht="14.5" x14ac:dyDescent="0.35">
      <c r="A1437" s="13" t="str">
        <f t="shared" si="22"/>
        <v>Macao SAR-Asia-2005</v>
      </c>
      <c r="B1437" s="13" t="s">
        <v>60</v>
      </c>
      <c r="C1437" s="14" t="s">
        <v>175</v>
      </c>
      <c r="D1437" s="15">
        <v>2005</v>
      </c>
      <c r="E1437" s="19">
        <v>2300000000</v>
      </c>
      <c r="F1437" s="19">
        <v>900000000</v>
      </c>
    </row>
    <row r="1438" spans="1:6" ht="14.5" x14ac:dyDescent="0.35">
      <c r="A1438" s="13" t="str">
        <f t="shared" si="22"/>
        <v>Macao SAR-Asia-2006</v>
      </c>
      <c r="B1438" s="13" t="s">
        <v>60</v>
      </c>
      <c r="C1438" s="14" t="s">
        <v>175</v>
      </c>
      <c r="D1438" s="15">
        <v>2006</v>
      </c>
      <c r="E1438" s="19">
        <v>801000000</v>
      </c>
      <c r="F1438" s="19">
        <v>940000000</v>
      </c>
    </row>
    <row r="1439" spans="1:6" ht="14.5" x14ac:dyDescent="0.35">
      <c r="A1439" s="13" t="str">
        <f t="shared" si="22"/>
        <v>Macao SAR-Asia-2007</v>
      </c>
      <c r="B1439" s="13" t="s">
        <v>60</v>
      </c>
      <c r="C1439" s="14" t="s">
        <v>175</v>
      </c>
      <c r="D1439" s="15">
        <v>2007</v>
      </c>
      <c r="E1439" s="19">
        <v>83000000</v>
      </c>
      <c r="F1439" s="19">
        <v>34000000</v>
      </c>
    </row>
    <row r="1440" spans="1:6" ht="14.5" x14ac:dyDescent="0.35">
      <c r="A1440" s="13" t="str">
        <f t="shared" si="22"/>
        <v>Macao SAR-Asia-2008</v>
      </c>
      <c r="B1440" s="13" t="s">
        <v>60</v>
      </c>
      <c r="C1440" s="14" t="s">
        <v>175</v>
      </c>
      <c r="D1440" s="15">
        <v>2008</v>
      </c>
      <c r="E1440" s="19">
        <v>729000000</v>
      </c>
      <c r="F1440" s="19">
        <v>552000000</v>
      </c>
    </row>
    <row r="1441" spans="1:6" ht="14.5" x14ac:dyDescent="0.35">
      <c r="A1441" s="13" t="str">
        <f t="shared" si="22"/>
        <v>Macao SAR-Asia-2009</v>
      </c>
      <c r="B1441" s="13" t="s">
        <v>60</v>
      </c>
      <c r="C1441" s="14" t="s">
        <v>175</v>
      </c>
      <c r="D1441" s="15">
        <v>2009</v>
      </c>
      <c r="E1441" s="19">
        <v>10389000000</v>
      </c>
      <c r="F1441" s="19">
        <v>4339000000</v>
      </c>
    </row>
    <row r="1442" spans="1:6" ht="14.5" x14ac:dyDescent="0.35">
      <c r="A1442" s="13" t="str">
        <f t="shared" si="22"/>
        <v>Macao SAR-Asia-2010</v>
      </c>
      <c r="B1442" s="13" t="s">
        <v>60</v>
      </c>
      <c r="C1442" s="14" t="s">
        <v>175</v>
      </c>
      <c r="D1442" s="15">
        <v>2010</v>
      </c>
      <c r="E1442" s="19">
        <v>203000000</v>
      </c>
      <c r="F1442" s="19">
        <v>173000000</v>
      </c>
    </row>
    <row r="1443" spans="1:6" ht="14.5" x14ac:dyDescent="0.35">
      <c r="A1443" s="13" t="str">
        <f t="shared" si="22"/>
        <v>Macao SAR-Asia-2011</v>
      </c>
      <c r="B1443" s="13" t="s">
        <v>60</v>
      </c>
      <c r="C1443" s="14" t="s">
        <v>175</v>
      </c>
      <c r="D1443" s="15">
        <v>2011</v>
      </c>
      <c r="E1443" s="19">
        <v>28000000</v>
      </c>
      <c r="F1443" s="13"/>
    </row>
    <row r="1444" spans="1:6" ht="14.5" x14ac:dyDescent="0.35">
      <c r="A1444" s="13" t="str">
        <f t="shared" si="22"/>
        <v>Macao SAR-Asia-2012</v>
      </c>
      <c r="B1444" s="13" t="s">
        <v>60</v>
      </c>
      <c r="C1444" s="14" t="s">
        <v>175</v>
      </c>
      <c r="D1444" s="15">
        <v>2012</v>
      </c>
      <c r="E1444" s="19">
        <v>191000000</v>
      </c>
      <c r="F1444" s="19">
        <v>374000000</v>
      </c>
    </row>
    <row r="1445" spans="1:6" ht="14.5" x14ac:dyDescent="0.35">
      <c r="A1445" s="13" t="str">
        <f t="shared" si="22"/>
        <v>Madagascar-Africa-2000</v>
      </c>
      <c r="B1445" s="13" t="s">
        <v>64</v>
      </c>
      <c r="C1445" s="14" t="s">
        <v>176</v>
      </c>
      <c r="D1445" s="15">
        <v>2000</v>
      </c>
      <c r="E1445" s="19">
        <v>94000000</v>
      </c>
      <c r="F1445" s="19">
        <v>94000000</v>
      </c>
    </row>
    <row r="1446" spans="1:6" ht="14.5" x14ac:dyDescent="0.35">
      <c r="A1446" s="13" t="str">
        <f t="shared" si="22"/>
        <v>Madagascar-Africa-2001</v>
      </c>
      <c r="B1446" s="13" t="s">
        <v>64</v>
      </c>
      <c r="C1446" s="14" t="s">
        <v>176</v>
      </c>
      <c r="D1446" s="15">
        <v>2001</v>
      </c>
      <c r="E1446" s="19">
        <v>5094000000</v>
      </c>
      <c r="F1446" s="19">
        <v>4740000000</v>
      </c>
    </row>
    <row r="1447" spans="1:6" ht="14.5" x14ac:dyDescent="0.35">
      <c r="A1447" s="13" t="str">
        <f t="shared" si="22"/>
        <v>Madagascar-Africa-2002</v>
      </c>
      <c r="B1447" s="13" t="s">
        <v>64</v>
      </c>
      <c r="C1447" s="14" t="s">
        <v>176</v>
      </c>
      <c r="D1447" s="15">
        <v>2002</v>
      </c>
      <c r="E1447" s="19">
        <v>826000000</v>
      </c>
      <c r="F1447" s="19">
        <v>94000000</v>
      </c>
    </row>
    <row r="1448" spans="1:6" ht="14.5" x14ac:dyDescent="0.35">
      <c r="A1448" s="13" t="str">
        <f t="shared" si="22"/>
        <v>Madagascar-Africa-2003</v>
      </c>
      <c r="B1448" s="13" t="s">
        <v>64</v>
      </c>
      <c r="C1448" s="14" t="s">
        <v>176</v>
      </c>
      <c r="D1448" s="15">
        <v>2003</v>
      </c>
      <c r="E1448" s="13"/>
      <c r="F1448" s="13"/>
    </row>
    <row r="1449" spans="1:6" ht="14.5" x14ac:dyDescent="0.35">
      <c r="A1449" s="13" t="str">
        <f t="shared" si="22"/>
        <v>Madagascar-Africa-2004</v>
      </c>
      <c r="B1449" s="13" t="s">
        <v>64</v>
      </c>
      <c r="C1449" s="14" t="s">
        <v>176</v>
      </c>
      <c r="D1449" s="15">
        <v>2004</v>
      </c>
      <c r="E1449" s="19">
        <v>7659000000</v>
      </c>
      <c r="F1449" s="19">
        <v>8277000000</v>
      </c>
    </row>
    <row r="1450" spans="1:6" ht="14.5" x14ac:dyDescent="0.35">
      <c r="A1450" s="13" t="str">
        <f t="shared" si="22"/>
        <v>Madagascar-Africa-2005</v>
      </c>
      <c r="B1450" s="13" t="s">
        <v>64</v>
      </c>
      <c r="C1450" s="14" t="s">
        <v>176</v>
      </c>
      <c r="D1450" s="15">
        <v>2005</v>
      </c>
      <c r="E1450" s="19">
        <v>19000000</v>
      </c>
      <c r="F1450" s="13"/>
    </row>
    <row r="1451" spans="1:6" ht="14.5" x14ac:dyDescent="0.35">
      <c r="A1451" s="13" t="str">
        <f t="shared" si="22"/>
        <v>Madagascar-Africa-2006</v>
      </c>
      <c r="B1451" s="13" t="s">
        <v>64</v>
      </c>
      <c r="C1451" s="14" t="s">
        <v>176</v>
      </c>
      <c r="D1451" s="15">
        <v>2006</v>
      </c>
      <c r="E1451" s="19">
        <v>79000000</v>
      </c>
      <c r="F1451" s="19">
        <v>375000000</v>
      </c>
    </row>
    <row r="1452" spans="1:6" ht="14.5" x14ac:dyDescent="0.35">
      <c r="A1452" s="13" t="str">
        <f t="shared" si="22"/>
        <v>Madagascar-Africa-2007</v>
      </c>
      <c r="B1452" s="13" t="s">
        <v>64</v>
      </c>
      <c r="C1452" s="14" t="s">
        <v>176</v>
      </c>
      <c r="D1452" s="15">
        <v>2007</v>
      </c>
      <c r="E1452" s="19">
        <v>929000000</v>
      </c>
      <c r="F1452" s="19">
        <v>137000000</v>
      </c>
    </row>
    <row r="1453" spans="1:6" ht="14.5" x14ac:dyDescent="0.35">
      <c r="A1453" s="13" t="str">
        <f t="shared" si="22"/>
        <v>Madagascar-Africa-2008</v>
      </c>
      <c r="B1453" s="13" t="s">
        <v>64</v>
      </c>
      <c r="C1453" s="14" t="s">
        <v>176</v>
      </c>
      <c r="D1453" s="15">
        <v>2008</v>
      </c>
      <c r="E1453" s="19">
        <v>2755000000</v>
      </c>
      <c r="F1453" s="19">
        <v>1547000000</v>
      </c>
    </row>
    <row r="1454" spans="1:6" ht="14.5" x14ac:dyDescent="0.35">
      <c r="A1454" s="13" t="str">
        <f t="shared" si="22"/>
        <v>Madagascar-Africa-2009</v>
      </c>
      <c r="B1454" s="13" t="s">
        <v>64</v>
      </c>
      <c r="C1454" s="14" t="s">
        <v>176</v>
      </c>
      <c r="D1454" s="15">
        <v>2009</v>
      </c>
      <c r="E1454" s="19">
        <v>143000000</v>
      </c>
      <c r="F1454" s="19">
        <v>10000000</v>
      </c>
    </row>
    <row r="1455" spans="1:6" ht="14.5" x14ac:dyDescent="0.35">
      <c r="A1455" s="13" t="str">
        <f t="shared" si="22"/>
        <v>Madagascar-Africa-2010</v>
      </c>
      <c r="B1455" s="13" t="s">
        <v>64</v>
      </c>
      <c r="C1455" s="14" t="s">
        <v>176</v>
      </c>
      <c r="D1455" s="15">
        <v>2010</v>
      </c>
      <c r="E1455" s="19">
        <v>828000000</v>
      </c>
      <c r="F1455" s="19">
        <v>1753000000</v>
      </c>
    </row>
    <row r="1456" spans="1:6" ht="14.5" x14ac:dyDescent="0.35">
      <c r="A1456" s="13" t="str">
        <f t="shared" si="22"/>
        <v>Madagascar-Africa-2011</v>
      </c>
      <c r="B1456" s="13" t="s">
        <v>64</v>
      </c>
      <c r="C1456" s="14" t="s">
        <v>176</v>
      </c>
      <c r="D1456" s="15">
        <v>2011</v>
      </c>
      <c r="E1456" s="19">
        <v>160000000</v>
      </c>
      <c r="F1456" s="19">
        <v>221000000</v>
      </c>
    </row>
    <row r="1457" spans="1:6" ht="14.5" x14ac:dyDescent="0.35">
      <c r="A1457" s="13" t="str">
        <f t="shared" si="22"/>
        <v>Madagascar-Africa-2012</v>
      </c>
      <c r="B1457" s="13" t="s">
        <v>64</v>
      </c>
      <c r="C1457" s="14" t="s">
        <v>176</v>
      </c>
      <c r="D1457" s="15">
        <v>2012</v>
      </c>
      <c r="E1457" s="19">
        <v>9100000</v>
      </c>
      <c r="F1457" s="19">
        <v>3800000</v>
      </c>
    </row>
    <row r="1458" spans="1:6" ht="14.5" x14ac:dyDescent="0.35">
      <c r="A1458" s="13" t="str">
        <f t="shared" si="22"/>
        <v>Malawi-Africa-2000</v>
      </c>
      <c r="B1458" s="13" t="s">
        <v>64</v>
      </c>
      <c r="C1458" s="14" t="s">
        <v>177</v>
      </c>
      <c r="D1458" s="15">
        <v>2000</v>
      </c>
      <c r="E1458" s="13"/>
      <c r="F1458" s="13"/>
    </row>
    <row r="1459" spans="1:6" ht="14.5" x14ac:dyDescent="0.35">
      <c r="A1459" s="13" t="str">
        <f t="shared" si="22"/>
        <v>Malawi-Africa-2001</v>
      </c>
      <c r="B1459" s="13" t="s">
        <v>64</v>
      </c>
      <c r="C1459" s="14" t="s">
        <v>177</v>
      </c>
      <c r="D1459" s="15">
        <v>2001</v>
      </c>
      <c r="E1459" s="13"/>
      <c r="F1459" s="13"/>
    </row>
    <row r="1460" spans="1:6" ht="14.5" x14ac:dyDescent="0.35">
      <c r="A1460" s="13" t="str">
        <f t="shared" si="22"/>
        <v>Malawi-Africa-2002</v>
      </c>
      <c r="B1460" s="13" t="s">
        <v>64</v>
      </c>
      <c r="C1460" s="14" t="s">
        <v>177</v>
      </c>
      <c r="D1460" s="15">
        <v>2002</v>
      </c>
      <c r="E1460" s="19">
        <v>10055000000</v>
      </c>
      <c r="F1460" s="19">
        <v>648000000</v>
      </c>
    </row>
    <row r="1461" spans="1:6" ht="14.5" x14ac:dyDescent="0.35">
      <c r="A1461" s="13" t="str">
        <f t="shared" si="22"/>
        <v>Malawi-Africa-2003</v>
      </c>
      <c r="B1461" s="13" t="s">
        <v>64</v>
      </c>
      <c r="C1461" s="14" t="s">
        <v>177</v>
      </c>
      <c r="D1461" s="15">
        <v>2003</v>
      </c>
      <c r="E1461" s="19">
        <v>8508000000</v>
      </c>
      <c r="F1461" s="19">
        <v>20989000000</v>
      </c>
    </row>
    <row r="1462" spans="1:6" ht="14.5" x14ac:dyDescent="0.35">
      <c r="A1462" s="13" t="str">
        <f t="shared" si="22"/>
        <v>Malawi-Africa-2004</v>
      </c>
      <c r="B1462" s="13" t="s">
        <v>64</v>
      </c>
      <c r="C1462" s="14" t="s">
        <v>177</v>
      </c>
      <c r="D1462" s="15">
        <v>2004</v>
      </c>
      <c r="E1462" s="19">
        <v>11490000000</v>
      </c>
      <c r="F1462" s="19">
        <v>37659000000</v>
      </c>
    </row>
    <row r="1463" spans="1:6" ht="14.5" x14ac:dyDescent="0.35">
      <c r="A1463" s="13" t="str">
        <f t="shared" si="22"/>
        <v>Malawi-Africa-2005</v>
      </c>
      <c r="B1463" s="13" t="s">
        <v>64</v>
      </c>
      <c r="C1463" s="14" t="s">
        <v>177</v>
      </c>
      <c r="D1463" s="15">
        <v>2005</v>
      </c>
      <c r="E1463" s="19">
        <v>7536000000</v>
      </c>
      <c r="F1463" s="19">
        <v>11268000000</v>
      </c>
    </row>
    <row r="1464" spans="1:6" ht="14.5" x14ac:dyDescent="0.35">
      <c r="A1464" s="13" t="str">
        <f t="shared" si="22"/>
        <v>Malawi-Africa-2006</v>
      </c>
      <c r="B1464" s="13" t="s">
        <v>64</v>
      </c>
      <c r="C1464" s="14" t="s">
        <v>177</v>
      </c>
      <c r="D1464" s="15">
        <v>2006</v>
      </c>
      <c r="E1464" s="19">
        <v>15541000000</v>
      </c>
      <c r="F1464" s="19">
        <v>14044000000</v>
      </c>
    </row>
    <row r="1465" spans="1:6" ht="14.5" x14ac:dyDescent="0.35">
      <c r="A1465" s="13" t="str">
        <f t="shared" si="22"/>
        <v>Malawi-Africa-2007</v>
      </c>
      <c r="B1465" s="13" t="s">
        <v>64</v>
      </c>
      <c r="C1465" s="14" t="s">
        <v>177</v>
      </c>
      <c r="D1465" s="15">
        <v>2007</v>
      </c>
      <c r="E1465" s="19">
        <v>16614000000</v>
      </c>
      <c r="F1465" s="19">
        <v>6173000000</v>
      </c>
    </row>
    <row r="1466" spans="1:6" ht="14.5" x14ac:dyDescent="0.35">
      <c r="A1466" s="13" t="str">
        <f t="shared" si="22"/>
        <v>Malawi-Africa-2008</v>
      </c>
      <c r="B1466" s="13" t="s">
        <v>64</v>
      </c>
      <c r="C1466" s="14" t="s">
        <v>177</v>
      </c>
      <c r="D1466" s="15">
        <v>2008</v>
      </c>
      <c r="E1466" s="19">
        <v>37132000000</v>
      </c>
      <c r="F1466" s="19">
        <v>28242000000</v>
      </c>
    </row>
    <row r="1467" spans="1:6" ht="14.5" x14ac:dyDescent="0.35">
      <c r="A1467" s="13" t="str">
        <f t="shared" si="22"/>
        <v>Malawi-Africa-2009</v>
      </c>
      <c r="B1467" s="13" t="s">
        <v>64</v>
      </c>
      <c r="C1467" s="14" t="s">
        <v>177</v>
      </c>
      <c r="D1467" s="15">
        <v>2009</v>
      </c>
      <c r="E1467" s="19">
        <v>361000000</v>
      </c>
      <c r="F1467" s="19">
        <v>257000000</v>
      </c>
    </row>
    <row r="1468" spans="1:6" ht="14.5" x14ac:dyDescent="0.35">
      <c r="A1468" s="13" t="str">
        <f t="shared" si="22"/>
        <v>Malawi-Africa-2010</v>
      </c>
      <c r="B1468" s="13" t="s">
        <v>64</v>
      </c>
      <c r="C1468" s="14" t="s">
        <v>177</v>
      </c>
      <c r="D1468" s="15">
        <v>2010</v>
      </c>
      <c r="E1468" s="19">
        <v>307000000</v>
      </c>
      <c r="F1468" s="19">
        <v>321000000</v>
      </c>
    </row>
    <row r="1469" spans="1:6" ht="14.5" x14ac:dyDescent="0.35">
      <c r="A1469" s="13" t="str">
        <f t="shared" si="22"/>
        <v>Malawi-Africa-2011</v>
      </c>
      <c r="B1469" s="13" t="s">
        <v>64</v>
      </c>
      <c r="C1469" s="14" t="s">
        <v>177</v>
      </c>
      <c r="D1469" s="15">
        <v>2011</v>
      </c>
      <c r="E1469" s="13"/>
      <c r="F1469" s="13"/>
    </row>
    <row r="1470" spans="1:6" ht="14.5" x14ac:dyDescent="0.35">
      <c r="A1470" s="13" t="str">
        <f t="shared" si="22"/>
        <v>Malawi-Africa-2012</v>
      </c>
      <c r="B1470" s="13" t="s">
        <v>64</v>
      </c>
      <c r="C1470" s="14" t="s">
        <v>177</v>
      </c>
      <c r="D1470" s="15">
        <v>2012</v>
      </c>
      <c r="E1470" s="19">
        <v>2850000000</v>
      </c>
      <c r="F1470" s="19">
        <v>1050000000</v>
      </c>
    </row>
    <row r="1471" spans="1:6" ht="14.5" x14ac:dyDescent="0.35">
      <c r="A1471" s="13" t="str">
        <f t="shared" si="22"/>
        <v>Malaysia-Asia-2000</v>
      </c>
      <c r="B1471" s="13" t="s">
        <v>60</v>
      </c>
      <c r="C1471" s="14" t="s">
        <v>178</v>
      </c>
      <c r="D1471" s="15">
        <v>2000</v>
      </c>
      <c r="E1471" s="19">
        <v>201000000</v>
      </c>
      <c r="F1471" s="19">
        <v>256000000</v>
      </c>
    </row>
    <row r="1472" spans="1:6" ht="14.5" x14ac:dyDescent="0.35">
      <c r="A1472" s="13" t="str">
        <f t="shared" si="22"/>
        <v>Malaysia-Asia-2001</v>
      </c>
      <c r="B1472" s="13" t="s">
        <v>60</v>
      </c>
      <c r="C1472" s="14" t="s">
        <v>178</v>
      </c>
      <c r="D1472" s="15">
        <v>2001</v>
      </c>
      <c r="E1472" s="19">
        <v>12280000000</v>
      </c>
      <c r="F1472" s="19">
        <v>5085000000</v>
      </c>
    </row>
    <row r="1473" spans="1:6" ht="14.5" x14ac:dyDescent="0.35">
      <c r="A1473" s="13" t="str">
        <f t="shared" si="22"/>
        <v>Malaysia-Asia-2002</v>
      </c>
      <c r="B1473" s="13" t="s">
        <v>60</v>
      </c>
      <c r="C1473" s="14" t="s">
        <v>178</v>
      </c>
      <c r="D1473" s="15">
        <v>2002</v>
      </c>
      <c r="E1473" s="19">
        <v>59000000</v>
      </c>
      <c r="F1473" s="19">
        <v>40000000</v>
      </c>
    </row>
    <row r="1474" spans="1:6" ht="14.5" x14ac:dyDescent="0.35">
      <c r="A1474" s="13" t="str">
        <f t="shared" si="22"/>
        <v>Malaysia-Asia-2003</v>
      </c>
      <c r="B1474" s="13" t="s">
        <v>60</v>
      </c>
      <c r="C1474" s="14" t="s">
        <v>178</v>
      </c>
      <c r="D1474" s="15">
        <v>2003</v>
      </c>
      <c r="E1474" s="19">
        <v>733000000</v>
      </c>
      <c r="F1474" s="19">
        <v>666000000</v>
      </c>
    </row>
    <row r="1475" spans="1:6" ht="14.5" x14ac:dyDescent="0.35">
      <c r="A1475" s="13" t="str">
        <f t="shared" ref="A1475:A1538" si="23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9">
        <v>224000000</v>
      </c>
      <c r="F1475" s="19">
        <v>408000000</v>
      </c>
    </row>
    <row r="1476" spans="1:6" ht="14.5" x14ac:dyDescent="0.35">
      <c r="A1476" s="13" t="str">
        <f t="shared" si="23"/>
        <v>Malaysia-Asia-2005</v>
      </c>
      <c r="B1476" s="13" t="s">
        <v>60</v>
      </c>
      <c r="C1476" s="14" t="s">
        <v>178</v>
      </c>
      <c r="D1476" s="15">
        <v>2005</v>
      </c>
      <c r="E1476" s="19">
        <v>973000000</v>
      </c>
      <c r="F1476" s="19">
        <v>1060000000</v>
      </c>
    </row>
    <row r="1477" spans="1:6" ht="14.5" x14ac:dyDescent="0.35">
      <c r="A1477" s="13" t="str">
        <f t="shared" si="23"/>
        <v>Malaysia-Asia-2006</v>
      </c>
      <c r="B1477" s="13" t="s">
        <v>60</v>
      </c>
      <c r="C1477" s="14" t="s">
        <v>178</v>
      </c>
      <c r="D1477" s="15">
        <v>2006</v>
      </c>
      <c r="E1477" s="19">
        <v>261000000</v>
      </c>
      <c r="F1477" s="19">
        <v>212000000</v>
      </c>
    </row>
    <row r="1478" spans="1:6" ht="14.5" x14ac:dyDescent="0.35">
      <c r="A1478" s="13" t="str">
        <f t="shared" si="23"/>
        <v>Malaysia-Asia-2007</v>
      </c>
      <c r="B1478" s="13" t="s">
        <v>60</v>
      </c>
      <c r="C1478" s="14" t="s">
        <v>178</v>
      </c>
      <c r="D1478" s="15">
        <v>2007</v>
      </c>
      <c r="E1478" s="19">
        <v>43000000</v>
      </c>
      <c r="F1478" s="13"/>
    </row>
    <row r="1479" spans="1:6" ht="14.5" x14ac:dyDescent="0.35">
      <c r="A1479" s="13" t="str">
        <f t="shared" si="23"/>
        <v>Malaysia-Asia-2008</v>
      </c>
      <c r="B1479" s="13" t="s">
        <v>60</v>
      </c>
      <c r="C1479" s="14" t="s">
        <v>178</v>
      </c>
      <c r="D1479" s="15">
        <v>2008</v>
      </c>
      <c r="E1479" s="19">
        <v>4890000000</v>
      </c>
      <c r="F1479" s="19">
        <v>5458000000</v>
      </c>
    </row>
    <row r="1480" spans="1:6" ht="14.5" x14ac:dyDescent="0.35">
      <c r="A1480" s="13" t="str">
        <f t="shared" si="23"/>
        <v>Malaysia-Asia-2009</v>
      </c>
      <c r="B1480" s="13" t="s">
        <v>60</v>
      </c>
      <c r="C1480" s="14" t="s">
        <v>178</v>
      </c>
      <c r="D1480" s="15">
        <v>2009</v>
      </c>
      <c r="E1480" s="19">
        <v>1235000000</v>
      </c>
      <c r="F1480" s="19">
        <v>106000000</v>
      </c>
    </row>
    <row r="1481" spans="1:6" ht="14.5" x14ac:dyDescent="0.35">
      <c r="A1481" s="13" t="str">
        <f t="shared" si="23"/>
        <v>Malaysia-Asia-2010</v>
      </c>
      <c r="B1481" s="13" t="s">
        <v>60</v>
      </c>
      <c r="C1481" s="14" t="s">
        <v>178</v>
      </c>
      <c r="D1481" s="15">
        <v>2010</v>
      </c>
      <c r="E1481" s="13"/>
      <c r="F1481" s="13"/>
    </row>
    <row r="1482" spans="1:6" ht="14.5" x14ac:dyDescent="0.35">
      <c r="A1482" s="13" t="str">
        <f t="shared" si="23"/>
        <v>Malaysia-Asia-2011</v>
      </c>
      <c r="B1482" s="13" t="s">
        <v>60</v>
      </c>
      <c r="C1482" s="14" t="s">
        <v>178</v>
      </c>
      <c r="D1482" s="15">
        <v>2011</v>
      </c>
      <c r="E1482" s="19">
        <v>36000000</v>
      </c>
      <c r="F1482" s="19">
        <v>22000000</v>
      </c>
    </row>
    <row r="1483" spans="1:6" ht="14.5" x14ac:dyDescent="0.35">
      <c r="A1483" s="13" t="str">
        <f t="shared" si="23"/>
        <v>Malaysia-Asia-2012</v>
      </c>
      <c r="B1483" s="13" t="s">
        <v>60</v>
      </c>
      <c r="C1483" s="14" t="s">
        <v>178</v>
      </c>
      <c r="D1483" s="15">
        <v>2012</v>
      </c>
      <c r="E1483" s="19">
        <v>8915000000</v>
      </c>
      <c r="F1483" s="19">
        <v>8738000000</v>
      </c>
    </row>
    <row r="1484" spans="1:6" ht="14.5" x14ac:dyDescent="0.35">
      <c r="A1484" s="13" t="str">
        <f t="shared" si="23"/>
        <v>Maldives-Asia-2000</v>
      </c>
      <c r="B1484" s="13" t="s">
        <v>60</v>
      </c>
      <c r="C1484" s="14" t="s">
        <v>179</v>
      </c>
      <c r="D1484" s="15">
        <v>2000</v>
      </c>
      <c r="E1484" s="19">
        <v>189000000</v>
      </c>
      <c r="F1484" s="19">
        <v>142000000</v>
      </c>
    </row>
    <row r="1485" spans="1:6" ht="14.5" x14ac:dyDescent="0.35">
      <c r="A1485" s="13" t="str">
        <f t="shared" si="23"/>
        <v>Maldives-Asia-2001</v>
      </c>
      <c r="B1485" s="13" t="s">
        <v>60</v>
      </c>
      <c r="C1485" s="14" t="s">
        <v>179</v>
      </c>
      <c r="D1485" s="15">
        <v>2001</v>
      </c>
      <c r="E1485" s="19">
        <v>80000000</v>
      </c>
      <c r="F1485" s="19">
        <v>444000000</v>
      </c>
    </row>
    <row r="1486" spans="1:6" ht="14.5" x14ac:dyDescent="0.35">
      <c r="A1486" s="13" t="str">
        <f t="shared" si="23"/>
        <v>Maldives-Asia-2002</v>
      </c>
      <c r="B1486" s="13" t="s">
        <v>60</v>
      </c>
      <c r="C1486" s="14" t="s">
        <v>179</v>
      </c>
      <c r="D1486" s="15">
        <v>2002</v>
      </c>
      <c r="E1486" s="19">
        <v>1109000000</v>
      </c>
      <c r="F1486" s="19">
        <v>176000000</v>
      </c>
    </row>
    <row r="1487" spans="1:6" ht="14.5" x14ac:dyDescent="0.35">
      <c r="A1487" s="13" t="str">
        <f t="shared" si="23"/>
        <v>Maldives-Asia-2003</v>
      </c>
      <c r="B1487" s="13" t="s">
        <v>60</v>
      </c>
      <c r="C1487" s="14" t="s">
        <v>179</v>
      </c>
      <c r="D1487" s="15">
        <v>2003</v>
      </c>
      <c r="E1487" s="19">
        <v>157000000</v>
      </c>
      <c r="F1487" s="19">
        <v>261000000</v>
      </c>
    </row>
    <row r="1488" spans="1:6" ht="14.5" x14ac:dyDescent="0.35">
      <c r="A1488" s="13" t="str">
        <f t="shared" si="23"/>
        <v>Maldives-Asia-2004</v>
      </c>
      <c r="B1488" s="13" t="s">
        <v>60</v>
      </c>
      <c r="C1488" s="14" t="s">
        <v>179</v>
      </c>
      <c r="D1488" s="15">
        <v>2004</v>
      </c>
      <c r="E1488" s="19">
        <v>4019000000</v>
      </c>
      <c r="F1488" s="19">
        <v>1558000000</v>
      </c>
    </row>
    <row r="1489" spans="1:6" ht="14.5" x14ac:dyDescent="0.35">
      <c r="A1489" s="13" t="str">
        <f t="shared" si="23"/>
        <v>Maldives-Asia-2005</v>
      </c>
      <c r="B1489" s="13" t="s">
        <v>60</v>
      </c>
      <c r="C1489" s="14" t="s">
        <v>179</v>
      </c>
      <c r="D1489" s="15">
        <v>2005</v>
      </c>
      <c r="E1489" s="19">
        <v>919000000</v>
      </c>
      <c r="F1489" s="19">
        <v>2029000000</v>
      </c>
    </row>
    <row r="1490" spans="1:6" ht="14.5" x14ac:dyDescent="0.35">
      <c r="A1490" s="13" t="str">
        <f t="shared" si="23"/>
        <v>Maldives-Asia-2006</v>
      </c>
      <c r="B1490" s="13" t="s">
        <v>60</v>
      </c>
      <c r="C1490" s="14" t="s">
        <v>179</v>
      </c>
      <c r="D1490" s="15">
        <v>2006</v>
      </c>
      <c r="E1490" s="19">
        <v>160000000</v>
      </c>
      <c r="F1490" s="19">
        <v>15000000</v>
      </c>
    </row>
    <row r="1491" spans="1:6" ht="14.5" x14ac:dyDescent="0.35">
      <c r="A1491" s="13" t="str">
        <f t="shared" si="23"/>
        <v>Maldives-Asia-2007</v>
      </c>
      <c r="B1491" s="13" t="s">
        <v>60</v>
      </c>
      <c r="C1491" s="14" t="s">
        <v>179</v>
      </c>
      <c r="D1491" s="15">
        <v>2007</v>
      </c>
      <c r="E1491" s="19">
        <v>11200000</v>
      </c>
      <c r="F1491" s="19">
        <v>6000000</v>
      </c>
    </row>
    <row r="1492" spans="1:6" ht="14.5" x14ac:dyDescent="0.35">
      <c r="A1492" s="13" t="str">
        <f t="shared" si="23"/>
        <v>Maldives-Asia-2008</v>
      </c>
      <c r="B1492" s="13" t="s">
        <v>60</v>
      </c>
      <c r="C1492" s="14" t="s">
        <v>179</v>
      </c>
      <c r="D1492" s="15">
        <v>2008</v>
      </c>
      <c r="E1492" s="19">
        <v>20000000</v>
      </c>
      <c r="F1492" s="19">
        <v>2000000</v>
      </c>
    </row>
    <row r="1493" spans="1:6" ht="14.5" x14ac:dyDescent="0.35">
      <c r="A1493" s="13" t="str">
        <f t="shared" si="23"/>
        <v>Maldives-Asia-2009</v>
      </c>
      <c r="B1493" s="13" t="s">
        <v>60</v>
      </c>
      <c r="C1493" s="14" t="s">
        <v>179</v>
      </c>
      <c r="D1493" s="15">
        <v>2009</v>
      </c>
      <c r="E1493" s="13"/>
      <c r="F1493" s="13"/>
    </row>
    <row r="1494" spans="1:6" ht="14.5" x14ac:dyDescent="0.35">
      <c r="A1494" s="13" t="str">
        <f t="shared" si="23"/>
        <v>Maldives-Asia-2010</v>
      </c>
      <c r="B1494" s="13" t="s">
        <v>60</v>
      </c>
      <c r="C1494" s="14" t="s">
        <v>179</v>
      </c>
      <c r="D1494" s="15">
        <v>2010</v>
      </c>
      <c r="E1494" s="19">
        <v>13733000000</v>
      </c>
      <c r="F1494" s="19">
        <v>777000000</v>
      </c>
    </row>
    <row r="1495" spans="1:6" ht="14.5" x14ac:dyDescent="0.35">
      <c r="A1495" s="13" t="str">
        <f t="shared" si="23"/>
        <v>Maldives-Asia-2011</v>
      </c>
      <c r="B1495" s="13" t="s">
        <v>60</v>
      </c>
      <c r="C1495" s="14" t="s">
        <v>179</v>
      </c>
      <c r="D1495" s="15">
        <v>2011</v>
      </c>
      <c r="E1495" s="19">
        <v>12422000000</v>
      </c>
      <c r="F1495" s="19">
        <v>37261000000</v>
      </c>
    </row>
    <row r="1496" spans="1:6" ht="14.5" x14ac:dyDescent="0.35">
      <c r="A1496" s="13" t="str">
        <f t="shared" si="23"/>
        <v>Maldives-Asia-2012</v>
      </c>
      <c r="B1496" s="13" t="s">
        <v>60</v>
      </c>
      <c r="C1496" s="14" t="s">
        <v>179</v>
      </c>
      <c r="D1496" s="15">
        <v>2012</v>
      </c>
      <c r="E1496" s="19">
        <v>9288000000</v>
      </c>
      <c r="F1496" s="19">
        <v>24449000000</v>
      </c>
    </row>
    <row r="1497" spans="1:6" ht="14.5" x14ac:dyDescent="0.35">
      <c r="A1497" s="13" t="str">
        <f t="shared" si="23"/>
        <v>Mali-Africa-2000</v>
      </c>
      <c r="B1497" s="13" t="s">
        <v>64</v>
      </c>
      <c r="C1497" s="14" t="s">
        <v>180</v>
      </c>
      <c r="D1497" s="15">
        <v>2000</v>
      </c>
      <c r="E1497" s="19">
        <v>9066000000</v>
      </c>
      <c r="F1497" s="19">
        <v>13409000000</v>
      </c>
    </row>
    <row r="1498" spans="1:6" ht="14.5" x14ac:dyDescent="0.35">
      <c r="A1498" s="13" t="str">
        <f t="shared" si="23"/>
        <v>Mali-Africa-2001</v>
      </c>
      <c r="B1498" s="13" t="s">
        <v>64</v>
      </c>
      <c r="C1498" s="14" t="s">
        <v>180</v>
      </c>
      <c r="D1498" s="15">
        <v>2001</v>
      </c>
      <c r="E1498" s="19">
        <v>18237000000</v>
      </c>
      <c r="F1498" s="19">
        <v>15042000000</v>
      </c>
    </row>
    <row r="1499" spans="1:6" ht="14.5" x14ac:dyDescent="0.35">
      <c r="A1499" s="13" t="str">
        <f t="shared" si="23"/>
        <v>Mali-Africa-2002</v>
      </c>
      <c r="B1499" s="13" t="s">
        <v>64</v>
      </c>
      <c r="C1499" s="14" t="s">
        <v>180</v>
      </c>
      <c r="D1499" s="15">
        <v>2002</v>
      </c>
      <c r="E1499" s="19">
        <v>20623000000</v>
      </c>
      <c r="F1499" s="19">
        <v>6887000000</v>
      </c>
    </row>
    <row r="1500" spans="1:6" ht="14.5" x14ac:dyDescent="0.35">
      <c r="A1500" s="13" t="str">
        <f t="shared" si="23"/>
        <v>Mali-Africa-2003</v>
      </c>
      <c r="B1500" s="13" t="s">
        <v>64</v>
      </c>
      <c r="C1500" s="14" t="s">
        <v>180</v>
      </c>
      <c r="D1500" s="15">
        <v>2003</v>
      </c>
      <c r="E1500" s="19">
        <v>41126000000</v>
      </c>
      <c r="F1500" s="19">
        <v>33269000000</v>
      </c>
    </row>
    <row r="1501" spans="1:6" ht="14.5" x14ac:dyDescent="0.35">
      <c r="A1501" s="13" t="str">
        <f t="shared" si="23"/>
        <v>Mali-Africa-2004</v>
      </c>
      <c r="B1501" s="13" t="s">
        <v>64</v>
      </c>
      <c r="C1501" s="14" t="s">
        <v>180</v>
      </c>
      <c r="D1501" s="15">
        <v>2004</v>
      </c>
      <c r="E1501" s="19">
        <v>440000000</v>
      </c>
      <c r="F1501" s="19">
        <v>277000000</v>
      </c>
    </row>
    <row r="1502" spans="1:6" ht="14.5" x14ac:dyDescent="0.35">
      <c r="A1502" s="13" t="str">
        <f t="shared" si="23"/>
        <v>Mali-Africa-2005</v>
      </c>
      <c r="B1502" s="13" t="s">
        <v>64</v>
      </c>
      <c r="C1502" s="14" t="s">
        <v>180</v>
      </c>
      <c r="D1502" s="15">
        <v>2005</v>
      </c>
      <c r="E1502" s="19">
        <v>343000000</v>
      </c>
      <c r="F1502" s="19">
        <v>345000000</v>
      </c>
    </row>
    <row r="1503" spans="1:6" ht="14.5" x14ac:dyDescent="0.35">
      <c r="A1503" s="13" t="str">
        <f t="shared" si="23"/>
        <v>Mali-Africa-2006</v>
      </c>
      <c r="B1503" s="13" t="s">
        <v>64</v>
      </c>
      <c r="C1503" s="14" t="s">
        <v>180</v>
      </c>
      <c r="D1503" s="15">
        <v>2006</v>
      </c>
      <c r="E1503" s="13"/>
      <c r="F1503" s="13"/>
    </row>
    <row r="1504" spans="1:6" ht="14.5" x14ac:dyDescent="0.35">
      <c r="A1504" s="13" t="str">
        <f t="shared" si="23"/>
        <v>Mali-Africa-2007</v>
      </c>
      <c r="B1504" s="13" t="s">
        <v>64</v>
      </c>
      <c r="C1504" s="14" t="s">
        <v>180</v>
      </c>
      <c r="D1504" s="15">
        <v>2007</v>
      </c>
      <c r="E1504" s="19">
        <v>3750000000</v>
      </c>
      <c r="F1504" s="19">
        <v>1220000000</v>
      </c>
    </row>
    <row r="1505" spans="1:6" ht="14.5" x14ac:dyDescent="0.35">
      <c r="A1505" s="13" t="str">
        <f t="shared" si="23"/>
        <v>Mali-Africa-2008</v>
      </c>
      <c r="B1505" s="13" t="s">
        <v>64</v>
      </c>
      <c r="C1505" s="14" t="s">
        <v>180</v>
      </c>
      <c r="D1505" s="15">
        <v>2008</v>
      </c>
      <c r="E1505" s="19">
        <v>317000000</v>
      </c>
      <c r="F1505" s="19">
        <v>381000000</v>
      </c>
    </row>
    <row r="1506" spans="1:6" ht="14.5" x14ac:dyDescent="0.35">
      <c r="A1506" s="13" t="str">
        <f t="shared" si="23"/>
        <v>Mali-Africa-2009</v>
      </c>
      <c r="B1506" s="13" t="s">
        <v>64</v>
      </c>
      <c r="C1506" s="14" t="s">
        <v>180</v>
      </c>
      <c r="D1506" s="15">
        <v>2009</v>
      </c>
      <c r="E1506" s="19">
        <v>17948000000</v>
      </c>
      <c r="F1506" s="19">
        <v>6600000000</v>
      </c>
    </row>
    <row r="1507" spans="1:6" ht="14.5" x14ac:dyDescent="0.35">
      <c r="A1507" s="13" t="str">
        <f t="shared" si="23"/>
        <v>Mali-Africa-2010</v>
      </c>
      <c r="B1507" s="13" t="s">
        <v>64</v>
      </c>
      <c r="C1507" s="14" t="s">
        <v>180</v>
      </c>
      <c r="D1507" s="15">
        <v>2010</v>
      </c>
      <c r="E1507" s="19">
        <v>233000000</v>
      </c>
      <c r="F1507" s="19">
        <v>430000000</v>
      </c>
    </row>
    <row r="1508" spans="1:6" ht="14.5" x14ac:dyDescent="0.35">
      <c r="A1508" s="13" t="str">
        <f t="shared" si="23"/>
        <v>Mali-Africa-2011</v>
      </c>
      <c r="B1508" s="13" t="s">
        <v>64</v>
      </c>
      <c r="C1508" s="14" t="s">
        <v>180</v>
      </c>
      <c r="D1508" s="15">
        <v>2011</v>
      </c>
      <c r="E1508" s="19">
        <v>97000000</v>
      </c>
      <c r="F1508" s="19">
        <v>39000000</v>
      </c>
    </row>
    <row r="1509" spans="1:6" ht="14.5" x14ac:dyDescent="0.35">
      <c r="A1509" s="13" t="str">
        <f t="shared" si="23"/>
        <v>Mali-Africa-2012</v>
      </c>
      <c r="B1509" s="13" t="s">
        <v>64</v>
      </c>
      <c r="C1509" s="14" t="s">
        <v>180</v>
      </c>
      <c r="D1509" s="15">
        <v>2012</v>
      </c>
      <c r="E1509" s="19">
        <v>750000000</v>
      </c>
      <c r="F1509" s="19">
        <v>709000000</v>
      </c>
    </row>
    <row r="1510" spans="1:6" ht="14.5" x14ac:dyDescent="0.35">
      <c r="A1510" s="13" t="str">
        <f t="shared" si="23"/>
        <v>Malta-Europe-2000</v>
      </c>
      <c r="B1510" s="13" t="s">
        <v>62</v>
      </c>
      <c r="C1510" s="14" t="s">
        <v>181</v>
      </c>
      <c r="D1510" s="15">
        <v>2000</v>
      </c>
      <c r="E1510" s="19">
        <v>1213000000</v>
      </c>
      <c r="F1510" s="19">
        <v>1396000000</v>
      </c>
    </row>
    <row r="1511" spans="1:6" ht="14.5" x14ac:dyDescent="0.35">
      <c r="A1511" s="13" t="str">
        <f t="shared" si="23"/>
        <v>Malta-Europe-2001</v>
      </c>
      <c r="B1511" s="13" t="s">
        <v>62</v>
      </c>
      <c r="C1511" s="14" t="s">
        <v>181</v>
      </c>
      <c r="D1511" s="15">
        <v>2001</v>
      </c>
      <c r="E1511" s="19">
        <v>5831000000</v>
      </c>
      <c r="F1511" s="19">
        <v>6578000000</v>
      </c>
    </row>
    <row r="1512" spans="1:6" ht="14.5" x14ac:dyDescent="0.35">
      <c r="A1512" s="13" t="str">
        <f t="shared" si="23"/>
        <v>Malta-Europe-2002</v>
      </c>
      <c r="B1512" s="13" t="s">
        <v>62</v>
      </c>
      <c r="C1512" s="14" t="s">
        <v>181</v>
      </c>
      <c r="D1512" s="15">
        <v>2002</v>
      </c>
      <c r="E1512" s="13"/>
      <c r="F1512" s="13"/>
    </row>
    <row r="1513" spans="1:6" ht="14.5" x14ac:dyDescent="0.35">
      <c r="A1513" s="13" t="str">
        <f t="shared" si="23"/>
        <v>Malta-Europe-2003</v>
      </c>
      <c r="B1513" s="13" t="s">
        <v>62</v>
      </c>
      <c r="C1513" s="14" t="s">
        <v>181</v>
      </c>
      <c r="D1513" s="15">
        <v>2003</v>
      </c>
      <c r="E1513" s="19">
        <v>354000000</v>
      </c>
      <c r="F1513" s="19">
        <v>227000000</v>
      </c>
    </row>
    <row r="1514" spans="1:6" ht="14.5" x14ac:dyDescent="0.35">
      <c r="A1514" s="13" t="str">
        <f t="shared" si="23"/>
        <v>Malta-Europe-2004</v>
      </c>
      <c r="B1514" s="13" t="s">
        <v>62</v>
      </c>
      <c r="C1514" s="14" t="s">
        <v>181</v>
      </c>
      <c r="D1514" s="15">
        <v>2004</v>
      </c>
      <c r="E1514" s="19">
        <v>11234000000</v>
      </c>
      <c r="F1514" s="19">
        <v>10690000000</v>
      </c>
    </row>
    <row r="1515" spans="1:6" ht="14.5" x14ac:dyDescent="0.35">
      <c r="A1515" s="13" t="str">
        <f t="shared" si="23"/>
        <v>Malta-Europe-2005</v>
      </c>
      <c r="B1515" s="13" t="s">
        <v>62</v>
      </c>
      <c r="C1515" s="14" t="s">
        <v>181</v>
      </c>
      <c r="D1515" s="15">
        <v>2005</v>
      </c>
      <c r="E1515" s="19">
        <v>47000000</v>
      </c>
      <c r="F1515" s="19">
        <v>26000000</v>
      </c>
    </row>
    <row r="1516" spans="1:6" ht="14.5" x14ac:dyDescent="0.35">
      <c r="A1516" s="13" t="str">
        <f t="shared" si="23"/>
        <v>Malta-Europe-2006</v>
      </c>
      <c r="B1516" s="13" t="s">
        <v>62</v>
      </c>
      <c r="C1516" s="14" t="s">
        <v>181</v>
      </c>
      <c r="D1516" s="15">
        <v>2006</v>
      </c>
      <c r="E1516" s="19">
        <v>76000000</v>
      </c>
      <c r="F1516" s="19">
        <v>530000000</v>
      </c>
    </row>
    <row r="1517" spans="1:6" ht="14.5" x14ac:dyDescent="0.35">
      <c r="A1517" s="13" t="str">
        <f t="shared" si="23"/>
        <v>Malta-Europe-2007</v>
      </c>
      <c r="B1517" s="13" t="s">
        <v>62</v>
      </c>
      <c r="C1517" s="14" t="s">
        <v>181</v>
      </c>
      <c r="D1517" s="15">
        <v>2007</v>
      </c>
      <c r="E1517" s="19">
        <v>1515000000</v>
      </c>
      <c r="F1517" s="19">
        <v>152000000</v>
      </c>
    </row>
    <row r="1518" spans="1:6" ht="14.5" x14ac:dyDescent="0.35">
      <c r="A1518" s="13" t="str">
        <f t="shared" si="23"/>
        <v>Malta-Europe-2008</v>
      </c>
      <c r="B1518" s="13" t="s">
        <v>62</v>
      </c>
      <c r="C1518" s="14" t="s">
        <v>181</v>
      </c>
      <c r="D1518" s="15">
        <v>2008</v>
      </c>
      <c r="E1518" s="19">
        <v>51000000</v>
      </c>
      <c r="F1518" s="13"/>
    </row>
    <row r="1519" spans="1:6" ht="14.5" x14ac:dyDescent="0.35">
      <c r="A1519" s="13" t="str">
        <f t="shared" si="23"/>
        <v>Malta-Europe-2009</v>
      </c>
      <c r="B1519" s="13" t="s">
        <v>62</v>
      </c>
      <c r="C1519" s="14" t="s">
        <v>181</v>
      </c>
      <c r="D1519" s="15">
        <v>2009</v>
      </c>
      <c r="E1519" s="19">
        <v>392000000</v>
      </c>
      <c r="F1519" s="19">
        <v>215000000</v>
      </c>
    </row>
    <row r="1520" spans="1:6" ht="14.5" x14ac:dyDescent="0.35">
      <c r="A1520" s="13" t="str">
        <f t="shared" si="23"/>
        <v>Malta-Europe-2010</v>
      </c>
      <c r="B1520" s="13" t="s">
        <v>62</v>
      </c>
      <c r="C1520" s="14" t="s">
        <v>181</v>
      </c>
      <c r="D1520" s="15">
        <v>2010</v>
      </c>
      <c r="E1520" s="19">
        <v>5520000000</v>
      </c>
      <c r="F1520" s="19">
        <v>2055000000</v>
      </c>
    </row>
    <row r="1521" spans="1:6" ht="14.5" x14ac:dyDescent="0.35">
      <c r="A1521" s="13" t="str">
        <f t="shared" si="23"/>
        <v>Malta-Europe-2011</v>
      </c>
      <c r="B1521" s="13" t="s">
        <v>62</v>
      </c>
      <c r="C1521" s="14" t="s">
        <v>181</v>
      </c>
      <c r="D1521" s="15">
        <v>2011</v>
      </c>
      <c r="E1521" s="19">
        <v>234000000</v>
      </c>
      <c r="F1521" s="19">
        <v>402000000</v>
      </c>
    </row>
    <row r="1522" spans="1:6" ht="14.5" x14ac:dyDescent="0.35">
      <c r="A1522" s="13" t="str">
        <f t="shared" si="23"/>
        <v>Malta-Europe-2012</v>
      </c>
      <c r="B1522" s="13" t="s">
        <v>62</v>
      </c>
      <c r="C1522" s="14" t="s">
        <v>181</v>
      </c>
      <c r="D1522" s="15">
        <v>2012</v>
      </c>
      <c r="E1522" s="19">
        <v>1169000000</v>
      </c>
      <c r="F1522" s="19">
        <v>194000000</v>
      </c>
    </row>
    <row r="1523" spans="1:6" ht="14.5" x14ac:dyDescent="0.35">
      <c r="A1523" s="13" t="str">
        <f t="shared" si="23"/>
        <v>Marshall Islands-Oceania-2000</v>
      </c>
      <c r="B1523" s="13" t="s">
        <v>66</v>
      </c>
      <c r="C1523" s="14" t="s">
        <v>182</v>
      </c>
      <c r="D1523" s="15">
        <v>2000</v>
      </c>
      <c r="E1523" s="19">
        <v>912000000</v>
      </c>
      <c r="F1523" s="19">
        <v>2083000000</v>
      </c>
    </row>
    <row r="1524" spans="1:6" ht="14.5" x14ac:dyDescent="0.35">
      <c r="A1524" s="13" t="str">
        <f t="shared" si="23"/>
        <v>Marshall Islands-Oceania-2001</v>
      </c>
      <c r="B1524" s="13" t="s">
        <v>66</v>
      </c>
      <c r="C1524" s="14" t="s">
        <v>182</v>
      </c>
      <c r="D1524" s="15">
        <v>2001</v>
      </c>
      <c r="E1524" s="19">
        <v>190000000</v>
      </c>
      <c r="F1524" s="19">
        <v>14000000</v>
      </c>
    </row>
    <row r="1525" spans="1:6" ht="14.5" x14ac:dyDescent="0.35">
      <c r="A1525" s="13" t="str">
        <f t="shared" si="23"/>
        <v>Marshall Islands-Oceania-2002</v>
      </c>
      <c r="B1525" s="13" t="s">
        <v>66</v>
      </c>
      <c r="C1525" s="14" t="s">
        <v>182</v>
      </c>
      <c r="D1525" s="15">
        <v>2002</v>
      </c>
      <c r="E1525" s="19">
        <v>16500000</v>
      </c>
      <c r="F1525" s="19">
        <v>6600000</v>
      </c>
    </row>
    <row r="1526" spans="1:6" ht="14.5" x14ac:dyDescent="0.35">
      <c r="A1526" s="13" t="str">
        <f t="shared" si="23"/>
        <v>Marshall Islands-Oceania-2003</v>
      </c>
      <c r="B1526" s="13" t="s">
        <v>66</v>
      </c>
      <c r="C1526" s="14" t="s">
        <v>182</v>
      </c>
      <c r="D1526" s="15">
        <v>2003</v>
      </c>
      <c r="E1526" s="19">
        <v>26000000</v>
      </c>
      <c r="F1526" s="19">
        <v>5000000</v>
      </c>
    </row>
    <row r="1527" spans="1:6" ht="14.5" x14ac:dyDescent="0.35">
      <c r="A1527" s="13" t="str">
        <f t="shared" si="23"/>
        <v>Marshall Islands-Oceania-2004</v>
      </c>
      <c r="B1527" s="13" t="s">
        <v>66</v>
      </c>
      <c r="C1527" s="14" t="s">
        <v>182</v>
      </c>
      <c r="D1527" s="15">
        <v>2004</v>
      </c>
      <c r="E1527" s="13"/>
      <c r="F1527" s="13"/>
    </row>
    <row r="1528" spans="1:6" ht="14.5" x14ac:dyDescent="0.35">
      <c r="A1528" s="13" t="str">
        <f t="shared" si="23"/>
        <v>Marshall Islands-Oceania-2005</v>
      </c>
      <c r="B1528" s="13" t="s">
        <v>66</v>
      </c>
      <c r="C1528" s="14" t="s">
        <v>182</v>
      </c>
      <c r="D1528" s="15">
        <v>2005</v>
      </c>
      <c r="E1528" s="19">
        <v>17297000000</v>
      </c>
      <c r="F1528" s="19">
        <v>902000000</v>
      </c>
    </row>
    <row r="1529" spans="1:6" ht="14.5" x14ac:dyDescent="0.35">
      <c r="A1529" s="13" t="str">
        <f t="shared" si="23"/>
        <v>Marshall Islands-Oceania-2006</v>
      </c>
      <c r="B1529" s="13" t="s">
        <v>66</v>
      </c>
      <c r="C1529" s="14" t="s">
        <v>182</v>
      </c>
      <c r="D1529" s="15">
        <v>2006</v>
      </c>
      <c r="E1529" s="19">
        <v>13479000000</v>
      </c>
      <c r="F1529" s="19">
        <v>21456000000</v>
      </c>
    </row>
    <row r="1530" spans="1:6" ht="14.5" x14ac:dyDescent="0.35">
      <c r="A1530" s="13" t="str">
        <f t="shared" si="23"/>
        <v>Marshall Islands-Oceania-2007</v>
      </c>
      <c r="B1530" s="13" t="s">
        <v>66</v>
      </c>
      <c r="C1530" s="14" t="s">
        <v>182</v>
      </c>
      <c r="D1530" s="15">
        <v>2007</v>
      </c>
      <c r="E1530" s="19">
        <v>13781000000</v>
      </c>
      <c r="F1530" s="19">
        <v>38976000000</v>
      </c>
    </row>
    <row r="1531" spans="1:6" ht="14.5" x14ac:dyDescent="0.35">
      <c r="A1531" s="13" t="str">
        <f t="shared" si="23"/>
        <v>Marshall Islands-Oceania-2008</v>
      </c>
      <c r="B1531" s="13" t="s">
        <v>66</v>
      </c>
      <c r="C1531" s="14" t="s">
        <v>182</v>
      </c>
      <c r="D1531" s="15">
        <v>2008</v>
      </c>
      <c r="E1531" s="19">
        <v>10714000000</v>
      </c>
      <c r="F1531" s="19">
        <v>16340000000</v>
      </c>
    </row>
    <row r="1532" spans="1:6" ht="14.5" x14ac:dyDescent="0.35">
      <c r="A1532" s="13" t="str">
        <f t="shared" si="23"/>
        <v>Marshall Islands-Oceania-2009</v>
      </c>
      <c r="B1532" s="13" t="s">
        <v>66</v>
      </c>
      <c r="C1532" s="14" t="s">
        <v>182</v>
      </c>
      <c r="D1532" s="15">
        <v>2009</v>
      </c>
      <c r="E1532" s="19">
        <v>20236000000</v>
      </c>
      <c r="F1532" s="19">
        <v>16095000000</v>
      </c>
    </row>
    <row r="1533" spans="1:6" ht="14.5" x14ac:dyDescent="0.35">
      <c r="A1533" s="13" t="str">
        <f t="shared" si="23"/>
        <v>Marshall Islands-Oceania-2010</v>
      </c>
      <c r="B1533" s="13" t="s">
        <v>66</v>
      </c>
      <c r="C1533" s="14" t="s">
        <v>182</v>
      </c>
      <c r="D1533" s="15">
        <v>2010</v>
      </c>
      <c r="E1533" s="19">
        <v>22497000000</v>
      </c>
      <c r="F1533" s="19">
        <v>6700000000</v>
      </c>
    </row>
    <row r="1534" spans="1:6" ht="14.5" x14ac:dyDescent="0.35">
      <c r="A1534" s="13" t="str">
        <f t="shared" si="23"/>
        <v>Marshall Islands-Oceania-2011</v>
      </c>
      <c r="B1534" s="13" t="s">
        <v>66</v>
      </c>
      <c r="C1534" s="14" t="s">
        <v>182</v>
      </c>
      <c r="D1534" s="15">
        <v>2011</v>
      </c>
      <c r="E1534" s="19">
        <v>44130000000</v>
      </c>
      <c r="F1534" s="19">
        <v>40987000000</v>
      </c>
    </row>
    <row r="1535" spans="1:6" ht="14.5" x14ac:dyDescent="0.35">
      <c r="A1535" s="13" t="str">
        <f t="shared" si="23"/>
        <v>Marshall Islands-Oceania-2012</v>
      </c>
      <c r="B1535" s="13" t="s">
        <v>66</v>
      </c>
      <c r="C1535" s="14" t="s">
        <v>182</v>
      </c>
      <c r="D1535" s="15">
        <v>2012</v>
      </c>
      <c r="E1535" s="19">
        <v>505000000</v>
      </c>
      <c r="F1535" s="19">
        <v>337000000</v>
      </c>
    </row>
    <row r="1536" spans="1:6" ht="14.5" x14ac:dyDescent="0.35">
      <c r="A1536" s="13" t="str">
        <f t="shared" si="23"/>
        <v>Mauritania-Africa-2000</v>
      </c>
      <c r="B1536" s="13" t="s">
        <v>64</v>
      </c>
      <c r="C1536" s="14" t="s">
        <v>183</v>
      </c>
      <c r="D1536" s="15">
        <v>2000</v>
      </c>
      <c r="E1536" s="19">
        <v>377000000</v>
      </c>
      <c r="F1536" s="19">
        <v>383000000</v>
      </c>
    </row>
    <row r="1537" spans="1:6" ht="14.5" x14ac:dyDescent="0.35">
      <c r="A1537" s="13" t="str">
        <f t="shared" si="23"/>
        <v>Mauritania-Africa-2001</v>
      </c>
      <c r="B1537" s="13" t="s">
        <v>64</v>
      </c>
      <c r="C1537" s="14" t="s">
        <v>183</v>
      </c>
      <c r="D1537" s="15">
        <v>2001</v>
      </c>
      <c r="E1537" s="13"/>
      <c r="F1537" s="13"/>
    </row>
    <row r="1538" spans="1:6" ht="14.5" x14ac:dyDescent="0.35">
      <c r="A1538" s="13" t="str">
        <f t="shared" si="23"/>
        <v>Mauritania-Africa-2002</v>
      </c>
      <c r="B1538" s="13" t="s">
        <v>64</v>
      </c>
      <c r="C1538" s="14" t="s">
        <v>183</v>
      </c>
      <c r="D1538" s="15">
        <v>2002</v>
      </c>
      <c r="E1538" s="19">
        <v>382000000</v>
      </c>
      <c r="F1538" s="19">
        <v>456000000</v>
      </c>
    </row>
    <row r="1539" spans="1:6" ht="14.5" x14ac:dyDescent="0.35">
      <c r="A1539" s="13" t="str">
        <f t="shared" ref="A1539:A1602" si="24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9">
        <v>3930000000</v>
      </c>
      <c r="F1539" s="19">
        <v>1300000000</v>
      </c>
    </row>
    <row r="1540" spans="1:6" ht="14.5" x14ac:dyDescent="0.35">
      <c r="A1540" s="13" t="str">
        <f t="shared" si="24"/>
        <v>Mauritania-Africa-2004</v>
      </c>
      <c r="B1540" s="13" t="s">
        <v>64</v>
      </c>
      <c r="C1540" s="14" t="s">
        <v>183</v>
      </c>
      <c r="D1540" s="15">
        <v>2004</v>
      </c>
      <c r="E1540" s="19">
        <v>80000000</v>
      </c>
      <c r="F1540" s="19">
        <v>50000000</v>
      </c>
    </row>
    <row r="1541" spans="1:6" ht="14.5" x14ac:dyDescent="0.35">
      <c r="A1541" s="13" t="str">
        <f t="shared" si="24"/>
        <v>Mauritania-Africa-2005</v>
      </c>
      <c r="B1541" s="13" t="s">
        <v>64</v>
      </c>
      <c r="C1541" s="14" t="s">
        <v>183</v>
      </c>
      <c r="D1541" s="15">
        <v>2005</v>
      </c>
      <c r="E1541" s="19">
        <v>18553000000</v>
      </c>
      <c r="F1541" s="19">
        <v>7724000000</v>
      </c>
    </row>
    <row r="1542" spans="1:6" ht="14.5" x14ac:dyDescent="0.35">
      <c r="A1542" s="13" t="str">
        <f t="shared" si="24"/>
        <v>Mauritania-Africa-2006</v>
      </c>
      <c r="B1542" s="13" t="s">
        <v>64</v>
      </c>
      <c r="C1542" s="14" t="s">
        <v>183</v>
      </c>
      <c r="D1542" s="15">
        <v>2006</v>
      </c>
      <c r="E1542" s="19">
        <v>242000000</v>
      </c>
      <c r="F1542" s="19">
        <v>459000000</v>
      </c>
    </row>
    <row r="1543" spans="1:6" ht="14.5" x14ac:dyDescent="0.35">
      <c r="A1543" s="13" t="str">
        <f t="shared" si="24"/>
        <v>Mauritania-Africa-2007</v>
      </c>
      <c r="B1543" s="13" t="s">
        <v>64</v>
      </c>
      <c r="C1543" s="14" t="s">
        <v>183</v>
      </c>
      <c r="D1543" s="15">
        <v>2007</v>
      </c>
      <c r="E1543" s="19">
        <v>803000000</v>
      </c>
      <c r="F1543" s="19">
        <v>777000000</v>
      </c>
    </row>
    <row r="1544" spans="1:6" ht="14.5" x14ac:dyDescent="0.35">
      <c r="A1544" s="13" t="str">
        <f t="shared" si="24"/>
        <v>Mauritania-Africa-2008</v>
      </c>
      <c r="B1544" s="13" t="s">
        <v>64</v>
      </c>
      <c r="C1544" s="14" t="s">
        <v>183</v>
      </c>
      <c r="D1544" s="15">
        <v>2008</v>
      </c>
      <c r="E1544" s="19">
        <v>46000000</v>
      </c>
      <c r="F1544" s="19">
        <v>66000000</v>
      </c>
    </row>
    <row r="1545" spans="1:6" ht="14.5" x14ac:dyDescent="0.35">
      <c r="A1545" s="13" t="str">
        <f t="shared" si="24"/>
        <v>Mauritania-Africa-2009</v>
      </c>
      <c r="B1545" s="13" t="s">
        <v>64</v>
      </c>
      <c r="C1545" s="14" t="s">
        <v>183</v>
      </c>
      <c r="D1545" s="15">
        <v>2009</v>
      </c>
      <c r="E1545" s="19">
        <v>8150000000</v>
      </c>
      <c r="F1545" s="19">
        <v>8801000000</v>
      </c>
    </row>
    <row r="1546" spans="1:6" ht="14.5" x14ac:dyDescent="0.35">
      <c r="A1546" s="13" t="str">
        <f t="shared" si="24"/>
        <v>Mauritania-Africa-2010</v>
      </c>
      <c r="B1546" s="13" t="s">
        <v>64</v>
      </c>
      <c r="C1546" s="14" t="s">
        <v>183</v>
      </c>
      <c r="D1546" s="15">
        <v>2010</v>
      </c>
      <c r="E1546" s="13"/>
      <c r="F1546" s="13"/>
    </row>
    <row r="1547" spans="1:6" ht="14.5" x14ac:dyDescent="0.35">
      <c r="A1547" s="13" t="str">
        <f t="shared" si="24"/>
        <v>Mauritania-Africa-2011</v>
      </c>
      <c r="B1547" s="13" t="s">
        <v>64</v>
      </c>
      <c r="C1547" s="14" t="s">
        <v>183</v>
      </c>
      <c r="D1547" s="15">
        <v>2011</v>
      </c>
      <c r="E1547" s="19">
        <v>272000000</v>
      </c>
      <c r="F1547" s="19">
        <v>249000000</v>
      </c>
    </row>
    <row r="1548" spans="1:6" ht="14.5" x14ac:dyDescent="0.35">
      <c r="A1548" s="13" t="str">
        <f t="shared" si="24"/>
        <v>Mauritania-Africa-2012</v>
      </c>
      <c r="B1548" s="13" t="s">
        <v>64</v>
      </c>
      <c r="C1548" s="14" t="s">
        <v>183</v>
      </c>
      <c r="D1548" s="15">
        <v>2012</v>
      </c>
      <c r="E1548" s="19">
        <v>12462000000</v>
      </c>
      <c r="F1548" s="19">
        <v>12083000000</v>
      </c>
    </row>
    <row r="1549" spans="1:6" ht="14.5" x14ac:dyDescent="0.35">
      <c r="A1549" s="13" t="str">
        <f t="shared" si="24"/>
        <v>Mauritius-Africa-2000</v>
      </c>
      <c r="B1549" s="13" t="s">
        <v>64</v>
      </c>
      <c r="C1549" s="14" t="s">
        <v>184</v>
      </c>
      <c r="D1549" s="15">
        <v>2000</v>
      </c>
      <c r="E1549" s="19">
        <v>75000000</v>
      </c>
      <c r="F1549" s="19">
        <v>735000000</v>
      </c>
    </row>
    <row r="1550" spans="1:6" ht="14.5" x14ac:dyDescent="0.35">
      <c r="A1550" s="13" t="str">
        <f t="shared" si="24"/>
        <v>Mauritius-Africa-2001</v>
      </c>
      <c r="B1550" s="13" t="s">
        <v>64</v>
      </c>
      <c r="C1550" s="14" t="s">
        <v>184</v>
      </c>
      <c r="D1550" s="15">
        <v>2001</v>
      </c>
      <c r="E1550" s="19">
        <v>1559000000</v>
      </c>
      <c r="F1550" s="19">
        <v>211000000</v>
      </c>
    </row>
    <row r="1551" spans="1:6" ht="14.5" x14ac:dyDescent="0.35">
      <c r="A1551" s="13" t="str">
        <f t="shared" si="24"/>
        <v>Mauritius-Africa-2002</v>
      </c>
      <c r="B1551" s="13" t="s">
        <v>64</v>
      </c>
      <c r="C1551" s="14" t="s">
        <v>184</v>
      </c>
      <c r="D1551" s="15">
        <v>2002</v>
      </c>
      <c r="E1551" s="19">
        <v>1255000000</v>
      </c>
      <c r="F1551" s="19">
        <v>1361000000</v>
      </c>
    </row>
    <row r="1552" spans="1:6" ht="14.5" x14ac:dyDescent="0.35">
      <c r="A1552" s="13" t="str">
        <f t="shared" si="24"/>
        <v>Mauritius-Africa-2003</v>
      </c>
      <c r="B1552" s="13" t="s">
        <v>64</v>
      </c>
      <c r="C1552" s="14" t="s">
        <v>184</v>
      </c>
      <c r="D1552" s="15">
        <v>2003</v>
      </c>
      <c r="E1552" s="19">
        <v>64000000</v>
      </c>
      <c r="F1552" s="13"/>
    </row>
    <row r="1553" spans="1:6" ht="14.5" x14ac:dyDescent="0.35">
      <c r="A1553" s="13" t="str">
        <f t="shared" si="24"/>
        <v>Mauritius-Africa-2004</v>
      </c>
      <c r="B1553" s="13" t="s">
        <v>64</v>
      </c>
      <c r="C1553" s="14" t="s">
        <v>184</v>
      </c>
      <c r="D1553" s="15">
        <v>2004</v>
      </c>
      <c r="E1553" s="19">
        <v>569000000</v>
      </c>
      <c r="F1553" s="19">
        <v>451000000</v>
      </c>
    </row>
    <row r="1554" spans="1:6" ht="14.5" x14ac:dyDescent="0.35">
      <c r="A1554" s="13" t="str">
        <f t="shared" si="24"/>
        <v>Mauritius-Africa-2005</v>
      </c>
      <c r="B1554" s="13" t="s">
        <v>64</v>
      </c>
      <c r="C1554" s="14" t="s">
        <v>184</v>
      </c>
      <c r="D1554" s="15">
        <v>2005</v>
      </c>
      <c r="E1554" s="19">
        <v>353000000</v>
      </c>
      <c r="F1554" s="19">
        <v>545000000</v>
      </c>
    </row>
    <row r="1555" spans="1:6" ht="14.5" x14ac:dyDescent="0.35">
      <c r="A1555" s="13" t="str">
        <f t="shared" si="24"/>
        <v>Mauritius-Africa-2006</v>
      </c>
      <c r="B1555" s="13" t="s">
        <v>64</v>
      </c>
      <c r="C1555" s="14" t="s">
        <v>184</v>
      </c>
      <c r="D1555" s="15">
        <v>2006</v>
      </c>
      <c r="E1555" s="19">
        <v>3024000000</v>
      </c>
      <c r="F1555" s="19">
        <v>2553000000</v>
      </c>
    </row>
    <row r="1556" spans="1:6" ht="14.5" x14ac:dyDescent="0.35">
      <c r="A1556" s="13" t="str">
        <f t="shared" si="24"/>
        <v>Mauritius-Africa-2007</v>
      </c>
      <c r="B1556" s="13" t="s">
        <v>64</v>
      </c>
      <c r="C1556" s="14" t="s">
        <v>184</v>
      </c>
      <c r="D1556" s="15">
        <v>2007</v>
      </c>
      <c r="E1556" s="19">
        <v>1280000000</v>
      </c>
      <c r="F1556" s="19">
        <v>180000000</v>
      </c>
    </row>
    <row r="1557" spans="1:6" ht="14.5" x14ac:dyDescent="0.35">
      <c r="A1557" s="13" t="str">
        <f t="shared" si="24"/>
        <v>Mauritius-Africa-2008</v>
      </c>
      <c r="B1557" s="13" t="s">
        <v>64</v>
      </c>
      <c r="C1557" s="14" t="s">
        <v>184</v>
      </c>
      <c r="D1557" s="15">
        <v>2008</v>
      </c>
      <c r="E1557" s="19">
        <v>986000000</v>
      </c>
      <c r="F1557" s="19">
        <v>2163000000</v>
      </c>
    </row>
    <row r="1558" spans="1:6" ht="14.5" x14ac:dyDescent="0.35">
      <c r="A1558" s="13" t="str">
        <f t="shared" si="24"/>
        <v>Mauritius-Africa-2009</v>
      </c>
      <c r="B1558" s="13" t="s">
        <v>64</v>
      </c>
      <c r="C1558" s="14" t="s">
        <v>184</v>
      </c>
      <c r="D1558" s="15">
        <v>2009</v>
      </c>
      <c r="E1558" s="19">
        <v>280000000</v>
      </c>
      <c r="F1558" s="19">
        <v>51000000</v>
      </c>
    </row>
    <row r="1559" spans="1:6" ht="14.5" x14ac:dyDescent="0.35">
      <c r="A1559" s="13" t="str">
        <f t="shared" si="24"/>
        <v>Mauritius-Africa-2010</v>
      </c>
      <c r="B1559" s="13" t="s">
        <v>64</v>
      </c>
      <c r="C1559" s="14" t="s">
        <v>184</v>
      </c>
      <c r="D1559" s="15">
        <v>2010</v>
      </c>
      <c r="E1559" s="19">
        <v>23700000</v>
      </c>
      <c r="F1559" s="19">
        <v>10800000</v>
      </c>
    </row>
    <row r="1560" spans="1:6" ht="14.5" x14ac:dyDescent="0.35">
      <c r="A1560" s="13" t="str">
        <f t="shared" si="24"/>
        <v>Mauritius-Africa-2011</v>
      </c>
      <c r="B1560" s="13" t="s">
        <v>64</v>
      </c>
      <c r="C1560" s="14" t="s">
        <v>184</v>
      </c>
      <c r="D1560" s="15">
        <v>2011</v>
      </c>
      <c r="E1560" s="19">
        <v>14000000</v>
      </c>
      <c r="F1560" s="19">
        <v>51000000</v>
      </c>
    </row>
    <row r="1561" spans="1:6" ht="14.5" x14ac:dyDescent="0.35">
      <c r="A1561" s="13" t="str">
        <f t="shared" si="24"/>
        <v>Mauritius-Africa-2012</v>
      </c>
      <c r="B1561" s="13" t="s">
        <v>64</v>
      </c>
      <c r="C1561" s="14" t="s">
        <v>184</v>
      </c>
      <c r="D1561" s="15">
        <v>2012</v>
      </c>
      <c r="E1561" s="19">
        <v>43000000</v>
      </c>
      <c r="F1561" s="19">
        <v>58000000</v>
      </c>
    </row>
    <row r="1562" spans="1:6" ht="14.5" x14ac:dyDescent="0.35">
      <c r="A1562" s="13" t="str">
        <f t="shared" si="24"/>
        <v>Mexico-The Americas-2000</v>
      </c>
      <c r="B1562" s="13" t="s">
        <v>70</v>
      </c>
      <c r="C1562" s="14" t="s">
        <v>185</v>
      </c>
      <c r="D1562" s="15">
        <v>2000</v>
      </c>
      <c r="E1562" s="19">
        <v>18445000000</v>
      </c>
      <c r="F1562" s="19">
        <v>983000000</v>
      </c>
    </row>
    <row r="1563" spans="1:6" ht="14.5" x14ac:dyDescent="0.35">
      <c r="A1563" s="13" t="str">
        <f t="shared" si="24"/>
        <v>Mexico-The Americas-2001</v>
      </c>
      <c r="B1563" s="13" t="s">
        <v>70</v>
      </c>
      <c r="C1563" s="14" t="s">
        <v>185</v>
      </c>
      <c r="D1563" s="15">
        <v>2001</v>
      </c>
      <c r="E1563" s="19">
        <v>13304000000</v>
      </c>
      <c r="F1563" s="19">
        <v>16360000000</v>
      </c>
    </row>
    <row r="1564" spans="1:6" ht="14.5" x14ac:dyDescent="0.35">
      <c r="A1564" s="13" t="str">
        <f t="shared" si="24"/>
        <v>Mexico-The Americas-2002</v>
      </c>
      <c r="B1564" s="13" t="s">
        <v>70</v>
      </c>
      <c r="C1564" s="14" t="s">
        <v>185</v>
      </c>
      <c r="D1564" s="15">
        <v>2002</v>
      </c>
      <c r="E1564" s="19">
        <v>12537000000</v>
      </c>
      <c r="F1564" s="19">
        <v>34788000000</v>
      </c>
    </row>
    <row r="1565" spans="1:6" ht="14.5" x14ac:dyDescent="0.35">
      <c r="A1565" s="13" t="str">
        <f t="shared" si="24"/>
        <v>Mexico-The Americas-2003</v>
      </c>
      <c r="B1565" s="13" t="s">
        <v>70</v>
      </c>
      <c r="C1565" s="14" t="s">
        <v>185</v>
      </c>
      <c r="D1565" s="15">
        <v>2003</v>
      </c>
      <c r="E1565" s="19">
        <v>9403000000</v>
      </c>
      <c r="F1565" s="19">
        <v>15685000000</v>
      </c>
    </row>
    <row r="1566" spans="1:6" ht="14.5" x14ac:dyDescent="0.35">
      <c r="A1566" s="13" t="str">
        <f t="shared" si="24"/>
        <v>Mexico-The Americas-2004</v>
      </c>
      <c r="B1566" s="13" t="s">
        <v>70</v>
      </c>
      <c r="C1566" s="14" t="s">
        <v>185</v>
      </c>
      <c r="D1566" s="15">
        <v>2004</v>
      </c>
      <c r="E1566" s="19">
        <v>19814000000</v>
      </c>
      <c r="F1566" s="19">
        <v>5749000000</v>
      </c>
    </row>
    <row r="1567" spans="1:6" ht="14.5" x14ac:dyDescent="0.35">
      <c r="A1567" s="13" t="str">
        <f t="shared" si="24"/>
        <v>Mexico-The Americas-2005</v>
      </c>
      <c r="B1567" s="13" t="s">
        <v>70</v>
      </c>
      <c r="C1567" s="14" t="s">
        <v>185</v>
      </c>
      <c r="D1567" s="15">
        <v>2005</v>
      </c>
      <c r="E1567" s="19">
        <v>42632000000</v>
      </c>
      <c r="F1567" s="19">
        <v>47108000000</v>
      </c>
    </row>
    <row r="1568" spans="1:6" ht="14.5" x14ac:dyDescent="0.35">
      <c r="A1568" s="13" t="str">
        <f t="shared" si="24"/>
        <v>Mexico-The Americas-2006</v>
      </c>
      <c r="B1568" s="13" t="s">
        <v>70</v>
      </c>
      <c r="C1568" s="14" t="s">
        <v>185</v>
      </c>
      <c r="D1568" s="15">
        <v>2006</v>
      </c>
      <c r="E1568" s="19">
        <v>20291000000</v>
      </c>
      <c r="F1568" s="19">
        <v>15669000000</v>
      </c>
    </row>
    <row r="1569" spans="1:6" ht="14.5" x14ac:dyDescent="0.35">
      <c r="A1569" s="13" t="str">
        <f t="shared" si="24"/>
        <v>Mexico-The Americas-2007</v>
      </c>
      <c r="B1569" s="13" t="s">
        <v>70</v>
      </c>
      <c r="C1569" s="14" t="s">
        <v>185</v>
      </c>
      <c r="D1569" s="15">
        <v>2007</v>
      </c>
      <c r="E1569" s="13"/>
      <c r="F1569" s="13"/>
    </row>
    <row r="1570" spans="1:6" ht="14.5" x14ac:dyDescent="0.35">
      <c r="A1570" s="13" t="str">
        <f t="shared" si="24"/>
        <v>Mexico-The Americas-2008</v>
      </c>
      <c r="B1570" s="13" t="s">
        <v>70</v>
      </c>
      <c r="C1570" s="14" t="s">
        <v>185</v>
      </c>
      <c r="D1570" s="15">
        <v>2008</v>
      </c>
      <c r="E1570" s="19">
        <v>537000000</v>
      </c>
      <c r="F1570" s="19">
        <v>311000000</v>
      </c>
    </row>
    <row r="1571" spans="1:6" ht="14.5" x14ac:dyDescent="0.35">
      <c r="A1571" s="13" t="str">
        <f t="shared" si="24"/>
        <v>Mexico-The Americas-2009</v>
      </c>
      <c r="B1571" s="13" t="s">
        <v>70</v>
      </c>
      <c r="C1571" s="14" t="s">
        <v>185</v>
      </c>
      <c r="D1571" s="15">
        <v>2009</v>
      </c>
      <c r="E1571" s="19">
        <v>374000000</v>
      </c>
      <c r="F1571" s="19">
        <v>379000000</v>
      </c>
    </row>
    <row r="1572" spans="1:6" ht="14.5" x14ac:dyDescent="0.35">
      <c r="A1572" s="13" t="str">
        <f t="shared" si="24"/>
        <v>Mexico-The Americas-2010</v>
      </c>
      <c r="B1572" s="13" t="s">
        <v>70</v>
      </c>
      <c r="C1572" s="14" t="s">
        <v>185</v>
      </c>
      <c r="D1572" s="15">
        <v>2010</v>
      </c>
      <c r="E1572" s="19">
        <v>545000000</v>
      </c>
      <c r="F1572" s="19">
        <v>488000000</v>
      </c>
    </row>
    <row r="1573" spans="1:6" ht="14.5" x14ac:dyDescent="0.35">
      <c r="A1573" s="13" t="str">
        <f t="shared" si="24"/>
        <v>Mexico-The Americas-2011</v>
      </c>
      <c r="B1573" s="13" t="s">
        <v>70</v>
      </c>
      <c r="C1573" s="14" t="s">
        <v>185</v>
      </c>
      <c r="D1573" s="15">
        <v>2011</v>
      </c>
      <c r="E1573" s="19">
        <v>3050000000</v>
      </c>
      <c r="F1573" s="19">
        <v>1100000000</v>
      </c>
    </row>
    <row r="1574" spans="1:6" ht="14.5" x14ac:dyDescent="0.35">
      <c r="A1574" s="13" t="str">
        <f t="shared" si="24"/>
        <v>Mexico-The Americas-2012</v>
      </c>
      <c r="B1574" s="13" t="s">
        <v>70</v>
      </c>
      <c r="C1574" s="14" t="s">
        <v>185</v>
      </c>
      <c r="D1574" s="15">
        <v>2012</v>
      </c>
      <c r="E1574" s="19">
        <v>254000000</v>
      </c>
      <c r="F1574" s="19">
        <v>477000000</v>
      </c>
    </row>
    <row r="1575" spans="1:6" ht="14.5" x14ac:dyDescent="0.35">
      <c r="A1575" s="13" t="str">
        <f t="shared" si="24"/>
        <v>Micronesia, Fed. Sts.-Oceania-2000</v>
      </c>
      <c r="B1575" s="13" t="s">
        <v>66</v>
      </c>
      <c r="C1575" s="14" t="s">
        <v>186</v>
      </c>
      <c r="D1575" s="15">
        <v>2000</v>
      </c>
      <c r="E1575" s="19">
        <v>75000000</v>
      </c>
      <c r="F1575" s="19">
        <v>52000000</v>
      </c>
    </row>
    <row r="1576" spans="1:6" ht="14.5" x14ac:dyDescent="0.35">
      <c r="A1576" s="13" t="str">
        <f t="shared" si="24"/>
        <v>Micronesia, Fed. Sts.-Oceania-2001</v>
      </c>
      <c r="B1576" s="13" t="s">
        <v>66</v>
      </c>
      <c r="C1576" s="14" t="s">
        <v>186</v>
      </c>
      <c r="D1576" s="15">
        <v>2001</v>
      </c>
      <c r="E1576" s="19">
        <v>17231000000</v>
      </c>
      <c r="F1576" s="19">
        <v>7196000000</v>
      </c>
    </row>
    <row r="1577" spans="1:6" ht="14.5" x14ac:dyDescent="0.35">
      <c r="A1577" s="13" t="str">
        <f t="shared" si="24"/>
        <v>Micronesia, Fed. Sts.-Oceania-2002</v>
      </c>
      <c r="B1577" s="13" t="s">
        <v>66</v>
      </c>
      <c r="C1577" s="14" t="s">
        <v>186</v>
      </c>
      <c r="D1577" s="15">
        <v>2002</v>
      </c>
      <c r="E1577" s="19">
        <v>754000000</v>
      </c>
      <c r="F1577" s="19">
        <v>735000000</v>
      </c>
    </row>
    <row r="1578" spans="1:6" ht="14.5" x14ac:dyDescent="0.35">
      <c r="A1578" s="13" t="str">
        <f t="shared" si="24"/>
        <v>Micronesia, Fed. Sts.-Oceania-2003</v>
      </c>
      <c r="B1578" s="13" t="s">
        <v>66</v>
      </c>
      <c r="C1578" s="14" t="s">
        <v>186</v>
      </c>
      <c r="D1578" s="15">
        <v>2003</v>
      </c>
      <c r="E1578" s="19">
        <v>6053000000</v>
      </c>
      <c r="F1578" s="19">
        <v>6908000000</v>
      </c>
    </row>
    <row r="1579" spans="1:6" ht="14.5" x14ac:dyDescent="0.35">
      <c r="A1579" s="13" t="str">
        <f t="shared" si="24"/>
        <v>Micronesia, Fed. Sts.-Oceania-2004</v>
      </c>
      <c r="B1579" s="13" t="s">
        <v>66</v>
      </c>
      <c r="C1579" s="14" t="s">
        <v>186</v>
      </c>
      <c r="D1579" s="15">
        <v>2004</v>
      </c>
      <c r="E1579" s="19">
        <v>51000000</v>
      </c>
      <c r="F1579" s="19">
        <v>34000000</v>
      </c>
    </row>
    <row r="1580" spans="1:6" ht="14.5" x14ac:dyDescent="0.35">
      <c r="A1580" s="13" t="str">
        <f t="shared" si="24"/>
        <v>Micronesia, Fed. Sts.-Oceania-2005</v>
      </c>
      <c r="B1580" s="13" t="s">
        <v>66</v>
      </c>
      <c r="C1580" s="14" t="s">
        <v>186</v>
      </c>
      <c r="D1580" s="15">
        <v>2005</v>
      </c>
      <c r="E1580" s="19">
        <v>77000000</v>
      </c>
      <c r="F1580" s="19">
        <v>651000000</v>
      </c>
    </row>
    <row r="1581" spans="1:6" ht="14.5" x14ac:dyDescent="0.35">
      <c r="A1581" s="13" t="str">
        <f t="shared" si="24"/>
        <v>Micronesia, Fed. Sts.-Oceania-2006</v>
      </c>
      <c r="B1581" s="13" t="s">
        <v>66</v>
      </c>
      <c r="C1581" s="14" t="s">
        <v>186</v>
      </c>
      <c r="D1581" s="15">
        <v>2006</v>
      </c>
      <c r="E1581" s="13"/>
      <c r="F1581" s="13"/>
    </row>
    <row r="1582" spans="1:6" ht="14.5" x14ac:dyDescent="0.35">
      <c r="A1582" s="13" t="str">
        <f t="shared" si="24"/>
        <v>Micronesia, Fed. Sts.-Oceania-2007</v>
      </c>
      <c r="B1582" s="13" t="s">
        <v>66</v>
      </c>
      <c r="C1582" s="14" t="s">
        <v>186</v>
      </c>
      <c r="D1582" s="15">
        <v>2007</v>
      </c>
      <c r="E1582" s="19">
        <v>11136000000</v>
      </c>
      <c r="F1582" s="19">
        <v>9310000000</v>
      </c>
    </row>
    <row r="1583" spans="1:6" ht="14.5" x14ac:dyDescent="0.35">
      <c r="A1583" s="13" t="str">
        <f t="shared" si="24"/>
        <v>Micronesia, Fed. Sts.-Oceania-2008</v>
      </c>
      <c r="B1583" s="13" t="s">
        <v>66</v>
      </c>
      <c r="C1583" s="14" t="s">
        <v>186</v>
      </c>
      <c r="D1583" s="15">
        <v>2008</v>
      </c>
      <c r="E1583" s="19">
        <v>1185000000</v>
      </c>
      <c r="F1583" s="19">
        <v>1319000000</v>
      </c>
    </row>
    <row r="1584" spans="1:6" ht="14.5" x14ac:dyDescent="0.35">
      <c r="A1584" s="13" t="str">
        <f t="shared" si="24"/>
        <v>Micronesia, Fed. Sts.-Oceania-2009</v>
      </c>
      <c r="B1584" s="13" t="s">
        <v>66</v>
      </c>
      <c r="C1584" s="14" t="s">
        <v>186</v>
      </c>
      <c r="D1584" s="15">
        <v>2009</v>
      </c>
      <c r="E1584" s="19">
        <v>1473000000</v>
      </c>
      <c r="F1584" s="19">
        <v>212000000</v>
      </c>
    </row>
    <row r="1585" spans="1:6" ht="14.5" x14ac:dyDescent="0.35">
      <c r="A1585" s="13" t="str">
        <f t="shared" si="24"/>
        <v>Micronesia, Fed. Sts.-Oceania-2010</v>
      </c>
      <c r="B1585" s="13" t="s">
        <v>66</v>
      </c>
      <c r="C1585" s="14" t="s">
        <v>186</v>
      </c>
      <c r="D1585" s="15">
        <v>2010</v>
      </c>
      <c r="E1585" s="19">
        <v>253000000</v>
      </c>
      <c r="F1585" s="19">
        <v>242000000</v>
      </c>
    </row>
    <row r="1586" spans="1:6" ht="14.5" x14ac:dyDescent="0.35">
      <c r="A1586" s="13" t="str">
        <f t="shared" si="24"/>
        <v>Micronesia, Fed. Sts.-Oceania-2011</v>
      </c>
      <c r="B1586" s="13" t="s">
        <v>66</v>
      </c>
      <c r="C1586" s="14" t="s">
        <v>186</v>
      </c>
      <c r="D1586" s="15">
        <v>2011</v>
      </c>
      <c r="E1586" s="19">
        <v>99000000</v>
      </c>
      <c r="F1586" s="13"/>
    </row>
    <row r="1587" spans="1:6" ht="14.5" x14ac:dyDescent="0.35">
      <c r="A1587" s="13" t="str">
        <f t="shared" si="24"/>
        <v>Micronesia, Fed. Sts.-Oceania-2012</v>
      </c>
      <c r="B1587" s="13" t="s">
        <v>66</v>
      </c>
      <c r="C1587" s="14" t="s">
        <v>186</v>
      </c>
      <c r="D1587" s="15">
        <v>2012</v>
      </c>
      <c r="E1587" s="19">
        <v>439000000</v>
      </c>
      <c r="F1587" s="19">
        <v>572000000</v>
      </c>
    </row>
    <row r="1588" spans="1:6" ht="14.5" x14ac:dyDescent="0.35">
      <c r="A1588" s="13" t="str">
        <f t="shared" si="24"/>
        <v>Moldova-Europe-2000</v>
      </c>
      <c r="B1588" s="13" t="s">
        <v>62</v>
      </c>
      <c r="C1588" s="14" t="s">
        <v>187</v>
      </c>
      <c r="D1588" s="15">
        <v>2000</v>
      </c>
      <c r="E1588" s="19">
        <v>2853000000</v>
      </c>
      <c r="F1588" s="19">
        <v>3251000000</v>
      </c>
    </row>
    <row r="1589" spans="1:6" ht="14.5" x14ac:dyDescent="0.35">
      <c r="A1589" s="13" t="str">
        <f t="shared" si="24"/>
        <v>Moldova-Europe-2001</v>
      </c>
      <c r="B1589" s="13" t="s">
        <v>62</v>
      </c>
      <c r="C1589" s="14" t="s">
        <v>187</v>
      </c>
      <c r="D1589" s="15">
        <v>2001</v>
      </c>
      <c r="E1589" s="19">
        <v>506000000</v>
      </c>
      <c r="F1589" s="19">
        <v>393000000</v>
      </c>
    </row>
    <row r="1590" spans="1:6" ht="14.5" x14ac:dyDescent="0.35">
      <c r="A1590" s="13" t="str">
        <f t="shared" si="24"/>
        <v>Moldova-Europe-2002</v>
      </c>
      <c r="B1590" s="13" t="s">
        <v>62</v>
      </c>
      <c r="C1590" s="14" t="s">
        <v>187</v>
      </c>
      <c r="D1590" s="15">
        <v>2002</v>
      </c>
      <c r="E1590" s="19">
        <v>1208000000</v>
      </c>
      <c r="F1590" s="19">
        <v>163000000</v>
      </c>
    </row>
    <row r="1591" spans="1:6" ht="14.5" x14ac:dyDescent="0.35">
      <c r="A1591" s="13" t="str">
        <f t="shared" si="24"/>
        <v>Moldova-Europe-2003</v>
      </c>
      <c r="B1591" s="13" t="s">
        <v>62</v>
      </c>
      <c r="C1591" s="14" t="s">
        <v>187</v>
      </c>
      <c r="D1591" s="15">
        <v>2003</v>
      </c>
      <c r="E1591" s="19">
        <v>950000000</v>
      </c>
      <c r="F1591" s="19">
        <v>1098000000</v>
      </c>
    </row>
    <row r="1592" spans="1:6" ht="14.5" x14ac:dyDescent="0.35">
      <c r="A1592" s="13" t="str">
        <f t="shared" si="24"/>
        <v>Moldova-Europe-2004</v>
      </c>
      <c r="B1592" s="13" t="s">
        <v>62</v>
      </c>
      <c r="C1592" s="14" t="s">
        <v>187</v>
      </c>
      <c r="D1592" s="15">
        <v>2004</v>
      </c>
      <c r="E1592" s="19">
        <v>271000000</v>
      </c>
      <c r="F1592" s="19">
        <v>91000000</v>
      </c>
    </row>
    <row r="1593" spans="1:6" ht="14.5" x14ac:dyDescent="0.35">
      <c r="A1593" s="13" t="str">
        <f t="shared" si="24"/>
        <v>Moldova-Europe-2005</v>
      </c>
      <c r="B1593" s="13" t="s">
        <v>62</v>
      </c>
      <c r="C1593" s="14" t="s">
        <v>187</v>
      </c>
      <c r="D1593" s="15">
        <v>2005</v>
      </c>
      <c r="E1593" s="19">
        <v>19500000</v>
      </c>
      <c r="F1593" s="19">
        <v>5800000</v>
      </c>
    </row>
    <row r="1594" spans="1:6" ht="14.5" x14ac:dyDescent="0.35">
      <c r="A1594" s="13" t="str">
        <f t="shared" si="24"/>
        <v>Moldova-Europe-2006</v>
      </c>
      <c r="B1594" s="13" t="s">
        <v>62</v>
      </c>
      <c r="C1594" s="14" t="s">
        <v>187</v>
      </c>
      <c r="D1594" s="15">
        <v>2006</v>
      </c>
      <c r="E1594" s="19">
        <v>16000000</v>
      </c>
      <c r="F1594" s="19">
        <v>69000000</v>
      </c>
    </row>
    <row r="1595" spans="1:6" ht="14.5" x14ac:dyDescent="0.35">
      <c r="A1595" s="13" t="str">
        <f t="shared" si="24"/>
        <v>Moldova-Europe-2007</v>
      </c>
      <c r="B1595" s="13" t="s">
        <v>62</v>
      </c>
      <c r="C1595" s="14" t="s">
        <v>187</v>
      </c>
      <c r="D1595" s="15">
        <v>2007</v>
      </c>
      <c r="E1595" s="19">
        <v>96000000</v>
      </c>
      <c r="F1595" s="19">
        <v>61000000</v>
      </c>
    </row>
    <row r="1596" spans="1:6" ht="14.5" x14ac:dyDescent="0.35">
      <c r="A1596" s="13" t="str">
        <f t="shared" si="24"/>
        <v>Moldova-Europe-2008</v>
      </c>
      <c r="B1596" s="13" t="s">
        <v>62</v>
      </c>
      <c r="C1596" s="14" t="s">
        <v>187</v>
      </c>
      <c r="D1596" s="15">
        <v>2008</v>
      </c>
      <c r="E1596" s="19">
        <v>28214000000</v>
      </c>
      <c r="F1596" s="19">
        <v>1237000000</v>
      </c>
    </row>
    <row r="1597" spans="1:6" ht="14.5" x14ac:dyDescent="0.35">
      <c r="A1597" s="13" t="str">
        <f t="shared" si="24"/>
        <v>Moldova-Europe-2009</v>
      </c>
      <c r="B1597" s="13" t="s">
        <v>62</v>
      </c>
      <c r="C1597" s="14" t="s">
        <v>187</v>
      </c>
      <c r="D1597" s="15">
        <v>2009</v>
      </c>
      <c r="E1597" s="19">
        <v>14398000000</v>
      </c>
      <c r="F1597" s="19">
        <v>20802000000</v>
      </c>
    </row>
    <row r="1598" spans="1:6" ht="14.5" x14ac:dyDescent="0.35">
      <c r="A1598" s="13" t="str">
        <f t="shared" si="24"/>
        <v>Moldova-Europe-2010</v>
      </c>
      <c r="B1598" s="13" t="s">
        <v>62</v>
      </c>
      <c r="C1598" s="14" t="s">
        <v>187</v>
      </c>
      <c r="D1598" s="15">
        <v>2010</v>
      </c>
      <c r="E1598" s="19">
        <v>14178000000</v>
      </c>
      <c r="F1598" s="19">
        <v>18700000000</v>
      </c>
    </row>
    <row r="1599" spans="1:6" ht="14.5" x14ac:dyDescent="0.35">
      <c r="A1599" s="13" t="str">
        <f t="shared" si="24"/>
        <v>Moldova-Europe-2011</v>
      </c>
      <c r="B1599" s="13" t="s">
        <v>62</v>
      </c>
      <c r="C1599" s="14" t="s">
        <v>187</v>
      </c>
      <c r="D1599" s="15">
        <v>2011</v>
      </c>
      <c r="E1599" s="19">
        <v>15356000000</v>
      </c>
      <c r="F1599" s="19">
        <v>39306000000</v>
      </c>
    </row>
    <row r="1600" spans="1:6" ht="14.5" x14ac:dyDescent="0.35">
      <c r="A1600" s="13" t="str">
        <f t="shared" si="24"/>
        <v>Moldova-Europe-2012</v>
      </c>
      <c r="B1600" s="13" t="s">
        <v>62</v>
      </c>
      <c r="C1600" s="14" t="s">
        <v>187</v>
      </c>
      <c r="D1600" s="15">
        <v>2012</v>
      </c>
      <c r="E1600" s="19">
        <v>23809000000</v>
      </c>
      <c r="F1600" s="19">
        <v>7151000000</v>
      </c>
    </row>
    <row r="1601" spans="1:6" ht="14.5" x14ac:dyDescent="0.35">
      <c r="A1601" s="13" t="str">
        <f t="shared" si="24"/>
        <v>Monaco-Europe-2000</v>
      </c>
      <c r="B1601" s="13" t="s">
        <v>62</v>
      </c>
      <c r="C1601" s="14" t="s">
        <v>188</v>
      </c>
      <c r="D1601" s="15">
        <v>2000</v>
      </c>
      <c r="E1601" s="19">
        <v>50154000000</v>
      </c>
      <c r="F1601" s="19">
        <v>59840000000</v>
      </c>
    </row>
    <row r="1602" spans="1:6" ht="14.5" x14ac:dyDescent="0.35">
      <c r="A1602" s="13" t="str">
        <f t="shared" si="24"/>
        <v>Monaco-Europe-2001</v>
      </c>
      <c r="B1602" s="13" t="s">
        <v>62</v>
      </c>
      <c r="C1602" s="14" t="s">
        <v>188</v>
      </c>
      <c r="D1602" s="15">
        <v>2001</v>
      </c>
      <c r="E1602" s="19">
        <v>27208000000</v>
      </c>
      <c r="F1602" s="19">
        <v>17503000000</v>
      </c>
    </row>
    <row r="1603" spans="1:6" ht="14.5" x14ac:dyDescent="0.35">
      <c r="A1603" s="13" t="str">
        <f t="shared" ref="A1603:A1666" si="25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3"/>
      <c r="F1603" s="13"/>
    </row>
    <row r="1604" spans="1:6" ht="14.5" x14ac:dyDescent="0.35">
      <c r="A1604" s="13" t="str">
        <f t="shared" si="25"/>
        <v>Monaco-Europe-2003</v>
      </c>
      <c r="B1604" s="13" t="s">
        <v>62</v>
      </c>
      <c r="C1604" s="14" t="s">
        <v>188</v>
      </c>
      <c r="D1604" s="15">
        <v>2003</v>
      </c>
      <c r="E1604" s="19">
        <v>737000000</v>
      </c>
      <c r="F1604" s="19">
        <v>329000000</v>
      </c>
    </row>
    <row r="1605" spans="1:6" ht="14.5" x14ac:dyDescent="0.35">
      <c r="A1605" s="13" t="str">
        <f t="shared" si="25"/>
        <v>Monaco-Europe-2004</v>
      </c>
      <c r="B1605" s="13" t="s">
        <v>62</v>
      </c>
      <c r="C1605" s="14" t="s">
        <v>188</v>
      </c>
      <c r="D1605" s="15">
        <v>2004</v>
      </c>
      <c r="E1605" s="19">
        <v>456000000</v>
      </c>
      <c r="F1605" s="19">
        <v>466000000</v>
      </c>
    </row>
    <row r="1606" spans="1:6" ht="14.5" x14ac:dyDescent="0.35">
      <c r="A1606" s="13" t="str">
        <f t="shared" si="25"/>
        <v>Monaco-Europe-2005</v>
      </c>
      <c r="B1606" s="13" t="s">
        <v>62</v>
      </c>
      <c r="C1606" s="14" t="s">
        <v>188</v>
      </c>
      <c r="D1606" s="15">
        <v>2005</v>
      </c>
      <c r="E1606" s="19">
        <v>4450000000</v>
      </c>
      <c r="F1606" s="19">
        <v>1470000000</v>
      </c>
    </row>
    <row r="1607" spans="1:6" ht="14.5" x14ac:dyDescent="0.35">
      <c r="A1607" s="13" t="str">
        <f t="shared" si="25"/>
        <v>Monaco-Europe-2006</v>
      </c>
      <c r="B1607" s="13" t="s">
        <v>62</v>
      </c>
      <c r="C1607" s="14" t="s">
        <v>188</v>
      </c>
      <c r="D1607" s="15">
        <v>2006</v>
      </c>
      <c r="E1607" s="13"/>
      <c r="F1607" s="13"/>
    </row>
    <row r="1608" spans="1:6" ht="14.5" x14ac:dyDescent="0.35">
      <c r="A1608" s="13" t="str">
        <f t="shared" si="25"/>
        <v>Monaco-Europe-2007</v>
      </c>
      <c r="B1608" s="13" t="s">
        <v>62</v>
      </c>
      <c r="C1608" s="14" t="s">
        <v>188</v>
      </c>
      <c r="D1608" s="15">
        <v>2007</v>
      </c>
      <c r="E1608" s="19">
        <v>91000000</v>
      </c>
      <c r="F1608" s="19">
        <v>53000000</v>
      </c>
    </row>
    <row r="1609" spans="1:6" ht="14.5" x14ac:dyDescent="0.35">
      <c r="A1609" s="13" t="str">
        <f t="shared" si="25"/>
        <v>Monaco-Europe-2008</v>
      </c>
      <c r="B1609" s="13" t="s">
        <v>62</v>
      </c>
      <c r="C1609" s="14" t="s">
        <v>188</v>
      </c>
      <c r="D1609" s="15">
        <v>2008</v>
      </c>
      <c r="E1609" s="19">
        <v>792000000</v>
      </c>
      <c r="F1609" s="19">
        <v>856000000</v>
      </c>
    </row>
    <row r="1610" spans="1:6" ht="14.5" x14ac:dyDescent="0.35">
      <c r="A1610" s="13" t="str">
        <f t="shared" si="25"/>
        <v>Monaco-Europe-2009</v>
      </c>
      <c r="B1610" s="13" t="s">
        <v>62</v>
      </c>
      <c r="C1610" s="14" t="s">
        <v>188</v>
      </c>
      <c r="D1610" s="15">
        <v>2009</v>
      </c>
      <c r="E1610" s="19">
        <v>1044000000</v>
      </c>
      <c r="F1610" s="19">
        <v>828000000</v>
      </c>
    </row>
    <row r="1611" spans="1:6" ht="14.5" x14ac:dyDescent="0.35">
      <c r="A1611" s="13" t="str">
        <f t="shared" si="25"/>
        <v>Monaco-Europe-2010</v>
      </c>
      <c r="B1611" s="13" t="s">
        <v>62</v>
      </c>
      <c r="C1611" s="14" t="s">
        <v>188</v>
      </c>
      <c r="D1611" s="15">
        <v>2010</v>
      </c>
      <c r="E1611" s="19">
        <v>18152000000</v>
      </c>
      <c r="F1611" s="19">
        <v>8324000000</v>
      </c>
    </row>
    <row r="1612" spans="1:6" ht="14.5" x14ac:dyDescent="0.35">
      <c r="A1612" s="13" t="str">
        <f t="shared" si="25"/>
        <v>Monaco-Europe-2011</v>
      </c>
      <c r="B1612" s="13" t="s">
        <v>62</v>
      </c>
      <c r="C1612" s="14" t="s">
        <v>188</v>
      </c>
      <c r="D1612" s="15">
        <v>2011</v>
      </c>
      <c r="E1612" s="19">
        <v>7618000000</v>
      </c>
      <c r="F1612" s="19">
        <v>8432000000</v>
      </c>
    </row>
    <row r="1613" spans="1:6" ht="14.5" x14ac:dyDescent="0.35">
      <c r="A1613" s="13" t="str">
        <f t="shared" si="25"/>
        <v>Monaco-Europe-2012</v>
      </c>
      <c r="B1613" s="13" t="s">
        <v>62</v>
      </c>
      <c r="C1613" s="14" t="s">
        <v>188</v>
      </c>
      <c r="D1613" s="15">
        <v>2012</v>
      </c>
      <c r="E1613" s="19">
        <v>14490000000</v>
      </c>
      <c r="F1613" s="19">
        <v>10490000000</v>
      </c>
    </row>
    <row r="1614" spans="1:6" ht="14.5" x14ac:dyDescent="0.35">
      <c r="A1614" s="13" t="str">
        <f t="shared" si="25"/>
        <v>Mongolia-Asia-2000</v>
      </c>
      <c r="B1614" s="13" t="s">
        <v>60</v>
      </c>
      <c r="C1614" s="14" t="s">
        <v>189</v>
      </c>
      <c r="D1614" s="15">
        <v>2000</v>
      </c>
      <c r="E1614" s="19">
        <v>64000000</v>
      </c>
      <c r="F1614" s="19">
        <v>43000000</v>
      </c>
    </row>
    <row r="1615" spans="1:6" ht="14.5" x14ac:dyDescent="0.35">
      <c r="A1615" s="13" t="str">
        <f t="shared" si="25"/>
        <v>Mongolia-Asia-2001</v>
      </c>
      <c r="B1615" s="13" t="s">
        <v>60</v>
      </c>
      <c r="C1615" s="14" t="s">
        <v>189</v>
      </c>
      <c r="D1615" s="15">
        <v>2001</v>
      </c>
      <c r="E1615" s="19">
        <v>103000000</v>
      </c>
      <c r="F1615" s="19">
        <v>835000000</v>
      </c>
    </row>
    <row r="1616" spans="1:6" ht="14.5" x14ac:dyDescent="0.35">
      <c r="A1616" s="13" t="str">
        <f t="shared" si="25"/>
        <v>Mongolia-Asia-2002</v>
      </c>
      <c r="B1616" s="13" t="s">
        <v>60</v>
      </c>
      <c r="C1616" s="14" t="s">
        <v>189</v>
      </c>
      <c r="D1616" s="15">
        <v>2002</v>
      </c>
      <c r="E1616" s="13"/>
      <c r="F1616" s="13"/>
    </row>
    <row r="1617" spans="1:6" ht="14.5" x14ac:dyDescent="0.35">
      <c r="A1617" s="13" t="str">
        <f t="shared" si="25"/>
        <v>Mongolia-Asia-2003</v>
      </c>
      <c r="B1617" s="13" t="s">
        <v>60</v>
      </c>
      <c r="C1617" s="14" t="s">
        <v>189</v>
      </c>
      <c r="D1617" s="15">
        <v>2003</v>
      </c>
      <c r="E1617" s="19">
        <v>1713000000</v>
      </c>
      <c r="F1617" s="19">
        <v>252000000</v>
      </c>
    </row>
    <row r="1618" spans="1:6" ht="14.5" x14ac:dyDescent="0.35">
      <c r="A1618" s="13" t="str">
        <f t="shared" si="25"/>
        <v>Mongolia-Asia-2004</v>
      </c>
      <c r="B1618" s="13" t="s">
        <v>60</v>
      </c>
      <c r="C1618" s="14" t="s">
        <v>189</v>
      </c>
      <c r="D1618" s="15">
        <v>2004</v>
      </c>
      <c r="E1618" s="19">
        <v>288000000</v>
      </c>
      <c r="F1618" s="19">
        <v>319000000</v>
      </c>
    </row>
    <row r="1619" spans="1:6" ht="14.5" x14ac:dyDescent="0.35">
      <c r="A1619" s="13" t="str">
        <f t="shared" si="25"/>
        <v>Mongolia-Asia-2005</v>
      </c>
      <c r="B1619" s="13" t="s">
        <v>60</v>
      </c>
      <c r="C1619" s="14" t="s">
        <v>189</v>
      </c>
      <c r="D1619" s="15">
        <v>2005</v>
      </c>
      <c r="E1619" s="19">
        <v>1236000000</v>
      </c>
      <c r="F1619" s="19">
        <v>1489000000</v>
      </c>
    </row>
    <row r="1620" spans="1:6" ht="14.5" x14ac:dyDescent="0.35">
      <c r="A1620" s="13" t="str">
        <f t="shared" si="25"/>
        <v>Mongolia-Asia-2006</v>
      </c>
      <c r="B1620" s="13" t="s">
        <v>60</v>
      </c>
      <c r="C1620" s="14" t="s">
        <v>189</v>
      </c>
      <c r="D1620" s="15">
        <v>2006</v>
      </c>
      <c r="E1620" s="19">
        <v>121000000</v>
      </c>
      <c r="F1620" s="13"/>
    </row>
    <row r="1621" spans="1:6" ht="14.5" x14ac:dyDescent="0.35">
      <c r="A1621" s="13" t="str">
        <f t="shared" si="25"/>
        <v>Mongolia-Asia-2007</v>
      </c>
      <c r="B1621" s="13" t="s">
        <v>60</v>
      </c>
      <c r="C1621" s="14" t="s">
        <v>189</v>
      </c>
      <c r="D1621" s="15">
        <v>2007</v>
      </c>
      <c r="E1621" s="19">
        <v>378000000</v>
      </c>
      <c r="F1621" s="19">
        <v>528000000</v>
      </c>
    </row>
    <row r="1622" spans="1:6" ht="14.5" x14ac:dyDescent="0.35">
      <c r="A1622" s="13" t="str">
        <f t="shared" si="25"/>
        <v>Mongolia-Asia-2008</v>
      </c>
      <c r="B1622" s="13" t="s">
        <v>60</v>
      </c>
      <c r="C1622" s="14" t="s">
        <v>189</v>
      </c>
      <c r="D1622" s="15">
        <v>2008</v>
      </c>
      <c r="E1622" s="19">
        <v>3228000000</v>
      </c>
      <c r="F1622" s="19">
        <v>4194000000</v>
      </c>
    </row>
    <row r="1623" spans="1:6" ht="14.5" x14ac:dyDescent="0.35">
      <c r="A1623" s="13" t="str">
        <f t="shared" si="25"/>
        <v>Mongolia-Asia-2009</v>
      </c>
      <c r="B1623" s="13" t="s">
        <v>60</v>
      </c>
      <c r="C1623" s="14" t="s">
        <v>189</v>
      </c>
      <c r="D1623" s="15">
        <v>2009</v>
      </c>
      <c r="E1623" s="19">
        <v>1332000000</v>
      </c>
      <c r="F1623" s="19">
        <v>268000000</v>
      </c>
    </row>
    <row r="1624" spans="1:6" ht="14.5" x14ac:dyDescent="0.35">
      <c r="A1624" s="13" t="str">
        <f t="shared" si="25"/>
        <v>Mongolia-Asia-2010</v>
      </c>
      <c r="B1624" s="13" t="s">
        <v>60</v>
      </c>
      <c r="C1624" s="14" t="s">
        <v>189</v>
      </c>
      <c r="D1624" s="15">
        <v>2010</v>
      </c>
      <c r="E1624" s="19">
        <v>998000000</v>
      </c>
      <c r="F1624" s="19">
        <v>1370000000</v>
      </c>
    </row>
    <row r="1625" spans="1:6" ht="14.5" x14ac:dyDescent="0.35">
      <c r="A1625" s="13" t="str">
        <f t="shared" si="25"/>
        <v>Mongolia-Asia-2011</v>
      </c>
      <c r="B1625" s="13" t="s">
        <v>60</v>
      </c>
      <c r="C1625" s="14" t="s">
        <v>189</v>
      </c>
      <c r="D1625" s="15">
        <v>2011</v>
      </c>
      <c r="E1625" s="19">
        <v>336000000</v>
      </c>
      <c r="F1625" s="19">
        <v>398000000</v>
      </c>
    </row>
    <row r="1626" spans="1:6" ht="14.5" x14ac:dyDescent="0.35">
      <c r="A1626" s="13" t="str">
        <f t="shared" si="25"/>
        <v>Mongolia-Asia-2012</v>
      </c>
      <c r="B1626" s="13" t="s">
        <v>60</v>
      </c>
      <c r="C1626" s="14" t="s">
        <v>189</v>
      </c>
      <c r="D1626" s="15">
        <v>2012</v>
      </c>
      <c r="E1626" s="19">
        <v>385000000</v>
      </c>
      <c r="F1626" s="19">
        <v>215000000</v>
      </c>
    </row>
    <row r="1627" spans="1:6" ht="14.5" x14ac:dyDescent="0.35">
      <c r="A1627" s="13" t="str">
        <f t="shared" si="25"/>
        <v>Montenegro-Europe-2000</v>
      </c>
      <c r="B1627" s="13" t="s">
        <v>62</v>
      </c>
      <c r="C1627" s="14" t="s">
        <v>190</v>
      </c>
      <c r="D1627" s="15">
        <v>2000</v>
      </c>
      <c r="E1627" s="19">
        <v>32400000</v>
      </c>
      <c r="F1627" s="19">
        <v>17800000</v>
      </c>
    </row>
    <row r="1628" spans="1:6" ht="14.5" x14ac:dyDescent="0.35">
      <c r="A1628" s="13" t="str">
        <f t="shared" si="25"/>
        <v>Montenegro-Europe-2001</v>
      </c>
      <c r="B1628" s="13" t="s">
        <v>62</v>
      </c>
      <c r="C1628" s="14" t="s">
        <v>190</v>
      </c>
      <c r="D1628" s="15">
        <v>2001</v>
      </c>
      <c r="E1628" s="19">
        <v>31000000</v>
      </c>
      <c r="F1628" s="19">
        <v>68000000</v>
      </c>
    </row>
    <row r="1629" spans="1:6" ht="14.5" x14ac:dyDescent="0.35">
      <c r="A1629" s="13" t="str">
        <f t="shared" si="25"/>
        <v>Montenegro-Europe-2002</v>
      </c>
      <c r="B1629" s="13" t="s">
        <v>62</v>
      </c>
      <c r="C1629" s="14" t="s">
        <v>190</v>
      </c>
      <c r="D1629" s="15">
        <v>2002</v>
      </c>
      <c r="E1629" s="19">
        <v>138000000</v>
      </c>
      <c r="F1629" s="19">
        <v>86000000</v>
      </c>
    </row>
    <row r="1630" spans="1:6" ht="14.5" x14ac:dyDescent="0.35">
      <c r="A1630" s="13" t="str">
        <f t="shared" si="25"/>
        <v>Montenegro-Europe-2003</v>
      </c>
      <c r="B1630" s="13" t="s">
        <v>62</v>
      </c>
      <c r="C1630" s="14" t="s">
        <v>190</v>
      </c>
      <c r="D1630" s="15">
        <v>2003</v>
      </c>
      <c r="E1630" s="19">
        <v>12534000000</v>
      </c>
      <c r="F1630" s="19">
        <v>39760000000</v>
      </c>
    </row>
    <row r="1631" spans="1:6" ht="14.5" x14ac:dyDescent="0.35">
      <c r="A1631" s="13" t="str">
        <f t="shared" si="25"/>
        <v>Montenegro-Europe-2004</v>
      </c>
      <c r="B1631" s="13" t="s">
        <v>62</v>
      </c>
      <c r="C1631" s="14" t="s">
        <v>190</v>
      </c>
      <c r="D1631" s="15">
        <v>2004</v>
      </c>
      <c r="E1631" s="19">
        <v>17467000000</v>
      </c>
      <c r="F1631" s="19">
        <v>22209000000</v>
      </c>
    </row>
    <row r="1632" spans="1:6" ht="14.5" x14ac:dyDescent="0.35">
      <c r="A1632" s="13" t="str">
        <f t="shared" si="25"/>
        <v>Montenegro-Europe-2005</v>
      </c>
      <c r="B1632" s="13" t="s">
        <v>62</v>
      </c>
      <c r="C1632" s="14" t="s">
        <v>190</v>
      </c>
      <c r="D1632" s="15">
        <v>2005</v>
      </c>
      <c r="E1632" s="19">
        <v>38976000000</v>
      </c>
      <c r="F1632" s="19">
        <v>1476000000</v>
      </c>
    </row>
    <row r="1633" spans="1:6" ht="14.5" x14ac:dyDescent="0.35">
      <c r="A1633" s="13" t="str">
        <f t="shared" si="25"/>
        <v>Montenegro-Europe-2006</v>
      </c>
      <c r="B1633" s="13" t="s">
        <v>62</v>
      </c>
      <c r="C1633" s="14" t="s">
        <v>190</v>
      </c>
      <c r="D1633" s="15">
        <v>2006</v>
      </c>
      <c r="E1633" s="19">
        <v>18082000000</v>
      </c>
      <c r="F1633" s="19">
        <v>21437000000</v>
      </c>
    </row>
    <row r="1634" spans="1:6" ht="14.5" x14ac:dyDescent="0.35">
      <c r="A1634" s="13" t="str">
        <f t="shared" si="25"/>
        <v>Montenegro-Europe-2007</v>
      </c>
      <c r="B1634" s="13" t="s">
        <v>62</v>
      </c>
      <c r="C1634" s="14" t="s">
        <v>190</v>
      </c>
      <c r="D1634" s="15">
        <v>2007</v>
      </c>
      <c r="E1634" s="19">
        <v>30926000000</v>
      </c>
      <c r="F1634" s="19">
        <v>7320000000</v>
      </c>
    </row>
    <row r="1635" spans="1:6" ht="14.5" x14ac:dyDescent="0.35">
      <c r="A1635" s="13" t="str">
        <f t="shared" si="25"/>
        <v>Montenegro-Europe-2008</v>
      </c>
      <c r="B1635" s="13" t="s">
        <v>62</v>
      </c>
      <c r="C1635" s="14" t="s">
        <v>190</v>
      </c>
      <c r="D1635" s="15">
        <v>2008</v>
      </c>
      <c r="E1635" s="19">
        <v>53313000000</v>
      </c>
      <c r="F1635" s="19">
        <v>79010000000</v>
      </c>
    </row>
    <row r="1636" spans="1:6" ht="14.5" x14ac:dyDescent="0.35">
      <c r="A1636" s="13" t="str">
        <f t="shared" si="25"/>
        <v>Montenegro-Europe-2009</v>
      </c>
      <c r="B1636" s="13" t="s">
        <v>62</v>
      </c>
      <c r="C1636" s="14" t="s">
        <v>190</v>
      </c>
      <c r="D1636" s="15">
        <v>2009</v>
      </c>
      <c r="E1636" s="13"/>
      <c r="F1636" s="13"/>
    </row>
    <row r="1637" spans="1:6" ht="14.5" x14ac:dyDescent="0.35">
      <c r="A1637" s="13" t="str">
        <f t="shared" si="25"/>
        <v>Montenegro-Europe-2010</v>
      </c>
      <c r="B1637" s="13" t="s">
        <v>62</v>
      </c>
      <c r="C1637" s="14" t="s">
        <v>190</v>
      </c>
      <c r="D1637" s="15">
        <v>2010</v>
      </c>
      <c r="E1637" s="19">
        <v>1069000000</v>
      </c>
      <c r="F1637" s="19">
        <v>384000000</v>
      </c>
    </row>
    <row r="1638" spans="1:6" ht="14.5" x14ac:dyDescent="0.35">
      <c r="A1638" s="13" t="str">
        <f t="shared" si="25"/>
        <v>Montenegro-Europe-2011</v>
      </c>
      <c r="B1638" s="13" t="s">
        <v>62</v>
      </c>
      <c r="C1638" s="14" t="s">
        <v>190</v>
      </c>
      <c r="D1638" s="15">
        <v>2011</v>
      </c>
      <c r="E1638" s="19">
        <v>486000000</v>
      </c>
      <c r="F1638" s="19">
        <v>546000000</v>
      </c>
    </row>
    <row r="1639" spans="1:6" ht="14.5" x14ac:dyDescent="0.35">
      <c r="A1639" s="13" t="str">
        <f t="shared" si="25"/>
        <v>Montenegro-Europe-2012</v>
      </c>
      <c r="B1639" s="13" t="s">
        <v>62</v>
      </c>
      <c r="C1639" s="14" t="s">
        <v>190</v>
      </c>
      <c r="D1639" s="15">
        <v>2012</v>
      </c>
      <c r="E1639" s="19">
        <v>33169000000</v>
      </c>
      <c r="F1639" s="19">
        <v>19172000000</v>
      </c>
    </row>
    <row r="1640" spans="1:6" ht="14.5" x14ac:dyDescent="0.35">
      <c r="A1640" s="13" t="str">
        <f t="shared" si="25"/>
        <v>Morocco-Africa-2000</v>
      </c>
      <c r="B1640" s="13" t="s">
        <v>64</v>
      </c>
      <c r="C1640" s="14" t="s">
        <v>191</v>
      </c>
      <c r="D1640" s="15">
        <v>2000</v>
      </c>
      <c r="E1640" s="19">
        <v>5710000000</v>
      </c>
      <c r="F1640" s="19">
        <v>1710000000</v>
      </c>
    </row>
    <row r="1641" spans="1:6" ht="14.5" x14ac:dyDescent="0.35">
      <c r="A1641" s="13" t="str">
        <f t="shared" si="25"/>
        <v>Morocco-Africa-2001</v>
      </c>
      <c r="B1641" s="13" t="s">
        <v>64</v>
      </c>
      <c r="C1641" s="14" t="s">
        <v>191</v>
      </c>
      <c r="D1641" s="15">
        <v>2001</v>
      </c>
      <c r="E1641" s="13"/>
      <c r="F1641" s="13"/>
    </row>
    <row r="1642" spans="1:6" ht="14.5" x14ac:dyDescent="0.35">
      <c r="A1642" s="13" t="str">
        <f t="shared" si="25"/>
        <v>Morocco-Africa-2002</v>
      </c>
      <c r="B1642" s="13" t="s">
        <v>64</v>
      </c>
      <c r="C1642" s="14" t="s">
        <v>191</v>
      </c>
      <c r="D1642" s="15">
        <v>2002</v>
      </c>
      <c r="E1642" s="19">
        <v>293000000</v>
      </c>
      <c r="F1642" s="19">
        <v>132000000</v>
      </c>
    </row>
    <row r="1643" spans="1:6" ht="14.5" x14ac:dyDescent="0.35">
      <c r="A1643" s="13" t="str">
        <f t="shared" si="25"/>
        <v>Morocco-Africa-2003</v>
      </c>
      <c r="B1643" s="13" t="s">
        <v>64</v>
      </c>
      <c r="C1643" s="14" t="s">
        <v>191</v>
      </c>
      <c r="D1643" s="15">
        <v>2003</v>
      </c>
      <c r="E1643" s="19">
        <v>1421000000</v>
      </c>
      <c r="F1643" s="19">
        <v>926000000</v>
      </c>
    </row>
    <row r="1644" spans="1:6" ht="14.5" x14ac:dyDescent="0.35">
      <c r="A1644" s="13" t="str">
        <f t="shared" si="25"/>
        <v>Morocco-Africa-2004</v>
      </c>
      <c r="B1644" s="13" t="s">
        <v>64</v>
      </c>
      <c r="C1644" s="14" t="s">
        <v>191</v>
      </c>
      <c r="D1644" s="15">
        <v>2004</v>
      </c>
      <c r="E1644" s="19">
        <v>19649000000</v>
      </c>
      <c r="F1644" s="19">
        <v>10180000000</v>
      </c>
    </row>
    <row r="1645" spans="1:6" ht="14.5" x14ac:dyDescent="0.35">
      <c r="A1645" s="13" t="str">
        <f t="shared" si="25"/>
        <v>Morocco-Africa-2005</v>
      </c>
      <c r="B1645" s="13" t="s">
        <v>64</v>
      </c>
      <c r="C1645" s="14" t="s">
        <v>191</v>
      </c>
      <c r="D1645" s="15">
        <v>2005</v>
      </c>
      <c r="E1645" s="19">
        <v>1500000000</v>
      </c>
      <c r="F1645" s="19">
        <v>1778000000</v>
      </c>
    </row>
    <row r="1646" spans="1:6" ht="14.5" x14ac:dyDescent="0.35">
      <c r="A1646" s="13" t="str">
        <f t="shared" si="25"/>
        <v>Morocco-Africa-2006</v>
      </c>
      <c r="B1646" s="13" t="s">
        <v>64</v>
      </c>
      <c r="C1646" s="14" t="s">
        <v>191</v>
      </c>
      <c r="D1646" s="15">
        <v>2006</v>
      </c>
      <c r="E1646" s="19">
        <v>76000000</v>
      </c>
      <c r="F1646" s="19">
        <v>58000000</v>
      </c>
    </row>
    <row r="1647" spans="1:6" ht="14.5" x14ac:dyDescent="0.35">
      <c r="A1647" s="13" t="str">
        <f t="shared" si="25"/>
        <v>Morocco-Africa-2007</v>
      </c>
      <c r="B1647" s="13" t="s">
        <v>64</v>
      </c>
      <c r="C1647" s="14" t="s">
        <v>191</v>
      </c>
      <c r="D1647" s="15">
        <v>2007</v>
      </c>
      <c r="E1647" s="19">
        <v>9038000000</v>
      </c>
      <c r="F1647" s="19">
        <v>8653000000</v>
      </c>
    </row>
    <row r="1648" spans="1:6" ht="14.5" x14ac:dyDescent="0.35">
      <c r="A1648" s="13" t="str">
        <f t="shared" si="25"/>
        <v>Morocco-Africa-2008</v>
      </c>
      <c r="B1648" s="13" t="s">
        <v>64</v>
      </c>
      <c r="C1648" s="14" t="s">
        <v>191</v>
      </c>
      <c r="D1648" s="15">
        <v>2008</v>
      </c>
      <c r="E1648" s="19">
        <v>17708000000</v>
      </c>
      <c r="F1648" s="19">
        <v>13699000000</v>
      </c>
    </row>
    <row r="1649" spans="1:6" ht="14.5" x14ac:dyDescent="0.35">
      <c r="A1649" s="13" t="str">
        <f t="shared" si="25"/>
        <v>Morocco-Africa-2009</v>
      </c>
      <c r="B1649" s="13" t="s">
        <v>64</v>
      </c>
      <c r="C1649" s="14" t="s">
        <v>191</v>
      </c>
      <c r="D1649" s="15">
        <v>2009</v>
      </c>
      <c r="E1649" s="19">
        <v>97000000</v>
      </c>
      <c r="F1649" s="19">
        <v>819000000</v>
      </c>
    </row>
    <row r="1650" spans="1:6" ht="14.5" x14ac:dyDescent="0.35">
      <c r="A1650" s="13" t="str">
        <f t="shared" si="25"/>
        <v>Morocco-Africa-2010</v>
      </c>
      <c r="B1650" s="13" t="s">
        <v>64</v>
      </c>
      <c r="C1650" s="14" t="s">
        <v>191</v>
      </c>
      <c r="D1650" s="15">
        <v>2010</v>
      </c>
      <c r="E1650" s="13"/>
      <c r="F1650" s="13"/>
    </row>
    <row r="1651" spans="1:6" ht="14.5" x14ac:dyDescent="0.35">
      <c r="A1651" s="13" t="str">
        <f t="shared" si="25"/>
        <v>Morocco-Africa-2011</v>
      </c>
      <c r="B1651" s="13" t="s">
        <v>64</v>
      </c>
      <c r="C1651" s="14" t="s">
        <v>191</v>
      </c>
      <c r="D1651" s="15">
        <v>2011</v>
      </c>
      <c r="E1651" s="13"/>
      <c r="F1651" s="13"/>
    </row>
    <row r="1652" spans="1:6" ht="14.5" x14ac:dyDescent="0.35">
      <c r="A1652" s="13" t="str">
        <f t="shared" si="25"/>
        <v>Morocco-Africa-2012</v>
      </c>
      <c r="B1652" s="13" t="s">
        <v>64</v>
      </c>
      <c r="C1652" s="14" t="s">
        <v>191</v>
      </c>
      <c r="D1652" s="15">
        <v>2012</v>
      </c>
      <c r="E1652" s="19">
        <v>415000000</v>
      </c>
      <c r="F1652" s="19">
        <v>420000000</v>
      </c>
    </row>
    <row r="1653" spans="1:6" ht="14.5" x14ac:dyDescent="0.35">
      <c r="A1653" s="13" t="str">
        <f t="shared" si="25"/>
        <v>Mozambique-Africa-2000</v>
      </c>
      <c r="B1653" s="13" t="s">
        <v>64</v>
      </c>
      <c r="C1653" s="14" t="s">
        <v>192</v>
      </c>
      <c r="D1653" s="15">
        <v>2000</v>
      </c>
      <c r="E1653" s="19">
        <v>1868000000</v>
      </c>
      <c r="F1653" s="19">
        <v>256000000</v>
      </c>
    </row>
    <row r="1654" spans="1:6" ht="14.5" x14ac:dyDescent="0.35">
      <c r="A1654" s="13" t="str">
        <f t="shared" si="25"/>
        <v>Mozambique-Africa-2001</v>
      </c>
      <c r="B1654" s="13" t="s">
        <v>64</v>
      </c>
      <c r="C1654" s="14" t="s">
        <v>192</v>
      </c>
      <c r="D1654" s="15">
        <v>2001</v>
      </c>
      <c r="E1654" s="19">
        <v>258000000</v>
      </c>
      <c r="F1654" s="19">
        <v>404000000</v>
      </c>
    </row>
    <row r="1655" spans="1:6" ht="14.5" x14ac:dyDescent="0.35">
      <c r="A1655" s="13" t="str">
        <f t="shared" si="25"/>
        <v>Mozambique-Africa-2002</v>
      </c>
      <c r="B1655" s="13" t="s">
        <v>64</v>
      </c>
      <c r="C1655" s="14" t="s">
        <v>192</v>
      </c>
      <c r="D1655" s="15">
        <v>2002</v>
      </c>
      <c r="E1655" s="19">
        <v>1524000000</v>
      </c>
      <c r="F1655" s="19">
        <v>1831000000</v>
      </c>
    </row>
    <row r="1656" spans="1:6" ht="14.5" x14ac:dyDescent="0.35">
      <c r="A1656" s="13" t="str">
        <f t="shared" si="25"/>
        <v>Mozambique-Africa-2003</v>
      </c>
      <c r="B1656" s="13" t="s">
        <v>64</v>
      </c>
      <c r="C1656" s="14" t="s">
        <v>192</v>
      </c>
      <c r="D1656" s="15">
        <v>2003</v>
      </c>
      <c r="E1656" s="19">
        <v>4026000000</v>
      </c>
      <c r="F1656" s="19">
        <v>5807000000</v>
      </c>
    </row>
    <row r="1657" spans="1:6" ht="14.5" x14ac:dyDescent="0.35">
      <c r="A1657" s="13" t="str">
        <f t="shared" si="25"/>
        <v>Mozambique-Africa-2004</v>
      </c>
      <c r="B1657" s="13" t="s">
        <v>64</v>
      </c>
      <c r="C1657" s="14" t="s">
        <v>192</v>
      </c>
      <c r="D1657" s="15">
        <v>2004</v>
      </c>
      <c r="E1657" s="19">
        <v>1123000000</v>
      </c>
      <c r="F1657" s="19">
        <v>1851000000</v>
      </c>
    </row>
    <row r="1658" spans="1:6" ht="14.5" x14ac:dyDescent="0.35">
      <c r="A1658" s="13" t="str">
        <f t="shared" si="25"/>
        <v>Mozambique-Africa-2005</v>
      </c>
      <c r="B1658" s="13" t="s">
        <v>64</v>
      </c>
      <c r="C1658" s="14" t="s">
        <v>192</v>
      </c>
      <c r="D1658" s="15">
        <v>2005</v>
      </c>
      <c r="E1658" s="19">
        <v>1790000000</v>
      </c>
      <c r="F1658" s="19">
        <v>333000000</v>
      </c>
    </row>
    <row r="1659" spans="1:6" ht="14.5" x14ac:dyDescent="0.35">
      <c r="A1659" s="13" t="str">
        <f t="shared" si="25"/>
        <v>Mozambique-Africa-2006</v>
      </c>
      <c r="B1659" s="13" t="s">
        <v>64</v>
      </c>
      <c r="C1659" s="14" t="s">
        <v>192</v>
      </c>
      <c r="D1659" s="15">
        <v>2006</v>
      </c>
      <c r="E1659" s="19">
        <v>689000000</v>
      </c>
      <c r="F1659" s="19">
        <v>566000000</v>
      </c>
    </row>
    <row r="1660" spans="1:6" ht="14.5" x14ac:dyDescent="0.35">
      <c r="A1660" s="13" t="str">
        <f t="shared" si="25"/>
        <v>Mozambique-Africa-2007</v>
      </c>
      <c r="B1660" s="13" t="s">
        <v>64</v>
      </c>
      <c r="C1660" s="14" t="s">
        <v>192</v>
      </c>
      <c r="D1660" s="15">
        <v>2007</v>
      </c>
      <c r="E1660" s="19">
        <v>413000000</v>
      </c>
      <c r="F1660" s="19">
        <v>248000000</v>
      </c>
    </row>
    <row r="1661" spans="1:6" ht="14.5" x14ac:dyDescent="0.35">
      <c r="A1661" s="13" t="str">
        <f t="shared" si="25"/>
        <v>Mozambique-Africa-2008</v>
      </c>
      <c r="B1661" s="13" t="s">
        <v>64</v>
      </c>
      <c r="C1661" s="14" t="s">
        <v>192</v>
      </c>
      <c r="D1661" s="15">
        <v>2008</v>
      </c>
      <c r="E1661" s="19">
        <v>39800000</v>
      </c>
      <c r="F1661" s="19">
        <v>8400000</v>
      </c>
    </row>
    <row r="1662" spans="1:6" ht="14.5" x14ac:dyDescent="0.35">
      <c r="A1662" s="13" t="str">
        <f t="shared" si="25"/>
        <v>Mozambique-Africa-2009</v>
      </c>
      <c r="B1662" s="13" t="s">
        <v>64</v>
      </c>
      <c r="C1662" s="14" t="s">
        <v>192</v>
      </c>
      <c r="D1662" s="15">
        <v>2009</v>
      </c>
      <c r="E1662" s="19">
        <v>24000000</v>
      </c>
      <c r="F1662" s="19">
        <v>63000000</v>
      </c>
    </row>
    <row r="1663" spans="1:6" ht="14.5" x14ac:dyDescent="0.35">
      <c r="A1663" s="13" t="str">
        <f t="shared" si="25"/>
        <v>Mozambique-Africa-2010</v>
      </c>
      <c r="B1663" s="13" t="s">
        <v>64</v>
      </c>
      <c r="C1663" s="14" t="s">
        <v>192</v>
      </c>
      <c r="D1663" s="15">
        <v>2010</v>
      </c>
      <c r="E1663" s="19">
        <v>137000000</v>
      </c>
      <c r="F1663" s="19">
        <v>127000000</v>
      </c>
    </row>
    <row r="1664" spans="1:6" ht="14.5" x14ac:dyDescent="0.35">
      <c r="A1664" s="13" t="str">
        <f t="shared" si="25"/>
        <v>Mozambique-Africa-2011</v>
      </c>
      <c r="B1664" s="13" t="s">
        <v>64</v>
      </c>
      <c r="C1664" s="14" t="s">
        <v>192</v>
      </c>
      <c r="D1664" s="15">
        <v>2011</v>
      </c>
      <c r="E1664" s="19">
        <v>16197000000</v>
      </c>
      <c r="F1664" s="19">
        <v>40967000000</v>
      </c>
    </row>
    <row r="1665" spans="1:6" ht="14.5" x14ac:dyDescent="0.35">
      <c r="A1665" s="13" t="str">
        <f t="shared" si="25"/>
        <v>Mozambique-Africa-2012</v>
      </c>
      <c r="B1665" s="13" t="s">
        <v>64</v>
      </c>
      <c r="C1665" s="14" t="s">
        <v>192</v>
      </c>
      <c r="D1665" s="15">
        <v>2012</v>
      </c>
      <c r="E1665" s="19">
        <v>37740000000</v>
      </c>
      <c r="F1665" s="19">
        <v>7864000000</v>
      </c>
    </row>
    <row r="1666" spans="1:6" ht="14.5" x14ac:dyDescent="0.35">
      <c r="A1666" s="13" t="str">
        <f t="shared" si="25"/>
        <v>Myanmar-Asia-2000</v>
      </c>
      <c r="B1666" s="13" t="s">
        <v>60</v>
      </c>
      <c r="C1666" s="14" t="s">
        <v>193</v>
      </c>
      <c r="D1666" s="15">
        <v>2000</v>
      </c>
      <c r="E1666" s="19">
        <v>44455000000</v>
      </c>
      <c r="F1666" s="19">
        <v>1711000000</v>
      </c>
    </row>
    <row r="1667" spans="1:6" ht="14.5" x14ac:dyDescent="0.35">
      <c r="A1667" s="13" t="str">
        <f t="shared" ref="A1667:A1730" si="26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9">
        <v>19653000000</v>
      </c>
      <c r="F1667" s="19">
        <v>22386000000</v>
      </c>
    </row>
    <row r="1668" spans="1:6" ht="14.5" x14ac:dyDescent="0.35">
      <c r="A1668" s="13" t="str">
        <f t="shared" si="26"/>
        <v>Myanmar-Asia-2002</v>
      </c>
      <c r="B1668" s="13" t="s">
        <v>60</v>
      </c>
      <c r="C1668" s="14" t="s">
        <v>193</v>
      </c>
      <c r="D1668" s="15">
        <v>2002</v>
      </c>
      <c r="E1668" s="19">
        <v>19261000000</v>
      </c>
      <c r="F1668" s="19">
        <v>22412000000</v>
      </c>
    </row>
    <row r="1669" spans="1:6" ht="14.5" x14ac:dyDescent="0.35">
      <c r="A1669" s="13" t="str">
        <f t="shared" si="26"/>
        <v>Myanmar-Asia-2003</v>
      </c>
      <c r="B1669" s="13" t="s">
        <v>60</v>
      </c>
      <c r="C1669" s="14" t="s">
        <v>193</v>
      </c>
      <c r="D1669" s="15">
        <v>2003</v>
      </c>
      <c r="E1669" s="19">
        <v>54937000000</v>
      </c>
      <c r="F1669" s="13"/>
    </row>
    <row r="1670" spans="1:6" ht="14.5" x14ac:dyDescent="0.35">
      <c r="A1670" s="13" t="str">
        <f t="shared" si="26"/>
        <v>Myanmar-Asia-2004</v>
      </c>
      <c r="B1670" s="13" t="s">
        <v>60</v>
      </c>
      <c r="C1670" s="14" t="s">
        <v>193</v>
      </c>
      <c r="D1670" s="15">
        <v>2004</v>
      </c>
      <c r="E1670" s="19">
        <v>38021000000</v>
      </c>
      <c r="F1670" s="19">
        <v>20246000000</v>
      </c>
    </row>
    <row r="1671" spans="1:6" ht="14.5" x14ac:dyDescent="0.35">
      <c r="A1671" s="13" t="str">
        <f t="shared" si="26"/>
        <v>Myanmar-Asia-2005</v>
      </c>
      <c r="B1671" s="13" t="s">
        <v>60</v>
      </c>
      <c r="C1671" s="14" t="s">
        <v>193</v>
      </c>
      <c r="D1671" s="15">
        <v>2005</v>
      </c>
      <c r="E1671" s="13"/>
      <c r="F1671" s="13"/>
    </row>
    <row r="1672" spans="1:6" ht="14.5" x14ac:dyDescent="0.35">
      <c r="A1672" s="13" t="str">
        <f t="shared" si="26"/>
        <v>Myanmar-Asia-2006</v>
      </c>
      <c r="B1672" s="13" t="s">
        <v>60</v>
      </c>
      <c r="C1672" s="14" t="s">
        <v>193</v>
      </c>
      <c r="D1672" s="15">
        <v>2006</v>
      </c>
      <c r="E1672" s="19">
        <v>1565000000</v>
      </c>
      <c r="F1672" s="19">
        <v>471000000</v>
      </c>
    </row>
    <row r="1673" spans="1:6" ht="14.5" x14ac:dyDescent="0.35">
      <c r="A1673" s="13" t="str">
        <f t="shared" si="26"/>
        <v>Myanmar-Asia-2007</v>
      </c>
      <c r="B1673" s="13" t="s">
        <v>60</v>
      </c>
      <c r="C1673" s="14" t="s">
        <v>193</v>
      </c>
      <c r="D1673" s="15">
        <v>2007</v>
      </c>
      <c r="E1673" s="19">
        <v>487000000</v>
      </c>
      <c r="F1673" s="19">
        <v>556000000</v>
      </c>
    </row>
    <row r="1674" spans="1:6" ht="14.5" x14ac:dyDescent="0.35">
      <c r="A1674" s="13" t="str">
        <f t="shared" si="26"/>
        <v>Myanmar-Asia-2008</v>
      </c>
      <c r="B1674" s="13" t="s">
        <v>60</v>
      </c>
      <c r="C1674" s="14" t="s">
        <v>193</v>
      </c>
      <c r="D1674" s="15">
        <v>2008</v>
      </c>
      <c r="E1674" s="19">
        <v>6830000000</v>
      </c>
      <c r="F1674" s="19">
        <v>1856000000</v>
      </c>
    </row>
    <row r="1675" spans="1:6" ht="14.5" x14ac:dyDescent="0.35">
      <c r="A1675" s="13" t="str">
        <f t="shared" si="26"/>
        <v>Myanmar-Asia-2009</v>
      </c>
      <c r="B1675" s="13" t="s">
        <v>60</v>
      </c>
      <c r="C1675" s="14" t="s">
        <v>193</v>
      </c>
      <c r="D1675" s="15">
        <v>2009</v>
      </c>
      <c r="E1675" s="13"/>
      <c r="F1675" s="13"/>
    </row>
    <row r="1676" spans="1:6" ht="14.5" x14ac:dyDescent="0.35">
      <c r="A1676" s="13" t="str">
        <f t="shared" si="26"/>
        <v>Myanmar-Asia-2010</v>
      </c>
      <c r="B1676" s="13" t="s">
        <v>60</v>
      </c>
      <c r="C1676" s="14" t="s">
        <v>193</v>
      </c>
      <c r="D1676" s="15">
        <v>2010</v>
      </c>
      <c r="E1676" s="13"/>
      <c r="F1676" s="13"/>
    </row>
    <row r="1677" spans="1:6" ht="14.5" x14ac:dyDescent="0.35">
      <c r="A1677" s="13" t="str">
        <f t="shared" si="26"/>
        <v>Myanmar-Asia-2011</v>
      </c>
      <c r="B1677" s="13" t="s">
        <v>60</v>
      </c>
      <c r="C1677" s="14" t="s">
        <v>193</v>
      </c>
      <c r="D1677" s="15">
        <v>2011</v>
      </c>
      <c r="E1677" s="19">
        <v>1756000000</v>
      </c>
      <c r="F1677" s="19">
        <v>1219000000</v>
      </c>
    </row>
    <row r="1678" spans="1:6" ht="14.5" x14ac:dyDescent="0.35">
      <c r="A1678" s="13" t="str">
        <f t="shared" si="26"/>
        <v>Myanmar-Asia-2012</v>
      </c>
      <c r="B1678" s="13" t="s">
        <v>60</v>
      </c>
      <c r="C1678" s="14" t="s">
        <v>193</v>
      </c>
      <c r="D1678" s="15">
        <v>2012</v>
      </c>
      <c r="E1678" s="19">
        <v>20251000000</v>
      </c>
      <c r="F1678" s="19">
        <v>11545000000</v>
      </c>
    </row>
    <row r="1679" spans="1:6" ht="14.5" x14ac:dyDescent="0.35">
      <c r="A1679" s="13" t="str">
        <f t="shared" si="26"/>
        <v>Namibia-Africa-2000</v>
      </c>
      <c r="B1679" s="13" t="s">
        <v>64</v>
      </c>
      <c r="C1679" s="14" t="s">
        <v>194</v>
      </c>
      <c r="D1679" s="15">
        <v>2000</v>
      </c>
      <c r="E1679" s="19">
        <v>2634000000</v>
      </c>
      <c r="F1679" s="19">
        <v>2616000000</v>
      </c>
    </row>
    <row r="1680" spans="1:6" ht="14.5" x14ac:dyDescent="0.35">
      <c r="A1680" s="13" t="str">
        <f t="shared" si="26"/>
        <v>Namibia-Africa-2001</v>
      </c>
      <c r="B1680" s="13" t="s">
        <v>64</v>
      </c>
      <c r="C1680" s="14" t="s">
        <v>194</v>
      </c>
      <c r="D1680" s="15">
        <v>2001</v>
      </c>
      <c r="E1680" s="19">
        <v>9463000000</v>
      </c>
      <c r="F1680" s="19">
        <v>9498000000</v>
      </c>
    </row>
    <row r="1681" spans="1:6" ht="14.5" x14ac:dyDescent="0.35">
      <c r="A1681" s="13" t="str">
        <f t="shared" si="26"/>
        <v>Namibia-Africa-2002</v>
      </c>
      <c r="B1681" s="13" t="s">
        <v>64</v>
      </c>
      <c r="C1681" s="14" t="s">
        <v>194</v>
      </c>
      <c r="D1681" s="15">
        <v>2002</v>
      </c>
      <c r="E1681" s="19">
        <v>94000000</v>
      </c>
      <c r="F1681" s="19">
        <v>71000000</v>
      </c>
    </row>
    <row r="1682" spans="1:6" ht="14.5" x14ac:dyDescent="0.35">
      <c r="A1682" s="13" t="str">
        <f t="shared" si="26"/>
        <v>Namibia-Africa-2003</v>
      </c>
      <c r="B1682" s="13" t="s">
        <v>64</v>
      </c>
      <c r="C1682" s="14" t="s">
        <v>194</v>
      </c>
      <c r="D1682" s="15">
        <v>2003</v>
      </c>
      <c r="E1682" s="19">
        <v>110000000</v>
      </c>
      <c r="F1682" s="19">
        <v>829000000</v>
      </c>
    </row>
    <row r="1683" spans="1:6" ht="14.5" x14ac:dyDescent="0.35">
      <c r="A1683" s="13" t="str">
        <f t="shared" si="26"/>
        <v>Namibia-Africa-2004</v>
      </c>
      <c r="B1683" s="13" t="s">
        <v>64</v>
      </c>
      <c r="C1683" s="14" t="s">
        <v>194</v>
      </c>
      <c r="D1683" s="15">
        <v>2004</v>
      </c>
      <c r="E1683" s="19">
        <v>18340000000</v>
      </c>
      <c r="F1683" s="19">
        <v>14107000000</v>
      </c>
    </row>
    <row r="1684" spans="1:6" ht="14.5" x14ac:dyDescent="0.35">
      <c r="A1684" s="13" t="str">
        <f t="shared" si="26"/>
        <v>Namibia-Africa-2005</v>
      </c>
      <c r="B1684" s="13" t="s">
        <v>64</v>
      </c>
      <c r="C1684" s="14" t="s">
        <v>194</v>
      </c>
      <c r="D1684" s="15">
        <v>2005</v>
      </c>
      <c r="E1684" s="13"/>
      <c r="F1684" s="13"/>
    </row>
    <row r="1685" spans="1:6" ht="14.5" x14ac:dyDescent="0.35">
      <c r="A1685" s="13" t="str">
        <f t="shared" si="26"/>
        <v>Namibia-Africa-2006</v>
      </c>
      <c r="B1685" s="13" t="s">
        <v>64</v>
      </c>
      <c r="C1685" s="14" t="s">
        <v>194</v>
      </c>
      <c r="D1685" s="15">
        <v>2006</v>
      </c>
      <c r="E1685" s="13"/>
      <c r="F1685" s="13"/>
    </row>
    <row r="1686" spans="1:6" ht="14.5" x14ac:dyDescent="0.35">
      <c r="A1686" s="13" t="str">
        <f t="shared" si="26"/>
        <v>Namibia-Africa-2007</v>
      </c>
      <c r="B1686" s="13" t="s">
        <v>64</v>
      </c>
      <c r="C1686" s="14" t="s">
        <v>194</v>
      </c>
      <c r="D1686" s="15">
        <v>2007</v>
      </c>
      <c r="E1686" s="19">
        <v>379000000</v>
      </c>
      <c r="F1686" s="19">
        <v>561000000</v>
      </c>
    </row>
    <row r="1687" spans="1:6" ht="14.5" x14ac:dyDescent="0.35">
      <c r="A1687" s="13" t="str">
        <f t="shared" si="26"/>
        <v>Namibia-Africa-2008</v>
      </c>
      <c r="B1687" s="13" t="s">
        <v>64</v>
      </c>
      <c r="C1687" s="14" t="s">
        <v>194</v>
      </c>
      <c r="D1687" s="15">
        <v>2008</v>
      </c>
      <c r="E1687" s="19">
        <v>1873000000</v>
      </c>
      <c r="F1687" s="19">
        <v>270000000</v>
      </c>
    </row>
    <row r="1688" spans="1:6" ht="14.5" x14ac:dyDescent="0.35">
      <c r="A1688" s="13" t="str">
        <f t="shared" si="26"/>
        <v>Namibia-Africa-2009</v>
      </c>
      <c r="B1688" s="13" t="s">
        <v>64</v>
      </c>
      <c r="C1688" s="14" t="s">
        <v>194</v>
      </c>
      <c r="D1688" s="15">
        <v>2009</v>
      </c>
      <c r="E1688" s="19">
        <v>480000000</v>
      </c>
      <c r="F1688" s="19">
        <v>420000000</v>
      </c>
    </row>
    <row r="1689" spans="1:6" ht="14.5" x14ac:dyDescent="0.35">
      <c r="A1689" s="13" t="str">
        <f t="shared" si="26"/>
        <v>Namibia-Africa-2010</v>
      </c>
      <c r="B1689" s="13" t="s">
        <v>64</v>
      </c>
      <c r="C1689" s="14" t="s">
        <v>194</v>
      </c>
      <c r="D1689" s="15">
        <v>2010</v>
      </c>
      <c r="E1689" s="19">
        <v>1572000000</v>
      </c>
      <c r="F1689" s="19">
        <v>2119000000</v>
      </c>
    </row>
    <row r="1690" spans="1:6" ht="14.5" x14ac:dyDescent="0.35">
      <c r="A1690" s="13" t="str">
        <f t="shared" si="26"/>
        <v>Namibia-Africa-2011</v>
      </c>
      <c r="B1690" s="13" t="s">
        <v>64</v>
      </c>
      <c r="C1690" s="14" t="s">
        <v>194</v>
      </c>
      <c r="D1690" s="15">
        <v>2011</v>
      </c>
      <c r="E1690" s="19">
        <v>4900000000</v>
      </c>
      <c r="F1690" s="19">
        <v>6839000000</v>
      </c>
    </row>
    <row r="1691" spans="1:6" ht="14.5" x14ac:dyDescent="0.35">
      <c r="A1691" s="13" t="str">
        <f t="shared" si="26"/>
        <v>Namibia-Africa-2012</v>
      </c>
      <c r="B1691" s="13" t="s">
        <v>64</v>
      </c>
      <c r="C1691" s="14" t="s">
        <v>194</v>
      </c>
      <c r="D1691" s="15">
        <v>2012</v>
      </c>
      <c r="E1691" s="19">
        <v>1014000000</v>
      </c>
      <c r="F1691" s="19">
        <v>1801000000</v>
      </c>
    </row>
    <row r="1692" spans="1:6" ht="14.5" x14ac:dyDescent="0.35">
      <c r="A1692" s="13" t="str">
        <f t="shared" si="26"/>
        <v>Nepal-Asia-2000</v>
      </c>
      <c r="B1692" s="13" t="s">
        <v>60</v>
      </c>
      <c r="C1692" s="14" t="s">
        <v>195</v>
      </c>
      <c r="D1692" s="15">
        <v>2000</v>
      </c>
      <c r="E1692" s="19">
        <v>2000000000</v>
      </c>
      <c r="F1692" s="19">
        <v>382000000</v>
      </c>
    </row>
    <row r="1693" spans="1:6" ht="14.5" x14ac:dyDescent="0.35">
      <c r="A1693" s="13" t="str">
        <f t="shared" si="26"/>
        <v>Nepal-Asia-2001</v>
      </c>
      <c r="B1693" s="13" t="s">
        <v>60</v>
      </c>
      <c r="C1693" s="14" t="s">
        <v>195</v>
      </c>
      <c r="D1693" s="15">
        <v>2001</v>
      </c>
      <c r="E1693" s="19">
        <v>461000000</v>
      </c>
      <c r="F1693" s="19">
        <v>241000000</v>
      </c>
    </row>
    <row r="1694" spans="1:6" ht="14.5" x14ac:dyDescent="0.35">
      <c r="A1694" s="13" t="str">
        <f t="shared" si="26"/>
        <v>Nepal-Asia-2002</v>
      </c>
      <c r="B1694" s="13" t="s">
        <v>60</v>
      </c>
      <c r="C1694" s="14" t="s">
        <v>195</v>
      </c>
      <c r="D1694" s="15">
        <v>2002</v>
      </c>
      <c r="E1694" s="19">
        <v>750000000</v>
      </c>
      <c r="F1694" s="19">
        <v>738000000</v>
      </c>
    </row>
    <row r="1695" spans="1:6" ht="14.5" x14ac:dyDescent="0.35">
      <c r="A1695" s="13" t="str">
        <f t="shared" si="26"/>
        <v>Nepal-Asia-2003</v>
      </c>
      <c r="B1695" s="13" t="s">
        <v>60</v>
      </c>
      <c r="C1695" s="14" t="s">
        <v>195</v>
      </c>
      <c r="D1695" s="15">
        <v>2003</v>
      </c>
      <c r="E1695" s="19">
        <v>60400000</v>
      </c>
      <c r="F1695" s="19">
        <v>6800000</v>
      </c>
    </row>
    <row r="1696" spans="1:6" ht="14.5" x14ac:dyDescent="0.35">
      <c r="A1696" s="13" t="str">
        <f t="shared" si="26"/>
        <v>Nepal-Asia-2004</v>
      </c>
      <c r="B1696" s="13" t="s">
        <v>60</v>
      </c>
      <c r="C1696" s="14" t="s">
        <v>195</v>
      </c>
      <c r="D1696" s="15">
        <v>2004</v>
      </c>
      <c r="E1696" s="19">
        <v>116000000</v>
      </c>
      <c r="F1696" s="19">
        <v>80000000</v>
      </c>
    </row>
    <row r="1697" spans="1:6" ht="14.5" x14ac:dyDescent="0.35">
      <c r="A1697" s="13" t="str">
        <f t="shared" si="26"/>
        <v>Nepal-Asia-2005</v>
      </c>
      <c r="B1697" s="13" t="s">
        <v>60</v>
      </c>
      <c r="C1697" s="14" t="s">
        <v>195</v>
      </c>
      <c r="D1697" s="15">
        <v>2005</v>
      </c>
      <c r="E1697" s="19">
        <v>21000000</v>
      </c>
      <c r="F1697" s="19">
        <v>80000000</v>
      </c>
    </row>
    <row r="1698" spans="1:6" ht="14.5" x14ac:dyDescent="0.35">
      <c r="A1698" s="13" t="str">
        <f t="shared" si="26"/>
        <v>Nepal-Asia-2006</v>
      </c>
      <c r="B1698" s="13" t="s">
        <v>60</v>
      </c>
      <c r="C1698" s="14" t="s">
        <v>195</v>
      </c>
      <c r="D1698" s="15">
        <v>2006</v>
      </c>
      <c r="E1698" s="13"/>
      <c r="F1698" s="13"/>
    </row>
    <row r="1699" spans="1:6" ht="14.5" x14ac:dyDescent="0.35">
      <c r="A1699" s="13" t="str">
        <f t="shared" si="26"/>
        <v>Nepal-Asia-2007</v>
      </c>
      <c r="B1699" s="13" t="s">
        <v>60</v>
      </c>
      <c r="C1699" s="14" t="s">
        <v>195</v>
      </c>
      <c r="D1699" s="15">
        <v>2007</v>
      </c>
      <c r="E1699" s="13"/>
      <c r="F1699" s="13"/>
    </row>
    <row r="1700" spans="1:6" ht="14.5" x14ac:dyDescent="0.35">
      <c r="A1700" s="13" t="str">
        <f t="shared" si="26"/>
        <v>Nepal-Asia-2008</v>
      </c>
      <c r="B1700" s="13" t="s">
        <v>60</v>
      </c>
      <c r="C1700" s="14" t="s">
        <v>195</v>
      </c>
      <c r="D1700" s="15">
        <v>2008</v>
      </c>
      <c r="E1700" s="19">
        <v>557000000</v>
      </c>
      <c r="F1700" s="19">
        <v>158000000</v>
      </c>
    </row>
    <row r="1701" spans="1:6" ht="14.5" x14ac:dyDescent="0.35">
      <c r="A1701" s="13" t="str">
        <f t="shared" si="26"/>
        <v>Nepal-Asia-2009</v>
      </c>
      <c r="B1701" s="13" t="s">
        <v>60</v>
      </c>
      <c r="C1701" s="14" t="s">
        <v>195</v>
      </c>
      <c r="D1701" s="15">
        <v>2009</v>
      </c>
      <c r="E1701" s="19">
        <v>40531000000</v>
      </c>
      <c r="F1701" s="19">
        <v>84838000000</v>
      </c>
    </row>
    <row r="1702" spans="1:6" ht="14.5" x14ac:dyDescent="0.35">
      <c r="A1702" s="13" t="str">
        <f t="shared" si="26"/>
        <v>Nepal-Asia-2010</v>
      </c>
      <c r="B1702" s="13" t="s">
        <v>60</v>
      </c>
      <c r="C1702" s="14" t="s">
        <v>195</v>
      </c>
      <c r="D1702" s="15">
        <v>2010</v>
      </c>
      <c r="E1702" s="19">
        <v>3542000000</v>
      </c>
      <c r="F1702" s="19">
        <v>3078000000</v>
      </c>
    </row>
    <row r="1703" spans="1:6" ht="14.5" x14ac:dyDescent="0.35">
      <c r="A1703" s="13" t="str">
        <f t="shared" si="26"/>
        <v>Nepal-Asia-2011</v>
      </c>
      <c r="B1703" s="13" t="s">
        <v>60</v>
      </c>
      <c r="C1703" s="14" t="s">
        <v>195</v>
      </c>
      <c r="D1703" s="15">
        <v>2011</v>
      </c>
      <c r="E1703" s="19">
        <v>346000000</v>
      </c>
      <c r="F1703" s="19">
        <v>516000000</v>
      </c>
    </row>
    <row r="1704" spans="1:6" ht="14.5" x14ac:dyDescent="0.35">
      <c r="A1704" s="13" t="str">
        <f t="shared" si="26"/>
        <v>Nepal-Asia-2012</v>
      </c>
      <c r="B1704" s="13" t="s">
        <v>60</v>
      </c>
      <c r="C1704" s="14" t="s">
        <v>195</v>
      </c>
      <c r="D1704" s="15">
        <v>2012</v>
      </c>
      <c r="E1704" s="19">
        <v>975000000</v>
      </c>
      <c r="F1704" s="19">
        <v>757000000</v>
      </c>
    </row>
    <row r="1705" spans="1:6" ht="14.5" x14ac:dyDescent="0.35">
      <c r="A1705" s="13" t="str">
        <f t="shared" si="26"/>
        <v>Netherlands-Europe-2000</v>
      </c>
      <c r="B1705" s="13" t="s">
        <v>62</v>
      </c>
      <c r="C1705" s="14" t="s">
        <v>196</v>
      </c>
      <c r="D1705" s="15">
        <v>2000</v>
      </c>
      <c r="E1705" s="19">
        <v>3063000000</v>
      </c>
      <c r="F1705" s="19">
        <v>1858000000</v>
      </c>
    </row>
    <row r="1706" spans="1:6" ht="14.5" x14ac:dyDescent="0.35">
      <c r="A1706" s="13" t="str">
        <f t="shared" si="26"/>
        <v>Netherlands-Europe-2001</v>
      </c>
      <c r="B1706" s="13" t="s">
        <v>62</v>
      </c>
      <c r="C1706" s="14" t="s">
        <v>196</v>
      </c>
      <c r="D1706" s="15">
        <v>2001</v>
      </c>
      <c r="E1706" s="19">
        <v>1894000000</v>
      </c>
      <c r="F1706" s="19">
        <v>1019000000</v>
      </c>
    </row>
    <row r="1707" spans="1:6" ht="14.5" x14ac:dyDescent="0.35">
      <c r="A1707" s="13" t="str">
        <f t="shared" si="26"/>
        <v>Netherlands-Europe-2002</v>
      </c>
      <c r="B1707" s="13" t="s">
        <v>62</v>
      </c>
      <c r="C1707" s="14" t="s">
        <v>196</v>
      </c>
      <c r="D1707" s="15">
        <v>2002</v>
      </c>
      <c r="E1707" s="19">
        <v>7806000000</v>
      </c>
      <c r="F1707" s="19">
        <v>18305000000</v>
      </c>
    </row>
    <row r="1708" spans="1:6" ht="14.5" x14ac:dyDescent="0.35">
      <c r="A1708" s="13" t="str">
        <f t="shared" si="26"/>
        <v>Netherlands-Europe-2003</v>
      </c>
      <c r="B1708" s="13" t="s">
        <v>62</v>
      </c>
      <c r="C1708" s="14" t="s">
        <v>196</v>
      </c>
      <c r="D1708" s="15">
        <v>2003</v>
      </c>
      <c r="E1708" s="19">
        <v>446000000</v>
      </c>
      <c r="F1708" s="19">
        <v>655000000</v>
      </c>
    </row>
    <row r="1709" spans="1:6" ht="14.5" x14ac:dyDescent="0.35">
      <c r="A1709" s="13" t="str">
        <f t="shared" si="26"/>
        <v>Netherlands-Europe-2004</v>
      </c>
      <c r="B1709" s="13" t="s">
        <v>62</v>
      </c>
      <c r="C1709" s="14" t="s">
        <v>196</v>
      </c>
      <c r="D1709" s="15">
        <v>2004</v>
      </c>
      <c r="E1709" s="19">
        <v>1325000000</v>
      </c>
      <c r="F1709" s="19">
        <v>1073000000</v>
      </c>
    </row>
    <row r="1710" spans="1:6" ht="14.5" x14ac:dyDescent="0.35">
      <c r="A1710" s="13" t="str">
        <f t="shared" si="26"/>
        <v>Netherlands-Europe-2005</v>
      </c>
      <c r="B1710" s="13" t="s">
        <v>62</v>
      </c>
      <c r="C1710" s="14" t="s">
        <v>196</v>
      </c>
      <c r="D1710" s="15">
        <v>2005</v>
      </c>
      <c r="E1710" s="19">
        <v>4761000000</v>
      </c>
      <c r="F1710" s="19">
        <v>2721000000</v>
      </c>
    </row>
    <row r="1711" spans="1:6" ht="14.5" x14ac:dyDescent="0.35">
      <c r="A1711" s="13" t="str">
        <f t="shared" si="26"/>
        <v>Netherlands-Europe-2006</v>
      </c>
      <c r="B1711" s="13" t="s">
        <v>62</v>
      </c>
      <c r="C1711" s="14" t="s">
        <v>196</v>
      </c>
      <c r="D1711" s="15">
        <v>2006</v>
      </c>
      <c r="E1711" s="19">
        <v>308000000</v>
      </c>
      <c r="F1711" s="19">
        <v>260000000</v>
      </c>
    </row>
    <row r="1712" spans="1:6" ht="14.5" x14ac:dyDescent="0.35">
      <c r="A1712" s="13" t="str">
        <f t="shared" si="26"/>
        <v>Netherlands-Europe-2007</v>
      </c>
      <c r="B1712" s="13" t="s">
        <v>62</v>
      </c>
      <c r="C1712" s="14" t="s">
        <v>196</v>
      </c>
      <c r="D1712" s="15">
        <v>2007</v>
      </c>
      <c r="E1712" s="19">
        <v>1282000000</v>
      </c>
      <c r="F1712" s="19">
        <v>1122000000</v>
      </c>
    </row>
    <row r="1713" spans="1:6" ht="14.5" x14ac:dyDescent="0.35">
      <c r="A1713" s="13" t="str">
        <f t="shared" si="26"/>
        <v>Netherlands-Europe-2008</v>
      </c>
      <c r="B1713" s="13" t="s">
        <v>62</v>
      </c>
      <c r="C1713" s="14" t="s">
        <v>196</v>
      </c>
      <c r="D1713" s="15">
        <v>2008</v>
      </c>
      <c r="E1713" s="19">
        <v>7128000000</v>
      </c>
      <c r="F1713" s="19">
        <v>5894000000</v>
      </c>
    </row>
    <row r="1714" spans="1:6" ht="14.5" x14ac:dyDescent="0.35">
      <c r="A1714" s="13" t="str">
        <f t="shared" si="26"/>
        <v>Netherlands-Europe-2009</v>
      </c>
      <c r="B1714" s="13" t="s">
        <v>62</v>
      </c>
      <c r="C1714" s="14" t="s">
        <v>196</v>
      </c>
      <c r="D1714" s="15">
        <v>2009</v>
      </c>
      <c r="E1714" s="19">
        <v>7625000000</v>
      </c>
      <c r="F1714" s="19">
        <v>786000000</v>
      </c>
    </row>
    <row r="1715" spans="1:6" ht="14.5" x14ac:dyDescent="0.35">
      <c r="A1715" s="13" t="str">
        <f t="shared" si="26"/>
        <v>Netherlands-Europe-2010</v>
      </c>
      <c r="B1715" s="13" t="s">
        <v>62</v>
      </c>
      <c r="C1715" s="14" t="s">
        <v>196</v>
      </c>
      <c r="D1715" s="15">
        <v>2010</v>
      </c>
      <c r="E1715" s="19">
        <v>5772000000</v>
      </c>
      <c r="F1715" s="19">
        <v>2603000000</v>
      </c>
    </row>
    <row r="1716" spans="1:6" ht="14.5" x14ac:dyDescent="0.35">
      <c r="A1716" s="13" t="str">
        <f t="shared" si="26"/>
        <v>Netherlands-Europe-2011</v>
      </c>
      <c r="B1716" s="13" t="s">
        <v>62</v>
      </c>
      <c r="C1716" s="14" t="s">
        <v>196</v>
      </c>
      <c r="D1716" s="15">
        <v>2011</v>
      </c>
      <c r="E1716" s="19">
        <v>9008000000</v>
      </c>
      <c r="F1716" s="19">
        <v>3743000000</v>
      </c>
    </row>
    <row r="1717" spans="1:6" ht="14.5" x14ac:dyDescent="0.35">
      <c r="A1717" s="13" t="str">
        <f t="shared" si="26"/>
        <v>Netherlands-Europe-2012</v>
      </c>
      <c r="B1717" s="13" t="s">
        <v>62</v>
      </c>
      <c r="C1717" s="14" t="s">
        <v>196</v>
      </c>
      <c r="D1717" s="15">
        <v>2012</v>
      </c>
      <c r="E1717" s="19">
        <v>924000000</v>
      </c>
      <c r="F1717" s="19">
        <v>311000000</v>
      </c>
    </row>
    <row r="1718" spans="1:6" ht="14.5" x14ac:dyDescent="0.35">
      <c r="A1718" s="13" t="str">
        <f t="shared" si="26"/>
        <v>New Caledonia-Oceania-2000</v>
      </c>
      <c r="B1718" s="13" t="s">
        <v>66</v>
      </c>
      <c r="C1718" s="14" t="s">
        <v>197</v>
      </c>
      <c r="D1718" s="15">
        <v>2000</v>
      </c>
      <c r="E1718" s="19">
        <v>18471000000</v>
      </c>
      <c r="F1718" s="19">
        <v>11077000000</v>
      </c>
    </row>
    <row r="1719" spans="1:6" ht="14.5" x14ac:dyDescent="0.35">
      <c r="A1719" s="13" t="str">
        <f t="shared" si="26"/>
        <v>New Caledonia-Oceania-2001</v>
      </c>
      <c r="B1719" s="13" t="s">
        <v>66</v>
      </c>
      <c r="C1719" s="14" t="s">
        <v>197</v>
      </c>
      <c r="D1719" s="15">
        <v>2001</v>
      </c>
      <c r="E1719" s="19">
        <v>13453000000</v>
      </c>
      <c r="F1719" s="19">
        <v>3045000000</v>
      </c>
    </row>
    <row r="1720" spans="1:6" ht="14.5" x14ac:dyDescent="0.35">
      <c r="A1720" s="13" t="str">
        <f t="shared" si="26"/>
        <v>New Caledonia-Oceania-2002</v>
      </c>
      <c r="B1720" s="13" t="s">
        <v>66</v>
      </c>
      <c r="C1720" s="14" t="s">
        <v>197</v>
      </c>
      <c r="D1720" s="15">
        <v>2002</v>
      </c>
      <c r="E1720" s="19">
        <v>38374000000</v>
      </c>
      <c r="F1720" s="19">
        <v>26774000000</v>
      </c>
    </row>
    <row r="1721" spans="1:6" ht="14.5" x14ac:dyDescent="0.35">
      <c r="A1721" s="13" t="str">
        <f t="shared" si="26"/>
        <v>New Caledonia-Oceania-2003</v>
      </c>
      <c r="B1721" s="13" t="s">
        <v>66</v>
      </c>
      <c r="C1721" s="14" t="s">
        <v>197</v>
      </c>
      <c r="D1721" s="15">
        <v>2003</v>
      </c>
      <c r="E1721" s="19">
        <v>11937000000</v>
      </c>
      <c r="F1721" s="19">
        <v>10579000000</v>
      </c>
    </row>
    <row r="1722" spans="1:6" ht="14.5" x14ac:dyDescent="0.35">
      <c r="A1722" s="13" t="str">
        <f t="shared" si="26"/>
        <v>New Caledonia-Oceania-2004</v>
      </c>
      <c r="B1722" s="13" t="s">
        <v>66</v>
      </c>
      <c r="C1722" s="14" t="s">
        <v>197</v>
      </c>
      <c r="D1722" s="15">
        <v>2004</v>
      </c>
      <c r="E1722" s="13"/>
      <c r="F1722" s="13"/>
    </row>
    <row r="1723" spans="1:6" ht="14.5" x14ac:dyDescent="0.35">
      <c r="A1723" s="13" t="str">
        <f t="shared" si="26"/>
        <v>New Caledonia-Oceania-2005</v>
      </c>
      <c r="B1723" s="13" t="s">
        <v>66</v>
      </c>
      <c r="C1723" s="14" t="s">
        <v>197</v>
      </c>
      <c r="D1723" s="15">
        <v>2005</v>
      </c>
      <c r="E1723" s="13"/>
      <c r="F1723" s="13"/>
    </row>
    <row r="1724" spans="1:6" ht="14.5" x14ac:dyDescent="0.35">
      <c r="A1724" s="13" t="str">
        <f t="shared" si="26"/>
        <v>New Caledonia-Oceania-2006</v>
      </c>
      <c r="B1724" s="13" t="s">
        <v>66</v>
      </c>
      <c r="C1724" s="14" t="s">
        <v>197</v>
      </c>
      <c r="D1724" s="15">
        <v>2006</v>
      </c>
      <c r="E1724" s="13"/>
      <c r="F1724" s="13"/>
    </row>
    <row r="1725" spans="1:6" ht="14.5" x14ac:dyDescent="0.35">
      <c r="A1725" s="13" t="str">
        <f t="shared" si="26"/>
        <v>New Caledonia-Oceania-2007</v>
      </c>
      <c r="B1725" s="13" t="s">
        <v>66</v>
      </c>
      <c r="C1725" s="14" t="s">
        <v>197</v>
      </c>
      <c r="D1725" s="15">
        <v>2007</v>
      </c>
      <c r="E1725" s="19">
        <v>1229000000</v>
      </c>
      <c r="F1725" s="19">
        <v>530000000</v>
      </c>
    </row>
    <row r="1726" spans="1:6" ht="14.5" x14ac:dyDescent="0.35">
      <c r="A1726" s="13" t="str">
        <f t="shared" si="26"/>
        <v>New Caledonia-Oceania-2008</v>
      </c>
      <c r="B1726" s="13" t="s">
        <v>66</v>
      </c>
      <c r="C1726" s="14" t="s">
        <v>197</v>
      </c>
      <c r="D1726" s="15">
        <v>2008</v>
      </c>
      <c r="E1726" s="19">
        <v>116000000</v>
      </c>
      <c r="F1726" s="19">
        <v>97000000</v>
      </c>
    </row>
    <row r="1727" spans="1:6" ht="14.5" x14ac:dyDescent="0.35">
      <c r="A1727" s="13" t="str">
        <f t="shared" si="26"/>
        <v>New Caledonia-Oceania-2009</v>
      </c>
      <c r="B1727" s="13" t="s">
        <v>66</v>
      </c>
      <c r="C1727" s="14" t="s">
        <v>197</v>
      </c>
      <c r="D1727" s="15">
        <v>2009</v>
      </c>
      <c r="E1727" s="19">
        <v>3069000000</v>
      </c>
      <c r="F1727" s="19">
        <v>3622000000</v>
      </c>
    </row>
    <row r="1728" spans="1:6" ht="14.5" x14ac:dyDescent="0.35">
      <c r="A1728" s="13" t="str">
        <f t="shared" si="26"/>
        <v>New Caledonia-Oceania-2010</v>
      </c>
      <c r="B1728" s="13" t="s">
        <v>66</v>
      </c>
      <c r="C1728" s="14" t="s">
        <v>197</v>
      </c>
      <c r="D1728" s="15">
        <v>2010</v>
      </c>
      <c r="E1728" s="19">
        <v>10881000000</v>
      </c>
      <c r="F1728" s="19">
        <v>16771000000</v>
      </c>
    </row>
    <row r="1729" spans="1:6" ht="14.5" x14ac:dyDescent="0.35">
      <c r="A1729" s="13" t="str">
        <f t="shared" si="26"/>
        <v>New Caledonia-Oceania-2011</v>
      </c>
      <c r="B1729" s="13" t="s">
        <v>66</v>
      </c>
      <c r="C1729" s="14" t="s">
        <v>197</v>
      </c>
      <c r="D1729" s="15">
        <v>2011</v>
      </c>
      <c r="E1729" s="13"/>
      <c r="F1729" s="13"/>
    </row>
    <row r="1730" spans="1:6" ht="14.5" x14ac:dyDescent="0.35">
      <c r="A1730" s="13" t="str">
        <f t="shared" si="26"/>
        <v>New Caledonia-Oceania-2012</v>
      </c>
      <c r="B1730" s="13" t="s">
        <v>66</v>
      </c>
      <c r="C1730" s="14" t="s">
        <v>197</v>
      </c>
      <c r="D1730" s="15">
        <v>2012</v>
      </c>
      <c r="E1730" s="19">
        <v>53066000000</v>
      </c>
      <c r="F1730" s="19">
        <v>18441000000</v>
      </c>
    </row>
    <row r="1731" spans="1:6" ht="14.5" x14ac:dyDescent="0.35">
      <c r="A1731" s="13" t="str">
        <f t="shared" ref="A1731:A1794" si="27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9">
        <v>7739000000</v>
      </c>
      <c r="F1731" s="19">
        <v>11380000000</v>
      </c>
    </row>
    <row r="1732" spans="1:6" ht="14.5" x14ac:dyDescent="0.35">
      <c r="A1732" s="13" t="str">
        <f t="shared" si="27"/>
        <v>New Zealand-Oceania-2001</v>
      </c>
      <c r="B1732" s="13" t="s">
        <v>66</v>
      </c>
      <c r="C1732" s="14" t="s">
        <v>198</v>
      </c>
      <c r="D1732" s="15">
        <v>2001</v>
      </c>
      <c r="E1732" s="19">
        <v>138000000</v>
      </c>
      <c r="F1732" s="19">
        <v>170000000</v>
      </c>
    </row>
    <row r="1733" spans="1:6" ht="14.5" x14ac:dyDescent="0.35">
      <c r="A1733" s="13" t="str">
        <f t="shared" si="27"/>
        <v>New Zealand-Oceania-2002</v>
      </c>
      <c r="B1733" s="13" t="s">
        <v>66</v>
      </c>
      <c r="C1733" s="14" t="s">
        <v>198</v>
      </c>
      <c r="D1733" s="15">
        <v>2002</v>
      </c>
      <c r="E1733" s="19">
        <v>5293000000</v>
      </c>
      <c r="F1733" s="19">
        <v>6850000000</v>
      </c>
    </row>
    <row r="1734" spans="1:6" ht="14.5" x14ac:dyDescent="0.35">
      <c r="A1734" s="13" t="str">
        <f t="shared" si="27"/>
        <v>New Zealand-Oceania-2003</v>
      </c>
      <c r="B1734" s="13" t="s">
        <v>66</v>
      </c>
      <c r="C1734" s="14" t="s">
        <v>198</v>
      </c>
      <c r="D1734" s="15">
        <v>2003</v>
      </c>
      <c r="E1734" s="19">
        <v>2644000000</v>
      </c>
      <c r="F1734" s="19">
        <v>1001000000</v>
      </c>
    </row>
    <row r="1735" spans="1:6" ht="14.5" x14ac:dyDescent="0.35">
      <c r="A1735" s="13" t="str">
        <f t="shared" si="27"/>
        <v>New Zealand-Oceania-2004</v>
      </c>
      <c r="B1735" s="13" t="s">
        <v>66</v>
      </c>
      <c r="C1735" s="14" t="s">
        <v>198</v>
      </c>
      <c r="D1735" s="15">
        <v>2004</v>
      </c>
      <c r="E1735" s="19">
        <v>39411000000</v>
      </c>
      <c r="F1735" s="19">
        <v>72993000000</v>
      </c>
    </row>
    <row r="1736" spans="1:6" ht="14.5" x14ac:dyDescent="0.35">
      <c r="A1736" s="13" t="str">
        <f t="shared" si="27"/>
        <v>New Zealand-Oceania-2005</v>
      </c>
      <c r="B1736" s="13" t="s">
        <v>66</v>
      </c>
      <c r="C1736" s="14" t="s">
        <v>198</v>
      </c>
      <c r="D1736" s="15">
        <v>2005</v>
      </c>
      <c r="E1736" s="19">
        <v>3612000000</v>
      </c>
      <c r="F1736" s="19">
        <v>2977000000</v>
      </c>
    </row>
    <row r="1737" spans="1:6" ht="14.5" x14ac:dyDescent="0.35">
      <c r="A1737" s="13" t="str">
        <f t="shared" si="27"/>
        <v>New Zealand-Oceania-2006</v>
      </c>
      <c r="B1737" s="13" t="s">
        <v>66</v>
      </c>
      <c r="C1737" s="14" t="s">
        <v>198</v>
      </c>
      <c r="D1737" s="15">
        <v>2006</v>
      </c>
      <c r="E1737" s="19">
        <v>16528000000</v>
      </c>
      <c r="F1737" s="19">
        <v>16621000000</v>
      </c>
    </row>
    <row r="1738" spans="1:6" ht="14.5" x14ac:dyDescent="0.35">
      <c r="A1738" s="13" t="str">
        <f t="shared" si="27"/>
        <v>New Zealand-Oceania-2007</v>
      </c>
      <c r="B1738" s="13" t="s">
        <v>66</v>
      </c>
      <c r="C1738" s="14" t="s">
        <v>198</v>
      </c>
      <c r="D1738" s="15">
        <v>2007</v>
      </c>
      <c r="E1738" s="19">
        <v>4243000000</v>
      </c>
      <c r="F1738" s="19">
        <v>10400000000</v>
      </c>
    </row>
    <row r="1739" spans="1:6" ht="14.5" x14ac:dyDescent="0.35">
      <c r="A1739" s="13" t="str">
        <f t="shared" si="27"/>
        <v>New Zealand-Oceania-2008</v>
      </c>
      <c r="B1739" s="13" t="s">
        <v>66</v>
      </c>
      <c r="C1739" s="14" t="s">
        <v>198</v>
      </c>
      <c r="D1739" s="15">
        <v>2008</v>
      </c>
      <c r="E1739" s="13"/>
      <c r="F1739" s="13"/>
    </row>
    <row r="1740" spans="1:6" ht="14.5" x14ac:dyDescent="0.35">
      <c r="A1740" s="13" t="str">
        <f t="shared" si="27"/>
        <v>New Zealand-Oceania-2009</v>
      </c>
      <c r="B1740" s="13" t="s">
        <v>66</v>
      </c>
      <c r="C1740" s="14" t="s">
        <v>198</v>
      </c>
      <c r="D1740" s="15">
        <v>2009</v>
      </c>
      <c r="E1740" s="19">
        <v>51691000000</v>
      </c>
      <c r="F1740" s="19">
        <v>38813000000</v>
      </c>
    </row>
    <row r="1741" spans="1:6" ht="14.5" x14ac:dyDescent="0.35">
      <c r="A1741" s="13" t="str">
        <f t="shared" si="27"/>
        <v>New Zealand-Oceania-2010</v>
      </c>
      <c r="B1741" s="13" t="s">
        <v>66</v>
      </c>
      <c r="C1741" s="14" t="s">
        <v>198</v>
      </c>
      <c r="D1741" s="15">
        <v>2010</v>
      </c>
      <c r="E1741" s="19">
        <v>880000000</v>
      </c>
      <c r="F1741" s="19">
        <v>808000000</v>
      </c>
    </row>
    <row r="1742" spans="1:6" ht="14.5" x14ac:dyDescent="0.35">
      <c r="A1742" s="13" t="str">
        <f t="shared" si="27"/>
        <v>New Zealand-Oceania-2011</v>
      </c>
      <c r="B1742" s="13" t="s">
        <v>66</v>
      </c>
      <c r="C1742" s="14" t="s">
        <v>198</v>
      </c>
      <c r="D1742" s="15">
        <v>2011</v>
      </c>
      <c r="E1742" s="19">
        <v>635000000</v>
      </c>
      <c r="F1742" s="19">
        <v>991000000</v>
      </c>
    </row>
    <row r="1743" spans="1:6" ht="14.5" x14ac:dyDescent="0.35">
      <c r="A1743" s="13" t="str">
        <f t="shared" si="27"/>
        <v>New Zealand-Oceania-2012</v>
      </c>
      <c r="B1743" s="13" t="s">
        <v>66</v>
      </c>
      <c r="C1743" s="14" t="s">
        <v>198</v>
      </c>
      <c r="D1743" s="15">
        <v>2012</v>
      </c>
      <c r="E1743" s="19">
        <v>6780000000</v>
      </c>
      <c r="F1743" s="19">
        <v>6186000000</v>
      </c>
    </row>
    <row r="1744" spans="1:6" ht="14.5" x14ac:dyDescent="0.35">
      <c r="A1744" s="13" t="str">
        <f t="shared" si="27"/>
        <v>Nicaragua-The Americas-2000</v>
      </c>
      <c r="B1744" s="13" t="s">
        <v>70</v>
      </c>
      <c r="C1744" s="14" t="s">
        <v>199</v>
      </c>
      <c r="D1744" s="15">
        <v>2000</v>
      </c>
      <c r="E1744" s="19">
        <v>20760000000</v>
      </c>
      <c r="F1744" s="19">
        <v>3563000000</v>
      </c>
    </row>
    <row r="1745" spans="1:6" ht="14.5" x14ac:dyDescent="0.35">
      <c r="A1745" s="13" t="str">
        <f t="shared" si="27"/>
        <v>Nicaragua-The Americas-2001</v>
      </c>
      <c r="B1745" s="13" t="s">
        <v>70</v>
      </c>
      <c r="C1745" s="14" t="s">
        <v>199</v>
      </c>
      <c r="D1745" s="15">
        <v>2001</v>
      </c>
      <c r="E1745" s="13"/>
      <c r="F1745" s="13"/>
    </row>
    <row r="1746" spans="1:6" ht="14.5" x14ac:dyDescent="0.35">
      <c r="A1746" s="13" t="str">
        <f t="shared" si="27"/>
        <v>Nicaragua-The Americas-2002</v>
      </c>
      <c r="B1746" s="13" t="s">
        <v>70</v>
      </c>
      <c r="C1746" s="14" t="s">
        <v>199</v>
      </c>
      <c r="D1746" s="15">
        <v>2002</v>
      </c>
      <c r="E1746" s="13"/>
      <c r="F1746" s="13"/>
    </row>
    <row r="1747" spans="1:6" ht="14.5" x14ac:dyDescent="0.35">
      <c r="A1747" s="13" t="str">
        <f t="shared" si="27"/>
        <v>Nicaragua-The Americas-2003</v>
      </c>
      <c r="B1747" s="13" t="s">
        <v>70</v>
      </c>
      <c r="C1747" s="14" t="s">
        <v>199</v>
      </c>
      <c r="D1747" s="15">
        <v>2003</v>
      </c>
      <c r="E1747" s="13"/>
      <c r="F1747" s="13"/>
    </row>
    <row r="1748" spans="1:6" ht="14.5" x14ac:dyDescent="0.35">
      <c r="A1748" s="13" t="str">
        <f t="shared" si="27"/>
        <v>Nicaragua-The Americas-2004</v>
      </c>
      <c r="B1748" s="13" t="s">
        <v>70</v>
      </c>
      <c r="C1748" s="14" t="s">
        <v>199</v>
      </c>
      <c r="D1748" s="15">
        <v>2004</v>
      </c>
      <c r="E1748" s="13"/>
      <c r="F1748" s="13"/>
    </row>
    <row r="1749" spans="1:6" ht="14.5" x14ac:dyDescent="0.35">
      <c r="A1749" s="13" t="str">
        <f t="shared" si="27"/>
        <v>Nicaragua-The Americas-2005</v>
      </c>
      <c r="B1749" s="13" t="s">
        <v>70</v>
      </c>
      <c r="C1749" s="14" t="s">
        <v>199</v>
      </c>
      <c r="D1749" s="15">
        <v>2005</v>
      </c>
      <c r="E1749" s="19">
        <v>658000000</v>
      </c>
      <c r="F1749" s="19">
        <v>210000000</v>
      </c>
    </row>
    <row r="1750" spans="1:6" ht="14.5" x14ac:dyDescent="0.35">
      <c r="A1750" s="13" t="str">
        <f t="shared" si="27"/>
        <v>Nicaragua-The Americas-2006</v>
      </c>
      <c r="B1750" s="13" t="s">
        <v>70</v>
      </c>
      <c r="C1750" s="14" t="s">
        <v>199</v>
      </c>
      <c r="D1750" s="15">
        <v>2006</v>
      </c>
      <c r="E1750" s="19">
        <v>45538000000</v>
      </c>
      <c r="F1750" s="19">
        <v>85974000000</v>
      </c>
    </row>
    <row r="1751" spans="1:6" ht="14.5" x14ac:dyDescent="0.35">
      <c r="A1751" s="13" t="str">
        <f t="shared" si="27"/>
        <v>Nicaragua-The Americas-2007</v>
      </c>
      <c r="B1751" s="13" t="s">
        <v>70</v>
      </c>
      <c r="C1751" s="14" t="s">
        <v>199</v>
      </c>
      <c r="D1751" s="15">
        <v>2007</v>
      </c>
      <c r="E1751" s="19">
        <v>8296000000</v>
      </c>
      <c r="F1751" s="19">
        <v>770000000</v>
      </c>
    </row>
    <row r="1752" spans="1:6" ht="14.5" x14ac:dyDescent="0.35">
      <c r="A1752" s="13" t="str">
        <f t="shared" si="27"/>
        <v>Nicaragua-The Americas-2008</v>
      </c>
      <c r="B1752" s="13" t="s">
        <v>70</v>
      </c>
      <c r="C1752" s="14" t="s">
        <v>199</v>
      </c>
      <c r="D1752" s="15">
        <v>2008</v>
      </c>
      <c r="E1752" s="19">
        <v>2074000000</v>
      </c>
      <c r="F1752" s="19">
        <v>1058000000</v>
      </c>
    </row>
    <row r="1753" spans="1:6" ht="14.5" x14ac:dyDescent="0.35">
      <c r="A1753" s="13" t="str">
        <f t="shared" si="27"/>
        <v>Nicaragua-The Americas-2009</v>
      </c>
      <c r="B1753" s="13" t="s">
        <v>70</v>
      </c>
      <c r="C1753" s="14" t="s">
        <v>199</v>
      </c>
      <c r="D1753" s="15">
        <v>2009</v>
      </c>
      <c r="E1753" s="19">
        <v>966000000</v>
      </c>
      <c r="F1753" s="19">
        <v>362000000</v>
      </c>
    </row>
    <row r="1754" spans="1:6" ht="14.5" x14ac:dyDescent="0.35">
      <c r="A1754" s="13" t="str">
        <f t="shared" si="27"/>
        <v>Nicaragua-The Americas-2010</v>
      </c>
      <c r="B1754" s="13" t="s">
        <v>70</v>
      </c>
      <c r="C1754" s="14" t="s">
        <v>199</v>
      </c>
      <c r="D1754" s="15">
        <v>2010</v>
      </c>
      <c r="E1754" s="19">
        <v>18886000000</v>
      </c>
      <c r="F1754" s="19">
        <v>11721000000</v>
      </c>
    </row>
    <row r="1755" spans="1:6" ht="14.5" x14ac:dyDescent="0.35">
      <c r="A1755" s="13" t="str">
        <f t="shared" si="27"/>
        <v>Nicaragua-The Americas-2011</v>
      </c>
      <c r="B1755" s="13" t="s">
        <v>70</v>
      </c>
      <c r="C1755" s="14" t="s">
        <v>199</v>
      </c>
      <c r="D1755" s="15">
        <v>2011</v>
      </c>
      <c r="E1755" s="19">
        <v>9720000000</v>
      </c>
      <c r="F1755" s="19">
        <v>19478000000</v>
      </c>
    </row>
    <row r="1756" spans="1:6" ht="14.5" x14ac:dyDescent="0.35">
      <c r="A1756" s="13" t="str">
        <f t="shared" si="27"/>
        <v>Nicaragua-The Americas-2012</v>
      </c>
      <c r="B1756" s="13" t="s">
        <v>70</v>
      </c>
      <c r="C1756" s="14" t="s">
        <v>199</v>
      </c>
      <c r="D1756" s="15">
        <v>2012</v>
      </c>
      <c r="E1756" s="19">
        <v>4018000000</v>
      </c>
      <c r="F1756" s="19">
        <v>3202000000</v>
      </c>
    </row>
    <row r="1757" spans="1:6" ht="14.5" x14ac:dyDescent="0.35">
      <c r="A1757" s="13" t="str">
        <f t="shared" si="27"/>
        <v>Niger-Africa-2000</v>
      </c>
      <c r="B1757" s="13" t="s">
        <v>64</v>
      </c>
      <c r="C1757" s="14" t="s">
        <v>200</v>
      </c>
      <c r="D1757" s="15">
        <v>2000</v>
      </c>
      <c r="E1757" s="19">
        <v>401000000</v>
      </c>
      <c r="F1757" s="19">
        <v>675000000</v>
      </c>
    </row>
    <row r="1758" spans="1:6" ht="14.5" x14ac:dyDescent="0.35">
      <c r="A1758" s="13" t="str">
        <f t="shared" si="27"/>
        <v>Niger-Africa-2001</v>
      </c>
      <c r="B1758" s="13" t="s">
        <v>64</v>
      </c>
      <c r="C1758" s="14" t="s">
        <v>200</v>
      </c>
      <c r="D1758" s="15">
        <v>2001</v>
      </c>
      <c r="E1758" s="19">
        <v>1077000000</v>
      </c>
      <c r="F1758" s="19">
        <v>931000000</v>
      </c>
    </row>
    <row r="1759" spans="1:6" ht="14.5" x14ac:dyDescent="0.35">
      <c r="A1759" s="13" t="str">
        <f t="shared" si="27"/>
        <v>Niger-Africa-2002</v>
      </c>
      <c r="B1759" s="13" t="s">
        <v>64</v>
      </c>
      <c r="C1759" s="14" t="s">
        <v>200</v>
      </c>
      <c r="D1759" s="15">
        <v>2002</v>
      </c>
      <c r="E1759" s="19">
        <v>622000000</v>
      </c>
      <c r="F1759" s="19">
        <v>788000000</v>
      </c>
    </row>
    <row r="1760" spans="1:6" ht="14.5" x14ac:dyDescent="0.35">
      <c r="A1760" s="13" t="str">
        <f t="shared" si="27"/>
        <v>Niger-Africa-2003</v>
      </c>
      <c r="B1760" s="13" t="s">
        <v>64</v>
      </c>
      <c r="C1760" s="14" t="s">
        <v>200</v>
      </c>
      <c r="D1760" s="15">
        <v>2003</v>
      </c>
      <c r="E1760" s="19">
        <v>1676000000</v>
      </c>
      <c r="F1760" s="19">
        <v>1459000000</v>
      </c>
    </row>
    <row r="1761" spans="1:6" ht="14.5" x14ac:dyDescent="0.35">
      <c r="A1761" s="13" t="str">
        <f t="shared" si="27"/>
        <v>Niger-Africa-2004</v>
      </c>
      <c r="B1761" s="13" t="s">
        <v>64</v>
      </c>
      <c r="C1761" s="14" t="s">
        <v>200</v>
      </c>
      <c r="D1761" s="15">
        <v>2004</v>
      </c>
      <c r="E1761" s="19">
        <v>3317000000</v>
      </c>
      <c r="F1761" s="19">
        <v>2099000000</v>
      </c>
    </row>
    <row r="1762" spans="1:6" ht="14.5" x14ac:dyDescent="0.35">
      <c r="A1762" s="13" t="str">
        <f t="shared" si="27"/>
        <v>Niger-Africa-2005</v>
      </c>
      <c r="B1762" s="13" t="s">
        <v>64</v>
      </c>
      <c r="C1762" s="14" t="s">
        <v>200</v>
      </c>
      <c r="D1762" s="15">
        <v>2005</v>
      </c>
      <c r="E1762" s="19">
        <v>4998000000</v>
      </c>
      <c r="F1762" s="19">
        <v>2319000000</v>
      </c>
    </row>
    <row r="1763" spans="1:6" ht="14.5" x14ac:dyDescent="0.35">
      <c r="A1763" s="13" t="str">
        <f t="shared" si="27"/>
        <v>Niger-Africa-2006</v>
      </c>
      <c r="B1763" s="13" t="s">
        <v>64</v>
      </c>
      <c r="C1763" s="14" t="s">
        <v>200</v>
      </c>
      <c r="D1763" s="15">
        <v>2006</v>
      </c>
      <c r="E1763" s="19">
        <v>1655000000</v>
      </c>
      <c r="F1763" s="19">
        <v>1230000000</v>
      </c>
    </row>
    <row r="1764" spans="1:6" ht="14.5" x14ac:dyDescent="0.35">
      <c r="A1764" s="13" t="str">
        <f t="shared" si="27"/>
        <v>Niger-Africa-2007</v>
      </c>
      <c r="B1764" s="13" t="s">
        <v>64</v>
      </c>
      <c r="C1764" s="14" t="s">
        <v>200</v>
      </c>
      <c r="D1764" s="15">
        <v>2007</v>
      </c>
      <c r="E1764" s="19">
        <v>416000000</v>
      </c>
      <c r="F1764" s="19">
        <v>322000000</v>
      </c>
    </row>
    <row r="1765" spans="1:6" ht="14.5" x14ac:dyDescent="0.35">
      <c r="A1765" s="13" t="str">
        <f t="shared" si="27"/>
        <v>Niger-Africa-2008</v>
      </c>
      <c r="B1765" s="13" t="s">
        <v>64</v>
      </c>
      <c r="C1765" s="14" t="s">
        <v>200</v>
      </c>
      <c r="D1765" s="15">
        <v>2008</v>
      </c>
      <c r="E1765" s="19">
        <v>8122000000</v>
      </c>
      <c r="F1765" s="19">
        <v>7654000000</v>
      </c>
    </row>
    <row r="1766" spans="1:6" ht="14.5" x14ac:dyDescent="0.35">
      <c r="A1766" s="13" t="str">
        <f t="shared" si="27"/>
        <v>Niger-Africa-2009</v>
      </c>
      <c r="B1766" s="13" t="s">
        <v>64</v>
      </c>
      <c r="C1766" s="14" t="s">
        <v>200</v>
      </c>
      <c r="D1766" s="15">
        <v>2009</v>
      </c>
      <c r="E1766" s="19">
        <v>6702000000</v>
      </c>
      <c r="F1766" s="19">
        <v>2874000000</v>
      </c>
    </row>
    <row r="1767" spans="1:6" ht="14.5" x14ac:dyDescent="0.35">
      <c r="A1767" s="13" t="str">
        <f t="shared" si="27"/>
        <v>Niger-Africa-2010</v>
      </c>
      <c r="B1767" s="13" t="s">
        <v>64</v>
      </c>
      <c r="C1767" s="14" t="s">
        <v>200</v>
      </c>
      <c r="D1767" s="15">
        <v>2010</v>
      </c>
      <c r="E1767" s="19">
        <v>10438000000</v>
      </c>
      <c r="F1767" s="19">
        <v>4142000000</v>
      </c>
    </row>
    <row r="1768" spans="1:6" ht="14.5" x14ac:dyDescent="0.35">
      <c r="A1768" s="13" t="str">
        <f t="shared" si="27"/>
        <v>Niger-Africa-2011</v>
      </c>
      <c r="B1768" s="13" t="s">
        <v>64</v>
      </c>
      <c r="C1768" s="14" t="s">
        <v>200</v>
      </c>
      <c r="D1768" s="15">
        <v>2011</v>
      </c>
      <c r="E1768" s="19">
        <v>14495000000</v>
      </c>
      <c r="F1768" s="19">
        <v>3004000000</v>
      </c>
    </row>
    <row r="1769" spans="1:6" ht="14.5" x14ac:dyDescent="0.35">
      <c r="A1769" s="13" t="str">
        <f t="shared" si="27"/>
        <v>Niger-Africa-2012</v>
      </c>
      <c r="B1769" s="13" t="s">
        <v>64</v>
      </c>
      <c r="C1769" s="14" t="s">
        <v>200</v>
      </c>
      <c r="D1769" s="15">
        <v>2012</v>
      </c>
      <c r="E1769" s="13"/>
      <c r="F1769" s="13"/>
    </row>
    <row r="1770" spans="1:6" ht="14.5" x14ac:dyDescent="0.35">
      <c r="A1770" s="13" t="str">
        <f t="shared" si="27"/>
        <v>Nigeria-Africa-2000</v>
      </c>
      <c r="B1770" s="13" t="s">
        <v>64</v>
      </c>
      <c r="C1770" s="14" t="s">
        <v>201</v>
      </c>
      <c r="D1770" s="15">
        <v>2000</v>
      </c>
      <c r="E1770" s="19">
        <v>41644000000</v>
      </c>
      <c r="F1770" s="19">
        <v>27437000000</v>
      </c>
    </row>
    <row r="1771" spans="1:6" ht="14.5" x14ac:dyDescent="0.35">
      <c r="A1771" s="13" t="str">
        <f t="shared" si="27"/>
        <v>Nigeria-Africa-2001</v>
      </c>
      <c r="B1771" s="13" t="s">
        <v>64</v>
      </c>
      <c r="C1771" s="14" t="s">
        <v>201</v>
      </c>
      <c r="D1771" s="15">
        <v>2001</v>
      </c>
      <c r="E1771" s="19">
        <v>12852000000</v>
      </c>
      <c r="F1771" s="19">
        <v>11199000000</v>
      </c>
    </row>
    <row r="1772" spans="1:6" ht="14.5" x14ac:dyDescent="0.35">
      <c r="A1772" s="13" t="str">
        <f t="shared" si="27"/>
        <v>Nigeria-Africa-2002</v>
      </c>
      <c r="B1772" s="13" t="s">
        <v>64</v>
      </c>
      <c r="C1772" s="14" t="s">
        <v>201</v>
      </c>
      <c r="D1772" s="15">
        <v>2002</v>
      </c>
      <c r="E1772" s="13"/>
      <c r="F1772" s="13"/>
    </row>
    <row r="1773" spans="1:6" ht="14.5" x14ac:dyDescent="0.35">
      <c r="A1773" s="13" t="str">
        <f t="shared" si="27"/>
        <v>Nigeria-Africa-2003</v>
      </c>
      <c r="B1773" s="13" t="s">
        <v>64</v>
      </c>
      <c r="C1773" s="14" t="s">
        <v>201</v>
      </c>
      <c r="D1773" s="15">
        <v>2003</v>
      </c>
      <c r="E1773" s="13"/>
      <c r="F1773" s="13"/>
    </row>
    <row r="1774" spans="1:6" ht="14.5" x14ac:dyDescent="0.35">
      <c r="A1774" s="13" t="str">
        <f t="shared" si="27"/>
        <v>Nigeria-Africa-2004</v>
      </c>
      <c r="B1774" s="13" t="s">
        <v>64</v>
      </c>
      <c r="C1774" s="14" t="s">
        <v>201</v>
      </c>
      <c r="D1774" s="15">
        <v>2004</v>
      </c>
      <c r="E1774" s="19">
        <v>1361000000</v>
      </c>
      <c r="F1774" s="19">
        <v>706000000</v>
      </c>
    </row>
    <row r="1775" spans="1:6" ht="14.5" x14ac:dyDescent="0.35">
      <c r="A1775" s="13" t="str">
        <f t="shared" si="27"/>
        <v>Nigeria-Africa-2005</v>
      </c>
      <c r="B1775" s="13" t="s">
        <v>64</v>
      </c>
      <c r="C1775" s="14" t="s">
        <v>201</v>
      </c>
      <c r="D1775" s="15">
        <v>2005</v>
      </c>
      <c r="E1775" s="19">
        <v>156000000</v>
      </c>
      <c r="F1775" s="19">
        <v>110000000</v>
      </c>
    </row>
    <row r="1776" spans="1:6" ht="14.5" x14ac:dyDescent="0.35">
      <c r="A1776" s="13" t="str">
        <f t="shared" si="27"/>
        <v>Nigeria-Africa-2006</v>
      </c>
      <c r="B1776" s="13" t="s">
        <v>64</v>
      </c>
      <c r="C1776" s="14" t="s">
        <v>201</v>
      </c>
      <c r="D1776" s="15">
        <v>2006</v>
      </c>
      <c r="E1776" s="19">
        <v>3515000000</v>
      </c>
      <c r="F1776" s="19">
        <v>4099000000</v>
      </c>
    </row>
    <row r="1777" spans="1:6" ht="14.5" x14ac:dyDescent="0.35">
      <c r="A1777" s="13" t="str">
        <f t="shared" si="27"/>
        <v>Nigeria-Africa-2007</v>
      </c>
      <c r="B1777" s="13" t="s">
        <v>64</v>
      </c>
      <c r="C1777" s="14" t="s">
        <v>201</v>
      </c>
      <c r="D1777" s="15">
        <v>2007</v>
      </c>
      <c r="E1777" s="19">
        <v>17529000000</v>
      </c>
      <c r="F1777" s="19">
        <v>17453000000</v>
      </c>
    </row>
    <row r="1778" spans="1:6" ht="14.5" x14ac:dyDescent="0.35">
      <c r="A1778" s="13" t="str">
        <f t="shared" si="27"/>
        <v>Nigeria-Africa-2008</v>
      </c>
      <c r="B1778" s="13" t="s">
        <v>64</v>
      </c>
      <c r="C1778" s="14" t="s">
        <v>201</v>
      </c>
      <c r="D1778" s="15">
        <v>2008</v>
      </c>
      <c r="E1778" s="19">
        <v>57543000000</v>
      </c>
      <c r="F1778" s="19">
        <v>20348000000</v>
      </c>
    </row>
    <row r="1779" spans="1:6" ht="14.5" x14ac:dyDescent="0.35">
      <c r="A1779" s="13" t="str">
        <f t="shared" si="27"/>
        <v>Nigeria-Africa-2009</v>
      </c>
      <c r="B1779" s="13" t="s">
        <v>64</v>
      </c>
      <c r="C1779" s="14" t="s">
        <v>201</v>
      </c>
      <c r="D1779" s="15">
        <v>2009</v>
      </c>
      <c r="E1779" s="19">
        <v>150000000</v>
      </c>
      <c r="F1779" s="19">
        <v>224000000</v>
      </c>
    </row>
    <row r="1780" spans="1:6" ht="14.5" x14ac:dyDescent="0.35">
      <c r="A1780" s="13" t="str">
        <f t="shared" si="27"/>
        <v>Nigeria-Africa-2010</v>
      </c>
      <c r="B1780" s="13" t="s">
        <v>64</v>
      </c>
      <c r="C1780" s="14" t="s">
        <v>201</v>
      </c>
      <c r="D1780" s="15">
        <v>2010</v>
      </c>
      <c r="E1780" s="19">
        <v>5562000000</v>
      </c>
      <c r="F1780" s="19">
        <v>7486000000</v>
      </c>
    </row>
    <row r="1781" spans="1:6" ht="14.5" x14ac:dyDescent="0.35">
      <c r="A1781" s="13" t="str">
        <f t="shared" si="27"/>
        <v>Nigeria-Africa-2011</v>
      </c>
      <c r="B1781" s="13" t="s">
        <v>64</v>
      </c>
      <c r="C1781" s="14" t="s">
        <v>201</v>
      </c>
      <c r="D1781" s="15">
        <v>2011</v>
      </c>
      <c r="E1781" s="19">
        <v>2691000000</v>
      </c>
      <c r="F1781" s="19">
        <v>1031000000</v>
      </c>
    </row>
    <row r="1782" spans="1:6" ht="14.5" x14ac:dyDescent="0.35">
      <c r="A1782" s="13" t="str">
        <f t="shared" si="27"/>
        <v>Nigeria-Africa-2012</v>
      </c>
      <c r="B1782" s="13" t="s">
        <v>64</v>
      </c>
      <c r="C1782" s="14" t="s">
        <v>201</v>
      </c>
      <c r="D1782" s="15">
        <v>2012</v>
      </c>
      <c r="E1782" s="19">
        <v>43803000000</v>
      </c>
      <c r="F1782" s="19">
        <v>77674000000</v>
      </c>
    </row>
    <row r="1783" spans="1:6" ht="14.5" x14ac:dyDescent="0.35">
      <c r="A1783" s="13" t="str">
        <f t="shared" si="27"/>
        <v>North Korea-Asia-2000</v>
      </c>
      <c r="B1783" s="13" t="s">
        <v>60</v>
      </c>
      <c r="C1783" s="14" t="s">
        <v>202</v>
      </c>
      <c r="D1783" s="15">
        <v>2000</v>
      </c>
      <c r="E1783" s="19">
        <v>3636000000</v>
      </c>
      <c r="F1783" s="19">
        <v>3138000000</v>
      </c>
    </row>
    <row r="1784" spans="1:6" ht="14.5" x14ac:dyDescent="0.35">
      <c r="A1784" s="13" t="str">
        <f t="shared" si="27"/>
        <v>North Korea-Asia-2001</v>
      </c>
      <c r="B1784" s="13" t="s">
        <v>60</v>
      </c>
      <c r="C1784" s="14" t="s">
        <v>202</v>
      </c>
      <c r="D1784" s="15">
        <v>2001</v>
      </c>
      <c r="E1784" s="19">
        <v>11625000000</v>
      </c>
      <c r="F1784" s="19">
        <v>17891000000</v>
      </c>
    </row>
    <row r="1785" spans="1:6" ht="14.5" x14ac:dyDescent="0.35">
      <c r="A1785" s="13" t="str">
        <f t="shared" si="27"/>
        <v>North Korea-Asia-2002</v>
      </c>
      <c r="B1785" s="13" t="s">
        <v>60</v>
      </c>
      <c r="C1785" s="14" t="s">
        <v>202</v>
      </c>
      <c r="D1785" s="15">
        <v>2002</v>
      </c>
      <c r="E1785" s="19">
        <v>10016000000</v>
      </c>
      <c r="F1785" s="19">
        <v>11685000000</v>
      </c>
    </row>
    <row r="1786" spans="1:6" ht="14.5" x14ac:dyDescent="0.35">
      <c r="A1786" s="13" t="str">
        <f t="shared" si="27"/>
        <v>North Korea-Asia-2003</v>
      </c>
      <c r="B1786" s="13" t="s">
        <v>60</v>
      </c>
      <c r="C1786" s="14" t="s">
        <v>202</v>
      </c>
      <c r="D1786" s="15">
        <v>2003</v>
      </c>
      <c r="E1786" s="13"/>
      <c r="F1786" s="13"/>
    </row>
    <row r="1787" spans="1:6" ht="14.5" x14ac:dyDescent="0.35">
      <c r="A1787" s="13" t="str">
        <f t="shared" si="27"/>
        <v>North Korea-Asia-2004</v>
      </c>
      <c r="B1787" s="13" t="s">
        <v>60</v>
      </c>
      <c r="C1787" s="14" t="s">
        <v>202</v>
      </c>
      <c r="D1787" s="15">
        <v>2004</v>
      </c>
      <c r="E1787" s="19">
        <v>54450000000</v>
      </c>
      <c r="F1787" s="19">
        <v>39331000000</v>
      </c>
    </row>
    <row r="1788" spans="1:6" ht="14.5" x14ac:dyDescent="0.35">
      <c r="A1788" s="13" t="str">
        <f t="shared" si="27"/>
        <v>North Korea-Asia-2005</v>
      </c>
      <c r="B1788" s="13" t="s">
        <v>60</v>
      </c>
      <c r="C1788" s="14" t="s">
        <v>202</v>
      </c>
      <c r="D1788" s="15">
        <v>2005</v>
      </c>
      <c r="E1788" s="19">
        <v>4289000000</v>
      </c>
      <c r="F1788" s="19">
        <v>11273000000</v>
      </c>
    </row>
    <row r="1789" spans="1:6" ht="14.5" x14ac:dyDescent="0.35">
      <c r="A1789" s="13" t="str">
        <f t="shared" si="27"/>
        <v>North Korea-Asia-2006</v>
      </c>
      <c r="B1789" s="13" t="s">
        <v>60</v>
      </c>
      <c r="C1789" s="14" t="s">
        <v>202</v>
      </c>
      <c r="D1789" s="15">
        <v>2006</v>
      </c>
      <c r="E1789" s="19">
        <v>1057000000</v>
      </c>
      <c r="F1789" s="19">
        <v>989000000</v>
      </c>
    </row>
    <row r="1790" spans="1:6" ht="14.5" x14ac:dyDescent="0.35">
      <c r="A1790" s="13" t="str">
        <f t="shared" si="27"/>
        <v>North Korea-Asia-2007</v>
      </c>
      <c r="B1790" s="13" t="s">
        <v>60</v>
      </c>
      <c r="C1790" s="14" t="s">
        <v>202</v>
      </c>
      <c r="D1790" s="15">
        <v>2007</v>
      </c>
      <c r="E1790" s="19">
        <v>7664000000</v>
      </c>
      <c r="F1790" s="19">
        <v>6978000000</v>
      </c>
    </row>
    <row r="1791" spans="1:6" ht="14.5" x14ac:dyDescent="0.35">
      <c r="A1791" s="13" t="str">
        <f t="shared" si="27"/>
        <v>North Korea-Asia-2008</v>
      </c>
      <c r="B1791" s="13" t="s">
        <v>60</v>
      </c>
      <c r="C1791" s="14" t="s">
        <v>202</v>
      </c>
      <c r="D1791" s="15">
        <v>2008</v>
      </c>
      <c r="E1791" s="19">
        <v>702000000</v>
      </c>
      <c r="F1791" s="19">
        <v>1084000000</v>
      </c>
    </row>
    <row r="1792" spans="1:6" ht="14.5" x14ac:dyDescent="0.35">
      <c r="A1792" s="13" t="str">
        <f t="shared" si="27"/>
        <v>North Korea-Asia-2009</v>
      </c>
      <c r="B1792" s="13" t="s">
        <v>60</v>
      </c>
      <c r="C1792" s="14" t="s">
        <v>202</v>
      </c>
      <c r="D1792" s="15">
        <v>2009</v>
      </c>
      <c r="E1792" s="13"/>
      <c r="F1792" s="13"/>
    </row>
    <row r="1793" spans="1:6" ht="14.5" x14ac:dyDescent="0.35">
      <c r="A1793" s="13" t="str">
        <f t="shared" si="27"/>
        <v>North Korea-Asia-2010</v>
      </c>
      <c r="B1793" s="13" t="s">
        <v>60</v>
      </c>
      <c r="C1793" s="14" t="s">
        <v>202</v>
      </c>
      <c r="D1793" s="15">
        <v>2010</v>
      </c>
      <c r="E1793" s="19">
        <v>19137000000</v>
      </c>
      <c r="F1793" s="19">
        <v>3517000000</v>
      </c>
    </row>
    <row r="1794" spans="1:6" ht="14.5" x14ac:dyDescent="0.35">
      <c r="A1794" s="13" t="str">
        <f t="shared" si="27"/>
        <v>North Korea-Asia-2011</v>
      </c>
      <c r="B1794" s="13" t="s">
        <v>60</v>
      </c>
      <c r="C1794" s="14" t="s">
        <v>202</v>
      </c>
      <c r="D1794" s="15">
        <v>2011</v>
      </c>
      <c r="E1794" s="13"/>
      <c r="F1794" s="13"/>
    </row>
    <row r="1795" spans="1:6" ht="14.5" x14ac:dyDescent="0.35">
      <c r="A1795" s="13" t="str">
        <f t="shared" ref="A1795:A1858" si="28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9">
        <v>804000000</v>
      </c>
      <c r="F1795" s="19">
        <v>264000000</v>
      </c>
    </row>
    <row r="1796" spans="1:6" ht="14.5" x14ac:dyDescent="0.35">
      <c r="A1796" s="13" t="str">
        <f t="shared" si="28"/>
        <v>North Macedonia-Europe-2000</v>
      </c>
      <c r="B1796" s="13" t="s">
        <v>62</v>
      </c>
      <c r="C1796" s="14" t="s">
        <v>203</v>
      </c>
      <c r="D1796" s="15">
        <v>2000</v>
      </c>
      <c r="E1796" s="19">
        <v>49332000000</v>
      </c>
      <c r="F1796" s="19">
        <v>96549000000</v>
      </c>
    </row>
    <row r="1797" spans="1:6" ht="14.5" x14ac:dyDescent="0.35">
      <c r="A1797" s="13" t="str">
        <f t="shared" si="28"/>
        <v>North Macedonia-Europe-2001</v>
      </c>
      <c r="B1797" s="13" t="s">
        <v>62</v>
      </c>
      <c r="C1797" s="14" t="s">
        <v>203</v>
      </c>
      <c r="D1797" s="15">
        <v>2001</v>
      </c>
      <c r="E1797" s="19">
        <v>1016000000</v>
      </c>
      <c r="F1797" s="19">
        <v>1202000000</v>
      </c>
    </row>
    <row r="1798" spans="1:6" ht="14.5" x14ac:dyDescent="0.35">
      <c r="A1798" s="13" t="str">
        <f t="shared" si="28"/>
        <v>North Macedonia-Europe-2002</v>
      </c>
      <c r="B1798" s="13" t="s">
        <v>62</v>
      </c>
      <c r="C1798" s="14" t="s">
        <v>203</v>
      </c>
      <c r="D1798" s="15">
        <v>2002</v>
      </c>
      <c r="E1798" s="19">
        <v>9601000000</v>
      </c>
      <c r="F1798" s="19">
        <v>1025000000</v>
      </c>
    </row>
    <row r="1799" spans="1:6" ht="14.5" x14ac:dyDescent="0.35">
      <c r="A1799" s="13" t="str">
        <f t="shared" si="28"/>
        <v>North Macedonia-Europe-2003</v>
      </c>
      <c r="B1799" s="13" t="s">
        <v>62</v>
      </c>
      <c r="C1799" s="14" t="s">
        <v>203</v>
      </c>
      <c r="D1799" s="15">
        <v>2003</v>
      </c>
      <c r="E1799" s="19">
        <v>21088000000</v>
      </c>
      <c r="F1799" s="19">
        <v>12825000000</v>
      </c>
    </row>
    <row r="1800" spans="1:6" ht="14.5" x14ac:dyDescent="0.35">
      <c r="A1800" s="13" t="str">
        <f t="shared" si="28"/>
        <v>North Macedonia-Europe-2004</v>
      </c>
      <c r="B1800" s="13" t="s">
        <v>62</v>
      </c>
      <c r="C1800" s="14" t="s">
        <v>203</v>
      </c>
      <c r="D1800" s="15">
        <v>2004</v>
      </c>
      <c r="E1800" s="19">
        <v>1185000000</v>
      </c>
      <c r="F1800" s="19">
        <v>284000000</v>
      </c>
    </row>
    <row r="1801" spans="1:6" ht="14.5" x14ac:dyDescent="0.35">
      <c r="A1801" s="13" t="str">
        <f t="shared" si="28"/>
        <v>North Macedonia-Europe-2005</v>
      </c>
      <c r="B1801" s="13" t="s">
        <v>62</v>
      </c>
      <c r="C1801" s="14" t="s">
        <v>203</v>
      </c>
      <c r="D1801" s="15">
        <v>2005</v>
      </c>
      <c r="E1801" s="13"/>
      <c r="F1801" s="13"/>
    </row>
    <row r="1802" spans="1:6" ht="14.5" x14ac:dyDescent="0.35">
      <c r="A1802" s="13" t="str">
        <f t="shared" si="28"/>
        <v>North Macedonia-Europe-2006</v>
      </c>
      <c r="B1802" s="13" t="s">
        <v>62</v>
      </c>
      <c r="C1802" s="14" t="s">
        <v>203</v>
      </c>
      <c r="D1802" s="15">
        <v>2006</v>
      </c>
      <c r="E1802" s="13"/>
      <c r="F1802" s="13"/>
    </row>
    <row r="1803" spans="1:6" ht="14.5" x14ac:dyDescent="0.35">
      <c r="A1803" s="13" t="str">
        <f t="shared" si="28"/>
        <v>North Macedonia-Europe-2007</v>
      </c>
      <c r="B1803" s="13" t="s">
        <v>62</v>
      </c>
      <c r="C1803" s="14" t="s">
        <v>203</v>
      </c>
      <c r="D1803" s="15">
        <v>2007</v>
      </c>
      <c r="E1803" s="19">
        <v>5320000000</v>
      </c>
      <c r="F1803" s="19">
        <v>4022000000</v>
      </c>
    </row>
    <row r="1804" spans="1:6" ht="14.5" x14ac:dyDescent="0.35">
      <c r="A1804" s="13" t="str">
        <f t="shared" si="28"/>
        <v>North Macedonia-Europe-2008</v>
      </c>
      <c r="B1804" s="13" t="s">
        <v>62</v>
      </c>
      <c r="C1804" s="14" t="s">
        <v>203</v>
      </c>
      <c r="D1804" s="15">
        <v>2008</v>
      </c>
      <c r="E1804" s="19">
        <v>1192000000</v>
      </c>
      <c r="F1804" s="19">
        <v>1168000000</v>
      </c>
    </row>
    <row r="1805" spans="1:6" ht="14.5" x14ac:dyDescent="0.35">
      <c r="A1805" s="13" t="str">
        <f t="shared" si="28"/>
        <v>North Macedonia-Europe-2009</v>
      </c>
      <c r="B1805" s="13" t="s">
        <v>62</v>
      </c>
      <c r="C1805" s="14" t="s">
        <v>203</v>
      </c>
      <c r="D1805" s="15">
        <v>2009</v>
      </c>
      <c r="E1805" s="19">
        <v>2073000000</v>
      </c>
      <c r="F1805" s="19">
        <v>1725000000</v>
      </c>
    </row>
    <row r="1806" spans="1:6" ht="14.5" x14ac:dyDescent="0.35">
      <c r="A1806" s="13" t="str">
        <f t="shared" si="28"/>
        <v>North Macedonia-Europe-2010</v>
      </c>
      <c r="B1806" s="13" t="s">
        <v>62</v>
      </c>
      <c r="C1806" s="14" t="s">
        <v>203</v>
      </c>
      <c r="D1806" s="15">
        <v>2010</v>
      </c>
      <c r="E1806" s="19">
        <v>4181000000</v>
      </c>
      <c r="F1806" s="19">
        <v>2142000000</v>
      </c>
    </row>
    <row r="1807" spans="1:6" ht="14.5" x14ac:dyDescent="0.35">
      <c r="A1807" s="13" t="str">
        <f t="shared" si="28"/>
        <v>North Macedonia-Europe-2011</v>
      </c>
      <c r="B1807" s="13" t="s">
        <v>62</v>
      </c>
      <c r="C1807" s="14" t="s">
        <v>203</v>
      </c>
      <c r="D1807" s="15">
        <v>2011</v>
      </c>
      <c r="E1807" s="19">
        <v>5628000000</v>
      </c>
      <c r="F1807" s="19">
        <v>3088000000</v>
      </c>
    </row>
    <row r="1808" spans="1:6" ht="14.5" x14ac:dyDescent="0.35">
      <c r="A1808" s="13" t="str">
        <f t="shared" si="28"/>
        <v>North Macedonia-Europe-2012</v>
      </c>
      <c r="B1808" s="13" t="s">
        <v>62</v>
      </c>
      <c r="C1808" s="14" t="s">
        <v>203</v>
      </c>
      <c r="D1808" s="15">
        <v>2012</v>
      </c>
      <c r="E1808" s="19">
        <v>2352000000</v>
      </c>
      <c r="F1808" s="19">
        <v>1825000000</v>
      </c>
    </row>
    <row r="1809" spans="1:6" ht="14.5" x14ac:dyDescent="0.35">
      <c r="A1809" s="13" t="str">
        <f t="shared" si="28"/>
        <v>Norway-Europe-2000</v>
      </c>
      <c r="B1809" s="13" t="s">
        <v>62</v>
      </c>
      <c r="C1809" s="14" t="s">
        <v>204</v>
      </c>
      <c r="D1809" s="15">
        <v>2000</v>
      </c>
      <c r="E1809" s="19">
        <v>11686000000</v>
      </c>
      <c r="F1809" s="19">
        <v>8342000000</v>
      </c>
    </row>
    <row r="1810" spans="1:6" ht="14.5" x14ac:dyDescent="0.35">
      <c r="A1810" s="13" t="str">
        <f t="shared" si="28"/>
        <v>Norway-Europe-2001</v>
      </c>
      <c r="B1810" s="13" t="s">
        <v>62</v>
      </c>
      <c r="C1810" s="14" t="s">
        <v>204</v>
      </c>
      <c r="D1810" s="15">
        <v>2001</v>
      </c>
      <c r="E1810" s="19">
        <v>12917000000</v>
      </c>
      <c r="F1810" s="19">
        <v>4864000000</v>
      </c>
    </row>
    <row r="1811" spans="1:6" ht="14.5" x14ac:dyDescent="0.35">
      <c r="A1811" s="13" t="str">
        <f t="shared" si="28"/>
        <v>Norway-Europe-2002</v>
      </c>
      <c r="B1811" s="13" t="s">
        <v>62</v>
      </c>
      <c r="C1811" s="14" t="s">
        <v>204</v>
      </c>
      <c r="D1811" s="15">
        <v>2002</v>
      </c>
      <c r="E1811" s="19">
        <v>2465000000</v>
      </c>
      <c r="F1811" s="19">
        <v>1260000000</v>
      </c>
    </row>
    <row r="1812" spans="1:6" ht="14.5" x14ac:dyDescent="0.35">
      <c r="A1812" s="13" t="str">
        <f t="shared" si="28"/>
        <v>Norway-Europe-2003</v>
      </c>
      <c r="B1812" s="13" t="s">
        <v>62</v>
      </c>
      <c r="C1812" s="14" t="s">
        <v>204</v>
      </c>
      <c r="D1812" s="15">
        <v>2003</v>
      </c>
      <c r="E1812" s="19">
        <v>15687000000</v>
      </c>
      <c r="F1812" s="19">
        <v>3430000000</v>
      </c>
    </row>
    <row r="1813" spans="1:6" ht="14.5" x14ac:dyDescent="0.35">
      <c r="A1813" s="13" t="str">
        <f t="shared" si="28"/>
        <v>Norway-Europe-2004</v>
      </c>
      <c r="B1813" s="13" t="s">
        <v>62</v>
      </c>
      <c r="C1813" s="14" t="s">
        <v>204</v>
      </c>
      <c r="D1813" s="15">
        <v>2004</v>
      </c>
      <c r="E1813" s="13"/>
      <c r="F1813" s="13"/>
    </row>
    <row r="1814" spans="1:6" ht="14.5" x14ac:dyDescent="0.35">
      <c r="A1814" s="13" t="str">
        <f t="shared" si="28"/>
        <v>Norway-Europe-2005</v>
      </c>
      <c r="B1814" s="13" t="s">
        <v>62</v>
      </c>
      <c r="C1814" s="14" t="s">
        <v>204</v>
      </c>
      <c r="D1814" s="15">
        <v>2005</v>
      </c>
      <c r="E1814" s="19">
        <v>46144000000</v>
      </c>
      <c r="F1814" s="19">
        <v>32754000000</v>
      </c>
    </row>
    <row r="1815" spans="1:6" ht="14.5" x14ac:dyDescent="0.35">
      <c r="A1815" s="13" t="str">
        <f t="shared" si="28"/>
        <v>Norway-Europe-2006</v>
      </c>
      <c r="B1815" s="13" t="s">
        <v>62</v>
      </c>
      <c r="C1815" s="14" t="s">
        <v>204</v>
      </c>
      <c r="D1815" s="15">
        <v>2006</v>
      </c>
      <c r="E1815" s="19">
        <v>14721000000</v>
      </c>
      <c r="F1815" s="19">
        <v>12298000000</v>
      </c>
    </row>
    <row r="1816" spans="1:6" ht="14.5" x14ac:dyDescent="0.35">
      <c r="A1816" s="13" t="str">
        <f t="shared" si="28"/>
        <v>Norway-Europe-2007</v>
      </c>
      <c r="B1816" s="13" t="s">
        <v>62</v>
      </c>
      <c r="C1816" s="14" t="s">
        <v>204</v>
      </c>
      <c r="D1816" s="15">
        <v>2007</v>
      </c>
      <c r="E1816" s="13"/>
      <c r="F1816" s="13"/>
    </row>
    <row r="1817" spans="1:6" ht="14.5" x14ac:dyDescent="0.35">
      <c r="A1817" s="13" t="str">
        <f t="shared" si="28"/>
        <v>Norway-Europe-2008</v>
      </c>
      <c r="B1817" s="13" t="s">
        <v>62</v>
      </c>
      <c r="C1817" s="14" t="s">
        <v>204</v>
      </c>
      <c r="D1817" s="15">
        <v>2008</v>
      </c>
      <c r="E1817" s="19">
        <v>12427000000</v>
      </c>
      <c r="F1817" s="19">
        <v>23248000000</v>
      </c>
    </row>
    <row r="1818" spans="1:6" ht="14.5" x14ac:dyDescent="0.35">
      <c r="A1818" s="13" t="str">
        <f t="shared" si="28"/>
        <v>Norway-Europe-2009</v>
      </c>
      <c r="B1818" s="13" t="s">
        <v>62</v>
      </c>
      <c r="C1818" s="14" t="s">
        <v>204</v>
      </c>
      <c r="D1818" s="15">
        <v>2009</v>
      </c>
      <c r="E1818" s="19">
        <v>479000000</v>
      </c>
      <c r="F1818" s="19">
        <v>724000000</v>
      </c>
    </row>
    <row r="1819" spans="1:6" ht="14.5" x14ac:dyDescent="0.35">
      <c r="A1819" s="13" t="str">
        <f t="shared" si="28"/>
        <v>Norway-Europe-2010</v>
      </c>
      <c r="B1819" s="13" t="s">
        <v>62</v>
      </c>
      <c r="C1819" s="14" t="s">
        <v>204</v>
      </c>
      <c r="D1819" s="15">
        <v>2010</v>
      </c>
      <c r="E1819" s="19">
        <v>881000000</v>
      </c>
      <c r="F1819" s="19">
        <v>1021000000</v>
      </c>
    </row>
    <row r="1820" spans="1:6" ht="14.5" x14ac:dyDescent="0.35">
      <c r="A1820" s="13" t="str">
        <f t="shared" si="28"/>
        <v>Norway-Europe-2011</v>
      </c>
      <c r="B1820" s="13" t="s">
        <v>62</v>
      </c>
      <c r="C1820" s="14" t="s">
        <v>204</v>
      </c>
      <c r="D1820" s="15">
        <v>2011</v>
      </c>
      <c r="E1820" s="19">
        <v>219000000</v>
      </c>
      <c r="F1820" s="19">
        <v>147000000</v>
      </c>
    </row>
    <row r="1821" spans="1:6" ht="14.5" x14ac:dyDescent="0.35">
      <c r="A1821" s="13" t="str">
        <f t="shared" si="28"/>
        <v>Norway-Europe-2012</v>
      </c>
      <c r="B1821" s="13" t="s">
        <v>62</v>
      </c>
      <c r="C1821" s="14" t="s">
        <v>204</v>
      </c>
      <c r="D1821" s="15">
        <v>2012</v>
      </c>
      <c r="E1821" s="19">
        <v>7775000000</v>
      </c>
      <c r="F1821" s="19">
        <v>3704000000</v>
      </c>
    </row>
    <row r="1822" spans="1:6" ht="14.5" x14ac:dyDescent="0.35">
      <c r="A1822" s="13" t="str">
        <f t="shared" si="28"/>
        <v>Oman-Middle East-2000</v>
      </c>
      <c r="B1822" s="13" t="s">
        <v>79</v>
      </c>
      <c r="C1822" s="14" t="s">
        <v>205</v>
      </c>
      <c r="D1822" s="15">
        <v>2000</v>
      </c>
      <c r="E1822" s="19">
        <v>4287000000</v>
      </c>
      <c r="F1822" s="19">
        <v>4812000000</v>
      </c>
    </row>
    <row r="1823" spans="1:6" ht="14.5" x14ac:dyDescent="0.35">
      <c r="A1823" s="13" t="str">
        <f t="shared" si="28"/>
        <v>Oman-Middle East-2001</v>
      </c>
      <c r="B1823" s="13" t="s">
        <v>79</v>
      </c>
      <c r="C1823" s="14" t="s">
        <v>205</v>
      </c>
      <c r="D1823" s="15">
        <v>2001</v>
      </c>
      <c r="E1823" s="19">
        <v>4032000000</v>
      </c>
      <c r="F1823" s="19">
        <v>3476000000</v>
      </c>
    </row>
    <row r="1824" spans="1:6" ht="14.5" x14ac:dyDescent="0.35">
      <c r="A1824" s="13" t="str">
        <f t="shared" si="28"/>
        <v>Oman-Middle East-2002</v>
      </c>
      <c r="B1824" s="13" t="s">
        <v>79</v>
      </c>
      <c r="C1824" s="14" t="s">
        <v>205</v>
      </c>
      <c r="D1824" s="15">
        <v>2002</v>
      </c>
      <c r="E1824" s="19">
        <v>19922000000</v>
      </c>
      <c r="F1824" s="19">
        <v>19477000000</v>
      </c>
    </row>
    <row r="1825" spans="1:6" ht="14.5" x14ac:dyDescent="0.35">
      <c r="A1825" s="13" t="str">
        <f t="shared" si="28"/>
        <v>Oman-Middle East-2003</v>
      </c>
      <c r="B1825" s="13" t="s">
        <v>79</v>
      </c>
      <c r="C1825" s="14" t="s">
        <v>205</v>
      </c>
      <c r="D1825" s="15">
        <v>2003</v>
      </c>
      <c r="E1825" s="19">
        <v>65020000000</v>
      </c>
      <c r="F1825" s="19">
        <v>24355000000</v>
      </c>
    </row>
    <row r="1826" spans="1:6" ht="14.5" x14ac:dyDescent="0.35">
      <c r="A1826" s="13" t="str">
        <f t="shared" si="28"/>
        <v>Oman-Middle East-2004</v>
      </c>
      <c r="B1826" s="13" t="s">
        <v>79</v>
      </c>
      <c r="C1826" s="14" t="s">
        <v>205</v>
      </c>
      <c r="D1826" s="15">
        <v>2004</v>
      </c>
      <c r="E1826" s="19">
        <v>229000000</v>
      </c>
      <c r="F1826" s="19">
        <v>290000000</v>
      </c>
    </row>
    <row r="1827" spans="1:6" ht="14.5" x14ac:dyDescent="0.35">
      <c r="A1827" s="13" t="str">
        <f t="shared" si="28"/>
        <v>Oman-Middle East-2005</v>
      </c>
      <c r="B1827" s="13" t="s">
        <v>79</v>
      </c>
      <c r="C1827" s="14" t="s">
        <v>205</v>
      </c>
      <c r="D1827" s="15">
        <v>2005</v>
      </c>
      <c r="E1827" s="19">
        <v>1416000000</v>
      </c>
      <c r="F1827" s="19">
        <v>804000000</v>
      </c>
    </row>
    <row r="1828" spans="1:6" ht="14.5" x14ac:dyDescent="0.35">
      <c r="A1828" s="13" t="str">
        <f t="shared" si="28"/>
        <v>Oman-Middle East-2006</v>
      </c>
      <c r="B1828" s="13" t="s">
        <v>79</v>
      </c>
      <c r="C1828" s="14" t="s">
        <v>205</v>
      </c>
      <c r="D1828" s="15">
        <v>2006</v>
      </c>
      <c r="E1828" s="19">
        <v>5978000000</v>
      </c>
      <c r="F1828" s="19">
        <v>8830000000</v>
      </c>
    </row>
    <row r="1829" spans="1:6" ht="14.5" x14ac:dyDescent="0.35">
      <c r="A1829" s="13" t="str">
        <f t="shared" si="28"/>
        <v>Oman-Middle East-2007</v>
      </c>
      <c r="B1829" s="13" t="s">
        <v>79</v>
      </c>
      <c r="C1829" s="14" t="s">
        <v>205</v>
      </c>
      <c r="D1829" s="15">
        <v>2007</v>
      </c>
      <c r="E1829" s="19">
        <v>3108000000</v>
      </c>
      <c r="F1829" s="19">
        <v>1554000000</v>
      </c>
    </row>
    <row r="1830" spans="1:6" ht="14.5" x14ac:dyDescent="0.35">
      <c r="A1830" s="13" t="str">
        <f t="shared" si="28"/>
        <v>Oman-Middle East-2008</v>
      </c>
      <c r="B1830" s="13" t="s">
        <v>79</v>
      </c>
      <c r="C1830" s="14" t="s">
        <v>205</v>
      </c>
      <c r="D1830" s="15">
        <v>2008</v>
      </c>
      <c r="E1830" s="19">
        <v>12371000000</v>
      </c>
      <c r="F1830" s="19">
        <v>19215000000</v>
      </c>
    </row>
    <row r="1831" spans="1:6" ht="14.5" x14ac:dyDescent="0.35">
      <c r="A1831" s="13" t="str">
        <f t="shared" si="28"/>
        <v>Oman-Middle East-2009</v>
      </c>
      <c r="B1831" s="13" t="s">
        <v>79</v>
      </c>
      <c r="C1831" s="14" t="s">
        <v>205</v>
      </c>
      <c r="D1831" s="15">
        <v>2009</v>
      </c>
      <c r="E1831" s="19">
        <v>5322000000</v>
      </c>
      <c r="F1831" s="19">
        <v>13256000000</v>
      </c>
    </row>
    <row r="1832" spans="1:6" ht="14.5" x14ac:dyDescent="0.35">
      <c r="A1832" s="13" t="str">
        <f t="shared" si="28"/>
        <v>Oman-Middle East-2010</v>
      </c>
      <c r="B1832" s="13" t="s">
        <v>79</v>
      </c>
      <c r="C1832" s="14" t="s">
        <v>205</v>
      </c>
      <c r="D1832" s="15">
        <v>2010</v>
      </c>
      <c r="E1832" s="19">
        <v>12259000000</v>
      </c>
      <c r="F1832" s="19">
        <v>14336000000</v>
      </c>
    </row>
    <row r="1833" spans="1:6" ht="14.5" x14ac:dyDescent="0.35">
      <c r="A1833" s="13" t="str">
        <f t="shared" si="28"/>
        <v>Oman-Middle East-2011</v>
      </c>
      <c r="B1833" s="13" t="s">
        <v>79</v>
      </c>
      <c r="C1833" s="14" t="s">
        <v>205</v>
      </c>
      <c r="D1833" s="15">
        <v>2011</v>
      </c>
      <c r="E1833" s="19">
        <v>660000000</v>
      </c>
      <c r="F1833" s="19">
        <v>58000000</v>
      </c>
    </row>
    <row r="1834" spans="1:6" ht="14.5" x14ac:dyDescent="0.35">
      <c r="A1834" s="13" t="str">
        <f t="shared" si="28"/>
        <v>Oman-Middle East-2012</v>
      </c>
      <c r="B1834" s="13" t="s">
        <v>79</v>
      </c>
      <c r="C1834" s="14" t="s">
        <v>205</v>
      </c>
      <c r="D1834" s="15">
        <v>2012</v>
      </c>
      <c r="E1834" s="19">
        <v>1479000000</v>
      </c>
      <c r="F1834" s="19">
        <v>1331000000</v>
      </c>
    </row>
    <row r="1835" spans="1:6" ht="14.5" x14ac:dyDescent="0.35">
      <c r="A1835" s="13" t="str">
        <f t="shared" si="28"/>
        <v>Pakistan-Asia-2000</v>
      </c>
      <c r="B1835" s="13" t="s">
        <v>60</v>
      </c>
      <c r="C1835" s="14" t="s">
        <v>206</v>
      </c>
      <c r="D1835" s="15">
        <v>2000</v>
      </c>
      <c r="E1835" s="19">
        <v>48193000000</v>
      </c>
      <c r="F1835" s="19">
        <v>86747000000</v>
      </c>
    </row>
    <row r="1836" spans="1:6" ht="14.5" x14ac:dyDescent="0.35">
      <c r="A1836" s="13" t="str">
        <f t="shared" si="28"/>
        <v>Pakistan-Asia-2001</v>
      </c>
      <c r="B1836" s="13" t="s">
        <v>60</v>
      </c>
      <c r="C1836" s="14" t="s">
        <v>206</v>
      </c>
      <c r="D1836" s="15">
        <v>2001</v>
      </c>
      <c r="E1836" s="19">
        <v>63701000000</v>
      </c>
      <c r="F1836" s="19">
        <v>46029000000</v>
      </c>
    </row>
    <row r="1837" spans="1:6" ht="14.5" x14ac:dyDescent="0.35">
      <c r="A1837" s="13" t="str">
        <f t="shared" si="28"/>
        <v>Pakistan-Asia-2002</v>
      </c>
      <c r="B1837" s="13" t="s">
        <v>60</v>
      </c>
      <c r="C1837" s="14" t="s">
        <v>206</v>
      </c>
      <c r="D1837" s="15">
        <v>2002</v>
      </c>
      <c r="E1837" s="13"/>
      <c r="F1837" s="13"/>
    </row>
    <row r="1838" spans="1:6" ht="14.5" x14ac:dyDescent="0.35">
      <c r="A1838" s="13" t="str">
        <f t="shared" si="28"/>
        <v>Pakistan-Asia-2003</v>
      </c>
      <c r="B1838" s="13" t="s">
        <v>60</v>
      </c>
      <c r="C1838" s="14" t="s">
        <v>206</v>
      </c>
      <c r="D1838" s="15">
        <v>2003</v>
      </c>
      <c r="E1838" s="19">
        <v>848000000</v>
      </c>
      <c r="F1838" s="19">
        <v>1336000000</v>
      </c>
    </row>
    <row r="1839" spans="1:6" ht="14.5" x14ac:dyDescent="0.35">
      <c r="A1839" s="13" t="str">
        <f t="shared" si="28"/>
        <v>Pakistan-Asia-2004</v>
      </c>
      <c r="B1839" s="13" t="s">
        <v>60</v>
      </c>
      <c r="C1839" s="14" t="s">
        <v>206</v>
      </c>
      <c r="D1839" s="15">
        <v>2004</v>
      </c>
      <c r="E1839" s="19">
        <v>9263000000</v>
      </c>
      <c r="F1839" s="19">
        <v>8785000000</v>
      </c>
    </row>
    <row r="1840" spans="1:6" ht="14.5" x14ac:dyDescent="0.35">
      <c r="A1840" s="13" t="str">
        <f t="shared" si="28"/>
        <v>Pakistan-Asia-2005</v>
      </c>
      <c r="B1840" s="13" t="s">
        <v>60</v>
      </c>
      <c r="C1840" s="14" t="s">
        <v>206</v>
      </c>
      <c r="D1840" s="15">
        <v>2005</v>
      </c>
      <c r="E1840" s="13"/>
      <c r="F1840" s="13"/>
    </row>
    <row r="1841" spans="1:6" ht="14.5" x14ac:dyDescent="0.35">
      <c r="A1841" s="13" t="str">
        <f t="shared" si="28"/>
        <v>Pakistan-Asia-2006</v>
      </c>
      <c r="B1841" s="13" t="s">
        <v>60</v>
      </c>
      <c r="C1841" s="14" t="s">
        <v>206</v>
      </c>
      <c r="D1841" s="15">
        <v>2006</v>
      </c>
      <c r="E1841" s="19">
        <v>21662000000</v>
      </c>
      <c r="F1841" s="19">
        <v>4254000000</v>
      </c>
    </row>
    <row r="1842" spans="1:6" ht="14.5" x14ac:dyDescent="0.35">
      <c r="A1842" s="13" t="str">
        <f t="shared" si="28"/>
        <v>Pakistan-Asia-2007</v>
      </c>
      <c r="B1842" s="13" t="s">
        <v>60</v>
      </c>
      <c r="C1842" s="14" t="s">
        <v>206</v>
      </c>
      <c r="D1842" s="15">
        <v>2007</v>
      </c>
      <c r="E1842" s="13"/>
      <c r="F1842" s="13"/>
    </row>
    <row r="1843" spans="1:6" ht="14.5" x14ac:dyDescent="0.35">
      <c r="A1843" s="13" t="str">
        <f t="shared" si="28"/>
        <v>Pakistan-Asia-2008</v>
      </c>
      <c r="B1843" s="13" t="s">
        <v>60</v>
      </c>
      <c r="C1843" s="14" t="s">
        <v>206</v>
      </c>
      <c r="D1843" s="15">
        <v>2008</v>
      </c>
      <c r="E1843" s="13"/>
      <c r="F1843" s="13"/>
    </row>
    <row r="1844" spans="1:6" ht="14.5" x14ac:dyDescent="0.35">
      <c r="A1844" s="13" t="str">
        <f t="shared" si="28"/>
        <v>Pakistan-Asia-2009</v>
      </c>
      <c r="B1844" s="13" t="s">
        <v>60</v>
      </c>
      <c r="C1844" s="14" t="s">
        <v>206</v>
      </c>
      <c r="D1844" s="15">
        <v>2009</v>
      </c>
      <c r="E1844" s="13"/>
      <c r="F1844" s="13"/>
    </row>
    <row r="1845" spans="1:6" ht="14.5" x14ac:dyDescent="0.35">
      <c r="A1845" s="13" t="str">
        <f t="shared" si="28"/>
        <v>Pakistan-Asia-2010</v>
      </c>
      <c r="B1845" s="13" t="s">
        <v>60</v>
      </c>
      <c r="C1845" s="14" t="s">
        <v>206</v>
      </c>
      <c r="D1845" s="15">
        <v>2010</v>
      </c>
      <c r="E1845" s="19">
        <v>913000000</v>
      </c>
      <c r="F1845" s="19">
        <v>345000000</v>
      </c>
    </row>
    <row r="1846" spans="1:6" ht="14.5" x14ac:dyDescent="0.35">
      <c r="A1846" s="13" t="str">
        <f t="shared" si="28"/>
        <v>Pakistan-Asia-2011</v>
      </c>
      <c r="B1846" s="13" t="s">
        <v>60</v>
      </c>
      <c r="C1846" s="14" t="s">
        <v>206</v>
      </c>
      <c r="D1846" s="15">
        <v>2011</v>
      </c>
      <c r="E1846" s="19">
        <v>53398000000</v>
      </c>
      <c r="F1846" s="13"/>
    </row>
    <row r="1847" spans="1:6" ht="14.5" x14ac:dyDescent="0.35">
      <c r="A1847" s="13" t="str">
        <f t="shared" si="28"/>
        <v>Pakistan-Asia-2012</v>
      </c>
      <c r="B1847" s="13" t="s">
        <v>60</v>
      </c>
      <c r="C1847" s="14" t="s">
        <v>206</v>
      </c>
      <c r="D1847" s="15">
        <v>2012</v>
      </c>
      <c r="E1847" s="19">
        <v>1133000000</v>
      </c>
      <c r="F1847" s="19">
        <v>1468000000</v>
      </c>
    </row>
    <row r="1848" spans="1:6" ht="14.5" x14ac:dyDescent="0.35">
      <c r="A1848" s="13" t="str">
        <f t="shared" si="28"/>
        <v>Panama-The Americas-2000</v>
      </c>
      <c r="B1848" s="13" t="s">
        <v>70</v>
      </c>
      <c r="C1848" s="14" t="s">
        <v>207</v>
      </c>
      <c r="D1848" s="15">
        <v>2000</v>
      </c>
      <c r="E1848" s="19">
        <v>24346000000</v>
      </c>
      <c r="F1848" s="19">
        <v>13993000000</v>
      </c>
    </row>
    <row r="1849" spans="1:6" ht="14.5" x14ac:dyDescent="0.35">
      <c r="A1849" s="13" t="str">
        <f t="shared" si="28"/>
        <v>Panama-The Americas-2001</v>
      </c>
      <c r="B1849" s="13" t="s">
        <v>70</v>
      </c>
      <c r="C1849" s="14" t="s">
        <v>207</v>
      </c>
      <c r="D1849" s="15">
        <v>2001</v>
      </c>
      <c r="E1849" s="13"/>
      <c r="F1849" s="13"/>
    </row>
    <row r="1850" spans="1:6" ht="14.5" x14ac:dyDescent="0.35">
      <c r="A1850" s="13" t="str">
        <f t="shared" si="28"/>
        <v>Panama-The Americas-2002</v>
      </c>
      <c r="B1850" s="13" t="s">
        <v>70</v>
      </c>
      <c r="C1850" s="14" t="s">
        <v>207</v>
      </c>
      <c r="D1850" s="15">
        <v>2002</v>
      </c>
      <c r="E1850" s="19">
        <v>4852000000</v>
      </c>
      <c r="F1850" s="19">
        <v>2602000000</v>
      </c>
    </row>
    <row r="1851" spans="1:6" ht="14.5" x14ac:dyDescent="0.35">
      <c r="A1851" s="13" t="str">
        <f t="shared" si="28"/>
        <v>Panama-The Americas-2003</v>
      </c>
      <c r="B1851" s="13" t="s">
        <v>70</v>
      </c>
      <c r="C1851" s="14" t="s">
        <v>207</v>
      </c>
      <c r="D1851" s="15">
        <v>2003</v>
      </c>
      <c r="E1851" s="19">
        <v>7113000000</v>
      </c>
      <c r="F1851" s="19">
        <v>3833000000</v>
      </c>
    </row>
    <row r="1852" spans="1:6" ht="14.5" x14ac:dyDescent="0.35">
      <c r="A1852" s="13" t="str">
        <f t="shared" si="28"/>
        <v>Panama-The Americas-2004</v>
      </c>
      <c r="B1852" s="13" t="s">
        <v>70</v>
      </c>
      <c r="C1852" s="14" t="s">
        <v>207</v>
      </c>
      <c r="D1852" s="15">
        <v>2004</v>
      </c>
      <c r="E1852" s="19">
        <v>11681000000</v>
      </c>
      <c r="F1852" s="19">
        <v>1156000000</v>
      </c>
    </row>
    <row r="1853" spans="1:6" ht="14.5" x14ac:dyDescent="0.35">
      <c r="A1853" s="13" t="str">
        <f t="shared" si="28"/>
        <v>Panama-The Americas-2005</v>
      </c>
      <c r="B1853" s="13" t="s">
        <v>70</v>
      </c>
      <c r="C1853" s="14" t="s">
        <v>207</v>
      </c>
      <c r="D1853" s="15">
        <v>2005</v>
      </c>
      <c r="E1853" s="19">
        <v>14047000000</v>
      </c>
      <c r="F1853" s="19">
        <v>5283000000</v>
      </c>
    </row>
    <row r="1854" spans="1:6" ht="14.5" x14ac:dyDescent="0.35">
      <c r="A1854" s="13" t="str">
        <f t="shared" si="28"/>
        <v>Panama-The Americas-2006</v>
      </c>
      <c r="B1854" s="13" t="s">
        <v>70</v>
      </c>
      <c r="C1854" s="14" t="s">
        <v>207</v>
      </c>
      <c r="D1854" s="15">
        <v>2006</v>
      </c>
      <c r="E1854" s="19">
        <v>1336000000</v>
      </c>
      <c r="F1854" s="19">
        <v>361000000</v>
      </c>
    </row>
    <row r="1855" spans="1:6" ht="14.5" x14ac:dyDescent="0.35">
      <c r="A1855" s="13" t="str">
        <f t="shared" si="28"/>
        <v>Panama-The Americas-2007</v>
      </c>
      <c r="B1855" s="13" t="s">
        <v>70</v>
      </c>
      <c r="C1855" s="14" t="s">
        <v>207</v>
      </c>
      <c r="D1855" s="15">
        <v>2007</v>
      </c>
      <c r="E1855" s="19">
        <v>48757000000</v>
      </c>
      <c r="F1855" s="19">
        <v>37807000000</v>
      </c>
    </row>
    <row r="1856" spans="1:6" ht="14.5" x14ac:dyDescent="0.35">
      <c r="A1856" s="13" t="str">
        <f t="shared" si="28"/>
        <v>Panama-The Americas-2008</v>
      </c>
      <c r="B1856" s="13" t="s">
        <v>70</v>
      </c>
      <c r="C1856" s="14" t="s">
        <v>207</v>
      </c>
      <c r="D1856" s="15">
        <v>2008</v>
      </c>
      <c r="E1856" s="19">
        <v>17570000000</v>
      </c>
      <c r="F1856" s="19">
        <v>13346000000</v>
      </c>
    </row>
    <row r="1857" spans="1:6" ht="14.5" x14ac:dyDescent="0.35">
      <c r="A1857" s="13" t="str">
        <f t="shared" si="28"/>
        <v>Panama-The Americas-2009</v>
      </c>
      <c r="B1857" s="13" t="s">
        <v>70</v>
      </c>
      <c r="C1857" s="14" t="s">
        <v>207</v>
      </c>
      <c r="D1857" s="15">
        <v>2009</v>
      </c>
      <c r="E1857" s="13"/>
      <c r="F1857" s="13"/>
    </row>
    <row r="1858" spans="1:6" ht="14.5" x14ac:dyDescent="0.35">
      <c r="A1858" s="13" t="str">
        <f t="shared" si="28"/>
        <v>Panama-The Americas-2010</v>
      </c>
      <c r="B1858" s="13" t="s">
        <v>70</v>
      </c>
      <c r="C1858" s="14" t="s">
        <v>207</v>
      </c>
      <c r="D1858" s="15">
        <v>2010</v>
      </c>
      <c r="E1858" s="19">
        <v>6722000000</v>
      </c>
      <c r="F1858" s="19">
        <v>4585000000</v>
      </c>
    </row>
    <row r="1859" spans="1:6" ht="14.5" x14ac:dyDescent="0.35">
      <c r="A1859" s="13" t="str">
        <f t="shared" ref="A1859:A1922" si="29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9">
        <v>585000000</v>
      </c>
      <c r="F1859" s="19">
        <v>860000000</v>
      </c>
    </row>
    <row r="1860" spans="1:6" ht="14.5" x14ac:dyDescent="0.35">
      <c r="A1860" s="13" t="str">
        <f t="shared" si="29"/>
        <v>Panama-The Americas-2012</v>
      </c>
      <c r="B1860" s="13" t="s">
        <v>70</v>
      </c>
      <c r="C1860" s="14" t="s">
        <v>207</v>
      </c>
      <c r="D1860" s="15">
        <v>2012</v>
      </c>
      <c r="E1860" s="19">
        <v>1316000000</v>
      </c>
      <c r="F1860" s="19">
        <v>1567000000</v>
      </c>
    </row>
    <row r="1861" spans="1:6" ht="14.5" x14ac:dyDescent="0.35">
      <c r="A1861" s="13" t="str">
        <f t="shared" si="29"/>
        <v>Papua New Guinea-Oceania-2000</v>
      </c>
      <c r="B1861" s="13" t="s">
        <v>66</v>
      </c>
      <c r="C1861" s="14" t="s">
        <v>208</v>
      </c>
      <c r="D1861" s="15">
        <v>2000</v>
      </c>
      <c r="E1861" s="19">
        <v>1134000000</v>
      </c>
      <c r="F1861" s="19">
        <v>1250000000</v>
      </c>
    </row>
    <row r="1862" spans="1:6" ht="14.5" x14ac:dyDescent="0.35">
      <c r="A1862" s="13" t="str">
        <f t="shared" si="29"/>
        <v>Papua New Guinea-Oceania-2001</v>
      </c>
      <c r="B1862" s="13" t="s">
        <v>66</v>
      </c>
      <c r="C1862" s="14" t="s">
        <v>208</v>
      </c>
      <c r="D1862" s="15">
        <v>2001</v>
      </c>
      <c r="E1862" s="19">
        <v>2625000000</v>
      </c>
      <c r="F1862" s="19">
        <v>2409000000</v>
      </c>
    </row>
    <row r="1863" spans="1:6" ht="14.5" x14ac:dyDescent="0.35">
      <c r="A1863" s="13" t="str">
        <f t="shared" si="29"/>
        <v>Papua New Guinea-Oceania-2002</v>
      </c>
      <c r="B1863" s="13" t="s">
        <v>66</v>
      </c>
      <c r="C1863" s="14" t="s">
        <v>208</v>
      </c>
      <c r="D1863" s="15">
        <v>2002</v>
      </c>
      <c r="E1863" s="19">
        <v>3004000000</v>
      </c>
      <c r="F1863" s="19">
        <v>2596000000</v>
      </c>
    </row>
    <row r="1864" spans="1:6" ht="14.5" x14ac:dyDescent="0.35">
      <c r="A1864" s="13" t="str">
        <f t="shared" si="29"/>
        <v>Papua New Guinea-Oceania-2003</v>
      </c>
      <c r="B1864" s="13" t="s">
        <v>66</v>
      </c>
      <c r="C1864" s="14" t="s">
        <v>208</v>
      </c>
      <c r="D1864" s="15">
        <v>2003</v>
      </c>
      <c r="E1864" s="19">
        <v>12837000000</v>
      </c>
      <c r="F1864" s="19">
        <v>10689000000</v>
      </c>
    </row>
    <row r="1865" spans="1:6" ht="14.5" x14ac:dyDescent="0.35">
      <c r="A1865" s="13" t="str">
        <f t="shared" si="29"/>
        <v>Papua New Guinea-Oceania-2004</v>
      </c>
      <c r="B1865" s="13" t="s">
        <v>66</v>
      </c>
      <c r="C1865" s="14" t="s">
        <v>208</v>
      </c>
      <c r="D1865" s="15">
        <v>2004</v>
      </c>
      <c r="E1865" s="19">
        <v>262000000</v>
      </c>
      <c r="F1865" s="19">
        <v>190000000</v>
      </c>
    </row>
    <row r="1866" spans="1:6" ht="14.5" x14ac:dyDescent="0.35">
      <c r="A1866" s="13" t="str">
        <f t="shared" si="29"/>
        <v>Papua New Guinea-Oceania-2005</v>
      </c>
      <c r="B1866" s="13" t="s">
        <v>66</v>
      </c>
      <c r="C1866" s="14" t="s">
        <v>208</v>
      </c>
      <c r="D1866" s="15">
        <v>2005</v>
      </c>
      <c r="E1866" s="19">
        <v>2954000000</v>
      </c>
      <c r="F1866" s="19">
        <v>1610000000</v>
      </c>
    </row>
    <row r="1867" spans="1:6" ht="14.5" x14ac:dyDescent="0.35">
      <c r="A1867" s="13" t="str">
        <f t="shared" si="29"/>
        <v>Papua New Guinea-Oceania-2006</v>
      </c>
      <c r="B1867" s="13" t="s">
        <v>66</v>
      </c>
      <c r="C1867" s="14" t="s">
        <v>208</v>
      </c>
      <c r="D1867" s="15">
        <v>2006</v>
      </c>
      <c r="E1867" s="19">
        <v>4873000000</v>
      </c>
      <c r="F1867" s="19">
        <v>5579000000</v>
      </c>
    </row>
    <row r="1868" spans="1:6" ht="14.5" x14ac:dyDescent="0.35">
      <c r="A1868" s="13" t="str">
        <f t="shared" si="29"/>
        <v>Papua New Guinea-Oceania-2007</v>
      </c>
      <c r="B1868" s="13" t="s">
        <v>66</v>
      </c>
      <c r="C1868" s="14" t="s">
        <v>208</v>
      </c>
      <c r="D1868" s="15">
        <v>2007</v>
      </c>
      <c r="E1868" s="19">
        <v>20523000000</v>
      </c>
      <c r="F1868" s="19">
        <v>22217000000</v>
      </c>
    </row>
    <row r="1869" spans="1:6" ht="14.5" x14ac:dyDescent="0.35">
      <c r="A1869" s="13" t="str">
        <f t="shared" si="29"/>
        <v>Papua New Guinea-Oceania-2008</v>
      </c>
      <c r="B1869" s="13" t="s">
        <v>66</v>
      </c>
      <c r="C1869" s="14" t="s">
        <v>208</v>
      </c>
      <c r="D1869" s="15">
        <v>2008</v>
      </c>
      <c r="E1869" s="19">
        <v>17586000000</v>
      </c>
      <c r="F1869" s="19">
        <v>3946000000</v>
      </c>
    </row>
    <row r="1870" spans="1:6" ht="14.5" x14ac:dyDescent="0.35">
      <c r="A1870" s="13" t="str">
        <f t="shared" si="29"/>
        <v>Papua New Guinea-Oceania-2009</v>
      </c>
      <c r="B1870" s="13" t="s">
        <v>66</v>
      </c>
      <c r="C1870" s="14" t="s">
        <v>208</v>
      </c>
      <c r="D1870" s="15">
        <v>2009</v>
      </c>
      <c r="E1870" s="19">
        <v>70434000000</v>
      </c>
      <c r="F1870" s="19">
        <v>27157000000</v>
      </c>
    </row>
    <row r="1871" spans="1:6" ht="14.5" x14ac:dyDescent="0.35">
      <c r="A1871" s="13" t="str">
        <f t="shared" si="29"/>
        <v>Papua New Guinea-Oceania-2010</v>
      </c>
      <c r="B1871" s="13" t="s">
        <v>66</v>
      </c>
      <c r="C1871" s="14" t="s">
        <v>208</v>
      </c>
      <c r="D1871" s="15">
        <v>2010</v>
      </c>
      <c r="E1871" s="13"/>
      <c r="F1871" s="13"/>
    </row>
    <row r="1872" spans="1:6" ht="14.5" x14ac:dyDescent="0.35">
      <c r="A1872" s="13" t="str">
        <f t="shared" si="29"/>
        <v>Papua New Guinea-Oceania-2011</v>
      </c>
      <c r="B1872" s="13" t="s">
        <v>66</v>
      </c>
      <c r="C1872" s="14" t="s">
        <v>208</v>
      </c>
      <c r="D1872" s="15">
        <v>2011</v>
      </c>
      <c r="E1872" s="19">
        <v>15821000000</v>
      </c>
      <c r="F1872" s="19">
        <v>26401000000</v>
      </c>
    </row>
    <row r="1873" spans="1:6" ht="14.5" x14ac:dyDescent="0.35">
      <c r="A1873" s="13" t="str">
        <f t="shared" si="29"/>
        <v>Papua New Guinea-Oceania-2012</v>
      </c>
      <c r="B1873" s="13" t="s">
        <v>66</v>
      </c>
      <c r="C1873" s="14" t="s">
        <v>208</v>
      </c>
      <c r="D1873" s="15">
        <v>2012</v>
      </c>
      <c r="E1873" s="19">
        <v>293000000</v>
      </c>
      <c r="F1873" s="19">
        <v>359000000</v>
      </c>
    </row>
    <row r="1874" spans="1:6" ht="14.5" x14ac:dyDescent="0.35">
      <c r="A1874" s="13" t="str">
        <f t="shared" si="29"/>
        <v>Paraguay-The Americas-2000</v>
      </c>
      <c r="B1874" s="13" t="s">
        <v>70</v>
      </c>
      <c r="C1874" s="14" t="s">
        <v>209</v>
      </c>
      <c r="D1874" s="15">
        <v>2000</v>
      </c>
      <c r="E1874" s="19">
        <v>1643000000</v>
      </c>
      <c r="F1874" s="19">
        <v>939000000</v>
      </c>
    </row>
    <row r="1875" spans="1:6" ht="14.5" x14ac:dyDescent="0.35">
      <c r="A1875" s="13" t="str">
        <f t="shared" si="29"/>
        <v>Paraguay-The Americas-2001</v>
      </c>
      <c r="B1875" s="13" t="s">
        <v>70</v>
      </c>
      <c r="C1875" s="14" t="s">
        <v>209</v>
      </c>
      <c r="D1875" s="15">
        <v>2001</v>
      </c>
      <c r="E1875" s="19">
        <v>859000000</v>
      </c>
      <c r="F1875" s="19">
        <v>80000000</v>
      </c>
    </row>
    <row r="1876" spans="1:6" ht="14.5" x14ac:dyDescent="0.35">
      <c r="A1876" s="13" t="str">
        <f t="shared" si="29"/>
        <v>Paraguay-The Americas-2002</v>
      </c>
      <c r="B1876" s="13" t="s">
        <v>70</v>
      </c>
      <c r="C1876" s="14" t="s">
        <v>209</v>
      </c>
      <c r="D1876" s="15">
        <v>2002</v>
      </c>
      <c r="E1876" s="19">
        <v>8871000000</v>
      </c>
      <c r="F1876" s="19">
        <v>4797000000</v>
      </c>
    </row>
    <row r="1877" spans="1:6" ht="14.5" x14ac:dyDescent="0.35">
      <c r="A1877" s="13" t="str">
        <f t="shared" si="29"/>
        <v>Paraguay-The Americas-2003</v>
      </c>
      <c r="B1877" s="13" t="s">
        <v>70</v>
      </c>
      <c r="C1877" s="14" t="s">
        <v>209</v>
      </c>
      <c r="D1877" s="15">
        <v>2003</v>
      </c>
      <c r="E1877" s="19">
        <v>6281000000</v>
      </c>
      <c r="F1877" s="19">
        <v>9698000000</v>
      </c>
    </row>
    <row r="1878" spans="1:6" ht="14.5" x14ac:dyDescent="0.35">
      <c r="A1878" s="13" t="str">
        <f t="shared" si="29"/>
        <v>Paraguay-The Americas-2004</v>
      </c>
      <c r="B1878" s="13" t="s">
        <v>70</v>
      </c>
      <c r="C1878" s="14" t="s">
        <v>209</v>
      </c>
      <c r="D1878" s="15">
        <v>2004</v>
      </c>
      <c r="E1878" s="19">
        <v>3231000000</v>
      </c>
      <c r="F1878" s="19">
        <v>1895000000</v>
      </c>
    </row>
    <row r="1879" spans="1:6" ht="14.5" x14ac:dyDescent="0.35">
      <c r="A1879" s="13" t="str">
        <f t="shared" si="29"/>
        <v>Paraguay-The Americas-2005</v>
      </c>
      <c r="B1879" s="13" t="s">
        <v>70</v>
      </c>
      <c r="C1879" s="14" t="s">
        <v>209</v>
      </c>
      <c r="D1879" s="15">
        <v>2005</v>
      </c>
      <c r="E1879" s="19">
        <v>13106000000</v>
      </c>
      <c r="F1879" s="19">
        <v>21445000000</v>
      </c>
    </row>
    <row r="1880" spans="1:6" ht="14.5" x14ac:dyDescent="0.35">
      <c r="A1880" s="13" t="str">
        <f t="shared" si="29"/>
        <v>Paraguay-The Americas-2006</v>
      </c>
      <c r="B1880" s="13" t="s">
        <v>70</v>
      </c>
      <c r="C1880" s="14" t="s">
        <v>209</v>
      </c>
      <c r="D1880" s="15">
        <v>2006</v>
      </c>
      <c r="E1880" s="19">
        <v>4486000000</v>
      </c>
      <c r="F1880" s="19">
        <v>3801000000</v>
      </c>
    </row>
    <row r="1881" spans="1:6" ht="14.5" x14ac:dyDescent="0.35">
      <c r="A1881" s="13" t="str">
        <f t="shared" si="29"/>
        <v>Paraguay-The Americas-2007</v>
      </c>
      <c r="B1881" s="13" t="s">
        <v>70</v>
      </c>
      <c r="C1881" s="14" t="s">
        <v>209</v>
      </c>
      <c r="D1881" s="15">
        <v>2007</v>
      </c>
      <c r="E1881" s="19">
        <v>12060000000</v>
      </c>
      <c r="F1881" s="19">
        <v>15447000000</v>
      </c>
    </row>
    <row r="1882" spans="1:6" ht="14.5" x14ac:dyDescent="0.35">
      <c r="A1882" s="13" t="str">
        <f t="shared" si="29"/>
        <v>Paraguay-The Americas-2008</v>
      </c>
      <c r="B1882" s="13" t="s">
        <v>70</v>
      </c>
      <c r="C1882" s="14" t="s">
        <v>209</v>
      </c>
      <c r="D1882" s="15">
        <v>2008</v>
      </c>
      <c r="E1882" s="19">
        <v>1848000000</v>
      </c>
      <c r="F1882" s="19">
        <v>1644000000</v>
      </c>
    </row>
    <row r="1883" spans="1:6" ht="14.5" x14ac:dyDescent="0.35">
      <c r="A1883" s="13" t="str">
        <f t="shared" si="29"/>
        <v>Paraguay-The Americas-2009</v>
      </c>
      <c r="B1883" s="13" t="s">
        <v>70</v>
      </c>
      <c r="C1883" s="14" t="s">
        <v>209</v>
      </c>
      <c r="D1883" s="15">
        <v>2009</v>
      </c>
      <c r="E1883" s="19">
        <v>46285000000</v>
      </c>
      <c r="F1883" s="19">
        <v>83584000000</v>
      </c>
    </row>
    <row r="1884" spans="1:6" ht="14.5" x14ac:dyDescent="0.35">
      <c r="A1884" s="13" t="str">
        <f t="shared" si="29"/>
        <v>Paraguay-The Americas-2010</v>
      </c>
      <c r="B1884" s="13" t="s">
        <v>70</v>
      </c>
      <c r="C1884" s="14" t="s">
        <v>209</v>
      </c>
      <c r="D1884" s="15">
        <v>2010</v>
      </c>
      <c r="E1884" s="19">
        <v>5702000000</v>
      </c>
      <c r="F1884" s="19">
        <v>15118000000</v>
      </c>
    </row>
    <row r="1885" spans="1:6" ht="14.5" x14ac:dyDescent="0.35">
      <c r="A1885" s="13" t="str">
        <f t="shared" si="29"/>
        <v>Paraguay-The Americas-2011</v>
      </c>
      <c r="B1885" s="13" t="s">
        <v>70</v>
      </c>
      <c r="C1885" s="14" t="s">
        <v>209</v>
      </c>
      <c r="D1885" s="15">
        <v>2011</v>
      </c>
      <c r="E1885" s="19">
        <v>67779000000</v>
      </c>
      <c r="F1885" s="19">
        <v>50021000000</v>
      </c>
    </row>
    <row r="1886" spans="1:6" ht="14.5" x14ac:dyDescent="0.35">
      <c r="A1886" s="13" t="str">
        <f t="shared" si="29"/>
        <v>Paraguay-The Americas-2012</v>
      </c>
      <c r="B1886" s="13" t="s">
        <v>70</v>
      </c>
      <c r="C1886" s="14" t="s">
        <v>209</v>
      </c>
      <c r="D1886" s="15">
        <v>2012</v>
      </c>
      <c r="E1886" s="19">
        <v>881000000</v>
      </c>
      <c r="F1886" s="19">
        <v>1103000000</v>
      </c>
    </row>
    <row r="1887" spans="1:6" ht="14.5" x14ac:dyDescent="0.35">
      <c r="A1887" s="13" t="str">
        <f t="shared" si="29"/>
        <v>Peru-The Americas-2000</v>
      </c>
      <c r="B1887" s="13" t="s">
        <v>70</v>
      </c>
      <c r="C1887" s="14" t="s">
        <v>210</v>
      </c>
      <c r="D1887" s="15">
        <v>2000</v>
      </c>
      <c r="E1887" s="19">
        <v>9967000000</v>
      </c>
      <c r="F1887" s="19">
        <v>10539000000</v>
      </c>
    </row>
    <row r="1888" spans="1:6" ht="14.5" x14ac:dyDescent="0.35">
      <c r="A1888" s="13" t="str">
        <f t="shared" si="29"/>
        <v>Peru-The Americas-2001</v>
      </c>
      <c r="B1888" s="13" t="s">
        <v>70</v>
      </c>
      <c r="C1888" s="14" t="s">
        <v>210</v>
      </c>
      <c r="D1888" s="15">
        <v>2001</v>
      </c>
      <c r="E1888" s="19">
        <v>26446000000</v>
      </c>
      <c r="F1888" s="19">
        <v>4509000000</v>
      </c>
    </row>
    <row r="1889" spans="1:6" ht="14.5" x14ac:dyDescent="0.35">
      <c r="A1889" s="13" t="str">
        <f t="shared" si="29"/>
        <v>Peru-The Americas-2002</v>
      </c>
      <c r="B1889" s="13" t="s">
        <v>70</v>
      </c>
      <c r="C1889" s="14" t="s">
        <v>210</v>
      </c>
      <c r="D1889" s="15">
        <v>2002</v>
      </c>
      <c r="E1889" s="13"/>
      <c r="F1889" s="13"/>
    </row>
    <row r="1890" spans="1:6" ht="14.5" x14ac:dyDescent="0.35">
      <c r="A1890" s="13" t="str">
        <f t="shared" si="29"/>
        <v>Peru-The Americas-2003</v>
      </c>
      <c r="B1890" s="13" t="s">
        <v>70</v>
      </c>
      <c r="C1890" s="14" t="s">
        <v>210</v>
      </c>
      <c r="D1890" s="15">
        <v>2003</v>
      </c>
      <c r="E1890" s="13"/>
      <c r="F1890" s="13"/>
    </row>
    <row r="1891" spans="1:6" ht="14.5" x14ac:dyDescent="0.35">
      <c r="A1891" s="13" t="str">
        <f t="shared" si="29"/>
        <v>Peru-The Americas-2004</v>
      </c>
      <c r="B1891" s="13" t="s">
        <v>70</v>
      </c>
      <c r="C1891" s="14" t="s">
        <v>210</v>
      </c>
      <c r="D1891" s="15">
        <v>2004</v>
      </c>
      <c r="E1891" s="13"/>
      <c r="F1891" s="13"/>
    </row>
    <row r="1892" spans="1:6" ht="14.5" x14ac:dyDescent="0.35">
      <c r="A1892" s="13" t="str">
        <f t="shared" si="29"/>
        <v>Peru-The Americas-2005</v>
      </c>
      <c r="B1892" s="13" t="s">
        <v>70</v>
      </c>
      <c r="C1892" s="14" t="s">
        <v>210</v>
      </c>
      <c r="D1892" s="15">
        <v>2005</v>
      </c>
      <c r="E1892" s="13"/>
      <c r="F1892" s="13"/>
    </row>
    <row r="1893" spans="1:6" ht="14.5" x14ac:dyDescent="0.35">
      <c r="A1893" s="13" t="str">
        <f t="shared" si="29"/>
        <v>Peru-The Americas-2006</v>
      </c>
      <c r="B1893" s="13" t="s">
        <v>70</v>
      </c>
      <c r="C1893" s="14" t="s">
        <v>210</v>
      </c>
      <c r="D1893" s="15">
        <v>2006</v>
      </c>
      <c r="E1893" s="19">
        <v>47466000000</v>
      </c>
      <c r="F1893" s="19">
        <v>93112000000</v>
      </c>
    </row>
    <row r="1894" spans="1:6" ht="14.5" x14ac:dyDescent="0.35">
      <c r="A1894" s="13" t="str">
        <f t="shared" si="29"/>
        <v>Peru-The Americas-2007</v>
      </c>
      <c r="B1894" s="13" t="s">
        <v>70</v>
      </c>
      <c r="C1894" s="14" t="s">
        <v>210</v>
      </c>
      <c r="D1894" s="15">
        <v>2007</v>
      </c>
      <c r="E1894" s="19">
        <v>753000000</v>
      </c>
      <c r="F1894" s="19">
        <v>285000000</v>
      </c>
    </row>
    <row r="1895" spans="1:6" ht="14.5" x14ac:dyDescent="0.35">
      <c r="A1895" s="13" t="str">
        <f t="shared" si="29"/>
        <v>Peru-The Americas-2008</v>
      </c>
      <c r="B1895" s="13" t="s">
        <v>70</v>
      </c>
      <c r="C1895" s="14" t="s">
        <v>210</v>
      </c>
      <c r="D1895" s="15">
        <v>2008</v>
      </c>
      <c r="E1895" s="19">
        <v>12315000000</v>
      </c>
      <c r="F1895" s="19">
        <v>4604000000</v>
      </c>
    </row>
    <row r="1896" spans="1:6" ht="14.5" x14ac:dyDescent="0.35">
      <c r="A1896" s="13" t="str">
        <f t="shared" si="29"/>
        <v>Peru-The Americas-2009</v>
      </c>
      <c r="B1896" s="13" t="s">
        <v>70</v>
      </c>
      <c r="C1896" s="14" t="s">
        <v>210</v>
      </c>
      <c r="D1896" s="15">
        <v>2009</v>
      </c>
      <c r="E1896" s="19">
        <v>21220000000</v>
      </c>
      <c r="F1896" s="19">
        <v>12767000000</v>
      </c>
    </row>
    <row r="1897" spans="1:6" ht="14.5" x14ac:dyDescent="0.35">
      <c r="A1897" s="13" t="str">
        <f t="shared" si="29"/>
        <v>Peru-The Americas-2010</v>
      </c>
      <c r="B1897" s="13" t="s">
        <v>70</v>
      </c>
      <c r="C1897" s="14" t="s">
        <v>210</v>
      </c>
      <c r="D1897" s="15">
        <v>2010</v>
      </c>
      <c r="E1897" s="13"/>
      <c r="F1897" s="13"/>
    </row>
    <row r="1898" spans="1:6" ht="14.5" x14ac:dyDescent="0.35">
      <c r="A1898" s="13" t="str">
        <f t="shared" si="29"/>
        <v>Peru-The Americas-2011</v>
      </c>
      <c r="B1898" s="13" t="s">
        <v>70</v>
      </c>
      <c r="C1898" s="14" t="s">
        <v>210</v>
      </c>
      <c r="D1898" s="15">
        <v>2011</v>
      </c>
      <c r="E1898" s="19">
        <v>1013000000</v>
      </c>
      <c r="F1898" s="19">
        <v>906000000</v>
      </c>
    </row>
    <row r="1899" spans="1:6" ht="14.5" x14ac:dyDescent="0.35">
      <c r="A1899" s="13" t="str">
        <f t="shared" si="29"/>
        <v>Peru-The Americas-2012</v>
      </c>
      <c r="B1899" s="13" t="s">
        <v>70</v>
      </c>
      <c r="C1899" s="14" t="s">
        <v>210</v>
      </c>
      <c r="D1899" s="15">
        <v>2012</v>
      </c>
      <c r="E1899" s="19">
        <v>6740000000</v>
      </c>
      <c r="F1899" s="19">
        <v>3233000000</v>
      </c>
    </row>
    <row r="1900" spans="1:6" ht="14.5" x14ac:dyDescent="0.35">
      <c r="A1900" s="13" t="str">
        <f t="shared" si="29"/>
        <v>Philippines-Asia-2000</v>
      </c>
      <c r="B1900" s="13" t="s">
        <v>60</v>
      </c>
      <c r="C1900" s="14" t="s">
        <v>211</v>
      </c>
      <c r="D1900" s="15">
        <v>2000</v>
      </c>
      <c r="E1900" s="19">
        <v>989000000</v>
      </c>
      <c r="F1900" s="19">
        <v>1107000000</v>
      </c>
    </row>
    <row r="1901" spans="1:6" ht="14.5" x14ac:dyDescent="0.35">
      <c r="A1901" s="13" t="str">
        <f t="shared" si="29"/>
        <v>Philippines-Asia-2001</v>
      </c>
      <c r="B1901" s="13" t="s">
        <v>60</v>
      </c>
      <c r="C1901" s="14" t="s">
        <v>211</v>
      </c>
      <c r="D1901" s="15">
        <v>2001</v>
      </c>
      <c r="E1901" s="19">
        <v>9308000000</v>
      </c>
      <c r="F1901" s="19">
        <v>1041000000</v>
      </c>
    </row>
    <row r="1902" spans="1:6" ht="14.5" x14ac:dyDescent="0.35">
      <c r="A1902" s="13" t="str">
        <f t="shared" si="29"/>
        <v>Philippines-Asia-2002</v>
      </c>
      <c r="B1902" s="13" t="s">
        <v>60</v>
      </c>
      <c r="C1902" s="14" t="s">
        <v>211</v>
      </c>
      <c r="D1902" s="15">
        <v>2002</v>
      </c>
      <c r="E1902" s="19">
        <v>1117000000</v>
      </c>
      <c r="F1902" s="19">
        <v>362000000</v>
      </c>
    </row>
    <row r="1903" spans="1:6" ht="14.5" x14ac:dyDescent="0.35">
      <c r="A1903" s="13" t="str">
        <f t="shared" si="29"/>
        <v>Philippines-Asia-2003</v>
      </c>
      <c r="B1903" s="13" t="s">
        <v>60</v>
      </c>
      <c r="C1903" s="14" t="s">
        <v>211</v>
      </c>
      <c r="D1903" s="15">
        <v>2003</v>
      </c>
      <c r="E1903" s="19">
        <v>41938000000</v>
      </c>
      <c r="F1903" s="19">
        <v>34399000000</v>
      </c>
    </row>
    <row r="1904" spans="1:6" ht="14.5" x14ac:dyDescent="0.35">
      <c r="A1904" s="13" t="str">
        <f t="shared" si="29"/>
        <v>Philippines-Asia-2004</v>
      </c>
      <c r="B1904" s="13" t="s">
        <v>60</v>
      </c>
      <c r="C1904" s="14" t="s">
        <v>211</v>
      </c>
      <c r="D1904" s="15">
        <v>2004</v>
      </c>
      <c r="E1904" s="19">
        <v>16665000000</v>
      </c>
      <c r="F1904" s="19">
        <v>13058000000</v>
      </c>
    </row>
    <row r="1905" spans="1:6" ht="14.5" x14ac:dyDescent="0.35">
      <c r="A1905" s="13" t="str">
        <f t="shared" si="29"/>
        <v>Philippines-Asia-2005</v>
      </c>
      <c r="B1905" s="13" t="s">
        <v>60</v>
      </c>
      <c r="C1905" s="14" t="s">
        <v>211</v>
      </c>
      <c r="D1905" s="15">
        <v>2005</v>
      </c>
      <c r="E1905" s="19">
        <v>4349000000</v>
      </c>
      <c r="F1905" s="19">
        <v>3751000000</v>
      </c>
    </row>
    <row r="1906" spans="1:6" ht="14.5" x14ac:dyDescent="0.35">
      <c r="A1906" s="13" t="str">
        <f t="shared" si="29"/>
        <v>Philippines-Asia-2006</v>
      </c>
      <c r="B1906" s="13" t="s">
        <v>60</v>
      </c>
      <c r="C1906" s="14" t="s">
        <v>211</v>
      </c>
      <c r="D1906" s="15">
        <v>2006</v>
      </c>
      <c r="E1906" s="19">
        <v>563000000</v>
      </c>
      <c r="F1906" s="19">
        <v>752000000</v>
      </c>
    </row>
    <row r="1907" spans="1:6" ht="14.5" x14ac:dyDescent="0.35">
      <c r="A1907" s="13" t="str">
        <f t="shared" si="29"/>
        <v>Philippines-Asia-2007</v>
      </c>
      <c r="B1907" s="13" t="s">
        <v>60</v>
      </c>
      <c r="C1907" s="14" t="s">
        <v>211</v>
      </c>
      <c r="D1907" s="15">
        <v>2007</v>
      </c>
      <c r="E1907" s="19">
        <v>1687000000</v>
      </c>
      <c r="F1907" s="19">
        <v>1769000000</v>
      </c>
    </row>
    <row r="1908" spans="1:6" ht="14.5" x14ac:dyDescent="0.35">
      <c r="A1908" s="13" t="str">
        <f t="shared" si="29"/>
        <v>Philippines-Asia-2008</v>
      </c>
      <c r="B1908" s="13" t="s">
        <v>60</v>
      </c>
      <c r="C1908" s="14" t="s">
        <v>211</v>
      </c>
      <c r="D1908" s="15">
        <v>2008</v>
      </c>
      <c r="E1908" s="19">
        <v>4273000000</v>
      </c>
      <c r="F1908" s="19">
        <v>1955000000</v>
      </c>
    </row>
    <row r="1909" spans="1:6" ht="14.5" x14ac:dyDescent="0.35">
      <c r="A1909" s="13" t="str">
        <f t="shared" si="29"/>
        <v>Philippines-Asia-2009</v>
      </c>
      <c r="B1909" s="13" t="s">
        <v>60</v>
      </c>
      <c r="C1909" s="14" t="s">
        <v>211</v>
      </c>
      <c r="D1909" s="15">
        <v>2009</v>
      </c>
      <c r="E1909" s="19">
        <v>2539000000</v>
      </c>
      <c r="F1909" s="19">
        <v>2249000000</v>
      </c>
    </row>
    <row r="1910" spans="1:6" ht="14.5" x14ac:dyDescent="0.35">
      <c r="A1910" s="13" t="str">
        <f t="shared" si="29"/>
        <v>Philippines-Asia-2010</v>
      </c>
      <c r="B1910" s="13" t="s">
        <v>60</v>
      </c>
      <c r="C1910" s="14" t="s">
        <v>211</v>
      </c>
      <c r="D1910" s="15">
        <v>2010</v>
      </c>
      <c r="E1910" s="19">
        <v>232000000</v>
      </c>
      <c r="F1910" s="19">
        <v>150000000</v>
      </c>
    </row>
    <row r="1911" spans="1:6" ht="14.5" x14ac:dyDescent="0.35">
      <c r="A1911" s="13" t="str">
        <f t="shared" si="29"/>
        <v>Philippines-Asia-2011</v>
      </c>
      <c r="B1911" s="13" t="s">
        <v>60</v>
      </c>
      <c r="C1911" s="14" t="s">
        <v>211</v>
      </c>
      <c r="D1911" s="15">
        <v>2011</v>
      </c>
      <c r="E1911" s="19">
        <v>9843000000</v>
      </c>
      <c r="F1911" s="19">
        <v>7888000000</v>
      </c>
    </row>
    <row r="1912" spans="1:6" ht="14.5" x14ac:dyDescent="0.35">
      <c r="A1912" s="13" t="str">
        <f t="shared" si="29"/>
        <v>Philippines-Asia-2012</v>
      </c>
      <c r="B1912" s="13" t="s">
        <v>60</v>
      </c>
      <c r="C1912" s="14" t="s">
        <v>211</v>
      </c>
      <c r="D1912" s="15">
        <v>2012</v>
      </c>
      <c r="E1912" s="19">
        <v>7936000000</v>
      </c>
      <c r="F1912" s="19">
        <v>4158000000</v>
      </c>
    </row>
    <row r="1913" spans="1:6" ht="14.5" x14ac:dyDescent="0.35">
      <c r="A1913" s="13" t="str">
        <f t="shared" si="29"/>
        <v>Poland-Europe-2000</v>
      </c>
      <c r="B1913" s="13" t="s">
        <v>62</v>
      </c>
      <c r="C1913" s="14" t="s">
        <v>212</v>
      </c>
      <c r="D1913" s="15">
        <v>2000</v>
      </c>
      <c r="E1913" s="19">
        <v>2735000000</v>
      </c>
      <c r="F1913" s="19">
        <v>1456000000</v>
      </c>
    </row>
    <row r="1914" spans="1:6" ht="14.5" x14ac:dyDescent="0.35">
      <c r="A1914" s="13" t="str">
        <f t="shared" si="29"/>
        <v>Poland-Europe-2001</v>
      </c>
      <c r="B1914" s="13" t="s">
        <v>62</v>
      </c>
      <c r="C1914" s="14" t="s">
        <v>212</v>
      </c>
      <c r="D1914" s="15">
        <v>2001</v>
      </c>
      <c r="E1914" s="19">
        <v>5617000000</v>
      </c>
      <c r="F1914" s="19">
        <v>8968000000</v>
      </c>
    </row>
    <row r="1915" spans="1:6" ht="14.5" x14ac:dyDescent="0.35">
      <c r="A1915" s="13" t="str">
        <f t="shared" si="29"/>
        <v>Poland-Europe-2002</v>
      </c>
      <c r="B1915" s="13" t="s">
        <v>62</v>
      </c>
      <c r="C1915" s="14" t="s">
        <v>212</v>
      </c>
      <c r="D1915" s="15">
        <v>2002</v>
      </c>
      <c r="E1915" s="19">
        <v>4104000000</v>
      </c>
      <c r="F1915" s="19">
        <v>5226000000</v>
      </c>
    </row>
    <row r="1916" spans="1:6" ht="14.5" x14ac:dyDescent="0.35">
      <c r="A1916" s="13" t="str">
        <f t="shared" si="29"/>
        <v>Poland-Europe-2003</v>
      </c>
      <c r="B1916" s="13" t="s">
        <v>62</v>
      </c>
      <c r="C1916" s="14" t="s">
        <v>212</v>
      </c>
      <c r="D1916" s="15">
        <v>2003</v>
      </c>
      <c r="E1916" s="19">
        <v>14796000000</v>
      </c>
      <c r="F1916" s="19">
        <v>3401000000</v>
      </c>
    </row>
    <row r="1917" spans="1:6" ht="14.5" x14ac:dyDescent="0.35">
      <c r="A1917" s="13" t="str">
        <f t="shared" si="29"/>
        <v>Poland-Europe-2004</v>
      </c>
      <c r="B1917" s="13" t="s">
        <v>62</v>
      </c>
      <c r="C1917" s="14" t="s">
        <v>212</v>
      </c>
      <c r="D1917" s="15">
        <v>2004</v>
      </c>
      <c r="E1917" s="19">
        <v>4148000000</v>
      </c>
      <c r="F1917" s="19">
        <v>3612000000</v>
      </c>
    </row>
    <row r="1918" spans="1:6" ht="14.5" x14ac:dyDescent="0.35">
      <c r="A1918" s="13" t="str">
        <f t="shared" si="29"/>
        <v>Poland-Europe-2005</v>
      </c>
      <c r="B1918" s="13" t="s">
        <v>62</v>
      </c>
      <c r="C1918" s="14" t="s">
        <v>212</v>
      </c>
      <c r="D1918" s="15">
        <v>2005</v>
      </c>
      <c r="E1918" s="19">
        <v>17868000000</v>
      </c>
      <c r="F1918" s="19">
        <v>21080000000</v>
      </c>
    </row>
    <row r="1919" spans="1:6" ht="14.5" x14ac:dyDescent="0.35">
      <c r="A1919" s="13" t="str">
        <f t="shared" si="29"/>
        <v>Poland-Europe-2006</v>
      </c>
      <c r="B1919" s="13" t="s">
        <v>62</v>
      </c>
      <c r="C1919" s="14" t="s">
        <v>212</v>
      </c>
      <c r="D1919" s="15">
        <v>2006</v>
      </c>
      <c r="E1919" s="19">
        <v>59743000000</v>
      </c>
      <c r="F1919" s="19">
        <v>22787000000</v>
      </c>
    </row>
    <row r="1920" spans="1:6" ht="14.5" x14ac:dyDescent="0.35">
      <c r="A1920" s="13" t="str">
        <f t="shared" si="29"/>
        <v>Poland-Europe-2007</v>
      </c>
      <c r="B1920" s="13" t="s">
        <v>62</v>
      </c>
      <c r="C1920" s="14" t="s">
        <v>212</v>
      </c>
      <c r="D1920" s="15">
        <v>2007</v>
      </c>
      <c r="E1920" s="13"/>
      <c r="F1920" s="13"/>
    </row>
    <row r="1921" spans="1:6" ht="14.5" x14ac:dyDescent="0.35">
      <c r="A1921" s="13" t="str">
        <f t="shared" si="29"/>
        <v>Poland-Europe-2008</v>
      </c>
      <c r="B1921" s="13" t="s">
        <v>62</v>
      </c>
      <c r="C1921" s="14" t="s">
        <v>212</v>
      </c>
      <c r="D1921" s="15">
        <v>2008</v>
      </c>
      <c r="E1921" s="13"/>
      <c r="F1921" s="13"/>
    </row>
    <row r="1922" spans="1:6" ht="14.5" x14ac:dyDescent="0.35">
      <c r="A1922" s="13" t="str">
        <f t="shared" si="29"/>
        <v>Poland-Europe-2009</v>
      </c>
      <c r="B1922" s="13" t="s">
        <v>62</v>
      </c>
      <c r="C1922" s="14" t="s">
        <v>212</v>
      </c>
      <c r="D1922" s="15">
        <v>2009</v>
      </c>
      <c r="E1922" s="19">
        <v>12369000000</v>
      </c>
      <c r="F1922" s="19">
        <v>23785000000</v>
      </c>
    </row>
    <row r="1923" spans="1:6" ht="14.5" x14ac:dyDescent="0.35">
      <c r="A1923" s="13" t="str">
        <f t="shared" ref="A1923:A1986" si="3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9">
        <v>240000000</v>
      </c>
      <c r="F1923" s="19">
        <v>307000000</v>
      </c>
    </row>
    <row r="1924" spans="1:6" ht="14.5" x14ac:dyDescent="0.35">
      <c r="A1924" s="13" t="str">
        <f t="shared" si="30"/>
        <v>Poland-Europe-2011</v>
      </c>
      <c r="B1924" s="13" t="s">
        <v>62</v>
      </c>
      <c r="C1924" s="14" t="s">
        <v>212</v>
      </c>
      <c r="D1924" s="15">
        <v>2011</v>
      </c>
      <c r="E1924" s="19">
        <v>1063000000</v>
      </c>
      <c r="F1924" s="19">
        <v>1170000000</v>
      </c>
    </row>
    <row r="1925" spans="1:6" ht="14.5" x14ac:dyDescent="0.35">
      <c r="A1925" s="13" t="str">
        <f t="shared" si="30"/>
        <v>Poland-Europe-2012</v>
      </c>
      <c r="B1925" s="13" t="s">
        <v>62</v>
      </c>
      <c r="C1925" s="14" t="s">
        <v>212</v>
      </c>
      <c r="D1925" s="15">
        <v>2012</v>
      </c>
      <c r="E1925" s="19">
        <v>1445000000</v>
      </c>
      <c r="F1925" s="19">
        <v>696000000</v>
      </c>
    </row>
    <row r="1926" spans="1:6" ht="14.5" x14ac:dyDescent="0.35">
      <c r="A1926" s="13" t="str">
        <f t="shared" si="30"/>
        <v>Portugal-Europe-2000</v>
      </c>
      <c r="B1926" s="13" t="s">
        <v>62</v>
      </c>
      <c r="C1926" s="14" t="s">
        <v>213</v>
      </c>
      <c r="D1926" s="15">
        <v>2000</v>
      </c>
      <c r="E1926" s="19">
        <v>792000000</v>
      </c>
      <c r="F1926" s="19">
        <v>76000000</v>
      </c>
    </row>
    <row r="1927" spans="1:6" ht="14.5" x14ac:dyDescent="0.35">
      <c r="A1927" s="13" t="str">
        <f t="shared" si="30"/>
        <v>Portugal-Europe-2001</v>
      </c>
      <c r="B1927" s="13" t="s">
        <v>62</v>
      </c>
      <c r="C1927" s="14" t="s">
        <v>213</v>
      </c>
      <c r="D1927" s="15">
        <v>2001</v>
      </c>
      <c r="E1927" s="19">
        <v>2474000000</v>
      </c>
      <c r="F1927" s="19">
        <v>1638000000</v>
      </c>
    </row>
    <row r="1928" spans="1:6" ht="14.5" x14ac:dyDescent="0.35">
      <c r="A1928" s="13" t="str">
        <f t="shared" si="30"/>
        <v>Portugal-Europe-2002</v>
      </c>
      <c r="B1928" s="13" t="s">
        <v>62</v>
      </c>
      <c r="C1928" s="14" t="s">
        <v>213</v>
      </c>
      <c r="D1928" s="15">
        <v>2002</v>
      </c>
      <c r="E1928" s="19">
        <v>11500000000</v>
      </c>
      <c r="F1928" s="19">
        <v>22292000000</v>
      </c>
    </row>
    <row r="1929" spans="1:6" ht="14.5" x14ac:dyDescent="0.35">
      <c r="A1929" s="13" t="str">
        <f t="shared" si="30"/>
        <v>Portugal-Europe-2003</v>
      </c>
      <c r="B1929" s="13" t="s">
        <v>62</v>
      </c>
      <c r="C1929" s="14" t="s">
        <v>213</v>
      </c>
      <c r="D1929" s="15">
        <v>2003</v>
      </c>
      <c r="E1929" s="19">
        <v>10100000000</v>
      </c>
      <c r="F1929" s="19">
        <v>12791000000</v>
      </c>
    </row>
    <row r="1930" spans="1:6" ht="14.5" x14ac:dyDescent="0.35">
      <c r="A1930" s="13" t="str">
        <f t="shared" si="30"/>
        <v>Portugal-Europe-2004</v>
      </c>
      <c r="B1930" s="13" t="s">
        <v>62</v>
      </c>
      <c r="C1930" s="14" t="s">
        <v>213</v>
      </c>
      <c r="D1930" s="15">
        <v>2004</v>
      </c>
      <c r="E1930" s="19">
        <v>2014000000</v>
      </c>
      <c r="F1930" s="19">
        <v>1693000000</v>
      </c>
    </row>
    <row r="1931" spans="1:6" ht="14.5" x14ac:dyDescent="0.35">
      <c r="A1931" s="13" t="str">
        <f t="shared" si="30"/>
        <v>Portugal-Europe-2005</v>
      </c>
      <c r="B1931" s="13" t="s">
        <v>62</v>
      </c>
      <c r="C1931" s="14" t="s">
        <v>213</v>
      </c>
      <c r="D1931" s="15">
        <v>2005</v>
      </c>
      <c r="E1931" s="19">
        <v>38564000000</v>
      </c>
      <c r="F1931" s="19">
        <v>61133000000</v>
      </c>
    </row>
    <row r="1932" spans="1:6" ht="14.5" x14ac:dyDescent="0.35">
      <c r="A1932" s="13" t="str">
        <f t="shared" si="30"/>
        <v>Portugal-Europe-2006</v>
      </c>
      <c r="B1932" s="13" t="s">
        <v>62</v>
      </c>
      <c r="C1932" s="14" t="s">
        <v>213</v>
      </c>
      <c r="D1932" s="15">
        <v>2006</v>
      </c>
      <c r="E1932" s="19">
        <v>58857000000</v>
      </c>
      <c r="F1932" s="19">
        <v>45806000000</v>
      </c>
    </row>
    <row r="1933" spans="1:6" ht="14.5" x14ac:dyDescent="0.35">
      <c r="A1933" s="13" t="str">
        <f t="shared" si="30"/>
        <v>Portugal-Europe-2007</v>
      </c>
      <c r="B1933" s="13" t="s">
        <v>62</v>
      </c>
      <c r="C1933" s="14" t="s">
        <v>213</v>
      </c>
      <c r="D1933" s="15">
        <v>2007</v>
      </c>
      <c r="E1933" s="19">
        <v>4949000000</v>
      </c>
      <c r="F1933" s="19">
        <v>13221000000</v>
      </c>
    </row>
    <row r="1934" spans="1:6" ht="14.5" x14ac:dyDescent="0.35">
      <c r="A1934" s="13" t="str">
        <f t="shared" si="30"/>
        <v>Portugal-Europe-2008</v>
      </c>
      <c r="B1934" s="13" t="s">
        <v>62</v>
      </c>
      <c r="C1934" s="14" t="s">
        <v>213</v>
      </c>
      <c r="D1934" s="15">
        <v>2008</v>
      </c>
      <c r="E1934" s="19">
        <v>550000000</v>
      </c>
      <c r="F1934" s="19">
        <v>534000000</v>
      </c>
    </row>
    <row r="1935" spans="1:6" ht="14.5" x14ac:dyDescent="0.35">
      <c r="A1935" s="13" t="str">
        <f t="shared" si="30"/>
        <v>Portugal-Europe-2009</v>
      </c>
      <c r="B1935" s="13" t="s">
        <v>62</v>
      </c>
      <c r="C1935" s="14" t="s">
        <v>213</v>
      </c>
      <c r="D1935" s="15">
        <v>2009</v>
      </c>
      <c r="E1935" s="19">
        <v>8458000000</v>
      </c>
      <c r="F1935" s="19">
        <v>7934000000</v>
      </c>
    </row>
    <row r="1936" spans="1:6" ht="14.5" x14ac:dyDescent="0.35">
      <c r="A1936" s="13" t="str">
        <f t="shared" si="30"/>
        <v>Portugal-Europe-2010</v>
      </c>
      <c r="B1936" s="13" t="s">
        <v>62</v>
      </c>
      <c r="C1936" s="14" t="s">
        <v>213</v>
      </c>
      <c r="D1936" s="15">
        <v>2010</v>
      </c>
      <c r="E1936" s="19">
        <v>26331000000</v>
      </c>
      <c r="F1936" s="19">
        <v>5061000000</v>
      </c>
    </row>
    <row r="1937" spans="1:6" ht="14.5" x14ac:dyDescent="0.35">
      <c r="A1937" s="13" t="str">
        <f t="shared" si="30"/>
        <v>Portugal-Europe-2011</v>
      </c>
      <c r="B1937" s="13" t="s">
        <v>62</v>
      </c>
      <c r="C1937" s="14" t="s">
        <v>213</v>
      </c>
      <c r="D1937" s="15">
        <v>2011</v>
      </c>
      <c r="E1937" s="13"/>
      <c r="F1937" s="13"/>
    </row>
    <row r="1938" spans="1:6" ht="14.5" x14ac:dyDescent="0.35">
      <c r="A1938" s="13" t="str">
        <f t="shared" si="30"/>
        <v>Portugal-Europe-2012</v>
      </c>
      <c r="B1938" s="13" t="s">
        <v>62</v>
      </c>
      <c r="C1938" s="14" t="s">
        <v>213</v>
      </c>
      <c r="D1938" s="15">
        <v>2012</v>
      </c>
      <c r="E1938" s="13"/>
      <c r="F1938" s="13"/>
    </row>
    <row r="1939" spans="1:6" ht="14.5" x14ac:dyDescent="0.35">
      <c r="A1939" s="13" t="str">
        <f t="shared" si="30"/>
        <v>Puerto Rico-The Americas-2000</v>
      </c>
      <c r="B1939" s="13" t="s">
        <v>70</v>
      </c>
      <c r="C1939" s="14" t="s">
        <v>214</v>
      </c>
      <c r="D1939" s="15">
        <v>2000</v>
      </c>
      <c r="E1939" s="13"/>
      <c r="F1939" s="13"/>
    </row>
    <row r="1940" spans="1:6" ht="14.5" x14ac:dyDescent="0.35">
      <c r="A1940" s="13" t="str">
        <f t="shared" si="30"/>
        <v>Puerto Rico-The Americas-2001</v>
      </c>
      <c r="B1940" s="13" t="s">
        <v>70</v>
      </c>
      <c r="C1940" s="14" t="s">
        <v>214</v>
      </c>
      <c r="D1940" s="15">
        <v>2001</v>
      </c>
      <c r="E1940" s="13"/>
      <c r="F1940" s="13"/>
    </row>
    <row r="1941" spans="1:6" ht="14.5" x14ac:dyDescent="0.35">
      <c r="A1941" s="13" t="str">
        <f t="shared" si="30"/>
        <v>Puerto Rico-The Americas-2002</v>
      </c>
      <c r="B1941" s="13" t="s">
        <v>70</v>
      </c>
      <c r="C1941" s="14" t="s">
        <v>214</v>
      </c>
      <c r="D1941" s="15">
        <v>2002</v>
      </c>
      <c r="E1941" s="19">
        <v>49108000000</v>
      </c>
      <c r="F1941" s="19">
        <v>91166000000</v>
      </c>
    </row>
    <row r="1942" spans="1:6" ht="14.5" x14ac:dyDescent="0.35">
      <c r="A1942" s="13" t="str">
        <f t="shared" si="30"/>
        <v>Puerto Rico-The Americas-2003</v>
      </c>
      <c r="B1942" s="13" t="s">
        <v>70</v>
      </c>
      <c r="C1942" s="14" t="s">
        <v>214</v>
      </c>
      <c r="D1942" s="15">
        <v>2003</v>
      </c>
      <c r="E1942" s="19">
        <v>963000000</v>
      </c>
      <c r="F1942" s="19">
        <v>771000000</v>
      </c>
    </row>
    <row r="1943" spans="1:6" ht="14.5" x14ac:dyDescent="0.35">
      <c r="A1943" s="13" t="str">
        <f t="shared" si="30"/>
        <v>Puerto Rico-The Americas-2004</v>
      </c>
      <c r="B1943" s="13" t="s">
        <v>70</v>
      </c>
      <c r="C1943" s="14" t="s">
        <v>214</v>
      </c>
      <c r="D1943" s="15">
        <v>2004</v>
      </c>
      <c r="E1943" s="19">
        <v>951000000</v>
      </c>
      <c r="F1943" s="19">
        <v>1106000000</v>
      </c>
    </row>
    <row r="1944" spans="1:6" ht="14.5" x14ac:dyDescent="0.35">
      <c r="A1944" s="13" t="str">
        <f t="shared" si="30"/>
        <v>Puerto Rico-The Americas-2005</v>
      </c>
      <c r="B1944" s="13" t="s">
        <v>70</v>
      </c>
      <c r="C1944" s="14" t="s">
        <v>214</v>
      </c>
      <c r="D1944" s="15">
        <v>2005</v>
      </c>
      <c r="E1944" s="19">
        <v>6338000000</v>
      </c>
      <c r="F1944" s="19">
        <v>2879000000</v>
      </c>
    </row>
    <row r="1945" spans="1:6" ht="14.5" x14ac:dyDescent="0.35">
      <c r="A1945" s="13" t="str">
        <f t="shared" si="30"/>
        <v>Puerto Rico-The Americas-2006</v>
      </c>
      <c r="B1945" s="13" t="s">
        <v>70</v>
      </c>
      <c r="C1945" s="14" t="s">
        <v>214</v>
      </c>
      <c r="D1945" s="15">
        <v>2006</v>
      </c>
      <c r="E1945" s="19">
        <v>662000000</v>
      </c>
      <c r="F1945" s="19">
        <v>247000000</v>
      </c>
    </row>
    <row r="1946" spans="1:6" ht="14.5" x14ac:dyDescent="0.35">
      <c r="A1946" s="13" t="str">
        <f t="shared" si="30"/>
        <v>Puerto Rico-The Americas-2007</v>
      </c>
      <c r="B1946" s="13" t="s">
        <v>70</v>
      </c>
      <c r="C1946" s="14" t="s">
        <v>214</v>
      </c>
      <c r="D1946" s="15">
        <v>2007</v>
      </c>
      <c r="E1946" s="19">
        <v>20980000000</v>
      </c>
      <c r="F1946" s="19">
        <v>12213000000</v>
      </c>
    </row>
    <row r="1947" spans="1:6" ht="14.5" x14ac:dyDescent="0.35">
      <c r="A1947" s="13" t="str">
        <f t="shared" si="30"/>
        <v>Puerto Rico-The Americas-2008</v>
      </c>
      <c r="B1947" s="13" t="s">
        <v>70</v>
      </c>
      <c r="C1947" s="14" t="s">
        <v>214</v>
      </c>
      <c r="D1947" s="15">
        <v>2008</v>
      </c>
      <c r="E1947" s="19">
        <v>1238000000</v>
      </c>
      <c r="F1947" s="19">
        <v>366000000</v>
      </c>
    </row>
    <row r="1948" spans="1:6" ht="14.5" x14ac:dyDescent="0.35">
      <c r="A1948" s="13" t="str">
        <f t="shared" si="30"/>
        <v>Puerto Rico-The Americas-2009</v>
      </c>
      <c r="B1948" s="13" t="s">
        <v>70</v>
      </c>
      <c r="C1948" s="14" t="s">
        <v>214</v>
      </c>
      <c r="D1948" s="15">
        <v>2009</v>
      </c>
      <c r="E1948" s="13"/>
      <c r="F1948" s="13"/>
    </row>
    <row r="1949" spans="1:6" ht="14.5" x14ac:dyDescent="0.35">
      <c r="A1949" s="13" t="str">
        <f t="shared" si="30"/>
        <v>Puerto Rico-The Americas-2010</v>
      </c>
      <c r="B1949" s="13" t="s">
        <v>70</v>
      </c>
      <c r="C1949" s="14" t="s">
        <v>214</v>
      </c>
      <c r="D1949" s="15">
        <v>2010</v>
      </c>
      <c r="E1949" s="19">
        <v>40058000000</v>
      </c>
      <c r="F1949" s="19">
        <v>33053000000</v>
      </c>
    </row>
    <row r="1950" spans="1:6" ht="14.5" x14ac:dyDescent="0.35">
      <c r="A1950" s="13" t="str">
        <f t="shared" si="30"/>
        <v>Puerto Rico-The Americas-2011</v>
      </c>
      <c r="B1950" s="13" t="s">
        <v>70</v>
      </c>
      <c r="C1950" s="14" t="s">
        <v>214</v>
      </c>
      <c r="D1950" s="15">
        <v>2011</v>
      </c>
      <c r="E1950" s="13"/>
      <c r="F1950" s="13"/>
    </row>
    <row r="1951" spans="1:6" ht="14.5" x14ac:dyDescent="0.35">
      <c r="A1951" s="13" t="str">
        <f t="shared" si="30"/>
        <v>Puerto Rico-The Americas-2012</v>
      </c>
      <c r="B1951" s="13" t="s">
        <v>70</v>
      </c>
      <c r="C1951" s="14" t="s">
        <v>214</v>
      </c>
      <c r="D1951" s="15">
        <v>2012</v>
      </c>
      <c r="E1951" s="19">
        <v>4035000000</v>
      </c>
      <c r="F1951" s="19">
        <v>1382000000</v>
      </c>
    </row>
    <row r="1952" spans="1:6" ht="14.5" x14ac:dyDescent="0.35">
      <c r="A1952" s="13" t="str">
        <f t="shared" si="30"/>
        <v>Qatar-Middle East-2000</v>
      </c>
      <c r="B1952" s="13" t="s">
        <v>79</v>
      </c>
      <c r="C1952" s="14" t="s">
        <v>215</v>
      </c>
      <c r="D1952" s="15">
        <v>2000</v>
      </c>
      <c r="E1952" s="19">
        <v>8255000000</v>
      </c>
      <c r="F1952" s="19">
        <v>859000000</v>
      </c>
    </row>
    <row r="1953" spans="1:6" ht="14.5" x14ac:dyDescent="0.35">
      <c r="A1953" s="13" t="str">
        <f t="shared" si="30"/>
        <v>Qatar-Middle East-2001</v>
      </c>
      <c r="B1953" s="13" t="s">
        <v>79</v>
      </c>
      <c r="C1953" s="14" t="s">
        <v>215</v>
      </c>
      <c r="D1953" s="15">
        <v>2001</v>
      </c>
      <c r="E1953" s="19">
        <v>12969000000</v>
      </c>
      <c r="F1953" s="19">
        <v>4691000000</v>
      </c>
    </row>
    <row r="1954" spans="1:6" ht="14.5" x14ac:dyDescent="0.35">
      <c r="A1954" s="13" t="str">
        <f t="shared" si="30"/>
        <v>Qatar-Middle East-2002</v>
      </c>
      <c r="B1954" s="13" t="s">
        <v>79</v>
      </c>
      <c r="C1954" s="14" t="s">
        <v>215</v>
      </c>
      <c r="D1954" s="15">
        <v>2002</v>
      </c>
      <c r="E1954" s="19">
        <v>12579000000</v>
      </c>
      <c r="F1954" s="19">
        <v>2874000000</v>
      </c>
    </row>
    <row r="1955" spans="1:6" ht="14.5" x14ac:dyDescent="0.35">
      <c r="A1955" s="13" t="str">
        <f t="shared" si="30"/>
        <v>Qatar-Middle East-2003</v>
      </c>
      <c r="B1955" s="13" t="s">
        <v>79</v>
      </c>
      <c r="C1955" s="14" t="s">
        <v>215</v>
      </c>
      <c r="D1955" s="15">
        <v>2003</v>
      </c>
      <c r="E1955" s="19">
        <v>59042000000</v>
      </c>
      <c r="F1955" s="19">
        <v>22733000000</v>
      </c>
    </row>
    <row r="1956" spans="1:6" ht="14.5" x14ac:dyDescent="0.35">
      <c r="A1956" s="13" t="str">
        <f t="shared" si="30"/>
        <v>Qatar-Middle East-2004</v>
      </c>
      <c r="B1956" s="13" t="s">
        <v>79</v>
      </c>
      <c r="C1956" s="14" t="s">
        <v>215</v>
      </c>
      <c r="D1956" s="15">
        <v>2004</v>
      </c>
      <c r="E1956" s="19">
        <v>17614000000</v>
      </c>
      <c r="F1956" s="19">
        <v>13528000000</v>
      </c>
    </row>
    <row r="1957" spans="1:6" ht="14.5" x14ac:dyDescent="0.35">
      <c r="A1957" s="13" t="str">
        <f t="shared" si="30"/>
        <v>Qatar-Middle East-2005</v>
      </c>
      <c r="B1957" s="13" t="s">
        <v>79</v>
      </c>
      <c r="C1957" s="14" t="s">
        <v>215</v>
      </c>
      <c r="D1957" s="15">
        <v>2005</v>
      </c>
      <c r="E1957" s="19">
        <v>4696000000</v>
      </c>
      <c r="F1957" s="19">
        <v>4134000000</v>
      </c>
    </row>
    <row r="1958" spans="1:6" ht="14.5" x14ac:dyDescent="0.35">
      <c r="A1958" s="13" t="str">
        <f t="shared" si="30"/>
        <v>Qatar-Middle East-2006</v>
      </c>
      <c r="B1958" s="13" t="s">
        <v>79</v>
      </c>
      <c r="C1958" s="14" t="s">
        <v>215</v>
      </c>
      <c r="D1958" s="15">
        <v>2006</v>
      </c>
      <c r="E1958" s="19">
        <v>665000000</v>
      </c>
      <c r="F1958" s="19">
        <v>748000000</v>
      </c>
    </row>
    <row r="1959" spans="1:6" ht="14.5" x14ac:dyDescent="0.35">
      <c r="A1959" s="13" t="str">
        <f t="shared" si="30"/>
        <v>Qatar-Middle East-2007</v>
      </c>
      <c r="B1959" s="13" t="s">
        <v>79</v>
      </c>
      <c r="C1959" s="14" t="s">
        <v>215</v>
      </c>
      <c r="D1959" s="15">
        <v>2007</v>
      </c>
      <c r="E1959" s="19">
        <v>1631000000</v>
      </c>
      <c r="F1959" s="19">
        <v>1896000000</v>
      </c>
    </row>
    <row r="1960" spans="1:6" ht="14.5" x14ac:dyDescent="0.35">
      <c r="A1960" s="13" t="str">
        <f t="shared" si="30"/>
        <v>Qatar-Middle East-2008</v>
      </c>
      <c r="B1960" s="13" t="s">
        <v>79</v>
      </c>
      <c r="C1960" s="14" t="s">
        <v>215</v>
      </c>
      <c r="D1960" s="15">
        <v>2008</v>
      </c>
      <c r="E1960" s="19">
        <v>2335000000</v>
      </c>
      <c r="F1960" s="19">
        <v>2146000000</v>
      </c>
    </row>
    <row r="1961" spans="1:6" ht="14.5" x14ac:dyDescent="0.35">
      <c r="A1961" s="13" t="str">
        <f t="shared" si="30"/>
        <v>Qatar-Middle East-2009</v>
      </c>
      <c r="B1961" s="13" t="s">
        <v>79</v>
      </c>
      <c r="C1961" s="14" t="s">
        <v>215</v>
      </c>
      <c r="D1961" s="15">
        <v>2009</v>
      </c>
      <c r="E1961" s="19">
        <v>9986000000</v>
      </c>
      <c r="F1961" s="19">
        <v>9100000000</v>
      </c>
    </row>
    <row r="1962" spans="1:6" ht="14.5" x14ac:dyDescent="0.35">
      <c r="A1962" s="13" t="str">
        <f t="shared" si="30"/>
        <v>Qatar-Middle East-2010</v>
      </c>
      <c r="B1962" s="13" t="s">
        <v>79</v>
      </c>
      <c r="C1962" s="14" t="s">
        <v>215</v>
      </c>
      <c r="D1962" s="15">
        <v>2010</v>
      </c>
      <c r="E1962" s="19">
        <v>209000000</v>
      </c>
      <c r="F1962" s="19">
        <v>141000000</v>
      </c>
    </row>
    <row r="1963" spans="1:6" ht="14.5" x14ac:dyDescent="0.35">
      <c r="A1963" s="13" t="str">
        <f t="shared" si="30"/>
        <v>Qatar-Middle East-2011</v>
      </c>
      <c r="B1963" s="13" t="s">
        <v>79</v>
      </c>
      <c r="C1963" s="14" t="s">
        <v>215</v>
      </c>
      <c r="D1963" s="15">
        <v>2011</v>
      </c>
      <c r="E1963" s="19">
        <v>8017000000</v>
      </c>
      <c r="F1963" s="19">
        <v>4166000000</v>
      </c>
    </row>
    <row r="1964" spans="1:6" ht="14.5" x14ac:dyDescent="0.35">
      <c r="A1964" s="13" t="str">
        <f t="shared" si="30"/>
        <v>Qatar-Middle East-2012</v>
      </c>
      <c r="B1964" s="13" t="s">
        <v>79</v>
      </c>
      <c r="C1964" s="14" t="s">
        <v>215</v>
      </c>
      <c r="D1964" s="15">
        <v>2012</v>
      </c>
      <c r="E1964" s="19">
        <v>2721000000</v>
      </c>
      <c r="F1964" s="19">
        <v>1377000000</v>
      </c>
    </row>
    <row r="1965" spans="1:6" ht="14.5" x14ac:dyDescent="0.35">
      <c r="A1965" s="13" t="str">
        <f t="shared" si="30"/>
        <v>Romania-Europe-2000</v>
      </c>
      <c r="B1965" s="13" t="s">
        <v>62</v>
      </c>
      <c r="C1965" s="14" t="s">
        <v>216</v>
      </c>
      <c r="D1965" s="15">
        <v>2000</v>
      </c>
      <c r="E1965" s="19">
        <v>5704000000</v>
      </c>
      <c r="F1965" s="19">
        <v>9082000000</v>
      </c>
    </row>
    <row r="1966" spans="1:6" ht="14.5" x14ac:dyDescent="0.35">
      <c r="A1966" s="13" t="str">
        <f t="shared" si="30"/>
        <v>Romania-Europe-2001</v>
      </c>
      <c r="B1966" s="13" t="s">
        <v>62</v>
      </c>
      <c r="C1966" s="14" t="s">
        <v>216</v>
      </c>
      <c r="D1966" s="15">
        <v>2001</v>
      </c>
      <c r="E1966" s="19">
        <v>4510000000</v>
      </c>
      <c r="F1966" s="19">
        <v>5267000000</v>
      </c>
    </row>
    <row r="1967" spans="1:6" ht="14.5" x14ac:dyDescent="0.35">
      <c r="A1967" s="13" t="str">
        <f t="shared" si="30"/>
        <v>Romania-Europe-2002</v>
      </c>
      <c r="B1967" s="13" t="s">
        <v>62</v>
      </c>
      <c r="C1967" s="14" t="s">
        <v>216</v>
      </c>
      <c r="D1967" s="15">
        <v>2002</v>
      </c>
      <c r="E1967" s="19">
        <v>18690000000</v>
      </c>
      <c r="F1967" s="19">
        <v>19772000000</v>
      </c>
    </row>
    <row r="1968" spans="1:6" ht="14.5" x14ac:dyDescent="0.35">
      <c r="A1968" s="13" t="str">
        <f t="shared" si="30"/>
        <v>Romania-Europe-2003</v>
      </c>
      <c r="B1968" s="13" t="s">
        <v>62</v>
      </c>
      <c r="C1968" s="14" t="s">
        <v>216</v>
      </c>
      <c r="D1968" s="15">
        <v>2003</v>
      </c>
      <c r="E1968" s="13"/>
      <c r="F1968" s="13"/>
    </row>
    <row r="1969" spans="1:6" ht="14.5" x14ac:dyDescent="0.35">
      <c r="A1969" s="13" t="str">
        <f t="shared" si="30"/>
        <v>Romania-Europe-2004</v>
      </c>
      <c r="B1969" s="13" t="s">
        <v>62</v>
      </c>
      <c r="C1969" s="14" t="s">
        <v>216</v>
      </c>
      <c r="D1969" s="15">
        <v>2004</v>
      </c>
      <c r="E1969" s="19">
        <v>232000000</v>
      </c>
      <c r="F1969" s="19">
        <v>324000000</v>
      </c>
    </row>
    <row r="1970" spans="1:6" ht="14.5" x14ac:dyDescent="0.35">
      <c r="A1970" s="13" t="str">
        <f t="shared" si="30"/>
        <v>Romania-Europe-2005</v>
      </c>
      <c r="B1970" s="13" t="s">
        <v>62</v>
      </c>
      <c r="C1970" s="14" t="s">
        <v>216</v>
      </c>
      <c r="D1970" s="15">
        <v>2005</v>
      </c>
      <c r="E1970" s="19">
        <v>1034000000</v>
      </c>
      <c r="F1970" s="19">
        <v>936000000</v>
      </c>
    </row>
    <row r="1971" spans="1:6" ht="14.5" x14ac:dyDescent="0.35">
      <c r="A1971" s="13" t="str">
        <f t="shared" si="30"/>
        <v>Romania-Europe-2006</v>
      </c>
      <c r="B1971" s="13" t="s">
        <v>62</v>
      </c>
      <c r="C1971" s="14" t="s">
        <v>216</v>
      </c>
      <c r="D1971" s="15">
        <v>2006</v>
      </c>
      <c r="E1971" s="19">
        <v>1412000000</v>
      </c>
      <c r="F1971" s="19">
        <v>723000000</v>
      </c>
    </row>
    <row r="1972" spans="1:6" ht="14.5" x14ac:dyDescent="0.35">
      <c r="A1972" s="13" t="str">
        <f t="shared" si="30"/>
        <v>Romania-Europe-2007</v>
      </c>
      <c r="B1972" s="13" t="s">
        <v>62</v>
      </c>
      <c r="C1972" s="14" t="s">
        <v>216</v>
      </c>
      <c r="D1972" s="15">
        <v>2007</v>
      </c>
      <c r="E1972" s="19">
        <v>765000000</v>
      </c>
      <c r="F1972" s="19">
        <v>72000000</v>
      </c>
    </row>
    <row r="1973" spans="1:6" ht="14.5" x14ac:dyDescent="0.35">
      <c r="A1973" s="13" t="str">
        <f t="shared" si="30"/>
        <v>Romania-Europe-2008</v>
      </c>
      <c r="B1973" s="13" t="s">
        <v>62</v>
      </c>
      <c r="C1973" s="14" t="s">
        <v>216</v>
      </c>
      <c r="D1973" s="15">
        <v>2008</v>
      </c>
      <c r="E1973" s="19">
        <v>2371000000</v>
      </c>
      <c r="F1973" s="19">
        <v>1457000000</v>
      </c>
    </row>
    <row r="1974" spans="1:6" ht="14.5" x14ac:dyDescent="0.35">
      <c r="A1974" s="13" t="str">
        <f t="shared" si="30"/>
        <v>Romania-Europe-2009</v>
      </c>
      <c r="B1974" s="13" t="s">
        <v>62</v>
      </c>
      <c r="C1974" s="14" t="s">
        <v>216</v>
      </c>
      <c r="D1974" s="15">
        <v>2009</v>
      </c>
      <c r="E1974" s="19">
        <v>11624000000</v>
      </c>
      <c r="F1974" s="19">
        <v>20876000000</v>
      </c>
    </row>
    <row r="1975" spans="1:6" ht="14.5" x14ac:dyDescent="0.35">
      <c r="A1975" s="13" t="str">
        <f t="shared" si="30"/>
        <v>Romania-Europe-2010</v>
      </c>
      <c r="B1975" s="13" t="s">
        <v>62</v>
      </c>
      <c r="C1975" s="14" t="s">
        <v>216</v>
      </c>
      <c r="D1975" s="15">
        <v>2010</v>
      </c>
      <c r="E1975" s="19">
        <v>4115000000</v>
      </c>
      <c r="F1975" s="19">
        <v>3549000000</v>
      </c>
    </row>
    <row r="1976" spans="1:6" ht="14.5" x14ac:dyDescent="0.35">
      <c r="A1976" s="13" t="str">
        <f t="shared" si="30"/>
        <v>Romania-Europe-2011</v>
      </c>
      <c r="B1976" s="13" t="s">
        <v>62</v>
      </c>
      <c r="C1976" s="14" t="s">
        <v>216</v>
      </c>
      <c r="D1976" s="15">
        <v>2011</v>
      </c>
      <c r="E1976" s="19">
        <v>10991000000</v>
      </c>
      <c r="F1976" s="19">
        <v>14912000000</v>
      </c>
    </row>
    <row r="1977" spans="1:6" ht="14.5" x14ac:dyDescent="0.35">
      <c r="A1977" s="13" t="str">
        <f t="shared" si="30"/>
        <v>Romania-Europe-2012</v>
      </c>
      <c r="B1977" s="13" t="s">
        <v>62</v>
      </c>
      <c r="C1977" s="14" t="s">
        <v>216</v>
      </c>
      <c r="D1977" s="15">
        <v>2012</v>
      </c>
      <c r="E1977" s="19">
        <v>13239000000</v>
      </c>
      <c r="F1977" s="19">
        <v>30169000000</v>
      </c>
    </row>
    <row r="1978" spans="1:6" ht="14.5" x14ac:dyDescent="0.35">
      <c r="A1978" s="13" t="str">
        <f t="shared" si="30"/>
        <v>Russia-Europe-2000</v>
      </c>
      <c r="B1978" s="13" t="s">
        <v>62</v>
      </c>
      <c r="C1978" s="14" t="s">
        <v>217</v>
      </c>
      <c r="D1978" s="15">
        <v>2000</v>
      </c>
      <c r="E1978" s="19">
        <v>1780000000</v>
      </c>
      <c r="F1978" s="19">
        <v>1454000000</v>
      </c>
    </row>
    <row r="1979" spans="1:6" ht="14.5" x14ac:dyDescent="0.35">
      <c r="A1979" s="13" t="str">
        <f t="shared" si="30"/>
        <v>Russia-Europe-2001</v>
      </c>
      <c r="B1979" s="13" t="s">
        <v>62</v>
      </c>
      <c r="C1979" s="14" t="s">
        <v>217</v>
      </c>
      <c r="D1979" s="15">
        <v>2001</v>
      </c>
      <c r="E1979" s="19">
        <v>56139000000</v>
      </c>
      <c r="F1979" s="19">
        <v>46157000000</v>
      </c>
    </row>
    <row r="1980" spans="1:6" ht="14.5" x14ac:dyDescent="0.35">
      <c r="A1980" s="13" t="str">
        <f t="shared" si="30"/>
        <v>Russia-Europe-2002</v>
      </c>
      <c r="B1980" s="13" t="s">
        <v>62</v>
      </c>
      <c r="C1980" s="14" t="s">
        <v>217</v>
      </c>
      <c r="D1980" s="15">
        <v>2002</v>
      </c>
      <c r="E1980" s="19">
        <v>40746000000</v>
      </c>
      <c r="F1980" s="19">
        <v>61368000000</v>
      </c>
    </row>
    <row r="1981" spans="1:6" ht="14.5" x14ac:dyDescent="0.35">
      <c r="A1981" s="13" t="str">
        <f t="shared" si="30"/>
        <v>Russia-Europe-2003</v>
      </c>
      <c r="B1981" s="13" t="s">
        <v>62</v>
      </c>
      <c r="C1981" s="14" t="s">
        <v>217</v>
      </c>
      <c r="D1981" s="15">
        <v>2003</v>
      </c>
      <c r="E1981" s="19">
        <v>5299000000</v>
      </c>
      <c r="F1981" s="19">
        <v>14658000000</v>
      </c>
    </row>
    <row r="1982" spans="1:6" ht="14.5" x14ac:dyDescent="0.35">
      <c r="A1982" s="13" t="str">
        <f t="shared" si="30"/>
        <v>Russia-Europe-2004</v>
      </c>
      <c r="B1982" s="13" t="s">
        <v>62</v>
      </c>
      <c r="C1982" s="14" t="s">
        <v>217</v>
      </c>
      <c r="D1982" s="15">
        <v>2004</v>
      </c>
      <c r="E1982" s="19">
        <v>562000000</v>
      </c>
      <c r="F1982" s="19">
        <v>599000000</v>
      </c>
    </row>
    <row r="1983" spans="1:6" ht="14.5" x14ac:dyDescent="0.35">
      <c r="A1983" s="13" t="str">
        <f t="shared" si="30"/>
        <v>Russia-Europe-2005</v>
      </c>
      <c r="B1983" s="13" t="s">
        <v>62</v>
      </c>
      <c r="C1983" s="14" t="s">
        <v>217</v>
      </c>
      <c r="D1983" s="15">
        <v>2005</v>
      </c>
      <c r="E1983" s="19">
        <v>8187000000</v>
      </c>
      <c r="F1983" s="19">
        <v>7178000000</v>
      </c>
    </row>
    <row r="1984" spans="1:6" ht="14.5" x14ac:dyDescent="0.35">
      <c r="A1984" s="13" t="str">
        <f t="shared" si="30"/>
        <v>Russia-Europe-2006</v>
      </c>
      <c r="B1984" s="13" t="s">
        <v>62</v>
      </c>
      <c r="C1984" s="14" t="s">
        <v>217</v>
      </c>
      <c r="D1984" s="15">
        <v>2006</v>
      </c>
      <c r="E1984" s="19">
        <v>26318000000</v>
      </c>
      <c r="F1984" s="19">
        <v>5817000000</v>
      </c>
    </row>
    <row r="1985" spans="1:6" ht="14.5" x14ac:dyDescent="0.35">
      <c r="A1985" s="13" t="str">
        <f t="shared" si="30"/>
        <v>Russia-Europe-2007</v>
      </c>
      <c r="B1985" s="13" t="s">
        <v>62</v>
      </c>
      <c r="C1985" s="14" t="s">
        <v>217</v>
      </c>
      <c r="D1985" s="15">
        <v>2007</v>
      </c>
      <c r="E1985" s="13"/>
      <c r="F1985" s="13"/>
    </row>
    <row r="1986" spans="1:6" ht="14.5" x14ac:dyDescent="0.35">
      <c r="A1986" s="13" t="str">
        <f t="shared" si="30"/>
        <v>Russia-Europe-2008</v>
      </c>
      <c r="B1986" s="13" t="s">
        <v>62</v>
      </c>
      <c r="C1986" s="14" t="s">
        <v>217</v>
      </c>
      <c r="D1986" s="15">
        <v>2008</v>
      </c>
      <c r="E1986" s="13"/>
      <c r="F1986" s="13"/>
    </row>
    <row r="1987" spans="1:6" ht="14.5" x14ac:dyDescent="0.35">
      <c r="A1987" s="13" t="str">
        <f t="shared" ref="A1987:A2050" si="31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3"/>
      <c r="F1987" s="13"/>
    </row>
    <row r="1988" spans="1:6" ht="14.5" x14ac:dyDescent="0.35">
      <c r="A1988" s="13" t="str">
        <f t="shared" si="31"/>
        <v>Russia-Europe-2010</v>
      </c>
      <c r="B1988" s="13" t="s">
        <v>62</v>
      </c>
      <c r="C1988" s="14" t="s">
        <v>217</v>
      </c>
      <c r="D1988" s="15">
        <v>2010</v>
      </c>
      <c r="E1988" s="13"/>
      <c r="F1988" s="13"/>
    </row>
    <row r="1989" spans="1:6" ht="14.5" x14ac:dyDescent="0.35">
      <c r="A1989" s="13" t="str">
        <f t="shared" si="31"/>
        <v>Russia-Europe-2011</v>
      </c>
      <c r="B1989" s="13" t="s">
        <v>62</v>
      </c>
      <c r="C1989" s="14" t="s">
        <v>217</v>
      </c>
      <c r="D1989" s="15">
        <v>2011</v>
      </c>
      <c r="E1989" s="19">
        <v>53399000000</v>
      </c>
      <c r="F1989" s="13"/>
    </row>
    <row r="1990" spans="1:6" ht="14.5" x14ac:dyDescent="0.35">
      <c r="A1990" s="13" t="str">
        <f t="shared" si="31"/>
        <v>Russia-Europe-2012</v>
      </c>
      <c r="B1990" s="13" t="s">
        <v>62</v>
      </c>
      <c r="C1990" s="14" t="s">
        <v>217</v>
      </c>
      <c r="D1990" s="15">
        <v>2012</v>
      </c>
      <c r="E1990" s="19">
        <v>1102000000</v>
      </c>
      <c r="F1990" s="19">
        <v>920000000</v>
      </c>
    </row>
    <row r="1991" spans="1:6" ht="14.5" x14ac:dyDescent="0.35">
      <c r="A1991" s="13" t="str">
        <f t="shared" si="31"/>
        <v>Rwanda-Africa-2000</v>
      </c>
      <c r="B1991" s="13" t="s">
        <v>64</v>
      </c>
      <c r="C1991" s="14" t="s">
        <v>218</v>
      </c>
      <c r="D1991" s="15">
        <v>2000</v>
      </c>
      <c r="E1991" s="19">
        <v>6929000000</v>
      </c>
      <c r="F1991" s="19">
        <v>3028000000</v>
      </c>
    </row>
    <row r="1992" spans="1:6" ht="14.5" x14ac:dyDescent="0.35">
      <c r="A1992" s="13" t="str">
        <f t="shared" si="31"/>
        <v>Rwanda-Africa-2001</v>
      </c>
      <c r="B1992" s="13" t="s">
        <v>64</v>
      </c>
      <c r="C1992" s="14" t="s">
        <v>218</v>
      </c>
      <c r="D1992" s="15">
        <v>2001</v>
      </c>
      <c r="E1992" s="19">
        <v>1149000000</v>
      </c>
      <c r="F1992" s="19">
        <v>1263000000</v>
      </c>
    </row>
    <row r="1993" spans="1:6" ht="14.5" x14ac:dyDescent="0.35">
      <c r="A1993" s="13" t="str">
        <f t="shared" si="31"/>
        <v>Rwanda-Africa-2002</v>
      </c>
      <c r="B1993" s="13" t="s">
        <v>64</v>
      </c>
      <c r="C1993" s="14" t="s">
        <v>218</v>
      </c>
      <c r="D1993" s="15">
        <v>2002</v>
      </c>
      <c r="E1993" s="19">
        <v>734000000</v>
      </c>
      <c r="F1993" s="19">
        <v>238000000</v>
      </c>
    </row>
    <row r="1994" spans="1:6" ht="14.5" x14ac:dyDescent="0.35">
      <c r="A1994" s="13" t="str">
        <f t="shared" si="31"/>
        <v>Rwanda-Africa-2003</v>
      </c>
      <c r="B1994" s="13" t="s">
        <v>64</v>
      </c>
      <c r="C1994" s="14" t="s">
        <v>218</v>
      </c>
      <c r="D1994" s="15">
        <v>2003</v>
      </c>
      <c r="E1994" s="19">
        <v>14882000000</v>
      </c>
      <c r="F1994" s="19">
        <v>4948000000</v>
      </c>
    </row>
    <row r="1995" spans="1:6" ht="14.5" x14ac:dyDescent="0.35">
      <c r="A1995" s="13" t="str">
        <f t="shared" si="31"/>
        <v>Rwanda-Africa-2004</v>
      </c>
      <c r="B1995" s="13" t="s">
        <v>64</v>
      </c>
      <c r="C1995" s="14" t="s">
        <v>218</v>
      </c>
      <c r="D1995" s="15">
        <v>2004</v>
      </c>
      <c r="E1995" s="19">
        <v>22453000000</v>
      </c>
      <c r="F1995" s="19">
        <v>12920000000</v>
      </c>
    </row>
    <row r="1996" spans="1:6" ht="14.5" x14ac:dyDescent="0.35">
      <c r="A1996" s="13" t="str">
        <f t="shared" si="31"/>
        <v>Rwanda-Africa-2005</v>
      </c>
      <c r="B1996" s="13" t="s">
        <v>64</v>
      </c>
      <c r="C1996" s="14" t="s">
        <v>218</v>
      </c>
      <c r="D1996" s="15">
        <v>2005</v>
      </c>
      <c r="E1996" s="19">
        <v>45368000000</v>
      </c>
      <c r="F1996" s="19">
        <v>35724000000</v>
      </c>
    </row>
    <row r="1997" spans="1:6" ht="14.5" x14ac:dyDescent="0.35">
      <c r="A1997" s="13" t="str">
        <f t="shared" si="31"/>
        <v>Rwanda-Africa-2006</v>
      </c>
      <c r="B1997" s="13" t="s">
        <v>64</v>
      </c>
      <c r="C1997" s="14" t="s">
        <v>218</v>
      </c>
      <c r="D1997" s="15">
        <v>2006</v>
      </c>
      <c r="E1997" s="19">
        <v>2018000000</v>
      </c>
      <c r="F1997" s="19">
        <v>2295000000</v>
      </c>
    </row>
    <row r="1998" spans="1:6" ht="14.5" x14ac:dyDescent="0.35">
      <c r="A1998" s="13" t="str">
        <f t="shared" si="31"/>
        <v>Rwanda-Africa-2007</v>
      </c>
      <c r="B1998" s="13" t="s">
        <v>64</v>
      </c>
      <c r="C1998" s="14" t="s">
        <v>218</v>
      </c>
      <c r="D1998" s="15">
        <v>2007</v>
      </c>
      <c r="E1998" s="19">
        <v>4554000000</v>
      </c>
      <c r="F1998" s="19">
        <v>1498000000</v>
      </c>
    </row>
    <row r="1999" spans="1:6" ht="14.5" x14ac:dyDescent="0.35">
      <c r="A1999" s="13" t="str">
        <f t="shared" si="31"/>
        <v>Rwanda-Africa-2008</v>
      </c>
      <c r="B1999" s="13" t="s">
        <v>64</v>
      </c>
      <c r="C1999" s="14" t="s">
        <v>218</v>
      </c>
      <c r="D1999" s="15">
        <v>2008</v>
      </c>
      <c r="E1999" s="19">
        <v>11598000000</v>
      </c>
      <c r="F1999" s="19">
        <v>8882000000</v>
      </c>
    </row>
    <row r="2000" spans="1:6" ht="14.5" x14ac:dyDescent="0.35">
      <c r="A2000" s="13" t="str">
        <f t="shared" si="31"/>
        <v>Rwanda-Africa-2009</v>
      </c>
      <c r="B2000" s="13" t="s">
        <v>64</v>
      </c>
      <c r="C2000" s="14" t="s">
        <v>218</v>
      </c>
      <c r="D2000" s="15">
        <v>2009</v>
      </c>
      <c r="E2000" s="19">
        <v>9638000000</v>
      </c>
      <c r="F2000" s="19">
        <v>919000000</v>
      </c>
    </row>
    <row r="2001" spans="1:6" ht="14.5" x14ac:dyDescent="0.35">
      <c r="A2001" s="13" t="str">
        <f t="shared" si="31"/>
        <v>Rwanda-Africa-2010</v>
      </c>
      <c r="B2001" s="13" t="s">
        <v>64</v>
      </c>
      <c r="C2001" s="14" t="s">
        <v>218</v>
      </c>
      <c r="D2001" s="15">
        <v>2010</v>
      </c>
      <c r="E2001" s="19">
        <v>8503000000</v>
      </c>
      <c r="F2001" s="19">
        <v>4660000000</v>
      </c>
    </row>
    <row r="2002" spans="1:6" ht="14.5" x14ac:dyDescent="0.35">
      <c r="A2002" s="13" t="str">
        <f t="shared" si="31"/>
        <v>Rwanda-Africa-2011</v>
      </c>
      <c r="B2002" s="13" t="s">
        <v>64</v>
      </c>
      <c r="C2002" s="14" t="s">
        <v>218</v>
      </c>
      <c r="D2002" s="15">
        <v>2011</v>
      </c>
      <c r="E2002" s="19">
        <v>14984000000</v>
      </c>
      <c r="F2002" s="19">
        <v>3197000000</v>
      </c>
    </row>
    <row r="2003" spans="1:6" ht="14.5" x14ac:dyDescent="0.35">
      <c r="A2003" s="13" t="str">
        <f t="shared" si="31"/>
        <v>Rwanda-Africa-2012</v>
      </c>
      <c r="B2003" s="13" t="s">
        <v>64</v>
      </c>
      <c r="C2003" s="14" t="s">
        <v>218</v>
      </c>
      <c r="D2003" s="15">
        <v>2012</v>
      </c>
      <c r="E2003" s="19">
        <v>1465000000</v>
      </c>
      <c r="F2003" s="19">
        <v>401000000</v>
      </c>
    </row>
    <row r="2004" spans="1:6" ht="14.5" x14ac:dyDescent="0.35">
      <c r="A2004" s="13" t="str">
        <f t="shared" si="31"/>
        <v>Samoa-Oceania-2000</v>
      </c>
      <c r="B2004" s="13" t="s">
        <v>66</v>
      </c>
      <c r="C2004" s="14" t="s">
        <v>219</v>
      </c>
      <c r="D2004" s="15">
        <v>2000</v>
      </c>
      <c r="E2004" s="13"/>
      <c r="F2004" s="13"/>
    </row>
    <row r="2005" spans="1:6" ht="14.5" x14ac:dyDescent="0.35">
      <c r="A2005" s="13" t="str">
        <f t="shared" si="31"/>
        <v>Samoa-Oceania-2001</v>
      </c>
      <c r="B2005" s="13" t="s">
        <v>66</v>
      </c>
      <c r="C2005" s="14" t="s">
        <v>219</v>
      </c>
      <c r="D2005" s="15">
        <v>2001</v>
      </c>
      <c r="E2005" s="19">
        <v>67698000000</v>
      </c>
      <c r="F2005" s="19">
        <v>23583000000</v>
      </c>
    </row>
    <row r="2006" spans="1:6" ht="14.5" x14ac:dyDescent="0.35">
      <c r="A2006" s="13" t="str">
        <f t="shared" si="31"/>
        <v>Samoa-Oceania-2002</v>
      </c>
      <c r="B2006" s="13" t="s">
        <v>66</v>
      </c>
      <c r="C2006" s="14" t="s">
        <v>219</v>
      </c>
      <c r="D2006" s="15">
        <v>2002</v>
      </c>
      <c r="E2006" s="19">
        <v>20640000000</v>
      </c>
      <c r="F2006" s="19">
        <v>16612000000</v>
      </c>
    </row>
    <row r="2007" spans="1:6" ht="14.5" x14ac:dyDescent="0.35">
      <c r="A2007" s="13" t="str">
        <f t="shared" si="31"/>
        <v>Samoa-Oceania-2003</v>
      </c>
      <c r="B2007" s="13" t="s">
        <v>66</v>
      </c>
      <c r="C2007" s="14" t="s">
        <v>219</v>
      </c>
      <c r="D2007" s="15">
        <v>2003</v>
      </c>
      <c r="E2007" s="19">
        <v>5406000000</v>
      </c>
      <c r="F2007" s="19">
        <v>4829000000</v>
      </c>
    </row>
    <row r="2008" spans="1:6" ht="14.5" x14ac:dyDescent="0.35">
      <c r="A2008" s="13" t="str">
        <f t="shared" si="31"/>
        <v>Samoa-Oceania-2004</v>
      </c>
      <c r="B2008" s="13" t="s">
        <v>66</v>
      </c>
      <c r="C2008" s="14" t="s">
        <v>219</v>
      </c>
      <c r="D2008" s="15">
        <v>2004</v>
      </c>
      <c r="E2008" s="19">
        <v>1417000000</v>
      </c>
      <c r="F2008" s="19">
        <v>874000000</v>
      </c>
    </row>
    <row r="2009" spans="1:6" ht="14.5" x14ac:dyDescent="0.35">
      <c r="A2009" s="13" t="str">
        <f t="shared" si="31"/>
        <v>Samoa-Oceania-2005</v>
      </c>
      <c r="B2009" s="13" t="s">
        <v>66</v>
      </c>
      <c r="C2009" s="14" t="s">
        <v>219</v>
      </c>
      <c r="D2009" s="15">
        <v>2005</v>
      </c>
      <c r="E2009" s="19">
        <v>1683000000</v>
      </c>
      <c r="F2009" s="19">
        <v>939000000</v>
      </c>
    </row>
    <row r="2010" spans="1:6" ht="14.5" x14ac:dyDescent="0.35">
      <c r="A2010" s="13" t="str">
        <f t="shared" si="31"/>
        <v>Samoa-Oceania-2006</v>
      </c>
      <c r="B2010" s="13" t="s">
        <v>66</v>
      </c>
      <c r="C2010" s="14" t="s">
        <v>219</v>
      </c>
      <c r="D2010" s="15">
        <v>2006</v>
      </c>
      <c r="E2010" s="19">
        <v>2514000000</v>
      </c>
      <c r="F2010" s="19">
        <v>2449000000</v>
      </c>
    </row>
    <row r="2011" spans="1:6" ht="14.5" x14ac:dyDescent="0.35">
      <c r="A2011" s="13" t="str">
        <f t="shared" si="31"/>
        <v>Samoa-Oceania-2007</v>
      </c>
      <c r="B2011" s="13" t="s">
        <v>66</v>
      </c>
      <c r="C2011" s="14" t="s">
        <v>219</v>
      </c>
      <c r="D2011" s="15">
        <v>2007</v>
      </c>
      <c r="E2011" s="19">
        <v>242000000</v>
      </c>
      <c r="F2011" s="19">
        <v>159000000</v>
      </c>
    </row>
    <row r="2012" spans="1:6" ht="14.5" x14ac:dyDescent="0.35">
      <c r="A2012" s="13" t="str">
        <f t="shared" si="31"/>
        <v>Samoa-Oceania-2008</v>
      </c>
      <c r="B2012" s="13" t="s">
        <v>66</v>
      </c>
      <c r="C2012" s="14" t="s">
        <v>219</v>
      </c>
      <c r="D2012" s="15">
        <v>2008</v>
      </c>
      <c r="E2012" s="19">
        <v>2953000000</v>
      </c>
      <c r="F2012" s="19">
        <v>1315000000</v>
      </c>
    </row>
    <row r="2013" spans="1:6" ht="14.5" x14ac:dyDescent="0.35">
      <c r="A2013" s="13" t="str">
        <f t="shared" si="31"/>
        <v>Samoa-Oceania-2009</v>
      </c>
      <c r="B2013" s="13" t="s">
        <v>66</v>
      </c>
      <c r="C2013" s="14" t="s">
        <v>219</v>
      </c>
      <c r="D2013" s="15">
        <v>2009</v>
      </c>
      <c r="E2013" s="19">
        <v>5591000000</v>
      </c>
      <c r="F2013" s="19">
        <v>6009000000</v>
      </c>
    </row>
    <row r="2014" spans="1:6" ht="14.5" x14ac:dyDescent="0.35">
      <c r="A2014" s="13" t="str">
        <f t="shared" si="31"/>
        <v>Samoa-Oceania-2010</v>
      </c>
      <c r="B2014" s="13" t="s">
        <v>66</v>
      </c>
      <c r="C2014" s="14" t="s">
        <v>219</v>
      </c>
      <c r="D2014" s="15">
        <v>2010</v>
      </c>
      <c r="E2014" s="19">
        <v>6366000000</v>
      </c>
      <c r="F2014" s="19">
        <v>9840000000</v>
      </c>
    </row>
    <row r="2015" spans="1:6" ht="14.5" x14ac:dyDescent="0.35">
      <c r="A2015" s="13" t="str">
        <f t="shared" si="31"/>
        <v>Samoa-Oceania-2011</v>
      </c>
      <c r="B2015" s="13" t="s">
        <v>66</v>
      </c>
      <c r="C2015" s="14" t="s">
        <v>219</v>
      </c>
      <c r="D2015" s="15">
        <v>2011</v>
      </c>
      <c r="E2015" s="19">
        <v>20970000000</v>
      </c>
      <c r="F2015" s="19">
        <v>20884000000</v>
      </c>
    </row>
    <row r="2016" spans="1:6" ht="14.5" x14ac:dyDescent="0.35">
      <c r="A2016" s="13" t="str">
        <f t="shared" si="31"/>
        <v>Samoa-Oceania-2012</v>
      </c>
      <c r="B2016" s="13" t="s">
        <v>66</v>
      </c>
      <c r="C2016" s="14" t="s">
        <v>219</v>
      </c>
      <c r="D2016" s="15">
        <v>2012</v>
      </c>
      <c r="E2016" s="19">
        <v>4825000000</v>
      </c>
      <c r="F2016" s="19">
        <v>3822000000</v>
      </c>
    </row>
    <row r="2017" spans="1:6" ht="14.5" x14ac:dyDescent="0.35">
      <c r="A2017" s="13" t="str">
        <f t="shared" si="31"/>
        <v>San Marino-Europe-2000</v>
      </c>
      <c r="B2017" s="13" t="s">
        <v>62</v>
      </c>
      <c r="C2017" s="14" t="s">
        <v>220</v>
      </c>
      <c r="D2017" s="15">
        <v>2000</v>
      </c>
      <c r="E2017" s="13"/>
      <c r="F2017" s="13"/>
    </row>
    <row r="2018" spans="1:6" ht="14.5" x14ac:dyDescent="0.35">
      <c r="A2018" s="13" t="str">
        <f t="shared" si="31"/>
        <v>San Marino-Europe-2001</v>
      </c>
      <c r="B2018" s="13" t="s">
        <v>62</v>
      </c>
      <c r="C2018" s="14" t="s">
        <v>220</v>
      </c>
      <c r="D2018" s="15">
        <v>2001</v>
      </c>
      <c r="E2018" s="19">
        <v>262000000</v>
      </c>
      <c r="F2018" s="19">
        <v>374000000</v>
      </c>
    </row>
    <row r="2019" spans="1:6" ht="14.5" x14ac:dyDescent="0.35">
      <c r="A2019" s="13" t="str">
        <f t="shared" si="31"/>
        <v>San Marino-Europe-2002</v>
      </c>
      <c r="B2019" s="13" t="s">
        <v>62</v>
      </c>
      <c r="C2019" s="14" t="s">
        <v>220</v>
      </c>
      <c r="D2019" s="15">
        <v>2002</v>
      </c>
      <c r="E2019" s="19">
        <v>747000000</v>
      </c>
      <c r="F2019" s="19">
        <v>729000000</v>
      </c>
    </row>
    <row r="2020" spans="1:6" ht="14.5" x14ac:dyDescent="0.35">
      <c r="A2020" s="13" t="str">
        <f t="shared" si="31"/>
        <v>San Marino-Europe-2003</v>
      </c>
      <c r="B2020" s="13" t="s">
        <v>62</v>
      </c>
      <c r="C2020" s="14" t="s">
        <v>220</v>
      </c>
      <c r="D2020" s="15">
        <v>2003</v>
      </c>
      <c r="E2020" s="19">
        <v>926000000</v>
      </c>
      <c r="F2020" s="19">
        <v>70000000</v>
      </c>
    </row>
    <row r="2021" spans="1:6" ht="14.5" x14ac:dyDescent="0.35">
      <c r="A2021" s="13" t="str">
        <f t="shared" si="31"/>
        <v>San Marino-Europe-2004</v>
      </c>
      <c r="B2021" s="13" t="s">
        <v>62</v>
      </c>
      <c r="C2021" s="14" t="s">
        <v>220</v>
      </c>
      <c r="D2021" s="15">
        <v>2004</v>
      </c>
      <c r="E2021" s="19">
        <v>2751000000</v>
      </c>
      <c r="F2021" s="19">
        <v>1721000000</v>
      </c>
    </row>
    <row r="2022" spans="1:6" ht="14.5" x14ac:dyDescent="0.35">
      <c r="A2022" s="13" t="str">
        <f t="shared" si="31"/>
        <v>San Marino-Europe-2005</v>
      </c>
      <c r="B2022" s="13" t="s">
        <v>62</v>
      </c>
      <c r="C2022" s="14" t="s">
        <v>220</v>
      </c>
      <c r="D2022" s="15">
        <v>2005</v>
      </c>
      <c r="E2022" s="19">
        <v>13008000000</v>
      </c>
      <c r="F2022" s="19">
        <v>24215000000</v>
      </c>
    </row>
    <row r="2023" spans="1:6" ht="14.5" x14ac:dyDescent="0.35">
      <c r="A2023" s="13" t="str">
        <f t="shared" si="31"/>
        <v>San Marino-Europe-2006</v>
      </c>
      <c r="B2023" s="13" t="s">
        <v>62</v>
      </c>
      <c r="C2023" s="14" t="s">
        <v>220</v>
      </c>
      <c r="D2023" s="15">
        <v>2006</v>
      </c>
      <c r="E2023" s="13"/>
      <c r="F2023" s="13"/>
    </row>
    <row r="2024" spans="1:6" ht="14.5" x14ac:dyDescent="0.35">
      <c r="A2024" s="13" t="str">
        <f t="shared" si="31"/>
        <v>San Marino-Europe-2007</v>
      </c>
      <c r="B2024" s="13" t="s">
        <v>62</v>
      </c>
      <c r="C2024" s="14" t="s">
        <v>220</v>
      </c>
      <c r="D2024" s="15">
        <v>2007</v>
      </c>
      <c r="E2024" s="19">
        <v>6301000000</v>
      </c>
      <c r="F2024" s="19">
        <v>16833000000</v>
      </c>
    </row>
    <row r="2025" spans="1:6" ht="14.5" x14ac:dyDescent="0.35">
      <c r="A2025" s="13" t="str">
        <f t="shared" si="31"/>
        <v>San Marino-Europe-2008</v>
      </c>
      <c r="B2025" s="13" t="s">
        <v>62</v>
      </c>
      <c r="C2025" s="14" t="s">
        <v>220</v>
      </c>
      <c r="D2025" s="15">
        <v>2008</v>
      </c>
      <c r="E2025" s="19">
        <v>12777000000</v>
      </c>
      <c r="F2025" s="19">
        <v>17187000000</v>
      </c>
    </row>
    <row r="2026" spans="1:6" ht="14.5" x14ac:dyDescent="0.35">
      <c r="A2026" s="13" t="str">
        <f t="shared" si="31"/>
        <v>San Marino-Europe-2009</v>
      </c>
      <c r="B2026" s="13" t="s">
        <v>62</v>
      </c>
      <c r="C2026" s="14" t="s">
        <v>220</v>
      </c>
      <c r="D2026" s="15">
        <v>2009</v>
      </c>
      <c r="E2026" s="19">
        <v>16961000000</v>
      </c>
      <c r="F2026" s="19">
        <v>37343000000</v>
      </c>
    </row>
    <row r="2027" spans="1:6" ht="14.5" x14ac:dyDescent="0.35">
      <c r="A2027" s="13" t="str">
        <f t="shared" si="31"/>
        <v>San Marino-Europe-2010</v>
      </c>
      <c r="B2027" s="13" t="s">
        <v>62</v>
      </c>
      <c r="C2027" s="14" t="s">
        <v>220</v>
      </c>
      <c r="D2027" s="15">
        <v>2010</v>
      </c>
      <c r="E2027" s="19">
        <v>1833000000</v>
      </c>
      <c r="F2027" s="19">
        <v>1678000000</v>
      </c>
    </row>
    <row r="2028" spans="1:6" ht="14.5" x14ac:dyDescent="0.35">
      <c r="A2028" s="13" t="str">
        <f t="shared" si="31"/>
        <v>San Marino-Europe-2011</v>
      </c>
      <c r="B2028" s="13" t="s">
        <v>62</v>
      </c>
      <c r="C2028" s="14" t="s">
        <v>220</v>
      </c>
      <c r="D2028" s="15">
        <v>2011</v>
      </c>
      <c r="E2028" s="19">
        <v>45940000000</v>
      </c>
      <c r="F2028" s="19">
        <v>64627000000</v>
      </c>
    </row>
    <row r="2029" spans="1:6" ht="14.5" x14ac:dyDescent="0.35">
      <c r="A2029" s="13" t="str">
        <f t="shared" si="31"/>
        <v>San Marino-Europe-2012</v>
      </c>
      <c r="B2029" s="13" t="s">
        <v>62</v>
      </c>
      <c r="C2029" s="14" t="s">
        <v>220</v>
      </c>
      <c r="D2029" s="15">
        <v>2012</v>
      </c>
      <c r="E2029" s="19">
        <v>65959000000</v>
      </c>
      <c r="F2029" s="19">
        <v>53914000000</v>
      </c>
    </row>
    <row r="2030" spans="1:6" ht="14.5" x14ac:dyDescent="0.35">
      <c r="A2030" s="13" t="str">
        <f t="shared" si="31"/>
        <v>Sao Tome and Principe-Africa-2000</v>
      </c>
      <c r="B2030" s="13" t="s">
        <v>64</v>
      </c>
      <c r="C2030" s="14" t="s">
        <v>221</v>
      </c>
      <c r="D2030" s="15">
        <v>2000</v>
      </c>
      <c r="E2030" s="19">
        <v>751000000</v>
      </c>
      <c r="F2030" s="19">
        <v>740000000</v>
      </c>
    </row>
    <row r="2031" spans="1:6" ht="14.5" x14ac:dyDescent="0.35">
      <c r="A2031" s="13" t="str">
        <f t="shared" si="31"/>
        <v>Sao Tome and Principe-Africa-2001</v>
      </c>
      <c r="B2031" s="13" t="s">
        <v>64</v>
      </c>
      <c r="C2031" s="14" t="s">
        <v>221</v>
      </c>
      <c r="D2031" s="15">
        <v>2001</v>
      </c>
      <c r="E2031" s="19">
        <v>9526000000</v>
      </c>
      <c r="F2031" s="19">
        <v>6837000000</v>
      </c>
    </row>
    <row r="2032" spans="1:6" ht="14.5" x14ac:dyDescent="0.35">
      <c r="A2032" s="13" t="str">
        <f t="shared" si="31"/>
        <v>Sao Tome and Principe-Africa-2002</v>
      </c>
      <c r="B2032" s="13" t="s">
        <v>64</v>
      </c>
      <c r="C2032" s="14" t="s">
        <v>221</v>
      </c>
      <c r="D2032" s="15">
        <v>2002</v>
      </c>
      <c r="E2032" s="19">
        <v>30093000000</v>
      </c>
      <c r="F2032" s="19">
        <v>5372000000</v>
      </c>
    </row>
    <row r="2033" spans="1:6" ht="14.5" x14ac:dyDescent="0.35">
      <c r="A2033" s="13" t="str">
        <f t="shared" si="31"/>
        <v>Sao Tome and Principe-Africa-2003</v>
      </c>
      <c r="B2033" s="13" t="s">
        <v>64</v>
      </c>
      <c r="C2033" s="14" t="s">
        <v>221</v>
      </c>
      <c r="D2033" s="15">
        <v>2003</v>
      </c>
      <c r="E2033" s="13"/>
      <c r="F2033" s="13"/>
    </row>
    <row r="2034" spans="1:6" ht="14.5" x14ac:dyDescent="0.35">
      <c r="A2034" s="13" t="str">
        <f t="shared" si="31"/>
        <v>Sao Tome and Principe-Africa-2004</v>
      </c>
      <c r="B2034" s="13" t="s">
        <v>64</v>
      </c>
      <c r="C2034" s="14" t="s">
        <v>221</v>
      </c>
      <c r="D2034" s="15">
        <v>2004</v>
      </c>
      <c r="E2034" s="13"/>
      <c r="F2034" s="13"/>
    </row>
    <row r="2035" spans="1:6" ht="14.5" x14ac:dyDescent="0.35">
      <c r="A2035" s="13" t="str">
        <f t="shared" si="31"/>
        <v>Sao Tome and Principe-Africa-2005</v>
      </c>
      <c r="B2035" s="13" t="s">
        <v>64</v>
      </c>
      <c r="C2035" s="14" t="s">
        <v>221</v>
      </c>
      <c r="D2035" s="15">
        <v>2005</v>
      </c>
      <c r="E2035" s="13"/>
      <c r="F2035" s="13"/>
    </row>
    <row r="2036" spans="1:6" ht="14.5" x14ac:dyDescent="0.35">
      <c r="A2036" s="13" t="str">
        <f t="shared" si="31"/>
        <v>Sao Tome and Principe-Africa-2006</v>
      </c>
      <c r="B2036" s="13" t="s">
        <v>64</v>
      </c>
      <c r="C2036" s="14" t="s">
        <v>221</v>
      </c>
      <c r="D2036" s="15">
        <v>2006</v>
      </c>
      <c r="E2036" s="19">
        <v>51581000000</v>
      </c>
      <c r="F2036" s="19">
        <v>96361000000</v>
      </c>
    </row>
    <row r="2037" spans="1:6" ht="14.5" x14ac:dyDescent="0.35">
      <c r="A2037" s="13" t="str">
        <f t="shared" si="31"/>
        <v>Sao Tome and Principe-Africa-2007</v>
      </c>
      <c r="B2037" s="13" t="s">
        <v>64</v>
      </c>
      <c r="C2037" s="14" t="s">
        <v>221</v>
      </c>
      <c r="D2037" s="15">
        <v>2007</v>
      </c>
      <c r="E2037" s="19">
        <v>5923000000</v>
      </c>
      <c r="F2037" s="19">
        <v>2514000000</v>
      </c>
    </row>
    <row r="2038" spans="1:6" ht="14.5" x14ac:dyDescent="0.35">
      <c r="A2038" s="13" t="str">
        <f t="shared" si="31"/>
        <v>Sao Tome and Principe-Africa-2008</v>
      </c>
      <c r="B2038" s="13" t="s">
        <v>64</v>
      </c>
      <c r="C2038" s="14" t="s">
        <v>221</v>
      </c>
      <c r="D2038" s="15">
        <v>2008</v>
      </c>
      <c r="E2038" s="19">
        <v>1066000000</v>
      </c>
      <c r="F2038" s="19">
        <v>1176000000</v>
      </c>
    </row>
    <row r="2039" spans="1:6" ht="14.5" x14ac:dyDescent="0.35">
      <c r="A2039" s="13" t="str">
        <f t="shared" si="31"/>
        <v>Sao Tome and Principe-Africa-2009</v>
      </c>
      <c r="B2039" s="13" t="s">
        <v>64</v>
      </c>
      <c r="C2039" s="14" t="s">
        <v>221</v>
      </c>
      <c r="D2039" s="15">
        <v>2009</v>
      </c>
      <c r="E2039" s="19">
        <v>665000000</v>
      </c>
      <c r="F2039" s="19">
        <v>194000000</v>
      </c>
    </row>
    <row r="2040" spans="1:6" ht="14.5" x14ac:dyDescent="0.35">
      <c r="A2040" s="13" t="str">
        <f t="shared" si="31"/>
        <v>Sao Tome and Principe-Africa-2010</v>
      </c>
      <c r="B2040" s="13" t="s">
        <v>64</v>
      </c>
      <c r="C2040" s="14" t="s">
        <v>221</v>
      </c>
      <c r="D2040" s="15">
        <v>2010</v>
      </c>
      <c r="E2040" s="19">
        <v>14559000000</v>
      </c>
      <c r="F2040" s="19">
        <v>4490000000</v>
      </c>
    </row>
    <row r="2041" spans="1:6" ht="14.5" x14ac:dyDescent="0.35">
      <c r="A2041" s="13" t="str">
        <f t="shared" si="31"/>
        <v>Sao Tome and Principe-Africa-2011</v>
      </c>
      <c r="B2041" s="13" t="s">
        <v>64</v>
      </c>
      <c r="C2041" s="14" t="s">
        <v>221</v>
      </c>
      <c r="D2041" s="15">
        <v>2011</v>
      </c>
      <c r="E2041" s="19">
        <v>13313000000</v>
      </c>
      <c r="F2041" s="19">
        <v>2392000000</v>
      </c>
    </row>
    <row r="2042" spans="1:6" ht="14.5" x14ac:dyDescent="0.35">
      <c r="A2042" s="13" t="str">
        <f t="shared" si="31"/>
        <v>Sao Tome and Principe-Africa-2012</v>
      </c>
      <c r="B2042" s="13" t="s">
        <v>64</v>
      </c>
      <c r="C2042" s="14" t="s">
        <v>221</v>
      </c>
      <c r="D2042" s="15">
        <v>2012</v>
      </c>
      <c r="E2042" s="19">
        <v>21446000000</v>
      </c>
      <c r="F2042" s="19">
        <v>12352000000</v>
      </c>
    </row>
    <row r="2043" spans="1:6" ht="14.5" x14ac:dyDescent="0.35">
      <c r="A2043" s="13" t="str">
        <f t="shared" si="31"/>
        <v>Saudi Arabia-Middle East-2000</v>
      </c>
      <c r="B2043" s="13" t="s">
        <v>79</v>
      </c>
      <c r="C2043" s="14" t="s">
        <v>222</v>
      </c>
      <c r="D2043" s="15">
        <v>2000</v>
      </c>
      <c r="E2043" s="19">
        <v>43036000000</v>
      </c>
      <c r="F2043" s="19">
        <v>32798000000</v>
      </c>
    </row>
    <row r="2044" spans="1:6" ht="14.5" x14ac:dyDescent="0.35">
      <c r="A2044" s="13" t="str">
        <f t="shared" si="31"/>
        <v>Saudi Arabia-Middle East-2001</v>
      </c>
      <c r="B2044" s="13" t="s">
        <v>79</v>
      </c>
      <c r="C2044" s="14" t="s">
        <v>222</v>
      </c>
      <c r="D2044" s="15">
        <v>2001</v>
      </c>
      <c r="E2044" s="13"/>
      <c r="F2044" s="13"/>
    </row>
    <row r="2045" spans="1:6" ht="14.5" x14ac:dyDescent="0.35">
      <c r="A2045" s="13" t="str">
        <f t="shared" si="31"/>
        <v>Saudi Arabia-Middle East-2002</v>
      </c>
      <c r="B2045" s="13" t="s">
        <v>79</v>
      </c>
      <c r="C2045" s="14" t="s">
        <v>222</v>
      </c>
      <c r="D2045" s="15">
        <v>2002</v>
      </c>
      <c r="E2045" s="13"/>
      <c r="F2045" s="13"/>
    </row>
    <row r="2046" spans="1:6" ht="14.5" x14ac:dyDescent="0.35">
      <c r="A2046" s="13" t="str">
        <f t="shared" si="31"/>
        <v>Saudi Arabia-Middle East-2003</v>
      </c>
      <c r="B2046" s="13" t="s">
        <v>79</v>
      </c>
      <c r="C2046" s="14" t="s">
        <v>222</v>
      </c>
      <c r="D2046" s="15">
        <v>2003</v>
      </c>
      <c r="E2046" s="19">
        <v>1430000000</v>
      </c>
      <c r="F2046" s="19">
        <v>1058000000</v>
      </c>
    </row>
    <row r="2047" spans="1:6" ht="14.5" x14ac:dyDescent="0.35">
      <c r="A2047" s="13" t="str">
        <f t="shared" si="31"/>
        <v>Saudi Arabia-Middle East-2004</v>
      </c>
      <c r="B2047" s="13" t="s">
        <v>79</v>
      </c>
      <c r="C2047" s="14" t="s">
        <v>222</v>
      </c>
      <c r="D2047" s="15">
        <v>2004</v>
      </c>
      <c r="E2047" s="19">
        <v>1068000000</v>
      </c>
      <c r="F2047" s="19">
        <v>863000000</v>
      </c>
    </row>
    <row r="2048" spans="1:6" ht="14.5" x14ac:dyDescent="0.35">
      <c r="A2048" s="13" t="str">
        <f t="shared" si="31"/>
        <v>Saudi Arabia-Middle East-2005</v>
      </c>
      <c r="B2048" s="13" t="s">
        <v>79</v>
      </c>
      <c r="C2048" s="14" t="s">
        <v>222</v>
      </c>
      <c r="D2048" s="15">
        <v>2005</v>
      </c>
      <c r="E2048" s="19">
        <v>1919000000</v>
      </c>
      <c r="F2048" s="19">
        <v>2112000000</v>
      </c>
    </row>
    <row r="2049" spans="1:6" ht="14.5" x14ac:dyDescent="0.35">
      <c r="A2049" s="13" t="str">
        <f t="shared" si="31"/>
        <v>Saudi Arabia-Middle East-2006</v>
      </c>
      <c r="B2049" s="13" t="s">
        <v>79</v>
      </c>
      <c r="C2049" s="14" t="s">
        <v>222</v>
      </c>
      <c r="D2049" s="15">
        <v>2006</v>
      </c>
      <c r="E2049" s="19">
        <v>4202000000</v>
      </c>
      <c r="F2049" s="19">
        <v>1475000000</v>
      </c>
    </row>
    <row r="2050" spans="1:6" ht="14.5" x14ac:dyDescent="0.35">
      <c r="A2050" s="13" t="str">
        <f t="shared" si="31"/>
        <v>Saudi Arabia-Middle East-2007</v>
      </c>
      <c r="B2050" s="13" t="s">
        <v>79</v>
      </c>
      <c r="C2050" s="14" t="s">
        <v>222</v>
      </c>
      <c r="D2050" s="15">
        <v>2007</v>
      </c>
      <c r="E2050" s="19">
        <v>2365000000</v>
      </c>
      <c r="F2050" s="19">
        <v>2307000000</v>
      </c>
    </row>
    <row r="2051" spans="1:6" ht="14.5" x14ac:dyDescent="0.35">
      <c r="A2051" s="13" t="str">
        <f t="shared" ref="A2051:A2114" si="32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9">
        <v>11835000000</v>
      </c>
      <c r="F2051" s="19">
        <v>9038000000</v>
      </c>
    </row>
    <row r="2052" spans="1:6" ht="14.5" x14ac:dyDescent="0.35">
      <c r="A2052" s="13" t="str">
        <f t="shared" si="32"/>
        <v>Saudi Arabia-Middle East-2009</v>
      </c>
      <c r="B2052" s="13" t="s">
        <v>79</v>
      </c>
      <c r="C2052" s="14" t="s">
        <v>222</v>
      </c>
      <c r="D2052" s="15">
        <v>2009</v>
      </c>
      <c r="E2052" s="19">
        <v>8865000000</v>
      </c>
      <c r="F2052" s="19">
        <v>962000000</v>
      </c>
    </row>
    <row r="2053" spans="1:6" ht="14.5" x14ac:dyDescent="0.35">
      <c r="A2053" s="13" t="str">
        <f t="shared" si="32"/>
        <v>Saudi Arabia-Middle East-2010</v>
      </c>
      <c r="B2053" s="13" t="s">
        <v>79</v>
      </c>
      <c r="C2053" s="14" t="s">
        <v>222</v>
      </c>
      <c r="D2053" s="15">
        <v>2010</v>
      </c>
      <c r="E2053" s="19">
        <v>7758000000</v>
      </c>
      <c r="F2053" s="19">
        <v>4379000000</v>
      </c>
    </row>
    <row r="2054" spans="1:6" ht="14.5" x14ac:dyDescent="0.35">
      <c r="A2054" s="13" t="str">
        <f t="shared" si="32"/>
        <v>Saudi Arabia-Middle East-2011</v>
      </c>
      <c r="B2054" s="13" t="s">
        <v>79</v>
      </c>
      <c r="C2054" s="14" t="s">
        <v>222</v>
      </c>
      <c r="D2054" s="15">
        <v>2011</v>
      </c>
      <c r="E2054" s="19">
        <v>6135000000</v>
      </c>
      <c r="F2054" s="19">
        <v>9600000000</v>
      </c>
    </row>
    <row r="2055" spans="1:6" ht="14.5" x14ac:dyDescent="0.35">
      <c r="A2055" s="13" t="str">
        <f t="shared" si="32"/>
        <v>Saudi Arabia-Middle East-2012</v>
      </c>
      <c r="B2055" s="13" t="s">
        <v>79</v>
      </c>
      <c r="C2055" s="14" t="s">
        <v>222</v>
      </c>
      <c r="D2055" s="15">
        <v>2012</v>
      </c>
      <c r="E2055" s="19">
        <v>1451000000</v>
      </c>
      <c r="F2055" s="19">
        <v>408000000</v>
      </c>
    </row>
    <row r="2056" spans="1:6" ht="14.5" x14ac:dyDescent="0.35">
      <c r="A2056" s="13" t="str">
        <f t="shared" si="32"/>
        <v>Senegal-Africa-2000</v>
      </c>
      <c r="B2056" s="13" t="s">
        <v>64</v>
      </c>
      <c r="C2056" s="14" t="s">
        <v>223</v>
      </c>
      <c r="D2056" s="15">
        <v>2000</v>
      </c>
      <c r="E2056" s="13"/>
      <c r="F2056" s="13"/>
    </row>
    <row r="2057" spans="1:6" ht="14.5" x14ac:dyDescent="0.35">
      <c r="A2057" s="13" t="str">
        <f t="shared" si="32"/>
        <v>Senegal-Africa-2001</v>
      </c>
      <c r="B2057" s="13" t="s">
        <v>64</v>
      </c>
      <c r="C2057" s="14" t="s">
        <v>223</v>
      </c>
      <c r="D2057" s="15">
        <v>2001</v>
      </c>
      <c r="E2057" s="19">
        <v>63198000000</v>
      </c>
      <c r="F2057" s="19">
        <v>21749000000</v>
      </c>
    </row>
    <row r="2058" spans="1:6" ht="14.5" x14ac:dyDescent="0.35">
      <c r="A2058" s="13" t="str">
        <f t="shared" si="32"/>
        <v>Senegal-Africa-2002</v>
      </c>
      <c r="B2058" s="13" t="s">
        <v>64</v>
      </c>
      <c r="C2058" s="14" t="s">
        <v>223</v>
      </c>
      <c r="D2058" s="15">
        <v>2002</v>
      </c>
      <c r="E2058" s="19">
        <v>19439000000</v>
      </c>
      <c r="F2058" s="19">
        <v>16675000000</v>
      </c>
    </row>
    <row r="2059" spans="1:6" ht="14.5" x14ac:dyDescent="0.35">
      <c r="A2059" s="13" t="str">
        <f t="shared" si="32"/>
        <v>Senegal-Africa-2003</v>
      </c>
      <c r="B2059" s="13" t="s">
        <v>64</v>
      </c>
      <c r="C2059" s="14" t="s">
        <v>223</v>
      </c>
      <c r="D2059" s="15">
        <v>2003</v>
      </c>
      <c r="E2059" s="19">
        <v>5988000000</v>
      </c>
      <c r="F2059" s="19">
        <v>5536000000</v>
      </c>
    </row>
    <row r="2060" spans="1:6" ht="14.5" x14ac:dyDescent="0.35">
      <c r="A2060" s="13" t="str">
        <f t="shared" si="32"/>
        <v>Senegal-Africa-2004</v>
      </c>
      <c r="B2060" s="13" t="s">
        <v>64</v>
      </c>
      <c r="C2060" s="14" t="s">
        <v>223</v>
      </c>
      <c r="D2060" s="15">
        <v>2004</v>
      </c>
      <c r="E2060" s="19">
        <v>1588000000</v>
      </c>
      <c r="F2060" s="19">
        <v>958000000</v>
      </c>
    </row>
    <row r="2061" spans="1:6" ht="14.5" x14ac:dyDescent="0.35">
      <c r="A2061" s="13" t="str">
        <f t="shared" si="32"/>
        <v>Senegal-Africa-2005</v>
      </c>
      <c r="B2061" s="13" t="s">
        <v>64</v>
      </c>
      <c r="C2061" s="14" t="s">
        <v>223</v>
      </c>
      <c r="D2061" s="15">
        <v>2005</v>
      </c>
      <c r="E2061" s="19">
        <v>237000000</v>
      </c>
      <c r="F2061" s="19">
        <v>153000000</v>
      </c>
    </row>
    <row r="2062" spans="1:6" ht="14.5" x14ac:dyDescent="0.35">
      <c r="A2062" s="13" t="str">
        <f t="shared" si="32"/>
        <v>Senegal-Africa-2006</v>
      </c>
      <c r="B2062" s="13" t="s">
        <v>64</v>
      </c>
      <c r="C2062" s="14" t="s">
        <v>223</v>
      </c>
      <c r="D2062" s="15">
        <v>2006</v>
      </c>
      <c r="E2062" s="19">
        <v>2841000000</v>
      </c>
      <c r="F2062" s="19">
        <v>1085000000</v>
      </c>
    </row>
    <row r="2063" spans="1:6" ht="14.5" x14ac:dyDescent="0.35">
      <c r="A2063" s="13" t="str">
        <f t="shared" si="32"/>
        <v>Senegal-Africa-2007</v>
      </c>
      <c r="B2063" s="13" t="s">
        <v>64</v>
      </c>
      <c r="C2063" s="14" t="s">
        <v>223</v>
      </c>
      <c r="D2063" s="15">
        <v>2007</v>
      </c>
      <c r="E2063" s="19">
        <v>12659000000</v>
      </c>
      <c r="F2063" s="19">
        <v>23784000000</v>
      </c>
    </row>
    <row r="2064" spans="1:6" ht="14.5" x14ac:dyDescent="0.35">
      <c r="A2064" s="13" t="str">
        <f t="shared" si="32"/>
        <v>Senegal-Africa-2008</v>
      </c>
      <c r="B2064" s="13" t="s">
        <v>64</v>
      </c>
      <c r="C2064" s="14" t="s">
        <v>223</v>
      </c>
      <c r="D2064" s="15">
        <v>2008</v>
      </c>
      <c r="E2064" s="19">
        <v>5415000000</v>
      </c>
      <c r="F2064" s="19">
        <v>5839000000</v>
      </c>
    </row>
    <row r="2065" spans="1:6" ht="14.5" x14ac:dyDescent="0.35">
      <c r="A2065" s="13" t="str">
        <f t="shared" si="32"/>
        <v>Senegal-Africa-2009</v>
      </c>
      <c r="B2065" s="13" t="s">
        <v>64</v>
      </c>
      <c r="C2065" s="14" t="s">
        <v>223</v>
      </c>
      <c r="D2065" s="15">
        <v>2009</v>
      </c>
      <c r="E2065" s="19">
        <v>20527000000</v>
      </c>
      <c r="F2065" s="19">
        <v>20346000000</v>
      </c>
    </row>
    <row r="2066" spans="1:6" ht="14.5" x14ac:dyDescent="0.35">
      <c r="A2066" s="13" t="str">
        <f t="shared" si="32"/>
        <v>Senegal-Africa-2010</v>
      </c>
      <c r="B2066" s="13" t="s">
        <v>64</v>
      </c>
      <c r="C2066" s="14" t="s">
        <v>223</v>
      </c>
      <c r="D2066" s="15">
        <v>2010</v>
      </c>
      <c r="E2066" s="19">
        <v>4613000000</v>
      </c>
      <c r="F2066" s="19">
        <v>3582000000</v>
      </c>
    </row>
    <row r="2067" spans="1:6" ht="14.5" x14ac:dyDescent="0.35">
      <c r="A2067" s="13" t="str">
        <f t="shared" si="32"/>
        <v>Senegal-Africa-2011</v>
      </c>
      <c r="B2067" s="13" t="s">
        <v>64</v>
      </c>
      <c r="C2067" s="14" t="s">
        <v>223</v>
      </c>
      <c r="D2067" s="15">
        <v>2011</v>
      </c>
      <c r="E2067" s="19">
        <v>294000000</v>
      </c>
      <c r="F2067" s="19">
        <v>420000000</v>
      </c>
    </row>
    <row r="2068" spans="1:6" ht="14.5" x14ac:dyDescent="0.35">
      <c r="A2068" s="13" t="str">
        <f t="shared" si="32"/>
        <v>Senegal-Africa-2012</v>
      </c>
      <c r="B2068" s="13" t="s">
        <v>64</v>
      </c>
      <c r="C2068" s="14" t="s">
        <v>223</v>
      </c>
      <c r="D2068" s="15">
        <v>2012</v>
      </c>
      <c r="E2068" s="19">
        <v>986000000</v>
      </c>
      <c r="F2068" s="19">
        <v>781000000</v>
      </c>
    </row>
    <row r="2069" spans="1:6" ht="14.5" x14ac:dyDescent="0.35">
      <c r="A2069" s="13" t="str">
        <f t="shared" si="32"/>
        <v>Serbia-Europe-2000</v>
      </c>
      <c r="B2069" s="13" t="s">
        <v>62</v>
      </c>
      <c r="C2069" s="14" t="s">
        <v>224</v>
      </c>
      <c r="D2069" s="15">
        <v>2000</v>
      </c>
      <c r="E2069" s="19">
        <v>860000000</v>
      </c>
      <c r="F2069" s="19">
        <v>67000000</v>
      </c>
    </row>
    <row r="2070" spans="1:6" ht="14.5" x14ac:dyDescent="0.35">
      <c r="A2070" s="13" t="str">
        <f t="shared" si="32"/>
        <v>Serbia-Europe-2001</v>
      </c>
      <c r="B2070" s="13" t="s">
        <v>62</v>
      </c>
      <c r="C2070" s="14" t="s">
        <v>224</v>
      </c>
      <c r="D2070" s="15">
        <v>2001</v>
      </c>
      <c r="E2070" s="19">
        <v>2709000000</v>
      </c>
      <c r="F2070" s="19">
        <v>1637000000</v>
      </c>
    </row>
    <row r="2071" spans="1:6" ht="14.5" x14ac:dyDescent="0.35">
      <c r="A2071" s="13" t="str">
        <f t="shared" si="32"/>
        <v>Serbia-Europe-2002</v>
      </c>
      <c r="B2071" s="13" t="s">
        <v>62</v>
      </c>
      <c r="C2071" s="14" t="s">
        <v>224</v>
      </c>
      <c r="D2071" s="15">
        <v>2002</v>
      </c>
      <c r="E2071" s="19">
        <v>5353000000</v>
      </c>
      <c r="F2071" s="19">
        <v>17559000000</v>
      </c>
    </row>
    <row r="2072" spans="1:6" ht="14.5" x14ac:dyDescent="0.35">
      <c r="A2072" s="13" t="str">
        <f t="shared" si="32"/>
        <v>Serbia-Europe-2003</v>
      </c>
      <c r="B2072" s="13" t="s">
        <v>62</v>
      </c>
      <c r="C2072" s="14" t="s">
        <v>224</v>
      </c>
      <c r="D2072" s="15">
        <v>2003</v>
      </c>
      <c r="E2072" s="19">
        <v>12415000000</v>
      </c>
      <c r="F2072" s="19">
        <v>17664000000</v>
      </c>
    </row>
    <row r="2073" spans="1:6" ht="14.5" x14ac:dyDescent="0.35">
      <c r="A2073" s="13" t="str">
        <f t="shared" si="32"/>
        <v>Serbia-Europe-2004</v>
      </c>
      <c r="B2073" s="13" t="s">
        <v>62</v>
      </c>
      <c r="C2073" s="14" t="s">
        <v>224</v>
      </c>
      <c r="D2073" s="15">
        <v>2004</v>
      </c>
      <c r="E2073" s="19">
        <v>17876000000</v>
      </c>
      <c r="F2073" s="19">
        <v>48096000000</v>
      </c>
    </row>
    <row r="2074" spans="1:6" ht="14.5" x14ac:dyDescent="0.35">
      <c r="A2074" s="13" t="str">
        <f t="shared" si="32"/>
        <v>Serbia-Europe-2005</v>
      </c>
      <c r="B2074" s="13" t="s">
        <v>62</v>
      </c>
      <c r="C2074" s="14" t="s">
        <v>224</v>
      </c>
      <c r="D2074" s="15">
        <v>2005</v>
      </c>
      <c r="E2074" s="19">
        <v>1623000000</v>
      </c>
      <c r="F2074" s="19">
        <v>1374000000</v>
      </c>
    </row>
    <row r="2075" spans="1:6" ht="14.5" x14ac:dyDescent="0.35">
      <c r="A2075" s="13" t="str">
        <f t="shared" si="32"/>
        <v>Serbia-Europe-2006</v>
      </c>
      <c r="B2075" s="13" t="s">
        <v>62</v>
      </c>
      <c r="C2075" s="14" t="s">
        <v>224</v>
      </c>
      <c r="D2075" s="15">
        <v>2006</v>
      </c>
      <c r="E2075" s="19">
        <v>63530000000</v>
      </c>
      <c r="F2075" s="19">
        <v>47159000000</v>
      </c>
    </row>
    <row r="2076" spans="1:6" ht="14.5" x14ac:dyDescent="0.35">
      <c r="A2076" s="13" t="str">
        <f t="shared" si="32"/>
        <v>Serbia-Europe-2007</v>
      </c>
      <c r="B2076" s="13" t="s">
        <v>62</v>
      </c>
      <c r="C2076" s="14" t="s">
        <v>224</v>
      </c>
      <c r="D2076" s="15">
        <v>2007</v>
      </c>
      <c r="E2076" s="19">
        <v>45966000000</v>
      </c>
      <c r="F2076" s="19">
        <v>66182000000</v>
      </c>
    </row>
    <row r="2077" spans="1:6" ht="14.5" x14ac:dyDescent="0.35">
      <c r="A2077" s="13" t="str">
        <f t="shared" si="32"/>
        <v>Serbia-Europe-2008</v>
      </c>
      <c r="B2077" s="13" t="s">
        <v>62</v>
      </c>
      <c r="C2077" s="14" t="s">
        <v>224</v>
      </c>
      <c r="D2077" s="15">
        <v>2008</v>
      </c>
      <c r="E2077" s="13"/>
      <c r="F2077" s="13"/>
    </row>
    <row r="2078" spans="1:6" ht="14.5" x14ac:dyDescent="0.35">
      <c r="A2078" s="13" t="str">
        <f t="shared" si="32"/>
        <v>Serbia-Europe-2009</v>
      </c>
      <c r="B2078" s="13" t="s">
        <v>62</v>
      </c>
      <c r="C2078" s="14" t="s">
        <v>224</v>
      </c>
      <c r="D2078" s="15">
        <v>2009</v>
      </c>
      <c r="E2078" s="19">
        <v>865000000</v>
      </c>
      <c r="F2078" s="19">
        <v>780000000</v>
      </c>
    </row>
    <row r="2079" spans="1:6" ht="14.5" x14ac:dyDescent="0.35">
      <c r="A2079" s="13" t="str">
        <f t="shared" si="32"/>
        <v>Serbia-Europe-2010</v>
      </c>
      <c r="B2079" s="13" t="s">
        <v>62</v>
      </c>
      <c r="C2079" s="14" t="s">
        <v>224</v>
      </c>
      <c r="D2079" s="15">
        <v>2010</v>
      </c>
      <c r="E2079" s="19">
        <v>9064000000</v>
      </c>
      <c r="F2079" s="19">
        <v>6001000000</v>
      </c>
    </row>
    <row r="2080" spans="1:6" ht="14.5" x14ac:dyDescent="0.35">
      <c r="A2080" s="13" t="str">
        <f t="shared" si="32"/>
        <v>Serbia-Europe-2011</v>
      </c>
      <c r="B2080" s="13" t="s">
        <v>62</v>
      </c>
      <c r="C2080" s="14" t="s">
        <v>224</v>
      </c>
      <c r="D2080" s="15">
        <v>2011</v>
      </c>
      <c r="E2080" s="19">
        <v>32249000000</v>
      </c>
      <c r="F2080" s="19">
        <v>4604000000</v>
      </c>
    </row>
    <row r="2081" spans="1:6" ht="14.5" x14ac:dyDescent="0.35">
      <c r="A2081" s="13" t="str">
        <f t="shared" si="32"/>
        <v>Serbia-Europe-2012</v>
      </c>
      <c r="B2081" s="13" t="s">
        <v>62</v>
      </c>
      <c r="C2081" s="14" t="s">
        <v>224</v>
      </c>
      <c r="D2081" s="15">
        <v>2012</v>
      </c>
      <c r="E2081" s="13"/>
      <c r="F2081" s="13"/>
    </row>
    <row r="2082" spans="1:6" ht="14.5" x14ac:dyDescent="0.35">
      <c r="A2082" s="13" t="str">
        <f t="shared" si="32"/>
        <v>Seychelles-Africa-2000</v>
      </c>
      <c r="B2082" s="13" t="s">
        <v>64</v>
      </c>
      <c r="C2082" s="14" t="s">
        <v>225</v>
      </c>
      <c r="D2082" s="15">
        <v>2000</v>
      </c>
      <c r="E2082" s="19">
        <v>5969000000</v>
      </c>
      <c r="F2082" s="19">
        <v>3565000000</v>
      </c>
    </row>
    <row r="2083" spans="1:6" ht="14.5" x14ac:dyDescent="0.35">
      <c r="A2083" s="13" t="str">
        <f t="shared" si="32"/>
        <v>Seychelles-Africa-2001</v>
      </c>
      <c r="B2083" s="13" t="s">
        <v>64</v>
      </c>
      <c r="C2083" s="14" t="s">
        <v>225</v>
      </c>
      <c r="D2083" s="15">
        <v>2001</v>
      </c>
      <c r="E2083" s="19">
        <v>760000000</v>
      </c>
      <c r="F2083" s="19">
        <v>1759000000</v>
      </c>
    </row>
    <row r="2084" spans="1:6" ht="14.5" x14ac:dyDescent="0.35">
      <c r="A2084" s="13" t="str">
        <f t="shared" si="32"/>
        <v>Seychelles-Africa-2002</v>
      </c>
      <c r="B2084" s="13" t="s">
        <v>64</v>
      </c>
      <c r="C2084" s="14" t="s">
        <v>225</v>
      </c>
      <c r="D2084" s="15">
        <v>2002</v>
      </c>
      <c r="E2084" s="19">
        <v>3218000000</v>
      </c>
      <c r="F2084" s="19">
        <v>6186000000</v>
      </c>
    </row>
    <row r="2085" spans="1:6" ht="14.5" x14ac:dyDescent="0.35">
      <c r="A2085" s="13" t="str">
        <f t="shared" si="32"/>
        <v>Seychelles-Africa-2003</v>
      </c>
      <c r="B2085" s="13" t="s">
        <v>64</v>
      </c>
      <c r="C2085" s="14" t="s">
        <v>225</v>
      </c>
      <c r="D2085" s="15">
        <v>2003</v>
      </c>
      <c r="E2085" s="19">
        <v>1025000000</v>
      </c>
      <c r="F2085" s="19">
        <v>4112000000</v>
      </c>
    </row>
    <row r="2086" spans="1:6" ht="14.5" x14ac:dyDescent="0.35">
      <c r="A2086" s="13" t="str">
        <f t="shared" si="32"/>
        <v>Seychelles-Africa-2004</v>
      </c>
      <c r="B2086" s="13" t="s">
        <v>64</v>
      </c>
      <c r="C2086" s="14" t="s">
        <v>225</v>
      </c>
      <c r="D2086" s="15">
        <v>2004</v>
      </c>
      <c r="E2086" s="19">
        <v>1603000000</v>
      </c>
      <c r="F2086" s="19">
        <v>574000000</v>
      </c>
    </row>
    <row r="2087" spans="1:6" ht="14.5" x14ac:dyDescent="0.35">
      <c r="A2087" s="13" t="str">
        <f t="shared" si="32"/>
        <v>Seychelles-Africa-2005</v>
      </c>
      <c r="B2087" s="13" t="s">
        <v>64</v>
      </c>
      <c r="C2087" s="14" t="s">
        <v>225</v>
      </c>
      <c r="D2087" s="15">
        <v>2005</v>
      </c>
      <c r="E2087" s="19">
        <v>413000000</v>
      </c>
      <c r="F2087" s="19">
        <v>4997000000</v>
      </c>
    </row>
    <row r="2088" spans="1:6" ht="14.5" x14ac:dyDescent="0.35">
      <c r="A2088" s="13" t="str">
        <f t="shared" si="32"/>
        <v>Seychelles-Africa-2006</v>
      </c>
      <c r="B2088" s="13" t="s">
        <v>64</v>
      </c>
      <c r="C2088" s="14" t="s">
        <v>225</v>
      </c>
      <c r="D2088" s="15">
        <v>2006</v>
      </c>
      <c r="E2088" s="19">
        <v>3427000000</v>
      </c>
      <c r="F2088" s="19">
        <v>3780000000</v>
      </c>
    </row>
    <row r="2089" spans="1:6" ht="14.5" x14ac:dyDescent="0.35">
      <c r="A2089" s="13" t="str">
        <f t="shared" si="32"/>
        <v>Seychelles-Africa-2007</v>
      </c>
      <c r="B2089" s="13" t="s">
        <v>64</v>
      </c>
      <c r="C2089" s="14" t="s">
        <v>225</v>
      </c>
      <c r="D2089" s="15">
        <v>2007</v>
      </c>
      <c r="E2089" s="19">
        <v>627000000</v>
      </c>
      <c r="F2089" s="19">
        <v>863000000</v>
      </c>
    </row>
    <row r="2090" spans="1:6" ht="14.5" x14ac:dyDescent="0.35">
      <c r="A2090" s="13" t="str">
        <f t="shared" si="32"/>
        <v>Seychelles-Africa-2008</v>
      </c>
      <c r="B2090" s="13" t="s">
        <v>64</v>
      </c>
      <c r="C2090" s="14" t="s">
        <v>225</v>
      </c>
      <c r="D2090" s="15">
        <v>2008</v>
      </c>
      <c r="E2090" s="19">
        <v>4626000000</v>
      </c>
      <c r="F2090" s="19">
        <v>9087000000</v>
      </c>
    </row>
    <row r="2091" spans="1:6" ht="14.5" x14ac:dyDescent="0.35">
      <c r="A2091" s="13" t="str">
        <f t="shared" si="32"/>
        <v>Seychelles-Africa-2009</v>
      </c>
      <c r="B2091" s="13" t="s">
        <v>64</v>
      </c>
      <c r="C2091" s="14" t="s">
        <v>225</v>
      </c>
      <c r="D2091" s="15">
        <v>2009</v>
      </c>
      <c r="E2091" s="19">
        <v>2035000000</v>
      </c>
      <c r="F2091" s="19">
        <v>584000000</v>
      </c>
    </row>
    <row r="2092" spans="1:6" ht="14.5" x14ac:dyDescent="0.35">
      <c r="A2092" s="13" t="str">
        <f t="shared" si="32"/>
        <v>Seychelles-Africa-2010</v>
      </c>
      <c r="B2092" s="13" t="s">
        <v>64</v>
      </c>
      <c r="C2092" s="14" t="s">
        <v>225</v>
      </c>
      <c r="D2092" s="15">
        <v>2010</v>
      </c>
      <c r="E2092" s="19">
        <v>1759000000</v>
      </c>
      <c r="F2092" s="19">
        <v>653000000</v>
      </c>
    </row>
    <row r="2093" spans="1:6" ht="14.5" x14ac:dyDescent="0.35">
      <c r="A2093" s="13" t="str">
        <f t="shared" si="32"/>
        <v>Seychelles-Africa-2011</v>
      </c>
      <c r="B2093" s="13" t="s">
        <v>64</v>
      </c>
      <c r="C2093" s="14" t="s">
        <v>225</v>
      </c>
      <c r="D2093" s="15">
        <v>2011</v>
      </c>
      <c r="E2093" s="19">
        <v>186000000</v>
      </c>
      <c r="F2093" s="19">
        <v>627000000</v>
      </c>
    </row>
    <row r="2094" spans="1:6" ht="14.5" x14ac:dyDescent="0.35">
      <c r="A2094" s="13" t="str">
        <f t="shared" si="32"/>
        <v>Seychelles-Africa-2012</v>
      </c>
      <c r="B2094" s="13" t="s">
        <v>64</v>
      </c>
      <c r="C2094" s="14" t="s">
        <v>225</v>
      </c>
      <c r="D2094" s="15">
        <v>2012</v>
      </c>
      <c r="E2094" s="19">
        <v>181000000</v>
      </c>
      <c r="F2094" s="19">
        <v>224000000</v>
      </c>
    </row>
    <row r="2095" spans="1:6" ht="14.5" x14ac:dyDescent="0.35">
      <c r="A2095" s="13" t="str">
        <f t="shared" si="32"/>
        <v>Sierra Leone-Africa-2000</v>
      </c>
      <c r="B2095" s="13" t="s">
        <v>64</v>
      </c>
      <c r="C2095" s="14" t="s">
        <v>226</v>
      </c>
      <c r="D2095" s="15">
        <v>2000</v>
      </c>
      <c r="E2095" s="19">
        <v>5457000000</v>
      </c>
      <c r="F2095" s="19">
        <v>3783000000</v>
      </c>
    </row>
    <row r="2096" spans="1:6" ht="14.5" x14ac:dyDescent="0.35">
      <c r="A2096" s="13" t="str">
        <f t="shared" si="32"/>
        <v>Sierra Leone-Africa-2001</v>
      </c>
      <c r="B2096" s="13" t="s">
        <v>64</v>
      </c>
      <c r="C2096" s="14" t="s">
        <v>226</v>
      </c>
      <c r="D2096" s="15">
        <v>2001</v>
      </c>
      <c r="E2096" s="19">
        <v>874000000</v>
      </c>
      <c r="F2096" s="19">
        <v>3751000000</v>
      </c>
    </row>
    <row r="2097" spans="1:6" ht="14.5" x14ac:dyDescent="0.35">
      <c r="A2097" s="13" t="str">
        <f t="shared" si="32"/>
        <v>Sierra Leone-Africa-2002</v>
      </c>
      <c r="B2097" s="13" t="s">
        <v>64</v>
      </c>
      <c r="C2097" s="14" t="s">
        <v>226</v>
      </c>
      <c r="D2097" s="15">
        <v>2002</v>
      </c>
      <c r="E2097" s="19">
        <v>4972000000</v>
      </c>
      <c r="F2097" s="19">
        <v>8827000000</v>
      </c>
    </row>
    <row r="2098" spans="1:6" ht="14.5" x14ac:dyDescent="0.35">
      <c r="A2098" s="13" t="str">
        <f t="shared" si="32"/>
        <v>Sierra Leone-Africa-2003</v>
      </c>
      <c r="B2098" s="13" t="s">
        <v>64</v>
      </c>
      <c r="C2098" s="14" t="s">
        <v>226</v>
      </c>
      <c r="D2098" s="15">
        <v>2003</v>
      </c>
      <c r="E2098" s="19">
        <v>1464000000</v>
      </c>
      <c r="F2098" s="19">
        <v>5066000000</v>
      </c>
    </row>
    <row r="2099" spans="1:6" ht="14.5" x14ac:dyDescent="0.35">
      <c r="A2099" s="13" t="str">
        <f t="shared" si="32"/>
        <v>Sierra Leone-Africa-2004</v>
      </c>
      <c r="B2099" s="13" t="s">
        <v>64</v>
      </c>
      <c r="C2099" s="14" t="s">
        <v>226</v>
      </c>
      <c r="D2099" s="15">
        <v>2004</v>
      </c>
      <c r="E2099" s="19">
        <v>1786000000</v>
      </c>
      <c r="F2099" s="19">
        <v>639000000</v>
      </c>
    </row>
    <row r="2100" spans="1:6" ht="14.5" x14ac:dyDescent="0.35">
      <c r="A2100" s="13" t="str">
        <f t="shared" si="32"/>
        <v>Sierra Leone-Africa-2005</v>
      </c>
      <c r="B2100" s="13" t="s">
        <v>64</v>
      </c>
      <c r="C2100" s="14" t="s">
        <v>226</v>
      </c>
      <c r="D2100" s="15">
        <v>2005</v>
      </c>
      <c r="E2100" s="19">
        <v>508000000</v>
      </c>
      <c r="F2100" s="19">
        <v>6074000000</v>
      </c>
    </row>
    <row r="2101" spans="1:6" ht="14.5" x14ac:dyDescent="0.35">
      <c r="A2101" s="13" t="str">
        <f t="shared" si="32"/>
        <v>Sierra Leone-Africa-2006</v>
      </c>
      <c r="B2101" s="13" t="s">
        <v>64</v>
      </c>
      <c r="C2101" s="14" t="s">
        <v>226</v>
      </c>
      <c r="D2101" s="15">
        <v>2006</v>
      </c>
      <c r="E2101" s="19">
        <v>3802000000</v>
      </c>
      <c r="F2101" s="19">
        <v>4085000000</v>
      </c>
    </row>
    <row r="2102" spans="1:6" ht="14.5" x14ac:dyDescent="0.35">
      <c r="A2102" s="13" t="str">
        <f t="shared" si="32"/>
        <v>Sierra Leone-Africa-2007</v>
      </c>
      <c r="B2102" s="13" t="s">
        <v>64</v>
      </c>
      <c r="C2102" s="14" t="s">
        <v>226</v>
      </c>
      <c r="D2102" s="15">
        <v>2007</v>
      </c>
      <c r="E2102" s="19">
        <v>749000000</v>
      </c>
      <c r="F2102" s="19">
        <v>894000000</v>
      </c>
    </row>
    <row r="2103" spans="1:6" ht="14.5" x14ac:dyDescent="0.35">
      <c r="A2103" s="13" t="str">
        <f t="shared" si="32"/>
        <v>Sierra Leone-Africa-2008</v>
      </c>
      <c r="B2103" s="13" t="s">
        <v>64</v>
      </c>
      <c r="C2103" s="14" t="s">
        <v>226</v>
      </c>
      <c r="D2103" s="15">
        <v>2008</v>
      </c>
      <c r="E2103" s="19">
        <v>4769000000</v>
      </c>
      <c r="F2103" s="19">
        <v>12979000000</v>
      </c>
    </row>
    <row r="2104" spans="1:6" ht="14.5" x14ac:dyDescent="0.35">
      <c r="A2104" s="13" t="str">
        <f t="shared" si="32"/>
        <v>Sierra Leone-Africa-2009</v>
      </c>
      <c r="B2104" s="13" t="s">
        <v>64</v>
      </c>
      <c r="C2104" s="14" t="s">
        <v>226</v>
      </c>
      <c r="D2104" s="15">
        <v>2009</v>
      </c>
      <c r="E2104" s="19">
        <v>2113000000</v>
      </c>
      <c r="F2104" s="19">
        <v>585000000</v>
      </c>
    </row>
    <row r="2105" spans="1:6" ht="14.5" x14ac:dyDescent="0.35">
      <c r="A2105" s="13" t="str">
        <f t="shared" si="32"/>
        <v>Sierra Leone-Africa-2010</v>
      </c>
      <c r="B2105" s="13" t="s">
        <v>64</v>
      </c>
      <c r="C2105" s="14" t="s">
        <v>226</v>
      </c>
      <c r="D2105" s="15">
        <v>2010</v>
      </c>
      <c r="E2105" s="19">
        <v>2426000000</v>
      </c>
      <c r="F2105" s="19">
        <v>956000000</v>
      </c>
    </row>
    <row r="2106" spans="1:6" ht="14.5" x14ac:dyDescent="0.35">
      <c r="A2106" s="13" t="str">
        <f t="shared" si="32"/>
        <v>Sierra Leone-Africa-2011</v>
      </c>
      <c r="B2106" s="13" t="s">
        <v>64</v>
      </c>
      <c r="C2106" s="14" t="s">
        <v>226</v>
      </c>
      <c r="D2106" s="15">
        <v>2011</v>
      </c>
      <c r="E2106" s="19">
        <v>170000000</v>
      </c>
      <c r="F2106" s="19">
        <v>526000000</v>
      </c>
    </row>
    <row r="2107" spans="1:6" ht="14.5" x14ac:dyDescent="0.35">
      <c r="A2107" s="13" t="str">
        <f t="shared" si="32"/>
        <v>Sierra Leone-Africa-2012</v>
      </c>
      <c r="B2107" s="13" t="s">
        <v>64</v>
      </c>
      <c r="C2107" s="14" t="s">
        <v>226</v>
      </c>
      <c r="D2107" s="15">
        <v>2012</v>
      </c>
      <c r="E2107" s="19">
        <v>181000000</v>
      </c>
      <c r="F2107" s="19">
        <v>225000000</v>
      </c>
    </row>
    <row r="2108" spans="1:6" ht="14.5" x14ac:dyDescent="0.35">
      <c r="A2108" s="13" t="str">
        <f t="shared" si="32"/>
        <v>Singapore-Asia-2000</v>
      </c>
      <c r="B2108" s="13" t="s">
        <v>60</v>
      </c>
      <c r="C2108" s="14" t="s">
        <v>227</v>
      </c>
      <c r="D2108" s="15">
        <v>2000</v>
      </c>
      <c r="E2108" s="19">
        <v>5796000000</v>
      </c>
      <c r="F2108" s="19">
        <v>3914000000</v>
      </c>
    </row>
    <row r="2109" spans="1:6" ht="14.5" x14ac:dyDescent="0.35">
      <c r="A2109" s="13" t="str">
        <f t="shared" si="32"/>
        <v>Singapore-Asia-2001</v>
      </c>
      <c r="B2109" s="13" t="s">
        <v>60</v>
      </c>
      <c r="C2109" s="14" t="s">
        <v>227</v>
      </c>
      <c r="D2109" s="15">
        <v>2001</v>
      </c>
      <c r="E2109" s="13"/>
      <c r="F2109" s="13"/>
    </row>
    <row r="2110" spans="1:6" ht="14.5" x14ac:dyDescent="0.35">
      <c r="A2110" s="13" t="str">
        <f t="shared" si="32"/>
        <v>Singapore-Asia-2002</v>
      </c>
      <c r="B2110" s="13" t="s">
        <v>60</v>
      </c>
      <c r="C2110" s="14" t="s">
        <v>227</v>
      </c>
      <c r="D2110" s="15">
        <v>2002</v>
      </c>
      <c r="E2110" s="19">
        <v>6072000000</v>
      </c>
      <c r="F2110" s="19">
        <v>11273000000</v>
      </c>
    </row>
    <row r="2111" spans="1:6" ht="14.5" x14ac:dyDescent="0.35">
      <c r="A2111" s="13" t="str">
        <f t="shared" si="32"/>
        <v>Singapore-Asia-2003</v>
      </c>
      <c r="B2111" s="13" t="s">
        <v>60</v>
      </c>
      <c r="C2111" s="14" t="s">
        <v>227</v>
      </c>
      <c r="D2111" s="15">
        <v>2003</v>
      </c>
      <c r="E2111" s="19">
        <v>1854000000</v>
      </c>
      <c r="F2111" s="19">
        <v>671000000</v>
      </c>
    </row>
    <row r="2112" spans="1:6" ht="14.5" x14ac:dyDescent="0.35">
      <c r="A2112" s="13" t="str">
        <f t="shared" si="32"/>
        <v>Singapore-Asia-2004</v>
      </c>
      <c r="B2112" s="13" t="s">
        <v>60</v>
      </c>
      <c r="C2112" s="14" t="s">
        <v>227</v>
      </c>
      <c r="D2112" s="15">
        <v>2004</v>
      </c>
      <c r="E2112" s="19">
        <v>1950000000</v>
      </c>
      <c r="F2112" s="19">
        <v>7335000000</v>
      </c>
    </row>
    <row r="2113" spans="1:6" ht="14.5" x14ac:dyDescent="0.35">
      <c r="A2113" s="13" t="str">
        <f t="shared" si="32"/>
        <v>Singapore-Asia-2005</v>
      </c>
      <c r="B2113" s="13" t="s">
        <v>60</v>
      </c>
      <c r="C2113" s="14" t="s">
        <v>227</v>
      </c>
      <c r="D2113" s="15">
        <v>2005</v>
      </c>
      <c r="E2113" s="19">
        <v>530000000</v>
      </c>
      <c r="F2113" s="19">
        <v>7267000000</v>
      </c>
    </row>
    <row r="2114" spans="1:6" ht="14.5" x14ac:dyDescent="0.35">
      <c r="A2114" s="13" t="str">
        <f t="shared" si="32"/>
        <v>Singapore-Asia-2006</v>
      </c>
      <c r="B2114" s="13" t="s">
        <v>60</v>
      </c>
      <c r="C2114" s="14" t="s">
        <v>227</v>
      </c>
      <c r="D2114" s="15">
        <v>2006</v>
      </c>
      <c r="E2114" s="19">
        <v>4405000000</v>
      </c>
      <c r="F2114" s="19">
        <v>4669000000</v>
      </c>
    </row>
    <row r="2115" spans="1:6" ht="14.5" x14ac:dyDescent="0.35">
      <c r="A2115" s="13" t="str">
        <f t="shared" ref="A2115:A2178" si="33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9">
        <v>6907000000</v>
      </c>
      <c r="F2115" s="19">
        <v>21031000000</v>
      </c>
    </row>
    <row r="2116" spans="1:6" ht="14.5" x14ac:dyDescent="0.35">
      <c r="A2116" s="13" t="str">
        <f t="shared" si="33"/>
        <v>Singapore-Asia-2008</v>
      </c>
      <c r="B2116" s="13" t="s">
        <v>60</v>
      </c>
      <c r="C2116" s="14" t="s">
        <v>227</v>
      </c>
      <c r="D2116" s="15">
        <v>2008</v>
      </c>
      <c r="E2116" s="19">
        <v>905000000</v>
      </c>
      <c r="F2116" s="19">
        <v>952000000</v>
      </c>
    </row>
    <row r="2117" spans="1:6" ht="14.5" x14ac:dyDescent="0.35">
      <c r="A2117" s="13" t="str">
        <f t="shared" si="33"/>
        <v>Singapore-Asia-2009</v>
      </c>
      <c r="B2117" s="13" t="s">
        <v>60</v>
      </c>
      <c r="C2117" s="14" t="s">
        <v>227</v>
      </c>
      <c r="D2117" s="15">
        <v>2009</v>
      </c>
      <c r="E2117" s="19">
        <v>2972000000</v>
      </c>
      <c r="F2117" s="19">
        <v>710000000</v>
      </c>
    </row>
    <row r="2118" spans="1:6" ht="14.5" x14ac:dyDescent="0.35">
      <c r="A2118" s="13" t="str">
        <f t="shared" si="33"/>
        <v>Singapore-Asia-2010</v>
      </c>
      <c r="B2118" s="13" t="s">
        <v>60</v>
      </c>
      <c r="C2118" s="14" t="s">
        <v>227</v>
      </c>
      <c r="D2118" s="15">
        <v>2010</v>
      </c>
      <c r="E2118" s="19">
        <v>2754000000</v>
      </c>
      <c r="F2118" s="19">
        <v>1024000000</v>
      </c>
    </row>
    <row r="2119" spans="1:6" ht="14.5" x14ac:dyDescent="0.35">
      <c r="A2119" s="13" t="str">
        <f t="shared" si="33"/>
        <v>Singapore-Asia-2011</v>
      </c>
      <c r="B2119" s="13" t="s">
        <v>60</v>
      </c>
      <c r="C2119" s="14" t="s">
        <v>227</v>
      </c>
      <c r="D2119" s="15">
        <v>2011</v>
      </c>
      <c r="E2119" s="19">
        <v>425000000</v>
      </c>
      <c r="F2119" s="19">
        <v>247000000</v>
      </c>
    </row>
    <row r="2120" spans="1:6" ht="14.5" x14ac:dyDescent="0.35">
      <c r="A2120" s="13" t="str">
        <f t="shared" si="33"/>
        <v>Singapore-Asia-2012</v>
      </c>
      <c r="B2120" s="13" t="s">
        <v>60</v>
      </c>
      <c r="C2120" s="14" t="s">
        <v>227</v>
      </c>
      <c r="D2120" s="15">
        <v>2012</v>
      </c>
      <c r="E2120" s="19">
        <v>555000000</v>
      </c>
      <c r="F2120" s="19">
        <v>705000000</v>
      </c>
    </row>
    <row r="2121" spans="1:6" ht="14.5" x14ac:dyDescent="0.35">
      <c r="A2121" s="13" t="str">
        <f t="shared" si="33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9">
        <v>6317000000</v>
      </c>
      <c r="F2121" s="19">
        <v>4297000000</v>
      </c>
    </row>
    <row r="2122" spans="1:6" ht="14.5" x14ac:dyDescent="0.35">
      <c r="A2122" s="13" t="str">
        <f t="shared" si="33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3"/>
      <c r="F2122" s="13"/>
    </row>
    <row r="2123" spans="1:6" ht="14.5" x14ac:dyDescent="0.35">
      <c r="A2123" s="13" t="str">
        <f t="shared" si="33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9">
        <v>7162000000</v>
      </c>
      <c r="F2123" s="19">
        <v>13288000000</v>
      </c>
    </row>
    <row r="2124" spans="1:6" ht="14.5" x14ac:dyDescent="0.35">
      <c r="A2124" s="13" t="str">
        <f t="shared" si="33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9">
        <v>1927000000</v>
      </c>
      <c r="F2124" s="19">
        <v>704000000</v>
      </c>
    </row>
    <row r="2125" spans="1:6" ht="14.5" x14ac:dyDescent="0.35">
      <c r="A2125" s="13" t="str">
        <f t="shared" si="33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9">
        <v>1978000000</v>
      </c>
      <c r="F2125" s="19">
        <v>8270000000</v>
      </c>
    </row>
    <row r="2126" spans="1:6" ht="14.5" x14ac:dyDescent="0.35">
      <c r="A2126" s="13" t="str">
        <f t="shared" si="33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9">
        <v>610000000</v>
      </c>
      <c r="F2126" s="19">
        <v>8341000000</v>
      </c>
    </row>
    <row r="2127" spans="1:6" ht="14.5" x14ac:dyDescent="0.35">
      <c r="A2127" s="13" t="str">
        <f t="shared" si="33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9">
        <v>6775000000</v>
      </c>
      <c r="F2127" s="19">
        <v>16005000000</v>
      </c>
    </row>
    <row r="2128" spans="1:6" ht="14.5" x14ac:dyDescent="0.35">
      <c r="A2128" s="13" t="str">
        <f t="shared" si="33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9">
        <v>1105000000</v>
      </c>
      <c r="F2128" s="19">
        <v>1197000000</v>
      </c>
    </row>
    <row r="2129" spans="1:6" ht="14.5" x14ac:dyDescent="0.35">
      <c r="A2129" s="13" t="str">
        <f t="shared" si="33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9">
        <v>5509000000</v>
      </c>
      <c r="F2129" s="19">
        <v>4693000000</v>
      </c>
    </row>
    <row r="2130" spans="1:6" ht="14.5" x14ac:dyDescent="0.35">
      <c r="A2130" s="13" t="str">
        <f t="shared" si="33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9">
        <v>3176000000</v>
      </c>
      <c r="F2130" s="19">
        <v>912000000</v>
      </c>
    </row>
    <row r="2131" spans="1:6" ht="14.5" x14ac:dyDescent="0.35">
      <c r="A2131" s="13" t="str">
        <f t="shared" si="33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9">
        <v>3539000000</v>
      </c>
      <c r="F2131" s="19">
        <v>1140000000</v>
      </c>
    </row>
    <row r="2132" spans="1:6" ht="14.5" x14ac:dyDescent="0.35">
      <c r="A2132" s="13" t="str">
        <f t="shared" si="33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9">
        <v>886000000</v>
      </c>
      <c r="F2132" s="19">
        <v>246000000</v>
      </c>
    </row>
    <row r="2133" spans="1:6" ht="14.5" x14ac:dyDescent="0.35">
      <c r="A2133" s="13" t="str">
        <f t="shared" si="33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9">
        <v>867000000</v>
      </c>
      <c r="F2133" s="19">
        <v>813000000</v>
      </c>
    </row>
    <row r="2134" spans="1:6" ht="14.5" x14ac:dyDescent="0.35">
      <c r="A2134" s="13" t="str">
        <f t="shared" si="33"/>
        <v>Slovakia-Europe-2000</v>
      </c>
      <c r="B2134" s="13" t="s">
        <v>62</v>
      </c>
      <c r="C2134" s="14" t="s">
        <v>229</v>
      </c>
      <c r="D2134" s="15">
        <v>2000</v>
      </c>
      <c r="E2134" s="13"/>
      <c r="F2134" s="13"/>
    </row>
    <row r="2135" spans="1:6" ht="14.5" x14ac:dyDescent="0.35">
      <c r="A2135" s="13" t="str">
        <f t="shared" si="33"/>
        <v>Slovakia-Europe-2001</v>
      </c>
      <c r="B2135" s="13" t="s">
        <v>62</v>
      </c>
      <c r="C2135" s="14" t="s">
        <v>229</v>
      </c>
      <c r="D2135" s="15">
        <v>2001</v>
      </c>
      <c r="E2135" s="19">
        <v>7157000000</v>
      </c>
      <c r="F2135" s="19">
        <v>4928000000</v>
      </c>
    </row>
    <row r="2136" spans="1:6" ht="14.5" x14ac:dyDescent="0.35">
      <c r="A2136" s="13" t="str">
        <f t="shared" si="33"/>
        <v>Slovakia-Europe-2002</v>
      </c>
      <c r="B2136" s="13" t="s">
        <v>62</v>
      </c>
      <c r="C2136" s="14" t="s">
        <v>229</v>
      </c>
      <c r="D2136" s="15">
        <v>2002</v>
      </c>
      <c r="E2136" s="19">
        <v>7352000000</v>
      </c>
      <c r="F2136" s="19">
        <v>10347000000</v>
      </c>
    </row>
    <row r="2137" spans="1:6" ht="14.5" x14ac:dyDescent="0.35">
      <c r="A2137" s="13" t="str">
        <f t="shared" si="33"/>
        <v>Slovakia-Europe-2003</v>
      </c>
      <c r="B2137" s="13" t="s">
        <v>62</v>
      </c>
      <c r="C2137" s="14" t="s">
        <v>229</v>
      </c>
      <c r="D2137" s="15">
        <v>2003</v>
      </c>
      <c r="E2137" s="19">
        <v>1873000000</v>
      </c>
      <c r="F2137" s="19">
        <v>597000000</v>
      </c>
    </row>
    <row r="2138" spans="1:6" ht="14.5" x14ac:dyDescent="0.35">
      <c r="A2138" s="13" t="str">
        <f t="shared" si="33"/>
        <v>Slovakia-Europe-2004</v>
      </c>
      <c r="B2138" s="13" t="s">
        <v>62</v>
      </c>
      <c r="C2138" s="14" t="s">
        <v>229</v>
      </c>
      <c r="D2138" s="15">
        <v>2004</v>
      </c>
      <c r="E2138" s="19">
        <v>2259000000</v>
      </c>
      <c r="F2138" s="19">
        <v>8503000000</v>
      </c>
    </row>
    <row r="2139" spans="1:6" ht="14.5" x14ac:dyDescent="0.35">
      <c r="A2139" s="13" t="str">
        <f t="shared" si="33"/>
        <v>Slovakia-Europe-2005</v>
      </c>
      <c r="B2139" s="13" t="s">
        <v>62</v>
      </c>
      <c r="C2139" s="14" t="s">
        <v>229</v>
      </c>
      <c r="D2139" s="15">
        <v>2005</v>
      </c>
      <c r="E2139" s="19">
        <v>660000000</v>
      </c>
      <c r="F2139" s="19">
        <v>6799000000</v>
      </c>
    </row>
    <row r="2140" spans="1:6" ht="14.5" x14ac:dyDescent="0.35">
      <c r="A2140" s="13" t="str">
        <f t="shared" si="33"/>
        <v>Slovakia-Europe-2006</v>
      </c>
      <c r="B2140" s="13" t="s">
        <v>62</v>
      </c>
      <c r="C2140" s="14" t="s">
        <v>229</v>
      </c>
      <c r="D2140" s="15">
        <v>2006</v>
      </c>
      <c r="E2140" s="19">
        <v>6744000000</v>
      </c>
      <c r="F2140" s="19">
        <v>21312000000</v>
      </c>
    </row>
    <row r="2141" spans="1:6" ht="14.5" x14ac:dyDescent="0.35">
      <c r="A2141" s="13" t="str">
        <f t="shared" si="33"/>
        <v>Slovakia-Europe-2007</v>
      </c>
      <c r="B2141" s="13" t="s">
        <v>62</v>
      </c>
      <c r="C2141" s="14" t="s">
        <v>229</v>
      </c>
      <c r="D2141" s="15">
        <v>2007</v>
      </c>
      <c r="E2141" s="19">
        <v>1092000000</v>
      </c>
      <c r="F2141" s="19">
        <v>1295000000</v>
      </c>
    </row>
    <row r="2142" spans="1:6" ht="14.5" x14ac:dyDescent="0.35">
      <c r="A2142" s="13" t="str">
        <f t="shared" si="33"/>
        <v>Slovakia-Europe-2008</v>
      </c>
      <c r="B2142" s="13" t="s">
        <v>62</v>
      </c>
      <c r="C2142" s="14" t="s">
        <v>229</v>
      </c>
      <c r="D2142" s="15">
        <v>2008</v>
      </c>
      <c r="E2142" s="19">
        <v>5067000000</v>
      </c>
      <c r="F2142" s="19">
        <v>4241000000</v>
      </c>
    </row>
    <row r="2143" spans="1:6" ht="14.5" x14ac:dyDescent="0.35">
      <c r="A2143" s="13" t="str">
        <f t="shared" si="33"/>
        <v>Slovakia-Europe-2009</v>
      </c>
      <c r="B2143" s="13" t="s">
        <v>62</v>
      </c>
      <c r="C2143" s="14" t="s">
        <v>229</v>
      </c>
      <c r="D2143" s="15">
        <v>2009</v>
      </c>
      <c r="E2143" s="19">
        <v>3781000000</v>
      </c>
      <c r="F2143" s="19">
        <v>980000000</v>
      </c>
    </row>
    <row r="2144" spans="1:6" ht="14.5" x14ac:dyDescent="0.35">
      <c r="A2144" s="13" t="str">
        <f t="shared" si="33"/>
        <v>Slovakia-Europe-2010</v>
      </c>
      <c r="B2144" s="13" t="s">
        <v>62</v>
      </c>
      <c r="C2144" s="14" t="s">
        <v>229</v>
      </c>
      <c r="D2144" s="15">
        <v>2010</v>
      </c>
      <c r="E2144" s="19">
        <v>3472000000</v>
      </c>
      <c r="F2144" s="19">
        <v>1202000000</v>
      </c>
    </row>
    <row r="2145" spans="1:6" ht="14.5" x14ac:dyDescent="0.35">
      <c r="A2145" s="13" t="str">
        <f t="shared" si="33"/>
        <v>Slovakia-Europe-2011</v>
      </c>
      <c r="B2145" s="13" t="s">
        <v>62</v>
      </c>
      <c r="C2145" s="14" t="s">
        <v>229</v>
      </c>
      <c r="D2145" s="15">
        <v>2011</v>
      </c>
      <c r="E2145" s="19">
        <v>899000000</v>
      </c>
      <c r="F2145" s="19">
        <v>277000000</v>
      </c>
    </row>
    <row r="2146" spans="1:6" ht="14.5" x14ac:dyDescent="0.35">
      <c r="A2146" s="13" t="str">
        <f t="shared" si="33"/>
        <v>Slovakia-Europe-2012</v>
      </c>
      <c r="B2146" s="13" t="s">
        <v>62</v>
      </c>
      <c r="C2146" s="14" t="s">
        <v>229</v>
      </c>
      <c r="D2146" s="15">
        <v>2012</v>
      </c>
      <c r="E2146" s="19">
        <v>1432000000</v>
      </c>
      <c r="F2146" s="19">
        <v>1221000000</v>
      </c>
    </row>
    <row r="2147" spans="1:6" ht="14.5" x14ac:dyDescent="0.35">
      <c r="A2147" s="13" t="str">
        <f t="shared" si="33"/>
        <v>Slovenia-Europe-2000</v>
      </c>
      <c r="B2147" s="13" t="s">
        <v>62</v>
      </c>
      <c r="C2147" s="14" t="s">
        <v>230</v>
      </c>
      <c r="D2147" s="15">
        <v>2000</v>
      </c>
      <c r="E2147" s="13"/>
      <c r="F2147" s="13"/>
    </row>
    <row r="2148" spans="1:6" ht="14.5" x14ac:dyDescent="0.35">
      <c r="A2148" s="13" t="str">
        <f t="shared" si="33"/>
        <v>Slovenia-Europe-2001</v>
      </c>
      <c r="B2148" s="13" t="s">
        <v>62</v>
      </c>
      <c r="C2148" s="14" t="s">
        <v>230</v>
      </c>
      <c r="D2148" s="15">
        <v>2001</v>
      </c>
      <c r="E2148" s="19">
        <v>8026000000</v>
      </c>
      <c r="F2148" s="19">
        <v>4868000000</v>
      </c>
    </row>
    <row r="2149" spans="1:6" ht="14.5" x14ac:dyDescent="0.35">
      <c r="A2149" s="13" t="str">
        <f t="shared" si="33"/>
        <v>Slovenia-Europe-2002</v>
      </c>
      <c r="B2149" s="13" t="s">
        <v>62</v>
      </c>
      <c r="C2149" s="14" t="s">
        <v>230</v>
      </c>
      <c r="D2149" s="15">
        <v>2002</v>
      </c>
      <c r="E2149" s="19">
        <v>2163000000</v>
      </c>
      <c r="F2149" s="19">
        <v>684000000</v>
      </c>
    </row>
    <row r="2150" spans="1:6" ht="14.5" x14ac:dyDescent="0.35">
      <c r="A2150" s="13" t="str">
        <f t="shared" si="33"/>
        <v>Slovenia-Europe-2003</v>
      </c>
      <c r="B2150" s="13" t="s">
        <v>62</v>
      </c>
      <c r="C2150" s="14" t="s">
        <v>230</v>
      </c>
      <c r="D2150" s="15">
        <v>2003</v>
      </c>
      <c r="E2150" s="19">
        <v>8577000000</v>
      </c>
      <c r="F2150" s="19">
        <v>11818000000</v>
      </c>
    </row>
    <row r="2151" spans="1:6" ht="14.5" x14ac:dyDescent="0.35">
      <c r="A2151" s="13" t="str">
        <f t="shared" si="33"/>
        <v>Slovenia-Europe-2004</v>
      </c>
      <c r="B2151" s="13" t="s">
        <v>62</v>
      </c>
      <c r="C2151" s="14" t="s">
        <v>230</v>
      </c>
      <c r="D2151" s="15">
        <v>2004</v>
      </c>
      <c r="E2151" s="19">
        <v>2631000000</v>
      </c>
      <c r="F2151" s="19">
        <v>10570000000</v>
      </c>
    </row>
    <row r="2152" spans="1:6" ht="14.5" x14ac:dyDescent="0.35">
      <c r="A2152" s="13" t="str">
        <f t="shared" si="33"/>
        <v>Slovenia-Europe-2005</v>
      </c>
      <c r="B2152" s="13" t="s">
        <v>62</v>
      </c>
      <c r="C2152" s="14" t="s">
        <v>230</v>
      </c>
      <c r="D2152" s="15">
        <v>2005</v>
      </c>
      <c r="E2152" s="19">
        <v>574000000</v>
      </c>
      <c r="F2152" s="19">
        <v>7106000000</v>
      </c>
    </row>
    <row r="2153" spans="1:6" ht="14.5" x14ac:dyDescent="0.35">
      <c r="A2153" s="13" t="str">
        <f t="shared" si="33"/>
        <v>Slovenia-Europe-2006</v>
      </c>
      <c r="B2153" s="13" t="s">
        <v>62</v>
      </c>
      <c r="C2153" s="14" t="s">
        <v>230</v>
      </c>
      <c r="D2153" s="15">
        <v>2006</v>
      </c>
      <c r="E2153" s="19">
        <v>7536000000</v>
      </c>
      <c r="F2153" s="19">
        <v>22076000000</v>
      </c>
    </row>
    <row r="2154" spans="1:6" ht="14.5" x14ac:dyDescent="0.35">
      <c r="A2154" s="13" t="str">
        <f t="shared" si="33"/>
        <v>Slovenia-Europe-2007</v>
      </c>
      <c r="B2154" s="13" t="s">
        <v>62</v>
      </c>
      <c r="C2154" s="14" t="s">
        <v>230</v>
      </c>
      <c r="D2154" s="15">
        <v>2007</v>
      </c>
      <c r="E2154" s="19">
        <v>1246000000</v>
      </c>
      <c r="F2154" s="19">
        <v>1768000000</v>
      </c>
    </row>
    <row r="2155" spans="1:6" ht="14.5" x14ac:dyDescent="0.35">
      <c r="A2155" s="13" t="str">
        <f t="shared" si="33"/>
        <v>Slovenia-Europe-2008</v>
      </c>
      <c r="B2155" s="13" t="s">
        <v>62</v>
      </c>
      <c r="C2155" s="14" t="s">
        <v>230</v>
      </c>
      <c r="D2155" s="15">
        <v>2008</v>
      </c>
      <c r="E2155" s="19">
        <v>5824000000</v>
      </c>
      <c r="F2155" s="19">
        <v>4725000000</v>
      </c>
    </row>
    <row r="2156" spans="1:6" ht="14.5" x14ac:dyDescent="0.35">
      <c r="A2156" s="13" t="str">
        <f t="shared" si="33"/>
        <v>Slovenia-Europe-2009</v>
      </c>
      <c r="B2156" s="13" t="s">
        <v>62</v>
      </c>
      <c r="C2156" s="14" t="s">
        <v>230</v>
      </c>
      <c r="D2156" s="15">
        <v>2009</v>
      </c>
      <c r="E2156" s="19">
        <v>6308000000</v>
      </c>
      <c r="F2156" s="19">
        <v>1598000000</v>
      </c>
    </row>
    <row r="2157" spans="1:6" ht="14.5" x14ac:dyDescent="0.35">
      <c r="A2157" s="13" t="str">
        <f t="shared" si="33"/>
        <v>Slovenia-Europe-2010</v>
      </c>
      <c r="B2157" s="13" t="s">
        <v>62</v>
      </c>
      <c r="C2157" s="14" t="s">
        <v>230</v>
      </c>
      <c r="D2157" s="15">
        <v>2010</v>
      </c>
      <c r="E2157" s="19">
        <v>4390000000</v>
      </c>
      <c r="F2157" s="19">
        <v>1736000000</v>
      </c>
    </row>
    <row r="2158" spans="1:6" ht="14.5" x14ac:dyDescent="0.35">
      <c r="A2158" s="13" t="str">
        <f t="shared" si="33"/>
        <v>Slovenia-Europe-2011</v>
      </c>
      <c r="B2158" s="13" t="s">
        <v>62</v>
      </c>
      <c r="C2158" s="14" t="s">
        <v>230</v>
      </c>
      <c r="D2158" s="15">
        <v>2011</v>
      </c>
      <c r="E2158" s="19">
        <v>1161000000</v>
      </c>
      <c r="F2158" s="19">
        <v>252000000</v>
      </c>
    </row>
    <row r="2159" spans="1:6" ht="14.5" x14ac:dyDescent="0.35">
      <c r="A2159" s="13" t="str">
        <f t="shared" si="33"/>
        <v>Slovenia-Europe-2012</v>
      </c>
      <c r="B2159" s="13" t="s">
        <v>62</v>
      </c>
      <c r="C2159" s="14" t="s">
        <v>230</v>
      </c>
      <c r="D2159" s="15">
        <v>2012</v>
      </c>
      <c r="E2159" s="19">
        <v>1736000000</v>
      </c>
      <c r="F2159" s="19">
        <v>1675000000</v>
      </c>
    </row>
    <row r="2160" spans="1:6" ht="14.5" x14ac:dyDescent="0.35">
      <c r="A2160" s="13" t="str">
        <f t="shared" si="33"/>
        <v>Solomon Islands-Oceania-2000</v>
      </c>
      <c r="B2160" s="13" t="s">
        <v>66</v>
      </c>
      <c r="C2160" s="14" t="s">
        <v>231</v>
      </c>
      <c r="D2160" s="15">
        <v>2000</v>
      </c>
      <c r="E2160" s="19">
        <v>4463000000</v>
      </c>
      <c r="F2160" s="19">
        <v>7813000000</v>
      </c>
    </row>
    <row r="2161" spans="1:6" ht="14.5" x14ac:dyDescent="0.35">
      <c r="A2161" s="13" t="str">
        <f t="shared" si="33"/>
        <v>Solomon Islands-Oceania-2001</v>
      </c>
      <c r="B2161" s="13" t="s">
        <v>66</v>
      </c>
      <c r="C2161" s="14" t="s">
        <v>231</v>
      </c>
      <c r="D2161" s="15">
        <v>2001</v>
      </c>
      <c r="E2161" s="19">
        <v>6797000000</v>
      </c>
      <c r="F2161" s="19">
        <v>4440000000</v>
      </c>
    </row>
    <row r="2162" spans="1:6" ht="14.5" x14ac:dyDescent="0.35">
      <c r="A2162" s="13" t="str">
        <f t="shared" si="33"/>
        <v>Solomon Islands-Oceania-2002</v>
      </c>
      <c r="B2162" s="13" t="s">
        <v>66</v>
      </c>
      <c r="C2162" s="14" t="s">
        <v>231</v>
      </c>
      <c r="D2162" s="15">
        <v>2002</v>
      </c>
      <c r="E2162" s="19">
        <v>1766000000</v>
      </c>
      <c r="F2162" s="19">
        <v>899000000</v>
      </c>
    </row>
    <row r="2163" spans="1:6" ht="14.5" x14ac:dyDescent="0.35">
      <c r="A2163" s="13" t="str">
        <f t="shared" si="33"/>
        <v>Solomon Islands-Oceania-2003</v>
      </c>
      <c r="B2163" s="13" t="s">
        <v>66</v>
      </c>
      <c r="C2163" s="14" t="s">
        <v>231</v>
      </c>
      <c r="D2163" s="15">
        <v>2003</v>
      </c>
      <c r="E2163" s="13"/>
      <c r="F2163" s="13"/>
    </row>
    <row r="2164" spans="1:6" ht="14.5" x14ac:dyDescent="0.35">
      <c r="A2164" s="13" t="str">
        <f t="shared" si="33"/>
        <v>Solomon Islands-Oceania-2004</v>
      </c>
      <c r="B2164" s="13" t="s">
        <v>66</v>
      </c>
      <c r="C2164" s="14" t="s">
        <v>231</v>
      </c>
      <c r="D2164" s="15">
        <v>2004</v>
      </c>
      <c r="E2164" s="19">
        <v>2574000000</v>
      </c>
      <c r="F2164" s="19">
        <v>10881000000</v>
      </c>
    </row>
    <row r="2165" spans="1:6" ht="14.5" x14ac:dyDescent="0.35">
      <c r="A2165" s="13" t="str">
        <f t="shared" si="33"/>
        <v>Solomon Islands-Oceania-2005</v>
      </c>
      <c r="B2165" s="13" t="s">
        <v>66</v>
      </c>
      <c r="C2165" s="14" t="s">
        <v>231</v>
      </c>
      <c r="D2165" s="15">
        <v>2005</v>
      </c>
      <c r="E2165" s="19">
        <v>9317000000</v>
      </c>
      <c r="F2165" s="19">
        <v>18202000000</v>
      </c>
    </row>
    <row r="2166" spans="1:6" ht="14.5" x14ac:dyDescent="0.35">
      <c r="A2166" s="13" t="str">
        <f t="shared" si="33"/>
        <v>Solomon Islands-Oceania-2006</v>
      </c>
      <c r="B2166" s="13" t="s">
        <v>66</v>
      </c>
      <c r="C2166" s="14" t="s">
        <v>231</v>
      </c>
      <c r="D2166" s="15">
        <v>2006</v>
      </c>
      <c r="E2166" s="19">
        <v>644000000</v>
      </c>
      <c r="F2166" s="19">
        <v>9179000000</v>
      </c>
    </row>
    <row r="2167" spans="1:6" ht="14.5" x14ac:dyDescent="0.35">
      <c r="A2167" s="13" t="str">
        <f t="shared" si="33"/>
        <v>Solomon Islands-Oceania-2007</v>
      </c>
      <c r="B2167" s="13" t="s">
        <v>66</v>
      </c>
      <c r="C2167" s="14" t="s">
        <v>231</v>
      </c>
      <c r="D2167" s="15">
        <v>2007</v>
      </c>
      <c r="E2167" s="19">
        <v>6029000000</v>
      </c>
      <c r="F2167" s="19">
        <v>4937000000</v>
      </c>
    </row>
    <row r="2168" spans="1:6" ht="14.5" x14ac:dyDescent="0.35">
      <c r="A2168" s="13" t="str">
        <f t="shared" si="33"/>
        <v>Solomon Islands-Oceania-2008</v>
      </c>
      <c r="B2168" s="13" t="s">
        <v>66</v>
      </c>
      <c r="C2168" s="14" t="s">
        <v>231</v>
      </c>
      <c r="D2168" s="15">
        <v>2008</v>
      </c>
      <c r="E2168" s="19">
        <v>1612000000</v>
      </c>
      <c r="F2168" s="19">
        <v>1982000000</v>
      </c>
    </row>
    <row r="2169" spans="1:6" ht="14.5" x14ac:dyDescent="0.35">
      <c r="A2169" s="13" t="str">
        <f t="shared" si="33"/>
        <v>Solomon Islands-Oceania-2009</v>
      </c>
      <c r="B2169" s="13" t="s">
        <v>66</v>
      </c>
      <c r="C2169" s="14" t="s">
        <v>231</v>
      </c>
      <c r="D2169" s="15">
        <v>2009</v>
      </c>
      <c r="E2169" s="13"/>
      <c r="F2169" s="13"/>
    </row>
    <row r="2170" spans="1:6" ht="14.5" x14ac:dyDescent="0.35">
      <c r="A2170" s="13" t="str">
        <f t="shared" si="33"/>
        <v>Solomon Islands-Oceania-2010</v>
      </c>
      <c r="B2170" s="13" t="s">
        <v>66</v>
      </c>
      <c r="C2170" s="14" t="s">
        <v>231</v>
      </c>
      <c r="D2170" s="15">
        <v>2010</v>
      </c>
      <c r="E2170" s="19">
        <v>3860000000</v>
      </c>
      <c r="F2170" s="19">
        <v>1280000000</v>
      </c>
    </row>
    <row r="2171" spans="1:6" ht="14.5" x14ac:dyDescent="0.35">
      <c r="A2171" s="13" t="str">
        <f t="shared" si="33"/>
        <v>Solomon Islands-Oceania-2011</v>
      </c>
      <c r="B2171" s="13" t="s">
        <v>66</v>
      </c>
      <c r="C2171" s="14" t="s">
        <v>231</v>
      </c>
      <c r="D2171" s="15">
        <v>2011</v>
      </c>
      <c r="E2171" s="19">
        <v>780000000</v>
      </c>
      <c r="F2171" s="19">
        <v>258000000</v>
      </c>
    </row>
    <row r="2172" spans="1:6" ht="14.5" x14ac:dyDescent="0.35">
      <c r="A2172" s="13" t="str">
        <f t="shared" si="33"/>
        <v>Solomon Islands-Oceania-2012</v>
      </c>
      <c r="B2172" s="13" t="s">
        <v>66</v>
      </c>
      <c r="C2172" s="14" t="s">
        <v>231</v>
      </c>
      <c r="D2172" s="15">
        <v>2012</v>
      </c>
      <c r="E2172" s="19">
        <v>1557000000</v>
      </c>
      <c r="F2172" s="19">
        <v>1879000000</v>
      </c>
    </row>
    <row r="2173" spans="1:6" ht="14.5" x14ac:dyDescent="0.35">
      <c r="A2173" s="13" t="str">
        <f t="shared" si="33"/>
        <v>Somalia-Africa-2000</v>
      </c>
      <c r="B2173" s="13" t="s">
        <v>64</v>
      </c>
      <c r="C2173" s="14" t="s">
        <v>232</v>
      </c>
      <c r="D2173" s="15">
        <v>2000</v>
      </c>
      <c r="E2173" s="19">
        <v>7220000000</v>
      </c>
      <c r="F2173" s="19">
        <v>10702000000</v>
      </c>
    </row>
    <row r="2174" spans="1:6" ht="14.5" x14ac:dyDescent="0.35">
      <c r="A2174" s="13" t="str">
        <f t="shared" si="33"/>
        <v>Somalia-Africa-2001</v>
      </c>
      <c r="B2174" s="13" t="s">
        <v>64</v>
      </c>
      <c r="C2174" s="14" t="s">
        <v>232</v>
      </c>
      <c r="D2174" s="15">
        <v>2001</v>
      </c>
      <c r="E2174" s="19">
        <v>6298000000</v>
      </c>
      <c r="F2174" s="19">
        <v>4125000000</v>
      </c>
    </row>
    <row r="2175" spans="1:6" ht="14.5" x14ac:dyDescent="0.35">
      <c r="A2175" s="13" t="str">
        <f t="shared" si="33"/>
        <v>Somalia-Africa-2002</v>
      </c>
      <c r="B2175" s="13" t="s">
        <v>64</v>
      </c>
      <c r="C2175" s="14" t="s">
        <v>232</v>
      </c>
      <c r="D2175" s="15">
        <v>2002</v>
      </c>
      <c r="E2175" s="13"/>
      <c r="F2175" s="13"/>
    </row>
    <row r="2176" spans="1:6" ht="14.5" x14ac:dyDescent="0.35">
      <c r="A2176" s="13" t="str">
        <f t="shared" si="33"/>
        <v>Somalia-Africa-2003</v>
      </c>
      <c r="B2176" s="13" t="s">
        <v>64</v>
      </c>
      <c r="C2176" s="14" t="s">
        <v>232</v>
      </c>
      <c r="D2176" s="15">
        <v>2003</v>
      </c>
      <c r="E2176" s="19">
        <v>1742000000</v>
      </c>
      <c r="F2176" s="19">
        <v>889000000</v>
      </c>
    </row>
    <row r="2177" spans="1:6" ht="14.5" x14ac:dyDescent="0.35">
      <c r="A2177" s="13" t="str">
        <f t="shared" si="33"/>
        <v>Somalia-Africa-2004</v>
      </c>
      <c r="B2177" s="13" t="s">
        <v>64</v>
      </c>
      <c r="C2177" s="14" t="s">
        <v>232</v>
      </c>
      <c r="D2177" s="15">
        <v>2004</v>
      </c>
      <c r="E2177" s="13"/>
      <c r="F2177" s="13"/>
    </row>
    <row r="2178" spans="1:6" ht="14.5" x14ac:dyDescent="0.35">
      <c r="A2178" s="13" t="str">
        <f t="shared" si="33"/>
        <v>Somalia-Africa-2005</v>
      </c>
      <c r="B2178" s="13" t="s">
        <v>64</v>
      </c>
      <c r="C2178" s="14" t="s">
        <v>232</v>
      </c>
      <c r="D2178" s="15">
        <v>2005</v>
      </c>
      <c r="E2178" s="19">
        <v>8400000000</v>
      </c>
      <c r="F2178" s="19">
        <v>17986000000</v>
      </c>
    </row>
    <row r="2179" spans="1:6" ht="14.5" x14ac:dyDescent="0.35">
      <c r="A2179" s="13" t="str">
        <f t="shared" ref="A2179:A2242" si="34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9">
        <v>780000000</v>
      </c>
      <c r="F2179" s="19">
        <v>9821000000</v>
      </c>
    </row>
    <row r="2180" spans="1:6" ht="14.5" x14ac:dyDescent="0.35">
      <c r="A2180" s="13" t="str">
        <f t="shared" si="34"/>
        <v>Somalia-Africa-2007</v>
      </c>
      <c r="B2180" s="13" t="s">
        <v>64</v>
      </c>
      <c r="C2180" s="14" t="s">
        <v>232</v>
      </c>
      <c r="D2180" s="15">
        <v>2007</v>
      </c>
      <c r="E2180" s="19">
        <v>1779000000</v>
      </c>
      <c r="F2180" s="19">
        <v>2184000000</v>
      </c>
    </row>
    <row r="2181" spans="1:6" ht="14.5" x14ac:dyDescent="0.35">
      <c r="A2181" s="13" t="str">
        <f t="shared" si="34"/>
        <v>Somalia-Africa-2008</v>
      </c>
      <c r="B2181" s="13" t="s">
        <v>64</v>
      </c>
      <c r="C2181" s="14" t="s">
        <v>232</v>
      </c>
      <c r="D2181" s="15">
        <v>2008</v>
      </c>
      <c r="E2181" s="19">
        <v>6225000000</v>
      </c>
      <c r="F2181" s="19">
        <v>4851000000</v>
      </c>
    </row>
    <row r="2182" spans="1:6" ht="14.5" x14ac:dyDescent="0.35">
      <c r="A2182" s="13" t="str">
        <f t="shared" si="34"/>
        <v>Somalia-Africa-2009</v>
      </c>
      <c r="B2182" s="13" t="s">
        <v>64</v>
      </c>
      <c r="C2182" s="14" t="s">
        <v>232</v>
      </c>
      <c r="D2182" s="15">
        <v>2009</v>
      </c>
      <c r="E2182" s="13"/>
      <c r="F2182" s="13"/>
    </row>
    <row r="2183" spans="1:6" ht="14.5" x14ac:dyDescent="0.35">
      <c r="A2183" s="13" t="str">
        <f t="shared" si="34"/>
        <v>Somalia-Africa-2010</v>
      </c>
      <c r="B2183" s="13" t="s">
        <v>64</v>
      </c>
      <c r="C2183" s="14" t="s">
        <v>232</v>
      </c>
      <c r="D2183" s="15">
        <v>2010</v>
      </c>
      <c r="E2183" s="19">
        <v>4485000000</v>
      </c>
      <c r="F2183" s="19">
        <v>1257000000</v>
      </c>
    </row>
    <row r="2184" spans="1:6" ht="14.5" x14ac:dyDescent="0.35">
      <c r="A2184" s="13" t="str">
        <f t="shared" si="34"/>
        <v>Somalia-Africa-2011</v>
      </c>
      <c r="B2184" s="13" t="s">
        <v>64</v>
      </c>
      <c r="C2184" s="14" t="s">
        <v>232</v>
      </c>
      <c r="D2184" s="15">
        <v>2011</v>
      </c>
      <c r="E2184" s="19">
        <v>1057000000</v>
      </c>
      <c r="F2184" s="13"/>
    </row>
    <row r="2185" spans="1:6" ht="14.5" x14ac:dyDescent="0.35">
      <c r="A2185" s="13" t="str">
        <f t="shared" si="34"/>
        <v>Somalia-Africa-2012</v>
      </c>
      <c r="B2185" s="13" t="s">
        <v>64</v>
      </c>
      <c r="C2185" s="14" t="s">
        <v>232</v>
      </c>
      <c r="D2185" s="15">
        <v>2012</v>
      </c>
      <c r="E2185" s="19">
        <v>1640000000</v>
      </c>
      <c r="F2185" s="19">
        <v>2363000000</v>
      </c>
    </row>
    <row r="2186" spans="1:6" ht="14.5" x14ac:dyDescent="0.35">
      <c r="A2186" s="13" t="str">
        <f t="shared" si="34"/>
        <v>South Africa-Africa-2000</v>
      </c>
      <c r="B2186" s="13" t="s">
        <v>64</v>
      </c>
      <c r="C2186" s="14" t="s">
        <v>233</v>
      </c>
      <c r="D2186" s="15">
        <v>2000</v>
      </c>
      <c r="E2186" s="13"/>
      <c r="F2186" s="13"/>
    </row>
    <row r="2187" spans="1:6" ht="14.5" x14ac:dyDescent="0.35">
      <c r="A2187" s="13" t="str">
        <f t="shared" si="34"/>
        <v>South Africa-Africa-2001</v>
      </c>
      <c r="B2187" s="13" t="s">
        <v>64</v>
      </c>
      <c r="C2187" s="14" t="s">
        <v>233</v>
      </c>
      <c r="D2187" s="15">
        <v>2001</v>
      </c>
      <c r="E2187" s="19">
        <v>19820000000</v>
      </c>
      <c r="F2187" s="19">
        <v>15656000000</v>
      </c>
    </row>
    <row r="2188" spans="1:6" ht="14.5" x14ac:dyDescent="0.35">
      <c r="A2188" s="13" t="str">
        <f t="shared" si="34"/>
        <v>South Africa-Africa-2002</v>
      </c>
      <c r="B2188" s="13" t="s">
        <v>64</v>
      </c>
      <c r="C2188" s="14" t="s">
        <v>233</v>
      </c>
      <c r="D2188" s="15">
        <v>2002</v>
      </c>
      <c r="E2188" s="19">
        <v>5211000000</v>
      </c>
      <c r="F2188" s="19">
        <v>2671000000</v>
      </c>
    </row>
    <row r="2189" spans="1:6" ht="14.5" x14ac:dyDescent="0.35">
      <c r="A2189" s="13" t="str">
        <f t="shared" si="34"/>
        <v>South Africa-Africa-2003</v>
      </c>
      <c r="B2189" s="13" t="s">
        <v>64</v>
      </c>
      <c r="C2189" s="14" t="s">
        <v>233</v>
      </c>
      <c r="D2189" s="15">
        <v>2003</v>
      </c>
      <c r="E2189" s="19">
        <v>149000000</v>
      </c>
      <c r="F2189" s="19">
        <v>122000000</v>
      </c>
    </row>
    <row r="2190" spans="1:6" ht="14.5" x14ac:dyDescent="0.35">
      <c r="A2190" s="13" t="str">
        <f t="shared" si="34"/>
        <v>South Africa-Africa-2004</v>
      </c>
      <c r="B2190" s="13" t="s">
        <v>64</v>
      </c>
      <c r="C2190" s="14" t="s">
        <v>233</v>
      </c>
      <c r="D2190" s="15">
        <v>2004</v>
      </c>
      <c r="E2190" s="19">
        <v>759000000</v>
      </c>
      <c r="F2190" s="19">
        <v>430000000</v>
      </c>
    </row>
    <row r="2191" spans="1:6" ht="14.5" x14ac:dyDescent="0.35">
      <c r="A2191" s="13" t="str">
        <f t="shared" si="34"/>
        <v>South Africa-Africa-2005</v>
      </c>
      <c r="B2191" s="13" t="s">
        <v>64</v>
      </c>
      <c r="C2191" s="14" t="s">
        <v>233</v>
      </c>
      <c r="D2191" s="15">
        <v>2005</v>
      </c>
      <c r="E2191" s="13"/>
      <c r="F2191" s="13"/>
    </row>
    <row r="2192" spans="1:6" ht="14.5" x14ac:dyDescent="0.35">
      <c r="A2192" s="13" t="str">
        <f t="shared" si="34"/>
        <v>South Africa-Africa-2006</v>
      </c>
      <c r="B2192" s="13" t="s">
        <v>64</v>
      </c>
      <c r="C2192" s="14" t="s">
        <v>233</v>
      </c>
      <c r="D2192" s="15">
        <v>2006</v>
      </c>
      <c r="E2192" s="19">
        <v>722000000</v>
      </c>
      <c r="F2192" s="19">
        <v>132000000</v>
      </c>
    </row>
    <row r="2193" spans="1:6" ht="14.5" x14ac:dyDescent="0.35">
      <c r="A2193" s="13" t="str">
        <f t="shared" si="34"/>
        <v>South Africa-Africa-2007</v>
      </c>
      <c r="B2193" s="13" t="s">
        <v>64</v>
      </c>
      <c r="C2193" s="14" t="s">
        <v>233</v>
      </c>
      <c r="D2193" s="15">
        <v>2007</v>
      </c>
      <c r="E2193" s="19">
        <v>3100000</v>
      </c>
      <c r="F2193" s="19">
        <v>9300000</v>
      </c>
    </row>
    <row r="2194" spans="1:6" ht="14.5" x14ac:dyDescent="0.35">
      <c r="A2194" s="13" t="str">
        <f t="shared" si="34"/>
        <v>South Africa-Africa-2008</v>
      </c>
      <c r="B2194" s="13" t="s">
        <v>64</v>
      </c>
      <c r="C2194" s="14" t="s">
        <v>233</v>
      </c>
      <c r="D2194" s="15">
        <v>2008</v>
      </c>
      <c r="E2194" s="19">
        <v>21000000</v>
      </c>
      <c r="F2194" s="19">
        <v>7000000</v>
      </c>
    </row>
    <row r="2195" spans="1:6" ht="14.5" x14ac:dyDescent="0.35">
      <c r="A2195" s="13" t="str">
        <f t="shared" si="34"/>
        <v>South Africa-Africa-2009</v>
      </c>
      <c r="B2195" s="13" t="s">
        <v>64</v>
      </c>
      <c r="C2195" s="14" t="s">
        <v>233</v>
      </c>
      <c r="D2195" s="15">
        <v>2009</v>
      </c>
      <c r="E2195" s="19">
        <v>104000000</v>
      </c>
      <c r="F2195" s="19">
        <v>13000000</v>
      </c>
    </row>
    <row r="2196" spans="1:6" ht="14.5" x14ac:dyDescent="0.35">
      <c r="A2196" s="13" t="str">
        <f t="shared" si="34"/>
        <v>South Africa-Africa-2010</v>
      </c>
      <c r="B2196" s="13" t="s">
        <v>64</v>
      </c>
      <c r="C2196" s="14" t="s">
        <v>233</v>
      </c>
      <c r="D2196" s="15">
        <v>2010</v>
      </c>
      <c r="E2196" s="19">
        <v>74000000</v>
      </c>
      <c r="F2196" s="19">
        <v>20300000</v>
      </c>
    </row>
    <row r="2197" spans="1:6" ht="14.5" x14ac:dyDescent="0.35">
      <c r="A2197" s="13" t="str">
        <f t="shared" si="34"/>
        <v>South Africa-Africa-2011</v>
      </c>
      <c r="B2197" s="13" t="s">
        <v>64</v>
      </c>
      <c r="C2197" s="14" t="s">
        <v>233</v>
      </c>
      <c r="D2197" s="15">
        <v>2011</v>
      </c>
      <c r="E2197" s="19">
        <v>15000000</v>
      </c>
      <c r="F2197" s="19">
        <v>16000000</v>
      </c>
    </row>
    <row r="2198" spans="1:6" ht="14.5" x14ac:dyDescent="0.35">
      <c r="A2198" s="13" t="str">
        <f t="shared" si="34"/>
        <v>South Africa-Africa-2012</v>
      </c>
      <c r="B2198" s="13" t="s">
        <v>64</v>
      </c>
      <c r="C2198" s="14" t="s">
        <v>233</v>
      </c>
      <c r="D2198" s="15">
        <v>2012</v>
      </c>
      <c r="E2198" s="19">
        <v>9400000</v>
      </c>
      <c r="F2198" s="19">
        <v>57000000</v>
      </c>
    </row>
    <row r="2199" spans="1:6" ht="14.5" x14ac:dyDescent="0.35">
      <c r="A2199" s="13" t="str">
        <f t="shared" si="34"/>
        <v>South Korea-Asia-2000</v>
      </c>
      <c r="B2199" s="13" t="s">
        <v>60</v>
      </c>
      <c r="C2199" s="14" t="s">
        <v>234</v>
      </c>
      <c r="D2199" s="15">
        <v>2000</v>
      </c>
      <c r="E2199" s="19">
        <v>5700000</v>
      </c>
      <c r="F2199" s="19">
        <v>400000</v>
      </c>
    </row>
    <row r="2200" spans="1:6" ht="14.5" x14ac:dyDescent="0.35">
      <c r="A2200" s="13" t="str">
        <f t="shared" si="34"/>
        <v>South Korea-Asia-2001</v>
      </c>
      <c r="B2200" s="13" t="s">
        <v>60</v>
      </c>
      <c r="C2200" s="14" t="s">
        <v>234</v>
      </c>
      <c r="D2200" s="15">
        <v>2001</v>
      </c>
      <c r="E2200" s="19">
        <v>6400000</v>
      </c>
      <c r="F2200" s="19">
        <v>11200000</v>
      </c>
    </row>
    <row r="2201" spans="1:6" ht="14.5" x14ac:dyDescent="0.35">
      <c r="A2201" s="13" t="str">
        <f t="shared" si="34"/>
        <v>South Korea-Asia-2002</v>
      </c>
      <c r="B2201" s="13" t="s">
        <v>60</v>
      </c>
      <c r="C2201" s="14" t="s">
        <v>234</v>
      </c>
      <c r="D2201" s="15">
        <v>2002</v>
      </c>
      <c r="E2201" s="19">
        <v>20726000000</v>
      </c>
      <c r="F2201" s="19">
        <v>16446000000</v>
      </c>
    </row>
    <row r="2202" spans="1:6" ht="14.5" x14ac:dyDescent="0.35">
      <c r="A2202" s="13" t="str">
        <f t="shared" si="34"/>
        <v>South Korea-Asia-2003</v>
      </c>
      <c r="B2202" s="13" t="s">
        <v>60</v>
      </c>
      <c r="C2202" s="14" t="s">
        <v>234</v>
      </c>
      <c r="D2202" s="15">
        <v>2003</v>
      </c>
      <c r="E2202" s="19">
        <v>4792000000</v>
      </c>
      <c r="F2202" s="19">
        <v>2534000000</v>
      </c>
    </row>
    <row r="2203" spans="1:6" ht="14.5" x14ac:dyDescent="0.35">
      <c r="A2203" s="13" t="str">
        <f t="shared" si="34"/>
        <v>South Korea-Asia-2004</v>
      </c>
      <c r="B2203" s="13" t="s">
        <v>60</v>
      </c>
      <c r="C2203" s="14" t="s">
        <v>234</v>
      </c>
      <c r="D2203" s="15">
        <v>2004</v>
      </c>
      <c r="E2203" s="19">
        <v>463000000</v>
      </c>
      <c r="F2203" s="19">
        <v>122000000</v>
      </c>
    </row>
    <row r="2204" spans="1:6" ht="14.5" x14ac:dyDescent="0.35">
      <c r="A2204" s="13" t="str">
        <f t="shared" si="34"/>
        <v>South Korea-Asia-2005</v>
      </c>
      <c r="B2204" s="13" t="s">
        <v>60</v>
      </c>
      <c r="C2204" s="14" t="s">
        <v>234</v>
      </c>
      <c r="D2204" s="15">
        <v>2005</v>
      </c>
      <c r="E2204" s="19">
        <v>122000000</v>
      </c>
      <c r="F2204" s="19">
        <v>129000000</v>
      </c>
    </row>
    <row r="2205" spans="1:6" ht="14.5" x14ac:dyDescent="0.35">
      <c r="A2205" s="13" t="str">
        <f t="shared" si="34"/>
        <v>South Korea-Asia-2006</v>
      </c>
      <c r="B2205" s="13" t="s">
        <v>60</v>
      </c>
      <c r="C2205" s="14" t="s">
        <v>234</v>
      </c>
      <c r="D2205" s="15">
        <v>2006</v>
      </c>
      <c r="E2205" s="13"/>
      <c r="F2205" s="13"/>
    </row>
    <row r="2206" spans="1:6" ht="14.5" x14ac:dyDescent="0.35">
      <c r="A2206" s="13" t="str">
        <f t="shared" si="34"/>
        <v>South Korea-Asia-2007</v>
      </c>
      <c r="B2206" s="13" t="s">
        <v>60</v>
      </c>
      <c r="C2206" s="14" t="s">
        <v>234</v>
      </c>
      <c r="D2206" s="15">
        <v>2007</v>
      </c>
      <c r="E2206" s="13"/>
      <c r="F2206" s="13"/>
    </row>
    <row r="2207" spans="1:6" ht="14.5" x14ac:dyDescent="0.35">
      <c r="A2207" s="13" t="str">
        <f t="shared" si="34"/>
        <v>South Korea-Asia-2008</v>
      </c>
      <c r="B2207" s="13" t="s">
        <v>60</v>
      </c>
      <c r="C2207" s="14" t="s">
        <v>234</v>
      </c>
      <c r="D2207" s="15">
        <v>2008</v>
      </c>
      <c r="E2207" s="19">
        <v>684000000</v>
      </c>
      <c r="F2207" s="19">
        <v>123000000</v>
      </c>
    </row>
    <row r="2208" spans="1:6" ht="14.5" x14ac:dyDescent="0.35">
      <c r="A2208" s="13" t="str">
        <f t="shared" si="34"/>
        <v>South Korea-Asia-2009</v>
      </c>
      <c r="B2208" s="13" t="s">
        <v>60</v>
      </c>
      <c r="C2208" s="14" t="s">
        <v>234</v>
      </c>
      <c r="D2208" s="15">
        <v>2009</v>
      </c>
      <c r="E2208" s="19">
        <v>2300000</v>
      </c>
      <c r="F2208" s="19">
        <v>5600000</v>
      </c>
    </row>
    <row r="2209" spans="1:6" ht="14.5" x14ac:dyDescent="0.35">
      <c r="A2209" s="13" t="str">
        <f t="shared" si="34"/>
        <v>South Korea-Asia-2010</v>
      </c>
      <c r="B2209" s="13" t="s">
        <v>60</v>
      </c>
      <c r="C2209" s="14" t="s">
        <v>234</v>
      </c>
      <c r="D2209" s="15">
        <v>2010</v>
      </c>
      <c r="E2209" s="19">
        <v>23000000</v>
      </c>
      <c r="F2209" s="19">
        <v>7000000</v>
      </c>
    </row>
    <row r="2210" spans="1:6" ht="14.5" x14ac:dyDescent="0.35">
      <c r="A2210" s="13" t="str">
        <f t="shared" si="34"/>
        <v>South Korea-Asia-2011</v>
      </c>
      <c r="B2210" s="13" t="s">
        <v>60</v>
      </c>
      <c r="C2210" s="14" t="s">
        <v>234</v>
      </c>
      <c r="D2210" s="15">
        <v>2011</v>
      </c>
      <c r="E2210" s="19">
        <v>109000000</v>
      </c>
      <c r="F2210" s="19">
        <v>11000000</v>
      </c>
    </row>
    <row r="2211" spans="1:6" ht="14.5" x14ac:dyDescent="0.35">
      <c r="A2211" s="13" t="str">
        <f t="shared" si="34"/>
        <v>South Korea-Asia-2012</v>
      </c>
      <c r="B2211" s="13" t="s">
        <v>60</v>
      </c>
      <c r="C2211" s="14" t="s">
        <v>234</v>
      </c>
      <c r="D2211" s="15">
        <v>2012</v>
      </c>
      <c r="E2211" s="19">
        <v>87000000</v>
      </c>
      <c r="F2211" s="19">
        <v>21200000</v>
      </c>
    </row>
    <row r="2212" spans="1:6" ht="14.5" x14ac:dyDescent="0.35">
      <c r="A2212" s="13" t="str">
        <f t="shared" si="34"/>
        <v>South Sudan-Africa-2000</v>
      </c>
      <c r="B2212" s="13" t="s">
        <v>64</v>
      </c>
      <c r="C2212" s="14" t="s">
        <v>235</v>
      </c>
      <c r="D2212" s="15">
        <v>2000</v>
      </c>
      <c r="E2212" s="19">
        <v>15700000</v>
      </c>
      <c r="F2212" s="19">
        <v>16400000</v>
      </c>
    </row>
    <row r="2213" spans="1:6" ht="14.5" x14ac:dyDescent="0.35">
      <c r="A2213" s="13" t="str">
        <f t="shared" si="34"/>
        <v>South Sudan-Africa-2001</v>
      </c>
      <c r="B2213" s="13" t="s">
        <v>64</v>
      </c>
      <c r="C2213" s="14" t="s">
        <v>235</v>
      </c>
      <c r="D2213" s="15">
        <v>2001</v>
      </c>
      <c r="E2213" s="19">
        <v>3900000</v>
      </c>
      <c r="F2213" s="19">
        <v>43000000</v>
      </c>
    </row>
    <row r="2214" spans="1:6" ht="14.5" x14ac:dyDescent="0.35">
      <c r="A2214" s="13" t="str">
        <f t="shared" si="34"/>
        <v>South Sudan-Africa-2002</v>
      </c>
      <c r="B2214" s="13" t="s">
        <v>64</v>
      </c>
      <c r="C2214" s="14" t="s">
        <v>235</v>
      </c>
      <c r="D2214" s="15">
        <v>2002</v>
      </c>
      <c r="E2214" s="19">
        <v>35300000</v>
      </c>
      <c r="F2214" s="19">
        <v>26500000</v>
      </c>
    </row>
    <row r="2215" spans="1:6" ht="14.5" x14ac:dyDescent="0.35">
      <c r="A2215" s="13" t="str">
        <f t="shared" si="34"/>
        <v>South Sudan-Africa-2003</v>
      </c>
      <c r="B2215" s="13" t="s">
        <v>64</v>
      </c>
      <c r="C2215" s="14" t="s">
        <v>235</v>
      </c>
      <c r="D2215" s="15">
        <v>2003</v>
      </c>
      <c r="E2215" s="19">
        <v>6600000</v>
      </c>
      <c r="F2215" s="19">
        <v>400000</v>
      </c>
    </row>
    <row r="2216" spans="1:6" ht="14.5" x14ac:dyDescent="0.35">
      <c r="A2216" s="13" t="str">
        <f t="shared" si="34"/>
        <v>South Sudan-Africa-2004</v>
      </c>
      <c r="B2216" s="13" t="s">
        <v>64</v>
      </c>
      <c r="C2216" s="14" t="s">
        <v>235</v>
      </c>
      <c r="D2216" s="15">
        <v>2004</v>
      </c>
      <c r="E2216" s="13"/>
      <c r="F2216" s="13"/>
    </row>
    <row r="2217" spans="1:6" ht="14.5" x14ac:dyDescent="0.35">
      <c r="A2217" s="13" t="str">
        <f t="shared" si="34"/>
        <v>South Sudan-Africa-2005</v>
      </c>
      <c r="B2217" s="13" t="s">
        <v>64</v>
      </c>
      <c r="C2217" s="14" t="s">
        <v>235</v>
      </c>
      <c r="D2217" s="15">
        <v>2005</v>
      </c>
      <c r="E2217" s="19">
        <v>25624000000</v>
      </c>
      <c r="F2217" s="19">
        <v>20429000000</v>
      </c>
    </row>
    <row r="2218" spans="1:6" ht="14.5" x14ac:dyDescent="0.35">
      <c r="A2218" s="13" t="str">
        <f t="shared" si="34"/>
        <v>South Sudan-Africa-2006</v>
      </c>
      <c r="B2218" s="13" t="s">
        <v>64</v>
      </c>
      <c r="C2218" s="14" t="s">
        <v>235</v>
      </c>
      <c r="D2218" s="15">
        <v>2006</v>
      </c>
      <c r="E2218" s="19">
        <v>5413000000</v>
      </c>
      <c r="F2218" s="19">
        <v>3077000000</v>
      </c>
    </row>
    <row r="2219" spans="1:6" ht="14.5" x14ac:dyDescent="0.35">
      <c r="A2219" s="13" t="str">
        <f t="shared" si="34"/>
        <v>South Sudan-Africa-2007</v>
      </c>
      <c r="B2219" s="13" t="s">
        <v>64</v>
      </c>
      <c r="C2219" s="14" t="s">
        <v>235</v>
      </c>
      <c r="D2219" s="15">
        <v>2007</v>
      </c>
      <c r="E2219" s="19">
        <v>142000000</v>
      </c>
      <c r="F2219" s="19">
        <v>149000000</v>
      </c>
    </row>
    <row r="2220" spans="1:6" ht="14.5" x14ac:dyDescent="0.35">
      <c r="A2220" s="13" t="str">
        <f t="shared" si="34"/>
        <v>South Sudan-Africa-2008</v>
      </c>
      <c r="B2220" s="13" t="s">
        <v>64</v>
      </c>
      <c r="C2220" s="14" t="s">
        <v>235</v>
      </c>
      <c r="D2220" s="15">
        <v>2008</v>
      </c>
      <c r="E2220" s="19">
        <v>537000000</v>
      </c>
      <c r="F2220" s="19">
        <v>153000000</v>
      </c>
    </row>
    <row r="2221" spans="1:6" ht="14.5" x14ac:dyDescent="0.35">
      <c r="A2221" s="13" t="str">
        <f t="shared" si="34"/>
        <v>South Sudan-Africa-2009</v>
      </c>
      <c r="B2221" s="13" t="s">
        <v>64</v>
      </c>
      <c r="C2221" s="14" t="s">
        <v>235</v>
      </c>
      <c r="D2221" s="15">
        <v>2009</v>
      </c>
      <c r="E2221" s="13"/>
      <c r="F2221" s="13"/>
    </row>
    <row r="2222" spans="1:6" ht="14.5" x14ac:dyDescent="0.35">
      <c r="A2222" s="13" t="str">
        <f t="shared" si="34"/>
        <v>South Sudan-Africa-2010</v>
      </c>
      <c r="B2222" s="13" t="s">
        <v>64</v>
      </c>
      <c r="C2222" s="14" t="s">
        <v>235</v>
      </c>
      <c r="D2222" s="15">
        <v>2010</v>
      </c>
      <c r="E2222" s="19">
        <v>725000000</v>
      </c>
      <c r="F2222" s="19">
        <v>130000000</v>
      </c>
    </row>
    <row r="2223" spans="1:6" ht="14.5" x14ac:dyDescent="0.35">
      <c r="A2223" s="13" t="str">
        <f t="shared" si="34"/>
        <v>South Sudan-Africa-2011</v>
      </c>
      <c r="B2223" s="13" t="s">
        <v>64</v>
      </c>
      <c r="C2223" s="14" t="s">
        <v>235</v>
      </c>
      <c r="D2223" s="15">
        <v>2011</v>
      </c>
      <c r="E2223" s="19">
        <v>4000000</v>
      </c>
      <c r="F2223" s="19">
        <v>9100000</v>
      </c>
    </row>
    <row r="2224" spans="1:6" ht="14.5" x14ac:dyDescent="0.35">
      <c r="A2224" s="13" t="str">
        <f t="shared" si="34"/>
        <v>South Sudan-Africa-2012</v>
      </c>
      <c r="B2224" s="13" t="s">
        <v>64</v>
      </c>
      <c r="C2224" s="14" t="s">
        <v>235</v>
      </c>
      <c r="D2224" s="15">
        <v>2012</v>
      </c>
      <c r="E2224" s="19">
        <v>25000000</v>
      </c>
      <c r="F2224" s="19">
        <v>7000000</v>
      </c>
    </row>
    <row r="2225" spans="1:6" ht="14.5" x14ac:dyDescent="0.35">
      <c r="A2225" s="13" t="str">
        <f t="shared" si="34"/>
        <v>Spain-Europe-2000</v>
      </c>
      <c r="B2225" s="13" t="s">
        <v>62</v>
      </c>
      <c r="C2225" s="14" t="s">
        <v>236</v>
      </c>
      <c r="D2225" s="15">
        <v>2000</v>
      </c>
      <c r="E2225" s="19">
        <v>142000000</v>
      </c>
      <c r="F2225" s="19">
        <v>13000000</v>
      </c>
    </row>
    <row r="2226" spans="1:6" ht="14.5" x14ac:dyDescent="0.35">
      <c r="A2226" s="13" t="str">
        <f t="shared" si="34"/>
        <v>Spain-Europe-2001</v>
      </c>
      <c r="B2226" s="13" t="s">
        <v>62</v>
      </c>
      <c r="C2226" s="14" t="s">
        <v>236</v>
      </c>
      <c r="D2226" s="15">
        <v>2001</v>
      </c>
      <c r="E2226" s="19">
        <v>15200000</v>
      </c>
      <c r="F2226" s="19">
        <v>19200000</v>
      </c>
    </row>
    <row r="2227" spans="1:6" ht="14.5" x14ac:dyDescent="0.35">
      <c r="A2227" s="13" t="str">
        <f t="shared" si="34"/>
        <v>Spain-Europe-2002</v>
      </c>
      <c r="B2227" s="13" t="s">
        <v>62</v>
      </c>
      <c r="C2227" s="14" t="s">
        <v>236</v>
      </c>
      <c r="D2227" s="15">
        <v>2002</v>
      </c>
      <c r="E2227" s="19">
        <v>102000000</v>
      </c>
      <c r="F2227" s="19">
        <v>19800000</v>
      </c>
    </row>
    <row r="2228" spans="1:6" ht="14.5" x14ac:dyDescent="0.35">
      <c r="A2228" s="13" t="str">
        <f t="shared" si="34"/>
        <v>Spain-Europe-2003</v>
      </c>
      <c r="B2228" s="13" t="s">
        <v>62</v>
      </c>
      <c r="C2228" s="14" t="s">
        <v>236</v>
      </c>
      <c r="D2228" s="15">
        <v>2003</v>
      </c>
      <c r="E2228" s="19">
        <v>4500000</v>
      </c>
      <c r="F2228" s="19">
        <v>81000000</v>
      </c>
    </row>
    <row r="2229" spans="1:6" ht="14.5" x14ac:dyDescent="0.35">
      <c r="A2229" s="13" t="str">
        <f t="shared" si="34"/>
        <v>Spain-Europe-2004</v>
      </c>
      <c r="B2229" s="13" t="s">
        <v>62</v>
      </c>
      <c r="C2229" s="14" t="s">
        <v>236</v>
      </c>
      <c r="D2229" s="15">
        <v>2004</v>
      </c>
      <c r="E2229" s="19">
        <v>37800000</v>
      </c>
      <c r="F2229" s="19">
        <v>35600000</v>
      </c>
    </row>
    <row r="2230" spans="1:6" ht="14.5" x14ac:dyDescent="0.35">
      <c r="A2230" s="13" t="str">
        <f t="shared" si="34"/>
        <v>Spain-Europe-2005</v>
      </c>
      <c r="B2230" s="13" t="s">
        <v>62</v>
      </c>
      <c r="C2230" s="14" t="s">
        <v>236</v>
      </c>
      <c r="D2230" s="15">
        <v>2005</v>
      </c>
      <c r="E2230" s="19">
        <v>4500000</v>
      </c>
      <c r="F2230" s="13"/>
    </row>
    <row r="2231" spans="1:6" ht="14.5" x14ac:dyDescent="0.35">
      <c r="A2231" s="13" t="str">
        <f t="shared" si="34"/>
        <v>Spain-Europe-2006</v>
      </c>
      <c r="B2231" s="13" t="s">
        <v>62</v>
      </c>
      <c r="C2231" s="14" t="s">
        <v>236</v>
      </c>
      <c r="D2231" s="15">
        <v>2006</v>
      </c>
      <c r="E2231" s="13"/>
      <c r="F2231" s="13"/>
    </row>
    <row r="2232" spans="1:6" ht="14.5" x14ac:dyDescent="0.35">
      <c r="A2232" s="13" t="str">
        <f t="shared" si="34"/>
        <v>Spain-Europe-2007</v>
      </c>
      <c r="B2232" s="13" t="s">
        <v>62</v>
      </c>
      <c r="C2232" s="14" t="s">
        <v>236</v>
      </c>
      <c r="D2232" s="15">
        <v>2007</v>
      </c>
      <c r="E2232" s="19">
        <v>3000000</v>
      </c>
      <c r="F2232" s="13"/>
    </row>
    <row r="2233" spans="1:6" ht="14.5" x14ac:dyDescent="0.35">
      <c r="A2233" s="13" t="str">
        <f t="shared" si="34"/>
        <v>Spain-Europe-2008</v>
      </c>
      <c r="B2233" s="13" t="s">
        <v>62</v>
      </c>
      <c r="C2233" s="14" t="s">
        <v>236</v>
      </c>
      <c r="D2233" s="15">
        <v>2008</v>
      </c>
      <c r="E2233" s="19">
        <v>28306000000</v>
      </c>
      <c r="F2233" s="19">
        <v>24689000000</v>
      </c>
    </row>
    <row r="2234" spans="1:6" ht="14.5" x14ac:dyDescent="0.35">
      <c r="A2234" s="13" t="str">
        <f t="shared" si="34"/>
        <v>Spain-Europe-2009</v>
      </c>
      <c r="B2234" s="13" t="s">
        <v>62</v>
      </c>
      <c r="C2234" s="14" t="s">
        <v>236</v>
      </c>
      <c r="D2234" s="15">
        <v>2009</v>
      </c>
      <c r="E2234" s="19">
        <v>5152000000</v>
      </c>
      <c r="F2234" s="19">
        <v>3006000000</v>
      </c>
    </row>
    <row r="2235" spans="1:6" ht="14.5" x14ac:dyDescent="0.35">
      <c r="A2235" s="13" t="str">
        <f t="shared" si="34"/>
        <v>Spain-Europe-2010</v>
      </c>
      <c r="B2235" s="13" t="s">
        <v>62</v>
      </c>
      <c r="C2235" s="14" t="s">
        <v>236</v>
      </c>
      <c r="D2235" s="15">
        <v>2010</v>
      </c>
      <c r="E2235" s="19">
        <v>152000000</v>
      </c>
      <c r="F2235" s="19">
        <v>168000000</v>
      </c>
    </row>
    <row r="2236" spans="1:6" ht="14.5" x14ac:dyDescent="0.35">
      <c r="A2236" s="13" t="str">
        <f t="shared" si="34"/>
        <v>Spain-Europe-2011</v>
      </c>
      <c r="B2236" s="13" t="s">
        <v>62</v>
      </c>
      <c r="C2236" s="14" t="s">
        <v>236</v>
      </c>
      <c r="D2236" s="15">
        <v>2011</v>
      </c>
      <c r="E2236" s="19">
        <v>522000000</v>
      </c>
      <c r="F2236" s="19">
        <v>159000000</v>
      </c>
    </row>
    <row r="2237" spans="1:6" ht="14.5" x14ac:dyDescent="0.35">
      <c r="A2237" s="13" t="str">
        <f t="shared" si="34"/>
        <v>Spain-Europe-2012</v>
      </c>
      <c r="B2237" s="13" t="s">
        <v>62</v>
      </c>
      <c r="C2237" s="14" t="s">
        <v>236</v>
      </c>
      <c r="D2237" s="15">
        <v>2012</v>
      </c>
      <c r="E2237" s="13"/>
      <c r="F2237" s="13"/>
    </row>
    <row r="2238" spans="1:6" ht="14.5" x14ac:dyDescent="0.35">
      <c r="A2238" s="13" t="str">
        <f t="shared" si="34"/>
        <v>Sri Lanka-Asia-2000</v>
      </c>
      <c r="B2238" s="13" t="s">
        <v>60</v>
      </c>
      <c r="C2238" s="14" t="s">
        <v>237</v>
      </c>
      <c r="D2238" s="15">
        <v>2000</v>
      </c>
      <c r="E2238" s="19">
        <v>938000000</v>
      </c>
      <c r="F2238" s="19">
        <v>112000000</v>
      </c>
    </row>
    <row r="2239" spans="1:6" ht="14.5" x14ac:dyDescent="0.35">
      <c r="A2239" s="13" t="str">
        <f t="shared" si="34"/>
        <v>Sri Lanka-Asia-2001</v>
      </c>
      <c r="B2239" s="13" t="s">
        <v>60</v>
      </c>
      <c r="C2239" s="14" t="s">
        <v>237</v>
      </c>
      <c r="D2239" s="15">
        <v>2001</v>
      </c>
      <c r="E2239" s="19">
        <v>2900000</v>
      </c>
      <c r="F2239" s="19">
        <v>12700000</v>
      </c>
    </row>
    <row r="2240" spans="1:6" ht="14.5" x14ac:dyDescent="0.35">
      <c r="A2240" s="13" t="str">
        <f t="shared" si="34"/>
        <v>Sri Lanka-Asia-2002</v>
      </c>
      <c r="B2240" s="13" t="s">
        <v>60</v>
      </c>
      <c r="C2240" s="14" t="s">
        <v>237</v>
      </c>
      <c r="D2240" s="15">
        <v>2002</v>
      </c>
      <c r="E2240" s="19">
        <v>27000000</v>
      </c>
      <c r="F2240" s="19">
        <v>7000000</v>
      </c>
    </row>
    <row r="2241" spans="1:6" ht="14.5" x14ac:dyDescent="0.35">
      <c r="A2241" s="13" t="str">
        <f t="shared" si="34"/>
        <v>Sri Lanka-Asia-2003</v>
      </c>
      <c r="B2241" s="13" t="s">
        <v>60</v>
      </c>
      <c r="C2241" s="14" t="s">
        <v>237</v>
      </c>
      <c r="D2241" s="15">
        <v>2003</v>
      </c>
      <c r="E2241" s="19">
        <v>188000000</v>
      </c>
      <c r="F2241" s="19">
        <v>32000000</v>
      </c>
    </row>
    <row r="2242" spans="1:6" ht="14.5" x14ac:dyDescent="0.35">
      <c r="A2242" s="13" t="str">
        <f t="shared" si="34"/>
        <v>Sri Lanka-Asia-2004</v>
      </c>
      <c r="B2242" s="13" t="s">
        <v>60</v>
      </c>
      <c r="C2242" s="14" t="s">
        <v>237</v>
      </c>
      <c r="D2242" s="15">
        <v>2004</v>
      </c>
      <c r="E2242" s="19">
        <v>19500000</v>
      </c>
      <c r="F2242" s="19">
        <v>25100000</v>
      </c>
    </row>
    <row r="2243" spans="1:6" ht="14.5" x14ac:dyDescent="0.35">
      <c r="A2243" s="13" t="str">
        <f t="shared" ref="A2243:A2306" si="35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9">
        <v>112000000</v>
      </c>
      <c r="F2243" s="19">
        <v>21600000</v>
      </c>
    </row>
    <row r="2244" spans="1:6" ht="14.5" x14ac:dyDescent="0.35">
      <c r="A2244" s="13" t="str">
        <f t="shared" si="35"/>
        <v>Sri Lanka-Asia-2006</v>
      </c>
      <c r="B2244" s="13" t="s">
        <v>60</v>
      </c>
      <c r="C2244" s="14" t="s">
        <v>237</v>
      </c>
      <c r="D2244" s="15">
        <v>2006</v>
      </c>
      <c r="E2244" s="19">
        <v>3800000</v>
      </c>
      <c r="F2244" s="19">
        <v>75000000</v>
      </c>
    </row>
    <row r="2245" spans="1:6" ht="14.5" x14ac:dyDescent="0.35">
      <c r="A2245" s="13" t="str">
        <f t="shared" si="35"/>
        <v>Sri Lanka-Asia-2007</v>
      </c>
      <c r="B2245" s="13" t="s">
        <v>60</v>
      </c>
      <c r="C2245" s="14" t="s">
        <v>237</v>
      </c>
      <c r="D2245" s="15">
        <v>2007</v>
      </c>
      <c r="E2245" s="19">
        <v>40600000</v>
      </c>
      <c r="F2245" s="19">
        <v>40500000</v>
      </c>
    </row>
    <row r="2246" spans="1:6" ht="14.5" x14ac:dyDescent="0.35">
      <c r="A2246" s="13" t="str">
        <f t="shared" si="35"/>
        <v>Sri Lanka-Asia-2008</v>
      </c>
      <c r="B2246" s="13" t="s">
        <v>60</v>
      </c>
      <c r="C2246" s="14" t="s">
        <v>237</v>
      </c>
      <c r="D2246" s="15">
        <v>2008</v>
      </c>
      <c r="E2246" s="13"/>
      <c r="F2246" s="13"/>
    </row>
    <row r="2247" spans="1:6" ht="14.5" x14ac:dyDescent="0.35">
      <c r="A2247" s="13" t="str">
        <f t="shared" si="35"/>
        <v>Sri Lanka-Asia-2009</v>
      </c>
      <c r="B2247" s="13" t="s">
        <v>60</v>
      </c>
      <c r="C2247" s="14" t="s">
        <v>237</v>
      </c>
      <c r="D2247" s="15">
        <v>2009</v>
      </c>
      <c r="E2247" s="19">
        <v>3500000</v>
      </c>
      <c r="F2247" s="13"/>
    </row>
    <row r="2248" spans="1:6" ht="14.5" x14ac:dyDescent="0.35">
      <c r="A2248" s="13" t="str">
        <f t="shared" si="35"/>
        <v>Sri Lanka-Asia-2010</v>
      </c>
      <c r="B2248" s="13" t="s">
        <v>60</v>
      </c>
      <c r="C2248" s="14" t="s">
        <v>237</v>
      </c>
      <c r="D2248" s="15">
        <v>2010</v>
      </c>
      <c r="E2248" s="19">
        <v>4591000000</v>
      </c>
      <c r="F2248" s="19">
        <v>2580000000</v>
      </c>
    </row>
    <row r="2249" spans="1:6" ht="14.5" x14ac:dyDescent="0.35">
      <c r="A2249" s="13" t="str">
        <f t="shared" si="35"/>
        <v>Sri Lanka-Asia-2011</v>
      </c>
      <c r="B2249" s="13" t="s">
        <v>60</v>
      </c>
      <c r="C2249" s="14" t="s">
        <v>237</v>
      </c>
      <c r="D2249" s="15">
        <v>2011</v>
      </c>
      <c r="E2249" s="19">
        <v>28022000000</v>
      </c>
      <c r="F2249" s="19">
        <v>21891000000</v>
      </c>
    </row>
    <row r="2250" spans="1:6" ht="14.5" x14ac:dyDescent="0.35">
      <c r="A2250" s="13" t="str">
        <f t="shared" si="35"/>
        <v>Sri Lanka-Asia-2012</v>
      </c>
      <c r="B2250" s="13" t="s">
        <v>60</v>
      </c>
      <c r="C2250" s="14" t="s">
        <v>237</v>
      </c>
      <c r="D2250" s="15">
        <v>2012</v>
      </c>
      <c r="E2250" s="19">
        <v>141000000</v>
      </c>
      <c r="F2250" s="19">
        <v>170000000</v>
      </c>
    </row>
    <row r="2251" spans="1:6" ht="14.5" x14ac:dyDescent="0.35">
      <c r="A2251" s="13" t="str">
        <f t="shared" si="35"/>
        <v>St. Kitts and Nevis-The Americas-2000</v>
      </c>
      <c r="B2251" s="13" t="s">
        <v>70</v>
      </c>
      <c r="C2251" s="14" t="s">
        <v>238</v>
      </c>
      <c r="D2251" s="15">
        <v>2000</v>
      </c>
      <c r="E2251" s="19">
        <v>440000000</v>
      </c>
      <c r="F2251" s="19">
        <v>164000000</v>
      </c>
    </row>
    <row r="2252" spans="1:6" ht="14.5" x14ac:dyDescent="0.35">
      <c r="A2252" s="13" t="str">
        <f t="shared" si="35"/>
        <v>St. Kitts and Nevis-The Americas-2001</v>
      </c>
      <c r="B2252" s="13" t="s">
        <v>70</v>
      </c>
      <c r="C2252" s="14" t="s">
        <v>238</v>
      </c>
      <c r="D2252" s="15">
        <v>2001</v>
      </c>
      <c r="E2252" s="13"/>
      <c r="F2252" s="13"/>
    </row>
    <row r="2253" spans="1:6" ht="14.5" x14ac:dyDescent="0.35">
      <c r="A2253" s="13" t="str">
        <f t="shared" si="35"/>
        <v>St. Kitts and Nevis-The Americas-2002</v>
      </c>
      <c r="B2253" s="13" t="s">
        <v>70</v>
      </c>
      <c r="C2253" s="14" t="s">
        <v>238</v>
      </c>
      <c r="D2253" s="15">
        <v>2002</v>
      </c>
      <c r="E2253" s="19">
        <v>724000000</v>
      </c>
      <c r="F2253" s="19">
        <v>110000000</v>
      </c>
    </row>
    <row r="2254" spans="1:6" ht="14.5" x14ac:dyDescent="0.35">
      <c r="A2254" s="13" t="str">
        <f t="shared" si="35"/>
        <v>St. Kitts and Nevis-The Americas-2003</v>
      </c>
      <c r="B2254" s="13" t="s">
        <v>70</v>
      </c>
      <c r="C2254" s="14" t="s">
        <v>238</v>
      </c>
      <c r="D2254" s="15">
        <v>2003</v>
      </c>
      <c r="E2254" s="19">
        <v>2700000</v>
      </c>
      <c r="F2254" s="19">
        <v>10900000</v>
      </c>
    </row>
    <row r="2255" spans="1:6" ht="14.5" x14ac:dyDescent="0.35">
      <c r="A2255" s="13" t="str">
        <f t="shared" si="35"/>
        <v>St. Kitts and Nevis-The Americas-2004</v>
      </c>
      <c r="B2255" s="13" t="s">
        <v>70</v>
      </c>
      <c r="C2255" s="14" t="s">
        <v>238</v>
      </c>
      <c r="D2255" s="15">
        <v>2004</v>
      </c>
      <c r="E2255" s="19">
        <v>27000000</v>
      </c>
      <c r="F2255" s="19">
        <v>8000000</v>
      </c>
    </row>
    <row r="2256" spans="1:6" ht="14.5" x14ac:dyDescent="0.35">
      <c r="A2256" s="13" t="str">
        <f t="shared" si="35"/>
        <v>St. Kitts and Nevis-The Americas-2005</v>
      </c>
      <c r="B2256" s="13" t="s">
        <v>70</v>
      </c>
      <c r="C2256" s="14" t="s">
        <v>238</v>
      </c>
      <c r="D2256" s="15">
        <v>2005</v>
      </c>
      <c r="E2256" s="19">
        <v>214000000</v>
      </c>
      <c r="F2256" s="19">
        <v>28000000</v>
      </c>
    </row>
    <row r="2257" spans="1:6" ht="14.5" x14ac:dyDescent="0.35">
      <c r="A2257" s="13" t="str">
        <f t="shared" si="35"/>
        <v>St. Kitts and Nevis-The Americas-2006</v>
      </c>
      <c r="B2257" s="13" t="s">
        <v>70</v>
      </c>
      <c r="C2257" s="14" t="s">
        <v>238</v>
      </c>
      <c r="D2257" s="15">
        <v>2006</v>
      </c>
      <c r="E2257" s="19">
        <v>115000000</v>
      </c>
      <c r="F2257" s="19">
        <v>20000000</v>
      </c>
    </row>
    <row r="2258" spans="1:6" ht="14.5" x14ac:dyDescent="0.35">
      <c r="A2258" s="13" t="str">
        <f t="shared" si="35"/>
        <v>St. Kitts and Nevis-The Americas-2007</v>
      </c>
      <c r="B2258" s="13" t="s">
        <v>70</v>
      </c>
      <c r="C2258" s="14" t="s">
        <v>238</v>
      </c>
      <c r="D2258" s="15">
        <v>2007</v>
      </c>
      <c r="E2258" s="19">
        <v>16800000</v>
      </c>
      <c r="F2258" s="19">
        <v>19100000</v>
      </c>
    </row>
    <row r="2259" spans="1:6" ht="14.5" x14ac:dyDescent="0.35">
      <c r="A2259" s="13" t="str">
        <f t="shared" si="35"/>
        <v>St. Kitts and Nevis-The Americas-2008</v>
      </c>
      <c r="B2259" s="13" t="s">
        <v>70</v>
      </c>
      <c r="C2259" s="14" t="s">
        <v>238</v>
      </c>
      <c r="D2259" s="15">
        <v>2008</v>
      </c>
      <c r="E2259" s="19">
        <v>2100000</v>
      </c>
      <c r="F2259" s="19">
        <v>132000000</v>
      </c>
    </row>
    <row r="2260" spans="1:6" ht="14.5" x14ac:dyDescent="0.35">
      <c r="A2260" s="13" t="str">
        <f t="shared" si="35"/>
        <v>St. Kitts and Nevis-The Americas-2009</v>
      </c>
      <c r="B2260" s="13" t="s">
        <v>70</v>
      </c>
      <c r="C2260" s="14" t="s">
        <v>238</v>
      </c>
      <c r="D2260" s="15">
        <v>2009</v>
      </c>
      <c r="E2260" s="19">
        <v>50000000</v>
      </c>
      <c r="F2260" s="19">
        <v>37700000</v>
      </c>
    </row>
    <row r="2261" spans="1:6" ht="14.5" x14ac:dyDescent="0.35">
      <c r="A2261" s="13" t="str">
        <f t="shared" si="35"/>
        <v>St. Kitts and Nevis-The Americas-2010</v>
      </c>
      <c r="B2261" s="13" t="s">
        <v>70</v>
      </c>
      <c r="C2261" s="14" t="s">
        <v>238</v>
      </c>
      <c r="D2261" s="15">
        <v>2010</v>
      </c>
      <c r="E2261" s="19">
        <v>3300000</v>
      </c>
      <c r="F2261" s="13"/>
    </row>
    <row r="2262" spans="1:6" ht="14.5" x14ac:dyDescent="0.35">
      <c r="A2262" s="13" t="str">
        <f t="shared" si="35"/>
        <v>St. Kitts and Nevis-The Americas-2011</v>
      </c>
      <c r="B2262" s="13" t="s">
        <v>70</v>
      </c>
      <c r="C2262" s="14" t="s">
        <v>238</v>
      </c>
      <c r="D2262" s="15">
        <v>2011</v>
      </c>
      <c r="E2262" s="19">
        <v>32336000000</v>
      </c>
      <c r="F2262" s="19">
        <v>27534000000</v>
      </c>
    </row>
    <row r="2263" spans="1:6" ht="14.5" x14ac:dyDescent="0.35">
      <c r="A2263" s="13" t="str">
        <f t="shared" si="35"/>
        <v>St. Kitts and Nevis-The Americas-2012</v>
      </c>
      <c r="B2263" s="13" t="s">
        <v>70</v>
      </c>
      <c r="C2263" s="14" t="s">
        <v>238</v>
      </c>
      <c r="D2263" s="15">
        <v>2012</v>
      </c>
      <c r="E2263" s="19">
        <v>4904000000</v>
      </c>
      <c r="F2263" s="19">
        <v>3037000000</v>
      </c>
    </row>
    <row r="2264" spans="1:6" ht="14.5" x14ac:dyDescent="0.35">
      <c r="A2264" s="13" t="str">
        <f t="shared" si="35"/>
        <v>St. Lucia-The Americas-2000</v>
      </c>
      <c r="B2264" s="13" t="s">
        <v>70</v>
      </c>
      <c r="C2264" s="14" t="s">
        <v>239</v>
      </c>
      <c r="D2264" s="15">
        <v>2000</v>
      </c>
      <c r="E2264" s="19">
        <v>405000000</v>
      </c>
      <c r="F2264" s="19">
        <v>160000000</v>
      </c>
    </row>
    <row r="2265" spans="1:6" ht="14.5" x14ac:dyDescent="0.35">
      <c r="A2265" s="13" t="str">
        <f t="shared" si="35"/>
        <v>St. Lucia-The Americas-2001</v>
      </c>
      <c r="B2265" s="13" t="s">
        <v>70</v>
      </c>
      <c r="C2265" s="14" t="s">
        <v>239</v>
      </c>
      <c r="D2265" s="15">
        <v>2001</v>
      </c>
      <c r="E2265" s="19">
        <v>129000000</v>
      </c>
      <c r="F2265" s="19">
        <v>179000000</v>
      </c>
    </row>
    <row r="2266" spans="1:6" ht="14.5" x14ac:dyDescent="0.35">
      <c r="A2266" s="13" t="str">
        <f t="shared" si="35"/>
        <v>St. Lucia-The Americas-2002</v>
      </c>
      <c r="B2266" s="13" t="s">
        <v>70</v>
      </c>
      <c r="C2266" s="14" t="s">
        <v>239</v>
      </c>
      <c r="D2266" s="15">
        <v>2002</v>
      </c>
      <c r="E2266" s="13"/>
      <c r="F2266" s="13"/>
    </row>
    <row r="2267" spans="1:6" ht="14.5" x14ac:dyDescent="0.35">
      <c r="A2267" s="13" t="str">
        <f t="shared" si="35"/>
        <v>St. Lucia-The Americas-2003</v>
      </c>
      <c r="B2267" s="13" t="s">
        <v>70</v>
      </c>
      <c r="C2267" s="14" t="s">
        <v>239</v>
      </c>
      <c r="D2267" s="15">
        <v>2003</v>
      </c>
      <c r="E2267" s="13"/>
      <c r="F2267" s="13"/>
    </row>
    <row r="2268" spans="1:6" ht="14.5" x14ac:dyDescent="0.35">
      <c r="A2268" s="13" t="str">
        <f t="shared" si="35"/>
        <v>St. Lucia-The Americas-2004</v>
      </c>
      <c r="B2268" s="13" t="s">
        <v>70</v>
      </c>
      <c r="C2268" s="14" t="s">
        <v>239</v>
      </c>
      <c r="D2268" s="15">
        <v>2004</v>
      </c>
      <c r="E2268" s="19">
        <v>809000000</v>
      </c>
      <c r="F2268" s="19">
        <v>100000000</v>
      </c>
    </row>
    <row r="2269" spans="1:6" ht="14.5" x14ac:dyDescent="0.35">
      <c r="A2269" s="13" t="str">
        <f t="shared" si="35"/>
        <v>St. Lucia-The Americas-2005</v>
      </c>
      <c r="B2269" s="13" t="s">
        <v>70</v>
      </c>
      <c r="C2269" s="14" t="s">
        <v>239</v>
      </c>
      <c r="D2269" s="15">
        <v>2005</v>
      </c>
      <c r="E2269" s="13"/>
      <c r="F2269" s="13"/>
    </row>
    <row r="2270" spans="1:6" ht="14.5" x14ac:dyDescent="0.35">
      <c r="A2270" s="13" t="str">
        <f t="shared" si="35"/>
        <v>St. Lucia-The Americas-2006</v>
      </c>
      <c r="B2270" s="13" t="s">
        <v>70</v>
      </c>
      <c r="C2270" s="14" t="s">
        <v>239</v>
      </c>
      <c r="D2270" s="15">
        <v>2006</v>
      </c>
      <c r="E2270" s="19">
        <v>29000000</v>
      </c>
      <c r="F2270" s="19">
        <v>8000000</v>
      </c>
    </row>
    <row r="2271" spans="1:6" ht="14.5" x14ac:dyDescent="0.35">
      <c r="A2271" s="13" t="str">
        <f t="shared" si="35"/>
        <v>St. Lucia-The Americas-2007</v>
      </c>
      <c r="B2271" s="13" t="s">
        <v>70</v>
      </c>
      <c r="C2271" s="14" t="s">
        <v>239</v>
      </c>
      <c r="D2271" s="15">
        <v>2007</v>
      </c>
      <c r="E2271" s="19">
        <v>242000000</v>
      </c>
      <c r="F2271" s="19">
        <v>33000000</v>
      </c>
    </row>
    <row r="2272" spans="1:6" ht="14.5" x14ac:dyDescent="0.35">
      <c r="A2272" s="13" t="str">
        <f t="shared" si="35"/>
        <v>St. Lucia-The Americas-2008</v>
      </c>
      <c r="B2272" s="13" t="s">
        <v>70</v>
      </c>
      <c r="C2272" s="14" t="s">
        <v>239</v>
      </c>
      <c r="D2272" s="15">
        <v>2008</v>
      </c>
      <c r="E2272" s="13"/>
      <c r="F2272" s="13"/>
    </row>
    <row r="2273" spans="1:6" ht="14.5" x14ac:dyDescent="0.35">
      <c r="A2273" s="13" t="str">
        <f t="shared" si="35"/>
        <v>St. Lucia-The Americas-2009</v>
      </c>
      <c r="B2273" s="13" t="s">
        <v>70</v>
      </c>
      <c r="C2273" s="14" t="s">
        <v>239</v>
      </c>
      <c r="D2273" s="15">
        <v>2009</v>
      </c>
      <c r="E2273" s="19">
        <v>124000000</v>
      </c>
      <c r="F2273" s="19">
        <v>25200000</v>
      </c>
    </row>
    <row r="2274" spans="1:6" ht="14.5" x14ac:dyDescent="0.35">
      <c r="A2274" s="13" t="str">
        <f t="shared" si="35"/>
        <v>St. Lucia-The Americas-2010</v>
      </c>
      <c r="B2274" s="13" t="s">
        <v>70</v>
      </c>
      <c r="C2274" s="14" t="s">
        <v>239</v>
      </c>
      <c r="D2274" s="15">
        <v>2010</v>
      </c>
      <c r="E2274" s="19">
        <v>2500000</v>
      </c>
      <c r="F2274" s="19">
        <v>138000000</v>
      </c>
    </row>
    <row r="2275" spans="1:6" ht="14.5" x14ac:dyDescent="0.35">
      <c r="A2275" s="13" t="str">
        <f t="shared" si="35"/>
        <v>St. Lucia-The Americas-2011</v>
      </c>
      <c r="B2275" s="13" t="s">
        <v>70</v>
      </c>
      <c r="C2275" s="14" t="s">
        <v>239</v>
      </c>
      <c r="D2275" s="15">
        <v>2011</v>
      </c>
      <c r="E2275" s="19">
        <v>65400000</v>
      </c>
      <c r="F2275" s="19">
        <v>51200000</v>
      </c>
    </row>
    <row r="2276" spans="1:6" ht="14.5" x14ac:dyDescent="0.35">
      <c r="A2276" s="13" t="str">
        <f t="shared" si="35"/>
        <v>St. Lucia-The Americas-2012</v>
      </c>
      <c r="B2276" s="13" t="s">
        <v>70</v>
      </c>
      <c r="C2276" s="14" t="s">
        <v>239</v>
      </c>
      <c r="D2276" s="15">
        <v>2012</v>
      </c>
      <c r="E2276" s="13"/>
      <c r="F2276" s="13"/>
    </row>
    <row r="2277" spans="1:6" ht="14.5" x14ac:dyDescent="0.35">
      <c r="A2277" s="13" t="str">
        <f t="shared" si="35"/>
        <v>St. Martin (French part)-The Americas-2000</v>
      </c>
      <c r="B2277" s="13" t="s">
        <v>70</v>
      </c>
      <c r="C2277" s="14" t="s">
        <v>240</v>
      </c>
      <c r="D2277" s="15">
        <v>2000</v>
      </c>
      <c r="E2277" s="13"/>
      <c r="F2277" s="13"/>
    </row>
    <row r="2278" spans="1:6" ht="14.5" x14ac:dyDescent="0.35">
      <c r="A2278" s="13" t="str">
        <f t="shared" si="35"/>
        <v>St. Martin (French part)-The Americas-2001</v>
      </c>
      <c r="B2278" s="13" t="s">
        <v>70</v>
      </c>
      <c r="C2278" s="14" t="s">
        <v>240</v>
      </c>
      <c r="D2278" s="15">
        <v>2001</v>
      </c>
      <c r="E2278" s="19">
        <v>5546000000</v>
      </c>
      <c r="F2278" s="19">
        <v>3462000000</v>
      </c>
    </row>
    <row r="2279" spans="1:6" ht="14.5" x14ac:dyDescent="0.35">
      <c r="A2279" s="13" t="str">
        <f t="shared" si="35"/>
        <v>St. Martin (French part)-The Americas-2002</v>
      </c>
      <c r="B2279" s="13" t="s">
        <v>70</v>
      </c>
      <c r="C2279" s="14" t="s">
        <v>240</v>
      </c>
      <c r="D2279" s="15">
        <v>2002</v>
      </c>
      <c r="E2279" s="19">
        <v>34207000000</v>
      </c>
      <c r="F2279" s="19">
        <v>33328000000</v>
      </c>
    </row>
    <row r="2280" spans="1:6" ht="14.5" x14ac:dyDescent="0.35">
      <c r="A2280" s="13" t="str">
        <f t="shared" si="35"/>
        <v>St. Martin (French part)-The Americas-2003</v>
      </c>
      <c r="B2280" s="13" t="s">
        <v>70</v>
      </c>
      <c r="C2280" s="14" t="s">
        <v>240</v>
      </c>
      <c r="D2280" s="15">
        <v>2003</v>
      </c>
      <c r="E2280" s="19">
        <v>153000000</v>
      </c>
      <c r="F2280" s="19">
        <v>176000000</v>
      </c>
    </row>
    <row r="2281" spans="1:6" ht="14.5" x14ac:dyDescent="0.35">
      <c r="A2281" s="13" t="str">
        <f t="shared" si="35"/>
        <v>St. Martin (French part)-The Americas-2004</v>
      </c>
      <c r="B2281" s="13" t="s">
        <v>70</v>
      </c>
      <c r="C2281" s="14" t="s">
        <v>240</v>
      </c>
      <c r="D2281" s="15">
        <v>2004</v>
      </c>
      <c r="E2281" s="19">
        <v>384000000</v>
      </c>
      <c r="F2281" s="19">
        <v>168000000</v>
      </c>
    </row>
    <row r="2282" spans="1:6" ht="14.5" x14ac:dyDescent="0.35">
      <c r="A2282" s="13" t="str">
        <f t="shared" si="35"/>
        <v>St. Martin (French part)-The Americas-2005</v>
      </c>
      <c r="B2282" s="13" t="s">
        <v>70</v>
      </c>
      <c r="C2282" s="14" t="s">
        <v>240</v>
      </c>
      <c r="D2282" s="15">
        <v>2005</v>
      </c>
      <c r="E2282" s="13"/>
      <c r="F2282" s="13"/>
    </row>
    <row r="2283" spans="1:6" ht="14.5" x14ac:dyDescent="0.35">
      <c r="A2283" s="13" t="str">
        <f t="shared" si="35"/>
        <v>St. Martin (French part)-The Americas-2006</v>
      </c>
      <c r="B2283" s="13" t="s">
        <v>70</v>
      </c>
      <c r="C2283" s="14" t="s">
        <v>240</v>
      </c>
      <c r="D2283" s="15">
        <v>2006</v>
      </c>
      <c r="E2283" s="19">
        <v>933000000</v>
      </c>
      <c r="F2283" s="19">
        <v>115000000</v>
      </c>
    </row>
    <row r="2284" spans="1:6" ht="14.5" x14ac:dyDescent="0.35">
      <c r="A2284" s="13" t="str">
        <f t="shared" si="35"/>
        <v>St. Martin (French part)-The Americas-2007</v>
      </c>
      <c r="B2284" s="13" t="s">
        <v>70</v>
      </c>
      <c r="C2284" s="14" t="s">
        <v>240</v>
      </c>
      <c r="D2284" s="15">
        <v>2007</v>
      </c>
      <c r="E2284" s="13"/>
      <c r="F2284" s="13"/>
    </row>
    <row r="2285" spans="1:6" ht="14.5" x14ac:dyDescent="0.35">
      <c r="A2285" s="13" t="str">
        <f t="shared" si="35"/>
        <v>St. Martin (French part)-The Americas-2008</v>
      </c>
      <c r="B2285" s="13" t="s">
        <v>70</v>
      </c>
      <c r="C2285" s="14" t="s">
        <v>240</v>
      </c>
      <c r="D2285" s="15">
        <v>2008</v>
      </c>
      <c r="E2285" s="19">
        <v>26000000</v>
      </c>
      <c r="F2285" s="19">
        <v>8000000</v>
      </c>
    </row>
    <row r="2286" spans="1:6" ht="14.5" x14ac:dyDescent="0.35">
      <c r="A2286" s="13" t="str">
        <f t="shared" si="35"/>
        <v>St. Martin (French part)-The Americas-2009</v>
      </c>
      <c r="B2286" s="13" t="s">
        <v>70</v>
      </c>
      <c r="C2286" s="14" t="s">
        <v>240</v>
      </c>
      <c r="D2286" s="15">
        <v>2009</v>
      </c>
      <c r="E2286" s="19">
        <v>252000000</v>
      </c>
      <c r="F2286" s="19">
        <v>39000000</v>
      </c>
    </row>
    <row r="2287" spans="1:6" ht="14.5" x14ac:dyDescent="0.35">
      <c r="A2287" s="13" t="str">
        <f t="shared" si="35"/>
        <v>St. Martin (French part)-The Americas-2010</v>
      </c>
      <c r="B2287" s="13" t="s">
        <v>70</v>
      </c>
      <c r="C2287" s="14" t="s">
        <v>240</v>
      </c>
      <c r="D2287" s="15">
        <v>2010</v>
      </c>
      <c r="E2287" s="13"/>
      <c r="F2287" s="13"/>
    </row>
    <row r="2288" spans="1:6" ht="14.5" x14ac:dyDescent="0.35">
      <c r="A2288" s="13" t="str">
        <f t="shared" si="35"/>
        <v>St. Martin (French part)-The Americas-2011</v>
      </c>
      <c r="B2288" s="13" t="s">
        <v>70</v>
      </c>
      <c r="C2288" s="14" t="s">
        <v>240</v>
      </c>
      <c r="D2288" s="15">
        <v>2011</v>
      </c>
      <c r="E2288" s="19">
        <v>135000000</v>
      </c>
      <c r="F2288" s="19">
        <v>22200000</v>
      </c>
    </row>
    <row r="2289" spans="1:6" ht="14.5" x14ac:dyDescent="0.35">
      <c r="A2289" s="13" t="str">
        <f t="shared" si="35"/>
        <v>St. Martin (French part)-The Americas-2012</v>
      </c>
      <c r="B2289" s="13" t="s">
        <v>70</v>
      </c>
      <c r="C2289" s="14" t="s">
        <v>240</v>
      </c>
      <c r="D2289" s="15">
        <v>2012</v>
      </c>
      <c r="E2289" s="19">
        <v>3500000</v>
      </c>
      <c r="F2289" s="13"/>
    </row>
    <row r="2290" spans="1:6" ht="14.5" x14ac:dyDescent="0.35">
      <c r="A2290" s="13" t="str">
        <f t="shared" si="35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9">
        <v>86700000</v>
      </c>
      <c r="F2290" s="19">
        <v>66000000</v>
      </c>
    </row>
    <row r="2291" spans="1:6" ht="14.5" x14ac:dyDescent="0.35">
      <c r="A2291" s="13" t="str">
        <f t="shared" si="35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3"/>
      <c r="F2291" s="13"/>
    </row>
    <row r="2292" spans="1:6" ht="14.5" x14ac:dyDescent="0.35">
      <c r="A2292" s="13" t="str">
        <f t="shared" si="35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3"/>
      <c r="F2292" s="13"/>
    </row>
    <row r="2293" spans="1:6" ht="14.5" x14ac:dyDescent="0.35">
      <c r="A2293" s="13" t="str">
        <f t="shared" si="35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9">
        <v>5467000000</v>
      </c>
      <c r="F2293" s="19">
        <v>3718000000</v>
      </c>
    </row>
    <row r="2294" spans="1:6" ht="14.5" x14ac:dyDescent="0.35">
      <c r="A2294" s="13" t="str">
        <f t="shared" si="35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9">
        <v>34130000000</v>
      </c>
      <c r="F2294" s="19">
        <v>34704000000</v>
      </c>
    </row>
    <row r="2295" spans="1:6" ht="14.5" x14ac:dyDescent="0.35">
      <c r="A2295" s="13" t="str">
        <f t="shared" si="35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3"/>
      <c r="F2295" s="13"/>
    </row>
    <row r="2296" spans="1:6" ht="14.5" x14ac:dyDescent="0.35">
      <c r="A2296" s="13" t="str">
        <f t="shared" si="35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3"/>
      <c r="F2296" s="13"/>
    </row>
    <row r="2297" spans="1:6" ht="14.5" x14ac:dyDescent="0.35">
      <c r="A2297" s="13" t="str">
        <f t="shared" si="35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3"/>
      <c r="F2297" s="13"/>
    </row>
    <row r="2298" spans="1:6" ht="14.5" x14ac:dyDescent="0.35">
      <c r="A2298" s="13" t="str">
        <f t="shared" si="35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9">
        <v>987000000</v>
      </c>
      <c r="F2298" s="19">
        <v>110000000</v>
      </c>
    </row>
    <row r="2299" spans="1:6" ht="14.5" x14ac:dyDescent="0.35">
      <c r="A2299" s="13" t="str">
        <f t="shared" si="35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3"/>
      <c r="F2299" s="13"/>
    </row>
    <row r="2300" spans="1:6" ht="14.5" x14ac:dyDescent="0.35">
      <c r="A2300" s="13" t="str">
        <f t="shared" si="35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3"/>
      <c r="F2300" s="13"/>
    </row>
    <row r="2301" spans="1:6" ht="14.5" x14ac:dyDescent="0.35">
      <c r="A2301" s="13" t="str">
        <f t="shared" si="35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3"/>
      <c r="F2301" s="13"/>
    </row>
    <row r="2302" spans="1:6" ht="14.5" x14ac:dyDescent="0.35">
      <c r="A2302" s="13" t="str">
        <f t="shared" si="35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9">
        <v>288000000</v>
      </c>
      <c r="F2302" s="19">
        <v>43000000</v>
      </c>
    </row>
    <row r="2303" spans="1:6" ht="14.5" x14ac:dyDescent="0.35">
      <c r="A2303" s="13" t="str">
        <f t="shared" si="35"/>
        <v>Sudan-Africa-2000</v>
      </c>
      <c r="B2303" s="13" t="s">
        <v>64</v>
      </c>
      <c r="C2303" s="14" t="s">
        <v>242</v>
      </c>
      <c r="D2303" s="15">
        <v>2000</v>
      </c>
      <c r="E2303" s="19">
        <v>148000000</v>
      </c>
      <c r="F2303" s="19">
        <v>22300000</v>
      </c>
    </row>
    <row r="2304" spans="1:6" ht="14.5" x14ac:dyDescent="0.35">
      <c r="A2304" s="13" t="str">
        <f t="shared" si="35"/>
        <v>Sudan-Africa-2001</v>
      </c>
      <c r="B2304" s="13" t="s">
        <v>64</v>
      </c>
      <c r="C2304" s="14" t="s">
        <v>242</v>
      </c>
      <c r="D2304" s="15">
        <v>2001</v>
      </c>
      <c r="E2304" s="13"/>
      <c r="F2304" s="13"/>
    </row>
    <row r="2305" spans="1:6" ht="14.5" x14ac:dyDescent="0.35">
      <c r="A2305" s="13" t="str">
        <f t="shared" si="35"/>
        <v>Sudan-Africa-2002</v>
      </c>
      <c r="B2305" s="13" t="s">
        <v>64</v>
      </c>
      <c r="C2305" s="14" t="s">
        <v>242</v>
      </c>
      <c r="D2305" s="15">
        <v>2002</v>
      </c>
      <c r="E2305" s="19">
        <v>66900000</v>
      </c>
      <c r="F2305" s="19">
        <v>68000000</v>
      </c>
    </row>
    <row r="2306" spans="1:6" ht="14.5" x14ac:dyDescent="0.35">
      <c r="A2306" s="13" t="str">
        <f t="shared" si="35"/>
        <v>Sudan-Africa-2003</v>
      </c>
      <c r="B2306" s="13" t="s">
        <v>64</v>
      </c>
      <c r="C2306" s="14" t="s">
        <v>242</v>
      </c>
      <c r="D2306" s="15">
        <v>2003</v>
      </c>
      <c r="E2306" s="19">
        <v>523000000</v>
      </c>
      <c r="F2306" s="13"/>
    </row>
    <row r="2307" spans="1:6" ht="14.5" x14ac:dyDescent="0.35">
      <c r="A2307" s="13" t="str">
        <f t="shared" ref="A2307:A2370" si="36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9">
        <v>224000000</v>
      </c>
      <c r="F2307" s="19">
        <v>195000000</v>
      </c>
    </row>
    <row r="2308" spans="1:6" ht="14.5" x14ac:dyDescent="0.35">
      <c r="A2308" s="13" t="str">
        <f t="shared" si="36"/>
        <v>Sudan-Africa-2005</v>
      </c>
      <c r="B2308" s="13" t="s">
        <v>64</v>
      </c>
      <c r="C2308" s="14" t="s">
        <v>242</v>
      </c>
      <c r="D2308" s="15">
        <v>2005</v>
      </c>
      <c r="E2308" s="19">
        <v>626000000</v>
      </c>
      <c r="F2308" s="19">
        <v>80000000</v>
      </c>
    </row>
    <row r="2309" spans="1:6" ht="14.5" x14ac:dyDescent="0.35">
      <c r="A2309" s="13" t="str">
        <f t="shared" si="36"/>
        <v>Sudan-Africa-2006</v>
      </c>
      <c r="B2309" s="13" t="s">
        <v>64</v>
      </c>
      <c r="C2309" s="14" t="s">
        <v>242</v>
      </c>
      <c r="D2309" s="15">
        <v>2006</v>
      </c>
      <c r="E2309" s="13"/>
      <c r="F2309" s="13"/>
    </row>
    <row r="2310" spans="1:6" ht="14.5" x14ac:dyDescent="0.35">
      <c r="A2310" s="13" t="str">
        <f t="shared" si="36"/>
        <v>Sudan-Africa-2007</v>
      </c>
      <c r="B2310" s="13" t="s">
        <v>64</v>
      </c>
      <c r="C2310" s="14" t="s">
        <v>242</v>
      </c>
      <c r="D2310" s="15">
        <v>2007</v>
      </c>
      <c r="E2310" s="19">
        <v>103000000</v>
      </c>
      <c r="F2310" s="19">
        <v>10000000</v>
      </c>
    </row>
    <row r="2311" spans="1:6" ht="14.5" x14ac:dyDescent="0.35">
      <c r="A2311" s="13" t="str">
        <f t="shared" si="36"/>
        <v>Sudan-Africa-2008</v>
      </c>
      <c r="B2311" s="13" t="s">
        <v>64</v>
      </c>
      <c r="C2311" s="14" t="s">
        <v>242</v>
      </c>
      <c r="D2311" s="15">
        <v>2008</v>
      </c>
      <c r="E2311" s="19">
        <v>61000000</v>
      </c>
      <c r="F2311" s="19">
        <v>9000000</v>
      </c>
    </row>
    <row r="2312" spans="1:6" ht="14.5" x14ac:dyDescent="0.35">
      <c r="A2312" s="13" t="str">
        <f t="shared" si="36"/>
        <v>Sudan-Africa-2009</v>
      </c>
      <c r="B2312" s="13" t="s">
        <v>64</v>
      </c>
      <c r="C2312" s="14" t="s">
        <v>242</v>
      </c>
      <c r="D2312" s="15">
        <v>2009</v>
      </c>
      <c r="E2312" s="19">
        <v>15135000000</v>
      </c>
      <c r="F2312" s="19">
        <v>19267000000</v>
      </c>
    </row>
    <row r="2313" spans="1:6" ht="14.5" x14ac:dyDescent="0.35">
      <c r="A2313" s="13" t="str">
        <f t="shared" si="36"/>
        <v>Sudan-Africa-2010</v>
      </c>
      <c r="B2313" s="13" t="s">
        <v>64</v>
      </c>
      <c r="C2313" s="14" t="s">
        <v>242</v>
      </c>
      <c r="D2313" s="15">
        <v>2010</v>
      </c>
      <c r="E2313" s="19">
        <v>2114000000</v>
      </c>
      <c r="F2313" s="13"/>
    </row>
    <row r="2314" spans="1:6" ht="14.5" x14ac:dyDescent="0.35">
      <c r="A2314" s="13" t="str">
        <f t="shared" si="36"/>
        <v>Sudan-Africa-2011</v>
      </c>
      <c r="B2314" s="13" t="s">
        <v>64</v>
      </c>
      <c r="C2314" s="14" t="s">
        <v>242</v>
      </c>
      <c r="D2314" s="15">
        <v>2011</v>
      </c>
      <c r="E2314" s="19">
        <v>3024000000</v>
      </c>
      <c r="F2314" s="19">
        <v>1584000000</v>
      </c>
    </row>
    <row r="2315" spans="1:6" ht="14.5" x14ac:dyDescent="0.35">
      <c r="A2315" s="13" t="str">
        <f t="shared" si="36"/>
        <v>Sudan-Africa-2012</v>
      </c>
      <c r="B2315" s="13" t="s">
        <v>64</v>
      </c>
      <c r="C2315" s="14" t="s">
        <v>242</v>
      </c>
      <c r="D2315" s="15">
        <v>2012</v>
      </c>
      <c r="E2315" s="20">
        <v>116000000000</v>
      </c>
      <c r="F2315" s="19">
        <v>94764000000</v>
      </c>
    </row>
    <row r="2316" spans="1:6" ht="14.5" x14ac:dyDescent="0.35">
      <c r="A2316" s="13" t="str">
        <f t="shared" si="36"/>
        <v>Suriname-The Americas-2000</v>
      </c>
      <c r="B2316" s="13" t="s">
        <v>70</v>
      </c>
      <c r="C2316" s="14" t="s">
        <v>243</v>
      </c>
      <c r="D2316" s="15">
        <v>2000</v>
      </c>
      <c r="E2316" s="19">
        <v>568000000</v>
      </c>
      <c r="F2316" s="19">
        <v>141000000</v>
      </c>
    </row>
    <row r="2317" spans="1:6" ht="14.5" x14ac:dyDescent="0.35">
      <c r="A2317" s="13" t="str">
        <f t="shared" si="36"/>
        <v>Suriname-The Americas-2001</v>
      </c>
      <c r="B2317" s="13" t="s">
        <v>70</v>
      </c>
      <c r="C2317" s="14" t="s">
        <v>243</v>
      </c>
      <c r="D2317" s="15">
        <v>2001</v>
      </c>
      <c r="E2317" s="19">
        <v>1571000000</v>
      </c>
      <c r="F2317" s="19">
        <v>1251000000</v>
      </c>
    </row>
    <row r="2318" spans="1:6" ht="14.5" x14ac:dyDescent="0.35">
      <c r="A2318" s="13" t="str">
        <f t="shared" si="36"/>
        <v>Suriname-The Americas-2002</v>
      </c>
      <c r="B2318" s="13" t="s">
        <v>70</v>
      </c>
      <c r="C2318" s="14" t="s">
        <v>243</v>
      </c>
      <c r="D2318" s="15">
        <v>2002</v>
      </c>
      <c r="E2318" s="13"/>
      <c r="F2318" s="13"/>
    </row>
    <row r="2319" spans="1:6" ht="14.5" x14ac:dyDescent="0.35">
      <c r="A2319" s="13" t="str">
        <f t="shared" si="36"/>
        <v>Suriname-The Americas-2003</v>
      </c>
      <c r="B2319" s="13" t="s">
        <v>70</v>
      </c>
      <c r="C2319" s="14" t="s">
        <v>243</v>
      </c>
      <c r="D2319" s="15">
        <v>2003</v>
      </c>
      <c r="E2319" s="19">
        <v>591000000</v>
      </c>
      <c r="F2319" s="19">
        <v>267000000</v>
      </c>
    </row>
    <row r="2320" spans="1:6" ht="14.5" x14ac:dyDescent="0.35">
      <c r="A2320" s="13" t="str">
        <f t="shared" si="36"/>
        <v>Suriname-The Americas-2004</v>
      </c>
      <c r="B2320" s="13" t="s">
        <v>70</v>
      </c>
      <c r="C2320" s="14" t="s">
        <v>243</v>
      </c>
      <c r="D2320" s="15">
        <v>2004</v>
      </c>
      <c r="E2320" s="19">
        <v>1733000000</v>
      </c>
      <c r="F2320" s="19">
        <v>318000000</v>
      </c>
    </row>
    <row r="2321" spans="1:6" ht="14.5" x14ac:dyDescent="0.35">
      <c r="A2321" s="13" t="str">
        <f t="shared" si="36"/>
        <v>Suriname-The Americas-2005</v>
      </c>
      <c r="B2321" s="13" t="s">
        <v>70</v>
      </c>
      <c r="C2321" s="14" t="s">
        <v>243</v>
      </c>
      <c r="D2321" s="15">
        <v>2005</v>
      </c>
      <c r="E2321" s="13"/>
      <c r="F2321" s="13"/>
    </row>
    <row r="2322" spans="1:6" ht="14.5" x14ac:dyDescent="0.35">
      <c r="A2322" s="13" t="str">
        <f t="shared" si="36"/>
        <v>Suriname-The Americas-2006</v>
      </c>
      <c r="B2322" s="13" t="s">
        <v>70</v>
      </c>
      <c r="C2322" s="14" t="s">
        <v>243</v>
      </c>
      <c r="D2322" s="15">
        <v>2006</v>
      </c>
      <c r="E2322" s="19">
        <v>96000000</v>
      </c>
      <c r="F2322" s="19">
        <v>14000000</v>
      </c>
    </row>
    <row r="2323" spans="1:6" ht="14.5" x14ac:dyDescent="0.35">
      <c r="A2323" s="13" t="str">
        <f t="shared" si="36"/>
        <v>Suriname-The Americas-2007</v>
      </c>
      <c r="B2323" s="13" t="s">
        <v>70</v>
      </c>
      <c r="C2323" s="14" t="s">
        <v>243</v>
      </c>
      <c r="D2323" s="15">
        <v>2007</v>
      </c>
      <c r="E2323" s="19">
        <v>326000000</v>
      </c>
      <c r="F2323" s="19">
        <v>37000000</v>
      </c>
    </row>
    <row r="2324" spans="1:6" ht="14.5" x14ac:dyDescent="0.35">
      <c r="A2324" s="13" t="str">
        <f t="shared" si="36"/>
        <v>Suriname-The Americas-2008</v>
      </c>
      <c r="B2324" s="13" t="s">
        <v>70</v>
      </c>
      <c r="C2324" s="14" t="s">
        <v>243</v>
      </c>
      <c r="D2324" s="15">
        <v>2008</v>
      </c>
      <c r="E2324" s="19">
        <v>1586000000</v>
      </c>
      <c r="F2324" s="19">
        <v>481000000</v>
      </c>
    </row>
    <row r="2325" spans="1:6" ht="14.5" x14ac:dyDescent="0.35">
      <c r="A2325" s="13" t="str">
        <f t="shared" si="36"/>
        <v>Suriname-The Americas-2009</v>
      </c>
      <c r="B2325" s="13" t="s">
        <v>70</v>
      </c>
      <c r="C2325" s="14" t="s">
        <v>243</v>
      </c>
      <c r="D2325" s="15">
        <v>2009</v>
      </c>
      <c r="E2325" s="19">
        <v>86000000</v>
      </c>
      <c r="F2325" s="19">
        <v>9000000</v>
      </c>
    </row>
    <row r="2326" spans="1:6" ht="14.5" x14ac:dyDescent="0.35">
      <c r="A2326" s="13" t="str">
        <f t="shared" si="36"/>
        <v>Suriname-The Americas-2010</v>
      </c>
      <c r="B2326" s="13" t="s">
        <v>70</v>
      </c>
      <c r="C2326" s="14" t="s">
        <v>243</v>
      </c>
      <c r="D2326" s="15">
        <v>2010</v>
      </c>
      <c r="E2326" s="19">
        <v>52000000</v>
      </c>
      <c r="F2326" s="19">
        <v>85000000</v>
      </c>
    </row>
    <row r="2327" spans="1:6" ht="14.5" x14ac:dyDescent="0.35">
      <c r="A2327" s="13" t="str">
        <f t="shared" si="36"/>
        <v>Suriname-The Americas-2011</v>
      </c>
      <c r="B2327" s="13" t="s">
        <v>70</v>
      </c>
      <c r="C2327" s="14" t="s">
        <v>243</v>
      </c>
      <c r="D2327" s="15">
        <v>2011</v>
      </c>
      <c r="E2327" s="19">
        <v>748000000</v>
      </c>
      <c r="F2327" s="19">
        <v>373000000</v>
      </c>
    </row>
    <row r="2328" spans="1:6" ht="14.5" x14ac:dyDescent="0.35">
      <c r="A2328" s="13" t="str">
        <f t="shared" si="36"/>
        <v>Suriname-The Americas-2012</v>
      </c>
      <c r="B2328" s="13" t="s">
        <v>70</v>
      </c>
      <c r="C2328" s="14" t="s">
        <v>243</v>
      </c>
      <c r="D2328" s="15">
        <v>2012</v>
      </c>
      <c r="E2328" s="19">
        <v>27000000</v>
      </c>
      <c r="F2328" s="19">
        <v>30000000</v>
      </c>
    </row>
    <row r="2329" spans="1:6" ht="14.5" x14ac:dyDescent="0.35">
      <c r="A2329" s="13" t="str">
        <f t="shared" si="36"/>
        <v>Swaziland-Africa-2000</v>
      </c>
      <c r="B2329" s="13" t="s">
        <v>64</v>
      </c>
      <c r="C2329" s="14" t="s">
        <v>244</v>
      </c>
      <c r="D2329" s="15">
        <v>2000</v>
      </c>
      <c r="E2329" s="19">
        <v>1369000000</v>
      </c>
      <c r="F2329" s="19">
        <v>1469000000</v>
      </c>
    </row>
    <row r="2330" spans="1:6" ht="14.5" x14ac:dyDescent="0.35">
      <c r="A2330" s="13" t="str">
        <f t="shared" si="36"/>
        <v>Swaziland-Africa-2001</v>
      </c>
      <c r="B2330" s="13" t="s">
        <v>64</v>
      </c>
      <c r="C2330" s="14" t="s">
        <v>244</v>
      </c>
      <c r="D2330" s="15">
        <v>2001</v>
      </c>
      <c r="E2330" s="19">
        <v>1232000000</v>
      </c>
      <c r="F2330" s="19">
        <v>852000000</v>
      </c>
    </row>
    <row r="2331" spans="1:6" ht="14.5" x14ac:dyDescent="0.35">
      <c r="A2331" s="13" t="str">
        <f t="shared" si="36"/>
        <v>Swaziland-Africa-2002</v>
      </c>
      <c r="B2331" s="13" t="s">
        <v>64</v>
      </c>
      <c r="C2331" s="14" t="s">
        <v>244</v>
      </c>
      <c r="D2331" s="15">
        <v>2002</v>
      </c>
      <c r="E2331" s="19">
        <v>554000000</v>
      </c>
      <c r="F2331" s="19">
        <v>1604000000</v>
      </c>
    </row>
    <row r="2332" spans="1:6" ht="14.5" x14ac:dyDescent="0.35">
      <c r="A2332" s="13" t="str">
        <f t="shared" si="36"/>
        <v>Swaziland-Africa-2003</v>
      </c>
      <c r="B2332" s="13" t="s">
        <v>64</v>
      </c>
      <c r="C2332" s="14" t="s">
        <v>244</v>
      </c>
      <c r="D2332" s="15">
        <v>2003</v>
      </c>
      <c r="E2332" s="19">
        <v>11610000000</v>
      </c>
      <c r="F2332" s="19">
        <v>8034000000</v>
      </c>
    </row>
    <row r="2333" spans="1:6" ht="14.5" x14ac:dyDescent="0.35">
      <c r="A2333" s="13" t="str">
        <f t="shared" si="36"/>
        <v>Swaziland-Africa-2004</v>
      </c>
      <c r="B2333" s="13" t="s">
        <v>64</v>
      </c>
      <c r="C2333" s="14" t="s">
        <v>244</v>
      </c>
      <c r="D2333" s="15">
        <v>2004</v>
      </c>
      <c r="E2333" s="19">
        <v>903000000</v>
      </c>
      <c r="F2333" s="19">
        <v>294000000</v>
      </c>
    </row>
    <row r="2334" spans="1:6" ht="14.5" x14ac:dyDescent="0.35">
      <c r="A2334" s="13" t="str">
        <f t="shared" si="36"/>
        <v>Swaziland-Africa-2005</v>
      </c>
      <c r="B2334" s="13" t="s">
        <v>64</v>
      </c>
      <c r="C2334" s="14" t="s">
        <v>244</v>
      </c>
      <c r="D2334" s="15">
        <v>2005</v>
      </c>
      <c r="E2334" s="19">
        <v>3152000000</v>
      </c>
      <c r="F2334" s="19">
        <v>448000000</v>
      </c>
    </row>
    <row r="2335" spans="1:6" ht="14.5" x14ac:dyDescent="0.35">
      <c r="A2335" s="13" t="str">
        <f t="shared" si="36"/>
        <v>Swaziland-Africa-2006</v>
      </c>
      <c r="B2335" s="13" t="s">
        <v>64</v>
      </c>
      <c r="C2335" s="14" t="s">
        <v>244</v>
      </c>
      <c r="D2335" s="15">
        <v>2006</v>
      </c>
      <c r="E2335" s="19">
        <v>464000000</v>
      </c>
      <c r="F2335" s="19">
        <v>577000000</v>
      </c>
    </row>
    <row r="2336" spans="1:6" ht="14.5" x14ac:dyDescent="0.35">
      <c r="A2336" s="13" t="str">
        <f t="shared" si="36"/>
        <v>Swaziland-Africa-2007</v>
      </c>
      <c r="B2336" s="13" t="s">
        <v>64</v>
      </c>
      <c r="C2336" s="14" t="s">
        <v>244</v>
      </c>
      <c r="D2336" s="15">
        <v>2007</v>
      </c>
      <c r="E2336" s="19">
        <v>87000000</v>
      </c>
      <c r="F2336" s="19">
        <v>121000000</v>
      </c>
    </row>
    <row r="2337" spans="1:6" ht="14.5" x14ac:dyDescent="0.35">
      <c r="A2337" s="13" t="str">
        <f t="shared" si="36"/>
        <v>Swaziland-Africa-2008</v>
      </c>
      <c r="B2337" s="13" t="s">
        <v>64</v>
      </c>
      <c r="C2337" s="14" t="s">
        <v>244</v>
      </c>
      <c r="D2337" s="15">
        <v>2008</v>
      </c>
      <c r="E2337" s="19">
        <v>192000000</v>
      </c>
      <c r="F2337" s="19">
        <v>154000000</v>
      </c>
    </row>
    <row r="2338" spans="1:6" ht="14.5" x14ac:dyDescent="0.35">
      <c r="A2338" s="13" t="str">
        <f t="shared" si="36"/>
        <v>Swaziland-Africa-2009</v>
      </c>
      <c r="B2338" s="13" t="s">
        <v>64</v>
      </c>
      <c r="C2338" s="14" t="s">
        <v>244</v>
      </c>
      <c r="D2338" s="15">
        <v>2009</v>
      </c>
      <c r="E2338" s="19">
        <v>93000000</v>
      </c>
      <c r="F2338" s="19">
        <v>206000000</v>
      </c>
    </row>
    <row r="2339" spans="1:6" ht="14.5" x14ac:dyDescent="0.35">
      <c r="A2339" s="13" t="str">
        <f t="shared" si="36"/>
        <v>Swaziland-Africa-2010</v>
      </c>
      <c r="B2339" s="13" t="s">
        <v>64</v>
      </c>
      <c r="C2339" s="14" t="s">
        <v>244</v>
      </c>
      <c r="D2339" s="15">
        <v>2010</v>
      </c>
      <c r="E2339" s="19">
        <v>420000000</v>
      </c>
      <c r="F2339" s="19">
        <v>300000000</v>
      </c>
    </row>
    <row r="2340" spans="1:6" ht="14.5" x14ac:dyDescent="0.35">
      <c r="A2340" s="13" t="str">
        <f t="shared" si="36"/>
        <v>Swaziland-Africa-2011</v>
      </c>
      <c r="B2340" s="13" t="s">
        <v>64</v>
      </c>
      <c r="C2340" s="14" t="s">
        <v>244</v>
      </c>
      <c r="D2340" s="15">
        <v>2011</v>
      </c>
      <c r="E2340" s="19">
        <v>630000000</v>
      </c>
      <c r="F2340" s="19">
        <v>488000000</v>
      </c>
    </row>
    <row r="2341" spans="1:6" ht="14.5" x14ac:dyDescent="0.35">
      <c r="A2341" s="13" t="str">
        <f t="shared" si="36"/>
        <v>Swaziland-Africa-2012</v>
      </c>
      <c r="B2341" s="13" t="s">
        <v>64</v>
      </c>
      <c r="C2341" s="14" t="s">
        <v>244</v>
      </c>
      <c r="D2341" s="15">
        <v>2012</v>
      </c>
      <c r="E2341" s="19">
        <v>356000000</v>
      </c>
      <c r="F2341" s="13"/>
    </row>
    <row r="2342" spans="1:6" ht="14.5" x14ac:dyDescent="0.35">
      <c r="A2342" s="13" t="str">
        <f t="shared" si="36"/>
        <v>Sweden-Europe-2000</v>
      </c>
      <c r="B2342" s="13" t="s">
        <v>62</v>
      </c>
      <c r="C2342" s="14" t="s">
        <v>245</v>
      </c>
      <c r="D2342" s="15">
        <v>2000</v>
      </c>
      <c r="E2342" s="19">
        <v>244000000</v>
      </c>
      <c r="F2342" s="19">
        <v>164000000</v>
      </c>
    </row>
    <row r="2343" spans="1:6" ht="14.5" x14ac:dyDescent="0.35">
      <c r="A2343" s="13" t="str">
        <f t="shared" si="36"/>
        <v>Sweden-Europe-2001</v>
      </c>
      <c r="B2343" s="13" t="s">
        <v>62</v>
      </c>
      <c r="C2343" s="14" t="s">
        <v>245</v>
      </c>
      <c r="D2343" s="15">
        <v>2001</v>
      </c>
      <c r="E2343" s="19">
        <v>659000000</v>
      </c>
      <c r="F2343" s="19">
        <v>94000000</v>
      </c>
    </row>
    <row r="2344" spans="1:6" ht="14.5" x14ac:dyDescent="0.35">
      <c r="A2344" s="13" t="str">
        <f t="shared" si="36"/>
        <v>Sweden-Europe-2002</v>
      </c>
      <c r="B2344" s="13" t="s">
        <v>62</v>
      </c>
      <c r="C2344" s="14" t="s">
        <v>245</v>
      </c>
      <c r="D2344" s="15">
        <v>2002</v>
      </c>
      <c r="E2344" s="13"/>
      <c r="F2344" s="13"/>
    </row>
    <row r="2345" spans="1:6" ht="14.5" x14ac:dyDescent="0.35">
      <c r="A2345" s="13" t="str">
        <f t="shared" si="36"/>
        <v>Sweden-Europe-2003</v>
      </c>
      <c r="B2345" s="13" t="s">
        <v>62</v>
      </c>
      <c r="C2345" s="14" t="s">
        <v>245</v>
      </c>
      <c r="D2345" s="15">
        <v>2003</v>
      </c>
      <c r="E2345" s="19">
        <v>57000000</v>
      </c>
      <c r="F2345" s="19">
        <v>10000000</v>
      </c>
    </row>
    <row r="2346" spans="1:6" ht="14.5" x14ac:dyDescent="0.35">
      <c r="A2346" s="13" t="str">
        <f t="shared" si="36"/>
        <v>Sweden-Europe-2004</v>
      </c>
      <c r="B2346" s="13" t="s">
        <v>62</v>
      </c>
      <c r="C2346" s="14" t="s">
        <v>245</v>
      </c>
      <c r="D2346" s="15">
        <v>2004</v>
      </c>
      <c r="E2346" s="19">
        <v>121000000</v>
      </c>
      <c r="F2346" s="19">
        <v>11000000</v>
      </c>
    </row>
    <row r="2347" spans="1:6" ht="14.5" x14ac:dyDescent="0.35">
      <c r="A2347" s="13" t="str">
        <f t="shared" si="36"/>
        <v>Sweden-Europe-2005</v>
      </c>
      <c r="B2347" s="13" t="s">
        <v>62</v>
      </c>
      <c r="C2347" s="14" t="s">
        <v>245</v>
      </c>
      <c r="D2347" s="15">
        <v>2005</v>
      </c>
      <c r="E2347" s="19">
        <v>2591000000</v>
      </c>
      <c r="F2347" s="13"/>
    </row>
    <row r="2348" spans="1:6" ht="14.5" x14ac:dyDescent="0.35">
      <c r="A2348" s="13" t="str">
        <f t="shared" si="36"/>
        <v>Sweden-Europe-2006</v>
      </c>
      <c r="B2348" s="13" t="s">
        <v>62</v>
      </c>
      <c r="C2348" s="14" t="s">
        <v>245</v>
      </c>
      <c r="D2348" s="15">
        <v>2006</v>
      </c>
      <c r="E2348" s="19">
        <v>15887000000</v>
      </c>
      <c r="F2348" s="19">
        <v>22739000000</v>
      </c>
    </row>
    <row r="2349" spans="1:6" ht="14.5" x14ac:dyDescent="0.35">
      <c r="A2349" s="13" t="str">
        <f t="shared" si="36"/>
        <v>Sweden-Europe-2007</v>
      </c>
      <c r="B2349" s="13" t="s">
        <v>62</v>
      </c>
      <c r="C2349" s="14" t="s">
        <v>245</v>
      </c>
      <c r="D2349" s="15">
        <v>2007</v>
      </c>
      <c r="E2349" s="19">
        <v>1097000000</v>
      </c>
      <c r="F2349" s="19">
        <v>250000000</v>
      </c>
    </row>
    <row r="2350" spans="1:6" ht="14.5" x14ac:dyDescent="0.35">
      <c r="A2350" s="13" t="str">
        <f t="shared" si="36"/>
        <v>Sweden-Europe-2008</v>
      </c>
      <c r="B2350" s="13" t="s">
        <v>62</v>
      </c>
      <c r="C2350" s="14" t="s">
        <v>245</v>
      </c>
      <c r="D2350" s="15">
        <v>2008</v>
      </c>
      <c r="E2350" s="19">
        <v>1081000000</v>
      </c>
      <c r="F2350" s="19">
        <v>274000000</v>
      </c>
    </row>
    <row r="2351" spans="1:6" ht="14.5" x14ac:dyDescent="0.35">
      <c r="A2351" s="13" t="str">
        <f t="shared" si="36"/>
        <v>Sweden-Europe-2009</v>
      </c>
      <c r="B2351" s="13" t="s">
        <v>62</v>
      </c>
      <c r="C2351" s="14" t="s">
        <v>245</v>
      </c>
      <c r="D2351" s="15">
        <v>2009</v>
      </c>
      <c r="E2351" s="19">
        <v>3239000000</v>
      </c>
      <c r="F2351" s="19">
        <v>1663000000</v>
      </c>
    </row>
    <row r="2352" spans="1:6" ht="14.5" x14ac:dyDescent="0.35">
      <c r="A2352" s="13" t="str">
        <f t="shared" si="36"/>
        <v>Sweden-Europe-2010</v>
      </c>
      <c r="B2352" s="13" t="s">
        <v>62</v>
      </c>
      <c r="C2352" s="14" t="s">
        <v>245</v>
      </c>
      <c r="D2352" s="15">
        <v>2010</v>
      </c>
      <c r="E2352" s="19">
        <v>429000000</v>
      </c>
      <c r="F2352" s="19">
        <v>239000000</v>
      </c>
    </row>
    <row r="2353" spans="1:6" ht="14.5" x14ac:dyDescent="0.35">
      <c r="A2353" s="13" t="str">
        <f t="shared" si="36"/>
        <v>Sweden-Europe-2011</v>
      </c>
      <c r="B2353" s="13" t="s">
        <v>62</v>
      </c>
      <c r="C2353" s="14" t="s">
        <v>245</v>
      </c>
      <c r="D2353" s="15">
        <v>2011</v>
      </c>
      <c r="E2353" s="20">
        <v>127000000000</v>
      </c>
      <c r="F2353" s="13"/>
    </row>
    <row r="2354" spans="1:6" ht="14.5" x14ac:dyDescent="0.35">
      <c r="A2354" s="13" t="str">
        <f t="shared" si="36"/>
        <v>Sweden-Europe-2012</v>
      </c>
      <c r="B2354" s="13" t="s">
        <v>62</v>
      </c>
      <c r="C2354" s="14" t="s">
        <v>245</v>
      </c>
      <c r="D2354" s="15">
        <v>2012</v>
      </c>
      <c r="E2354" s="19">
        <v>593000000</v>
      </c>
      <c r="F2354" s="19">
        <v>234000000</v>
      </c>
    </row>
    <row r="2355" spans="1:6" ht="14.5" x14ac:dyDescent="0.35">
      <c r="A2355" s="13" t="str">
        <f t="shared" si="36"/>
        <v>Switzerland-Europe-2000</v>
      </c>
      <c r="B2355" s="13" t="s">
        <v>62</v>
      </c>
      <c r="C2355" s="14" t="s">
        <v>246</v>
      </c>
      <c r="D2355" s="15">
        <v>2000</v>
      </c>
      <c r="E2355" s="19">
        <v>2081000000</v>
      </c>
      <c r="F2355" s="19">
        <v>528000000</v>
      </c>
    </row>
    <row r="2356" spans="1:6" ht="14.5" x14ac:dyDescent="0.35">
      <c r="A2356" s="13" t="str">
        <f t="shared" si="36"/>
        <v>Switzerland-Europe-2001</v>
      </c>
      <c r="B2356" s="13" t="s">
        <v>62</v>
      </c>
      <c r="C2356" s="14" t="s">
        <v>246</v>
      </c>
      <c r="D2356" s="15">
        <v>2001</v>
      </c>
      <c r="E2356" s="19">
        <v>699000000</v>
      </c>
      <c r="F2356" s="19">
        <v>331000000</v>
      </c>
    </row>
    <row r="2357" spans="1:6" ht="14.5" x14ac:dyDescent="0.35">
      <c r="A2357" s="13" t="str">
        <f t="shared" si="36"/>
        <v>Switzerland-Europe-2002</v>
      </c>
      <c r="B2357" s="13" t="s">
        <v>62</v>
      </c>
      <c r="C2357" s="14" t="s">
        <v>246</v>
      </c>
      <c r="D2357" s="15">
        <v>2002</v>
      </c>
      <c r="E2357" s="19">
        <v>1682000000</v>
      </c>
      <c r="F2357" s="19">
        <v>1355000000</v>
      </c>
    </row>
    <row r="2358" spans="1:6" ht="14.5" x14ac:dyDescent="0.35">
      <c r="A2358" s="13" t="str">
        <f t="shared" si="36"/>
        <v>Switzerland-Europe-2003</v>
      </c>
      <c r="B2358" s="13" t="s">
        <v>62</v>
      </c>
      <c r="C2358" s="14" t="s">
        <v>246</v>
      </c>
      <c r="D2358" s="15">
        <v>2003</v>
      </c>
      <c r="E2358" s="13"/>
      <c r="F2358" s="13"/>
    </row>
    <row r="2359" spans="1:6" ht="14.5" x14ac:dyDescent="0.35">
      <c r="A2359" s="13" t="str">
        <f t="shared" si="36"/>
        <v>Switzerland-Europe-2004</v>
      </c>
      <c r="B2359" s="13" t="s">
        <v>62</v>
      </c>
      <c r="C2359" s="14" t="s">
        <v>246</v>
      </c>
      <c r="D2359" s="15">
        <v>2004</v>
      </c>
      <c r="E2359" s="19">
        <v>382000000</v>
      </c>
      <c r="F2359" s="19">
        <v>39000000</v>
      </c>
    </row>
    <row r="2360" spans="1:6" ht="14.5" x14ac:dyDescent="0.35">
      <c r="A2360" s="13" t="str">
        <f t="shared" si="36"/>
        <v>Switzerland-Europe-2005</v>
      </c>
      <c r="B2360" s="13" t="s">
        <v>62</v>
      </c>
      <c r="C2360" s="14" t="s">
        <v>246</v>
      </c>
      <c r="D2360" s="15">
        <v>2005</v>
      </c>
      <c r="E2360" s="19">
        <v>1810000000</v>
      </c>
      <c r="F2360" s="19">
        <v>556000000</v>
      </c>
    </row>
    <row r="2361" spans="1:6" ht="14.5" x14ac:dyDescent="0.35">
      <c r="A2361" s="13" t="str">
        <f t="shared" si="36"/>
        <v>Switzerland-Europe-2006</v>
      </c>
      <c r="B2361" s="13" t="s">
        <v>62</v>
      </c>
      <c r="C2361" s="14" t="s">
        <v>246</v>
      </c>
      <c r="D2361" s="15">
        <v>2006</v>
      </c>
      <c r="E2361" s="19">
        <v>4168000000</v>
      </c>
      <c r="F2361" s="19">
        <v>5905000000</v>
      </c>
    </row>
    <row r="2362" spans="1:6" ht="14.5" x14ac:dyDescent="0.35">
      <c r="A2362" s="13" t="str">
        <f t="shared" si="36"/>
        <v>Switzerland-Europe-2007</v>
      </c>
      <c r="B2362" s="13" t="s">
        <v>62</v>
      </c>
      <c r="C2362" s="14" t="s">
        <v>246</v>
      </c>
      <c r="D2362" s="15">
        <v>2007</v>
      </c>
      <c r="E2362" s="19">
        <v>1783000000</v>
      </c>
      <c r="F2362" s="19">
        <v>290000000</v>
      </c>
    </row>
    <row r="2363" spans="1:6" ht="14.5" x14ac:dyDescent="0.35">
      <c r="A2363" s="13" t="str">
        <f t="shared" si="36"/>
        <v>Switzerland-Europe-2008</v>
      </c>
      <c r="B2363" s="13" t="s">
        <v>62</v>
      </c>
      <c r="C2363" s="14" t="s">
        <v>246</v>
      </c>
      <c r="D2363" s="15">
        <v>2008</v>
      </c>
      <c r="E2363" s="19">
        <v>104000000</v>
      </c>
      <c r="F2363" s="19">
        <v>15000000</v>
      </c>
    </row>
    <row r="2364" spans="1:6" ht="14.5" x14ac:dyDescent="0.35">
      <c r="A2364" s="13" t="str">
        <f t="shared" si="36"/>
        <v>Switzerland-Europe-2009</v>
      </c>
      <c r="B2364" s="13" t="s">
        <v>62</v>
      </c>
      <c r="C2364" s="14" t="s">
        <v>246</v>
      </c>
      <c r="D2364" s="15">
        <v>2009</v>
      </c>
      <c r="E2364" s="19">
        <v>3209000000</v>
      </c>
      <c r="F2364" s="19">
        <v>3554000000</v>
      </c>
    </row>
    <row r="2365" spans="1:6" ht="14.5" x14ac:dyDescent="0.35">
      <c r="A2365" s="13" t="str">
        <f t="shared" si="36"/>
        <v>Switzerland-Europe-2010</v>
      </c>
      <c r="B2365" s="13" t="s">
        <v>62</v>
      </c>
      <c r="C2365" s="14" t="s">
        <v>246</v>
      </c>
      <c r="D2365" s="15">
        <v>2010</v>
      </c>
      <c r="E2365" s="13"/>
      <c r="F2365" s="13"/>
    </row>
    <row r="2366" spans="1:6" ht="14.5" x14ac:dyDescent="0.35">
      <c r="A2366" s="13" t="str">
        <f t="shared" si="36"/>
        <v>Switzerland-Europe-2011</v>
      </c>
      <c r="B2366" s="13" t="s">
        <v>62</v>
      </c>
      <c r="C2366" s="14" t="s">
        <v>246</v>
      </c>
      <c r="D2366" s="15">
        <v>2011</v>
      </c>
      <c r="E2366" s="19">
        <v>71000000</v>
      </c>
      <c r="F2366" s="19">
        <v>10000000</v>
      </c>
    </row>
    <row r="2367" spans="1:6" ht="14.5" x14ac:dyDescent="0.35">
      <c r="A2367" s="13" t="str">
        <f t="shared" si="36"/>
        <v>Switzerland-Europe-2012</v>
      </c>
      <c r="B2367" s="13" t="s">
        <v>62</v>
      </c>
      <c r="C2367" s="14" t="s">
        <v>246</v>
      </c>
      <c r="D2367" s="15">
        <v>2012</v>
      </c>
      <c r="E2367" s="19">
        <v>309000000</v>
      </c>
      <c r="F2367" s="19">
        <v>40000000</v>
      </c>
    </row>
    <row r="2368" spans="1:6" ht="14.5" x14ac:dyDescent="0.35">
      <c r="A2368" s="13" t="str">
        <f t="shared" si="36"/>
        <v>Syria-Middle East-2000</v>
      </c>
      <c r="B2368" s="13" t="s">
        <v>79</v>
      </c>
      <c r="C2368" s="14" t="s">
        <v>247</v>
      </c>
      <c r="D2368" s="15">
        <v>2000</v>
      </c>
      <c r="E2368" s="19">
        <v>96000000</v>
      </c>
      <c r="F2368" s="19">
        <v>94000000</v>
      </c>
    </row>
    <row r="2369" spans="1:6" ht="14.5" x14ac:dyDescent="0.35">
      <c r="A2369" s="13" t="str">
        <f t="shared" si="36"/>
        <v>Syria-Middle East-2001</v>
      </c>
      <c r="B2369" s="13" t="s">
        <v>79</v>
      </c>
      <c r="C2369" s="14" t="s">
        <v>247</v>
      </c>
      <c r="D2369" s="15">
        <v>2001</v>
      </c>
      <c r="E2369" s="19">
        <v>656000000</v>
      </c>
      <c r="F2369" s="19">
        <v>288000000</v>
      </c>
    </row>
    <row r="2370" spans="1:6" ht="14.5" x14ac:dyDescent="0.35">
      <c r="A2370" s="13" t="str">
        <f t="shared" si="36"/>
        <v>Syria-Middle East-2002</v>
      </c>
      <c r="B2370" s="13" t="s">
        <v>79</v>
      </c>
      <c r="C2370" s="14" t="s">
        <v>247</v>
      </c>
      <c r="D2370" s="15">
        <v>2002</v>
      </c>
      <c r="E2370" s="19">
        <v>1574000000</v>
      </c>
      <c r="F2370" s="19">
        <v>1565000000</v>
      </c>
    </row>
    <row r="2371" spans="1:6" ht="14.5" x14ac:dyDescent="0.35">
      <c r="A2371" s="13" t="str">
        <f t="shared" ref="A2371:A2434" si="37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9">
        <v>35000000</v>
      </c>
      <c r="F2371" s="19">
        <v>40000000</v>
      </c>
    </row>
    <row r="2372" spans="1:6" ht="14.5" x14ac:dyDescent="0.35">
      <c r="A2372" s="13" t="str">
        <f t="shared" si="37"/>
        <v>Syria-Middle East-2004</v>
      </c>
      <c r="B2372" s="13" t="s">
        <v>79</v>
      </c>
      <c r="C2372" s="14" t="s">
        <v>247</v>
      </c>
      <c r="D2372" s="15">
        <v>2004</v>
      </c>
      <c r="E2372" s="19">
        <v>1438000000</v>
      </c>
      <c r="F2372" s="19">
        <v>970000000</v>
      </c>
    </row>
    <row r="2373" spans="1:6" ht="14.5" x14ac:dyDescent="0.35">
      <c r="A2373" s="13" t="str">
        <f t="shared" si="37"/>
        <v>Syria-Middle East-2005</v>
      </c>
      <c r="B2373" s="13" t="s">
        <v>79</v>
      </c>
      <c r="C2373" s="14" t="s">
        <v>247</v>
      </c>
      <c r="D2373" s="15">
        <v>2005</v>
      </c>
      <c r="E2373" s="19">
        <v>722000000</v>
      </c>
      <c r="F2373" s="19">
        <v>1843000000</v>
      </c>
    </row>
    <row r="2374" spans="1:6" ht="14.5" x14ac:dyDescent="0.35">
      <c r="A2374" s="13" t="str">
        <f t="shared" si="37"/>
        <v>Syria-Middle East-2006</v>
      </c>
      <c r="B2374" s="13" t="s">
        <v>79</v>
      </c>
      <c r="C2374" s="14" t="s">
        <v>247</v>
      </c>
      <c r="D2374" s="15">
        <v>2006</v>
      </c>
      <c r="E2374" s="19">
        <v>12801000000</v>
      </c>
      <c r="F2374" s="19">
        <v>8951000000</v>
      </c>
    </row>
    <row r="2375" spans="1:6" ht="14.5" x14ac:dyDescent="0.35">
      <c r="A2375" s="13" t="str">
        <f t="shared" si="37"/>
        <v>Syria-Middle East-2007</v>
      </c>
      <c r="B2375" s="13" t="s">
        <v>79</v>
      </c>
      <c r="C2375" s="14" t="s">
        <v>247</v>
      </c>
      <c r="D2375" s="15">
        <v>2007</v>
      </c>
      <c r="E2375" s="19">
        <v>1108000000</v>
      </c>
      <c r="F2375" s="19">
        <v>388000000</v>
      </c>
    </row>
    <row r="2376" spans="1:6" ht="14.5" x14ac:dyDescent="0.35">
      <c r="A2376" s="13" t="str">
        <f t="shared" si="37"/>
        <v>Syria-Middle East-2008</v>
      </c>
      <c r="B2376" s="13" t="s">
        <v>79</v>
      </c>
      <c r="C2376" s="14" t="s">
        <v>247</v>
      </c>
      <c r="D2376" s="15">
        <v>2008</v>
      </c>
      <c r="E2376" s="19">
        <v>3518000000</v>
      </c>
      <c r="F2376" s="19">
        <v>511000000</v>
      </c>
    </row>
    <row r="2377" spans="1:6" ht="14.5" x14ac:dyDescent="0.35">
      <c r="A2377" s="13" t="str">
        <f t="shared" si="37"/>
        <v>Syria-Middle East-2009</v>
      </c>
      <c r="B2377" s="13" t="s">
        <v>79</v>
      </c>
      <c r="C2377" s="14" t="s">
        <v>247</v>
      </c>
      <c r="D2377" s="15">
        <v>2009</v>
      </c>
      <c r="E2377" s="19">
        <v>488000000</v>
      </c>
      <c r="F2377" s="19">
        <v>644000000</v>
      </c>
    </row>
    <row r="2378" spans="1:6" ht="14.5" x14ac:dyDescent="0.35">
      <c r="A2378" s="13" t="str">
        <f t="shared" si="37"/>
        <v>Syria-Middle East-2010</v>
      </c>
      <c r="B2378" s="13" t="s">
        <v>79</v>
      </c>
      <c r="C2378" s="14" t="s">
        <v>247</v>
      </c>
      <c r="D2378" s="15">
        <v>2010</v>
      </c>
      <c r="E2378" s="19">
        <v>206000000</v>
      </c>
      <c r="F2378" s="19">
        <v>162000000</v>
      </c>
    </row>
    <row r="2379" spans="1:6" ht="14.5" x14ac:dyDescent="0.35">
      <c r="A2379" s="13" t="str">
        <f t="shared" si="37"/>
        <v>Syria-Middle East-2011</v>
      </c>
      <c r="B2379" s="13" t="s">
        <v>79</v>
      </c>
      <c r="C2379" s="14" t="s">
        <v>247</v>
      </c>
      <c r="D2379" s="15">
        <v>2011</v>
      </c>
      <c r="E2379" s="19">
        <v>96000000</v>
      </c>
      <c r="F2379" s="19">
        <v>130000000</v>
      </c>
    </row>
    <row r="2380" spans="1:6" ht="14.5" x14ac:dyDescent="0.35">
      <c r="A2380" s="13" t="str">
        <f t="shared" si="37"/>
        <v>Syria-Middle East-2012</v>
      </c>
      <c r="B2380" s="13" t="s">
        <v>79</v>
      </c>
      <c r="C2380" s="14" t="s">
        <v>247</v>
      </c>
      <c r="D2380" s="15">
        <v>2012</v>
      </c>
      <c r="E2380" s="19">
        <v>214000000</v>
      </c>
      <c r="F2380" s="19">
        <v>45000000</v>
      </c>
    </row>
    <row r="2381" spans="1:6" ht="14.5" x14ac:dyDescent="0.35">
      <c r="A2381" s="13" t="str">
        <f t="shared" si="37"/>
        <v>Tajikistan-Asia-2000</v>
      </c>
      <c r="B2381" s="13" t="s">
        <v>60</v>
      </c>
      <c r="C2381" s="14" t="s">
        <v>248</v>
      </c>
      <c r="D2381" s="15">
        <v>2000</v>
      </c>
      <c r="E2381" s="19">
        <v>80000000</v>
      </c>
      <c r="F2381" s="19">
        <v>174000000</v>
      </c>
    </row>
    <row r="2382" spans="1:6" ht="14.5" x14ac:dyDescent="0.35">
      <c r="A2382" s="13" t="str">
        <f t="shared" si="37"/>
        <v>Tajikistan-Asia-2001</v>
      </c>
      <c r="B2382" s="13" t="s">
        <v>60</v>
      </c>
      <c r="C2382" s="14" t="s">
        <v>248</v>
      </c>
      <c r="D2382" s="15">
        <v>2001</v>
      </c>
      <c r="E2382" s="19">
        <v>345000000</v>
      </c>
      <c r="F2382" s="19">
        <v>257000000</v>
      </c>
    </row>
    <row r="2383" spans="1:6" ht="14.5" x14ac:dyDescent="0.35">
      <c r="A2383" s="13" t="str">
        <f t="shared" si="37"/>
        <v>Tajikistan-Asia-2002</v>
      </c>
      <c r="B2383" s="13" t="s">
        <v>60</v>
      </c>
      <c r="C2383" s="14" t="s">
        <v>248</v>
      </c>
      <c r="D2383" s="15">
        <v>2002</v>
      </c>
      <c r="E2383" s="19">
        <v>465000000</v>
      </c>
      <c r="F2383" s="19">
        <v>321000000</v>
      </c>
    </row>
    <row r="2384" spans="1:6" ht="14.5" x14ac:dyDescent="0.35">
      <c r="A2384" s="13" t="str">
        <f t="shared" si="37"/>
        <v>Tajikistan-Asia-2003</v>
      </c>
      <c r="B2384" s="13" t="s">
        <v>60</v>
      </c>
      <c r="C2384" s="14" t="s">
        <v>248</v>
      </c>
      <c r="D2384" s="15">
        <v>2003</v>
      </c>
      <c r="E2384" s="19">
        <v>791000000</v>
      </c>
      <c r="F2384" s="19">
        <v>532000000</v>
      </c>
    </row>
    <row r="2385" spans="1:6" ht="14.5" x14ac:dyDescent="0.35">
      <c r="A2385" s="13" t="str">
        <f t="shared" si="37"/>
        <v>Tajikistan-Asia-2004</v>
      </c>
      <c r="B2385" s="13" t="s">
        <v>60</v>
      </c>
      <c r="C2385" s="14" t="s">
        <v>248</v>
      </c>
      <c r="D2385" s="15">
        <v>2004</v>
      </c>
      <c r="E2385" s="19">
        <v>509000000</v>
      </c>
      <c r="F2385" s="19">
        <v>164000000</v>
      </c>
    </row>
    <row r="2386" spans="1:6" ht="14.5" x14ac:dyDescent="0.35">
      <c r="A2386" s="13" t="str">
        <f t="shared" si="37"/>
        <v>Tajikistan-Asia-2005</v>
      </c>
      <c r="B2386" s="13" t="s">
        <v>60</v>
      </c>
      <c r="C2386" s="14" t="s">
        <v>248</v>
      </c>
      <c r="D2386" s="15">
        <v>2005</v>
      </c>
      <c r="E2386" s="19">
        <v>651000000</v>
      </c>
      <c r="F2386" s="19">
        <v>86000000</v>
      </c>
    </row>
    <row r="2387" spans="1:6" ht="14.5" x14ac:dyDescent="0.35">
      <c r="A2387" s="13" t="str">
        <f t="shared" si="37"/>
        <v>Tajikistan-Asia-2006</v>
      </c>
      <c r="B2387" s="13" t="s">
        <v>60</v>
      </c>
      <c r="C2387" s="14" t="s">
        <v>248</v>
      </c>
      <c r="D2387" s="15">
        <v>2006</v>
      </c>
      <c r="E2387" s="13"/>
      <c r="F2387" s="13"/>
    </row>
    <row r="2388" spans="1:6" ht="14.5" x14ac:dyDescent="0.35">
      <c r="A2388" s="13" t="str">
        <f t="shared" si="37"/>
        <v>Tajikistan-Asia-2007</v>
      </c>
      <c r="B2388" s="13" t="s">
        <v>60</v>
      </c>
      <c r="C2388" s="14" t="s">
        <v>248</v>
      </c>
      <c r="D2388" s="15">
        <v>2007</v>
      </c>
      <c r="E2388" s="19">
        <v>132000000</v>
      </c>
      <c r="F2388" s="19">
        <v>14000000</v>
      </c>
    </row>
    <row r="2389" spans="1:6" ht="14.5" x14ac:dyDescent="0.35">
      <c r="A2389" s="13" t="str">
        <f t="shared" si="37"/>
        <v>Tajikistan-Asia-2008</v>
      </c>
      <c r="B2389" s="13" t="s">
        <v>60</v>
      </c>
      <c r="C2389" s="14" t="s">
        <v>248</v>
      </c>
      <c r="D2389" s="15">
        <v>2008</v>
      </c>
      <c r="E2389" s="19">
        <v>2414000000</v>
      </c>
      <c r="F2389" s="13"/>
    </row>
    <row r="2390" spans="1:6" ht="14.5" x14ac:dyDescent="0.35">
      <c r="A2390" s="13" t="str">
        <f t="shared" si="37"/>
        <v>Tajikistan-Asia-2009</v>
      </c>
      <c r="B2390" s="13" t="s">
        <v>60</v>
      </c>
      <c r="C2390" s="14" t="s">
        <v>248</v>
      </c>
      <c r="D2390" s="15">
        <v>2009</v>
      </c>
      <c r="E2390" s="19">
        <v>16837000000</v>
      </c>
      <c r="F2390" s="19">
        <v>26067000000</v>
      </c>
    </row>
    <row r="2391" spans="1:6" ht="14.5" x14ac:dyDescent="0.35">
      <c r="A2391" s="13" t="str">
        <f t="shared" si="37"/>
        <v>Tajikistan-Asia-2010</v>
      </c>
      <c r="B2391" s="13" t="s">
        <v>60</v>
      </c>
      <c r="C2391" s="14" t="s">
        <v>248</v>
      </c>
      <c r="D2391" s="15">
        <v>2010</v>
      </c>
      <c r="E2391" s="19">
        <v>1064000000</v>
      </c>
      <c r="F2391" s="19">
        <v>241000000</v>
      </c>
    </row>
    <row r="2392" spans="1:6" ht="14.5" x14ac:dyDescent="0.35">
      <c r="A2392" s="13" t="str">
        <f t="shared" si="37"/>
        <v>Tajikistan-Asia-2011</v>
      </c>
      <c r="B2392" s="13" t="s">
        <v>60</v>
      </c>
      <c r="C2392" s="14" t="s">
        <v>248</v>
      </c>
      <c r="D2392" s="15">
        <v>2011</v>
      </c>
      <c r="E2392" s="19">
        <v>3369000000</v>
      </c>
      <c r="F2392" s="19">
        <v>1752000000</v>
      </c>
    </row>
    <row r="2393" spans="1:6" ht="14.5" x14ac:dyDescent="0.35">
      <c r="A2393" s="13" t="str">
        <f t="shared" si="37"/>
        <v>Tajikistan-Asia-2012</v>
      </c>
      <c r="B2393" s="13" t="s">
        <v>60</v>
      </c>
      <c r="C2393" s="14" t="s">
        <v>248</v>
      </c>
      <c r="D2393" s="15">
        <v>2012</v>
      </c>
      <c r="E2393" s="19">
        <v>1235000000</v>
      </c>
      <c r="F2393" s="19">
        <v>284000000</v>
      </c>
    </row>
    <row r="2394" spans="1:6" ht="14.5" x14ac:dyDescent="0.35">
      <c r="A2394" s="13" t="str">
        <f t="shared" si="37"/>
        <v>Tanzania-Africa-2000</v>
      </c>
      <c r="B2394" s="13" t="s">
        <v>64</v>
      </c>
      <c r="C2394" s="14" t="s">
        <v>249</v>
      </c>
      <c r="D2394" s="15">
        <v>2000</v>
      </c>
      <c r="E2394" s="19">
        <v>495000000</v>
      </c>
      <c r="F2394" s="19">
        <v>394000000</v>
      </c>
    </row>
    <row r="2395" spans="1:6" ht="14.5" x14ac:dyDescent="0.35">
      <c r="A2395" s="13" t="str">
        <f t="shared" si="37"/>
        <v>Tanzania-Africa-2001</v>
      </c>
      <c r="B2395" s="13" t="s">
        <v>64</v>
      </c>
      <c r="C2395" s="14" t="s">
        <v>249</v>
      </c>
      <c r="D2395" s="15">
        <v>2001</v>
      </c>
      <c r="E2395" s="19">
        <v>277000000</v>
      </c>
      <c r="F2395" s="19">
        <v>191000000</v>
      </c>
    </row>
    <row r="2396" spans="1:6" ht="14.5" x14ac:dyDescent="0.35">
      <c r="A2396" s="13" t="str">
        <f t="shared" si="37"/>
        <v>Tanzania-Africa-2002</v>
      </c>
      <c r="B2396" s="13" t="s">
        <v>64</v>
      </c>
      <c r="C2396" s="14" t="s">
        <v>249</v>
      </c>
      <c r="D2396" s="15">
        <v>2002</v>
      </c>
      <c r="E2396" s="20">
        <v>133000000000</v>
      </c>
      <c r="F2396" s="13"/>
    </row>
    <row r="2397" spans="1:6" ht="14.5" x14ac:dyDescent="0.35">
      <c r="A2397" s="13" t="str">
        <f t="shared" si="37"/>
        <v>Tanzania-Africa-2003</v>
      </c>
      <c r="B2397" s="13" t="s">
        <v>64</v>
      </c>
      <c r="C2397" s="14" t="s">
        <v>249</v>
      </c>
      <c r="D2397" s="15">
        <v>2003</v>
      </c>
      <c r="E2397" s="19">
        <v>72000000</v>
      </c>
      <c r="F2397" s="19">
        <v>10000000</v>
      </c>
    </row>
    <row r="2398" spans="1:6" ht="14.5" x14ac:dyDescent="0.35">
      <c r="A2398" s="13" t="str">
        <f t="shared" si="37"/>
        <v>Tanzania-Africa-2004</v>
      </c>
      <c r="B2398" s="13" t="s">
        <v>64</v>
      </c>
      <c r="C2398" s="14" t="s">
        <v>249</v>
      </c>
      <c r="D2398" s="15">
        <v>2004</v>
      </c>
      <c r="E2398" s="19">
        <v>517000000</v>
      </c>
      <c r="F2398" s="19">
        <v>146000000</v>
      </c>
    </row>
    <row r="2399" spans="1:6" ht="14.5" x14ac:dyDescent="0.35">
      <c r="A2399" s="13" t="str">
        <f t="shared" si="37"/>
        <v>Tanzania-Africa-2005</v>
      </c>
      <c r="B2399" s="13" t="s">
        <v>64</v>
      </c>
      <c r="C2399" s="14" t="s">
        <v>249</v>
      </c>
      <c r="D2399" s="15">
        <v>2005</v>
      </c>
      <c r="E2399" s="13"/>
      <c r="F2399" s="13"/>
    </row>
    <row r="2400" spans="1:6" ht="14.5" x14ac:dyDescent="0.35">
      <c r="A2400" s="13" t="str">
        <f t="shared" si="37"/>
        <v>Tanzania-Africa-2006</v>
      </c>
      <c r="B2400" s="13" t="s">
        <v>64</v>
      </c>
      <c r="C2400" s="14" t="s">
        <v>249</v>
      </c>
      <c r="D2400" s="15">
        <v>2006</v>
      </c>
      <c r="E2400" s="19">
        <v>2066000000</v>
      </c>
      <c r="F2400" s="19">
        <v>541000000</v>
      </c>
    </row>
    <row r="2401" spans="1:6" ht="14.5" x14ac:dyDescent="0.35">
      <c r="A2401" s="13" t="str">
        <f t="shared" si="37"/>
        <v>Tanzania-Africa-2007</v>
      </c>
      <c r="B2401" s="13" t="s">
        <v>64</v>
      </c>
      <c r="C2401" s="14" t="s">
        <v>249</v>
      </c>
      <c r="D2401" s="15">
        <v>2007</v>
      </c>
      <c r="E2401" s="19">
        <v>711000000</v>
      </c>
      <c r="F2401" s="19">
        <v>305000000</v>
      </c>
    </row>
    <row r="2402" spans="1:6" ht="14.5" x14ac:dyDescent="0.35">
      <c r="A2402" s="13" t="str">
        <f t="shared" si="37"/>
        <v>Tanzania-Africa-2008</v>
      </c>
      <c r="B2402" s="13" t="s">
        <v>64</v>
      </c>
      <c r="C2402" s="14" t="s">
        <v>249</v>
      </c>
      <c r="D2402" s="15">
        <v>2008</v>
      </c>
      <c r="E2402" s="19">
        <v>1891000000</v>
      </c>
      <c r="F2402" s="19">
        <v>1573000000</v>
      </c>
    </row>
    <row r="2403" spans="1:6" ht="14.5" x14ac:dyDescent="0.35">
      <c r="A2403" s="13" t="str">
        <f t="shared" si="37"/>
        <v>Tanzania-Africa-2009</v>
      </c>
      <c r="B2403" s="13" t="s">
        <v>64</v>
      </c>
      <c r="C2403" s="14" t="s">
        <v>249</v>
      </c>
      <c r="D2403" s="15">
        <v>2009</v>
      </c>
      <c r="E2403" s="19">
        <v>2094000000</v>
      </c>
      <c r="F2403" s="19">
        <v>315000000</v>
      </c>
    </row>
    <row r="2404" spans="1:6" ht="14.5" x14ac:dyDescent="0.35">
      <c r="A2404" s="13" t="str">
        <f t="shared" si="37"/>
        <v>Tanzania-Africa-2010</v>
      </c>
      <c r="B2404" s="13" t="s">
        <v>64</v>
      </c>
      <c r="C2404" s="14" t="s">
        <v>249</v>
      </c>
      <c r="D2404" s="15">
        <v>2010</v>
      </c>
      <c r="E2404" s="19">
        <v>4577000000</v>
      </c>
      <c r="F2404" s="19">
        <v>7501000000</v>
      </c>
    </row>
    <row r="2405" spans="1:6" ht="14.5" x14ac:dyDescent="0.35">
      <c r="A2405" s="13" t="str">
        <f t="shared" si="37"/>
        <v>Tanzania-Africa-2011</v>
      </c>
      <c r="B2405" s="13" t="s">
        <v>64</v>
      </c>
      <c r="C2405" s="14" t="s">
        <v>249</v>
      </c>
      <c r="D2405" s="15">
        <v>2011</v>
      </c>
      <c r="E2405" s="19">
        <v>294000000</v>
      </c>
      <c r="F2405" s="19">
        <v>39000000</v>
      </c>
    </row>
    <row r="2406" spans="1:6" ht="14.5" x14ac:dyDescent="0.35">
      <c r="A2406" s="13" t="str">
        <f t="shared" si="37"/>
        <v>Tanzania-Africa-2012</v>
      </c>
      <c r="B2406" s="13" t="s">
        <v>64</v>
      </c>
      <c r="C2406" s="14" t="s">
        <v>249</v>
      </c>
      <c r="D2406" s="15">
        <v>2012</v>
      </c>
      <c r="E2406" s="19">
        <v>1865000000</v>
      </c>
      <c r="F2406" s="19">
        <v>577000000</v>
      </c>
    </row>
    <row r="2407" spans="1:6" ht="14.5" x14ac:dyDescent="0.35">
      <c r="A2407" s="13" t="str">
        <f t="shared" si="37"/>
        <v>Thailand-Asia-2000</v>
      </c>
      <c r="B2407" s="13" t="s">
        <v>60</v>
      </c>
      <c r="C2407" s="14" t="s">
        <v>250</v>
      </c>
      <c r="D2407" s="15">
        <v>2000</v>
      </c>
      <c r="E2407" s="19">
        <v>113000000</v>
      </c>
      <c r="F2407" s="19">
        <v>16000000</v>
      </c>
    </row>
    <row r="2408" spans="1:6" ht="14.5" x14ac:dyDescent="0.35">
      <c r="A2408" s="13" t="str">
        <f t="shared" si="37"/>
        <v>Thailand-Asia-2001</v>
      </c>
      <c r="B2408" s="13" t="s">
        <v>60</v>
      </c>
      <c r="C2408" s="14" t="s">
        <v>250</v>
      </c>
      <c r="D2408" s="15">
        <v>2001</v>
      </c>
      <c r="E2408" s="19">
        <v>3899000000</v>
      </c>
      <c r="F2408" s="19">
        <v>4038000000</v>
      </c>
    </row>
    <row r="2409" spans="1:6" ht="14.5" x14ac:dyDescent="0.35">
      <c r="A2409" s="13" t="str">
        <f t="shared" si="37"/>
        <v>Thailand-Asia-2002</v>
      </c>
      <c r="B2409" s="13" t="s">
        <v>60</v>
      </c>
      <c r="C2409" s="14" t="s">
        <v>250</v>
      </c>
      <c r="D2409" s="15">
        <v>2002</v>
      </c>
      <c r="E2409" s="19">
        <v>327000000</v>
      </c>
      <c r="F2409" s="19">
        <v>45000000</v>
      </c>
    </row>
    <row r="2410" spans="1:6" ht="14.5" x14ac:dyDescent="0.35">
      <c r="A2410" s="13" t="str">
        <f t="shared" si="37"/>
        <v>Thailand-Asia-2003</v>
      </c>
      <c r="B2410" s="13" t="s">
        <v>60</v>
      </c>
      <c r="C2410" s="14" t="s">
        <v>250</v>
      </c>
      <c r="D2410" s="15">
        <v>2003</v>
      </c>
      <c r="E2410" s="13"/>
      <c r="F2410" s="13"/>
    </row>
    <row r="2411" spans="1:6" ht="14.5" x14ac:dyDescent="0.35">
      <c r="A2411" s="13" t="str">
        <f t="shared" si="37"/>
        <v>Thailand-Asia-2004</v>
      </c>
      <c r="B2411" s="13" t="s">
        <v>60</v>
      </c>
      <c r="C2411" s="14" t="s">
        <v>250</v>
      </c>
      <c r="D2411" s="15">
        <v>2004</v>
      </c>
      <c r="E2411" s="19">
        <v>94000000</v>
      </c>
      <c r="F2411" s="19">
        <v>16000000</v>
      </c>
    </row>
    <row r="2412" spans="1:6" ht="14.5" x14ac:dyDescent="0.35">
      <c r="A2412" s="13" t="str">
        <f t="shared" si="37"/>
        <v>Thailand-Asia-2005</v>
      </c>
      <c r="B2412" s="13" t="s">
        <v>60</v>
      </c>
      <c r="C2412" s="14" t="s">
        <v>250</v>
      </c>
      <c r="D2412" s="15">
        <v>2005</v>
      </c>
      <c r="E2412" s="19">
        <v>109000000</v>
      </c>
      <c r="F2412" s="19">
        <v>33000000</v>
      </c>
    </row>
    <row r="2413" spans="1:6" ht="14.5" x14ac:dyDescent="0.35">
      <c r="A2413" s="13" t="str">
        <f t="shared" si="37"/>
        <v>Thailand-Asia-2006</v>
      </c>
      <c r="B2413" s="13" t="s">
        <v>60</v>
      </c>
      <c r="C2413" s="14" t="s">
        <v>250</v>
      </c>
      <c r="D2413" s="15">
        <v>2006</v>
      </c>
      <c r="E2413" s="19">
        <v>686000000</v>
      </c>
      <c r="F2413" s="19">
        <v>307000000</v>
      </c>
    </row>
    <row r="2414" spans="1:6" ht="14.5" x14ac:dyDescent="0.35">
      <c r="A2414" s="13" t="str">
        <f t="shared" si="37"/>
        <v>Thailand-Asia-2007</v>
      </c>
      <c r="B2414" s="13" t="s">
        <v>60</v>
      </c>
      <c r="C2414" s="14" t="s">
        <v>250</v>
      </c>
      <c r="D2414" s="15">
        <v>2007</v>
      </c>
      <c r="E2414" s="19">
        <v>2009000000</v>
      </c>
      <c r="F2414" s="19">
        <v>1799000000</v>
      </c>
    </row>
    <row r="2415" spans="1:6" ht="14.5" x14ac:dyDescent="0.35">
      <c r="A2415" s="13" t="str">
        <f t="shared" si="37"/>
        <v>Thailand-Asia-2008</v>
      </c>
      <c r="B2415" s="13" t="s">
        <v>60</v>
      </c>
      <c r="C2415" s="14" t="s">
        <v>250</v>
      </c>
      <c r="D2415" s="15">
        <v>2008</v>
      </c>
      <c r="E2415" s="19">
        <v>13329000000</v>
      </c>
      <c r="F2415" s="19">
        <v>9387000000</v>
      </c>
    </row>
    <row r="2416" spans="1:6" ht="14.5" x14ac:dyDescent="0.35">
      <c r="A2416" s="13" t="str">
        <f t="shared" si="37"/>
        <v>Thailand-Asia-2009</v>
      </c>
      <c r="B2416" s="13" t="s">
        <v>60</v>
      </c>
      <c r="C2416" s="14" t="s">
        <v>250</v>
      </c>
      <c r="D2416" s="15">
        <v>2009</v>
      </c>
      <c r="E2416" s="19">
        <v>37000000</v>
      </c>
      <c r="F2416" s="19">
        <v>49000000</v>
      </c>
    </row>
    <row r="2417" spans="1:6" ht="14.5" x14ac:dyDescent="0.35">
      <c r="A2417" s="13" t="str">
        <f t="shared" si="37"/>
        <v>Thailand-Asia-2010</v>
      </c>
      <c r="B2417" s="13" t="s">
        <v>60</v>
      </c>
      <c r="C2417" s="14" t="s">
        <v>250</v>
      </c>
      <c r="D2417" s="15">
        <v>2010</v>
      </c>
      <c r="E2417" s="19">
        <v>1775000000</v>
      </c>
      <c r="F2417" s="19">
        <v>1047000000</v>
      </c>
    </row>
    <row r="2418" spans="1:6" ht="14.5" x14ac:dyDescent="0.35">
      <c r="A2418" s="13" t="str">
        <f t="shared" si="37"/>
        <v>Thailand-Asia-2011</v>
      </c>
      <c r="B2418" s="13" t="s">
        <v>60</v>
      </c>
      <c r="C2418" s="14" t="s">
        <v>250</v>
      </c>
      <c r="D2418" s="15">
        <v>2011</v>
      </c>
      <c r="E2418" s="19">
        <v>843000000</v>
      </c>
      <c r="F2418" s="19">
        <v>1807000000</v>
      </c>
    </row>
    <row r="2419" spans="1:6" ht="14.5" x14ac:dyDescent="0.35">
      <c r="A2419" s="13" t="str">
        <f t="shared" si="37"/>
        <v>Thailand-Asia-2012</v>
      </c>
      <c r="B2419" s="13" t="s">
        <v>60</v>
      </c>
      <c r="C2419" s="14" t="s">
        <v>250</v>
      </c>
      <c r="D2419" s="15">
        <v>2012</v>
      </c>
      <c r="E2419" s="19">
        <v>1425000000</v>
      </c>
      <c r="F2419" s="19">
        <v>403000000</v>
      </c>
    </row>
    <row r="2420" spans="1:6" ht="14.5" x14ac:dyDescent="0.35">
      <c r="A2420" s="13" t="str">
        <f t="shared" si="37"/>
        <v>Timor-Leste-Asia-2000</v>
      </c>
      <c r="B2420" s="13" t="s">
        <v>60</v>
      </c>
      <c r="C2420" s="14" t="s">
        <v>251</v>
      </c>
      <c r="D2420" s="15">
        <v>2000</v>
      </c>
      <c r="E2420" s="19">
        <v>3917000000</v>
      </c>
      <c r="F2420" s="19">
        <v>495000000</v>
      </c>
    </row>
    <row r="2421" spans="1:6" ht="14.5" x14ac:dyDescent="0.35">
      <c r="A2421" s="13" t="str">
        <f t="shared" si="37"/>
        <v>Timor-Leste-Asia-2001</v>
      </c>
      <c r="B2421" s="13" t="s">
        <v>60</v>
      </c>
      <c r="C2421" s="14" t="s">
        <v>251</v>
      </c>
      <c r="D2421" s="15">
        <v>2001</v>
      </c>
      <c r="E2421" s="19">
        <v>492000000</v>
      </c>
      <c r="F2421" s="19">
        <v>706000000</v>
      </c>
    </row>
    <row r="2422" spans="1:6" ht="14.5" x14ac:dyDescent="0.35">
      <c r="A2422" s="13" t="str">
        <f t="shared" si="37"/>
        <v>Timor-Leste-Asia-2002</v>
      </c>
      <c r="B2422" s="13" t="s">
        <v>60</v>
      </c>
      <c r="C2422" s="14" t="s">
        <v>251</v>
      </c>
      <c r="D2422" s="15">
        <v>2002</v>
      </c>
      <c r="E2422" s="19">
        <v>112000000</v>
      </c>
      <c r="F2422" s="19">
        <v>144000000</v>
      </c>
    </row>
    <row r="2423" spans="1:6" ht="14.5" x14ac:dyDescent="0.35">
      <c r="A2423" s="13" t="str">
        <f t="shared" si="37"/>
        <v>Timor-Leste-Asia-2003</v>
      </c>
      <c r="B2423" s="13" t="s">
        <v>60</v>
      </c>
      <c r="C2423" s="14" t="s">
        <v>251</v>
      </c>
      <c r="D2423" s="15">
        <v>2003</v>
      </c>
      <c r="E2423" s="19">
        <v>231000000</v>
      </c>
      <c r="F2423" s="19">
        <v>188000000</v>
      </c>
    </row>
    <row r="2424" spans="1:6" ht="14.5" x14ac:dyDescent="0.35">
      <c r="A2424" s="13" t="str">
        <f t="shared" si="37"/>
        <v>Timor-Leste-Asia-2004</v>
      </c>
      <c r="B2424" s="13" t="s">
        <v>60</v>
      </c>
      <c r="C2424" s="14" t="s">
        <v>251</v>
      </c>
      <c r="D2424" s="15">
        <v>2004</v>
      </c>
      <c r="E2424" s="19">
        <v>260000000</v>
      </c>
      <c r="F2424" s="19">
        <v>43000000</v>
      </c>
    </row>
    <row r="2425" spans="1:6" ht="14.5" x14ac:dyDescent="0.35">
      <c r="A2425" s="13" t="str">
        <f t="shared" si="37"/>
        <v>Timor-Leste-Asia-2005</v>
      </c>
      <c r="B2425" s="13" t="s">
        <v>60</v>
      </c>
      <c r="C2425" s="14" t="s">
        <v>251</v>
      </c>
      <c r="D2425" s="15">
        <v>2005</v>
      </c>
      <c r="E2425" s="19">
        <v>126000000</v>
      </c>
      <c r="F2425" s="19">
        <v>239000000</v>
      </c>
    </row>
    <row r="2426" spans="1:6" ht="14.5" x14ac:dyDescent="0.35">
      <c r="A2426" s="13" t="str">
        <f t="shared" si="37"/>
        <v>Timor-Leste-Asia-2006</v>
      </c>
      <c r="B2426" s="13" t="s">
        <v>60</v>
      </c>
      <c r="C2426" s="14" t="s">
        <v>251</v>
      </c>
      <c r="D2426" s="15">
        <v>2006</v>
      </c>
      <c r="E2426" s="19">
        <v>330000000</v>
      </c>
      <c r="F2426" s="19">
        <v>360000000</v>
      </c>
    </row>
    <row r="2427" spans="1:6" ht="14.5" x14ac:dyDescent="0.35">
      <c r="A2427" s="13" t="str">
        <f t="shared" si="37"/>
        <v>Timor-Leste-Asia-2007</v>
      </c>
      <c r="B2427" s="13" t="s">
        <v>60</v>
      </c>
      <c r="C2427" s="14" t="s">
        <v>251</v>
      </c>
      <c r="D2427" s="15">
        <v>2007</v>
      </c>
      <c r="E2427" s="19">
        <v>516000000</v>
      </c>
      <c r="F2427" s="19">
        <v>425000000</v>
      </c>
    </row>
    <row r="2428" spans="1:6" ht="14.5" x14ac:dyDescent="0.35">
      <c r="A2428" s="13" t="str">
        <f t="shared" si="37"/>
        <v>Timor-Leste-Asia-2008</v>
      </c>
      <c r="B2428" s="13" t="s">
        <v>60</v>
      </c>
      <c r="C2428" s="14" t="s">
        <v>251</v>
      </c>
      <c r="D2428" s="15">
        <v>2008</v>
      </c>
      <c r="E2428" s="19">
        <v>919000000</v>
      </c>
      <c r="F2428" s="19">
        <v>655000000</v>
      </c>
    </row>
    <row r="2429" spans="1:6" ht="14.5" x14ac:dyDescent="0.35">
      <c r="A2429" s="13" t="str">
        <f t="shared" si="37"/>
        <v>Timor-Leste-Asia-2009</v>
      </c>
      <c r="B2429" s="13" t="s">
        <v>60</v>
      </c>
      <c r="C2429" s="14" t="s">
        <v>251</v>
      </c>
      <c r="D2429" s="15">
        <v>2009</v>
      </c>
      <c r="E2429" s="13"/>
      <c r="F2429" s="13"/>
    </row>
    <row r="2430" spans="1:6" ht="14.5" x14ac:dyDescent="0.35">
      <c r="A2430" s="13" t="str">
        <f t="shared" si="37"/>
        <v>Timor-Leste-Asia-2010</v>
      </c>
      <c r="B2430" s="13" t="s">
        <v>60</v>
      </c>
      <c r="C2430" s="14" t="s">
        <v>251</v>
      </c>
      <c r="D2430" s="15">
        <v>2010</v>
      </c>
      <c r="E2430" s="19">
        <v>74000000</v>
      </c>
      <c r="F2430" s="19">
        <v>11000000</v>
      </c>
    </row>
    <row r="2431" spans="1:6" ht="14.5" x14ac:dyDescent="0.35">
      <c r="A2431" s="13" t="str">
        <f t="shared" si="37"/>
        <v>Timor-Leste-Asia-2011</v>
      </c>
      <c r="B2431" s="13" t="s">
        <v>60</v>
      </c>
      <c r="C2431" s="14" t="s">
        <v>251</v>
      </c>
      <c r="D2431" s="15">
        <v>2011</v>
      </c>
      <c r="E2431" s="19">
        <v>125000000</v>
      </c>
      <c r="F2431" s="19">
        <v>12000000</v>
      </c>
    </row>
    <row r="2432" spans="1:6" ht="14.5" x14ac:dyDescent="0.35">
      <c r="A2432" s="13" t="str">
        <f t="shared" si="37"/>
        <v>Timor-Leste-Asia-2012</v>
      </c>
      <c r="B2432" s="13" t="s">
        <v>60</v>
      </c>
      <c r="C2432" s="14" t="s">
        <v>251</v>
      </c>
      <c r="D2432" s="15">
        <v>2012</v>
      </c>
      <c r="E2432" s="19">
        <v>665000000</v>
      </c>
      <c r="F2432" s="19">
        <v>83000000</v>
      </c>
    </row>
    <row r="2433" spans="1:6" ht="14.5" x14ac:dyDescent="0.35">
      <c r="A2433" s="13" t="str">
        <f t="shared" si="37"/>
        <v>Togo-Africa-2000</v>
      </c>
      <c r="B2433" s="13" t="s">
        <v>64</v>
      </c>
      <c r="C2433" s="14" t="s">
        <v>252</v>
      </c>
      <c r="D2433" s="15">
        <v>2000</v>
      </c>
      <c r="E2433" s="19">
        <v>2415000000</v>
      </c>
      <c r="F2433" s="13"/>
    </row>
    <row r="2434" spans="1:6" ht="14.5" x14ac:dyDescent="0.35">
      <c r="A2434" s="13" t="str">
        <f t="shared" si="37"/>
        <v>Togo-Africa-2001</v>
      </c>
      <c r="B2434" s="13" t="s">
        <v>64</v>
      </c>
      <c r="C2434" s="14" t="s">
        <v>252</v>
      </c>
      <c r="D2434" s="15">
        <v>2001</v>
      </c>
      <c r="E2434" s="19">
        <v>17961000000</v>
      </c>
      <c r="F2434" s="19">
        <v>31099000000</v>
      </c>
    </row>
    <row r="2435" spans="1:6" ht="14.5" x14ac:dyDescent="0.35">
      <c r="A2435" s="13" t="str">
        <f t="shared" ref="A2435:A2498" si="38">C2435&amp;"-"&amp;D2435</f>
        <v>Togo-Africa-2002</v>
      </c>
      <c r="B2435" s="13" t="s">
        <v>64</v>
      </c>
      <c r="C2435" s="14" t="s">
        <v>252</v>
      </c>
      <c r="D2435" s="15">
        <v>2002</v>
      </c>
      <c r="E2435" s="19">
        <v>1213000000</v>
      </c>
      <c r="F2435" s="19">
        <v>270000000</v>
      </c>
    </row>
    <row r="2436" spans="1:6" ht="14.5" x14ac:dyDescent="0.35">
      <c r="A2436" s="13" t="str">
        <f t="shared" si="38"/>
        <v>Togo-Africa-2003</v>
      </c>
      <c r="B2436" s="13" t="s">
        <v>64</v>
      </c>
      <c r="C2436" s="14" t="s">
        <v>252</v>
      </c>
      <c r="D2436" s="15">
        <v>2003</v>
      </c>
      <c r="E2436" s="19">
        <v>3414000000</v>
      </c>
      <c r="F2436" s="19">
        <v>1743000000</v>
      </c>
    </row>
    <row r="2437" spans="1:6" ht="14.5" x14ac:dyDescent="0.35">
      <c r="A2437" s="13" t="str">
        <f t="shared" si="38"/>
        <v>Togo-Africa-2004</v>
      </c>
      <c r="B2437" s="13" t="s">
        <v>64</v>
      </c>
      <c r="C2437" s="14" t="s">
        <v>252</v>
      </c>
      <c r="D2437" s="15">
        <v>2004</v>
      </c>
      <c r="E2437" s="19">
        <v>1224000000</v>
      </c>
      <c r="F2437" s="19">
        <v>290000000</v>
      </c>
    </row>
    <row r="2438" spans="1:6" ht="14.5" x14ac:dyDescent="0.35">
      <c r="A2438" s="13" t="str">
        <f t="shared" si="38"/>
        <v>Togo-Africa-2005</v>
      </c>
      <c r="B2438" s="13" t="s">
        <v>64</v>
      </c>
      <c r="C2438" s="14" t="s">
        <v>252</v>
      </c>
      <c r="D2438" s="15">
        <v>2005</v>
      </c>
      <c r="E2438" s="19">
        <v>329000000</v>
      </c>
      <c r="F2438" s="19">
        <v>223000000</v>
      </c>
    </row>
    <row r="2439" spans="1:6" ht="14.5" x14ac:dyDescent="0.35">
      <c r="A2439" s="13" t="str">
        <f t="shared" si="38"/>
        <v>Togo-Africa-2006</v>
      </c>
      <c r="B2439" s="13" t="s">
        <v>64</v>
      </c>
      <c r="C2439" s="14" t="s">
        <v>252</v>
      </c>
      <c r="D2439" s="15">
        <v>2006</v>
      </c>
      <c r="E2439" s="19">
        <v>569000000</v>
      </c>
      <c r="F2439" s="19">
        <v>453000000</v>
      </c>
    </row>
    <row r="2440" spans="1:6" ht="14.5" x14ac:dyDescent="0.35">
      <c r="A2440" s="13" t="str">
        <f t="shared" si="38"/>
        <v>Togo-Africa-2007</v>
      </c>
      <c r="B2440" s="13" t="s">
        <v>64</v>
      </c>
      <c r="C2440" s="14" t="s">
        <v>252</v>
      </c>
      <c r="D2440" s="15">
        <v>2007</v>
      </c>
      <c r="E2440" s="19">
        <v>481000000</v>
      </c>
      <c r="F2440" s="19">
        <v>132000000</v>
      </c>
    </row>
    <row r="2441" spans="1:6" ht="14.5" x14ac:dyDescent="0.35">
      <c r="A2441" s="13" t="str">
        <f t="shared" si="38"/>
        <v>Togo-Africa-2008</v>
      </c>
      <c r="B2441" s="13" t="s">
        <v>64</v>
      </c>
      <c r="C2441" s="14" t="s">
        <v>252</v>
      </c>
      <c r="D2441" s="15">
        <v>2008</v>
      </c>
      <c r="E2441" s="20">
        <v>149000000000</v>
      </c>
      <c r="F2441" s="13"/>
    </row>
    <row r="2442" spans="1:6" ht="14.5" x14ac:dyDescent="0.35">
      <c r="A2442" s="13" t="str">
        <f t="shared" si="38"/>
        <v>Togo-Africa-2009</v>
      </c>
      <c r="B2442" s="13" t="s">
        <v>64</v>
      </c>
      <c r="C2442" s="14" t="s">
        <v>252</v>
      </c>
      <c r="D2442" s="15">
        <v>2009</v>
      </c>
      <c r="E2442" s="19">
        <v>621000000</v>
      </c>
      <c r="F2442" s="19">
        <v>155000000</v>
      </c>
    </row>
    <row r="2443" spans="1:6" ht="14.5" x14ac:dyDescent="0.35">
      <c r="A2443" s="13" t="str">
        <f t="shared" si="38"/>
        <v>Togo-Africa-2010</v>
      </c>
      <c r="B2443" s="13" t="s">
        <v>64</v>
      </c>
      <c r="C2443" s="14" t="s">
        <v>252</v>
      </c>
      <c r="D2443" s="15">
        <v>2010</v>
      </c>
      <c r="E2443" s="13"/>
      <c r="F2443" s="13"/>
    </row>
    <row r="2444" spans="1:6" ht="14.5" x14ac:dyDescent="0.35">
      <c r="A2444" s="13" t="str">
        <f t="shared" si="38"/>
        <v>Togo-Africa-2011</v>
      </c>
      <c r="B2444" s="13" t="s">
        <v>64</v>
      </c>
      <c r="C2444" s="14" t="s">
        <v>252</v>
      </c>
      <c r="D2444" s="15">
        <v>2011</v>
      </c>
      <c r="E2444" s="19">
        <v>2198000000</v>
      </c>
      <c r="F2444" s="19">
        <v>538000000</v>
      </c>
    </row>
    <row r="2445" spans="1:6" ht="14.5" x14ac:dyDescent="0.35">
      <c r="A2445" s="13" t="str">
        <f t="shared" si="38"/>
        <v>Togo-Africa-2012</v>
      </c>
      <c r="B2445" s="13" t="s">
        <v>64</v>
      </c>
      <c r="C2445" s="14" t="s">
        <v>252</v>
      </c>
      <c r="D2445" s="15">
        <v>2012</v>
      </c>
      <c r="E2445" s="19">
        <v>928000000</v>
      </c>
      <c r="F2445" s="19">
        <v>354000000</v>
      </c>
    </row>
    <row r="2446" spans="1:6" ht="14.5" x14ac:dyDescent="0.35">
      <c r="A2446" s="13" t="str">
        <f t="shared" si="38"/>
        <v>Tonga-Oceania-2000</v>
      </c>
      <c r="B2446" s="13" t="s">
        <v>66</v>
      </c>
      <c r="C2446" s="14" t="s">
        <v>253</v>
      </c>
      <c r="D2446" s="15">
        <v>2000</v>
      </c>
      <c r="E2446" s="19">
        <v>2226000000</v>
      </c>
      <c r="F2446" s="19">
        <v>2042000000</v>
      </c>
    </row>
    <row r="2447" spans="1:6" ht="14.5" x14ac:dyDescent="0.35">
      <c r="A2447" s="13" t="str">
        <f t="shared" si="38"/>
        <v>Tonga-Oceania-2001</v>
      </c>
      <c r="B2447" s="13" t="s">
        <v>66</v>
      </c>
      <c r="C2447" s="14" t="s">
        <v>253</v>
      </c>
      <c r="D2447" s="15">
        <v>2001</v>
      </c>
      <c r="E2447" s="19">
        <v>2142000000</v>
      </c>
      <c r="F2447" s="19">
        <v>340000000</v>
      </c>
    </row>
    <row r="2448" spans="1:6" ht="14.5" x14ac:dyDescent="0.35">
      <c r="A2448" s="13" t="str">
        <f t="shared" si="38"/>
        <v>Tonga-Oceania-2002</v>
      </c>
      <c r="B2448" s="13" t="s">
        <v>66</v>
      </c>
      <c r="C2448" s="14" t="s">
        <v>253</v>
      </c>
      <c r="D2448" s="15">
        <v>2002</v>
      </c>
      <c r="E2448" s="19">
        <v>5284000000</v>
      </c>
      <c r="F2448" s="19">
        <v>10434000000</v>
      </c>
    </row>
    <row r="2449" spans="1:6" ht="14.5" x14ac:dyDescent="0.35">
      <c r="A2449" s="13" t="str">
        <f t="shared" si="38"/>
        <v>Tonga-Oceania-2003</v>
      </c>
      <c r="B2449" s="13" t="s">
        <v>66</v>
      </c>
      <c r="C2449" s="14" t="s">
        <v>253</v>
      </c>
      <c r="D2449" s="15">
        <v>2003</v>
      </c>
      <c r="E2449" s="19">
        <v>302000000</v>
      </c>
      <c r="F2449" s="19">
        <v>42000000</v>
      </c>
    </row>
    <row r="2450" spans="1:6" ht="14.5" x14ac:dyDescent="0.35">
      <c r="A2450" s="13" t="str">
        <f t="shared" si="38"/>
        <v>Tonga-Oceania-2004</v>
      </c>
      <c r="B2450" s="13" t="s">
        <v>66</v>
      </c>
      <c r="C2450" s="14" t="s">
        <v>253</v>
      </c>
      <c r="D2450" s="15">
        <v>2004</v>
      </c>
      <c r="E2450" s="19">
        <v>4984000000</v>
      </c>
      <c r="F2450" s="19">
        <v>5063000000</v>
      </c>
    </row>
    <row r="2451" spans="1:6" ht="14.5" x14ac:dyDescent="0.35">
      <c r="A2451" s="13" t="str">
        <f t="shared" si="38"/>
        <v>Tonga-Oceania-2005</v>
      </c>
      <c r="B2451" s="13" t="s">
        <v>66</v>
      </c>
      <c r="C2451" s="14" t="s">
        <v>253</v>
      </c>
      <c r="D2451" s="15">
        <v>2005</v>
      </c>
      <c r="E2451" s="13"/>
      <c r="F2451" s="13"/>
    </row>
    <row r="2452" spans="1:6" ht="14.5" x14ac:dyDescent="0.35">
      <c r="A2452" s="13" t="str">
        <f t="shared" si="38"/>
        <v>Tonga-Oceania-2006</v>
      </c>
      <c r="B2452" s="13" t="s">
        <v>66</v>
      </c>
      <c r="C2452" s="14" t="s">
        <v>253</v>
      </c>
      <c r="D2452" s="15">
        <v>2006</v>
      </c>
      <c r="E2452" s="19">
        <v>2221000000</v>
      </c>
      <c r="F2452" s="19">
        <v>751000000</v>
      </c>
    </row>
    <row r="2453" spans="1:6" ht="14.5" x14ac:dyDescent="0.35">
      <c r="A2453" s="13" t="str">
        <f t="shared" si="38"/>
        <v>Tonga-Oceania-2007</v>
      </c>
      <c r="B2453" s="13" t="s">
        <v>66</v>
      </c>
      <c r="C2453" s="14" t="s">
        <v>253</v>
      </c>
      <c r="D2453" s="15">
        <v>2007</v>
      </c>
      <c r="E2453" s="19">
        <v>110000000</v>
      </c>
      <c r="F2453" s="19">
        <v>20000000</v>
      </c>
    </row>
    <row r="2454" spans="1:6" ht="14.5" x14ac:dyDescent="0.35">
      <c r="A2454" s="13" t="str">
        <f t="shared" si="38"/>
        <v>Tonga-Oceania-2008</v>
      </c>
      <c r="B2454" s="13" t="s">
        <v>66</v>
      </c>
      <c r="C2454" s="14" t="s">
        <v>253</v>
      </c>
      <c r="D2454" s="15">
        <v>2008</v>
      </c>
      <c r="E2454" s="19">
        <v>338000000</v>
      </c>
      <c r="F2454" s="19">
        <v>52000000</v>
      </c>
    </row>
    <row r="2455" spans="1:6" ht="14.5" x14ac:dyDescent="0.35">
      <c r="A2455" s="13" t="str">
        <f t="shared" si="38"/>
        <v>Tonga-Oceania-2009</v>
      </c>
      <c r="B2455" s="13" t="s">
        <v>66</v>
      </c>
      <c r="C2455" s="14" t="s">
        <v>253</v>
      </c>
      <c r="D2455" s="15">
        <v>2009</v>
      </c>
      <c r="E2455" s="19">
        <v>73000000</v>
      </c>
      <c r="F2455" s="19">
        <v>28000000</v>
      </c>
    </row>
    <row r="2456" spans="1:6" ht="14.5" x14ac:dyDescent="0.35">
      <c r="A2456" s="13" t="str">
        <f t="shared" si="38"/>
        <v>Tonga-Oceania-2010</v>
      </c>
      <c r="B2456" s="13" t="s">
        <v>66</v>
      </c>
      <c r="C2456" s="14" t="s">
        <v>253</v>
      </c>
      <c r="D2456" s="15">
        <v>2010</v>
      </c>
      <c r="E2456" s="19">
        <v>129000000</v>
      </c>
      <c r="F2456" s="19">
        <v>16000000</v>
      </c>
    </row>
    <row r="2457" spans="1:6" ht="14.5" x14ac:dyDescent="0.35">
      <c r="A2457" s="13" t="str">
        <f t="shared" si="38"/>
        <v>Tonga-Oceania-2011</v>
      </c>
      <c r="B2457" s="13" t="s">
        <v>66</v>
      </c>
      <c r="C2457" s="14" t="s">
        <v>253</v>
      </c>
      <c r="D2457" s="15">
        <v>2011</v>
      </c>
      <c r="E2457" s="19">
        <v>793000000</v>
      </c>
      <c r="F2457" s="19">
        <v>363000000</v>
      </c>
    </row>
    <row r="2458" spans="1:6" ht="14.5" x14ac:dyDescent="0.35">
      <c r="A2458" s="13" t="str">
        <f t="shared" si="38"/>
        <v>Tonga-Oceania-2012</v>
      </c>
      <c r="B2458" s="13" t="s">
        <v>66</v>
      </c>
      <c r="C2458" s="14" t="s">
        <v>253</v>
      </c>
      <c r="D2458" s="15">
        <v>2012</v>
      </c>
      <c r="E2458" s="19">
        <v>2262000000</v>
      </c>
      <c r="F2458" s="19">
        <v>2093000000</v>
      </c>
    </row>
    <row r="2459" spans="1:6" ht="14.5" x14ac:dyDescent="0.35">
      <c r="A2459" s="13" t="str">
        <f t="shared" si="38"/>
        <v>Trinidad and Tobago-The Americas-2000</v>
      </c>
      <c r="B2459" s="13" t="s">
        <v>70</v>
      </c>
      <c r="C2459" s="14" t="s">
        <v>254</v>
      </c>
      <c r="D2459" s="15">
        <v>2000</v>
      </c>
      <c r="E2459" s="19">
        <v>2007000000</v>
      </c>
      <c r="F2459" s="19">
        <v>1243000000</v>
      </c>
    </row>
    <row r="2460" spans="1:6" ht="14.5" x14ac:dyDescent="0.35">
      <c r="A2460" s="13" t="str">
        <f t="shared" si="38"/>
        <v>Trinidad and Tobago-The Americas-2001</v>
      </c>
      <c r="B2460" s="13" t="s">
        <v>70</v>
      </c>
      <c r="C2460" s="14" t="s">
        <v>254</v>
      </c>
      <c r="D2460" s="15">
        <v>2001</v>
      </c>
      <c r="E2460" s="19">
        <v>14055000000</v>
      </c>
      <c r="F2460" s="19">
        <v>9918000000</v>
      </c>
    </row>
    <row r="2461" spans="1:6" ht="14.5" x14ac:dyDescent="0.35">
      <c r="A2461" s="13" t="str">
        <f t="shared" si="38"/>
        <v>Trinidad and Tobago-The Americas-2002</v>
      </c>
      <c r="B2461" s="13" t="s">
        <v>70</v>
      </c>
      <c r="C2461" s="14" t="s">
        <v>254</v>
      </c>
      <c r="D2461" s="15">
        <v>2002</v>
      </c>
      <c r="E2461" s="19">
        <v>1806000000</v>
      </c>
      <c r="F2461" s="19">
        <v>457000000</v>
      </c>
    </row>
    <row r="2462" spans="1:6" ht="14.5" x14ac:dyDescent="0.35">
      <c r="A2462" s="13" t="str">
        <f t="shared" si="38"/>
        <v>Trinidad and Tobago-The Americas-2003</v>
      </c>
      <c r="B2462" s="13" t="s">
        <v>70</v>
      </c>
      <c r="C2462" s="14" t="s">
        <v>254</v>
      </c>
      <c r="D2462" s="15">
        <v>2003</v>
      </c>
      <c r="E2462" s="19">
        <v>50000000</v>
      </c>
      <c r="F2462" s="19">
        <v>58000000</v>
      </c>
    </row>
    <row r="2463" spans="1:6" ht="14.5" x14ac:dyDescent="0.35">
      <c r="A2463" s="13" t="str">
        <f t="shared" si="38"/>
        <v>Trinidad and Tobago-The Americas-2004</v>
      </c>
      <c r="B2463" s="13" t="s">
        <v>70</v>
      </c>
      <c r="C2463" s="14" t="s">
        <v>254</v>
      </c>
      <c r="D2463" s="15">
        <v>2004</v>
      </c>
      <c r="E2463" s="19">
        <v>972000000</v>
      </c>
      <c r="F2463" s="19">
        <v>2249000000</v>
      </c>
    </row>
    <row r="2464" spans="1:6" ht="14.5" x14ac:dyDescent="0.35">
      <c r="A2464" s="13" t="str">
        <f t="shared" si="38"/>
        <v>Trinidad and Tobago-The Americas-2005</v>
      </c>
      <c r="B2464" s="13" t="s">
        <v>70</v>
      </c>
      <c r="C2464" s="14" t="s">
        <v>254</v>
      </c>
      <c r="D2464" s="15">
        <v>2005</v>
      </c>
      <c r="E2464" s="19">
        <v>4064000000</v>
      </c>
      <c r="F2464" s="19">
        <v>531000000</v>
      </c>
    </row>
    <row r="2465" spans="1:6" ht="14.5" x14ac:dyDescent="0.35">
      <c r="A2465" s="13" t="str">
        <f t="shared" si="38"/>
        <v>Trinidad and Tobago-The Americas-2006</v>
      </c>
      <c r="B2465" s="13" t="s">
        <v>70</v>
      </c>
      <c r="C2465" s="14" t="s">
        <v>254</v>
      </c>
      <c r="D2465" s="15">
        <v>2006</v>
      </c>
      <c r="E2465" s="19">
        <v>626000000</v>
      </c>
      <c r="F2465" s="19">
        <v>733000000</v>
      </c>
    </row>
    <row r="2466" spans="1:6" ht="14.5" x14ac:dyDescent="0.35">
      <c r="A2466" s="13" t="str">
        <f t="shared" si="38"/>
        <v>Trinidad and Tobago-The Americas-2007</v>
      </c>
      <c r="B2466" s="13" t="s">
        <v>70</v>
      </c>
      <c r="C2466" s="14" t="s">
        <v>254</v>
      </c>
      <c r="D2466" s="15">
        <v>2007</v>
      </c>
      <c r="E2466" s="19">
        <v>121000000</v>
      </c>
      <c r="F2466" s="19">
        <v>184000000</v>
      </c>
    </row>
    <row r="2467" spans="1:6" ht="14.5" x14ac:dyDescent="0.35">
      <c r="A2467" s="13" t="str">
        <f t="shared" si="38"/>
        <v>Trinidad and Tobago-The Americas-2008</v>
      </c>
      <c r="B2467" s="13" t="s">
        <v>70</v>
      </c>
      <c r="C2467" s="14" t="s">
        <v>254</v>
      </c>
      <c r="D2467" s="15">
        <v>2008</v>
      </c>
      <c r="E2467" s="19">
        <v>255000000</v>
      </c>
      <c r="F2467" s="19">
        <v>279000000</v>
      </c>
    </row>
    <row r="2468" spans="1:6" ht="14.5" x14ac:dyDescent="0.35">
      <c r="A2468" s="13" t="str">
        <f t="shared" si="38"/>
        <v>Trinidad and Tobago-The Americas-2009</v>
      </c>
      <c r="B2468" s="13" t="s">
        <v>70</v>
      </c>
      <c r="C2468" s="14" t="s">
        <v>254</v>
      </c>
      <c r="D2468" s="15">
        <v>2009</v>
      </c>
      <c r="E2468" s="19">
        <v>289000000</v>
      </c>
      <c r="F2468" s="19">
        <v>46000000</v>
      </c>
    </row>
    <row r="2469" spans="1:6" ht="14.5" x14ac:dyDescent="0.35">
      <c r="A2469" s="13" t="str">
        <f t="shared" si="38"/>
        <v>Trinidad and Tobago-The Americas-2010</v>
      </c>
      <c r="B2469" s="13" t="s">
        <v>70</v>
      </c>
      <c r="C2469" s="14" t="s">
        <v>254</v>
      </c>
      <c r="D2469" s="15">
        <v>2010</v>
      </c>
      <c r="E2469" s="19">
        <v>190000000</v>
      </c>
      <c r="F2469" s="19">
        <v>331000000</v>
      </c>
    </row>
    <row r="2470" spans="1:6" ht="14.5" x14ac:dyDescent="0.35">
      <c r="A2470" s="13" t="str">
        <f t="shared" si="38"/>
        <v>Trinidad and Tobago-The Americas-2011</v>
      </c>
      <c r="B2470" s="13" t="s">
        <v>70</v>
      </c>
      <c r="C2470" s="14" t="s">
        <v>254</v>
      </c>
      <c r="D2470" s="15">
        <v>2011</v>
      </c>
      <c r="E2470" s="19">
        <v>326000000</v>
      </c>
      <c r="F2470" s="19">
        <v>385000000</v>
      </c>
    </row>
    <row r="2471" spans="1:6" ht="14.5" x14ac:dyDescent="0.35">
      <c r="A2471" s="13" t="str">
        <f t="shared" si="38"/>
        <v>Trinidad and Tobago-The Americas-2012</v>
      </c>
      <c r="B2471" s="13" t="s">
        <v>70</v>
      </c>
      <c r="C2471" s="14" t="s">
        <v>254</v>
      </c>
      <c r="D2471" s="15">
        <v>2012</v>
      </c>
      <c r="E2471" s="19">
        <v>547000000</v>
      </c>
      <c r="F2471" s="19">
        <v>309000000</v>
      </c>
    </row>
    <row r="2472" spans="1:6" ht="14.5" x14ac:dyDescent="0.35">
      <c r="A2472" s="13" t="str">
        <f t="shared" si="38"/>
        <v>Tunisia-Africa-2000</v>
      </c>
      <c r="B2472" s="13" t="s">
        <v>64</v>
      </c>
      <c r="C2472" s="14" t="s">
        <v>255</v>
      </c>
      <c r="D2472" s="15">
        <v>2000</v>
      </c>
      <c r="E2472" s="19">
        <v>1055000000</v>
      </c>
      <c r="F2472" s="19">
        <v>737000000</v>
      </c>
    </row>
    <row r="2473" spans="1:6" ht="14.5" x14ac:dyDescent="0.35">
      <c r="A2473" s="13" t="str">
        <f t="shared" si="38"/>
        <v>Tunisia-Africa-2001</v>
      </c>
      <c r="B2473" s="13" t="s">
        <v>64</v>
      </c>
      <c r="C2473" s="14" t="s">
        <v>255</v>
      </c>
      <c r="D2473" s="15">
        <v>2001</v>
      </c>
      <c r="E2473" s="19">
        <v>518000000</v>
      </c>
      <c r="F2473" s="19">
        <v>130000000</v>
      </c>
    </row>
    <row r="2474" spans="1:6" ht="14.5" x14ac:dyDescent="0.35">
      <c r="A2474" s="13" t="str">
        <f t="shared" si="38"/>
        <v>Tunisia-Africa-2002</v>
      </c>
      <c r="B2474" s="13" t="s">
        <v>64</v>
      </c>
      <c r="C2474" s="14" t="s">
        <v>255</v>
      </c>
      <c r="D2474" s="15">
        <v>2002</v>
      </c>
      <c r="E2474" s="13"/>
      <c r="F2474" s="13"/>
    </row>
    <row r="2475" spans="1:6" ht="14.5" x14ac:dyDescent="0.35">
      <c r="A2475" s="13" t="str">
        <f t="shared" si="38"/>
        <v>Tunisia-Africa-2003</v>
      </c>
      <c r="B2475" s="13" t="s">
        <v>64</v>
      </c>
      <c r="C2475" s="14" t="s">
        <v>255</v>
      </c>
      <c r="D2475" s="15">
        <v>2003</v>
      </c>
      <c r="E2475" s="19">
        <v>76000000</v>
      </c>
      <c r="F2475" s="19">
        <v>11000000</v>
      </c>
    </row>
    <row r="2476" spans="1:6" ht="14.5" x14ac:dyDescent="0.35">
      <c r="A2476" s="13" t="str">
        <f t="shared" si="38"/>
        <v>Tunisia-Africa-2004</v>
      </c>
      <c r="B2476" s="13" t="s">
        <v>64</v>
      </c>
      <c r="C2476" s="14" t="s">
        <v>255</v>
      </c>
      <c r="D2476" s="15">
        <v>2004</v>
      </c>
      <c r="E2476" s="19">
        <v>110000000</v>
      </c>
      <c r="F2476" s="19">
        <v>15000000</v>
      </c>
    </row>
    <row r="2477" spans="1:6" ht="14.5" x14ac:dyDescent="0.35">
      <c r="A2477" s="13" t="str">
        <f t="shared" si="38"/>
        <v>Tunisia-Africa-2005</v>
      </c>
      <c r="B2477" s="13" t="s">
        <v>64</v>
      </c>
      <c r="C2477" s="14" t="s">
        <v>255</v>
      </c>
      <c r="D2477" s="15">
        <v>2005</v>
      </c>
      <c r="E2477" s="19">
        <v>2347000000</v>
      </c>
      <c r="F2477" s="13"/>
    </row>
    <row r="2478" spans="1:6" ht="14.5" x14ac:dyDescent="0.35">
      <c r="A2478" s="13" t="str">
        <f t="shared" si="38"/>
        <v>Tunisia-Africa-2006</v>
      </c>
      <c r="B2478" s="13" t="s">
        <v>64</v>
      </c>
      <c r="C2478" s="14" t="s">
        <v>255</v>
      </c>
      <c r="D2478" s="15">
        <v>2006</v>
      </c>
      <c r="E2478" s="19">
        <v>1353000000</v>
      </c>
      <c r="F2478" s="19">
        <v>273000000</v>
      </c>
    </row>
    <row r="2479" spans="1:6" ht="14.5" x14ac:dyDescent="0.35">
      <c r="A2479" s="13" t="str">
        <f t="shared" si="38"/>
        <v>Tunisia-Africa-2007</v>
      </c>
      <c r="B2479" s="13" t="s">
        <v>64</v>
      </c>
      <c r="C2479" s="14" t="s">
        <v>255</v>
      </c>
      <c r="D2479" s="15">
        <v>2007</v>
      </c>
      <c r="E2479" s="19">
        <v>18191000000</v>
      </c>
      <c r="F2479" s="19">
        <v>33844000000</v>
      </c>
    </row>
    <row r="2480" spans="1:6" ht="14.5" x14ac:dyDescent="0.35">
      <c r="A2480" s="13" t="str">
        <f t="shared" si="38"/>
        <v>Tunisia-Africa-2008</v>
      </c>
      <c r="B2480" s="13" t="s">
        <v>64</v>
      </c>
      <c r="C2480" s="14" t="s">
        <v>255</v>
      </c>
      <c r="D2480" s="15">
        <v>2008</v>
      </c>
      <c r="E2480" s="19">
        <v>3535000000</v>
      </c>
      <c r="F2480" s="19">
        <v>1761000000</v>
      </c>
    </row>
    <row r="2481" spans="1:6" ht="14.5" x14ac:dyDescent="0.35">
      <c r="A2481" s="13" t="str">
        <f t="shared" si="38"/>
        <v>Tunisia-Africa-2009</v>
      </c>
      <c r="B2481" s="13" t="s">
        <v>64</v>
      </c>
      <c r="C2481" s="14" t="s">
        <v>255</v>
      </c>
      <c r="D2481" s="15">
        <v>2009</v>
      </c>
      <c r="E2481" s="19">
        <v>667000000</v>
      </c>
      <c r="F2481" s="19">
        <v>88000000</v>
      </c>
    </row>
    <row r="2482" spans="1:6" ht="14.5" x14ac:dyDescent="0.35">
      <c r="A2482" s="13" t="str">
        <f t="shared" si="38"/>
        <v>Tunisia-Africa-2010</v>
      </c>
      <c r="B2482" s="13" t="s">
        <v>64</v>
      </c>
      <c r="C2482" s="14" t="s">
        <v>255</v>
      </c>
      <c r="D2482" s="15">
        <v>2010</v>
      </c>
      <c r="E2482" s="19">
        <v>1244000000</v>
      </c>
      <c r="F2482" s="19">
        <v>279000000</v>
      </c>
    </row>
    <row r="2483" spans="1:6" ht="14.5" x14ac:dyDescent="0.35">
      <c r="A2483" s="13" t="str">
        <f t="shared" si="38"/>
        <v>Tunisia-Africa-2011</v>
      </c>
      <c r="B2483" s="13" t="s">
        <v>64</v>
      </c>
      <c r="C2483" s="14" t="s">
        <v>255</v>
      </c>
      <c r="D2483" s="15">
        <v>2011</v>
      </c>
      <c r="E2483" s="19">
        <v>431000000</v>
      </c>
      <c r="F2483" s="19">
        <v>459000000</v>
      </c>
    </row>
    <row r="2484" spans="1:6" ht="14.5" x14ac:dyDescent="0.35">
      <c r="A2484" s="13" t="str">
        <f t="shared" si="38"/>
        <v>Tunisia-Africa-2012</v>
      </c>
      <c r="B2484" s="13" t="s">
        <v>64</v>
      </c>
      <c r="C2484" s="14" t="s">
        <v>255</v>
      </c>
      <c r="D2484" s="15">
        <v>2012</v>
      </c>
      <c r="E2484" s="19">
        <v>383000000</v>
      </c>
      <c r="F2484" s="19">
        <v>229000000</v>
      </c>
    </row>
    <row r="2485" spans="1:6" ht="14.5" x14ac:dyDescent="0.35">
      <c r="A2485" s="13" t="str">
        <f t="shared" si="38"/>
        <v>Turkey-Europe-2000</v>
      </c>
      <c r="B2485" s="13" t="s">
        <v>62</v>
      </c>
      <c r="C2485" s="14" t="s">
        <v>256</v>
      </c>
      <c r="D2485" s="15">
        <v>2000</v>
      </c>
      <c r="E2485" s="20">
        <v>171000000000</v>
      </c>
      <c r="F2485" s="13"/>
    </row>
    <row r="2486" spans="1:6" ht="14.5" x14ac:dyDescent="0.35">
      <c r="A2486" s="13" t="str">
        <f t="shared" si="38"/>
        <v>Turkey-Europe-2001</v>
      </c>
      <c r="B2486" s="13" t="s">
        <v>62</v>
      </c>
      <c r="C2486" s="14" t="s">
        <v>256</v>
      </c>
      <c r="D2486" s="15">
        <v>2001</v>
      </c>
      <c r="E2486" s="19">
        <v>557000000</v>
      </c>
      <c r="F2486" s="19">
        <v>102000000</v>
      </c>
    </row>
    <row r="2487" spans="1:6" ht="14.5" x14ac:dyDescent="0.35">
      <c r="A2487" s="13" t="str">
        <f t="shared" si="38"/>
        <v>Turkey-Europe-2002</v>
      </c>
      <c r="B2487" s="13" t="s">
        <v>62</v>
      </c>
      <c r="C2487" s="14" t="s">
        <v>256</v>
      </c>
      <c r="D2487" s="15">
        <v>2002</v>
      </c>
      <c r="E2487" s="13"/>
      <c r="F2487" s="13"/>
    </row>
    <row r="2488" spans="1:6" ht="14.5" x14ac:dyDescent="0.35">
      <c r="A2488" s="13" t="str">
        <f t="shared" si="38"/>
        <v>Turkey-Europe-2003</v>
      </c>
      <c r="B2488" s="13" t="s">
        <v>62</v>
      </c>
      <c r="C2488" s="14" t="s">
        <v>256</v>
      </c>
      <c r="D2488" s="15">
        <v>2003</v>
      </c>
      <c r="E2488" s="19">
        <v>1195000000</v>
      </c>
      <c r="F2488" s="19">
        <v>466000000</v>
      </c>
    </row>
    <row r="2489" spans="1:6" ht="14.5" x14ac:dyDescent="0.35">
      <c r="A2489" s="13" t="str">
        <f t="shared" si="38"/>
        <v>Turkey-Europe-2004</v>
      </c>
      <c r="B2489" s="13" t="s">
        <v>62</v>
      </c>
      <c r="C2489" s="14" t="s">
        <v>256</v>
      </c>
      <c r="D2489" s="15">
        <v>2004</v>
      </c>
      <c r="E2489" s="19">
        <v>2537000000</v>
      </c>
      <c r="F2489" s="19">
        <v>1789000000</v>
      </c>
    </row>
    <row r="2490" spans="1:6" ht="14.5" x14ac:dyDescent="0.35">
      <c r="A2490" s="13" t="str">
        <f t="shared" si="38"/>
        <v>Turkey-Europe-2005</v>
      </c>
      <c r="B2490" s="13" t="s">
        <v>62</v>
      </c>
      <c r="C2490" s="14" t="s">
        <v>256</v>
      </c>
      <c r="D2490" s="15">
        <v>2005</v>
      </c>
      <c r="E2490" s="19">
        <v>6109000000</v>
      </c>
      <c r="F2490" s="19">
        <v>13269000000</v>
      </c>
    </row>
    <row r="2491" spans="1:6" ht="14.5" x14ac:dyDescent="0.35">
      <c r="A2491" s="13" t="str">
        <f t="shared" si="38"/>
        <v>Turkey-Europe-2006</v>
      </c>
      <c r="B2491" s="13" t="s">
        <v>62</v>
      </c>
      <c r="C2491" s="14" t="s">
        <v>256</v>
      </c>
      <c r="D2491" s="15">
        <v>2006</v>
      </c>
      <c r="E2491" s="19">
        <v>2222000000</v>
      </c>
      <c r="F2491" s="19">
        <v>312000000</v>
      </c>
    </row>
    <row r="2492" spans="1:6" ht="14.5" x14ac:dyDescent="0.35">
      <c r="A2492" s="13" t="str">
        <f t="shared" si="38"/>
        <v>Turkey-Europe-2007</v>
      </c>
      <c r="B2492" s="13" t="s">
        <v>62</v>
      </c>
      <c r="C2492" s="14" t="s">
        <v>256</v>
      </c>
      <c r="D2492" s="15">
        <v>2007</v>
      </c>
      <c r="E2492" s="19">
        <v>2155000000</v>
      </c>
      <c r="F2492" s="19">
        <v>460000000</v>
      </c>
    </row>
    <row r="2493" spans="1:6" ht="14.5" x14ac:dyDescent="0.35">
      <c r="A2493" s="13" t="str">
        <f t="shared" si="38"/>
        <v>Turkey-Europe-2008</v>
      </c>
      <c r="B2493" s="13" t="s">
        <v>62</v>
      </c>
      <c r="C2493" s="14" t="s">
        <v>256</v>
      </c>
      <c r="D2493" s="15">
        <v>2008</v>
      </c>
      <c r="E2493" s="19">
        <v>2533000000</v>
      </c>
      <c r="F2493" s="19">
        <v>718000000</v>
      </c>
    </row>
    <row r="2494" spans="1:6" ht="14.5" x14ac:dyDescent="0.35">
      <c r="A2494" s="13" t="str">
        <f t="shared" si="38"/>
        <v>Turkey-Europe-2009</v>
      </c>
      <c r="B2494" s="13" t="s">
        <v>62</v>
      </c>
      <c r="C2494" s="14" t="s">
        <v>256</v>
      </c>
      <c r="D2494" s="15">
        <v>2009</v>
      </c>
      <c r="E2494" s="19">
        <v>311000000</v>
      </c>
      <c r="F2494" s="19">
        <v>45000000</v>
      </c>
    </row>
    <row r="2495" spans="1:6" ht="14.5" x14ac:dyDescent="0.35">
      <c r="A2495" s="13" t="str">
        <f t="shared" si="38"/>
        <v>Turkey-Europe-2010</v>
      </c>
      <c r="B2495" s="13" t="s">
        <v>62</v>
      </c>
      <c r="C2495" s="14" t="s">
        <v>256</v>
      </c>
      <c r="D2495" s="15">
        <v>2010</v>
      </c>
      <c r="E2495" s="19">
        <v>5295000000</v>
      </c>
      <c r="F2495" s="19">
        <v>5962000000</v>
      </c>
    </row>
    <row r="2496" spans="1:6" ht="14.5" x14ac:dyDescent="0.35">
      <c r="A2496" s="13" t="str">
        <f t="shared" si="38"/>
        <v>Turkey-Europe-2011</v>
      </c>
      <c r="B2496" s="13" t="s">
        <v>62</v>
      </c>
      <c r="C2496" s="14" t="s">
        <v>256</v>
      </c>
      <c r="D2496" s="15">
        <v>2011</v>
      </c>
      <c r="E2496" s="13"/>
      <c r="F2496" s="13"/>
    </row>
    <row r="2497" spans="1:6" ht="14.5" x14ac:dyDescent="0.35">
      <c r="A2497" s="13" t="str">
        <f t="shared" si="38"/>
        <v>Turkey-Europe-2012</v>
      </c>
      <c r="B2497" s="13" t="s">
        <v>62</v>
      </c>
      <c r="C2497" s="14" t="s">
        <v>256</v>
      </c>
      <c r="D2497" s="15">
        <v>2012</v>
      </c>
      <c r="E2497" s="19">
        <v>96000000</v>
      </c>
      <c r="F2497" s="19">
        <v>18000000</v>
      </c>
    </row>
    <row r="2498" spans="1:6" ht="14.5" x14ac:dyDescent="0.35">
      <c r="A2498" s="13" t="str">
        <f t="shared" si="38"/>
        <v>Turkmenistan-Asia-2000</v>
      </c>
      <c r="B2498" s="13" t="s">
        <v>60</v>
      </c>
      <c r="C2498" s="14" t="s">
        <v>257</v>
      </c>
      <c r="D2498" s="15">
        <v>2000</v>
      </c>
      <c r="E2498" s="19">
        <v>334000000</v>
      </c>
      <c r="F2498" s="19">
        <v>58000000</v>
      </c>
    </row>
    <row r="2499" spans="1:6" ht="14.5" x14ac:dyDescent="0.35">
      <c r="A2499" s="13" t="str">
        <f t="shared" ref="A2499:A2562" si="39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9">
        <v>83000000</v>
      </c>
      <c r="F2499" s="19">
        <v>35000000</v>
      </c>
    </row>
    <row r="2500" spans="1:6" ht="14.5" x14ac:dyDescent="0.35">
      <c r="A2500" s="13" t="str">
        <f t="shared" si="39"/>
        <v>Turkmenistan-Asia-2002</v>
      </c>
      <c r="B2500" s="13" t="s">
        <v>60</v>
      </c>
      <c r="C2500" s="14" t="s">
        <v>257</v>
      </c>
      <c r="D2500" s="15">
        <v>2002</v>
      </c>
      <c r="E2500" s="19">
        <v>127000000</v>
      </c>
      <c r="F2500" s="19">
        <v>11000000</v>
      </c>
    </row>
    <row r="2501" spans="1:6" ht="14.5" x14ac:dyDescent="0.35">
      <c r="A2501" s="13" t="str">
        <f t="shared" si="39"/>
        <v>Turkmenistan-Asia-2003</v>
      </c>
      <c r="B2501" s="13" t="s">
        <v>60</v>
      </c>
      <c r="C2501" s="14" t="s">
        <v>257</v>
      </c>
      <c r="D2501" s="15">
        <v>2003</v>
      </c>
      <c r="E2501" s="19">
        <v>2438000000</v>
      </c>
      <c r="F2501" s="19">
        <v>2337000000</v>
      </c>
    </row>
    <row r="2502" spans="1:6" ht="14.5" x14ac:dyDescent="0.35">
      <c r="A2502" s="13" t="str">
        <f t="shared" si="39"/>
        <v>Turkmenistan-Asia-2004</v>
      </c>
      <c r="B2502" s="13" t="s">
        <v>60</v>
      </c>
      <c r="C2502" s="14" t="s">
        <v>257</v>
      </c>
      <c r="D2502" s="15">
        <v>2004</v>
      </c>
      <c r="E2502" s="19">
        <v>14726000000</v>
      </c>
      <c r="F2502" s="19">
        <v>10246000000</v>
      </c>
    </row>
    <row r="2503" spans="1:6" ht="14.5" x14ac:dyDescent="0.35">
      <c r="A2503" s="13" t="str">
        <f t="shared" si="39"/>
        <v>Turkmenistan-Asia-2005</v>
      </c>
      <c r="B2503" s="13" t="s">
        <v>60</v>
      </c>
      <c r="C2503" s="14" t="s">
        <v>257</v>
      </c>
      <c r="D2503" s="15">
        <v>2005</v>
      </c>
      <c r="E2503" s="19">
        <v>711000000</v>
      </c>
      <c r="F2503" s="19">
        <v>326000000</v>
      </c>
    </row>
    <row r="2504" spans="1:6" ht="14.5" x14ac:dyDescent="0.35">
      <c r="A2504" s="13" t="str">
        <f t="shared" si="39"/>
        <v>Turkmenistan-Asia-2006</v>
      </c>
      <c r="B2504" s="13" t="s">
        <v>60</v>
      </c>
      <c r="C2504" s="14" t="s">
        <v>257</v>
      </c>
      <c r="D2504" s="15">
        <v>2006</v>
      </c>
      <c r="E2504" s="19">
        <v>2396000000</v>
      </c>
      <c r="F2504" s="19">
        <v>1432000000</v>
      </c>
    </row>
    <row r="2505" spans="1:6" ht="14.5" x14ac:dyDescent="0.35">
      <c r="A2505" s="13" t="str">
        <f t="shared" si="39"/>
        <v>Turkmenistan-Asia-2007</v>
      </c>
      <c r="B2505" s="13" t="s">
        <v>60</v>
      </c>
      <c r="C2505" s="14" t="s">
        <v>257</v>
      </c>
      <c r="D2505" s="15">
        <v>2007</v>
      </c>
      <c r="E2505" s="19">
        <v>1097000000</v>
      </c>
      <c r="F2505" s="19">
        <v>2594000000</v>
      </c>
    </row>
    <row r="2506" spans="1:6" ht="14.5" x14ac:dyDescent="0.35">
      <c r="A2506" s="13" t="str">
        <f t="shared" si="39"/>
        <v>Turkmenistan-Asia-2008</v>
      </c>
      <c r="B2506" s="13" t="s">
        <v>60</v>
      </c>
      <c r="C2506" s="14" t="s">
        <v>257</v>
      </c>
      <c r="D2506" s="15">
        <v>2008</v>
      </c>
      <c r="E2506" s="19">
        <v>2208000000</v>
      </c>
      <c r="F2506" s="19">
        <v>560000000</v>
      </c>
    </row>
    <row r="2507" spans="1:6" ht="14.5" x14ac:dyDescent="0.35">
      <c r="A2507" s="13" t="str">
        <f t="shared" si="39"/>
        <v>Turkmenistan-Asia-2009</v>
      </c>
      <c r="B2507" s="13" t="s">
        <v>60</v>
      </c>
      <c r="C2507" s="14" t="s">
        <v>257</v>
      </c>
      <c r="D2507" s="15">
        <v>2009</v>
      </c>
      <c r="E2507" s="19">
        <v>59000000</v>
      </c>
      <c r="F2507" s="19">
        <v>52000000</v>
      </c>
    </row>
    <row r="2508" spans="1:6" ht="14.5" x14ac:dyDescent="0.35">
      <c r="A2508" s="13" t="str">
        <f t="shared" si="39"/>
        <v>Turkmenistan-Asia-2010</v>
      </c>
      <c r="B2508" s="13" t="s">
        <v>60</v>
      </c>
      <c r="C2508" s="14" t="s">
        <v>257</v>
      </c>
      <c r="D2508" s="15">
        <v>2010</v>
      </c>
      <c r="E2508" s="19">
        <v>745000000</v>
      </c>
      <c r="F2508" s="19">
        <v>790000000</v>
      </c>
    </row>
    <row r="2509" spans="1:6" ht="14.5" x14ac:dyDescent="0.35">
      <c r="A2509" s="13" t="str">
        <f t="shared" si="39"/>
        <v>Turkmenistan-Asia-2011</v>
      </c>
      <c r="B2509" s="13" t="s">
        <v>60</v>
      </c>
      <c r="C2509" s="14" t="s">
        <v>257</v>
      </c>
      <c r="D2509" s="15">
        <v>2011</v>
      </c>
      <c r="E2509" s="19">
        <v>4166000000</v>
      </c>
      <c r="F2509" s="19">
        <v>532000000</v>
      </c>
    </row>
    <row r="2510" spans="1:6" ht="14.5" x14ac:dyDescent="0.35">
      <c r="A2510" s="13" t="str">
        <f t="shared" si="39"/>
        <v>Turkmenistan-Asia-2012</v>
      </c>
      <c r="B2510" s="13" t="s">
        <v>60</v>
      </c>
      <c r="C2510" s="14" t="s">
        <v>257</v>
      </c>
      <c r="D2510" s="15">
        <v>2012</v>
      </c>
      <c r="E2510" s="19">
        <v>128000000</v>
      </c>
      <c r="F2510" s="19">
        <v>208000000</v>
      </c>
    </row>
    <row r="2511" spans="1:6" ht="14.5" x14ac:dyDescent="0.35">
      <c r="A2511" s="13" t="str">
        <f t="shared" si="39"/>
        <v>Turks and Caicos Islands-The Americas-2000</v>
      </c>
      <c r="B2511" s="13" t="s">
        <v>70</v>
      </c>
      <c r="C2511" s="14" t="s">
        <v>258</v>
      </c>
      <c r="D2511" s="15">
        <v>2000</v>
      </c>
      <c r="E2511" s="19">
        <v>301000000</v>
      </c>
      <c r="F2511" s="19">
        <v>332000000</v>
      </c>
    </row>
    <row r="2512" spans="1:6" ht="14.5" x14ac:dyDescent="0.35">
      <c r="A2512" s="13" t="str">
        <f t="shared" si="39"/>
        <v>Turks and Caicos Islands-The Americas-2001</v>
      </c>
      <c r="B2512" s="13" t="s">
        <v>70</v>
      </c>
      <c r="C2512" s="14" t="s">
        <v>258</v>
      </c>
      <c r="D2512" s="15">
        <v>2001</v>
      </c>
      <c r="E2512" s="19">
        <v>278000000</v>
      </c>
      <c r="F2512" s="19">
        <v>44000000</v>
      </c>
    </row>
    <row r="2513" spans="1:6" ht="14.5" x14ac:dyDescent="0.35">
      <c r="A2513" s="13" t="str">
        <f t="shared" si="39"/>
        <v>Turks and Caicos Islands-The Americas-2002</v>
      </c>
      <c r="B2513" s="13" t="s">
        <v>70</v>
      </c>
      <c r="C2513" s="14" t="s">
        <v>258</v>
      </c>
      <c r="D2513" s="15">
        <v>2002</v>
      </c>
      <c r="E2513" s="19">
        <v>276000000</v>
      </c>
      <c r="F2513" s="19">
        <v>383000000</v>
      </c>
    </row>
    <row r="2514" spans="1:6" ht="14.5" x14ac:dyDescent="0.35">
      <c r="A2514" s="13" t="str">
        <f t="shared" si="39"/>
        <v>Turks and Caicos Islands-The Americas-2003</v>
      </c>
      <c r="B2514" s="13" t="s">
        <v>70</v>
      </c>
      <c r="C2514" s="14" t="s">
        <v>258</v>
      </c>
      <c r="D2514" s="15">
        <v>2003</v>
      </c>
      <c r="E2514" s="19">
        <v>302000000</v>
      </c>
      <c r="F2514" s="19">
        <v>381000000</v>
      </c>
    </row>
    <row r="2515" spans="1:6" ht="14.5" x14ac:dyDescent="0.35">
      <c r="A2515" s="13" t="str">
        <f t="shared" si="39"/>
        <v>Turks and Caicos Islands-The Americas-2004</v>
      </c>
      <c r="B2515" s="13" t="s">
        <v>70</v>
      </c>
      <c r="C2515" s="14" t="s">
        <v>258</v>
      </c>
      <c r="D2515" s="15">
        <v>2004</v>
      </c>
      <c r="E2515" s="19">
        <v>620000000</v>
      </c>
      <c r="F2515" s="19">
        <v>385000000</v>
      </c>
    </row>
    <row r="2516" spans="1:6" ht="14.5" x14ac:dyDescent="0.35">
      <c r="A2516" s="13" t="str">
        <f t="shared" si="39"/>
        <v>Turks and Caicos Islands-The Americas-2005</v>
      </c>
      <c r="B2516" s="13" t="s">
        <v>70</v>
      </c>
      <c r="C2516" s="14" t="s">
        <v>258</v>
      </c>
      <c r="D2516" s="15">
        <v>2005</v>
      </c>
      <c r="E2516" s="19">
        <v>1068000000</v>
      </c>
      <c r="F2516" s="19">
        <v>741000000</v>
      </c>
    </row>
    <row r="2517" spans="1:6" ht="14.5" x14ac:dyDescent="0.35">
      <c r="A2517" s="13" t="str">
        <f t="shared" si="39"/>
        <v>Turks and Caicos Islands-The Americas-2006</v>
      </c>
      <c r="B2517" s="13" t="s">
        <v>70</v>
      </c>
      <c r="C2517" s="14" t="s">
        <v>258</v>
      </c>
      <c r="D2517" s="15">
        <v>2006</v>
      </c>
      <c r="E2517" s="13"/>
      <c r="F2517" s="13"/>
    </row>
    <row r="2518" spans="1:6" ht="14.5" x14ac:dyDescent="0.35">
      <c r="A2518" s="13" t="str">
        <f t="shared" si="39"/>
        <v>Turks and Caicos Islands-The Americas-2007</v>
      </c>
      <c r="B2518" s="13" t="s">
        <v>70</v>
      </c>
      <c r="C2518" s="14" t="s">
        <v>258</v>
      </c>
      <c r="D2518" s="15">
        <v>2007</v>
      </c>
      <c r="E2518" s="19">
        <v>79000000</v>
      </c>
      <c r="F2518" s="19">
        <v>13000000</v>
      </c>
    </row>
    <row r="2519" spans="1:6" ht="14.5" x14ac:dyDescent="0.35">
      <c r="A2519" s="13" t="str">
        <f t="shared" si="39"/>
        <v>Turks and Caicos Islands-The Americas-2008</v>
      </c>
      <c r="B2519" s="13" t="s">
        <v>70</v>
      </c>
      <c r="C2519" s="14" t="s">
        <v>258</v>
      </c>
      <c r="D2519" s="15">
        <v>2008</v>
      </c>
      <c r="E2519" s="19">
        <v>83000000</v>
      </c>
      <c r="F2519" s="19">
        <v>11000000</v>
      </c>
    </row>
    <row r="2520" spans="1:6" ht="14.5" x14ac:dyDescent="0.35">
      <c r="A2520" s="13" t="str">
        <f t="shared" si="39"/>
        <v>Turks and Caicos Islands-The Americas-2009</v>
      </c>
      <c r="B2520" s="13" t="s">
        <v>70</v>
      </c>
      <c r="C2520" s="14" t="s">
        <v>258</v>
      </c>
      <c r="D2520" s="15">
        <v>2009</v>
      </c>
      <c r="E2520" s="19">
        <v>619000000</v>
      </c>
      <c r="F2520" s="19">
        <v>104000000</v>
      </c>
    </row>
    <row r="2521" spans="1:6" ht="14.5" x14ac:dyDescent="0.35">
      <c r="A2521" s="13" t="str">
        <f t="shared" si="39"/>
        <v>Turks and Caicos Islands-The Americas-2010</v>
      </c>
      <c r="B2521" s="13" t="s">
        <v>70</v>
      </c>
      <c r="C2521" s="14" t="s">
        <v>258</v>
      </c>
      <c r="D2521" s="15">
        <v>2010</v>
      </c>
      <c r="E2521" s="19">
        <v>2082000000</v>
      </c>
      <c r="F2521" s="13"/>
    </row>
    <row r="2522" spans="1:6" ht="14.5" x14ac:dyDescent="0.35">
      <c r="A2522" s="13" t="str">
        <f t="shared" si="39"/>
        <v>Turks and Caicos Islands-The Americas-2011</v>
      </c>
      <c r="B2522" s="13" t="s">
        <v>70</v>
      </c>
      <c r="C2522" s="14" t="s">
        <v>258</v>
      </c>
      <c r="D2522" s="15">
        <v>2011</v>
      </c>
      <c r="E2522" s="19">
        <v>1224000000</v>
      </c>
      <c r="F2522" s="19">
        <v>265000000</v>
      </c>
    </row>
    <row r="2523" spans="1:6" ht="14.5" x14ac:dyDescent="0.35">
      <c r="A2523" s="13" t="str">
        <f t="shared" si="39"/>
        <v>Turks and Caicos Islands-The Americas-2012</v>
      </c>
      <c r="B2523" s="13" t="s">
        <v>70</v>
      </c>
      <c r="C2523" s="14" t="s">
        <v>258</v>
      </c>
      <c r="D2523" s="15">
        <v>2012</v>
      </c>
      <c r="E2523" s="19">
        <v>15568000000</v>
      </c>
      <c r="F2523" s="19">
        <v>30065000000</v>
      </c>
    </row>
    <row r="2524" spans="1:6" ht="14.5" x14ac:dyDescent="0.35">
      <c r="A2524" s="13" t="str">
        <f t="shared" si="39"/>
        <v>Uganda-Africa-2000</v>
      </c>
      <c r="B2524" s="13" t="s">
        <v>64</v>
      </c>
      <c r="C2524" s="14" t="s">
        <v>259</v>
      </c>
      <c r="D2524" s="15">
        <v>2000</v>
      </c>
      <c r="E2524" s="19">
        <v>3176000000</v>
      </c>
      <c r="F2524" s="19">
        <v>1386000000</v>
      </c>
    </row>
    <row r="2525" spans="1:6" ht="14.5" x14ac:dyDescent="0.35">
      <c r="A2525" s="13" t="str">
        <f t="shared" si="39"/>
        <v>Uganda-Africa-2001</v>
      </c>
      <c r="B2525" s="13" t="s">
        <v>64</v>
      </c>
      <c r="C2525" s="14" t="s">
        <v>259</v>
      </c>
      <c r="D2525" s="15">
        <v>2001</v>
      </c>
      <c r="E2525" s="19">
        <v>366000000</v>
      </c>
      <c r="F2525" s="19">
        <v>407000000</v>
      </c>
    </row>
    <row r="2526" spans="1:6" ht="14.5" x14ac:dyDescent="0.35">
      <c r="A2526" s="13" t="str">
        <f t="shared" si="39"/>
        <v>Uganda-Africa-2002</v>
      </c>
      <c r="B2526" s="13" t="s">
        <v>64</v>
      </c>
      <c r="C2526" s="14" t="s">
        <v>259</v>
      </c>
      <c r="D2526" s="15">
        <v>2002</v>
      </c>
      <c r="E2526" s="19">
        <v>1122000000</v>
      </c>
      <c r="F2526" s="19">
        <v>293000000</v>
      </c>
    </row>
    <row r="2527" spans="1:6" ht="14.5" x14ac:dyDescent="0.35">
      <c r="A2527" s="13" t="str">
        <f t="shared" si="39"/>
        <v>Uganda-Africa-2003</v>
      </c>
      <c r="B2527" s="13" t="s">
        <v>64</v>
      </c>
      <c r="C2527" s="14" t="s">
        <v>259</v>
      </c>
      <c r="D2527" s="15">
        <v>2003</v>
      </c>
      <c r="E2527" s="19">
        <v>378000000</v>
      </c>
      <c r="F2527" s="19">
        <v>258000000</v>
      </c>
    </row>
    <row r="2528" spans="1:6" ht="14.5" x14ac:dyDescent="0.35">
      <c r="A2528" s="13" t="str">
        <f t="shared" si="39"/>
        <v>Uganda-Africa-2004</v>
      </c>
      <c r="B2528" s="13" t="s">
        <v>64</v>
      </c>
      <c r="C2528" s="14" t="s">
        <v>259</v>
      </c>
      <c r="D2528" s="15">
        <v>2004</v>
      </c>
      <c r="E2528" s="20">
        <v>150000000000</v>
      </c>
      <c r="F2528" s="13"/>
    </row>
    <row r="2529" spans="1:6" ht="14.5" x14ac:dyDescent="0.35">
      <c r="A2529" s="13" t="str">
        <f t="shared" si="39"/>
        <v>Uganda-Africa-2005</v>
      </c>
      <c r="B2529" s="13" t="s">
        <v>64</v>
      </c>
      <c r="C2529" s="14" t="s">
        <v>259</v>
      </c>
      <c r="D2529" s="15">
        <v>2005</v>
      </c>
      <c r="E2529" s="19">
        <v>2350000000</v>
      </c>
      <c r="F2529" s="19">
        <v>1504000000</v>
      </c>
    </row>
    <row r="2530" spans="1:6" ht="14.5" x14ac:dyDescent="0.35">
      <c r="A2530" s="13" t="str">
        <f t="shared" si="39"/>
        <v>Uganda-Africa-2006</v>
      </c>
      <c r="B2530" s="13" t="s">
        <v>64</v>
      </c>
      <c r="C2530" s="14" t="s">
        <v>259</v>
      </c>
      <c r="D2530" s="15">
        <v>2006</v>
      </c>
      <c r="E2530" s="19">
        <v>548000000</v>
      </c>
      <c r="F2530" s="19">
        <v>136000000</v>
      </c>
    </row>
    <row r="2531" spans="1:6" ht="14.5" x14ac:dyDescent="0.35">
      <c r="A2531" s="13" t="str">
        <f t="shared" si="39"/>
        <v>Uganda-Africa-2007</v>
      </c>
      <c r="B2531" s="13" t="s">
        <v>64</v>
      </c>
      <c r="C2531" s="14" t="s">
        <v>259</v>
      </c>
      <c r="D2531" s="15">
        <v>2007</v>
      </c>
      <c r="E2531" s="19">
        <v>1460000000</v>
      </c>
      <c r="F2531" s="19">
        <v>442000000</v>
      </c>
    </row>
    <row r="2532" spans="1:6" ht="14.5" x14ac:dyDescent="0.35">
      <c r="A2532" s="13" t="str">
        <f t="shared" si="39"/>
        <v>Uganda-Africa-2008</v>
      </c>
      <c r="B2532" s="13" t="s">
        <v>64</v>
      </c>
      <c r="C2532" s="14" t="s">
        <v>259</v>
      </c>
      <c r="D2532" s="15">
        <v>2008</v>
      </c>
      <c r="E2532" s="19">
        <v>458000000</v>
      </c>
      <c r="F2532" s="19">
        <v>120000000</v>
      </c>
    </row>
    <row r="2533" spans="1:6" ht="14.5" x14ac:dyDescent="0.35">
      <c r="A2533" s="13" t="str">
        <f t="shared" si="39"/>
        <v>Uganda-Africa-2009</v>
      </c>
      <c r="B2533" s="13" t="s">
        <v>64</v>
      </c>
      <c r="C2533" s="14" t="s">
        <v>259</v>
      </c>
      <c r="D2533" s="15">
        <v>2009</v>
      </c>
      <c r="E2533" s="13"/>
      <c r="F2533" s="13"/>
    </row>
    <row r="2534" spans="1:6" ht="14.5" x14ac:dyDescent="0.35">
      <c r="A2534" s="13" t="str">
        <f t="shared" si="39"/>
        <v>Uganda-Africa-2010</v>
      </c>
      <c r="B2534" s="13" t="s">
        <v>64</v>
      </c>
      <c r="C2534" s="14" t="s">
        <v>259</v>
      </c>
      <c r="D2534" s="15">
        <v>2010</v>
      </c>
      <c r="E2534" s="19">
        <v>5635000000</v>
      </c>
      <c r="F2534" s="19">
        <v>12897000000</v>
      </c>
    </row>
    <row r="2535" spans="1:6" ht="14.5" x14ac:dyDescent="0.35">
      <c r="A2535" s="13" t="str">
        <f t="shared" si="39"/>
        <v>Uganda-Africa-2011</v>
      </c>
      <c r="B2535" s="13" t="s">
        <v>64</v>
      </c>
      <c r="C2535" s="14" t="s">
        <v>259</v>
      </c>
      <c r="D2535" s="15">
        <v>2011</v>
      </c>
      <c r="E2535" s="19">
        <v>2070000000</v>
      </c>
      <c r="F2535" s="19">
        <v>259000000</v>
      </c>
    </row>
    <row r="2536" spans="1:6" ht="14.5" x14ac:dyDescent="0.35">
      <c r="A2536" s="13" t="str">
        <f t="shared" si="39"/>
        <v>Uganda-Africa-2012</v>
      </c>
      <c r="B2536" s="13" t="s">
        <v>64</v>
      </c>
      <c r="C2536" s="14" t="s">
        <v>259</v>
      </c>
      <c r="D2536" s="15">
        <v>2012</v>
      </c>
      <c r="E2536" s="19">
        <v>2025000000</v>
      </c>
      <c r="F2536" s="19">
        <v>386000000</v>
      </c>
    </row>
    <row r="2537" spans="1:6" ht="14.5" x14ac:dyDescent="0.35">
      <c r="A2537" s="13" t="str">
        <f t="shared" si="39"/>
        <v>Ukraine-Europe-2000</v>
      </c>
      <c r="B2537" s="13" t="s">
        <v>62</v>
      </c>
      <c r="C2537" s="14" t="s">
        <v>260</v>
      </c>
      <c r="D2537" s="15">
        <v>2000</v>
      </c>
      <c r="E2537" s="19">
        <v>2001000000</v>
      </c>
      <c r="F2537" s="19">
        <v>462000000</v>
      </c>
    </row>
    <row r="2538" spans="1:6" ht="14.5" x14ac:dyDescent="0.35">
      <c r="A2538" s="13" t="str">
        <f t="shared" si="39"/>
        <v>Ukraine-Europe-2001</v>
      </c>
      <c r="B2538" s="13" t="s">
        <v>62</v>
      </c>
      <c r="C2538" s="14" t="s">
        <v>260</v>
      </c>
      <c r="D2538" s="15">
        <v>2001</v>
      </c>
      <c r="E2538" s="19">
        <v>88000000</v>
      </c>
      <c r="F2538" s="19">
        <v>14000000</v>
      </c>
    </row>
    <row r="2539" spans="1:6" ht="14.5" x14ac:dyDescent="0.35">
      <c r="A2539" s="13" t="str">
        <f t="shared" si="39"/>
        <v>Ukraine-Europe-2002</v>
      </c>
      <c r="B2539" s="13" t="s">
        <v>62</v>
      </c>
      <c r="C2539" s="14" t="s">
        <v>260</v>
      </c>
      <c r="D2539" s="15">
        <v>2002</v>
      </c>
      <c r="E2539" s="19">
        <v>296000000</v>
      </c>
      <c r="F2539" s="19">
        <v>47000000</v>
      </c>
    </row>
    <row r="2540" spans="1:6" ht="14.5" x14ac:dyDescent="0.35">
      <c r="A2540" s="13" t="str">
        <f t="shared" si="39"/>
        <v>Ukraine-Europe-2003</v>
      </c>
      <c r="B2540" s="13" t="s">
        <v>62</v>
      </c>
      <c r="C2540" s="14" t="s">
        <v>260</v>
      </c>
      <c r="D2540" s="15">
        <v>2003</v>
      </c>
      <c r="E2540" s="19">
        <v>4476000000</v>
      </c>
      <c r="F2540" s="19">
        <v>5766000000</v>
      </c>
    </row>
    <row r="2541" spans="1:6" ht="14.5" x14ac:dyDescent="0.35">
      <c r="A2541" s="13" t="str">
        <f t="shared" si="39"/>
        <v>Ukraine-Europe-2004</v>
      </c>
      <c r="B2541" s="13" t="s">
        <v>62</v>
      </c>
      <c r="C2541" s="14" t="s">
        <v>260</v>
      </c>
      <c r="D2541" s="15">
        <v>2004</v>
      </c>
      <c r="E2541" s="19">
        <v>305000000</v>
      </c>
      <c r="F2541" s="19">
        <v>54000000</v>
      </c>
    </row>
    <row r="2542" spans="1:6" ht="14.5" x14ac:dyDescent="0.35">
      <c r="A2542" s="13" t="str">
        <f t="shared" si="39"/>
        <v>Ukraine-Europe-2005</v>
      </c>
      <c r="B2542" s="13" t="s">
        <v>62</v>
      </c>
      <c r="C2542" s="14" t="s">
        <v>260</v>
      </c>
      <c r="D2542" s="15">
        <v>2005</v>
      </c>
      <c r="E2542" s="13"/>
      <c r="F2542" s="13"/>
    </row>
    <row r="2543" spans="1:6" ht="14.5" x14ac:dyDescent="0.35">
      <c r="A2543" s="13" t="str">
        <f t="shared" si="39"/>
        <v>Ukraine-Europe-2006</v>
      </c>
      <c r="B2543" s="13" t="s">
        <v>62</v>
      </c>
      <c r="C2543" s="14" t="s">
        <v>260</v>
      </c>
      <c r="D2543" s="15">
        <v>2006</v>
      </c>
      <c r="E2543" s="19">
        <v>70000000</v>
      </c>
      <c r="F2543" s="19">
        <v>35000000</v>
      </c>
    </row>
    <row r="2544" spans="1:6" ht="14.5" x14ac:dyDescent="0.35">
      <c r="A2544" s="13" t="str">
        <f t="shared" si="39"/>
        <v>Ukraine-Europe-2007</v>
      </c>
      <c r="B2544" s="13" t="s">
        <v>62</v>
      </c>
      <c r="C2544" s="14" t="s">
        <v>260</v>
      </c>
      <c r="D2544" s="15">
        <v>2007</v>
      </c>
      <c r="E2544" s="19">
        <v>112000000</v>
      </c>
      <c r="F2544" s="19">
        <v>10000000</v>
      </c>
    </row>
    <row r="2545" spans="1:6" ht="14.5" x14ac:dyDescent="0.35">
      <c r="A2545" s="13" t="str">
        <f t="shared" si="39"/>
        <v>Ukraine-Europe-2008</v>
      </c>
      <c r="B2545" s="13" t="s">
        <v>62</v>
      </c>
      <c r="C2545" s="14" t="s">
        <v>260</v>
      </c>
      <c r="D2545" s="15">
        <v>2008</v>
      </c>
      <c r="E2545" s="19">
        <v>2609000000</v>
      </c>
      <c r="F2545" s="19">
        <v>2301000000</v>
      </c>
    </row>
    <row r="2546" spans="1:6" ht="14.5" x14ac:dyDescent="0.35">
      <c r="A2546" s="13" t="str">
        <f t="shared" si="39"/>
        <v>Ukraine-Europe-2009</v>
      </c>
      <c r="B2546" s="13" t="s">
        <v>62</v>
      </c>
      <c r="C2546" s="14" t="s">
        <v>260</v>
      </c>
      <c r="D2546" s="15">
        <v>2009</v>
      </c>
      <c r="E2546" s="19">
        <v>12542000000</v>
      </c>
      <c r="F2546" s="19">
        <v>8737000000</v>
      </c>
    </row>
    <row r="2547" spans="1:6" ht="14.5" x14ac:dyDescent="0.35">
      <c r="A2547" s="13" t="str">
        <f t="shared" si="39"/>
        <v>Ukraine-Europe-2010</v>
      </c>
      <c r="B2547" s="13" t="s">
        <v>62</v>
      </c>
      <c r="C2547" s="14" t="s">
        <v>260</v>
      </c>
      <c r="D2547" s="15">
        <v>2010</v>
      </c>
      <c r="E2547" s="19">
        <v>549000000</v>
      </c>
      <c r="F2547" s="19">
        <v>253000000</v>
      </c>
    </row>
    <row r="2548" spans="1:6" ht="14.5" x14ac:dyDescent="0.35">
      <c r="A2548" s="13" t="str">
        <f t="shared" si="39"/>
        <v>Ukraine-Europe-2011</v>
      </c>
      <c r="B2548" s="13" t="s">
        <v>62</v>
      </c>
      <c r="C2548" s="14" t="s">
        <v>260</v>
      </c>
      <c r="D2548" s="15">
        <v>2011</v>
      </c>
      <c r="E2548" s="19">
        <v>2440000000</v>
      </c>
      <c r="F2548" s="19">
        <v>1404000000</v>
      </c>
    </row>
    <row r="2549" spans="1:6" ht="14.5" x14ac:dyDescent="0.35">
      <c r="A2549" s="13" t="str">
        <f t="shared" si="39"/>
        <v>Ukraine-Europe-2012</v>
      </c>
      <c r="B2549" s="13" t="s">
        <v>62</v>
      </c>
      <c r="C2549" s="14" t="s">
        <v>260</v>
      </c>
      <c r="D2549" s="15">
        <v>2012</v>
      </c>
      <c r="E2549" s="19">
        <v>1055000000</v>
      </c>
      <c r="F2549" s="19">
        <v>2275000000</v>
      </c>
    </row>
    <row r="2550" spans="1:6" ht="14.5" x14ac:dyDescent="0.35">
      <c r="A2550" s="13" t="str">
        <f t="shared" si="39"/>
        <v>United Arab Emirates-Middle East-2000</v>
      </c>
      <c r="B2550" s="13" t="s">
        <v>79</v>
      </c>
      <c r="C2550" s="14" t="s">
        <v>261</v>
      </c>
      <c r="D2550" s="15">
        <v>2000</v>
      </c>
      <c r="E2550" s="19">
        <v>2280000000</v>
      </c>
      <c r="F2550" s="19">
        <v>503000000</v>
      </c>
    </row>
    <row r="2551" spans="1:6" ht="14.5" x14ac:dyDescent="0.35">
      <c r="A2551" s="13" t="str">
        <f t="shared" si="39"/>
        <v>United Arab Emirates-Middle East-2001</v>
      </c>
      <c r="B2551" s="13" t="s">
        <v>79</v>
      </c>
      <c r="C2551" s="14" t="s">
        <v>261</v>
      </c>
      <c r="D2551" s="15">
        <v>2001</v>
      </c>
      <c r="E2551" s="19">
        <v>35000000</v>
      </c>
      <c r="F2551" s="19">
        <v>52000000</v>
      </c>
    </row>
    <row r="2552" spans="1:6" ht="14.5" x14ac:dyDescent="0.35">
      <c r="A2552" s="13" t="str">
        <f t="shared" si="39"/>
        <v>United Arab Emirates-Middle East-2002</v>
      </c>
      <c r="B2552" s="13" t="s">
        <v>79</v>
      </c>
      <c r="C2552" s="14" t="s">
        <v>261</v>
      </c>
      <c r="D2552" s="15">
        <v>2002</v>
      </c>
      <c r="E2552" s="19">
        <v>4049000000</v>
      </c>
      <c r="F2552" s="19">
        <v>523000000</v>
      </c>
    </row>
    <row r="2553" spans="1:6" ht="14.5" x14ac:dyDescent="0.35">
      <c r="A2553" s="13" t="str">
        <f t="shared" si="39"/>
        <v>United Arab Emirates-Middle East-2003</v>
      </c>
      <c r="B2553" s="13" t="s">
        <v>79</v>
      </c>
      <c r="C2553" s="14" t="s">
        <v>261</v>
      </c>
      <c r="D2553" s="15">
        <v>2003</v>
      </c>
      <c r="E2553" s="19">
        <v>674000000</v>
      </c>
      <c r="F2553" s="19">
        <v>806000000</v>
      </c>
    </row>
    <row r="2554" spans="1:6" ht="14.5" x14ac:dyDescent="0.35">
      <c r="A2554" s="13" t="str">
        <f t="shared" si="39"/>
        <v>United Arab Emirates-Middle East-2004</v>
      </c>
      <c r="B2554" s="13" t="s">
        <v>79</v>
      </c>
      <c r="C2554" s="14" t="s">
        <v>261</v>
      </c>
      <c r="D2554" s="15">
        <v>2004</v>
      </c>
      <c r="E2554" s="19">
        <v>334000000</v>
      </c>
      <c r="F2554" s="19">
        <v>300000000</v>
      </c>
    </row>
    <row r="2555" spans="1:6" ht="14.5" x14ac:dyDescent="0.35">
      <c r="A2555" s="13" t="str">
        <f t="shared" si="39"/>
        <v>United Arab Emirates-Middle East-2005</v>
      </c>
      <c r="B2555" s="13" t="s">
        <v>79</v>
      </c>
      <c r="C2555" s="14" t="s">
        <v>261</v>
      </c>
      <c r="D2555" s="15">
        <v>2005</v>
      </c>
      <c r="E2555" s="19">
        <v>225000000</v>
      </c>
      <c r="F2555" s="19">
        <v>229000000</v>
      </c>
    </row>
    <row r="2556" spans="1:6" ht="14.5" x14ac:dyDescent="0.35">
      <c r="A2556" s="13" t="str">
        <f t="shared" si="39"/>
        <v>United Arab Emirates-Middle East-2006</v>
      </c>
      <c r="B2556" s="13" t="s">
        <v>79</v>
      </c>
      <c r="C2556" s="14" t="s">
        <v>261</v>
      </c>
      <c r="D2556" s="15">
        <v>2006</v>
      </c>
      <c r="E2556" s="19">
        <v>256000000</v>
      </c>
      <c r="F2556" s="19">
        <v>43000000</v>
      </c>
    </row>
    <row r="2557" spans="1:6" ht="14.5" x14ac:dyDescent="0.35">
      <c r="A2557" s="13" t="str">
        <f t="shared" si="39"/>
        <v>United Arab Emirates-Middle East-2007</v>
      </c>
      <c r="B2557" s="13" t="s">
        <v>79</v>
      </c>
      <c r="C2557" s="14" t="s">
        <v>261</v>
      </c>
      <c r="D2557" s="15">
        <v>2007</v>
      </c>
      <c r="E2557" s="19">
        <v>312000000</v>
      </c>
      <c r="F2557" s="19">
        <v>433000000</v>
      </c>
    </row>
    <row r="2558" spans="1:6" ht="14.5" x14ac:dyDescent="0.35">
      <c r="A2558" s="13" t="str">
        <f t="shared" si="39"/>
        <v>United Arab Emirates-Middle East-2008</v>
      </c>
      <c r="B2558" s="13" t="s">
        <v>79</v>
      </c>
      <c r="C2558" s="14" t="s">
        <v>261</v>
      </c>
      <c r="D2558" s="15">
        <v>2008</v>
      </c>
      <c r="E2558" s="19">
        <v>306000000</v>
      </c>
      <c r="F2558" s="19">
        <v>388000000</v>
      </c>
    </row>
    <row r="2559" spans="1:6" ht="14.5" x14ac:dyDescent="0.35">
      <c r="A2559" s="13" t="str">
        <f t="shared" si="39"/>
        <v>United Arab Emirates-Middle East-2009</v>
      </c>
      <c r="B2559" s="13" t="s">
        <v>79</v>
      </c>
      <c r="C2559" s="14" t="s">
        <v>261</v>
      </c>
      <c r="D2559" s="15">
        <v>2009</v>
      </c>
      <c r="E2559" s="19">
        <v>616000000</v>
      </c>
      <c r="F2559" s="19">
        <v>361000000</v>
      </c>
    </row>
    <row r="2560" spans="1:6" ht="14.5" x14ac:dyDescent="0.35">
      <c r="A2560" s="13" t="str">
        <f t="shared" si="39"/>
        <v>United Arab Emirates-Middle East-2010</v>
      </c>
      <c r="B2560" s="13" t="s">
        <v>79</v>
      </c>
      <c r="C2560" s="14" t="s">
        <v>261</v>
      </c>
      <c r="D2560" s="15">
        <v>2010</v>
      </c>
      <c r="E2560" s="19">
        <v>1179000000</v>
      </c>
      <c r="F2560" s="19">
        <v>862000000</v>
      </c>
    </row>
    <row r="2561" spans="1:6" ht="14.5" x14ac:dyDescent="0.35">
      <c r="A2561" s="13" t="str">
        <f t="shared" si="39"/>
        <v>United Arab Emirates-Middle East-2011</v>
      </c>
      <c r="B2561" s="13" t="s">
        <v>79</v>
      </c>
      <c r="C2561" s="14" t="s">
        <v>261</v>
      </c>
      <c r="D2561" s="15">
        <v>2011</v>
      </c>
      <c r="E2561" s="19">
        <v>681000000</v>
      </c>
      <c r="F2561" s="19">
        <v>105000000</v>
      </c>
    </row>
    <row r="2562" spans="1:6" ht="14.5" x14ac:dyDescent="0.35">
      <c r="A2562" s="13" t="str">
        <f t="shared" si="39"/>
        <v>United Arab Emirates-Middle East-2012</v>
      </c>
      <c r="B2562" s="13" t="s">
        <v>79</v>
      </c>
      <c r="C2562" s="14" t="s">
        <v>261</v>
      </c>
      <c r="D2562" s="15">
        <v>2012</v>
      </c>
      <c r="E2562" s="13"/>
      <c r="F2562" s="13"/>
    </row>
    <row r="2563" spans="1:6" ht="14.5" x14ac:dyDescent="0.35">
      <c r="A2563" s="13" t="str">
        <f t="shared" ref="A2563:A2626" si="4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9">
        <v>90000000</v>
      </c>
      <c r="F2563" s="19">
        <v>13000000</v>
      </c>
    </row>
    <row r="2564" spans="1:6" ht="14.5" x14ac:dyDescent="0.35">
      <c r="A2564" s="13" t="str">
        <f t="shared" si="40"/>
        <v>United Kingdom-Europe-2001</v>
      </c>
      <c r="B2564" s="13" t="s">
        <v>62</v>
      </c>
      <c r="C2564" s="14" t="s">
        <v>262</v>
      </c>
      <c r="D2564" s="15">
        <v>2001</v>
      </c>
      <c r="E2564" s="19">
        <v>2218000000</v>
      </c>
      <c r="F2564" s="13"/>
    </row>
    <row r="2565" spans="1:6" ht="14.5" x14ac:dyDescent="0.35">
      <c r="A2565" s="13" t="str">
        <f t="shared" si="40"/>
        <v>United Kingdom-Europe-2002</v>
      </c>
      <c r="B2565" s="13" t="s">
        <v>62</v>
      </c>
      <c r="C2565" s="14" t="s">
        <v>262</v>
      </c>
      <c r="D2565" s="15">
        <v>2002</v>
      </c>
      <c r="E2565" s="19">
        <v>1256000000</v>
      </c>
      <c r="F2565" s="19">
        <v>264000000</v>
      </c>
    </row>
    <row r="2566" spans="1:6" ht="14.5" x14ac:dyDescent="0.35">
      <c r="A2566" s="13" t="str">
        <f t="shared" si="40"/>
        <v>United Kingdom-Europe-2003</v>
      </c>
      <c r="B2566" s="13" t="s">
        <v>62</v>
      </c>
      <c r="C2566" s="14" t="s">
        <v>262</v>
      </c>
      <c r="D2566" s="15">
        <v>2003</v>
      </c>
      <c r="E2566" s="19">
        <v>3211000000</v>
      </c>
      <c r="F2566" s="19">
        <v>1180000000</v>
      </c>
    </row>
    <row r="2567" spans="1:6" ht="14.5" x14ac:dyDescent="0.35">
      <c r="A2567" s="13" t="str">
        <f t="shared" si="40"/>
        <v>United Kingdom-Europe-2004</v>
      </c>
      <c r="B2567" s="13" t="s">
        <v>62</v>
      </c>
      <c r="C2567" s="14" t="s">
        <v>262</v>
      </c>
      <c r="D2567" s="15">
        <v>2004</v>
      </c>
      <c r="E2567" s="19">
        <v>18438000000</v>
      </c>
      <c r="F2567" s="19">
        <v>36975000000</v>
      </c>
    </row>
    <row r="2568" spans="1:6" ht="14.5" x14ac:dyDescent="0.35">
      <c r="A2568" s="13" t="str">
        <f t="shared" si="40"/>
        <v>United Kingdom-Europe-2005</v>
      </c>
      <c r="B2568" s="13" t="s">
        <v>62</v>
      </c>
      <c r="C2568" s="14" t="s">
        <v>262</v>
      </c>
      <c r="D2568" s="15">
        <v>2005</v>
      </c>
      <c r="E2568" s="19">
        <v>442000000</v>
      </c>
      <c r="F2568" s="19">
        <v>417000000</v>
      </c>
    </row>
    <row r="2569" spans="1:6" ht="14.5" x14ac:dyDescent="0.35">
      <c r="A2569" s="13" t="str">
        <f t="shared" si="40"/>
        <v>United Kingdom-Europe-2006</v>
      </c>
      <c r="B2569" s="13" t="s">
        <v>62</v>
      </c>
      <c r="C2569" s="14" t="s">
        <v>262</v>
      </c>
      <c r="D2569" s="15">
        <v>2006</v>
      </c>
      <c r="E2569" s="19">
        <v>95000000</v>
      </c>
      <c r="F2569" s="19">
        <v>13000000</v>
      </c>
    </row>
    <row r="2570" spans="1:6" ht="14.5" x14ac:dyDescent="0.35">
      <c r="A2570" s="13" t="str">
        <f t="shared" si="40"/>
        <v>United Kingdom-Europe-2007</v>
      </c>
      <c r="B2570" s="13" t="s">
        <v>62</v>
      </c>
      <c r="C2570" s="14" t="s">
        <v>262</v>
      </c>
      <c r="D2570" s="15">
        <v>2007</v>
      </c>
      <c r="E2570" s="19">
        <v>1074000000</v>
      </c>
      <c r="F2570" s="19">
        <v>351000000</v>
      </c>
    </row>
    <row r="2571" spans="1:6" ht="14.5" x14ac:dyDescent="0.35">
      <c r="A2571" s="13" t="str">
        <f t="shared" si="40"/>
        <v>United Kingdom-Europe-2008</v>
      </c>
      <c r="B2571" s="13" t="s">
        <v>62</v>
      </c>
      <c r="C2571" s="14" t="s">
        <v>262</v>
      </c>
      <c r="D2571" s="15">
        <v>2008</v>
      </c>
      <c r="E2571" s="20">
        <v>165000000000</v>
      </c>
      <c r="F2571" s="13"/>
    </row>
    <row r="2572" spans="1:6" ht="14.5" x14ac:dyDescent="0.35">
      <c r="A2572" s="13" t="str">
        <f t="shared" si="40"/>
        <v>United Kingdom-Europe-2009</v>
      </c>
      <c r="B2572" s="13" t="s">
        <v>62</v>
      </c>
      <c r="C2572" s="14" t="s">
        <v>262</v>
      </c>
      <c r="D2572" s="15">
        <v>2009</v>
      </c>
      <c r="E2572" s="19">
        <v>438000000</v>
      </c>
      <c r="F2572" s="19">
        <v>282000000</v>
      </c>
    </row>
    <row r="2573" spans="1:6" ht="14.5" x14ac:dyDescent="0.35">
      <c r="A2573" s="13" t="str">
        <f t="shared" si="40"/>
        <v>United Kingdom-Europe-2010</v>
      </c>
      <c r="B2573" s="13" t="s">
        <v>62</v>
      </c>
      <c r="C2573" s="14" t="s">
        <v>262</v>
      </c>
      <c r="D2573" s="15">
        <v>2010</v>
      </c>
      <c r="E2573" s="19">
        <v>2422000000</v>
      </c>
      <c r="F2573" s="19">
        <v>1808000000</v>
      </c>
    </row>
    <row r="2574" spans="1:6" ht="14.5" x14ac:dyDescent="0.35">
      <c r="A2574" s="13" t="str">
        <f t="shared" si="40"/>
        <v>United Kingdom-Europe-2011</v>
      </c>
      <c r="B2574" s="13" t="s">
        <v>62</v>
      </c>
      <c r="C2574" s="14" t="s">
        <v>262</v>
      </c>
      <c r="D2574" s="15">
        <v>2011</v>
      </c>
      <c r="E2574" s="19">
        <v>465000000</v>
      </c>
      <c r="F2574" s="19">
        <v>129000000</v>
      </c>
    </row>
    <row r="2575" spans="1:6" ht="14.5" x14ac:dyDescent="0.35">
      <c r="A2575" s="13" t="str">
        <f t="shared" si="40"/>
        <v>United Kingdom-Europe-2012</v>
      </c>
      <c r="B2575" s="13" t="s">
        <v>62</v>
      </c>
      <c r="C2575" s="14" t="s">
        <v>262</v>
      </c>
      <c r="D2575" s="15">
        <v>2012</v>
      </c>
      <c r="E2575" s="19">
        <v>630000000</v>
      </c>
      <c r="F2575" s="19">
        <v>97000000</v>
      </c>
    </row>
    <row r="2576" spans="1:6" ht="14.5" x14ac:dyDescent="0.35">
      <c r="A2576" s="13" t="str">
        <f t="shared" si="40"/>
        <v>United States-The Americas-2000</v>
      </c>
      <c r="B2576" s="13" t="s">
        <v>70</v>
      </c>
      <c r="C2576" s="14" t="s">
        <v>263</v>
      </c>
      <c r="D2576" s="15">
        <v>2000</v>
      </c>
      <c r="E2576" s="13"/>
      <c r="F2576" s="13"/>
    </row>
    <row r="2577" spans="1:6" ht="14.5" x14ac:dyDescent="0.35">
      <c r="A2577" s="13" t="str">
        <f t="shared" si="40"/>
        <v>United States-The Americas-2001</v>
      </c>
      <c r="B2577" s="13" t="s">
        <v>70</v>
      </c>
      <c r="C2577" s="14" t="s">
        <v>263</v>
      </c>
      <c r="D2577" s="15">
        <v>2001</v>
      </c>
      <c r="E2577" s="19">
        <v>2095000000</v>
      </c>
      <c r="F2577" s="19">
        <v>235000000</v>
      </c>
    </row>
    <row r="2578" spans="1:6" ht="14.5" x14ac:dyDescent="0.35">
      <c r="A2578" s="13" t="str">
        <f t="shared" si="40"/>
        <v>United States-The Americas-2002</v>
      </c>
      <c r="B2578" s="13" t="s">
        <v>70</v>
      </c>
      <c r="C2578" s="14" t="s">
        <v>263</v>
      </c>
      <c r="D2578" s="15">
        <v>2002</v>
      </c>
      <c r="E2578" s="19">
        <v>1669000000</v>
      </c>
      <c r="F2578" s="19">
        <v>549000000</v>
      </c>
    </row>
    <row r="2579" spans="1:6" ht="14.5" x14ac:dyDescent="0.35">
      <c r="A2579" s="13" t="str">
        <f t="shared" si="40"/>
        <v>United States-The Americas-2003</v>
      </c>
      <c r="B2579" s="13" t="s">
        <v>70</v>
      </c>
      <c r="C2579" s="14" t="s">
        <v>263</v>
      </c>
      <c r="D2579" s="15">
        <v>2003</v>
      </c>
      <c r="E2579" s="19">
        <v>6180000000</v>
      </c>
      <c r="F2579" s="19">
        <v>19340000000</v>
      </c>
    </row>
    <row r="2580" spans="1:6" ht="14.5" x14ac:dyDescent="0.35">
      <c r="A2580" s="13" t="str">
        <f t="shared" si="40"/>
        <v>United States-The Americas-2004</v>
      </c>
      <c r="B2580" s="13" t="s">
        <v>70</v>
      </c>
      <c r="C2580" s="14" t="s">
        <v>263</v>
      </c>
      <c r="D2580" s="15">
        <v>2004</v>
      </c>
      <c r="E2580" s="19">
        <v>309000000</v>
      </c>
      <c r="F2580" s="19">
        <v>48000000</v>
      </c>
    </row>
    <row r="2581" spans="1:6" ht="14.5" x14ac:dyDescent="0.35">
      <c r="A2581" s="13" t="str">
        <f t="shared" si="40"/>
        <v>United States-The Americas-2005</v>
      </c>
      <c r="B2581" s="13" t="s">
        <v>70</v>
      </c>
      <c r="C2581" s="14" t="s">
        <v>263</v>
      </c>
      <c r="D2581" s="15">
        <v>2005</v>
      </c>
      <c r="E2581" s="19">
        <v>2159000000</v>
      </c>
      <c r="F2581" s="19">
        <v>369000000</v>
      </c>
    </row>
    <row r="2582" spans="1:6" ht="14.5" x14ac:dyDescent="0.35">
      <c r="A2582" s="13" t="str">
        <f t="shared" si="40"/>
        <v>United States-The Americas-2006</v>
      </c>
      <c r="B2582" s="13" t="s">
        <v>70</v>
      </c>
      <c r="C2582" s="14" t="s">
        <v>263</v>
      </c>
      <c r="D2582" s="15">
        <v>2006</v>
      </c>
      <c r="E2582" s="19">
        <v>2179000000</v>
      </c>
      <c r="F2582" s="19">
        <v>533000000</v>
      </c>
    </row>
    <row r="2583" spans="1:6" ht="14.5" x14ac:dyDescent="0.35">
      <c r="A2583" s="13" t="str">
        <f t="shared" si="40"/>
        <v>United States-The Americas-2007</v>
      </c>
      <c r="B2583" s="13" t="s">
        <v>70</v>
      </c>
      <c r="C2583" s="14" t="s">
        <v>263</v>
      </c>
      <c r="D2583" s="15">
        <v>2007</v>
      </c>
      <c r="E2583" s="19">
        <v>86000000</v>
      </c>
      <c r="F2583" s="19">
        <v>15000000</v>
      </c>
    </row>
    <row r="2584" spans="1:6" ht="14.5" x14ac:dyDescent="0.35">
      <c r="A2584" s="13" t="str">
        <f t="shared" si="40"/>
        <v>United States-The Americas-2008</v>
      </c>
      <c r="B2584" s="13" t="s">
        <v>70</v>
      </c>
      <c r="C2584" s="14" t="s">
        <v>263</v>
      </c>
      <c r="D2584" s="15">
        <v>2008</v>
      </c>
      <c r="E2584" s="19">
        <v>5629000000</v>
      </c>
      <c r="F2584" s="19">
        <v>6375000000</v>
      </c>
    </row>
    <row r="2585" spans="1:6" ht="14.5" x14ac:dyDescent="0.35">
      <c r="A2585" s="13" t="str">
        <f t="shared" si="40"/>
        <v>United States-The Americas-2009</v>
      </c>
      <c r="B2585" s="13" t="s">
        <v>70</v>
      </c>
      <c r="C2585" s="14" t="s">
        <v>263</v>
      </c>
      <c r="D2585" s="15">
        <v>2009</v>
      </c>
      <c r="E2585" s="19">
        <v>298000000</v>
      </c>
      <c r="F2585" s="19">
        <v>52000000</v>
      </c>
    </row>
    <row r="2586" spans="1:6" ht="14.5" x14ac:dyDescent="0.35">
      <c r="A2586" s="13" t="str">
        <f t="shared" si="40"/>
        <v>United States-The Americas-2010</v>
      </c>
      <c r="B2586" s="13" t="s">
        <v>70</v>
      </c>
      <c r="C2586" s="14" t="s">
        <v>263</v>
      </c>
      <c r="D2586" s="15">
        <v>2010</v>
      </c>
      <c r="E2586" s="13"/>
      <c r="F2586" s="13"/>
    </row>
    <row r="2587" spans="1:6" ht="14.5" x14ac:dyDescent="0.35">
      <c r="A2587" s="13" t="str">
        <f t="shared" si="40"/>
        <v>United States-The Americas-2011</v>
      </c>
      <c r="B2587" s="13" t="s">
        <v>70</v>
      </c>
      <c r="C2587" s="14" t="s">
        <v>263</v>
      </c>
      <c r="D2587" s="15">
        <v>2011</v>
      </c>
      <c r="E2587" s="19">
        <v>69000000</v>
      </c>
      <c r="F2587" s="19">
        <v>41000000</v>
      </c>
    </row>
    <row r="2588" spans="1:6" ht="14.5" x14ac:dyDescent="0.35">
      <c r="A2588" s="13" t="str">
        <f t="shared" si="40"/>
        <v>United States-The Americas-2012</v>
      </c>
      <c r="B2588" s="13" t="s">
        <v>70</v>
      </c>
      <c r="C2588" s="14" t="s">
        <v>263</v>
      </c>
      <c r="D2588" s="15">
        <v>2012</v>
      </c>
      <c r="E2588" s="19">
        <v>112000000</v>
      </c>
      <c r="F2588" s="19">
        <v>10000000</v>
      </c>
    </row>
    <row r="2589" spans="1:6" ht="14.5" x14ac:dyDescent="0.35">
      <c r="A2589" s="13" t="str">
        <f t="shared" si="40"/>
        <v>Uruguay-The Americas-2000</v>
      </c>
      <c r="B2589" s="13" t="s">
        <v>70</v>
      </c>
      <c r="C2589" s="14" t="s">
        <v>264</v>
      </c>
      <c r="D2589" s="15">
        <v>2000</v>
      </c>
      <c r="E2589" s="19">
        <v>646000000</v>
      </c>
      <c r="F2589" s="19">
        <v>280000000</v>
      </c>
    </row>
    <row r="2590" spans="1:6" ht="14.5" x14ac:dyDescent="0.35">
      <c r="A2590" s="13" t="str">
        <f t="shared" si="40"/>
        <v>Uruguay-The Americas-2001</v>
      </c>
      <c r="B2590" s="13" t="s">
        <v>70</v>
      </c>
      <c r="C2590" s="14" t="s">
        <v>264</v>
      </c>
      <c r="D2590" s="15">
        <v>2001</v>
      </c>
      <c r="E2590" s="19">
        <v>2727000000</v>
      </c>
      <c r="F2590" s="19">
        <v>2373000000</v>
      </c>
    </row>
    <row r="2591" spans="1:6" ht="14.5" x14ac:dyDescent="0.35">
      <c r="A2591" s="13" t="str">
        <f t="shared" si="40"/>
        <v>Uruguay-The Americas-2002</v>
      </c>
      <c r="B2591" s="13" t="s">
        <v>70</v>
      </c>
      <c r="C2591" s="14" t="s">
        <v>264</v>
      </c>
      <c r="D2591" s="15">
        <v>2002</v>
      </c>
      <c r="E2591" s="19">
        <v>12628000000</v>
      </c>
      <c r="F2591" s="19">
        <v>9001000000</v>
      </c>
    </row>
    <row r="2592" spans="1:6" ht="14.5" x14ac:dyDescent="0.35">
      <c r="A2592" s="13" t="str">
        <f t="shared" si="40"/>
        <v>Uruguay-The Americas-2003</v>
      </c>
      <c r="B2592" s="13" t="s">
        <v>70</v>
      </c>
      <c r="C2592" s="14" t="s">
        <v>264</v>
      </c>
      <c r="D2592" s="15">
        <v>2003</v>
      </c>
      <c r="E2592" s="19">
        <v>2552000000</v>
      </c>
      <c r="F2592" s="19">
        <v>575000000</v>
      </c>
    </row>
    <row r="2593" spans="1:6" ht="14.5" x14ac:dyDescent="0.35">
      <c r="A2593" s="13" t="str">
        <f t="shared" si="40"/>
        <v>Uruguay-The Americas-2004</v>
      </c>
      <c r="B2593" s="13" t="s">
        <v>70</v>
      </c>
      <c r="C2593" s="14" t="s">
        <v>264</v>
      </c>
      <c r="D2593" s="15">
        <v>2004</v>
      </c>
      <c r="E2593" s="19">
        <v>2475000000</v>
      </c>
      <c r="F2593" s="19">
        <v>1640000000</v>
      </c>
    </row>
    <row r="2594" spans="1:6" ht="14.5" x14ac:dyDescent="0.35">
      <c r="A2594" s="13" t="str">
        <f t="shared" si="40"/>
        <v>Uruguay-The Americas-2005</v>
      </c>
      <c r="B2594" s="13" t="s">
        <v>70</v>
      </c>
      <c r="C2594" s="14" t="s">
        <v>264</v>
      </c>
      <c r="D2594" s="15">
        <v>2005</v>
      </c>
      <c r="E2594" s="19">
        <v>794000000</v>
      </c>
      <c r="F2594" s="19">
        <v>2238000000</v>
      </c>
    </row>
    <row r="2595" spans="1:6" ht="14.5" x14ac:dyDescent="0.35">
      <c r="A2595" s="13" t="str">
        <f t="shared" si="40"/>
        <v>Uruguay-The Americas-2006</v>
      </c>
      <c r="B2595" s="13" t="s">
        <v>70</v>
      </c>
      <c r="C2595" s="14" t="s">
        <v>264</v>
      </c>
      <c r="D2595" s="15">
        <v>2006</v>
      </c>
      <c r="E2595" s="19">
        <v>80000000</v>
      </c>
      <c r="F2595" s="19">
        <v>73000000</v>
      </c>
    </row>
    <row r="2596" spans="1:6" ht="14.5" x14ac:dyDescent="0.35">
      <c r="A2596" s="13" t="str">
        <f t="shared" si="40"/>
        <v>Uruguay-The Americas-2007</v>
      </c>
      <c r="B2596" s="13" t="s">
        <v>70</v>
      </c>
      <c r="C2596" s="14" t="s">
        <v>264</v>
      </c>
      <c r="D2596" s="15">
        <v>2007</v>
      </c>
      <c r="E2596" s="19">
        <v>4209000000</v>
      </c>
      <c r="F2596" s="19">
        <v>554000000</v>
      </c>
    </row>
    <row r="2597" spans="1:6" ht="14.5" x14ac:dyDescent="0.35">
      <c r="A2597" s="13" t="str">
        <f t="shared" si="40"/>
        <v>Uruguay-The Americas-2008</v>
      </c>
      <c r="B2597" s="13" t="s">
        <v>70</v>
      </c>
      <c r="C2597" s="14" t="s">
        <v>264</v>
      </c>
      <c r="D2597" s="15">
        <v>2008</v>
      </c>
      <c r="E2597" s="19">
        <v>786000000</v>
      </c>
      <c r="F2597" s="19">
        <v>863000000</v>
      </c>
    </row>
    <row r="2598" spans="1:6" ht="14.5" x14ac:dyDescent="0.35">
      <c r="A2598" s="13" t="str">
        <f t="shared" si="40"/>
        <v>Uruguay-The Americas-2009</v>
      </c>
      <c r="B2598" s="13" t="s">
        <v>70</v>
      </c>
      <c r="C2598" s="14" t="s">
        <v>264</v>
      </c>
      <c r="D2598" s="15">
        <v>2009</v>
      </c>
      <c r="E2598" s="19">
        <v>243000000</v>
      </c>
      <c r="F2598" s="19">
        <v>269000000</v>
      </c>
    </row>
    <row r="2599" spans="1:6" ht="14.5" x14ac:dyDescent="0.35">
      <c r="A2599" s="13" t="str">
        <f t="shared" si="40"/>
        <v>Uruguay-The Americas-2010</v>
      </c>
      <c r="B2599" s="13" t="s">
        <v>70</v>
      </c>
      <c r="C2599" s="14" t="s">
        <v>264</v>
      </c>
      <c r="D2599" s="15">
        <v>2010</v>
      </c>
      <c r="E2599" s="19">
        <v>264000000</v>
      </c>
      <c r="F2599" s="19">
        <v>39000000</v>
      </c>
    </row>
    <row r="2600" spans="1:6" ht="14.5" x14ac:dyDescent="0.35">
      <c r="A2600" s="13" t="str">
        <f t="shared" si="40"/>
        <v>Uruguay-The Americas-2011</v>
      </c>
      <c r="B2600" s="13" t="s">
        <v>70</v>
      </c>
      <c r="C2600" s="14" t="s">
        <v>264</v>
      </c>
      <c r="D2600" s="15">
        <v>2011</v>
      </c>
      <c r="E2600" s="19">
        <v>309000000</v>
      </c>
      <c r="F2600" s="19">
        <v>329000000</v>
      </c>
    </row>
    <row r="2601" spans="1:6" ht="14.5" x14ac:dyDescent="0.35">
      <c r="A2601" s="13" t="str">
        <f t="shared" si="40"/>
        <v>Uruguay-The Americas-2012</v>
      </c>
      <c r="B2601" s="13" t="s">
        <v>70</v>
      </c>
      <c r="C2601" s="14" t="s">
        <v>264</v>
      </c>
      <c r="D2601" s="15">
        <v>2012</v>
      </c>
      <c r="E2601" s="19">
        <v>339000000</v>
      </c>
      <c r="F2601" s="19">
        <v>421000000</v>
      </c>
    </row>
    <row r="2602" spans="1:6" ht="14.5" x14ac:dyDescent="0.35">
      <c r="A2602" s="13" t="str">
        <f t="shared" si="40"/>
        <v>Uzbekistan-Asia-2000</v>
      </c>
      <c r="B2602" s="13" t="s">
        <v>60</v>
      </c>
      <c r="C2602" s="14" t="s">
        <v>265</v>
      </c>
      <c r="D2602" s="15">
        <v>2000</v>
      </c>
      <c r="E2602" s="19">
        <v>169000000</v>
      </c>
      <c r="F2602" s="19">
        <v>431000000</v>
      </c>
    </row>
    <row r="2603" spans="1:6" ht="14.5" x14ac:dyDescent="0.35">
      <c r="A2603" s="13" t="str">
        <f t="shared" si="40"/>
        <v>Uzbekistan-Asia-2001</v>
      </c>
      <c r="B2603" s="13" t="s">
        <v>60</v>
      </c>
      <c r="C2603" s="14" t="s">
        <v>265</v>
      </c>
      <c r="D2603" s="15">
        <v>2001</v>
      </c>
      <c r="E2603" s="19">
        <v>627000000</v>
      </c>
      <c r="F2603" s="19">
        <v>406000000</v>
      </c>
    </row>
    <row r="2604" spans="1:6" ht="14.5" x14ac:dyDescent="0.35">
      <c r="A2604" s="13" t="str">
        <f t="shared" si="40"/>
        <v>Uzbekistan-Asia-2002</v>
      </c>
      <c r="B2604" s="13" t="s">
        <v>60</v>
      </c>
      <c r="C2604" s="14" t="s">
        <v>265</v>
      </c>
      <c r="D2604" s="15">
        <v>2002</v>
      </c>
      <c r="E2604" s="19">
        <v>1379000000</v>
      </c>
      <c r="F2604" s="19">
        <v>1002000000</v>
      </c>
    </row>
    <row r="2605" spans="1:6" ht="14.5" x14ac:dyDescent="0.35">
      <c r="A2605" s="13" t="str">
        <f t="shared" si="40"/>
        <v>Uzbekistan-Asia-2003</v>
      </c>
      <c r="B2605" s="13" t="s">
        <v>60</v>
      </c>
      <c r="C2605" s="14" t="s">
        <v>265</v>
      </c>
      <c r="D2605" s="15">
        <v>2003</v>
      </c>
      <c r="E2605" s="19">
        <v>729000000</v>
      </c>
      <c r="F2605" s="19">
        <v>112000000</v>
      </c>
    </row>
    <row r="2606" spans="1:6" ht="14.5" x14ac:dyDescent="0.35">
      <c r="A2606" s="13" t="str">
        <f t="shared" si="40"/>
        <v>Uzbekistan-Asia-2004</v>
      </c>
      <c r="B2606" s="13" t="s">
        <v>60</v>
      </c>
      <c r="C2606" s="14" t="s">
        <v>265</v>
      </c>
      <c r="D2606" s="15">
        <v>2004</v>
      </c>
      <c r="E2606" s="13"/>
      <c r="F2606" s="13"/>
    </row>
    <row r="2607" spans="1:6" ht="14.5" x14ac:dyDescent="0.35">
      <c r="A2607" s="13" t="str">
        <f t="shared" si="40"/>
        <v>Uzbekistan-Asia-2005</v>
      </c>
      <c r="B2607" s="13" t="s">
        <v>60</v>
      </c>
      <c r="C2607" s="14" t="s">
        <v>265</v>
      </c>
      <c r="D2607" s="15">
        <v>2005</v>
      </c>
      <c r="E2607" s="19">
        <v>113000000</v>
      </c>
      <c r="F2607" s="19">
        <v>12000000</v>
      </c>
    </row>
    <row r="2608" spans="1:6" ht="14.5" x14ac:dyDescent="0.35">
      <c r="A2608" s="13" t="str">
        <f t="shared" si="40"/>
        <v>Uzbekistan-Asia-2006</v>
      </c>
      <c r="B2608" s="13" t="s">
        <v>60</v>
      </c>
      <c r="C2608" s="14" t="s">
        <v>265</v>
      </c>
      <c r="D2608" s="15">
        <v>2006</v>
      </c>
      <c r="E2608" s="19">
        <v>94000000</v>
      </c>
      <c r="F2608" s="19">
        <v>14000000</v>
      </c>
    </row>
    <row r="2609" spans="1:6" ht="14.5" x14ac:dyDescent="0.35">
      <c r="A2609" s="13" t="str">
        <f t="shared" si="40"/>
        <v>Uzbekistan-Asia-2007</v>
      </c>
      <c r="B2609" s="13" t="s">
        <v>60</v>
      </c>
      <c r="C2609" s="14" t="s">
        <v>265</v>
      </c>
      <c r="D2609" s="15">
        <v>2007</v>
      </c>
      <c r="E2609" s="19">
        <v>2503000000</v>
      </c>
      <c r="F2609" s="13"/>
    </row>
    <row r="2610" spans="1:6" ht="14.5" x14ac:dyDescent="0.35">
      <c r="A2610" s="13" t="str">
        <f t="shared" si="40"/>
        <v>Uzbekistan-Asia-2008</v>
      </c>
      <c r="B2610" s="13" t="s">
        <v>60</v>
      </c>
      <c r="C2610" s="14" t="s">
        <v>265</v>
      </c>
      <c r="D2610" s="15">
        <v>2008</v>
      </c>
      <c r="E2610" s="19">
        <v>1360000000</v>
      </c>
      <c r="F2610" s="19">
        <v>289000000</v>
      </c>
    </row>
    <row r="2611" spans="1:6" ht="14.5" x14ac:dyDescent="0.35">
      <c r="A2611" s="13" t="str">
        <f t="shared" si="40"/>
        <v>Uzbekistan-Asia-2009</v>
      </c>
      <c r="B2611" s="13" t="s">
        <v>60</v>
      </c>
      <c r="C2611" s="14" t="s">
        <v>265</v>
      </c>
      <c r="D2611" s="15">
        <v>2009</v>
      </c>
      <c r="E2611" s="19">
        <v>3143000000</v>
      </c>
      <c r="F2611" s="19">
        <v>1196000000</v>
      </c>
    </row>
    <row r="2612" spans="1:6" ht="14.5" x14ac:dyDescent="0.35">
      <c r="A2612" s="13" t="str">
        <f t="shared" si="40"/>
        <v>Uzbekistan-Asia-2010</v>
      </c>
      <c r="B2612" s="13" t="s">
        <v>60</v>
      </c>
      <c r="C2612" s="14" t="s">
        <v>265</v>
      </c>
      <c r="D2612" s="15">
        <v>2010</v>
      </c>
      <c r="E2612" s="19">
        <v>19989000000</v>
      </c>
      <c r="F2612" s="19">
        <v>41234000000</v>
      </c>
    </row>
    <row r="2613" spans="1:6" ht="14.5" x14ac:dyDescent="0.35">
      <c r="A2613" s="13" t="str">
        <f t="shared" si="40"/>
        <v>Uzbekistan-Asia-2011</v>
      </c>
      <c r="B2613" s="13" t="s">
        <v>60</v>
      </c>
      <c r="C2613" s="14" t="s">
        <v>265</v>
      </c>
      <c r="D2613" s="15">
        <v>2011</v>
      </c>
      <c r="E2613" s="19">
        <v>472000000</v>
      </c>
      <c r="F2613" s="19">
        <v>413000000</v>
      </c>
    </row>
    <row r="2614" spans="1:6" ht="14.5" x14ac:dyDescent="0.35">
      <c r="A2614" s="13" t="str">
        <f t="shared" si="40"/>
        <v>Uzbekistan-Asia-2012</v>
      </c>
      <c r="B2614" s="13" t="s">
        <v>60</v>
      </c>
      <c r="C2614" s="14" t="s">
        <v>265</v>
      </c>
      <c r="D2614" s="15">
        <v>2012</v>
      </c>
      <c r="E2614" s="13"/>
      <c r="F2614" s="13"/>
    </row>
    <row r="2615" spans="1:6" ht="14.5" x14ac:dyDescent="0.35">
      <c r="A2615" s="13" t="str">
        <f t="shared" si="40"/>
        <v>Vanuatu-Oceania-2000</v>
      </c>
      <c r="B2615" s="13" t="s">
        <v>66</v>
      </c>
      <c r="C2615" s="14" t="s">
        <v>266</v>
      </c>
      <c r="D2615" s="15">
        <v>2000</v>
      </c>
      <c r="E2615" s="19">
        <v>540000000</v>
      </c>
      <c r="F2615" s="19">
        <v>321000000</v>
      </c>
    </row>
    <row r="2616" spans="1:6" ht="14.5" x14ac:dyDescent="0.35">
      <c r="A2616" s="13" t="str">
        <f t="shared" si="40"/>
        <v>Vanuatu-Oceania-2001</v>
      </c>
      <c r="B2616" s="13" t="s">
        <v>66</v>
      </c>
      <c r="C2616" s="14" t="s">
        <v>266</v>
      </c>
      <c r="D2616" s="15">
        <v>2001</v>
      </c>
      <c r="E2616" s="20">
        <v>185000000000</v>
      </c>
      <c r="F2616" s="13"/>
    </row>
    <row r="2617" spans="1:6" ht="14.5" x14ac:dyDescent="0.35">
      <c r="A2617" s="13" t="str">
        <f t="shared" si="40"/>
        <v>Vanuatu-Oceania-2002</v>
      </c>
      <c r="B2617" s="13" t="s">
        <v>66</v>
      </c>
      <c r="C2617" s="14" t="s">
        <v>266</v>
      </c>
      <c r="D2617" s="15">
        <v>2002</v>
      </c>
      <c r="E2617" s="13"/>
      <c r="F2617" s="13"/>
    </row>
    <row r="2618" spans="1:6" ht="14.5" x14ac:dyDescent="0.35">
      <c r="A2618" s="13" t="str">
        <f t="shared" si="40"/>
        <v>Vanuatu-Oceania-2003</v>
      </c>
      <c r="B2618" s="13" t="s">
        <v>66</v>
      </c>
      <c r="C2618" s="14" t="s">
        <v>266</v>
      </c>
      <c r="D2618" s="15">
        <v>2003</v>
      </c>
      <c r="E2618" s="19">
        <v>2751000000</v>
      </c>
      <c r="F2618" s="19">
        <v>2047000000</v>
      </c>
    </row>
    <row r="2619" spans="1:6" ht="14.5" x14ac:dyDescent="0.35">
      <c r="A2619" s="13" t="str">
        <f t="shared" si="40"/>
        <v>Vanuatu-Oceania-2004</v>
      </c>
      <c r="B2619" s="13" t="s">
        <v>66</v>
      </c>
      <c r="C2619" s="14" t="s">
        <v>266</v>
      </c>
      <c r="D2619" s="15">
        <v>2004</v>
      </c>
      <c r="E2619" s="19">
        <v>472000000</v>
      </c>
      <c r="F2619" s="19">
        <v>145000000</v>
      </c>
    </row>
    <row r="2620" spans="1:6" ht="14.5" x14ac:dyDescent="0.35">
      <c r="A2620" s="13" t="str">
        <f t="shared" si="40"/>
        <v>Vanuatu-Oceania-2005</v>
      </c>
      <c r="B2620" s="13" t="s">
        <v>66</v>
      </c>
      <c r="C2620" s="14" t="s">
        <v>266</v>
      </c>
      <c r="D2620" s="15">
        <v>2005</v>
      </c>
      <c r="E2620" s="19">
        <v>650000000</v>
      </c>
      <c r="F2620" s="19">
        <v>192000000</v>
      </c>
    </row>
    <row r="2621" spans="1:6" ht="14.5" x14ac:dyDescent="0.35">
      <c r="A2621" s="13" t="str">
        <f t="shared" si="40"/>
        <v>Vanuatu-Oceania-2006</v>
      </c>
      <c r="B2621" s="13" t="s">
        <v>66</v>
      </c>
      <c r="C2621" s="14" t="s">
        <v>266</v>
      </c>
      <c r="D2621" s="15">
        <v>2006</v>
      </c>
      <c r="E2621" s="19">
        <v>6830000000</v>
      </c>
      <c r="F2621" s="19">
        <v>25070000000</v>
      </c>
    </row>
    <row r="2622" spans="1:6" ht="14.5" x14ac:dyDescent="0.35">
      <c r="A2622" s="13" t="str">
        <f t="shared" si="40"/>
        <v>Vanuatu-Oceania-2007</v>
      </c>
      <c r="B2622" s="13" t="s">
        <v>66</v>
      </c>
      <c r="C2622" s="14" t="s">
        <v>266</v>
      </c>
      <c r="D2622" s="15">
        <v>2007</v>
      </c>
      <c r="E2622" s="19">
        <v>2055000000</v>
      </c>
      <c r="F2622" s="19">
        <v>213000000</v>
      </c>
    </row>
    <row r="2623" spans="1:6" ht="14.5" x14ac:dyDescent="0.35">
      <c r="A2623" s="13" t="str">
        <f t="shared" si="40"/>
        <v>Vanuatu-Oceania-2008</v>
      </c>
      <c r="B2623" s="13" t="s">
        <v>66</v>
      </c>
      <c r="C2623" s="14" t="s">
        <v>266</v>
      </c>
      <c r="D2623" s="15">
        <v>2008</v>
      </c>
      <c r="E2623" s="19">
        <v>2223000000</v>
      </c>
      <c r="F2623" s="19">
        <v>347000000</v>
      </c>
    </row>
    <row r="2624" spans="1:6" ht="14.5" x14ac:dyDescent="0.35">
      <c r="A2624" s="13" t="str">
        <f t="shared" si="40"/>
        <v>Vanuatu-Oceania-2009</v>
      </c>
      <c r="B2624" s="13" t="s">
        <v>66</v>
      </c>
      <c r="C2624" s="14" t="s">
        <v>266</v>
      </c>
      <c r="D2624" s="15">
        <v>2009</v>
      </c>
      <c r="E2624" s="19">
        <v>2401000000</v>
      </c>
      <c r="F2624" s="19">
        <v>797000000</v>
      </c>
    </row>
    <row r="2625" spans="1:6" ht="14.5" x14ac:dyDescent="0.35">
      <c r="A2625" s="13" t="str">
        <f t="shared" si="40"/>
        <v>Vanuatu-Oceania-2010</v>
      </c>
      <c r="B2625" s="13" t="s">
        <v>66</v>
      </c>
      <c r="C2625" s="14" t="s">
        <v>266</v>
      </c>
      <c r="D2625" s="15">
        <v>2010</v>
      </c>
      <c r="E2625" s="19">
        <v>321000000</v>
      </c>
      <c r="F2625" s="19">
        <v>48000000</v>
      </c>
    </row>
    <row r="2626" spans="1:6" ht="14.5" x14ac:dyDescent="0.35">
      <c r="A2626" s="13" t="str">
        <f t="shared" si="40"/>
        <v>Vanuatu-Oceania-2011</v>
      </c>
      <c r="B2626" s="13" t="s">
        <v>66</v>
      </c>
      <c r="C2626" s="14" t="s">
        <v>266</v>
      </c>
      <c r="D2626" s="15">
        <v>2011</v>
      </c>
      <c r="E2626" s="19">
        <v>2375000000</v>
      </c>
      <c r="F2626" s="19">
        <v>522000000</v>
      </c>
    </row>
    <row r="2627" spans="1:6" ht="14.5" x14ac:dyDescent="0.35">
      <c r="A2627" s="13" t="str">
        <f t="shared" ref="A2627:A2690" si="41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9">
        <v>92000000</v>
      </c>
      <c r="F2627" s="19">
        <v>13000000</v>
      </c>
    </row>
    <row r="2628" spans="1:6" ht="14.5" x14ac:dyDescent="0.35">
      <c r="A2628" s="13" t="str">
        <f t="shared" si="41"/>
        <v>Venezuela-The Americas-2000</v>
      </c>
      <c r="B2628" s="13" t="s">
        <v>70</v>
      </c>
      <c r="C2628" s="14" t="s">
        <v>267</v>
      </c>
      <c r="D2628" s="15">
        <v>2000</v>
      </c>
      <c r="E2628" s="19">
        <v>6060000000</v>
      </c>
      <c r="F2628" s="19">
        <v>7477000000</v>
      </c>
    </row>
    <row r="2629" spans="1:6" ht="14.5" x14ac:dyDescent="0.35">
      <c r="A2629" s="13" t="str">
        <f t="shared" si="41"/>
        <v>Venezuela-The Americas-2001</v>
      </c>
      <c r="B2629" s="13" t="s">
        <v>70</v>
      </c>
      <c r="C2629" s="14" t="s">
        <v>267</v>
      </c>
      <c r="D2629" s="15">
        <v>2001</v>
      </c>
      <c r="E2629" s="19">
        <v>312000000</v>
      </c>
      <c r="F2629" s="19">
        <v>50000000</v>
      </c>
    </row>
    <row r="2630" spans="1:6" ht="14.5" x14ac:dyDescent="0.35">
      <c r="A2630" s="13" t="str">
        <f t="shared" si="41"/>
        <v>Venezuela-The Americas-2002</v>
      </c>
      <c r="B2630" s="13" t="s">
        <v>70</v>
      </c>
      <c r="C2630" s="14" t="s">
        <v>267</v>
      </c>
      <c r="D2630" s="15">
        <v>2002</v>
      </c>
      <c r="E2630" s="13"/>
      <c r="F2630" s="13"/>
    </row>
    <row r="2631" spans="1:6" ht="14.5" x14ac:dyDescent="0.35">
      <c r="A2631" s="13" t="str">
        <f t="shared" si="41"/>
        <v>Venezuela-The Americas-2003</v>
      </c>
      <c r="B2631" s="13" t="s">
        <v>70</v>
      </c>
      <c r="C2631" s="14" t="s">
        <v>267</v>
      </c>
      <c r="D2631" s="15">
        <v>2003</v>
      </c>
      <c r="E2631" s="19">
        <v>69000000</v>
      </c>
      <c r="F2631" s="19">
        <v>49000000</v>
      </c>
    </row>
    <row r="2632" spans="1:6" ht="14.5" x14ac:dyDescent="0.35">
      <c r="A2632" s="13" t="str">
        <f t="shared" si="41"/>
        <v>Venezuela-The Americas-2004</v>
      </c>
      <c r="B2632" s="13" t="s">
        <v>70</v>
      </c>
      <c r="C2632" s="14" t="s">
        <v>267</v>
      </c>
      <c r="D2632" s="15">
        <v>2004</v>
      </c>
      <c r="E2632" s="19">
        <v>117000000</v>
      </c>
      <c r="F2632" s="19">
        <v>10000000</v>
      </c>
    </row>
    <row r="2633" spans="1:6" ht="14.5" x14ac:dyDescent="0.35">
      <c r="A2633" s="13" t="str">
        <f t="shared" si="41"/>
        <v>Venezuela-The Americas-2005</v>
      </c>
      <c r="B2633" s="13" t="s">
        <v>70</v>
      </c>
      <c r="C2633" s="14" t="s">
        <v>267</v>
      </c>
      <c r="D2633" s="15">
        <v>2005</v>
      </c>
      <c r="E2633" s="19">
        <v>2992000000</v>
      </c>
      <c r="F2633" s="19">
        <v>2842000000</v>
      </c>
    </row>
    <row r="2634" spans="1:6" ht="14.5" x14ac:dyDescent="0.35">
      <c r="A2634" s="13" t="str">
        <f t="shared" si="41"/>
        <v>Venezuela-The Americas-2006</v>
      </c>
      <c r="B2634" s="13" t="s">
        <v>70</v>
      </c>
      <c r="C2634" s="14" t="s">
        <v>267</v>
      </c>
      <c r="D2634" s="15">
        <v>2006</v>
      </c>
      <c r="E2634" s="19">
        <v>12458000000</v>
      </c>
      <c r="F2634" s="19">
        <v>9704000000</v>
      </c>
    </row>
    <row r="2635" spans="1:6" ht="14.5" x14ac:dyDescent="0.35">
      <c r="A2635" s="13" t="str">
        <f t="shared" si="41"/>
        <v>Venezuela-The Americas-2007</v>
      </c>
      <c r="B2635" s="13" t="s">
        <v>70</v>
      </c>
      <c r="C2635" s="14" t="s">
        <v>267</v>
      </c>
      <c r="D2635" s="15">
        <v>2007</v>
      </c>
      <c r="E2635" s="19">
        <v>729000000</v>
      </c>
      <c r="F2635" s="19">
        <v>244000000</v>
      </c>
    </row>
    <row r="2636" spans="1:6" ht="14.5" x14ac:dyDescent="0.35">
      <c r="A2636" s="13" t="str">
        <f t="shared" si="41"/>
        <v>Venezuela-The Americas-2008</v>
      </c>
      <c r="B2636" s="13" t="s">
        <v>70</v>
      </c>
      <c r="C2636" s="14" t="s">
        <v>267</v>
      </c>
      <c r="D2636" s="15">
        <v>2008</v>
      </c>
      <c r="E2636" s="19">
        <v>805000000</v>
      </c>
      <c r="F2636" s="19">
        <v>2922000000</v>
      </c>
    </row>
    <row r="2637" spans="1:6" ht="14.5" x14ac:dyDescent="0.35">
      <c r="A2637" s="13" t="str">
        <f t="shared" si="41"/>
        <v>Venezuela-The Americas-2009</v>
      </c>
      <c r="B2637" s="13" t="s">
        <v>70</v>
      </c>
      <c r="C2637" s="14" t="s">
        <v>267</v>
      </c>
      <c r="D2637" s="15">
        <v>2009</v>
      </c>
      <c r="E2637" s="19">
        <v>2912000000</v>
      </c>
      <c r="F2637" s="19">
        <v>1764000000</v>
      </c>
    </row>
    <row r="2638" spans="1:6" ht="14.5" x14ac:dyDescent="0.35">
      <c r="A2638" s="13" t="str">
        <f t="shared" si="41"/>
        <v>Venezuela-The Americas-2010</v>
      </c>
      <c r="B2638" s="13" t="s">
        <v>70</v>
      </c>
      <c r="C2638" s="14" t="s">
        <v>267</v>
      </c>
      <c r="D2638" s="15">
        <v>2010</v>
      </c>
      <c r="E2638" s="19">
        <v>2925000000</v>
      </c>
      <c r="F2638" s="19">
        <v>665000000</v>
      </c>
    </row>
    <row r="2639" spans="1:6" ht="14.5" x14ac:dyDescent="0.35">
      <c r="A2639" s="13" t="str">
        <f t="shared" si="41"/>
        <v>Venezuela-The Americas-2011</v>
      </c>
      <c r="B2639" s="13" t="s">
        <v>70</v>
      </c>
      <c r="C2639" s="14" t="s">
        <v>267</v>
      </c>
      <c r="D2639" s="15">
        <v>2011</v>
      </c>
      <c r="E2639" s="19">
        <v>95000000</v>
      </c>
      <c r="F2639" s="19">
        <v>79000000</v>
      </c>
    </row>
    <row r="2640" spans="1:6" ht="14.5" x14ac:dyDescent="0.35">
      <c r="A2640" s="13" t="str">
        <f t="shared" si="41"/>
        <v>Venezuela-The Americas-2012</v>
      </c>
      <c r="B2640" s="13" t="s">
        <v>70</v>
      </c>
      <c r="C2640" s="14" t="s">
        <v>267</v>
      </c>
      <c r="D2640" s="15">
        <v>2012</v>
      </c>
      <c r="E2640" s="19">
        <v>849000000</v>
      </c>
      <c r="F2640" s="19">
        <v>917000000</v>
      </c>
    </row>
    <row r="2641" spans="1:6" ht="14.5" x14ac:dyDescent="0.35">
      <c r="A2641" s="13" t="str">
        <f t="shared" si="41"/>
        <v>Vietnam-Asia-2000</v>
      </c>
      <c r="B2641" s="13" t="s">
        <v>60</v>
      </c>
      <c r="C2641" s="14" t="s">
        <v>268</v>
      </c>
      <c r="D2641" s="15">
        <v>2000</v>
      </c>
      <c r="E2641" s="19">
        <v>4436000000</v>
      </c>
      <c r="F2641" s="19">
        <v>545000000</v>
      </c>
    </row>
    <row r="2642" spans="1:6" ht="14.5" x14ac:dyDescent="0.35">
      <c r="A2642" s="13" t="str">
        <f t="shared" si="41"/>
        <v>Vietnam-Asia-2001</v>
      </c>
      <c r="B2642" s="13" t="s">
        <v>60</v>
      </c>
      <c r="C2642" s="14" t="s">
        <v>268</v>
      </c>
      <c r="D2642" s="15">
        <v>2001</v>
      </c>
      <c r="E2642" s="19">
        <v>281000000</v>
      </c>
      <c r="F2642" s="19">
        <v>309000000</v>
      </c>
    </row>
    <row r="2643" spans="1:6" ht="14.5" x14ac:dyDescent="0.35">
      <c r="A2643" s="13" t="str">
        <f t="shared" si="41"/>
        <v>Vietnam-Asia-2002</v>
      </c>
      <c r="B2643" s="13" t="s">
        <v>60</v>
      </c>
      <c r="C2643" s="14" t="s">
        <v>268</v>
      </c>
      <c r="D2643" s="15">
        <v>2002</v>
      </c>
      <c r="E2643" s="19">
        <v>378000000</v>
      </c>
      <c r="F2643" s="19">
        <v>380000000</v>
      </c>
    </row>
    <row r="2644" spans="1:6" ht="14.5" x14ac:dyDescent="0.35">
      <c r="A2644" s="13" t="str">
        <f t="shared" si="41"/>
        <v>Vietnam-Asia-2003</v>
      </c>
      <c r="B2644" s="13" t="s">
        <v>60</v>
      </c>
      <c r="C2644" s="14" t="s">
        <v>268</v>
      </c>
      <c r="D2644" s="15">
        <v>2003</v>
      </c>
      <c r="E2644" s="19">
        <v>248000000</v>
      </c>
      <c r="F2644" s="19">
        <v>37000000</v>
      </c>
    </row>
    <row r="2645" spans="1:6" ht="14.5" x14ac:dyDescent="0.35">
      <c r="A2645" s="13" t="str">
        <f t="shared" si="41"/>
        <v>Vietnam-Asia-2004</v>
      </c>
      <c r="B2645" s="13" t="s">
        <v>60</v>
      </c>
      <c r="C2645" s="14" t="s">
        <v>268</v>
      </c>
      <c r="D2645" s="15">
        <v>2004</v>
      </c>
      <c r="E2645" s="19">
        <v>162000000</v>
      </c>
      <c r="F2645" s="19">
        <v>458000000</v>
      </c>
    </row>
    <row r="2646" spans="1:6" ht="14.5" x14ac:dyDescent="0.35">
      <c r="A2646" s="13" t="str">
        <f t="shared" si="41"/>
        <v>Vietnam-Asia-2005</v>
      </c>
      <c r="B2646" s="13" t="s">
        <v>60</v>
      </c>
      <c r="C2646" s="14" t="s">
        <v>268</v>
      </c>
      <c r="D2646" s="15">
        <v>2005</v>
      </c>
      <c r="E2646" s="19">
        <v>499000000</v>
      </c>
      <c r="F2646" s="19">
        <v>410000000</v>
      </c>
    </row>
    <row r="2647" spans="1:6" ht="14.5" x14ac:dyDescent="0.35">
      <c r="A2647" s="13" t="str">
        <f t="shared" si="41"/>
        <v>Vietnam-Asia-2006</v>
      </c>
      <c r="B2647" s="13" t="s">
        <v>60</v>
      </c>
      <c r="C2647" s="14" t="s">
        <v>268</v>
      </c>
      <c r="D2647" s="15">
        <v>2006</v>
      </c>
      <c r="E2647" s="19">
        <v>642000000</v>
      </c>
      <c r="F2647" s="19">
        <v>446000000</v>
      </c>
    </row>
    <row r="2648" spans="1:6" ht="14.5" x14ac:dyDescent="0.35">
      <c r="A2648" s="13" t="str">
        <f t="shared" si="41"/>
        <v>Vietnam-Asia-2007</v>
      </c>
      <c r="B2648" s="13" t="s">
        <v>60</v>
      </c>
      <c r="C2648" s="14" t="s">
        <v>268</v>
      </c>
      <c r="D2648" s="15">
        <v>2007</v>
      </c>
      <c r="E2648" s="19">
        <v>1350000000</v>
      </c>
      <c r="F2648" s="19">
        <v>935000000</v>
      </c>
    </row>
    <row r="2649" spans="1:6" ht="14.5" x14ac:dyDescent="0.35">
      <c r="A2649" s="13" t="str">
        <f t="shared" si="41"/>
        <v>Vietnam-Asia-2008</v>
      </c>
      <c r="B2649" s="13" t="s">
        <v>60</v>
      </c>
      <c r="C2649" s="14" t="s">
        <v>268</v>
      </c>
      <c r="D2649" s="15">
        <v>2008</v>
      </c>
      <c r="E2649" s="19">
        <v>854000000</v>
      </c>
      <c r="F2649" s="19">
        <v>120000000</v>
      </c>
    </row>
    <row r="2650" spans="1:6" ht="14.5" x14ac:dyDescent="0.35">
      <c r="A2650" s="13" t="str">
        <f t="shared" si="41"/>
        <v>Vietnam-Asia-2009</v>
      </c>
      <c r="B2650" s="13" t="s">
        <v>60</v>
      </c>
      <c r="C2650" s="14" t="s">
        <v>268</v>
      </c>
      <c r="D2650" s="15">
        <v>2009</v>
      </c>
      <c r="E2650" s="13"/>
      <c r="F2650" s="13"/>
    </row>
    <row r="2651" spans="1:6" ht="14.5" x14ac:dyDescent="0.35">
      <c r="A2651" s="13" t="str">
        <f t="shared" si="41"/>
        <v>Vietnam-Asia-2010</v>
      </c>
      <c r="B2651" s="13" t="s">
        <v>60</v>
      </c>
      <c r="C2651" s="14" t="s">
        <v>268</v>
      </c>
      <c r="D2651" s="15">
        <v>2010</v>
      </c>
      <c r="E2651" s="19">
        <v>110000000</v>
      </c>
      <c r="F2651" s="19">
        <v>13000000</v>
      </c>
    </row>
    <row r="2652" spans="1:6" ht="14.5" x14ac:dyDescent="0.35">
      <c r="A2652" s="13" t="str">
        <f t="shared" si="41"/>
        <v>Vietnam-Asia-2011</v>
      </c>
      <c r="B2652" s="13" t="s">
        <v>60</v>
      </c>
      <c r="C2652" s="14" t="s">
        <v>268</v>
      </c>
      <c r="D2652" s="15">
        <v>2011</v>
      </c>
      <c r="E2652" s="19">
        <v>94000000</v>
      </c>
      <c r="F2652" s="19">
        <v>14000000</v>
      </c>
    </row>
    <row r="2653" spans="1:6" ht="14.5" x14ac:dyDescent="0.35">
      <c r="A2653" s="13" t="str">
        <f t="shared" si="41"/>
        <v>Vietnam-Asia-2012</v>
      </c>
      <c r="B2653" s="13" t="s">
        <v>60</v>
      </c>
      <c r="C2653" s="14" t="s">
        <v>268</v>
      </c>
      <c r="D2653" s="15">
        <v>2012</v>
      </c>
      <c r="E2653" s="19">
        <v>1414000000</v>
      </c>
      <c r="F2653" s="19">
        <v>296000000</v>
      </c>
    </row>
    <row r="2654" spans="1:6" ht="14.5" x14ac:dyDescent="0.35">
      <c r="A2654" s="13" t="str">
        <f t="shared" si="41"/>
        <v>Yemen-Middle East-2000</v>
      </c>
      <c r="B2654" s="13" t="s">
        <v>79</v>
      </c>
      <c r="C2654" s="14" t="s">
        <v>269</v>
      </c>
      <c r="D2654" s="15">
        <v>2000</v>
      </c>
      <c r="E2654" s="19">
        <v>2614000000</v>
      </c>
      <c r="F2654" s="13"/>
    </row>
    <row r="2655" spans="1:6" ht="14.5" x14ac:dyDescent="0.35">
      <c r="A2655" s="13" t="str">
        <f t="shared" si="41"/>
        <v>Yemen-Middle East-2001</v>
      </c>
      <c r="B2655" s="13" t="s">
        <v>79</v>
      </c>
      <c r="C2655" s="14" t="s">
        <v>269</v>
      </c>
      <c r="D2655" s="15">
        <v>2001</v>
      </c>
      <c r="E2655" s="19">
        <v>3193000000</v>
      </c>
      <c r="F2655" s="19">
        <v>1156000000</v>
      </c>
    </row>
    <row r="2656" spans="1:6" ht="14.5" x14ac:dyDescent="0.35">
      <c r="A2656" s="13" t="str">
        <f t="shared" si="41"/>
        <v>Yemen-Middle East-2002</v>
      </c>
      <c r="B2656" s="13" t="s">
        <v>79</v>
      </c>
      <c r="C2656" s="14" t="s">
        <v>269</v>
      </c>
      <c r="D2656" s="15">
        <v>2002</v>
      </c>
      <c r="E2656" s="19">
        <v>20696000000</v>
      </c>
      <c r="F2656" s="19">
        <v>43010000000</v>
      </c>
    </row>
    <row r="2657" spans="1:6" ht="14.5" x14ac:dyDescent="0.35">
      <c r="A2657" s="13" t="str">
        <f t="shared" si="41"/>
        <v>Yemen-Middle East-2003</v>
      </c>
      <c r="B2657" s="13" t="s">
        <v>79</v>
      </c>
      <c r="C2657" s="14" t="s">
        <v>269</v>
      </c>
      <c r="D2657" s="15">
        <v>2003</v>
      </c>
      <c r="E2657" s="19">
        <v>461000000</v>
      </c>
      <c r="F2657" s="19">
        <v>411000000</v>
      </c>
    </row>
    <row r="2658" spans="1:6" ht="14.5" x14ac:dyDescent="0.35">
      <c r="A2658" s="13" t="str">
        <f t="shared" si="41"/>
        <v>Yemen-Middle East-2004</v>
      </c>
      <c r="B2658" s="13" t="s">
        <v>79</v>
      </c>
      <c r="C2658" s="14" t="s">
        <v>269</v>
      </c>
      <c r="D2658" s="15">
        <v>2004</v>
      </c>
      <c r="E2658" s="13"/>
      <c r="F2658" s="13"/>
    </row>
    <row r="2659" spans="1:6" ht="14.5" x14ac:dyDescent="0.35">
      <c r="A2659" s="13" t="str">
        <f t="shared" si="41"/>
        <v>Yemen-Middle East-2005</v>
      </c>
      <c r="B2659" s="13" t="s">
        <v>79</v>
      </c>
      <c r="C2659" s="14" t="s">
        <v>269</v>
      </c>
      <c r="D2659" s="15">
        <v>2005</v>
      </c>
      <c r="E2659" s="19">
        <v>676000000</v>
      </c>
      <c r="F2659" s="19">
        <v>357000000</v>
      </c>
    </row>
    <row r="2660" spans="1:6" ht="14.5" x14ac:dyDescent="0.35">
      <c r="A2660" s="13" t="str">
        <f t="shared" si="41"/>
        <v>Yemen-Middle East-2006</v>
      </c>
      <c r="B2660" s="13" t="s">
        <v>79</v>
      </c>
      <c r="C2660" s="14" t="s">
        <v>269</v>
      </c>
      <c r="D2660" s="15">
        <v>2006</v>
      </c>
      <c r="E2660" s="13"/>
      <c r="F2660" s="13"/>
    </row>
    <row r="2661" spans="1:6" ht="14.5" x14ac:dyDescent="0.35">
      <c r="A2661" s="13" t="str">
        <f t="shared" si="41"/>
        <v>Yemen-Middle East-2007</v>
      </c>
      <c r="B2661" s="13" t="s">
        <v>79</v>
      </c>
      <c r="C2661" s="14" t="s">
        <v>269</v>
      </c>
      <c r="D2661" s="15">
        <v>2007</v>
      </c>
      <c r="E2661" s="20">
        <v>200000000000</v>
      </c>
      <c r="F2661" s="13"/>
    </row>
    <row r="2662" spans="1:6" ht="14.5" x14ac:dyDescent="0.35">
      <c r="A2662" s="13" t="str">
        <f t="shared" si="41"/>
        <v>Yemen-Middle East-2008</v>
      </c>
      <c r="B2662" s="13" t="s">
        <v>79</v>
      </c>
      <c r="C2662" s="14" t="s">
        <v>269</v>
      </c>
      <c r="D2662" s="15">
        <v>2008</v>
      </c>
      <c r="E2662" s="13"/>
      <c r="F2662" s="13"/>
    </row>
    <row r="2663" spans="1:6" ht="14.5" x14ac:dyDescent="0.35">
      <c r="A2663" s="13" t="str">
        <f t="shared" si="41"/>
        <v>Yemen-Middle East-2009</v>
      </c>
      <c r="B2663" s="13" t="s">
        <v>79</v>
      </c>
      <c r="C2663" s="14" t="s">
        <v>269</v>
      </c>
      <c r="D2663" s="15">
        <v>2009</v>
      </c>
      <c r="E2663" s="19">
        <v>3180000000</v>
      </c>
      <c r="F2663" s="19">
        <v>2348000000</v>
      </c>
    </row>
    <row r="2664" spans="1:6" ht="14.5" x14ac:dyDescent="0.35">
      <c r="A2664" s="13" t="str">
        <f t="shared" si="41"/>
        <v>Yemen-Middle East-2010</v>
      </c>
      <c r="B2664" s="13" t="s">
        <v>79</v>
      </c>
      <c r="C2664" s="14" t="s">
        <v>269</v>
      </c>
      <c r="D2664" s="15">
        <v>2010</v>
      </c>
      <c r="E2664" s="13"/>
      <c r="F2664" s="13"/>
    </row>
    <row r="2665" spans="1:6" ht="14.5" x14ac:dyDescent="0.35">
      <c r="A2665" s="13" t="str">
        <f t="shared" si="41"/>
        <v>Yemen-Middle East-2011</v>
      </c>
      <c r="B2665" s="13" t="s">
        <v>79</v>
      </c>
      <c r="C2665" s="14" t="s">
        <v>269</v>
      </c>
      <c r="D2665" s="15">
        <v>2011</v>
      </c>
      <c r="E2665" s="19">
        <v>6890000000</v>
      </c>
      <c r="F2665" s="19">
        <v>26202000000</v>
      </c>
    </row>
    <row r="2666" spans="1:6" ht="14.5" x14ac:dyDescent="0.35">
      <c r="A2666" s="13" t="str">
        <f t="shared" si="41"/>
        <v>Yemen-Middle East-2012</v>
      </c>
      <c r="B2666" s="13" t="s">
        <v>79</v>
      </c>
      <c r="C2666" s="14" t="s">
        <v>269</v>
      </c>
      <c r="D2666" s="15">
        <v>2012</v>
      </c>
      <c r="E2666" s="19">
        <v>2070000000</v>
      </c>
      <c r="F2666" s="19">
        <v>165000000</v>
      </c>
    </row>
    <row r="2667" spans="1:6" ht="14.5" x14ac:dyDescent="0.35">
      <c r="A2667" s="13" t="str">
        <f t="shared" si="41"/>
        <v>Zambia-Africa-2000</v>
      </c>
      <c r="B2667" s="13" t="s">
        <v>64</v>
      </c>
      <c r="C2667" s="14" t="s">
        <v>270</v>
      </c>
      <c r="D2667" s="15">
        <v>2000</v>
      </c>
      <c r="E2667" s="19">
        <v>2415000000</v>
      </c>
      <c r="F2667" s="19">
        <v>384000000</v>
      </c>
    </row>
    <row r="2668" spans="1:6" ht="14.5" x14ac:dyDescent="0.35">
      <c r="A2668" s="13" t="str">
        <f t="shared" si="41"/>
        <v>Zambia-Africa-2001</v>
      </c>
      <c r="B2668" s="13" t="s">
        <v>64</v>
      </c>
      <c r="C2668" s="14" t="s">
        <v>270</v>
      </c>
      <c r="D2668" s="15">
        <v>2001</v>
      </c>
      <c r="E2668" s="19">
        <v>2222000000</v>
      </c>
      <c r="F2668" s="19">
        <v>1028000000</v>
      </c>
    </row>
    <row r="2669" spans="1:6" ht="14.5" x14ac:dyDescent="0.35">
      <c r="A2669" s="13" t="str">
        <f t="shared" si="41"/>
        <v>Zambia-Africa-2002</v>
      </c>
      <c r="B2669" s="13" t="s">
        <v>64</v>
      </c>
      <c r="C2669" s="14" t="s">
        <v>270</v>
      </c>
      <c r="D2669" s="15">
        <v>2002</v>
      </c>
      <c r="E2669" s="19">
        <v>2544000000</v>
      </c>
      <c r="F2669" s="19">
        <v>567000000</v>
      </c>
    </row>
    <row r="2670" spans="1:6" ht="14.5" x14ac:dyDescent="0.35">
      <c r="A2670" s="13" t="str">
        <f t="shared" si="41"/>
        <v>Zambia-Africa-2003</v>
      </c>
      <c r="B2670" s="13" t="s">
        <v>64</v>
      </c>
      <c r="C2670" s="14" t="s">
        <v>270</v>
      </c>
      <c r="D2670" s="15">
        <v>2003</v>
      </c>
      <c r="E2670" s="19">
        <v>335000000</v>
      </c>
      <c r="F2670" s="19">
        <v>49000000</v>
      </c>
    </row>
    <row r="2671" spans="1:6" ht="14.5" x14ac:dyDescent="0.35">
      <c r="A2671" s="13" t="str">
        <f t="shared" si="41"/>
        <v>Zambia-Africa-2004</v>
      </c>
      <c r="B2671" s="13" t="s">
        <v>64</v>
      </c>
      <c r="C2671" s="14" t="s">
        <v>270</v>
      </c>
      <c r="D2671" s="15">
        <v>2004</v>
      </c>
      <c r="E2671" s="13"/>
      <c r="F2671" s="13"/>
    </row>
    <row r="2672" spans="1:6" ht="14.5" x14ac:dyDescent="0.35">
      <c r="A2672" s="13" t="str">
        <f t="shared" si="41"/>
        <v>Zambia-Africa-2005</v>
      </c>
      <c r="B2672" s="13" t="s">
        <v>64</v>
      </c>
      <c r="C2672" s="14" t="s">
        <v>270</v>
      </c>
      <c r="D2672" s="15">
        <v>2005</v>
      </c>
      <c r="E2672" s="19">
        <v>93000000</v>
      </c>
      <c r="F2672" s="19">
        <v>14000000</v>
      </c>
    </row>
    <row r="2673" spans="1:6" ht="14.5" x14ac:dyDescent="0.35">
      <c r="A2673" s="13" t="str">
        <f t="shared" si="41"/>
        <v>Zambia-Africa-2006</v>
      </c>
      <c r="B2673" s="13" t="s">
        <v>64</v>
      </c>
      <c r="C2673" s="14" t="s">
        <v>270</v>
      </c>
      <c r="D2673" s="15">
        <v>2006</v>
      </c>
      <c r="E2673" s="19">
        <v>5655000000</v>
      </c>
      <c r="F2673" s="19">
        <v>8213000000</v>
      </c>
    </row>
    <row r="2674" spans="1:6" ht="14.5" x14ac:dyDescent="0.35">
      <c r="A2674" s="13" t="str">
        <f t="shared" si="41"/>
        <v>Zambia-Africa-2007</v>
      </c>
      <c r="B2674" s="13" t="s">
        <v>64</v>
      </c>
      <c r="C2674" s="14" t="s">
        <v>270</v>
      </c>
      <c r="D2674" s="15">
        <v>2007</v>
      </c>
      <c r="E2674" s="13"/>
      <c r="F2674" s="13"/>
    </row>
    <row r="2675" spans="1:6" ht="14.5" x14ac:dyDescent="0.35">
      <c r="A2675" s="13" t="str">
        <f t="shared" si="41"/>
        <v>Zambia-Africa-2008</v>
      </c>
      <c r="B2675" s="13" t="s">
        <v>64</v>
      </c>
      <c r="C2675" s="14" t="s">
        <v>270</v>
      </c>
      <c r="D2675" s="15">
        <v>2008</v>
      </c>
      <c r="E2675" s="19">
        <v>79000000</v>
      </c>
      <c r="F2675" s="19">
        <v>58000000</v>
      </c>
    </row>
    <row r="2676" spans="1:6" ht="14.5" x14ac:dyDescent="0.35">
      <c r="A2676" s="13" t="str">
        <f t="shared" si="41"/>
        <v>Zambia-Africa-2009</v>
      </c>
      <c r="B2676" s="13" t="s">
        <v>64</v>
      </c>
      <c r="C2676" s="14" t="s">
        <v>270</v>
      </c>
      <c r="D2676" s="15">
        <v>2009</v>
      </c>
      <c r="E2676" s="19">
        <v>110000000</v>
      </c>
      <c r="F2676" s="19">
        <v>10000000</v>
      </c>
    </row>
    <row r="2677" spans="1:6" ht="14.5" x14ac:dyDescent="0.35">
      <c r="A2677" s="13" t="str">
        <f t="shared" si="41"/>
        <v>Zambia-Africa-2010</v>
      </c>
      <c r="B2677" s="13" t="s">
        <v>64</v>
      </c>
      <c r="C2677" s="14" t="s">
        <v>270</v>
      </c>
      <c r="D2677" s="15">
        <v>2010</v>
      </c>
      <c r="E2677" s="19">
        <v>3257000000</v>
      </c>
      <c r="F2677" s="19">
        <v>3364000000</v>
      </c>
    </row>
    <row r="2678" spans="1:6" ht="14.5" x14ac:dyDescent="0.35">
      <c r="A2678" s="13" t="str">
        <f t="shared" si="41"/>
        <v>Zambia-Africa-2011</v>
      </c>
      <c r="B2678" s="13" t="s">
        <v>64</v>
      </c>
      <c r="C2678" s="14" t="s">
        <v>270</v>
      </c>
      <c r="D2678" s="15">
        <v>2011</v>
      </c>
      <c r="E2678" s="19">
        <v>13320000000</v>
      </c>
      <c r="F2678" s="19">
        <v>10735000000</v>
      </c>
    </row>
    <row r="2679" spans="1:6" ht="14.5" x14ac:dyDescent="0.35">
      <c r="A2679" s="13" t="str">
        <f t="shared" si="41"/>
        <v>Zambia-Africa-2012</v>
      </c>
      <c r="B2679" s="13" t="s">
        <v>64</v>
      </c>
      <c r="C2679" s="14" t="s">
        <v>270</v>
      </c>
      <c r="D2679" s="15">
        <v>2012</v>
      </c>
      <c r="E2679" s="19">
        <v>894000000</v>
      </c>
      <c r="F2679" s="19">
        <v>286000000</v>
      </c>
    </row>
    <row r="2680" spans="1:6" ht="14.5" x14ac:dyDescent="0.35">
      <c r="A2680" s="13" t="str">
        <f t="shared" si="41"/>
        <v>Zimbabwe-Africa-2000</v>
      </c>
      <c r="B2680" s="13" t="s">
        <v>64</v>
      </c>
      <c r="C2680" s="14" t="s">
        <v>271</v>
      </c>
      <c r="D2680" s="15">
        <v>2000</v>
      </c>
      <c r="E2680" s="19">
        <v>3288000000</v>
      </c>
      <c r="F2680" s="19">
        <v>1950000000</v>
      </c>
    </row>
    <row r="2681" spans="1:6" ht="14.5" x14ac:dyDescent="0.35">
      <c r="A2681" s="13" t="str">
        <f t="shared" si="41"/>
        <v>Zimbabwe-Africa-2001</v>
      </c>
      <c r="B2681" s="13" t="s">
        <v>64</v>
      </c>
      <c r="C2681" s="14" t="s">
        <v>271</v>
      </c>
      <c r="D2681" s="15">
        <v>2001</v>
      </c>
      <c r="E2681" s="19">
        <v>904000000</v>
      </c>
      <c r="F2681" s="19">
        <v>3202000000</v>
      </c>
    </row>
    <row r="2682" spans="1:6" ht="14.5" x14ac:dyDescent="0.35">
      <c r="A2682" s="13" t="str">
        <f t="shared" si="41"/>
        <v>Zimbabwe-Africa-2002</v>
      </c>
      <c r="B2682" s="13" t="s">
        <v>64</v>
      </c>
      <c r="C2682" s="14" t="s">
        <v>271</v>
      </c>
      <c r="D2682" s="15">
        <v>2002</v>
      </c>
      <c r="E2682" s="19">
        <v>3784000000</v>
      </c>
      <c r="F2682" s="19">
        <v>605000000</v>
      </c>
    </row>
    <row r="2683" spans="1:6" ht="14.5" x14ac:dyDescent="0.35">
      <c r="A2683" s="13" t="str">
        <f t="shared" si="41"/>
        <v>Zimbabwe-Africa-2003</v>
      </c>
      <c r="B2683" s="13" t="s">
        <v>64</v>
      </c>
      <c r="C2683" s="14" t="s">
        <v>271</v>
      </c>
      <c r="D2683" s="15">
        <v>2003</v>
      </c>
      <c r="E2683" s="19">
        <v>64000000</v>
      </c>
      <c r="F2683" s="19">
        <v>82000000</v>
      </c>
    </row>
    <row r="2684" spans="1:6" ht="14.5" x14ac:dyDescent="0.35">
      <c r="A2684" s="13" t="str">
        <f t="shared" si="41"/>
        <v>Zimbabwe-Africa-2004</v>
      </c>
      <c r="B2684" s="13" t="s">
        <v>64</v>
      </c>
      <c r="C2684" s="14" t="s">
        <v>271</v>
      </c>
      <c r="D2684" s="15">
        <v>2004</v>
      </c>
      <c r="E2684" s="19">
        <v>4736000000</v>
      </c>
      <c r="F2684" s="19">
        <v>545000000</v>
      </c>
    </row>
    <row r="2685" spans="1:6" ht="14.5" x14ac:dyDescent="0.35">
      <c r="A2685" s="13" t="str">
        <f t="shared" si="41"/>
        <v>Zimbabwe-Africa-2005</v>
      </c>
      <c r="B2685" s="13" t="s">
        <v>64</v>
      </c>
      <c r="C2685" s="14" t="s">
        <v>271</v>
      </c>
      <c r="D2685" s="15">
        <v>2005</v>
      </c>
      <c r="E2685" s="19">
        <v>1039000000</v>
      </c>
      <c r="F2685" s="19">
        <v>944000000</v>
      </c>
    </row>
    <row r="2686" spans="1:6" ht="14.5" x14ac:dyDescent="0.35">
      <c r="A2686" s="13" t="str">
        <f t="shared" si="41"/>
        <v>Zimbabwe-Africa-2006</v>
      </c>
      <c r="B2686" s="13" t="s">
        <v>64</v>
      </c>
      <c r="C2686" s="14" t="s">
        <v>271</v>
      </c>
      <c r="D2686" s="15">
        <v>2006</v>
      </c>
      <c r="E2686" s="19">
        <v>422000000</v>
      </c>
      <c r="F2686" s="19">
        <v>372000000</v>
      </c>
    </row>
    <row r="2687" spans="1:6" ht="14.5" x14ac:dyDescent="0.35">
      <c r="A2687" s="13" t="str">
        <f t="shared" si="41"/>
        <v>Zimbabwe-Africa-2007</v>
      </c>
      <c r="B2687" s="13" t="s">
        <v>64</v>
      </c>
      <c r="C2687" s="14" t="s">
        <v>271</v>
      </c>
      <c r="D2687" s="15">
        <v>2007</v>
      </c>
      <c r="E2687" s="19">
        <v>265000000</v>
      </c>
      <c r="F2687" s="19">
        <v>341000000</v>
      </c>
    </row>
    <row r="2688" spans="1:6" ht="14.5" x14ac:dyDescent="0.35">
      <c r="A2688" s="13" t="str">
        <f t="shared" si="41"/>
        <v>Zimbabwe-Africa-2008</v>
      </c>
      <c r="B2688" s="13" t="s">
        <v>64</v>
      </c>
      <c r="C2688" s="14" t="s">
        <v>271</v>
      </c>
      <c r="D2688" s="15">
        <v>2008</v>
      </c>
      <c r="E2688" s="19">
        <v>299000000</v>
      </c>
      <c r="F2688" s="19">
        <v>40000000</v>
      </c>
    </row>
    <row r="2689" spans="1:6" ht="14.5" x14ac:dyDescent="0.35">
      <c r="A2689" s="13" t="str">
        <f t="shared" si="41"/>
        <v>Zimbabwe-Africa-2009</v>
      </c>
      <c r="B2689" s="13" t="s">
        <v>64</v>
      </c>
      <c r="C2689" s="14" t="s">
        <v>271</v>
      </c>
      <c r="D2689" s="15">
        <v>2009</v>
      </c>
      <c r="E2689" s="19">
        <v>170000000</v>
      </c>
      <c r="F2689" s="19">
        <v>474000000</v>
      </c>
    </row>
    <row r="2690" spans="1:6" ht="14.5" x14ac:dyDescent="0.35">
      <c r="A2690" s="13" t="str">
        <f t="shared" si="41"/>
        <v>Zimbabwe-Africa-2010</v>
      </c>
      <c r="B2690" s="13" t="s">
        <v>64</v>
      </c>
      <c r="C2690" s="14" t="s">
        <v>271</v>
      </c>
      <c r="D2690" s="15">
        <v>2010</v>
      </c>
      <c r="E2690" s="19">
        <v>581000000</v>
      </c>
      <c r="F2690" s="19">
        <v>559000000</v>
      </c>
    </row>
    <row r="2691" spans="1:6" ht="14.5" x14ac:dyDescent="0.35">
      <c r="A2691" s="13" t="str">
        <f t="shared" ref="A2691:A2692" si="42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9">
        <v>666000000</v>
      </c>
      <c r="F2691" s="19">
        <v>464000000</v>
      </c>
    </row>
    <row r="2692" spans="1:6" ht="14.5" x14ac:dyDescent="0.35">
      <c r="A2692" s="13" t="str">
        <f t="shared" si="42"/>
        <v>Zimbabwe-Africa-2012</v>
      </c>
      <c r="B2692" s="13" t="s">
        <v>64</v>
      </c>
      <c r="C2692" s="14" t="s">
        <v>271</v>
      </c>
      <c r="D2692" s="15">
        <v>2012</v>
      </c>
      <c r="E2692" s="19">
        <v>1419000000</v>
      </c>
      <c r="F2692" s="19">
        <v>914000000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2"/>
  <sheetViews>
    <sheetView workbookViewId="0">
      <selection activeCell="K4" sqref="K4"/>
    </sheetView>
  </sheetViews>
  <sheetFormatPr defaultColWidth="12.6328125" defaultRowHeight="15.75" customHeight="1" x14ac:dyDescent="0.25"/>
  <cols>
    <col min="1" max="1" width="19" customWidth="1"/>
    <col min="3" max="3" width="24.7265625" customWidth="1"/>
    <col min="10" max="10" width="16.36328125" customWidth="1"/>
  </cols>
  <sheetData>
    <row r="1" spans="1:10" ht="15.75" customHeight="1" x14ac:dyDescent="0.35">
      <c r="A1" s="4" t="s">
        <v>272</v>
      </c>
      <c r="B1" s="5" t="s">
        <v>4</v>
      </c>
      <c r="C1" s="6" t="s">
        <v>5</v>
      </c>
      <c r="D1" s="7" t="s">
        <v>58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 spans="1:10" ht="15.75" customHeight="1" x14ac:dyDescent="0.35">
      <c r="A2" s="12" t="str">
        <f>C2&amp;"-"&amp;D2</f>
        <v>Afghanistan-Asia-2000</v>
      </c>
      <c r="B2" s="13" t="s">
        <v>60</v>
      </c>
      <c r="C2" s="14" t="s">
        <v>59</v>
      </c>
      <c r="D2" s="15">
        <v>2000</v>
      </c>
      <c r="E2" s="13">
        <v>0</v>
      </c>
      <c r="F2" s="13">
        <v>0</v>
      </c>
      <c r="G2" s="13">
        <v>0</v>
      </c>
      <c r="H2" s="13">
        <v>0</v>
      </c>
      <c r="I2" s="19">
        <v>5.0000000000000001E-3</v>
      </c>
      <c r="J2" s="19">
        <v>3.0000000000000001E-3</v>
      </c>
    </row>
    <row r="3" spans="1:10" ht="15.75" customHeight="1" x14ac:dyDescent="0.35">
      <c r="A3" s="12" t="str">
        <f t="shared" ref="A3:A66" si="0">C3&amp;"-"&amp;D3</f>
        <v>Afghanistan-Asia-2001</v>
      </c>
      <c r="B3" s="13" t="s">
        <v>60</v>
      </c>
      <c r="C3" s="14" t="s">
        <v>59</v>
      </c>
      <c r="D3" s="15">
        <v>2001</v>
      </c>
      <c r="E3" s="13">
        <v>0</v>
      </c>
      <c r="F3" s="13">
        <v>0</v>
      </c>
      <c r="G3" s="13">
        <v>0</v>
      </c>
      <c r="H3" s="13">
        <v>0</v>
      </c>
      <c r="I3" s="19">
        <v>1E-3</v>
      </c>
      <c r="J3" s="19">
        <v>2E-3</v>
      </c>
    </row>
    <row r="4" spans="1:10" ht="15.75" customHeight="1" x14ac:dyDescent="0.35">
      <c r="A4" s="12" t="str">
        <f t="shared" si="0"/>
        <v>Afghanistan-Asia-2002</v>
      </c>
      <c r="B4" s="13" t="s">
        <v>60</v>
      </c>
      <c r="C4" s="14" t="s">
        <v>59</v>
      </c>
      <c r="D4" s="15">
        <v>2002</v>
      </c>
      <c r="E4" s="13">
        <v>0</v>
      </c>
      <c r="F4" s="13">
        <v>0</v>
      </c>
      <c r="G4" s="13">
        <v>0</v>
      </c>
      <c r="H4" s="13">
        <v>0</v>
      </c>
      <c r="I4" s="19">
        <v>2E-3</v>
      </c>
      <c r="J4" s="19">
        <v>8.0000000000000002E-3</v>
      </c>
    </row>
    <row r="5" spans="1:10" ht="15.75" customHeight="1" x14ac:dyDescent="0.35">
      <c r="A5" s="12" t="str">
        <f t="shared" si="0"/>
        <v>Afghanistan-Asia-2003</v>
      </c>
      <c r="B5" s="13" t="s">
        <v>60</v>
      </c>
      <c r="C5" s="14" t="s">
        <v>59</v>
      </c>
      <c r="D5" s="15">
        <v>2003</v>
      </c>
      <c r="E5" s="13">
        <v>0</v>
      </c>
      <c r="F5" s="13">
        <v>0</v>
      </c>
      <c r="G5" s="13">
        <v>0</v>
      </c>
      <c r="H5" s="13">
        <v>0</v>
      </c>
      <c r="I5" s="19">
        <v>2.9000000000000001E-2</v>
      </c>
      <c r="J5" s="19">
        <v>0.127</v>
      </c>
    </row>
    <row r="6" spans="1:10" ht="15.75" customHeight="1" x14ac:dyDescent="0.35">
      <c r="A6" s="12" t="str">
        <f t="shared" si="0"/>
        <v>Afghanistan-Asia-2004</v>
      </c>
      <c r="B6" s="13" t="s">
        <v>60</v>
      </c>
      <c r="C6" s="14" t="s">
        <v>59</v>
      </c>
      <c r="D6" s="15">
        <v>2004</v>
      </c>
      <c r="E6" s="13">
        <v>0</v>
      </c>
      <c r="F6" s="13">
        <v>0</v>
      </c>
      <c r="G6" s="13">
        <v>0</v>
      </c>
      <c r="H6" s="13">
        <v>0</v>
      </c>
      <c r="I6" s="19">
        <v>1E-3</v>
      </c>
      <c r="J6" s="19">
        <v>2E-3</v>
      </c>
    </row>
    <row r="7" spans="1:10" ht="15.75" customHeight="1" x14ac:dyDescent="0.35">
      <c r="A7" s="12" t="str">
        <f t="shared" si="0"/>
        <v>Afghanistan-Asia-2005</v>
      </c>
      <c r="B7" s="13" t="s">
        <v>60</v>
      </c>
      <c r="C7" s="14" t="s">
        <v>59</v>
      </c>
      <c r="D7" s="15">
        <v>2005</v>
      </c>
      <c r="E7" s="13">
        <v>0</v>
      </c>
      <c r="F7" s="13">
        <v>0</v>
      </c>
      <c r="G7" s="13">
        <v>0</v>
      </c>
      <c r="H7" s="13">
        <v>0</v>
      </c>
      <c r="I7" s="19">
        <v>1E-3</v>
      </c>
      <c r="J7" s="19">
        <v>2E-3</v>
      </c>
    </row>
    <row r="8" spans="1:10" ht="15.75" customHeight="1" x14ac:dyDescent="0.35">
      <c r="A8" s="12" t="str">
        <f t="shared" si="0"/>
        <v>Afghanistan-Asia-2006</v>
      </c>
      <c r="B8" s="13" t="s">
        <v>60</v>
      </c>
      <c r="C8" s="14" t="s">
        <v>59</v>
      </c>
      <c r="D8" s="15">
        <v>2006</v>
      </c>
      <c r="E8" s="13">
        <v>0</v>
      </c>
      <c r="F8" s="13">
        <v>0</v>
      </c>
      <c r="G8" s="13">
        <v>0</v>
      </c>
      <c r="H8" s="13">
        <v>0</v>
      </c>
      <c r="I8" s="19">
        <v>3.0000000000000001E-3</v>
      </c>
      <c r="J8" s="19">
        <v>6.0000000000000001E-3</v>
      </c>
    </row>
    <row r="9" spans="1:10" ht="15.75" customHeight="1" x14ac:dyDescent="0.35">
      <c r="A9" s="12" t="str">
        <f t="shared" si="0"/>
        <v>Afghanistan-Asia-2007</v>
      </c>
      <c r="B9" s="13" t="s">
        <v>60</v>
      </c>
      <c r="C9" s="14" t="s">
        <v>59</v>
      </c>
      <c r="D9" s="15">
        <v>2007</v>
      </c>
      <c r="E9" s="13">
        <v>0</v>
      </c>
      <c r="F9" s="13">
        <v>0</v>
      </c>
      <c r="G9" s="13">
        <v>0</v>
      </c>
      <c r="H9" s="13">
        <v>0</v>
      </c>
      <c r="I9" s="19">
        <v>1E-3</v>
      </c>
      <c r="J9" s="19">
        <v>1E-3</v>
      </c>
    </row>
    <row r="10" spans="1:10" ht="15.75" customHeight="1" x14ac:dyDescent="0.35">
      <c r="A10" s="12" t="str">
        <f t="shared" si="0"/>
        <v>Afghanistan-Asia-2008</v>
      </c>
      <c r="B10" s="13" t="s">
        <v>60</v>
      </c>
      <c r="C10" s="14" t="s">
        <v>59</v>
      </c>
      <c r="D10" s="15">
        <v>2008</v>
      </c>
      <c r="E10" s="13">
        <v>0</v>
      </c>
      <c r="F10" s="13">
        <v>0</v>
      </c>
      <c r="G10" s="13">
        <v>0</v>
      </c>
      <c r="H10" s="13">
        <v>0</v>
      </c>
      <c r="I10" s="19">
        <v>0</v>
      </c>
      <c r="J10" s="19">
        <v>1E-3</v>
      </c>
    </row>
    <row r="11" spans="1:10" ht="15.75" customHeight="1" x14ac:dyDescent="0.35">
      <c r="A11" s="12" t="str">
        <f t="shared" si="0"/>
        <v>Afghanistan-Asia-2009</v>
      </c>
      <c r="B11" s="13" t="s">
        <v>60</v>
      </c>
      <c r="C11" s="14" t="s">
        <v>59</v>
      </c>
      <c r="D11" s="15">
        <v>2009</v>
      </c>
      <c r="E11" s="13">
        <v>0</v>
      </c>
      <c r="F11" s="13">
        <v>0</v>
      </c>
      <c r="G11" s="13">
        <v>0</v>
      </c>
      <c r="H11" s="13">
        <v>0</v>
      </c>
      <c r="I11" s="19">
        <v>3.0000000000000001E-3</v>
      </c>
      <c r="J11" s="13">
        <v>0</v>
      </c>
    </row>
    <row r="12" spans="1:10" ht="15.75" customHeight="1" x14ac:dyDescent="0.35">
      <c r="A12" s="12" t="str">
        <f t="shared" si="0"/>
        <v>Afghanistan-Asia-2010</v>
      </c>
      <c r="B12" s="13" t="s">
        <v>60</v>
      </c>
      <c r="C12" s="14" t="s">
        <v>59</v>
      </c>
      <c r="D12" s="15">
        <v>2010</v>
      </c>
      <c r="E12" s="13">
        <v>0</v>
      </c>
      <c r="F12" s="13">
        <v>0</v>
      </c>
      <c r="G12" s="13">
        <v>0</v>
      </c>
      <c r="H12" s="13">
        <v>0</v>
      </c>
      <c r="I12" s="19">
        <v>0</v>
      </c>
      <c r="J12" s="19">
        <v>0</v>
      </c>
    </row>
    <row r="13" spans="1:10" ht="15.75" customHeight="1" x14ac:dyDescent="0.35">
      <c r="A13" s="12" t="str">
        <f t="shared" si="0"/>
        <v>Afghanistan-Asia-2011</v>
      </c>
      <c r="B13" s="13" t="s">
        <v>60</v>
      </c>
      <c r="C13" s="14" t="s">
        <v>59</v>
      </c>
      <c r="D13" s="15">
        <v>2011</v>
      </c>
      <c r="E13" s="13">
        <v>0</v>
      </c>
      <c r="F13" s="13">
        <v>0</v>
      </c>
      <c r="G13" s="13">
        <v>0</v>
      </c>
      <c r="H13" s="13">
        <v>0</v>
      </c>
      <c r="I13" s="19">
        <v>0</v>
      </c>
      <c r="J13" s="19">
        <v>2.1999999999999999E-2</v>
      </c>
    </row>
    <row r="14" spans="1:10" ht="15.75" customHeight="1" x14ac:dyDescent="0.35">
      <c r="A14" s="12" t="str">
        <f t="shared" si="0"/>
        <v>Afghanistan-Asia-2012</v>
      </c>
      <c r="B14" s="13" t="s">
        <v>60</v>
      </c>
      <c r="C14" s="14" t="s">
        <v>59</v>
      </c>
      <c r="D14" s="15">
        <v>2012</v>
      </c>
      <c r="E14" s="13">
        <v>0</v>
      </c>
      <c r="F14" s="13">
        <v>0</v>
      </c>
      <c r="G14" s="13">
        <v>0</v>
      </c>
      <c r="H14" s="13">
        <v>0</v>
      </c>
      <c r="I14" s="19">
        <v>2E-3</v>
      </c>
      <c r="J14" s="19">
        <v>2.9000000000000001E-2</v>
      </c>
    </row>
    <row r="15" spans="1:10" ht="15.75" customHeight="1" x14ac:dyDescent="0.35">
      <c r="A15" s="12" t="str">
        <f t="shared" si="0"/>
        <v>Albania-Europe-2000</v>
      </c>
      <c r="B15" s="13" t="s">
        <v>62</v>
      </c>
      <c r="C15" s="14" t="s">
        <v>61</v>
      </c>
      <c r="D15" s="15">
        <v>2000</v>
      </c>
      <c r="E15" s="13">
        <v>0</v>
      </c>
      <c r="F15" s="13">
        <v>0</v>
      </c>
      <c r="G15" s="13">
        <v>0</v>
      </c>
      <c r="H15" s="13">
        <v>0</v>
      </c>
      <c r="I15" s="19">
        <v>2E-3</v>
      </c>
      <c r="J15" s="19">
        <v>0</v>
      </c>
    </row>
    <row r="16" spans="1:10" ht="15.75" customHeight="1" x14ac:dyDescent="0.35">
      <c r="A16" s="12" t="str">
        <f t="shared" si="0"/>
        <v>Albania-Europe-2001</v>
      </c>
      <c r="B16" s="13" t="s">
        <v>62</v>
      </c>
      <c r="C16" s="14" t="s">
        <v>61</v>
      </c>
      <c r="D16" s="15">
        <v>2001</v>
      </c>
      <c r="E16" s="13">
        <v>0</v>
      </c>
      <c r="F16" s="13">
        <v>0</v>
      </c>
      <c r="G16" s="13">
        <v>0</v>
      </c>
      <c r="H16" s="13">
        <v>0</v>
      </c>
      <c r="I16" s="19">
        <v>6.0000000000000001E-3</v>
      </c>
      <c r="J16" s="19">
        <v>2.1000000000000001E-2</v>
      </c>
    </row>
    <row r="17" spans="1:10" ht="15.75" customHeight="1" x14ac:dyDescent="0.35">
      <c r="A17" s="12" t="str">
        <f t="shared" si="0"/>
        <v>Albania-Europe-2002</v>
      </c>
      <c r="B17" s="13" t="s">
        <v>62</v>
      </c>
      <c r="C17" s="14" t="s">
        <v>61</v>
      </c>
      <c r="D17" s="15">
        <v>2002</v>
      </c>
      <c r="E17" s="13">
        <v>0</v>
      </c>
      <c r="F17" s="13">
        <v>0</v>
      </c>
      <c r="G17" s="13">
        <v>0</v>
      </c>
      <c r="H17" s="13">
        <v>0</v>
      </c>
      <c r="I17" s="19">
        <v>1E-3</v>
      </c>
      <c r="J17" s="19">
        <v>0.01</v>
      </c>
    </row>
    <row r="18" spans="1:10" ht="15.75" customHeight="1" x14ac:dyDescent="0.35">
      <c r="A18" s="12" t="str">
        <f t="shared" si="0"/>
        <v>Albania-Europe-2003</v>
      </c>
      <c r="B18" s="13" t="s">
        <v>62</v>
      </c>
      <c r="C18" s="14" t="s">
        <v>61</v>
      </c>
      <c r="D18" s="15">
        <v>2003</v>
      </c>
      <c r="E18" s="13">
        <v>0</v>
      </c>
      <c r="F18" s="13">
        <v>0</v>
      </c>
      <c r="G18" s="13">
        <v>0</v>
      </c>
      <c r="H18" s="13">
        <v>0</v>
      </c>
      <c r="I18" s="19">
        <v>1E-3</v>
      </c>
      <c r="J18" s="13">
        <v>0</v>
      </c>
    </row>
    <row r="19" spans="1:10" ht="15.75" customHeight="1" x14ac:dyDescent="0.35">
      <c r="A19" s="12" t="str">
        <f t="shared" si="0"/>
        <v>Albania-Europe-2004</v>
      </c>
      <c r="B19" s="13" t="s">
        <v>62</v>
      </c>
      <c r="C19" s="14" t="s">
        <v>61</v>
      </c>
      <c r="D19" s="15">
        <v>2004</v>
      </c>
      <c r="E19" s="13">
        <v>0</v>
      </c>
      <c r="F19" s="13">
        <v>0</v>
      </c>
      <c r="G19" s="13">
        <v>0</v>
      </c>
      <c r="H19" s="13">
        <v>0</v>
      </c>
      <c r="I19" s="19">
        <v>0</v>
      </c>
      <c r="J19" s="19">
        <v>0</v>
      </c>
    </row>
    <row r="20" spans="1:10" ht="14.5" x14ac:dyDescent="0.35">
      <c r="A20" s="12" t="str">
        <f t="shared" si="0"/>
        <v>Albania-Europe-2005</v>
      </c>
      <c r="B20" s="13" t="s">
        <v>62</v>
      </c>
      <c r="C20" s="14" t="s">
        <v>61</v>
      </c>
      <c r="D20" s="15">
        <v>2005</v>
      </c>
      <c r="E20" s="13">
        <v>0</v>
      </c>
      <c r="F20" s="13">
        <v>0</v>
      </c>
      <c r="G20" s="13">
        <v>0</v>
      </c>
      <c r="H20" s="13">
        <v>0</v>
      </c>
      <c r="I20" s="19">
        <v>1.2E-2</v>
      </c>
      <c r="J20" s="19">
        <v>9.8000000000000004E-2</v>
      </c>
    </row>
    <row r="21" spans="1:10" ht="14.5" x14ac:dyDescent="0.35">
      <c r="A21" s="12" t="str">
        <f t="shared" si="0"/>
        <v>Albania-Europe-2006</v>
      </c>
      <c r="B21" s="13" t="s">
        <v>62</v>
      </c>
      <c r="C21" s="14" t="s">
        <v>61</v>
      </c>
      <c r="D21" s="15">
        <v>2006</v>
      </c>
      <c r="E21" s="13">
        <v>0</v>
      </c>
      <c r="F21" s="13">
        <v>0</v>
      </c>
      <c r="G21" s="13">
        <v>0</v>
      </c>
      <c r="H21" s="13">
        <v>0</v>
      </c>
      <c r="I21" s="19">
        <v>8.9999999999999993E-3</v>
      </c>
      <c r="J21" s="19">
        <v>5.0000000000000001E-3</v>
      </c>
    </row>
    <row r="22" spans="1:10" ht="14.5" x14ac:dyDescent="0.35">
      <c r="A22" s="12" t="str">
        <f t="shared" si="0"/>
        <v>Albania-Europe-2007</v>
      </c>
      <c r="B22" s="13" t="s">
        <v>62</v>
      </c>
      <c r="C22" s="14" t="s">
        <v>61</v>
      </c>
      <c r="D22" s="15">
        <v>2007</v>
      </c>
      <c r="E22" s="13">
        <v>0</v>
      </c>
      <c r="F22" s="13">
        <v>0</v>
      </c>
      <c r="G22" s="13">
        <v>0</v>
      </c>
      <c r="H22" s="13">
        <v>0</v>
      </c>
      <c r="I22" s="19">
        <v>2E-3</v>
      </c>
      <c r="J22" s="19">
        <v>7.0000000000000001E-3</v>
      </c>
    </row>
    <row r="23" spans="1:10" ht="14.5" x14ac:dyDescent="0.35">
      <c r="A23" s="12" t="str">
        <f t="shared" si="0"/>
        <v>Albania-Europe-2008</v>
      </c>
      <c r="B23" s="13" t="s">
        <v>62</v>
      </c>
      <c r="C23" s="14" t="s">
        <v>61</v>
      </c>
      <c r="D23" s="15">
        <v>2008</v>
      </c>
      <c r="E23" s="13">
        <v>0</v>
      </c>
      <c r="F23" s="13">
        <v>0</v>
      </c>
      <c r="G23" s="13">
        <v>0</v>
      </c>
      <c r="H23" s="13">
        <v>0</v>
      </c>
      <c r="I23" s="19">
        <v>1E-3</v>
      </c>
      <c r="J23" s="19">
        <v>5.0000000000000001E-3</v>
      </c>
    </row>
    <row r="24" spans="1:10" ht="14.5" x14ac:dyDescent="0.35">
      <c r="A24" s="12" t="str">
        <f t="shared" si="0"/>
        <v>Albania-Europe-2009</v>
      </c>
      <c r="B24" s="13" t="s">
        <v>62</v>
      </c>
      <c r="C24" s="14" t="s">
        <v>61</v>
      </c>
      <c r="D24" s="15">
        <v>2009</v>
      </c>
      <c r="E24" s="13">
        <v>0</v>
      </c>
      <c r="F24" s="13">
        <v>0</v>
      </c>
      <c r="G24" s="13">
        <v>0</v>
      </c>
      <c r="H24" s="13">
        <v>0</v>
      </c>
      <c r="I24" s="19">
        <v>2E-3</v>
      </c>
      <c r="J24" s="13">
        <v>0</v>
      </c>
    </row>
    <row r="25" spans="1:10" ht="14.5" x14ac:dyDescent="0.35">
      <c r="A25" s="12" t="str">
        <f t="shared" si="0"/>
        <v>Albania-Europe-2010</v>
      </c>
      <c r="B25" s="13" t="s">
        <v>62</v>
      </c>
      <c r="C25" s="14" t="s">
        <v>61</v>
      </c>
      <c r="D25" s="15">
        <v>2010</v>
      </c>
      <c r="E25" s="13">
        <v>0</v>
      </c>
      <c r="F25" s="13">
        <v>0</v>
      </c>
      <c r="G25" s="13">
        <v>0</v>
      </c>
      <c r="H25" s="13">
        <v>0</v>
      </c>
      <c r="I25" s="19">
        <v>3.0000000000000001E-3</v>
      </c>
      <c r="J25" s="19">
        <v>4.0000000000000001E-3</v>
      </c>
    </row>
    <row r="26" spans="1:10" ht="14.5" x14ac:dyDescent="0.35">
      <c r="A26" s="12" t="str">
        <f t="shared" si="0"/>
        <v>Albania-Europe-2011</v>
      </c>
      <c r="B26" s="13" t="s">
        <v>62</v>
      </c>
      <c r="C26" s="14" t="s">
        <v>61</v>
      </c>
      <c r="D26" s="15">
        <v>2011</v>
      </c>
      <c r="E26" s="13">
        <v>0</v>
      </c>
      <c r="F26" s="13">
        <v>0</v>
      </c>
      <c r="G26" s="13">
        <v>0</v>
      </c>
      <c r="H26" s="13">
        <v>0</v>
      </c>
      <c r="I26" s="19">
        <v>2E-3</v>
      </c>
      <c r="J26" s="19">
        <v>1.2E-2</v>
      </c>
    </row>
    <row r="27" spans="1:10" ht="14.5" x14ac:dyDescent="0.35">
      <c r="A27" s="12" t="str">
        <f t="shared" si="0"/>
        <v>Albania-Europe-2012</v>
      </c>
      <c r="B27" s="13" t="s">
        <v>62</v>
      </c>
      <c r="C27" s="14" t="s">
        <v>61</v>
      </c>
      <c r="D27" s="15">
        <v>2012</v>
      </c>
      <c r="E27" s="13">
        <v>0</v>
      </c>
      <c r="F27" s="13">
        <v>0</v>
      </c>
      <c r="G27" s="13">
        <v>0</v>
      </c>
      <c r="H27" s="13">
        <v>0</v>
      </c>
      <c r="I27" s="19">
        <v>0</v>
      </c>
      <c r="J27" s="19">
        <v>1E-3</v>
      </c>
    </row>
    <row r="28" spans="1:10" ht="14.5" x14ac:dyDescent="0.35">
      <c r="A28" s="12" t="str">
        <f t="shared" si="0"/>
        <v>Algeria-Africa-2000</v>
      </c>
      <c r="B28" s="13" t="s">
        <v>64</v>
      </c>
      <c r="C28" s="14" t="s">
        <v>63</v>
      </c>
      <c r="D28" s="15">
        <v>2000</v>
      </c>
      <c r="E28" s="13">
        <v>0</v>
      </c>
      <c r="F28" s="13">
        <v>0</v>
      </c>
      <c r="G28" s="13">
        <v>0</v>
      </c>
      <c r="H28" s="13">
        <v>0</v>
      </c>
      <c r="I28" s="19">
        <v>2E-3</v>
      </c>
      <c r="J28" s="19">
        <v>8.0000000000000002E-3</v>
      </c>
    </row>
    <row r="29" spans="1:10" ht="14.5" x14ac:dyDescent="0.35">
      <c r="A29" s="12" t="str">
        <f t="shared" si="0"/>
        <v>Algeria-Africa-2001</v>
      </c>
      <c r="B29" s="13" t="s">
        <v>64</v>
      </c>
      <c r="C29" s="14" t="s">
        <v>63</v>
      </c>
      <c r="D29" s="15">
        <v>2001</v>
      </c>
      <c r="E29" s="13">
        <v>0</v>
      </c>
      <c r="F29" s="13">
        <v>0</v>
      </c>
      <c r="G29" s="13">
        <v>0</v>
      </c>
      <c r="H29" s="13">
        <v>0</v>
      </c>
      <c r="I29" s="19">
        <v>2E-3</v>
      </c>
      <c r="J29" s="19">
        <v>4.0000000000000001E-3</v>
      </c>
    </row>
    <row r="30" spans="1:10" ht="14.5" x14ac:dyDescent="0.35">
      <c r="A30" s="12" t="str">
        <f t="shared" si="0"/>
        <v>Algeria-Africa-2002</v>
      </c>
      <c r="B30" s="13" t="s">
        <v>64</v>
      </c>
      <c r="C30" s="14" t="s">
        <v>63</v>
      </c>
      <c r="D30" s="15">
        <v>2002</v>
      </c>
      <c r="E30" s="13">
        <v>0</v>
      </c>
      <c r="F30" s="13">
        <v>0</v>
      </c>
      <c r="G30" s="13">
        <v>0</v>
      </c>
      <c r="H30" s="13">
        <v>0</v>
      </c>
      <c r="I30" s="19">
        <v>1E-3</v>
      </c>
      <c r="J30" s="19">
        <v>4.0000000000000001E-3</v>
      </c>
    </row>
    <row r="31" spans="1:10" ht="14.5" x14ac:dyDescent="0.35">
      <c r="A31" s="12" t="str">
        <f t="shared" si="0"/>
        <v>Algeria-Africa-2003</v>
      </c>
      <c r="B31" s="13" t="s">
        <v>64</v>
      </c>
      <c r="C31" s="14" t="s">
        <v>63</v>
      </c>
      <c r="D31" s="15">
        <v>2003</v>
      </c>
      <c r="E31" s="13">
        <v>0</v>
      </c>
      <c r="F31" s="13">
        <v>0</v>
      </c>
      <c r="G31" s="13">
        <v>0</v>
      </c>
      <c r="H31" s="13">
        <v>0</v>
      </c>
      <c r="I31" s="19">
        <v>1E-3</v>
      </c>
      <c r="J31" s="19">
        <v>1E-3</v>
      </c>
    </row>
    <row r="32" spans="1:10" ht="14.5" x14ac:dyDescent="0.35">
      <c r="A32" s="12" t="str">
        <f t="shared" si="0"/>
        <v>Algeria-Africa-2004</v>
      </c>
      <c r="B32" s="13" t="s">
        <v>64</v>
      </c>
      <c r="C32" s="14" t="s">
        <v>63</v>
      </c>
      <c r="D32" s="15">
        <v>2004</v>
      </c>
      <c r="E32" s="13">
        <v>0</v>
      </c>
      <c r="F32" s="13">
        <v>0</v>
      </c>
      <c r="G32" s="13">
        <v>0</v>
      </c>
      <c r="H32" s="13">
        <v>0</v>
      </c>
      <c r="I32" s="19">
        <v>2E-3</v>
      </c>
      <c r="J32" s="19">
        <v>6.0000000000000001E-3</v>
      </c>
    </row>
    <row r="33" spans="1:10" ht="14.5" x14ac:dyDescent="0.35">
      <c r="A33" s="12" t="str">
        <f t="shared" si="0"/>
        <v>Algeria-Africa-2005</v>
      </c>
      <c r="B33" s="13" t="s">
        <v>64</v>
      </c>
      <c r="C33" s="14" t="s">
        <v>63</v>
      </c>
      <c r="D33" s="15">
        <v>2005</v>
      </c>
      <c r="E33" s="13">
        <v>0</v>
      </c>
      <c r="F33" s="13">
        <v>0</v>
      </c>
      <c r="G33" s="13">
        <v>0</v>
      </c>
      <c r="H33" s="13">
        <v>0</v>
      </c>
      <c r="I33" s="19">
        <v>7.2999999999999995E-2</v>
      </c>
      <c r="J33" s="19">
        <v>0.152</v>
      </c>
    </row>
    <row r="34" spans="1:10" ht="14.5" x14ac:dyDescent="0.35">
      <c r="A34" s="12" t="str">
        <f t="shared" si="0"/>
        <v>Algeria-Africa-2006</v>
      </c>
      <c r="B34" s="13" t="s">
        <v>64</v>
      </c>
      <c r="C34" s="14" t="s">
        <v>63</v>
      </c>
      <c r="D34" s="15">
        <v>2006</v>
      </c>
      <c r="E34" s="13">
        <v>0</v>
      </c>
      <c r="F34" s="13">
        <v>0</v>
      </c>
      <c r="G34" s="13">
        <v>0</v>
      </c>
      <c r="H34" s="13">
        <v>0</v>
      </c>
      <c r="I34" s="19">
        <v>7.0000000000000001E-3</v>
      </c>
      <c r="J34" s="19">
        <v>8.2000000000000003E-2</v>
      </c>
    </row>
    <row r="35" spans="1:10" ht="14.5" x14ac:dyDescent="0.35">
      <c r="A35" s="12" t="str">
        <f t="shared" si="0"/>
        <v>Algeria-Africa-2007</v>
      </c>
      <c r="B35" s="13" t="s">
        <v>64</v>
      </c>
      <c r="C35" s="14" t="s">
        <v>63</v>
      </c>
      <c r="D35" s="15">
        <v>2007</v>
      </c>
      <c r="E35" s="13">
        <v>0</v>
      </c>
      <c r="F35" s="13">
        <v>0</v>
      </c>
      <c r="G35" s="13">
        <v>0</v>
      </c>
      <c r="H35" s="13">
        <v>0</v>
      </c>
      <c r="I35" s="19">
        <v>1E-3</v>
      </c>
      <c r="J35" s="19">
        <v>3.0000000000000001E-3</v>
      </c>
    </row>
    <row r="36" spans="1:10" ht="14.5" x14ac:dyDescent="0.35">
      <c r="A36" s="12" t="str">
        <f t="shared" si="0"/>
        <v>Algeria-Africa-2008</v>
      </c>
      <c r="B36" s="13" t="s">
        <v>64</v>
      </c>
      <c r="C36" s="14" t="s">
        <v>63</v>
      </c>
      <c r="D36" s="15">
        <v>2008</v>
      </c>
      <c r="E36" s="13">
        <v>0</v>
      </c>
      <c r="F36" s="13">
        <v>0</v>
      </c>
      <c r="G36" s="13">
        <v>0</v>
      </c>
      <c r="H36" s="13">
        <v>0</v>
      </c>
      <c r="I36" s="19">
        <v>1.6E-2</v>
      </c>
      <c r="J36" s="19">
        <v>4.2999999999999997E-2</v>
      </c>
    </row>
    <row r="37" spans="1:10" ht="14.5" x14ac:dyDescent="0.35">
      <c r="A37" s="12" t="str">
        <f t="shared" si="0"/>
        <v>Algeria-Africa-2009</v>
      </c>
      <c r="B37" s="13" t="s">
        <v>64</v>
      </c>
      <c r="C37" s="14" t="s">
        <v>63</v>
      </c>
      <c r="D37" s="15">
        <v>2009</v>
      </c>
      <c r="E37" s="13">
        <v>0</v>
      </c>
      <c r="F37" s="13">
        <v>0</v>
      </c>
      <c r="G37" s="13">
        <v>0</v>
      </c>
      <c r="H37" s="13">
        <v>0</v>
      </c>
      <c r="I37" s="19">
        <v>0</v>
      </c>
      <c r="J37" s="19">
        <v>0</v>
      </c>
    </row>
    <row r="38" spans="1:10" ht="14.5" x14ac:dyDescent="0.35">
      <c r="A38" s="12" t="str">
        <f t="shared" si="0"/>
        <v>Algeria-Africa-2010</v>
      </c>
      <c r="B38" s="13" t="s">
        <v>64</v>
      </c>
      <c r="C38" s="14" t="s">
        <v>63</v>
      </c>
      <c r="D38" s="15">
        <v>2010</v>
      </c>
      <c r="E38" s="13">
        <v>0</v>
      </c>
      <c r="F38" s="13">
        <v>0</v>
      </c>
      <c r="G38" s="13">
        <v>0</v>
      </c>
      <c r="H38" s="13">
        <v>0</v>
      </c>
      <c r="I38" s="19">
        <v>1E-3</v>
      </c>
      <c r="J38" s="19">
        <v>0</v>
      </c>
    </row>
    <row r="39" spans="1:10" ht="14.5" x14ac:dyDescent="0.35">
      <c r="A39" s="12" t="str">
        <f t="shared" si="0"/>
        <v>Algeria-Africa-2011</v>
      </c>
      <c r="B39" s="13" t="s">
        <v>64</v>
      </c>
      <c r="C39" s="14" t="s">
        <v>63</v>
      </c>
      <c r="D39" s="15">
        <v>2011</v>
      </c>
      <c r="E39" s="13">
        <v>0</v>
      </c>
      <c r="F39" s="13">
        <v>0</v>
      </c>
      <c r="G39" s="13">
        <v>0</v>
      </c>
      <c r="H39" s="13">
        <v>0</v>
      </c>
      <c r="I39" s="19">
        <v>1E-3</v>
      </c>
      <c r="J39" s="19">
        <v>5.0000000000000001E-3</v>
      </c>
    </row>
    <row r="40" spans="1:10" ht="14.5" x14ac:dyDescent="0.35">
      <c r="A40" s="12" t="str">
        <f t="shared" si="0"/>
        <v>Algeria-Africa-2012</v>
      </c>
      <c r="B40" s="13" t="s">
        <v>64</v>
      </c>
      <c r="C40" s="14" t="s">
        <v>63</v>
      </c>
      <c r="D40" s="15">
        <v>2012</v>
      </c>
      <c r="E40" s="13">
        <v>0</v>
      </c>
      <c r="F40" s="13">
        <v>0</v>
      </c>
      <c r="G40" s="13">
        <v>0</v>
      </c>
      <c r="H40" s="13">
        <v>0</v>
      </c>
      <c r="I40" s="19">
        <v>4.5999999999999999E-2</v>
      </c>
      <c r="J40" s="13">
        <v>0</v>
      </c>
    </row>
    <row r="41" spans="1:10" ht="14.5" x14ac:dyDescent="0.35">
      <c r="A41" s="12" t="str">
        <f t="shared" si="0"/>
        <v>American Samoa-Oceania-2001</v>
      </c>
      <c r="B41" s="13" t="s">
        <v>66</v>
      </c>
      <c r="C41" s="14" t="s">
        <v>65</v>
      </c>
      <c r="D41" s="15">
        <v>2001</v>
      </c>
      <c r="E41" s="13">
        <v>0</v>
      </c>
      <c r="F41" s="13">
        <v>0</v>
      </c>
      <c r="G41" s="13">
        <v>0</v>
      </c>
      <c r="H41" s="13">
        <v>0</v>
      </c>
      <c r="I41" s="19">
        <v>4.0000000000000001E-3</v>
      </c>
      <c r="J41" s="19">
        <v>2.5000000000000001E-2</v>
      </c>
    </row>
    <row r="42" spans="1:10" ht="14.5" x14ac:dyDescent="0.35">
      <c r="A42" s="12" t="str">
        <f t="shared" si="0"/>
        <v>American Samoa-Oceania-2002</v>
      </c>
      <c r="B42" s="13" t="s">
        <v>66</v>
      </c>
      <c r="C42" s="14" t="s">
        <v>65</v>
      </c>
      <c r="D42" s="15">
        <v>2002</v>
      </c>
      <c r="E42" s="13">
        <v>0</v>
      </c>
      <c r="F42" s="13">
        <v>0</v>
      </c>
      <c r="G42" s="13">
        <v>0</v>
      </c>
      <c r="H42" s="13">
        <v>0</v>
      </c>
      <c r="I42" s="19">
        <v>7.3999999999999996E-2</v>
      </c>
      <c r="J42" s="19">
        <v>0.32500000000000001</v>
      </c>
    </row>
    <row r="43" spans="1:10" ht="14.5" x14ac:dyDescent="0.35">
      <c r="A43" s="12" t="str">
        <f t="shared" si="0"/>
        <v>American Samoa-Oceania-2003</v>
      </c>
      <c r="B43" s="13" t="s">
        <v>66</v>
      </c>
      <c r="C43" s="14" t="s">
        <v>65</v>
      </c>
      <c r="D43" s="15">
        <v>2003</v>
      </c>
      <c r="E43" s="13">
        <v>0</v>
      </c>
      <c r="F43" s="13">
        <v>0</v>
      </c>
      <c r="G43" s="13">
        <v>0</v>
      </c>
      <c r="H43" s="13">
        <v>0</v>
      </c>
      <c r="I43" s="19">
        <v>1E-3</v>
      </c>
      <c r="J43" s="19">
        <v>3.0000000000000001E-3</v>
      </c>
    </row>
    <row r="44" spans="1:10" ht="14.5" x14ac:dyDescent="0.35">
      <c r="A44" s="12" t="str">
        <f t="shared" si="0"/>
        <v>American Samoa-Oceania-2004</v>
      </c>
      <c r="B44" s="13" t="s">
        <v>66</v>
      </c>
      <c r="C44" s="14" t="s">
        <v>65</v>
      </c>
      <c r="D44" s="15">
        <v>2004</v>
      </c>
      <c r="E44" s="13">
        <v>0</v>
      </c>
      <c r="F44" s="13">
        <v>0</v>
      </c>
      <c r="G44" s="13">
        <v>0</v>
      </c>
      <c r="H44" s="13">
        <v>0</v>
      </c>
      <c r="I44" s="19">
        <v>0</v>
      </c>
      <c r="J44" s="19">
        <v>1.0999999999999999E-2</v>
      </c>
    </row>
    <row r="45" spans="1:10" ht="14.5" x14ac:dyDescent="0.35">
      <c r="A45" s="12" t="str">
        <f t="shared" si="0"/>
        <v>American Samoa-Oceania-2005</v>
      </c>
      <c r="B45" s="13" t="s">
        <v>66</v>
      </c>
      <c r="C45" s="14" t="s">
        <v>65</v>
      </c>
      <c r="D45" s="15">
        <v>2005</v>
      </c>
      <c r="E45" s="13">
        <v>0</v>
      </c>
      <c r="F45" s="13">
        <v>0</v>
      </c>
      <c r="G45" s="13">
        <v>0</v>
      </c>
      <c r="H45" s="13">
        <v>0</v>
      </c>
      <c r="I45" s="19">
        <v>5.2999999999999999E-2</v>
      </c>
      <c r="J45" s="19">
        <v>0.186</v>
      </c>
    </row>
    <row r="46" spans="1:10" ht="14.5" x14ac:dyDescent="0.35">
      <c r="A46" s="12" t="str">
        <f t="shared" si="0"/>
        <v>American Samoa-Oceania-2006</v>
      </c>
      <c r="B46" s="13" t="s">
        <v>66</v>
      </c>
      <c r="C46" s="14" t="s">
        <v>65</v>
      </c>
      <c r="D46" s="15">
        <v>2006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</row>
    <row r="47" spans="1:10" ht="14.5" x14ac:dyDescent="0.35">
      <c r="A47" s="12" t="str">
        <f t="shared" si="0"/>
        <v>American Samoa-Oceania-2007</v>
      </c>
      <c r="B47" s="13" t="s">
        <v>66</v>
      </c>
      <c r="C47" s="14" t="s">
        <v>65</v>
      </c>
      <c r="D47" s="15">
        <v>2007</v>
      </c>
      <c r="E47" s="13">
        <v>0</v>
      </c>
      <c r="F47" s="13">
        <v>0</v>
      </c>
      <c r="G47" s="13">
        <v>0</v>
      </c>
      <c r="H47" s="13">
        <v>0</v>
      </c>
      <c r="I47" s="19">
        <v>0</v>
      </c>
      <c r="J47" s="19">
        <v>1E-3</v>
      </c>
    </row>
    <row r="48" spans="1:10" ht="14.5" x14ac:dyDescent="0.35">
      <c r="A48" s="12" t="str">
        <f t="shared" si="0"/>
        <v>American Samoa-Oceania-2008</v>
      </c>
      <c r="B48" s="13" t="s">
        <v>66</v>
      </c>
      <c r="C48" s="14" t="s">
        <v>65</v>
      </c>
      <c r="D48" s="15">
        <v>2008</v>
      </c>
      <c r="E48" s="13">
        <v>0</v>
      </c>
      <c r="F48" s="13">
        <v>0</v>
      </c>
      <c r="G48" s="13">
        <v>0</v>
      </c>
      <c r="H48" s="13">
        <v>0</v>
      </c>
      <c r="I48" s="19">
        <v>8.9999999999999993E-3</v>
      </c>
      <c r="J48" s="19">
        <v>3.1E-2</v>
      </c>
    </row>
    <row r="49" spans="1:10" ht="14.5" x14ac:dyDescent="0.35">
      <c r="A49" s="12" t="str">
        <f t="shared" si="0"/>
        <v>American Samoa-Oceania-2009</v>
      </c>
      <c r="B49" s="13" t="s">
        <v>66</v>
      </c>
      <c r="C49" s="14" t="s">
        <v>65</v>
      </c>
      <c r="D49" s="15">
        <v>2009</v>
      </c>
      <c r="E49" s="13">
        <v>0</v>
      </c>
      <c r="F49" s="13">
        <v>0</v>
      </c>
      <c r="G49" s="13">
        <v>0</v>
      </c>
      <c r="H49" s="13">
        <v>0</v>
      </c>
      <c r="I49" s="19">
        <v>1E-3</v>
      </c>
      <c r="J49" s="19">
        <v>3.0000000000000001E-3</v>
      </c>
    </row>
    <row r="50" spans="1:10" ht="14.5" x14ac:dyDescent="0.35">
      <c r="A50" s="12" t="str">
        <f t="shared" si="0"/>
        <v>American Samoa-Oceania-2010</v>
      </c>
      <c r="B50" s="13" t="s">
        <v>66</v>
      </c>
      <c r="C50" s="14" t="s">
        <v>65</v>
      </c>
      <c r="D50" s="15">
        <v>2010</v>
      </c>
      <c r="E50" s="13">
        <v>0</v>
      </c>
      <c r="F50" s="13">
        <v>0</v>
      </c>
      <c r="G50" s="13">
        <v>0</v>
      </c>
      <c r="H50" s="13">
        <v>0</v>
      </c>
      <c r="I50" s="19">
        <v>8.0000000000000002E-3</v>
      </c>
      <c r="J50" s="19">
        <v>0.01</v>
      </c>
    </row>
    <row r="51" spans="1:10" ht="14.5" x14ac:dyDescent="0.35">
      <c r="A51" s="12" t="str">
        <f t="shared" si="0"/>
        <v>American Samoa-Oceania-2011</v>
      </c>
      <c r="B51" s="13" t="s">
        <v>66</v>
      </c>
      <c r="C51" s="14" t="s">
        <v>65</v>
      </c>
      <c r="D51" s="15">
        <v>2011</v>
      </c>
      <c r="E51" s="13">
        <v>0</v>
      </c>
      <c r="F51" s="13">
        <v>0</v>
      </c>
      <c r="G51" s="13">
        <v>0</v>
      </c>
      <c r="H51" s="13">
        <v>0</v>
      </c>
      <c r="I51" s="19">
        <v>2.8000000000000001E-2</v>
      </c>
      <c r="J51" s="19">
        <v>1.2E-2</v>
      </c>
    </row>
    <row r="52" spans="1:10" ht="14.5" x14ac:dyDescent="0.35">
      <c r="A52" s="12" t="str">
        <f t="shared" si="0"/>
        <v>American Samoa-Oceania-2012</v>
      </c>
      <c r="B52" s="13" t="s">
        <v>66</v>
      </c>
      <c r="C52" s="14" t="s">
        <v>65</v>
      </c>
      <c r="D52" s="15">
        <v>2012</v>
      </c>
      <c r="E52" s="13">
        <v>0</v>
      </c>
      <c r="F52" s="13">
        <v>0</v>
      </c>
      <c r="G52" s="13">
        <v>0</v>
      </c>
      <c r="H52" s="13">
        <v>0</v>
      </c>
      <c r="I52" s="19">
        <v>2E-3</v>
      </c>
      <c r="J52" s="19">
        <v>5.0000000000000001E-3</v>
      </c>
    </row>
    <row r="53" spans="1:10" ht="14.5" x14ac:dyDescent="0.35">
      <c r="A53" s="12" t="str">
        <f t="shared" si="0"/>
        <v>American Samoa-Oceania-2000</v>
      </c>
      <c r="B53" s="13" t="s">
        <v>66</v>
      </c>
      <c r="C53" s="14" t="s">
        <v>65</v>
      </c>
      <c r="D53" s="15">
        <v>2000</v>
      </c>
      <c r="E53" s="13">
        <v>0</v>
      </c>
      <c r="F53" s="13">
        <v>0</v>
      </c>
      <c r="G53" s="13">
        <v>0</v>
      </c>
      <c r="H53" s="13">
        <v>0</v>
      </c>
      <c r="I53" s="19">
        <v>2E-3</v>
      </c>
      <c r="J53" s="19">
        <v>0.01</v>
      </c>
    </row>
    <row r="54" spans="1:10" ht="14.5" x14ac:dyDescent="0.35">
      <c r="A54" s="12" t="str">
        <f t="shared" si="0"/>
        <v>Andorra-Europe-2001</v>
      </c>
      <c r="B54" s="13" t="s">
        <v>62</v>
      </c>
      <c r="C54" s="14" t="s">
        <v>67</v>
      </c>
      <c r="D54" s="15">
        <v>2001</v>
      </c>
      <c r="E54" s="13">
        <v>0</v>
      </c>
      <c r="F54" s="13">
        <v>0</v>
      </c>
      <c r="G54" s="13">
        <v>0</v>
      </c>
      <c r="H54" s="13">
        <v>0</v>
      </c>
      <c r="I54" s="19">
        <v>4.0000000000000001E-3</v>
      </c>
      <c r="J54" s="19">
        <v>2.1000000000000001E-2</v>
      </c>
    </row>
    <row r="55" spans="1:10" ht="14.5" x14ac:dyDescent="0.35">
      <c r="A55" s="12" t="str">
        <f t="shared" si="0"/>
        <v>Andorra-Europe-2002</v>
      </c>
      <c r="B55" s="13" t="s">
        <v>62</v>
      </c>
      <c r="C55" s="14" t="s">
        <v>67</v>
      </c>
      <c r="D55" s="15">
        <v>2002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</row>
    <row r="56" spans="1:10" ht="14.5" x14ac:dyDescent="0.35">
      <c r="A56" s="12" t="str">
        <f t="shared" si="0"/>
        <v>Andorra-Europe-2003</v>
      </c>
      <c r="B56" s="13" t="s">
        <v>62</v>
      </c>
      <c r="C56" s="14" t="s">
        <v>67</v>
      </c>
      <c r="D56" s="15">
        <v>2003</v>
      </c>
      <c r="E56" s="13">
        <v>0</v>
      </c>
      <c r="F56" s="13">
        <v>0</v>
      </c>
      <c r="G56" s="13">
        <v>0</v>
      </c>
      <c r="H56" s="13">
        <v>0</v>
      </c>
      <c r="I56" s="19">
        <v>1.2999999999999999E-2</v>
      </c>
      <c r="J56" s="19">
        <v>6.0000000000000001E-3</v>
      </c>
    </row>
    <row r="57" spans="1:10" ht="14.5" x14ac:dyDescent="0.35">
      <c r="A57" s="12" t="str">
        <f t="shared" si="0"/>
        <v>Andorra-Europe-2004</v>
      </c>
      <c r="B57" s="13" t="s">
        <v>62</v>
      </c>
      <c r="C57" s="14" t="s">
        <v>67</v>
      </c>
      <c r="D57" s="15">
        <v>2004</v>
      </c>
      <c r="E57" s="13">
        <v>0</v>
      </c>
      <c r="F57" s="13">
        <v>0</v>
      </c>
      <c r="G57" s="13">
        <v>0</v>
      </c>
      <c r="H57" s="13">
        <v>0</v>
      </c>
      <c r="I57" s="19">
        <v>1E-3</v>
      </c>
      <c r="J57" s="19">
        <v>5.1999999999999998E-2</v>
      </c>
    </row>
    <row r="58" spans="1:10" ht="14.5" x14ac:dyDescent="0.35">
      <c r="A58" s="12" t="str">
        <f t="shared" si="0"/>
        <v>Andorra-Europe-2005</v>
      </c>
      <c r="B58" s="13" t="s">
        <v>62</v>
      </c>
      <c r="C58" s="14" t="s">
        <v>67</v>
      </c>
      <c r="D58" s="15">
        <v>2005</v>
      </c>
      <c r="E58" s="13">
        <v>0</v>
      </c>
      <c r="F58" s="13">
        <v>0</v>
      </c>
      <c r="G58" s="13">
        <v>0</v>
      </c>
      <c r="H58" s="13">
        <v>0</v>
      </c>
      <c r="I58" s="19">
        <v>1E-3</v>
      </c>
      <c r="J58" s="19">
        <v>2E-3</v>
      </c>
    </row>
    <row r="59" spans="1:10" ht="14.5" x14ac:dyDescent="0.35">
      <c r="A59" s="12" t="str">
        <f t="shared" si="0"/>
        <v>Andorra-Europe-2006</v>
      </c>
      <c r="B59" s="13" t="s">
        <v>62</v>
      </c>
      <c r="C59" s="14" t="s">
        <v>67</v>
      </c>
      <c r="D59" s="15">
        <v>2006</v>
      </c>
      <c r="E59" s="13">
        <v>0</v>
      </c>
      <c r="F59" s="13">
        <v>0</v>
      </c>
      <c r="G59" s="13">
        <v>0</v>
      </c>
      <c r="H59" s="13">
        <v>0</v>
      </c>
      <c r="I59" s="19">
        <v>4.0000000000000001E-3</v>
      </c>
      <c r="J59" s="13">
        <v>0</v>
      </c>
    </row>
    <row r="60" spans="1:10" ht="14.5" x14ac:dyDescent="0.35">
      <c r="A60" s="12" t="str">
        <f t="shared" si="0"/>
        <v>Andorra-Europe-2007</v>
      </c>
      <c r="B60" s="13" t="s">
        <v>62</v>
      </c>
      <c r="C60" s="14" t="s">
        <v>67</v>
      </c>
      <c r="D60" s="15">
        <v>2007</v>
      </c>
      <c r="E60" s="13">
        <v>0</v>
      </c>
      <c r="F60" s="13">
        <v>0</v>
      </c>
      <c r="G60" s="13">
        <v>0</v>
      </c>
      <c r="H60" s="13">
        <v>0</v>
      </c>
      <c r="I60" s="19">
        <v>0.09</v>
      </c>
      <c r="J60" s="19">
        <v>0.28599999999999998</v>
      </c>
    </row>
    <row r="61" spans="1:10" ht="14.5" x14ac:dyDescent="0.35">
      <c r="A61" s="12" t="str">
        <f t="shared" si="0"/>
        <v>Andorra-Europe-2008</v>
      </c>
      <c r="B61" s="13" t="s">
        <v>62</v>
      </c>
      <c r="C61" s="14" t="s">
        <v>67</v>
      </c>
      <c r="D61" s="15">
        <v>2008</v>
      </c>
      <c r="E61" s="13">
        <v>0</v>
      </c>
      <c r="F61" s="13">
        <v>0</v>
      </c>
      <c r="G61" s="13">
        <v>0</v>
      </c>
      <c r="H61" s="13">
        <v>0</v>
      </c>
      <c r="I61" s="19">
        <v>0</v>
      </c>
      <c r="J61" s="19">
        <v>1.0999999999999999E-2</v>
      </c>
    </row>
    <row r="62" spans="1:10" ht="14.5" x14ac:dyDescent="0.35">
      <c r="A62" s="12" t="str">
        <f t="shared" si="0"/>
        <v>Andorra-Europe-2009</v>
      </c>
      <c r="B62" s="13" t="s">
        <v>62</v>
      </c>
      <c r="C62" s="14" t="s">
        <v>67</v>
      </c>
      <c r="D62" s="15">
        <v>2009</v>
      </c>
      <c r="E62" s="13">
        <v>0</v>
      </c>
      <c r="F62" s="13">
        <v>0</v>
      </c>
      <c r="G62" s="13">
        <v>0</v>
      </c>
      <c r="H62" s="13">
        <v>0</v>
      </c>
      <c r="I62" s="19">
        <v>1.7999999999999999E-2</v>
      </c>
      <c r="J62" s="19">
        <v>6.7000000000000004E-2</v>
      </c>
    </row>
    <row r="63" spans="1:10" ht="14.5" x14ac:dyDescent="0.35">
      <c r="A63" s="12" t="str">
        <f t="shared" si="0"/>
        <v>Andorra-Europe-2010</v>
      </c>
      <c r="B63" s="13" t="s">
        <v>62</v>
      </c>
      <c r="C63" s="14" t="s">
        <v>67</v>
      </c>
      <c r="D63" s="15">
        <v>2010</v>
      </c>
      <c r="E63" s="13">
        <v>0</v>
      </c>
      <c r="F63" s="13">
        <v>0</v>
      </c>
      <c r="G63" s="13">
        <v>0</v>
      </c>
      <c r="H63" s="13">
        <v>0</v>
      </c>
      <c r="I63" s="19">
        <v>5.0000000000000001E-3</v>
      </c>
      <c r="J63" s="19">
        <v>4.1000000000000002E-2</v>
      </c>
    </row>
    <row r="64" spans="1:10" ht="14.5" x14ac:dyDescent="0.35">
      <c r="A64" s="12" t="str">
        <f t="shared" si="0"/>
        <v>Andorra-Europe-2011</v>
      </c>
      <c r="B64" s="13" t="s">
        <v>62</v>
      </c>
      <c r="C64" s="14" t="s">
        <v>67</v>
      </c>
      <c r="D64" s="15">
        <v>2011</v>
      </c>
      <c r="E64" s="13">
        <v>0</v>
      </c>
      <c r="F64" s="13">
        <v>0</v>
      </c>
      <c r="G64" s="13">
        <v>0</v>
      </c>
      <c r="H64" s="13">
        <v>0</v>
      </c>
      <c r="I64" s="19">
        <v>0.27800000000000002</v>
      </c>
      <c r="J64" s="19">
        <v>0.79700000000000004</v>
      </c>
    </row>
    <row r="65" spans="1:10" ht="14.5" x14ac:dyDescent="0.35">
      <c r="A65" s="12" t="str">
        <f t="shared" si="0"/>
        <v>Andorra-Europe-2012</v>
      </c>
      <c r="B65" s="13" t="s">
        <v>62</v>
      </c>
      <c r="C65" s="14" t="s">
        <v>67</v>
      </c>
      <c r="D65" s="15">
        <v>2012</v>
      </c>
      <c r="E65" s="13">
        <v>0</v>
      </c>
      <c r="F65" s="13">
        <v>0</v>
      </c>
      <c r="G65" s="13">
        <v>0</v>
      </c>
      <c r="H65" s="13">
        <v>0</v>
      </c>
      <c r="I65" s="19">
        <v>5.0000000000000001E-3</v>
      </c>
      <c r="J65" s="19">
        <v>3.0000000000000001E-3</v>
      </c>
    </row>
    <row r="66" spans="1:10" ht="14.5" x14ac:dyDescent="0.35">
      <c r="A66" s="12" t="str">
        <f t="shared" si="0"/>
        <v>Andorra-Europe-2000</v>
      </c>
      <c r="B66" s="13" t="s">
        <v>62</v>
      </c>
      <c r="C66" s="14" t="s">
        <v>67</v>
      </c>
      <c r="D66" s="15">
        <v>2000</v>
      </c>
      <c r="E66" s="13">
        <v>0</v>
      </c>
      <c r="F66" s="13">
        <v>0</v>
      </c>
      <c r="G66" s="13">
        <v>0</v>
      </c>
      <c r="H66" s="13">
        <v>0</v>
      </c>
      <c r="I66" s="19">
        <v>8.9999999999999993E-3</v>
      </c>
      <c r="J66" s="19">
        <v>1.7999999999999999E-2</v>
      </c>
    </row>
    <row r="67" spans="1:10" ht="14.5" x14ac:dyDescent="0.35">
      <c r="A67" s="12" t="str">
        <f t="shared" ref="A67:A130" si="1">C67&amp;"-"&amp;D67</f>
        <v>Angola-Africa-2001</v>
      </c>
      <c r="B67" s="13" t="s">
        <v>64</v>
      </c>
      <c r="C67" s="14" t="s">
        <v>68</v>
      </c>
      <c r="D67" s="15">
        <v>2001</v>
      </c>
      <c r="E67" s="13">
        <v>0</v>
      </c>
      <c r="F67" s="13">
        <v>0</v>
      </c>
      <c r="G67" s="13">
        <v>0</v>
      </c>
      <c r="H67" s="13">
        <v>0</v>
      </c>
      <c r="I67" s="19">
        <v>0.3</v>
      </c>
      <c r="J67" s="19">
        <v>0.53100000000000003</v>
      </c>
    </row>
    <row r="68" spans="1:10" ht="14.5" x14ac:dyDescent="0.35">
      <c r="A68" s="12" t="str">
        <f t="shared" si="1"/>
        <v>Angola-Africa-2002</v>
      </c>
      <c r="B68" s="13" t="s">
        <v>64</v>
      </c>
      <c r="C68" s="14" t="s">
        <v>68</v>
      </c>
      <c r="D68" s="15">
        <v>2002</v>
      </c>
      <c r="E68" s="13">
        <v>0</v>
      </c>
      <c r="F68" s="13">
        <v>0</v>
      </c>
      <c r="G68" s="13">
        <v>0</v>
      </c>
      <c r="H68" s="13">
        <v>0</v>
      </c>
      <c r="I68" s="19">
        <v>7.0000000000000001E-3</v>
      </c>
      <c r="J68" s="19">
        <v>1.4E-2</v>
      </c>
    </row>
    <row r="69" spans="1:10" ht="14.5" x14ac:dyDescent="0.35">
      <c r="A69" s="12" t="str">
        <f t="shared" si="1"/>
        <v>Angola-Africa-2003</v>
      </c>
      <c r="B69" s="13" t="s">
        <v>64</v>
      </c>
      <c r="C69" s="14" t="s">
        <v>68</v>
      </c>
      <c r="D69" s="15">
        <v>2003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</row>
    <row r="70" spans="1:10" ht="14.5" x14ac:dyDescent="0.35">
      <c r="A70" s="12" t="str">
        <f t="shared" si="1"/>
        <v>Angola-Africa-2004</v>
      </c>
      <c r="B70" s="13" t="s">
        <v>64</v>
      </c>
      <c r="C70" s="14" t="s">
        <v>68</v>
      </c>
      <c r="D70" s="15">
        <v>2004</v>
      </c>
      <c r="E70" s="13">
        <v>0</v>
      </c>
      <c r="F70" s="13">
        <v>0</v>
      </c>
      <c r="G70" s="13">
        <v>0</v>
      </c>
      <c r="H70" s="13">
        <v>0</v>
      </c>
      <c r="I70" s="19">
        <v>0.44700000000000001</v>
      </c>
      <c r="J70" s="19">
        <v>0.58299999999999996</v>
      </c>
    </row>
    <row r="71" spans="1:10" ht="14.5" x14ac:dyDescent="0.35">
      <c r="A71" s="12" t="str">
        <f t="shared" si="1"/>
        <v>Angola-Africa-2005</v>
      </c>
      <c r="B71" s="13" t="s">
        <v>64</v>
      </c>
      <c r="C71" s="14" t="s">
        <v>68</v>
      </c>
      <c r="D71" s="15">
        <v>2005</v>
      </c>
      <c r="E71" s="13">
        <v>0</v>
      </c>
      <c r="F71" s="13">
        <v>0</v>
      </c>
      <c r="G71" s="13">
        <v>0</v>
      </c>
      <c r="H71" s="13">
        <v>0</v>
      </c>
      <c r="I71" s="19">
        <v>0.01</v>
      </c>
      <c r="J71" s="19">
        <v>2E-3</v>
      </c>
    </row>
    <row r="72" spans="1:10" ht="14.5" x14ac:dyDescent="0.35">
      <c r="A72" s="12" t="str">
        <f t="shared" si="1"/>
        <v>Angola-Africa-2006</v>
      </c>
      <c r="B72" s="13" t="s">
        <v>64</v>
      </c>
      <c r="C72" s="14" t="s">
        <v>68</v>
      </c>
      <c r="D72" s="15">
        <v>2006</v>
      </c>
      <c r="E72" s="13">
        <v>0</v>
      </c>
      <c r="F72" s="13">
        <v>0</v>
      </c>
      <c r="G72" s="13">
        <v>0</v>
      </c>
      <c r="H72" s="13">
        <v>0</v>
      </c>
      <c r="I72" s="19">
        <v>1E-3</v>
      </c>
      <c r="J72" s="19">
        <v>2E-3</v>
      </c>
    </row>
    <row r="73" spans="1:10" ht="14.5" x14ac:dyDescent="0.35">
      <c r="A73" s="12" t="str">
        <f t="shared" si="1"/>
        <v>Angola-Africa-2007</v>
      </c>
      <c r="B73" s="13" t="s">
        <v>64</v>
      </c>
      <c r="C73" s="14" t="s">
        <v>68</v>
      </c>
      <c r="D73" s="15">
        <v>2007</v>
      </c>
      <c r="E73" s="13">
        <v>0</v>
      </c>
      <c r="F73" s="13">
        <v>0</v>
      </c>
      <c r="G73" s="13">
        <v>0</v>
      </c>
      <c r="H73" s="13">
        <v>0</v>
      </c>
      <c r="I73" s="19">
        <v>0.13600000000000001</v>
      </c>
      <c r="J73" s="19">
        <v>0.32700000000000001</v>
      </c>
    </row>
    <row r="74" spans="1:10" ht="14.5" x14ac:dyDescent="0.35">
      <c r="A74" s="12" t="str">
        <f t="shared" si="1"/>
        <v>Angola-Africa-2008</v>
      </c>
      <c r="B74" s="13" t="s">
        <v>64</v>
      </c>
      <c r="C74" s="14" t="s">
        <v>68</v>
      </c>
      <c r="D74" s="15">
        <v>2008</v>
      </c>
      <c r="E74" s="13">
        <v>0</v>
      </c>
      <c r="F74" s="13">
        <v>0</v>
      </c>
      <c r="G74" s="13">
        <v>0</v>
      </c>
      <c r="H74" s="13">
        <v>0</v>
      </c>
      <c r="I74" s="19">
        <v>0.214</v>
      </c>
      <c r="J74" s="19">
        <v>0.219</v>
      </c>
    </row>
    <row r="75" spans="1:10" ht="14.5" x14ac:dyDescent="0.35">
      <c r="A75" s="12" t="str">
        <f t="shared" si="1"/>
        <v>Angola-Africa-2009</v>
      </c>
      <c r="B75" s="13" t="s">
        <v>64</v>
      </c>
      <c r="C75" s="14" t="s">
        <v>68</v>
      </c>
      <c r="D75" s="15">
        <v>2009</v>
      </c>
      <c r="E75" s="13">
        <v>0</v>
      </c>
      <c r="F75" s="13">
        <v>0</v>
      </c>
      <c r="G75" s="13">
        <v>0</v>
      </c>
      <c r="H75" s="13">
        <v>0</v>
      </c>
      <c r="I75" s="19">
        <v>2.1999999999999999E-2</v>
      </c>
      <c r="J75" s="19">
        <v>2.8000000000000001E-2</v>
      </c>
    </row>
    <row r="76" spans="1:10" ht="14.5" x14ac:dyDescent="0.35">
      <c r="A76" s="12" t="str">
        <f t="shared" si="1"/>
        <v>Angola-Africa-2010</v>
      </c>
      <c r="B76" s="13" t="s">
        <v>64</v>
      </c>
      <c r="C76" s="14" t="s">
        <v>68</v>
      </c>
      <c r="D76" s="15">
        <v>2010</v>
      </c>
      <c r="E76" s="13">
        <v>0</v>
      </c>
      <c r="F76" s="13">
        <v>0</v>
      </c>
      <c r="G76" s="13">
        <v>0</v>
      </c>
      <c r="H76" s="13">
        <v>0</v>
      </c>
      <c r="I76" s="19">
        <v>1.2999999999999999E-2</v>
      </c>
      <c r="J76" s="19">
        <v>6.4000000000000001E-2</v>
      </c>
    </row>
    <row r="77" spans="1:10" ht="14.5" x14ac:dyDescent="0.35">
      <c r="A77" s="12" t="str">
        <f t="shared" si="1"/>
        <v>Angola-Africa-2011</v>
      </c>
      <c r="B77" s="13" t="s">
        <v>64</v>
      </c>
      <c r="C77" s="14" t="s">
        <v>68</v>
      </c>
      <c r="D77" s="15">
        <v>2011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9">
        <v>0</v>
      </c>
    </row>
    <row r="78" spans="1:10" ht="14.5" x14ac:dyDescent="0.35">
      <c r="A78" s="12" t="str">
        <f t="shared" si="1"/>
        <v>Angola-Africa-2012</v>
      </c>
      <c r="B78" s="13" t="s">
        <v>64</v>
      </c>
      <c r="C78" s="14" t="s">
        <v>68</v>
      </c>
      <c r="D78" s="15">
        <v>2012</v>
      </c>
      <c r="E78" s="13">
        <v>0</v>
      </c>
      <c r="F78" s="13">
        <v>0</v>
      </c>
      <c r="G78" s="13">
        <v>0</v>
      </c>
      <c r="H78" s="13">
        <v>0</v>
      </c>
      <c r="I78" s="19">
        <v>2E-3</v>
      </c>
      <c r="J78" s="19">
        <v>0</v>
      </c>
    </row>
    <row r="79" spans="1:10" ht="14.5" x14ac:dyDescent="0.35">
      <c r="A79" s="12" t="str">
        <f t="shared" si="1"/>
        <v>Angola-Africa-2000</v>
      </c>
      <c r="B79" s="13" t="s">
        <v>64</v>
      </c>
      <c r="C79" s="14" t="s">
        <v>68</v>
      </c>
      <c r="D79" s="15">
        <v>2000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9">
        <v>2E-3</v>
      </c>
    </row>
    <row r="80" spans="1:10" ht="14.5" x14ac:dyDescent="0.35">
      <c r="A80" s="12" t="str">
        <f t="shared" si="1"/>
        <v>Antigua and Barbuda-The Americas-2001</v>
      </c>
      <c r="B80" s="13" t="s">
        <v>70</v>
      </c>
      <c r="C80" s="14" t="s">
        <v>69</v>
      </c>
      <c r="D80" s="15">
        <v>2001</v>
      </c>
      <c r="E80" s="13">
        <v>0</v>
      </c>
      <c r="F80" s="13">
        <v>0</v>
      </c>
      <c r="G80" s="13">
        <v>0</v>
      </c>
      <c r="H80" s="13">
        <v>0</v>
      </c>
      <c r="I80" s="19">
        <v>0.02</v>
      </c>
      <c r="J80" s="19">
        <v>8.3000000000000004E-2</v>
      </c>
    </row>
    <row r="81" spans="1:10" ht="14.5" x14ac:dyDescent="0.35">
      <c r="A81" s="12" t="str">
        <f t="shared" si="1"/>
        <v>Antigua and Barbuda-The Americas-2002</v>
      </c>
      <c r="B81" s="13" t="s">
        <v>70</v>
      </c>
      <c r="C81" s="14" t="s">
        <v>69</v>
      </c>
      <c r="D81" s="15">
        <v>2002</v>
      </c>
      <c r="E81" s="13">
        <v>0</v>
      </c>
      <c r="F81" s="13">
        <v>0</v>
      </c>
      <c r="G81" s="13">
        <v>0</v>
      </c>
      <c r="H81" s="13">
        <v>0</v>
      </c>
      <c r="I81" s="19">
        <v>0.36</v>
      </c>
      <c r="J81" s="19">
        <v>0.70099999999999996</v>
      </c>
    </row>
    <row r="82" spans="1:10" ht="14.5" x14ac:dyDescent="0.35">
      <c r="A82" s="12" t="str">
        <f t="shared" si="1"/>
        <v>Antigua and Barbuda-The Americas-2003</v>
      </c>
      <c r="B82" s="13" t="s">
        <v>70</v>
      </c>
      <c r="C82" s="14" t="s">
        <v>69</v>
      </c>
      <c r="D82" s="15">
        <v>2003</v>
      </c>
      <c r="E82" s="13">
        <v>0</v>
      </c>
      <c r="F82" s="13">
        <v>0</v>
      </c>
      <c r="G82" s="13">
        <v>0</v>
      </c>
      <c r="H82" s="13">
        <v>0</v>
      </c>
      <c r="I82" s="19">
        <v>6.0000000000000001E-3</v>
      </c>
      <c r="J82" s="19">
        <v>2.3E-2</v>
      </c>
    </row>
    <row r="83" spans="1:10" ht="14.5" x14ac:dyDescent="0.35">
      <c r="A83" s="12" t="str">
        <f t="shared" si="1"/>
        <v>Antigua and Barbuda-The Americas-2004</v>
      </c>
      <c r="B83" s="13" t="s">
        <v>70</v>
      </c>
      <c r="C83" s="14" t="s">
        <v>69</v>
      </c>
      <c r="D83" s="15">
        <v>2004</v>
      </c>
      <c r="E83" s="13">
        <v>0</v>
      </c>
      <c r="F83" s="13">
        <v>0</v>
      </c>
      <c r="G83" s="13">
        <v>0</v>
      </c>
      <c r="H83" s="13">
        <v>0</v>
      </c>
      <c r="I83" s="19">
        <v>0</v>
      </c>
      <c r="J83" s="19">
        <v>0</v>
      </c>
    </row>
    <row r="84" spans="1:10" ht="14.5" x14ac:dyDescent="0.35">
      <c r="A84" s="12" t="str">
        <f t="shared" si="1"/>
        <v>Antigua and Barbuda-The Americas-2005</v>
      </c>
      <c r="B84" s="13" t="s">
        <v>70</v>
      </c>
      <c r="C84" s="14" t="s">
        <v>69</v>
      </c>
      <c r="D84" s="15">
        <v>2005</v>
      </c>
      <c r="E84" s="13">
        <v>0</v>
      </c>
      <c r="F84" s="13">
        <v>0</v>
      </c>
      <c r="G84" s="13">
        <v>0</v>
      </c>
      <c r="H84" s="13">
        <v>0</v>
      </c>
      <c r="I84" s="19">
        <v>3.6999999999999998E-2</v>
      </c>
      <c r="J84" s="19">
        <v>4.9000000000000002E-2</v>
      </c>
    </row>
    <row r="85" spans="1:10" ht="14.5" x14ac:dyDescent="0.35">
      <c r="A85" s="12" t="str">
        <f t="shared" si="1"/>
        <v>Antigua and Barbuda-The Americas-2006</v>
      </c>
      <c r="B85" s="13" t="s">
        <v>70</v>
      </c>
      <c r="C85" s="14" t="s">
        <v>69</v>
      </c>
      <c r="D85" s="15">
        <v>2006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</row>
    <row r="86" spans="1:10" ht="14.5" x14ac:dyDescent="0.35">
      <c r="A86" s="12" t="str">
        <f t="shared" si="1"/>
        <v>Antigua and Barbuda-The Americas-2007</v>
      </c>
      <c r="B86" s="13" t="s">
        <v>70</v>
      </c>
      <c r="C86" s="14" t="s">
        <v>69</v>
      </c>
      <c r="D86" s="15">
        <v>2007</v>
      </c>
      <c r="E86" s="13">
        <v>0</v>
      </c>
      <c r="F86" s="13">
        <v>0</v>
      </c>
      <c r="G86" s="13">
        <v>0</v>
      </c>
      <c r="H86" s="13">
        <v>0</v>
      </c>
      <c r="I86" s="19">
        <v>1E-3</v>
      </c>
      <c r="J86" s="19">
        <v>2E-3</v>
      </c>
    </row>
    <row r="87" spans="1:10" ht="14.5" x14ac:dyDescent="0.35">
      <c r="A87" s="12" t="str">
        <f t="shared" si="1"/>
        <v>Antigua and Barbuda-The Americas-2008</v>
      </c>
      <c r="B87" s="13" t="s">
        <v>70</v>
      </c>
      <c r="C87" s="14" t="s">
        <v>69</v>
      </c>
      <c r="D87" s="15">
        <v>2008</v>
      </c>
      <c r="E87" s="13">
        <v>0</v>
      </c>
      <c r="F87" s="13">
        <v>0</v>
      </c>
      <c r="G87" s="13">
        <v>0</v>
      </c>
      <c r="H87" s="13">
        <v>0</v>
      </c>
      <c r="I87" s="19">
        <v>5.0000000000000001E-3</v>
      </c>
      <c r="J87" s="19">
        <v>2E-3</v>
      </c>
    </row>
    <row r="88" spans="1:10" ht="14.5" x14ac:dyDescent="0.35">
      <c r="A88" s="12" t="str">
        <f t="shared" si="1"/>
        <v>Antigua and Barbuda-The Americas-2009</v>
      </c>
      <c r="B88" s="13" t="s">
        <v>70</v>
      </c>
      <c r="C88" s="14" t="s">
        <v>69</v>
      </c>
      <c r="D88" s="15">
        <v>2009</v>
      </c>
      <c r="E88" s="13">
        <v>0</v>
      </c>
      <c r="F88" s="13">
        <v>0</v>
      </c>
      <c r="G88" s="13">
        <v>0</v>
      </c>
      <c r="H88" s="13">
        <v>0</v>
      </c>
      <c r="I88" s="19">
        <v>3.0000000000000001E-3</v>
      </c>
      <c r="J88" s="19">
        <v>0.01</v>
      </c>
    </row>
    <row r="89" spans="1:10" ht="14.5" x14ac:dyDescent="0.35">
      <c r="A89" s="12" t="str">
        <f t="shared" si="1"/>
        <v>Antigua and Barbuda-The Americas-2010</v>
      </c>
      <c r="B89" s="13" t="s">
        <v>70</v>
      </c>
      <c r="C89" s="14" t="s">
        <v>69</v>
      </c>
      <c r="D89" s="15">
        <v>2010</v>
      </c>
      <c r="E89" s="13">
        <v>0</v>
      </c>
      <c r="F89" s="13">
        <v>0</v>
      </c>
      <c r="G89" s="13">
        <v>0</v>
      </c>
      <c r="H89" s="13">
        <v>0</v>
      </c>
      <c r="I89" s="19">
        <v>1E-3</v>
      </c>
      <c r="J89" s="19">
        <v>8.9999999999999993E-3</v>
      </c>
    </row>
    <row r="90" spans="1:10" ht="14.5" x14ac:dyDescent="0.35">
      <c r="A90" s="12" t="str">
        <f t="shared" si="1"/>
        <v>Antigua and Barbuda-The Americas-2011</v>
      </c>
      <c r="B90" s="13" t="s">
        <v>70</v>
      </c>
      <c r="C90" s="14" t="s">
        <v>69</v>
      </c>
      <c r="D90" s="15">
        <v>2011</v>
      </c>
      <c r="E90" s="13">
        <v>0</v>
      </c>
      <c r="F90" s="13">
        <v>0</v>
      </c>
      <c r="G90" s="13">
        <v>0</v>
      </c>
      <c r="H90" s="13">
        <v>0</v>
      </c>
      <c r="I90" s="19">
        <v>0.105</v>
      </c>
      <c r="J90" s="19">
        <v>0.36</v>
      </c>
    </row>
    <row r="91" spans="1:10" ht="14.5" x14ac:dyDescent="0.35">
      <c r="A91" s="12" t="str">
        <f t="shared" si="1"/>
        <v>Antigua and Barbuda-The Americas-2012</v>
      </c>
      <c r="B91" s="13" t="s">
        <v>70</v>
      </c>
      <c r="C91" s="14" t="s">
        <v>69</v>
      </c>
      <c r="D91" s="15">
        <v>2012</v>
      </c>
      <c r="E91" s="13">
        <v>0</v>
      </c>
      <c r="F91" s="13">
        <v>0</v>
      </c>
      <c r="G91" s="13">
        <v>0</v>
      </c>
      <c r="H91" s="13">
        <v>0</v>
      </c>
      <c r="I91" s="19">
        <v>0.33700000000000002</v>
      </c>
      <c r="J91" s="19">
        <v>0.76300000000000001</v>
      </c>
    </row>
    <row r="92" spans="1:10" ht="14.5" x14ac:dyDescent="0.35">
      <c r="A92" s="12" t="str">
        <f t="shared" si="1"/>
        <v>Antigua and Barbuda-The Americas-2000</v>
      </c>
      <c r="B92" s="13" t="s">
        <v>70</v>
      </c>
      <c r="C92" s="14" t="s">
        <v>69</v>
      </c>
      <c r="D92" s="15">
        <v>2000</v>
      </c>
      <c r="E92" s="13">
        <v>0</v>
      </c>
      <c r="F92" s="13">
        <v>0</v>
      </c>
      <c r="G92" s="13">
        <v>0</v>
      </c>
      <c r="H92" s="13">
        <v>0</v>
      </c>
      <c r="I92" s="19">
        <v>1.9E-2</v>
      </c>
      <c r="J92" s="19">
        <v>5.0000000000000001E-3</v>
      </c>
    </row>
    <row r="93" spans="1:10" ht="14.5" x14ac:dyDescent="0.35">
      <c r="A93" s="12" t="str">
        <f t="shared" si="1"/>
        <v>Argentina-The Americas-2001</v>
      </c>
      <c r="B93" s="13" t="s">
        <v>70</v>
      </c>
      <c r="C93" s="14" t="s">
        <v>71</v>
      </c>
      <c r="D93" s="15">
        <v>2001</v>
      </c>
      <c r="E93" s="13">
        <v>0</v>
      </c>
      <c r="F93" s="13">
        <v>0</v>
      </c>
      <c r="G93" s="13">
        <v>0</v>
      </c>
      <c r="H93" s="13">
        <v>0</v>
      </c>
      <c r="I93" s="19">
        <v>0.29399999999999998</v>
      </c>
      <c r="J93" s="19">
        <v>0.54800000000000004</v>
      </c>
    </row>
    <row r="94" spans="1:10" ht="14.5" x14ac:dyDescent="0.35">
      <c r="A94" s="12" t="str">
        <f t="shared" si="1"/>
        <v>Argentina-The Americas-2002</v>
      </c>
      <c r="B94" s="13" t="s">
        <v>70</v>
      </c>
      <c r="C94" s="14" t="s">
        <v>71</v>
      </c>
      <c r="D94" s="15">
        <v>2002</v>
      </c>
      <c r="E94" s="13">
        <v>0</v>
      </c>
      <c r="F94" s="13">
        <v>0</v>
      </c>
      <c r="G94" s="13">
        <v>0</v>
      </c>
      <c r="H94" s="13">
        <v>0</v>
      </c>
      <c r="I94" s="19">
        <v>1.0999999999999999E-2</v>
      </c>
      <c r="J94" s="19">
        <v>2.4E-2</v>
      </c>
    </row>
    <row r="95" spans="1:10" ht="14.5" x14ac:dyDescent="0.35">
      <c r="A95" s="12" t="str">
        <f t="shared" si="1"/>
        <v>Argentina-The Americas-2003</v>
      </c>
      <c r="B95" s="13" t="s">
        <v>70</v>
      </c>
      <c r="C95" s="14" t="s">
        <v>71</v>
      </c>
      <c r="D95" s="15">
        <v>2003</v>
      </c>
      <c r="E95" s="13">
        <v>0</v>
      </c>
      <c r="F95" s="13">
        <v>0</v>
      </c>
      <c r="G95" s="13">
        <v>0</v>
      </c>
      <c r="H95" s="13">
        <v>0</v>
      </c>
      <c r="I95" s="19">
        <v>5.3999999999999999E-2</v>
      </c>
      <c r="J95" s="19">
        <v>9.1999999999999998E-2</v>
      </c>
    </row>
    <row r="96" spans="1:10" ht="14.5" x14ac:dyDescent="0.35">
      <c r="A96" s="12" t="str">
        <f t="shared" si="1"/>
        <v>Argentina-The Americas-2004</v>
      </c>
      <c r="B96" s="13" t="s">
        <v>70</v>
      </c>
      <c r="C96" s="14" t="s">
        <v>71</v>
      </c>
      <c r="D96" s="15">
        <v>2004</v>
      </c>
      <c r="E96" s="13">
        <v>0</v>
      </c>
      <c r="F96" s="13">
        <v>0</v>
      </c>
      <c r="G96" s="13">
        <v>0</v>
      </c>
      <c r="H96" s="13">
        <v>0</v>
      </c>
      <c r="I96" s="19">
        <v>6.6000000000000003E-2</v>
      </c>
      <c r="J96" s="19">
        <v>0.23100000000000001</v>
      </c>
    </row>
    <row r="97" spans="1:10" ht="14.5" x14ac:dyDescent="0.35">
      <c r="A97" s="12" t="str">
        <f t="shared" si="1"/>
        <v>Argentina-The Americas-2005</v>
      </c>
      <c r="B97" s="13" t="s">
        <v>70</v>
      </c>
      <c r="C97" s="14" t="s">
        <v>71</v>
      </c>
      <c r="D97" s="15">
        <v>2005</v>
      </c>
      <c r="E97" s="13">
        <v>0</v>
      </c>
      <c r="F97" s="13">
        <v>0</v>
      </c>
      <c r="G97" s="13">
        <v>0</v>
      </c>
      <c r="H97" s="13">
        <v>0</v>
      </c>
      <c r="I97" s="19">
        <v>0.153</v>
      </c>
      <c r="J97" s="19">
        <v>0.23100000000000001</v>
      </c>
    </row>
    <row r="98" spans="1:10" ht="14.5" x14ac:dyDescent="0.35">
      <c r="A98" s="12" t="str">
        <f t="shared" si="1"/>
        <v>Argentina-The Americas-2006</v>
      </c>
      <c r="B98" s="13" t="s">
        <v>70</v>
      </c>
      <c r="C98" s="14" t="s">
        <v>71</v>
      </c>
      <c r="D98" s="15">
        <v>2006</v>
      </c>
      <c r="E98" s="13">
        <v>0</v>
      </c>
      <c r="F98" s="13">
        <v>0</v>
      </c>
      <c r="G98" s="13">
        <v>0</v>
      </c>
      <c r="H98" s="13">
        <v>0</v>
      </c>
      <c r="I98" s="19">
        <v>9.8000000000000004E-2</v>
      </c>
      <c r="J98" s="19">
        <v>0.42399999999999999</v>
      </c>
    </row>
    <row r="99" spans="1:10" ht="14.5" x14ac:dyDescent="0.35">
      <c r="A99" s="12" t="str">
        <f t="shared" si="1"/>
        <v>Argentina-The Americas-2007</v>
      </c>
      <c r="B99" s="13" t="s">
        <v>70</v>
      </c>
      <c r="C99" s="14" t="s">
        <v>71</v>
      </c>
      <c r="D99" s="15">
        <v>2007</v>
      </c>
      <c r="E99" s="13">
        <v>0</v>
      </c>
      <c r="F99" s="13">
        <v>0</v>
      </c>
      <c r="G99" s="13">
        <v>0</v>
      </c>
      <c r="H99" s="13">
        <v>0</v>
      </c>
      <c r="I99" s="19">
        <v>0.39200000000000002</v>
      </c>
      <c r="J99" s="19">
        <v>0.63</v>
      </c>
    </row>
    <row r="100" spans="1:10" ht="14.5" x14ac:dyDescent="0.35">
      <c r="A100" s="12" t="str">
        <f t="shared" si="1"/>
        <v>Argentina-The Americas-2008</v>
      </c>
      <c r="B100" s="13" t="s">
        <v>70</v>
      </c>
      <c r="C100" s="14" t="s">
        <v>71</v>
      </c>
      <c r="D100" s="15">
        <v>2008</v>
      </c>
      <c r="E100" s="13">
        <v>0</v>
      </c>
      <c r="F100" s="13">
        <v>0</v>
      </c>
      <c r="G100" s="13">
        <v>0</v>
      </c>
      <c r="H100" s="13">
        <v>0</v>
      </c>
      <c r="I100" s="19">
        <v>0.28599999999999998</v>
      </c>
      <c r="J100" s="19">
        <v>0.40799999999999997</v>
      </c>
    </row>
    <row r="101" spans="1:10" ht="14.5" x14ac:dyDescent="0.35">
      <c r="A101" s="12" t="str">
        <f t="shared" si="1"/>
        <v>Argentina-The Americas-2009</v>
      </c>
      <c r="B101" s="13" t="s">
        <v>70</v>
      </c>
      <c r="C101" s="14" t="s">
        <v>71</v>
      </c>
      <c r="D101" s="15">
        <v>2009</v>
      </c>
      <c r="E101" s="13">
        <v>0</v>
      </c>
      <c r="F101" s="13">
        <v>0</v>
      </c>
      <c r="G101" s="13">
        <v>0</v>
      </c>
      <c r="H101" s="13">
        <v>0</v>
      </c>
      <c r="I101" s="19">
        <v>0.32900000000000001</v>
      </c>
      <c r="J101" s="19">
        <v>0.36499999999999999</v>
      </c>
    </row>
    <row r="102" spans="1:10" ht="14.5" x14ac:dyDescent="0.35">
      <c r="A102" s="12" t="str">
        <f t="shared" si="1"/>
        <v>Argentina-The Americas-2010</v>
      </c>
      <c r="B102" s="13" t="s">
        <v>70</v>
      </c>
      <c r="C102" s="14" t="s">
        <v>71</v>
      </c>
      <c r="D102" s="15">
        <v>2010</v>
      </c>
      <c r="E102" s="13">
        <v>0</v>
      </c>
      <c r="F102" s="13">
        <v>0</v>
      </c>
      <c r="G102" s="13">
        <v>0</v>
      </c>
      <c r="H102" s="13">
        <v>0</v>
      </c>
      <c r="I102" s="19">
        <v>0.372</v>
      </c>
      <c r="J102" s="19">
        <v>0.72</v>
      </c>
    </row>
    <row r="103" spans="1:10" ht="14.5" x14ac:dyDescent="0.35">
      <c r="A103" s="12" t="str">
        <f t="shared" si="1"/>
        <v>Argentina-The Americas-2011</v>
      </c>
      <c r="B103" s="13" t="s">
        <v>70</v>
      </c>
      <c r="C103" s="14" t="s">
        <v>71</v>
      </c>
      <c r="D103" s="15">
        <v>2011</v>
      </c>
      <c r="E103" s="13">
        <v>0</v>
      </c>
      <c r="F103" s="13">
        <v>0</v>
      </c>
      <c r="G103" s="13">
        <v>0</v>
      </c>
      <c r="H103" s="13">
        <v>0</v>
      </c>
      <c r="I103" s="19">
        <v>0.14299999999999999</v>
      </c>
      <c r="J103" s="19">
        <v>0.49099999999999999</v>
      </c>
    </row>
    <row r="104" spans="1:10" ht="14.5" x14ac:dyDescent="0.35">
      <c r="A104" s="12" t="str">
        <f t="shared" si="1"/>
        <v>Argentina-The Americas-2012</v>
      </c>
      <c r="B104" s="13" t="s">
        <v>70</v>
      </c>
      <c r="C104" s="14" t="s">
        <v>71</v>
      </c>
      <c r="D104" s="15">
        <v>2012</v>
      </c>
      <c r="E104" s="13">
        <v>0</v>
      </c>
      <c r="F104" s="13">
        <v>0</v>
      </c>
      <c r="G104" s="13">
        <v>0</v>
      </c>
      <c r="H104" s="13">
        <v>0</v>
      </c>
      <c r="I104" s="19">
        <v>0.30199999999999999</v>
      </c>
      <c r="J104" s="19">
        <v>0.57699999999999996</v>
      </c>
    </row>
    <row r="105" spans="1:10" ht="14.5" x14ac:dyDescent="0.35">
      <c r="A105" s="12" t="str">
        <f t="shared" si="1"/>
        <v>Argentina-The Americas-2000</v>
      </c>
      <c r="B105" s="13" t="s">
        <v>70</v>
      </c>
      <c r="C105" s="14" t="s">
        <v>71</v>
      </c>
      <c r="D105" s="15">
        <v>2000</v>
      </c>
      <c r="E105" s="13">
        <v>0</v>
      </c>
      <c r="F105" s="13">
        <v>0</v>
      </c>
      <c r="G105" s="13">
        <v>0</v>
      </c>
      <c r="H105" s="13">
        <v>0</v>
      </c>
      <c r="I105" s="19">
        <v>9.0999999999999998E-2</v>
      </c>
      <c r="J105" s="19">
        <v>0.54</v>
      </c>
    </row>
    <row r="106" spans="1:10" ht="14.5" x14ac:dyDescent="0.35">
      <c r="A106" s="12" t="str">
        <f t="shared" si="1"/>
        <v>Armenia-Asia-2001</v>
      </c>
      <c r="B106" s="13" t="s">
        <v>60</v>
      </c>
      <c r="C106" s="14" t="s">
        <v>72</v>
      </c>
      <c r="D106" s="15">
        <v>2001</v>
      </c>
      <c r="E106" s="13">
        <v>0</v>
      </c>
      <c r="F106" s="13">
        <v>0</v>
      </c>
      <c r="G106" s="13">
        <v>0</v>
      </c>
      <c r="H106" s="13">
        <v>0</v>
      </c>
      <c r="I106" s="19">
        <v>7.0000000000000007E-2</v>
      </c>
      <c r="J106" s="19">
        <v>0.30099999999999999</v>
      </c>
    </row>
    <row r="107" spans="1:10" ht="14.5" x14ac:dyDescent="0.35">
      <c r="A107" s="12" t="str">
        <f t="shared" si="1"/>
        <v>Armenia-Asia-2002</v>
      </c>
      <c r="B107" s="13" t="s">
        <v>60</v>
      </c>
      <c r="C107" s="14" t="s">
        <v>72</v>
      </c>
      <c r="D107" s="15">
        <v>2002</v>
      </c>
      <c r="E107" s="13">
        <v>0</v>
      </c>
      <c r="F107" s="13">
        <v>0</v>
      </c>
      <c r="G107" s="13">
        <v>0</v>
      </c>
      <c r="H107" s="13">
        <v>0</v>
      </c>
      <c r="I107" s="19">
        <v>0.44500000000000001</v>
      </c>
      <c r="J107" s="19">
        <v>0.76400000000000001</v>
      </c>
    </row>
    <row r="108" spans="1:10" ht="14.5" x14ac:dyDescent="0.35">
      <c r="A108" s="12" t="str">
        <f t="shared" si="1"/>
        <v>Armenia-Asia-2003</v>
      </c>
      <c r="B108" s="13" t="s">
        <v>60</v>
      </c>
      <c r="C108" s="14" t="s">
        <v>72</v>
      </c>
      <c r="D108" s="15">
        <v>2003</v>
      </c>
      <c r="E108" s="13">
        <v>0</v>
      </c>
      <c r="F108" s="13">
        <v>0</v>
      </c>
      <c r="G108" s="13">
        <v>0</v>
      </c>
      <c r="H108" s="13">
        <v>0</v>
      </c>
      <c r="I108" s="19">
        <v>0.17899999999999999</v>
      </c>
      <c r="J108" s="19">
        <v>0.64700000000000002</v>
      </c>
    </row>
    <row r="109" spans="1:10" ht="14.5" x14ac:dyDescent="0.35">
      <c r="A109" s="12" t="str">
        <f t="shared" si="1"/>
        <v>Armenia-Asia-2004</v>
      </c>
      <c r="B109" s="13" t="s">
        <v>60</v>
      </c>
      <c r="C109" s="14" t="s">
        <v>72</v>
      </c>
      <c r="D109" s="15">
        <v>2004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</row>
    <row r="110" spans="1:10" ht="14.5" x14ac:dyDescent="0.35">
      <c r="A110" s="12" t="str">
        <f t="shared" si="1"/>
        <v>Armenia-Asia-2005</v>
      </c>
      <c r="B110" s="13" t="s">
        <v>60</v>
      </c>
      <c r="C110" s="14" t="s">
        <v>72</v>
      </c>
      <c r="D110" s="15">
        <v>2005</v>
      </c>
      <c r="E110" s="13">
        <v>0</v>
      </c>
      <c r="F110" s="13">
        <v>0</v>
      </c>
      <c r="G110" s="13">
        <v>0</v>
      </c>
      <c r="H110" s="13">
        <v>0</v>
      </c>
      <c r="I110" s="19">
        <v>0.23100000000000001</v>
      </c>
      <c r="J110" s="19">
        <v>0.74099999999999999</v>
      </c>
    </row>
    <row r="111" spans="1:10" ht="14.5" x14ac:dyDescent="0.35">
      <c r="A111" s="12" t="str">
        <f t="shared" si="1"/>
        <v>Armenia-Asia-2006</v>
      </c>
      <c r="B111" s="13" t="s">
        <v>60</v>
      </c>
      <c r="C111" s="14" t="s">
        <v>72</v>
      </c>
      <c r="D111" s="15">
        <v>2006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</row>
    <row r="112" spans="1:10" ht="14.5" x14ac:dyDescent="0.35">
      <c r="A112" s="12" t="str">
        <f t="shared" si="1"/>
        <v>Armenia-Asia-2007</v>
      </c>
      <c r="B112" s="13" t="s">
        <v>60</v>
      </c>
      <c r="C112" s="14" t="s">
        <v>72</v>
      </c>
      <c r="D112" s="15">
        <v>2007</v>
      </c>
      <c r="E112" s="13">
        <v>0</v>
      </c>
      <c r="F112" s="13">
        <v>0</v>
      </c>
      <c r="G112" s="13">
        <v>0</v>
      </c>
      <c r="H112" s="13">
        <v>0</v>
      </c>
      <c r="I112" s="19">
        <v>6.3E-2</v>
      </c>
      <c r="J112" s="19">
        <v>0.16900000000000001</v>
      </c>
    </row>
    <row r="113" spans="1:10" ht="14.5" x14ac:dyDescent="0.35">
      <c r="A113" s="12" t="str">
        <f t="shared" si="1"/>
        <v>Armenia-Asia-2008</v>
      </c>
      <c r="B113" s="13" t="s">
        <v>60</v>
      </c>
      <c r="C113" s="14" t="s">
        <v>72</v>
      </c>
      <c r="D113" s="15">
        <v>2008</v>
      </c>
      <c r="E113" s="13">
        <v>0</v>
      </c>
      <c r="F113" s="13">
        <v>0</v>
      </c>
      <c r="G113" s="13">
        <v>0</v>
      </c>
      <c r="H113" s="13">
        <v>0</v>
      </c>
      <c r="I113" s="19">
        <v>0.36499999999999999</v>
      </c>
      <c r="J113" s="19">
        <v>0.30199999999999999</v>
      </c>
    </row>
    <row r="114" spans="1:10" ht="14.5" x14ac:dyDescent="0.35">
      <c r="A114" s="12" t="str">
        <f t="shared" si="1"/>
        <v>Armenia-Asia-2009</v>
      </c>
      <c r="B114" s="13" t="s">
        <v>60</v>
      </c>
      <c r="C114" s="14" t="s">
        <v>72</v>
      </c>
      <c r="D114" s="15">
        <v>2009</v>
      </c>
      <c r="E114" s="13">
        <v>0</v>
      </c>
      <c r="F114" s="13">
        <v>0</v>
      </c>
      <c r="G114" s="13">
        <v>0</v>
      </c>
      <c r="H114" s="13">
        <v>0</v>
      </c>
      <c r="I114" s="19">
        <v>6.4000000000000001E-2</v>
      </c>
      <c r="J114" s="19">
        <v>0.15</v>
      </c>
    </row>
    <row r="115" spans="1:10" ht="14.5" x14ac:dyDescent="0.35">
      <c r="A115" s="12" t="str">
        <f t="shared" si="1"/>
        <v>Armenia-Asia-2010</v>
      </c>
      <c r="B115" s="13" t="s">
        <v>60</v>
      </c>
      <c r="C115" s="14" t="s">
        <v>72</v>
      </c>
      <c r="D115" s="15">
        <v>2010</v>
      </c>
      <c r="E115" s="13">
        <v>0</v>
      </c>
      <c r="F115" s="13">
        <v>0</v>
      </c>
      <c r="G115" s="13">
        <v>0</v>
      </c>
      <c r="H115" s="13">
        <v>0</v>
      </c>
      <c r="I115" s="19">
        <v>0.22900000000000001</v>
      </c>
      <c r="J115" s="19">
        <v>0.69499999999999995</v>
      </c>
    </row>
    <row r="116" spans="1:10" ht="14.5" x14ac:dyDescent="0.35">
      <c r="A116" s="12" t="str">
        <f t="shared" si="1"/>
        <v>Armenia-Asia-2011</v>
      </c>
      <c r="B116" s="13" t="s">
        <v>60</v>
      </c>
      <c r="C116" s="14" t="s">
        <v>72</v>
      </c>
      <c r="D116" s="15">
        <v>2011</v>
      </c>
      <c r="E116" s="13">
        <v>0</v>
      </c>
      <c r="F116" s="13">
        <v>0</v>
      </c>
      <c r="G116" s="13">
        <v>0</v>
      </c>
      <c r="H116" s="13">
        <v>0</v>
      </c>
      <c r="I116" s="19">
        <v>2.5000000000000001E-2</v>
      </c>
      <c r="J116" s="19">
        <v>5.6000000000000001E-2</v>
      </c>
    </row>
    <row r="117" spans="1:10" ht="14.5" x14ac:dyDescent="0.35">
      <c r="A117" s="12" t="str">
        <f t="shared" si="1"/>
        <v>Armenia-Asia-2012</v>
      </c>
      <c r="B117" s="13" t="s">
        <v>60</v>
      </c>
      <c r="C117" s="14" t="s">
        <v>72</v>
      </c>
      <c r="D117" s="15">
        <v>2012</v>
      </c>
      <c r="E117" s="13">
        <v>0</v>
      </c>
      <c r="F117" s="13">
        <v>0</v>
      </c>
      <c r="G117" s="13">
        <v>0</v>
      </c>
      <c r="H117" s="13">
        <v>0</v>
      </c>
      <c r="I117" s="19">
        <v>0.13100000000000001</v>
      </c>
      <c r="J117" s="19">
        <v>0.28100000000000003</v>
      </c>
    </row>
    <row r="118" spans="1:10" ht="14.5" x14ac:dyDescent="0.35">
      <c r="A118" s="12" t="str">
        <f t="shared" si="1"/>
        <v>Armenia-Asia-2000</v>
      </c>
      <c r="B118" s="13" t="s">
        <v>60</v>
      </c>
      <c r="C118" s="14" t="s">
        <v>72</v>
      </c>
      <c r="D118" s="15">
        <v>2000</v>
      </c>
      <c r="E118" s="13">
        <v>0</v>
      </c>
      <c r="F118" s="13">
        <v>0</v>
      </c>
      <c r="G118" s="13">
        <v>0</v>
      </c>
      <c r="H118" s="13">
        <v>0</v>
      </c>
      <c r="I118" s="19">
        <v>1.2999999999999999E-2</v>
      </c>
      <c r="J118" s="19">
        <v>3.4000000000000002E-2</v>
      </c>
    </row>
    <row r="119" spans="1:10" ht="14.5" x14ac:dyDescent="0.35">
      <c r="A119" s="12" t="str">
        <f t="shared" si="1"/>
        <v>Aruba-The Americas-2001</v>
      </c>
      <c r="B119" s="13" t="s">
        <v>70</v>
      </c>
      <c r="C119" s="14" t="s">
        <v>73</v>
      </c>
      <c r="D119" s="15">
        <v>2001</v>
      </c>
      <c r="E119" s="13">
        <v>0</v>
      </c>
      <c r="F119" s="13">
        <v>0</v>
      </c>
      <c r="G119" s="13">
        <v>0</v>
      </c>
      <c r="H119" s="13">
        <v>0</v>
      </c>
      <c r="I119" s="19">
        <v>0.42199999999999999</v>
      </c>
      <c r="J119" s="19">
        <v>0.434</v>
      </c>
    </row>
    <row r="120" spans="1:10" ht="14.5" x14ac:dyDescent="0.35">
      <c r="A120" s="12" t="str">
        <f t="shared" si="1"/>
        <v>Aruba-The Americas-2002</v>
      </c>
      <c r="B120" s="13" t="s">
        <v>70</v>
      </c>
      <c r="C120" s="14" t="s">
        <v>73</v>
      </c>
      <c r="D120" s="15">
        <v>2002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</row>
    <row r="121" spans="1:10" ht="14.5" x14ac:dyDescent="0.35">
      <c r="A121" s="12" t="str">
        <f t="shared" si="1"/>
        <v>Aruba-The Americas-2003</v>
      </c>
      <c r="B121" s="13" t="s">
        <v>70</v>
      </c>
      <c r="C121" s="14" t="s">
        <v>73</v>
      </c>
      <c r="D121" s="15">
        <v>2003</v>
      </c>
      <c r="E121" s="13">
        <v>0</v>
      </c>
      <c r="F121" s="13">
        <v>0</v>
      </c>
      <c r="G121" s="13">
        <v>0</v>
      </c>
      <c r="H121" s="13">
        <v>0</v>
      </c>
      <c r="I121" s="19">
        <v>0.44</v>
      </c>
      <c r="J121" s="19">
        <v>0.67800000000000005</v>
      </c>
    </row>
    <row r="122" spans="1:10" ht="14.5" x14ac:dyDescent="0.35">
      <c r="A122" s="12" t="str">
        <f t="shared" si="1"/>
        <v>Aruba-The Americas-2004</v>
      </c>
      <c r="B122" s="13" t="s">
        <v>70</v>
      </c>
      <c r="C122" s="14" t="s">
        <v>73</v>
      </c>
      <c r="D122" s="15">
        <v>2004</v>
      </c>
      <c r="E122" s="13">
        <v>0</v>
      </c>
      <c r="F122" s="13">
        <v>0</v>
      </c>
      <c r="G122" s="13">
        <v>0</v>
      </c>
      <c r="H122" s="13">
        <v>0</v>
      </c>
      <c r="I122" s="19">
        <v>0.52</v>
      </c>
      <c r="J122" s="19">
        <v>0.71799999999999997</v>
      </c>
    </row>
    <row r="123" spans="1:10" ht="14.5" x14ac:dyDescent="0.35">
      <c r="A123" s="12" t="str">
        <f t="shared" si="1"/>
        <v>Aruba-The Americas-2005</v>
      </c>
      <c r="B123" s="13" t="s">
        <v>70</v>
      </c>
      <c r="C123" s="14" t="s">
        <v>73</v>
      </c>
      <c r="D123" s="15">
        <v>2005</v>
      </c>
      <c r="E123" s="13">
        <v>0</v>
      </c>
      <c r="F123" s="13">
        <v>0</v>
      </c>
      <c r="G123" s="13">
        <v>0</v>
      </c>
      <c r="H123" s="13">
        <v>0</v>
      </c>
      <c r="I123" s="19">
        <v>7.2999999999999995E-2</v>
      </c>
      <c r="J123" s="19">
        <v>0.17599999999999999</v>
      </c>
    </row>
    <row r="124" spans="1:10" ht="14.5" x14ac:dyDescent="0.35">
      <c r="A124" s="12" t="str">
        <f t="shared" si="1"/>
        <v>Aruba-The Americas-2006</v>
      </c>
      <c r="B124" s="13" t="s">
        <v>70</v>
      </c>
      <c r="C124" s="14" t="s">
        <v>73</v>
      </c>
      <c r="D124" s="15">
        <v>2006</v>
      </c>
      <c r="E124" s="13">
        <v>0</v>
      </c>
      <c r="F124" s="13">
        <v>0</v>
      </c>
      <c r="G124" s="13">
        <v>0</v>
      </c>
      <c r="H124" s="13">
        <v>0</v>
      </c>
      <c r="I124" s="19">
        <v>0.16400000000000001</v>
      </c>
      <c r="J124" s="19">
        <v>0.64700000000000002</v>
      </c>
    </row>
    <row r="125" spans="1:10" ht="14.5" x14ac:dyDescent="0.35">
      <c r="A125" s="12" t="str">
        <f t="shared" si="1"/>
        <v>Aruba-The Americas-2007</v>
      </c>
      <c r="B125" s="13" t="s">
        <v>70</v>
      </c>
      <c r="C125" s="14" t="s">
        <v>73</v>
      </c>
      <c r="D125" s="15">
        <v>2007</v>
      </c>
      <c r="E125" s="13">
        <v>0</v>
      </c>
      <c r="F125" s="13">
        <v>0</v>
      </c>
      <c r="G125" s="13">
        <v>0</v>
      </c>
      <c r="H125" s="13">
        <v>0</v>
      </c>
      <c r="I125" s="19">
        <v>3.5999999999999997E-2</v>
      </c>
      <c r="J125" s="19">
        <v>0.112</v>
      </c>
    </row>
    <row r="126" spans="1:10" ht="14.5" x14ac:dyDescent="0.35">
      <c r="A126" s="12" t="str">
        <f t="shared" si="1"/>
        <v>Aruba-The Americas-2008</v>
      </c>
      <c r="B126" s="13" t="s">
        <v>70</v>
      </c>
      <c r="C126" s="14" t="s">
        <v>73</v>
      </c>
      <c r="D126" s="15">
        <v>2008</v>
      </c>
      <c r="E126" s="13">
        <v>0</v>
      </c>
      <c r="F126" s="13">
        <v>0</v>
      </c>
      <c r="G126" s="13">
        <v>0</v>
      </c>
      <c r="H126" s="13">
        <v>0</v>
      </c>
      <c r="I126" s="19">
        <v>0.02</v>
      </c>
      <c r="J126" s="19">
        <v>2.1999999999999999E-2</v>
      </c>
    </row>
    <row r="127" spans="1:10" ht="14.5" x14ac:dyDescent="0.35">
      <c r="A127" s="12" t="str">
        <f t="shared" si="1"/>
        <v>Aruba-The Americas-2009</v>
      </c>
      <c r="B127" s="13" t="s">
        <v>70</v>
      </c>
      <c r="C127" s="14" t="s">
        <v>73</v>
      </c>
      <c r="D127" s="15">
        <v>2009</v>
      </c>
      <c r="E127" s="13">
        <v>0</v>
      </c>
      <c r="F127" s="13">
        <v>0</v>
      </c>
      <c r="G127" s="13">
        <v>0</v>
      </c>
      <c r="H127" s="13">
        <v>0</v>
      </c>
      <c r="I127" s="19">
        <v>0.48799999999999999</v>
      </c>
      <c r="J127" s="19">
        <v>0.53800000000000003</v>
      </c>
    </row>
    <row r="128" spans="1:10" ht="14.5" x14ac:dyDescent="0.35">
      <c r="A128" s="12" t="str">
        <f t="shared" si="1"/>
        <v>Aruba-The Americas-2010</v>
      </c>
      <c r="B128" s="13" t="s">
        <v>70</v>
      </c>
      <c r="C128" s="14" t="s">
        <v>73</v>
      </c>
      <c r="D128" s="15">
        <v>2010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</row>
    <row r="129" spans="1:10" ht="14.5" x14ac:dyDescent="0.35">
      <c r="A129" s="12" t="str">
        <f t="shared" si="1"/>
        <v>Aruba-The Americas-2011</v>
      </c>
      <c r="B129" s="13" t="s">
        <v>70</v>
      </c>
      <c r="C129" s="14" t="s">
        <v>73</v>
      </c>
      <c r="D129" s="15">
        <v>2011</v>
      </c>
      <c r="E129" s="13">
        <v>0</v>
      </c>
      <c r="F129" s="13">
        <v>0</v>
      </c>
      <c r="G129" s="13">
        <v>0</v>
      </c>
      <c r="H129" s="13">
        <v>0</v>
      </c>
      <c r="I129" s="19">
        <v>9.4E-2</v>
      </c>
      <c r="J129" s="19">
        <v>0.23100000000000001</v>
      </c>
    </row>
    <row r="130" spans="1:10" ht="14.5" x14ac:dyDescent="0.35">
      <c r="A130" s="12" t="str">
        <f t="shared" si="1"/>
        <v>Aruba-The Americas-2012</v>
      </c>
      <c r="B130" s="13" t="s">
        <v>70</v>
      </c>
      <c r="C130" s="14" t="s">
        <v>73</v>
      </c>
      <c r="D130" s="15">
        <v>2012</v>
      </c>
      <c r="E130" s="13">
        <v>0</v>
      </c>
      <c r="F130" s="13">
        <v>0</v>
      </c>
      <c r="G130" s="13">
        <v>0</v>
      </c>
      <c r="H130" s="13">
        <v>0</v>
      </c>
      <c r="I130" s="19">
        <v>0.151</v>
      </c>
      <c r="J130" s="19">
        <v>0.61099999999999999</v>
      </c>
    </row>
    <row r="131" spans="1:10" ht="14.5" x14ac:dyDescent="0.35">
      <c r="A131" s="12" t="str">
        <f t="shared" ref="A131:A194" si="2">C131&amp;"-"&amp;D131</f>
        <v>Aruba-The Americas-2000</v>
      </c>
      <c r="B131" s="13" t="s">
        <v>70</v>
      </c>
      <c r="C131" s="14" t="s">
        <v>73</v>
      </c>
      <c r="D131" s="15">
        <v>2000</v>
      </c>
      <c r="E131" s="13">
        <v>0</v>
      </c>
      <c r="F131" s="13">
        <v>0</v>
      </c>
      <c r="G131" s="13">
        <v>0</v>
      </c>
      <c r="H131" s="13">
        <v>0</v>
      </c>
      <c r="I131" s="19">
        <v>0.13600000000000001</v>
      </c>
      <c r="J131" s="19">
        <v>0.60199999999999998</v>
      </c>
    </row>
    <row r="132" spans="1:10" ht="14.5" x14ac:dyDescent="0.35">
      <c r="A132" s="12" t="str">
        <f t="shared" si="2"/>
        <v>Australia-Oceania-2001</v>
      </c>
      <c r="B132" s="13" t="s">
        <v>66</v>
      </c>
      <c r="C132" s="14" t="s">
        <v>74</v>
      </c>
      <c r="D132" s="15">
        <v>2001</v>
      </c>
      <c r="E132" s="13">
        <v>0</v>
      </c>
      <c r="F132" s="13">
        <v>0</v>
      </c>
      <c r="G132" s="13">
        <v>0</v>
      </c>
      <c r="H132" s="13">
        <v>0</v>
      </c>
      <c r="I132" s="19">
        <v>0.45700000000000002</v>
      </c>
      <c r="J132" s="19">
        <v>0.71799999999999997</v>
      </c>
    </row>
    <row r="133" spans="1:10" ht="14.5" x14ac:dyDescent="0.35">
      <c r="A133" s="12" t="str">
        <f t="shared" si="2"/>
        <v>Australia-Oceania-2002</v>
      </c>
      <c r="B133" s="13" t="s">
        <v>66</v>
      </c>
      <c r="C133" s="14" t="s">
        <v>74</v>
      </c>
      <c r="D133" s="15">
        <v>2002</v>
      </c>
      <c r="E133" s="13">
        <v>0</v>
      </c>
      <c r="F133" s="13">
        <v>0</v>
      </c>
      <c r="G133" s="13">
        <v>0</v>
      </c>
      <c r="H133" s="13">
        <v>0</v>
      </c>
      <c r="I133" s="19">
        <v>0.47099999999999997</v>
      </c>
      <c r="J133" s="19">
        <v>0.64700000000000002</v>
      </c>
    </row>
    <row r="134" spans="1:10" ht="14.5" x14ac:dyDescent="0.35">
      <c r="A134" s="12" t="str">
        <f t="shared" si="2"/>
        <v>Australia-Oceania-2003</v>
      </c>
      <c r="B134" s="13" t="s">
        <v>66</v>
      </c>
      <c r="C134" s="14" t="s">
        <v>74</v>
      </c>
      <c r="D134" s="15">
        <v>2003</v>
      </c>
      <c r="E134" s="13">
        <v>0</v>
      </c>
      <c r="F134" s="13">
        <v>0</v>
      </c>
      <c r="G134" s="13">
        <v>0</v>
      </c>
      <c r="H134" s="13">
        <v>0</v>
      </c>
      <c r="I134" s="19">
        <v>3.7999999999999999E-2</v>
      </c>
      <c r="J134" s="19">
        <v>0.255</v>
      </c>
    </row>
    <row r="135" spans="1:10" ht="14.5" x14ac:dyDescent="0.35">
      <c r="A135" s="12" t="str">
        <f t="shared" si="2"/>
        <v>Australia-Oceania-2004</v>
      </c>
      <c r="B135" s="13" t="s">
        <v>66</v>
      </c>
      <c r="C135" s="14" t="s">
        <v>74</v>
      </c>
      <c r="D135" s="15">
        <v>2004</v>
      </c>
      <c r="E135" s="13">
        <v>0</v>
      </c>
      <c r="F135" s="13">
        <v>0</v>
      </c>
      <c r="G135" s="13">
        <v>0</v>
      </c>
      <c r="H135" s="13">
        <v>0</v>
      </c>
      <c r="I135" s="19">
        <v>7.0000000000000001E-3</v>
      </c>
      <c r="J135" s="19">
        <v>1.7000000000000001E-2</v>
      </c>
    </row>
    <row r="136" spans="1:10" ht="14.5" x14ac:dyDescent="0.35">
      <c r="A136" s="12" t="str">
        <f t="shared" si="2"/>
        <v>Australia-Oceania-2005</v>
      </c>
      <c r="B136" s="13" t="s">
        <v>66</v>
      </c>
      <c r="C136" s="14" t="s">
        <v>74</v>
      </c>
      <c r="D136" s="15">
        <v>2005</v>
      </c>
      <c r="E136" s="13">
        <v>0</v>
      </c>
      <c r="F136" s="13">
        <v>0</v>
      </c>
      <c r="G136" s="13">
        <v>0</v>
      </c>
      <c r="H136" s="13">
        <v>0</v>
      </c>
      <c r="I136" s="19">
        <v>0.26800000000000002</v>
      </c>
      <c r="J136" s="19">
        <v>0.73699999999999999</v>
      </c>
    </row>
    <row r="137" spans="1:10" ht="14.5" x14ac:dyDescent="0.35">
      <c r="A137" s="12" t="str">
        <f t="shared" si="2"/>
        <v>Australia-Oceania-2006</v>
      </c>
      <c r="B137" s="13" t="s">
        <v>66</v>
      </c>
      <c r="C137" s="14" t="s">
        <v>74</v>
      </c>
      <c r="D137" s="15">
        <v>2006</v>
      </c>
      <c r="E137" s="13">
        <v>0</v>
      </c>
      <c r="F137" s="13">
        <v>0</v>
      </c>
      <c r="G137" s="13">
        <v>0</v>
      </c>
      <c r="H137" s="13">
        <v>0</v>
      </c>
      <c r="I137" s="19">
        <v>6.2E-2</v>
      </c>
      <c r="J137" s="19">
        <v>0.308</v>
      </c>
    </row>
    <row r="138" spans="1:10" ht="14.5" x14ac:dyDescent="0.35">
      <c r="A138" s="12" t="str">
        <f t="shared" si="2"/>
        <v>Australia-Oceania-2007</v>
      </c>
      <c r="B138" s="13" t="s">
        <v>66</v>
      </c>
      <c r="C138" s="14" t="s">
        <v>74</v>
      </c>
      <c r="D138" s="15">
        <v>2007</v>
      </c>
      <c r="E138" s="13">
        <v>0</v>
      </c>
      <c r="F138" s="13">
        <v>0</v>
      </c>
      <c r="G138" s="13">
        <v>0</v>
      </c>
      <c r="H138" s="13">
        <v>0</v>
      </c>
      <c r="I138" s="19">
        <v>8.9999999999999993E-3</v>
      </c>
      <c r="J138" s="19">
        <v>1.4999999999999999E-2</v>
      </c>
    </row>
    <row r="139" spans="1:10" ht="14.5" x14ac:dyDescent="0.35">
      <c r="A139" s="12" t="str">
        <f t="shared" si="2"/>
        <v>Australia-Oceania-2008</v>
      </c>
      <c r="B139" s="13" t="s">
        <v>66</v>
      </c>
      <c r="C139" s="14" t="s">
        <v>74</v>
      </c>
      <c r="D139" s="15">
        <v>2008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</row>
    <row r="140" spans="1:10" ht="14.5" x14ac:dyDescent="0.35">
      <c r="A140" s="12" t="str">
        <f t="shared" si="2"/>
        <v>Australia-Oceania-2009</v>
      </c>
      <c r="B140" s="13" t="s">
        <v>66</v>
      </c>
      <c r="C140" s="14" t="s">
        <v>74</v>
      </c>
      <c r="D140" s="15">
        <v>2009</v>
      </c>
      <c r="E140" s="13">
        <v>0</v>
      </c>
      <c r="F140" s="13">
        <v>0</v>
      </c>
      <c r="G140" s="13">
        <v>0</v>
      </c>
      <c r="H140" s="13">
        <v>0</v>
      </c>
      <c r="I140" s="19">
        <v>0.20899999999999999</v>
      </c>
      <c r="J140" s="19">
        <v>0.73199999999999998</v>
      </c>
    </row>
    <row r="141" spans="1:10" ht="14.5" x14ac:dyDescent="0.35">
      <c r="A141" s="12" t="str">
        <f t="shared" si="2"/>
        <v>Australia-Oceania-2010</v>
      </c>
      <c r="B141" s="13" t="s">
        <v>66</v>
      </c>
      <c r="C141" s="14" t="s">
        <v>74</v>
      </c>
      <c r="D141" s="15">
        <v>2010</v>
      </c>
      <c r="E141" s="13">
        <v>0</v>
      </c>
      <c r="F141" s="13">
        <v>0</v>
      </c>
      <c r="G141" s="13">
        <v>0</v>
      </c>
      <c r="H141" s="13">
        <v>0</v>
      </c>
      <c r="I141" s="19">
        <v>2.5999999999999999E-2</v>
      </c>
      <c r="J141" s="19">
        <v>8.2000000000000003E-2</v>
      </c>
    </row>
    <row r="142" spans="1:10" ht="14.5" x14ac:dyDescent="0.35">
      <c r="A142" s="12" t="str">
        <f t="shared" si="2"/>
        <v>Australia-Oceania-2011</v>
      </c>
      <c r="B142" s="13" t="s">
        <v>66</v>
      </c>
      <c r="C142" s="14" t="s">
        <v>74</v>
      </c>
      <c r="D142" s="15">
        <v>2011</v>
      </c>
      <c r="E142" s="13">
        <v>0</v>
      </c>
      <c r="F142" s="13">
        <v>0</v>
      </c>
      <c r="G142" s="13">
        <v>0</v>
      </c>
      <c r="H142" s="13">
        <v>0</v>
      </c>
      <c r="I142" s="19">
        <v>6.7000000000000004E-2</v>
      </c>
      <c r="J142" s="19">
        <v>0.25</v>
      </c>
    </row>
    <row r="143" spans="1:10" ht="14.5" x14ac:dyDescent="0.35">
      <c r="A143" s="12" t="str">
        <f t="shared" si="2"/>
        <v>Australia-Oceania-2012</v>
      </c>
      <c r="B143" s="13" t="s">
        <v>66</v>
      </c>
      <c r="C143" s="14" t="s">
        <v>74</v>
      </c>
      <c r="D143" s="15">
        <v>2012</v>
      </c>
      <c r="E143" s="13">
        <v>0</v>
      </c>
      <c r="F143" s="13">
        <v>0</v>
      </c>
      <c r="G143" s="13">
        <v>0</v>
      </c>
      <c r="H143" s="13">
        <v>0</v>
      </c>
      <c r="I143" s="19">
        <v>0.08</v>
      </c>
      <c r="J143" s="19">
        <v>0.23</v>
      </c>
    </row>
    <row r="144" spans="1:10" ht="14.5" x14ac:dyDescent="0.35">
      <c r="A144" s="12" t="str">
        <f t="shared" si="2"/>
        <v>Australia-Oceania-2000</v>
      </c>
      <c r="B144" s="13" t="s">
        <v>66</v>
      </c>
      <c r="C144" s="14" t="s">
        <v>74</v>
      </c>
      <c r="D144" s="15">
        <v>2000</v>
      </c>
      <c r="E144" s="13">
        <v>0</v>
      </c>
      <c r="F144" s="13">
        <v>0</v>
      </c>
      <c r="G144" s="13">
        <v>0</v>
      </c>
      <c r="H144" s="13">
        <v>0</v>
      </c>
      <c r="I144" s="19">
        <v>3.5000000000000003E-2</v>
      </c>
      <c r="J144" s="19">
        <v>7.3999999999999996E-2</v>
      </c>
    </row>
    <row r="145" spans="1:10" ht="14.5" x14ac:dyDescent="0.35">
      <c r="A145" s="12" t="str">
        <f t="shared" si="2"/>
        <v>Austria-Europe-2001</v>
      </c>
      <c r="B145" s="13" t="s">
        <v>62</v>
      </c>
      <c r="C145" s="14" t="s">
        <v>75</v>
      </c>
      <c r="D145" s="15">
        <v>2001</v>
      </c>
      <c r="E145" s="13">
        <v>0</v>
      </c>
      <c r="F145" s="13">
        <v>0</v>
      </c>
      <c r="G145" s="13">
        <v>0</v>
      </c>
      <c r="H145" s="13">
        <v>0</v>
      </c>
      <c r="I145" s="19">
        <v>4.9000000000000002E-2</v>
      </c>
      <c r="J145" s="19">
        <v>0.20399999999999999</v>
      </c>
    </row>
    <row r="146" spans="1:10" ht="14.5" x14ac:dyDescent="0.35">
      <c r="A146" s="12" t="str">
        <f t="shared" si="2"/>
        <v>Austria-Europe-2002</v>
      </c>
      <c r="B146" s="13" t="s">
        <v>62</v>
      </c>
      <c r="C146" s="14" t="s">
        <v>75</v>
      </c>
      <c r="D146" s="15">
        <v>2002</v>
      </c>
      <c r="E146" s="13">
        <v>0</v>
      </c>
      <c r="F146" s="13">
        <v>0</v>
      </c>
      <c r="G146" s="13">
        <v>0</v>
      </c>
      <c r="H146" s="13">
        <v>0</v>
      </c>
      <c r="I146" s="19">
        <v>2.1999999999999999E-2</v>
      </c>
      <c r="J146" s="19">
        <v>6.8000000000000005E-2</v>
      </c>
    </row>
    <row r="147" spans="1:10" ht="14.5" x14ac:dyDescent="0.35">
      <c r="A147" s="12" t="str">
        <f t="shared" si="2"/>
        <v>Austria-Europe-2003</v>
      </c>
      <c r="B147" s="13" t="s">
        <v>62</v>
      </c>
      <c r="C147" s="14" t="s">
        <v>75</v>
      </c>
      <c r="D147" s="15">
        <v>2003</v>
      </c>
      <c r="E147" s="13">
        <v>0</v>
      </c>
      <c r="F147" s="13">
        <v>0</v>
      </c>
      <c r="G147" s="13">
        <v>0</v>
      </c>
      <c r="H147" s="13">
        <v>0</v>
      </c>
      <c r="I147" s="19">
        <v>2E-3</v>
      </c>
      <c r="J147" s="19">
        <v>2E-3</v>
      </c>
    </row>
    <row r="148" spans="1:10" ht="14.5" x14ac:dyDescent="0.35">
      <c r="A148" s="12" t="str">
        <f t="shared" si="2"/>
        <v>Austria-Europe-2004</v>
      </c>
      <c r="B148" s="13" t="s">
        <v>62</v>
      </c>
      <c r="C148" s="14" t="s">
        <v>75</v>
      </c>
      <c r="D148" s="15">
        <v>2004</v>
      </c>
      <c r="E148" s="13">
        <v>0</v>
      </c>
      <c r="F148" s="13">
        <v>0</v>
      </c>
      <c r="G148" s="13">
        <v>0</v>
      </c>
      <c r="H148" s="13">
        <v>0</v>
      </c>
      <c r="I148" s="19">
        <v>0.23599999999999999</v>
      </c>
      <c r="J148" s="19">
        <v>0.47199999999999998</v>
      </c>
    </row>
    <row r="149" spans="1:10" ht="14.5" x14ac:dyDescent="0.35">
      <c r="A149" s="12" t="str">
        <f t="shared" si="2"/>
        <v>Austria-Europe-2005</v>
      </c>
      <c r="B149" s="13" t="s">
        <v>62</v>
      </c>
      <c r="C149" s="14" t="s">
        <v>75</v>
      </c>
      <c r="D149" s="15">
        <v>2005</v>
      </c>
      <c r="E149" s="13">
        <v>0</v>
      </c>
      <c r="F149" s="13">
        <v>0</v>
      </c>
      <c r="G149" s="13">
        <v>0</v>
      </c>
      <c r="H149" s="13">
        <v>0</v>
      </c>
      <c r="I149" s="19">
        <v>1E-3</v>
      </c>
      <c r="J149" s="19">
        <v>2E-3</v>
      </c>
    </row>
    <row r="150" spans="1:10" ht="14.5" x14ac:dyDescent="0.35">
      <c r="A150" s="12" t="str">
        <f t="shared" si="2"/>
        <v>Austria-Europe-2006</v>
      </c>
      <c r="B150" s="13" t="s">
        <v>62</v>
      </c>
      <c r="C150" s="14" t="s">
        <v>75</v>
      </c>
      <c r="D150" s="15">
        <v>2006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9">
        <v>3.5000000000000003E-2</v>
      </c>
    </row>
    <row r="151" spans="1:10" ht="14.5" x14ac:dyDescent="0.35">
      <c r="A151" s="12" t="str">
        <f t="shared" si="2"/>
        <v>Austria-Europe-2007</v>
      </c>
      <c r="B151" s="13" t="s">
        <v>62</v>
      </c>
      <c r="C151" s="14" t="s">
        <v>75</v>
      </c>
      <c r="D151" s="15">
        <v>2007</v>
      </c>
      <c r="E151" s="13">
        <v>0</v>
      </c>
      <c r="F151" s="13">
        <v>0</v>
      </c>
      <c r="G151" s="13">
        <v>0</v>
      </c>
      <c r="H151" s="13">
        <v>0</v>
      </c>
      <c r="I151" s="19">
        <v>0.46800000000000003</v>
      </c>
      <c r="J151" s="19">
        <v>0.44500000000000001</v>
      </c>
    </row>
    <row r="152" spans="1:10" ht="14.5" x14ac:dyDescent="0.35">
      <c r="A152" s="12" t="str">
        <f t="shared" si="2"/>
        <v>Austria-Europe-2008</v>
      </c>
      <c r="B152" s="13" t="s">
        <v>62</v>
      </c>
      <c r="C152" s="14" t="s">
        <v>75</v>
      </c>
      <c r="D152" s="15">
        <v>2008</v>
      </c>
      <c r="E152" s="13">
        <v>0</v>
      </c>
      <c r="F152" s="13">
        <v>0</v>
      </c>
      <c r="G152" s="13">
        <v>0</v>
      </c>
      <c r="H152" s="13">
        <v>0</v>
      </c>
      <c r="I152" s="19">
        <v>1.4999999999999999E-2</v>
      </c>
      <c r="J152" s="19">
        <v>6.8000000000000005E-2</v>
      </c>
    </row>
    <row r="153" spans="1:10" ht="14.5" x14ac:dyDescent="0.35">
      <c r="A153" s="12" t="str">
        <f t="shared" si="2"/>
        <v>Austria-Europe-2009</v>
      </c>
      <c r="B153" s="13" t="s">
        <v>62</v>
      </c>
      <c r="C153" s="14" t="s">
        <v>75</v>
      </c>
      <c r="D153" s="15">
        <v>2009</v>
      </c>
      <c r="E153" s="13">
        <v>0</v>
      </c>
      <c r="F153" s="13">
        <v>0</v>
      </c>
      <c r="G153" s="13">
        <v>0</v>
      </c>
      <c r="H153" s="13">
        <v>0</v>
      </c>
      <c r="I153" s="19">
        <v>6.4000000000000001E-2</v>
      </c>
      <c r="J153" s="19">
        <v>0.16800000000000001</v>
      </c>
    </row>
    <row r="154" spans="1:10" ht="14.5" x14ac:dyDescent="0.35">
      <c r="A154" s="12" t="str">
        <f t="shared" si="2"/>
        <v>Austria-Europe-2010</v>
      </c>
      <c r="B154" s="13" t="s">
        <v>62</v>
      </c>
      <c r="C154" s="14" t="s">
        <v>75</v>
      </c>
      <c r="D154" s="15">
        <v>2010</v>
      </c>
      <c r="E154" s="13">
        <v>0</v>
      </c>
      <c r="F154" s="13">
        <v>0</v>
      </c>
      <c r="G154" s="13">
        <v>0</v>
      </c>
      <c r="H154" s="13">
        <v>0</v>
      </c>
      <c r="I154" s="19">
        <v>0.161</v>
      </c>
      <c r="J154" s="19">
        <v>0.17499999999999999</v>
      </c>
    </row>
    <row r="155" spans="1:10" ht="14.5" x14ac:dyDescent="0.35">
      <c r="A155" s="12" t="str">
        <f t="shared" si="2"/>
        <v>Austria-Europe-2011</v>
      </c>
      <c r="B155" s="13" t="s">
        <v>62</v>
      </c>
      <c r="C155" s="14" t="s">
        <v>75</v>
      </c>
      <c r="D155" s="15">
        <v>2011</v>
      </c>
      <c r="E155" s="13">
        <v>0</v>
      </c>
      <c r="F155" s="13">
        <v>0</v>
      </c>
      <c r="G155" s="13">
        <v>0</v>
      </c>
      <c r="H155" s="13">
        <v>0</v>
      </c>
      <c r="I155" s="19">
        <v>1.7999999999999999E-2</v>
      </c>
      <c r="J155" s="19">
        <v>4.0000000000000001E-3</v>
      </c>
    </row>
    <row r="156" spans="1:10" ht="14.5" x14ac:dyDescent="0.35">
      <c r="A156" s="12" t="str">
        <f t="shared" si="2"/>
        <v>Austria-Europe-2012</v>
      </c>
      <c r="B156" s="13" t="s">
        <v>62</v>
      </c>
      <c r="C156" s="14" t="s">
        <v>75</v>
      </c>
      <c r="D156" s="15">
        <v>2012</v>
      </c>
      <c r="E156" s="13">
        <v>0</v>
      </c>
      <c r="F156" s="13">
        <v>0</v>
      </c>
      <c r="G156" s="13">
        <v>0</v>
      </c>
      <c r="H156" s="13">
        <v>0</v>
      </c>
      <c r="I156" s="19">
        <v>1.4999999999999999E-2</v>
      </c>
      <c r="J156" s="19">
        <v>8.9999999999999993E-3</v>
      </c>
    </row>
    <row r="157" spans="1:10" ht="14.5" x14ac:dyDescent="0.35">
      <c r="A157" s="12" t="str">
        <f t="shared" si="2"/>
        <v>Austria-Europe-2000</v>
      </c>
      <c r="B157" s="13" t="s">
        <v>62</v>
      </c>
      <c r="C157" s="14" t="s">
        <v>75</v>
      </c>
      <c r="D157" s="15">
        <v>2000</v>
      </c>
      <c r="E157" s="13">
        <v>0</v>
      </c>
      <c r="F157" s="13">
        <v>0</v>
      </c>
      <c r="G157" s="13">
        <v>0</v>
      </c>
      <c r="H157" s="13">
        <v>0</v>
      </c>
      <c r="I157" s="19">
        <v>3.6999999999999998E-2</v>
      </c>
      <c r="J157" s="13">
        <v>0</v>
      </c>
    </row>
    <row r="158" spans="1:10" ht="14.5" x14ac:dyDescent="0.35">
      <c r="A158" s="12" t="str">
        <f t="shared" si="2"/>
        <v>Azerbaijan-Asia-2001</v>
      </c>
      <c r="B158" s="13" t="s">
        <v>60</v>
      </c>
      <c r="C158" s="14" t="s">
        <v>76</v>
      </c>
      <c r="D158" s="15">
        <v>2001</v>
      </c>
      <c r="E158" s="13">
        <v>0</v>
      </c>
      <c r="F158" s="13">
        <v>0</v>
      </c>
      <c r="G158" s="13">
        <v>0</v>
      </c>
      <c r="H158" s="13">
        <v>0</v>
      </c>
      <c r="I158" s="19">
        <v>0.13900000000000001</v>
      </c>
      <c r="J158" s="19">
        <v>0.23799999999999999</v>
      </c>
    </row>
    <row r="159" spans="1:10" ht="14.5" x14ac:dyDescent="0.35">
      <c r="A159" s="12" t="str">
        <f t="shared" si="2"/>
        <v>Azerbaijan-Asia-2002</v>
      </c>
      <c r="B159" s="13" t="s">
        <v>60</v>
      </c>
      <c r="C159" s="14" t="s">
        <v>76</v>
      </c>
      <c r="D159" s="15">
        <v>2002</v>
      </c>
      <c r="E159" s="13">
        <v>0</v>
      </c>
      <c r="F159" s="13">
        <v>0</v>
      </c>
      <c r="G159" s="13">
        <v>0</v>
      </c>
      <c r="H159" s="13">
        <v>0</v>
      </c>
      <c r="I159" s="19">
        <v>0.47399999999999998</v>
      </c>
      <c r="J159" s="19">
        <v>0.4</v>
      </c>
    </row>
    <row r="160" spans="1:10" ht="14.5" x14ac:dyDescent="0.35">
      <c r="A160" s="12" t="str">
        <f t="shared" si="2"/>
        <v>Azerbaijan-Asia-2003</v>
      </c>
      <c r="B160" s="13" t="s">
        <v>60</v>
      </c>
      <c r="C160" s="14" t="s">
        <v>76</v>
      </c>
      <c r="D160" s="15">
        <v>2003</v>
      </c>
      <c r="E160" s="13">
        <v>0</v>
      </c>
      <c r="F160" s="13">
        <v>0</v>
      </c>
      <c r="G160" s="13">
        <v>0</v>
      </c>
      <c r="H160" s="13">
        <v>0</v>
      </c>
      <c r="I160" s="19">
        <v>8.0000000000000002E-3</v>
      </c>
      <c r="J160" s="19">
        <v>2E-3</v>
      </c>
    </row>
    <row r="161" spans="1:10" ht="14.5" x14ac:dyDescent="0.35">
      <c r="A161" s="12" t="str">
        <f t="shared" si="2"/>
        <v>Azerbaijan-Asia-2004</v>
      </c>
      <c r="B161" s="13" t="s">
        <v>60</v>
      </c>
      <c r="C161" s="14" t="s">
        <v>76</v>
      </c>
      <c r="D161" s="15">
        <v>2004</v>
      </c>
      <c r="E161" s="13">
        <v>0</v>
      </c>
      <c r="F161" s="13">
        <v>0</v>
      </c>
      <c r="G161" s="13">
        <v>0</v>
      </c>
      <c r="H161" s="13">
        <v>0</v>
      </c>
      <c r="I161" s="19">
        <v>6.0000000000000001E-3</v>
      </c>
      <c r="J161" s="19">
        <v>1.4E-2</v>
      </c>
    </row>
    <row r="162" spans="1:10" ht="14.5" x14ac:dyDescent="0.35">
      <c r="A162" s="12" t="str">
        <f t="shared" si="2"/>
        <v>Azerbaijan-Asia-2005</v>
      </c>
      <c r="B162" s="13" t="s">
        <v>60</v>
      </c>
      <c r="C162" s="14" t="s">
        <v>76</v>
      </c>
      <c r="D162" s="15">
        <v>2005</v>
      </c>
      <c r="E162" s="13">
        <v>0</v>
      </c>
      <c r="F162" s="13">
        <v>0</v>
      </c>
      <c r="G162" s="13">
        <v>0</v>
      </c>
      <c r="H162" s="13">
        <v>0</v>
      </c>
      <c r="I162" s="19">
        <v>5.0000000000000001E-3</v>
      </c>
      <c r="J162" s="19">
        <v>3.0000000000000001E-3</v>
      </c>
    </row>
    <row r="163" spans="1:10" ht="14.5" x14ac:dyDescent="0.35">
      <c r="A163" s="12" t="str">
        <f t="shared" si="2"/>
        <v>Azerbaijan-Asia-2006</v>
      </c>
      <c r="B163" s="13" t="s">
        <v>60</v>
      </c>
      <c r="C163" s="14" t="s">
        <v>76</v>
      </c>
      <c r="D163" s="15">
        <v>2006</v>
      </c>
      <c r="E163" s="13">
        <v>0</v>
      </c>
      <c r="F163" s="13">
        <v>0</v>
      </c>
      <c r="G163" s="13">
        <v>0</v>
      </c>
      <c r="H163" s="13">
        <v>0</v>
      </c>
      <c r="I163" s="19">
        <v>2.4E-2</v>
      </c>
      <c r="J163" s="19">
        <v>2E-3</v>
      </c>
    </row>
    <row r="164" spans="1:10" ht="14.5" x14ac:dyDescent="0.35">
      <c r="A164" s="12" t="str">
        <f t="shared" si="2"/>
        <v>Azerbaijan-Asia-2007</v>
      </c>
      <c r="B164" s="13" t="s">
        <v>60</v>
      </c>
      <c r="C164" s="14" t="s">
        <v>76</v>
      </c>
      <c r="D164" s="15">
        <v>2007</v>
      </c>
      <c r="E164" s="13">
        <v>0</v>
      </c>
      <c r="F164" s="13">
        <v>0</v>
      </c>
      <c r="G164" s="13">
        <v>0</v>
      </c>
      <c r="H164" s="13">
        <v>0</v>
      </c>
      <c r="I164" s="19">
        <v>2.1000000000000001E-2</v>
      </c>
      <c r="J164" s="19">
        <v>2E-3</v>
      </c>
    </row>
    <row r="165" spans="1:10" ht="14.5" x14ac:dyDescent="0.35">
      <c r="A165" s="12" t="str">
        <f t="shared" si="2"/>
        <v>Azerbaijan-Asia-2008</v>
      </c>
      <c r="B165" s="13" t="s">
        <v>60</v>
      </c>
      <c r="C165" s="14" t="s">
        <v>76</v>
      </c>
      <c r="D165" s="15">
        <v>2008</v>
      </c>
      <c r="E165" s="13">
        <v>0</v>
      </c>
      <c r="F165" s="13">
        <v>0</v>
      </c>
      <c r="G165" s="13">
        <v>0</v>
      </c>
      <c r="H165" s="13">
        <v>0</v>
      </c>
      <c r="I165" s="19">
        <v>6.5000000000000002E-2</v>
      </c>
      <c r="J165" s="19">
        <v>0.28299999999999997</v>
      </c>
    </row>
    <row r="166" spans="1:10" ht="14.5" x14ac:dyDescent="0.35">
      <c r="A166" s="12" t="str">
        <f t="shared" si="2"/>
        <v>Azerbaijan-Asia-2009</v>
      </c>
      <c r="B166" s="13" t="s">
        <v>60</v>
      </c>
      <c r="C166" s="14" t="s">
        <v>76</v>
      </c>
      <c r="D166" s="15">
        <v>2009</v>
      </c>
      <c r="E166" s="13">
        <v>0</v>
      </c>
      <c r="F166" s="13">
        <v>0</v>
      </c>
      <c r="G166" s="13">
        <v>0</v>
      </c>
      <c r="H166" s="13">
        <v>0</v>
      </c>
      <c r="I166" s="19">
        <v>7.0000000000000007E-2</v>
      </c>
      <c r="J166" s="19">
        <v>0.17599999999999999</v>
      </c>
    </row>
    <row r="167" spans="1:10" ht="14.5" x14ac:dyDescent="0.35">
      <c r="A167" s="12" t="str">
        <f t="shared" si="2"/>
        <v>Azerbaijan-Asia-2010</v>
      </c>
      <c r="B167" s="13" t="s">
        <v>60</v>
      </c>
      <c r="C167" s="14" t="s">
        <v>76</v>
      </c>
      <c r="D167" s="15">
        <v>2010</v>
      </c>
      <c r="E167" s="13">
        <v>0</v>
      </c>
      <c r="F167" s="13">
        <v>0</v>
      </c>
      <c r="G167" s="13">
        <v>0</v>
      </c>
      <c r="H167" s="13">
        <v>0</v>
      </c>
      <c r="I167" s="19">
        <v>0.154</v>
      </c>
      <c r="J167" s="19">
        <v>0.16500000000000001</v>
      </c>
    </row>
    <row r="168" spans="1:10" ht="14.5" x14ac:dyDescent="0.35">
      <c r="A168" s="12" t="str">
        <f t="shared" si="2"/>
        <v>Azerbaijan-Asia-2011</v>
      </c>
      <c r="B168" s="13" t="s">
        <v>60</v>
      </c>
      <c r="C168" s="14" t="s">
        <v>76</v>
      </c>
      <c r="D168" s="15">
        <v>2011</v>
      </c>
      <c r="E168" s="13">
        <v>0</v>
      </c>
      <c r="F168" s="13">
        <v>0</v>
      </c>
      <c r="G168" s="13">
        <v>0</v>
      </c>
      <c r="H168" s="13">
        <v>0</v>
      </c>
      <c r="I168" s="19">
        <v>0.08</v>
      </c>
      <c r="J168" s="19">
        <v>0.106</v>
      </c>
    </row>
    <row r="169" spans="1:10" ht="14.5" x14ac:dyDescent="0.35">
      <c r="A169" s="12" t="str">
        <f t="shared" si="2"/>
        <v>Azerbaijan-Asia-2012</v>
      </c>
      <c r="B169" s="13" t="s">
        <v>60</v>
      </c>
      <c r="C169" s="14" t="s">
        <v>76</v>
      </c>
      <c r="D169" s="15">
        <v>2012</v>
      </c>
      <c r="E169" s="13">
        <v>0</v>
      </c>
      <c r="F169" s="13">
        <v>0</v>
      </c>
      <c r="G169" s="13">
        <v>0</v>
      </c>
      <c r="H169" s="13">
        <v>0</v>
      </c>
      <c r="I169" s="19">
        <v>0.04</v>
      </c>
      <c r="J169" s="19">
        <v>0.107</v>
      </c>
    </row>
    <row r="170" spans="1:10" ht="14.5" x14ac:dyDescent="0.35">
      <c r="A170" s="12" t="str">
        <f t="shared" si="2"/>
        <v>Azerbaijan-Asia-2000</v>
      </c>
      <c r="B170" s="13" t="s">
        <v>60</v>
      </c>
      <c r="C170" s="14" t="s">
        <v>76</v>
      </c>
      <c r="D170" s="15">
        <v>2000</v>
      </c>
      <c r="E170" s="13">
        <v>0</v>
      </c>
      <c r="F170" s="13">
        <v>0</v>
      </c>
      <c r="G170" s="13">
        <v>0</v>
      </c>
      <c r="H170" s="13">
        <v>0</v>
      </c>
      <c r="I170" s="19">
        <v>0.06</v>
      </c>
      <c r="J170" s="19">
        <v>7.0000000000000007E-2</v>
      </c>
    </row>
    <row r="171" spans="1:10" ht="14.5" x14ac:dyDescent="0.35">
      <c r="A171" s="12" t="str">
        <f t="shared" si="2"/>
        <v>Bahamas, The-The Americas-2001</v>
      </c>
      <c r="B171" s="13" t="s">
        <v>70</v>
      </c>
      <c r="C171" s="14" t="s">
        <v>77</v>
      </c>
      <c r="D171" s="15">
        <v>2001</v>
      </c>
      <c r="E171" s="13">
        <v>0</v>
      </c>
      <c r="F171" s="13">
        <v>0</v>
      </c>
      <c r="G171" s="13">
        <v>0</v>
      </c>
      <c r="H171" s="13">
        <v>0</v>
      </c>
      <c r="I171" s="19">
        <v>0.42899999999999999</v>
      </c>
      <c r="J171" s="19">
        <v>0.20699999999999999</v>
      </c>
    </row>
    <row r="172" spans="1:10" ht="14.5" x14ac:dyDescent="0.35">
      <c r="A172" s="12" t="str">
        <f t="shared" si="2"/>
        <v>Bahamas, The-The Americas-2002</v>
      </c>
      <c r="B172" s="13" t="s">
        <v>70</v>
      </c>
      <c r="C172" s="14" t="s">
        <v>77</v>
      </c>
      <c r="D172" s="15">
        <v>2002</v>
      </c>
      <c r="E172" s="13">
        <v>0</v>
      </c>
      <c r="F172" s="13">
        <v>0</v>
      </c>
      <c r="G172" s="13">
        <v>0</v>
      </c>
      <c r="H172" s="13">
        <v>0</v>
      </c>
      <c r="I172" s="19">
        <v>1.4E-2</v>
      </c>
      <c r="J172" s="19">
        <v>6.9000000000000006E-2</v>
      </c>
    </row>
    <row r="173" spans="1:10" ht="14.5" x14ac:dyDescent="0.35">
      <c r="A173" s="12" t="str">
        <f t="shared" si="2"/>
        <v>Bahamas, The-The Americas-2003</v>
      </c>
      <c r="B173" s="13" t="s">
        <v>70</v>
      </c>
      <c r="C173" s="14" t="s">
        <v>77</v>
      </c>
      <c r="D173" s="15">
        <v>2003</v>
      </c>
      <c r="E173" s="13">
        <v>0</v>
      </c>
      <c r="F173" s="13">
        <v>0</v>
      </c>
      <c r="G173" s="13">
        <v>0</v>
      </c>
      <c r="H173" s="13">
        <v>0</v>
      </c>
      <c r="I173" s="19">
        <v>2.9000000000000001E-2</v>
      </c>
      <c r="J173" s="19">
        <v>0.13300000000000001</v>
      </c>
    </row>
    <row r="174" spans="1:10" ht="14.5" x14ac:dyDescent="0.35">
      <c r="A174" s="12" t="str">
        <f t="shared" si="2"/>
        <v>Bahamas, The-The Americas-2004</v>
      </c>
      <c r="B174" s="13" t="s">
        <v>70</v>
      </c>
      <c r="C174" s="14" t="s">
        <v>77</v>
      </c>
      <c r="D174" s="15">
        <v>2004</v>
      </c>
      <c r="E174" s="13">
        <v>0</v>
      </c>
      <c r="F174" s="13">
        <v>0</v>
      </c>
      <c r="G174" s="13">
        <v>0</v>
      </c>
      <c r="H174" s="13">
        <v>0</v>
      </c>
      <c r="I174" s="19">
        <v>0.51300000000000001</v>
      </c>
      <c r="J174" s="19">
        <v>0.28399999999999997</v>
      </c>
    </row>
    <row r="175" spans="1:10" ht="14.5" x14ac:dyDescent="0.35">
      <c r="A175" s="12" t="str">
        <f t="shared" si="2"/>
        <v>Bahamas, The-The Americas-2005</v>
      </c>
      <c r="B175" s="13" t="s">
        <v>70</v>
      </c>
      <c r="C175" s="14" t="s">
        <v>77</v>
      </c>
      <c r="D175" s="15">
        <v>2005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9">
        <v>0.25700000000000001</v>
      </c>
    </row>
    <row r="176" spans="1:10" ht="14.5" x14ac:dyDescent="0.35">
      <c r="A176" s="12" t="str">
        <f t="shared" si="2"/>
        <v>Bahamas, The-The Americas-2006</v>
      </c>
      <c r="B176" s="13" t="s">
        <v>70</v>
      </c>
      <c r="C176" s="14" t="s">
        <v>77</v>
      </c>
      <c r="D176" s="15">
        <v>2006</v>
      </c>
      <c r="E176" s="13">
        <v>0</v>
      </c>
      <c r="F176" s="13">
        <v>0</v>
      </c>
      <c r="G176" s="13">
        <v>0</v>
      </c>
      <c r="H176" s="13">
        <v>0</v>
      </c>
      <c r="I176" s="19">
        <v>0.16600000000000001</v>
      </c>
      <c r="J176" s="19">
        <v>0.22</v>
      </c>
    </row>
    <row r="177" spans="1:10" ht="14.5" x14ac:dyDescent="0.35">
      <c r="A177" s="12" t="str">
        <f t="shared" si="2"/>
        <v>Bahamas, The-The Americas-2007</v>
      </c>
      <c r="B177" s="13" t="s">
        <v>70</v>
      </c>
      <c r="C177" s="14" t="s">
        <v>77</v>
      </c>
      <c r="D177" s="15">
        <v>2007</v>
      </c>
      <c r="E177" s="13">
        <v>0</v>
      </c>
      <c r="F177" s="13">
        <v>0</v>
      </c>
      <c r="G177" s="13">
        <v>0</v>
      </c>
      <c r="H177" s="13">
        <v>0</v>
      </c>
      <c r="I177" s="19">
        <v>2.1999999999999999E-2</v>
      </c>
      <c r="J177" s="19">
        <v>5.7000000000000002E-2</v>
      </c>
    </row>
    <row r="178" spans="1:10" ht="14.5" x14ac:dyDescent="0.35">
      <c r="A178" s="12" t="str">
        <f t="shared" si="2"/>
        <v>Bahamas, The-The Americas-2008</v>
      </c>
      <c r="B178" s="13" t="s">
        <v>70</v>
      </c>
      <c r="C178" s="14" t="s">
        <v>77</v>
      </c>
      <c r="D178" s="15">
        <v>2008</v>
      </c>
      <c r="E178" s="13">
        <v>0</v>
      </c>
      <c r="F178" s="13">
        <v>0</v>
      </c>
      <c r="G178" s="13">
        <v>0</v>
      </c>
      <c r="H178" s="13">
        <v>0</v>
      </c>
      <c r="I178" s="19">
        <v>5.8000000000000003E-2</v>
      </c>
      <c r="J178" s="19">
        <v>5.3999999999999999E-2</v>
      </c>
    </row>
    <row r="179" spans="1:10" ht="14.5" x14ac:dyDescent="0.35">
      <c r="A179" s="12" t="str">
        <f t="shared" si="2"/>
        <v>Bahamas, The-The Americas-2009</v>
      </c>
      <c r="B179" s="13" t="s">
        <v>70</v>
      </c>
      <c r="C179" s="14" t="s">
        <v>77</v>
      </c>
      <c r="D179" s="15">
        <v>2009</v>
      </c>
      <c r="E179" s="13">
        <v>0</v>
      </c>
      <c r="F179" s="13">
        <v>0</v>
      </c>
      <c r="G179" s="13">
        <v>0</v>
      </c>
      <c r="H179" s="13">
        <v>0</v>
      </c>
      <c r="I179" s="19">
        <v>5.0000000000000001E-3</v>
      </c>
      <c r="J179" s="19">
        <v>1E-3</v>
      </c>
    </row>
    <row r="180" spans="1:10" ht="14.5" x14ac:dyDescent="0.35">
      <c r="A180" s="12" t="str">
        <f t="shared" si="2"/>
        <v>Bahamas, The-The Americas-2010</v>
      </c>
      <c r="B180" s="13" t="s">
        <v>70</v>
      </c>
      <c r="C180" s="14" t="s">
        <v>77</v>
      </c>
      <c r="D180" s="15">
        <v>2010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</row>
    <row r="181" spans="1:10" ht="14.5" x14ac:dyDescent="0.35">
      <c r="A181" s="12" t="str">
        <f t="shared" si="2"/>
        <v>Bahamas, The-The Americas-2011</v>
      </c>
      <c r="B181" s="13" t="s">
        <v>70</v>
      </c>
      <c r="C181" s="14" t="s">
        <v>77</v>
      </c>
      <c r="D181" s="15">
        <v>2011</v>
      </c>
      <c r="E181" s="13">
        <v>0</v>
      </c>
      <c r="F181" s="13">
        <v>0</v>
      </c>
      <c r="G181" s="13">
        <v>0</v>
      </c>
      <c r="H181" s="13">
        <v>0</v>
      </c>
      <c r="I181" s="19">
        <v>8.7999999999999995E-2</v>
      </c>
      <c r="J181" s="19">
        <v>1.7000000000000001E-2</v>
      </c>
    </row>
    <row r="182" spans="1:10" ht="14.5" x14ac:dyDescent="0.35">
      <c r="A182" s="12" t="str">
        <f t="shared" si="2"/>
        <v>Bahamas, The-The Americas-2012</v>
      </c>
      <c r="B182" s="13" t="s">
        <v>70</v>
      </c>
      <c r="C182" s="14" t="s">
        <v>77</v>
      </c>
      <c r="D182" s="15">
        <v>2012</v>
      </c>
      <c r="E182" s="13">
        <v>0</v>
      </c>
      <c r="F182" s="13">
        <v>0</v>
      </c>
      <c r="G182" s="13">
        <v>0</v>
      </c>
      <c r="H182" s="13">
        <v>0</v>
      </c>
      <c r="I182" s="19">
        <v>3.6999999999999998E-2</v>
      </c>
      <c r="J182" s="19">
        <v>8.1000000000000003E-2</v>
      </c>
    </row>
    <row r="183" spans="1:10" ht="14.5" x14ac:dyDescent="0.35">
      <c r="A183" s="12" t="str">
        <f t="shared" si="2"/>
        <v>Bahamas, The-The Americas-2000</v>
      </c>
      <c r="B183" s="13" t="s">
        <v>70</v>
      </c>
      <c r="C183" s="14" t="s">
        <v>77</v>
      </c>
      <c r="D183" s="15">
        <v>2000</v>
      </c>
      <c r="E183" s="13">
        <v>0</v>
      </c>
      <c r="F183" s="13">
        <v>0</v>
      </c>
      <c r="G183" s="13">
        <v>0</v>
      </c>
      <c r="H183" s="13">
        <v>0</v>
      </c>
      <c r="I183" s="19">
        <v>1.4999999999999999E-2</v>
      </c>
      <c r="J183" s="19">
        <v>3.7999999999999999E-2</v>
      </c>
    </row>
    <row r="184" spans="1:10" ht="14.5" x14ac:dyDescent="0.35">
      <c r="A184" s="12" t="str">
        <f t="shared" si="2"/>
        <v>Bahrain-Middle East-2001</v>
      </c>
      <c r="B184" s="13" t="s">
        <v>79</v>
      </c>
      <c r="C184" s="14" t="s">
        <v>78</v>
      </c>
      <c r="D184" s="15">
        <v>2001</v>
      </c>
      <c r="E184" s="13">
        <v>0</v>
      </c>
      <c r="F184" s="13">
        <v>0</v>
      </c>
      <c r="G184" s="13">
        <v>0</v>
      </c>
      <c r="H184" s="13">
        <v>0</v>
      </c>
      <c r="I184" s="19">
        <v>1.2E-2</v>
      </c>
      <c r="J184" s="19">
        <v>0.125</v>
      </c>
    </row>
    <row r="185" spans="1:10" ht="14.5" x14ac:dyDescent="0.35">
      <c r="A185" s="12" t="str">
        <f t="shared" si="2"/>
        <v>Bahrain-Middle East-2002</v>
      </c>
      <c r="B185" s="13" t="s">
        <v>79</v>
      </c>
      <c r="C185" s="14" t="s">
        <v>78</v>
      </c>
      <c r="D185" s="15">
        <v>2002</v>
      </c>
      <c r="E185" s="13">
        <v>0</v>
      </c>
      <c r="F185" s="13">
        <v>0</v>
      </c>
      <c r="G185" s="13">
        <v>0</v>
      </c>
      <c r="H185" s="13">
        <v>0</v>
      </c>
      <c r="I185" s="19">
        <v>0.317</v>
      </c>
      <c r="J185" s="19">
        <v>0.26900000000000002</v>
      </c>
    </row>
    <row r="186" spans="1:10" ht="14.5" x14ac:dyDescent="0.35">
      <c r="A186" s="12" t="str">
        <f t="shared" si="2"/>
        <v>Bahrain-Middle East-2003</v>
      </c>
      <c r="B186" s="13" t="s">
        <v>79</v>
      </c>
      <c r="C186" s="14" t="s">
        <v>78</v>
      </c>
      <c r="D186" s="15">
        <v>2003</v>
      </c>
      <c r="E186" s="13">
        <v>0</v>
      </c>
      <c r="F186" s="13">
        <v>0</v>
      </c>
      <c r="G186" s="13">
        <v>0</v>
      </c>
      <c r="H186" s="13">
        <v>0</v>
      </c>
      <c r="I186" s="19">
        <v>4.1000000000000002E-2</v>
      </c>
      <c r="J186" s="19">
        <v>4.2000000000000003E-2</v>
      </c>
    </row>
    <row r="187" spans="1:10" ht="14.5" x14ac:dyDescent="0.35">
      <c r="A187" s="12" t="str">
        <f t="shared" si="2"/>
        <v>Bahrain-Middle East-2004</v>
      </c>
      <c r="B187" s="13" t="s">
        <v>79</v>
      </c>
      <c r="C187" s="14" t="s">
        <v>78</v>
      </c>
      <c r="D187" s="15">
        <v>2004</v>
      </c>
      <c r="E187" s="13">
        <v>0</v>
      </c>
      <c r="F187" s="13">
        <v>0</v>
      </c>
      <c r="G187" s="13">
        <v>0</v>
      </c>
      <c r="H187" s="13">
        <v>0</v>
      </c>
      <c r="I187" s="19">
        <v>7.0000000000000001E-3</v>
      </c>
      <c r="J187" s="19">
        <v>7.5999999999999998E-2</v>
      </c>
    </row>
    <row r="188" spans="1:10" ht="14.5" x14ac:dyDescent="0.35">
      <c r="A188" s="12" t="str">
        <f t="shared" si="2"/>
        <v>Bahrain-Middle East-2005</v>
      </c>
      <c r="B188" s="13" t="s">
        <v>79</v>
      </c>
      <c r="C188" s="14" t="s">
        <v>78</v>
      </c>
      <c r="D188" s="15">
        <v>2005</v>
      </c>
      <c r="E188" s="13">
        <v>0</v>
      </c>
      <c r="F188" s="13">
        <v>0</v>
      </c>
      <c r="G188" s="13">
        <v>0</v>
      </c>
      <c r="H188" s="13">
        <v>0</v>
      </c>
      <c r="I188" s="19">
        <v>6.6000000000000003E-2</v>
      </c>
      <c r="J188" s="19">
        <v>5.3999999999999999E-2</v>
      </c>
    </row>
    <row r="189" spans="1:10" ht="14.5" x14ac:dyDescent="0.35">
      <c r="A189" s="12" t="str">
        <f t="shared" si="2"/>
        <v>Bahrain-Middle East-2006</v>
      </c>
      <c r="B189" s="13" t="s">
        <v>79</v>
      </c>
      <c r="C189" s="14" t="s">
        <v>78</v>
      </c>
      <c r="D189" s="15">
        <v>2006</v>
      </c>
      <c r="E189" s="13">
        <v>0</v>
      </c>
      <c r="F189" s="13">
        <v>0</v>
      </c>
      <c r="G189" s="13">
        <v>0</v>
      </c>
      <c r="H189" s="13">
        <v>0</v>
      </c>
      <c r="I189" s="19">
        <v>2E-3</v>
      </c>
      <c r="J189" s="19">
        <v>6.0000000000000001E-3</v>
      </c>
    </row>
    <row r="190" spans="1:10" ht="14.5" x14ac:dyDescent="0.35">
      <c r="A190" s="12" t="str">
        <f t="shared" si="2"/>
        <v>Bahrain-Middle East-2007</v>
      </c>
      <c r="B190" s="13" t="s">
        <v>79</v>
      </c>
      <c r="C190" s="14" t="s">
        <v>78</v>
      </c>
      <c r="D190" s="15">
        <v>2007</v>
      </c>
      <c r="E190" s="13">
        <v>0</v>
      </c>
      <c r="F190" s="13">
        <v>0</v>
      </c>
      <c r="G190" s="13">
        <v>0</v>
      </c>
      <c r="H190" s="13">
        <v>0</v>
      </c>
      <c r="I190" s="19">
        <v>1.2E-2</v>
      </c>
      <c r="J190" s="19">
        <v>2.5000000000000001E-2</v>
      </c>
    </row>
    <row r="191" spans="1:10" ht="14.5" x14ac:dyDescent="0.35">
      <c r="A191" s="12" t="str">
        <f t="shared" si="2"/>
        <v>Bahrain-Middle East-2008</v>
      </c>
      <c r="B191" s="13" t="s">
        <v>79</v>
      </c>
      <c r="C191" s="14" t="s">
        <v>78</v>
      </c>
      <c r="D191" s="15">
        <v>2008</v>
      </c>
      <c r="E191" s="13">
        <v>0</v>
      </c>
      <c r="F191" s="13">
        <v>0</v>
      </c>
      <c r="G191" s="13">
        <v>0</v>
      </c>
      <c r="H191" s="13">
        <v>0</v>
      </c>
      <c r="I191" s="19">
        <v>3.1E-2</v>
      </c>
      <c r="J191" s="19">
        <v>0.14199999999999999</v>
      </c>
    </row>
    <row r="192" spans="1:10" ht="14.5" x14ac:dyDescent="0.35">
      <c r="A192" s="12" t="str">
        <f t="shared" si="2"/>
        <v>Bahrain-Middle East-2009</v>
      </c>
      <c r="B192" s="13" t="s">
        <v>79</v>
      </c>
      <c r="C192" s="14" t="s">
        <v>78</v>
      </c>
      <c r="D192" s="15">
        <v>2009</v>
      </c>
      <c r="E192" s="13">
        <v>0</v>
      </c>
      <c r="F192" s="13">
        <v>0</v>
      </c>
      <c r="G192" s="13">
        <v>0</v>
      </c>
      <c r="H192" s="13">
        <v>0</v>
      </c>
      <c r="I192" s="19">
        <v>5.0999999999999997E-2</v>
      </c>
      <c r="J192" s="19">
        <v>0.13600000000000001</v>
      </c>
    </row>
    <row r="193" spans="1:10" ht="14.5" x14ac:dyDescent="0.35">
      <c r="A193" s="12" t="str">
        <f t="shared" si="2"/>
        <v>Bahrain-Middle East-2010</v>
      </c>
      <c r="B193" s="13" t="s">
        <v>79</v>
      </c>
      <c r="C193" s="14" t="s">
        <v>78</v>
      </c>
      <c r="D193" s="15">
        <v>2010</v>
      </c>
      <c r="E193" s="13">
        <v>0</v>
      </c>
      <c r="F193" s="13">
        <v>0</v>
      </c>
      <c r="G193" s="13">
        <v>0</v>
      </c>
      <c r="H193" s="13">
        <v>0</v>
      </c>
      <c r="I193" s="19">
        <v>0.01</v>
      </c>
      <c r="J193" s="19">
        <v>1.7999999999999999E-2</v>
      </c>
    </row>
    <row r="194" spans="1:10" ht="14.5" x14ac:dyDescent="0.35">
      <c r="A194" s="12" t="str">
        <f t="shared" si="2"/>
        <v>Bahrain-Middle East-2011</v>
      </c>
      <c r="B194" s="13" t="s">
        <v>79</v>
      </c>
      <c r="C194" s="14" t="s">
        <v>78</v>
      </c>
      <c r="D194" s="15">
        <v>2011</v>
      </c>
      <c r="E194" s="13">
        <v>0</v>
      </c>
      <c r="F194" s="13">
        <v>0</v>
      </c>
      <c r="G194" s="13">
        <v>0</v>
      </c>
      <c r="H194" s="13">
        <v>0</v>
      </c>
      <c r="I194" s="19">
        <v>6.6000000000000003E-2</v>
      </c>
      <c r="J194" s="19">
        <v>0.13400000000000001</v>
      </c>
    </row>
    <row r="195" spans="1:10" ht="14.5" x14ac:dyDescent="0.35">
      <c r="A195" s="12" t="str">
        <f t="shared" ref="A195:A258" si="3">C195&amp;"-"&amp;D195</f>
        <v>Bahrain-Middle East-2012</v>
      </c>
      <c r="B195" s="13" t="s">
        <v>79</v>
      </c>
      <c r="C195" s="14" t="s">
        <v>78</v>
      </c>
      <c r="D195" s="15">
        <v>2012</v>
      </c>
      <c r="E195" s="13">
        <v>0</v>
      </c>
      <c r="F195" s="13">
        <v>0</v>
      </c>
      <c r="G195" s="13">
        <v>0</v>
      </c>
      <c r="H195" s="13">
        <v>0</v>
      </c>
      <c r="I195" s="19">
        <v>7.0000000000000001E-3</v>
      </c>
      <c r="J195" s="19">
        <v>0.153</v>
      </c>
    </row>
    <row r="196" spans="1:10" ht="14.5" x14ac:dyDescent="0.35">
      <c r="A196" s="12" t="str">
        <f t="shared" si="3"/>
        <v>Bahrain-Middle East-2000</v>
      </c>
      <c r="B196" s="13" t="s">
        <v>79</v>
      </c>
      <c r="C196" s="14" t="s">
        <v>78</v>
      </c>
      <c r="D196" s="15">
        <v>2000</v>
      </c>
      <c r="E196" s="13">
        <v>0</v>
      </c>
      <c r="F196" s="13">
        <v>0</v>
      </c>
      <c r="G196" s="13">
        <v>0</v>
      </c>
      <c r="H196" s="13">
        <v>0</v>
      </c>
      <c r="I196" s="19">
        <v>3.1E-2</v>
      </c>
      <c r="J196" s="19">
        <v>4.9000000000000002E-2</v>
      </c>
    </row>
    <row r="197" spans="1:10" ht="14.5" x14ac:dyDescent="0.35">
      <c r="A197" s="12" t="str">
        <f t="shared" si="3"/>
        <v>Bangladesh-Asia-2001</v>
      </c>
      <c r="B197" s="13" t="s">
        <v>60</v>
      </c>
      <c r="C197" s="14" t="s">
        <v>80</v>
      </c>
      <c r="D197" s="15">
        <v>2001</v>
      </c>
      <c r="E197" s="13">
        <v>0</v>
      </c>
      <c r="F197" s="13">
        <v>0</v>
      </c>
      <c r="G197" s="13">
        <v>0</v>
      </c>
      <c r="H197" s="13">
        <v>0</v>
      </c>
      <c r="I197" s="19">
        <v>0.105</v>
      </c>
      <c r="J197" s="19">
        <v>0.34699999999999998</v>
      </c>
    </row>
    <row r="198" spans="1:10" ht="14.5" x14ac:dyDescent="0.35">
      <c r="A198" s="12" t="str">
        <f t="shared" si="3"/>
        <v>Bangladesh-Asia-2002</v>
      </c>
      <c r="B198" s="13" t="s">
        <v>60</v>
      </c>
      <c r="C198" s="14" t="s">
        <v>80</v>
      </c>
      <c r="D198" s="15">
        <v>2002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</row>
    <row r="199" spans="1:10" ht="14.5" x14ac:dyDescent="0.35">
      <c r="A199" s="12" t="str">
        <f t="shared" si="3"/>
        <v>Bangladesh-Asia-2003</v>
      </c>
      <c r="B199" s="13" t="s">
        <v>60</v>
      </c>
      <c r="C199" s="14" t="s">
        <v>80</v>
      </c>
      <c r="D199" s="15">
        <v>2003</v>
      </c>
      <c r="E199" s="13">
        <v>0</v>
      </c>
      <c r="F199" s="13">
        <v>0</v>
      </c>
      <c r="G199" s="13">
        <v>0</v>
      </c>
      <c r="H199" s="13">
        <v>0</v>
      </c>
      <c r="I199" s="19">
        <v>5.8999999999999997E-2</v>
      </c>
      <c r="J199" s="19">
        <v>2.5999999999999999E-2</v>
      </c>
    </row>
    <row r="200" spans="1:10" ht="14.5" x14ac:dyDescent="0.35">
      <c r="A200" s="12" t="str">
        <f t="shared" si="3"/>
        <v>Bangladesh-Asia-2004</v>
      </c>
      <c r="B200" s="13" t="s">
        <v>60</v>
      </c>
      <c r="C200" s="14" t="s">
        <v>80</v>
      </c>
      <c r="D200" s="15">
        <v>2004</v>
      </c>
      <c r="E200" s="13">
        <v>0</v>
      </c>
      <c r="F200" s="13">
        <v>0</v>
      </c>
      <c r="G200" s="13">
        <v>0</v>
      </c>
      <c r="H200" s="13">
        <v>0</v>
      </c>
      <c r="I200" s="19">
        <v>5.0999999999999997E-2</v>
      </c>
      <c r="J200" s="19">
        <v>1.6E-2</v>
      </c>
    </row>
    <row r="201" spans="1:10" ht="14.5" x14ac:dyDescent="0.35">
      <c r="A201" s="12" t="str">
        <f t="shared" si="3"/>
        <v>Bangladesh-Asia-2005</v>
      </c>
      <c r="B201" s="13" t="s">
        <v>60</v>
      </c>
      <c r="C201" s="14" t="s">
        <v>80</v>
      </c>
      <c r="D201" s="15">
        <v>2005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</row>
    <row r="202" spans="1:10" ht="14.5" x14ac:dyDescent="0.35">
      <c r="A202" s="12" t="str">
        <f t="shared" si="3"/>
        <v>Bangladesh-Asia-2006</v>
      </c>
      <c r="B202" s="13" t="s">
        <v>60</v>
      </c>
      <c r="C202" s="14" t="s">
        <v>80</v>
      </c>
      <c r="D202" s="15">
        <v>2006</v>
      </c>
      <c r="E202" s="13">
        <v>0</v>
      </c>
      <c r="F202" s="13">
        <v>0</v>
      </c>
      <c r="G202" s="13">
        <v>0</v>
      </c>
      <c r="H202" s="13">
        <v>0</v>
      </c>
      <c r="I202" s="19">
        <v>3.2000000000000001E-2</v>
      </c>
      <c r="J202" s="19">
        <v>2.1999999999999999E-2</v>
      </c>
    </row>
    <row r="203" spans="1:10" ht="14.5" x14ac:dyDescent="0.35">
      <c r="A203" s="12" t="str">
        <f t="shared" si="3"/>
        <v>Bangladesh-Asia-2007</v>
      </c>
      <c r="B203" s="13" t="s">
        <v>60</v>
      </c>
      <c r="C203" s="14" t="s">
        <v>80</v>
      </c>
      <c r="D203" s="15">
        <v>2007</v>
      </c>
      <c r="E203" s="13">
        <v>0</v>
      </c>
      <c r="F203" s="13">
        <v>0</v>
      </c>
      <c r="G203" s="13">
        <v>0</v>
      </c>
      <c r="H203" s="13">
        <v>0</v>
      </c>
      <c r="I203" s="19">
        <v>2.5000000000000001E-2</v>
      </c>
      <c r="J203" s="19">
        <v>8.7999999999999995E-2</v>
      </c>
    </row>
    <row r="204" spans="1:10" ht="14.5" x14ac:dyDescent="0.35">
      <c r="A204" s="12" t="str">
        <f t="shared" si="3"/>
        <v>Bangladesh-Asia-2008</v>
      </c>
      <c r="B204" s="13" t="s">
        <v>60</v>
      </c>
      <c r="C204" s="14" t="s">
        <v>80</v>
      </c>
      <c r="D204" s="15">
        <v>2008</v>
      </c>
      <c r="E204" s="13">
        <v>0</v>
      </c>
      <c r="F204" s="13">
        <v>0</v>
      </c>
      <c r="G204" s="13">
        <v>0</v>
      </c>
      <c r="H204" s="13">
        <v>0</v>
      </c>
      <c r="I204" s="19">
        <v>7.6999999999999999E-2</v>
      </c>
      <c r="J204" s="19">
        <v>0.128</v>
      </c>
    </row>
    <row r="205" spans="1:10" ht="14.5" x14ac:dyDescent="0.35">
      <c r="A205" s="12" t="str">
        <f t="shared" si="3"/>
        <v>Bangladesh-Asia-2009</v>
      </c>
      <c r="B205" s="13" t="s">
        <v>60</v>
      </c>
      <c r="C205" s="14" t="s">
        <v>80</v>
      </c>
      <c r="D205" s="15">
        <v>2009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</row>
    <row r="206" spans="1:10" ht="14.5" x14ac:dyDescent="0.35">
      <c r="A206" s="12" t="str">
        <f t="shared" si="3"/>
        <v>Bangladesh-Asia-2010</v>
      </c>
      <c r="B206" s="13" t="s">
        <v>60</v>
      </c>
      <c r="C206" s="14" t="s">
        <v>80</v>
      </c>
      <c r="D206" s="15">
        <v>2010</v>
      </c>
      <c r="E206" s="13">
        <v>0</v>
      </c>
      <c r="F206" s="13">
        <v>0</v>
      </c>
      <c r="G206" s="13">
        <v>0</v>
      </c>
      <c r="H206" s="13">
        <v>0</v>
      </c>
      <c r="I206" s="19">
        <v>0.43099999999999999</v>
      </c>
      <c r="J206" s="19">
        <v>0.38500000000000001</v>
      </c>
    </row>
    <row r="207" spans="1:10" ht="14.5" x14ac:dyDescent="0.35">
      <c r="A207" s="12" t="str">
        <f t="shared" si="3"/>
        <v>Bangladesh-Asia-2011</v>
      </c>
      <c r="B207" s="13" t="s">
        <v>60</v>
      </c>
      <c r="C207" s="14" t="s">
        <v>80</v>
      </c>
      <c r="D207" s="15">
        <v>2011</v>
      </c>
      <c r="E207" s="13">
        <v>0</v>
      </c>
      <c r="F207" s="13">
        <v>0</v>
      </c>
      <c r="G207" s="13">
        <v>0</v>
      </c>
      <c r="H207" s="13">
        <v>0</v>
      </c>
      <c r="I207" s="19">
        <v>0.105</v>
      </c>
      <c r="J207" s="19">
        <v>0.124</v>
      </c>
    </row>
    <row r="208" spans="1:10" ht="14.5" x14ac:dyDescent="0.35">
      <c r="A208" s="12" t="str">
        <f t="shared" si="3"/>
        <v>Bangladesh-Asia-2012</v>
      </c>
      <c r="B208" s="13" t="s">
        <v>60</v>
      </c>
      <c r="C208" s="14" t="s">
        <v>80</v>
      </c>
      <c r="D208" s="15">
        <v>2012</v>
      </c>
      <c r="E208" s="13">
        <v>0</v>
      </c>
      <c r="F208" s="13">
        <v>0</v>
      </c>
      <c r="G208" s="13">
        <v>0</v>
      </c>
      <c r="H208" s="13">
        <v>0</v>
      </c>
      <c r="I208" s="19">
        <v>3.4000000000000002E-2</v>
      </c>
      <c r="J208" s="19">
        <v>0.223</v>
      </c>
    </row>
    <row r="209" spans="1:10" ht="14.5" x14ac:dyDescent="0.35">
      <c r="A209" s="12" t="str">
        <f t="shared" si="3"/>
        <v>Bangladesh-Asia-2000</v>
      </c>
      <c r="B209" s="13" t="s">
        <v>60</v>
      </c>
      <c r="C209" s="14" t="s">
        <v>80</v>
      </c>
      <c r="D209" s="15">
        <v>2000</v>
      </c>
      <c r="E209" s="13">
        <v>0</v>
      </c>
      <c r="F209" s="13">
        <v>0</v>
      </c>
      <c r="G209" s="13">
        <v>0</v>
      </c>
      <c r="H209" s="13">
        <v>0</v>
      </c>
      <c r="I209" s="19">
        <v>6.0000000000000001E-3</v>
      </c>
      <c r="J209" s="19">
        <v>3.0000000000000001E-3</v>
      </c>
    </row>
    <row r="210" spans="1:10" ht="14.5" x14ac:dyDescent="0.35">
      <c r="A210" s="12" t="str">
        <f t="shared" si="3"/>
        <v>Barbados-The Americas-2001</v>
      </c>
      <c r="B210" s="13" t="s">
        <v>70</v>
      </c>
      <c r="C210" s="14" t="s">
        <v>81</v>
      </c>
      <c r="D210" s="15">
        <v>2001</v>
      </c>
      <c r="E210" s="13">
        <v>0</v>
      </c>
      <c r="F210" s="13">
        <v>0</v>
      </c>
      <c r="G210" s="13">
        <v>0</v>
      </c>
      <c r="H210" s="13">
        <v>0</v>
      </c>
      <c r="I210" s="19">
        <v>1E-3</v>
      </c>
      <c r="J210" s="19">
        <v>5.0000000000000001E-3</v>
      </c>
    </row>
    <row r="211" spans="1:10" ht="14.5" x14ac:dyDescent="0.35">
      <c r="A211" s="12" t="str">
        <f t="shared" si="3"/>
        <v>Barbados-The Americas-2002</v>
      </c>
      <c r="B211" s="13" t="s">
        <v>70</v>
      </c>
      <c r="C211" s="14" t="s">
        <v>81</v>
      </c>
      <c r="D211" s="15">
        <v>2002</v>
      </c>
      <c r="E211" s="13">
        <v>0</v>
      </c>
      <c r="F211" s="13">
        <v>0</v>
      </c>
      <c r="G211" s="13">
        <v>0</v>
      </c>
      <c r="H211" s="13">
        <v>0</v>
      </c>
      <c r="I211" s="19">
        <v>4.0000000000000001E-3</v>
      </c>
      <c r="J211" s="19">
        <v>1.7000000000000001E-2</v>
      </c>
    </row>
    <row r="212" spans="1:10" ht="14.5" x14ac:dyDescent="0.35">
      <c r="A212" s="12" t="str">
        <f t="shared" si="3"/>
        <v>Barbados-The Americas-2003</v>
      </c>
      <c r="B212" s="13" t="s">
        <v>70</v>
      </c>
      <c r="C212" s="14" t="s">
        <v>81</v>
      </c>
      <c r="D212" s="15">
        <v>2003</v>
      </c>
      <c r="E212" s="13">
        <v>0</v>
      </c>
      <c r="F212" s="13">
        <v>0</v>
      </c>
      <c r="G212" s="13">
        <v>0</v>
      </c>
      <c r="H212" s="13">
        <v>0</v>
      </c>
      <c r="I212" s="19">
        <v>3.4000000000000002E-2</v>
      </c>
      <c r="J212" s="19">
        <v>0.186</v>
      </c>
    </row>
    <row r="213" spans="1:10" ht="14.5" x14ac:dyDescent="0.35">
      <c r="A213" s="12" t="str">
        <f t="shared" si="3"/>
        <v>Barbados-The Americas-2004</v>
      </c>
      <c r="B213" s="13" t="s">
        <v>70</v>
      </c>
      <c r="C213" s="14" t="s">
        <v>81</v>
      </c>
      <c r="D213" s="15">
        <v>2004</v>
      </c>
      <c r="E213" s="13">
        <v>0</v>
      </c>
      <c r="F213" s="13">
        <v>0</v>
      </c>
      <c r="G213" s="13">
        <v>0</v>
      </c>
      <c r="H213" s="13">
        <v>0</v>
      </c>
      <c r="I213" s="19">
        <v>2E-3</v>
      </c>
      <c r="J213" s="19">
        <v>6.0000000000000001E-3</v>
      </c>
    </row>
    <row r="214" spans="1:10" ht="14.5" x14ac:dyDescent="0.35">
      <c r="A214" s="12" t="str">
        <f t="shared" si="3"/>
        <v>Barbados-The Americas-2005</v>
      </c>
      <c r="B214" s="13" t="s">
        <v>70</v>
      </c>
      <c r="C214" s="14" t="s">
        <v>81</v>
      </c>
      <c r="D214" s="15">
        <v>2005</v>
      </c>
      <c r="E214" s="13">
        <v>0</v>
      </c>
      <c r="F214" s="13">
        <v>0</v>
      </c>
      <c r="G214" s="13">
        <v>0</v>
      </c>
      <c r="H214" s="13">
        <v>0</v>
      </c>
      <c r="I214" s="19">
        <v>1E-3</v>
      </c>
      <c r="J214" s="19">
        <v>5.0000000000000001E-3</v>
      </c>
    </row>
    <row r="215" spans="1:10" ht="14.5" x14ac:dyDescent="0.35">
      <c r="A215" s="12" t="str">
        <f t="shared" si="3"/>
        <v>Barbados-The Americas-2006</v>
      </c>
      <c r="B215" s="13" t="s">
        <v>70</v>
      </c>
      <c r="C215" s="14" t="s">
        <v>81</v>
      </c>
      <c r="D215" s="15">
        <v>2006</v>
      </c>
      <c r="E215" s="13">
        <v>0</v>
      </c>
      <c r="F215" s="13">
        <v>0</v>
      </c>
      <c r="G215" s="13">
        <v>0</v>
      </c>
      <c r="H215" s="13">
        <v>0</v>
      </c>
      <c r="I215" s="19">
        <v>3.0000000000000001E-3</v>
      </c>
      <c r="J215" s="19">
        <v>2.5999999999999999E-2</v>
      </c>
    </row>
    <row r="216" spans="1:10" ht="14.5" x14ac:dyDescent="0.35">
      <c r="A216" s="12" t="str">
        <f t="shared" si="3"/>
        <v>Barbados-The Americas-2007</v>
      </c>
      <c r="B216" s="13" t="s">
        <v>70</v>
      </c>
      <c r="C216" s="14" t="s">
        <v>81</v>
      </c>
      <c r="D216" s="15">
        <v>2007</v>
      </c>
      <c r="E216" s="13">
        <v>0</v>
      </c>
      <c r="F216" s="13">
        <v>0</v>
      </c>
      <c r="G216" s="13">
        <v>0</v>
      </c>
      <c r="H216" s="13">
        <v>0</v>
      </c>
      <c r="I216" s="19">
        <v>1E-3</v>
      </c>
      <c r="J216" s="19">
        <v>3.0000000000000001E-3</v>
      </c>
    </row>
    <row r="217" spans="1:10" ht="14.5" x14ac:dyDescent="0.35">
      <c r="A217" s="12" t="str">
        <f t="shared" si="3"/>
        <v>Barbados-The Americas-2008</v>
      </c>
      <c r="B217" s="13" t="s">
        <v>70</v>
      </c>
      <c r="C217" s="14" t="s">
        <v>81</v>
      </c>
      <c r="D217" s="15">
        <v>2008</v>
      </c>
      <c r="E217" s="13">
        <v>0</v>
      </c>
      <c r="F217" s="13">
        <v>0</v>
      </c>
      <c r="G217" s="13">
        <v>0</v>
      </c>
      <c r="H217" s="13">
        <v>0</v>
      </c>
      <c r="I217" s="19">
        <v>0</v>
      </c>
      <c r="J217" s="19">
        <v>3.0000000000000001E-3</v>
      </c>
    </row>
    <row r="218" spans="1:10" ht="14.5" x14ac:dyDescent="0.35">
      <c r="A218" s="12" t="str">
        <f t="shared" si="3"/>
        <v>Barbados-The Americas-2009</v>
      </c>
      <c r="B218" s="13" t="s">
        <v>70</v>
      </c>
      <c r="C218" s="14" t="s">
        <v>81</v>
      </c>
      <c r="D218" s="15">
        <v>2009</v>
      </c>
      <c r="E218" s="13">
        <v>0</v>
      </c>
      <c r="F218" s="13">
        <v>0</v>
      </c>
      <c r="G218" s="13">
        <v>0</v>
      </c>
      <c r="H218" s="13">
        <v>0</v>
      </c>
      <c r="I218" s="19">
        <v>4.0000000000000001E-3</v>
      </c>
      <c r="J218" s="13">
        <v>0</v>
      </c>
    </row>
    <row r="219" spans="1:10" ht="14.5" x14ac:dyDescent="0.35">
      <c r="A219" s="12" t="str">
        <f t="shared" si="3"/>
        <v>Barbados-The Americas-2010</v>
      </c>
      <c r="B219" s="13" t="s">
        <v>70</v>
      </c>
      <c r="C219" s="14" t="s">
        <v>81</v>
      </c>
      <c r="D219" s="15">
        <v>2010</v>
      </c>
      <c r="E219" s="13">
        <v>0</v>
      </c>
      <c r="F219" s="13">
        <v>0</v>
      </c>
      <c r="G219" s="13">
        <v>0</v>
      </c>
      <c r="H219" s="13">
        <v>0</v>
      </c>
      <c r="I219" s="19">
        <v>0</v>
      </c>
      <c r="J219" s="19">
        <v>3.0000000000000001E-3</v>
      </c>
    </row>
    <row r="220" spans="1:10" ht="14.5" x14ac:dyDescent="0.35">
      <c r="A220" s="12" t="str">
        <f t="shared" si="3"/>
        <v>Barbados-The Americas-2011</v>
      </c>
      <c r="B220" s="13" t="s">
        <v>70</v>
      </c>
      <c r="C220" s="14" t="s">
        <v>81</v>
      </c>
      <c r="D220" s="15">
        <v>2011</v>
      </c>
      <c r="E220" s="13">
        <v>0</v>
      </c>
      <c r="F220" s="13">
        <v>0</v>
      </c>
      <c r="G220" s="13">
        <v>0</v>
      </c>
      <c r="H220" s="13">
        <v>0</v>
      </c>
      <c r="I220" s="19">
        <v>0</v>
      </c>
      <c r="J220" s="19">
        <v>4.7E-2</v>
      </c>
    </row>
    <row r="221" spans="1:10" ht="14.5" x14ac:dyDescent="0.35">
      <c r="A221" s="12" t="str">
        <f t="shared" si="3"/>
        <v>Barbados-The Americas-2012</v>
      </c>
      <c r="B221" s="13" t="s">
        <v>70</v>
      </c>
      <c r="C221" s="14" t="s">
        <v>81</v>
      </c>
      <c r="D221" s="15">
        <v>2012</v>
      </c>
      <c r="E221" s="13">
        <v>0</v>
      </c>
      <c r="F221" s="13">
        <v>0</v>
      </c>
      <c r="G221" s="13">
        <v>0</v>
      </c>
      <c r="H221" s="13">
        <v>0</v>
      </c>
      <c r="I221" s="19">
        <v>4.0000000000000001E-3</v>
      </c>
      <c r="J221" s="19">
        <v>4.3999999999999997E-2</v>
      </c>
    </row>
    <row r="222" spans="1:10" ht="14.5" x14ac:dyDescent="0.35">
      <c r="A222" s="12" t="str">
        <f t="shared" si="3"/>
        <v>Barbados-The Americas-2000</v>
      </c>
      <c r="B222" s="13" t="s">
        <v>70</v>
      </c>
      <c r="C222" s="14" t="s">
        <v>81</v>
      </c>
      <c r="D222" s="15">
        <v>2000</v>
      </c>
      <c r="E222" s="13">
        <v>0</v>
      </c>
      <c r="F222" s="13">
        <v>0</v>
      </c>
      <c r="G222" s="13">
        <v>0</v>
      </c>
      <c r="H222" s="13">
        <v>0</v>
      </c>
      <c r="I222" s="19">
        <v>3.0000000000000001E-3</v>
      </c>
      <c r="J222" s="19">
        <v>4.0000000000000001E-3</v>
      </c>
    </row>
    <row r="223" spans="1:10" ht="14.5" x14ac:dyDescent="0.35">
      <c r="A223" s="12" t="str">
        <f t="shared" si="3"/>
        <v>Belarus-Europe-2001</v>
      </c>
      <c r="B223" s="13" t="s">
        <v>62</v>
      </c>
      <c r="C223" s="14" t="s">
        <v>82</v>
      </c>
      <c r="D223" s="15">
        <v>2001</v>
      </c>
      <c r="E223" s="13">
        <v>0</v>
      </c>
      <c r="F223" s="13">
        <v>0</v>
      </c>
      <c r="G223" s="13">
        <v>0</v>
      </c>
      <c r="H223" s="13">
        <v>0</v>
      </c>
      <c r="I223" s="19">
        <v>8.0000000000000002E-3</v>
      </c>
      <c r="J223" s="19">
        <v>4.2000000000000003E-2</v>
      </c>
    </row>
    <row r="224" spans="1:10" ht="14.5" x14ac:dyDescent="0.35">
      <c r="A224" s="12" t="str">
        <f t="shared" si="3"/>
        <v>Belarus-Europe-2002</v>
      </c>
      <c r="B224" s="13" t="s">
        <v>62</v>
      </c>
      <c r="C224" s="14" t="s">
        <v>82</v>
      </c>
      <c r="D224" s="15">
        <v>2002</v>
      </c>
      <c r="E224" s="13">
        <v>0</v>
      </c>
      <c r="F224" s="13">
        <v>0</v>
      </c>
      <c r="G224" s="13">
        <v>0</v>
      </c>
      <c r="H224" s="13">
        <v>0</v>
      </c>
      <c r="I224" s="19">
        <v>2E-3</v>
      </c>
      <c r="J224" s="19">
        <v>2.8000000000000001E-2</v>
      </c>
    </row>
    <row r="225" spans="1:10" ht="14.5" x14ac:dyDescent="0.35">
      <c r="A225" s="12" t="str">
        <f t="shared" si="3"/>
        <v>Belarus-Europe-2003</v>
      </c>
      <c r="B225" s="13" t="s">
        <v>62</v>
      </c>
      <c r="C225" s="14" t="s">
        <v>82</v>
      </c>
      <c r="D225" s="15">
        <v>2003</v>
      </c>
      <c r="E225" s="13">
        <v>0</v>
      </c>
      <c r="F225" s="13">
        <v>0</v>
      </c>
      <c r="G225" s="13">
        <v>0</v>
      </c>
      <c r="H225" s="13">
        <v>0</v>
      </c>
      <c r="I225" s="19">
        <v>2E-3</v>
      </c>
      <c r="J225" s="13">
        <v>0</v>
      </c>
    </row>
    <row r="226" spans="1:10" ht="14.5" x14ac:dyDescent="0.35">
      <c r="A226" s="12" t="str">
        <f t="shared" si="3"/>
        <v>Belarus-Europe-2004</v>
      </c>
      <c r="B226" s="13" t="s">
        <v>62</v>
      </c>
      <c r="C226" s="14" t="s">
        <v>82</v>
      </c>
      <c r="D226" s="15">
        <v>2004</v>
      </c>
      <c r="E226" s="13">
        <v>0</v>
      </c>
      <c r="F226" s="13">
        <v>0</v>
      </c>
      <c r="G226" s="13">
        <v>0</v>
      </c>
      <c r="H226" s="13">
        <v>0</v>
      </c>
      <c r="I226" s="19">
        <v>0</v>
      </c>
      <c r="J226" s="19">
        <v>0</v>
      </c>
    </row>
    <row r="227" spans="1:10" ht="14.5" x14ac:dyDescent="0.35">
      <c r="A227" s="12" t="str">
        <f t="shared" si="3"/>
        <v>Belarus-Europe-2005</v>
      </c>
      <c r="B227" s="13" t="s">
        <v>62</v>
      </c>
      <c r="C227" s="14" t="s">
        <v>82</v>
      </c>
      <c r="D227" s="15">
        <v>2005</v>
      </c>
      <c r="E227" s="13">
        <v>0</v>
      </c>
      <c r="F227" s="13">
        <v>0</v>
      </c>
      <c r="G227" s="13">
        <v>0</v>
      </c>
      <c r="H227" s="13">
        <v>0</v>
      </c>
      <c r="I227" s="19">
        <v>1.2999999999999999E-2</v>
      </c>
      <c r="J227" s="19">
        <v>0.11899999999999999</v>
      </c>
    </row>
    <row r="228" spans="1:10" ht="14.5" x14ac:dyDescent="0.35">
      <c r="A228" s="12" t="str">
        <f t="shared" si="3"/>
        <v>Belarus-Europe-2006</v>
      </c>
      <c r="B228" s="13" t="s">
        <v>62</v>
      </c>
      <c r="C228" s="14" t="s">
        <v>82</v>
      </c>
      <c r="D228" s="15">
        <v>2006</v>
      </c>
      <c r="E228" s="13">
        <v>0</v>
      </c>
      <c r="F228" s="13">
        <v>0</v>
      </c>
      <c r="G228" s="13">
        <v>0</v>
      </c>
      <c r="H228" s="13">
        <v>0</v>
      </c>
      <c r="I228" s="19">
        <v>1.2999999999999999E-2</v>
      </c>
      <c r="J228" s="19">
        <v>4.2999999999999997E-2</v>
      </c>
    </row>
    <row r="229" spans="1:10" ht="14.5" x14ac:dyDescent="0.35">
      <c r="A229" s="12" t="str">
        <f t="shared" si="3"/>
        <v>Belarus-Europe-2007</v>
      </c>
      <c r="B229" s="13" t="s">
        <v>62</v>
      </c>
      <c r="C229" s="14" t="s">
        <v>82</v>
      </c>
      <c r="D229" s="15">
        <v>2007</v>
      </c>
      <c r="E229" s="13">
        <v>0</v>
      </c>
      <c r="F229" s="13">
        <v>0</v>
      </c>
      <c r="G229" s="13">
        <v>0</v>
      </c>
      <c r="H229" s="13">
        <v>0</v>
      </c>
      <c r="I229" s="19">
        <v>2E-3</v>
      </c>
      <c r="J229" s="19">
        <v>1.2999999999999999E-2</v>
      </c>
    </row>
    <row r="230" spans="1:10" ht="14.5" x14ac:dyDescent="0.35">
      <c r="A230" s="12" t="str">
        <f t="shared" si="3"/>
        <v>Belarus-Europe-2008</v>
      </c>
      <c r="B230" s="13" t="s">
        <v>62</v>
      </c>
      <c r="C230" s="14" t="s">
        <v>82</v>
      </c>
      <c r="D230" s="15">
        <v>2008</v>
      </c>
      <c r="E230" s="13">
        <v>0</v>
      </c>
      <c r="F230" s="13">
        <v>0</v>
      </c>
      <c r="G230" s="13">
        <v>0</v>
      </c>
      <c r="H230" s="13">
        <v>0</v>
      </c>
      <c r="I230" s="19">
        <v>2E-3</v>
      </c>
      <c r="J230" s="19">
        <v>6.0000000000000001E-3</v>
      </c>
    </row>
    <row r="231" spans="1:10" ht="14.5" x14ac:dyDescent="0.35">
      <c r="A231" s="12" t="str">
        <f t="shared" si="3"/>
        <v>Belarus-Europe-2009</v>
      </c>
      <c r="B231" s="13" t="s">
        <v>62</v>
      </c>
      <c r="C231" s="14" t="s">
        <v>82</v>
      </c>
      <c r="D231" s="15">
        <v>2009</v>
      </c>
      <c r="E231" s="13">
        <v>0</v>
      </c>
      <c r="F231" s="13">
        <v>0</v>
      </c>
      <c r="G231" s="13">
        <v>0</v>
      </c>
      <c r="H231" s="13">
        <v>0</v>
      </c>
      <c r="I231" s="19">
        <v>3.0000000000000001E-3</v>
      </c>
      <c r="J231" s="13">
        <v>0</v>
      </c>
    </row>
    <row r="232" spans="1:10" ht="14.5" x14ac:dyDescent="0.35">
      <c r="A232" s="12" t="str">
        <f t="shared" si="3"/>
        <v>Belarus-Europe-2010</v>
      </c>
      <c r="B232" s="13" t="s">
        <v>62</v>
      </c>
      <c r="C232" s="14" t="s">
        <v>82</v>
      </c>
      <c r="D232" s="15">
        <v>2010</v>
      </c>
      <c r="E232" s="13">
        <v>0</v>
      </c>
      <c r="F232" s="13">
        <v>0</v>
      </c>
      <c r="G232" s="13">
        <v>0</v>
      </c>
      <c r="H232" s="13">
        <v>0</v>
      </c>
      <c r="I232" s="19">
        <v>6.0000000000000001E-3</v>
      </c>
      <c r="J232" s="19">
        <v>1.9E-2</v>
      </c>
    </row>
    <row r="233" spans="1:10" ht="14.5" x14ac:dyDescent="0.35">
      <c r="A233" s="12" t="str">
        <f t="shared" si="3"/>
        <v>Belarus-Europe-2011</v>
      </c>
      <c r="B233" s="13" t="s">
        <v>62</v>
      </c>
      <c r="C233" s="14" t="s">
        <v>82</v>
      </c>
      <c r="D233" s="15">
        <v>2011</v>
      </c>
      <c r="E233" s="13">
        <v>0</v>
      </c>
      <c r="F233" s="13">
        <v>0</v>
      </c>
      <c r="G233" s="13">
        <v>0</v>
      </c>
      <c r="H233" s="13">
        <v>0</v>
      </c>
      <c r="I233" s="19">
        <v>3.0000000000000001E-3</v>
      </c>
      <c r="J233" s="19">
        <v>0.03</v>
      </c>
    </row>
    <row r="234" spans="1:10" ht="14.5" x14ac:dyDescent="0.35">
      <c r="A234" s="12" t="str">
        <f t="shared" si="3"/>
        <v>Belarus-Europe-2012</v>
      </c>
      <c r="B234" s="13" t="s">
        <v>62</v>
      </c>
      <c r="C234" s="14" t="s">
        <v>82</v>
      </c>
      <c r="D234" s="15">
        <v>2012</v>
      </c>
      <c r="E234" s="13">
        <v>0</v>
      </c>
      <c r="F234" s="13">
        <v>0</v>
      </c>
      <c r="G234" s="13">
        <v>0</v>
      </c>
      <c r="H234" s="13">
        <v>0</v>
      </c>
      <c r="I234" s="19">
        <v>0</v>
      </c>
      <c r="J234" s="19">
        <v>1E-3</v>
      </c>
    </row>
    <row r="235" spans="1:10" ht="14.5" x14ac:dyDescent="0.35">
      <c r="A235" s="12" t="str">
        <f t="shared" si="3"/>
        <v>Belarus-Europe-2000</v>
      </c>
      <c r="B235" s="13" t="s">
        <v>62</v>
      </c>
      <c r="C235" s="14" t="s">
        <v>82</v>
      </c>
      <c r="D235" s="15">
        <v>2000</v>
      </c>
      <c r="E235" s="13">
        <v>0</v>
      </c>
      <c r="F235" s="13">
        <v>0</v>
      </c>
      <c r="G235" s="13">
        <v>0</v>
      </c>
      <c r="H235" s="13">
        <v>0</v>
      </c>
      <c r="I235" s="19">
        <v>4.0000000000000001E-3</v>
      </c>
      <c r="J235" s="19">
        <v>0.01</v>
      </c>
    </row>
    <row r="236" spans="1:10" ht="14.5" x14ac:dyDescent="0.35">
      <c r="A236" s="12" t="str">
        <f t="shared" si="3"/>
        <v>Belgium-Europe-2001</v>
      </c>
      <c r="B236" s="13" t="s">
        <v>62</v>
      </c>
      <c r="C236" s="14" t="s">
        <v>83</v>
      </c>
      <c r="D236" s="15">
        <v>2001</v>
      </c>
      <c r="E236" s="13">
        <v>0</v>
      </c>
      <c r="F236" s="13">
        <v>0</v>
      </c>
      <c r="G236" s="13">
        <v>0</v>
      </c>
      <c r="H236" s="13">
        <v>0</v>
      </c>
      <c r="I236" s="19">
        <v>2E-3</v>
      </c>
      <c r="J236" s="19">
        <v>8.9999999999999993E-3</v>
      </c>
    </row>
    <row r="237" spans="1:10" ht="14.5" x14ac:dyDescent="0.35">
      <c r="A237" s="12" t="str">
        <f t="shared" si="3"/>
        <v>Belgium-Europe-2002</v>
      </c>
      <c r="B237" s="13" t="s">
        <v>62</v>
      </c>
      <c r="C237" s="14" t="s">
        <v>83</v>
      </c>
      <c r="D237" s="15">
        <v>2002</v>
      </c>
      <c r="E237" s="13">
        <v>0</v>
      </c>
      <c r="F237" s="13">
        <v>0</v>
      </c>
      <c r="G237" s="13">
        <v>0</v>
      </c>
      <c r="H237" s="13">
        <v>0</v>
      </c>
      <c r="I237" s="19">
        <v>2E-3</v>
      </c>
      <c r="J237" s="19">
        <v>5.0000000000000001E-3</v>
      </c>
    </row>
    <row r="238" spans="1:10" ht="14.5" x14ac:dyDescent="0.35">
      <c r="A238" s="12" t="str">
        <f t="shared" si="3"/>
        <v>Belgium-Europe-2003</v>
      </c>
      <c r="B238" s="13" t="s">
        <v>62</v>
      </c>
      <c r="C238" s="14" t="s">
        <v>83</v>
      </c>
      <c r="D238" s="15">
        <v>2003</v>
      </c>
      <c r="E238" s="13">
        <v>0</v>
      </c>
      <c r="F238" s="13">
        <v>0</v>
      </c>
      <c r="G238" s="13">
        <v>0</v>
      </c>
      <c r="H238" s="13">
        <v>0</v>
      </c>
      <c r="I238" s="19">
        <v>2E-3</v>
      </c>
      <c r="J238" s="19">
        <v>2E-3</v>
      </c>
    </row>
    <row r="239" spans="1:10" ht="14.5" x14ac:dyDescent="0.35">
      <c r="A239" s="12" t="str">
        <f t="shared" si="3"/>
        <v>Belgium-Europe-2004</v>
      </c>
      <c r="B239" s="13" t="s">
        <v>62</v>
      </c>
      <c r="C239" s="14" t="s">
        <v>83</v>
      </c>
      <c r="D239" s="15">
        <v>2004</v>
      </c>
      <c r="E239" s="13">
        <v>0</v>
      </c>
      <c r="F239" s="13">
        <v>0</v>
      </c>
      <c r="G239" s="13">
        <v>0</v>
      </c>
      <c r="H239" s="13">
        <v>0</v>
      </c>
      <c r="I239" s="19">
        <v>3.0000000000000001E-3</v>
      </c>
      <c r="J239" s="19">
        <v>0.04</v>
      </c>
    </row>
    <row r="240" spans="1:10" ht="14.5" x14ac:dyDescent="0.35">
      <c r="A240" s="12" t="str">
        <f t="shared" si="3"/>
        <v>Belgium-Europe-2005</v>
      </c>
      <c r="B240" s="13" t="s">
        <v>62</v>
      </c>
      <c r="C240" s="14" t="s">
        <v>83</v>
      </c>
      <c r="D240" s="15">
        <v>2005</v>
      </c>
      <c r="E240" s="13">
        <v>0</v>
      </c>
      <c r="F240" s="13">
        <v>0</v>
      </c>
      <c r="G240" s="13">
        <v>0</v>
      </c>
      <c r="H240" s="13">
        <v>0</v>
      </c>
      <c r="I240" s="19">
        <v>8.7999999999999995E-2</v>
      </c>
      <c r="J240" s="19">
        <v>0.22800000000000001</v>
      </c>
    </row>
    <row r="241" spans="1:10" ht="14.5" x14ac:dyDescent="0.35">
      <c r="A241" s="12" t="str">
        <f t="shared" si="3"/>
        <v>Belgium-Europe-2006</v>
      </c>
      <c r="B241" s="13" t="s">
        <v>62</v>
      </c>
      <c r="C241" s="14" t="s">
        <v>83</v>
      </c>
      <c r="D241" s="15">
        <v>2006</v>
      </c>
      <c r="E241" s="13">
        <v>0</v>
      </c>
      <c r="F241" s="13">
        <v>0</v>
      </c>
      <c r="G241" s="13">
        <v>0</v>
      </c>
      <c r="H241" s="13">
        <v>0</v>
      </c>
      <c r="I241" s="19">
        <v>1.4E-2</v>
      </c>
      <c r="J241" s="19">
        <v>0.16400000000000001</v>
      </c>
    </row>
    <row r="242" spans="1:10" ht="14.5" x14ac:dyDescent="0.35">
      <c r="A242" s="12" t="str">
        <f t="shared" si="3"/>
        <v>Belgium-Europe-2007</v>
      </c>
      <c r="B242" s="13" t="s">
        <v>62</v>
      </c>
      <c r="C242" s="14" t="s">
        <v>83</v>
      </c>
      <c r="D242" s="15">
        <v>2007</v>
      </c>
      <c r="E242" s="13">
        <v>0</v>
      </c>
      <c r="F242" s="13">
        <v>0</v>
      </c>
      <c r="G242" s="13">
        <v>0</v>
      </c>
      <c r="H242" s="13">
        <v>0</v>
      </c>
      <c r="I242" s="19">
        <v>2E-3</v>
      </c>
      <c r="J242" s="19">
        <v>8.0000000000000002E-3</v>
      </c>
    </row>
    <row r="243" spans="1:10" ht="14.5" x14ac:dyDescent="0.35">
      <c r="A243" s="12" t="str">
        <f t="shared" si="3"/>
        <v>Belgium-Europe-2008</v>
      </c>
      <c r="B243" s="13" t="s">
        <v>62</v>
      </c>
      <c r="C243" s="14" t="s">
        <v>83</v>
      </c>
      <c r="D243" s="15">
        <v>2008</v>
      </c>
      <c r="E243" s="13">
        <v>0</v>
      </c>
      <c r="F243" s="13">
        <v>0</v>
      </c>
      <c r="G243" s="13">
        <v>0</v>
      </c>
      <c r="H243" s="13">
        <v>0</v>
      </c>
      <c r="I243" s="19">
        <v>2.4E-2</v>
      </c>
      <c r="J243" s="19">
        <v>5.5E-2</v>
      </c>
    </row>
    <row r="244" spans="1:10" ht="14.5" x14ac:dyDescent="0.35">
      <c r="A244" s="12" t="str">
        <f t="shared" si="3"/>
        <v>Belgium-Europe-2009</v>
      </c>
      <c r="B244" s="13" t="s">
        <v>62</v>
      </c>
      <c r="C244" s="14" t="s">
        <v>83</v>
      </c>
      <c r="D244" s="15">
        <v>2009</v>
      </c>
      <c r="E244" s="13">
        <v>0</v>
      </c>
      <c r="F244" s="13">
        <v>0</v>
      </c>
      <c r="G244" s="13">
        <v>0</v>
      </c>
      <c r="H244" s="13">
        <v>0</v>
      </c>
      <c r="I244" s="19">
        <v>1E-3</v>
      </c>
      <c r="J244" s="19">
        <v>0</v>
      </c>
    </row>
    <row r="245" spans="1:10" ht="14.5" x14ac:dyDescent="0.35">
      <c r="A245" s="12" t="str">
        <f t="shared" si="3"/>
        <v>Belgium-Europe-2010</v>
      </c>
      <c r="B245" s="13" t="s">
        <v>62</v>
      </c>
      <c r="C245" s="14" t="s">
        <v>83</v>
      </c>
      <c r="D245" s="15">
        <v>2010</v>
      </c>
      <c r="E245" s="13">
        <v>0</v>
      </c>
      <c r="F245" s="13">
        <v>0</v>
      </c>
      <c r="G245" s="13">
        <v>0</v>
      </c>
      <c r="H245" s="13">
        <v>0</v>
      </c>
      <c r="I245" s="19">
        <v>1E-3</v>
      </c>
      <c r="J245" s="19">
        <v>2E-3</v>
      </c>
    </row>
    <row r="246" spans="1:10" ht="14.5" x14ac:dyDescent="0.35">
      <c r="A246" s="12" t="str">
        <f t="shared" si="3"/>
        <v>Belgium-Europe-2011</v>
      </c>
      <c r="B246" s="13" t="s">
        <v>62</v>
      </c>
      <c r="C246" s="14" t="s">
        <v>83</v>
      </c>
      <c r="D246" s="15">
        <v>2011</v>
      </c>
      <c r="E246" s="13">
        <v>0</v>
      </c>
      <c r="F246" s="13">
        <v>0</v>
      </c>
      <c r="G246" s="13">
        <v>0</v>
      </c>
      <c r="H246" s="13">
        <v>0</v>
      </c>
      <c r="I246" s="19">
        <v>2E-3</v>
      </c>
      <c r="J246" s="19">
        <v>7.0000000000000001E-3</v>
      </c>
    </row>
    <row r="247" spans="1:10" ht="14.5" x14ac:dyDescent="0.35">
      <c r="A247" s="12" t="str">
        <f t="shared" si="3"/>
        <v>Belgium-Europe-2012</v>
      </c>
      <c r="B247" s="13" t="s">
        <v>62</v>
      </c>
      <c r="C247" s="14" t="s">
        <v>83</v>
      </c>
      <c r="D247" s="15">
        <v>2012</v>
      </c>
      <c r="E247" s="13">
        <v>0</v>
      </c>
      <c r="F247" s="13">
        <v>0</v>
      </c>
      <c r="G247" s="13">
        <v>0</v>
      </c>
      <c r="H247" s="13">
        <v>0</v>
      </c>
      <c r="I247" s="19">
        <v>6.3E-2</v>
      </c>
      <c r="J247" s="13">
        <v>0</v>
      </c>
    </row>
    <row r="248" spans="1:10" ht="14.5" x14ac:dyDescent="0.35">
      <c r="A248" s="12" t="str">
        <f t="shared" si="3"/>
        <v>Belgium-Europe-2000</v>
      </c>
      <c r="B248" s="13" t="s">
        <v>62</v>
      </c>
      <c r="C248" s="14" t="s">
        <v>83</v>
      </c>
      <c r="D248" s="15">
        <v>2000</v>
      </c>
      <c r="E248" s="13">
        <v>0</v>
      </c>
      <c r="F248" s="13">
        <v>0</v>
      </c>
      <c r="G248" s="13">
        <v>0</v>
      </c>
      <c r="H248" s="13">
        <v>0</v>
      </c>
      <c r="I248" s="19">
        <v>0.01</v>
      </c>
      <c r="J248" s="19">
        <v>0.03</v>
      </c>
    </row>
    <row r="249" spans="1:10" ht="14.5" x14ac:dyDescent="0.35">
      <c r="A249" s="12" t="str">
        <f t="shared" si="3"/>
        <v>Belize-The Americas-2001</v>
      </c>
      <c r="B249" s="13" t="s">
        <v>70</v>
      </c>
      <c r="C249" s="14" t="s">
        <v>84</v>
      </c>
      <c r="D249" s="15">
        <v>2001</v>
      </c>
      <c r="E249" s="13">
        <v>0</v>
      </c>
      <c r="F249" s="13">
        <v>0</v>
      </c>
      <c r="G249" s="13">
        <v>0</v>
      </c>
      <c r="H249" s="13">
        <v>0</v>
      </c>
      <c r="I249" s="19">
        <v>0.11</v>
      </c>
      <c r="J249" s="19">
        <v>0.45200000000000001</v>
      </c>
    </row>
    <row r="250" spans="1:10" ht="14.5" x14ac:dyDescent="0.35">
      <c r="A250" s="12" t="str">
        <f t="shared" si="3"/>
        <v>Belize-The Americas-2002</v>
      </c>
      <c r="B250" s="13" t="s">
        <v>70</v>
      </c>
      <c r="C250" s="14" t="s">
        <v>84</v>
      </c>
      <c r="D250" s="15">
        <v>2002</v>
      </c>
      <c r="E250" s="13">
        <v>0</v>
      </c>
      <c r="F250" s="13">
        <v>0</v>
      </c>
      <c r="G250" s="13">
        <v>0</v>
      </c>
      <c r="H250" s="13">
        <v>0</v>
      </c>
      <c r="I250" s="19">
        <v>2E-3</v>
      </c>
      <c r="J250" s="19">
        <v>6.0000000000000001E-3</v>
      </c>
    </row>
    <row r="251" spans="1:10" ht="14.5" x14ac:dyDescent="0.35">
      <c r="A251" s="12" t="str">
        <f t="shared" si="3"/>
        <v>Belize-The Americas-2003</v>
      </c>
      <c r="B251" s="13" t="s">
        <v>70</v>
      </c>
      <c r="C251" s="14" t="s">
        <v>84</v>
      </c>
      <c r="D251" s="15">
        <v>2003</v>
      </c>
      <c r="E251" s="13">
        <v>0</v>
      </c>
      <c r="F251" s="13">
        <v>0</v>
      </c>
      <c r="G251" s="13">
        <v>0</v>
      </c>
      <c r="H251" s="13">
        <v>0</v>
      </c>
      <c r="I251" s="19">
        <v>1E-3</v>
      </c>
      <c r="J251" s="19">
        <v>1.0999999999999999E-2</v>
      </c>
    </row>
    <row r="252" spans="1:10" ht="14.5" x14ac:dyDescent="0.35">
      <c r="A252" s="12" t="str">
        <f t="shared" si="3"/>
        <v>Belize-The Americas-2004</v>
      </c>
      <c r="B252" s="13" t="s">
        <v>70</v>
      </c>
      <c r="C252" s="14" t="s">
        <v>84</v>
      </c>
      <c r="D252" s="15">
        <v>2004</v>
      </c>
      <c r="E252" s="13">
        <v>0</v>
      </c>
      <c r="F252" s="13">
        <v>0</v>
      </c>
      <c r="G252" s="13">
        <v>0</v>
      </c>
      <c r="H252" s="13">
        <v>0</v>
      </c>
      <c r="I252" s="19">
        <v>6.3E-2</v>
      </c>
      <c r="J252" s="19">
        <v>0.23699999999999999</v>
      </c>
    </row>
    <row r="253" spans="1:10" ht="14.5" x14ac:dyDescent="0.35">
      <c r="A253" s="12" t="str">
        <f t="shared" si="3"/>
        <v>Belize-The Americas-2005</v>
      </c>
      <c r="B253" s="13" t="s">
        <v>70</v>
      </c>
      <c r="C253" s="14" t="s">
        <v>84</v>
      </c>
      <c r="D253" s="15">
        <v>2005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</row>
    <row r="254" spans="1:10" ht="14.5" x14ac:dyDescent="0.35">
      <c r="A254" s="12" t="str">
        <f t="shared" si="3"/>
        <v>Belize-The Americas-2006</v>
      </c>
      <c r="B254" s="13" t="s">
        <v>70</v>
      </c>
      <c r="C254" s="14" t="s">
        <v>84</v>
      </c>
      <c r="D254" s="15">
        <v>2006</v>
      </c>
      <c r="E254" s="13">
        <v>0</v>
      </c>
      <c r="F254" s="13">
        <v>0</v>
      </c>
      <c r="G254" s="13">
        <v>0</v>
      </c>
      <c r="H254" s="13">
        <v>0</v>
      </c>
      <c r="I254" s="19">
        <v>1E-3</v>
      </c>
      <c r="J254" s="19">
        <v>3.0000000000000001E-3</v>
      </c>
    </row>
    <row r="255" spans="1:10" ht="14.5" x14ac:dyDescent="0.35">
      <c r="A255" s="12" t="str">
        <f t="shared" si="3"/>
        <v>Belize-The Americas-2007</v>
      </c>
      <c r="B255" s="13" t="s">
        <v>70</v>
      </c>
      <c r="C255" s="14" t="s">
        <v>84</v>
      </c>
      <c r="D255" s="15">
        <v>2007</v>
      </c>
      <c r="E255" s="13">
        <v>0</v>
      </c>
      <c r="F255" s="13">
        <v>0</v>
      </c>
      <c r="G255" s="13">
        <v>0</v>
      </c>
      <c r="H255" s="13">
        <v>0</v>
      </c>
      <c r="I255" s="19">
        <v>1.2999999999999999E-2</v>
      </c>
      <c r="J255" s="19">
        <v>5.0999999999999997E-2</v>
      </c>
    </row>
    <row r="256" spans="1:10" ht="14.5" x14ac:dyDescent="0.35">
      <c r="A256" s="12" t="str">
        <f t="shared" si="3"/>
        <v>Belize-The Americas-2008</v>
      </c>
      <c r="B256" s="13" t="s">
        <v>70</v>
      </c>
      <c r="C256" s="14" t="s">
        <v>84</v>
      </c>
      <c r="D256" s="15">
        <v>2008</v>
      </c>
      <c r="E256" s="13">
        <v>0</v>
      </c>
      <c r="F256" s="13">
        <v>0</v>
      </c>
      <c r="G256" s="13">
        <v>0</v>
      </c>
      <c r="H256" s="13">
        <v>0</v>
      </c>
      <c r="I256" s="19">
        <v>2E-3</v>
      </c>
      <c r="J256" s="19">
        <v>8.0000000000000002E-3</v>
      </c>
    </row>
    <row r="257" spans="1:10" ht="14.5" x14ac:dyDescent="0.35">
      <c r="A257" s="12" t="str">
        <f t="shared" si="3"/>
        <v>Belize-The Americas-2009</v>
      </c>
      <c r="B257" s="13" t="s">
        <v>70</v>
      </c>
      <c r="C257" s="14" t="s">
        <v>84</v>
      </c>
      <c r="D257" s="15">
        <v>2009</v>
      </c>
      <c r="E257" s="13">
        <v>0</v>
      </c>
      <c r="F257" s="13">
        <v>0</v>
      </c>
      <c r="G257" s="13">
        <v>0</v>
      </c>
      <c r="H257" s="13">
        <v>0</v>
      </c>
      <c r="I257" s="19">
        <v>8.9999999999999993E-3</v>
      </c>
      <c r="J257" s="19">
        <v>1.9E-2</v>
      </c>
    </row>
    <row r="258" spans="1:10" ht="14.5" x14ac:dyDescent="0.35">
      <c r="A258" s="12" t="str">
        <f t="shared" si="3"/>
        <v>Belize-The Americas-2010</v>
      </c>
      <c r="B258" s="13" t="s">
        <v>70</v>
      </c>
      <c r="C258" s="14" t="s">
        <v>84</v>
      </c>
      <c r="D258" s="15">
        <v>2010</v>
      </c>
      <c r="E258" s="13">
        <v>0</v>
      </c>
      <c r="F258" s="13">
        <v>0</v>
      </c>
      <c r="G258" s="13">
        <v>0</v>
      </c>
      <c r="H258" s="13">
        <v>0</v>
      </c>
      <c r="I258" s="19">
        <v>4.2999999999999997E-2</v>
      </c>
      <c r="J258" s="19">
        <v>0.04</v>
      </c>
    </row>
    <row r="259" spans="1:10" ht="14.5" x14ac:dyDescent="0.35">
      <c r="A259" s="12" t="str">
        <f t="shared" ref="A259:A322" si="4">C259&amp;"-"&amp;D259</f>
        <v>Belize-The Americas-2011</v>
      </c>
      <c r="B259" s="13" t="s">
        <v>70</v>
      </c>
      <c r="C259" s="14" t="s">
        <v>84</v>
      </c>
      <c r="D259" s="15">
        <v>2011</v>
      </c>
      <c r="E259" s="13">
        <v>0</v>
      </c>
      <c r="F259" s="13">
        <v>0</v>
      </c>
      <c r="G259" s="13">
        <v>0</v>
      </c>
      <c r="H259" s="13">
        <v>0</v>
      </c>
      <c r="I259" s="19">
        <v>2E-3</v>
      </c>
      <c r="J259" s="19">
        <v>1.0999999999999999E-2</v>
      </c>
    </row>
    <row r="260" spans="1:10" ht="14.5" x14ac:dyDescent="0.35">
      <c r="A260" s="12" t="str">
        <f t="shared" si="4"/>
        <v>Belize-The Americas-2012</v>
      </c>
      <c r="B260" s="13" t="s">
        <v>70</v>
      </c>
      <c r="C260" s="14" t="s">
        <v>84</v>
      </c>
      <c r="D260" s="15">
        <v>2012</v>
      </c>
      <c r="E260" s="13">
        <v>0</v>
      </c>
      <c r="F260" s="13">
        <v>0</v>
      </c>
      <c r="G260" s="13">
        <v>0</v>
      </c>
      <c r="H260" s="13">
        <v>0</v>
      </c>
      <c r="I260" s="19">
        <v>2E-3</v>
      </c>
      <c r="J260" s="19">
        <v>1.2E-2</v>
      </c>
    </row>
    <row r="261" spans="1:10" ht="14.5" x14ac:dyDescent="0.35">
      <c r="A261" s="12" t="str">
        <f t="shared" si="4"/>
        <v>Belize-The Americas-2000</v>
      </c>
      <c r="B261" s="13" t="s">
        <v>70</v>
      </c>
      <c r="C261" s="14" t="s">
        <v>84</v>
      </c>
      <c r="D261" s="15">
        <v>2000</v>
      </c>
      <c r="E261" s="13">
        <v>0</v>
      </c>
      <c r="F261" s="13">
        <v>0</v>
      </c>
      <c r="G261" s="13">
        <v>0</v>
      </c>
      <c r="H261" s="13">
        <v>0</v>
      </c>
      <c r="I261" s="19">
        <v>8.0000000000000002E-3</v>
      </c>
      <c r="J261" s="19">
        <v>2.5000000000000001E-2</v>
      </c>
    </row>
    <row r="262" spans="1:10" ht="14.5" x14ac:dyDescent="0.35">
      <c r="A262" s="12" t="str">
        <f t="shared" si="4"/>
        <v>Benin-Africa-2001</v>
      </c>
      <c r="B262" s="13" t="s">
        <v>64</v>
      </c>
      <c r="C262" s="14" t="s">
        <v>85</v>
      </c>
      <c r="D262" s="15">
        <v>2001</v>
      </c>
      <c r="E262" s="13">
        <v>0</v>
      </c>
      <c r="F262" s="13">
        <v>0</v>
      </c>
      <c r="G262" s="13">
        <v>0</v>
      </c>
      <c r="H262" s="13">
        <v>0</v>
      </c>
      <c r="I262" s="19">
        <v>0</v>
      </c>
      <c r="J262" s="13">
        <v>0</v>
      </c>
    </row>
    <row r="263" spans="1:10" ht="14.5" x14ac:dyDescent="0.35">
      <c r="A263" s="12" t="str">
        <f t="shared" si="4"/>
        <v>Benin-Africa-2002</v>
      </c>
      <c r="B263" s="13" t="s">
        <v>64</v>
      </c>
      <c r="C263" s="14" t="s">
        <v>85</v>
      </c>
      <c r="D263" s="15">
        <v>2002</v>
      </c>
      <c r="E263" s="13">
        <v>0</v>
      </c>
      <c r="F263" s="13">
        <v>0</v>
      </c>
      <c r="G263" s="13">
        <v>0</v>
      </c>
      <c r="H263" s="13">
        <v>0</v>
      </c>
      <c r="I263" s="19">
        <v>1.6E-2</v>
      </c>
      <c r="J263" s="19">
        <v>8.0000000000000002E-3</v>
      </c>
    </row>
    <row r="264" spans="1:10" ht="14.5" x14ac:dyDescent="0.35">
      <c r="A264" s="12" t="str">
        <f t="shared" si="4"/>
        <v>Benin-Africa-2003</v>
      </c>
      <c r="B264" s="13" t="s">
        <v>64</v>
      </c>
      <c r="C264" s="14" t="s">
        <v>85</v>
      </c>
      <c r="D264" s="15">
        <v>2003</v>
      </c>
      <c r="E264" s="13">
        <v>0</v>
      </c>
      <c r="F264" s="13">
        <v>0</v>
      </c>
      <c r="G264" s="13">
        <v>0</v>
      </c>
      <c r="H264" s="13">
        <v>0</v>
      </c>
      <c r="I264" s="19">
        <v>3.0000000000000001E-3</v>
      </c>
      <c r="J264" s="19">
        <v>8.8999999999999996E-2</v>
      </c>
    </row>
    <row r="265" spans="1:10" ht="14.5" x14ac:dyDescent="0.35">
      <c r="A265" s="12" t="str">
        <f t="shared" si="4"/>
        <v>Benin-Africa-2004</v>
      </c>
      <c r="B265" s="13" t="s">
        <v>64</v>
      </c>
      <c r="C265" s="14" t="s">
        <v>85</v>
      </c>
      <c r="D265" s="15">
        <v>2004</v>
      </c>
      <c r="E265" s="13">
        <v>0</v>
      </c>
      <c r="F265" s="13">
        <v>0</v>
      </c>
      <c r="G265" s="13">
        <v>0</v>
      </c>
      <c r="H265" s="13">
        <v>0</v>
      </c>
      <c r="I265" s="19">
        <v>1E-3</v>
      </c>
      <c r="J265" s="19">
        <v>4.0000000000000001E-3</v>
      </c>
    </row>
    <row r="266" spans="1:10" ht="14.5" x14ac:dyDescent="0.35">
      <c r="A266" s="12" t="str">
        <f t="shared" si="4"/>
        <v>Benin-Africa-2005</v>
      </c>
      <c r="B266" s="13" t="s">
        <v>64</v>
      </c>
      <c r="C266" s="14" t="s">
        <v>85</v>
      </c>
      <c r="D266" s="15">
        <v>2005</v>
      </c>
      <c r="E266" s="13">
        <v>0</v>
      </c>
      <c r="F266" s="13">
        <v>0</v>
      </c>
      <c r="G266" s="13">
        <v>0</v>
      </c>
      <c r="H266" s="13">
        <v>0</v>
      </c>
      <c r="I266" s="19">
        <v>8.9999999999999993E-3</v>
      </c>
      <c r="J266" s="13">
        <v>0</v>
      </c>
    </row>
    <row r="267" spans="1:10" ht="14.5" x14ac:dyDescent="0.35">
      <c r="A267" s="12" t="str">
        <f t="shared" si="4"/>
        <v>Benin-Africa-2006</v>
      </c>
      <c r="B267" s="13" t="s">
        <v>64</v>
      </c>
      <c r="C267" s="14" t="s">
        <v>85</v>
      </c>
      <c r="D267" s="15">
        <v>2006</v>
      </c>
      <c r="E267" s="13">
        <v>0</v>
      </c>
      <c r="F267" s="13">
        <v>0</v>
      </c>
      <c r="G267" s="13">
        <v>0</v>
      </c>
      <c r="H267" s="13">
        <v>0</v>
      </c>
      <c r="I267" s="19">
        <v>0.129</v>
      </c>
      <c r="J267" s="19">
        <v>0.42199999999999999</v>
      </c>
    </row>
    <row r="268" spans="1:10" ht="14.5" x14ac:dyDescent="0.35">
      <c r="A268" s="12" t="str">
        <f t="shared" si="4"/>
        <v>Benin-Africa-2007</v>
      </c>
      <c r="B268" s="13" t="s">
        <v>64</v>
      </c>
      <c r="C268" s="14" t="s">
        <v>85</v>
      </c>
      <c r="D268" s="15">
        <v>2007</v>
      </c>
      <c r="E268" s="13">
        <v>0</v>
      </c>
      <c r="F268" s="13">
        <v>0</v>
      </c>
      <c r="G268" s="13">
        <v>0</v>
      </c>
      <c r="H268" s="13">
        <v>0</v>
      </c>
      <c r="I268" s="19">
        <v>1E-3</v>
      </c>
      <c r="J268" s="19">
        <v>1.7999999999999999E-2</v>
      </c>
    </row>
    <row r="269" spans="1:10" ht="14.5" x14ac:dyDescent="0.35">
      <c r="A269" s="12" t="str">
        <f t="shared" si="4"/>
        <v>Benin-Africa-2008</v>
      </c>
      <c r="B269" s="13" t="s">
        <v>64</v>
      </c>
      <c r="C269" s="14" t="s">
        <v>85</v>
      </c>
      <c r="D269" s="15">
        <v>2008</v>
      </c>
      <c r="E269" s="13">
        <v>0</v>
      </c>
      <c r="F269" s="13">
        <v>0</v>
      </c>
      <c r="G269" s="13">
        <v>0</v>
      </c>
      <c r="H269" s="13">
        <v>0</v>
      </c>
      <c r="I269" s="19">
        <v>2.5999999999999999E-2</v>
      </c>
      <c r="J269" s="19">
        <v>0.112</v>
      </c>
    </row>
    <row r="270" spans="1:10" ht="14.5" x14ac:dyDescent="0.35">
      <c r="A270" s="12" t="str">
        <f t="shared" si="4"/>
        <v>Benin-Africa-2009</v>
      </c>
      <c r="B270" s="13" t="s">
        <v>64</v>
      </c>
      <c r="C270" s="14" t="s">
        <v>85</v>
      </c>
      <c r="D270" s="15">
        <v>2009</v>
      </c>
      <c r="E270" s="13">
        <v>0</v>
      </c>
      <c r="F270" s="13">
        <v>0</v>
      </c>
      <c r="G270" s="13">
        <v>0</v>
      </c>
      <c r="H270" s="13">
        <v>0</v>
      </c>
      <c r="I270" s="19">
        <v>0.01</v>
      </c>
      <c r="J270" s="19">
        <v>6.4000000000000001E-2</v>
      </c>
    </row>
    <row r="271" spans="1:10" ht="14.5" x14ac:dyDescent="0.35">
      <c r="A271" s="12" t="str">
        <f t="shared" si="4"/>
        <v>Benin-Africa-2010</v>
      </c>
      <c r="B271" s="13" t="s">
        <v>64</v>
      </c>
      <c r="C271" s="14" t="s">
        <v>85</v>
      </c>
      <c r="D271" s="15">
        <v>2010</v>
      </c>
      <c r="E271" s="13">
        <v>0</v>
      </c>
      <c r="F271" s="13">
        <v>0</v>
      </c>
      <c r="G271" s="13">
        <v>0</v>
      </c>
      <c r="H271" s="13">
        <v>0</v>
      </c>
      <c r="I271" s="19">
        <v>0.38700000000000001</v>
      </c>
      <c r="J271" s="19">
        <v>0.83799999999999997</v>
      </c>
    </row>
    <row r="272" spans="1:10" ht="14.5" x14ac:dyDescent="0.35">
      <c r="A272" s="12" t="str">
        <f t="shared" si="4"/>
        <v>Benin-Africa-2011</v>
      </c>
      <c r="B272" s="13" t="s">
        <v>64</v>
      </c>
      <c r="C272" s="14" t="s">
        <v>85</v>
      </c>
      <c r="D272" s="15">
        <v>2011</v>
      </c>
      <c r="E272" s="13">
        <v>0</v>
      </c>
      <c r="F272" s="13">
        <v>0</v>
      </c>
      <c r="G272" s="13">
        <v>0</v>
      </c>
      <c r="H272" s="13">
        <v>0</v>
      </c>
      <c r="I272" s="19">
        <v>7.0000000000000001E-3</v>
      </c>
      <c r="J272" s="19">
        <v>6.0000000000000001E-3</v>
      </c>
    </row>
    <row r="273" spans="1:10" ht="14.5" x14ac:dyDescent="0.35">
      <c r="A273" s="12" t="str">
        <f t="shared" si="4"/>
        <v>Benin-Africa-2012</v>
      </c>
      <c r="B273" s="13" t="s">
        <v>64</v>
      </c>
      <c r="C273" s="14" t="s">
        <v>85</v>
      </c>
      <c r="D273" s="15">
        <v>2012</v>
      </c>
      <c r="E273" s="13">
        <v>0</v>
      </c>
      <c r="F273" s="13">
        <v>0</v>
      </c>
      <c r="G273" s="13">
        <v>0</v>
      </c>
      <c r="H273" s="13">
        <v>0</v>
      </c>
      <c r="I273" s="19">
        <v>0.02</v>
      </c>
      <c r="J273" s="19">
        <v>3.1E-2</v>
      </c>
    </row>
    <row r="274" spans="1:10" ht="14.5" x14ac:dyDescent="0.35">
      <c r="A274" s="12" t="str">
        <f t="shared" si="4"/>
        <v>Benin-Africa-2000</v>
      </c>
      <c r="B274" s="13" t="s">
        <v>64</v>
      </c>
      <c r="C274" s="14" t="s">
        <v>85</v>
      </c>
      <c r="D274" s="15">
        <v>2000</v>
      </c>
      <c r="E274" s="13">
        <v>0</v>
      </c>
      <c r="F274" s="13">
        <v>0</v>
      </c>
      <c r="G274" s="13">
        <v>0</v>
      </c>
      <c r="H274" s="13">
        <v>0</v>
      </c>
      <c r="I274" s="19">
        <v>0.38500000000000001</v>
      </c>
      <c r="J274" s="19">
        <v>0.59399999999999997</v>
      </c>
    </row>
    <row r="275" spans="1:10" ht="14.5" x14ac:dyDescent="0.35">
      <c r="A275" s="12" t="str">
        <f t="shared" si="4"/>
        <v>Bermuda-The Americas-2001</v>
      </c>
      <c r="B275" s="13" t="s">
        <v>70</v>
      </c>
      <c r="C275" s="14" t="s">
        <v>86</v>
      </c>
      <c r="D275" s="15">
        <v>2001</v>
      </c>
      <c r="E275" s="13">
        <v>0</v>
      </c>
      <c r="F275" s="13">
        <v>0</v>
      </c>
      <c r="G275" s="13">
        <v>0</v>
      </c>
      <c r="H275" s="13">
        <v>0</v>
      </c>
      <c r="I275" s="19">
        <v>0.01</v>
      </c>
      <c r="J275" s="19">
        <v>0.04</v>
      </c>
    </row>
    <row r="276" spans="1:10" ht="14.5" x14ac:dyDescent="0.35">
      <c r="A276" s="12" t="str">
        <f t="shared" si="4"/>
        <v>Bermuda-The Americas-2002</v>
      </c>
      <c r="B276" s="13" t="s">
        <v>70</v>
      </c>
      <c r="C276" s="14" t="s">
        <v>86</v>
      </c>
      <c r="D276" s="15">
        <v>2002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</row>
    <row r="277" spans="1:10" ht="14.5" x14ac:dyDescent="0.35">
      <c r="A277" s="12" t="str">
        <f t="shared" si="4"/>
        <v>Bermuda-The Americas-2003</v>
      </c>
      <c r="B277" s="13" t="s">
        <v>70</v>
      </c>
      <c r="C277" s="14" t="s">
        <v>86</v>
      </c>
      <c r="D277" s="15">
        <v>2003</v>
      </c>
      <c r="E277" s="13">
        <v>0</v>
      </c>
      <c r="F277" s="13">
        <v>0</v>
      </c>
      <c r="G277" s="13">
        <v>0</v>
      </c>
      <c r="H277" s="13">
        <v>0</v>
      </c>
      <c r="I277" s="19">
        <v>0.56599999999999995</v>
      </c>
      <c r="J277" s="19">
        <v>0.629</v>
      </c>
    </row>
    <row r="278" spans="1:10" ht="14.5" x14ac:dyDescent="0.35">
      <c r="A278" s="12" t="str">
        <f t="shared" si="4"/>
        <v>Bermuda-The Americas-2004</v>
      </c>
      <c r="B278" s="13" t="s">
        <v>70</v>
      </c>
      <c r="C278" s="14" t="s">
        <v>86</v>
      </c>
      <c r="D278" s="15">
        <v>2004</v>
      </c>
      <c r="E278" s="13">
        <v>0</v>
      </c>
      <c r="F278" s="13">
        <v>0</v>
      </c>
      <c r="G278" s="13">
        <v>0</v>
      </c>
      <c r="H278" s="13">
        <v>0</v>
      </c>
      <c r="I278" s="19">
        <v>0.03</v>
      </c>
      <c r="J278" s="19">
        <v>5.0000000000000001E-3</v>
      </c>
    </row>
    <row r="279" spans="1:10" ht="14.5" x14ac:dyDescent="0.35">
      <c r="A279" s="12" t="str">
        <f t="shared" si="4"/>
        <v>Bermuda-The Americas-2005</v>
      </c>
      <c r="B279" s="13" t="s">
        <v>70</v>
      </c>
      <c r="C279" s="14" t="s">
        <v>86</v>
      </c>
      <c r="D279" s="15">
        <v>2005</v>
      </c>
      <c r="E279" s="13">
        <v>0</v>
      </c>
      <c r="F279" s="13">
        <v>0</v>
      </c>
      <c r="G279" s="13">
        <v>0</v>
      </c>
      <c r="H279" s="13">
        <v>0</v>
      </c>
      <c r="I279" s="19">
        <v>2E-3</v>
      </c>
      <c r="J279" s="19">
        <v>5.0000000000000001E-3</v>
      </c>
    </row>
    <row r="280" spans="1:10" ht="14.5" x14ac:dyDescent="0.35">
      <c r="A280" s="12" t="str">
        <f t="shared" si="4"/>
        <v>Bermuda-The Americas-2006</v>
      </c>
      <c r="B280" s="13" t="s">
        <v>70</v>
      </c>
      <c r="C280" s="14" t="s">
        <v>86</v>
      </c>
      <c r="D280" s="15">
        <v>2006</v>
      </c>
      <c r="E280" s="13">
        <v>0</v>
      </c>
      <c r="F280" s="13">
        <v>0</v>
      </c>
      <c r="G280" s="13">
        <v>0</v>
      </c>
      <c r="H280" s="13">
        <v>0</v>
      </c>
      <c r="I280" s="19">
        <v>0.22500000000000001</v>
      </c>
      <c r="J280" s="19">
        <v>0.44400000000000001</v>
      </c>
    </row>
    <row r="281" spans="1:10" ht="14.5" x14ac:dyDescent="0.35">
      <c r="A281" s="12" t="str">
        <f t="shared" si="4"/>
        <v>Bermuda-The Americas-2007</v>
      </c>
      <c r="B281" s="13" t="s">
        <v>70</v>
      </c>
      <c r="C281" s="14" t="s">
        <v>86</v>
      </c>
      <c r="D281" s="15">
        <v>2007</v>
      </c>
      <c r="E281" s="13">
        <v>0</v>
      </c>
      <c r="F281" s="13">
        <v>0</v>
      </c>
      <c r="G281" s="13">
        <v>0</v>
      </c>
      <c r="H281" s="13">
        <v>0</v>
      </c>
      <c r="I281" s="19">
        <v>0.26700000000000002</v>
      </c>
      <c r="J281" s="19">
        <v>0.309</v>
      </c>
    </row>
    <row r="282" spans="1:10" ht="14.5" x14ac:dyDescent="0.35">
      <c r="A282" s="12" t="str">
        <f t="shared" si="4"/>
        <v>Bermuda-The Americas-2008</v>
      </c>
      <c r="B282" s="13" t="s">
        <v>70</v>
      </c>
      <c r="C282" s="14" t="s">
        <v>86</v>
      </c>
      <c r="D282" s="15">
        <v>2008</v>
      </c>
      <c r="E282" s="13">
        <v>0</v>
      </c>
      <c r="F282" s="13">
        <v>0</v>
      </c>
      <c r="G282" s="13">
        <v>0</v>
      </c>
      <c r="H282" s="13">
        <v>0</v>
      </c>
      <c r="I282" s="19">
        <v>3.5999999999999997E-2</v>
      </c>
      <c r="J282" s="19">
        <v>6.8000000000000005E-2</v>
      </c>
    </row>
    <row r="283" spans="1:10" ht="14.5" x14ac:dyDescent="0.35">
      <c r="A283" s="12" t="str">
        <f t="shared" si="4"/>
        <v>Bermuda-The Americas-2009</v>
      </c>
      <c r="B283" s="13" t="s">
        <v>70</v>
      </c>
      <c r="C283" s="14" t="s">
        <v>86</v>
      </c>
      <c r="D283" s="15">
        <v>2009</v>
      </c>
      <c r="E283" s="13">
        <v>0</v>
      </c>
      <c r="F283" s="13">
        <v>0</v>
      </c>
      <c r="G283" s="13">
        <v>0</v>
      </c>
      <c r="H283" s="13">
        <v>0</v>
      </c>
      <c r="I283" s="19">
        <v>1.7000000000000001E-2</v>
      </c>
      <c r="J283" s="19">
        <v>8.1000000000000003E-2</v>
      </c>
    </row>
    <row r="284" spans="1:10" ht="14.5" x14ac:dyDescent="0.35">
      <c r="A284" s="12" t="str">
        <f t="shared" si="4"/>
        <v>Bermuda-The Americas-2010</v>
      </c>
      <c r="B284" s="13" t="s">
        <v>70</v>
      </c>
      <c r="C284" s="14" t="s">
        <v>86</v>
      </c>
      <c r="D284" s="15">
        <v>2010</v>
      </c>
      <c r="E284" s="13">
        <v>0</v>
      </c>
      <c r="F284" s="13">
        <v>0</v>
      </c>
      <c r="G284" s="13">
        <v>0</v>
      </c>
      <c r="H284" s="13">
        <v>0</v>
      </c>
      <c r="I284" s="19">
        <v>0</v>
      </c>
      <c r="J284" s="19">
        <v>0</v>
      </c>
    </row>
    <row r="285" spans="1:10" ht="14.5" x14ac:dyDescent="0.35">
      <c r="A285" s="12" t="str">
        <f t="shared" si="4"/>
        <v>Bermuda-The Americas-2011</v>
      </c>
      <c r="B285" s="13" t="s">
        <v>70</v>
      </c>
      <c r="C285" s="14" t="s">
        <v>86</v>
      </c>
      <c r="D285" s="15">
        <v>2011</v>
      </c>
      <c r="E285" s="13">
        <v>0</v>
      </c>
      <c r="F285" s="13">
        <v>0</v>
      </c>
      <c r="G285" s="13">
        <v>0</v>
      </c>
      <c r="H285" s="13">
        <v>0</v>
      </c>
      <c r="I285" s="19">
        <v>2E-3</v>
      </c>
      <c r="J285" s="19">
        <v>1E-3</v>
      </c>
    </row>
    <row r="286" spans="1:10" ht="14.5" x14ac:dyDescent="0.35">
      <c r="A286" s="12" t="str">
        <f t="shared" si="4"/>
        <v>Bermuda-The Americas-2012</v>
      </c>
      <c r="B286" s="13" t="s">
        <v>70</v>
      </c>
      <c r="C286" s="14" t="s">
        <v>86</v>
      </c>
      <c r="D286" s="15">
        <v>2012</v>
      </c>
      <c r="E286" s="13">
        <v>0</v>
      </c>
      <c r="F286" s="13">
        <v>0</v>
      </c>
      <c r="G286" s="13">
        <v>0</v>
      </c>
      <c r="H286" s="13">
        <v>0</v>
      </c>
      <c r="I286" s="19">
        <v>1.2999999999999999E-2</v>
      </c>
      <c r="J286" s="19">
        <v>5.0000000000000001E-3</v>
      </c>
    </row>
    <row r="287" spans="1:10" ht="14.5" x14ac:dyDescent="0.35">
      <c r="A287" s="12" t="str">
        <f t="shared" si="4"/>
        <v>Bermuda-The Americas-2000</v>
      </c>
      <c r="B287" s="13" t="s">
        <v>70</v>
      </c>
      <c r="C287" s="14" t="s">
        <v>86</v>
      </c>
      <c r="D287" s="15">
        <v>2000</v>
      </c>
      <c r="E287" s="13">
        <v>0</v>
      </c>
      <c r="F287" s="13">
        <v>0</v>
      </c>
      <c r="G287" s="13">
        <v>0</v>
      </c>
      <c r="H287" s="13">
        <v>0</v>
      </c>
      <c r="I287" s="19">
        <v>2.5000000000000001E-2</v>
      </c>
      <c r="J287" s="19">
        <v>0.153</v>
      </c>
    </row>
    <row r="288" spans="1:10" ht="14.5" x14ac:dyDescent="0.35">
      <c r="A288" s="12" t="str">
        <f t="shared" si="4"/>
        <v>Bhutan-Asia-2001</v>
      </c>
      <c r="B288" s="13" t="s">
        <v>60</v>
      </c>
      <c r="C288" s="14" t="s">
        <v>87</v>
      </c>
      <c r="D288" s="15">
        <v>2001</v>
      </c>
      <c r="E288" s="13">
        <v>0</v>
      </c>
      <c r="F288" s="13">
        <v>0</v>
      </c>
      <c r="G288" s="13">
        <v>0</v>
      </c>
      <c r="H288" s="13">
        <v>0</v>
      </c>
      <c r="I288" s="19">
        <v>0.41699999999999998</v>
      </c>
      <c r="J288" s="19">
        <v>0.74399999999999999</v>
      </c>
    </row>
    <row r="289" spans="1:10" ht="14.5" x14ac:dyDescent="0.35">
      <c r="A289" s="12" t="str">
        <f t="shared" si="4"/>
        <v>Bhutan-Asia-2002</v>
      </c>
      <c r="B289" s="13" t="s">
        <v>60</v>
      </c>
      <c r="C289" s="14" t="s">
        <v>87</v>
      </c>
      <c r="D289" s="15">
        <v>2002</v>
      </c>
      <c r="E289" s="13">
        <v>0</v>
      </c>
      <c r="F289" s="13">
        <v>0</v>
      </c>
      <c r="G289" s="13">
        <v>0</v>
      </c>
      <c r="H289" s="13">
        <v>0</v>
      </c>
      <c r="I289" s="19">
        <v>8.0000000000000002E-3</v>
      </c>
      <c r="J289" s="19">
        <v>3.5000000000000003E-2</v>
      </c>
    </row>
    <row r="290" spans="1:10" ht="14.5" x14ac:dyDescent="0.35">
      <c r="A290" s="12" t="str">
        <f t="shared" si="4"/>
        <v>Bhutan-Asia-2003</v>
      </c>
      <c r="B290" s="13" t="s">
        <v>60</v>
      </c>
      <c r="C290" s="14" t="s">
        <v>87</v>
      </c>
      <c r="D290" s="15">
        <v>2003</v>
      </c>
      <c r="E290" s="13">
        <v>0</v>
      </c>
      <c r="F290" s="13">
        <v>0</v>
      </c>
      <c r="G290" s="13">
        <v>0</v>
      </c>
      <c r="H290" s="13">
        <v>0</v>
      </c>
      <c r="I290" s="19">
        <v>1E-3</v>
      </c>
      <c r="J290" s="19">
        <v>0</v>
      </c>
    </row>
    <row r="291" spans="1:10" ht="14.5" x14ac:dyDescent="0.35">
      <c r="A291" s="12" t="str">
        <f t="shared" si="4"/>
        <v>Bhutan-Asia-2004</v>
      </c>
      <c r="B291" s="13" t="s">
        <v>60</v>
      </c>
      <c r="C291" s="14" t="s">
        <v>87</v>
      </c>
      <c r="D291" s="15">
        <v>2004</v>
      </c>
      <c r="E291" s="13">
        <v>0</v>
      </c>
      <c r="F291" s="13">
        <v>0</v>
      </c>
      <c r="G291" s="13">
        <v>0</v>
      </c>
      <c r="H291" s="13">
        <v>0</v>
      </c>
      <c r="I291" s="19">
        <v>5.6000000000000001E-2</v>
      </c>
      <c r="J291" s="19">
        <v>0.12</v>
      </c>
    </row>
    <row r="292" spans="1:10" ht="14.5" x14ac:dyDescent="0.35">
      <c r="A292" s="12" t="str">
        <f t="shared" si="4"/>
        <v>Bhutan-Asia-2005</v>
      </c>
      <c r="B292" s="13" t="s">
        <v>60</v>
      </c>
      <c r="C292" s="14" t="s">
        <v>87</v>
      </c>
      <c r="D292" s="15">
        <v>2005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</row>
    <row r="293" spans="1:10" ht="14.5" x14ac:dyDescent="0.35">
      <c r="A293" s="12" t="str">
        <f t="shared" si="4"/>
        <v>Bhutan-Asia-2006</v>
      </c>
      <c r="B293" s="13" t="s">
        <v>60</v>
      </c>
      <c r="C293" s="14" t="s">
        <v>87</v>
      </c>
      <c r="D293" s="15">
        <v>2006</v>
      </c>
      <c r="E293" s="13">
        <v>0</v>
      </c>
      <c r="F293" s="13">
        <v>0</v>
      </c>
      <c r="G293" s="13">
        <v>0</v>
      </c>
      <c r="H293" s="13">
        <v>0</v>
      </c>
      <c r="I293" s="19">
        <v>2E-3</v>
      </c>
      <c r="J293" s="19">
        <v>2E-3</v>
      </c>
    </row>
    <row r="294" spans="1:10" ht="14.5" x14ac:dyDescent="0.35">
      <c r="A294" s="12" t="str">
        <f t="shared" si="4"/>
        <v>Bhutan-Asia-2007</v>
      </c>
      <c r="B294" s="13" t="s">
        <v>60</v>
      </c>
      <c r="C294" s="14" t="s">
        <v>87</v>
      </c>
      <c r="D294" s="15">
        <v>2007</v>
      </c>
      <c r="E294" s="13">
        <v>0</v>
      </c>
      <c r="F294" s="13">
        <v>0</v>
      </c>
      <c r="G294" s="13">
        <v>0</v>
      </c>
      <c r="H294" s="13">
        <v>0</v>
      </c>
      <c r="I294" s="19">
        <v>6.0000000000000001E-3</v>
      </c>
      <c r="J294" s="19">
        <v>5.0000000000000001E-3</v>
      </c>
    </row>
    <row r="295" spans="1:10" ht="14.5" x14ac:dyDescent="0.35">
      <c r="A295" s="12" t="str">
        <f t="shared" si="4"/>
        <v>Bhutan-Asia-2008</v>
      </c>
      <c r="B295" s="13" t="s">
        <v>60</v>
      </c>
      <c r="C295" s="14" t="s">
        <v>87</v>
      </c>
      <c r="D295" s="15">
        <v>2008</v>
      </c>
      <c r="E295" s="13">
        <v>0</v>
      </c>
      <c r="F295" s="13">
        <v>0</v>
      </c>
      <c r="G295" s="13">
        <v>0</v>
      </c>
      <c r="H295" s="13">
        <v>0</v>
      </c>
      <c r="I295" s="19">
        <v>1.2999999999999999E-2</v>
      </c>
      <c r="J295" s="19">
        <v>1.4999999999999999E-2</v>
      </c>
    </row>
    <row r="296" spans="1:10" ht="14.5" x14ac:dyDescent="0.35">
      <c r="A296" s="12" t="str">
        <f t="shared" si="4"/>
        <v>Bhutan-Asia-2009</v>
      </c>
      <c r="B296" s="13" t="s">
        <v>60</v>
      </c>
      <c r="C296" s="14" t="s">
        <v>87</v>
      </c>
      <c r="D296" s="15">
        <v>2009</v>
      </c>
      <c r="E296" s="13">
        <v>0</v>
      </c>
      <c r="F296" s="13">
        <v>0</v>
      </c>
      <c r="G296" s="13">
        <v>0</v>
      </c>
      <c r="H296" s="13">
        <v>0</v>
      </c>
      <c r="I296" s="19">
        <v>3.0000000000000001E-3</v>
      </c>
      <c r="J296" s="19">
        <v>0.11899999999999999</v>
      </c>
    </row>
    <row r="297" spans="1:10" ht="14.5" x14ac:dyDescent="0.35">
      <c r="A297" s="12" t="str">
        <f t="shared" si="4"/>
        <v>Bhutan-Asia-2010</v>
      </c>
      <c r="B297" s="13" t="s">
        <v>60</v>
      </c>
      <c r="C297" s="14" t="s">
        <v>87</v>
      </c>
      <c r="D297" s="15">
        <v>2010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9">
        <v>0.433</v>
      </c>
    </row>
    <row r="298" spans="1:10" ht="14.5" x14ac:dyDescent="0.35">
      <c r="A298" s="12" t="str">
        <f t="shared" si="4"/>
        <v>Bhutan-Asia-2011</v>
      </c>
      <c r="B298" s="13" t="s">
        <v>60</v>
      </c>
      <c r="C298" s="14" t="s">
        <v>87</v>
      </c>
      <c r="D298" s="15">
        <v>2011</v>
      </c>
      <c r="E298" s="13">
        <v>0</v>
      </c>
      <c r="F298" s="13">
        <v>0</v>
      </c>
      <c r="G298" s="13">
        <v>0</v>
      </c>
      <c r="H298" s="13">
        <v>0</v>
      </c>
      <c r="I298" s="19">
        <v>0.39200000000000002</v>
      </c>
      <c r="J298" s="19">
        <v>0.81299999999999994</v>
      </c>
    </row>
    <row r="299" spans="1:10" ht="14.5" x14ac:dyDescent="0.35">
      <c r="A299" s="12" t="str">
        <f t="shared" si="4"/>
        <v>Bhutan-Asia-2012</v>
      </c>
      <c r="B299" s="13" t="s">
        <v>60</v>
      </c>
      <c r="C299" s="14" t="s">
        <v>87</v>
      </c>
      <c r="D299" s="15">
        <v>2012</v>
      </c>
      <c r="E299" s="13">
        <v>0</v>
      </c>
      <c r="F299" s="13">
        <v>0</v>
      </c>
      <c r="G299" s="13">
        <v>0</v>
      </c>
      <c r="H299" s="13">
        <v>0</v>
      </c>
      <c r="I299" s="19">
        <v>4.2999999999999997E-2</v>
      </c>
      <c r="J299" s="19">
        <v>1.4E-2</v>
      </c>
    </row>
    <row r="300" spans="1:10" ht="14.5" x14ac:dyDescent="0.35">
      <c r="A300" s="12" t="str">
        <f t="shared" si="4"/>
        <v>Bhutan-Asia-2000</v>
      </c>
      <c r="B300" s="13" t="s">
        <v>60</v>
      </c>
      <c r="C300" s="14" t="s">
        <v>87</v>
      </c>
      <c r="D300" s="15">
        <v>2000</v>
      </c>
      <c r="E300" s="13">
        <v>0</v>
      </c>
      <c r="F300" s="13">
        <v>0</v>
      </c>
      <c r="G300" s="13">
        <v>0</v>
      </c>
      <c r="H300" s="13">
        <v>0</v>
      </c>
      <c r="I300" s="19">
        <v>0.313</v>
      </c>
      <c r="J300" s="19">
        <v>0.747</v>
      </c>
    </row>
    <row r="301" spans="1:10" ht="14.5" x14ac:dyDescent="0.35">
      <c r="A301" s="12" t="str">
        <f t="shared" si="4"/>
        <v>Bolivia-The Americas-2001</v>
      </c>
      <c r="B301" s="13" t="s">
        <v>70</v>
      </c>
      <c r="C301" s="14" t="s">
        <v>88</v>
      </c>
      <c r="D301" s="15">
        <v>2001</v>
      </c>
      <c r="E301" s="13">
        <v>0</v>
      </c>
      <c r="F301" s="13">
        <v>0</v>
      </c>
      <c r="G301" s="13">
        <v>0</v>
      </c>
      <c r="H301" s="13">
        <v>0</v>
      </c>
      <c r="I301" s="19">
        <v>1.2E-2</v>
      </c>
      <c r="J301" s="19">
        <v>0.115</v>
      </c>
    </row>
    <row r="302" spans="1:10" ht="14.5" x14ac:dyDescent="0.35">
      <c r="A302" s="12" t="str">
        <f t="shared" si="4"/>
        <v>Bolivia-The Americas-2002</v>
      </c>
      <c r="B302" s="13" t="s">
        <v>70</v>
      </c>
      <c r="C302" s="14" t="s">
        <v>88</v>
      </c>
      <c r="D302" s="15">
        <v>2002</v>
      </c>
      <c r="E302" s="13">
        <v>0</v>
      </c>
      <c r="F302" s="13">
        <v>0</v>
      </c>
      <c r="G302" s="13">
        <v>0</v>
      </c>
      <c r="H302" s="13">
        <v>0</v>
      </c>
      <c r="I302" s="19">
        <v>7.5999999999999998E-2</v>
      </c>
      <c r="J302" s="19">
        <v>0.19500000000000001</v>
      </c>
    </row>
    <row r="303" spans="1:10" ht="14.5" x14ac:dyDescent="0.35">
      <c r="A303" s="12" t="str">
        <f t="shared" si="4"/>
        <v>Bolivia-The Americas-2003</v>
      </c>
      <c r="B303" s="13" t="s">
        <v>70</v>
      </c>
      <c r="C303" s="14" t="s">
        <v>88</v>
      </c>
      <c r="D303" s="15">
        <v>2003</v>
      </c>
      <c r="E303" s="13">
        <v>0</v>
      </c>
      <c r="F303" s="13">
        <v>0</v>
      </c>
      <c r="G303" s="13">
        <v>0</v>
      </c>
      <c r="H303" s="13">
        <v>0</v>
      </c>
      <c r="I303" s="19">
        <v>0.11600000000000001</v>
      </c>
      <c r="J303" s="19">
        <v>0.39500000000000002</v>
      </c>
    </row>
    <row r="304" spans="1:10" ht="14.5" x14ac:dyDescent="0.35">
      <c r="A304" s="12" t="str">
        <f t="shared" si="4"/>
        <v>Bolivia-The Americas-2004</v>
      </c>
      <c r="B304" s="13" t="s">
        <v>70</v>
      </c>
      <c r="C304" s="14" t="s">
        <v>88</v>
      </c>
      <c r="D304" s="15">
        <v>2004</v>
      </c>
      <c r="E304" s="13">
        <v>0</v>
      </c>
      <c r="F304" s="13">
        <v>0</v>
      </c>
      <c r="G304" s="13">
        <v>0</v>
      </c>
      <c r="H304" s="13">
        <v>0</v>
      </c>
      <c r="I304" s="19">
        <v>0.188</v>
      </c>
      <c r="J304" s="19">
        <v>0.32700000000000001</v>
      </c>
    </row>
    <row r="305" spans="1:10" ht="14.5" x14ac:dyDescent="0.35">
      <c r="A305" s="12" t="str">
        <f t="shared" si="4"/>
        <v>Bolivia-The Americas-2005</v>
      </c>
      <c r="B305" s="13" t="s">
        <v>70</v>
      </c>
      <c r="C305" s="14" t="s">
        <v>88</v>
      </c>
      <c r="D305" s="15">
        <v>2005</v>
      </c>
      <c r="E305" s="13">
        <v>0</v>
      </c>
      <c r="F305" s="13">
        <v>0</v>
      </c>
      <c r="G305" s="13">
        <v>0</v>
      </c>
      <c r="H305" s="13">
        <v>0</v>
      </c>
      <c r="I305" s="19">
        <v>0.14699999999999999</v>
      </c>
      <c r="J305" s="19">
        <v>0.67900000000000005</v>
      </c>
    </row>
    <row r="306" spans="1:10" ht="14.5" x14ac:dyDescent="0.35">
      <c r="A306" s="12" t="str">
        <f t="shared" si="4"/>
        <v>Bolivia-The Americas-2006</v>
      </c>
      <c r="B306" s="13" t="s">
        <v>70</v>
      </c>
      <c r="C306" s="14" t="s">
        <v>88</v>
      </c>
      <c r="D306" s="15">
        <v>2006</v>
      </c>
      <c r="E306" s="13">
        <v>0</v>
      </c>
      <c r="F306" s="13">
        <v>0</v>
      </c>
      <c r="G306" s="13">
        <v>0</v>
      </c>
      <c r="H306" s="13">
        <v>0</v>
      </c>
      <c r="I306" s="19">
        <v>0.43</v>
      </c>
      <c r="J306" s="19">
        <v>0.74</v>
      </c>
    </row>
    <row r="307" spans="1:10" ht="14.5" x14ac:dyDescent="0.35">
      <c r="A307" s="12" t="str">
        <f t="shared" si="4"/>
        <v>Bolivia-The Americas-2007</v>
      </c>
      <c r="B307" s="13" t="s">
        <v>70</v>
      </c>
      <c r="C307" s="14" t="s">
        <v>88</v>
      </c>
      <c r="D307" s="15">
        <v>2007</v>
      </c>
      <c r="E307" s="13">
        <v>0</v>
      </c>
      <c r="F307" s="13">
        <v>0</v>
      </c>
      <c r="G307" s="13">
        <v>0</v>
      </c>
      <c r="H307" s="13">
        <v>0</v>
      </c>
      <c r="I307" s="19">
        <v>0.315</v>
      </c>
      <c r="J307" s="19">
        <v>0.48</v>
      </c>
    </row>
    <row r="308" spans="1:10" ht="14.5" x14ac:dyDescent="0.35">
      <c r="A308" s="12" t="str">
        <f t="shared" si="4"/>
        <v>Bolivia-The Americas-2008</v>
      </c>
      <c r="B308" s="13" t="s">
        <v>70</v>
      </c>
      <c r="C308" s="14" t="s">
        <v>88</v>
      </c>
      <c r="D308" s="15">
        <v>2008</v>
      </c>
      <c r="E308" s="13">
        <v>0</v>
      </c>
      <c r="F308" s="13">
        <v>0</v>
      </c>
      <c r="G308" s="13">
        <v>0</v>
      </c>
      <c r="H308" s="13">
        <v>0</v>
      </c>
      <c r="I308" s="19">
        <v>0.432</v>
      </c>
      <c r="J308" s="19">
        <v>0.52</v>
      </c>
    </row>
    <row r="309" spans="1:10" ht="14.5" x14ac:dyDescent="0.35">
      <c r="A309" s="12" t="str">
        <f t="shared" si="4"/>
        <v>Bolivia-The Americas-2009</v>
      </c>
      <c r="B309" s="13" t="s">
        <v>70</v>
      </c>
      <c r="C309" s="14" t="s">
        <v>88</v>
      </c>
      <c r="D309" s="15">
        <v>2009</v>
      </c>
      <c r="E309" s="13">
        <v>0</v>
      </c>
      <c r="F309" s="13">
        <v>0</v>
      </c>
      <c r="G309" s="13">
        <v>0</v>
      </c>
      <c r="H309" s="13">
        <v>0</v>
      </c>
      <c r="I309" s="19">
        <v>0.43099999999999999</v>
      </c>
      <c r="J309" s="19">
        <v>0.80500000000000005</v>
      </c>
    </row>
    <row r="310" spans="1:10" ht="14.5" x14ac:dyDescent="0.35">
      <c r="A310" s="12" t="str">
        <f t="shared" si="4"/>
        <v>Bolivia-The Americas-2010</v>
      </c>
      <c r="B310" s="13" t="s">
        <v>70</v>
      </c>
      <c r="C310" s="14" t="s">
        <v>88</v>
      </c>
      <c r="D310" s="15">
        <v>2010</v>
      </c>
      <c r="E310" s="13">
        <v>0</v>
      </c>
      <c r="F310" s="13">
        <v>0</v>
      </c>
      <c r="G310" s="13">
        <v>0</v>
      </c>
      <c r="H310" s="13">
        <v>0</v>
      </c>
      <c r="I310" s="19">
        <v>0.26300000000000001</v>
      </c>
      <c r="J310" s="19">
        <v>0.621</v>
      </c>
    </row>
    <row r="311" spans="1:10" ht="14.5" x14ac:dyDescent="0.35">
      <c r="A311" s="12" t="str">
        <f t="shared" si="4"/>
        <v>Bolivia-The Americas-2011</v>
      </c>
      <c r="B311" s="13" t="s">
        <v>70</v>
      </c>
      <c r="C311" s="14" t="s">
        <v>88</v>
      </c>
      <c r="D311" s="15">
        <v>2011</v>
      </c>
      <c r="E311" s="13">
        <v>0</v>
      </c>
      <c r="F311" s="13">
        <v>0</v>
      </c>
      <c r="G311" s="13">
        <v>0</v>
      </c>
      <c r="H311" s="13">
        <v>0</v>
      </c>
      <c r="I311" s="19">
        <v>0.317</v>
      </c>
      <c r="J311" s="19">
        <v>0.67100000000000004</v>
      </c>
    </row>
    <row r="312" spans="1:10" ht="14.5" x14ac:dyDescent="0.35">
      <c r="A312" s="12" t="str">
        <f t="shared" si="4"/>
        <v>Bolivia-The Americas-2012</v>
      </c>
      <c r="B312" s="13" t="s">
        <v>70</v>
      </c>
      <c r="C312" s="14" t="s">
        <v>88</v>
      </c>
      <c r="D312" s="15">
        <v>2012</v>
      </c>
      <c r="E312" s="13">
        <v>0</v>
      </c>
      <c r="F312" s="13">
        <v>0</v>
      </c>
      <c r="G312" s="13">
        <v>0</v>
      </c>
      <c r="H312" s="13">
        <v>0</v>
      </c>
      <c r="I312" s="19">
        <v>0.109</v>
      </c>
      <c r="J312" s="19">
        <v>0.72299999999999998</v>
      </c>
    </row>
    <row r="313" spans="1:10" ht="14.5" x14ac:dyDescent="0.35">
      <c r="A313" s="12" t="str">
        <f t="shared" si="4"/>
        <v>Bolivia-The Americas-2000</v>
      </c>
      <c r="B313" s="13" t="s">
        <v>70</v>
      </c>
      <c r="C313" s="14" t="s">
        <v>88</v>
      </c>
      <c r="D313" s="15">
        <v>2000</v>
      </c>
      <c r="E313" s="13">
        <v>0</v>
      </c>
      <c r="F313" s="13">
        <v>0</v>
      </c>
      <c r="G313" s="13">
        <v>0</v>
      </c>
      <c r="H313" s="13">
        <v>0</v>
      </c>
      <c r="I313" s="19">
        <v>0.14499999999999999</v>
      </c>
      <c r="J313" s="19">
        <v>0.48699999999999999</v>
      </c>
    </row>
    <row r="314" spans="1:10" ht="14.5" x14ac:dyDescent="0.35">
      <c r="A314" s="12" t="str">
        <f t="shared" si="4"/>
        <v>Bosnia and Herzegovina-Europe-2001</v>
      </c>
      <c r="B314" s="13" t="s">
        <v>62</v>
      </c>
      <c r="C314" s="14" t="s">
        <v>89</v>
      </c>
      <c r="D314" s="15">
        <v>2001</v>
      </c>
      <c r="E314" s="13">
        <v>0</v>
      </c>
      <c r="F314" s="13">
        <v>0</v>
      </c>
      <c r="G314" s="13">
        <v>0</v>
      </c>
      <c r="H314" s="13">
        <v>0</v>
      </c>
      <c r="I314" s="19">
        <v>0.49399999999999999</v>
      </c>
      <c r="J314" s="19">
        <v>0.874</v>
      </c>
    </row>
    <row r="315" spans="1:10" ht="14.5" x14ac:dyDescent="0.35">
      <c r="A315" s="12" t="str">
        <f t="shared" si="4"/>
        <v>Bosnia and Herzegovina-Europe-2002</v>
      </c>
      <c r="B315" s="13" t="s">
        <v>62</v>
      </c>
      <c r="C315" s="14" t="s">
        <v>89</v>
      </c>
      <c r="D315" s="15">
        <v>2002</v>
      </c>
      <c r="E315" s="13">
        <v>0</v>
      </c>
      <c r="F315" s="13">
        <v>0</v>
      </c>
      <c r="G315" s="13">
        <v>0</v>
      </c>
      <c r="H315" s="13">
        <v>0</v>
      </c>
      <c r="I315" s="19">
        <v>0.23100000000000001</v>
      </c>
      <c r="J315" s="19">
        <v>0.76800000000000002</v>
      </c>
    </row>
    <row r="316" spans="1:10" ht="14.5" x14ac:dyDescent="0.35">
      <c r="A316" s="12" t="str">
        <f t="shared" si="4"/>
        <v>Bosnia and Herzegovina-Europe-2003</v>
      </c>
      <c r="B316" s="13" t="s">
        <v>62</v>
      </c>
      <c r="C316" s="14" t="s">
        <v>89</v>
      </c>
      <c r="D316" s="15">
        <v>2003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</row>
    <row r="317" spans="1:10" ht="14.5" x14ac:dyDescent="0.35">
      <c r="A317" s="12" t="str">
        <f t="shared" si="4"/>
        <v>Bosnia and Herzegovina-Europe-2004</v>
      </c>
      <c r="B317" s="13" t="s">
        <v>62</v>
      </c>
      <c r="C317" s="14" t="s">
        <v>89</v>
      </c>
      <c r="D317" s="15">
        <v>2004</v>
      </c>
      <c r="E317" s="13">
        <v>0</v>
      </c>
      <c r="F317" s="13">
        <v>0</v>
      </c>
      <c r="G317" s="13">
        <v>0</v>
      </c>
      <c r="H317" s="13">
        <v>0</v>
      </c>
      <c r="I317" s="19">
        <v>0.27200000000000002</v>
      </c>
      <c r="J317" s="19">
        <v>0.89600000000000002</v>
      </c>
    </row>
    <row r="318" spans="1:10" ht="14.5" x14ac:dyDescent="0.35">
      <c r="A318" s="12" t="str">
        <f t="shared" si="4"/>
        <v>Bosnia and Herzegovina-Europe-2005</v>
      </c>
      <c r="B318" s="13" t="s">
        <v>62</v>
      </c>
      <c r="C318" s="14" t="s">
        <v>89</v>
      </c>
      <c r="D318" s="15">
        <v>2005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</row>
    <row r="319" spans="1:10" ht="14.5" x14ac:dyDescent="0.35">
      <c r="A319" s="12" t="str">
        <f t="shared" si="4"/>
        <v>Bosnia and Herzegovina-Europe-2006</v>
      </c>
      <c r="B319" s="13" t="s">
        <v>62</v>
      </c>
      <c r="C319" s="14" t="s">
        <v>89</v>
      </c>
      <c r="D319" s="15">
        <v>2006</v>
      </c>
      <c r="E319" s="13">
        <v>0</v>
      </c>
      <c r="F319" s="13">
        <v>0</v>
      </c>
      <c r="G319" s="13">
        <v>0</v>
      </c>
      <c r="H319" s="13">
        <v>0</v>
      </c>
      <c r="I319" s="19">
        <v>7.1999999999999995E-2</v>
      </c>
      <c r="J319" s="19">
        <v>0.28000000000000003</v>
      </c>
    </row>
    <row r="320" spans="1:10" ht="14.5" x14ac:dyDescent="0.35">
      <c r="A320" s="12" t="str">
        <f t="shared" si="4"/>
        <v>Bosnia and Herzegovina-Europe-2007</v>
      </c>
      <c r="B320" s="13" t="s">
        <v>62</v>
      </c>
      <c r="C320" s="14" t="s">
        <v>89</v>
      </c>
      <c r="D320" s="15">
        <v>2007</v>
      </c>
      <c r="E320" s="13">
        <v>0</v>
      </c>
      <c r="F320" s="13">
        <v>0</v>
      </c>
      <c r="G320" s="13">
        <v>0</v>
      </c>
      <c r="H320" s="13">
        <v>0</v>
      </c>
      <c r="I320" s="19">
        <v>0.45100000000000001</v>
      </c>
      <c r="J320" s="19">
        <v>0.32900000000000001</v>
      </c>
    </row>
    <row r="321" spans="1:10" ht="14.5" x14ac:dyDescent="0.35">
      <c r="A321" s="12" t="str">
        <f t="shared" si="4"/>
        <v>Bosnia and Herzegovina-Europe-2008</v>
      </c>
      <c r="B321" s="13" t="s">
        <v>62</v>
      </c>
      <c r="C321" s="14" t="s">
        <v>89</v>
      </c>
      <c r="D321" s="15">
        <v>2008</v>
      </c>
      <c r="E321" s="13">
        <v>0</v>
      </c>
      <c r="F321" s="13">
        <v>0</v>
      </c>
      <c r="G321" s="13">
        <v>0</v>
      </c>
      <c r="H321" s="13">
        <v>0</v>
      </c>
      <c r="I321" s="19">
        <v>7.1999999999999995E-2</v>
      </c>
      <c r="J321" s="19">
        <v>0.29399999999999998</v>
      </c>
    </row>
    <row r="322" spans="1:10" ht="14.5" x14ac:dyDescent="0.35">
      <c r="A322" s="12" t="str">
        <f t="shared" si="4"/>
        <v>Bosnia and Herzegovina-Europe-2009</v>
      </c>
      <c r="B322" s="13" t="s">
        <v>62</v>
      </c>
      <c r="C322" s="14" t="s">
        <v>89</v>
      </c>
      <c r="D322" s="15">
        <v>2009</v>
      </c>
      <c r="E322" s="13">
        <v>0</v>
      </c>
      <c r="F322" s="13">
        <v>0</v>
      </c>
      <c r="G322" s="13">
        <v>0</v>
      </c>
      <c r="H322" s="13">
        <v>0</v>
      </c>
      <c r="I322" s="19">
        <v>0.36199999999999999</v>
      </c>
      <c r="J322" s="19">
        <v>0.92900000000000005</v>
      </c>
    </row>
    <row r="323" spans="1:10" ht="14.5" x14ac:dyDescent="0.35">
      <c r="A323" s="12" t="str">
        <f t="shared" ref="A323:A386" si="5">C323&amp;"-"&amp;D323</f>
        <v>Bosnia and Herzegovina-Europe-2010</v>
      </c>
      <c r="B323" s="13" t="s">
        <v>62</v>
      </c>
      <c r="C323" s="14" t="s">
        <v>89</v>
      </c>
      <c r="D323" s="15">
        <v>2010</v>
      </c>
      <c r="E323" s="13">
        <v>0</v>
      </c>
      <c r="F323" s="13">
        <v>0</v>
      </c>
      <c r="G323" s="13">
        <v>0</v>
      </c>
      <c r="H323" s="13">
        <v>0</v>
      </c>
      <c r="I323" s="19">
        <v>3.5000000000000003E-2</v>
      </c>
      <c r="J323" s="19">
        <v>0.108</v>
      </c>
    </row>
    <row r="324" spans="1:10" ht="14.5" x14ac:dyDescent="0.35">
      <c r="A324" s="12" t="str">
        <f t="shared" si="5"/>
        <v>Bosnia and Herzegovina-Europe-2011</v>
      </c>
      <c r="B324" s="13" t="s">
        <v>62</v>
      </c>
      <c r="C324" s="14" t="s">
        <v>89</v>
      </c>
      <c r="D324" s="15">
        <v>2011</v>
      </c>
      <c r="E324" s="13">
        <v>0</v>
      </c>
      <c r="F324" s="13">
        <v>0</v>
      </c>
      <c r="G324" s="13">
        <v>0</v>
      </c>
      <c r="H324" s="13">
        <v>0</v>
      </c>
      <c r="I324" s="19">
        <v>0.17899999999999999</v>
      </c>
      <c r="J324" s="19">
        <v>0.58499999999999996</v>
      </c>
    </row>
    <row r="325" spans="1:10" ht="14.5" x14ac:dyDescent="0.35">
      <c r="A325" s="12" t="str">
        <f t="shared" si="5"/>
        <v>Bosnia and Herzegovina-Europe-2012</v>
      </c>
      <c r="B325" s="13" t="s">
        <v>62</v>
      </c>
      <c r="C325" s="14" t="s">
        <v>89</v>
      </c>
      <c r="D325" s="15">
        <v>2012</v>
      </c>
      <c r="E325" s="13">
        <v>0</v>
      </c>
      <c r="F325" s="13">
        <v>0</v>
      </c>
      <c r="G325" s="13">
        <v>0</v>
      </c>
      <c r="H325" s="13">
        <v>0</v>
      </c>
      <c r="I325" s="19">
        <v>1.4999999999999999E-2</v>
      </c>
      <c r="J325" s="19">
        <v>5.6000000000000001E-2</v>
      </c>
    </row>
    <row r="326" spans="1:10" ht="14.5" x14ac:dyDescent="0.35">
      <c r="A326" s="12" t="str">
        <f t="shared" si="5"/>
        <v>Bosnia and Herzegovina-Europe-2000</v>
      </c>
      <c r="B326" s="13" t="s">
        <v>62</v>
      </c>
      <c r="C326" s="14" t="s">
        <v>89</v>
      </c>
      <c r="D326" s="15">
        <v>2000</v>
      </c>
      <c r="E326" s="13">
        <v>0</v>
      </c>
      <c r="F326" s="13">
        <v>0</v>
      </c>
      <c r="G326" s="13">
        <v>0</v>
      </c>
      <c r="H326" s="13">
        <v>0</v>
      </c>
      <c r="I326" s="19">
        <v>0.46600000000000003</v>
      </c>
      <c r="J326" s="19">
        <v>0.442</v>
      </c>
    </row>
    <row r="327" spans="1:10" ht="14.5" x14ac:dyDescent="0.35">
      <c r="A327" s="12" t="str">
        <f t="shared" si="5"/>
        <v>Botswana-Africa-2001</v>
      </c>
      <c r="B327" s="13" t="s">
        <v>64</v>
      </c>
      <c r="C327" s="14" t="s">
        <v>90</v>
      </c>
      <c r="D327" s="15">
        <v>2001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</row>
    <row r="328" spans="1:10" ht="14.5" x14ac:dyDescent="0.35">
      <c r="A328" s="12" t="str">
        <f t="shared" si="5"/>
        <v>Botswana-Africa-2002</v>
      </c>
      <c r="B328" s="13" t="s">
        <v>64</v>
      </c>
      <c r="C328" s="14" t="s">
        <v>90</v>
      </c>
      <c r="D328" s="15">
        <v>2002</v>
      </c>
      <c r="E328" s="13">
        <v>0</v>
      </c>
      <c r="F328" s="13">
        <v>0</v>
      </c>
      <c r="G328" s="13">
        <v>0</v>
      </c>
      <c r="H328" s="13">
        <v>0</v>
      </c>
      <c r="I328" s="19">
        <v>0.49399999999999999</v>
      </c>
      <c r="J328" s="19">
        <v>0.76500000000000001</v>
      </c>
    </row>
    <row r="329" spans="1:10" ht="14.5" x14ac:dyDescent="0.35">
      <c r="A329" s="12" t="str">
        <f t="shared" si="5"/>
        <v>Botswana-Africa-2003</v>
      </c>
      <c r="B329" s="13" t="s">
        <v>64</v>
      </c>
      <c r="C329" s="14" t="s">
        <v>90</v>
      </c>
      <c r="D329" s="15">
        <v>2003</v>
      </c>
      <c r="E329" s="13">
        <v>0</v>
      </c>
      <c r="F329" s="13">
        <v>0</v>
      </c>
      <c r="G329" s="13">
        <v>0</v>
      </c>
      <c r="H329" s="13">
        <v>0</v>
      </c>
      <c r="I329" s="19">
        <v>0.64</v>
      </c>
      <c r="J329" s="19">
        <v>0.79600000000000004</v>
      </c>
    </row>
    <row r="330" spans="1:10" ht="14.5" x14ac:dyDescent="0.35">
      <c r="A330" s="12" t="str">
        <f t="shared" si="5"/>
        <v>Botswana-Africa-2004</v>
      </c>
      <c r="B330" s="13" t="s">
        <v>64</v>
      </c>
      <c r="C330" s="14" t="s">
        <v>90</v>
      </c>
      <c r="D330" s="15">
        <v>2004</v>
      </c>
      <c r="E330" s="13">
        <v>0</v>
      </c>
      <c r="F330" s="13">
        <v>0</v>
      </c>
      <c r="G330" s="13">
        <v>0</v>
      </c>
      <c r="H330" s="13">
        <v>0</v>
      </c>
      <c r="I330" s="19">
        <v>9.9000000000000005E-2</v>
      </c>
      <c r="J330" s="19">
        <v>0.26100000000000001</v>
      </c>
    </row>
    <row r="331" spans="1:10" ht="14.5" x14ac:dyDescent="0.35">
      <c r="A331" s="12" t="str">
        <f t="shared" si="5"/>
        <v>Botswana-Africa-2005</v>
      </c>
      <c r="B331" s="13" t="s">
        <v>64</v>
      </c>
      <c r="C331" s="14" t="s">
        <v>90</v>
      </c>
      <c r="D331" s="15">
        <v>2005</v>
      </c>
      <c r="E331" s="13">
        <v>0</v>
      </c>
      <c r="F331" s="13">
        <v>0</v>
      </c>
      <c r="G331" s="13">
        <v>0</v>
      </c>
      <c r="H331" s="13">
        <v>0</v>
      </c>
      <c r="I331" s="19">
        <v>0.18099999999999999</v>
      </c>
      <c r="J331" s="19">
        <v>0.77100000000000002</v>
      </c>
    </row>
    <row r="332" spans="1:10" ht="14.5" x14ac:dyDescent="0.35">
      <c r="A332" s="12" t="str">
        <f t="shared" si="5"/>
        <v>Botswana-Africa-2006</v>
      </c>
      <c r="B332" s="13" t="s">
        <v>64</v>
      </c>
      <c r="C332" s="14" t="s">
        <v>90</v>
      </c>
      <c r="D332" s="15">
        <v>2006</v>
      </c>
      <c r="E332" s="13">
        <v>0</v>
      </c>
      <c r="F332" s="13">
        <v>0</v>
      </c>
      <c r="G332" s="13">
        <v>0</v>
      </c>
      <c r="H332" s="13">
        <v>0</v>
      </c>
      <c r="I332" s="19">
        <v>4.4999999999999998E-2</v>
      </c>
      <c r="J332" s="19">
        <v>0.17199999999999999</v>
      </c>
    </row>
    <row r="333" spans="1:10" ht="14.5" x14ac:dyDescent="0.35">
      <c r="A333" s="12" t="str">
        <f t="shared" si="5"/>
        <v>Botswana-Africa-2007</v>
      </c>
      <c r="B333" s="13" t="s">
        <v>64</v>
      </c>
      <c r="C333" s="14" t="s">
        <v>90</v>
      </c>
      <c r="D333" s="15">
        <v>2007</v>
      </c>
      <c r="E333" s="13">
        <v>0</v>
      </c>
      <c r="F333" s="13">
        <v>0</v>
      </c>
      <c r="G333" s="13">
        <v>0</v>
      </c>
      <c r="H333" s="13">
        <v>0</v>
      </c>
      <c r="I333" s="19">
        <v>2.9000000000000001E-2</v>
      </c>
      <c r="J333" s="19">
        <v>5.2999999999999999E-2</v>
      </c>
    </row>
    <row r="334" spans="1:10" ht="14.5" x14ac:dyDescent="0.35">
      <c r="A334" s="12" t="str">
        <f t="shared" si="5"/>
        <v>Botswana-Africa-2008</v>
      </c>
      <c r="B334" s="13" t="s">
        <v>64</v>
      </c>
      <c r="C334" s="14" t="s">
        <v>90</v>
      </c>
      <c r="D334" s="15">
        <v>2008</v>
      </c>
      <c r="E334" s="13">
        <v>0</v>
      </c>
      <c r="F334" s="13">
        <v>0</v>
      </c>
      <c r="G334" s="13">
        <v>0</v>
      </c>
      <c r="H334" s="13">
        <v>0</v>
      </c>
      <c r="I334" s="19">
        <v>0.503</v>
      </c>
      <c r="J334" s="19">
        <v>0.57699999999999996</v>
      </c>
    </row>
    <row r="335" spans="1:10" ht="14.5" x14ac:dyDescent="0.35">
      <c r="A335" s="12" t="str">
        <f t="shared" si="5"/>
        <v>Botswana-Africa-2009</v>
      </c>
      <c r="B335" s="13" t="s">
        <v>64</v>
      </c>
      <c r="C335" s="14" t="s">
        <v>90</v>
      </c>
      <c r="D335" s="15">
        <v>2009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</row>
    <row r="336" spans="1:10" ht="14.5" x14ac:dyDescent="0.35">
      <c r="A336" s="12" t="str">
        <f t="shared" si="5"/>
        <v>Botswana-Africa-2010</v>
      </c>
      <c r="B336" s="13" t="s">
        <v>64</v>
      </c>
      <c r="C336" s="14" t="s">
        <v>90</v>
      </c>
      <c r="D336" s="15">
        <v>2010</v>
      </c>
      <c r="E336" s="13">
        <v>0</v>
      </c>
      <c r="F336" s="13">
        <v>0</v>
      </c>
      <c r="G336" s="13">
        <v>0</v>
      </c>
      <c r="H336" s="13">
        <v>0</v>
      </c>
      <c r="I336" s="19">
        <v>0.125</v>
      </c>
      <c r="J336" s="19">
        <v>0.39900000000000002</v>
      </c>
    </row>
    <row r="337" spans="1:10" ht="14.5" x14ac:dyDescent="0.35">
      <c r="A337" s="12" t="str">
        <f t="shared" si="5"/>
        <v>Botswana-Africa-2011</v>
      </c>
      <c r="B337" s="13" t="s">
        <v>64</v>
      </c>
      <c r="C337" s="14" t="s">
        <v>90</v>
      </c>
      <c r="D337" s="15">
        <v>2011</v>
      </c>
      <c r="E337" s="13">
        <v>0</v>
      </c>
      <c r="F337" s="13">
        <v>0</v>
      </c>
      <c r="G337" s="13">
        <v>0</v>
      </c>
      <c r="H337" s="13">
        <v>0</v>
      </c>
      <c r="I337" s="19">
        <v>0.30199999999999999</v>
      </c>
      <c r="J337" s="19">
        <v>0.73899999999999999</v>
      </c>
    </row>
    <row r="338" spans="1:10" ht="14.5" x14ac:dyDescent="0.35">
      <c r="A338" s="12" t="str">
        <f t="shared" si="5"/>
        <v>Botswana-Africa-2012</v>
      </c>
      <c r="B338" s="13" t="s">
        <v>64</v>
      </c>
      <c r="C338" s="14" t="s">
        <v>90</v>
      </c>
      <c r="D338" s="15">
        <v>2012</v>
      </c>
      <c r="E338" s="13">
        <v>0</v>
      </c>
      <c r="F338" s="13">
        <v>0</v>
      </c>
      <c r="G338" s="13">
        <v>0</v>
      </c>
      <c r="H338" s="13">
        <v>0</v>
      </c>
      <c r="I338" s="19">
        <v>0.18099999999999999</v>
      </c>
      <c r="J338" s="19">
        <v>0.72799999999999998</v>
      </c>
    </row>
    <row r="339" spans="1:10" ht="14.5" x14ac:dyDescent="0.35">
      <c r="A339" s="12" t="str">
        <f t="shared" si="5"/>
        <v>Botswana-Africa-2000</v>
      </c>
      <c r="B339" s="13" t="s">
        <v>64</v>
      </c>
      <c r="C339" s="14" t="s">
        <v>90</v>
      </c>
      <c r="D339" s="15">
        <v>2000</v>
      </c>
      <c r="E339" s="13">
        <v>0</v>
      </c>
      <c r="F339" s="13">
        <v>0</v>
      </c>
      <c r="G339" s="13">
        <v>0</v>
      </c>
      <c r="H339" s="13">
        <v>0</v>
      </c>
      <c r="I339" s="19">
        <v>0.51800000000000002</v>
      </c>
      <c r="J339" s="19">
        <v>0.80800000000000005</v>
      </c>
    </row>
    <row r="340" spans="1:10" ht="14.5" x14ac:dyDescent="0.35">
      <c r="A340" s="12" t="str">
        <f t="shared" si="5"/>
        <v>Brazil-The Americas-2001</v>
      </c>
      <c r="B340" s="13" t="s">
        <v>70</v>
      </c>
      <c r="C340" s="14" t="s">
        <v>91</v>
      </c>
      <c r="D340" s="15">
        <v>2001</v>
      </c>
      <c r="E340" s="13">
        <v>0</v>
      </c>
      <c r="F340" s="13">
        <v>0</v>
      </c>
      <c r="G340" s="13">
        <v>0</v>
      </c>
      <c r="H340" s="13">
        <v>0</v>
      </c>
      <c r="I340" s="19">
        <v>0.55100000000000005</v>
      </c>
      <c r="J340" s="19">
        <v>0.73299999999999998</v>
      </c>
    </row>
    <row r="341" spans="1:10" ht="14.5" x14ac:dyDescent="0.35">
      <c r="A341" s="12" t="str">
        <f t="shared" si="5"/>
        <v>Brazil-The Americas-2002</v>
      </c>
      <c r="B341" s="13" t="s">
        <v>70</v>
      </c>
      <c r="C341" s="14" t="s">
        <v>91</v>
      </c>
      <c r="D341" s="15">
        <v>2002</v>
      </c>
      <c r="E341" s="13">
        <v>0</v>
      </c>
      <c r="F341" s="13">
        <v>0</v>
      </c>
      <c r="G341" s="13">
        <v>0</v>
      </c>
      <c r="H341" s="13">
        <v>0</v>
      </c>
      <c r="I341" s="19">
        <v>5.1999999999999998E-2</v>
      </c>
      <c r="J341" s="19">
        <v>0.30499999999999999</v>
      </c>
    </row>
    <row r="342" spans="1:10" ht="14.5" x14ac:dyDescent="0.35">
      <c r="A342" s="12" t="str">
        <f t="shared" si="5"/>
        <v>Brazil-The Americas-2003</v>
      </c>
      <c r="B342" s="13" t="s">
        <v>70</v>
      </c>
      <c r="C342" s="14" t="s">
        <v>91</v>
      </c>
      <c r="D342" s="15">
        <v>2003</v>
      </c>
      <c r="E342" s="13">
        <v>0</v>
      </c>
      <c r="F342" s="13">
        <v>0</v>
      </c>
      <c r="G342" s="13">
        <v>0</v>
      </c>
      <c r="H342" s="13">
        <v>0</v>
      </c>
      <c r="I342" s="19">
        <v>1.2E-2</v>
      </c>
      <c r="J342" s="19">
        <v>4.5999999999999999E-2</v>
      </c>
    </row>
    <row r="343" spans="1:10" ht="14.5" x14ac:dyDescent="0.35">
      <c r="A343" s="12" t="str">
        <f t="shared" si="5"/>
        <v>Brazil-The Americas-2004</v>
      </c>
      <c r="B343" s="13" t="s">
        <v>70</v>
      </c>
      <c r="C343" s="14" t="s">
        <v>91</v>
      </c>
      <c r="D343" s="15">
        <v>2004</v>
      </c>
      <c r="E343" s="13">
        <v>0</v>
      </c>
      <c r="F343" s="13">
        <v>0</v>
      </c>
      <c r="G343" s="13">
        <v>0</v>
      </c>
      <c r="H343" s="13">
        <v>0</v>
      </c>
      <c r="I343" s="19">
        <v>0.33500000000000002</v>
      </c>
      <c r="J343" s="19">
        <v>0.78200000000000003</v>
      </c>
    </row>
    <row r="344" spans="1:10" ht="14.5" x14ac:dyDescent="0.35">
      <c r="A344" s="12" t="str">
        <f t="shared" si="5"/>
        <v>Brazil-The Americas-2005</v>
      </c>
      <c r="B344" s="13" t="s">
        <v>70</v>
      </c>
      <c r="C344" s="14" t="s">
        <v>91</v>
      </c>
      <c r="D344" s="15">
        <v>2005</v>
      </c>
      <c r="E344" s="13">
        <v>0</v>
      </c>
      <c r="F344" s="13">
        <v>0</v>
      </c>
      <c r="G344" s="13">
        <v>0</v>
      </c>
      <c r="H344" s="13">
        <v>0</v>
      </c>
      <c r="I344" s="19">
        <v>0.15</v>
      </c>
      <c r="J344" s="19">
        <v>0.42899999999999999</v>
      </c>
    </row>
    <row r="345" spans="1:10" ht="14.5" x14ac:dyDescent="0.35">
      <c r="A345" s="12" t="str">
        <f t="shared" si="5"/>
        <v>Brazil-The Americas-2006</v>
      </c>
      <c r="B345" s="13" t="s">
        <v>70</v>
      </c>
      <c r="C345" s="14" t="s">
        <v>91</v>
      </c>
      <c r="D345" s="15">
        <v>2006</v>
      </c>
      <c r="E345" s="13">
        <v>0</v>
      </c>
      <c r="F345" s="13">
        <v>0</v>
      </c>
      <c r="G345" s="13">
        <v>0</v>
      </c>
      <c r="H345" s="13">
        <v>0</v>
      </c>
      <c r="I345" s="19">
        <v>1.4999999999999999E-2</v>
      </c>
      <c r="J345" s="19">
        <v>3.1E-2</v>
      </c>
    </row>
    <row r="346" spans="1:10" ht="14.5" x14ac:dyDescent="0.35">
      <c r="A346" s="12" t="str">
        <f t="shared" si="5"/>
        <v>Brazil-The Americas-2007</v>
      </c>
      <c r="B346" s="13" t="s">
        <v>70</v>
      </c>
      <c r="C346" s="14" t="s">
        <v>91</v>
      </c>
      <c r="D346" s="15">
        <v>2007</v>
      </c>
      <c r="E346" s="13">
        <v>0</v>
      </c>
      <c r="F346" s="13">
        <v>0</v>
      </c>
      <c r="G346" s="13">
        <v>0</v>
      </c>
      <c r="H346" s="13">
        <v>0</v>
      </c>
      <c r="I346" s="19">
        <v>1E-3</v>
      </c>
      <c r="J346" s="13">
        <v>0</v>
      </c>
    </row>
    <row r="347" spans="1:10" ht="14.5" x14ac:dyDescent="0.35">
      <c r="A347" s="12" t="str">
        <f t="shared" si="5"/>
        <v>Brazil-The Americas-2008</v>
      </c>
      <c r="B347" s="13" t="s">
        <v>70</v>
      </c>
      <c r="C347" s="14" t="s">
        <v>91</v>
      </c>
      <c r="D347" s="15">
        <v>2008</v>
      </c>
      <c r="E347" s="13">
        <v>0</v>
      </c>
      <c r="F347" s="13">
        <v>0</v>
      </c>
      <c r="G347" s="13">
        <v>0</v>
      </c>
      <c r="H347" s="13">
        <v>0</v>
      </c>
      <c r="I347" s="19">
        <v>0.17399999999999999</v>
      </c>
      <c r="J347" s="19">
        <v>0.89700000000000002</v>
      </c>
    </row>
    <row r="348" spans="1:10" ht="14.5" x14ac:dyDescent="0.35">
      <c r="A348" s="12" t="str">
        <f t="shared" si="5"/>
        <v>Brazil-The Americas-2009</v>
      </c>
      <c r="B348" s="13" t="s">
        <v>70</v>
      </c>
      <c r="C348" s="14" t="s">
        <v>91</v>
      </c>
      <c r="D348" s="15">
        <v>2009</v>
      </c>
      <c r="E348" s="13">
        <v>0</v>
      </c>
      <c r="F348" s="13">
        <v>0</v>
      </c>
      <c r="G348" s="13">
        <v>0</v>
      </c>
      <c r="H348" s="13">
        <v>0</v>
      </c>
      <c r="I348" s="19">
        <v>4.7E-2</v>
      </c>
      <c r="J348" s="19">
        <v>0.17899999999999999</v>
      </c>
    </row>
    <row r="349" spans="1:10" ht="14.5" x14ac:dyDescent="0.35">
      <c r="A349" s="12" t="str">
        <f t="shared" si="5"/>
        <v>Brazil-The Americas-2010</v>
      </c>
      <c r="B349" s="13" t="s">
        <v>70</v>
      </c>
      <c r="C349" s="14" t="s">
        <v>91</v>
      </c>
      <c r="D349" s="15">
        <v>2010</v>
      </c>
      <c r="E349" s="13">
        <v>0</v>
      </c>
      <c r="F349" s="13">
        <v>0</v>
      </c>
      <c r="G349" s="13">
        <v>0</v>
      </c>
      <c r="H349" s="13">
        <v>0</v>
      </c>
      <c r="I349" s="19">
        <v>8.5999999999999993E-2</v>
      </c>
      <c r="J349" s="19">
        <v>0.443</v>
      </c>
    </row>
    <row r="350" spans="1:10" ht="14.5" x14ac:dyDescent="0.35">
      <c r="A350" s="12" t="str">
        <f t="shared" si="5"/>
        <v>Brazil-The Americas-2011</v>
      </c>
      <c r="B350" s="13" t="s">
        <v>70</v>
      </c>
      <c r="C350" s="14" t="s">
        <v>91</v>
      </c>
      <c r="D350" s="15">
        <v>2011</v>
      </c>
      <c r="E350" s="13">
        <v>0</v>
      </c>
      <c r="F350" s="13">
        <v>0</v>
      </c>
      <c r="G350" s="13">
        <v>0</v>
      </c>
      <c r="H350" s="13">
        <v>0</v>
      </c>
      <c r="I350" s="19">
        <v>6.8000000000000005E-2</v>
      </c>
      <c r="J350" s="19">
        <v>0.22800000000000001</v>
      </c>
    </row>
    <row r="351" spans="1:10" ht="14.5" x14ac:dyDescent="0.35">
      <c r="A351" s="12" t="str">
        <f t="shared" si="5"/>
        <v>Brazil-The Americas-2012</v>
      </c>
      <c r="B351" s="13" t="s">
        <v>70</v>
      </c>
      <c r="C351" s="14" t="s">
        <v>91</v>
      </c>
      <c r="D351" s="15">
        <v>2012</v>
      </c>
      <c r="E351" s="13">
        <v>0</v>
      </c>
      <c r="F351" s="13">
        <v>0</v>
      </c>
      <c r="G351" s="13">
        <v>0</v>
      </c>
      <c r="H351" s="13">
        <v>0</v>
      </c>
      <c r="I351" s="19">
        <v>5.8999999999999997E-2</v>
      </c>
      <c r="J351" s="19">
        <v>0.14399999999999999</v>
      </c>
    </row>
    <row r="352" spans="1:10" ht="14.5" x14ac:dyDescent="0.35">
      <c r="A352" s="12" t="str">
        <f t="shared" si="5"/>
        <v>Brazil-The Americas-2000</v>
      </c>
      <c r="B352" s="13" t="s">
        <v>70</v>
      </c>
      <c r="C352" s="14" t="s">
        <v>91</v>
      </c>
      <c r="D352" s="15">
        <v>2000</v>
      </c>
      <c r="E352" s="13">
        <v>0</v>
      </c>
      <c r="F352" s="13">
        <v>0</v>
      </c>
      <c r="G352" s="13">
        <v>0</v>
      </c>
      <c r="H352" s="13">
        <v>0</v>
      </c>
      <c r="I352" s="19">
        <v>6.2E-2</v>
      </c>
      <c r="J352" s="19">
        <v>0.29099999999999998</v>
      </c>
    </row>
    <row r="353" spans="1:10" ht="14.5" x14ac:dyDescent="0.35">
      <c r="A353" s="12" t="str">
        <f t="shared" si="5"/>
        <v>Brunei-Asia-2001</v>
      </c>
      <c r="B353" s="13" t="s">
        <v>60</v>
      </c>
      <c r="C353" s="14" t="s">
        <v>92</v>
      </c>
      <c r="D353" s="15">
        <v>2001</v>
      </c>
      <c r="E353" s="13">
        <v>0</v>
      </c>
      <c r="F353" s="13">
        <v>0</v>
      </c>
      <c r="G353" s="13">
        <v>0</v>
      </c>
      <c r="H353" s="13">
        <v>0</v>
      </c>
      <c r="I353" s="19">
        <v>4.7E-2</v>
      </c>
      <c r="J353" s="19">
        <v>0.121</v>
      </c>
    </row>
    <row r="354" spans="1:10" ht="14.5" x14ac:dyDescent="0.35">
      <c r="A354" s="12" t="str">
        <f t="shared" si="5"/>
        <v>Brunei-Asia-2002</v>
      </c>
      <c r="B354" s="13" t="s">
        <v>60</v>
      </c>
      <c r="C354" s="14" t="s">
        <v>92</v>
      </c>
      <c r="D354" s="15">
        <v>2002</v>
      </c>
      <c r="E354" s="13">
        <v>0</v>
      </c>
      <c r="F354" s="13">
        <v>0</v>
      </c>
      <c r="G354" s="13">
        <v>0</v>
      </c>
      <c r="H354" s="13">
        <v>0</v>
      </c>
      <c r="I354" s="19">
        <v>4.0000000000000001E-3</v>
      </c>
      <c r="J354" s="19">
        <v>1.2E-2</v>
      </c>
    </row>
    <row r="355" spans="1:10" ht="14.5" x14ac:dyDescent="0.35">
      <c r="A355" s="12" t="str">
        <f t="shared" si="5"/>
        <v>Brunei-Asia-2003</v>
      </c>
      <c r="B355" s="13" t="s">
        <v>60</v>
      </c>
      <c r="C355" s="14" t="s">
        <v>92</v>
      </c>
      <c r="D355" s="15">
        <v>2003</v>
      </c>
      <c r="E355" s="13">
        <v>0</v>
      </c>
      <c r="F355" s="13">
        <v>0</v>
      </c>
      <c r="G355" s="13">
        <v>0</v>
      </c>
      <c r="H355" s="13">
        <v>0</v>
      </c>
      <c r="I355" s="19">
        <v>0.26300000000000001</v>
      </c>
      <c r="J355" s="19">
        <v>0.61</v>
      </c>
    </row>
    <row r="356" spans="1:10" ht="14.5" x14ac:dyDescent="0.35">
      <c r="A356" s="12" t="str">
        <f t="shared" si="5"/>
        <v>Brunei-Asia-2004</v>
      </c>
      <c r="B356" s="13" t="s">
        <v>60</v>
      </c>
      <c r="C356" s="14" t="s">
        <v>92</v>
      </c>
      <c r="D356" s="15">
        <v>2004</v>
      </c>
      <c r="E356" s="13">
        <v>0</v>
      </c>
      <c r="F356" s="13">
        <v>0</v>
      </c>
      <c r="G356" s="13">
        <v>0</v>
      </c>
      <c r="H356" s="13">
        <v>0</v>
      </c>
      <c r="I356" s="19">
        <v>1E-3</v>
      </c>
      <c r="J356" s="19">
        <v>8.0000000000000002E-3</v>
      </c>
    </row>
    <row r="357" spans="1:10" ht="14.5" x14ac:dyDescent="0.35">
      <c r="A357" s="12" t="str">
        <f t="shared" si="5"/>
        <v>Brunei-Asia-2005</v>
      </c>
      <c r="B357" s="13" t="s">
        <v>60</v>
      </c>
      <c r="C357" s="14" t="s">
        <v>92</v>
      </c>
      <c r="D357" s="15">
        <v>2005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9">
        <v>3.6999999999999998E-2</v>
      </c>
    </row>
    <row r="358" spans="1:10" ht="14.5" x14ac:dyDescent="0.35">
      <c r="A358" s="12" t="str">
        <f t="shared" si="5"/>
        <v>Brunei-Asia-2006</v>
      </c>
      <c r="B358" s="13" t="s">
        <v>60</v>
      </c>
      <c r="C358" s="14" t="s">
        <v>92</v>
      </c>
      <c r="D358" s="15">
        <v>2006</v>
      </c>
      <c r="E358" s="13">
        <v>0</v>
      </c>
      <c r="F358" s="13">
        <v>0</v>
      </c>
      <c r="G358" s="13">
        <v>0</v>
      </c>
      <c r="H358" s="13">
        <v>0</v>
      </c>
      <c r="I358" s="19">
        <v>0.52700000000000002</v>
      </c>
      <c r="J358" s="19">
        <v>0.57099999999999995</v>
      </c>
    </row>
    <row r="359" spans="1:10" ht="14.5" x14ac:dyDescent="0.35">
      <c r="A359" s="12" t="str">
        <f t="shared" si="5"/>
        <v>Brunei-Asia-2007</v>
      </c>
      <c r="B359" s="13" t="s">
        <v>60</v>
      </c>
      <c r="C359" s="14" t="s">
        <v>92</v>
      </c>
      <c r="D359" s="15">
        <v>2007</v>
      </c>
      <c r="E359" s="13">
        <v>0</v>
      </c>
      <c r="F359" s="13">
        <v>0</v>
      </c>
      <c r="G359" s="13">
        <v>0</v>
      </c>
      <c r="H359" s="13">
        <v>0</v>
      </c>
      <c r="I359" s="19">
        <v>1.9E-2</v>
      </c>
      <c r="J359" s="19">
        <v>9.9000000000000005E-2</v>
      </c>
    </row>
    <row r="360" spans="1:10" ht="14.5" x14ac:dyDescent="0.35">
      <c r="A360" s="12" t="str">
        <f t="shared" si="5"/>
        <v>Brunei-Asia-2008</v>
      </c>
      <c r="B360" s="13" t="s">
        <v>60</v>
      </c>
      <c r="C360" s="14" t="s">
        <v>92</v>
      </c>
      <c r="D360" s="15">
        <v>2008</v>
      </c>
      <c r="E360" s="13">
        <v>0</v>
      </c>
      <c r="F360" s="13">
        <v>0</v>
      </c>
      <c r="G360" s="13">
        <v>0</v>
      </c>
      <c r="H360" s="13">
        <v>0</v>
      </c>
      <c r="I360" s="19">
        <v>6.3E-2</v>
      </c>
      <c r="J360" s="19">
        <v>0.27900000000000003</v>
      </c>
    </row>
    <row r="361" spans="1:10" ht="14.5" x14ac:dyDescent="0.35">
      <c r="A361" s="12" t="str">
        <f t="shared" si="5"/>
        <v>Brunei-Asia-2009</v>
      </c>
      <c r="B361" s="13" t="s">
        <v>60</v>
      </c>
      <c r="C361" s="14" t="s">
        <v>92</v>
      </c>
      <c r="D361" s="15">
        <v>2009</v>
      </c>
      <c r="E361" s="13">
        <v>0</v>
      </c>
      <c r="F361" s="13">
        <v>0</v>
      </c>
      <c r="G361" s="13">
        <v>0</v>
      </c>
      <c r="H361" s="13">
        <v>0</v>
      </c>
      <c r="I361" s="19">
        <v>0.254</v>
      </c>
      <c r="J361" s="19">
        <v>0.20799999999999999</v>
      </c>
    </row>
    <row r="362" spans="1:10" ht="14.5" x14ac:dyDescent="0.35">
      <c r="A362" s="12" t="str">
        <f t="shared" si="5"/>
        <v>Brunei-Asia-2010</v>
      </c>
      <c r="B362" s="13" t="s">
        <v>60</v>
      </c>
      <c r="C362" s="14" t="s">
        <v>92</v>
      </c>
      <c r="D362" s="15">
        <v>2010</v>
      </c>
      <c r="E362" s="13">
        <v>0</v>
      </c>
      <c r="F362" s="13">
        <v>0</v>
      </c>
      <c r="G362" s="13">
        <v>0</v>
      </c>
      <c r="H362" s="13">
        <v>0</v>
      </c>
      <c r="I362" s="19">
        <v>2.3E-2</v>
      </c>
      <c r="J362" s="19">
        <v>5.0000000000000001E-3</v>
      </c>
    </row>
    <row r="363" spans="1:10" ht="14.5" x14ac:dyDescent="0.35">
      <c r="A363" s="12" t="str">
        <f t="shared" si="5"/>
        <v>Brunei-Asia-2011</v>
      </c>
      <c r="B363" s="13" t="s">
        <v>60</v>
      </c>
      <c r="C363" s="14" t="s">
        <v>92</v>
      </c>
      <c r="D363" s="15">
        <v>2011</v>
      </c>
      <c r="E363" s="13">
        <v>0</v>
      </c>
      <c r="F363" s="13">
        <v>0</v>
      </c>
      <c r="G363" s="13">
        <v>0</v>
      </c>
      <c r="H363" s="13">
        <v>0</v>
      </c>
      <c r="I363" s="19">
        <v>1.7000000000000001E-2</v>
      </c>
      <c r="J363" s="19">
        <v>8.9999999999999993E-3</v>
      </c>
    </row>
    <row r="364" spans="1:10" ht="14.5" x14ac:dyDescent="0.35">
      <c r="A364" s="12" t="str">
        <f t="shared" si="5"/>
        <v>Brunei-Asia-2012</v>
      </c>
      <c r="B364" s="13" t="s">
        <v>60</v>
      </c>
      <c r="C364" s="14" t="s">
        <v>92</v>
      </c>
      <c r="D364" s="15">
        <v>2012</v>
      </c>
      <c r="E364" s="13">
        <v>0</v>
      </c>
      <c r="F364" s="13">
        <v>0</v>
      </c>
      <c r="G364" s="13">
        <v>0</v>
      </c>
      <c r="H364" s="13">
        <v>0</v>
      </c>
      <c r="I364" s="19">
        <v>4.7E-2</v>
      </c>
      <c r="J364" s="13">
        <v>0</v>
      </c>
    </row>
    <row r="365" spans="1:10" ht="14.5" x14ac:dyDescent="0.35">
      <c r="A365" s="12" t="str">
        <f t="shared" si="5"/>
        <v>Brunei-Asia-2000</v>
      </c>
      <c r="B365" s="13" t="s">
        <v>60</v>
      </c>
      <c r="C365" s="14" t="s">
        <v>92</v>
      </c>
      <c r="D365" s="15">
        <v>2000</v>
      </c>
      <c r="E365" s="13">
        <v>0</v>
      </c>
      <c r="F365" s="13">
        <v>0</v>
      </c>
      <c r="G365" s="13">
        <v>0</v>
      </c>
      <c r="H365" s="13">
        <v>0</v>
      </c>
      <c r="I365" s="19">
        <v>0.182</v>
      </c>
      <c r="J365" s="19">
        <v>0.317</v>
      </c>
    </row>
    <row r="366" spans="1:10" ht="14.5" x14ac:dyDescent="0.35">
      <c r="A366" s="12" t="str">
        <f t="shared" si="5"/>
        <v>Bulgaria-Europe-2001</v>
      </c>
      <c r="B366" s="13" t="s">
        <v>62</v>
      </c>
      <c r="C366" s="14" t="s">
        <v>93</v>
      </c>
      <c r="D366" s="15">
        <v>2001</v>
      </c>
      <c r="E366" s="13">
        <v>0</v>
      </c>
      <c r="F366" s="13">
        <v>0</v>
      </c>
      <c r="G366" s="13">
        <v>0</v>
      </c>
      <c r="H366" s="13">
        <v>0</v>
      </c>
      <c r="I366" s="19">
        <v>0.53200000000000003</v>
      </c>
      <c r="J366" s="19">
        <v>0.58599999999999997</v>
      </c>
    </row>
    <row r="367" spans="1:10" ht="14.5" x14ac:dyDescent="0.35">
      <c r="A367" s="12" t="str">
        <f t="shared" si="5"/>
        <v>Bulgaria-Europe-2002</v>
      </c>
      <c r="B367" s="13" t="s">
        <v>62</v>
      </c>
      <c r="C367" s="14" t="s">
        <v>93</v>
      </c>
      <c r="D367" s="15">
        <v>2002</v>
      </c>
      <c r="E367" s="13">
        <v>0</v>
      </c>
      <c r="F367" s="13">
        <v>0</v>
      </c>
      <c r="G367" s="13">
        <v>0</v>
      </c>
      <c r="H367" s="13">
        <v>0</v>
      </c>
      <c r="I367" s="19">
        <v>8.9999999999999993E-3</v>
      </c>
      <c r="J367" s="19">
        <v>2E-3</v>
      </c>
    </row>
    <row r="368" spans="1:10" ht="14.5" x14ac:dyDescent="0.35">
      <c r="A368" s="12" t="str">
        <f t="shared" si="5"/>
        <v>Bulgaria-Europe-2003</v>
      </c>
      <c r="B368" s="13" t="s">
        <v>62</v>
      </c>
      <c r="C368" s="14" t="s">
        <v>93</v>
      </c>
      <c r="D368" s="15">
        <v>2003</v>
      </c>
      <c r="E368" s="13">
        <v>0</v>
      </c>
      <c r="F368" s="13">
        <v>0</v>
      </c>
      <c r="G368" s="13">
        <v>0</v>
      </c>
      <c r="H368" s="13">
        <v>0</v>
      </c>
      <c r="I368" s="19">
        <v>1.7000000000000001E-2</v>
      </c>
      <c r="J368" s="19">
        <v>1.4E-2</v>
      </c>
    </row>
    <row r="369" spans="1:10" ht="14.5" x14ac:dyDescent="0.35">
      <c r="A369" s="12" t="str">
        <f t="shared" si="5"/>
        <v>Bulgaria-Europe-2004</v>
      </c>
      <c r="B369" s="13" t="s">
        <v>62</v>
      </c>
      <c r="C369" s="14" t="s">
        <v>93</v>
      </c>
      <c r="D369" s="15">
        <v>2004</v>
      </c>
      <c r="E369" s="13">
        <v>0</v>
      </c>
      <c r="F369" s="13">
        <v>0</v>
      </c>
      <c r="G369" s="13">
        <v>0</v>
      </c>
      <c r="H369" s="13">
        <v>0</v>
      </c>
      <c r="I369" s="19">
        <v>5.0000000000000001E-3</v>
      </c>
      <c r="J369" s="19">
        <v>2E-3</v>
      </c>
    </row>
    <row r="370" spans="1:10" ht="14.5" x14ac:dyDescent="0.35">
      <c r="A370" s="12" t="str">
        <f t="shared" si="5"/>
        <v>Bulgaria-Europe-2005</v>
      </c>
      <c r="B370" s="13" t="s">
        <v>62</v>
      </c>
      <c r="C370" s="14" t="s">
        <v>93</v>
      </c>
      <c r="D370" s="15">
        <v>2005</v>
      </c>
      <c r="E370" s="13">
        <v>0</v>
      </c>
      <c r="F370" s="13">
        <v>0</v>
      </c>
      <c r="G370" s="13">
        <v>0</v>
      </c>
      <c r="H370" s="13">
        <v>0</v>
      </c>
      <c r="I370" s="19">
        <v>2.8000000000000001E-2</v>
      </c>
      <c r="J370" s="19">
        <v>2E-3</v>
      </c>
    </row>
    <row r="371" spans="1:10" ht="14.5" x14ac:dyDescent="0.35">
      <c r="A371" s="12" t="str">
        <f t="shared" si="5"/>
        <v>Bulgaria-Europe-2006</v>
      </c>
      <c r="B371" s="13" t="s">
        <v>62</v>
      </c>
      <c r="C371" s="14" t="s">
        <v>93</v>
      </c>
      <c r="D371" s="15">
        <v>2006</v>
      </c>
      <c r="E371" s="13">
        <v>0</v>
      </c>
      <c r="F371" s="13">
        <v>0</v>
      </c>
      <c r="G371" s="13">
        <v>0</v>
      </c>
      <c r="H371" s="13">
        <v>0</v>
      </c>
      <c r="I371" s="19">
        <v>2.8000000000000001E-2</v>
      </c>
      <c r="J371" s="19">
        <v>2E-3</v>
      </c>
    </row>
    <row r="372" spans="1:10" ht="14.5" x14ac:dyDescent="0.35">
      <c r="A372" s="12" t="str">
        <f t="shared" si="5"/>
        <v>Bulgaria-Europe-2007</v>
      </c>
      <c r="B372" s="13" t="s">
        <v>62</v>
      </c>
      <c r="C372" s="14" t="s">
        <v>93</v>
      </c>
      <c r="D372" s="15">
        <v>2007</v>
      </c>
      <c r="E372" s="13">
        <v>0</v>
      </c>
      <c r="F372" s="13">
        <v>0</v>
      </c>
      <c r="G372" s="13">
        <v>0</v>
      </c>
      <c r="H372" s="13">
        <v>0</v>
      </c>
      <c r="I372" s="19">
        <v>8.8999999999999996E-2</v>
      </c>
      <c r="J372" s="19">
        <v>0.317</v>
      </c>
    </row>
    <row r="373" spans="1:10" ht="14.5" x14ac:dyDescent="0.35">
      <c r="A373" s="12" t="str">
        <f t="shared" si="5"/>
        <v>Bulgaria-Europe-2008</v>
      </c>
      <c r="B373" s="13" t="s">
        <v>62</v>
      </c>
      <c r="C373" s="14" t="s">
        <v>93</v>
      </c>
      <c r="D373" s="15">
        <v>2008</v>
      </c>
      <c r="E373" s="13">
        <v>0</v>
      </c>
      <c r="F373" s="13">
        <v>0</v>
      </c>
      <c r="G373" s="13">
        <v>0</v>
      </c>
      <c r="H373" s="13">
        <v>0</v>
      </c>
      <c r="I373" s="19">
        <v>9.8000000000000004E-2</v>
      </c>
      <c r="J373" s="19">
        <v>0.18099999999999999</v>
      </c>
    </row>
    <row r="374" spans="1:10" ht="14.5" x14ac:dyDescent="0.35">
      <c r="A374" s="12" t="str">
        <f t="shared" si="5"/>
        <v>Bulgaria-Europe-2009</v>
      </c>
      <c r="B374" s="13" t="s">
        <v>62</v>
      </c>
      <c r="C374" s="14" t="s">
        <v>93</v>
      </c>
      <c r="D374" s="15">
        <v>2009</v>
      </c>
      <c r="E374" s="13">
        <v>0</v>
      </c>
      <c r="F374" s="13">
        <v>0</v>
      </c>
      <c r="G374" s="13">
        <v>0</v>
      </c>
      <c r="H374" s="13">
        <v>0</v>
      </c>
      <c r="I374" s="19">
        <v>0.17100000000000001</v>
      </c>
      <c r="J374" s="19">
        <v>0.57099999999999995</v>
      </c>
    </row>
    <row r="375" spans="1:10" ht="14.5" x14ac:dyDescent="0.35">
      <c r="A375" s="12" t="str">
        <f t="shared" si="5"/>
        <v>Bulgaria-Europe-2010</v>
      </c>
      <c r="B375" s="13" t="s">
        <v>62</v>
      </c>
      <c r="C375" s="14" t="s">
        <v>93</v>
      </c>
      <c r="D375" s="15">
        <v>2010</v>
      </c>
      <c r="E375" s="13">
        <v>0</v>
      </c>
      <c r="F375" s="13">
        <v>0</v>
      </c>
      <c r="G375" s="13">
        <v>0</v>
      </c>
      <c r="H375" s="13">
        <v>0</v>
      </c>
      <c r="I375" s="19">
        <v>0.11799999999999999</v>
      </c>
      <c r="J375" s="19">
        <v>0.2</v>
      </c>
    </row>
    <row r="376" spans="1:10" ht="14.5" x14ac:dyDescent="0.35">
      <c r="A376" s="12" t="str">
        <f t="shared" si="5"/>
        <v>Bulgaria-Europe-2011</v>
      </c>
      <c r="B376" s="13" t="s">
        <v>62</v>
      </c>
      <c r="C376" s="14" t="s">
        <v>93</v>
      </c>
      <c r="D376" s="15">
        <v>2011</v>
      </c>
      <c r="E376" s="13">
        <v>0</v>
      </c>
      <c r="F376" s="13">
        <v>0</v>
      </c>
      <c r="G376" s="13">
        <v>0</v>
      </c>
      <c r="H376" s="13">
        <v>0</v>
      </c>
      <c r="I376" s="19">
        <v>0.11899999999999999</v>
      </c>
      <c r="J376" s="19">
        <v>0.19800000000000001</v>
      </c>
    </row>
    <row r="377" spans="1:10" ht="14.5" x14ac:dyDescent="0.35">
      <c r="A377" s="12" t="str">
        <f t="shared" si="5"/>
        <v>Bulgaria-Europe-2012</v>
      </c>
      <c r="B377" s="13" t="s">
        <v>62</v>
      </c>
      <c r="C377" s="14" t="s">
        <v>93</v>
      </c>
      <c r="D377" s="15">
        <v>2012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9">
        <v>0.16</v>
      </c>
    </row>
    <row r="378" spans="1:10" ht="14.5" x14ac:dyDescent="0.35">
      <c r="A378" s="12" t="str">
        <f t="shared" si="5"/>
        <v>Bulgaria-Europe-2000</v>
      </c>
      <c r="B378" s="13" t="s">
        <v>62</v>
      </c>
      <c r="C378" s="14" t="s">
        <v>93</v>
      </c>
      <c r="D378" s="15">
        <v>2000</v>
      </c>
      <c r="E378" s="13">
        <v>0</v>
      </c>
      <c r="F378" s="13">
        <v>0</v>
      </c>
      <c r="G378" s="13">
        <v>0</v>
      </c>
      <c r="H378" s="13">
        <v>0</v>
      </c>
      <c r="I378" s="19">
        <v>0.47499999999999998</v>
      </c>
      <c r="J378" s="19">
        <v>0.21099999999999999</v>
      </c>
    </row>
    <row r="379" spans="1:10" ht="14.5" x14ac:dyDescent="0.35">
      <c r="A379" s="12" t="str">
        <f t="shared" si="5"/>
        <v>Burkina Faso-Africa-2001</v>
      </c>
      <c r="B379" s="13" t="s">
        <v>64</v>
      </c>
      <c r="C379" s="14" t="s">
        <v>94</v>
      </c>
      <c r="D379" s="15">
        <v>2001</v>
      </c>
      <c r="E379" s="13">
        <v>0</v>
      </c>
      <c r="F379" s="13">
        <v>0</v>
      </c>
      <c r="G379" s="13">
        <v>0</v>
      </c>
      <c r="H379" s="13">
        <v>0</v>
      </c>
      <c r="I379" s="19">
        <v>2.1000000000000001E-2</v>
      </c>
      <c r="J379" s="19">
        <v>0.09</v>
      </c>
    </row>
    <row r="380" spans="1:10" ht="14.5" x14ac:dyDescent="0.35">
      <c r="A380" s="12" t="str">
        <f t="shared" si="5"/>
        <v>Burkina Faso-Africa-2002</v>
      </c>
      <c r="B380" s="13" t="s">
        <v>64</v>
      </c>
      <c r="C380" s="14" t="s">
        <v>94</v>
      </c>
      <c r="D380" s="15">
        <v>2002</v>
      </c>
      <c r="E380" s="13">
        <v>0</v>
      </c>
      <c r="F380" s="13">
        <v>0</v>
      </c>
      <c r="G380" s="13">
        <v>0</v>
      </c>
      <c r="H380" s="13">
        <v>0</v>
      </c>
      <c r="I380" s="19">
        <v>4.4999999999999998E-2</v>
      </c>
      <c r="J380" s="19">
        <v>0.16200000000000001</v>
      </c>
    </row>
    <row r="381" spans="1:10" ht="14.5" x14ac:dyDescent="0.35">
      <c r="A381" s="12" t="str">
        <f t="shared" si="5"/>
        <v>Burkina Faso-Africa-2003</v>
      </c>
      <c r="B381" s="13" t="s">
        <v>64</v>
      </c>
      <c r="C381" s="14" t="s">
        <v>94</v>
      </c>
      <c r="D381" s="15">
        <v>2003</v>
      </c>
      <c r="E381" s="13">
        <v>0</v>
      </c>
      <c r="F381" s="13">
        <v>0</v>
      </c>
      <c r="G381" s="13">
        <v>0</v>
      </c>
      <c r="H381" s="13">
        <v>0</v>
      </c>
      <c r="I381" s="19">
        <v>0.60199999999999998</v>
      </c>
      <c r="J381" s="19">
        <v>0.34399999999999997</v>
      </c>
    </row>
    <row r="382" spans="1:10" ht="14.5" x14ac:dyDescent="0.35">
      <c r="A382" s="12" t="str">
        <f t="shared" si="5"/>
        <v>Burkina Faso-Africa-2004</v>
      </c>
      <c r="B382" s="13" t="s">
        <v>64</v>
      </c>
      <c r="C382" s="14" t="s">
        <v>94</v>
      </c>
      <c r="D382" s="15">
        <v>2004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9">
        <v>0.39200000000000002</v>
      </c>
    </row>
    <row r="383" spans="1:10" ht="14.5" x14ac:dyDescent="0.35">
      <c r="A383" s="12" t="str">
        <f t="shared" si="5"/>
        <v>Burkina Faso-Africa-2005</v>
      </c>
      <c r="B383" s="13" t="s">
        <v>64</v>
      </c>
      <c r="C383" s="14" t="s">
        <v>94</v>
      </c>
      <c r="D383" s="15">
        <v>2005</v>
      </c>
      <c r="E383" s="13">
        <v>0</v>
      </c>
      <c r="F383" s="13">
        <v>0</v>
      </c>
      <c r="G383" s="13">
        <v>0</v>
      </c>
      <c r="H383" s="13">
        <v>0</v>
      </c>
      <c r="I383" s="19">
        <v>0.191</v>
      </c>
      <c r="J383" s="19">
        <v>0.32600000000000001</v>
      </c>
    </row>
    <row r="384" spans="1:10" ht="14.5" x14ac:dyDescent="0.35">
      <c r="A384" s="12" t="str">
        <f t="shared" si="5"/>
        <v>Burkina Faso-Africa-2006</v>
      </c>
      <c r="B384" s="13" t="s">
        <v>64</v>
      </c>
      <c r="C384" s="14" t="s">
        <v>94</v>
      </c>
      <c r="D384" s="15">
        <v>2006</v>
      </c>
      <c r="E384" s="13">
        <v>0</v>
      </c>
      <c r="F384" s="13">
        <v>0</v>
      </c>
      <c r="G384" s="13">
        <v>0</v>
      </c>
      <c r="H384" s="13">
        <v>0</v>
      </c>
      <c r="I384" s="19">
        <v>2.9000000000000001E-2</v>
      </c>
      <c r="J384" s="19">
        <v>8.1000000000000003E-2</v>
      </c>
    </row>
    <row r="385" spans="1:10" ht="14.5" x14ac:dyDescent="0.35">
      <c r="A385" s="12" t="str">
        <f t="shared" si="5"/>
        <v>Burkina Faso-Africa-2007</v>
      </c>
      <c r="B385" s="13" t="s">
        <v>64</v>
      </c>
      <c r="C385" s="14" t="s">
        <v>94</v>
      </c>
      <c r="D385" s="15">
        <v>2007</v>
      </c>
      <c r="E385" s="13">
        <v>0</v>
      </c>
      <c r="F385" s="13">
        <v>0</v>
      </c>
      <c r="G385" s="13">
        <v>0</v>
      </c>
      <c r="H385" s="13">
        <v>0</v>
      </c>
      <c r="I385" s="19">
        <v>9.6000000000000002E-2</v>
      </c>
      <c r="J385" s="19">
        <v>8.1000000000000003E-2</v>
      </c>
    </row>
    <row r="386" spans="1:10" ht="14.5" x14ac:dyDescent="0.35">
      <c r="A386" s="12" t="str">
        <f t="shared" si="5"/>
        <v>Burkina Faso-Africa-2008</v>
      </c>
      <c r="B386" s="13" t="s">
        <v>64</v>
      </c>
      <c r="C386" s="14" t="s">
        <v>94</v>
      </c>
      <c r="D386" s="15">
        <v>2008</v>
      </c>
      <c r="E386" s="13">
        <v>0</v>
      </c>
      <c r="F386" s="13">
        <v>0</v>
      </c>
      <c r="G386" s="13">
        <v>0</v>
      </c>
      <c r="H386" s="13">
        <v>0</v>
      </c>
      <c r="I386" s="19">
        <v>1.0999999999999999E-2</v>
      </c>
      <c r="J386" s="19">
        <v>1E-3</v>
      </c>
    </row>
    <row r="387" spans="1:10" ht="14.5" x14ac:dyDescent="0.35">
      <c r="A387" s="12" t="str">
        <f t="shared" ref="A387:A450" si="6">C387&amp;"-"&amp;D387</f>
        <v>Burkina Faso-Africa-2009</v>
      </c>
      <c r="B387" s="13" t="s">
        <v>64</v>
      </c>
      <c r="C387" s="14" t="s">
        <v>94</v>
      </c>
      <c r="D387" s="15">
        <v>2009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</row>
    <row r="388" spans="1:10" ht="14.5" x14ac:dyDescent="0.35">
      <c r="A388" s="12" t="str">
        <f t="shared" si="6"/>
        <v>Burkina Faso-Africa-2010</v>
      </c>
      <c r="B388" s="13" t="s">
        <v>64</v>
      </c>
      <c r="C388" s="14" t="s">
        <v>94</v>
      </c>
      <c r="D388" s="15">
        <v>2010</v>
      </c>
      <c r="E388" s="13">
        <v>0</v>
      </c>
      <c r="F388" s="13">
        <v>0</v>
      </c>
      <c r="G388" s="13">
        <v>0</v>
      </c>
      <c r="H388" s="13">
        <v>0</v>
      </c>
      <c r="I388" s="19">
        <v>0.13200000000000001</v>
      </c>
      <c r="J388" s="19">
        <v>0.111</v>
      </c>
    </row>
    <row r="389" spans="1:10" ht="14.5" x14ac:dyDescent="0.35">
      <c r="A389" s="12" t="str">
        <f t="shared" si="6"/>
        <v>Burkina Faso-Africa-2011</v>
      </c>
      <c r="B389" s="13" t="s">
        <v>64</v>
      </c>
      <c r="C389" s="14" t="s">
        <v>94</v>
      </c>
      <c r="D389" s="15">
        <v>2011</v>
      </c>
      <c r="E389" s="13">
        <v>0</v>
      </c>
      <c r="F389" s="13">
        <v>0</v>
      </c>
      <c r="G389" s="13">
        <v>0</v>
      </c>
      <c r="H389" s="13">
        <v>0</v>
      </c>
      <c r="I389" s="19">
        <v>4.3999999999999997E-2</v>
      </c>
      <c r="J389" s="19">
        <v>0.14399999999999999</v>
      </c>
    </row>
    <row r="390" spans="1:10" ht="14.5" x14ac:dyDescent="0.35">
      <c r="A390" s="12" t="str">
        <f t="shared" si="6"/>
        <v>Burkina Faso-Africa-2012</v>
      </c>
      <c r="B390" s="13" t="s">
        <v>64</v>
      </c>
      <c r="C390" s="14" t="s">
        <v>94</v>
      </c>
      <c r="D390" s="15">
        <v>2012</v>
      </c>
      <c r="E390" s="13">
        <v>0</v>
      </c>
      <c r="F390" s="13">
        <v>0</v>
      </c>
      <c r="G390" s="13">
        <v>0</v>
      </c>
      <c r="H390" s="13">
        <v>0</v>
      </c>
      <c r="I390" s="19">
        <v>2.7E-2</v>
      </c>
      <c r="J390" s="19">
        <v>6.7000000000000004E-2</v>
      </c>
    </row>
    <row r="391" spans="1:10" ht="14.5" x14ac:dyDescent="0.35">
      <c r="A391" s="12" t="str">
        <f t="shared" si="6"/>
        <v>Burkina Faso-Africa-2000</v>
      </c>
      <c r="B391" s="13" t="s">
        <v>64</v>
      </c>
      <c r="C391" s="14" t="s">
        <v>94</v>
      </c>
      <c r="D391" s="15">
        <v>2000</v>
      </c>
      <c r="E391" s="13">
        <v>0</v>
      </c>
      <c r="F391" s="13">
        <v>0</v>
      </c>
      <c r="G391" s="13">
        <v>0</v>
      </c>
      <c r="H391" s="13">
        <v>0</v>
      </c>
      <c r="I391" s="19">
        <v>1.4999999999999999E-2</v>
      </c>
      <c r="J391" s="19">
        <v>0.14299999999999999</v>
      </c>
    </row>
    <row r="392" spans="1:10" ht="14.5" x14ac:dyDescent="0.35">
      <c r="A392" s="12" t="str">
        <f t="shared" si="6"/>
        <v>Burundi-Africa-2001</v>
      </c>
      <c r="B392" s="13" t="s">
        <v>64</v>
      </c>
      <c r="C392" s="14" t="s">
        <v>95</v>
      </c>
      <c r="D392" s="15">
        <v>2001</v>
      </c>
      <c r="E392" s="13">
        <v>0</v>
      </c>
      <c r="F392" s="13">
        <v>0</v>
      </c>
      <c r="G392" s="13">
        <v>0</v>
      </c>
      <c r="H392" s="13">
        <v>0</v>
      </c>
      <c r="I392" s="19">
        <v>0.35499999999999998</v>
      </c>
      <c r="J392" s="19">
        <v>0.28199999999999997</v>
      </c>
    </row>
    <row r="393" spans="1:10" ht="14.5" x14ac:dyDescent="0.35">
      <c r="A393" s="12" t="str">
        <f t="shared" si="6"/>
        <v>Burundi-Africa-2002</v>
      </c>
      <c r="B393" s="13" t="s">
        <v>64</v>
      </c>
      <c r="C393" s="14" t="s">
        <v>95</v>
      </c>
      <c r="D393" s="15">
        <v>2002</v>
      </c>
      <c r="E393" s="13">
        <v>0</v>
      </c>
      <c r="F393" s="13">
        <v>0</v>
      </c>
      <c r="G393" s="13">
        <v>0</v>
      </c>
      <c r="H393" s="13">
        <v>0</v>
      </c>
      <c r="I393" s="19">
        <v>5.0999999999999997E-2</v>
      </c>
      <c r="J393" s="19">
        <v>6.3E-2</v>
      </c>
    </row>
    <row r="394" spans="1:10" ht="14.5" x14ac:dyDescent="0.35">
      <c r="A394" s="12" t="str">
        <f t="shared" si="6"/>
        <v>Burundi-Africa-2003</v>
      </c>
      <c r="B394" s="13" t="s">
        <v>64</v>
      </c>
      <c r="C394" s="14" t="s">
        <v>95</v>
      </c>
      <c r="D394" s="15">
        <v>2003</v>
      </c>
      <c r="E394" s="13">
        <v>0</v>
      </c>
      <c r="F394" s="13">
        <v>0</v>
      </c>
      <c r="G394" s="13">
        <v>0</v>
      </c>
      <c r="H394" s="13">
        <v>0</v>
      </c>
      <c r="I394" s="19">
        <v>1.7000000000000001E-2</v>
      </c>
      <c r="J394" s="19">
        <v>0.1</v>
      </c>
    </row>
    <row r="395" spans="1:10" ht="14.5" x14ac:dyDescent="0.35">
      <c r="A395" s="12" t="str">
        <f t="shared" si="6"/>
        <v>Burundi-Africa-2004</v>
      </c>
      <c r="B395" s="13" t="s">
        <v>64</v>
      </c>
      <c r="C395" s="14" t="s">
        <v>95</v>
      </c>
      <c r="D395" s="15">
        <v>2004</v>
      </c>
      <c r="E395" s="13">
        <v>0</v>
      </c>
      <c r="F395" s="13">
        <v>0</v>
      </c>
      <c r="G395" s="13">
        <v>0</v>
      </c>
      <c r="H395" s="13">
        <v>0</v>
      </c>
      <c r="I395" s="19">
        <v>0.13200000000000001</v>
      </c>
      <c r="J395" s="19">
        <v>0.10100000000000001</v>
      </c>
    </row>
    <row r="396" spans="1:10" ht="14.5" x14ac:dyDescent="0.35">
      <c r="A396" s="12" t="str">
        <f t="shared" si="6"/>
        <v>Burundi-Africa-2005</v>
      </c>
      <c r="B396" s="13" t="s">
        <v>64</v>
      </c>
      <c r="C396" s="14" t="s">
        <v>95</v>
      </c>
      <c r="D396" s="15">
        <v>2005</v>
      </c>
      <c r="E396" s="13">
        <v>0</v>
      </c>
      <c r="F396" s="13">
        <v>0</v>
      </c>
      <c r="G396" s="13">
        <v>0</v>
      </c>
      <c r="H396" s="13">
        <v>0</v>
      </c>
      <c r="I396" s="19">
        <v>3.0000000000000001E-3</v>
      </c>
      <c r="J396" s="19">
        <v>0.01</v>
      </c>
    </row>
    <row r="397" spans="1:10" ht="14.5" x14ac:dyDescent="0.35">
      <c r="A397" s="12" t="str">
        <f t="shared" si="6"/>
        <v>Burundi-Africa-2006</v>
      </c>
      <c r="B397" s="13" t="s">
        <v>64</v>
      </c>
      <c r="C397" s="14" t="s">
        <v>95</v>
      </c>
      <c r="D397" s="15">
        <v>2006</v>
      </c>
      <c r="E397" s="13">
        <v>0</v>
      </c>
      <c r="F397" s="13">
        <v>0</v>
      </c>
      <c r="G397" s="13">
        <v>0</v>
      </c>
      <c r="H397" s="13">
        <v>0</v>
      </c>
      <c r="I397" s="19">
        <v>1.4E-2</v>
      </c>
      <c r="J397" s="19">
        <v>3.6999999999999998E-2</v>
      </c>
    </row>
    <row r="398" spans="1:10" ht="14.5" x14ac:dyDescent="0.35">
      <c r="A398" s="12" t="str">
        <f t="shared" si="6"/>
        <v>Burundi-Africa-2007</v>
      </c>
      <c r="B398" s="13" t="s">
        <v>64</v>
      </c>
      <c r="C398" s="14" t="s">
        <v>95</v>
      </c>
      <c r="D398" s="15">
        <v>2007</v>
      </c>
      <c r="E398" s="13">
        <v>0</v>
      </c>
      <c r="F398" s="13">
        <v>0</v>
      </c>
      <c r="G398" s="13">
        <v>0</v>
      </c>
      <c r="H398" s="13">
        <v>0</v>
      </c>
      <c r="I398" s="19">
        <v>3.9E-2</v>
      </c>
      <c r="J398" s="19">
        <v>0.22900000000000001</v>
      </c>
    </row>
    <row r="399" spans="1:10" ht="14.5" x14ac:dyDescent="0.35">
      <c r="A399" s="12" t="str">
        <f t="shared" si="6"/>
        <v>Burundi-Africa-2008</v>
      </c>
      <c r="B399" s="13" t="s">
        <v>64</v>
      </c>
      <c r="C399" s="14" t="s">
        <v>95</v>
      </c>
      <c r="D399" s="15">
        <v>2008</v>
      </c>
      <c r="E399" s="13">
        <v>0</v>
      </c>
      <c r="F399" s="13">
        <v>0</v>
      </c>
      <c r="G399" s="13">
        <v>0</v>
      </c>
      <c r="H399" s="13">
        <v>0</v>
      </c>
      <c r="I399" s="19">
        <v>7.0000000000000007E-2</v>
      </c>
      <c r="J399" s="19">
        <v>0.20699999999999999</v>
      </c>
    </row>
    <row r="400" spans="1:10" ht="14.5" x14ac:dyDescent="0.35">
      <c r="A400" s="12" t="str">
        <f t="shared" si="6"/>
        <v>Burundi-Africa-2009</v>
      </c>
      <c r="B400" s="13" t="s">
        <v>64</v>
      </c>
      <c r="C400" s="14" t="s">
        <v>95</v>
      </c>
      <c r="D400" s="15">
        <v>2009</v>
      </c>
      <c r="E400" s="13">
        <v>0</v>
      </c>
      <c r="F400" s="13">
        <v>0</v>
      </c>
      <c r="G400" s="13">
        <v>0</v>
      </c>
      <c r="H400" s="13">
        <v>0</v>
      </c>
      <c r="I400" s="19">
        <v>1.4E-2</v>
      </c>
      <c r="J400" s="19">
        <v>3.2000000000000001E-2</v>
      </c>
    </row>
    <row r="401" spans="1:10" ht="14.5" x14ac:dyDescent="0.35">
      <c r="A401" s="12" t="str">
        <f t="shared" si="6"/>
        <v>Burundi-Africa-2010</v>
      </c>
      <c r="B401" s="13" t="s">
        <v>64</v>
      </c>
      <c r="C401" s="14" t="s">
        <v>95</v>
      </c>
      <c r="D401" s="15">
        <v>2010</v>
      </c>
      <c r="E401" s="13">
        <v>0</v>
      </c>
      <c r="F401" s="13">
        <v>0</v>
      </c>
      <c r="G401" s="13">
        <v>0</v>
      </c>
      <c r="H401" s="13">
        <v>0</v>
      </c>
      <c r="I401" s="19">
        <v>7.2999999999999995E-2</v>
      </c>
      <c r="J401" s="19">
        <v>0.152</v>
      </c>
    </row>
    <row r="402" spans="1:10" ht="14.5" x14ac:dyDescent="0.35">
      <c r="A402" s="12" t="str">
        <f t="shared" si="6"/>
        <v>Burundi-Africa-2011</v>
      </c>
      <c r="B402" s="13" t="s">
        <v>64</v>
      </c>
      <c r="C402" s="14" t="s">
        <v>95</v>
      </c>
      <c r="D402" s="15">
        <v>2011</v>
      </c>
      <c r="E402" s="13">
        <v>0</v>
      </c>
      <c r="F402" s="13">
        <v>0</v>
      </c>
      <c r="G402" s="13">
        <v>0</v>
      </c>
      <c r="H402" s="13">
        <v>0</v>
      </c>
      <c r="I402" s="19">
        <v>1.0999999999999999E-2</v>
      </c>
      <c r="J402" s="19">
        <v>0.21099999999999999</v>
      </c>
    </row>
    <row r="403" spans="1:10" ht="14.5" x14ac:dyDescent="0.35">
      <c r="A403" s="12" t="str">
        <f t="shared" si="6"/>
        <v>Burundi-Africa-2012</v>
      </c>
      <c r="B403" s="13" t="s">
        <v>64</v>
      </c>
      <c r="C403" s="14" t="s">
        <v>95</v>
      </c>
      <c r="D403" s="15">
        <v>2012</v>
      </c>
      <c r="E403" s="13">
        <v>0</v>
      </c>
      <c r="F403" s="13">
        <v>0</v>
      </c>
      <c r="G403" s="13">
        <v>0</v>
      </c>
      <c r="H403" s="13">
        <v>0</v>
      </c>
      <c r="I403" s="19">
        <v>7.5999999999999998E-2</v>
      </c>
      <c r="J403" s="19">
        <v>6.8000000000000005E-2</v>
      </c>
    </row>
    <row r="404" spans="1:10" ht="14.5" x14ac:dyDescent="0.35">
      <c r="A404" s="12" t="str">
        <f t="shared" si="6"/>
        <v>Burundi-Africa-2000</v>
      </c>
      <c r="B404" s="13" t="s">
        <v>64</v>
      </c>
      <c r="C404" s="14" t="s">
        <v>95</v>
      </c>
      <c r="D404" s="15">
        <v>2000</v>
      </c>
      <c r="E404" s="13">
        <v>0</v>
      </c>
      <c r="F404" s="13">
        <v>0</v>
      </c>
      <c r="G404" s="13">
        <v>0</v>
      </c>
      <c r="H404" s="13">
        <v>0</v>
      </c>
      <c r="I404" s="19">
        <v>0.156</v>
      </c>
      <c r="J404" s="19">
        <v>0.42899999999999999</v>
      </c>
    </row>
    <row r="405" spans="1:10" ht="14.5" x14ac:dyDescent="0.35">
      <c r="A405" s="12" t="str">
        <f t="shared" si="6"/>
        <v>Cambodia-Asia-2001</v>
      </c>
      <c r="B405" s="13" t="s">
        <v>60</v>
      </c>
      <c r="C405" s="14" t="s">
        <v>96</v>
      </c>
      <c r="D405" s="15">
        <v>2001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</row>
    <row r="406" spans="1:10" ht="14.5" x14ac:dyDescent="0.35">
      <c r="A406" s="12" t="str">
        <f t="shared" si="6"/>
        <v>Cambodia-Asia-2002</v>
      </c>
      <c r="B406" s="13" t="s">
        <v>60</v>
      </c>
      <c r="C406" s="14" t="s">
        <v>96</v>
      </c>
      <c r="D406" s="15">
        <v>2002</v>
      </c>
      <c r="E406" s="13">
        <v>0</v>
      </c>
      <c r="F406" s="13">
        <v>0</v>
      </c>
      <c r="G406" s="13">
        <v>0</v>
      </c>
      <c r="H406" s="13">
        <v>0</v>
      </c>
      <c r="I406" s="19">
        <v>7.6999999999999999E-2</v>
      </c>
      <c r="J406" s="19">
        <v>4.4999999999999998E-2</v>
      </c>
    </row>
    <row r="407" spans="1:10" ht="14.5" x14ac:dyDescent="0.35">
      <c r="A407" s="12" t="str">
        <f t="shared" si="6"/>
        <v>Cambodia-Asia-2003</v>
      </c>
      <c r="B407" s="13" t="s">
        <v>60</v>
      </c>
      <c r="C407" s="14" t="s">
        <v>96</v>
      </c>
      <c r="D407" s="15">
        <v>2003</v>
      </c>
      <c r="E407" s="13">
        <v>0</v>
      </c>
      <c r="F407" s="13">
        <v>0</v>
      </c>
      <c r="G407" s="13">
        <v>0</v>
      </c>
      <c r="H407" s="13">
        <v>0</v>
      </c>
      <c r="I407" s="19">
        <v>8.2000000000000003E-2</v>
      </c>
      <c r="J407" s="19">
        <v>1.7000000000000001E-2</v>
      </c>
    </row>
    <row r="408" spans="1:10" ht="14.5" x14ac:dyDescent="0.35">
      <c r="A408" s="12" t="str">
        <f t="shared" si="6"/>
        <v>Cambodia-Asia-2004</v>
      </c>
      <c r="B408" s="13" t="s">
        <v>60</v>
      </c>
      <c r="C408" s="14" t="s">
        <v>96</v>
      </c>
      <c r="D408" s="15">
        <v>2004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</row>
    <row r="409" spans="1:10" ht="14.5" x14ac:dyDescent="0.35">
      <c r="A409" s="12" t="str">
        <f t="shared" si="6"/>
        <v>Cambodia-Asia-2005</v>
      </c>
      <c r="B409" s="13" t="s">
        <v>60</v>
      </c>
      <c r="C409" s="14" t="s">
        <v>96</v>
      </c>
      <c r="D409" s="15">
        <v>2005</v>
      </c>
      <c r="E409" s="13">
        <v>0</v>
      </c>
      <c r="F409" s="13">
        <v>0</v>
      </c>
      <c r="G409" s="13">
        <v>0</v>
      </c>
      <c r="H409" s="13">
        <v>0</v>
      </c>
      <c r="I409" s="19">
        <v>5.0999999999999997E-2</v>
      </c>
      <c r="J409" s="19">
        <v>6.9000000000000006E-2</v>
      </c>
    </row>
    <row r="410" spans="1:10" ht="14.5" x14ac:dyDescent="0.35">
      <c r="A410" s="12" t="str">
        <f t="shared" si="6"/>
        <v>Cambodia-Asia-2006</v>
      </c>
      <c r="B410" s="13" t="s">
        <v>60</v>
      </c>
      <c r="C410" s="14" t="s">
        <v>96</v>
      </c>
      <c r="D410" s="15">
        <v>2006</v>
      </c>
      <c r="E410" s="13">
        <v>0</v>
      </c>
      <c r="F410" s="13">
        <v>0</v>
      </c>
      <c r="G410" s="13">
        <v>0</v>
      </c>
      <c r="H410" s="13">
        <v>0</v>
      </c>
      <c r="I410" s="19">
        <v>3.1E-2</v>
      </c>
      <c r="J410" s="19">
        <v>0.184</v>
      </c>
    </row>
    <row r="411" spans="1:10" ht="14.5" x14ac:dyDescent="0.35">
      <c r="A411" s="12" t="str">
        <f t="shared" si="6"/>
        <v>Cambodia-Asia-2007</v>
      </c>
      <c r="B411" s="13" t="s">
        <v>60</v>
      </c>
      <c r="C411" s="14" t="s">
        <v>96</v>
      </c>
      <c r="D411" s="15">
        <v>2007</v>
      </c>
      <c r="E411" s="13">
        <v>0</v>
      </c>
      <c r="F411" s="13">
        <v>0</v>
      </c>
      <c r="G411" s="13">
        <v>0</v>
      </c>
      <c r="H411" s="13">
        <v>0</v>
      </c>
      <c r="I411" s="19">
        <v>0.154</v>
      </c>
      <c r="J411" s="19">
        <v>0.20100000000000001</v>
      </c>
    </row>
    <row r="412" spans="1:10" ht="14.5" x14ac:dyDescent="0.35">
      <c r="A412" s="12" t="str">
        <f t="shared" si="6"/>
        <v>Cambodia-Asia-2008</v>
      </c>
      <c r="B412" s="13" t="s">
        <v>60</v>
      </c>
      <c r="C412" s="14" t="s">
        <v>96</v>
      </c>
      <c r="D412" s="15">
        <v>2008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</row>
    <row r="413" spans="1:10" ht="14.5" x14ac:dyDescent="0.35">
      <c r="A413" s="12" t="str">
        <f t="shared" si="6"/>
        <v>Cambodia-Asia-2009</v>
      </c>
      <c r="B413" s="13" t="s">
        <v>60</v>
      </c>
      <c r="C413" s="14" t="s">
        <v>96</v>
      </c>
      <c r="D413" s="15">
        <v>2009</v>
      </c>
      <c r="E413" s="13">
        <v>0</v>
      </c>
      <c r="F413" s="13">
        <v>0</v>
      </c>
      <c r="G413" s="13">
        <v>0</v>
      </c>
      <c r="H413" s="13">
        <v>0</v>
      </c>
      <c r="I413" s="19">
        <v>0.49099999999999999</v>
      </c>
      <c r="J413" s="19">
        <v>0.44700000000000001</v>
      </c>
    </row>
    <row r="414" spans="1:10" ht="14.5" x14ac:dyDescent="0.35">
      <c r="A414" s="12" t="str">
        <f t="shared" si="6"/>
        <v>Cambodia-Asia-2010</v>
      </c>
      <c r="B414" s="13" t="s">
        <v>60</v>
      </c>
      <c r="C414" s="14" t="s">
        <v>96</v>
      </c>
      <c r="D414" s="15">
        <v>2010</v>
      </c>
      <c r="E414" s="13">
        <v>0</v>
      </c>
      <c r="F414" s="13">
        <v>0</v>
      </c>
      <c r="G414" s="13">
        <v>0</v>
      </c>
      <c r="H414" s="13">
        <v>0</v>
      </c>
      <c r="I414" s="19">
        <v>0.111</v>
      </c>
      <c r="J414" s="19">
        <v>0.156</v>
      </c>
    </row>
    <row r="415" spans="1:10" ht="14.5" x14ac:dyDescent="0.35">
      <c r="A415" s="12" t="str">
        <f t="shared" si="6"/>
        <v>Cambodia-Asia-2011</v>
      </c>
      <c r="B415" s="13" t="s">
        <v>60</v>
      </c>
      <c r="C415" s="14" t="s">
        <v>96</v>
      </c>
      <c r="D415" s="15">
        <v>2011</v>
      </c>
      <c r="E415" s="13">
        <v>0</v>
      </c>
      <c r="F415" s="13">
        <v>0</v>
      </c>
      <c r="G415" s="13">
        <v>0</v>
      </c>
      <c r="H415" s="13">
        <v>0</v>
      </c>
      <c r="I415" s="19">
        <v>4.5999999999999999E-2</v>
      </c>
      <c r="J415" s="19">
        <v>0.26</v>
      </c>
    </row>
    <row r="416" spans="1:10" ht="14.5" x14ac:dyDescent="0.35">
      <c r="A416" s="12" t="str">
        <f t="shared" si="6"/>
        <v>Cambodia-Asia-2012</v>
      </c>
      <c r="B416" s="13" t="s">
        <v>60</v>
      </c>
      <c r="C416" s="14" t="s">
        <v>96</v>
      </c>
      <c r="D416" s="15">
        <v>2012</v>
      </c>
      <c r="E416" s="13">
        <v>0</v>
      </c>
      <c r="F416" s="13">
        <v>0</v>
      </c>
      <c r="G416" s="13">
        <v>0</v>
      </c>
      <c r="H416" s="13">
        <v>0</v>
      </c>
      <c r="I416" s="19">
        <v>1.6E-2</v>
      </c>
      <c r="J416" s="19">
        <v>1.4E-2</v>
      </c>
    </row>
    <row r="417" spans="1:10" ht="14.5" x14ac:dyDescent="0.35">
      <c r="A417" s="12" t="str">
        <f t="shared" si="6"/>
        <v>Cambodia-Asia-2000</v>
      </c>
      <c r="B417" s="13" t="s">
        <v>60</v>
      </c>
      <c r="C417" s="14" t="s">
        <v>96</v>
      </c>
      <c r="D417" s="15">
        <v>2000</v>
      </c>
      <c r="E417" s="13">
        <v>0</v>
      </c>
      <c r="F417" s="13">
        <v>0</v>
      </c>
      <c r="G417" s="13">
        <v>0</v>
      </c>
      <c r="H417" s="13">
        <v>0</v>
      </c>
      <c r="I417" s="19">
        <v>3.0000000000000001E-3</v>
      </c>
      <c r="J417" s="19">
        <v>8.9999999999999993E-3</v>
      </c>
    </row>
    <row r="418" spans="1:10" ht="14.5" x14ac:dyDescent="0.35">
      <c r="A418" s="12" t="str">
        <f t="shared" si="6"/>
        <v>Cameroon-Africa-2001</v>
      </c>
      <c r="B418" s="13" t="s">
        <v>64</v>
      </c>
      <c r="C418" s="14" t="s">
        <v>97</v>
      </c>
      <c r="D418" s="15">
        <v>2001</v>
      </c>
      <c r="E418" s="13">
        <v>0</v>
      </c>
      <c r="F418" s="13">
        <v>0</v>
      </c>
      <c r="G418" s="13">
        <v>0</v>
      </c>
      <c r="H418" s="13">
        <v>0</v>
      </c>
      <c r="I418" s="19">
        <v>7.0000000000000001E-3</v>
      </c>
      <c r="J418" s="19">
        <v>0.03</v>
      </c>
    </row>
    <row r="419" spans="1:10" ht="14.5" x14ac:dyDescent="0.35">
      <c r="A419" s="12" t="str">
        <f t="shared" si="6"/>
        <v>Cameroon-Africa-2002</v>
      </c>
      <c r="B419" s="13" t="s">
        <v>64</v>
      </c>
      <c r="C419" s="14" t="s">
        <v>97</v>
      </c>
      <c r="D419" s="15">
        <v>2002</v>
      </c>
      <c r="E419" s="13">
        <v>0</v>
      </c>
      <c r="F419" s="13">
        <v>0</v>
      </c>
      <c r="G419" s="13">
        <v>0</v>
      </c>
      <c r="H419" s="13">
        <v>0</v>
      </c>
      <c r="I419" s="19">
        <v>3.4000000000000002E-2</v>
      </c>
      <c r="J419" s="19">
        <v>0.184</v>
      </c>
    </row>
    <row r="420" spans="1:10" ht="14.5" x14ac:dyDescent="0.35">
      <c r="A420" s="12" t="str">
        <f t="shared" si="6"/>
        <v>Cameroon-Africa-2003</v>
      </c>
      <c r="B420" s="13" t="s">
        <v>64</v>
      </c>
      <c r="C420" s="14" t="s">
        <v>97</v>
      </c>
      <c r="D420" s="15">
        <v>2003</v>
      </c>
      <c r="E420" s="13">
        <v>0</v>
      </c>
      <c r="F420" s="13">
        <v>0</v>
      </c>
      <c r="G420" s="13">
        <v>0</v>
      </c>
      <c r="H420" s="13">
        <v>0</v>
      </c>
      <c r="I420" s="19">
        <v>2E-3</v>
      </c>
      <c r="J420" s="19">
        <v>8.9999999999999993E-3</v>
      </c>
    </row>
    <row r="421" spans="1:10" ht="14.5" x14ac:dyDescent="0.35">
      <c r="A421" s="12" t="str">
        <f t="shared" si="6"/>
        <v>Cameroon-Africa-2004</v>
      </c>
      <c r="B421" s="13" t="s">
        <v>64</v>
      </c>
      <c r="C421" s="14" t="s">
        <v>97</v>
      </c>
      <c r="D421" s="15">
        <v>2004</v>
      </c>
      <c r="E421" s="13">
        <v>0</v>
      </c>
      <c r="F421" s="13">
        <v>0</v>
      </c>
      <c r="G421" s="13">
        <v>0</v>
      </c>
      <c r="H421" s="13">
        <v>0</v>
      </c>
      <c r="I421" s="19">
        <v>1E-3</v>
      </c>
      <c r="J421" s="19">
        <v>7.0000000000000001E-3</v>
      </c>
    </row>
    <row r="422" spans="1:10" ht="14.5" x14ac:dyDescent="0.35">
      <c r="A422" s="12" t="str">
        <f t="shared" si="6"/>
        <v>Cameroon-Africa-2005</v>
      </c>
      <c r="B422" s="13" t="s">
        <v>64</v>
      </c>
      <c r="C422" s="14" t="s">
        <v>97</v>
      </c>
      <c r="D422" s="15">
        <v>2005</v>
      </c>
      <c r="E422" s="13">
        <v>0</v>
      </c>
      <c r="F422" s="13">
        <v>0</v>
      </c>
      <c r="G422" s="13">
        <v>0</v>
      </c>
      <c r="H422" s="13">
        <v>0</v>
      </c>
      <c r="I422" s="19">
        <v>4.0000000000000001E-3</v>
      </c>
      <c r="J422" s="19">
        <v>4.2000000000000003E-2</v>
      </c>
    </row>
    <row r="423" spans="1:10" ht="14.5" x14ac:dyDescent="0.35">
      <c r="A423" s="12" t="str">
        <f t="shared" si="6"/>
        <v>Cameroon-Africa-2006</v>
      </c>
      <c r="B423" s="13" t="s">
        <v>64</v>
      </c>
      <c r="C423" s="14" t="s">
        <v>97</v>
      </c>
      <c r="D423" s="15">
        <v>2006</v>
      </c>
      <c r="E423" s="13">
        <v>0</v>
      </c>
      <c r="F423" s="13">
        <v>0</v>
      </c>
      <c r="G423" s="13">
        <v>0</v>
      </c>
      <c r="H423" s="13">
        <v>0</v>
      </c>
      <c r="I423" s="19">
        <v>1E-3</v>
      </c>
      <c r="J423" s="19">
        <v>3.0000000000000001E-3</v>
      </c>
    </row>
    <row r="424" spans="1:10" ht="14.5" x14ac:dyDescent="0.35">
      <c r="A424" s="12" t="str">
        <f t="shared" si="6"/>
        <v>Cameroon-Africa-2007</v>
      </c>
      <c r="B424" s="13" t="s">
        <v>64</v>
      </c>
      <c r="C424" s="14" t="s">
        <v>97</v>
      </c>
      <c r="D424" s="15">
        <v>2007</v>
      </c>
      <c r="E424" s="13">
        <v>0</v>
      </c>
      <c r="F424" s="13">
        <v>0</v>
      </c>
      <c r="G424" s="13">
        <v>0</v>
      </c>
      <c r="H424" s="13">
        <v>0</v>
      </c>
      <c r="I424" s="19">
        <v>2E-3</v>
      </c>
      <c r="J424" s="19">
        <v>4.0000000000000001E-3</v>
      </c>
    </row>
    <row r="425" spans="1:10" ht="14.5" x14ac:dyDescent="0.35">
      <c r="A425" s="12" t="str">
        <f t="shared" si="6"/>
        <v>Cameroon-Africa-2008</v>
      </c>
      <c r="B425" s="13" t="s">
        <v>64</v>
      </c>
      <c r="C425" s="14" t="s">
        <v>97</v>
      </c>
      <c r="D425" s="15">
        <v>2008</v>
      </c>
      <c r="E425" s="13">
        <v>0</v>
      </c>
      <c r="F425" s="13">
        <v>0</v>
      </c>
      <c r="G425" s="13">
        <v>0</v>
      </c>
      <c r="H425" s="13">
        <v>0</v>
      </c>
      <c r="I425" s="19">
        <v>6.0000000000000001E-3</v>
      </c>
      <c r="J425" s="13">
        <v>0</v>
      </c>
    </row>
    <row r="426" spans="1:10" ht="14.5" x14ac:dyDescent="0.35">
      <c r="A426" s="12" t="str">
        <f t="shared" si="6"/>
        <v>Cameroon-Africa-2009</v>
      </c>
      <c r="B426" s="13" t="s">
        <v>64</v>
      </c>
      <c r="C426" s="14" t="s">
        <v>97</v>
      </c>
      <c r="D426" s="15">
        <v>2009</v>
      </c>
      <c r="E426" s="13">
        <v>0</v>
      </c>
      <c r="F426" s="13">
        <v>0</v>
      </c>
      <c r="G426" s="13">
        <v>0</v>
      </c>
      <c r="H426" s="13">
        <v>0</v>
      </c>
      <c r="I426" s="19">
        <v>1E-3</v>
      </c>
      <c r="J426" s="19">
        <v>1.0999999999999999E-2</v>
      </c>
    </row>
    <row r="427" spans="1:10" ht="14.5" x14ac:dyDescent="0.35">
      <c r="A427" s="12" t="str">
        <f t="shared" si="6"/>
        <v>Cameroon-Africa-2010</v>
      </c>
      <c r="B427" s="13" t="s">
        <v>64</v>
      </c>
      <c r="C427" s="14" t="s">
        <v>97</v>
      </c>
      <c r="D427" s="15">
        <v>2010</v>
      </c>
      <c r="E427" s="13">
        <v>0</v>
      </c>
      <c r="F427" s="13">
        <v>0</v>
      </c>
      <c r="G427" s="13">
        <v>0</v>
      </c>
      <c r="H427" s="13">
        <v>0</v>
      </c>
      <c r="I427" s="19">
        <v>2E-3</v>
      </c>
      <c r="J427" s="19">
        <v>6.8000000000000005E-2</v>
      </c>
    </row>
    <row r="428" spans="1:10" ht="14.5" x14ac:dyDescent="0.35">
      <c r="A428" s="12" t="str">
        <f t="shared" si="6"/>
        <v>Cameroon-Africa-2011</v>
      </c>
      <c r="B428" s="13" t="s">
        <v>64</v>
      </c>
      <c r="C428" s="14" t="s">
        <v>97</v>
      </c>
      <c r="D428" s="15">
        <v>2011</v>
      </c>
      <c r="E428" s="13">
        <v>0</v>
      </c>
      <c r="F428" s="13">
        <v>0</v>
      </c>
      <c r="G428" s="13">
        <v>0</v>
      </c>
      <c r="H428" s="13">
        <v>0</v>
      </c>
      <c r="I428" s="19">
        <v>5.0000000000000001E-3</v>
      </c>
      <c r="J428" s="19">
        <v>6.2E-2</v>
      </c>
    </row>
    <row r="429" spans="1:10" ht="14.5" x14ac:dyDescent="0.35">
      <c r="A429" s="12" t="str">
        <f t="shared" si="6"/>
        <v>Cameroon-Africa-2012</v>
      </c>
      <c r="B429" s="13" t="s">
        <v>64</v>
      </c>
      <c r="C429" s="14" t="s">
        <v>97</v>
      </c>
      <c r="D429" s="15">
        <v>2012</v>
      </c>
      <c r="E429" s="13">
        <v>0</v>
      </c>
      <c r="F429" s="13">
        <v>0</v>
      </c>
      <c r="G429" s="13">
        <v>0</v>
      </c>
      <c r="H429" s="13">
        <v>0</v>
      </c>
      <c r="I429" s="19">
        <v>5.0000000000000001E-3</v>
      </c>
      <c r="J429" s="19">
        <v>0.02</v>
      </c>
    </row>
    <row r="430" spans="1:10" ht="14.5" x14ac:dyDescent="0.35">
      <c r="A430" s="12" t="str">
        <f t="shared" si="6"/>
        <v>Cameroon-Africa-2000</v>
      </c>
      <c r="B430" s="13" t="s">
        <v>64</v>
      </c>
      <c r="C430" s="14" t="s">
        <v>97</v>
      </c>
      <c r="D430" s="15">
        <v>2000</v>
      </c>
      <c r="E430" s="13">
        <v>0</v>
      </c>
      <c r="F430" s="13">
        <v>0</v>
      </c>
      <c r="G430" s="13">
        <v>0</v>
      </c>
      <c r="H430" s="13">
        <v>0</v>
      </c>
      <c r="I430" s="19">
        <v>2.7E-2</v>
      </c>
      <c r="J430" s="19">
        <v>6.6000000000000003E-2</v>
      </c>
    </row>
    <row r="431" spans="1:10" ht="14.5" x14ac:dyDescent="0.35">
      <c r="A431" s="12" t="str">
        <f t="shared" si="6"/>
        <v>Canada-The Americas-2001</v>
      </c>
      <c r="B431" s="13" t="s">
        <v>70</v>
      </c>
      <c r="C431" s="14" t="s">
        <v>98</v>
      </c>
      <c r="D431" s="15">
        <v>2001</v>
      </c>
      <c r="E431" s="13">
        <v>0</v>
      </c>
      <c r="F431" s="13">
        <v>0</v>
      </c>
      <c r="G431" s="13">
        <v>0</v>
      </c>
      <c r="H431" s="13">
        <v>0</v>
      </c>
      <c r="I431" s="19">
        <v>3.0000000000000001E-3</v>
      </c>
      <c r="J431" s="19">
        <v>5.8000000000000003E-2</v>
      </c>
    </row>
    <row r="432" spans="1:10" ht="14.5" x14ac:dyDescent="0.35">
      <c r="A432" s="12" t="str">
        <f t="shared" si="6"/>
        <v>Canada-The Americas-2002</v>
      </c>
      <c r="B432" s="13" t="s">
        <v>70</v>
      </c>
      <c r="C432" s="14" t="s">
        <v>98</v>
      </c>
      <c r="D432" s="15">
        <v>2002</v>
      </c>
      <c r="E432" s="13">
        <v>0</v>
      </c>
      <c r="F432" s="13">
        <v>0</v>
      </c>
      <c r="G432" s="13">
        <v>0</v>
      </c>
      <c r="H432" s="13">
        <v>0</v>
      </c>
      <c r="I432" s="19">
        <v>2E-3</v>
      </c>
      <c r="J432" s="13">
        <v>0</v>
      </c>
    </row>
    <row r="433" spans="1:10" ht="14.5" x14ac:dyDescent="0.35">
      <c r="A433" s="12" t="str">
        <f t="shared" si="6"/>
        <v>Canada-The Americas-2003</v>
      </c>
      <c r="B433" s="13" t="s">
        <v>70</v>
      </c>
      <c r="C433" s="14" t="s">
        <v>98</v>
      </c>
      <c r="D433" s="15">
        <v>2003</v>
      </c>
      <c r="E433" s="13">
        <v>0</v>
      </c>
      <c r="F433" s="13">
        <v>0</v>
      </c>
      <c r="G433" s="13">
        <v>0</v>
      </c>
      <c r="H433" s="13">
        <v>0</v>
      </c>
      <c r="I433" s="19">
        <v>1E-3</v>
      </c>
      <c r="J433" s="19">
        <v>1E-3</v>
      </c>
    </row>
    <row r="434" spans="1:10" ht="14.5" x14ac:dyDescent="0.35">
      <c r="A434" s="12" t="str">
        <f t="shared" si="6"/>
        <v>Canada-The Americas-2004</v>
      </c>
      <c r="B434" s="13" t="s">
        <v>70</v>
      </c>
      <c r="C434" s="14" t="s">
        <v>98</v>
      </c>
      <c r="D434" s="15">
        <v>2004</v>
      </c>
      <c r="E434" s="13">
        <v>0</v>
      </c>
      <c r="F434" s="13">
        <v>0</v>
      </c>
      <c r="G434" s="13">
        <v>0</v>
      </c>
      <c r="H434" s="13">
        <v>0</v>
      </c>
      <c r="I434" s="19">
        <v>1.9E-2</v>
      </c>
      <c r="J434" s="19">
        <v>0.217</v>
      </c>
    </row>
    <row r="435" spans="1:10" ht="14.5" x14ac:dyDescent="0.35">
      <c r="A435" s="12" t="str">
        <f t="shared" si="6"/>
        <v>Canada-The Americas-2005</v>
      </c>
      <c r="B435" s="13" t="s">
        <v>70</v>
      </c>
      <c r="C435" s="14" t="s">
        <v>98</v>
      </c>
      <c r="D435" s="15">
        <v>2005</v>
      </c>
      <c r="E435" s="13">
        <v>0</v>
      </c>
      <c r="F435" s="13">
        <v>0</v>
      </c>
      <c r="G435" s="13">
        <v>0</v>
      </c>
      <c r="H435" s="13">
        <v>0</v>
      </c>
      <c r="I435" s="19">
        <v>1.7999999999999999E-2</v>
      </c>
      <c r="J435" s="19">
        <v>7.6999999999999999E-2</v>
      </c>
    </row>
    <row r="436" spans="1:10" ht="14.5" x14ac:dyDescent="0.35">
      <c r="A436" s="12" t="str">
        <f t="shared" si="6"/>
        <v>Canada-The Americas-2006</v>
      </c>
      <c r="B436" s="13" t="s">
        <v>70</v>
      </c>
      <c r="C436" s="14" t="s">
        <v>98</v>
      </c>
      <c r="D436" s="15">
        <v>2006</v>
      </c>
      <c r="E436" s="13">
        <v>0</v>
      </c>
      <c r="F436" s="13">
        <v>0</v>
      </c>
      <c r="G436" s="13">
        <v>0</v>
      </c>
      <c r="H436" s="13">
        <v>0</v>
      </c>
      <c r="I436" s="19">
        <v>8.0000000000000002E-3</v>
      </c>
      <c r="J436" s="19">
        <v>0.02</v>
      </c>
    </row>
    <row r="437" spans="1:10" ht="14.5" x14ac:dyDescent="0.35">
      <c r="A437" s="12" t="str">
        <f t="shared" si="6"/>
        <v>Canada-The Americas-2007</v>
      </c>
      <c r="B437" s="13" t="s">
        <v>70</v>
      </c>
      <c r="C437" s="14" t="s">
        <v>98</v>
      </c>
      <c r="D437" s="15">
        <v>2007</v>
      </c>
      <c r="E437" s="13">
        <v>0</v>
      </c>
      <c r="F437" s="13">
        <v>0</v>
      </c>
      <c r="G437" s="13">
        <v>0</v>
      </c>
      <c r="H437" s="13">
        <v>0</v>
      </c>
      <c r="I437" s="19">
        <v>4.0000000000000001E-3</v>
      </c>
      <c r="J437" s="19">
        <v>0.01</v>
      </c>
    </row>
    <row r="438" spans="1:10" ht="14.5" x14ac:dyDescent="0.35">
      <c r="A438" s="12" t="str">
        <f t="shared" si="6"/>
        <v>Canada-The Americas-2008</v>
      </c>
      <c r="B438" s="13" t="s">
        <v>70</v>
      </c>
      <c r="C438" s="14" t="s">
        <v>98</v>
      </c>
      <c r="D438" s="15">
        <v>2008</v>
      </c>
      <c r="E438" s="13">
        <v>0</v>
      </c>
      <c r="F438" s="13">
        <v>0</v>
      </c>
      <c r="G438" s="13">
        <v>0</v>
      </c>
      <c r="H438" s="13">
        <v>0</v>
      </c>
      <c r="I438" s="19">
        <v>0.01</v>
      </c>
      <c r="J438" s="13">
        <v>0</v>
      </c>
    </row>
    <row r="439" spans="1:10" ht="14.5" x14ac:dyDescent="0.35">
      <c r="A439" s="12" t="str">
        <f t="shared" si="6"/>
        <v>Canada-The Americas-2009</v>
      </c>
      <c r="B439" s="13" t="s">
        <v>70</v>
      </c>
      <c r="C439" s="14" t="s">
        <v>98</v>
      </c>
      <c r="D439" s="15">
        <v>2009</v>
      </c>
      <c r="E439" s="13">
        <v>0</v>
      </c>
      <c r="F439" s="13">
        <v>0</v>
      </c>
      <c r="G439" s="13">
        <v>0</v>
      </c>
      <c r="H439" s="13">
        <v>0</v>
      </c>
      <c r="I439" s="19">
        <v>1.2E-2</v>
      </c>
      <c r="J439" s="19">
        <v>3.5999999999999997E-2</v>
      </c>
    </row>
    <row r="440" spans="1:10" ht="14.5" x14ac:dyDescent="0.35">
      <c r="A440" s="12" t="str">
        <f t="shared" si="6"/>
        <v>Canada-The Americas-2010</v>
      </c>
      <c r="B440" s="13" t="s">
        <v>70</v>
      </c>
      <c r="C440" s="14" t="s">
        <v>98</v>
      </c>
      <c r="D440" s="15">
        <v>2010</v>
      </c>
      <c r="E440" s="13">
        <v>0</v>
      </c>
      <c r="F440" s="13">
        <v>0</v>
      </c>
      <c r="G440" s="13">
        <v>0</v>
      </c>
      <c r="H440" s="13">
        <v>0</v>
      </c>
      <c r="I440" s="19">
        <v>1.0999999999999999E-2</v>
      </c>
      <c r="J440" s="19">
        <v>7.2999999999999995E-2</v>
      </c>
    </row>
    <row r="441" spans="1:10" ht="14.5" x14ac:dyDescent="0.35">
      <c r="A441" s="12" t="str">
        <f t="shared" si="6"/>
        <v>Canada-The Americas-2011</v>
      </c>
      <c r="B441" s="13" t="s">
        <v>70</v>
      </c>
      <c r="C441" s="14" t="s">
        <v>98</v>
      </c>
      <c r="D441" s="15">
        <v>2011</v>
      </c>
      <c r="E441" s="13">
        <v>0</v>
      </c>
      <c r="F441" s="13">
        <v>0</v>
      </c>
      <c r="G441" s="13">
        <v>0</v>
      </c>
      <c r="H441" s="13">
        <v>0</v>
      </c>
      <c r="I441" s="19">
        <v>0</v>
      </c>
      <c r="J441" s="19">
        <v>2E-3</v>
      </c>
    </row>
    <row r="442" spans="1:10" ht="14.5" x14ac:dyDescent="0.35">
      <c r="A442" s="12" t="str">
        <f t="shared" si="6"/>
        <v>Canada-The Americas-2012</v>
      </c>
      <c r="B442" s="13" t="s">
        <v>70</v>
      </c>
      <c r="C442" s="14" t="s">
        <v>98</v>
      </c>
      <c r="D442" s="15">
        <v>2012</v>
      </c>
      <c r="E442" s="13">
        <v>0</v>
      </c>
      <c r="F442" s="13">
        <v>0</v>
      </c>
      <c r="G442" s="13">
        <v>0</v>
      </c>
      <c r="H442" s="13">
        <v>0</v>
      </c>
      <c r="I442" s="19">
        <v>2.1999999999999999E-2</v>
      </c>
      <c r="J442" s="19">
        <v>1.2999999999999999E-2</v>
      </c>
    </row>
    <row r="443" spans="1:10" ht="14.5" x14ac:dyDescent="0.35">
      <c r="A443" s="12" t="str">
        <f t="shared" si="6"/>
        <v>Canada-The Americas-2000</v>
      </c>
      <c r="B443" s="13" t="s">
        <v>70</v>
      </c>
      <c r="C443" s="14" t="s">
        <v>98</v>
      </c>
      <c r="D443" s="15">
        <v>2000</v>
      </c>
      <c r="E443" s="13">
        <v>0</v>
      </c>
      <c r="F443" s="13">
        <v>0</v>
      </c>
      <c r="G443" s="13">
        <v>0</v>
      </c>
      <c r="H443" s="13">
        <v>0</v>
      </c>
      <c r="I443" s="19">
        <v>3.0000000000000001E-3</v>
      </c>
      <c r="J443" s="19">
        <v>0.01</v>
      </c>
    </row>
    <row r="444" spans="1:10" ht="14.5" x14ac:dyDescent="0.35">
      <c r="A444" s="12" t="str">
        <f t="shared" si="6"/>
        <v>Cayman Islands-The Americas-2001</v>
      </c>
      <c r="B444" s="13" t="s">
        <v>70</v>
      </c>
      <c r="C444" s="14" t="s">
        <v>99</v>
      </c>
      <c r="D444" s="15">
        <v>2001</v>
      </c>
      <c r="E444" s="13">
        <v>0</v>
      </c>
      <c r="F444" s="13">
        <v>0</v>
      </c>
      <c r="G444" s="13">
        <v>0</v>
      </c>
      <c r="H444" s="13">
        <v>0</v>
      </c>
      <c r="I444" s="19">
        <v>2E-3</v>
      </c>
      <c r="J444" s="19">
        <v>7.0000000000000001E-3</v>
      </c>
    </row>
    <row r="445" spans="1:10" ht="14.5" x14ac:dyDescent="0.35">
      <c r="A445" s="12" t="str">
        <f t="shared" si="6"/>
        <v>Cayman Islands-The Americas-2002</v>
      </c>
      <c r="B445" s="13" t="s">
        <v>70</v>
      </c>
      <c r="C445" s="14" t="s">
        <v>99</v>
      </c>
      <c r="D445" s="15">
        <v>2002</v>
      </c>
      <c r="E445" s="13">
        <v>0</v>
      </c>
      <c r="F445" s="13">
        <v>0</v>
      </c>
      <c r="G445" s="13">
        <v>0</v>
      </c>
      <c r="H445" s="13">
        <v>0</v>
      </c>
      <c r="I445" s="19">
        <v>2E-3</v>
      </c>
      <c r="J445" s="19">
        <v>4.0000000000000001E-3</v>
      </c>
    </row>
    <row r="446" spans="1:10" ht="14.5" x14ac:dyDescent="0.35">
      <c r="A446" s="12" t="str">
        <f t="shared" si="6"/>
        <v>Cayman Islands-The Americas-2003</v>
      </c>
      <c r="B446" s="13" t="s">
        <v>70</v>
      </c>
      <c r="C446" s="14" t="s">
        <v>99</v>
      </c>
      <c r="D446" s="15">
        <v>2003</v>
      </c>
      <c r="E446" s="13">
        <v>0</v>
      </c>
      <c r="F446" s="13">
        <v>0</v>
      </c>
      <c r="G446" s="13">
        <v>0</v>
      </c>
      <c r="H446" s="13">
        <v>0</v>
      </c>
      <c r="I446" s="19">
        <v>4.0000000000000001E-3</v>
      </c>
      <c r="J446" s="19">
        <v>8.5999999999999993E-2</v>
      </c>
    </row>
    <row r="447" spans="1:10" ht="14.5" x14ac:dyDescent="0.35">
      <c r="A447" s="12" t="str">
        <f t="shared" si="6"/>
        <v>Cayman Islands-The Americas-2004</v>
      </c>
      <c r="B447" s="13" t="s">
        <v>70</v>
      </c>
      <c r="C447" s="14" t="s">
        <v>99</v>
      </c>
      <c r="D447" s="15">
        <v>2004</v>
      </c>
      <c r="E447" s="13">
        <v>0</v>
      </c>
      <c r="F447" s="13">
        <v>0</v>
      </c>
      <c r="G447" s="13">
        <v>0</v>
      </c>
      <c r="H447" s="13">
        <v>0</v>
      </c>
      <c r="I447" s="19">
        <v>0.10299999999999999</v>
      </c>
      <c r="J447" s="19">
        <v>0.28999999999999998</v>
      </c>
    </row>
    <row r="448" spans="1:10" ht="14.5" x14ac:dyDescent="0.35">
      <c r="A448" s="12" t="str">
        <f t="shared" si="6"/>
        <v>Cayman Islands-The Americas-2005</v>
      </c>
      <c r="B448" s="13" t="s">
        <v>70</v>
      </c>
      <c r="C448" s="14" t="s">
        <v>99</v>
      </c>
      <c r="D448" s="15">
        <v>2005</v>
      </c>
      <c r="E448" s="13">
        <v>0</v>
      </c>
      <c r="F448" s="13">
        <v>0</v>
      </c>
      <c r="G448" s="13">
        <v>0</v>
      </c>
      <c r="H448" s="13">
        <v>0</v>
      </c>
      <c r="I448" s="19">
        <v>2.4E-2</v>
      </c>
      <c r="J448" s="19">
        <v>0.21099999999999999</v>
      </c>
    </row>
    <row r="449" spans="1:10" ht="14.5" x14ac:dyDescent="0.35">
      <c r="A449" s="12" t="str">
        <f t="shared" si="6"/>
        <v>Cayman Islands-The Americas-2006</v>
      </c>
      <c r="B449" s="13" t="s">
        <v>70</v>
      </c>
      <c r="C449" s="14" t="s">
        <v>99</v>
      </c>
      <c r="D449" s="15">
        <v>2006</v>
      </c>
      <c r="E449" s="13">
        <v>0</v>
      </c>
      <c r="F449" s="13">
        <v>0</v>
      </c>
      <c r="G449" s="13">
        <v>0</v>
      </c>
      <c r="H449" s="13">
        <v>0</v>
      </c>
      <c r="I449" s="19">
        <v>3.0000000000000001E-3</v>
      </c>
      <c r="J449" s="19">
        <v>1.2999999999999999E-2</v>
      </c>
    </row>
    <row r="450" spans="1:10" ht="14.5" x14ac:dyDescent="0.35">
      <c r="A450" s="12" t="str">
        <f t="shared" si="6"/>
        <v>Cayman Islands-The Americas-2007</v>
      </c>
      <c r="B450" s="13" t="s">
        <v>70</v>
      </c>
      <c r="C450" s="14" t="s">
        <v>99</v>
      </c>
      <c r="D450" s="15">
        <v>2007</v>
      </c>
      <c r="E450" s="13">
        <v>0</v>
      </c>
      <c r="F450" s="13">
        <v>0</v>
      </c>
      <c r="G450" s="13">
        <v>0</v>
      </c>
      <c r="H450" s="13">
        <v>0</v>
      </c>
      <c r="I450" s="19">
        <v>2.5999999999999999E-2</v>
      </c>
      <c r="J450" s="19">
        <v>7.6999999999999999E-2</v>
      </c>
    </row>
    <row r="451" spans="1:10" ht="14.5" x14ac:dyDescent="0.35">
      <c r="A451" s="12" t="str">
        <f t="shared" ref="A451:A514" si="7">C451&amp;"-"&amp;D451</f>
        <v>Cayman Islands-The Americas-2008</v>
      </c>
      <c r="B451" s="13" t="s">
        <v>70</v>
      </c>
      <c r="C451" s="14" t="s">
        <v>99</v>
      </c>
      <c r="D451" s="15">
        <v>2008</v>
      </c>
      <c r="E451" s="13">
        <v>0</v>
      </c>
      <c r="F451" s="13">
        <v>0</v>
      </c>
      <c r="G451" s="13">
        <v>0</v>
      </c>
      <c r="H451" s="13">
        <v>0</v>
      </c>
      <c r="I451" s="19">
        <v>1E-3</v>
      </c>
      <c r="J451" s="19">
        <v>5.0000000000000001E-3</v>
      </c>
    </row>
    <row r="452" spans="1:10" ht="14.5" x14ac:dyDescent="0.35">
      <c r="A452" s="12" t="str">
        <f t="shared" si="7"/>
        <v>Cayman Islands-The Americas-2009</v>
      </c>
      <c r="B452" s="13" t="s">
        <v>70</v>
      </c>
      <c r="C452" s="14" t="s">
        <v>99</v>
      </c>
      <c r="D452" s="15">
        <v>2009</v>
      </c>
      <c r="E452" s="13">
        <v>0</v>
      </c>
      <c r="F452" s="13">
        <v>0</v>
      </c>
      <c r="G452" s="13">
        <v>0</v>
      </c>
      <c r="H452" s="13">
        <v>0</v>
      </c>
      <c r="I452" s="19">
        <v>3.0000000000000001E-3</v>
      </c>
      <c r="J452" s="19">
        <v>1.2E-2</v>
      </c>
    </row>
    <row r="453" spans="1:10" ht="14.5" x14ac:dyDescent="0.35">
      <c r="A453" s="12" t="str">
        <f t="shared" si="7"/>
        <v>Cayman Islands-The Americas-2010</v>
      </c>
      <c r="B453" s="13" t="s">
        <v>70</v>
      </c>
      <c r="C453" s="14" t="s">
        <v>99</v>
      </c>
      <c r="D453" s="15">
        <v>2010</v>
      </c>
      <c r="E453" s="13">
        <v>0</v>
      </c>
      <c r="F453" s="13">
        <v>0</v>
      </c>
      <c r="G453" s="13">
        <v>0</v>
      </c>
      <c r="H453" s="13">
        <v>0</v>
      </c>
      <c r="I453" s="19">
        <v>3.0000000000000001E-3</v>
      </c>
      <c r="J453" s="19">
        <v>8.9999999999999993E-3</v>
      </c>
    </row>
    <row r="454" spans="1:10" ht="14.5" x14ac:dyDescent="0.35">
      <c r="A454" s="12" t="str">
        <f t="shared" si="7"/>
        <v>Cayman Islands-The Americas-2011</v>
      </c>
      <c r="B454" s="13" t="s">
        <v>70</v>
      </c>
      <c r="C454" s="14" t="s">
        <v>99</v>
      </c>
      <c r="D454" s="15">
        <v>2011</v>
      </c>
      <c r="E454" s="13">
        <v>0</v>
      </c>
      <c r="F454" s="13">
        <v>0</v>
      </c>
      <c r="G454" s="13">
        <v>0</v>
      </c>
      <c r="H454" s="13">
        <v>0</v>
      </c>
      <c r="I454" s="19">
        <v>7.5999999999999998E-2</v>
      </c>
      <c r="J454" s="19">
        <v>1.4E-2</v>
      </c>
    </row>
    <row r="455" spans="1:10" ht="14.5" x14ac:dyDescent="0.35">
      <c r="A455" s="12" t="str">
        <f t="shared" si="7"/>
        <v>Cayman Islands-The Americas-2012</v>
      </c>
      <c r="B455" s="13" t="s">
        <v>70</v>
      </c>
      <c r="C455" s="14" t="s">
        <v>99</v>
      </c>
      <c r="D455" s="15">
        <v>2012</v>
      </c>
      <c r="E455" s="13">
        <v>0</v>
      </c>
      <c r="F455" s="13">
        <v>0</v>
      </c>
      <c r="G455" s="13">
        <v>0</v>
      </c>
      <c r="H455" s="13">
        <v>0</v>
      </c>
      <c r="I455" s="19">
        <v>0.01</v>
      </c>
      <c r="J455" s="19">
        <v>5.2999999999999999E-2</v>
      </c>
    </row>
    <row r="456" spans="1:10" ht="14.5" x14ac:dyDescent="0.35">
      <c r="A456" s="12" t="str">
        <f t="shared" si="7"/>
        <v>Cayman Islands-The Americas-2000</v>
      </c>
      <c r="B456" s="13" t="s">
        <v>70</v>
      </c>
      <c r="C456" s="14" t="s">
        <v>99</v>
      </c>
      <c r="D456" s="15">
        <v>2000</v>
      </c>
      <c r="E456" s="13">
        <v>0</v>
      </c>
      <c r="F456" s="13">
        <v>0</v>
      </c>
      <c r="G456" s="13">
        <v>0</v>
      </c>
      <c r="H456" s="13">
        <v>0</v>
      </c>
      <c r="I456" s="19">
        <v>0.14299999999999999</v>
      </c>
      <c r="J456" s="19">
        <v>0.54100000000000004</v>
      </c>
    </row>
    <row r="457" spans="1:10" ht="14.5" x14ac:dyDescent="0.35">
      <c r="A457" s="12" t="str">
        <f t="shared" si="7"/>
        <v>Central African Republic-Africa-2001</v>
      </c>
      <c r="B457" s="13" t="s">
        <v>64</v>
      </c>
      <c r="C457" s="14" t="s">
        <v>100</v>
      </c>
      <c r="D457" s="15">
        <v>2001</v>
      </c>
      <c r="E457" s="13">
        <v>0</v>
      </c>
      <c r="F457" s="13">
        <v>0</v>
      </c>
      <c r="G457" s="13">
        <v>0</v>
      </c>
      <c r="H457" s="13">
        <v>0</v>
      </c>
      <c r="I457" s="19">
        <v>2E-3</v>
      </c>
      <c r="J457" s="19">
        <v>1.4999999999999999E-2</v>
      </c>
    </row>
    <row r="458" spans="1:10" ht="14.5" x14ac:dyDescent="0.35">
      <c r="A458" s="12" t="str">
        <f t="shared" si="7"/>
        <v>Central African Republic-Africa-2002</v>
      </c>
      <c r="B458" s="13" t="s">
        <v>64</v>
      </c>
      <c r="C458" s="14" t="s">
        <v>100</v>
      </c>
      <c r="D458" s="15">
        <v>2002</v>
      </c>
      <c r="E458" s="13">
        <v>0</v>
      </c>
      <c r="F458" s="13">
        <v>0</v>
      </c>
      <c r="G458" s="13">
        <v>0</v>
      </c>
      <c r="H458" s="13">
        <v>0</v>
      </c>
      <c r="I458" s="19">
        <v>1E-3</v>
      </c>
      <c r="J458" s="19">
        <v>1.2999999999999999E-2</v>
      </c>
    </row>
    <row r="459" spans="1:10" ht="14.5" x14ac:dyDescent="0.35">
      <c r="A459" s="12" t="str">
        <f t="shared" si="7"/>
        <v>Central African Republic-Africa-2003</v>
      </c>
      <c r="B459" s="13" t="s">
        <v>64</v>
      </c>
      <c r="C459" s="14" t="s">
        <v>100</v>
      </c>
      <c r="D459" s="15">
        <v>2003</v>
      </c>
      <c r="E459" s="13">
        <v>0</v>
      </c>
      <c r="F459" s="13">
        <v>0</v>
      </c>
      <c r="G459" s="13">
        <v>0</v>
      </c>
      <c r="H459" s="13">
        <v>0</v>
      </c>
      <c r="I459" s="19">
        <v>6.7000000000000004E-2</v>
      </c>
      <c r="J459" s="19">
        <v>0.29699999999999999</v>
      </c>
    </row>
    <row r="460" spans="1:10" ht="14.5" x14ac:dyDescent="0.35">
      <c r="A460" s="12" t="str">
        <f t="shared" si="7"/>
        <v>Central African Republic-Africa-2004</v>
      </c>
      <c r="B460" s="13" t="s">
        <v>64</v>
      </c>
      <c r="C460" s="14" t="s">
        <v>100</v>
      </c>
      <c r="D460" s="15">
        <v>2004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</row>
    <row r="461" spans="1:10" ht="14.5" x14ac:dyDescent="0.35">
      <c r="A461" s="12" t="str">
        <f t="shared" si="7"/>
        <v>Central African Republic-Africa-2005</v>
      </c>
      <c r="B461" s="13" t="s">
        <v>64</v>
      </c>
      <c r="C461" s="14" t="s">
        <v>100</v>
      </c>
      <c r="D461" s="15">
        <v>2005</v>
      </c>
      <c r="E461" s="13">
        <v>0</v>
      </c>
      <c r="F461" s="13">
        <v>0</v>
      </c>
      <c r="G461" s="13">
        <v>0</v>
      </c>
      <c r="H461" s="13">
        <v>0</v>
      </c>
      <c r="I461" s="19">
        <v>4.0000000000000001E-3</v>
      </c>
      <c r="J461" s="19">
        <v>5.0000000000000001E-3</v>
      </c>
    </row>
    <row r="462" spans="1:10" ht="14.5" x14ac:dyDescent="0.35">
      <c r="A462" s="12" t="str">
        <f t="shared" si="7"/>
        <v>Central African Republic-Africa-2006</v>
      </c>
      <c r="B462" s="13" t="s">
        <v>64</v>
      </c>
      <c r="C462" s="14" t="s">
        <v>100</v>
      </c>
      <c r="D462" s="15">
        <v>2006</v>
      </c>
      <c r="E462" s="13">
        <v>0</v>
      </c>
      <c r="F462" s="13">
        <v>0</v>
      </c>
      <c r="G462" s="13">
        <v>0</v>
      </c>
      <c r="H462" s="13">
        <v>0</v>
      </c>
      <c r="I462" s="19">
        <v>1.7999999999999999E-2</v>
      </c>
      <c r="J462" s="19">
        <v>6.3E-2</v>
      </c>
    </row>
    <row r="463" spans="1:10" ht="14.5" x14ac:dyDescent="0.35">
      <c r="A463" s="12" t="str">
        <f t="shared" si="7"/>
        <v>Central African Republic-Africa-2007</v>
      </c>
      <c r="B463" s="13" t="s">
        <v>64</v>
      </c>
      <c r="C463" s="14" t="s">
        <v>100</v>
      </c>
      <c r="D463" s="15">
        <v>2007</v>
      </c>
      <c r="E463" s="13">
        <v>0</v>
      </c>
      <c r="F463" s="13">
        <v>0</v>
      </c>
      <c r="G463" s="13">
        <v>0</v>
      </c>
      <c r="H463" s="13">
        <v>0</v>
      </c>
      <c r="I463" s="19">
        <v>2E-3</v>
      </c>
      <c r="J463" s="19">
        <v>1.7000000000000001E-2</v>
      </c>
    </row>
    <row r="464" spans="1:10" ht="14.5" x14ac:dyDescent="0.35">
      <c r="A464" s="12" t="str">
        <f t="shared" si="7"/>
        <v>Central African Republic-Africa-2008</v>
      </c>
      <c r="B464" s="13" t="s">
        <v>64</v>
      </c>
      <c r="C464" s="14" t="s">
        <v>100</v>
      </c>
      <c r="D464" s="15">
        <v>2008</v>
      </c>
      <c r="E464" s="13">
        <v>0</v>
      </c>
      <c r="F464" s="13">
        <v>0</v>
      </c>
      <c r="G464" s="13">
        <v>0</v>
      </c>
      <c r="H464" s="13">
        <v>0</v>
      </c>
      <c r="I464" s="19">
        <v>0.01</v>
      </c>
      <c r="J464" s="19">
        <v>3.2000000000000001E-2</v>
      </c>
    </row>
    <row r="465" spans="1:10" ht="14.5" x14ac:dyDescent="0.35">
      <c r="A465" s="12" t="str">
        <f t="shared" si="7"/>
        <v>Central African Republic-Africa-2009</v>
      </c>
      <c r="B465" s="13" t="s">
        <v>64</v>
      </c>
      <c r="C465" s="14" t="s">
        <v>100</v>
      </c>
      <c r="D465" s="15">
        <v>2009</v>
      </c>
      <c r="E465" s="13">
        <v>0</v>
      </c>
      <c r="F465" s="13">
        <v>0</v>
      </c>
      <c r="G465" s="13">
        <v>0</v>
      </c>
      <c r="H465" s="13">
        <v>0</v>
      </c>
      <c r="I465" s="19">
        <v>5.2999999999999999E-2</v>
      </c>
      <c r="J465" s="19">
        <v>5.8999999999999997E-2</v>
      </c>
    </row>
    <row r="466" spans="1:10" ht="14.5" x14ac:dyDescent="0.35">
      <c r="A466" s="12" t="str">
        <f t="shared" si="7"/>
        <v>Central African Republic-Africa-2010</v>
      </c>
      <c r="B466" s="13" t="s">
        <v>64</v>
      </c>
      <c r="C466" s="14" t="s">
        <v>100</v>
      </c>
      <c r="D466" s="15">
        <v>2010</v>
      </c>
      <c r="E466" s="13">
        <v>0</v>
      </c>
      <c r="F466" s="13">
        <v>0</v>
      </c>
      <c r="G466" s="13">
        <v>0</v>
      </c>
      <c r="H466" s="13">
        <v>0</v>
      </c>
      <c r="I466" s="19">
        <v>4.0000000000000001E-3</v>
      </c>
      <c r="J466" s="19">
        <v>1.4999999999999999E-2</v>
      </c>
    </row>
    <row r="467" spans="1:10" ht="14.5" x14ac:dyDescent="0.35">
      <c r="A467" s="12" t="str">
        <f t="shared" si="7"/>
        <v>Central African Republic-Africa-2011</v>
      </c>
      <c r="B467" s="13" t="s">
        <v>64</v>
      </c>
      <c r="C467" s="14" t="s">
        <v>100</v>
      </c>
      <c r="D467" s="15">
        <v>2011</v>
      </c>
      <c r="E467" s="13">
        <v>0</v>
      </c>
      <c r="F467" s="13">
        <v>0</v>
      </c>
      <c r="G467" s="13">
        <v>0</v>
      </c>
      <c r="H467" s="13">
        <v>0</v>
      </c>
      <c r="I467" s="19">
        <v>5.0000000000000001E-3</v>
      </c>
      <c r="J467" s="19">
        <v>1.2999999999999999E-2</v>
      </c>
    </row>
    <row r="468" spans="1:10" ht="14.5" x14ac:dyDescent="0.35">
      <c r="A468" s="12" t="str">
        <f t="shared" si="7"/>
        <v>Central African Republic-Africa-2012</v>
      </c>
      <c r="B468" s="13" t="s">
        <v>64</v>
      </c>
      <c r="C468" s="14" t="s">
        <v>100</v>
      </c>
      <c r="D468" s="15">
        <v>2012</v>
      </c>
      <c r="E468" s="13">
        <v>0</v>
      </c>
      <c r="F468" s="13">
        <v>0</v>
      </c>
      <c r="G468" s="13">
        <v>0</v>
      </c>
      <c r="H468" s="13">
        <v>0</v>
      </c>
      <c r="I468" s="19">
        <v>0.04</v>
      </c>
      <c r="J468" s="19">
        <v>2.7E-2</v>
      </c>
    </row>
    <row r="469" spans="1:10" ht="14.5" x14ac:dyDescent="0.35">
      <c r="A469" s="12" t="str">
        <f t="shared" si="7"/>
        <v>Central African Republic-Africa-2000</v>
      </c>
      <c r="B469" s="13" t="s">
        <v>64</v>
      </c>
      <c r="C469" s="14" t="s">
        <v>100</v>
      </c>
      <c r="D469" s="15">
        <v>2000</v>
      </c>
      <c r="E469" s="13">
        <v>0</v>
      </c>
      <c r="F469" s="13">
        <v>0</v>
      </c>
      <c r="G469" s="13">
        <v>0</v>
      </c>
      <c r="H469" s="13">
        <v>0</v>
      </c>
      <c r="I469" s="19">
        <v>0</v>
      </c>
      <c r="J469" s="19">
        <v>1E-3</v>
      </c>
    </row>
    <row r="470" spans="1:10" ht="14.5" x14ac:dyDescent="0.35">
      <c r="A470" s="12" t="str">
        <f t="shared" si="7"/>
        <v>Chad-Africa-2001</v>
      </c>
      <c r="B470" s="13" t="s">
        <v>64</v>
      </c>
      <c r="C470" s="14" t="s">
        <v>101</v>
      </c>
      <c r="D470" s="15">
        <v>2001</v>
      </c>
      <c r="E470" s="13">
        <v>0</v>
      </c>
      <c r="F470" s="13">
        <v>0</v>
      </c>
      <c r="G470" s="13">
        <v>0</v>
      </c>
      <c r="H470" s="13">
        <v>0</v>
      </c>
      <c r="I470" s="19">
        <v>0.02</v>
      </c>
      <c r="J470" s="19">
        <v>2.3E-2</v>
      </c>
    </row>
    <row r="471" spans="1:10" ht="14.5" x14ac:dyDescent="0.35">
      <c r="A471" s="12" t="str">
        <f t="shared" si="7"/>
        <v>Chad-Africa-2002</v>
      </c>
      <c r="B471" s="13" t="s">
        <v>64</v>
      </c>
      <c r="C471" s="14" t="s">
        <v>101</v>
      </c>
      <c r="D471" s="15">
        <v>2002</v>
      </c>
      <c r="E471" s="13">
        <v>0</v>
      </c>
      <c r="F471" s="13">
        <v>0</v>
      </c>
      <c r="G471" s="13">
        <v>0</v>
      </c>
      <c r="H471" s="13">
        <v>0</v>
      </c>
      <c r="I471" s="19">
        <v>0.05</v>
      </c>
      <c r="J471" s="19">
        <v>9.6000000000000002E-2</v>
      </c>
    </row>
    <row r="472" spans="1:10" ht="14.5" x14ac:dyDescent="0.35">
      <c r="A472" s="12" t="str">
        <f t="shared" si="7"/>
        <v>Chad-Africa-2003</v>
      </c>
      <c r="B472" s="13" t="s">
        <v>64</v>
      </c>
      <c r="C472" s="14" t="s">
        <v>101</v>
      </c>
      <c r="D472" s="15">
        <v>2003</v>
      </c>
      <c r="E472" s="13">
        <v>0</v>
      </c>
      <c r="F472" s="13">
        <v>0</v>
      </c>
      <c r="G472" s="13">
        <v>0</v>
      </c>
      <c r="H472" s="13">
        <v>0</v>
      </c>
      <c r="I472" s="19">
        <v>1E-3</v>
      </c>
      <c r="J472" s="19">
        <v>8.0000000000000002E-3</v>
      </c>
    </row>
    <row r="473" spans="1:10" ht="14.5" x14ac:dyDescent="0.35">
      <c r="A473" s="12" t="str">
        <f t="shared" si="7"/>
        <v>Chad-Africa-2004</v>
      </c>
      <c r="B473" s="13" t="s">
        <v>64</v>
      </c>
      <c r="C473" s="14" t="s">
        <v>101</v>
      </c>
      <c r="D473" s="15">
        <v>2004</v>
      </c>
      <c r="E473" s="13">
        <v>0</v>
      </c>
      <c r="F473" s="13">
        <v>0</v>
      </c>
      <c r="G473" s="13">
        <v>0</v>
      </c>
      <c r="H473" s="13">
        <v>0</v>
      </c>
      <c r="I473" s="19">
        <v>1.7000000000000001E-2</v>
      </c>
      <c r="J473" s="13">
        <v>0</v>
      </c>
    </row>
    <row r="474" spans="1:10" ht="14.5" x14ac:dyDescent="0.35">
      <c r="A474" s="12" t="str">
        <f t="shared" si="7"/>
        <v>Chad-Africa-2005</v>
      </c>
      <c r="B474" s="13" t="s">
        <v>64</v>
      </c>
      <c r="C474" s="14" t="s">
        <v>101</v>
      </c>
      <c r="D474" s="15">
        <v>2005</v>
      </c>
      <c r="E474" s="13">
        <v>0</v>
      </c>
      <c r="F474" s="13">
        <v>0</v>
      </c>
      <c r="G474" s="13">
        <v>0</v>
      </c>
      <c r="H474" s="13">
        <v>0</v>
      </c>
      <c r="I474" s="19">
        <v>0.153</v>
      </c>
      <c r="J474" s="19">
        <v>0.44400000000000001</v>
      </c>
    </row>
    <row r="475" spans="1:10" ht="14.5" x14ac:dyDescent="0.35">
      <c r="A475" s="12" t="str">
        <f t="shared" si="7"/>
        <v>Chad-Africa-2006</v>
      </c>
      <c r="B475" s="13" t="s">
        <v>64</v>
      </c>
      <c r="C475" s="14" t="s">
        <v>101</v>
      </c>
      <c r="D475" s="15">
        <v>2006</v>
      </c>
      <c r="E475" s="13">
        <v>0</v>
      </c>
      <c r="F475" s="13">
        <v>0</v>
      </c>
      <c r="G475" s="13">
        <v>0</v>
      </c>
      <c r="H475" s="13">
        <v>0</v>
      </c>
      <c r="I475" s="19">
        <v>2E-3</v>
      </c>
      <c r="J475" s="19">
        <v>0.03</v>
      </c>
    </row>
    <row r="476" spans="1:10" ht="14.5" x14ac:dyDescent="0.35">
      <c r="A476" s="12" t="str">
        <f t="shared" si="7"/>
        <v>Chad-Africa-2007</v>
      </c>
      <c r="B476" s="13" t="s">
        <v>64</v>
      </c>
      <c r="C476" s="14" t="s">
        <v>101</v>
      </c>
      <c r="D476" s="15">
        <v>2007</v>
      </c>
      <c r="E476" s="13">
        <v>0</v>
      </c>
      <c r="F476" s="13">
        <v>0</v>
      </c>
      <c r="G476" s="13">
        <v>0</v>
      </c>
      <c r="H476" s="13">
        <v>0</v>
      </c>
      <c r="I476" s="19">
        <v>4.5999999999999999E-2</v>
      </c>
      <c r="J476" s="19">
        <v>0.159</v>
      </c>
    </row>
    <row r="477" spans="1:10" ht="14.5" x14ac:dyDescent="0.35">
      <c r="A477" s="12" t="str">
        <f t="shared" si="7"/>
        <v>Chad-Africa-2008</v>
      </c>
      <c r="B477" s="13" t="s">
        <v>64</v>
      </c>
      <c r="C477" s="14" t="s">
        <v>101</v>
      </c>
      <c r="D477" s="15">
        <v>2008</v>
      </c>
      <c r="E477" s="13">
        <v>0</v>
      </c>
      <c r="F477" s="13">
        <v>0</v>
      </c>
      <c r="G477" s="13">
        <v>0</v>
      </c>
      <c r="H477" s="13">
        <v>0</v>
      </c>
      <c r="I477" s="19">
        <v>1.6E-2</v>
      </c>
      <c r="J477" s="19">
        <v>0.109</v>
      </c>
    </row>
    <row r="478" spans="1:10" ht="14.5" x14ac:dyDescent="0.35">
      <c r="A478" s="12" t="str">
        <f t="shared" si="7"/>
        <v>Chad-Africa-2009</v>
      </c>
      <c r="B478" s="13" t="s">
        <v>64</v>
      </c>
      <c r="C478" s="14" t="s">
        <v>101</v>
      </c>
      <c r="D478" s="15">
        <v>2009</v>
      </c>
      <c r="E478" s="13">
        <v>0</v>
      </c>
      <c r="F478" s="13">
        <v>0</v>
      </c>
      <c r="G478" s="13">
        <v>0</v>
      </c>
      <c r="H478" s="13">
        <v>0</v>
      </c>
      <c r="I478" s="19">
        <v>0.43099999999999999</v>
      </c>
      <c r="J478" s="19">
        <v>0.92500000000000004</v>
      </c>
    </row>
    <row r="479" spans="1:10" ht="14.5" x14ac:dyDescent="0.35">
      <c r="A479" s="12" t="str">
        <f t="shared" si="7"/>
        <v>Chad-Africa-2010</v>
      </c>
      <c r="B479" s="13" t="s">
        <v>64</v>
      </c>
      <c r="C479" s="14" t="s">
        <v>101</v>
      </c>
      <c r="D479" s="15">
        <v>2010</v>
      </c>
      <c r="E479" s="13">
        <v>0</v>
      </c>
      <c r="F479" s="13">
        <v>0</v>
      </c>
      <c r="G479" s="13">
        <v>0</v>
      </c>
      <c r="H479" s="13">
        <v>0</v>
      </c>
      <c r="I479" s="19">
        <v>1.4999999999999999E-2</v>
      </c>
      <c r="J479" s="19">
        <v>1.2E-2</v>
      </c>
    </row>
    <row r="480" spans="1:10" ht="14.5" x14ac:dyDescent="0.35">
      <c r="A480" s="12" t="str">
        <f t="shared" si="7"/>
        <v>Chad-Africa-2011</v>
      </c>
      <c r="B480" s="13" t="s">
        <v>64</v>
      </c>
      <c r="C480" s="14" t="s">
        <v>101</v>
      </c>
      <c r="D480" s="15">
        <v>2011</v>
      </c>
      <c r="E480" s="13">
        <v>0</v>
      </c>
      <c r="F480" s="13">
        <v>0</v>
      </c>
      <c r="G480" s="13">
        <v>0</v>
      </c>
      <c r="H480" s="13">
        <v>0</v>
      </c>
      <c r="I480" s="19">
        <v>2.1000000000000001E-2</v>
      </c>
      <c r="J480" s="19">
        <v>5.3999999999999999E-2</v>
      </c>
    </row>
    <row r="481" spans="1:10" ht="14.5" x14ac:dyDescent="0.35">
      <c r="A481" s="12" t="str">
        <f t="shared" si="7"/>
        <v>Chad-Africa-2012</v>
      </c>
      <c r="B481" s="13" t="s">
        <v>64</v>
      </c>
      <c r="C481" s="14" t="s">
        <v>101</v>
      </c>
      <c r="D481" s="15">
        <v>2012</v>
      </c>
      <c r="E481" s="13">
        <v>0</v>
      </c>
      <c r="F481" s="13">
        <v>0</v>
      </c>
      <c r="G481" s="13">
        <v>0</v>
      </c>
      <c r="H481" s="13">
        <v>0</v>
      </c>
      <c r="I481" s="19">
        <v>0.46600000000000003</v>
      </c>
      <c r="J481" s="19">
        <v>0.64300000000000002</v>
      </c>
    </row>
    <row r="482" spans="1:10" ht="14.5" x14ac:dyDescent="0.35">
      <c r="A482" s="12" t="str">
        <f t="shared" si="7"/>
        <v>Chad-Africa-2000</v>
      </c>
      <c r="B482" s="13" t="s">
        <v>64</v>
      </c>
      <c r="C482" s="14" t="s">
        <v>101</v>
      </c>
      <c r="D482" s="15">
        <v>2000</v>
      </c>
      <c r="E482" s="13">
        <v>0</v>
      </c>
      <c r="F482" s="13">
        <v>0</v>
      </c>
      <c r="G482" s="13">
        <v>0</v>
      </c>
      <c r="H482" s="13">
        <v>0</v>
      </c>
      <c r="I482" s="19">
        <v>1.7000000000000001E-2</v>
      </c>
      <c r="J482" s="19">
        <v>7.0000000000000007E-2</v>
      </c>
    </row>
    <row r="483" spans="1:10" ht="14.5" x14ac:dyDescent="0.35">
      <c r="A483" s="12" t="str">
        <f t="shared" si="7"/>
        <v>Chile-The Americas-2001</v>
      </c>
      <c r="B483" s="13" t="s">
        <v>70</v>
      </c>
      <c r="C483" s="14" t="s">
        <v>102</v>
      </c>
      <c r="D483" s="15">
        <v>2001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</row>
    <row r="484" spans="1:10" ht="14.5" x14ac:dyDescent="0.35">
      <c r="A484" s="12" t="str">
        <f t="shared" si="7"/>
        <v>Chile-The Americas-2002</v>
      </c>
      <c r="B484" s="13" t="s">
        <v>70</v>
      </c>
      <c r="C484" s="14" t="s">
        <v>102</v>
      </c>
      <c r="D484" s="15">
        <v>2002</v>
      </c>
      <c r="E484" s="13">
        <v>0</v>
      </c>
      <c r="F484" s="13">
        <v>0</v>
      </c>
      <c r="G484" s="13">
        <v>0</v>
      </c>
      <c r="H484" s="13">
        <v>0</v>
      </c>
      <c r="I484" s="19">
        <v>0.59399999999999997</v>
      </c>
      <c r="J484" s="19">
        <v>0.69699999999999995</v>
      </c>
    </row>
    <row r="485" spans="1:10" ht="14.5" x14ac:dyDescent="0.35">
      <c r="A485" s="12" t="str">
        <f t="shared" si="7"/>
        <v>Chile-The Americas-2003</v>
      </c>
      <c r="B485" s="13" t="s">
        <v>70</v>
      </c>
      <c r="C485" s="14" t="s">
        <v>102</v>
      </c>
      <c r="D485" s="15">
        <v>2003</v>
      </c>
      <c r="E485" s="13">
        <v>0</v>
      </c>
      <c r="F485" s="13">
        <v>0</v>
      </c>
      <c r="G485" s="13">
        <v>0</v>
      </c>
      <c r="H485" s="13">
        <v>0</v>
      </c>
      <c r="I485" s="19">
        <v>0.03</v>
      </c>
      <c r="J485" s="19">
        <v>1.0999999999999999E-2</v>
      </c>
    </row>
    <row r="486" spans="1:10" ht="14.5" x14ac:dyDescent="0.35">
      <c r="A486" s="12" t="str">
        <f t="shared" si="7"/>
        <v>Chile-The Americas-2004</v>
      </c>
      <c r="B486" s="13" t="s">
        <v>70</v>
      </c>
      <c r="C486" s="14" t="s">
        <v>102</v>
      </c>
      <c r="D486" s="15">
        <v>2004</v>
      </c>
      <c r="E486" s="13">
        <v>0</v>
      </c>
      <c r="F486" s="13">
        <v>0</v>
      </c>
      <c r="G486" s="13">
        <v>0</v>
      </c>
      <c r="H486" s="13">
        <v>0</v>
      </c>
      <c r="I486" s="19">
        <v>3.0000000000000001E-3</v>
      </c>
      <c r="J486" s="19">
        <v>0.01</v>
      </c>
    </row>
    <row r="487" spans="1:10" ht="14.5" x14ac:dyDescent="0.35">
      <c r="A487" s="12" t="str">
        <f t="shared" si="7"/>
        <v>Chile-The Americas-2005</v>
      </c>
      <c r="B487" s="13" t="s">
        <v>70</v>
      </c>
      <c r="C487" s="14" t="s">
        <v>102</v>
      </c>
      <c r="D487" s="15">
        <v>2005</v>
      </c>
      <c r="E487" s="13">
        <v>0</v>
      </c>
      <c r="F487" s="13">
        <v>0</v>
      </c>
      <c r="G487" s="13">
        <v>0</v>
      </c>
      <c r="H487" s="13">
        <v>0</v>
      </c>
      <c r="I487" s="19">
        <v>0.252</v>
      </c>
      <c r="J487" s="19">
        <v>0.622</v>
      </c>
    </row>
    <row r="488" spans="1:10" ht="14.5" x14ac:dyDescent="0.35">
      <c r="A488" s="12" t="str">
        <f t="shared" si="7"/>
        <v>Chile-The Americas-2006</v>
      </c>
      <c r="B488" s="13" t="s">
        <v>70</v>
      </c>
      <c r="C488" s="14" t="s">
        <v>102</v>
      </c>
      <c r="D488" s="15">
        <v>2006</v>
      </c>
      <c r="E488" s="13">
        <v>0</v>
      </c>
      <c r="F488" s="13">
        <v>0</v>
      </c>
      <c r="G488" s="13">
        <v>0</v>
      </c>
      <c r="H488" s="13">
        <v>0</v>
      </c>
      <c r="I488" s="19">
        <v>0.32300000000000001</v>
      </c>
      <c r="J488" s="19">
        <v>0.371</v>
      </c>
    </row>
    <row r="489" spans="1:10" ht="14.5" x14ac:dyDescent="0.35">
      <c r="A489" s="12" t="str">
        <f t="shared" si="7"/>
        <v>Chile-The Americas-2007</v>
      </c>
      <c r="B489" s="13" t="s">
        <v>70</v>
      </c>
      <c r="C489" s="14" t="s">
        <v>102</v>
      </c>
      <c r="D489" s="15">
        <v>2007</v>
      </c>
      <c r="E489" s="13">
        <v>0</v>
      </c>
      <c r="F489" s="13">
        <v>0</v>
      </c>
      <c r="G489" s="13">
        <v>0</v>
      </c>
      <c r="H489" s="13">
        <v>0</v>
      </c>
      <c r="I489" s="19">
        <v>5.2999999999999999E-2</v>
      </c>
      <c r="J489" s="19">
        <v>0.14799999999999999</v>
      </c>
    </row>
    <row r="490" spans="1:10" ht="14.5" x14ac:dyDescent="0.35">
      <c r="A490" s="12" t="str">
        <f t="shared" si="7"/>
        <v>Chile-The Americas-2008</v>
      </c>
      <c r="B490" s="13" t="s">
        <v>70</v>
      </c>
      <c r="C490" s="14" t="s">
        <v>102</v>
      </c>
      <c r="D490" s="15">
        <v>2008</v>
      </c>
      <c r="E490" s="13">
        <v>0</v>
      </c>
      <c r="F490" s="13">
        <v>0</v>
      </c>
      <c r="G490" s="13">
        <v>0</v>
      </c>
      <c r="H490" s="13">
        <v>0</v>
      </c>
      <c r="I490" s="19">
        <v>0.02</v>
      </c>
      <c r="J490" s="19">
        <v>8.7999999999999995E-2</v>
      </c>
    </row>
    <row r="491" spans="1:10" ht="14.5" x14ac:dyDescent="0.35">
      <c r="A491" s="12" t="str">
        <f t="shared" si="7"/>
        <v>Chile-The Americas-2009</v>
      </c>
      <c r="B491" s="13" t="s">
        <v>70</v>
      </c>
      <c r="C491" s="14" t="s">
        <v>102</v>
      </c>
      <c r="D491" s="15">
        <v>2009</v>
      </c>
      <c r="E491" s="13">
        <v>0</v>
      </c>
      <c r="F491" s="13">
        <v>0</v>
      </c>
      <c r="G491" s="13">
        <v>0</v>
      </c>
      <c r="H491" s="13">
        <v>0</v>
      </c>
      <c r="I491" s="19">
        <v>0</v>
      </c>
      <c r="J491" s="19">
        <v>1E-3</v>
      </c>
    </row>
    <row r="492" spans="1:10" ht="14.5" x14ac:dyDescent="0.35">
      <c r="A492" s="12" t="str">
        <f t="shared" si="7"/>
        <v>Chile-The Americas-2010</v>
      </c>
      <c r="B492" s="13" t="s">
        <v>70</v>
      </c>
      <c r="C492" s="14" t="s">
        <v>102</v>
      </c>
      <c r="D492" s="15">
        <v>2010</v>
      </c>
      <c r="E492" s="13">
        <v>0</v>
      </c>
      <c r="F492" s="13">
        <v>0</v>
      </c>
      <c r="G492" s="13">
        <v>0</v>
      </c>
      <c r="H492" s="13">
        <v>0</v>
      </c>
      <c r="I492" s="19">
        <v>3.0000000000000001E-3</v>
      </c>
      <c r="J492" s="19">
        <v>1E-3</v>
      </c>
    </row>
    <row r="493" spans="1:10" ht="14.5" x14ac:dyDescent="0.35">
      <c r="A493" s="12" t="str">
        <f t="shared" si="7"/>
        <v>Chile-The Americas-2011</v>
      </c>
      <c r="B493" s="13" t="s">
        <v>70</v>
      </c>
      <c r="C493" s="14" t="s">
        <v>102</v>
      </c>
      <c r="D493" s="15">
        <v>2011</v>
      </c>
      <c r="E493" s="13">
        <v>0</v>
      </c>
      <c r="F493" s="13">
        <v>0</v>
      </c>
      <c r="G493" s="13">
        <v>0</v>
      </c>
      <c r="H493" s="13">
        <v>0</v>
      </c>
      <c r="I493" s="19">
        <v>2.5999999999999999E-2</v>
      </c>
      <c r="J493" s="19">
        <v>1.0999999999999999E-2</v>
      </c>
    </row>
    <row r="494" spans="1:10" ht="14.5" x14ac:dyDescent="0.35">
      <c r="A494" s="12" t="str">
        <f t="shared" si="7"/>
        <v>Chile-The Americas-2012</v>
      </c>
      <c r="B494" s="13" t="s">
        <v>70</v>
      </c>
      <c r="C494" s="14" t="s">
        <v>102</v>
      </c>
      <c r="D494" s="15">
        <v>2012</v>
      </c>
      <c r="E494" s="13">
        <v>0</v>
      </c>
      <c r="F494" s="13">
        <v>0</v>
      </c>
      <c r="G494" s="13">
        <v>0</v>
      </c>
      <c r="H494" s="13">
        <v>0</v>
      </c>
      <c r="I494" s="19">
        <v>4.2999999999999997E-2</v>
      </c>
      <c r="J494" s="19">
        <v>0.19</v>
      </c>
    </row>
    <row r="495" spans="1:10" ht="14.5" x14ac:dyDescent="0.35">
      <c r="A495" s="12" t="str">
        <f t="shared" si="7"/>
        <v>Chile-The Americas-2000</v>
      </c>
      <c r="B495" s="13" t="s">
        <v>70</v>
      </c>
      <c r="C495" s="14" t="s">
        <v>102</v>
      </c>
      <c r="D495" s="15">
        <v>2000</v>
      </c>
      <c r="E495" s="13">
        <v>0</v>
      </c>
      <c r="F495" s="13">
        <v>0</v>
      </c>
      <c r="G495" s="13">
        <v>0</v>
      </c>
      <c r="H495" s="13">
        <v>0</v>
      </c>
      <c r="I495" s="19">
        <v>0.47</v>
      </c>
      <c r="J495" s="19">
        <v>0.80100000000000005</v>
      </c>
    </row>
    <row r="496" spans="1:10" ht="14.5" x14ac:dyDescent="0.35">
      <c r="A496" s="12" t="str">
        <f t="shared" si="7"/>
        <v>China-Asia-2001</v>
      </c>
      <c r="B496" s="13" t="s">
        <v>60</v>
      </c>
      <c r="C496" s="14" t="s">
        <v>103</v>
      </c>
      <c r="D496" s="15">
        <v>2001</v>
      </c>
      <c r="E496" s="13">
        <v>0</v>
      </c>
      <c r="F496" s="13">
        <v>0</v>
      </c>
      <c r="G496" s="13">
        <v>0</v>
      </c>
      <c r="H496" s="13">
        <v>0</v>
      </c>
      <c r="I496" s="19">
        <v>1.0999999999999999E-2</v>
      </c>
      <c r="J496" s="19">
        <v>4.8000000000000001E-2</v>
      </c>
    </row>
    <row r="497" spans="1:10" ht="14.5" x14ac:dyDescent="0.35">
      <c r="A497" s="12" t="str">
        <f t="shared" si="7"/>
        <v>China-Asia-2002</v>
      </c>
      <c r="B497" s="13" t="s">
        <v>60</v>
      </c>
      <c r="C497" s="14" t="s">
        <v>103</v>
      </c>
      <c r="D497" s="15">
        <v>2002</v>
      </c>
      <c r="E497" s="13">
        <v>0</v>
      </c>
      <c r="F497" s="13">
        <v>0</v>
      </c>
      <c r="G497" s="13">
        <v>0</v>
      </c>
      <c r="H497" s="13">
        <v>0</v>
      </c>
      <c r="I497" s="19">
        <v>1E-3</v>
      </c>
      <c r="J497" s="19">
        <v>2E-3</v>
      </c>
    </row>
    <row r="498" spans="1:10" ht="14.5" x14ac:dyDescent="0.35">
      <c r="A498" s="12" t="str">
        <f t="shared" si="7"/>
        <v>China-Asia-2003</v>
      </c>
      <c r="B498" s="13" t="s">
        <v>60</v>
      </c>
      <c r="C498" s="14" t="s">
        <v>103</v>
      </c>
      <c r="D498" s="15">
        <v>2003</v>
      </c>
      <c r="E498" s="13">
        <v>0</v>
      </c>
      <c r="F498" s="13">
        <v>0</v>
      </c>
      <c r="G498" s="13">
        <v>0</v>
      </c>
      <c r="H498" s="13">
        <v>0</v>
      </c>
      <c r="I498" s="19">
        <v>7.4999999999999997E-2</v>
      </c>
      <c r="J498" s="19">
        <v>0.27400000000000002</v>
      </c>
    </row>
    <row r="499" spans="1:10" ht="14.5" x14ac:dyDescent="0.35">
      <c r="A499" s="12" t="str">
        <f t="shared" si="7"/>
        <v>China-Asia-2004</v>
      </c>
      <c r="B499" s="13" t="s">
        <v>60</v>
      </c>
      <c r="C499" s="14" t="s">
        <v>103</v>
      </c>
      <c r="D499" s="15">
        <v>2004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</row>
    <row r="500" spans="1:10" ht="14.5" x14ac:dyDescent="0.35">
      <c r="A500" s="12" t="str">
        <f t="shared" si="7"/>
        <v>China-Asia-2005</v>
      </c>
      <c r="B500" s="13" t="s">
        <v>60</v>
      </c>
      <c r="C500" s="14" t="s">
        <v>103</v>
      </c>
      <c r="D500" s="15">
        <v>2005</v>
      </c>
      <c r="E500" s="13">
        <v>0</v>
      </c>
      <c r="F500" s="13">
        <v>0</v>
      </c>
      <c r="G500" s="13">
        <v>0</v>
      </c>
      <c r="H500" s="13">
        <v>0</v>
      </c>
      <c r="I500" s="19">
        <v>3.0000000000000001E-3</v>
      </c>
      <c r="J500" s="19">
        <v>2E-3</v>
      </c>
    </row>
    <row r="501" spans="1:10" ht="14.5" x14ac:dyDescent="0.35">
      <c r="A501" s="12" t="str">
        <f t="shared" si="7"/>
        <v>China-Asia-2006</v>
      </c>
      <c r="B501" s="13" t="s">
        <v>60</v>
      </c>
      <c r="C501" s="14" t="s">
        <v>103</v>
      </c>
      <c r="D501" s="15">
        <v>2006</v>
      </c>
      <c r="E501" s="13">
        <v>0</v>
      </c>
      <c r="F501" s="13">
        <v>0</v>
      </c>
      <c r="G501" s="13">
        <v>0</v>
      </c>
      <c r="H501" s="13">
        <v>0</v>
      </c>
      <c r="I501" s="19">
        <v>1.0999999999999999E-2</v>
      </c>
      <c r="J501" s="19">
        <v>7.0000000000000001E-3</v>
      </c>
    </row>
    <row r="502" spans="1:10" ht="14.5" x14ac:dyDescent="0.35">
      <c r="A502" s="12" t="str">
        <f t="shared" si="7"/>
        <v>China-Asia-2007</v>
      </c>
      <c r="B502" s="13" t="s">
        <v>60</v>
      </c>
      <c r="C502" s="14" t="s">
        <v>103</v>
      </c>
      <c r="D502" s="15">
        <v>2007</v>
      </c>
      <c r="E502" s="13">
        <v>0</v>
      </c>
      <c r="F502" s="13">
        <v>0</v>
      </c>
      <c r="G502" s="13">
        <v>0</v>
      </c>
      <c r="H502" s="13">
        <v>0</v>
      </c>
      <c r="I502" s="19">
        <v>1.9E-2</v>
      </c>
      <c r="J502" s="19">
        <v>2.3E-2</v>
      </c>
    </row>
    <row r="503" spans="1:10" ht="14.5" x14ac:dyDescent="0.35">
      <c r="A503" s="12" t="str">
        <f t="shared" si="7"/>
        <v>China-Asia-2008</v>
      </c>
      <c r="B503" s="13" t="s">
        <v>60</v>
      </c>
      <c r="C503" s="14" t="s">
        <v>103</v>
      </c>
      <c r="D503" s="15">
        <v>2008</v>
      </c>
      <c r="E503" s="13">
        <v>0</v>
      </c>
      <c r="F503" s="13">
        <v>0</v>
      </c>
      <c r="G503" s="13">
        <v>0</v>
      </c>
      <c r="H503" s="13">
        <v>0</v>
      </c>
      <c r="I503" s="19">
        <v>4.0000000000000001E-3</v>
      </c>
      <c r="J503" s="19">
        <v>0.26100000000000001</v>
      </c>
    </row>
    <row r="504" spans="1:10" ht="14.5" x14ac:dyDescent="0.35">
      <c r="A504" s="12" t="str">
        <f t="shared" si="7"/>
        <v>China-Asia-2009</v>
      </c>
      <c r="B504" s="13" t="s">
        <v>60</v>
      </c>
      <c r="C504" s="14" t="s">
        <v>103</v>
      </c>
      <c r="D504" s="15">
        <v>2009</v>
      </c>
      <c r="E504" s="13">
        <v>0</v>
      </c>
      <c r="F504" s="13">
        <v>0</v>
      </c>
      <c r="G504" s="13">
        <v>0</v>
      </c>
      <c r="H504" s="13">
        <v>0</v>
      </c>
      <c r="I504" s="19">
        <v>0.113</v>
      </c>
      <c r="J504" s="19">
        <v>0.45800000000000002</v>
      </c>
    </row>
    <row r="505" spans="1:10" ht="14.5" x14ac:dyDescent="0.35">
      <c r="A505" s="12" t="str">
        <f t="shared" si="7"/>
        <v>China-Asia-2010</v>
      </c>
      <c r="B505" s="13" t="s">
        <v>60</v>
      </c>
      <c r="C505" s="14" t="s">
        <v>103</v>
      </c>
      <c r="D505" s="15">
        <v>2010</v>
      </c>
      <c r="E505" s="13">
        <v>0</v>
      </c>
      <c r="F505" s="13">
        <v>0</v>
      </c>
      <c r="G505" s="13">
        <v>0</v>
      </c>
      <c r="H505" s="13">
        <v>0</v>
      </c>
      <c r="I505" s="19">
        <v>0.36599999999999999</v>
      </c>
      <c r="J505" s="19">
        <v>0.83199999999999996</v>
      </c>
    </row>
    <row r="506" spans="1:10" ht="14.5" x14ac:dyDescent="0.35">
      <c r="A506" s="12" t="str">
        <f t="shared" si="7"/>
        <v>China-Asia-2011</v>
      </c>
      <c r="B506" s="13" t="s">
        <v>60</v>
      </c>
      <c r="C506" s="14" t="s">
        <v>103</v>
      </c>
      <c r="D506" s="15">
        <v>2011</v>
      </c>
      <c r="E506" s="13">
        <v>0</v>
      </c>
      <c r="F506" s="13">
        <v>0</v>
      </c>
      <c r="G506" s="13">
        <v>0</v>
      </c>
      <c r="H506" s="13">
        <v>0</v>
      </c>
      <c r="I506" s="19">
        <v>0.09</v>
      </c>
      <c r="J506" s="19">
        <v>4.7E-2</v>
      </c>
    </row>
    <row r="507" spans="1:10" ht="14.5" x14ac:dyDescent="0.35">
      <c r="A507" s="12" t="str">
        <f t="shared" si="7"/>
        <v>China-Asia-2012</v>
      </c>
      <c r="B507" s="13" t="s">
        <v>60</v>
      </c>
      <c r="C507" s="14" t="s">
        <v>103</v>
      </c>
      <c r="D507" s="15">
        <v>2012</v>
      </c>
      <c r="E507" s="13">
        <v>0</v>
      </c>
      <c r="F507" s="13">
        <v>0</v>
      </c>
      <c r="G507" s="13">
        <v>0</v>
      </c>
      <c r="H507" s="13">
        <v>0</v>
      </c>
      <c r="I507" s="19">
        <v>0.46300000000000002</v>
      </c>
      <c r="J507" s="19">
        <v>0.78400000000000003</v>
      </c>
    </row>
    <row r="508" spans="1:10" ht="14.5" x14ac:dyDescent="0.35">
      <c r="A508" s="12" t="str">
        <f t="shared" si="7"/>
        <v>China-Asia-2000</v>
      </c>
      <c r="B508" s="13" t="s">
        <v>60</v>
      </c>
      <c r="C508" s="14" t="s">
        <v>103</v>
      </c>
      <c r="D508" s="15">
        <v>2000</v>
      </c>
      <c r="E508" s="13">
        <v>0</v>
      </c>
      <c r="F508" s="13">
        <v>0</v>
      </c>
      <c r="G508" s="13">
        <v>0</v>
      </c>
      <c r="H508" s="13">
        <v>0</v>
      </c>
      <c r="I508" s="19">
        <v>2.5999999999999999E-2</v>
      </c>
      <c r="J508" s="19">
        <v>0.192</v>
      </c>
    </row>
    <row r="509" spans="1:10" ht="14.5" x14ac:dyDescent="0.35">
      <c r="A509" s="12" t="str">
        <f t="shared" si="7"/>
        <v>Colombia-The Americas-2001</v>
      </c>
      <c r="B509" s="13" t="s">
        <v>70</v>
      </c>
      <c r="C509" s="14" t="s">
        <v>104</v>
      </c>
      <c r="D509" s="15">
        <v>2001</v>
      </c>
      <c r="E509" s="13">
        <v>0</v>
      </c>
      <c r="F509" s="13">
        <v>0</v>
      </c>
      <c r="G509" s="13">
        <v>0</v>
      </c>
      <c r="H509" s="13">
        <v>0</v>
      </c>
      <c r="I509" s="19">
        <v>9.0999999999999998E-2</v>
      </c>
      <c r="J509" s="19">
        <v>0.33</v>
      </c>
    </row>
    <row r="510" spans="1:10" ht="14.5" x14ac:dyDescent="0.35">
      <c r="A510" s="12" t="str">
        <f t="shared" si="7"/>
        <v>Colombia-The Americas-2002</v>
      </c>
      <c r="B510" s="13" t="s">
        <v>70</v>
      </c>
      <c r="C510" s="14" t="s">
        <v>104</v>
      </c>
      <c r="D510" s="15">
        <v>2002</v>
      </c>
      <c r="E510" s="13">
        <v>0</v>
      </c>
      <c r="F510" s="13">
        <v>0</v>
      </c>
      <c r="G510" s="13">
        <v>0</v>
      </c>
      <c r="H510" s="13">
        <v>0</v>
      </c>
      <c r="I510" s="19">
        <v>0.17799999999999999</v>
      </c>
      <c r="J510" s="19">
        <v>0.52200000000000002</v>
      </c>
    </row>
    <row r="511" spans="1:10" ht="14.5" x14ac:dyDescent="0.35">
      <c r="A511" s="12" t="str">
        <f t="shared" si="7"/>
        <v>Colombia-The Americas-2003</v>
      </c>
      <c r="B511" s="13" t="s">
        <v>70</v>
      </c>
      <c r="C511" s="14" t="s">
        <v>104</v>
      </c>
      <c r="D511" s="15">
        <v>2003</v>
      </c>
      <c r="E511" s="13">
        <v>0</v>
      </c>
      <c r="F511" s="13">
        <v>0</v>
      </c>
      <c r="G511" s="13">
        <v>0</v>
      </c>
      <c r="H511" s="13">
        <v>0</v>
      </c>
      <c r="I511" s="19">
        <v>0.28299999999999997</v>
      </c>
      <c r="J511" s="19">
        <v>0.42699999999999999</v>
      </c>
    </row>
    <row r="512" spans="1:10" ht="14.5" x14ac:dyDescent="0.35">
      <c r="A512" s="12" t="str">
        <f t="shared" si="7"/>
        <v>Colombia-The Americas-2004</v>
      </c>
      <c r="B512" s="13" t="s">
        <v>70</v>
      </c>
      <c r="C512" s="14" t="s">
        <v>104</v>
      </c>
      <c r="D512" s="15">
        <v>2004</v>
      </c>
      <c r="E512" s="13">
        <v>0</v>
      </c>
      <c r="F512" s="13">
        <v>0</v>
      </c>
      <c r="G512" s="13">
        <v>0</v>
      </c>
      <c r="H512" s="13">
        <v>0</v>
      </c>
      <c r="I512" s="19">
        <v>0.23899999999999999</v>
      </c>
      <c r="J512" s="19">
        <v>0.84299999999999997</v>
      </c>
    </row>
    <row r="513" spans="1:10" ht="14.5" x14ac:dyDescent="0.35">
      <c r="A513" s="12" t="str">
        <f t="shared" si="7"/>
        <v>Colombia-The Americas-2005</v>
      </c>
      <c r="B513" s="13" t="s">
        <v>70</v>
      </c>
      <c r="C513" s="14" t="s">
        <v>104</v>
      </c>
      <c r="D513" s="15">
        <v>2005</v>
      </c>
      <c r="E513" s="13">
        <v>0</v>
      </c>
      <c r="F513" s="13">
        <v>0</v>
      </c>
      <c r="G513" s="13">
        <v>0</v>
      </c>
      <c r="H513" s="13">
        <v>0</v>
      </c>
      <c r="I513" s="19">
        <v>0.64300000000000002</v>
      </c>
      <c r="J513" s="19">
        <v>0.83399999999999996</v>
      </c>
    </row>
    <row r="514" spans="1:10" ht="14.5" x14ac:dyDescent="0.35">
      <c r="A514" s="12" t="str">
        <f t="shared" si="7"/>
        <v>Colombia-The Americas-2006</v>
      </c>
      <c r="B514" s="13" t="s">
        <v>70</v>
      </c>
      <c r="C514" s="14" t="s">
        <v>104</v>
      </c>
      <c r="D514" s="15">
        <v>2006</v>
      </c>
      <c r="E514" s="13">
        <v>0</v>
      </c>
      <c r="F514" s="13">
        <v>0</v>
      </c>
      <c r="G514" s="13">
        <v>0</v>
      </c>
      <c r="H514" s="13">
        <v>0</v>
      </c>
      <c r="I514" s="19">
        <v>0.41499999999999998</v>
      </c>
      <c r="J514" s="19">
        <v>0.65400000000000003</v>
      </c>
    </row>
    <row r="515" spans="1:10" ht="14.5" x14ac:dyDescent="0.35">
      <c r="A515" s="12" t="str">
        <f t="shared" ref="A515:A578" si="8">C515&amp;"-"&amp;D515</f>
        <v>Colombia-The Americas-2007</v>
      </c>
      <c r="B515" s="13" t="s">
        <v>70</v>
      </c>
      <c r="C515" s="14" t="s">
        <v>104</v>
      </c>
      <c r="D515" s="15">
        <v>2007</v>
      </c>
      <c r="E515" s="13">
        <v>0</v>
      </c>
      <c r="F515" s="13">
        <v>0</v>
      </c>
      <c r="G515" s="13">
        <v>0</v>
      </c>
      <c r="H515" s="13">
        <v>0</v>
      </c>
      <c r="I515" s="19">
        <v>0.53300000000000003</v>
      </c>
      <c r="J515" s="19">
        <v>0.72699999999999998</v>
      </c>
    </row>
    <row r="516" spans="1:10" ht="14.5" x14ac:dyDescent="0.35">
      <c r="A516" s="12" t="str">
        <f t="shared" si="8"/>
        <v>Colombia-The Americas-2008</v>
      </c>
      <c r="B516" s="13" t="s">
        <v>70</v>
      </c>
      <c r="C516" s="14" t="s">
        <v>104</v>
      </c>
      <c r="D516" s="15">
        <v>2008</v>
      </c>
      <c r="E516" s="13">
        <v>0</v>
      </c>
      <c r="F516" s="13">
        <v>0</v>
      </c>
      <c r="G516" s="13">
        <v>0</v>
      </c>
      <c r="H516" s="13">
        <v>0</v>
      </c>
      <c r="I516" s="19">
        <v>0.624</v>
      </c>
      <c r="J516" s="19">
        <v>0.86899999999999999</v>
      </c>
    </row>
    <row r="517" spans="1:10" ht="14.5" x14ac:dyDescent="0.35">
      <c r="A517" s="12" t="str">
        <f t="shared" si="8"/>
        <v>Colombia-The Americas-2009</v>
      </c>
      <c r="B517" s="13" t="s">
        <v>70</v>
      </c>
      <c r="C517" s="14" t="s">
        <v>104</v>
      </c>
      <c r="D517" s="15">
        <v>2009</v>
      </c>
      <c r="E517" s="13">
        <v>0</v>
      </c>
      <c r="F517" s="13">
        <v>0</v>
      </c>
      <c r="G517" s="13">
        <v>0</v>
      </c>
      <c r="H517" s="13">
        <v>0</v>
      </c>
      <c r="I517" s="19">
        <v>0.30199999999999999</v>
      </c>
      <c r="J517" s="19">
        <v>0.64300000000000002</v>
      </c>
    </row>
    <row r="518" spans="1:10" ht="14.5" x14ac:dyDescent="0.35">
      <c r="A518" s="12" t="str">
        <f t="shared" si="8"/>
        <v>Colombia-The Americas-2010</v>
      </c>
      <c r="B518" s="13" t="s">
        <v>70</v>
      </c>
      <c r="C518" s="14" t="s">
        <v>104</v>
      </c>
      <c r="D518" s="15">
        <v>2010</v>
      </c>
      <c r="E518" s="13">
        <v>0</v>
      </c>
      <c r="F518" s="13">
        <v>0</v>
      </c>
      <c r="G518" s="13">
        <v>0</v>
      </c>
      <c r="H518" s="13">
        <v>0</v>
      </c>
      <c r="I518" s="19">
        <v>0.48799999999999999</v>
      </c>
      <c r="J518" s="19">
        <v>0.70699999999999996</v>
      </c>
    </row>
    <row r="519" spans="1:10" ht="14.5" x14ac:dyDescent="0.35">
      <c r="A519" s="12" t="str">
        <f t="shared" si="8"/>
        <v>Colombia-The Americas-2011</v>
      </c>
      <c r="B519" s="13" t="s">
        <v>70</v>
      </c>
      <c r="C519" s="14" t="s">
        <v>104</v>
      </c>
      <c r="D519" s="15">
        <v>2011</v>
      </c>
      <c r="E519" s="13">
        <v>0</v>
      </c>
      <c r="F519" s="13">
        <v>0</v>
      </c>
      <c r="G519" s="13">
        <v>0</v>
      </c>
      <c r="H519" s="13">
        <v>0</v>
      </c>
      <c r="I519" s="19">
        <v>0.14699999999999999</v>
      </c>
      <c r="J519" s="19">
        <v>0.84499999999999997</v>
      </c>
    </row>
    <row r="520" spans="1:10" ht="14.5" x14ac:dyDescent="0.35">
      <c r="A520" s="12" t="str">
        <f t="shared" si="8"/>
        <v>Colombia-The Americas-2012</v>
      </c>
      <c r="B520" s="13" t="s">
        <v>70</v>
      </c>
      <c r="C520" s="14" t="s">
        <v>104</v>
      </c>
      <c r="D520" s="15">
        <v>2012</v>
      </c>
      <c r="E520" s="13">
        <v>0</v>
      </c>
      <c r="F520" s="13">
        <v>0</v>
      </c>
      <c r="G520" s="13">
        <v>0</v>
      </c>
      <c r="H520" s="13">
        <v>0</v>
      </c>
      <c r="I520" s="19">
        <v>0.16700000000000001</v>
      </c>
      <c r="J520" s="19">
        <v>0.67700000000000005</v>
      </c>
    </row>
    <row r="521" spans="1:10" ht="14.5" x14ac:dyDescent="0.35">
      <c r="A521" s="12" t="str">
        <f t="shared" si="8"/>
        <v>Colombia-The Americas-2000</v>
      </c>
      <c r="B521" s="13" t="s">
        <v>70</v>
      </c>
      <c r="C521" s="14" t="s">
        <v>104</v>
      </c>
      <c r="D521" s="15">
        <v>2000</v>
      </c>
      <c r="E521" s="13">
        <v>0</v>
      </c>
      <c r="F521" s="13">
        <v>0</v>
      </c>
      <c r="G521" s="13">
        <v>0</v>
      </c>
      <c r="H521" s="13">
        <v>0</v>
      </c>
      <c r="I521" s="19">
        <v>0.79100000000000004</v>
      </c>
      <c r="J521" s="19">
        <v>0.90800000000000003</v>
      </c>
    </row>
    <row r="522" spans="1:10" ht="14.5" x14ac:dyDescent="0.35">
      <c r="A522" s="12" t="str">
        <f t="shared" si="8"/>
        <v>Comoros-Africa-2001</v>
      </c>
      <c r="B522" s="13" t="s">
        <v>64</v>
      </c>
      <c r="C522" s="14" t="s">
        <v>105</v>
      </c>
      <c r="D522" s="15">
        <v>2001</v>
      </c>
      <c r="E522" s="13">
        <v>0</v>
      </c>
      <c r="F522" s="13">
        <v>0</v>
      </c>
      <c r="G522" s="13">
        <v>0</v>
      </c>
      <c r="H522" s="13">
        <v>0</v>
      </c>
      <c r="I522" s="19">
        <v>0.25900000000000001</v>
      </c>
      <c r="J522" s="19">
        <v>0.76200000000000001</v>
      </c>
    </row>
    <row r="523" spans="1:10" ht="14.5" x14ac:dyDescent="0.35">
      <c r="A523" s="12" t="str">
        <f t="shared" si="8"/>
        <v>Comoros-Africa-2002</v>
      </c>
      <c r="B523" s="13" t="s">
        <v>64</v>
      </c>
      <c r="C523" s="14" t="s">
        <v>105</v>
      </c>
      <c r="D523" s="15">
        <v>2002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</row>
    <row r="524" spans="1:10" ht="14.5" x14ac:dyDescent="0.35">
      <c r="A524" s="12" t="str">
        <f t="shared" si="8"/>
        <v>Comoros-Africa-2003</v>
      </c>
      <c r="B524" s="13" t="s">
        <v>64</v>
      </c>
      <c r="C524" s="14" t="s">
        <v>105</v>
      </c>
      <c r="D524" s="15">
        <v>2003</v>
      </c>
      <c r="E524" s="13">
        <v>0</v>
      </c>
      <c r="F524" s="13">
        <v>0</v>
      </c>
      <c r="G524" s="13">
        <v>0</v>
      </c>
      <c r="H524" s="13">
        <v>0</v>
      </c>
      <c r="I524" s="19">
        <v>0.28000000000000003</v>
      </c>
      <c r="J524" s="19">
        <v>0.94299999999999995</v>
      </c>
    </row>
    <row r="525" spans="1:10" ht="14.5" x14ac:dyDescent="0.35">
      <c r="A525" s="12" t="str">
        <f t="shared" si="8"/>
        <v>Comoros-Africa-2004</v>
      </c>
      <c r="B525" s="13" t="s">
        <v>64</v>
      </c>
      <c r="C525" s="14" t="s">
        <v>105</v>
      </c>
      <c r="D525" s="15">
        <v>2004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</row>
    <row r="526" spans="1:10" ht="14.5" x14ac:dyDescent="0.35">
      <c r="A526" s="12" t="str">
        <f t="shared" si="8"/>
        <v>Comoros-Africa-2005</v>
      </c>
      <c r="B526" s="13" t="s">
        <v>64</v>
      </c>
      <c r="C526" s="14" t="s">
        <v>105</v>
      </c>
      <c r="D526" s="15">
        <v>2005</v>
      </c>
      <c r="E526" s="13">
        <v>0</v>
      </c>
      <c r="F526" s="13">
        <v>0</v>
      </c>
      <c r="G526" s="13">
        <v>0</v>
      </c>
      <c r="H526" s="13">
        <v>0</v>
      </c>
      <c r="I526" s="19">
        <v>0.219</v>
      </c>
      <c r="J526" s="19">
        <v>0.39600000000000002</v>
      </c>
    </row>
    <row r="527" spans="1:10" ht="14.5" x14ac:dyDescent="0.35">
      <c r="A527" s="12" t="str">
        <f t="shared" si="8"/>
        <v>Comoros-Africa-2006</v>
      </c>
      <c r="B527" s="13" t="s">
        <v>64</v>
      </c>
      <c r="C527" s="14" t="s">
        <v>105</v>
      </c>
      <c r="D527" s="15">
        <v>2006</v>
      </c>
      <c r="E527" s="13">
        <v>0</v>
      </c>
      <c r="F527" s="13">
        <v>0</v>
      </c>
      <c r="G527" s="13">
        <v>0</v>
      </c>
      <c r="H527" s="13">
        <v>0</v>
      </c>
      <c r="I527" s="19">
        <v>0.59499999999999997</v>
      </c>
      <c r="J527" s="19">
        <v>0.33700000000000002</v>
      </c>
    </row>
    <row r="528" spans="1:10" ht="14.5" x14ac:dyDescent="0.35">
      <c r="A528" s="12" t="str">
        <f t="shared" si="8"/>
        <v>Comoros-Africa-2007</v>
      </c>
      <c r="B528" s="13" t="s">
        <v>64</v>
      </c>
      <c r="C528" s="14" t="s">
        <v>105</v>
      </c>
      <c r="D528" s="15">
        <v>2007</v>
      </c>
      <c r="E528" s="13">
        <v>0</v>
      </c>
      <c r="F528" s="13">
        <v>0</v>
      </c>
      <c r="G528" s="13">
        <v>0</v>
      </c>
      <c r="H528" s="13">
        <v>0</v>
      </c>
      <c r="I528" s="19">
        <v>0.17699999999999999</v>
      </c>
      <c r="J528" s="19">
        <v>0.48099999999999998</v>
      </c>
    </row>
    <row r="529" spans="1:10" ht="14.5" x14ac:dyDescent="0.35">
      <c r="A529" s="12" t="str">
        <f t="shared" si="8"/>
        <v>Comoros-Africa-2008</v>
      </c>
      <c r="B529" s="13" t="s">
        <v>64</v>
      </c>
      <c r="C529" s="14" t="s">
        <v>105</v>
      </c>
      <c r="D529" s="15">
        <v>2008</v>
      </c>
      <c r="E529" s="13">
        <v>0</v>
      </c>
      <c r="F529" s="13">
        <v>0</v>
      </c>
      <c r="G529" s="13">
        <v>0</v>
      </c>
      <c r="H529" s="13">
        <v>0</v>
      </c>
      <c r="I529" s="19">
        <v>0.39800000000000002</v>
      </c>
      <c r="J529" s="19">
        <v>1.0660000000000001</v>
      </c>
    </row>
    <row r="530" spans="1:10" ht="14.5" x14ac:dyDescent="0.35">
      <c r="A530" s="12" t="str">
        <f t="shared" si="8"/>
        <v>Comoros-Africa-2009</v>
      </c>
      <c r="B530" s="13" t="s">
        <v>64</v>
      </c>
      <c r="C530" s="14" t="s">
        <v>105</v>
      </c>
      <c r="D530" s="15">
        <v>2009</v>
      </c>
      <c r="E530" s="13">
        <v>0</v>
      </c>
      <c r="F530" s="13">
        <v>0</v>
      </c>
      <c r="G530" s="13">
        <v>0</v>
      </c>
      <c r="H530" s="13">
        <v>0</v>
      </c>
      <c r="I530" s="19">
        <v>0.17299999999999999</v>
      </c>
      <c r="J530" s="19">
        <v>0.17599999999999999</v>
      </c>
    </row>
    <row r="531" spans="1:10" ht="14.5" x14ac:dyDescent="0.35">
      <c r="A531" s="12" t="str">
        <f t="shared" si="8"/>
        <v>Comoros-Africa-2010</v>
      </c>
      <c r="B531" s="13" t="s">
        <v>64</v>
      </c>
      <c r="C531" s="14" t="s">
        <v>105</v>
      </c>
      <c r="D531" s="15">
        <v>2010</v>
      </c>
      <c r="E531" s="13">
        <v>0</v>
      </c>
      <c r="F531" s="13">
        <v>0</v>
      </c>
      <c r="G531" s="13">
        <v>0</v>
      </c>
      <c r="H531" s="13">
        <v>0</v>
      </c>
      <c r="I531" s="19">
        <v>0.28899999999999998</v>
      </c>
      <c r="J531" s="19">
        <v>0.67400000000000004</v>
      </c>
    </row>
    <row r="532" spans="1:10" ht="14.5" x14ac:dyDescent="0.35">
      <c r="A532" s="12" t="str">
        <f t="shared" si="8"/>
        <v>Comoros-Africa-2011</v>
      </c>
      <c r="B532" s="13" t="s">
        <v>64</v>
      </c>
      <c r="C532" s="14" t="s">
        <v>105</v>
      </c>
      <c r="D532" s="15">
        <v>2011</v>
      </c>
      <c r="E532" s="13">
        <v>0</v>
      </c>
      <c r="F532" s="13">
        <v>0</v>
      </c>
      <c r="G532" s="13">
        <v>0</v>
      </c>
      <c r="H532" s="13">
        <v>0</v>
      </c>
      <c r="I532" s="19">
        <v>3.7999999999999999E-2</v>
      </c>
      <c r="J532" s="19">
        <v>8.5000000000000006E-2</v>
      </c>
    </row>
    <row r="533" spans="1:10" ht="14.5" x14ac:dyDescent="0.35">
      <c r="A533" s="12" t="str">
        <f t="shared" si="8"/>
        <v>Comoros-Africa-2012</v>
      </c>
      <c r="B533" s="13" t="s">
        <v>64</v>
      </c>
      <c r="C533" s="14" t="s">
        <v>105</v>
      </c>
      <c r="D533" s="15">
        <v>2012</v>
      </c>
      <c r="E533" s="13">
        <v>0</v>
      </c>
      <c r="F533" s="13">
        <v>0</v>
      </c>
      <c r="G533" s="13">
        <v>0</v>
      </c>
      <c r="H533" s="13">
        <v>0</v>
      </c>
      <c r="I533" s="19">
        <v>0.48</v>
      </c>
      <c r="J533" s="19">
        <v>0.45600000000000002</v>
      </c>
    </row>
    <row r="534" spans="1:10" ht="14.5" x14ac:dyDescent="0.35">
      <c r="A534" s="12" t="str">
        <f t="shared" si="8"/>
        <v>Comoros-Africa-2000</v>
      </c>
      <c r="B534" s="13" t="s">
        <v>64</v>
      </c>
      <c r="C534" s="14" t="s">
        <v>105</v>
      </c>
      <c r="D534" s="15">
        <v>2000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</row>
    <row r="535" spans="1:10" ht="14.5" x14ac:dyDescent="0.35">
      <c r="A535" s="12" t="str">
        <f t="shared" si="8"/>
        <v>Congo (Brazzaville)-Africa-2001</v>
      </c>
      <c r="B535" s="13" t="s">
        <v>64</v>
      </c>
      <c r="C535" s="14" t="s">
        <v>106</v>
      </c>
      <c r="D535" s="15">
        <v>2001</v>
      </c>
      <c r="E535" s="13">
        <v>0</v>
      </c>
      <c r="F535" s="13">
        <v>0</v>
      </c>
      <c r="G535" s="13">
        <v>0</v>
      </c>
      <c r="H535" s="13">
        <v>0</v>
      </c>
      <c r="I535" s="19">
        <v>0.61299999999999999</v>
      </c>
      <c r="J535" s="19">
        <v>0.754</v>
      </c>
    </row>
    <row r="536" spans="1:10" ht="14.5" x14ac:dyDescent="0.35">
      <c r="A536" s="12" t="str">
        <f t="shared" si="8"/>
        <v>Congo (Brazzaville)-Africa-2002</v>
      </c>
      <c r="B536" s="13" t="s">
        <v>64</v>
      </c>
      <c r="C536" s="14" t="s">
        <v>106</v>
      </c>
      <c r="D536" s="15">
        <v>2002</v>
      </c>
      <c r="E536" s="13">
        <v>0</v>
      </c>
      <c r="F536" s="13">
        <v>0</v>
      </c>
      <c r="G536" s="13">
        <v>0</v>
      </c>
      <c r="H536" s="13">
        <v>0</v>
      </c>
      <c r="I536" s="19">
        <v>0.72799999999999998</v>
      </c>
      <c r="J536" s="19">
        <v>0.83499999999999996</v>
      </c>
    </row>
    <row r="537" spans="1:10" ht="14.5" x14ac:dyDescent="0.35">
      <c r="A537" s="12" t="str">
        <f t="shared" si="8"/>
        <v>Congo (Brazzaville)-Africa-2003</v>
      </c>
      <c r="B537" s="13" t="s">
        <v>64</v>
      </c>
      <c r="C537" s="14" t="s">
        <v>106</v>
      </c>
      <c r="D537" s="15">
        <v>2003</v>
      </c>
      <c r="E537" s="13">
        <v>0</v>
      </c>
      <c r="F537" s="13">
        <v>0</v>
      </c>
      <c r="G537" s="13">
        <v>0</v>
      </c>
      <c r="H537" s="13">
        <v>0</v>
      </c>
      <c r="I537" s="19">
        <v>0.21199999999999999</v>
      </c>
      <c r="J537" s="19">
        <v>0.36299999999999999</v>
      </c>
    </row>
    <row r="538" spans="1:10" ht="14.5" x14ac:dyDescent="0.35">
      <c r="A538" s="12" t="str">
        <f t="shared" si="8"/>
        <v>Congo (Brazzaville)-Africa-2004</v>
      </c>
      <c r="B538" s="13" t="s">
        <v>64</v>
      </c>
      <c r="C538" s="14" t="s">
        <v>106</v>
      </c>
      <c r="D538" s="15">
        <v>2004</v>
      </c>
      <c r="E538" s="13">
        <v>0</v>
      </c>
      <c r="F538" s="13">
        <v>0</v>
      </c>
      <c r="G538" s="13">
        <v>0</v>
      </c>
      <c r="H538" s="13">
        <v>0</v>
      </c>
      <c r="I538" s="19">
        <v>0.19400000000000001</v>
      </c>
      <c r="J538" s="19">
        <v>0.83399999999999996</v>
      </c>
    </row>
    <row r="539" spans="1:10" ht="14.5" x14ac:dyDescent="0.35">
      <c r="A539" s="12" t="str">
        <f t="shared" si="8"/>
        <v>Congo (Brazzaville)-Africa-2005</v>
      </c>
      <c r="B539" s="13" t="s">
        <v>64</v>
      </c>
      <c r="C539" s="14" t="s">
        <v>106</v>
      </c>
      <c r="D539" s="15">
        <v>2005</v>
      </c>
      <c r="E539" s="13">
        <v>0</v>
      </c>
      <c r="F539" s="13">
        <v>0</v>
      </c>
      <c r="G539" s="13">
        <v>0</v>
      </c>
      <c r="H539" s="13">
        <v>0</v>
      </c>
      <c r="I539" s="19">
        <v>6.6000000000000003E-2</v>
      </c>
      <c r="J539" s="19">
        <v>0.23</v>
      </c>
    </row>
    <row r="540" spans="1:10" ht="14.5" x14ac:dyDescent="0.35">
      <c r="A540" s="12" t="str">
        <f t="shared" si="8"/>
        <v>Congo (Brazzaville)-Africa-2006</v>
      </c>
      <c r="B540" s="13" t="s">
        <v>64</v>
      </c>
      <c r="C540" s="14" t="s">
        <v>106</v>
      </c>
      <c r="D540" s="15">
        <v>2006</v>
      </c>
      <c r="E540" s="13">
        <v>0</v>
      </c>
      <c r="F540" s="13">
        <v>0</v>
      </c>
      <c r="G540" s="13">
        <v>0</v>
      </c>
      <c r="H540" s="13">
        <v>0</v>
      </c>
      <c r="I540" s="19">
        <v>4.1000000000000002E-2</v>
      </c>
      <c r="J540" s="19">
        <v>0.121</v>
      </c>
    </row>
    <row r="541" spans="1:10" ht="14.5" x14ac:dyDescent="0.35">
      <c r="A541" s="12" t="str">
        <f t="shared" si="8"/>
        <v>Congo (Brazzaville)-Africa-2007</v>
      </c>
      <c r="B541" s="13" t="s">
        <v>64</v>
      </c>
      <c r="C541" s="14" t="s">
        <v>106</v>
      </c>
      <c r="D541" s="15">
        <v>2007</v>
      </c>
      <c r="E541" s="13">
        <v>0</v>
      </c>
      <c r="F541" s="13">
        <v>0</v>
      </c>
      <c r="G541" s="13">
        <v>0</v>
      </c>
      <c r="H541" s="13">
        <v>0</v>
      </c>
      <c r="I541" s="19">
        <v>0.50800000000000001</v>
      </c>
      <c r="J541" s="19">
        <v>0.59699999999999998</v>
      </c>
    </row>
    <row r="542" spans="1:10" ht="14.5" x14ac:dyDescent="0.35">
      <c r="A542" s="12" t="str">
        <f t="shared" si="8"/>
        <v>Congo (Brazzaville)-Africa-2008</v>
      </c>
      <c r="B542" s="13" t="s">
        <v>64</v>
      </c>
      <c r="C542" s="14" t="s">
        <v>106</v>
      </c>
      <c r="D542" s="15">
        <v>2008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</row>
    <row r="543" spans="1:10" ht="14.5" x14ac:dyDescent="0.35">
      <c r="A543" s="12" t="str">
        <f t="shared" si="8"/>
        <v>Congo (Brazzaville)-Africa-2009</v>
      </c>
      <c r="B543" s="13" t="s">
        <v>64</v>
      </c>
      <c r="C543" s="14" t="s">
        <v>106</v>
      </c>
      <c r="D543" s="15">
        <v>2009</v>
      </c>
      <c r="E543" s="13">
        <v>0</v>
      </c>
      <c r="F543" s="13">
        <v>0</v>
      </c>
      <c r="G543" s="13">
        <v>0</v>
      </c>
      <c r="H543" s="13">
        <v>0</v>
      </c>
      <c r="I543" s="19">
        <v>0.40100000000000002</v>
      </c>
      <c r="J543" s="19">
        <v>0.54300000000000004</v>
      </c>
    </row>
    <row r="544" spans="1:10" ht="14.5" x14ac:dyDescent="0.35">
      <c r="A544" s="12" t="str">
        <f t="shared" si="8"/>
        <v>Congo (Brazzaville)-Africa-2010</v>
      </c>
      <c r="B544" s="13" t="s">
        <v>64</v>
      </c>
      <c r="C544" s="14" t="s">
        <v>106</v>
      </c>
      <c r="D544" s="15">
        <v>2010</v>
      </c>
      <c r="E544" s="13">
        <v>0</v>
      </c>
      <c r="F544" s="13">
        <v>0</v>
      </c>
      <c r="G544" s="13">
        <v>0</v>
      </c>
      <c r="H544" s="13">
        <v>0</v>
      </c>
      <c r="I544" s="19">
        <v>0.27800000000000002</v>
      </c>
      <c r="J544" s="19">
        <v>0.83799999999999997</v>
      </c>
    </row>
    <row r="545" spans="1:10" ht="14.5" x14ac:dyDescent="0.35">
      <c r="A545" s="12" t="str">
        <f t="shared" si="8"/>
        <v>Congo (Brazzaville)-Africa-2011</v>
      </c>
      <c r="B545" s="13" t="s">
        <v>64</v>
      </c>
      <c r="C545" s="14" t="s">
        <v>106</v>
      </c>
      <c r="D545" s="15">
        <v>2011</v>
      </c>
      <c r="E545" s="13">
        <v>0</v>
      </c>
      <c r="F545" s="13">
        <v>0</v>
      </c>
      <c r="G545" s="13">
        <v>0</v>
      </c>
      <c r="H545" s="13">
        <v>0</v>
      </c>
      <c r="I545" s="19">
        <v>0.20399999999999999</v>
      </c>
      <c r="J545" s="19">
        <v>0.81100000000000005</v>
      </c>
    </row>
    <row r="546" spans="1:10" ht="14.5" x14ac:dyDescent="0.35">
      <c r="A546" s="12" t="str">
        <f t="shared" si="8"/>
        <v>Congo (Brazzaville)-Africa-2012</v>
      </c>
      <c r="B546" s="13" t="s">
        <v>64</v>
      </c>
      <c r="C546" s="14" t="s">
        <v>106</v>
      </c>
      <c r="D546" s="15">
        <v>2012</v>
      </c>
      <c r="E546" s="13">
        <v>0</v>
      </c>
      <c r="F546" s="13">
        <v>0</v>
      </c>
      <c r="G546" s="13">
        <v>0</v>
      </c>
      <c r="H546" s="13">
        <v>0</v>
      </c>
      <c r="I546" s="19">
        <v>0.70599999999999996</v>
      </c>
      <c r="J546" s="19">
        <v>0.89200000000000002</v>
      </c>
    </row>
    <row r="547" spans="1:10" ht="14.5" x14ac:dyDescent="0.35">
      <c r="A547" s="12" t="str">
        <f t="shared" si="8"/>
        <v>Congo (Brazzaville)-Africa-2000</v>
      </c>
      <c r="B547" s="13" t="s">
        <v>64</v>
      </c>
      <c r="C547" s="14" t="s">
        <v>106</v>
      </c>
      <c r="D547" s="15">
        <v>2000</v>
      </c>
      <c r="E547" s="13">
        <v>0</v>
      </c>
      <c r="F547" s="13">
        <v>0</v>
      </c>
      <c r="G547" s="13">
        <v>0</v>
      </c>
      <c r="H547" s="13">
        <v>0</v>
      </c>
      <c r="I547" s="19">
        <v>0.61399999999999999</v>
      </c>
      <c r="J547" s="19">
        <v>0.79200000000000004</v>
      </c>
    </row>
    <row r="548" spans="1:10" ht="14.5" x14ac:dyDescent="0.35">
      <c r="A548" s="12" t="str">
        <f t="shared" si="8"/>
        <v>Congo (Kinshasa)-Africa-2001</v>
      </c>
      <c r="B548" s="13" t="s">
        <v>64</v>
      </c>
      <c r="C548" s="14" t="s">
        <v>107</v>
      </c>
      <c r="D548" s="15">
        <v>2001</v>
      </c>
      <c r="E548" s="13">
        <v>0</v>
      </c>
      <c r="F548" s="13">
        <v>0</v>
      </c>
      <c r="G548" s="13">
        <v>0</v>
      </c>
      <c r="H548" s="13">
        <v>0</v>
      </c>
      <c r="I548" s="19">
        <v>0.114</v>
      </c>
      <c r="J548" s="19">
        <v>0.35899999999999999</v>
      </c>
    </row>
    <row r="549" spans="1:10" ht="14.5" x14ac:dyDescent="0.35">
      <c r="A549" s="12" t="str">
        <f t="shared" si="8"/>
        <v>Congo (Kinshasa)-Africa-2002</v>
      </c>
      <c r="B549" s="13" t="s">
        <v>64</v>
      </c>
      <c r="C549" s="14" t="s">
        <v>107</v>
      </c>
      <c r="D549" s="15">
        <v>2002</v>
      </c>
      <c r="E549" s="13">
        <v>0</v>
      </c>
      <c r="F549" s="13">
        <v>0</v>
      </c>
      <c r="G549" s="13">
        <v>0</v>
      </c>
      <c r="H549" s="13">
        <v>0</v>
      </c>
      <c r="I549" s="19">
        <v>1.9E-2</v>
      </c>
      <c r="J549" s="19">
        <v>7.6999999999999999E-2</v>
      </c>
    </row>
    <row r="550" spans="1:10" ht="14.5" x14ac:dyDescent="0.35">
      <c r="A550" s="12" t="str">
        <f t="shared" si="8"/>
        <v>Congo (Kinshasa)-Africa-2003</v>
      </c>
      <c r="B550" s="13" t="s">
        <v>64</v>
      </c>
      <c r="C550" s="14" t="s">
        <v>107</v>
      </c>
      <c r="D550" s="15">
        <v>2003</v>
      </c>
      <c r="E550" s="13">
        <v>0</v>
      </c>
      <c r="F550" s="13">
        <v>0</v>
      </c>
      <c r="G550" s="13">
        <v>0</v>
      </c>
      <c r="H550" s="13">
        <v>0</v>
      </c>
      <c r="I550" s="19">
        <v>0.56499999999999995</v>
      </c>
      <c r="J550" s="19">
        <v>0.82799999999999996</v>
      </c>
    </row>
    <row r="551" spans="1:10" ht="14.5" x14ac:dyDescent="0.35">
      <c r="A551" s="12" t="str">
        <f t="shared" si="8"/>
        <v>Congo (Kinshasa)-Africa-2004</v>
      </c>
      <c r="B551" s="13" t="s">
        <v>64</v>
      </c>
      <c r="C551" s="14" t="s">
        <v>107</v>
      </c>
      <c r="D551" s="15">
        <v>2004</v>
      </c>
      <c r="E551" s="13">
        <v>0</v>
      </c>
      <c r="F551" s="13">
        <v>0</v>
      </c>
      <c r="G551" s="13">
        <v>0</v>
      </c>
      <c r="H551" s="13">
        <v>0</v>
      </c>
      <c r="I551" s="19">
        <v>0.18099999999999999</v>
      </c>
      <c r="J551" s="19">
        <v>0.53100000000000003</v>
      </c>
    </row>
    <row r="552" spans="1:10" ht="14.5" x14ac:dyDescent="0.35">
      <c r="A552" s="12" t="str">
        <f t="shared" si="8"/>
        <v>Congo (Kinshasa)-Africa-2005</v>
      </c>
      <c r="B552" s="13" t="s">
        <v>64</v>
      </c>
      <c r="C552" s="14" t="s">
        <v>107</v>
      </c>
      <c r="D552" s="15">
        <v>2005</v>
      </c>
      <c r="E552" s="13">
        <v>0</v>
      </c>
      <c r="F552" s="13">
        <v>0</v>
      </c>
      <c r="G552" s="13">
        <v>0</v>
      </c>
      <c r="H552" s="13">
        <v>0</v>
      </c>
      <c r="I552" s="19">
        <v>4.5999999999999999E-2</v>
      </c>
      <c r="J552" s="19">
        <v>3.4000000000000002E-2</v>
      </c>
    </row>
    <row r="553" spans="1:10" ht="14.5" x14ac:dyDescent="0.35">
      <c r="A553" s="12" t="str">
        <f t="shared" si="8"/>
        <v>Congo (Kinshasa)-Africa-2006</v>
      </c>
      <c r="B553" s="13" t="s">
        <v>64</v>
      </c>
      <c r="C553" s="14" t="s">
        <v>107</v>
      </c>
      <c r="D553" s="15">
        <v>2006</v>
      </c>
      <c r="E553" s="13">
        <v>0</v>
      </c>
      <c r="F553" s="13">
        <v>0</v>
      </c>
      <c r="G553" s="13">
        <v>0</v>
      </c>
      <c r="H553" s="13">
        <v>0</v>
      </c>
      <c r="I553" s="19">
        <v>5.0000000000000001E-3</v>
      </c>
      <c r="J553" s="19">
        <v>1E-3</v>
      </c>
    </row>
    <row r="554" spans="1:10" ht="14.5" x14ac:dyDescent="0.35">
      <c r="A554" s="12" t="str">
        <f t="shared" si="8"/>
        <v>Congo (Kinshasa)-Africa-2007</v>
      </c>
      <c r="B554" s="13" t="s">
        <v>64</v>
      </c>
      <c r="C554" s="14" t="s">
        <v>107</v>
      </c>
      <c r="D554" s="15">
        <v>2007</v>
      </c>
      <c r="E554" s="13">
        <v>0</v>
      </c>
      <c r="F554" s="13">
        <v>0</v>
      </c>
      <c r="G554" s="13">
        <v>0</v>
      </c>
      <c r="H554" s="13">
        <v>0</v>
      </c>
      <c r="I554" s="19">
        <v>0.17799999999999999</v>
      </c>
      <c r="J554" s="19">
        <v>1.01</v>
      </c>
    </row>
    <row r="555" spans="1:10" ht="14.5" x14ac:dyDescent="0.35">
      <c r="A555" s="12" t="str">
        <f t="shared" si="8"/>
        <v>Congo (Kinshasa)-Africa-2008</v>
      </c>
      <c r="B555" s="13" t="s">
        <v>64</v>
      </c>
      <c r="C555" s="14" t="s">
        <v>107</v>
      </c>
      <c r="D555" s="15">
        <v>2008</v>
      </c>
      <c r="E555" s="13">
        <v>0</v>
      </c>
      <c r="F555" s="13">
        <v>0</v>
      </c>
      <c r="G555" s="13">
        <v>0</v>
      </c>
      <c r="H555" s="13">
        <v>0</v>
      </c>
      <c r="I555" s="19">
        <v>0.06</v>
      </c>
      <c r="J555" s="19">
        <v>0.249</v>
      </c>
    </row>
    <row r="556" spans="1:10" ht="14.5" x14ac:dyDescent="0.35">
      <c r="A556" s="12" t="str">
        <f t="shared" si="8"/>
        <v>Congo (Kinshasa)-Africa-2009</v>
      </c>
      <c r="B556" s="13" t="s">
        <v>64</v>
      </c>
      <c r="C556" s="14" t="s">
        <v>107</v>
      </c>
      <c r="D556" s="15">
        <v>2009</v>
      </c>
      <c r="E556" s="13">
        <v>0</v>
      </c>
      <c r="F556" s="13">
        <v>0</v>
      </c>
      <c r="G556" s="13">
        <v>0</v>
      </c>
      <c r="H556" s="13">
        <v>0</v>
      </c>
      <c r="I556" s="19">
        <v>0.10199999999999999</v>
      </c>
      <c r="J556" s="19">
        <v>0.59899999999999998</v>
      </c>
    </row>
    <row r="557" spans="1:10" ht="14.5" x14ac:dyDescent="0.35">
      <c r="A557" s="12" t="str">
        <f t="shared" si="8"/>
        <v>Congo (Kinshasa)-Africa-2010</v>
      </c>
      <c r="B557" s="13" t="s">
        <v>64</v>
      </c>
      <c r="C557" s="14" t="s">
        <v>107</v>
      </c>
      <c r="D557" s="15">
        <v>2010</v>
      </c>
      <c r="E557" s="13">
        <v>0</v>
      </c>
      <c r="F557" s="13">
        <v>0</v>
      </c>
      <c r="G557" s="13">
        <v>0</v>
      </c>
      <c r="H557" s="13">
        <v>0</v>
      </c>
      <c r="I557" s="19">
        <v>7.0000000000000007E-2</v>
      </c>
      <c r="J557" s="19">
        <v>0.22</v>
      </c>
    </row>
    <row r="558" spans="1:10" ht="14.5" x14ac:dyDescent="0.35">
      <c r="A558" s="12" t="str">
        <f t="shared" si="8"/>
        <v>Congo (Kinshasa)-Africa-2011</v>
      </c>
      <c r="B558" s="13" t="s">
        <v>64</v>
      </c>
      <c r="C558" s="14" t="s">
        <v>107</v>
      </c>
      <c r="D558" s="15">
        <v>2011</v>
      </c>
      <c r="E558" s="13">
        <v>0</v>
      </c>
      <c r="F558" s="13">
        <v>0</v>
      </c>
      <c r="G558" s="13">
        <v>0</v>
      </c>
      <c r="H558" s="13">
        <v>0</v>
      </c>
      <c r="I558" s="19">
        <v>6.9000000000000006E-2</v>
      </c>
      <c r="J558" s="19">
        <v>0.20100000000000001</v>
      </c>
    </row>
    <row r="559" spans="1:10" ht="14.5" x14ac:dyDescent="0.35">
      <c r="A559" s="12" t="str">
        <f t="shared" si="8"/>
        <v>Congo (Kinshasa)-Africa-2012</v>
      </c>
      <c r="B559" s="13" t="s">
        <v>64</v>
      </c>
      <c r="C559" s="14" t="s">
        <v>107</v>
      </c>
      <c r="D559" s="15">
        <v>2012</v>
      </c>
      <c r="E559" s="13">
        <v>0</v>
      </c>
      <c r="F559" s="13">
        <v>0</v>
      </c>
      <c r="G559" s="13">
        <v>0</v>
      </c>
      <c r="H559" s="13">
        <v>0</v>
      </c>
      <c r="I559" s="19">
        <v>0.10199999999999999</v>
      </c>
      <c r="J559" s="19">
        <v>0.42399999999999999</v>
      </c>
    </row>
    <row r="560" spans="1:10" ht="14.5" x14ac:dyDescent="0.35">
      <c r="A560" s="12" t="str">
        <f t="shared" si="8"/>
        <v>Congo (Kinshasa)-Africa-2000</v>
      </c>
      <c r="B560" s="13" t="s">
        <v>64</v>
      </c>
      <c r="C560" s="14" t="s">
        <v>107</v>
      </c>
      <c r="D560" s="15">
        <v>2000</v>
      </c>
      <c r="E560" s="13">
        <v>0</v>
      </c>
      <c r="F560" s="13">
        <v>0</v>
      </c>
      <c r="G560" s="13">
        <v>0</v>
      </c>
      <c r="H560" s="13">
        <v>0</v>
      </c>
      <c r="I560" s="19">
        <v>6.4000000000000001E-2</v>
      </c>
      <c r="J560" s="19">
        <v>0.22900000000000001</v>
      </c>
    </row>
    <row r="561" spans="1:10" ht="14.5" x14ac:dyDescent="0.35">
      <c r="A561" s="12" t="str">
        <f t="shared" si="8"/>
        <v>Costa Rica-The Americas-2001</v>
      </c>
      <c r="B561" s="13" t="s">
        <v>70</v>
      </c>
      <c r="C561" s="14" t="s">
        <v>108</v>
      </c>
      <c r="D561" s="15">
        <v>2001</v>
      </c>
      <c r="E561" s="13">
        <v>0</v>
      </c>
      <c r="F561" s="13">
        <v>0</v>
      </c>
      <c r="G561" s="13">
        <v>0</v>
      </c>
      <c r="H561" s="13">
        <v>0</v>
      </c>
      <c r="I561" s="19">
        <v>2.1000000000000001E-2</v>
      </c>
      <c r="J561" s="19">
        <v>2.4E-2</v>
      </c>
    </row>
    <row r="562" spans="1:10" ht="14.5" x14ac:dyDescent="0.35">
      <c r="A562" s="12" t="str">
        <f t="shared" si="8"/>
        <v>Costa Rica-The Americas-2002</v>
      </c>
      <c r="B562" s="13" t="s">
        <v>70</v>
      </c>
      <c r="C562" s="14" t="s">
        <v>108</v>
      </c>
      <c r="D562" s="15">
        <v>2002</v>
      </c>
      <c r="E562" s="13">
        <v>0</v>
      </c>
      <c r="F562" s="13">
        <v>0</v>
      </c>
      <c r="G562" s="13">
        <v>0</v>
      </c>
      <c r="H562" s="13">
        <v>0</v>
      </c>
      <c r="I562" s="19">
        <v>0.28299999999999997</v>
      </c>
      <c r="J562" s="19">
        <v>0.753</v>
      </c>
    </row>
    <row r="563" spans="1:10" ht="14.5" x14ac:dyDescent="0.35">
      <c r="A563" s="12" t="str">
        <f t="shared" si="8"/>
        <v>Costa Rica-The Americas-2003</v>
      </c>
      <c r="B563" s="13" t="s">
        <v>70</v>
      </c>
      <c r="C563" s="14" t="s">
        <v>108</v>
      </c>
      <c r="D563" s="15">
        <v>2003</v>
      </c>
      <c r="E563" s="13">
        <v>0</v>
      </c>
      <c r="F563" s="13">
        <v>0</v>
      </c>
      <c r="G563" s="13">
        <v>0</v>
      </c>
      <c r="H563" s="13">
        <v>0</v>
      </c>
      <c r="I563" s="19">
        <v>5.0000000000000001E-3</v>
      </c>
      <c r="J563" s="19">
        <v>2.5999999999999999E-2</v>
      </c>
    </row>
    <row r="564" spans="1:10" ht="14.5" x14ac:dyDescent="0.35">
      <c r="A564" s="12" t="str">
        <f t="shared" si="8"/>
        <v>Costa Rica-The Americas-2004</v>
      </c>
      <c r="B564" s="13" t="s">
        <v>70</v>
      </c>
      <c r="C564" s="14" t="s">
        <v>108</v>
      </c>
      <c r="D564" s="15">
        <v>2004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9">
        <v>3.5000000000000003E-2</v>
      </c>
    </row>
    <row r="565" spans="1:10" ht="14.5" x14ac:dyDescent="0.35">
      <c r="A565" s="12" t="str">
        <f t="shared" si="8"/>
        <v>Costa Rica-The Americas-2005</v>
      </c>
      <c r="B565" s="13" t="s">
        <v>70</v>
      </c>
      <c r="C565" s="14" t="s">
        <v>108</v>
      </c>
      <c r="D565" s="15">
        <v>2005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9">
        <v>0.64300000000000002</v>
      </c>
    </row>
    <row r="566" spans="1:10" ht="14.5" x14ac:dyDescent="0.35">
      <c r="A566" s="12" t="str">
        <f t="shared" si="8"/>
        <v>Costa Rica-The Americas-2006</v>
      </c>
      <c r="B566" s="13" t="s">
        <v>70</v>
      </c>
      <c r="C566" s="14" t="s">
        <v>108</v>
      </c>
      <c r="D566" s="15">
        <v>2006</v>
      </c>
      <c r="E566" s="13">
        <v>0</v>
      </c>
      <c r="F566" s="13">
        <v>0</v>
      </c>
      <c r="G566" s="13">
        <v>0</v>
      </c>
      <c r="H566" s="13">
        <v>0</v>
      </c>
      <c r="I566" s="19">
        <v>6.2E-2</v>
      </c>
      <c r="J566" s="19">
        <v>0.11</v>
      </c>
    </row>
    <row r="567" spans="1:10" ht="14.5" x14ac:dyDescent="0.35">
      <c r="A567" s="12" t="str">
        <f t="shared" si="8"/>
        <v>Costa Rica-The Americas-2007</v>
      </c>
      <c r="B567" s="13" t="s">
        <v>70</v>
      </c>
      <c r="C567" s="14" t="s">
        <v>108</v>
      </c>
      <c r="D567" s="15">
        <v>2007</v>
      </c>
      <c r="E567" s="13">
        <v>0</v>
      </c>
      <c r="F567" s="13">
        <v>0</v>
      </c>
      <c r="G567" s="13">
        <v>0</v>
      </c>
      <c r="H567" s="13">
        <v>0</v>
      </c>
      <c r="I567" s="19">
        <v>8.2000000000000003E-2</v>
      </c>
      <c r="J567" s="19">
        <v>0.21299999999999999</v>
      </c>
    </row>
    <row r="568" spans="1:10" ht="14.5" x14ac:dyDescent="0.35">
      <c r="A568" s="12" t="str">
        <f t="shared" si="8"/>
        <v>Costa Rica-The Americas-2008</v>
      </c>
      <c r="B568" s="13" t="s">
        <v>70</v>
      </c>
      <c r="C568" s="14" t="s">
        <v>108</v>
      </c>
      <c r="D568" s="15">
        <v>2008</v>
      </c>
      <c r="E568" s="13">
        <v>0</v>
      </c>
      <c r="F568" s="13">
        <v>0</v>
      </c>
      <c r="G568" s="13">
        <v>0</v>
      </c>
      <c r="H568" s="13">
        <v>0</v>
      </c>
      <c r="I568" s="19">
        <v>0.312</v>
      </c>
      <c r="J568" s="19">
        <v>0.44800000000000001</v>
      </c>
    </row>
    <row r="569" spans="1:10" ht="14.5" x14ac:dyDescent="0.35">
      <c r="A569" s="12" t="str">
        <f t="shared" si="8"/>
        <v>Costa Rica-The Americas-2009</v>
      </c>
      <c r="B569" s="13" t="s">
        <v>70</v>
      </c>
      <c r="C569" s="14" t="s">
        <v>108</v>
      </c>
      <c r="D569" s="15">
        <v>2009</v>
      </c>
      <c r="E569" s="13">
        <v>0</v>
      </c>
      <c r="F569" s="13">
        <v>0</v>
      </c>
      <c r="G569" s="13">
        <v>0</v>
      </c>
      <c r="H569" s="13">
        <v>0</v>
      </c>
      <c r="I569" s="19">
        <v>2.5000000000000001E-2</v>
      </c>
      <c r="J569" s="19">
        <v>6.0000000000000001E-3</v>
      </c>
    </row>
    <row r="570" spans="1:10" ht="14.5" x14ac:dyDescent="0.35">
      <c r="A570" s="12" t="str">
        <f t="shared" si="8"/>
        <v>Costa Rica-The Americas-2010</v>
      </c>
      <c r="B570" s="13" t="s">
        <v>70</v>
      </c>
      <c r="C570" s="14" t="s">
        <v>108</v>
      </c>
      <c r="D570" s="15">
        <v>2010</v>
      </c>
      <c r="E570" s="13">
        <v>0</v>
      </c>
      <c r="F570" s="13">
        <v>0</v>
      </c>
      <c r="G570" s="13">
        <v>0</v>
      </c>
      <c r="H570" s="13">
        <v>0</v>
      </c>
      <c r="I570" s="19">
        <v>2.3E-2</v>
      </c>
      <c r="J570" s="19">
        <v>1.0999999999999999E-2</v>
      </c>
    </row>
    <row r="571" spans="1:10" ht="14.5" x14ac:dyDescent="0.35">
      <c r="A571" s="12" t="str">
        <f t="shared" si="8"/>
        <v>Costa Rica-The Americas-2011</v>
      </c>
      <c r="B571" s="13" t="s">
        <v>70</v>
      </c>
      <c r="C571" s="14" t="s">
        <v>108</v>
      </c>
      <c r="D571" s="15">
        <v>2011</v>
      </c>
      <c r="E571" s="13">
        <v>0</v>
      </c>
      <c r="F571" s="13">
        <v>0</v>
      </c>
      <c r="G571" s="13">
        <v>0</v>
      </c>
      <c r="H571" s="13">
        <v>0</v>
      </c>
      <c r="I571" s="19">
        <v>5.6000000000000001E-2</v>
      </c>
      <c r="J571" s="19">
        <v>1E-3</v>
      </c>
    </row>
    <row r="572" spans="1:10" ht="14.5" x14ac:dyDescent="0.35">
      <c r="A572" s="12" t="str">
        <f t="shared" si="8"/>
        <v>Costa Rica-The Americas-2012</v>
      </c>
      <c r="B572" s="13" t="s">
        <v>70</v>
      </c>
      <c r="C572" s="14" t="s">
        <v>108</v>
      </c>
      <c r="D572" s="15">
        <v>2012</v>
      </c>
      <c r="E572" s="13">
        <v>0</v>
      </c>
      <c r="F572" s="13">
        <v>0</v>
      </c>
      <c r="G572" s="13">
        <v>0</v>
      </c>
      <c r="H572" s="13">
        <v>0</v>
      </c>
      <c r="I572" s="19">
        <v>0.224</v>
      </c>
      <c r="J572" s="19">
        <v>0.36699999999999999</v>
      </c>
    </row>
    <row r="573" spans="1:10" ht="14.5" x14ac:dyDescent="0.35">
      <c r="A573" s="12" t="str">
        <f t="shared" si="8"/>
        <v>Costa Rica-The Americas-2000</v>
      </c>
      <c r="B573" s="13" t="s">
        <v>70</v>
      </c>
      <c r="C573" s="14" t="s">
        <v>108</v>
      </c>
      <c r="D573" s="15">
        <v>2000</v>
      </c>
      <c r="E573" s="13">
        <v>0</v>
      </c>
      <c r="F573" s="13">
        <v>0</v>
      </c>
      <c r="G573" s="13">
        <v>0</v>
      </c>
      <c r="H573" s="13">
        <v>0</v>
      </c>
      <c r="I573" s="19">
        <v>0.59099999999999997</v>
      </c>
      <c r="J573" s="19">
        <v>0.61799999999999999</v>
      </c>
    </row>
    <row r="574" spans="1:10" ht="14.5" x14ac:dyDescent="0.35">
      <c r="A574" s="12" t="str">
        <f t="shared" si="8"/>
        <v>Cote d'Ivoire-Africa-2001</v>
      </c>
      <c r="B574" s="13" t="s">
        <v>64</v>
      </c>
      <c r="C574" s="14" t="s">
        <v>109</v>
      </c>
      <c r="D574" s="15">
        <v>2001</v>
      </c>
      <c r="E574" s="13">
        <v>0</v>
      </c>
      <c r="F574" s="13">
        <v>0</v>
      </c>
      <c r="G574" s="13">
        <v>0</v>
      </c>
      <c r="H574" s="13">
        <v>0</v>
      </c>
      <c r="I574" s="19">
        <v>1.2999999999999999E-2</v>
      </c>
      <c r="J574" s="19">
        <v>3.0000000000000001E-3</v>
      </c>
    </row>
    <row r="575" spans="1:10" ht="14.5" x14ac:dyDescent="0.35">
      <c r="A575" s="12" t="str">
        <f t="shared" si="8"/>
        <v>Cote d'Ivoire-Africa-2002</v>
      </c>
      <c r="B575" s="13" t="s">
        <v>64</v>
      </c>
      <c r="C575" s="14" t="s">
        <v>109</v>
      </c>
      <c r="D575" s="15">
        <v>2002</v>
      </c>
      <c r="E575" s="13">
        <v>0</v>
      </c>
      <c r="F575" s="13">
        <v>0</v>
      </c>
      <c r="G575" s="13">
        <v>0</v>
      </c>
      <c r="H575" s="13">
        <v>0</v>
      </c>
      <c r="I575" s="19">
        <v>2.1999999999999999E-2</v>
      </c>
      <c r="J575" s="19">
        <v>1.4999999999999999E-2</v>
      </c>
    </row>
    <row r="576" spans="1:10" ht="14.5" x14ac:dyDescent="0.35">
      <c r="A576" s="12" t="str">
        <f t="shared" si="8"/>
        <v>Cote d'Ivoire-Africa-2003</v>
      </c>
      <c r="B576" s="13" t="s">
        <v>64</v>
      </c>
      <c r="C576" s="14" t="s">
        <v>109</v>
      </c>
      <c r="D576" s="15">
        <v>2003</v>
      </c>
      <c r="E576" s="13">
        <v>0</v>
      </c>
      <c r="F576" s="13">
        <v>0</v>
      </c>
      <c r="G576" s="13">
        <v>0</v>
      </c>
      <c r="H576" s="13">
        <v>0</v>
      </c>
      <c r="I576" s="19">
        <v>5.0000000000000001E-3</v>
      </c>
      <c r="J576" s="19">
        <v>2E-3</v>
      </c>
    </row>
    <row r="577" spans="1:10" ht="14.5" x14ac:dyDescent="0.35">
      <c r="A577" s="12" t="str">
        <f t="shared" si="8"/>
        <v>Cote d'Ivoire-Africa-2004</v>
      </c>
      <c r="B577" s="13" t="s">
        <v>64</v>
      </c>
      <c r="C577" s="14" t="s">
        <v>109</v>
      </c>
      <c r="D577" s="15">
        <v>2004</v>
      </c>
      <c r="E577" s="13">
        <v>0</v>
      </c>
      <c r="F577" s="13">
        <v>0</v>
      </c>
      <c r="G577" s="13">
        <v>0</v>
      </c>
      <c r="H577" s="13">
        <v>0</v>
      </c>
      <c r="I577" s="19">
        <v>2.9000000000000001E-2</v>
      </c>
      <c r="J577" s="19">
        <v>3.4000000000000002E-2</v>
      </c>
    </row>
    <row r="578" spans="1:10" ht="14.5" x14ac:dyDescent="0.35">
      <c r="A578" s="12" t="str">
        <f t="shared" si="8"/>
        <v>Cote d'Ivoire-Africa-2005</v>
      </c>
      <c r="B578" s="13" t="s">
        <v>64</v>
      </c>
      <c r="C578" s="14" t="s">
        <v>109</v>
      </c>
      <c r="D578" s="15">
        <v>2005</v>
      </c>
      <c r="E578" s="13">
        <v>0</v>
      </c>
      <c r="F578" s="13">
        <v>0</v>
      </c>
      <c r="G578" s="13">
        <v>0</v>
      </c>
      <c r="H578" s="13">
        <v>0</v>
      </c>
      <c r="I578" s="19">
        <v>3.5000000000000003E-2</v>
      </c>
      <c r="J578" s="19">
        <v>2.5000000000000001E-2</v>
      </c>
    </row>
    <row r="579" spans="1:10" ht="14.5" x14ac:dyDescent="0.35">
      <c r="A579" s="12" t="str">
        <f t="shared" ref="A579:A642" si="9">C579&amp;"-"&amp;D579</f>
        <v>Cote d'Ivoire-Africa-2006</v>
      </c>
      <c r="B579" s="13" t="s">
        <v>64</v>
      </c>
      <c r="C579" s="14" t="s">
        <v>109</v>
      </c>
      <c r="D579" s="15">
        <v>2006</v>
      </c>
      <c r="E579" s="13">
        <v>0</v>
      </c>
      <c r="F579" s="13">
        <v>0</v>
      </c>
      <c r="G579" s="13">
        <v>0</v>
      </c>
      <c r="H579" s="13">
        <v>0</v>
      </c>
      <c r="I579" s="19">
        <v>0.125</v>
      </c>
      <c r="J579" s="19">
        <v>0.47699999999999998</v>
      </c>
    </row>
    <row r="580" spans="1:10" ht="14.5" x14ac:dyDescent="0.35">
      <c r="A580" s="12" t="str">
        <f t="shared" si="9"/>
        <v>Cote d'Ivoire-Africa-2007</v>
      </c>
      <c r="B580" s="13" t="s">
        <v>64</v>
      </c>
      <c r="C580" s="14" t="s">
        <v>109</v>
      </c>
      <c r="D580" s="15">
        <v>2007</v>
      </c>
      <c r="E580" s="13">
        <v>0</v>
      </c>
      <c r="F580" s="13">
        <v>0</v>
      </c>
      <c r="G580" s="13">
        <v>0</v>
      </c>
      <c r="H580" s="13">
        <v>0</v>
      </c>
      <c r="I580" s="19">
        <v>0.109</v>
      </c>
      <c r="J580" s="19">
        <v>0.17499999999999999</v>
      </c>
    </row>
    <row r="581" spans="1:10" ht="14.5" x14ac:dyDescent="0.35">
      <c r="A581" s="12" t="str">
        <f t="shared" si="9"/>
        <v>Cote d'Ivoire-Africa-2008</v>
      </c>
      <c r="B581" s="13" t="s">
        <v>64</v>
      </c>
      <c r="C581" s="14" t="s">
        <v>109</v>
      </c>
      <c r="D581" s="15">
        <v>2008</v>
      </c>
      <c r="E581" s="13">
        <v>0</v>
      </c>
      <c r="F581" s="13">
        <v>0</v>
      </c>
      <c r="G581" s="13">
        <v>0</v>
      </c>
      <c r="H581" s="13">
        <v>0</v>
      </c>
      <c r="I581" s="19">
        <v>0.188</v>
      </c>
      <c r="J581" s="19">
        <v>0.65100000000000002</v>
      </c>
    </row>
    <row r="582" spans="1:10" ht="14.5" x14ac:dyDescent="0.35">
      <c r="A582" s="12" t="str">
        <f t="shared" si="9"/>
        <v>Cote d'Ivoire-Africa-2009</v>
      </c>
      <c r="B582" s="13" t="s">
        <v>64</v>
      </c>
      <c r="C582" s="14" t="s">
        <v>109</v>
      </c>
      <c r="D582" s="15">
        <v>2009</v>
      </c>
      <c r="E582" s="13">
        <v>0</v>
      </c>
      <c r="F582" s="13">
        <v>0</v>
      </c>
      <c r="G582" s="13">
        <v>0</v>
      </c>
      <c r="H582" s="13">
        <v>0</v>
      </c>
      <c r="I582" s="19">
        <v>0.18</v>
      </c>
      <c r="J582" s="19">
        <v>0.39400000000000002</v>
      </c>
    </row>
    <row r="583" spans="1:10" ht="14.5" x14ac:dyDescent="0.35">
      <c r="A583" s="12" t="str">
        <f t="shared" si="9"/>
        <v>Cote d'Ivoire-Africa-2010</v>
      </c>
      <c r="B583" s="13" t="s">
        <v>64</v>
      </c>
      <c r="C583" s="14" t="s">
        <v>109</v>
      </c>
      <c r="D583" s="15">
        <v>2010</v>
      </c>
      <c r="E583" s="13">
        <v>0</v>
      </c>
      <c r="F583" s="13">
        <v>0</v>
      </c>
      <c r="G583" s="13">
        <v>0</v>
      </c>
      <c r="H583" s="13">
        <v>0</v>
      </c>
      <c r="I583" s="19">
        <v>0.27800000000000002</v>
      </c>
      <c r="J583" s="19">
        <v>0.36099999999999999</v>
      </c>
    </row>
    <row r="584" spans="1:10" ht="14.5" x14ac:dyDescent="0.35">
      <c r="A584" s="12" t="str">
        <f t="shared" si="9"/>
        <v>Cote d'Ivoire-Africa-2011</v>
      </c>
      <c r="B584" s="13" t="s">
        <v>64</v>
      </c>
      <c r="C584" s="14" t="s">
        <v>109</v>
      </c>
      <c r="D584" s="15">
        <v>2011</v>
      </c>
      <c r="E584" s="13">
        <v>0</v>
      </c>
      <c r="F584" s="13">
        <v>0</v>
      </c>
      <c r="G584" s="13">
        <v>0</v>
      </c>
      <c r="H584" s="13">
        <v>0</v>
      </c>
      <c r="I584" s="19">
        <v>5.7000000000000002E-2</v>
      </c>
      <c r="J584" s="19">
        <v>0.20499999999999999</v>
      </c>
    </row>
    <row r="585" spans="1:10" ht="14.5" x14ac:dyDescent="0.35">
      <c r="A585" s="12" t="str">
        <f t="shared" si="9"/>
        <v>Cote d'Ivoire-Africa-2012</v>
      </c>
      <c r="B585" s="13" t="s">
        <v>64</v>
      </c>
      <c r="C585" s="14" t="s">
        <v>109</v>
      </c>
      <c r="D585" s="15">
        <v>2012</v>
      </c>
      <c r="E585" s="13">
        <v>0</v>
      </c>
      <c r="F585" s="13">
        <v>0</v>
      </c>
      <c r="G585" s="13">
        <v>0</v>
      </c>
      <c r="H585" s="13">
        <v>0</v>
      </c>
      <c r="I585" s="19">
        <v>0.52</v>
      </c>
      <c r="J585" s="19">
        <v>0.47299999999999998</v>
      </c>
    </row>
    <row r="586" spans="1:10" ht="14.5" x14ac:dyDescent="0.35">
      <c r="A586" s="12" t="str">
        <f t="shared" si="9"/>
        <v>Cote d'Ivoire-Africa-2000</v>
      </c>
      <c r="B586" s="13" t="s">
        <v>64</v>
      </c>
      <c r="C586" s="14" t="s">
        <v>109</v>
      </c>
      <c r="D586" s="15">
        <v>2000</v>
      </c>
      <c r="E586" s="13">
        <v>0</v>
      </c>
      <c r="F586" s="13">
        <v>0</v>
      </c>
      <c r="G586" s="13">
        <v>0</v>
      </c>
      <c r="H586" s="13">
        <v>0</v>
      </c>
      <c r="I586" s="19">
        <v>3.1E-2</v>
      </c>
      <c r="J586" s="19">
        <v>0.11600000000000001</v>
      </c>
    </row>
    <row r="587" spans="1:10" ht="14.5" x14ac:dyDescent="0.35">
      <c r="A587" s="12" t="str">
        <f t="shared" si="9"/>
        <v>Croatia-Europe-2000</v>
      </c>
      <c r="B587" s="13" t="s">
        <v>62</v>
      </c>
      <c r="C587" s="14" t="s">
        <v>110</v>
      </c>
      <c r="D587" s="15">
        <v>2000</v>
      </c>
      <c r="E587" s="13">
        <v>0</v>
      </c>
      <c r="F587" s="13">
        <v>0</v>
      </c>
      <c r="G587" s="13">
        <v>0</v>
      </c>
      <c r="H587" s="13">
        <v>0</v>
      </c>
      <c r="I587" s="19">
        <v>9.0999999999999998E-2</v>
      </c>
      <c r="J587" s="19">
        <v>0.19400000000000001</v>
      </c>
    </row>
    <row r="588" spans="1:10" ht="14.5" x14ac:dyDescent="0.35">
      <c r="A588" s="12" t="str">
        <f t="shared" si="9"/>
        <v>Croatia-Europe-2001</v>
      </c>
      <c r="B588" s="13" t="s">
        <v>62</v>
      </c>
      <c r="C588" s="14" t="s">
        <v>110</v>
      </c>
      <c r="D588" s="15">
        <v>2001</v>
      </c>
      <c r="E588" s="13">
        <v>0</v>
      </c>
      <c r="F588" s="13">
        <v>0</v>
      </c>
      <c r="G588" s="13">
        <v>0</v>
      </c>
      <c r="H588" s="13">
        <v>0</v>
      </c>
      <c r="I588" s="19">
        <v>0.61599999999999999</v>
      </c>
      <c r="J588" s="19">
        <v>0.379</v>
      </c>
    </row>
    <row r="589" spans="1:10" ht="14.5" x14ac:dyDescent="0.35">
      <c r="A589" s="12" t="str">
        <f t="shared" si="9"/>
        <v>Croatia-Europe-2002</v>
      </c>
      <c r="B589" s="13" t="s">
        <v>62</v>
      </c>
      <c r="C589" s="14" t="s">
        <v>110</v>
      </c>
      <c r="D589" s="15">
        <v>2002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9">
        <v>0.42499999999999999</v>
      </c>
    </row>
    <row r="590" spans="1:10" ht="14.5" x14ac:dyDescent="0.35">
      <c r="A590" s="12" t="str">
        <f t="shared" si="9"/>
        <v>Croatia-Europe-2003</v>
      </c>
      <c r="B590" s="13" t="s">
        <v>62</v>
      </c>
      <c r="C590" s="14" t="s">
        <v>110</v>
      </c>
      <c r="D590" s="15">
        <v>2003</v>
      </c>
      <c r="E590" s="13">
        <v>0</v>
      </c>
      <c r="F590" s="13">
        <v>0</v>
      </c>
      <c r="G590" s="13">
        <v>0</v>
      </c>
      <c r="H590" s="13">
        <v>0</v>
      </c>
      <c r="I590" s="19">
        <v>0.221</v>
      </c>
      <c r="J590" s="19">
        <v>0.39500000000000002</v>
      </c>
    </row>
    <row r="591" spans="1:10" ht="14.5" x14ac:dyDescent="0.35">
      <c r="A591" s="12" t="str">
        <f t="shared" si="9"/>
        <v>Croatia-Europe-2004</v>
      </c>
      <c r="B591" s="13" t="s">
        <v>62</v>
      </c>
      <c r="C591" s="14" t="s">
        <v>110</v>
      </c>
      <c r="D591" s="15">
        <v>2004</v>
      </c>
      <c r="E591" s="13">
        <v>0</v>
      </c>
      <c r="F591" s="13">
        <v>0</v>
      </c>
      <c r="G591" s="13">
        <v>0</v>
      </c>
      <c r="H591" s="13">
        <v>0</v>
      </c>
      <c r="I591" s="19">
        <v>4.5999999999999999E-2</v>
      </c>
      <c r="J591" s="19">
        <v>0.112</v>
      </c>
    </row>
    <row r="592" spans="1:10" ht="14.5" x14ac:dyDescent="0.35">
      <c r="A592" s="12" t="str">
        <f t="shared" si="9"/>
        <v>Croatia-Europe-2005</v>
      </c>
      <c r="B592" s="13" t="s">
        <v>62</v>
      </c>
      <c r="C592" s="14" t="s">
        <v>110</v>
      </c>
      <c r="D592" s="15">
        <v>2005</v>
      </c>
      <c r="E592" s="13">
        <v>0</v>
      </c>
      <c r="F592" s="13">
        <v>0</v>
      </c>
      <c r="G592" s="13">
        <v>0</v>
      </c>
      <c r="H592" s="13">
        <v>0</v>
      </c>
      <c r="I592" s="19">
        <v>0.19900000000000001</v>
      </c>
      <c r="J592" s="19">
        <v>0.123</v>
      </c>
    </row>
    <row r="593" spans="1:10" ht="14.5" x14ac:dyDescent="0.35">
      <c r="A593" s="12" t="str">
        <f t="shared" si="9"/>
        <v>Croatia-Europe-2006</v>
      </c>
      <c r="B593" s="13" t="s">
        <v>62</v>
      </c>
      <c r="C593" s="14" t="s">
        <v>110</v>
      </c>
      <c r="D593" s="15">
        <v>2006</v>
      </c>
      <c r="E593" s="13">
        <v>0</v>
      </c>
      <c r="F593" s="13">
        <v>0</v>
      </c>
      <c r="G593" s="13">
        <v>0</v>
      </c>
      <c r="H593" s="13">
        <v>0</v>
      </c>
      <c r="I593" s="19">
        <v>3.7999999999999999E-2</v>
      </c>
      <c r="J593" s="19">
        <v>2E-3</v>
      </c>
    </row>
    <row r="594" spans="1:10" ht="14.5" x14ac:dyDescent="0.35">
      <c r="A594" s="12" t="str">
        <f t="shared" si="9"/>
        <v>Croatia-Europe-2007</v>
      </c>
      <c r="B594" s="13" t="s">
        <v>62</v>
      </c>
      <c r="C594" s="14" t="s">
        <v>110</v>
      </c>
      <c r="D594" s="15">
        <v>2007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</row>
    <row r="595" spans="1:10" ht="14.5" x14ac:dyDescent="0.35">
      <c r="A595" s="12" t="str">
        <f t="shared" si="9"/>
        <v>Croatia-Europe-2008</v>
      </c>
      <c r="B595" s="13" t="s">
        <v>62</v>
      </c>
      <c r="C595" s="14" t="s">
        <v>110</v>
      </c>
      <c r="D595" s="15">
        <v>2008</v>
      </c>
      <c r="E595" s="13">
        <v>0</v>
      </c>
      <c r="F595" s="13">
        <v>0</v>
      </c>
      <c r="G595" s="13">
        <v>0</v>
      </c>
      <c r="H595" s="13">
        <v>0</v>
      </c>
      <c r="I595" s="19">
        <v>0.184</v>
      </c>
      <c r="J595" s="19">
        <v>0.17399999999999999</v>
      </c>
    </row>
    <row r="596" spans="1:10" ht="14.5" x14ac:dyDescent="0.35">
      <c r="A596" s="12" t="str">
        <f t="shared" si="9"/>
        <v>Croatia-Europe-2009</v>
      </c>
      <c r="B596" s="13" t="s">
        <v>62</v>
      </c>
      <c r="C596" s="14" t="s">
        <v>110</v>
      </c>
      <c r="D596" s="15">
        <v>2009</v>
      </c>
      <c r="E596" s="13">
        <v>0</v>
      </c>
      <c r="F596" s="13">
        <v>0</v>
      </c>
      <c r="G596" s="13">
        <v>0</v>
      </c>
      <c r="H596" s="13">
        <v>0</v>
      </c>
      <c r="I596" s="19">
        <v>6.8000000000000005E-2</v>
      </c>
      <c r="J596" s="19">
        <v>0.19</v>
      </c>
    </row>
    <row r="597" spans="1:10" ht="14.5" x14ac:dyDescent="0.35">
      <c r="A597" s="12" t="str">
        <f t="shared" si="9"/>
        <v>Croatia-Europe-2010</v>
      </c>
      <c r="B597" s="13" t="s">
        <v>62</v>
      </c>
      <c r="C597" s="14" t="s">
        <v>110</v>
      </c>
      <c r="D597" s="15">
        <v>2010</v>
      </c>
      <c r="E597" s="13">
        <v>0</v>
      </c>
      <c r="F597" s="13">
        <v>0</v>
      </c>
      <c r="G597" s="13">
        <v>0</v>
      </c>
      <c r="H597" s="13">
        <v>0</v>
      </c>
      <c r="I597" s="19">
        <v>4.2999999999999997E-2</v>
      </c>
      <c r="J597" s="19">
        <v>0.12</v>
      </c>
    </row>
    <row r="598" spans="1:10" ht="14.5" x14ac:dyDescent="0.35">
      <c r="A598" s="12" t="str">
        <f t="shared" si="9"/>
        <v>Croatia-Europe-2011</v>
      </c>
      <c r="B598" s="13" t="s">
        <v>62</v>
      </c>
      <c r="C598" s="14" t="s">
        <v>110</v>
      </c>
      <c r="D598" s="15">
        <v>2011</v>
      </c>
      <c r="E598" s="13">
        <v>0</v>
      </c>
      <c r="F598" s="13">
        <v>0</v>
      </c>
      <c r="G598" s="13">
        <v>0</v>
      </c>
      <c r="H598" s="13">
        <v>0</v>
      </c>
      <c r="I598" s="19">
        <v>1.9E-2</v>
      </c>
      <c r="J598" s="19">
        <v>0.14799999999999999</v>
      </c>
    </row>
    <row r="599" spans="1:10" ht="14.5" x14ac:dyDescent="0.35">
      <c r="A599" s="12" t="str">
        <f t="shared" si="9"/>
        <v>Croatia-Europe-2012</v>
      </c>
      <c r="B599" s="13" t="s">
        <v>62</v>
      </c>
      <c r="C599" s="14" t="s">
        <v>110</v>
      </c>
      <c r="D599" s="15">
        <v>2012</v>
      </c>
      <c r="E599" s="13">
        <v>0</v>
      </c>
      <c r="F599" s="13">
        <v>0</v>
      </c>
      <c r="G599" s="13">
        <v>0</v>
      </c>
      <c r="H599" s="13">
        <v>0</v>
      </c>
      <c r="I599" s="19">
        <v>0.442</v>
      </c>
      <c r="J599" s="19">
        <v>0.35199999999999998</v>
      </c>
    </row>
    <row r="600" spans="1:10" ht="14.5" x14ac:dyDescent="0.35">
      <c r="A600" s="12" t="str">
        <f t="shared" si="9"/>
        <v>Cuba-The Americas-2000</v>
      </c>
      <c r="B600" s="13" t="s">
        <v>70</v>
      </c>
      <c r="C600" s="14" t="s">
        <v>111</v>
      </c>
      <c r="D600" s="15">
        <v>2000</v>
      </c>
      <c r="E600" s="13">
        <v>0</v>
      </c>
      <c r="F600" s="13">
        <v>0</v>
      </c>
      <c r="G600" s="13">
        <v>0</v>
      </c>
      <c r="H600" s="13">
        <v>0</v>
      </c>
      <c r="I600" s="19">
        <v>0.14799999999999999</v>
      </c>
      <c r="J600" s="19">
        <v>7.3999999999999996E-2</v>
      </c>
    </row>
    <row r="601" spans="1:10" ht="14.5" x14ac:dyDescent="0.35">
      <c r="A601" s="12" t="str">
        <f t="shared" si="9"/>
        <v>Cuba-The Americas-2001</v>
      </c>
      <c r="B601" s="13" t="s">
        <v>70</v>
      </c>
      <c r="C601" s="14" t="s">
        <v>111</v>
      </c>
      <c r="D601" s="15">
        <v>2001</v>
      </c>
      <c r="E601" s="13">
        <v>0</v>
      </c>
      <c r="F601" s="13">
        <v>0</v>
      </c>
      <c r="G601" s="13">
        <v>0</v>
      </c>
      <c r="H601" s="13">
        <v>0</v>
      </c>
      <c r="I601" s="19">
        <v>3.4000000000000002E-2</v>
      </c>
      <c r="J601" s="19">
        <v>0.13400000000000001</v>
      </c>
    </row>
    <row r="602" spans="1:10" ht="14.5" x14ac:dyDescent="0.35">
      <c r="A602" s="12" t="str">
        <f t="shared" si="9"/>
        <v>Cuba-The Americas-2002</v>
      </c>
      <c r="B602" s="13" t="s">
        <v>70</v>
      </c>
      <c r="C602" s="14" t="s">
        <v>111</v>
      </c>
      <c r="D602" s="15">
        <v>2002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9">
        <v>0.106</v>
      </c>
    </row>
    <row r="603" spans="1:10" ht="14.5" x14ac:dyDescent="0.35">
      <c r="A603" s="12" t="str">
        <f t="shared" si="9"/>
        <v>Cuba-The Americas-2003</v>
      </c>
      <c r="B603" s="13" t="s">
        <v>70</v>
      </c>
      <c r="C603" s="14" t="s">
        <v>111</v>
      </c>
      <c r="D603" s="15">
        <v>2003</v>
      </c>
      <c r="E603" s="13">
        <v>0</v>
      </c>
      <c r="F603" s="13">
        <v>0</v>
      </c>
      <c r="G603" s="13">
        <v>0</v>
      </c>
      <c r="H603" s="13">
        <v>0</v>
      </c>
      <c r="I603" s="19">
        <v>8.9999999999999993E-3</v>
      </c>
      <c r="J603" s="19">
        <v>1.6E-2</v>
      </c>
    </row>
    <row r="604" spans="1:10" ht="14.5" x14ac:dyDescent="0.35">
      <c r="A604" s="12" t="str">
        <f t="shared" si="9"/>
        <v>Cuba-The Americas-2004</v>
      </c>
      <c r="B604" s="13" t="s">
        <v>70</v>
      </c>
      <c r="C604" s="14" t="s">
        <v>111</v>
      </c>
      <c r="D604" s="15">
        <v>2004</v>
      </c>
      <c r="E604" s="13">
        <v>0</v>
      </c>
      <c r="F604" s="13">
        <v>0</v>
      </c>
      <c r="G604" s="13">
        <v>0</v>
      </c>
      <c r="H604" s="13">
        <v>0</v>
      </c>
      <c r="I604" s="19">
        <v>2.5999999999999999E-2</v>
      </c>
      <c r="J604" s="19">
        <v>0.05</v>
      </c>
    </row>
    <row r="605" spans="1:10" ht="14.5" x14ac:dyDescent="0.35">
      <c r="A605" s="12" t="str">
        <f t="shared" si="9"/>
        <v>Cuba-The Americas-2005</v>
      </c>
      <c r="B605" s="13" t="s">
        <v>70</v>
      </c>
      <c r="C605" s="14" t="s">
        <v>111</v>
      </c>
      <c r="D605" s="15">
        <v>2005</v>
      </c>
      <c r="E605" s="13">
        <v>0</v>
      </c>
      <c r="F605" s="13">
        <v>0</v>
      </c>
      <c r="G605" s="13">
        <v>0</v>
      </c>
      <c r="H605" s="13">
        <v>0</v>
      </c>
      <c r="I605" s="19">
        <v>6.0999999999999999E-2</v>
      </c>
      <c r="J605" s="19">
        <v>0.47399999999999998</v>
      </c>
    </row>
    <row r="606" spans="1:10" ht="14.5" x14ac:dyDescent="0.35">
      <c r="A606" s="12" t="str">
        <f t="shared" si="9"/>
        <v>Cuba-The Americas-2006</v>
      </c>
      <c r="B606" s="13" t="s">
        <v>70</v>
      </c>
      <c r="C606" s="14" t="s">
        <v>111</v>
      </c>
      <c r="D606" s="15">
        <v>2006</v>
      </c>
      <c r="E606" s="13">
        <v>0</v>
      </c>
      <c r="F606" s="13">
        <v>0</v>
      </c>
      <c r="G606" s="13">
        <v>0</v>
      </c>
      <c r="H606" s="13">
        <v>0</v>
      </c>
      <c r="I606" s="19">
        <v>0.11899999999999999</v>
      </c>
      <c r="J606" s="19">
        <v>0.24299999999999999</v>
      </c>
    </row>
    <row r="607" spans="1:10" ht="14.5" x14ac:dyDescent="0.35">
      <c r="A607" s="12" t="str">
        <f t="shared" si="9"/>
        <v>Cuba-The Americas-2007</v>
      </c>
      <c r="B607" s="13" t="s">
        <v>70</v>
      </c>
      <c r="C607" s="14" t="s">
        <v>111</v>
      </c>
      <c r="D607" s="15">
        <v>2007</v>
      </c>
      <c r="E607" s="13">
        <v>0</v>
      </c>
      <c r="F607" s="13">
        <v>0</v>
      </c>
      <c r="G607" s="13">
        <v>0</v>
      </c>
      <c r="H607" s="13">
        <v>0</v>
      </c>
      <c r="I607" s="19">
        <v>1.7000000000000001E-2</v>
      </c>
      <c r="J607" s="19">
        <v>4.4999999999999998E-2</v>
      </c>
    </row>
    <row r="608" spans="1:10" ht="14.5" x14ac:dyDescent="0.35">
      <c r="A608" s="12" t="str">
        <f t="shared" si="9"/>
        <v>Cuba-The Americas-2008</v>
      </c>
      <c r="B608" s="13" t="s">
        <v>70</v>
      </c>
      <c r="C608" s="14" t="s">
        <v>111</v>
      </c>
      <c r="D608" s="15">
        <v>2008</v>
      </c>
      <c r="E608" s="13">
        <v>0</v>
      </c>
      <c r="F608" s="13">
        <v>0</v>
      </c>
      <c r="G608" s="13">
        <v>0</v>
      </c>
      <c r="H608" s="13">
        <v>0</v>
      </c>
      <c r="I608" s="19">
        <v>8.5000000000000006E-2</v>
      </c>
      <c r="J608" s="19">
        <v>0.16500000000000001</v>
      </c>
    </row>
    <row r="609" spans="1:10" ht="14.5" x14ac:dyDescent="0.35">
      <c r="A609" s="12" t="str">
        <f t="shared" si="9"/>
        <v>Cuba-The Americas-2009</v>
      </c>
      <c r="B609" s="13" t="s">
        <v>70</v>
      </c>
      <c r="C609" s="14" t="s">
        <v>111</v>
      </c>
      <c r="D609" s="15">
        <v>2009</v>
      </c>
      <c r="E609" s="13">
        <v>0</v>
      </c>
      <c r="F609" s="13">
        <v>0</v>
      </c>
      <c r="G609" s="13">
        <v>0</v>
      </c>
      <c r="H609" s="13">
        <v>0</v>
      </c>
      <c r="I609" s="19">
        <v>1.7999999999999999E-2</v>
      </c>
      <c r="J609" s="19">
        <v>0.29899999999999999</v>
      </c>
    </row>
    <row r="610" spans="1:10" ht="14.5" x14ac:dyDescent="0.35">
      <c r="A610" s="12" t="str">
        <f t="shared" si="9"/>
        <v>Cuba-The Americas-2010</v>
      </c>
      <c r="B610" s="13" t="s">
        <v>70</v>
      </c>
      <c r="C610" s="14" t="s">
        <v>111</v>
      </c>
      <c r="D610" s="15">
        <v>2010</v>
      </c>
      <c r="E610" s="13">
        <v>0</v>
      </c>
      <c r="F610" s="13">
        <v>0</v>
      </c>
      <c r="G610" s="13">
        <v>0</v>
      </c>
      <c r="H610" s="13">
        <v>0</v>
      </c>
      <c r="I610" s="19">
        <v>0.09</v>
      </c>
      <c r="J610" s="19">
        <v>8.5999999999999993E-2</v>
      </c>
    </row>
    <row r="611" spans="1:10" ht="14.5" x14ac:dyDescent="0.35">
      <c r="A611" s="12" t="str">
        <f t="shared" si="9"/>
        <v>Cuba-The Americas-2011</v>
      </c>
      <c r="B611" s="13" t="s">
        <v>70</v>
      </c>
      <c r="C611" s="14" t="s">
        <v>111</v>
      </c>
      <c r="D611" s="15">
        <v>2011</v>
      </c>
      <c r="E611" s="13">
        <v>0</v>
      </c>
      <c r="F611" s="13">
        <v>0</v>
      </c>
      <c r="G611" s="13">
        <v>0</v>
      </c>
      <c r="H611" s="13">
        <v>0</v>
      </c>
      <c r="I611" s="19">
        <v>0.17499999999999999</v>
      </c>
      <c r="J611" s="19">
        <v>0.434</v>
      </c>
    </row>
    <row r="612" spans="1:10" ht="14.5" x14ac:dyDescent="0.35">
      <c r="A612" s="12" t="str">
        <f t="shared" si="9"/>
        <v>Cuba-The Americas-2012</v>
      </c>
      <c r="B612" s="13" t="s">
        <v>70</v>
      </c>
      <c r="C612" s="14" t="s">
        <v>111</v>
      </c>
      <c r="D612" s="15">
        <v>2012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</row>
    <row r="613" spans="1:10" ht="14.5" x14ac:dyDescent="0.35">
      <c r="A613" s="12" t="str">
        <f t="shared" si="9"/>
        <v>Curacao-The Americas-2000</v>
      </c>
      <c r="B613" s="13" t="s">
        <v>70</v>
      </c>
      <c r="C613" s="14" t="s">
        <v>112</v>
      </c>
      <c r="D613" s="15">
        <v>2000</v>
      </c>
      <c r="E613" s="13">
        <v>0</v>
      </c>
      <c r="F613" s="13">
        <v>0</v>
      </c>
      <c r="G613" s="13">
        <v>0</v>
      </c>
      <c r="H613" s="13">
        <v>0</v>
      </c>
      <c r="I613" s="19">
        <v>0.21199999999999999</v>
      </c>
      <c r="J613" s="19">
        <v>0.107</v>
      </c>
    </row>
    <row r="614" spans="1:10" ht="14.5" x14ac:dyDescent="0.35">
      <c r="A614" s="12" t="str">
        <f t="shared" si="9"/>
        <v>Curacao-The Americas-2001</v>
      </c>
      <c r="B614" s="13" t="s">
        <v>70</v>
      </c>
      <c r="C614" s="14" t="s">
        <v>112</v>
      </c>
      <c r="D614" s="15">
        <v>2001</v>
      </c>
      <c r="E614" s="13">
        <v>0</v>
      </c>
      <c r="F614" s="13">
        <v>0</v>
      </c>
      <c r="G614" s="13">
        <v>0</v>
      </c>
      <c r="H614" s="13">
        <v>0</v>
      </c>
      <c r="I614" s="19">
        <v>0.14599999999999999</v>
      </c>
      <c r="J614" s="19">
        <v>8.8999999999999996E-2</v>
      </c>
    </row>
    <row r="615" spans="1:10" ht="14.5" x14ac:dyDescent="0.35">
      <c r="A615" s="12" t="str">
        <f t="shared" si="9"/>
        <v>Curacao-The Americas-2002</v>
      </c>
      <c r="B615" s="13" t="s">
        <v>70</v>
      </c>
      <c r="C615" s="14" t="s">
        <v>112</v>
      </c>
      <c r="D615" s="15">
        <v>2002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</row>
    <row r="616" spans="1:10" ht="14.5" x14ac:dyDescent="0.35">
      <c r="A616" s="12" t="str">
        <f t="shared" si="9"/>
        <v>Curacao-The Americas-2003</v>
      </c>
      <c r="B616" s="13" t="s">
        <v>70</v>
      </c>
      <c r="C616" s="14" t="s">
        <v>112</v>
      </c>
      <c r="D616" s="15">
        <v>2003</v>
      </c>
      <c r="E616" s="13">
        <v>0</v>
      </c>
      <c r="F616" s="13">
        <v>0</v>
      </c>
      <c r="G616" s="13">
        <v>0</v>
      </c>
      <c r="H616" s="13">
        <v>0</v>
      </c>
      <c r="I616" s="19">
        <v>5.5E-2</v>
      </c>
      <c r="J616" s="19">
        <v>9.1999999999999998E-2</v>
      </c>
    </row>
    <row r="617" spans="1:10" ht="14.5" x14ac:dyDescent="0.35">
      <c r="A617" s="12" t="str">
        <f t="shared" si="9"/>
        <v>Curacao-The Americas-2004</v>
      </c>
      <c r="B617" s="13" t="s">
        <v>70</v>
      </c>
      <c r="C617" s="14" t="s">
        <v>112</v>
      </c>
      <c r="D617" s="15">
        <v>2004</v>
      </c>
      <c r="E617" s="13">
        <v>0</v>
      </c>
      <c r="F617" s="13">
        <v>0</v>
      </c>
      <c r="G617" s="13">
        <v>0</v>
      </c>
      <c r="H617" s="13">
        <v>0</v>
      </c>
      <c r="I617" s="19">
        <v>4.2000000000000003E-2</v>
      </c>
      <c r="J617" s="19">
        <v>0.22600000000000001</v>
      </c>
    </row>
    <row r="618" spans="1:10" ht="14.5" x14ac:dyDescent="0.35">
      <c r="A618" s="12" t="str">
        <f t="shared" si="9"/>
        <v>Curacao-The Americas-2005</v>
      </c>
      <c r="B618" s="13" t="s">
        <v>70</v>
      </c>
      <c r="C618" s="14" t="s">
        <v>112</v>
      </c>
      <c r="D618" s="15">
        <v>2005</v>
      </c>
      <c r="E618" s="13">
        <v>0</v>
      </c>
      <c r="F618" s="13">
        <v>0</v>
      </c>
      <c r="G618" s="13">
        <v>0</v>
      </c>
      <c r="H618" s="13">
        <v>0</v>
      </c>
      <c r="I618" s="19">
        <v>0.22</v>
      </c>
      <c r="J618" s="19">
        <v>0.20599999999999999</v>
      </c>
    </row>
    <row r="619" spans="1:10" ht="14.5" x14ac:dyDescent="0.35">
      <c r="A619" s="12" t="str">
        <f t="shared" si="9"/>
        <v>Curacao-The Americas-2006</v>
      </c>
      <c r="B619" s="13" t="s">
        <v>70</v>
      </c>
      <c r="C619" s="14" t="s">
        <v>112</v>
      </c>
      <c r="D619" s="15">
        <v>2006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</row>
    <row r="620" spans="1:10" ht="14.5" x14ac:dyDescent="0.35">
      <c r="A620" s="12" t="str">
        <f t="shared" si="9"/>
        <v>Curacao-The Americas-2007</v>
      </c>
      <c r="B620" s="13" t="s">
        <v>70</v>
      </c>
      <c r="C620" s="14" t="s">
        <v>112</v>
      </c>
      <c r="D620" s="15">
        <v>2007</v>
      </c>
      <c r="E620" s="13">
        <v>0</v>
      </c>
      <c r="F620" s="13">
        <v>0</v>
      </c>
      <c r="G620" s="13">
        <v>0</v>
      </c>
      <c r="H620" s="13">
        <v>0</v>
      </c>
      <c r="I620" s="19">
        <v>0.58799999999999997</v>
      </c>
      <c r="J620" s="19">
        <v>0.48899999999999999</v>
      </c>
    </row>
    <row r="621" spans="1:10" ht="14.5" x14ac:dyDescent="0.35">
      <c r="A621" s="12" t="str">
        <f t="shared" si="9"/>
        <v>Curacao-The Americas-2008</v>
      </c>
      <c r="B621" s="13" t="s">
        <v>70</v>
      </c>
      <c r="C621" s="14" t="s">
        <v>112</v>
      </c>
      <c r="D621" s="15">
        <v>2008</v>
      </c>
      <c r="E621" s="13">
        <v>0</v>
      </c>
      <c r="F621" s="13">
        <v>0</v>
      </c>
      <c r="G621" s="13">
        <v>0</v>
      </c>
      <c r="H621" s="13">
        <v>0</v>
      </c>
      <c r="I621" s="19">
        <v>0.114</v>
      </c>
      <c r="J621" s="19">
        <v>0.154</v>
      </c>
    </row>
    <row r="622" spans="1:10" ht="14.5" x14ac:dyDescent="0.35">
      <c r="A622" s="12" t="str">
        <f t="shared" si="9"/>
        <v>Curacao-The Americas-2009</v>
      </c>
      <c r="B622" s="13" t="s">
        <v>70</v>
      </c>
      <c r="C622" s="14" t="s">
        <v>112</v>
      </c>
      <c r="D622" s="15">
        <v>2009</v>
      </c>
      <c r="E622" s="13">
        <v>0</v>
      </c>
      <c r="F622" s="13">
        <v>0</v>
      </c>
      <c r="G622" s="13">
        <v>0</v>
      </c>
      <c r="H622" s="13">
        <v>0</v>
      </c>
      <c r="I622" s="19">
        <v>4.9000000000000002E-2</v>
      </c>
      <c r="J622" s="19">
        <v>0.25800000000000001</v>
      </c>
    </row>
    <row r="623" spans="1:10" ht="14.5" x14ac:dyDescent="0.35">
      <c r="A623" s="12" t="str">
        <f t="shared" si="9"/>
        <v>Curacao-The Americas-2010</v>
      </c>
      <c r="B623" s="13" t="s">
        <v>70</v>
      </c>
      <c r="C623" s="14" t="s">
        <v>112</v>
      </c>
      <c r="D623" s="15">
        <v>2010</v>
      </c>
      <c r="E623" s="13">
        <v>0</v>
      </c>
      <c r="F623" s="19">
        <v>25</v>
      </c>
      <c r="G623" s="13">
        <v>0</v>
      </c>
      <c r="H623" s="13">
        <v>0</v>
      </c>
      <c r="I623" s="19">
        <v>2.1999999999999999E-2</v>
      </c>
      <c r="J623" s="19">
        <v>4.3999999999999997E-2</v>
      </c>
    </row>
    <row r="624" spans="1:10" ht="14.5" x14ac:dyDescent="0.35">
      <c r="A624" s="12" t="str">
        <f t="shared" si="9"/>
        <v>Curacao-The Americas-2011</v>
      </c>
      <c r="B624" s="13" t="s">
        <v>70</v>
      </c>
      <c r="C624" s="14" t="s">
        <v>112</v>
      </c>
      <c r="D624" s="15">
        <v>2011</v>
      </c>
      <c r="E624" s="13">
        <v>0</v>
      </c>
      <c r="F624" s="19">
        <v>119</v>
      </c>
      <c r="G624" s="13">
        <v>0</v>
      </c>
      <c r="H624" s="13">
        <v>0</v>
      </c>
      <c r="I624" s="19">
        <v>4.0000000000000001E-3</v>
      </c>
      <c r="J624" s="19">
        <v>2.3E-2</v>
      </c>
    </row>
    <row r="625" spans="1:10" ht="14.5" x14ac:dyDescent="0.35">
      <c r="A625" s="12" t="str">
        <f t="shared" si="9"/>
        <v>Curacao-The Americas-2012</v>
      </c>
      <c r="B625" s="13" t="s">
        <v>70</v>
      </c>
      <c r="C625" s="14" t="s">
        <v>112</v>
      </c>
      <c r="D625" s="15">
        <v>2012</v>
      </c>
      <c r="E625" s="13">
        <v>0</v>
      </c>
      <c r="F625" s="19">
        <v>32</v>
      </c>
      <c r="G625" s="13">
        <v>0</v>
      </c>
      <c r="H625" s="13">
        <v>0</v>
      </c>
      <c r="I625" s="19">
        <v>0.01</v>
      </c>
      <c r="J625" s="19">
        <v>3.1E-2</v>
      </c>
    </row>
    <row r="626" spans="1:10" ht="14.5" x14ac:dyDescent="0.35">
      <c r="A626" s="12" t="str">
        <f t="shared" si="9"/>
        <v>Cyprus-Europe-2000</v>
      </c>
      <c r="B626" s="13" t="s">
        <v>62</v>
      </c>
      <c r="C626" s="14" t="s">
        <v>113</v>
      </c>
      <c r="D626" s="15">
        <v>2000</v>
      </c>
      <c r="E626" s="13">
        <v>0</v>
      </c>
      <c r="F626" s="19">
        <v>107</v>
      </c>
      <c r="G626" s="13">
        <v>0</v>
      </c>
      <c r="H626" s="13">
        <v>0</v>
      </c>
      <c r="I626" s="19">
        <v>3.3000000000000002E-2</v>
      </c>
      <c r="J626" s="19">
        <v>0.24299999999999999</v>
      </c>
    </row>
    <row r="627" spans="1:10" ht="14.5" x14ac:dyDescent="0.35">
      <c r="A627" s="12" t="str">
        <f t="shared" si="9"/>
        <v>Cyprus-Europe-2001</v>
      </c>
      <c r="B627" s="13" t="s">
        <v>62</v>
      </c>
      <c r="C627" s="14" t="s">
        <v>113</v>
      </c>
      <c r="D627" s="15">
        <v>2001</v>
      </c>
      <c r="E627" s="13">
        <v>0</v>
      </c>
      <c r="F627" s="19">
        <v>40</v>
      </c>
      <c r="G627" s="13">
        <v>0</v>
      </c>
      <c r="H627" s="13">
        <v>0</v>
      </c>
      <c r="I627" s="19">
        <v>4.0000000000000001E-3</v>
      </c>
      <c r="J627" s="19">
        <v>1.9E-2</v>
      </c>
    </row>
    <row r="628" spans="1:10" ht="14.5" x14ac:dyDescent="0.35">
      <c r="A628" s="12" t="str">
        <f t="shared" si="9"/>
        <v>Cyprus-Europe-2002</v>
      </c>
      <c r="B628" s="13" t="s">
        <v>62</v>
      </c>
      <c r="C628" s="14" t="s">
        <v>113</v>
      </c>
      <c r="D628" s="15">
        <v>2002</v>
      </c>
      <c r="E628" s="13">
        <v>0</v>
      </c>
      <c r="F628" s="19">
        <v>13</v>
      </c>
      <c r="G628" s="13">
        <v>0</v>
      </c>
      <c r="H628" s="13">
        <v>0</v>
      </c>
      <c r="I628" s="19">
        <v>2E-3</v>
      </c>
      <c r="J628" s="19">
        <v>8.9999999999999993E-3</v>
      </c>
    </row>
    <row r="629" spans="1:10" ht="14.5" x14ac:dyDescent="0.35">
      <c r="A629" s="12" t="str">
        <f t="shared" si="9"/>
        <v>Cyprus-Europe-2003</v>
      </c>
      <c r="B629" s="13" t="s">
        <v>62</v>
      </c>
      <c r="C629" s="14" t="s">
        <v>113</v>
      </c>
      <c r="D629" s="15">
        <v>2003</v>
      </c>
      <c r="E629" s="13">
        <v>0</v>
      </c>
      <c r="F629" s="19">
        <v>45</v>
      </c>
      <c r="G629" s="13">
        <v>0</v>
      </c>
      <c r="H629" s="13">
        <v>0</v>
      </c>
      <c r="I629" s="19">
        <v>6.0000000000000001E-3</v>
      </c>
      <c r="J629" s="19">
        <v>6.3E-2</v>
      </c>
    </row>
    <row r="630" spans="1:10" ht="14.5" x14ac:dyDescent="0.35">
      <c r="A630" s="12" t="str">
        <f t="shared" si="9"/>
        <v>Cyprus-Europe-2004</v>
      </c>
      <c r="B630" s="13" t="s">
        <v>62</v>
      </c>
      <c r="C630" s="14" t="s">
        <v>113</v>
      </c>
      <c r="D630" s="15">
        <v>2004</v>
      </c>
      <c r="E630" s="13">
        <v>0</v>
      </c>
      <c r="F630" s="19">
        <v>22</v>
      </c>
      <c r="G630" s="13">
        <v>0</v>
      </c>
      <c r="H630" s="13">
        <v>0</v>
      </c>
      <c r="I630" s="19">
        <v>2E-3</v>
      </c>
      <c r="J630" s="19">
        <v>0.01</v>
      </c>
    </row>
    <row r="631" spans="1:10" ht="14.5" x14ac:dyDescent="0.35">
      <c r="A631" s="12" t="str">
        <f t="shared" si="9"/>
        <v>Cyprus-Europe-2005</v>
      </c>
      <c r="B631" s="13" t="s">
        <v>62</v>
      </c>
      <c r="C631" s="14" t="s">
        <v>113</v>
      </c>
      <c r="D631" s="15">
        <v>2005</v>
      </c>
      <c r="E631" s="13">
        <v>0</v>
      </c>
      <c r="F631" s="19">
        <v>64</v>
      </c>
      <c r="G631" s="13">
        <v>0</v>
      </c>
      <c r="H631" s="13">
        <v>0</v>
      </c>
      <c r="I631" s="19">
        <v>3.0000000000000001E-3</v>
      </c>
      <c r="J631" s="19">
        <v>7.0000000000000001E-3</v>
      </c>
    </row>
    <row r="632" spans="1:10" ht="14.5" x14ac:dyDescent="0.35">
      <c r="A632" s="12" t="str">
        <f t="shared" si="9"/>
        <v>Cyprus-Europe-2006</v>
      </c>
      <c r="B632" s="13" t="s">
        <v>62</v>
      </c>
      <c r="C632" s="14" t="s">
        <v>113</v>
      </c>
      <c r="D632" s="15">
        <v>2006</v>
      </c>
      <c r="E632" s="13">
        <v>0</v>
      </c>
      <c r="F632" s="13">
        <v>0</v>
      </c>
      <c r="G632" s="13">
        <v>0</v>
      </c>
      <c r="H632" s="13">
        <v>0</v>
      </c>
      <c r="I632" s="19">
        <v>8.0000000000000002E-3</v>
      </c>
      <c r="J632" s="19">
        <v>4.0000000000000001E-3</v>
      </c>
    </row>
    <row r="633" spans="1:10" ht="14.5" x14ac:dyDescent="0.35">
      <c r="A633" s="12" t="str">
        <f t="shared" si="9"/>
        <v>Cyprus-Europe-2007</v>
      </c>
      <c r="B633" s="13" t="s">
        <v>62</v>
      </c>
      <c r="C633" s="14" t="s">
        <v>113</v>
      </c>
      <c r="D633" s="15">
        <v>2007</v>
      </c>
      <c r="E633" s="13">
        <v>0</v>
      </c>
      <c r="F633" s="19">
        <v>166</v>
      </c>
      <c r="G633" s="13">
        <v>0</v>
      </c>
      <c r="H633" s="13">
        <v>0</v>
      </c>
      <c r="I633" s="19">
        <v>1E-3</v>
      </c>
      <c r="J633" s="19">
        <v>2.4E-2</v>
      </c>
    </row>
    <row r="634" spans="1:10" ht="14.5" x14ac:dyDescent="0.35">
      <c r="A634" s="12" t="str">
        <f t="shared" si="9"/>
        <v>Cyprus-Europe-2008</v>
      </c>
      <c r="B634" s="13" t="s">
        <v>62</v>
      </c>
      <c r="C634" s="14" t="s">
        <v>113</v>
      </c>
      <c r="D634" s="15">
        <v>2008</v>
      </c>
      <c r="E634" s="13">
        <v>0</v>
      </c>
      <c r="F634" s="19">
        <v>37</v>
      </c>
      <c r="G634" s="13">
        <v>0</v>
      </c>
      <c r="H634" s="13">
        <v>0</v>
      </c>
      <c r="I634" s="19">
        <v>5.0000000000000001E-3</v>
      </c>
      <c r="J634" s="19">
        <v>9.8000000000000004E-2</v>
      </c>
    </row>
    <row r="635" spans="1:10" ht="14.5" x14ac:dyDescent="0.35">
      <c r="A635" s="12" t="str">
        <f t="shared" si="9"/>
        <v>Cyprus-Europe-2009</v>
      </c>
      <c r="B635" s="13" t="s">
        <v>62</v>
      </c>
      <c r="C635" s="14" t="s">
        <v>113</v>
      </c>
      <c r="D635" s="15">
        <v>2009</v>
      </c>
      <c r="E635" s="13">
        <v>0</v>
      </c>
      <c r="F635" s="19">
        <v>62</v>
      </c>
      <c r="G635" s="13">
        <v>0</v>
      </c>
      <c r="H635" s="13">
        <v>0</v>
      </c>
      <c r="I635" s="19">
        <v>8.0000000000000002E-3</v>
      </c>
      <c r="J635" s="19">
        <v>7.5999999999999998E-2</v>
      </c>
    </row>
    <row r="636" spans="1:10" ht="14.5" x14ac:dyDescent="0.35">
      <c r="A636" s="12" t="str">
        <f t="shared" si="9"/>
        <v>Cyprus-Europe-2010</v>
      </c>
      <c r="B636" s="13" t="s">
        <v>62</v>
      </c>
      <c r="C636" s="14" t="s">
        <v>113</v>
      </c>
      <c r="D636" s="15">
        <v>2010</v>
      </c>
      <c r="E636" s="13">
        <v>0</v>
      </c>
      <c r="F636" s="13">
        <v>0</v>
      </c>
      <c r="G636" s="13">
        <v>0</v>
      </c>
      <c r="H636" s="13">
        <v>0</v>
      </c>
      <c r="I636" s="19">
        <v>6.0000000000000001E-3</v>
      </c>
      <c r="J636" s="19">
        <v>0.03</v>
      </c>
    </row>
    <row r="637" spans="1:10" ht="14.5" x14ac:dyDescent="0.35">
      <c r="A637" s="12" t="str">
        <f t="shared" si="9"/>
        <v>Cyprus-Europe-2011</v>
      </c>
      <c r="B637" s="13" t="s">
        <v>62</v>
      </c>
      <c r="C637" s="14" t="s">
        <v>113</v>
      </c>
      <c r="D637" s="15">
        <v>2011</v>
      </c>
      <c r="E637" s="13">
        <v>0</v>
      </c>
      <c r="F637" s="19">
        <v>37</v>
      </c>
      <c r="G637" s="13">
        <v>0</v>
      </c>
      <c r="H637" s="13">
        <v>0</v>
      </c>
      <c r="I637" s="19">
        <v>0.04</v>
      </c>
      <c r="J637" s="19">
        <v>8.3000000000000004E-2</v>
      </c>
    </row>
    <row r="638" spans="1:10" ht="14.5" x14ac:dyDescent="0.35">
      <c r="A638" s="12" t="str">
        <f t="shared" si="9"/>
        <v>Cyprus-Europe-2012</v>
      </c>
      <c r="B638" s="13" t="s">
        <v>62</v>
      </c>
      <c r="C638" s="14" t="s">
        <v>113</v>
      </c>
      <c r="D638" s="15">
        <v>2012</v>
      </c>
      <c r="E638" s="13">
        <v>0</v>
      </c>
      <c r="F638" s="13">
        <v>0</v>
      </c>
      <c r="G638" s="13">
        <v>0</v>
      </c>
      <c r="H638" s="13">
        <v>0</v>
      </c>
      <c r="I638" s="19">
        <v>5.0000000000000001E-3</v>
      </c>
      <c r="J638" s="19">
        <v>7.2999999999999995E-2</v>
      </c>
    </row>
    <row r="639" spans="1:10" ht="14.5" x14ac:dyDescent="0.35">
      <c r="A639" s="12" t="str">
        <f t="shared" si="9"/>
        <v>Czech Republic-Europe-2000</v>
      </c>
      <c r="B639" s="13" t="s">
        <v>62</v>
      </c>
      <c r="C639" s="14" t="s">
        <v>114</v>
      </c>
      <c r="D639" s="15">
        <v>2000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</row>
    <row r="640" spans="1:10" ht="14.5" x14ac:dyDescent="0.35">
      <c r="A640" s="12" t="str">
        <f t="shared" si="9"/>
        <v>Czech Republic-Europe-2001</v>
      </c>
      <c r="B640" s="13" t="s">
        <v>62</v>
      </c>
      <c r="C640" s="14" t="s">
        <v>114</v>
      </c>
      <c r="D640" s="15">
        <v>2001</v>
      </c>
      <c r="E640" s="13">
        <v>0</v>
      </c>
      <c r="F640" s="19">
        <v>46</v>
      </c>
      <c r="G640" s="13">
        <v>0</v>
      </c>
      <c r="H640" s="13">
        <v>0</v>
      </c>
      <c r="I640" s="19">
        <v>1E-3</v>
      </c>
      <c r="J640" s="19">
        <v>1E-3</v>
      </c>
    </row>
    <row r="641" spans="1:10" ht="14.5" x14ac:dyDescent="0.35">
      <c r="A641" s="12" t="str">
        <f t="shared" si="9"/>
        <v>Czech Republic-Europe-2002</v>
      </c>
      <c r="B641" s="13" t="s">
        <v>62</v>
      </c>
      <c r="C641" s="14" t="s">
        <v>114</v>
      </c>
      <c r="D641" s="15">
        <v>2002</v>
      </c>
      <c r="E641" s="13">
        <v>0</v>
      </c>
      <c r="F641" s="13">
        <v>0</v>
      </c>
      <c r="G641" s="13">
        <v>0</v>
      </c>
      <c r="H641" s="13">
        <v>0</v>
      </c>
      <c r="I641" s="19">
        <v>2.7E-2</v>
      </c>
      <c r="J641" s="19">
        <v>0.22800000000000001</v>
      </c>
    </row>
    <row r="642" spans="1:10" ht="14.5" x14ac:dyDescent="0.35">
      <c r="A642" s="12" t="str">
        <f t="shared" si="9"/>
        <v>Czech Republic-Europe-2003</v>
      </c>
      <c r="B642" s="13" t="s">
        <v>62</v>
      </c>
      <c r="C642" s="14" t="s">
        <v>114</v>
      </c>
      <c r="D642" s="15">
        <v>2003</v>
      </c>
      <c r="E642" s="13">
        <v>0</v>
      </c>
      <c r="F642" s="13">
        <v>0</v>
      </c>
      <c r="G642" s="13">
        <v>0</v>
      </c>
      <c r="H642" s="13">
        <v>0</v>
      </c>
      <c r="I642" s="19">
        <v>2.4E-2</v>
      </c>
      <c r="J642" s="19">
        <v>0.111</v>
      </c>
    </row>
    <row r="643" spans="1:10" ht="14.5" x14ac:dyDescent="0.35">
      <c r="A643" s="12" t="str">
        <f t="shared" ref="A643:A706" si="10">C643&amp;"-"&amp;D643</f>
        <v>Czech Republic-Europe-2004</v>
      </c>
      <c r="B643" s="13" t="s">
        <v>62</v>
      </c>
      <c r="C643" s="14" t="s">
        <v>114</v>
      </c>
      <c r="D643" s="15">
        <v>2004</v>
      </c>
      <c r="E643" s="13">
        <v>0</v>
      </c>
      <c r="F643" s="19">
        <v>22</v>
      </c>
      <c r="G643" s="13">
        <v>0</v>
      </c>
      <c r="H643" s="13">
        <v>0</v>
      </c>
      <c r="I643" s="19">
        <v>1.2E-2</v>
      </c>
      <c r="J643" s="19">
        <v>3.9E-2</v>
      </c>
    </row>
    <row r="644" spans="1:10" ht="14.5" x14ac:dyDescent="0.35">
      <c r="A644" s="12" t="str">
        <f t="shared" si="10"/>
        <v>Czech Republic-Europe-2005</v>
      </c>
      <c r="B644" s="13" t="s">
        <v>62</v>
      </c>
      <c r="C644" s="14" t="s">
        <v>114</v>
      </c>
      <c r="D644" s="15">
        <v>2005</v>
      </c>
      <c r="E644" s="13">
        <v>0</v>
      </c>
      <c r="F644" s="19">
        <v>40</v>
      </c>
      <c r="G644" s="13">
        <v>0</v>
      </c>
      <c r="H644" s="13">
        <v>0</v>
      </c>
      <c r="I644" s="19">
        <v>5.0000000000000001E-3</v>
      </c>
      <c r="J644" s="19">
        <v>1.2E-2</v>
      </c>
    </row>
    <row r="645" spans="1:10" ht="14.5" x14ac:dyDescent="0.35">
      <c r="A645" s="12" t="str">
        <f t="shared" si="10"/>
        <v>Czech Republic-Europe-2006</v>
      </c>
      <c r="B645" s="13" t="s">
        <v>62</v>
      </c>
      <c r="C645" s="14" t="s">
        <v>114</v>
      </c>
      <c r="D645" s="15">
        <v>2006</v>
      </c>
      <c r="E645" s="13">
        <v>0</v>
      </c>
      <c r="F645" s="13">
        <v>0</v>
      </c>
      <c r="G645" s="13">
        <v>0</v>
      </c>
      <c r="H645" s="13">
        <v>0</v>
      </c>
      <c r="I645" s="19">
        <v>1.4E-2</v>
      </c>
      <c r="J645" s="19">
        <v>1E-3</v>
      </c>
    </row>
    <row r="646" spans="1:10" ht="14.5" x14ac:dyDescent="0.35">
      <c r="A646" s="12" t="str">
        <f t="shared" si="10"/>
        <v>Czech Republic-Europe-2007</v>
      </c>
      <c r="B646" s="13" t="s">
        <v>62</v>
      </c>
      <c r="C646" s="14" t="s">
        <v>114</v>
      </c>
      <c r="D646" s="15">
        <v>2007</v>
      </c>
      <c r="E646" s="13">
        <v>0</v>
      </c>
      <c r="F646" s="19">
        <v>60</v>
      </c>
      <c r="G646" s="13">
        <v>0</v>
      </c>
      <c r="H646" s="13">
        <v>0</v>
      </c>
      <c r="I646" s="19">
        <v>2.9000000000000001E-2</v>
      </c>
      <c r="J646" s="19">
        <v>4.7E-2</v>
      </c>
    </row>
    <row r="647" spans="1:10" ht="14.5" x14ac:dyDescent="0.35">
      <c r="A647" s="12" t="str">
        <f t="shared" si="10"/>
        <v>Czech Republic-Europe-2008</v>
      </c>
      <c r="B647" s="13" t="s">
        <v>62</v>
      </c>
      <c r="C647" s="14" t="s">
        <v>114</v>
      </c>
      <c r="D647" s="15">
        <v>2008</v>
      </c>
      <c r="E647" s="13">
        <v>0</v>
      </c>
      <c r="F647" s="19">
        <v>93</v>
      </c>
      <c r="G647" s="13">
        <v>0</v>
      </c>
      <c r="H647" s="13">
        <v>0</v>
      </c>
      <c r="I647" s="19">
        <v>1.4999999999999999E-2</v>
      </c>
      <c r="J647" s="19">
        <v>6.6000000000000003E-2</v>
      </c>
    </row>
    <row r="648" spans="1:10" ht="14.5" x14ac:dyDescent="0.35">
      <c r="A648" s="12" t="str">
        <f t="shared" si="10"/>
        <v>Czech Republic-Europe-2009</v>
      </c>
      <c r="B648" s="13" t="s">
        <v>62</v>
      </c>
      <c r="C648" s="14" t="s">
        <v>114</v>
      </c>
      <c r="D648" s="15">
        <v>2009</v>
      </c>
      <c r="E648" s="13">
        <v>0</v>
      </c>
      <c r="F648" s="13">
        <v>0</v>
      </c>
      <c r="G648" s="13">
        <v>0</v>
      </c>
      <c r="H648" s="13">
        <v>0</v>
      </c>
      <c r="I648" s="19">
        <v>0</v>
      </c>
      <c r="J648" s="19">
        <v>1.4999999999999999E-2</v>
      </c>
    </row>
    <row r="649" spans="1:10" ht="14.5" x14ac:dyDescent="0.35">
      <c r="A649" s="12" t="str">
        <f t="shared" si="10"/>
        <v>Czech Republic-Europe-2010</v>
      </c>
      <c r="B649" s="13" t="s">
        <v>62</v>
      </c>
      <c r="C649" s="14" t="s">
        <v>114</v>
      </c>
      <c r="D649" s="15">
        <v>2010</v>
      </c>
      <c r="E649" s="13">
        <v>0</v>
      </c>
      <c r="F649" s="13">
        <v>0</v>
      </c>
      <c r="G649" s="13">
        <v>0</v>
      </c>
      <c r="H649" s="13">
        <v>0</v>
      </c>
      <c r="I649" s="19">
        <v>2.8000000000000001E-2</v>
      </c>
      <c r="J649" s="19">
        <v>2.3E-2</v>
      </c>
    </row>
    <row r="650" spans="1:10" ht="14.5" x14ac:dyDescent="0.35">
      <c r="A650" s="12" t="str">
        <f t="shared" si="10"/>
        <v>Czech Republic-Europe-2011</v>
      </c>
      <c r="B650" s="13" t="s">
        <v>62</v>
      </c>
      <c r="C650" s="14" t="s">
        <v>114</v>
      </c>
      <c r="D650" s="15">
        <v>2011</v>
      </c>
      <c r="E650" s="13">
        <v>0</v>
      </c>
      <c r="F650" s="19">
        <v>67</v>
      </c>
      <c r="G650" s="13">
        <v>0</v>
      </c>
      <c r="H650" s="13">
        <v>0</v>
      </c>
      <c r="I650" s="19">
        <v>4.0000000000000001E-3</v>
      </c>
      <c r="J650" s="19">
        <v>1.6E-2</v>
      </c>
    </row>
    <row r="651" spans="1:10" ht="14.5" x14ac:dyDescent="0.35">
      <c r="A651" s="12" t="str">
        <f t="shared" si="10"/>
        <v>Czech Republic-Europe-2012</v>
      </c>
      <c r="B651" s="13" t="s">
        <v>62</v>
      </c>
      <c r="C651" s="14" t="s">
        <v>114</v>
      </c>
      <c r="D651" s="15">
        <v>2012</v>
      </c>
      <c r="E651" s="13">
        <v>0</v>
      </c>
      <c r="F651" s="19">
        <v>45</v>
      </c>
      <c r="G651" s="13">
        <v>0</v>
      </c>
      <c r="H651" s="13">
        <v>0</v>
      </c>
      <c r="I651" s="19">
        <v>3.0000000000000001E-3</v>
      </c>
      <c r="J651" s="19">
        <v>1.0999999999999999E-2</v>
      </c>
    </row>
    <row r="652" spans="1:10" ht="14.5" x14ac:dyDescent="0.35">
      <c r="A652" s="12" t="str">
        <f t="shared" si="10"/>
        <v>Denmark-Europe-2000</v>
      </c>
      <c r="B652" s="13" t="s">
        <v>62</v>
      </c>
      <c r="C652" s="14" t="s">
        <v>115</v>
      </c>
      <c r="D652" s="15">
        <v>2000</v>
      </c>
      <c r="E652" s="13">
        <v>0</v>
      </c>
      <c r="F652" s="19">
        <v>41</v>
      </c>
      <c r="G652" s="13">
        <v>0</v>
      </c>
      <c r="H652" s="13">
        <v>0</v>
      </c>
      <c r="I652" s="19">
        <v>3.0000000000000001E-3</v>
      </c>
      <c r="J652" s="19">
        <v>2.1999999999999999E-2</v>
      </c>
    </row>
    <row r="653" spans="1:10" ht="14.5" x14ac:dyDescent="0.35">
      <c r="A653" s="12" t="str">
        <f t="shared" si="10"/>
        <v>Denmark-Europe-2001</v>
      </c>
      <c r="B653" s="13" t="s">
        <v>62</v>
      </c>
      <c r="C653" s="14" t="s">
        <v>115</v>
      </c>
      <c r="D653" s="15">
        <v>2001</v>
      </c>
      <c r="E653" s="13">
        <v>0</v>
      </c>
      <c r="F653" s="19">
        <v>82</v>
      </c>
      <c r="G653" s="13">
        <v>0</v>
      </c>
      <c r="H653" s="13">
        <v>0</v>
      </c>
      <c r="I653" s="19">
        <v>4.0000000000000001E-3</v>
      </c>
      <c r="J653" s="19">
        <v>0.11799999999999999</v>
      </c>
    </row>
    <row r="654" spans="1:10" ht="14.5" x14ac:dyDescent="0.35">
      <c r="A654" s="12" t="str">
        <f t="shared" si="10"/>
        <v>Denmark-Europe-2002</v>
      </c>
      <c r="B654" s="13" t="s">
        <v>62</v>
      </c>
      <c r="C654" s="14" t="s">
        <v>115</v>
      </c>
      <c r="D654" s="15">
        <v>2002</v>
      </c>
      <c r="E654" s="13">
        <v>0</v>
      </c>
      <c r="F654" s="13">
        <v>0</v>
      </c>
      <c r="G654" s="13">
        <v>0</v>
      </c>
      <c r="H654" s="13">
        <v>0</v>
      </c>
      <c r="I654" s="19">
        <v>0.122</v>
      </c>
      <c r="J654" s="19">
        <v>0.38400000000000001</v>
      </c>
    </row>
    <row r="655" spans="1:10" ht="14.5" x14ac:dyDescent="0.35">
      <c r="A655" s="12" t="str">
        <f t="shared" si="10"/>
        <v>Denmark-Europe-2003</v>
      </c>
      <c r="B655" s="13" t="s">
        <v>62</v>
      </c>
      <c r="C655" s="14" t="s">
        <v>115</v>
      </c>
      <c r="D655" s="15">
        <v>2003</v>
      </c>
      <c r="E655" s="13">
        <v>0</v>
      </c>
      <c r="F655" s="19">
        <v>36</v>
      </c>
      <c r="G655" s="13">
        <v>0</v>
      </c>
      <c r="H655" s="13">
        <v>0</v>
      </c>
      <c r="I655" s="19">
        <v>3.4000000000000002E-2</v>
      </c>
      <c r="J655" s="19">
        <v>0.249</v>
      </c>
    </row>
    <row r="656" spans="1:10" ht="14.5" x14ac:dyDescent="0.35">
      <c r="A656" s="12" t="str">
        <f t="shared" si="10"/>
        <v>Denmark-Europe-2004</v>
      </c>
      <c r="B656" s="13" t="s">
        <v>62</v>
      </c>
      <c r="C656" s="14" t="s">
        <v>115</v>
      </c>
      <c r="D656" s="15">
        <v>2004</v>
      </c>
      <c r="E656" s="13">
        <v>0</v>
      </c>
      <c r="F656" s="19">
        <v>153</v>
      </c>
      <c r="G656" s="13">
        <v>0</v>
      </c>
      <c r="H656" s="13">
        <v>0</v>
      </c>
      <c r="I656" s="19">
        <v>4.0000000000000001E-3</v>
      </c>
      <c r="J656" s="19">
        <v>2.1999999999999999E-2</v>
      </c>
    </row>
    <row r="657" spans="1:10" ht="14.5" x14ac:dyDescent="0.35">
      <c r="A657" s="12" t="str">
        <f t="shared" si="10"/>
        <v>Denmark-Europe-2005</v>
      </c>
      <c r="B657" s="13" t="s">
        <v>62</v>
      </c>
      <c r="C657" s="14" t="s">
        <v>115</v>
      </c>
      <c r="D657" s="15">
        <v>2005</v>
      </c>
      <c r="E657" s="13">
        <v>0</v>
      </c>
      <c r="F657" s="19">
        <v>85</v>
      </c>
      <c r="G657" s="13">
        <v>0</v>
      </c>
      <c r="H657" s="13">
        <v>0</v>
      </c>
      <c r="I657" s="19">
        <v>3.4000000000000002E-2</v>
      </c>
      <c r="J657" s="19">
        <v>0.113</v>
      </c>
    </row>
    <row r="658" spans="1:10" ht="14.5" x14ac:dyDescent="0.35">
      <c r="A658" s="12" t="str">
        <f t="shared" si="10"/>
        <v>Denmark-Europe-2006</v>
      </c>
      <c r="B658" s="13" t="s">
        <v>62</v>
      </c>
      <c r="C658" s="14" t="s">
        <v>115</v>
      </c>
      <c r="D658" s="15">
        <v>2006</v>
      </c>
      <c r="E658" s="13">
        <v>0</v>
      </c>
      <c r="F658" s="19">
        <v>35</v>
      </c>
      <c r="G658" s="13">
        <v>0</v>
      </c>
      <c r="H658" s="13">
        <v>0</v>
      </c>
      <c r="I658" s="19">
        <v>2E-3</v>
      </c>
      <c r="J658" s="19">
        <v>7.0000000000000001E-3</v>
      </c>
    </row>
    <row r="659" spans="1:10" ht="14.5" x14ac:dyDescent="0.35">
      <c r="A659" s="12" t="str">
        <f t="shared" si="10"/>
        <v>Denmark-Europe-2007</v>
      </c>
      <c r="B659" s="13" t="s">
        <v>62</v>
      </c>
      <c r="C659" s="14" t="s">
        <v>115</v>
      </c>
      <c r="D659" s="15">
        <v>2007</v>
      </c>
      <c r="E659" s="13">
        <v>0</v>
      </c>
      <c r="F659" s="19">
        <v>36</v>
      </c>
      <c r="G659" s="13">
        <v>0</v>
      </c>
      <c r="H659" s="13">
        <v>0</v>
      </c>
      <c r="I659" s="19">
        <v>6.0000000000000001E-3</v>
      </c>
      <c r="J659" s="19">
        <v>2.4E-2</v>
      </c>
    </row>
    <row r="660" spans="1:10" ht="14.5" x14ac:dyDescent="0.35">
      <c r="A660" s="12" t="str">
        <f t="shared" si="10"/>
        <v>Denmark-Europe-2008</v>
      </c>
      <c r="B660" s="13" t="s">
        <v>62</v>
      </c>
      <c r="C660" s="14" t="s">
        <v>115</v>
      </c>
      <c r="D660" s="15">
        <v>2008</v>
      </c>
      <c r="E660" s="13">
        <v>0</v>
      </c>
      <c r="F660" s="19">
        <v>18</v>
      </c>
      <c r="G660" s="13">
        <v>0</v>
      </c>
      <c r="H660" s="13">
        <v>0</v>
      </c>
      <c r="I660" s="19">
        <v>4.0000000000000001E-3</v>
      </c>
      <c r="J660" s="19">
        <v>1.4E-2</v>
      </c>
    </row>
    <row r="661" spans="1:10" ht="14.5" x14ac:dyDescent="0.35">
      <c r="A661" s="12" t="str">
        <f t="shared" si="10"/>
        <v>Denmark-Europe-2009</v>
      </c>
      <c r="B661" s="13" t="s">
        <v>62</v>
      </c>
      <c r="C661" s="14" t="s">
        <v>115</v>
      </c>
      <c r="D661" s="15">
        <v>2009</v>
      </c>
      <c r="E661" s="13">
        <v>0</v>
      </c>
      <c r="F661" s="13">
        <v>0</v>
      </c>
      <c r="G661" s="13">
        <v>0</v>
      </c>
      <c r="H661" s="13">
        <v>0</v>
      </c>
      <c r="I661" s="19">
        <v>0.10199999999999999</v>
      </c>
      <c r="J661" s="19">
        <v>3.3000000000000002E-2</v>
      </c>
    </row>
    <row r="662" spans="1:10" ht="14.5" x14ac:dyDescent="0.35">
      <c r="A662" s="12" t="str">
        <f t="shared" si="10"/>
        <v>Denmark-Europe-2010</v>
      </c>
      <c r="B662" s="13" t="s">
        <v>62</v>
      </c>
      <c r="C662" s="14" t="s">
        <v>115</v>
      </c>
      <c r="D662" s="15">
        <v>2010</v>
      </c>
      <c r="E662" s="13">
        <v>0</v>
      </c>
      <c r="F662" s="19">
        <v>59</v>
      </c>
      <c r="G662" s="13">
        <v>0</v>
      </c>
      <c r="H662" s="13">
        <v>0</v>
      </c>
      <c r="I662" s="19">
        <v>2.1000000000000001E-2</v>
      </c>
      <c r="J662" s="19">
        <v>7.2999999999999995E-2</v>
      </c>
    </row>
    <row r="663" spans="1:10" ht="14.5" x14ac:dyDescent="0.35">
      <c r="A663" s="12" t="str">
        <f t="shared" si="10"/>
        <v>Denmark-Europe-2011</v>
      </c>
      <c r="B663" s="13" t="s">
        <v>62</v>
      </c>
      <c r="C663" s="14" t="s">
        <v>115</v>
      </c>
      <c r="D663" s="15">
        <v>2011</v>
      </c>
      <c r="E663" s="13">
        <v>0</v>
      </c>
      <c r="F663" s="13">
        <v>0</v>
      </c>
      <c r="G663" s="13">
        <v>0</v>
      </c>
      <c r="H663" s="13">
        <v>0</v>
      </c>
      <c r="I663" s="19">
        <v>0.14599999999999999</v>
      </c>
      <c r="J663" s="19">
        <v>0.58499999999999996</v>
      </c>
    </row>
    <row r="664" spans="1:10" ht="14.5" x14ac:dyDescent="0.35">
      <c r="A664" s="12" t="str">
        <f t="shared" si="10"/>
        <v>Denmark-Europe-2012</v>
      </c>
      <c r="B664" s="13" t="s">
        <v>62</v>
      </c>
      <c r="C664" s="14" t="s">
        <v>115</v>
      </c>
      <c r="D664" s="15">
        <v>2012</v>
      </c>
      <c r="E664" s="13">
        <v>0</v>
      </c>
      <c r="F664" s="19">
        <v>26</v>
      </c>
      <c r="G664" s="13">
        <v>0</v>
      </c>
      <c r="H664" s="13">
        <v>0</v>
      </c>
      <c r="I664" s="19">
        <v>2E-3</v>
      </c>
      <c r="J664" s="19">
        <v>2.4E-2</v>
      </c>
    </row>
    <row r="665" spans="1:10" ht="14.5" x14ac:dyDescent="0.35">
      <c r="A665" s="12" t="str">
        <f t="shared" si="10"/>
        <v>Djibouti-Africa-2000</v>
      </c>
      <c r="B665" s="13" t="s">
        <v>64</v>
      </c>
      <c r="C665" s="14" t="s">
        <v>116</v>
      </c>
      <c r="D665" s="15">
        <v>2000</v>
      </c>
      <c r="E665" s="13">
        <v>0</v>
      </c>
      <c r="F665" s="13">
        <v>0</v>
      </c>
      <c r="G665" s="13">
        <v>0</v>
      </c>
      <c r="H665" s="13">
        <v>0</v>
      </c>
      <c r="I665" s="19">
        <v>4.0000000000000001E-3</v>
      </c>
      <c r="J665" s="19">
        <v>2.5000000000000001E-2</v>
      </c>
    </row>
    <row r="666" spans="1:10" ht="14.5" x14ac:dyDescent="0.35">
      <c r="A666" s="12" t="str">
        <f t="shared" si="10"/>
        <v>Djibouti-Africa-2001</v>
      </c>
      <c r="B666" s="13" t="s">
        <v>64</v>
      </c>
      <c r="C666" s="14" t="s">
        <v>116</v>
      </c>
      <c r="D666" s="15">
        <v>2001</v>
      </c>
      <c r="E666" s="13">
        <v>0</v>
      </c>
      <c r="F666" s="19">
        <v>38</v>
      </c>
      <c r="G666" s="13">
        <v>0</v>
      </c>
      <c r="H666" s="13">
        <v>0</v>
      </c>
      <c r="I666" s="19">
        <v>7.0000000000000007E-2</v>
      </c>
      <c r="J666" s="19">
        <v>0.36</v>
      </c>
    </row>
    <row r="667" spans="1:10" ht="14.5" x14ac:dyDescent="0.35">
      <c r="A667" s="12" t="str">
        <f t="shared" si="10"/>
        <v>Djibouti-Africa-2002</v>
      </c>
      <c r="B667" s="13" t="s">
        <v>64</v>
      </c>
      <c r="C667" s="14" t="s">
        <v>116</v>
      </c>
      <c r="D667" s="15">
        <v>2002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</row>
    <row r="668" spans="1:10" ht="14.5" x14ac:dyDescent="0.35">
      <c r="A668" s="12" t="str">
        <f t="shared" si="10"/>
        <v>Djibouti-Africa-2003</v>
      </c>
      <c r="B668" s="13" t="s">
        <v>64</v>
      </c>
      <c r="C668" s="14" t="s">
        <v>116</v>
      </c>
      <c r="D668" s="15">
        <v>2003</v>
      </c>
      <c r="E668" s="13">
        <v>0</v>
      </c>
      <c r="F668" s="13">
        <v>0</v>
      </c>
      <c r="G668" s="13">
        <v>0</v>
      </c>
      <c r="H668" s="13">
        <v>0</v>
      </c>
      <c r="I668" s="19">
        <v>5.0000000000000001E-3</v>
      </c>
      <c r="J668" s="19">
        <v>1.4E-2</v>
      </c>
    </row>
    <row r="669" spans="1:10" ht="14.5" x14ac:dyDescent="0.35">
      <c r="A669" s="12" t="str">
        <f t="shared" si="10"/>
        <v>Djibouti-Africa-2004</v>
      </c>
      <c r="B669" s="13" t="s">
        <v>64</v>
      </c>
      <c r="C669" s="14" t="s">
        <v>116</v>
      </c>
      <c r="D669" s="15">
        <v>2004</v>
      </c>
      <c r="E669" s="13">
        <v>0</v>
      </c>
      <c r="F669" s="13">
        <v>0</v>
      </c>
      <c r="G669" s="13">
        <v>0</v>
      </c>
      <c r="H669" s="13">
        <v>0</v>
      </c>
      <c r="I669" s="19">
        <v>2.4E-2</v>
      </c>
      <c r="J669" s="19">
        <v>7.8E-2</v>
      </c>
    </row>
    <row r="670" spans="1:10" ht="14.5" x14ac:dyDescent="0.35">
      <c r="A670" s="12" t="str">
        <f t="shared" si="10"/>
        <v>Djibouti-Africa-2005</v>
      </c>
      <c r="B670" s="13" t="s">
        <v>64</v>
      </c>
      <c r="C670" s="14" t="s">
        <v>116</v>
      </c>
      <c r="D670" s="15">
        <v>2005</v>
      </c>
      <c r="E670" s="13">
        <v>0</v>
      </c>
      <c r="F670" s="19">
        <v>28</v>
      </c>
      <c r="G670" s="13">
        <v>0</v>
      </c>
      <c r="H670" s="13">
        <v>0</v>
      </c>
      <c r="I670" s="19">
        <v>7.0000000000000001E-3</v>
      </c>
      <c r="J670" s="19">
        <v>3.5000000000000003E-2</v>
      </c>
    </row>
    <row r="671" spans="1:10" ht="14.5" x14ac:dyDescent="0.35">
      <c r="A671" s="12" t="str">
        <f t="shared" si="10"/>
        <v>Djibouti-Africa-2006</v>
      </c>
      <c r="B671" s="13" t="s">
        <v>64</v>
      </c>
      <c r="C671" s="14" t="s">
        <v>116</v>
      </c>
      <c r="D671" s="15">
        <v>2006</v>
      </c>
      <c r="E671" s="13">
        <v>0</v>
      </c>
      <c r="F671" s="19">
        <v>65</v>
      </c>
      <c r="G671" s="13">
        <v>0</v>
      </c>
      <c r="H671" s="13">
        <v>0</v>
      </c>
      <c r="I671" s="19">
        <v>1.2E-2</v>
      </c>
      <c r="J671" s="19">
        <v>4.5999999999999999E-2</v>
      </c>
    </row>
    <row r="672" spans="1:10" ht="14.5" x14ac:dyDescent="0.35">
      <c r="A672" s="12" t="str">
        <f t="shared" si="10"/>
        <v>Djibouti-Africa-2007</v>
      </c>
      <c r="B672" s="13" t="s">
        <v>64</v>
      </c>
      <c r="C672" s="14" t="s">
        <v>116</v>
      </c>
      <c r="D672" s="15">
        <v>2007</v>
      </c>
      <c r="E672" s="13">
        <v>0</v>
      </c>
      <c r="F672" s="19">
        <v>11</v>
      </c>
      <c r="G672" s="13">
        <v>0</v>
      </c>
      <c r="H672" s="13">
        <v>0</v>
      </c>
      <c r="I672" s="19">
        <v>6.5000000000000002E-2</v>
      </c>
      <c r="J672" s="19">
        <v>0.19500000000000001</v>
      </c>
    </row>
    <row r="673" spans="1:10" ht="14.5" x14ac:dyDescent="0.35">
      <c r="A673" s="12" t="str">
        <f t="shared" si="10"/>
        <v>Djibouti-Africa-2008</v>
      </c>
      <c r="B673" s="13" t="s">
        <v>64</v>
      </c>
      <c r="C673" s="14" t="s">
        <v>116</v>
      </c>
      <c r="D673" s="15">
        <v>2008</v>
      </c>
      <c r="E673" s="13">
        <v>0</v>
      </c>
      <c r="F673" s="19">
        <v>34</v>
      </c>
      <c r="G673" s="13">
        <v>0</v>
      </c>
      <c r="H673" s="13">
        <v>0</v>
      </c>
      <c r="I673" s="19">
        <v>5.0000000000000001E-3</v>
      </c>
      <c r="J673" s="19">
        <v>2.9000000000000001E-2</v>
      </c>
    </row>
    <row r="674" spans="1:10" ht="14.5" x14ac:dyDescent="0.35">
      <c r="A674" s="12" t="str">
        <f t="shared" si="10"/>
        <v>Djibouti-Africa-2009</v>
      </c>
      <c r="B674" s="13" t="s">
        <v>64</v>
      </c>
      <c r="C674" s="14" t="s">
        <v>116</v>
      </c>
      <c r="D674" s="15">
        <v>2009</v>
      </c>
      <c r="E674" s="13">
        <v>0</v>
      </c>
      <c r="F674" s="19">
        <v>35</v>
      </c>
      <c r="G674" s="13">
        <v>0</v>
      </c>
      <c r="H674" s="13">
        <v>0</v>
      </c>
      <c r="I674" s="19">
        <v>0.01</v>
      </c>
      <c r="J674" s="19">
        <v>2.1999999999999999E-2</v>
      </c>
    </row>
    <row r="675" spans="1:10" ht="14.5" x14ac:dyDescent="0.35">
      <c r="A675" s="12" t="str">
        <f t="shared" si="10"/>
        <v>Djibouti-Africa-2010</v>
      </c>
      <c r="B675" s="13" t="s">
        <v>64</v>
      </c>
      <c r="C675" s="14" t="s">
        <v>116</v>
      </c>
      <c r="D675" s="15">
        <v>2010</v>
      </c>
      <c r="E675" s="13">
        <v>0</v>
      </c>
      <c r="F675" s="19">
        <v>97</v>
      </c>
      <c r="G675" s="13">
        <v>0</v>
      </c>
      <c r="H675" s="13">
        <v>0</v>
      </c>
      <c r="I675" s="19">
        <v>6.4000000000000001E-2</v>
      </c>
      <c r="J675" s="19">
        <v>2.9000000000000001E-2</v>
      </c>
    </row>
    <row r="676" spans="1:10" ht="14.5" x14ac:dyDescent="0.35">
      <c r="A676" s="12" t="str">
        <f t="shared" si="10"/>
        <v>Djibouti-Africa-2011</v>
      </c>
      <c r="B676" s="13" t="s">
        <v>64</v>
      </c>
      <c r="C676" s="14" t="s">
        <v>116</v>
      </c>
      <c r="D676" s="15">
        <v>2011</v>
      </c>
      <c r="E676" s="13">
        <v>0</v>
      </c>
      <c r="F676" s="13">
        <v>0</v>
      </c>
      <c r="G676" s="13">
        <v>0</v>
      </c>
      <c r="H676" s="13">
        <v>0</v>
      </c>
      <c r="I676" s="19">
        <v>1E-3</v>
      </c>
      <c r="J676" s="19">
        <v>8.9999999999999993E-3</v>
      </c>
    </row>
    <row r="677" spans="1:10" ht="14.5" x14ac:dyDescent="0.35">
      <c r="A677" s="12" t="str">
        <f t="shared" si="10"/>
        <v>Djibouti-Africa-2012</v>
      </c>
      <c r="B677" s="13" t="s">
        <v>64</v>
      </c>
      <c r="C677" s="14" t="s">
        <v>116</v>
      </c>
      <c r="D677" s="15">
        <v>2012</v>
      </c>
      <c r="E677" s="13">
        <v>0</v>
      </c>
      <c r="F677" s="19">
        <v>18</v>
      </c>
      <c r="G677" s="13">
        <v>0</v>
      </c>
      <c r="H677" s="13">
        <v>0</v>
      </c>
      <c r="I677" s="19">
        <v>4.5999999999999999E-2</v>
      </c>
      <c r="J677" s="19">
        <v>3.7999999999999999E-2</v>
      </c>
    </row>
    <row r="678" spans="1:10" ht="14.5" x14ac:dyDescent="0.35">
      <c r="A678" s="12" t="str">
        <f t="shared" si="10"/>
        <v>Dominica-The Americas-2000</v>
      </c>
      <c r="B678" s="13" t="s">
        <v>70</v>
      </c>
      <c r="C678" s="14" t="s">
        <v>117</v>
      </c>
      <c r="D678" s="15">
        <v>2000</v>
      </c>
      <c r="E678" s="13">
        <v>0</v>
      </c>
      <c r="F678" s="19">
        <v>105</v>
      </c>
      <c r="G678" s="13">
        <v>0</v>
      </c>
      <c r="H678" s="13">
        <v>0</v>
      </c>
      <c r="I678" s="13">
        <v>0</v>
      </c>
      <c r="J678" s="19">
        <v>0.126</v>
      </c>
    </row>
    <row r="679" spans="1:10" ht="14.5" x14ac:dyDescent="0.35">
      <c r="A679" s="12" t="str">
        <f t="shared" si="10"/>
        <v>Dominica-The Americas-2001</v>
      </c>
      <c r="B679" s="13" t="s">
        <v>70</v>
      </c>
      <c r="C679" s="14" t="s">
        <v>117</v>
      </c>
      <c r="D679" s="15">
        <v>2001</v>
      </c>
      <c r="E679" s="13">
        <v>0</v>
      </c>
      <c r="F679" s="19">
        <v>50</v>
      </c>
      <c r="G679" s="13">
        <v>0</v>
      </c>
      <c r="H679" s="13">
        <v>0</v>
      </c>
      <c r="I679" s="19">
        <v>2E-3</v>
      </c>
      <c r="J679" s="19">
        <v>0.01</v>
      </c>
    </row>
    <row r="680" spans="1:10" ht="14.5" x14ac:dyDescent="0.35">
      <c r="A680" s="12" t="str">
        <f t="shared" si="10"/>
        <v>Dominica-The Americas-2002</v>
      </c>
      <c r="B680" s="13" t="s">
        <v>70</v>
      </c>
      <c r="C680" s="14" t="s">
        <v>117</v>
      </c>
      <c r="D680" s="15">
        <v>2002</v>
      </c>
      <c r="E680" s="13">
        <v>0</v>
      </c>
      <c r="F680" s="19">
        <v>62</v>
      </c>
      <c r="G680" s="13">
        <v>0</v>
      </c>
      <c r="H680" s="13">
        <v>0</v>
      </c>
      <c r="I680" s="19">
        <v>2.4E-2</v>
      </c>
      <c r="J680" s="19">
        <v>4.0000000000000001E-3</v>
      </c>
    </row>
    <row r="681" spans="1:10" ht="14.5" x14ac:dyDescent="0.35">
      <c r="A681" s="12" t="str">
        <f t="shared" si="10"/>
        <v>Dominica-The Americas-2003</v>
      </c>
      <c r="B681" s="13" t="s">
        <v>70</v>
      </c>
      <c r="C681" s="14" t="s">
        <v>117</v>
      </c>
      <c r="D681" s="15">
        <v>2003</v>
      </c>
      <c r="E681" s="13">
        <v>0</v>
      </c>
      <c r="F681" s="13">
        <v>0</v>
      </c>
      <c r="G681" s="13">
        <v>0</v>
      </c>
      <c r="H681" s="13">
        <v>0</v>
      </c>
      <c r="I681" s="19">
        <v>0.19600000000000001</v>
      </c>
      <c r="J681" s="19">
        <v>0.502</v>
      </c>
    </row>
    <row r="682" spans="1:10" ht="14.5" x14ac:dyDescent="0.35">
      <c r="A682" s="12" t="str">
        <f t="shared" si="10"/>
        <v>Dominica-The Americas-2004</v>
      </c>
      <c r="B682" s="13" t="s">
        <v>70</v>
      </c>
      <c r="C682" s="14" t="s">
        <v>117</v>
      </c>
      <c r="D682" s="15">
        <v>2004</v>
      </c>
      <c r="E682" s="13">
        <v>0</v>
      </c>
      <c r="F682" s="19">
        <v>94</v>
      </c>
      <c r="G682" s="13">
        <v>0</v>
      </c>
      <c r="H682" s="13">
        <v>0</v>
      </c>
      <c r="I682" s="19">
        <v>3.0000000000000001E-3</v>
      </c>
      <c r="J682" s="19">
        <v>3.9E-2</v>
      </c>
    </row>
    <row r="683" spans="1:10" ht="14.5" x14ac:dyDescent="0.35">
      <c r="A683" s="12" t="str">
        <f t="shared" si="10"/>
        <v>Dominica-The Americas-2005</v>
      </c>
      <c r="B683" s="13" t="s">
        <v>70</v>
      </c>
      <c r="C683" s="14" t="s">
        <v>117</v>
      </c>
      <c r="D683" s="15">
        <v>2005</v>
      </c>
      <c r="E683" s="13">
        <v>0</v>
      </c>
      <c r="F683" s="19">
        <v>48</v>
      </c>
      <c r="G683" s="13">
        <v>0</v>
      </c>
      <c r="H683" s="13">
        <v>0</v>
      </c>
      <c r="I683" s="19">
        <v>6.2E-2</v>
      </c>
      <c r="J683" s="19">
        <v>0.20699999999999999</v>
      </c>
    </row>
    <row r="684" spans="1:10" ht="14.5" x14ac:dyDescent="0.35">
      <c r="A684" s="12" t="str">
        <f t="shared" si="10"/>
        <v>Dominica-The Americas-2006</v>
      </c>
      <c r="B684" s="13" t="s">
        <v>70</v>
      </c>
      <c r="C684" s="14" t="s">
        <v>117</v>
      </c>
      <c r="D684" s="15">
        <v>2006</v>
      </c>
      <c r="E684" s="13">
        <v>0</v>
      </c>
      <c r="F684" s="19">
        <v>25</v>
      </c>
      <c r="G684" s="13">
        <v>0</v>
      </c>
      <c r="H684" s="13">
        <v>0</v>
      </c>
      <c r="I684" s="19">
        <v>2.5999999999999999E-2</v>
      </c>
      <c r="J684" s="19">
        <v>0.156</v>
      </c>
    </row>
    <row r="685" spans="1:10" ht="14.5" x14ac:dyDescent="0.35">
      <c r="A685" s="12" t="str">
        <f t="shared" si="10"/>
        <v>Dominica-The Americas-2007</v>
      </c>
      <c r="B685" s="13" t="s">
        <v>70</v>
      </c>
      <c r="C685" s="14" t="s">
        <v>117</v>
      </c>
      <c r="D685" s="15">
        <v>2007</v>
      </c>
      <c r="E685" s="13">
        <v>0</v>
      </c>
      <c r="F685" s="19">
        <v>11</v>
      </c>
      <c r="G685" s="13">
        <v>0</v>
      </c>
      <c r="H685" s="13">
        <v>0</v>
      </c>
      <c r="I685" s="19">
        <v>0.52200000000000002</v>
      </c>
      <c r="J685" s="19">
        <v>1.0640000000000001</v>
      </c>
    </row>
    <row r="686" spans="1:10" ht="14.5" x14ac:dyDescent="0.35">
      <c r="A686" s="12" t="str">
        <f t="shared" si="10"/>
        <v>Dominica-The Americas-2008</v>
      </c>
      <c r="B686" s="13" t="s">
        <v>70</v>
      </c>
      <c r="C686" s="14" t="s">
        <v>117</v>
      </c>
      <c r="D686" s="15">
        <v>2008</v>
      </c>
      <c r="E686" s="13">
        <v>0</v>
      </c>
      <c r="F686" s="19">
        <v>89</v>
      </c>
      <c r="G686" s="13">
        <v>0</v>
      </c>
      <c r="H686" s="13">
        <v>0</v>
      </c>
      <c r="I686" s="19">
        <v>1.7000000000000001E-2</v>
      </c>
      <c r="J686" s="19">
        <v>3.1E-2</v>
      </c>
    </row>
    <row r="687" spans="1:10" ht="14.5" x14ac:dyDescent="0.35">
      <c r="A687" s="12" t="str">
        <f t="shared" si="10"/>
        <v>Dominica-The Americas-2009</v>
      </c>
      <c r="B687" s="13" t="s">
        <v>70</v>
      </c>
      <c r="C687" s="14" t="s">
        <v>117</v>
      </c>
      <c r="D687" s="15">
        <v>2009</v>
      </c>
      <c r="E687" s="13">
        <v>0</v>
      </c>
      <c r="F687" s="19">
        <v>168</v>
      </c>
      <c r="G687" s="13">
        <v>0</v>
      </c>
      <c r="H687" s="13">
        <v>0</v>
      </c>
      <c r="I687" s="19">
        <v>2.4E-2</v>
      </c>
      <c r="J687" s="19">
        <v>8.5000000000000006E-2</v>
      </c>
    </row>
    <row r="688" spans="1:10" ht="14.5" x14ac:dyDescent="0.35">
      <c r="A688" s="12" t="str">
        <f t="shared" si="10"/>
        <v>Dominica-The Americas-2010</v>
      </c>
      <c r="B688" s="13" t="s">
        <v>70</v>
      </c>
      <c r="C688" s="14" t="s">
        <v>117</v>
      </c>
      <c r="D688" s="15">
        <v>2010</v>
      </c>
      <c r="E688" s="13">
        <v>0</v>
      </c>
      <c r="F688" s="19">
        <v>31</v>
      </c>
      <c r="G688" s="13">
        <v>0</v>
      </c>
      <c r="H688" s="13">
        <v>0</v>
      </c>
      <c r="I688" s="19">
        <v>0.48399999999999999</v>
      </c>
      <c r="J688" s="19">
        <v>0.68500000000000005</v>
      </c>
    </row>
    <row r="689" spans="1:10" ht="14.5" x14ac:dyDescent="0.35">
      <c r="A689" s="12" t="str">
        <f t="shared" si="10"/>
        <v>Dominica-The Americas-2011</v>
      </c>
      <c r="B689" s="13" t="s">
        <v>70</v>
      </c>
      <c r="C689" s="14" t="s">
        <v>117</v>
      </c>
      <c r="D689" s="15">
        <v>2011</v>
      </c>
      <c r="E689" s="13">
        <v>0</v>
      </c>
      <c r="F689" s="19">
        <v>26</v>
      </c>
      <c r="G689" s="13">
        <v>0</v>
      </c>
      <c r="H689" s="13">
        <v>0</v>
      </c>
      <c r="I689" s="19">
        <v>0.02</v>
      </c>
      <c r="J689" s="19">
        <v>0.09</v>
      </c>
    </row>
    <row r="690" spans="1:10" ht="14.5" x14ac:dyDescent="0.35">
      <c r="A690" s="12" t="str">
        <f t="shared" si="10"/>
        <v>Dominica-The Americas-2012</v>
      </c>
      <c r="B690" s="13" t="s">
        <v>70</v>
      </c>
      <c r="C690" s="14" t="s">
        <v>117</v>
      </c>
      <c r="D690" s="15">
        <v>2012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</row>
    <row r="691" spans="1:10" ht="14.5" x14ac:dyDescent="0.35">
      <c r="A691" s="12" t="str">
        <f t="shared" si="10"/>
        <v>Dominican Republic-The Americas-2000</v>
      </c>
      <c r="B691" s="13" t="s">
        <v>70</v>
      </c>
      <c r="C691" s="14" t="s">
        <v>118</v>
      </c>
      <c r="D691" s="15">
        <v>2000</v>
      </c>
      <c r="E691" s="13">
        <v>0</v>
      </c>
      <c r="F691" s="19">
        <v>17</v>
      </c>
      <c r="G691" s="13">
        <v>0</v>
      </c>
      <c r="H691" s="13">
        <v>0</v>
      </c>
      <c r="I691" s="19">
        <v>0.65500000000000003</v>
      </c>
      <c r="J691" s="19">
        <v>0.72099999999999997</v>
      </c>
    </row>
    <row r="692" spans="1:10" ht="14.5" x14ac:dyDescent="0.35">
      <c r="A692" s="12" t="str">
        <f t="shared" si="10"/>
        <v>Dominican Republic-The Americas-2001</v>
      </c>
      <c r="B692" s="13" t="s">
        <v>70</v>
      </c>
      <c r="C692" s="14" t="s">
        <v>118</v>
      </c>
      <c r="D692" s="15">
        <v>2001</v>
      </c>
      <c r="E692" s="13">
        <v>0</v>
      </c>
      <c r="F692" s="19">
        <v>21</v>
      </c>
      <c r="G692" s="13">
        <v>0</v>
      </c>
      <c r="H692" s="13">
        <v>0</v>
      </c>
      <c r="I692" s="19">
        <v>3.9E-2</v>
      </c>
      <c r="J692" s="19">
        <v>2.8000000000000001E-2</v>
      </c>
    </row>
    <row r="693" spans="1:10" ht="14.5" x14ac:dyDescent="0.35">
      <c r="A693" s="12" t="str">
        <f t="shared" si="10"/>
        <v>Dominican Republic-The Americas-2002</v>
      </c>
      <c r="B693" s="13" t="s">
        <v>70</v>
      </c>
      <c r="C693" s="14" t="s">
        <v>118</v>
      </c>
      <c r="D693" s="15">
        <v>2002</v>
      </c>
      <c r="E693" s="13">
        <v>0</v>
      </c>
      <c r="F693" s="19">
        <v>153</v>
      </c>
      <c r="G693" s="13">
        <v>0</v>
      </c>
      <c r="H693" s="13">
        <v>0</v>
      </c>
      <c r="I693" s="19">
        <v>3.0000000000000001E-3</v>
      </c>
      <c r="J693" s="19">
        <v>0.02</v>
      </c>
    </row>
    <row r="694" spans="1:10" ht="14.5" x14ac:dyDescent="0.35">
      <c r="A694" s="12" t="str">
        <f t="shared" si="10"/>
        <v>Dominican Republic-The Americas-2003</v>
      </c>
      <c r="B694" s="13" t="s">
        <v>70</v>
      </c>
      <c r="C694" s="14" t="s">
        <v>118</v>
      </c>
      <c r="D694" s="15">
        <v>2003</v>
      </c>
      <c r="E694" s="13">
        <v>0</v>
      </c>
      <c r="F694" s="13">
        <v>0</v>
      </c>
      <c r="G694" s="13">
        <v>0</v>
      </c>
      <c r="H694" s="13">
        <v>0</v>
      </c>
      <c r="I694" s="19">
        <v>0.25700000000000001</v>
      </c>
      <c r="J694" s="19">
        <v>0.80800000000000005</v>
      </c>
    </row>
    <row r="695" spans="1:10" ht="14.5" x14ac:dyDescent="0.35">
      <c r="A695" s="12" t="str">
        <f t="shared" si="10"/>
        <v>Dominican Republic-The Americas-2004</v>
      </c>
      <c r="B695" s="13" t="s">
        <v>70</v>
      </c>
      <c r="C695" s="14" t="s">
        <v>118</v>
      </c>
      <c r="D695" s="15">
        <v>2004</v>
      </c>
      <c r="E695" s="13">
        <v>0</v>
      </c>
      <c r="F695" s="19">
        <v>37</v>
      </c>
      <c r="G695" s="13">
        <v>0</v>
      </c>
      <c r="H695" s="13">
        <v>0</v>
      </c>
      <c r="I695" s="19">
        <v>0.35</v>
      </c>
      <c r="J695" s="19">
        <v>0.44700000000000001</v>
      </c>
    </row>
    <row r="696" spans="1:10" ht="14.5" x14ac:dyDescent="0.35">
      <c r="A696" s="12" t="str">
        <f t="shared" si="10"/>
        <v>Dominican Republic-The Americas-2005</v>
      </c>
      <c r="B696" s="13" t="s">
        <v>70</v>
      </c>
      <c r="C696" s="14" t="s">
        <v>118</v>
      </c>
      <c r="D696" s="15">
        <v>2005</v>
      </c>
      <c r="E696" s="13">
        <v>0</v>
      </c>
      <c r="F696" s="19">
        <v>13</v>
      </c>
      <c r="G696" s="13">
        <v>0</v>
      </c>
      <c r="H696" s="13">
        <v>0</v>
      </c>
      <c r="I696" s="19">
        <v>0.06</v>
      </c>
      <c r="J696" s="19">
        <v>0.23100000000000001</v>
      </c>
    </row>
    <row r="697" spans="1:10" ht="14.5" x14ac:dyDescent="0.35">
      <c r="A697" s="12" t="str">
        <f t="shared" si="10"/>
        <v>Dominican Republic-The Americas-2006</v>
      </c>
      <c r="B697" s="13" t="s">
        <v>70</v>
      </c>
      <c r="C697" s="14" t="s">
        <v>118</v>
      </c>
      <c r="D697" s="15">
        <v>2006</v>
      </c>
      <c r="E697" s="13">
        <v>0</v>
      </c>
      <c r="F697" s="19">
        <v>20</v>
      </c>
      <c r="G697" s="13">
        <v>0</v>
      </c>
      <c r="H697" s="13">
        <v>0</v>
      </c>
      <c r="I697" s="13">
        <v>0</v>
      </c>
      <c r="J697" s="19">
        <v>0.129</v>
      </c>
    </row>
    <row r="698" spans="1:10" ht="14.5" x14ac:dyDescent="0.35">
      <c r="A698" s="12" t="str">
        <f t="shared" si="10"/>
        <v>Dominican Republic-The Americas-2007</v>
      </c>
      <c r="B698" s="13" t="s">
        <v>70</v>
      </c>
      <c r="C698" s="14" t="s">
        <v>118</v>
      </c>
      <c r="D698" s="15">
        <v>2007</v>
      </c>
      <c r="E698" s="13">
        <v>0</v>
      </c>
      <c r="F698" s="13">
        <v>0</v>
      </c>
      <c r="G698" s="13">
        <v>0</v>
      </c>
      <c r="H698" s="13">
        <v>0</v>
      </c>
      <c r="I698" s="19">
        <v>0</v>
      </c>
      <c r="J698" s="19">
        <v>1E-3</v>
      </c>
    </row>
    <row r="699" spans="1:10" ht="14.5" x14ac:dyDescent="0.35">
      <c r="A699" s="12" t="str">
        <f t="shared" si="10"/>
        <v>Dominican Republic-The Americas-2008</v>
      </c>
      <c r="B699" s="13" t="s">
        <v>70</v>
      </c>
      <c r="C699" s="14" t="s">
        <v>118</v>
      </c>
      <c r="D699" s="15">
        <v>2008</v>
      </c>
      <c r="E699" s="13">
        <v>0</v>
      </c>
      <c r="F699" s="19">
        <v>31</v>
      </c>
      <c r="G699" s="13">
        <v>0</v>
      </c>
      <c r="H699" s="13">
        <v>0</v>
      </c>
      <c r="I699" s="19">
        <v>4.0000000000000001E-3</v>
      </c>
      <c r="J699" s="19">
        <v>3.0000000000000001E-3</v>
      </c>
    </row>
    <row r="700" spans="1:10" ht="14.5" x14ac:dyDescent="0.35">
      <c r="A700" s="12" t="str">
        <f t="shared" si="10"/>
        <v>Dominican Republic-The Americas-2009</v>
      </c>
      <c r="B700" s="13" t="s">
        <v>70</v>
      </c>
      <c r="C700" s="14" t="s">
        <v>118</v>
      </c>
      <c r="D700" s="15">
        <v>2009</v>
      </c>
      <c r="E700" s="13">
        <v>0</v>
      </c>
      <c r="F700" s="19">
        <v>24</v>
      </c>
      <c r="G700" s="13">
        <v>0</v>
      </c>
      <c r="H700" s="13">
        <v>0</v>
      </c>
      <c r="I700" s="19">
        <v>0.05</v>
      </c>
      <c r="J700" s="19">
        <v>1.6E-2</v>
      </c>
    </row>
    <row r="701" spans="1:10" ht="14.5" x14ac:dyDescent="0.35">
      <c r="A701" s="12" t="str">
        <f t="shared" si="10"/>
        <v>Dominican Republic-The Americas-2010</v>
      </c>
      <c r="B701" s="13" t="s">
        <v>70</v>
      </c>
      <c r="C701" s="14" t="s">
        <v>118</v>
      </c>
      <c r="D701" s="15">
        <v>2010</v>
      </c>
      <c r="E701" s="13">
        <v>0</v>
      </c>
      <c r="F701" s="19">
        <v>49</v>
      </c>
      <c r="G701" s="13">
        <v>0</v>
      </c>
      <c r="H701" s="13">
        <v>0</v>
      </c>
      <c r="I701" s="19">
        <v>4.9000000000000002E-2</v>
      </c>
      <c r="J701" s="19">
        <v>0.27200000000000002</v>
      </c>
    </row>
    <row r="702" spans="1:10" ht="14.5" x14ac:dyDescent="0.35">
      <c r="A702" s="12" t="str">
        <f t="shared" si="10"/>
        <v>Dominican Republic-The Americas-2011</v>
      </c>
      <c r="B702" s="13" t="s">
        <v>70</v>
      </c>
      <c r="C702" s="14" t="s">
        <v>118</v>
      </c>
      <c r="D702" s="15">
        <v>2011</v>
      </c>
      <c r="E702" s="13">
        <v>0</v>
      </c>
      <c r="F702" s="19">
        <v>8</v>
      </c>
      <c r="G702" s="13">
        <v>0</v>
      </c>
      <c r="H702" s="13">
        <v>0</v>
      </c>
      <c r="I702" s="19">
        <v>0.53800000000000003</v>
      </c>
      <c r="J702" s="19">
        <v>0.84099999999999997</v>
      </c>
    </row>
    <row r="703" spans="1:10" ht="14.5" x14ac:dyDescent="0.35">
      <c r="A703" s="12" t="str">
        <f t="shared" si="10"/>
        <v>Dominican Republic-The Americas-2012</v>
      </c>
      <c r="B703" s="13" t="s">
        <v>70</v>
      </c>
      <c r="C703" s="14" t="s">
        <v>118</v>
      </c>
      <c r="D703" s="15">
        <v>2012</v>
      </c>
      <c r="E703" s="13">
        <v>0</v>
      </c>
      <c r="F703" s="19">
        <v>58</v>
      </c>
      <c r="G703" s="13">
        <v>0</v>
      </c>
      <c r="H703" s="13">
        <v>0</v>
      </c>
      <c r="I703" s="19">
        <v>1.4999999999999999E-2</v>
      </c>
      <c r="J703" s="19">
        <v>7.0999999999999994E-2</v>
      </c>
    </row>
    <row r="704" spans="1:10" ht="14.5" x14ac:dyDescent="0.35">
      <c r="A704" s="12" t="str">
        <f t="shared" si="10"/>
        <v>Ecuador-The Americas-2000</v>
      </c>
      <c r="B704" s="13" t="s">
        <v>70</v>
      </c>
      <c r="C704" s="14" t="s">
        <v>119</v>
      </c>
      <c r="D704" s="15">
        <v>2000</v>
      </c>
      <c r="E704" s="13">
        <v>0</v>
      </c>
      <c r="F704" s="13">
        <v>0</v>
      </c>
      <c r="G704" s="13">
        <v>0</v>
      </c>
      <c r="H704" s="13">
        <v>0</v>
      </c>
      <c r="I704" s="19">
        <v>1E-3</v>
      </c>
      <c r="J704" s="19">
        <v>7.0000000000000001E-3</v>
      </c>
    </row>
    <row r="705" spans="1:10" ht="14.5" x14ac:dyDescent="0.35">
      <c r="A705" s="12" t="str">
        <f t="shared" si="10"/>
        <v>Ecuador-The Americas-2001</v>
      </c>
      <c r="B705" s="13" t="s">
        <v>70</v>
      </c>
      <c r="C705" s="14" t="s">
        <v>119</v>
      </c>
      <c r="D705" s="15">
        <v>2001</v>
      </c>
      <c r="E705" s="13">
        <v>0</v>
      </c>
      <c r="F705" s="19">
        <v>33</v>
      </c>
      <c r="G705" s="13">
        <v>0</v>
      </c>
      <c r="H705" s="13">
        <v>0</v>
      </c>
      <c r="I705" s="19">
        <v>9.2999999999999999E-2</v>
      </c>
      <c r="J705" s="19">
        <v>0.33500000000000002</v>
      </c>
    </row>
    <row r="706" spans="1:10" ht="14.5" x14ac:dyDescent="0.35">
      <c r="A706" s="12" t="str">
        <f t="shared" si="10"/>
        <v>Ecuador-The Americas-2002</v>
      </c>
      <c r="B706" s="13" t="s">
        <v>70</v>
      </c>
      <c r="C706" s="14" t="s">
        <v>119</v>
      </c>
      <c r="D706" s="15">
        <v>2002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9">
        <v>2.1000000000000001E-2</v>
      </c>
    </row>
    <row r="707" spans="1:10" ht="14.5" x14ac:dyDescent="0.35">
      <c r="A707" s="12" t="str">
        <f t="shared" ref="A707:A770" si="11">C707&amp;"-"&amp;D707</f>
        <v>Ecuador-The Americas-2003</v>
      </c>
      <c r="B707" s="13" t="s">
        <v>70</v>
      </c>
      <c r="C707" s="14" t="s">
        <v>119</v>
      </c>
      <c r="D707" s="15">
        <v>2003</v>
      </c>
      <c r="E707" s="13">
        <v>0</v>
      </c>
      <c r="F707" s="13">
        <v>0</v>
      </c>
      <c r="G707" s="13">
        <v>0</v>
      </c>
      <c r="H707" s="13">
        <v>0</v>
      </c>
      <c r="I707" s="19">
        <v>4.0000000000000001E-3</v>
      </c>
      <c r="J707" s="19">
        <v>2E-3</v>
      </c>
    </row>
    <row r="708" spans="1:10" ht="14.5" x14ac:dyDescent="0.35">
      <c r="A708" s="12" t="str">
        <f t="shared" si="11"/>
        <v>Ecuador-The Americas-2004</v>
      </c>
      <c r="B708" s="13" t="s">
        <v>70</v>
      </c>
      <c r="C708" s="14" t="s">
        <v>119</v>
      </c>
      <c r="D708" s="15">
        <v>2004</v>
      </c>
      <c r="E708" s="13">
        <v>0</v>
      </c>
      <c r="F708" s="19">
        <v>29</v>
      </c>
      <c r="G708" s="13">
        <v>0</v>
      </c>
      <c r="H708" s="13">
        <v>0</v>
      </c>
      <c r="I708" s="19">
        <v>1.9E-2</v>
      </c>
      <c r="J708" s="19">
        <v>1.2999999999999999E-2</v>
      </c>
    </row>
    <row r="709" spans="1:10" ht="14.5" x14ac:dyDescent="0.35">
      <c r="A709" s="12" t="str">
        <f t="shared" si="11"/>
        <v>Ecuador-The Americas-2005</v>
      </c>
      <c r="B709" s="13" t="s">
        <v>70</v>
      </c>
      <c r="C709" s="14" t="s">
        <v>119</v>
      </c>
      <c r="D709" s="15">
        <v>2005</v>
      </c>
      <c r="E709" s="13">
        <v>0</v>
      </c>
      <c r="F709" s="19">
        <v>59</v>
      </c>
      <c r="G709" s="13">
        <v>0</v>
      </c>
      <c r="H709" s="13">
        <v>0</v>
      </c>
      <c r="I709" s="19">
        <v>3.7999999999999999E-2</v>
      </c>
      <c r="J709" s="19">
        <v>3.3000000000000002E-2</v>
      </c>
    </row>
    <row r="710" spans="1:10" ht="14.5" x14ac:dyDescent="0.35">
      <c r="A710" s="12" t="str">
        <f t="shared" si="11"/>
        <v>Ecuador-The Americas-2006</v>
      </c>
      <c r="B710" s="13" t="s">
        <v>70</v>
      </c>
      <c r="C710" s="14" t="s">
        <v>119</v>
      </c>
      <c r="D710" s="15">
        <v>2006</v>
      </c>
      <c r="E710" s="13">
        <v>0</v>
      </c>
      <c r="F710" s="19">
        <v>41</v>
      </c>
      <c r="G710" s="13">
        <v>0</v>
      </c>
      <c r="H710" s="13">
        <v>0</v>
      </c>
      <c r="I710" s="19">
        <v>0.01</v>
      </c>
      <c r="J710" s="19">
        <v>0.34</v>
      </c>
    </row>
    <row r="711" spans="1:10" ht="14.5" x14ac:dyDescent="0.35">
      <c r="A711" s="12" t="str">
        <f t="shared" si="11"/>
        <v>Ecuador-The Americas-2007</v>
      </c>
      <c r="B711" s="13" t="s">
        <v>70</v>
      </c>
      <c r="C711" s="14" t="s">
        <v>119</v>
      </c>
      <c r="D711" s="15">
        <v>2007</v>
      </c>
      <c r="E711" s="13">
        <v>0</v>
      </c>
      <c r="F711" s="13">
        <v>0</v>
      </c>
      <c r="G711" s="13">
        <v>0</v>
      </c>
      <c r="H711" s="13">
        <v>0</v>
      </c>
      <c r="I711" s="19">
        <v>0.13500000000000001</v>
      </c>
      <c r="J711" s="19">
        <v>0.68600000000000005</v>
      </c>
    </row>
    <row r="712" spans="1:10" ht="14.5" x14ac:dyDescent="0.35">
      <c r="A712" s="12" t="str">
        <f t="shared" si="11"/>
        <v>Ecuador-The Americas-2008</v>
      </c>
      <c r="B712" s="13" t="s">
        <v>70</v>
      </c>
      <c r="C712" s="14" t="s">
        <v>119</v>
      </c>
      <c r="D712" s="15">
        <v>2008</v>
      </c>
      <c r="E712" s="13">
        <v>0</v>
      </c>
      <c r="F712" s="19">
        <v>25</v>
      </c>
      <c r="G712" s="13">
        <v>0</v>
      </c>
      <c r="H712" s="13">
        <v>0</v>
      </c>
      <c r="I712" s="19">
        <v>0.42699999999999999</v>
      </c>
      <c r="J712" s="19">
        <v>0.89300000000000002</v>
      </c>
    </row>
    <row r="713" spans="1:10" ht="14.5" x14ac:dyDescent="0.35">
      <c r="A713" s="12" t="str">
        <f t="shared" si="11"/>
        <v>Ecuador-The Americas-2009</v>
      </c>
      <c r="B713" s="13" t="s">
        <v>70</v>
      </c>
      <c r="C713" s="14" t="s">
        <v>119</v>
      </c>
      <c r="D713" s="15">
        <v>2009</v>
      </c>
      <c r="E713" s="13">
        <v>0</v>
      </c>
      <c r="F713" s="19">
        <v>79</v>
      </c>
      <c r="G713" s="13">
        <v>0</v>
      </c>
      <c r="H713" s="13">
        <v>0</v>
      </c>
      <c r="I713" s="13">
        <v>0</v>
      </c>
      <c r="J713" s="19">
        <v>0.114</v>
      </c>
    </row>
    <row r="714" spans="1:10" ht="14.5" x14ac:dyDescent="0.35">
      <c r="A714" s="12" t="str">
        <f t="shared" si="11"/>
        <v>Ecuador-The Americas-2010</v>
      </c>
      <c r="B714" s="13" t="s">
        <v>70</v>
      </c>
      <c r="C714" s="14" t="s">
        <v>119</v>
      </c>
      <c r="D714" s="15">
        <v>2010</v>
      </c>
      <c r="E714" s="13">
        <v>0</v>
      </c>
      <c r="F714" s="19">
        <v>56</v>
      </c>
      <c r="G714" s="13">
        <v>0</v>
      </c>
      <c r="H714" s="13">
        <v>0</v>
      </c>
      <c r="I714" s="19">
        <v>0.5</v>
      </c>
      <c r="J714" s="19">
        <v>0.82899999999999996</v>
      </c>
    </row>
    <row r="715" spans="1:10" ht="14.5" x14ac:dyDescent="0.35">
      <c r="A715" s="12" t="str">
        <f t="shared" si="11"/>
        <v>Ecuador-The Americas-2011</v>
      </c>
      <c r="B715" s="13" t="s">
        <v>70</v>
      </c>
      <c r="C715" s="14" t="s">
        <v>119</v>
      </c>
      <c r="D715" s="15">
        <v>2011</v>
      </c>
      <c r="E715" s="13">
        <v>0</v>
      </c>
      <c r="F715" s="19">
        <v>68</v>
      </c>
      <c r="G715" s="13">
        <v>0</v>
      </c>
      <c r="H715" s="13">
        <v>0</v>
      </c>
      <c r="I715" s="19">
        <v>0.04</v>
      </c>
      <c r="J715" s="19">
        <v>0.27600000000000002</v>
      </c>
    </row>
    <row r="716" spans="1:10" ht="14.5" x14ac:dyDescent="0.35">
      <c r="A716" s="12" t="str">
        <f t="shared" si="11"/>
        <v>Ecuador-The Americas-2012</v>
      </c>
      <c r="B716" s="13" t="s">
        <v>70</v>
      </c>
      <c r="C716" s="14" t="s">
        <v>119</v>
      </c>
      <c r="D716" s="15">
        <v>2012</v>
      </c>
      <c r="E716" s="13">
        <v>0</v>
      </c>
      <c r="F716" s="19">
        <v>32</v>
      </c>
      <c r="G716" s="13">
        <v>0</v>
      </c>
      <c r="H716" s="13">
        <v>0</v>
      </c>
      <c r="I716" s="19">
        <v>0.12</v>
      </c>
      <c r="J716" s="19">
        <v>0.44800000000000001</v>
      </c>
    </row>
    <row r="717" spans="1:10" ht="14.5" x14ac:dyDescent="0.35">
      <c r="A717" s="12" t="str">
        <f t="shared" si="11"/>
        <v>Egypt-Africa-2000</v>
      </c>
      <c r="B717" s="13" t="s">
        <v>64</v>
      </c>
      <c r="C717" s="14" t="s">
        <v>120</v>
      </c>
      <c r="D717" s="15">
        <v>2000</v>
      </c>
      <c r="E717" s="13">
        <v>0</v>
      </c>
      <c r="F717" s="19">
        <v>29</v>
      </c>
      <c r="G717" s="13">
        <v>0</v>
      </c>
      <c r="H717" s="13">
        <v>0</v>
      </c>
      <c r="I717" s="19">
        <v>0.22800000000000001</v>
      </c>
      <c r="J717" s="19">
        <v>0.57499999999999996</v>
      </c>
    </row>
    <row r="718" spans="1:10" ht="14.5" x14ac:dyDescent="0.35">
      <c r="A718" s="12" t="str">
        <f t="shared" si="11"/>
        <v>Egypt-Africa-2001</v>
      </c>
      <c r="B718" s="13" t="s">
        <v>64</v>
      </c>
      <c r="C718" s="14" t="s">
        <v>120</v>
      </c>
      <c r="D718" s="15">
        <v>2001</v>
      </c>
      <c r="E718" s="13">
        <v>0</v>
      </c>
      <c r="F718" s="13">
        <v>0</v>
      </c>
      <c r="G718" s="13">
        <v>0</v>
      </c>
      <c r="H718" s="13">
        <v>0</v>
      </c>
      <c r="I718" s="19">
        <v>0.30099999999999999</v>
      </c>
      <c r="J718" s="19">
        <v>0.55300000000000005</v>
      </c>
    </row>
    <row r="719" spans="1:10" ht="14.5" x14ac:dyDescent="0.35">
      <c r="A719" s="12" t="str">
        <f t="shared" si="11"/>
        <v>Egypt-Africa-2002</v>
      </c>
      <c r="B719" s="13" t="s">
        <v>64</v>
      </c>
      <c r="C719" s="14" t="s">
        <v>120</v>
      </c>
      <c r="D719" s="15">
        <v>2002</v>
      </c>
      <c r="E719" s="13">
        <v>0</v>
      </c>
      <c r="F719" s="19">
        <v>40</v>
      </c>
      <c r="G719" s="13">
        <v>0</v>
      </c>
      <c r="H719" s="13">
        <v>0</v>
      </c>
      <c r="I719" s="19">
        <v>0.34300000000000003</v>
      </c>
      <c r="J719" s="19">
        <v>0.95099999999999996</v>
      </c>
    </row>
    <row r="720" spans="1:10" ht="14.5" x14ac:dyDescent="0.35">
      <c r="A720" s="12" t="str">
        <f t="shared" si="11"/>
        <v>Egypt-Africa-2003</v>
      </c>
      <c r="B720" s="13" t="s">
        <v>64</v>
      </c>
      <c r="C720" s="14" t="s">
        <v>120</v>
      </c>
      <c r="D720" s="15">
        <v>2003</v>
      </c>
      <c r="E720" s="13">
        <v>0</v>
      </c>
      <c r="F720" s="19">
        <v>7</v>
      </c>
      <c r="G720" s="13">
        <v>0</v>
      </c>
      <c r="H720" s="13">
        <v>0</v>
      </c>
      <c r="I720" s="19">
        <v>0.76300000000000001</v>
      </c>
      <c r="J720" s="19">
        <v>0.88600000000000001</v>
      </c>
    </row>
    <row r="721" spans="1:10" ht="14.5" x14ac:dyDescent="0.35">
      <c r="A721" s="12" t="str">
        <f t="shared" si="11"/>
        <v>Egypt-Africa-2004</v>
      </c>
      <c r="B721" s="13" t="s">
        <v>64</v>
      </c>
      <c r="C721" s="14" t="s">
        <v>120</v>
      </c>
      <c r="D721" s="15">
        <v>2004</v>
      </c>
      <c r="E721" s="13">
        <v>0</v>
      </c>
      <c r="F721" s="19">
        <v>72</v>
      </c>
      <c r="G721" s="13">
        <v>0</v>
      </c>
      <c r="H721" s="13">
        <v>0</v>
      </c>
      <c r="I721" s="19">
        <v>0.45300000000000001</v>
      </c>
      <c r="J721" s="19">
        <v>0.78400000000000003</v>
      </c>
    </row>
    <row r="722" spans="1:10" ht="14.5" x14ac:dyDescent="0.35">
      <c r="A722" s="12" t="str">
        <f t="shared" si="11"/>
        <v>Egypt-Africa-2005</v>
      </c>
      <c r="B722" s="13" t="s">
        <v>64</v>
      </c>
      <c r="C722" s="14" t="s">
        <v>120</v>
      </c>
      <c r="D722" s="15">
        <v>2005</v>
      </c>
      <c r="E722" s="13">
        <v>0</v>
      </c>
      <c r="F722" s="13">
        <v>0</v>
      </c>
      <c r="G722" s="13">
        <v>0</v>
      </c>
      <c r="H722" s="13">
        <v>0</v>
      </c>
      <c r="I722" s="19">
        <v>0.58899999999999997</v>
      </c>
      <c r="J722" s="19">
        <v>0.78700000000000003</v>
      </c>
    </row>
    <row r="723" spans="1:10" ht="14.5" x14ac:dyDescent="0.35">
      <c r="A723" s="12" t="str">
        <f t="shared" si="11"/>
        <v>Egypt-Africa-2006</v>
      </c>
      <c r="B723" s="13" t="s">
        <v>64</v>
      </c>
      <c r="C723" s="14" t="s">
        <v>120</v>
      </c>
      <c r="D723" s="15">
        <v>2006</v>
      </c>
      <c r="E723" s="13">
        <v>0</v>
      </c>
      <c r="F723" s="19">
        <v>31</v>
      </c>
      <c r="G723" s="13">
        <v>0</v>
      </c>
      <c r="H723" s="13">
        <v>0</v>
      </c>
      <c r="I723" s="19">
        <v>0.69199999999999995</v>
      </c>
      <c r="J723" s="19">
        <v>0.91100000000000003</v>
      </c>
    </row>
    <row r="724" spans="1:10" ht="14.5" x14ac:dyDescent="0.35">
      <c r="A724" s="12" t="str">
        <f t="shared" si="11"/>
        <v>Egypt-Africa-2007</v>
      </c>
      <c r="B724" s="13" t="s">
        <v>64</v>
      </c>
      <c r="C724" s="14" t="s">
        <v>120</v>
      </c>
      <c r="D724" s="15">
        <v>2007</v>
      </c>
      <c r="E724" s="13">
        <v>0</v>
      </c>
      <c r="F724" s="19">
        <v>41</v>
      </c>
      <c r="G724" s="13">
        <v>0</v>
      </c>
      <c r="H724" s="13">
        <v>0</v>
      </c>
      <c r="I724" s="19">
        <v>0.36099999999999999</v>
      </c>
      <c r="J724" s="19">
        <v>0.68899999999999995</v>
      </c>
    </row>
    <row r="725" spans="1:10" ht="14.5" x14ac:dyDescent="0.35">
      <c r="A725" s="12" t="str">
        <f t="shared" si="11"/>
        <v>Egypt-Africa-2008</v>
      </c>
      <c r="B725" s="13" t="s">
        <v>64</v>
      </c>
      <c r="C725" s="14" t="s">
        <v>120</v>
      </c>
      <c r="D725" s="15">
        <v>2008</v>
      </c>
      <c r="E725" s="13">
        <v>0</v>
      </c>
      <c r="F725" s="19">
        <v>45</v>
      </c>
      <c r="G725" s="13">
        <v>0</v>
      </c>
      <c r="H725" s="13">
        <v>0</v>
      </c>
      <c r="I725" s="19">
        <v>0.55900000000000005</v>
      </c>
      <c r="J725" s="19">
        <v>0.77300000000000002</v>
      </c>
    </row>
    <row r="726" spans="1:10" ht="14.5" x14ac:dyDescent="0.35">
      <c r="A726" s="12" t="str">
        <f t="shared" si="11"/>
        <v>Egypt-Africa-2009</v>
      </c>
      <c r="B726" s="13" t="s">
        <v>64</v>
      </c>
      <c r="C726" s="14" t="s">
        <v>120</v>
      </c>
      <c r="D726" s="15">
        <v>2009</v>
      </c>
      <c r="E726" s="13">
        <v>0</v>
      </c>
      <c r="F726" s="19">
        <v>38</v>
      </c>
      <c r="G726" s="13">
        <v>0</v>
      </c>
      <c r="H726" s="13">
        <v>0</v>
      </c>
      <c r="I726" s="19">
        <v>0.17799999999999999</v>
      </c>
      <c r="J726" s="19">
        <v>0.81</v>
      </c>
    </row>
    <row r="727" spans="1:10" ht="14.5" x14ac:dyDescent="0.35">
      <c r="A727" s="12" t="str">
        <f t="shared" si="11"/>
        <v>Egypt-Africa-2010</v>
      </c>
      <c r="B727" s="13" t="s">
        <v>64</v>
      </c>
      <c r="C727" s="14" t="s">
        <v>120</v>
      </c>
      <c r="D727" s="15">
        <v>2010</v>
      </c>
      <c r="E727" s="13">
        <v>0</v>
      </c>
      <c r="F727" s="19">
        <v>52</v>
      </c>
      <c r="G727" s="13">
        <v>0</v>
      </c>
      <c r="H727" s="13">
        <v>0</v>
      </c>
      <c r="I727" s="19">
        <v>0.216</v>
      </c>
      <c r="J727" s="19">
        <v>0.78300000000000003</v>
      </c>
    </row>
    <row r="728" spans="1:10" ht="14.5" x14ac:dyDescent="0.35">
      <c r="A728" s="12" t="str">
        <f t="shared" si="11"/>
        <v>Egypt-Africa-2011</v>
      </c>
      <c r="B728" s="13" t="s">
        <v>64</v>
      </c>
      <c r="C728" s="14" t="s">
        <v>120</v>
      </c>
      <c r="D728" s="15">
        <v>2011</v>
      </c>
      <c r="E728" s="13">
        <v>0</v>
      </c>
      <c r="F728" s="13">
        <v>0</v>
      </c>
      <c r="G728" s="13">
        <v>0</v>
      </c>
      <c r="H728" s="13">
        <v>0</v>
      </c>
      <c r="I728" s="19">
        <v>0.83099999999999996</v>
      </c>
      <c r="J728" s="19">
        <v>0.96499999999999997</v>
      </c>
    </row>
    <row r="729" spans="1:10" ht="14.5" x14ac:dyDescent="0.35">
      <c r="A729" s="12" t="str">
        <f t="shared" si="11"/>
        <v>Egypt-Africa-2012</v>
      </c>
      <c r="B729" s="13" t="s">
        <v>64</v>
      </c>
      <c r="C729" s="14" t="s">
        <v>120</v>
      </c>
      <c r="D729" s="15">
        <v>2012</v>
      </c>
      <c r="E729" s="13">
        <v>0</v>
      </c>
      <c r="F729" s="19">
        <v>18</v>
      </c>
      <c r="G729" s="13">
        <v>0</v>
      </c>
      <c r="H729" s="13">
        <v>0</v>
      </c>
      <c r="I729" s="19">
        <v>0.34300000000000003</v>
      </c>
      <c r="J729" s="19">
        <v>0.873</v>
      </c>
    </row>
    <row r="730" spans="1:10" ht="14.5" x14ac:dyDescent="0.35">
      <c r="A730" s="12" t="str">
        <f t="shared" si="11"/>
        <v>El Salvador-The Americas-2000</v>
      </c>
      <c r="B730" s="13" t="s">
        <v>70</v>
      </c>
      <c r="C730" s="14" t="s">
        <v>121</v>
      </c>
      <c r="D730" s="15">
        <v>2000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</row>
    <row r="731" spans="1:10" ht="14.5" x14ac:dyDescent="0.35">
      <c r="A731" s="12" t="str">
        <f t="shared" si="11"/>
        <v>El Salvador-The Americas-2001</v>
      </c>
      <c r="B731" s="13" t="s">
        <v>70</v>
      </c>
      <c r="C731" s="14" t="s">
        <v>121</v>
      </c>
      <c r="D731" s="15">
        <v>2001</v>
      </c>
      <c r="E731" s="13">
        <v>0</v>
      </c>
      <c r="F731" s="19">
        <v>23</v>
      </c>
      <c r="G731" s="13">
        <v>0</v>
      </c>
      <c r="H731" s="13">
        <v>0</v>
      </c>
      <c r="I731" s="19">
        <v>0.28999999999999998</v>
      </c>
      <c r="J731" s="19">
        <v>0.98099999999999998</v>
      </c>
    </row>
    <row r="732" spans="1:10" ht="14.5" x14ac:dyDescent="0.35">
      <c r="A732" s="12" t="str">
        <f t="shared" si="11"/>
        <v>El Salvador-The Americas-2002</v>
      </c>
      <c r="B732" s="13" t="s">
        <v>70</v>
      </c>
      <c r="C732" s="14" t="s">
        <v>121</v>
      </c>
      <c r="D732" s="15">
        <v>2002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</row>
    <row r="733" spans="1:10" ht="14.5" x14ac:dyDescent="0.35">
      <c r="A733" s="12" t="str">
        <f t="shared" si="11"/>
        <v>El Salvador-The Americas-2003</v>
      </c>
      <c r="B733" s="13" t="s">
        <v>70</v>
      </c>
      <c r="C733" s="14" t="s">
        <v>121</v>
      </c>
      <c r="D733" s="15">
        <v>2003</v>
      </c>
      <c r="E733" s="13">
        <v>0</v>
      </c>
      <c r="F733" s="19">
        <v>16</v>
      </c>
      <c r="G733" s="13">
        <v>0</v>
      </c>
      <c r="H733" s="13">
        <v>0</v>
      </c>
      <c r="I733" s="19">
        <v>0.27</v>
      </c>
      <c r="J733" s="19">
        <v>0.53300000000000003</v>
      </c>
    </row>
    <row r="734" spans="1:10" ht="14.5" x14ac:dyDescent="0.35">
      <c r="A734" s="12" t="str">
        <f t="shared" si="11"/>
        <v>El Salvador-The Americas-2004</v>
      </c>
      <c r="B734" s="13" t="s">
        <v>70</v>
      </c>
      <c r="C734" s="14" t="s">
        <v>121</v>
      </c>
      <c r="D734" s="15">
        <v>2004</v>
      </c>
      <c r="E734" s="13">
        <v>0</v>
      </c>
      <c r="F734" s="13">
        <v>0</v>
      </c>
      <c r="G734" s="13">
        <v>0</v>
      </c>
      <c r="H734" s="13">
        <v>0</v>
      </c>
      <c r="I734" s="19">
        <v>0.58799999999999997</v>
      </c>
      <c r="J734" s="19">
        <v>0.73199999999999998</v>
      </c>
    </row>
    <row r="735" spans="1:10" ht="14.5" x14ac:dyDescent="0.35">
      <c r="A735" s="12" t="str">
        <f t="shared" si="11"/>
        <v>El Salvador-The Americas-2005</v>
      </c>
      <c r="B735" s="13" t="s">
        <v>70</v>
      </c>
      <c r="C735" s="14" t="s">
        <v>121</v>
      </c>
      <c r="D735" s="15">
        <v>2005</v>
      </c>
      <c r="E735" s="13">
        <v>0</v>
      </c>
      <c r="F735" s="19">
        <v>26</v>
      </c>
      <c r="G735" s="13">
        <v>0</v>
      </c>
      <c r="H735" s="13">
        <v>0</v>
      </c>
      <c r="I735" s="19">
        <v>0.25900000000000001</v>
      </c>
      <c r="J735" s="19">
        <v>0.622</v>
      </c>
    </row>
    <row r="736" spans="1:10" ht="14.5" x14ac:dyDescent="0.35">
      <c r="A736" s="12" t="str">
        <f t="shared" si="11"/>
        <v>El Salvador-The Americas-2006</v>
      </c>
      <c r="B736" s="13" t="s">
        <v>70</v>
      </c>
      <c r="C736" s="14" t="s">
        <v>121</v>
      </c>
      <c r="D736" s="15">
        <v>2006</v>
      </c>
      <c r="E736" s="13">
        <v>0</v>
      </c>
      <c r="F736" s="13">
        <v>0</v>
      </c>
      <c r="G736" s="13">
        <v>0</v>
      </c>
      <c r="H736" s="13">
        <v>0</v>
      </c>
      <c r="I736" s="19">
        <v>0.54600000000000004</v>
      </c>
      <c r="J736" s="19">
        <v>1.206</v>
      </c>
    </row>
    <row r="737" spans="1:10" ht="14.5" x14ac:dyDescent="0.35">
      <c r="A737" s="12" t="str">
        <f t="shared" si="11"/>
        <v>El Salvador-The Americas-2007</v>
      </c>
      <c r="B737" s="13" t="s">
        <v>70</v>
      </c>
      <c r="C737" s="14" t="s">
        <v>121</v>
      </c>
      <c r="D737" s="15">
        <v>2007</v>
      </c>
      <c r="E737" s="13">
        <v>0</v>
      </c>
      <c r="F737" s="19">
        <v>48</v>
      </c>
      <c r="G737" s="13">
        <v>0</v>
      </c>
      <c r="H737" s="13">
        <v>0</v>
      </c>
      <c r="I737" s="19">
        <v>0.191</v>
      </c>
      <c r="J737" s="19">
        <v>0.373</v>
      </c>
    </row>
    <row r="738" spans="1:10" ht="14.5" x14ac:dyDescent="0.35">
      <c r="A738" s="12" t="str">
        <f t="shared" si="11"/>
        <v>El Salvador-The Americas-2008</v>
      </c>
      <c r="B738" s="13" t="s">
        <v>70</v>
      </c>
      <c r="C738" s="14" t="s">
        <v>121</v>
      </c>
      <c r="D738" s="15">
        <v>2008</v>
      </c>
      <c r="E738" s="13">
        <v>0</v>
      </c>
      <c r="F738" s="13">
        <v>0</v>
      </c>
      <c r="G738" s="13">
        <v>0</v>
      </c>
      <c r="H738" s="13">
        <v>0</v>
      </c>
      <c r="I738" s="19">
        <v>0.316</v>
      </c>
      <c r="J738" s="19">
        <v>0.70399999999999996</v>
      </c>
    </row>
    <row r="739" spans="1:10" ht="14.5" x14ac:dyDescent="0.35">
      <c r="A739" s="12" t="str">
        <f t="shared" si="11"/>
        <v>El Salvador-The Americas-2009</v>
      </c>
      <c r="B739" s="13" t="s">
        <v>70</v>
      </c>
      <c r="C739" s="14" t="s">
        <v>121</v>
      </c>
      <c r="D739" s="15">
        <v>2009</v>
      </c>
      <c r="E739" s="13">
        <v>0</v>
      </c>
      <c r="F739" s="19">
        <v>42</v>
      </c>
      <c r="G739" s="13">
        <v>0</v>
      </c>
      <c r="H739" s="13">
        <v>0</v>
      </c>
      <c r="I739" s="19">
        <v>7.3999999999999996E-2</v>
      </c>
      <c r="J739" s="19">
        <v>0.122</v>
      </c>
    </row>
    <row r="740" spans="1:10" ht="14.5" x14ac:dyDescent="0.35">
      <c r="A740" s="12" t="str">
        <f t="shared" si="11"/>
        <v>El Salvador-The Americas-2010</v>
      </c>
      <c r="B740" s="13" t="s">
        <v>70</v>
      </c>
      <c r="C740" s="14" t="s">
        <v>121</v>
      </c>
      <c r="D740" s="15">
        <v>2010</v>
      </c>
      <c r="E740" s="13">
        <v>0</v>
      </c>
      <c r="F740" s="13">
        <v>0</v>
      </c>
      <c r="G740" s="13">
        <v>0</v>
      </c>
      <c r="H740" s="13">
        <v>0</v>
      </c>
      <c r="I740" s="19">
        <v>0.495</v>
      </c>
      <c r="J740" s="19">
        <v>0.45700000000000002</v>
      </c>
    </row>
    <row r="741" spans="1:10" ht="14.5" x14ac:dyDescent="0.35">
      <c r="A741" s="12" t="str">
        <f t="shared" si="11"/>
        <v>El Salvador-The Americas-2011</v>
      </c>
      <c r="B741" s="13" t="s">
        <v>70</v>
      </c>
      <c r="C741" s="14" t="s">
        <v>121</v>
      </c>
      <c r="D741" s="15">
        <v>2011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</row>
    <row r="742" spans="1:10" ht="14.5" x14ac:dyDescent="0.35">
      <c r="A742" s="12" t="str">
        <f t="shared" si="11"/>
        <v>El Salvador-The Americas-2012</v>
      </c>
      <c r="B742" s="13" t="s">
        <v>70</v>
      </c>
      <c r="C742" s="14" t="s">
        <v>121</v>
      </c>
      <c r="D742" s="15">
        <v>2012</v>
      </c>
      <c r="E742" s="13">
        <v>0</v>
      </c>
      <c r="F742" s="19">
        <v>9</v>
      </c>
      <c r="G742" s="13">
        <v>0</v>
      </c>
      <c r="H742" s="13">
        <v>0</v>
      </c>
      <c r="I742" s="19">
        <v>0.64400000000000002</v>
      </c>
      <c r="J742" s="19">
        <v>0.81799999999999995</v>
      </c>
    </row>
    <row r="743" spans="1:10" ht="14.5" x14ac:dyDescent="0.35">
      <c r="A743" s="12" t="str">
        <f t="shared" si="11"/>
        <v>Equatorial Guinea-Africa-2000</v>
      </c>
      <c r="B743" s="13" t="s">
        <v>64</v>
      </c>
      <c r="C743" s="14" t="s">
        <v>122</v>
      </c>
      <c r="D743" s="15">
        <v>2000</v>
      </c>
      <c r="E743" s="13">
        <v>0</v>
      </c>
      <c r="F743" s="19">
        <v>18</v>
      </c>
      <c r="G743" s="13">
        <v>0</v>
      </c>
      <c r="H743" s="13">
        <v>0</v>
      </c>
      <c r="I743" s="19">
        <v>0.78100000000000003</v>
      </c>
      <c r="J743" s="19">
        <v>0.89100000000000001</v>
      </c>
    </row>
    <row r="744" spans="1:10" ht="14.5" x14ac:dyDescent="0.35">
      <c r="A744" s="12" t="str">
        <f t="shared" si="11"/>
        <v>Equatorial Guinea-Africa-2001</v>
      </c>
      <c r="B744" s="13" t="s">
        <v>64</v>
      </c>
      <c r="C744" s="14" t="s">
        <v>122</v>
      </c>
      <c r="D744" s="15">
        <v>2001</v>
      </c>
      <c r="E744" s="13">
        <v>0</v>
      </c>
      <c r="F744" s="19">
        <v>31</v>
      </c>
      <c r="G744" s="13">
        <v>0</v>
      </c>
      <c r="H744" s="13">
        <v>0</v>
      </c>
      <c r="I744" s="19">
        <v>0.249</v>
      </c>
      <c r="J744" s="19">
        <v>0.45500000000000002</v>
      </c>
    </row>
    <row r="745" spans="1:10" ht="14.5" x14ac:dyDescent="0.35">
      <c r="A745" s="12" t="str">
        <f t="shared" si="11"/>
        <v>Equatorial Guinea-Africa-2002</v>
      </c>
      <c r="B745" s="13" t="s">
        <v>64</v>
      </c>
      <c r="C745" s="14" t="s">
        <v>122</v>
      </c>
      <c r="D745" s="15">
        <v>2002</v>
      </c>
      <c r="E745" s="13">
        <v>0</v>
      </c>
      <c r="F745" s="19">
        <v>78</v>
      </c>
      <c r="G745" s="13">
        <v>0</v>
      </c>
      <c r="H745" s="13">
        <v>0</v>
      </c>
      <c r="I745" s="19">
        <v>0.29699999999999999</v>
      </c>
      <c r="J745" s="19">
        <v>0.95799999999999996</v>
      </c>
    </row>
    <row r="746" spans="1:10" ht="14.5" x14ac:dyDescent="0.35">
      <c r="A746" s="12" t="str">
        <f t="shared" si="11"/>
        <v>Equatorial Guinea-Africa-2003</v>
      </c>
      <c r="B746" s="13" t="s">
        <v>64</v>
      </c>
      <c r="C746" s="14" t="s">
        <v>122</v>
      </c>
      <c r="D746" s="15">
        <v>2003</v>
      </c>
      <c r="E746" s="13">
        <v>0</v>
      </c>
      <c r="F746" s="19">
        <v>29</v>
      </c>
      <c r="G746" s="13">
        <v>0</v>
      </c>
      <c r="H746" s="13">
        <v>0</v>
      </c>
      <c r="I746" s="19">
        <v>8.8999999999999996E-2</v>
      </c>
      <c r="J746" s="19">
        <v>0.317</v>
      </c>
    </row>
    <row r="747" spans="1:10" ht="14.5" x14ac:dyDescent="0.35">
      <c r="A747" s="12" t="str">
        <f t="shared" si="11"/>
        <v>Equatorial Guinea-Africa-2004</v>
      </c>
      <c r="B747" s="13" t="s">
        <v>64</v>
      </c>
      <c r="C747" s="14" t="s">
        <v>122</v>
      </c>
      <c r="D747" s="15">
        <v>2004</v>
      </c>
      <c r="E747" s="13">
        <v>0</v>
      </c>
      <c r="F747" s="19">
        <v>43</v>
      </c>
      <c r="G747" s="13">
        <v>0</v>
      </c>
      <c r="H747" s="13">
        <v>0</v>
      </c>
      <c r="I747" s="19">
        <v>8.3000000000000004E-2</v>
      </c>
      <c r="J747" s="19">
        <v>0.249</v>
      </c>
    </row>
    <row r="748" spans="1:10" ht="14.5" x14ac:dyDescent="0.35">
      <c r="A748" s="12" t="str">
        <f t="shared" si="11"/>
        <v>Equatorial Guinea-Africa-2005</v>
      </c>
      <c r="B748" s="13" t="s">
        <v>64</v>
      </c>
      <c r="C748" s="14" t="s">
        <v>122</v>
      </c>
      <c r="D748" s="15">
        <v>2005</v>
      </c>
      <c r="E748" s="13">
        <v>0</v>
      </c>
      <c r="F748" s="13">
        <v>0</v>
      </c>
      <c r="G748" s="13">
        <v>0</v>
      </c>
      <c r="H748" s="13">
        <v>0</v>
      </c>
      <c r="I748" s="19">
        <v>0.5</v>
      </c>
      <c r="J748" s="19">
        <v>0.58899999999999997</v>
      </c>
    </row>
    <row r="749" spans="1:10" ht="14.5" x14ac:dyDescent="0.35">
      <c r="A749" s="12" t="str">
        <f t="shared" si="11"/>
        <v>Equatorial Guinea-Africa-2006</v>
      </c>
      <c r="B749" s="13" t="s">
        <v>64</v>
      </c>
      <c r="C749" s="14" t="s">
        <v>122</v>
      </c>
      <c r="D749" s="15">
        <v>2006</v>
      </c>
      <c r="E749" s="13">
        <v>0</v>
      </c>
      <c r="F749" s="19">
        <v>56</v>
      </c>
      <c r="G749" s="13">
        <v>0</v>
      </c>
      <c r="H749" s="13">
        <v>0</v>
      </c>
      <c r="I749" s="13">
        <v>0</v>
      </c>
      <c r="J749" s="13">
        <v>0</v>
      </c>
    </row>
    <row r="750" spans="1:10" ht="14.5" x14ac:dyDescent="0.35">
      <c r="A750" s="12" t="str">
        <f t="shared" si="11"/>
        <v>Equatorial Guinea-Africa-2007</v>
      </c>
      <c r="B750" s="13" t="s">
        <v>64</v>
      </c>
      <c r="C750" s="14" t="s">
        <v>122</v>
      </c>
      <c r="D750" s="15">
        <v>2007</v>
      </c>
      <c r="E750" s="13">
        <v>0</v>
      </c>
      <c r="F750" s="19">
        <v>103</v>
      </c>
      <c r="G750" s="13">
        <v>0</v>
      </c>
      <c r="H750" s="13">
        <v>0</v>
      </c>
      <c r="I750" s="19">
        <v>0.43</v>
      </c>
      <c r="J750" s="19">
        <v>0.68300000000000005</v>
      </c>
    </row>
    <row r="751" spans="1:10" ht="14.5" x14ac:dyDescent="0.35">
      <c r="A751" s="12" t="str">
        <f t="shared" si="11"/>
        <v>Equatorial Guinea-Africa-2008</v>
      </c>
      <c r="B751" s="13" t="s">
        <v>64</v>
      </c>
      <c r="C751" s="14" t="s">
        <v>122</v>
      </c>
      <c r="D751" s="15">
        <v>2008</v>
      </c>
      <c r="E751" s="13">
        <v>0</v>
      </c>
      <c r="F751" s="19">
        <v>60</v>
      </c>
      <c r="G751" s="13">
        <v>0</v>
      </c>
      <c r="H751" s="13">
        <v>0</v>
      </c>
      <c r="I751" s="19">
        <v>0.31900000000000001</v>
      </c>
      <c r="J751" s="19">
        <v>0.873</v>
      </c>
    </row>
    <row r="752" spans="1:10" ht="14.5" x14ac:dyDescent="0.35">
      <c r="A752" s="12" t="str">
        <f t="shared" si="11"/>
        <v>Equatorial Guinea-Africa-2009</v>
      </c>
      <c r="B752" s="13" t="s">
        <v>64</v>
      </c>
      <c r="C752" s="14" t="s">
        <v>122</v>
      </c>
      <c r="D752" s="15">
        <v>2009</v>
      </c>
      <c r="E752" s="13">
        <v>0</v>
      </c>
      <c r="F752" s="19">
        <v>114</v>
      </c>
      <c r="G752" s="13">
        <v>0</v>
      </c>
      <c r="H752" s="13">
        <v>0</v>
      </c>
      <c r="I752" s="19">
        <v>0.39900000000000002</v>
      </c>
      <c r="J752" s="19">
        <v>0.88600000000000001</v>
      </c>
    </row>
    <row r="753" spans="1:10" ht="14.5" x14ac:dyDescent="0.35">
      <c r="A753" s="12" t="str">
        <f t="shared" si="11"/>
        <v>Equatorial Guinea-Africa-2010</v>
      </c>
      <c r="B753" s="13" t="s">
        <v>64</v>
      </c>
      <c r="C753" s="14" t="s">
        <v>122</v>
      </c>
      <c r="D753" s="15">
        <v>2010</v>
      </c>
      <c r="E753" s="13">
        <v>0</v>
      </c>
      <c r="F753" s="19">
        <v>16</v>
      </c>
      <c r="G753" s="13">
        <v>0</v>
      </c>
      <c r="H753" s="13">
        <v>0</v>
      </c>
      <c r="I753" s="19">
        <v>0.79100000000000004</v>
      </c>
      <c r="J753" s="19">
        <v>0.98399999999999999</v>
      </c>
    </row>
    <row r="754" spans="1:10" ht="14.5" x14ac:dyDescent="0.35">
      <c r="A754" s="12" t="str">
        <f t="shared" si="11"/>
        <v>Equatorial Guinea-Africa-2011</v>
      </c>
      <c r="B754" s="13" t="s">
        <v>64</v>
      </c>
      <c r="C754" s="14" t="s">
        <v>122</v>
      </c>
      <c r="D754" s="15">
        <v>2011</v>
      </c>
      <c r="E754" s="13">
        <v>0</v>
      </c>
      <c r="F754" s="19">
        <v>20</v>
      </c>
      <c r="G754" s="13">
        <v>0</v>
      </c>
      <c r="H754" s="13">
        <v>0</v>
      </c>
      <c r="I754" s="19">
        <v>0.65100000000000002</v>
      </c>
      <c r="J754" s="19">
        <v>0.84899999999999998</v>
      </c>
    </row>
    <row r="755" spans="1:10" ht="14.5" x14ac:dyDescent="0.35">
      <c r="A755" s="12" t="str">
        <f t="shared" si="11"/>
        <v>Equatorial Guinea-Africa-2012</v>
      </c>
      <c r="B755" s="13" t="s">
        <v>64</v>
      </c>
      <c r="C755" s="14" t="s">
        <v>122</v>
      </c>
      <c r="D755" s="15">
        <v>2012</v>
      </c>
      <c r="E755" s="13">
        <v>0</v>
      </c>
      <c r="F755" s="19">
        <v>38</v>
      </c>
      <c r="G755" s="13">
        <v>0</v>
      </c>
      <c r="H755" s="13">
        <v>0</v>
      </c>
      <c r="I755" s="19">
        <v>0.123</v>
      </c>
      <c r="J755" s="19">
        <v>0.42299999999999999</v>
      </c>
    </row>
    <row r="756" spans="1:10" ht="14.5" x14ac:dyDescent="0.35">
      <c r="A756" s="12" t="str">
        <f t="shared" si="11"/>
        <v>Eritrea-Africa-2000</v>
      </c>
      <c r="B756" s="13" t="s">
        <v>64</v>
      </c>
      <c r="C756" s="14" t="s">
        <v>123</v>
      </c>
      <c r="D756" s="15">
        <v>2000</v>
      </c>
      <c r="E756" s="13">
        <v>0</v>
      </c>
      <c r="F756" s="19">
        <v>40</v>
      </c>
      <c r="G756" s="13">
        <v>0</v>
      </c>
      <c r="H756" s="13">
        <v>0</v>
      </c>
      <c r="I756" s="19">
        <v>3.1E-2</v>
      </c>
      <c r="J756" s="19">
        <v>0.13600000000000001</v>
      </c>
    </row>
    <row r="757" spans="1:10" ht="14.5" x14ac:dyDescent="0.35">
      <c r="A757" s="12" t="str">
        <f t="shared" si="11"/>
        <v>Eritrea-Africa-2001</v>
      </c>
      <c r="B757" s="13" t="s">
        <v>64</v>
      </c>
      <c r="C757" s="14" t="s">
        <v>123</v>
      </c>
      <c r="D757" s="15">
        <v>2001</v>
      </c>
      <c r="E757" s="13">
        <v>0</v>
      </c>
      <c r="F757" s="19">
        <v>13</v>
      </c>
      <c r="G757" s="13">
        <v>0</v>
      </c>
      <c r="H757" s="13">
        <v>0</v>
      </c>
      <c r="I757" s="19">
        <v>0.64800000000000002</v>
      </c>
      <c r="J757" s="19">
        <v>0.90900000000000003</v>
      </c>
    </row>
    <row r="758" spans="1:10" ht="14.5" x14ac:dyDescent="0.35">
      <c r="A758" s="12" t="str">
        <f t="shared" si="11"/>
        <v>Eritrea-Africa-2002</v>
      </c>
      <c r="B758" s="13" t="s">
        <v>64</v>
      </c>
      <c r="C758" s="14" t="s">
        <v>123</v>
      </c>
      <c r="D758" s="15">
        <v>2002</v>
      </c>
      <c r="E758" s="13">
        <v>0</v>
      </c>
      <c r="F758" s="13">
        <v>0</v>
      </c>
      <c r="G758" s="13">
        <v>0</v>
      </c>
      <c r="H758" s="13">
        <v>0</v>
      </c>
      <c r="I758" s="19">
        <v>0.216</v>
      </c>
      <c r="J758" s="19">
        <v>0.57399999999999995</v>
      </c>
    </row>
    <row r="759" spans="1:10" ht="14.5" x14ac:dyDescent="0.35">
      <c r="A759" s="12" t="str">
        <f t="shared" si="11"/>
        <v>Eritrea-Africa-2003</v>
      </c>
      <c r="B759" s="13" t="s">
        <v>64</v>
      </c>
      <c r="C759" s="14" t="s">
        <v>123</v>
      </c>
      <c r="D759" s="15">
        <v>2003</v>
      </c>
      <c r="E759" s="13">
        <v>0</v>
      </c>
      <c r="F759" s="19">
        <v>29</v>
      </c>
      <c r="G759" s="13">
        <v>0</v>
      </c>
      <c r="H759" s="13">
        <v>0</v>
      </c>
      <c r="I759" s="19">
        <v>6.9000000000000006E-2</v>
      </c>
      <c r="J759" s="19">
        <v>0.05</v>
      </c>
    </row>
    <row r="760" spans="1:10" ht="14.5" x14ac:dyDescent="0.35">
      <c r="A760" s="12" t="str">
        <f t="shared" si="11"/>
        <v>Eritrea-Africa-2004</v>
      </c>
      <c r="B760" s="13" t="s">
        <v>64</v>
      </c>
      <c r="C760" s="14" t="s">
        <v>123</v>
      </c>
      <c r="D760" s="15">
        <v>2004</v>
      </c>
      <c r="E760" s="13">
        <v>0</v>
      </c>
      <c r="F760" s="13">
        <v>0</v>
      </c>
      <c r="G760" s="13">
        <v>0</v>
      </c>
      <c r="H760" s="13">
        <v>0</v>
      </c>
      <c r="I760" s="19">
        <v>6.0000000000000001E-3</v>
      </c>
      <c r="J760" s="19">
        <v>3.0000000000000001E-3</v>
      </c>
    </row>
    <row r="761" spans="1:10" ht="14.5" x14ac:dyDescent="0.35">
      <c r="A761" s="12" t="str">
        <f t="shared" si="11"/>
        <v>Eritrea-Africa-2005</v>
      </c>
      <c r="B761" s="13" t="s">
        <v>64</v>
      </c>
      <c r="C761" s="14" t="s">
        <v>123</v>
      </c>
      <c r="D761" s="15">
        <v>2005</v>
      </c>
      <c r="E761" s="13">
        <v>0</v>
      </c>
      <c r="F761" s="19">
        <v>20</v>
      </c>
      <c r="G761" s="13">
        <v>0</v>
      </c>
      <c r="H761" s="13">
        <v>0</v>
      </c>
      <c r="I761" s="19">
        <v>0.19600000000000001</v>
      </c>
      <c r="J761" s="19">
        <v>1.042</v>
      </c>
    </row>
    <row r="762" spans="1:10" ht="14.5" x14ac:dyDescent="0.35">
      <c r="A762" s="12" t="str">
        <f t="shared" si="11"/>
        <v>Eritrea-Africa-2006</v>
      </c>
      <c r="B762" s="13" t="s">
        <v>64</v>
      </c>
      <c r="C762" s="14" t="s">
        <v>123</v>
      </c>
      <c r="D762" s="15">
        <v>2006</v>
      </c>
      <c r="E762" s="13">
        <v>0</v>
      </c>
      <c r="F762" s="19">
        <v>79</v>
      </c>
      <c r="G762" s="13">
        <v>0</v>
      </c>
      <c r="H762" s="13">
        <v>0</v>
      </c>
      <c r="I762" s="19">
        <v>8.5000000000000006E-2</v>
      </c>
      <c r="J762" s="19">
        <v>0.26600000000000001</v>
      </c>
    </row>
    <row r="763" spans="1:10" ht="14.5" x14ac:dyDescent="0.35">
      <c r="A763" s="12" t="str">
        <f t="shared" si="11"/>
        <v>Eritrea-Africa-2007</v>
      </c>
      <c r="B763" s="13" t="s">
        <v>64</v>
      </c>
      <c r="C763" s="14" t="s">
        <v>123</v>
      </c>
      <c r="D763" s="15">
        <v>2007</v>
      </c>
      <c r="E763" s="13">
        <v>0</v>
      </c>
      <c r="F763" s="19">
        <v>35</v>
      </c>
      <c r="G763" s="13">
        <v>0</v>
      </c>
      <c r="H763" s="13">
        <v>0</v>
      </c>
      <c r="I763" s="19">
        <v>0.224</v>
      </c>
      <c r="J763" s="19">
        <v>0.67100000000000004</v>
      </c>
    </row>
    <row r="764" spans="1:10" ht="14.5" x14ac:dyDescent="0.35">
      <c r="A764" s="12" t="str">
        <f t="shared" si="11"/>
        <v>Eritrea-Africa-2008</v>
      </c>
      <c r="B764" s="13" t="s">
        <v>64</v>
      </c>
      <c r="C764" s="14" t="s">
        <v>123</v>
      </c>
      <c r="D764" s="15">
        <v>2008</v>
      </c>
      <c r="E764" s="13">
        <v>0</v>
      </c>
      <c r="F764" s="19">
        <v>46</v>
      </c>
      <c r="G764" s="13">
        <v>0</v>
      </c>
      <c r="H764" s="13">
        <v>0</v>
      </c>
      <c r="I764" s="19">
        <v>0.08</v>
      </c>
      <c r="J764" s="19">
        <v>0.216</v>
      </c>
    </row>
    <row r="765" spans="1:10" ht="14.5" x14ac:dyDescent="0.35">
      <c r="A765" s="12" t="str">
        <f t="shared" si="11"/>
        <v>Eritrea-Africa-2009</v>
      </c>
      <c r="B765" s="13" t="s">
        <v>64</v>
      </c>
      <c r="C765" s="14" t="s">
        <v>123</v>
      </c>
      <c r="D765" s="15">
        <v>2009</v>
      </c>
      <c r="E765" s="13">
        <v>0</v>
      </c>
      <c r="F765" s="19">
        <v>35</v>
      </c>
      <c r="G765" s="13">
        <v>0</v>
      </c>
      <c r="H765" s="13">
        <v>0</v>
      </c>
      <c r="I765" s="19">
        <v>7.2999999999999995E-2</v>
      </c>
      <c r="J765" s="19">
        <v>0.249</v>
      </c>
    </row>
    <row r="766" spans="1:10" ht="14.5" x14ac:dyDescent="0.35">
      <c r="A766" s="12" t="str">
        <f t="shared" si="11"/>
        <v>Eritrea-Africa-2010</v>
      </c>
      <c r="B766" s="13" t="s">
        <v>64</v>
      </c>
      <c r="C766" s="14" t="s">
        <v>123</v>
      </c>
      <c r="D766" s="15">
        <v>2010</v>
      </c>
      <c r="E766" s="13">
        <v>0</v>
      </c>
      <c r="F766" s="13">
        <v>0</v>
      </c>
      <c r="G766" s="13">
        <v>0</v>
      </c>
      <c r="H766" s="13">
        <v>0</v>
      </c>
      <c r="I766" s="19">
        <v>0.192</v>
      </c>
      <c r="J766" s="19">
        <v>0.56999999999999995</v>
      </c>
    </row>
    <row r="767" spans="1:10" ht="14.5" x14ac:dyDescent="0.35">
      <c r="A767" s="12" t="str">
        <f t="shared" si="11"/>
        <v>Eritrea-Africa-2011</v>
      </c>
      <c r="B767" s="13" t="s">
        <v>64</v>
      </c>
      <c r="C767" s="14" t="s">
        <v>123</v>
      </c>
      <c r="D767" s="15">
        <v>2011</v>
      </c>
      <c r="E767" s="13">
        <v>0</v>
      </c>
      <c r="F767" s="19">
        <v>74</v>
      </c>
      <c r="G767" s="13">
        <v>0</v>
      </c>
      <c r="H767" s="13">
        <v>0</v>
      </c>
      <c r="I767" s="19">
        <v>0.08</v>
      </c>
      <c r="J767" s="19">
        <v>0.317</v>
      </c>
    </row>
    <row r="768" spans="1:10" ht="14.5" x14ac:dyDescent="0.35">
      <c r="A768" s="12" t="str">
        <f t="shared" si="11"/>
        <v>Eritrea-Africa-2012</v>
      </c>
      <c r="B768" s="13" t="s">
        <v>64</v>
      </c>
      <c r="C768" s="14" t="s">
        <v>123</v>
      </c>
      <c r="D768" s="15">
        <v>2012</v>
      </c>
      <c r="E768" s="13">
        <v>0</v>
      </c>
      <c r="F768" s="19">
        <v>43</v>
      </c>
      <c r="G768" s="13">
        <v>0</v>
      </c>
      <c r="H768" s="13">
        <v>0</v>
      </c>
      <c r="I768" s="19">
        <v>3.4000000000000002E-2</v>
      </c>
      <c r="J768" s="19">
        <v>6.9000000000000006E-2</v>
      </c>
    </row>
    <row r="769" spans="1:10" ht="14.5" x14ac:dyDescent="0.35">
      <c r="A769" s="12" t="str">
        <f t="shared" si="11"/>
        <v>Estonia-Europe-2000</v>
      </c>
      <c r="B769" s="13" t="s">
        <v>62</v>
      </c>
      <c r="C769" s="14" t="s">
        <v>124</v>
      </c>
      <c r="D769" s="15">
        <v>2000</v>
      </c>
      <c r="E769" s="13">
        <v>0</v>
      </c>
      <c r="F769" s="19">
        <v>19</v>
      </c>
      <c r="G769" s="13">
        <v>0</v>
      </c>
      <c r="H769" s="13">
        <v>0</v>
      </c>
      <c r="I769" s="19">
        <v>0.29499999999999998</v>
      </c>
      <c r="J769" s="19">
        <v>0.88200000000000001</v>
      </c>
    </row>
    <row r="770" spans="1:10" ht="14.5" x14ac:dyDescent="0.35">
      <c r="A770" s="12" t="str">
        <f t="shared" si="11"/>
        <v>Estonia-Europe-2001</v>
      </c>
      <c r="B770" s="13" t="s">
        <v>62</v>
      </c>
      <c r="C770" s="14" t="s">
        <v>124</v>
      </c>
      <c r="D770" s="15">
        <v>2001</v>
      </c>
      <c r="E770" s="13">
        <v>0</v>
      </c>
      <c r="F770" s="19">
        <v>72</v>
      </c>
      <c r="G770" s="13">
        <v>0</v>
      </c>
      <c r="H770" s="13">
        <v>0</v>
      </c>
      <c r="I770" s="19">
        <v>6.0000000000000001E-3</v>
      </c>
      <c r="J770" s="19">
        <v>3.5000000000000003E-2</v>
      </c>
    </row>
    <row r="771" spans="1:10" ht="14.5" x14ac:dyDescent="0.35">
      <c r="A771" s="12" t="str">
        <f t="shared" ref="A771:A834" si="12">C771&amp;"-"&amp;D771</f>
        <v>Estonia-Europe-2002</v>
      </c>
      <c r="B771" s="13" t="s">
        <v>62</v>
      </c>
      <c r="C771" s="14" t="s">
        <v>124</v>
      </c>
      <c r="D771" s="15">
        <v>2002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9">
        <v>3.5999999999999997E-2</v>
      </c>
    </row>
    <row r="772" spans="1:10" ht="14.5" x14ac:dyDescent="0.35">
      <c r="A772" s="12" t="str">
        <f t="shared" si="12"/>
        <v>Estonia-Europe-2003</v>
      </c>
      <c r="B772" s="13" t="s">
        <v>62</v>
      </c>
      <c r="C772" s="14" t="s">
        <v>124</v>
      </c>
      <c r="D772" s="15">
        <v>2003</v>
      </c>
      <c r="E772" s="13">
        <v>0</v>
      </c>
      <c r="F772" s="19">
        <v>3</v>
      </c>
      <c r="G772" s="13">
        <v>0</v>
      </c>
      <c r="H772" s="13">
        <v>0</v>
      </c>
      <c r="I772" s="13">
        <v>0</v>
      </c>
      <c r="J772" s="19">
        <v>0.71899999999999997</v>
      </c>
    </row>
    <row r="773" spans="1:10" ht="14.5" x14ac:dyDescent="0.35">
      <c r="A773" s="12" t="str">
        <f t="shared" si="12"/>
        <v>Estonia-Europe-2004</v>
      </c>
      <c r="B773" s="13" t="s">
        <v>62</v>
      </c>
      <c r="C773" s="14" t="s">
        <v>124</v>
      </c>
      <c r="D773" s="15">
        <v>2004</v>
      </c>
      <c r="E773" s="13">
        <v>0</v>
      </c>
      <c r="F773" s="19">
        <v>45</v>
      </c>
      <c r="G773" s="13">
        <v>0</v>
      </c>
      <c r="H773" s="13">
        <v>0</v>
      </c>
      <c r="I773" s="19">
        <v>6.7000000000000004E-2</v>
      </c>
      <c r="J773" s="19">
        <v>0.13400000000000001</v>
      </c>
    </row>
    <row r="774" spans="1:10" ht="14.5" x14ac:dyDescent="0.35">
      <c r="A774" s="12" t="str">
        <f t="shared" si="12"/>
        <v>Estonia-Europe-2005</v>
      </c>
      <c r="B774" s="13" t="s">
        <v>62</v>
      </c>
      <c r="C774" s="14" t="s">
        <v>124</v>
      </c>
      <c r="D774" s="15">
        <v>2005</v>
      </c>
      <c r="E774" s="13">
        <v>0</v>
      </c>
      <c r="F774" s="13">
        <v>0</v>
      </c>
      <c r="G774" s="13">
        <v>0</v>
      </c>
      <c r="H774" s="13">
        <v>0</v>
      </c>
      <c r="I774" s="19">
        <v>0.14099999999999999</v>
      </c>
      <c r="J774" s="19">
        <v>0.24199999999999999</v>
      </c>
    </row>
    <row r="775" spans="1:10" ht="14.5" x14ac:dyDescent="0.35">
      <c r="A775" s="12" t="str">
        <f t="shared" si="12"/>
        <v>Estonia-Europe-2006</v>
      </c>
      <c r="B775" s="13" t="s">
        <v>62</v>
      </c>
      <c r="C775" s="14" t="s">
        <v>124</v>
      </c>
      <c r="D775" s="15">
        <v>2006</v>
      </c>
      <c r="E775" s="13">
        <v>0</v>
      </c>
      <c r="F775" s="13">
        <v>0</v>
      </c>
      <c r="G775" s="13">
        <v>0</v>
      </c>
      <c r="H775" s="13">
        <v>0</v>
      </c>
      <c r="I775" s="19">
        <v>0.33700000000000002</v>
      </c>
      <c r="J775" s="19">
        <v>0.50600000000000001</v>
      </c>
    </row>
    <row r="776" spans="1:10" ht="14.5" x14ac:dyDescent="0.35">
      <c r="A776" s="12" t="str">
        <f t="shared" si="12"/>
        <v>Estonia-Europe-2007</v>
      </c>
      <c r="B776" s="13" t="s">
        <v>62</v>
      </c>
      <c r="C776" s="14" t="s">
        <v>124</v>
      </c>
      <c r="D776" s="15">
        <v>2007</v>
      </c>
      <c r="E776" s="13">
        <v>0</v>
      </c>
      <c r="F776" s="19">
        <v>21</v>
      </c>
      <c r="G776" s="13">
        <v>0</v>
      </c>
      <c r="H776" s="13">
        <v>0</v>
      </c>
      <c r="I776" s="19">
        <v>0.03</v>
      </c>
      <c r="J776" s="19">
        <v>6.0000000000000001E-3</v>
      </c>
    </row>
    <row r="777" spans="1:10" ht="14.5" x14ac:dyDescent="0.35">
      <c r="A777" s="12" t="str">
        <f t="shared" si="12"/>
        <v>Estonia-Europe-2008</v>
      </c>
      <c r="B777" s="13" t="s">
        <v>62</v>
      </c>
      <c r="C777" s="14" t="s">
        <v>124</v>
      </c>
      <c r="D777" s="15">
        <v>2008</v>
      </c>
      <c r="E777" s="13">
        <v>0</v>
      </c>
      <c r="F777" s="19">
        <v>17</v>
      </c>
      <c r="G777" s="13">
        <v>0</v>
      </c>
      <c r="H777" s="13">
        <v>0</v>
      </c>
      <c r="I777" s="19">
        <v>2.5999999999999999E-2</v>
      </c>
      <c r="J777" s="19">
        <v>1.0999999999999999E-2</v>
      </c>
    </row>
    <row r="778" spans="1:10" ht="14.5" x14ac:dyDescent="0.35">
      <c r="A778" s="12" t="str">
        <f t="shared" si="12"/>
        <v>Estonia-Europe-2009</v>
      </c>
      <c r="B778" s="13" t="s">
        <v>62</v>
      </c>
      <c r="C778" s="14" t="s">
        <v>124</v>
      </c>
      <c r="D778" s="15">
        <v>2009</v>
      </c>
      <c r="E778" s="13">
        <v>0</v>
      </c>
      <c r="F778" s="19">
        <v>16</v>
      </c>
      <c r="G778" s="13">
        <v>0</v>
      </c>
      <c r="H778" s="13">
        <v>0</v>
      </c>
      <c r="I778" s="19">
        <v>9.1999999999999998E-2</v>
      </c>
      <c r="J778" s="19">
        <v>5.5E-2</v>
      </c>
    </row>
    <row r="779" spans="1:10" ht="14.5" x14ac:dyDescent="0.35">
      <c r="A779" s="12" t="str">
        <f t="shared" si="12"/>
        <v>Estonia-Europe-2010</v>
      </c>
      <c r="B779" s="13" t="s">
        <v>62</v>
      </c>
      <c r="C779" s="14" t="s">
        <v>124</v>
      </c>
      <c r="D779" s="15">
        <v>2010</v>
      </c>
      <c r="E779" s="13">
        <v>0</v>
      </c>
      <c r="F779" s="13">
        <v>0</v>
      </c>
      <c r="G779" s="13">
        <v>0</v>
      </c>
      <c r="H779" s="13">
        <v>0</v>
      </c>
      <c r="I779" s="19">
        <v>0.26400000000000001</v>
      </c>
      <c r="J779" s="19">
        <v>0.439</v>
      </c>
    </row>
    <row r="780" spans="1:10" ht="14.5" x14ac:dyDescent="0.35">
      <c r="A780" s="12" t="str">
        <f t="shared" si="12"/>
        <v>Estonia-Europe-2011</v>
      </c>
      <c r="B780" s="13" t="s">
        <v>62</v>
      </c>
      <c r="C780" s="14" t="s">
        <v>124</v>
      </c>
      <c r="D780" s="15">
        <v>2011</v>
      </c>
      <c r="E780" s="13">
        <v>0</v>
      </c>
      <c r="F780" s="19">
        <v>12</v>
      </c>
      <c r="G780" s="13">
        <v>0</v>
      </c>
      <c r="H780" s="13">
        <v>0</v>
      </c>
      <c r="I780" s="19">
        <v>0.61</v>
      </c>
      <c r="J780" s="19">
        <v>0.64600000000000002</v>
      </c>
    </row>
    <row r="781" spans="1:10" ht="14.5" x14ac:dyDescent="0.35">
      <c r="A781" s="12" t="str">
        <f t="shared" si="12"/>
        <v>Estonia-Europe-2012</v>
      </c>
      <c r="B781" s="13" t="s">
        <v>62</v>
      </c>
      <c r="C781" s="14" t="s">
        <v>124</v>
      </c>
      <c r="D781" s="15">
        <v>2012</v>
      </c>
      <c r="E781" s="13">
        <v>0</v>
      </c>
      <c r="F781" s="19">
        <v>51</v>
      </c>
      <c r="G781" s="13">
        <v>0</v>
      </c>
      <c r="H781" s="13">
        <v>0</v>
      </c>
      <c r="I781" s="19">
        <v>1.4E-2</v>
      </c>
      <c r="J781" s="19">
        <v>3.0000000000000001E-3</v>
      </c>
    </row>
    <row r="782" spans="1:10" ht="14.5" x14ac:dyDescent="0.35">
      <c r="A782" s="12" t="str">
        <f t="shared" si="12"/>
        <v>Ethiopia-Africa-2000</v>
      </c>
      <c r="B782" s="13" t="s">
        <v>64</v>
      </c>
      <c r="C782" s="14" t="s">
        <v>125</v>
      </c>
      <c r="D782" s="15">
        <v>2000</v>
      </c>
      <c r="E782" s="13">
        <v>0</v>
      </c>
      <c r="F782" s="19">
        <v>42</v>
      </c>
      <c r="G782" s="13">
        <v>0</v>
      </c>
      <c r="H782" s="13">
        <v>0</v>
      </c>
      <c r="I782" s="19">
        <v>2.8000000000000001E-2</v>
      </c>
      <c r="J782" s="19">
        <v>5.8999999999999997E-2</v>
      </c>
    </row>
    <row r="783" spans="1:10" ht="14.5" x14ac:dyDescent="0.35">
      <c r="A783" s="12" t="str">
        <f t="shared" si="12"/>
        <v>Ethiopia-Africa-2001</v>
      </c>
      <c r="B783" s="13" t="s">
        <v>64</v>
      </c>
      <c r="C783" s="14" t="s">
        <v>125</v>
      </c>
      <c r="D783" s="15">
        <v>2001</v>
      </c>
      <c r="E783" s="13">
        <v>0</v>
      </c>
      <c r="F783" s="19">
        <v>56</v>
      </c>
      <c r="G783" s="13">
        <v>0</v>
      </c>
      <c r="H783" s="13">
        <v>0</v>
      </c>
      <c r="I783" s="19">
        <v>6.0000000000000001E-3</v>
      </c>
      <c r="J783" s="19">
        <v>2E-3</v>
      </c>
    </row>
    <row r="784" spans="1:10" ht="14.5" x14ac:dyDescent="0.35">
      <c r="A784" s="12" t="str">
        <f t="shared" si="12"/>
        <v>Ethiopia-Africa-2002</v>
      </c>
      <c r="B784" s="13" t="s">
        <v>64</v>
      </c>
      <c r="C784" s="14" t="s">
        <v>125</v>
      </c>
      <c r="D784" s="15">
        <v>2002</v>
      </c>
      <c r="E784" s="13">
        <v>0</v>
      </c>
      <c r="F784" s="19">
        <v>32</v>
      </c>
      <c r="G784" s="13">
        <v>0</v>
      </c>
      <c r="H784" s="13">
        <v>0</v>
      </c>
      <c r="I784" s="19">
        <v>0.03</v>
      </c>
      <c r="J784" s="19">
        <v>0.112</v>
      </c>
    </row>
    <row r="785" spans="1:10" ht="14.5" x14ac:dyDescent="0.35">
      <c r="A785" s="12" t="str">
        <f t="shared" si="12"/>
        <v>Ethiopia-Africa-2003</v>
      </c>
      <c r="B785" s="13" t="s">
        <v>64</v>
      </c>
      <c r="C785" s="14" t="s">
        <v>125</v>
      </c>
      <c r="D785" s="15">
        <v>2003</v>
      </c>
      <c r="E785" s="13">
        <v>0</v>
      </c>
      <c r="F785" s="19">
        <v>39</v>
      </c>
      <c r="G785" s="13">
        <v>0</v>
      </c>
      <c r="H785" s="13">
        <v>0</v>
      </c>
      <c r="I785" s="19">
        <v>3.9E-2</v>
      </c>
      <c r="J785" s="19">
        <v>3.9E-2</v>
      </c>
    </row>
    <row r="786" spans="1:10" ht="14.5" x14ac:dyDescent="0.35">
      <c r="A786" s="12" t="str">
        <f t="shared" si="12"/>
        <v>Ethiopia-Africa-2004</v>
      </c>
      <c r="B786" s="13" t="s">
        <v>64</v>
      </c>
      <c r="C786" s="14" t="s">
        <v>125</v>
      </c>
      <c r="D786" s="15">
        <v>2004</v>
      </c>
      <c r="E786" s="13">
        <v>0</v>
      </c>
      <c r="F786" s="13">
        <v>0</v>
      </c>
      <c r="G786" s="13">
        <v>0</v>
      </c>
      <c r="H786" s="13">
        <v>0</v>
      </c>
      <c r="I786" s="19">
        <v>0.17199999999999999</v>
      </c>
      <c r="J786" s="19">
        <v>0.56999999999999995</v>
      </c>
    </row>
    <row r="787" spans="1:10" ht="14.5" x14ac:dyDescent="0.35">
      <c r="A787" s="12" t="str">
        <f t="shared" si="12"/>
        <v>Ethiopia-Africa-2005</v>
      </c>
      <c r="B787" s="13" t="s">
        <v>64</v>
      </c>
      <c r="C787" s="14" t="s">
        <v>125</v>
      </c>
      <c r="D787" s="15">
        <v>2005</v>
      </c>
      <c r="E787" s="13">
        <v>0</v>
      </c>
      <c r="F787" s="19">
        <v>66</v>
      </c>
      <c r="G787" s="13">
        <v>0</v>
      </c>
      <c r="H787" s="13">
        <v>0</v>
      </c>
      <c r="I787" s="19">
        <v>0.11899999999999999</v>
      </c>
      <c r="J787" s="19">
        <v>0.20699999999999999</v>
      </c>
    </row>
    <row r="788" spans="1:10" ht="14.5" x14ac:dyDescent="0.35">
      <c r="A788" s="12" t="str">
        <f t="shared" si="12"/>
        <v>Ethiopia-Africa-2006</v>
      </c>
      <c r="B788" s="13" t="s">
        <v>64</v>
      </c>
      <c r="C788" s="14" t="s">
        <v>125</v>
      </c>
      <c r="D788" s="15">
        <v>2006</v>
      </c>
      <c r="E788" s="13">
        <v>0</v>
      </c>
      <c r="F788" s="13">
        <v>0</v>
      </c>
      <c r="G788" s="13">
        <v>0</v>
      </c>
      <c r="H788" s="13">
        <v>0</v>
      </c>
      <c r="I788" s="19">
        <v>0.20799999999999999</v>
      </c>
      <c r="J788" s="19">
        <v>0.72099999999999997</v>
      </c>
    </row>
    <row r="789" spans="1:10" ht="14.5" x14ac:dyDescent="0.35">
      <c r="A789" s="12" t="str">
        <f t="shared" si="12"/>
        <v>Ethiopia-Africa-2007</v>
      </c>
      <c r="B789" s="13" t="s">
        <v>64</v>
      </c>
      <c r="C789" s="14" t="s">
        <v>125</v>
      </c>
      <c r="D789" s="15">
        <v>2007</v>
      </c>
      <c r="E789" s="13">
        <v>0</v>
      </c>
      <c r="F789" s="13">
        <v>0</v>
      </c>
      <c r="G789" s="13">
        <v>0</v>
      </c>
      <c r="H789" s="13">
        <v>0</v>
      </c>
      <c r="I789" s="19">
        <v>0.2</v>
      </c>
      <c r="J789" s="19">
        <v>0.38700000000000001</v>
      </c>
    </row>
    <row r="790" spans="1:10" ht="14.5" x14ac:dyDescent="0.35">
      <c r="A790" s="12" t="str">
        <f t="shared" si="12"/>
        <v>Ethiopia-Africa-2008</v>
      </c>
      <c r="B790" s="13" t="s">
        <v>64</v>
      </c>
      <c r="C790" s="14" t="s">
        <v>125</v>
      </c>
      <c r="D790" s="15">
        <v>2008</v>
      </c>
      <c r="E790" s="13">
        <v>0</v>
      </c>
      <c r="F790" s="13">
        <v>0</v>
      </c>
      <c r="G790" s="13">
        <v>0</v>
      </c>
      <c r="H790" s="13">
        <v>0</v>
      </c>
      <c r="I790" s="19">
        <v>0.39700000000000002</v>
      </c>
      <c r="J790" s="19">
        <v>0.51700000000000002</v>
      </c>
    </row>
    <row r="791" spans="1:10" ht="14.5" x14ac:dyDescent="0.35">
      <c r="A791" s="12" t="str">
        <f t="shared" si="12"/>
        <v>Ethiopia-Africa-2009</v>
      </c>
      <c r="B791" s="13" t="s">
        <v>64</v>
      </c>
      <c r="C791" s="14" t="s">
        <v>125</v>
      </c>
      <c r="D791" s="15">
        <v>2009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9">
        <v>0.23400000000000001</v>
      </c>
    </row>
    <row r="792" spans="1:10" ht="14.5" x14ac:dyDescent="0.35">
      <c r="A792" s="12" t="str">
        <f t="shared" si="12"/>
        <v>Ethiopia-Africa-2010</v>
      </c>
      <c r="B792" s="13" t="s">
        <v>64</v>
      </c>
      <c r="C792" s="14" t="s">
        <v>125</v>
      </c>
      <c r="D792" s="15">
        <v>2010</v>
      </c>
      <c r="E792" s="13">
        <v>0</v>
      </c>
      <c r="F792" s="13">
        <v>0</v>
      </c>
      <c r="G792" s="13">
        <v>0</v>
      </c>
      <c r="H792" s="13">
        <v>0</v>
      </c>
      <c r="I792" s="19">
        <v>0.56499999999999995</v>
      </c>
      <c r="J792" s="19">
        <v>0.628</v>
      </c>
    </row>
    <row r="793" spans="1:10" ht="14.5" x14ac:dyDescent="0.35">
      <c r="A793" s="12" t="str">
        <f t="shared" si="12"/>
        <v>Ethiopia-Africa-2011</v>
      </c>
      <c r="B793" s="13" t="s">
        <v>64</v>
      </c>
      <c r="C793" s="14" t="s">
        <v>125</v>
      </c>
      <c r="D793" s="15">
        <v>2011</v>
      </c>
      <c r="E793" s="13">
        <v>0</v>
      </c>
      <c r="F793" s="19">
        <v>60</v>
      </c>
      <c r="G793" s="13">
        <v>0</v>
      </c>
      <c r="H793" s="13">
        <v>0</v>
      </c>
      <c r="I793" s="19">
        <v>3.5000000000000003E-2</v>
      </c>
      <c r="J793" s="19">
        <v>0.14199999999999999</v>
      </c>
    </row>
    <row r="794" spans="1:10" ht="14.5" x14ac:dyDescent="0.35">
      <c r="A794" s="12" t="str">
        <f t="shared" si="12"/>
        <v>Ethiopia-Africa-2012</v>
      </c>
      <c r="B794" s="13" t="s">
        <v>64</v>
      </c>
      <c r="C794" s="14" t="s">
        <v>125</v>
      </c>
      <c r="D794" s="15">
        <v>2012</v>
      </c>
      <c r="E794" s="13">
        <v>0</v>
      </c>
      <c r="F794" s="19">
        <v>152</v>
      </c>
      <c r="G794" s="13">
        <v>0</v>
      </c>
      <c r="H794" s="13">
        <v>0</v>
      </c>
      <c r="I794" s="19">
        <v>0.13200000000000001</v>
      </c>
      <c r="J794" s="19">
        <v>0.255</v>
      </c>
    </row>
    <row r="795" spans="1:10" ht="14.5" x14ac:dyDescent="0.35">
      <c r="A795" s="12" t="str">
        <f t="shared" si="12"/>
        <v>Faeroe Islands-Europe-2000</v>
      </c>
      <c r="B795" s="13" t="s">
        <v>62</v>
      </c>
      <c r="C795" s="14" t="s">
        <v>126</v>
      </c>
      <c r="D795" s="15">
        <v>2000</v>
      </c>
      <c r="E795" s="13">
        <v>0</v>
      </c>
      <c r="F795" s="19">
        <v>3</v>
      </c>
      <c r="G795" s="13">
        <v>0</v>
      </c>
      <c r="H795" s="13">
        <v>0</v>
      </c>
      <c r="I795" s="19">
        <v>0.64200000000000002</v>
      </c>
      <c r="J795" s="19">
        <v>0.42099999999999999</v>
      </c>
    </row>
    <row r="796" spans="1:10" ht="14.5" x14ac:dyDescent="0.35">
      <c r="A796" s="12" t="str">
        <f t="shared" si="12"/>
        <v>Faeroe Islands-Europe-2001</v>
      </c>
      <c r="B796" s="13" t="s">
        <v>62</v>
      </c>
      <c r="C796" s="14" t="s">
        <v>126</v>
      </c>
      <c r="D796" s="15">
        <v>2001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9">
        <v>0.45700000000000002</v>
      </c>
    </row>
    <row r="797" spans="1:10" ht="14.5" x14ac:dyDescent="0.35">
      <c r="A797" s="12" t="str">
        <f t="shared" si="12"/>
        <v>Faeroe Islands-Europe-2002</v>
      </c>
      <c r="B797" s="13" t="s">
        <v>62</v>
      </c>
      <c r="C797" s="14" t="s">
        <v>126</v>
      </c>
      <c r="D797" s="15">
        <v>2002</v>
      </c>
      <c r="E797" s="13">
        <v>0</v>
      </c>
      <c r="F797" s="19">
        <v>27</v>
      </c>
      <c r="G797" s="13">
        <v>0</v>
      </c>
      <c r="H797" s="13">
        <v>0</v>
      </c>
      <c r="I797" s="19">
        <v>0.255</v>
      </c>
      <c r="J797" s="19">
        <v>0.45400000000000001</v>
      </c>
    </row>
    <row r="798" spans="1:10" ht="14.5" x14ac:dyDescent="0.35">
      <c r="A798" s="12" t="str">
        <f t="shared" si="12"/>
        <v>Faeroe Islands-Europe-2003</v>
      </c>
      <c r="B798" s="13" t="s">
        <v>62</v>
      </c>
      <c r="C798" s="14" t="s">
        <v>126</v>
      </c>
      <c r="D798" s="15">
        <v>2003</v>
      </c>
      <c r="E798" s="13">
        <v>0</v>
      </c>
      <c r="F798" s="19">
        <v>60</v>
      </c>
      <c r="G798" s="13">
        <v>0</v>
      </c>
      <c r="H798" s="13">
        <v>0</v>
      </c>
      <c r="I798" s="19">
        <v>7.3999999999999996E-2</v>
      </c>
      <c r="J798" s="19">
        <v>0.14799999999999999</v>
      </c>
    </row>
    <row r="799" spans="1:10" ht="14.5" x14ac:dyDescent="0.35">
      <c r="A799" s="12" t="str">
        <f t="shared" si="12"/>
        <v>Faeroe Islands-Europe-2004</v>
      </c>
      <c r="B799" s="13" t="s">
        <v>62</v>
      </c>
      <c r="C799" s="14" t="s">
        <v>126</v>
      </c>
      <c r="D799" s="15">
        <v>2004</v>
      </c>
      <c r="E799" s="13">
        <v>0</v>
      </c>
      <c r="F799" s="19">
        <v>77</v>
      </c>
      <c r="G799" s="13">
        <v>0</v>
      </c>
      <c r="H799" s="13">
        <v>0</v>
      </c>
      <c r="I799" s="19">
        <v>0.20300000000000001</v>
      </c>
      <c r="J799" s="19">
        <v>0.187</v>
      </c>
    </row>
    <row r="800" spans="1:10" ht="14.5" x14ac:dyDescent="0.35">
      <c r="A800" s="12" t="str">
        <f t="shared" si="12"/>
        <v>Faeroe Islands-Europe-2005</v>
      </c>
      <c r="B800" s="13" t="s">
        <v>62</v>
      </c>
      <c r="C800" s="14" t="s">
        <v>126</v>
      </c>
      <c r="D800" s="15">
        <v>2005</v>
      </c>
      <c r="E800" s="13">
        <v>0</v>
      </c>
      <c r="F800" s="13">
        <v>0</v>
      </c>
      <c r="G800" s="13">
        <v>0</v>
      </c>
      <c r="H800" s="13">
        <v>0</v>
      </c>
      <c r="I800" s="19">
        <v>5.1999999999999998E-2</v>
      </c>
      <c r="J800" s="19">
        <v>3.0000000000000001E-3</v>
      </c>
    </row>
    <row r="801" spans="1:10" ht="14.5" x14ac:dyDescent="0.35">
      <c r="A801" s="12" t="str">
        <f t="shared" si="12"/>
        <v>Faeroe Islands-Europe-2006</v>
      </c>
      <c r="B801" s="13" t="s">
        <v>62</v>
      </c>
      <c r="C801" s="14" t="s">
        <v>126</v>
      </c>
      <c r="D801" s="15">
        <v>2006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</row>
    <row r="802" spans="1:10" ht="14.5" x14ac:dyDescent="0.35">
      <c r="A802" s="12" t="str">
        <f t="shared" si="12"/>
        <v>Faeroe Islands-Europe-2007</v>
      </c>
      <c r="B802" s="13" t="s">
        <v>62</v>
      </c>
      <c r="C802" s="14" t="s">
        <v>126</v>
      </c>
      <c r="D802" s="15">
        <v>2007</v>
      </c>
      <c r="E802" s="13">
        <v>0</v>
      </c>
      <c r="F802" s="13">
        <v>0</v>
      </c>
      <c r="G802" s="13">
        <v>0</v>
      </c>
      <c r="H802" s="13">
        <v>0</v>
      </c>
      <c r="I802" s="19">
        <v>0.23599999999999999</v>
      </c>
      <c r="J802" s="19">
        <v>0.34</v>
      </c>
    </row>
    <row r="803" spans="1:10" ht="14.5" x14ac:dyDescent="0.35">
      <c r="A803" s="12" t="str">
        <f t="shared" si="12"/>
        <v>Faeroe Islands-Europe-2008</v>
      </c>
      <c r="B803" s="13" t="s">
        <v>62</v>
      </c>
      <c r="C803" s="14" t="s">
        <v>126</v>
      </c>
      <c r="D803" s="15">
        <v>2008</v>
      </c>
      <c r="E803" s="13">
        <v>0</v>
      </c>
      <c r="F803" s="19">
        <v>77</v>
      </c>
      <c r="G803" s="13">
        <v>0</v>
      </c>
      <c r="H803" s="13">
        <v>0</v>
      </c>
      <c r="I803" s="19">
        <v>7.9000000000000001E-2</v>
      </c>
      <c r="J803" s="19">
        <v>0.23100000000000001</v>
      </c>
    </row>
    <row r="804" spans="1:10" ht="14.5" x14ac:dyDescent="0.35">
      <c r="A804" s="12" t="str">
        <f t="shared" si="12"/>
        <v>Faeroe Islands-Europe-2009</v>
      </c>
      <c r="B804" s="13" t="s">
        <v>62</v>
      </c>
      <c r="C804" s="14" t="s">
        <v>126</v>
      </c>
      <c r="D804" s="15">
        <v>2009</v>
      </c>
      <c r="E804" s="13">
        <v>0</v>
      </c>
      <c r="F804" s="19">
        <v>92</v>
      </c>
      <c r="G804" s="13">
        <v>0</v>
      </c>
      <c r="H804" s="13">
        <v>0</v>
      </c>
      <c r="I804" s="19">
        <v>4.4999999999999998E-2</v>
      </c>
      <c r="J804" s="19">
        <v>0.18099999999999999</v>
      </c>
    </row>
    <row r="805" spans="1:10" ht="14.5" x14ac:dyDescent="0.35">
      <c r="A805" s="12" t="str">
        <f t="shared" si="12"/>
        <v>Faeroe Islands-Europe-2010</v>
      </c>
      <c r="B805" s="13" t="s">
        <v>62</v>
      </c>
      <c r="C805" s="14" t="s">
        <v>126</v>
      </c>
      <c r="D805" s="15">
        <v>2010</v>
      </c>
      <c r="E805" s="13">
        <v>0</v>
      </c>
      <c r="F805" s="19">
        <v>115</v>
      </c>
      <c r="G805" s="13">
        <v>0</v>
      </c>
      <c r="H805" s="13">
        <v>0</v>
      </c>
      <c r="I805" s="19">
        <v>2.5000000000000001E-2</v>
      </c>
      <c r="J805" s="19">
        <v>0.191</v>
      </c>
    </row>
    <row r="806" spans="1:10" ht="14.5" x14ac:dyDescent="0.35">
      <c r="A806" s="12" t="str">
        <f t="shared" si="12"/>
        <v>Faeroe Islands-Europe-2011</v>
      </c>
      <c r="B806" s="13" t="s">
        <v>62</v>
      </c>
      <c r="C806" s="14" t="s">
        <v>126</v>
      </c>
      <c r="D806" s="15">
        <v>2011</v>
      </c>
      <c r="E806" s="13">
        <v>0</v>
      </c>
      <c r="F806" s="13">
        <v>0</v>
      </c>
      <c r="G806" s="13">
        <v>0</v>
      </c>
      <c r="H806" s="13">
        <v>0</v>
      </c>
      <c r="I806" s="19">
        <v>0.54500000000000004</v>
      </c>
      <c r="J806" s="19">
        <v>0.52400000000000002</v>
      </c>
    </row>
    <row r="807" spans="1:10" ht="14.5" x14ac:dyDescent="0.35">
      <c r="A807" s="12" t="str">
        <f t="shared" si="12"/>
        <v>Faeroe Islands-Europe-2012</v>
      </c>
      <c r="B807" s="13" t="s">
        <v>62</v>
      </c>
      <c r="C807" s="14" t="s">
        <v>126</v>
      </c>
      <c r="D807" s="15">
        <v>2012</v>
      </c>
      <c r="E807" s="13">
        <v>0</v>
      </c>
      <c r="F807" s="13">
        <v>0</v>
      </c>
      <c r="G807" s="13">
        <v>0</v>
      </c>
      <c r="H807" s="13">
        <v>0</v>
      </c>
      <c r="I807" s="19">
        <v>0.186</v>
      </c>
      <c r="J807" s="19">
        <v>0.41299999999999998</v>
      </c>
    </row>
    <row r="808" spans="1:10" ht="14.5" x14ac:dyDescent="0.35">
      <c r="A808" s="12" t="str">
        <f t="shared" si="12"/>
        <v>Fiji-Oceania-2000</v>
      </c>
      <c r="B808" s="13" t="s">
        <v>66</v>
      </c>
      <c r="C808" s="14" t="s">
        <v>127</v>
      </c>
      <c r="D808" s="15">
        <v>2000</v>
      </c>
      <c r="E808" s="13">
        <v>0</v>
      </c>
      <c r="F808" s="19">
        <v>39</v>
      </c>
      <c r="G808" s="13">
        <v>0</v>
      </c>
      <c r="H808" s="13">
        <v>0</v>
      </c>
      <c r="I808" s="19">
        <v>4.4999999999999998E-2</v>
      </c>
      <c r="J808" s="19">
        <v>0.16900000000000001</v>
      </c>
    </row>
    <row r="809" spans="1:10" ht="14.5" x14ac:dyDescent="0.35">
      <c r="A809" s="12" t="str">
        <f t="shared" si="12"/>
        <v>Fiji-Oceania-2001</v>
      </c>
      <c r="B809" s="13" t="s">
        <v>66</v>
      </c>
      <c r="C809" s="14" t="s">
        <v>127</v>
      </c>
      <c r="D809" s="15">
        <v>2001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9">
        <v>0.183</v>
      </c>
    </row>
    <row r="810" spans="1:10" ht="14.5" x14ac:dyDescent="0.35">
      <c r="A810" s="12" t="str">
        <f t="shared" si="12"/>
        <v>Fiji-Oceania-2002</v>
      </c>
      <c r="B810" s="13" t="s">
        <v>66</v>
      </c>
      <c r="C810" s="14" t="s">
        <v>127</v>
      </c>
      <c r="D810" s="15">
        <v>2002</v>
      </c>
      <c r="E810" s="13">
        <v>0</v>
      </c>
      <c r="F810" s="19">
        <v>202</v>
      </c>
      <c r="G810" s="13">
        <v>0</v>
      </c>
      <c r="H810" s="13">
        <v>0</v>
      </c>
      <c r="I810" s="19">
        <v>1.6E-2</v>
      </c>
      <c r="J810" s="19">
        <v>3.5999999999999997E-2</v>
      </c>
    </row>
    <row r="811" spans="1:10" ht="14.5" x14ac:dyDescent="0.35">
      <c r="A811" s="12" t="str">
        <f t="shared" si="12"/>
        <v>Fiji-Oceania-2003</v>
      </c>
      <c r="B811" s="13" t="s">
        <v>66</v>
      </c>
      <c r="C811" s="14" t="s">
        <v>127</v>
      </c>
      <c r="D811" s="15">
        <v>2003</v>
      </c>
      <c r="E811" s="13">
        <v>0</v>
      </c>
      <c r="F811" s="19">
        <v>62</v>
      </c>
      <c r="G811" s="13">
        <v>0</v>
      </c>
      <c r="H811" s="13">
        <v>0</v>
      </c>
      <c r="I811" s="19">
        <v>4.8000000000000001E-2</v>
      </c>
      <c r="J811" s="19">
        <v>5.7000000000000002E-2</v>
      </c>
    </row>
    <row r="812" spans="1:10" ht="14.5" x14ac:dyDescent="0.35">
      <c r="A812" s="12" t="str">
        <f t="shared" si="12"/>
        <v>Fiji-Oceania-2004</v>
      </c>
      <c r="B812" s="13" t="s">
        <v>66</v>
      </c>
      <c r="C812" s="14" t="s">
        <v>127</v>
      </c>
      <c r="D812" s="15">
        <v>2004</v>
      </c>
      <c r="E812" s="13">
        <v>0</v>
      </c>
      <c r="F812" s="19">
        <v>31</v>
      </c>
      <c r="G812" s="13">
        <v>0</v>
      </c>
      <c r="H812" s="13">
        <v>0</v>
      </c>
      <c r="I812" s="19">
        <v>7.8E-2</v>
      </c>
      <c r="J812" s="19">
        <v>0.59599999999999997</v>
      </c>
    </row>
    <row r="813" spans="1:10" ht="14.5" x14ac:dyDescent="0.35">
      <c r="A813" s="12" t="str">
        <f t="shared" si="12"/>
        <v>Fiji-Oceania-2005</v>
      </c>
      <c r="B813" s="13" t="s">
        <v>66</v>
      </c>
      <c r="C813" s="14" t="s">
        <v>127</v>
      </c>
      <c r="D813" s="15">
        <v>2005</v>
      </c>
      <c r="E813" s="13">
        <v>0</v>
      </c>
      <c r="F813" s="19">
        <v>58</v>
      </c>
      <c r="G813" s="13">
        <v>0</v>
      </c>
      <c r="H813" s="13">
        <v>0</v>
      </c>
      <c r="I813" s="19">
        <v>0.129</v>
      </c>
      <c r="J813" s="19">
        <v>0.27900000000000003</v>
      </c>
    </row>
    <row r="814" spans="1:10" ht="14.5" x14ac:dyDescent="0.35">
      <c r="A814" s="12" t="str">
        <f t="shared" si="12"/>
        <v>Fiji-Oceania-2006</v>
      </c>
      <c r="B814" s="13" t="s">
        <v>66</v>
      </c>
      <c r="C814" s="14" t="s">
        <v>127</v>
      </c>
      <c r="D814" s="15">
        <v>2006</v>
      </c>
      <c r="E814" s="13">
        <v>0</v>
      </c>
      <c r="F814" s="19">
        <v>46</v>
      </c>
      <c r="G814" s="13">
        <v>0</v>
      </c>
      <c r="H814" s="13">
        <v>0</v>
      </c>
      <c r="I814" s="19">
        <v>1.9E-2</v>
      </c>
      <c r="J814" s="19">
        <v>8.7999999999999995E-2</v>
      </c>
    </row>
    <row r="815" spans="1:10" ht="14.5" x14ac:dyDescent="0.35">
      <c r="A815" s="12" t="str">
        <f t="shared" si="12"/>
        <v>Fiji-Oceania-2007</v>
      </c>
      <c r="B815" s="13" t="s">
        <v>66</v>
      </c>
      <c r="C815" s="14" t="s">
        <v>127</v>
      </c>
      <c r="D815" s="15">
        <v>2007</v>
      </c>
      <c r="E815" s="13">
        <v>0</v>
      </c>
      <c r="F815" s="19">
        <v>18</v>
      </c>
      <c r="G815" s="13">
        <v>0</v>
      </c>
      <c r="H815" s="13">
        <v>0</v>
      </c>
      <c r="I815" s="19">
        <v>0.1</v>
      </c>
      <c r="J815" s="19">
        <v>0.214</v>
      </c>
    </row>
    <row r="816" spans="1:10" ht="14.5" x14ac:dyDescent="0.35">
      <c r="A816" s="12" t="str">
        <f t="shared" si="12"/>
        <v>Fiji-Oceania-2008</v>
      </c>
      <c r="B816" s="13" t="s">
        <v>66</v>
      </c>
      <c r="C816" s="14" t="s">
        <v>127</v>
      </c>
      <c r="D816" s="15">
        <v>2008</v>
      </c>
      <c r="E816" s="13">
        <v>0</v>
      </c>
      <c r="F816" s="19">
        <v>74</v>
      </c>
      <c r="G816" s="13">
        <v>0</v>
      </c>
      <c r="H816" s="13">
        <v>0</v>
      </c>
      <c r="I816" s="19">
        <v>2.1000000000000001E-2</v>
      </c>
      <c r="J816" s="19">
        <v>0.312</v>
      </c>
    </row>
    <row r="817" spans="1:10" ht="14.5" x14ac:dyDescent="0.35">
      <c r="A817" s="12" t="str">
        <f t="shared" si="12"/>
        <v>Fiji-Oceania-2009</v>
      </c>
      <c r="B817" s="13" t="s">
        <v>66</v>
      </c>
      <c r="C817" s="14" t="s">
        <v>127</v>
      </c>
      <c r="D817" s="15">
        <v>2009</v>
      </c>
      <c r="E817" s="13">
        <v>0</v>
      </c>
      <c r="F817" s="19">
        <v>98</v>
      </c>
      <c r="G817" s="13">
        <v>0</v>
      </c>
      <c r="H817" s="13">
        <v>0</v>
      </c>
      <c r="I817" s="19">
        <v>0.11600000000000001</v>
      </c>
      <c r="J817" s="19">
        <v>0.108</v>
      </c>
    </row>
    <row r="818" spans="1:10" ht="14.5" x14ac:dyDescent="0.35">
      <c r="A818" s="12" t="str">
        <f t="shared" si="12"/>
        <v>Fiji-Oceania-2010</v>
      </c>
      <c r="B818" s="13" t="s">
        <v>66</v>
      </c>
      <c r="C818" s="14" t="s">
        <v>127</v>
      </c>
      <c r="D818" s="15">
        <v>2010</v>
      </c>
      <c r="E818" s="13">
        <v>0</v>
      </c>
      <c r="F818" s="19">
        <v>7</v>
      </c>
      <c r="G818" s="13">
        <v>0</v>
      </c>
      <c r="H818" s="13">
        <v>0</v>
      </c>
      <c r="I818" s="19">
        <v>0.19700000000000001</v>
      </c>
      <c r="J818" s="19">
        <v>0.45200000000000001</v>
      </c>
    </row>
    <row r="819" spans="1:10" ht="14.5" x14ac:dyDescent="0.35">
      <c r="A819" s="12" t="str">
        <f t="shared" si="12"/>
        <v>Fiji-Oceania-2011</v>
      </c>
      <c r="B819" s="13" t="s">
        <v>66</v>
      </c>
      <c r="C819" s="14" t="s">
        <v>127</v>
      </c>
      <c r="D819" s="15">
        <v>2011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</row>
    <row r="820" spans="1:10" ht="14.5" x14ac:dyDescent="0.35">
      <c r="A820" s="12" t="str">
        <f t="shared" si="12"/>
        <v>Fiji-Oceania-2012</v>
      </c>
      <c r="B820" s="13" t="s">
        <v>66</v>
      </c>
      <c r="C820" s="14" t="s">
        <v>127</v>
      </c>
      <c r="D820" s="15">
        <v>2012</v>
      </c>
      <c r="E820" s="13">
        <v>0</v>
      </c>
      <c r="F820" s="13">
        <v>0</v>
      </c>
      <c r="G820" s="13">
        <v>0</v>
      </c>
      <c r="H820" s="13">
        <v>0</v>
      </c>
      <c r="I820" s="19">
        <v>0.23</v>
      </c>
      <c r="J820" s="19">
        <v>0.46100000000000002</v>
      </c>
    </row>
    <row r="821" spans="1:10" ht="14.5" x14ac:dyDescent="0.35">
      <c r="A821" s="12" t="str">
        <f t="shared" si="12"/>
        <v>Finland-Europe-2000</v>
      </c>
      <c r="B821" s="13" t="s">
        <v>62</v>
      </c>
      <c r="C821" s="14" t="s">
        <v>128</v>
      </c>
      <c r="D821" s="15">
        <v>2000</v>
      </c>
      <c r="E821" s="13">
        <v>0</v>
      </c>
      <c r="F821" s="13">
        <v>0</v>
      </c>
      <c r="G821" s="13">
        <v>0</v>
      </c>
      <c r="H821" s="13">
        <v>0</v>
      </c>
      <c r="I821" s="19">
        <v>0.21</v>
      </c>
      <c r="J821" s="19">
        <v>0.61199999999999999</v>
      </c>
    </row>
    <row r="822" spans="1:10" ht="14.5" x14ac:dyDescent="0.35">
      <c r="A822" s="12" t="str">
        <f t="shared" si="12"/>
        <v>Finland-Europe-2001</v>
      </c>
      <c r="B822" s="13" t="s">
        <v>62</v>
      </c>
      <c r="C822" s="14" t="s">
        <v>128</v>
      </c>
      <c r="D822" s="15">
        <v>2001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</row>
    <row r="823" spans="1:10" ht="14.5" x14ac:dyDescent="0.35">
      <c r="A823" s="12" t="str">
        <f t="shared" si="12"/>
        <v>Finland-Europe-2002</v>
      </c>
      <c r="B823" s="13" t="s">
        <v>62</v>
      </c>
      <c r="C823" s="14" t="s">
        <v>128</v>
      </c>
      <c r="D823" s="15">
        <v>2002</v>
      </c>
      <c r="E823" s="13">
        <v>0</v>
      </c>
      <c r="F823" s="13">
        <v>0</v>
      </c>
      <c r="G823" s="13">
        <v>0</v>
      </c>
      <c r="H823" s="13">
        <v>0</v>
      </c>
      <c r="I823" s="19">
        <v>6.5000000000000002E-2</v>
      </c>
      <c r="J823" s="19">
        <v>0.58099999999999996</v>
      </c>
    </row>
    <row r="824" spans="1:10" ht="14.5" x14ac:dyDescent="0.35">
      <c r="A824" s="12" t="str">
        <f t="shared" si="12"/>
        <v>Finland-Europe-2003</v>
      </c>
      <c r="B824" s="13" t="s">
        <v>62</v>
      </c>
      <c r="C824" s="14" t="s">
        <v>128</v>
      </c>
      <c r="D824" s="15">
        <v>2003</v>
      </c>
      <c r="E824" s="13">
        <v>0</v>
      </c>
      <c r="F824" s="13">
        <v>0</v>
      </c>
      <c r="G824" s="13">
        <v>0</v>
      </c>
      <c r="H824" s="13">
        <v>0</v>
      </c>
      <c r="I824" s="19">
        <v>4.7E-2</v>
      </c>
      <c r="J824" s="19">
        <v>0.34599999999999997</v>
      </c>
    </row>
    <row r="825" spans="1:10" ht="14.5" x14ac:dyDescent="0.35">
      <c r="A825" s="12" t="str">
        <f t="shared" si="12"/>
        <v>Finland-Europe-2004</v>
      </c>
      <c r="B825" s="13" t="s">
        <v>62</v>
      </c>
      <c r="C825" s="14" t="s">
        <v>128</v>
      </c>
      <c r="D825" s="15">
        <v>2004</v>
      </c>
      <c r="E825" s="13">
        <v>0</v>
      </c>
      <c r="F825" s="13">
        <v>0</v>
      </c>
      <c r="G825" s="13">
        <v>0</v>
      </c>
      <c r="H825" s="13">
        <v>0</v>
      </c>
      <c r="I825" s="19">
        <v>0.26</v>
      </c>
      <c r="J825" s="19">
        <v>0.26200000000000001</v>
      </c>
    </row>
    <row r="826" spans="1:10" ht="14.5" x14ac:dyDescent="0.35">
      <c r="A826" s="12" t="str">
        <f t="shared" si="12"/>
        <v>Finland-Europe-2005</v>
      </c>
      <c r="B826" s="13" t="s">
        <v>62</v>
      </c>
      <c r="C826" s="14" t="s">
        <v>128</v>
      </c>
      <c r="D826" s="15">
        <v>2005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</row>
    <row r="827" spans="1:10" ht="14.5" x14ac:dyDescent="0.35">
      <c r="A827" s="12" t="str">
        <f t="shared" si="12"/>
        <v>Finland-Europe-2006</v>
      </c>
      <c r="B827" s="13" t="s">
        <v>62</v>
      </c>
      <c r="C827" s="14" t="s">
        <v>128</v>
      </c>
      <c r="D827" s="15">
        <v>2006</v>
      </c>
      <c r="E827" s="13">
        <v>0</v>
      </c>
      <c r="F827" s="19">
        <v>6</v>
      </c>
      <c r="G827" s="13">
        <v>0</v>
      </c>
      <c r="H827" s="13">
        <v>0</v>
      </c>
      <c r="I827" s="19">
        <v>0.61699999999999999</v>
      </c>
      <c r="J827" s="19">
        <v>0.54800000000000004</v>
      </c>
    </row>
    <row r="828" spans="1:10" ht="14.5" x14ac:dyDescent="0.35">
      <c r="A828" s="12" t="str">
        <f t="shared" si="12"/>
        <v>Finland-Europe-2007</v>
      </c>
      <c r="B828" s="13" t="s">
        <v>62</v>
      </c>
      <c r="C828" s="14" t="s">
        <v>128</v>
      </c>
      <c r="D828" s="15">
        <v>2007</v>
      </c>
      <c r="E828" s="13">
        <v>0</v>
      </c>
      <c r="F828" s="19">
        <v>45</v>
      </c>
      <c r="G828" s="13">
        <v>0</v>
      </c>
      <c r="H828" s="13">
        <v>0</v>
      </c>
      <c r="I828" s="19">
        <v>0.159</v>
      </c>
      <c r="J828" s="19">
        <v>0.15</v>
      </c>
    </row>
    <row r="829" spans="1:10" ht="14.5" x14ac:dyDescent="0.35">
      <c r="A829" s="12" t="str">
        <f t="shared" si="12"/>
        <v>Finland-Europe-2008</v>
      </c>
      <c r="B829" s="13" t="s">
        <v>62</v>
      </c>
      <c r="C829" s="14" t="s">
        <v>128</v>
      </c>
      <c r="D829" s="15">
        <v>2008</v>
      </c>
      <c r="E829" s="13">
        <v>0</v>
      </c>
      <c r="F829" s="19">
        <v>141</v>
      </c>
      <c r="G829" s="13">
        <v>0</v>
      </c>
      <c r="H829" s="13">
        <v>0</v>
      </c>
      <c r="I829" s="19">
        <v>7.4999999999999997E-2</v>
      </c>
      <c r="J829" s="19">
        <v>0.27200000000000002</v>
      </c>
    </row>
    <row r="830" spans="1:10" ht="14.5" x14ac:dyDescent="0.35">
      <c r="A830" s="12" t="str">
        <f t="shared" si="12"/>
        <v>Finland-Europe-2009</v>
      </c>
      <c r="B830" s="13" t="s">
        <v>62</v>
      </c>
      <c r="C830" s="14" t="s">
        <v>128</v>
      </c>
      <c r="D830" s="15">
        <v>2009</v>
      </c>
      <c r="E830" s="13">
        <v>0</v>
      </c>
      <c r="F830" s="19">
        <v>25</v>
      </c>
      <c r="G830" s="13">
        <v>0</v>
      </c>
      <c r="H830" s="13">
        <v>0</v>
      </c>
      <c r="I830" s="19">
        <v>4.5999999999999999E-2</v>
      </c>
      <c r="J830" s="19">
        <v>0.14599999999999999</v>
      </c>
    </row>
    <row r="831" spans="1:10" ht="14.5" x14ac:dyDescent="0.35">
      <c r="A831" s="12" t="str">
        <f t="shared" si="12"/>
        <v>Finland-Europe-2010</v>
      </c>
      <c r="B831" s="13" t="s">
        <v>62</v>
      </c>
      <c r="C831" s="14" t="s">
        <v>128</v>
      </c>
      <c r="D831" s="15">
        <v>2010</v>
      </c>
      <c r="E831" s="13">
        <v>0</v>
      </c>
      <c r="F831" s="19">
        <v>119</v>
      </c>
      <c r="G831" s="13">
        <v>0</v>
      </c>
      <c r="H831" s="13">
        <v>0</v>
      </c>
      <c r="I831" s="19">
        <v>5.0000000000000001E-3</v>
      </c>
      <c r="J831" s="19">
        <v>4.5999999999999999E-2</v>
      </c>
    </row>
    <row r="832" spans="1:10" ht="14.5" x14ac:dyDescent="0.35">
      <c r="A832" s="12" t="str">
        <f t="shared" si="12"/>
        <v>Finland-Europe-2011</v>
      </c>
      <c r="B832" s="13" t="s">
        <v>62</v>
      </c>
      <c r="C832" s="14" t="s">
        <v>128</v>
      </c>
      <c r="D832" s="15">
        <v>2011</v>
      </c>
      <c r="E832" s="13">
        <v>0</v>
      </c>
      <c r="F832" s="19">
        <v>31</v>
      </c>
      <c r="G832" s="13">
        <v>0</v>
      </c>
      <c r="H832" s="13">
        <v>0</v>
      </c>
      <c r="I832" s="19">
        <v>1.2E-2</v>
      </c>
      <c r="J832" s="19">
        <v>5.8000000000000003E-2</v>
      </c>
    </row>
    <row r="833" spans="1:10" ht="14.5" x14ac:dyDescent="0.35">
      <c r="A833" s="12" t="str">
        <f t="shared" si="12"/>
        <v>Finland-Europe-2012</v>
      </c>
      <c r="B833" s="13" t="s">
        <v>62</v>
      </c>
      <c r="C833" s="14" t="s">
        <v>128</v>
      </c>
      <c r="D833" s="15">
        <v>2012</v>
      </c>
      <c r="E833" s="13">
        <v>0</v>
      </c>
      <c r="F833" s="19">
        <v>107</v>
      </c>
      <c r="G833" s="13">
        <v>0</v>
      </c>
      <c r="H833" s="13">
        <v>0</v>
      </c>
      <c r="I833" s="19">
        <v>3.3000000000000002E-2</v>
      </c>
      <c r="J833" s="19">
        <v>0.28199999999999997</v>
      </c>
    </row>
    <row r="834" spans="1:10" ht="14.5" x14ac:dyDescent="0.35">
      <c r="A834" s="12" t="str">
        <f t="shared" si="12"/>
        <v>France-Europe-2000</v>
      </c>
      <c r="B834" s="13" t="s">
        <v>62</v>
      </c>
      <c r="C834" s="14" t="s">
        <v>129</v>
      </c>
      <c r="D834" s="15">
        <v>2000</v>
      </c>
      <c r="E834" s="13">
        <v>0</v>
      </c>
      <c r="F834" s="19">
        <v>40</v>
      </c>
      <c r="G834" s="13">
        <v>0</v>
      </c>
      <c r="H834" s="13">
        <v>0</v>
      </c>
      <c r="I834" s="19">
        <v>4.0000000000000001E-3</v>
      </c>
      <c r="J834" s="19">
        <v>0.03</v>
      </c>
    </row>
    <row r="835" spans="1:10" ht="14.5" x14ac:dyDescent="0.35">
      <c r="A835" s="12" t="str">
        <f t="shared" ref="A835:A898" si="13">C835&amp;"-"&amp;D835</f>
        <v>France-Europe-2001</v>
      </c>
      <c r="B835" s="13" t="s">
        <v>62</v>
      </c>
      <c r="C835" s="14" t="s">
        <v>129</v>
      </c>
      <c r="D835" s="15">
        <v>2001</v>
      </c>
      <c r="E835" s="13">
        <v>0</v>
      </c>
      <c r="F835" s="19">
        <v>13</v>
      </c>
      <c r="G835" s="13">
        <v>0</v>
      </c>
      <c r="H835" s="13">
        <v>0</v>
      </c>
      <c r="I835" s="19">
        <v>3.0000000000000001E-3</v>
      </c>
      <c r="J835" s="19">
        <v>1.2999999999999999E-2</v>
      </c>
    </row>
    <row r="836" spans="1:10" ht="14.5" x14ac:dyDescent="0.35">
      <c r="A836" s="12" t="str">
        <f t="shared" si="13"/>
        <v>France-Europe-2002</v>
      </c>
      <c r="B836" s="13" t="s">
        <v>62</v>
      </c>
      <c r="C836" s="14" t="s">
        <v>129</v>
      </c>
      <c r="D836" s="15">
        <v>2002</v>
      </c>
      <c r="E836" s="13">
        <v>0</v>
      </c>
      <c r="F836" s="19">
        <v>45</v>
      </c>
      <c r="G836" s="13">
        <v>0</v>
      </c>
      <c r="H836" s="13">
        <v>0</v>
      </c>
      <c r="I836" s="19">
        <v>0.01</v>
      </c>
      <c r="J836" s="19">
        <v>8.6999999999999994E-2</v>
      </c>
    </row>
    <row r="837" spans="1:10" ht="14.5" x14ac:dyDescent="0.35">
      <c r="A837" s="12" t="str">
        <f t="shared" si="13"/>
        <v>France-Europe-2003</v>
      </c>
      <c r="B837" s="13" t="s">
        <v>62</v>
      </c>
      <c r="C837" s="14" t="s">
        <v>129</v>
      </c>
      <c r="D837" s="15">
        <v>2003</v>
      </c>
      <c r="E837" s="13">
        <v>0</v>
      </c>
      <c r="F837" s="19">
        <v>22</v>
      </c>
      <c r="G837" s="13">
        <v>0</v>
      </c>
      <c r="H837" s="13">
        <v>0</v>
      </c>
      <c r="I837" s="19">
        <v>2E-3</v>
      </c>
      <c r="J837" s="19">
        <v>1.4999999999999999E-2</v>
      </c>
    </row>
    <row r="838" spans="1:10" ht="14.5" x14ac:dyDescent="0.35">
      <c r="A838" s="12" t="str">
        <f t="shared" si="13"/>
        <v>France-Europe-2004</v>
      </c>
      <c r="B838" s="13" t="s">
        <v>62</v>
      </c>
      <c r="C838" s="14" t="s">
        <v>129</v>
      </c>
      <c r="D838" s="15">
        <v>2004</v>
      </c>
      <c r="E838" s="13">
        <v>0</v>
      </c>
      <c r="F838" s="19">
        <v>64</v>
      </c>
      <c r="G838" s="13">
        <v>0</v>
      </c>
      <c r="H838" s="13">
        <v>0</v>
      </c>
      <c r="I838" s="19">
        <v>4.0000000000000001E-3</v>
      </c>
      <c r="J838" s="19">
        <v>1.2999999999999999E-2</v>
      </c>
    </row>
    <row r="839" spans="1:10" ht="14.5" x14ac:dyDescent="0.35">
      <c r="A839" s="12" t="str">
        <f t="shared" si="13"/>
        <v>France-Europe-2005</v>
      </c>
      <c r="B839" s="13" t="s">
        <v>62</v>
      </c>
      <c r="C839" s="14" t="s">
        <v>129</v>
      </c>
      <c r="D839" s="15">
        <v>2005</v>
      </c>
      <c r="E839" s="13">
        <v>0</v>
      </c>
      <c r="F839" s="13">
        <v>0</v>
      </c>
      <c r="G839" s="13">
        <v>0</v>
      </c>
      <c r="H839" s="13">
        <v>0</v>
      </c>
      <c r="I839" s="19">
        <v>1.2999999999999999E-2</v>
      </c>
      <c r="J839" s="19">
        <v>1.4E-2</v>
      </c>
    </row>
    <row r="840" spans="1:10" ht="14.5" x14ac:dyDescent="0.35">
      <c r="A840" s="12" t="str">
        <f t="shared" si="13"/>
        <v>France-Europe-2006</v>
      </c>
      <c r="B840" s="13" t="s">
        <v>62</v>
      </c>
      <c r="C840" s="14" t="s">
        <v>129</v>
      </c>
      <c r="D840" s="15">
        <v>2006</v>
      </c>
      <c r="E840" s="13">
        <v>0</v>
      </c>
      <c r="F840" s="19">
        <v>133</v>
      </c>
      <c r="G840" s="13">
        <v>0</v>
      </c>
      <c r="H840" s="13">
        <v>0</v>
      </c>
      <c r="I840" s="19">
        <v>2E-3</v>
      </c>
      <c r="J840" s="19">
        <v>3.7999999999999999E-2</v>
      </c>
    </row>
    <row r="841" spans="1:10" ht="14.5" x14ac:dyDescent="0.35">
      <c r="A841" s="12" t="str">
        <f t="shared" si="13"/>
        <v>France-Europe-2007</v>
      </c>
      <c r="B841" s="13" t="s">
        <v>62</v>
      </c>
      <c r="C841" s="14" t="s">
        <v>129</v>
      </c>
      <c r="D841" s="15">
        <v>2007</v>
      </c>
      <c r="E841" s="13">
        <v>0</v>
      </c>
      <c r="F841" s="19">
        <v>37</v>
      </c>
      <c r="G841" s="13">
        <v>0</v>
      </c>
      <c r="H841" s="13">
        <v>0</v>
      </c>
      <c r="I841" s="19">
        <v>1.0999999999999999E-2</v>
      </c>
      <c r="J841" s="19">
        <v>0.111</v>
      </c>
    </row>
    <row r="842" spans="1:10" ht="14.5" x14ac:dyDescent="0.35">
      <c r="A842" s="12" t="str">
        <f t="shared" si="13"/>
        <v>France-Europe-2008</v>
      </c>
      <c r="B842" s="13" t="s">
        <v>62</v>
      </c>
      <c r="C842" s="14" t="s">
        <v>129</v>
      </c>
      <c r="D842" s="15">
        <v>2008</v>
      </c>
      <c r="E842" s="13">
        <v>0</v>
      </c>
      <c r="F842" s="19">
        <v>58</v>
      </c>
      <c r="G842" s="13">
        <v>0</v>
      </c>
      <c r="H842" s="13">
        <v>0</v>
      </c>
      <c r="I842" s="19">
        <v>8.0000000000000002E-3</v>
      </c>
      <c r="J842" s="19">
        <v>9.8000000000000004E-2</v>
      </c>
    </row>
    <row r="843" spans="1:10" ht="14.5" x14ac:dyDescent="0.35">
      <c r="A843" s="12" t="str">
        <f t="shared" si="13"/>
        <v>France-Europe-2009</v>
      </c>
      <c r="B843" s="13" t="s">
        <v>62</v>
      </c>
      <c r="C843" s="14" t="s">
        <v>129</v>
      </c>
      <c r="D843" s="15">
        <v>2009</v>
      </c>
      <c r="E843" s="13">
        <v>0</v>
      </c>
      <c r="F843" s="13">
        <v>0</v>
      </c>
      <c r="G843" s="13">
        <v>0</v>
      </c>
      <c r="H843" s="13">
        <v>0</v>
      </c>
      <c r="I843" s="19">
        <v>8.0000000000000002E-3</v>
      </c>
      <c r="J843" s="19">
        <v>4.4999999999999998E-2</v>
      </c>
    </row>
    <row r="844" spans="1:10" ht="14.5" x14ac:dyDescent="0.35">
      <c r="A844" s="12" t="str">
        <f t="shared" si="13"/>
        <v>France-Europe-2010</v>
      </c>
      <c r="B844" s="13" t="s">
        <v>62</v>
      </c>
      <c r="C844" s="14" t="s">
        <v>129</v>
      </c>
      <c r="D844" s="15">
        <v>2010</v>
      </c>
      <c r="E844" s="13">
        <v>0</v>
      </c>
      <c r="F844" s="19">
        <v>37</v>
      </c>
      <c r="G844" s="13">
        <v>0</v>
      </c>
      <c r="H844" s="13">
        <v>0</v>
      </c>
      <c r="I844" s="19">
        <v>0.11899999999999999</v>
      </c>
      <c r="J844" s="19">
        <v>0.108</v>
      </c>
    </row>
    <row r="845" spans="1:10" ht="14.5" x14ac:dyDescent="0.35">
      <c r="A845" s="12" t="str">
        <f t="shared" si="13"/>
        <v>France-Europe-2011</v>
      </c>
      <c r="B845" s="13" t="s">
        <v>62</v>
      </c>
      <c r="C845" s="14" t="s">
        <v>129</v>
      </c>
      <c r="D845" s="15">
        <v>2011</v>
      </c>
      <c r="E845" s="13">
        <v>0</v>
      </c>
      <c r="F845" s="13">
        <v>0</v>
      </c>
      <c r="G845" s="13">
        <v>0</v>
      </c>
      <c r="H845" s="13">
        <v>0</v>
      </c>
      <c r="I845" s="19">
        <v>8.0000000000000002E-3</v>
      </c>
      <c r="J845" s="19">
        <v>0.106</v>
      </c>
    </row>
    <row r="846" spans="1:10" ht="14.5" x14ac:dyDescent="0.35">
      <c r="A846" s="12" t="str">
        <f t="shared" si="13"/>
        <v>France-Europe-2012</v>
      </c>
      <c r="B846" s="13" t="s">
        <v>62</v>
      </c>
      <c r="C846" s="14" t="s">
        <v>129</v>
      </c>
      <c r="D846" s="15">
        <v>2012</v>
      </c>
      <c r="E846" s="13">
        <v>0</v>
      </c>
      <c r="F846" s="19">
        <v>91</v>
      </c>
      <c r="G846" s="13">
        <v>0</v>
      </c>
      <c r="H846" s="13">
        <v>0</v>
      </c>
      <c r="I846" s="13">
        <v>0</v>
      </c>
      <c r="J846" s="19">
        <v>4.0000000000000001E-3</v>
      </c>
    </row>
    <row r="847" spans="1:10" ht="14.5" x14ac:dyDescent="0.35">
      <c r="A847" s="12" t="str">
        <f t="shared" si="13"/>
        <v>French Polynesia-Oceania-2000</v>
      </c>
      <c r="B847" s="13" t="s">
        <v>66</v>
      </c>
      <c r="C847" s="14" t="s">
        <v>130</v>
      </c>
      <c r="D847" s="15">
        <v>2000</v>
      </c>
      <c r="E847" s="13">
        <v>0</v>
      </c>
      <c r="F847" s="19">
        <v>34</v>
      </c>
      <c r="G847" s="13">
        <v>0</v>
      </c>
      <c r="H847" s="13">
        <v>0</v>
      </c>
      <c r="I847" s="19">
        <v>2E-3</v>
      </c>
      <c r="J847" s="19">
        <v>2E-3</v>
      </c>
    </row>
    <row r="848" spans="1:10" ht="14.5" x14ac:dyDescent="0.35">
      <c r="A848" s="12" t="str">
        <f t="shared" si="13"/>
        <v>French Polynesia-Oceania-2001</v>
      </c>
      <c r="B848" s="13" t="s">
        <v>66</v>
      </c>
      <c r="C848" s="14" t="s">
        <v>130</v>
      </c>
      <c r="D848" s="15">
        <v>2001</v>
      </c>
      <c r="E848" s="13">
        <v>0</v>
      </c>
      <c r="F848" s="13">
        <v>0</v>
      </c>
      <c r="G848" s="13">
        <v>0</v>
      </c>
      <c r="H848" s="13">
        <v>0</v>
      </c>
      <c r="I848" s="19">
        <v>0.03</v>
      </c>
      <c r="J848" s="19">
        <v>0.36299999999999999</v>
      </c>
    </row>
    <row r="849" spans="1:10" ht="14.5" x14ac:dyDescent="0.35">
      <c r="A849" s="12" t="str">
        <f t="shared" si="13"/>
        <v>French Polynesia-Oceania-2002</v>
      </c>
      <c r="B849" s="13" t="s">
        <v>66</v>
      </c>
      <c r="C849" s="14" t="s">
        <v>130</v>
      </c>
      <c r="D849" s="15">
        <v>2002</v>
      </c>
      <c r="E849" s="13">
        <v>0</v>
      </c>
      <c r="F849" s="13">
        <v>0</v>
      </c>
      <c r="G849" s="13">
        <v>0</v>
      </c>
      <c r="H849" s="13">
        <v>0</v>
      </c>
      <c r="I849" s="19">
        <v>3.3000000000000002E-2</v>
      </c>
      <c r="J849" s="19">
        <v>0.126</v>
      </c>
    </row>
    <row r="850" spans="1:10" ht="14.5" x14ac:dyDescent="0.35">
      <c r="A850" s="12" t="str">
        <f t="shared" si="13"/>
        <v>French Polynesia-Oceania-2003</v>
      </c>
      <c r="B850" s="13" t="s">
        <v>66</v>
      </c>
      <c r="C850" s="14" t="s">
        <v>130</v>
      </c>
      <c r="D850" s="15">
        <v>2003</v>
      </c>
      <c r="E850" s="13">
        <v>0</v>
      </c>
      <c r="F850" s="19">
        <v>22</v>
      </c>
      <c r="G850" s="13">
        <v>0</v>
      </c>
      <c r="H850" s="13">
        <v>0</v>
      </c>
      <c r="I850" s="19">
        <v>1.7000000000000001E-2</v>
      </c>
      <c r="J850" s="19">
        <v>8.1000000000000003E-2</v>
      </c>
    </row>
    <row r="851" spans="1:10" ht="14.5" x14ac:dyDescent="0.35">
      <c r="A851" s="12" t="str">
        <f t="shared" si="13"/>
        <v>French Polynesia-Oceania-2004</v>
      </c>
      <c r="B851" s="13" t="s">
        <v>66</v>
      </c>
      <c r="C851" s="14" t="s">
        <v>130</v>
      </c>
      <c r="D851" s="15">
        <v>2004</v>
      </c>
      <c r="E851" s="13">
        <v>0</v>
      </c>
      <c r="F851" s="19">
        <v>40</v>
      </c>
      <c r="G851" s="13">
        <v>0</v>
      </c>
      <c r="H851" s="13">
        <v>0</v>
      </c>
      <c r="I851" s="19">
        <v>5.0000000000000001E-3</v>
      </c>
      <c r="J851" s="19">
        <v>1.7000000000000001E-2</v>
      </c>
    </row>
    <row r="852" spans="1:10" ht="14.5" x14ac:dyDescent="0.35">
      <c r="A852" s="12" t="str">
        <f t="shared" si="13"/>
        <v>French Polynesia-Oceania-2005</v>
      </c>
      <c r="B852" s="13" t="s">
        <v>66</v>
      </c>
      <c r="C852" s="14" t="s">
        <v>130</v>
      </c>
      <c r="D852" s="15">
        <v>2005</v>
      </c>
      <c r="E852" s="13">
        <v>0</v>
      </c>
      <c r="F852" s="13">
        <v>0</v>
      </c>
      <c r="G852" s="13">
        <v>0</v>
      </c>
      <c r="H852" s="13">
        <v>0</v>
      </c>
      <c r="I852" s="19">
        <v>1.7999999999999999E-2</v>
      </c>
      <c r="J852" s="19">
        <v>2.8000000000000001E-2</v>
      </c>
    </row>
    <row r="853" spans="1:10" ht="14.5" x14ac:dyDescent="0.35">
      <c r="A853" s="12" t="str">
        <f t="shared" si="13"/>
        <v>French Polynesia-Oceania-2006</v>
      </c>
      <c r="B853" s="13" t="s">
        <v>66</v>
      </c>
      <c r="C853" s="14" t="s">
        <v>130</v>
      </c>
      <c r="D853" s="15">
        <v>2006</v>
      </c>
      <c r="E853" s="13">
        <v>0</v>
      </c>
      <c r="F853" s="19">
        <v>47</v>
      </c>
      <c r="G853" s="13">
        <v>0</v>
      </c>
      <c r="H853" s="13">
        <v>0</v>
      </c>
      <c r="I853" s="19">
        <v>0.03</v>
      </c>
      <c r="J853" s="19">
        <v>7.2999999999999995E-2</v>
      </c>
    </row>
    <row r="854" spans="1:10" ht="14.5" x14ac:dyDescent="0.35">
      <c r="A854" s="12" t="str">
        <f t="shared" si="13"/>
        <v>French Polynesia-Oceania-2007</v>
      </c>
      <c r="B854" s="13" t="s">
        <v>66</v>
      </c>
      <c r="C854" s="14" t="s">
        <v>130</v>
      </c>
      <c r="D854" s="15">
        <v>2007</v>
      </c>
      <c r="E854" s="13">
        <v>0</v>
      </c>
      <c r="F854" s="19">
        <v>93</v>
      </c>
      <c r="G854" s="13">
        <v>0</v>
      </c>
      <c r="H854" s="13">
        <v>0</v>
      </c>
      <c r="I854" s="19">
        <v>2.1999999999999999E-2</v>
      </c>
      <c r="J854" s="19">
        <v>0.10299999999999999</v>
      </c>
    </row>
    <row r="855" spans="1:10" ht="14.5" x14ac:dyDescent="0.35">
      <c r="A855" s="12" t="str">
        <f t="shared" si="13"/>
        <v>French Polynesia-Oceania-2008</v>
      </c>
      <c r="B855" s="13" t="s">
        <v>66</v>
      </c>
      <c r="C855" s="14" t="s">
        <v>130</v>
      </c>
      <c r="D855" s="15">
        <v>2008</v>
      </c>
      <c r="E855" s="13">
        <v>0</v>
      </c>
      <c r="F855" s="13">
        <v>0</v>
      </c>
      <c r="G855" s="13">
        <v>0</v>
      </c>
      <c r="H855" s="13">
        <v>0</v>
      </c>
      <c r="I855" s="19">
        <v>0</v>
      </c>
      <c r="J855" s="19">
        <v>0.03</v>
      </c>
    </row>
    <row r="856" spans="1:10" ht="14.5" x14ac:dyDescent="0.35">
      <c r="A856" s="12" t="str">
        <f t="shared" si="13"/>
        <v>French Polynesia-Oceania-2009</v>
      </c>
      <c r="B856" s="13" t="s">
        <v>66</v>
      </c>
      <c r="C856" s="14" t="s">
        <v>130</v>
      </c>
      <c r="D856" s="15">
        <v>2009</v>
      </c>
      <c r="E856" s="13">
        <v>0</v>
      </c>
      <c r="F856" s="13">
        <v>0</v>
      </c>
      <c r="G856" s="13">
        <v>0</v>
      </c>
      <c r="H856" s="13">
        <v>0</v>
      </c>
      <c r="I856" s="19">
        <v>3.5000000000000003E-2</v>
      </c>
      <c r="J856" s="19">
        <v>9.0999999999999998E-2</v>
      </c>
    </row>
    <row r="857" spans="1:10" ht="14.5" x14ac:dyDescent="0.35">
      <c r="A857" s="12" t="str">
        <f t="shared" si="13"/>
        <v>French Polynesia-Oceania-2010</v>
      </c>
      <c r="B857" s="13" t="s">
        <v>66</v>
      </c>
      <c r="C857" s="14" t="s">
        <v>130</v>
      </c>
      <c r="D857" s="15">
        <v>2010</v>
      </c>
      <c r="E857" s="13">
        <v>0</v>
      </c>
      <c r="F857" s="19">
        <v>44</v>
      </c>
      <c r="G857" s="13">
        <v>0</v>
      </c>
      <c r="H857" s="13">
        <v>0</v>
      </c>
      <c r="I857" s="19">
        <v>5.0000000000000001E-3</v>
      </c>
      <c r="J857" s="19">
        <v>1.9E-2</v>
      </c>
    </row>
    <row r="858" spans="1:10" ht="14.5" x14ac:dyDescent="0.35">
      <c r="A858" s="12" t="str">
        <f t="shared" si="13"/>
        <v>French Polynesia-Oceania-2011</v>
      </c>
      <c r="B858" s="13" t="s">
        <v>66</v>
      </c>
      <c r="C858" s="14" t="s">
        <v>130</v>
      </c>
      <c r="D858" s="15">
        <v>2011</v>
      </c>
      <c r="E858" s="13">
        <v>0</v>
      </c>
      <c r="F858" s="19">
        <v>39</v>
      </c>
      <c r="G858" s="13">
        <v>0</v>
      </c>
      <c r="H858" s="13">
        <v>0</v>
      </c>
      <c r="I858" s="19">
        <v>3.0000000000000001E-3</v>
      </c>
      <c r="J858" s="19">
        <v>1.7999999999999999E-2</v>
      </c>
    </row>
    <row r="859" spans="1:10" ht="14.5" x14ac:dyDescent="0.35">
      <c r="A859" s="12" t="str">
        <f t="shared" si="13"/>
        <v>French Polynesia-Oceania-2012</v>
      </c>
      <c r="B859" s="13" t="s">
        <v>66</v>
      </c>
      <c r="C859" s="14" t="s">
        <v>130</v>
      </c>
      <c r="D859" s="15">
        <v>2012</v>
      </c>
      <c r="E859" s="13">
        <v>0</v>
      </c>
      <c r="F859" s="19">
        <v>41</v>
      </c>
      <c r="G859" s="13">
        <v>0</v>
      </c>
      <c r="H859" s="13">
        <v>0</v>
      </c>
      <c r="I859" s="19">
        <v>4.0000000000000001E-3</v>
      </c>
      <c r="J859" s="19">
        <v>3.5000000000000003E-2</v>
      </c>
    </row>
    <row r="860" spans="1:10" ht="14.5" x14ac:dyDescent="0.35">
      <c r="A860" s="12" t="str">
        <f t="shared" si="13"/>
        <v>Gabon-Africa-2000</v>
      </c>
      <c r="B860" s="13" t="s">
        <v>64</v>
      </c>
      <c r="C860" s="14" t="s">
        <v>131</v>
      </c>
      <c r="D860" s="15">
        <v>2000</v>
      </c>
      <c r="E860" s="13">
        <v>0</v>
      </c>
      <c r="F860" s="19">
        <v>82</v>
      </c>
      <c r="G860" s="13">
        <v>0</v>
      </c>
      <c r="H860" s="13">
        <v>0</v>
      </c>
      <c r="I860" s="19">
        <v>5.0000000000000001E-3</v>
      </c>
      <c r="J860" s="19">
        <v>0.17100000000000001</v>
      </c>
    </row>
    <row r="861" spans="1:10" ht="14.5" x14ac:dyDescent="0.35">
      <c r="A861" s="12" t="str">
        <f t="shared" si="13"/>
        <v>Gabon-Africa-2001</v>
      </c>
      <c r="B861" s="13" t="s">
        <v>64</v>
      </c>
      <c r="C861" s="14" t="s">
        <v>131</v>
      </c>
      <c r="D861" s="15">
        <v>2001</v>
      </c>
      <c r="E861" s="13">
        <v>0</v>
      </c>
      <c r="F861" s="19">
        <v>46</v>
      </c>
      <c r="G861" s="13">
        <v>0</v>
      </c>
      <c r="H861" s="13">
        <v>0</v>
      </c>
      <c r="I861" s="19">
        <v>0.13700000000000001</v>
      </c>
      <c r="J861" s="19">
        <v>0.45300000000000001</v>
      </c>
    </row>
    <row r="862" spans="1:10" ht="14.5" x14ac:dyDescent="0.35">
      <c r="A862" s="12" t="str">
        <f t="shared" si="13"/>
        <v>Gabon-Africa-2002</v>
      </c>
      <c r="B862" s="13" t="s">
        <v>64</v>
      </c>
      <c r="C862" s="14" t="s">
        <v>131</v>
      </c>
      <c r="D862" s="15">
        <v>2002</v>
      </c>
      <c r="E862" s="13">
        <v>0</v>
      </c>
      <c r="F862" s="19">
        <v>12</v>
      </c>
      <c r="G862" s="13">
        <v>0</v>
      </c>
      <c r="H862" s="13">
        <v>0</v>
      </c>
      <c r="I862" s="19">
        <v>0.11600000000000001</v>
      </c>
      <c r="J862" s="19">
        <v>0.313</v>
      </c>
    </row>
    <row r="863" spans="1:10" ht="14.5" x14ac:dyDescent="0.35">
      <c r="A863" s="12" t="str">
        <f t="shared" si="13"/>
        <v>Gabon-Africa-2003</v>
      </c>
      <c r="B863" s="13" t="s">
        <v>64</v>
      </c>
      <c r="C863" s="14" t="s">
        <v>131</v>
      </c>
      <c r="D863" s="15">
        <v>2003</v>
      </c>
      <c r="E863" s="13">
        <v>0</v>
      </c>
      <c r="F863" s="19">
        <v>153</v>
      </c>
      <c r="G863" s="13">
        <v>0</v>
      </c>
      <c r="H863" s="13">
        <v>0</v>
      </c>
      <c r="I863" s="19">
        <v>7.0000000000000001E-3</v>
      </c>
      <c r="J863" s="19">
        <v>3.5000000000000003E-2</v>
      </c>
    </row>
    <row r="864" spans="1:10" ht="14.5" x14ac:dyDescent="0.35">
      <c r="A864" s="12" t="str">
        <f t="shared" si="13"/>
        <v>Gabon-Africa-2004</v>
      </c>
      <c r="B864" s="13" t="s">
        <v>64</v>
      </c>
      <c r="C864" s="14" t="s">
        <v>131</v>
      </c>
      <c r="D864" s="15">
        <v>2004</v>
      </c>
      <c r="E864" s="13">
        <v>0</v>
      </c>
      <c r="F864" s="19">
        <v>85</v>
      </c>
      <c r="G864" s="13">
        <v>0</v>
      </c>
      <c r="H864" s="13">
        <v>0</v>
      </c>
      <c r="I864" s="19">
        <v>3.7999999999999999E-2</v>
      </c>
      <c r="J864" s="19">
        <v>0.14299999999999999</v>
      </c>
    </row>
    <row r="865" spans="1:10" ht="14.5" x14ac:dyDescent="0.35">
      <c r="A865" s="12" t="str">
        <f t="shared" si="13"/>
        <v>Gabon-Africa-2005</v>
      </c>
      <c r="B865" s="13" t="s">
        <v>64</v>
      </c>
      <c r="C865" s="14" t="s">
        <v>131</v>
      </c>
      <c r="D865" s="15">
        <v>2005</v>
      </c>
      <c r="E865" s="13">
        <v>0</v>
      </c>
      <c r="F865" s="19">
        <v>35</v>
      </c>
      <c r="G865" s="13">
        <v>0</v>
      </c>
      <c r="H865" s="13">
        <v>0</v>
      </c>
      <c r="I865" s="19">
        <v>2E-3</v>
      </c>
      <c r="J865" s="19">
        <v>1.4E-2</v>
      </c>
    </row>
    <row r="866" spans="1:10" ht="14.5" x14ac:dyDescent="0.35">
      <c r="A866" s="12" t="str">
        <f t="shared" si="13"/>
        <v>Gabon-Africa-2006</v>
      </c>
      <c r="B866" s="13" t="s">
        <v>64</v>
      </c>
      <c r="C866" s="14" t="s">
        <v>131</v>
      </c>
      <c r="D866" s="15">
        <v>2006</v>
      </c>
      <c r="E866" s="13">
        <v>0</v>
      </c>
      <c r="F866" s="19">
        <v>36</v>
      </c>
      <c r="G866" s="13">
        <v>0</v>
      </c>
      <c r="H866" s="13">
        <v>0</v>
      </c>
      <c r="I866" s="19">
        <v>1.2999999999999999E-2</v>
      </c>
      <c r="J866" s="19">
        <v>6.7000000000000004E-2</v>
      </c>
    </row>
    <row r="867" spans="1:10" ht="14.5" x14ac:dyDescent="0.35">
      <c r="A867" s="12" t="str">
        <f t="shared" si="13"/>
        <v>Gabon-Africa-2007</v>
      </c>
      <c r="B867" s="13" t="s">
        <v>64</v>
      </c>
      <c r="C867" s="14" t="s">
        <v>131</v>
      </c>
      <c r="D867" s="15">
        <v>2007</v>
      </c>
      <c r="E867" s="13">
        <v>0</v>
      </c>
      <c r="F867" s="19">
        <v>18</v>
      </c>
      <c r="G867" s="13">
        <v>0</v>
      </c>
      <c r="H867" s="13">
        <v>0</v>
      </c>
      <c r="I867" s="19">
        <v>4.0000000000000001E-3</v>
      </c>
      <c r="J867" s="19">
        <v>1.4999999999999999E-2</v>
      </c>
    </row>
    <row r="868" spans="1:10" ht="14.5" x14ac:dyDescent="0.35">
      <c r="A868" s="12" t="str">
        <f t="shared" si="13"/>
        <v>Gabon-Africa-2008</v>
      </c>
      <c r="B868" s="13" t="s">
        <v>64</v>
      </c>
      <c r="C868" s="14" t="s">
        <v>131</v>
      </c>
      <c r="D868" s="15">
        <v>2008</v>
      </c>
      <c r="E868" s="13">
        <v>0</v>
      </c>
      <c r="F868" s="19">
        <v>192</v>
      </c>
      <c r="G868" s="13">
        <v>0</v>
      </c>
      <c r="H868" s="13">
        <v>0</v>
      </c>
      <c r="I868" s="19">
        <v>0.13300000000000001</v>
      </c>
      <c r="J868" s="19">
        <v>5.0999999999999997E-2</v>
      </c>
    </row>
    <row r="869" spans="1:10" ht="14.5" x14ac:dyDescent="0.35">
      <c r="A869" s="12" t="str">
        <f t="shared" si="13"/>
        <v>Gabon-Africa-2009</v>
      </c>
      <c r="B869" s="13" t="s">
        <v>64</v>
      </c>
      <c r="C869" s="14" t="s">
        <v>131</v>
      </c>
      <c r="D869" s="15">
        <v>2009</v>
      </c>
      <c r="E869" s="13">
        <v>0</v>
      </c>
      <c r="F869" s="19">
        <v>59</v>
      </c>
      <c r="G869" s="13">
        <v>0</v>
      </c>
      <c r="H869" s="13">
        <v>0</v>
      </c>
      <c r="I869" s="19">
        <v>4.3999999999999997E-2</v>
      </c>
      <c r="J869" s="19">
        <v>0.10199999999999999</v>
      </c>
    </row>
    <row r="870" spans="1:10" ht="14.5" x14ac:dyDescent="0.35">
      <c r="A870" s="12" t="str">
        <f t="shared" si="13"/>
        <v>Gabon-Africa-2010</v>
      </c>
      <c r="B870" s="13" t="s">
        <v>64</v>
      </c>
      <c r="C870" s="14" t="s">
        <v>131</v>
      </c>
      <c r="D870" s="15">
        <v>2010</v>
      </c>
      <c r="E870" s="13">
        <v>0</v>
      </c>
      <c r="F870" s="13">
        <v>0</v>
      </c>
      <c r="G870" s="13">
        <v>0</v>
      </c>
      <c r="H870" s="13">
        <v>0</v>
      </c>
      <c r="I870" s="19">
        <v>0.24299999999999999</v>
      </c>
      <c r="J870" s="19">
        <v>0.63400000000000001</v>
      </c>
    </row>
    <row r="871" spans="1:10" ht="14.5" x14ac:dyDescent="0.35">
      <c r="A871" s="12" t="str">
        <f t="shared" si="13"/>
        <v>Gabon-Africa-2011</v>
      </c>
      <c r="B871" s="13" t="s">
        <v>64</v>
      </c>
      <c r="C871" s="14" t="s">
        <v>131</v>
      </c>
      <c r="D871" s="15">
        <v>2011</v>
      </c>
      <c r="E871" s="13">
        <v>0</v>
      </c>
      <c r="F871" s="19">
        <v>26</v>
      </c>
      <c r="G871" s="13">
        <v>0</v>
      </c>
      <c r="H871" s="13">
        <v>0</v>
      </c>
      <c r="I871" s="19">
        <v>2E-3</v>
      </c>
      <c r="J871" s="13">
        <v>0</v>
      </c>
    </row>
    <row r="872" spans="1:10" ht="14.5" x14ac:dyDescent="0.35">
      <c r="A872" s="12" t="str">
        <f t="shared" si="13"/>
        <v>Gabon-Africa-2012</v>
      </c>
      <c r="B872" s="13" t="s">
        <v>64</v>
      </c>
      <c r="C872" s="14" t="s">
        <v>131</v>
      </c>
      <c r="D872" s="15">
        <v>2012</v>
      </c>
      <c r="E872" s="13">
        <v>0</v>
      </c>
      <c r="F872" s="13">
        <v>0</v>
      </c>
      <c r="G872" s="13">
        <v>0</v>
      </c>
      <c r="H872" s="13">
        <v>0</v>
      </c>
      <c r="I872" s="19">
        <v>1.0999999999999999E-2</v>
      </c>
      <c r="J872" s="19">
        <v>6.0999999999999999E-2</v>
      </c>
    </row>
    <row r="873" spans="1:10" ht="14.5" x14ac:dyDescent="0.35">
      <c r="A873" s="12" t="str">
        <f t="shared" si="13"/>
        <v>Gambia, The-Africa-2000</v>
      </c>
      <c r="B873" s="13" t="s">
        <v>64</v>
      </c>
      <c r="C873" s="14" t="s">
        <v>132</v>
      </c>
      <c r="D873" s="15">
        <v>2000</v>
      </c>
      <c r="E873" s="13">
        <v>0</v>
      </c>
      <c r="F873" s="19">
        <v>38</v>
      </c>
      <c r="G873" s="13">
        <v>0</v>
      </c>
      <c r="H873" s="13">
        <v>0</v>
      </c>
      <c r="I873" s="19">
        <v>8.4000000000000005E-2</v>
      </c>
      <c r="J873" s="19">
        <v>0.438</v>
      </c>
    </row>
    <row r="874" spans="1:10" ht="14.5" x14ac:dyDescent="0.35">
      <c r="A874" s="12" t="str">
        <f t="shared" si="13"/>
        <v>Gambia, The-Africa-2001</v>
      </c>
      <c r="B874" s="13" t="s">
        <v>64</v>
      </c>
      <c r="C874" s="14" t="s">
        <v>132</v>
      </c>
      <c r="D874" s="15">
        <v>2001</v>
      </c>
      <c r="E874" s="13">
        <v>0</v>
      </c>
      <c r="F874" s="13">
        <v>0</v>
      </c>
      <c r="G874" s="13">
        <v>0</v>
      </c>
      <c r="H874" s="13">
        <v>0</v>
      </c>
      <c r="I874" s="13">
        <v>0</v>
      </c>
      <c r="J874" s="13">
        <v>0</v>
      </c>
    </row>
    <row r="875" spans="1:10" ht="14.5" x14ac:dyDescent="0.35">
      <c r="A875" s="12" t="str">
        <f t="shared" si="13"/>
        <v>Gambia, The-Africa-2002</v>
      </c>
      <c r="B875" s="13" t="s">
        <v>64</v>
      </c>
      <c r="C875" s="14" t="s">
        <v>132</v>
      </c>
      <c r="D875" s="15">
        <v>2002</v>
      </c>
      <c r="E875" s="13">
        <v>0</v>
      </c>
      <c r="F875" s="19">
        <v>39</v>
      </c>
      <c r="G875" s="13">
        <v>0</v>
      </c>
      <c r="H875" s="13">
        <v>0</v>
      </c>
      <c r="I875" s="19">
        <v>8.0000000000000002E-3</v>
      </c>
      <c r="J875" s="19">
        <v>2.8000000000000001E-2</v>
      </c>
    </row>
    <row r="876" spans="1:10" ht="14.5" x14ac:dyDescent="0.35">
      <c r="A876" s="12" t="str">
        <f t="shared" si="13"/>
        <v>Gambia, The-Africa-2003</v>
      </c>
      <c r="B876" s="13" t="s">
        <v>64</v>
      </c>
      <c r="C876" s="14" t="s">
        <v>132</v>
      </c>
      <c r="D876" s="15">
        <v>2003</v>
      </c>
      <c r="E876" s="13">
        <v>0</v>
      </c>
      <c r="F876" s="13">
        <v>0</v>
      </c>
      <c r="G876" s="13">
        <v>0</v>
      </c>
      <c r="H876" s="13">
        <v>0</v>
      </c>
      <c r="I876" s="19">
        <v>3.2000000000000001E-2</v>
      </c>
      <c r="J876" s="19">
        <v>0.13200000000000001</v>
      </c>
    </row>
    <row r="877" spans="1:10" ht="14.5" x14ac:dyDescent="0.35">
      <c r="A877" s="12" t="str">
        <f t="shared" si="13"/>
        <v>Gambia, The-Africa-2004</v>
      </c>
      <c r="B877" s="13" t="s">
        <v>64</v>
      </c>
      <c r="C877" s="14" t="s">
        <v>132</v>
      </c>
      <c r="D877" s="15">
        <v>2004</v>
      </c>
      <c r="E877" s="13">
        <v>0</v>
      </c>
      <c r="F877" s="19">
        <v>28</v>
      </c>
      <c r="G877" s="13">
        <v>0</v>
      </c>
      <c r="H877" s="13">
        <v>0</v>
      </c>
      <c r="I877" s="19">
        <v>8.9999999999999993E-3</v>
      </c>
      <c r="J877" s="19">
        <v>5.0999999999999997E-2</v>
      </c>
    </row>
    <row r="878" spans="1:10" ht="14.5" x14ac:dyDescent="0.35">
      <c r="A878" s="12" t="str">
        <f t="shared" si="13"/>
        <v>Gambia, The-Africa-2005</v>
      </c>
      <c r="B878" s="13" t="s">
        <v>64</v>
      </c>
      <c r="C878" s="14" t="s">
        <v>132</v>
      </c>
      <c r="D878" s="15">
        <v>2005</v>
      </c>
      <c r="E878" s="13">
        <v>0</v>
      </c>
      <c r="F878" s="19">
        <v>65</v>
      </c>
      <c r="G878" s="13">
        <v>0</v>
      </c>
      <c r="H878" s="13">
        <v>0</v>
      </c>
      <c r="I878" s="19">
        <v>1.4999999999999999E-2</v>
      </c>
      <c r="J878" s="19">
        <v>6.2E-2</v>
      </c>
    </row>
    <row r="879" spans="1:10" ht="14.5" x14ac:dyDescent="0.35">
      <c r="A879" s="12" t="str">
        <f t="shared" si="13"/>
        <v>Gambia, The-Africa-2006</v>
      </c>
      <c r="B879" s="13" t="s">
        <v>64</v>
      </c>
      <c r="C879" s="14" t="s">
        <v>132</v>
      </c>
      <c r="D879" s="15">
        <v>2006</v>
      </c>
      <c r="E879" s="13">
        <v>0</v>
      </c>
      <c r="F879" s="19">
        <v>11</v>
      </c>
      <c r="G879" s="13">
        <v>0</v>
      </c>
      <c r="H879" s="13">
        <v>0</v>
      </c>
      <c r="I879" s="19">
        <v>8.5000000000000006E-2</v>
      </c>
      <c r="J879" s="19">
        <v>0.376</v>
      </c>
    </row>
    <row r="880" spans="1:10" ht="14.5" x14ac:dyDescent="0.35">
      <c r="A880" s="12" t="str">
        <f t="shared" si="13"/>
        <v>Gambia, The-Africa-2007</v>
      </c>
      <c r="B880" s="13" t="s">
        <v>64</v>
      </c>
      <c r="C880" s="14" t="s">
        <v>132</v>
      </c>
      <c r="D880" s="15">
        <v>2007</v>
      </c>
      <c r="E880" s="13">
        <v>0</v>
      </c>
      <c r="F880" s="19">
        <v>34</v>
      </c>
      <c r="G880" s="13">
        <v>0</v>
      </c>
      <c r="H880" s="13">
        <v>0</v>
      </c>
      <c r="I880" s="19">
        <v>7.0000000000000001E-3</v>
      </c>
      <c r="J880" s="19">
        <v>4.2000000000000003E-2</v>
      </c>
    </row>
    <row r="881" spans="1:10" ht="14.5" x14ac:dyDescent="0.35">
      <c r="A881" s="12" t="str">
        <f t="shared" si="13"/>
        <v>Gambia, The-Africa-2008</v>
      </c>
      <c r="B881" s="13" t="s">
        <v>64</v>
      </c>
      <c r="C881" s="14" t="s">
        <v>132</v>
      </c>
      <c r="D881" s="15">
        <v>2008</v>
      </c>
      <c r="E881" s="13">
        <v>0</v>
      </c>
      <c r="F881" s="19">
        <v>35</v>
      </c>
      <c r="G881" s="13">
        <v>0</v>
      </c>
      <c r="H881" s="13">
        <v>0</v>
      </c>
      <c r="I881" s="19">
        <v>0.02</v>
      </c>
      <c r="J881" s="19">
        <v>4.2000000000000003E-2</v>
      </c>
    </row>
    <row r="882" spans="1:10" ht="14.5" x14ac:dyDescent="0.35">
      <c r="A882" s="12" t="str">
        <f t="shared" si="13"/>
        <v>Gambia, The-Africa-2009</v>
      </c>
      <c r="B882" s="13" t="s">
        <v>64</v>
      </c>
      <c r="C882" s="14" t="s">
        <v>132</v>
      </c>
      <c r="D882" s="15">
        <v>2009</v>
      </c>
      <c r="E882" s="13">
        <v>0</v>
      </c>
      <c r="F882" s="19">
        <v>97</v>
      </c>
      <c r="G882" s="13">
        <v>0</v>
      </c>
      <c r="H882" s="13">
        <v>0</v>
      </c>
      <c r="I882" s="19">
        <v>6.6000000000000003E-2</v>
      </c>
      <c r="J882" s="19">
        <v>3.4000000000000002E-2</v>
      </c>
    </row>
    <row r="883" spans="1:10" ht="14.5" x14ac:dyDescent="0.35">
      <c r="A883" s="12" t="str">
        <f t="shared" si="13"/>
        <v>Gambia, The-Africa-2010</v>
      </c>
      <c r="B883" s="13" t="s">
        <v>64</v>
      </c>
      <c r="C883" s="14" t="s">
        <v>132</v>
      </c>
      <c r="D883" s="15">
        <v>2010</v>
      </c>
      <c r="E883" s="13">
        <v>0</v>
      </c>
      <c r="F883" s="19">
        <v>9</v>
      </c>
      <c r="G883" s="13">
        <v>0</v>
      </c>
      <c r="H883" s="13">
        <v>0</v>
      </c>
      <c r="I883" s="19">
        <v>1E-3</v>
      </c>
      <c r="J883" s="19">
        <v>2.5000000000000001E-2</v>
      </c>
    </row>
    <row r="884" spans="1:10" ht="14.5" x14ac:dyDescent="0.35">
      <c r="A884" s="12" t="str">
        <f t="shared" si="13"/>
        <v>Gambia, The-Africa-2011</v>
      </c>
      <c r="B884" s="13" t="s">
        <v>64</v>
      </c>
      <c r="C884" s="14" t="s">
        <v>132</v>
      </c>
      <c r="D884" s="15">
        <v>2011</v>
      </c>
      <c r="E884" s="13">
        <v>0</v>
      </c>
      <c r="F884" s="19">
        <v>18</v>
      </c>
      <c r="G884" s="13">
        <v>0</v>
      </c>
      <c r="H884" s="13">
        <v>0</v>
      </c>
      <c r="I884" s="19">
        <v>4.9000000000000002E-2</v>
      </c>
      <c r="J884" s="19">
        <v>6.7000000000000004E-2</v>
      </c>
    </row>
    <row r="885" spans="1:10" ht="14.5" x14ac:dyDescent="0.35">
      <c r="A885" s="12" t="str">
        <f t="shared" si="13"/>
        <v>Gambia, The-Africa-2012</v>
      </c>
      <c r="B885" s="13" t="s">
        <v>64</v>
      </c>
      <c r="C885" s="14" t="s">
        <v>132</v>
      </c>
      <c r="D885" s="15">
        <v>2012</v>
      </c>
      <c r="E885" s="13">
        <v>0</v>
      </c>
      <c r="F885" s="19">
        <v>121</v>
      </c>
      <c r="G885" s="13">
        <v>0</v>
      </c>
      <c r="H885" s="13">
        <v>0</v>
      </c>
      <c r="I885" s="13">
        <v>0</v>
      </c>
      <c r="J885" s="19">
        <v>0.17199999999999999</v>
      </c>
    </row>
    <row r="886" spans="1:10" ht="14.5" x14ac:dyDescent="0.35">
      <c r="A886" s="12" t="str">
        <f t="shared" si="13"/>
        <v>Georgia-Asia-2000</v>
      </c>
      <c r="B886" s="13" t="s">
        <v>60</v>
      </c>
      <c r="C886" s="14" t="s">
        <v>133</v>
      </c>
      <c r="D886" s="15">
        <v>2000</v>
      </c>
      <c r="E886" s="13">
        <v>0</v>
      </c>
      <c r="F886" s="19">
        <v>50</v>
      </c>
      <c r="G886" s="13">
        <v>0</v>
      </c>
      <c r="H886" s="13">
        <v>0</v>
      </c>
      <c r="I886" s="19">
        <v>2E-3</v>
      </c>
      <c r="J886" s="19">
        <v>0.02</v>
      </c>
    </row>
    <row r="887" spans="1:10" ht="14.5" x14ac:dyDescent="0.35">
      <c r="A887" s="12" t="str">
        <f t="shared" si="13"/>
        <v>Georgia-Asia-2001</v>
      </c>
      <c r="B887" s="13" t="s">
        <v>60</v>
      </c>
      <c r="C887" s="14" t="s">
        <v>133</v>
      </c>
      <c r="D887" s="15">
        <v>2001</v>
      </c>
      <c r="E887" s="13">
        <v>0</v>
      </c>
      <c r="F887" s="19">
        <v>62</v>
      </c>
      <c r="G887" s="13">
        <v>0</v>
      </c>
      <c r="H887" s="13">
        <v>0</v>
      </c>
      <c r="I887" s="19">
        <v>3.2000000000000001E-2</v>
      </c>
      <c r="J887" s="19">
        <v>0.03</v>
      </c>
    </row>
    <row r="888" spans="1:10" ht="14.5" x14ac:dyDescent="0.35">
      <c r="A888" s="12" t="str">
        <f t="shared" si="13"/>
        <v>Georgia-Asia-2002</v>
      </c>
      <c r="B888" s="13" t="s">
        <v>60</v>
      </c>
      <c r="C888" s="14" t="s">
        <v>133</v>
      </c>
      <c r="D888" s="15">
        <v>2002</v>
      </c>
      <c r="E888" s="13">
        <v>0</v>
      </c>
      <c r="F888" s="13">
        <v>0</v>
      </c>
      <c r="G888" s="13">
        <v>0</v>
      </c>
      <c r="H888" s="13">
        <v>0</v>
      </c>
      <c r="I888" s="19">
        <v>0.29699999999999999</v>
      </c>
      <c r="J888" s="19">
        <v>0.56100000000000005</v>
      </c>
    </row>
    <row r="889" spans="1:10" ht="14.5" x14ac:dyDescent="0.35">
      <c r="A889" s="12" t="str">
        <f t="shared" si="13"/>
        <v>Georgia-Asia-2003</v>
      </c>
      <c r="B889" s="13" t="s">
        <v>60</v>
      </c>
      <c r="C889" s="14" t="s">
        <v>133</v>
      </c>
      <c r="D889" s="15">
        <v>2003</v>
      </c>
      <c r="E889" s="13">
        <v>0</v>
      </c>
      <c r="F889" s="19">
        <v>94</v>
      </c>
      <c r="G889" s="13">
        <v>0</v>
      </c>
      <c r="H889" s="13">
        <v>0</v>
      </c>
      <c r="I889" s="19">
        <v>3.0000000000000001E-3</v>
      </c>
      <c r="J889" s="19">
        <v>6.6000000000000003E-2</v>
      </c>
    </row>
    <row r="890" spans="1:10" ht="14.5" x14ac:dyDescent="0.35">
      <c r="A890" s="12" t="str">
        <f t="shared" si="13"/>
        <v>Georgia-Asia-2004</v>
      </c>
      <c r="B890" s="13" t="s">
        <v>60</v>
      </c>
      <c r="C890" s="14" t="s">
        <v>133</v>
      </c>
      <c r="D890" s="15">
        <v>2004</v>
      </c>
      <c r="E890" s="13">
        <v>0</v>
      </c>
      <c r="F890" s="19">
        <v>48</v>
      </c>
      <c r="G890" s="13">
        <v>0</v>
      </c>
      <c r="H890" s="13">
        <v>0</v>
      </c>
      <c r="I890" s="19">
        <v>7.2999999999999995E-2</v>
      </c>
      <c r="J890" s="19">
        <v>0.25600000000000001</v>
      </c>
    </row>
    <row r="891" spans="1:10" ht="14.5" x14ac:dyDescent="0.35">
      <c r="A891" s="12" t="str">
        <f t="shared" si="13"/>
        <v>Georgia-Asia-2005</v>
      </c>
      <c r="B891" s="13" t="s">
        <v>60</v>
      </c>
      <c r="C891" s="14" t="s">
        <v>133</v>
      </c>
      <c r="D891" s="15">
        <v>2005</v>
      </c>
      <c r="E891" s="13">
        <v>0</v>
      </c>
      <c r="F891" s="19">
        <v>25</v>
      </c>
      <c r="G891" s="13">
        <v>0</v>
      </c>
      <c r="H891" s="13">
        <v>0</v>
      </c>
      <c r="I891" s="19">
        <v>3.9E-2</v>
      </c>
      <c r="J891" s="19">
        <v>0.186</v>
      </c>
    </row>
    <row r="892" spans="1:10" ht="14.5" x14ac:dyDescent="0.35">
      <c r="A892" s="12" t="str">
        <f t="shared" si="13"/>
        <v>Georgia-Asia-2006</v>
      </c>
      <c r="B892" s="13" t="s">
        <v>60</v>
      </c>
      <c r="C892" s="14" t="s">
        <v>133</v>
      </c>
      <c r="D892" s="15">
        <v>2006</v>
      </c>
      <c r="E892" s="13">
        <v>0</v>
      </c>
      <c r="F892" s="19">
        <v>11</v>
      </c>
      <c r="G892" s="13">
        <v>0</v>
      </c>
      <c r="H892" s="13">
        <v>0</v>
      </c>
      <c r="I892" s="19">
        <v>0.56399999999999995</v>
      </c>
      <c r="J892" s="19">
        <v>1.1910000000000001</v>
      </c>
    </row>
    <row r="893" spans="1:10" ht="14.5" x14ac:dyDescent="0.35">
      <c r="A893" s="12" t="str">
        <f t="shared" si="13"/>
        <v>Georgia-Asia-2007</v>
      </c>
      <c r="B893" s="13" t="s">
        <v>60</v>
      </c>
      <c r="C893" s="14" t="s">
        <v>133</v>
      </c>
      <c r="D893" s="15">
        <v>2007</v>
      </c>
      <c r="E893" s="13">
        <v>0</v>
      </c>
      <c r="F893" s="19">
        <v>89</v>
      </c>
      <c r="G893" s="13">
        <v>0</v>
      </c>
      <c r="H893" s="13">
        <v>0</v>
      </c>
      <c r="I893" s="19">
        <v>0.02</v>
      </c>
      <c r="J893" s="19">
        <v>4.7E-2</v>
      </c>
    </row>
    <row r="894" spans="1:10" ht="14.5" x14ac:dyDescent="0.35">
      <c r="A894" s="12" t="str">
        <f t="shared" si="13"/>
        <v>Georgia-Asia-2008</v>
      </c>
      <c r="B894" s="13" t="s">
        <v>60</v>
      </c>
      <c r="C894" s="14" t="s">
        <v>133</v>
      </c>
      <c r="D894" s="15">
        <v>2008</v>
      </c>
      <c r="E894" s="13">
        <v>0</v>
      </c>
      <c r="F894" s="19">
        <v>151</v>
      </c>
      <c r="G894" s="13">
        <v>0</v>
      </c>
      <c r="H894" s="13">
        <v>0</v>
      </c>
      <c r="I894" s="19">
        <v>2.5999999999999999E-2</v>
      </c>
      <c r="J894" s="19">
        <v>0.13700000000000001</v>
      </c>
    </row>
    <row r="895" spans="1:10" ht="14.5" x14ac:dyDescent="0.35">
      <c r="A895" s="12" t="str">
        <f t="shared" si="13"/>
        <v>Georgia-Asia-2009</v>
      </c>
      <c r="B895" s="13" t="s">
        <v>60</v>
      </c>
      <c r="C895" s="14" t="s">
        <v>133</v>
      </c>
      <c r="D895" s="15">
        <v>2009</v>
      </c>
      <c r="E895" s="13">
        <v>0</v>
      </c>
      <c r="F895" s="19">
        <v>31</v>
      </c>
      <c r="G895" s="13">
        <v>0</v>
      </c>
      <c r="H895" s="13">
        <v>0</v>
      </c>
      <c r="I895" s="19">
        <v>0.624</v>
      </c>
      <c r="J895" s="19">
        <v>0.72199999999999998</v>
      </c>
    </row>
    <row r="896" spans="1:10" ht="14.5" x14ac:dyDescent="0.35">
      <c r="A896" s="12" t="str">
        <f t="shared" si="13"/>
        <v>Georgia-Asia-2010</v>
      </c>
      <c r="B896" s="13" t="s">
        <v>60</v>
      </c>
      <c r="C896" s="14" t="s">
        <v>133</v>
      </c>
      <c r="D896" s="15">
        <v>2010</v>
      </c>
      <c r="E896" s="13">
        <v>0</v>
      </c>
      <c r="F896" s="19">
        <v>26</v>
      </c>
      <c r="G896" s="13">
        <v>0</v>
      </c>
      <c r="H896" s="13">
        <v>0</v>
      </c>
      <c r="I896" s="19">
        <v>2.7E-2</v>
      </c>
      <c r="J896" s="19">
        <v>0.16400000000000001</v>
      </c>
    </row>
    <row r="897" spans="1:10" ht="14.5" x14ac:dyDescent="0.35">
      <c r="A897" s="12" t="str">
        <f t="shared" si="13"/>
        <v>Georgia-Asia-2011</v>
      </c>
      <c r="B897" s="13" t="s">
        <v>60</v>
      </c>
      <c r="C897" s="14" t="s">
        <v>133</v>
      </c>
      <c r="D897" s="15">
        <v>2011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</row>
    <row r="898" spans="1:10" ht="14.5" x14ac:dyDescent="0.35">
      <c r="A898" s="12" t="str">
        <f t="shared" si="13"/>
        <v>Georgia-Asia-2012</v>
      </c>
      <c r="B898" s="13" t="s">
        <v>60</v>
      </c>
      <c r="C898" s="14" t="s">
        <v>133</v>
      </c>
      <c r="D898" s="15">
        <v>2012</v>
      </c>
      <c r="E898" s="13">
        <v>0</v>
      </c>
      <c r="F898" s="19">
        <v>17</v>
      </c>
      <c r="G898" s="13">
        <v>0</v>
      </c>
      <c r="H898" s="13">
        <v>0</v>
      </c>
      <c r="I898" s="19">
        <v>0.72699999999999998</v>
      </c>
      <c r="J898" s="19">
        <v>0.78200000000000003</v>
      </c>
    </row>
    <row r="899" spans="1:10" ht="14.5" x14ac:dyDescent="0.35">
      <c r="A899" s="12" t="str">
        <f t="shared" ref="A899:A962" si="14">C899&amp;"-"&amp;D899</f>
        <v>Germany-Europe-2000</v>
      </c>
      <c r="B899" s="13" t="s">
        <v>62</v>
      </c>
      <c r="C899" s="14" t="s">
        <v>134</v>
      </c>
      <c r="D899" s="15">
        <v>2000</v>
      </c>
      <c r="E899" s="13">
        <v>0</v>
      </c>
      <c r="F899" s="19">
        <v>21</v>
      </c>
      <c r="G899" s="13">
        <v>0</v>
      </c>
      <c r="H899" s="13">
        <v>0</v>
      </c>
      <c r="I899" s="19">
        <v>5.0999999999999997E-2</v>
      </c>
      <c r="J899" s="19">
        <v>5.1999999999999998E-2</v>
      </c>
    </row>
    <row r="900" spans="1:10" ht="14.5" x14ac:dyDescent="0.35">
      <c r="A900" s="12" t="str">
        <f t="shared" si="14"/>
        <v>Germany-Europe-2001</v>
      </c>
      <c r="B900" s="13" t="s">
        <v>62</v>
      </c>
      <c r="C900" s="14" t="s">
        <v>134</v>
      </c>
      <c r="D900" s="15">
        <v>2001</v>
      </c>
      <c r="E900" s="13">
        <v>0</v>
      </c>
      <c r="F900" s="19">
        <v>153</v>
      </c>
      <c r="G900" s="13">
        <v>0</v>
      </c>
      <c r="H900" s="13">
        <v>0</v>
      </c>
      <c r="I900" s="19">
        <v>4.0000000000000001E-3</v>
      </c>
      <c r="J900" s="19">
        <v>3.5999999999999997E-2</v>
      </c>
    </row>
    <row r="901" spans="1:10" ht="14.5" x14ac:dyDescent="0.35">
      <c r="A901" s="12" t="str">
        <f t="shared" si="14"/>
        <v>Germany-Europe-2002</v>
      </c>
      <c r="B901" s="13" t="s">
        <v>62</v>
      </c>
      <c r="C901" s="14" t="s">
        <v>134</v>
      </c>
      <c r="D901" s="15">
        <v>2002</v>
      </c>
      <c r="E901" s="13">
        <v>0</v>
      </c>
      <c r="F901" s="13">
        <v>0</v>
      </c>
      <c r="G901" s="13">
        <v>0</v>
      </c>
      <c r="H901" s="13">
        <v>0</v>
      </c>
      <c r="I901" s="19">
        <v>0.315</v>
      </c>
      <c r="J901" s="19">
        <v>0.94299999999999995</v>
      </c>
    </row>
    <row r="902" spans="1:10" ht="14.5" x14ac:dyDescent="0.35">
      <c r="A902" s="12" t="str">
        <f t="shared" si="14"/>
        <v>Germany-Europe-2003</v>
      </c>
      <c r="B902" s="13" t="s">
        <v>62</v>
      </c>
      <c r="C902" s="14" t="s">
        <v>134</v>
      </c>
      <c r="D902" s="15">
        <v>2003</v>
      </c>
      <c r="E902" s="13">
        <v>0</v>
      </c>
      <c r="F902" s="19">
        <v>37</v>
      </c>
      <c r="G902" s="13">
        <v>0</v>
      </c>
      <c r="H902" s="13">
        <v>0</v>
      </c>
      <c r="I902" s="19">
        <v>0.42299999999999999</v>
      </c>
      <c r="J902" s="19">
        <v>0.57599999999999996</v>
      </c>
    </row>
    <row r="903" spans="1:10" ht="14.5" x14ac:dyDescent="0.35">
      <c r="A903" s="12" t="str">
        <f t="shared" si="14"/>
        <v>Germany-Europe-2004</v>
      </c>
      <c r="B903" s="13" t="s">
        <v>62</v>
      </c>
      <c r="C903" s="14" t="s">
        <v>134</v>
      </c>
      <c r="D903" s="15">
        <v>2004</v>
      </c>
      <c r="E903" s="13">
        <v>0</v>
      </c>
      <c r="F903" s="19">
        <v>9</v>
      </c>
      <c r="G903" s="13">
        <v>0</v>
      </c>
      <c r="H903" s="13">
        <v>0</v>
      </c>
      <c r="I903" s="19">
        <v>6.6000000000000003E-2</v>
      </c>
      <c r="J903" s="19">
        <v>0.38700000000000001</v>
      </c>
    </row>
    <row r="904" spans="1:10" ht="14.5" x14ac:dyDescent="0.35">
      <c r="A904" s="12" t="str">
        <f t="shared" si="14"/>
        <v>Germany-Europe-2005</v>
      </c>
      <c r="B904" s="13" t="s">
        <v>62</v>
      </c>
      <c r="C904" s="14" t="s">
        <v>134</v>
      </c>
      <c r="D904" s="15">
        <v>2005</v>
      </c>
      <c r="E904" s="13">
        <v>0</v>
      </c>
      <c r="F904" s="19">
        <v>13</v>
      </c>
      <c r="G904" s="13">
        <v>0</v>
      </c>
      <c r="H904" s="13">
        <v>0</v>
      </c>
      <c r="I904" s="13">
        <v>0</v>
      </c>
      <c r="J904" s="19">
        <v>0.17199999999999999</v>
      </c>
    </row>
    <row r="905" spans="1:10" ht="14.5" x14ac:dyDescent="0.35">
      <c r="A905" s="12" t="str">
        <f t="shared" si="14"/>
        <v>Germany-Europe-2006</v>
      </c>
      <c r="B905" s="13" t="s">
        <v>62</v>
      </c>
      <c r="C905" s="14" t="s">
        <v>134</v>
      </c>
      <c r="D905" s="15">
        <v>2006</v>
      </c>
      <c r="E905" s="13">
        <v>0</v>
      </c>
      <c r="F905" s="13">
        <v>0</v>
      </c>
      <c r="G905" s="13">
        <v>0</v>
      </c>
      <c r="H905" s="13">
        <v>0</v>
      </c>
      <c r="I905" s="19">
        <v>0</v>
      </c>
      <c r="J905" s="19">
        <v>2E-3</v>
      </c>
    </row>
    <row r="906" spans="1:10" ht="14.5" x14ac:dyDescent="0.35">
      <c r="A906" s="12" t="str">
        <f t="shared" si="14"/>
        <v>Germany-Europe-2007</v>
      </c>
      <c r="B906" s="13" t="s">
        <v>62</v>
      </c>
      <c r="C906" s="14" t="s">
        <v>134</v>
      </c>
      <c r="D906" s="15">
        <v>2007</v>
      </c>
      <c r="E906" s="13">
        <v>0</v>
      </c>
      <c r="F906" s="19">
        <v>31</v>
      </c>
      <c r="G906" s="13">
        <v>0</v>
      </c>
      <c r="H906" s="13">
        <v>0</v>
      </c>
      <c r="I906" s="19">
        <v>4.0000000000000001E-3</v>
      </c>
      <c r="J906" s="19">
        <v>5.0000000000000001E-3</v>
      </c>
    </row>
    <row r="907" spans="1:10" ht="14.5" x14ac:dyDescent="0.35">
      <c r="A907" s="12" t="str">
        <f t="shared" si="14"/>
        <v>Germany-Europe-2008</v>
      </c>
      <c r="B907" s="13" t="s">
        <v>62</v>
      </c>
      <c r="C907" s="14" t="s">
        <v>134</v>
      </c>
      <c r="D907" s="15">
        <v>2008</v>
      </c>
      <c r="E907" s="13">
        <v>0</v>
      </c>
      <c r="F907" s="19">
        <v>24</v>
      </c>
      <c r="G907" s="13">
        <v>0</v>
      </c>
      <c r="H907" s="13">
        <v>0</v>
      </c>
      <c r="I907" s="19">
        <v>6.2E-2</v>
      </c>
      <c r="J907" s="19">
        <v>3.2000000000000001E-2</v>
      </c>
    </row>
    <row r="908" spans="1:10" ht="14.5" x14ac:dyDescent="0.35">
      <c r="A908" s="12" t="str">
        <f t="shared" si="14"/>
        <v>Germany-Europe-2009</v>
      </c>
      <c r="B908" s="13" t="s">
        <v>62</v>
      </c>
      <c r="C908" s="14" t="s">
        <v>134</v>
      </c>
      <c r="D908" s="15">
        <v>2009</v>
      </c>
      <c r="E908" s="13">
        <v>0</v>
      </c>
      <c r="F908" s="19">
        <v>49</v>
      </c>
      <c r="G908" s="13">
        <v>0</v>
      </c>
      <c r="H908" s="13">
        <v>0</v>
      </c>
      <c r="I908" s="19">
        <v>5.1999999999999998E-2</v>
      </c>
      <c r="J908" s="19">
        <v>0.39100000000000001</v>
      </c>
    </row>
    <row r="909" spans="1:10" ht="14.5" x14ac:dyDescent="0.35">
      <c r="A909" s="12" t="str">
        <f t="shared" si="14"/>
        <v>Germany-Europe-2010</v>
      </c>
      <c r="B909" s="13" t="s">
        <v>62</v>
      </c>
      <c r="C909" s="14" t="s">
        <v>134</v>
      </c>
      <c r="D909" s="15">
        <v>2010</v>
      </c>
      <c r="E909" s="13">
        <v>0</v>
      </c>
      <c r="F909" s="19">
        <v>8</v>
      </c>
      <c r="G909" s="13">
        <v>0</v>
      </c>
      <c r="H909" s="13">
        <v>0</v>
      </c>
      <c r="I909" s="19">
        <v>0.62</v>
      </c>
      <c r="J909" s="19">
        <v>0.91200000000000003</v>
      </c>
    </row>
    <row r="910" spans="1:10" ht="14.5" x14ac:dyDescent="0.35">
      <c r="A910" s="12" t="str">
        <f t="shared" si="14"/>
        <v>Germany-Europe-2011</v>
      </c>
      <c r="B910" s="13" t="s">
        <v>62</v>
      </c>
      <c r="C910" s="14" t="s">
        <v>134</v>
      </c>
      <c r="D910" s="15">
        <v>2011</v>
      </c>
      <c r="E910" s="13">
        <v>0</v>
      </c>
      <c r="F910" s="19">
        <v>48</v>
      </c>
      <c r="G910" s="13">
        <v>0</v>
      </c>
      <c r="H910" s="13">
        <v>0</v>
      </c>
      <c r="I910" s="19">
        <v>1.4E-2</v>
      </c>
      <c r="J910" s="19">
        <v>0.112</v>
      </c>
    </row>
    <row r="911" spans="1:10" ht="14.5" x14ac:dyDescent="0.35">
      <c r="A911" s="12" t="str">
        <f t="shared" si="14"/>
        <v>Germany-Europe-2012</v>
      </c>
      <c r="B911" s="13" t="s">
        <v>62</v>
      </c>
      <c r="C911" s="14" t="s">
        <v>134</v>
      </c>
      <c r="D911" s="15">
        <v>2012</v>
      </c>
      <c r="E911" s="13">
        <v>0</v>
      </c>
      <c r="F911" s="13">
        <v>0</v>
      </c>
      <c r="G911" s="13">
        <v>0</v>
      </c>
      <c r="H911" s="13">
        <v>0</v>
      </c>
      <c r="I911" s="19">
        <v>1E-3</v>
      </c>
      <c r="J911" s="19">
        <v>0.02</v>
      </c>
    </row>
    <row r="912" spans="1:10" ht="14.5" x14ac:dyDescent="0.35">
      <c r="A912" s="12" t="str">
        <f t="shared" si="14"/>
        <v>Ghana-Africa-2000</v>
      </c>
      <c r="B912" s="13" t="s">
        <v>64</v>
      </c>
      <c r="C912" s="14" t="s">
        <v>135</v>
      </c>
      <c r="D912" s="15">
        <v>2000</v>
      </c>
      <c r="E912" s="13">
        <v>0</v>
      </c>
      <c r="F912" s="19">
        <v>33</v>
      </c>
      <c r="G912" s="13">
        <v>0</v>
      </c>
      <c r="H912" s="13">
        <v>0</v>
      </c>
      <c r="I912" s="19">
        <v>0.107</v>
      </c>
      <c r="J912" s="19">
        <v>0.41399999999999998</v>
      </c>
    </row>
    <row r="913" spans="1:10" ht="14.5" x14ac:dyDescent="0.35">
      <c r="A913" s="12" t="str">
        <f t="shared" si="14"/>
        <v>Ghana-Africa-2001</v>
      </c>
      <c r="B913" s="13" t="s">
        <v>64</v>
      </c>
      <c r="C913" s="14" t="s">
        <v>135</v>
      </c>
      <c r="D913" s="15">
        <v>2001</v>
      </c>
      <c r="E913" s="13">
        <v>0</v>
      </c>
      <c r="F913" s="19">
        <v>158</v>
      </c>
      <c r="G913" s="13">
        <v>0</v>
      </c>
      <c r="H913" s="13">
        <v>0</v>
      </c>
      <c r="I913" s="13">
        <v>0</v>
      </c>
      <c r="J913" s="19">
        <v>2.7E-2</v>
      </c>
    </row>
    <row r="914" spans="1:10" ht="14.5" x14ac:dyDescent="0.35">
      <c r="A914" s="12" t="str">
        <f t="shared" si="14"/>
        <v>Ghana-Africa-2002</v>
      </c>
      <c r="B914" s="13" t="s">
        <v>64</v>
      </c>
      <c r="C914" s="14" t="s">
        <v>135</v>
      </c>
      <c r="D914" s="15">
        <v>2002</v>
      </c>
      <c r="E914" s="13">
        <v>0</v>
      </c>
      <c r="F914" s="13">
        <v>0</v>
      </c>
      <c r="G914" s="13">
        <v>0</v>
      </c>
      <c r="H914" s="13">
        <v>0</v>
      </c>
      <c r="I914" s="19">
        <v>8.0000000000000002E-3</v>
      </c>
      <c r="J914" s="19">
        <v>1.0999999999999999E-2</v>
      </c>
    </row>
    <row r="915" spans="1:10" ht="14.5" x14ac:dyDescent="0.35">
      <c r="A915" s="12" t="str">
        <f t="shared" si="14"/>
        <v>Ghana-Africa-2003</v>
      </c>
      <c r="B915" s="13" t="s">
        <v>64</v>
      </c>
      <c r="C915" s="14" t="s">
        <v>135</v>
      </c>
      <c r="D915" s="15">
        <v>2003</v>
      </c>
      <c r="E915" s="13">
        <v>0</v>
      </c>
      <c r="F915" s="19">
        <v>29</v>
      </c>
      <c r="G915" s="13">
        <v>0</v>
      </c>
      <c r="H915" s="13">
        <v>0</v>
      </c>
      <c r="I915" s="19">
        <v>2.5999999999999999E-2</v>
      </c>
      <c r="J915" s="19">
        <v>2.1000000000000001E-2</v>
      </c>
    </row>
    <row r="916" spans="1:10" ht="14.5" x14ac:dyDescent="0.35">
      <c r="A916" s="12" t="str">
        <f t="shared" si="14"/>
        <v>Ghana-Africa-2004</v>
      </c>
      <c r="B916" s="13" t="s">
        <v>64</v>
      </c>
      <c r="C916" s="14" t="s">
        <v>135</v>
      </c>
      <c r="D916" s="15">
        <v>2004</v>
      </c>
      <c r="E916" s="13">
        <v>0</v>
      </c>
      <c r="F916" s="19">
        <v>51</v>
      </c>
      <c r="G916" s="13">
        <v>0</v>
      </c>
      <c r="H916" s="13">
        <v>0</v>
      </c>
      <c r="I916" s="19">
        <v>7.5999999999999998E-2</v>
      </c>
      <c r="J916" s="19">
        <v>5.8999999999999997E-2</v>
      </c>
    </row>
    <row r="917" spans="1:10" ht="14.5" x14ac:dyDescent="0.35">
      <c r="A917" s="12" t="str">
        <f t="shared" si="14"/>
        <v>Ghana-Africa-2005</v>
      </c>
      <c r="B917" s="13" t="s">
        <v>64</v>
      </c>
      <c r="C917" s="14" t="s">
        <v>135</v>
      </c>
      <c r="D917" s="15">
        <v>2005</v>
      </c>
      <c r="E917" s="13">
        <v>0</v>
      </c>
      <c r="F917" s="19">
        <v>41</v>
      </c>
      <c r="G917" s="13">
        <v>0</v>
      </c>
      <c r="H917" s="13">
        <v>0</v>
      </c>
      <c r="I917" s="19">
        <v>2.4E-2</v>
      </c>
      <c r="J917" s="19">
        <v>0.39200000000000002</v>
      </c>
    </row>
    <row r="918" spans="1:10" ht="14.5" x14ac:dyDescent="0.35">
      <c r="A918" s="12" t="str">
        <f t="shared" si="14"/>
        <v>Ghana-Africa-2006</v>
      </c>
      <c r="B918" s="13" t="s">
        <v>64</v>
      </c>
      <c r="C918" s="14" t="s">
        <v>135</v>
      </c>
      <c r="D918" s="15">
        <v>2006</v>
      </c>
      <c r="E918" s="13">
        <v>0</v>
      </c>
      <c r="F918" s="13">
        <v>0</v>
      </c>
      <c r="G918" s="13">
        <v>0</v>
      </c>
      <c r="H918" s="13">
        <v>0</v>
      </c>
      <c r="I918" s="19">
        <v>0.26800000000000002</v>
      </c>
      <c r="J918" s="19">
        <v>0.73799999999999999</v>
      </c>
    </row>
    <row r="919" spans="1:10" ht="14.5" x14ac:dyDescent="0.35">
      <c r="A919" s="12" t="str">
        <f t="shared" si="14"/>
        <v>Ghana-Africa-2007</v>
      </c>
      <c r="B919" s="13" t="s">
        <v>64</v>
      </c>
      <c r="C919" s="14" t="s">
        <v>135</v>
      </c>
      <c r="D919" s="15">
        <v>2007</v>
      </c>
      <c r="E919" s="13">
        <v>0</v>
      </c>
      <c r="F919" s="19">
        <v>25</v>
      </c>
      <c r="G919" s="13">
        <v>0</v>
      </c>
      <c r="H919" s="13">
        <v>0</v>
      </c>
      <c r="I919" s="19">
        <v>0.54300000000000004</v>
      </c>
      <c r="J919" s="19">
        <v>0.97499999999999998</v>
      </c>
    </row>
    <row r="920" spans="1:10" ht="14.5" x14ac:dyDescent="0.35">
      <c r="A920" s="12" t="str">
        <f t="shared" si="14"/>
        <v>Ghana-Africa-2008</v>
      </c>
      <c r="B920" s="13" t="s">
        <v>64</v>
      </c>
      <c r="C920" s="14" t="s">
        <v>135</v>
      </c>
      <c r="D920" s="15">
        <v>2008</v>
      </c>
      <c r="E920" s="13">
        <v>0</v>
      </c>
      <c r="F920" s="19">
        <v>79</v>
      </c>
      <c r="G920" s="13">
        <v>0</v>
      </c>
      <c r="H920" s="13">
        <v>0</v>
      </c>
      <c r="I920" s="13">
        <v>0</v>
      </c>
      <c r="J920" s="19">
        <v>0.23</v>
      </c>
    </row>
    <row r="921" spans="1:10" ht="14.5" x14ac:dyDescent="0.35">
      <c r="A921" s="12" t="str">
        <f t="shared" si="14"/>
        <v>Ghana-Africa-2009</v>
      </c>
      <c r="B921" s="13" t="s">
        <v>64</v>
      </c>
      <c r="C921" s="14" t="s">
        <v>135</v>
      </c>
      <c r="D921" s="15">
        <v>2009</v>
      </c>
      <c r="E921" s="13">
        <v>0</v>
      </c>
      <c r="F921" s="19">
        <v>34</v>
      </c>
      <c r="G921" s="13">
        <v>0</v>
      </c>
      <c r="H921" s="13">
        <v>0</v>
      </c>
      <c r="I921" s="19">
        <v>0.53900000000000003</v>
      </c>
      <c r="J921" s="19">
        <v>0.875</v>
      </c>
    </row>
    <row r="922" spans="1:10" ht="14.5" x14ac:dyDescent="0.35">
      <c r="A922" s="12" t="str">
        <f t="shared" si="14"/>
        <v>Ghana-Africa-2010</v>
      </c>
      <c r="B922" s="13" t="s">
        <v>64</v>
      </c>
      <c r="C922" s="14" t="s">
        <v>135</v>
      </c>
      <c r="D922" s="15">
        <v>2010</v>
      </c>
      <c r="E922" s="13">
        <v>0</v>
      </c>
      <c r="F922" s="19">
        <v>63</v>
      </c>
      <c r="G922" s="13">
        <v>0</v>
      </c>
      <c r="H922" s="13">
        <v>0</v>
      </c>
      <c r="I922" s="19">
        <v>0.155</v>
      </c>
      <c r="J922" s="19">
        <v>0.36199999999999999</v>
      </c>
    </row>
    <row r="923" spans="1:10" ht="14.5" x14ac:dyDescent="0.35">
      <c r="A923" s="12" t="str">
        <f t="shared" si="14"/>
        <v>Ghana-Africa-2011</v>
      </c>
      <c r="B923" s="13" t="s">
        <v>64</v>
      </c>
      <c r="C923" s="14" t="s">
        <v>135</v>
      </c>
      <c r="D923" s="15">
        <v>2011</v>
      </c>
      <c r="E923" s="13">
        <v>0</v>
      </c>
      <c r="F923" s="19">
        <v>32</v>
      </c>
      <c r="G923" s="13">
        <v>0</v>
      </c>
      <c r="H923" s="13">
        <v>0</v>
      </c>
      <c r="I923" s="19">
        <v>0.18099999999999999</v>
      </c>
      <c r="J923" s="19">
        <v>0.61099999999999999</v>
      </c>
    </row>
    <row r="924" spans="1:10" ht="14.5" x14ac:dyDescent="0.35">
      <c r="A924" s="12" t="str">
        <f t="shared" si="14"/>
        <v>Ghana-Africa-2012</v>
      </c>
      <c r="B924" s="13" t="s">
        <v>64</v>
      </c>
      <c r="C924" s="14" t="s">
        <v>135</v>
      </c>
      <c r="D924" s="15">
        <v>2012</v>
      </c>
      <c r="E924" s="13">
        <v>0</v>
      </c>
      <c r="F924" s="19">
        <v>29</v>
      </c>
      <c r="G924" s="13">
        <v>0</v>
      </c>
      <c r="H924" s="13">
        <v>0</v>
      </c>
      <c r="I924" s="19">
        <v>0.309</v>
      </c>
      <c r="J924" s="19">
        <v>0.64400000000000002</v>
      </c>
    </row>
    <row r="925" spans="1:10" ht="14.5" x14ac:dyDescent="0.35">
      <c r="A925" s="12" t="str">
        <f t="shared" si="14"/>
        <v>Greece-Europe-2000</v>
      </c>
      <c r="B925" s="13" t="s">
        <v>62</v>
      </c>
      <c r="C925" s="14" t="s">
        <v>136</v>
      </c>
      <c r="D925" s="15">
        <v>2000</v>
      </c>
      <c r="E925" s="13">
        <v>0</v>
      </c>
      <c r="F925" s="13">
        <v>0</v>
      </c>
      <c r="G925" s="13">
        <v>0</v>
      </c>
      <c r="H925" s="13">
        <v>0</v>
      </c>
      <c r="I925" s="19">
        <v>0.33800000000000002</v>
      </c>
      <c r="J925" s="19">
        <v>0.64800000000000002</v>
      </c>
    </row>
    <row r="926" spans="1:10" ht="14.5" x14ac:dyDescent="0.35">
      <c r="A926" s="12" t="str">
        <f t="shared" si="14"/>
        <v>Greece-Europe-2001</v>
      </c>
      <c r="B926" s="13" t="s">
        <v>62</v>
      </c>
      <c r="C926" s="14" t="s">
        <v>136</v>
      </c>
      <c r="D926" s="15">
        <v>2001</v>
      </c>
      <c r="E926" s="13">
        <v>0</v>
      </c>
      <c r="F926" s="19">
        <v>40</v>
      </c>
      <c r="G926" s="13">
        <v>0</v>
      </c>
      <c r="H926" s="13">
        <v>0</v>
      </c>
      <c r="I926" s="19">
        <v>0.35499999999999998</v>
      </c>
      <c r="J926" s="19">
        <v>1.056</v>
      </c>
    </row>
    <row r="927" spans="1:10" ht="14.5" x14ac:dyDescent="0.35">
      <c r="A927" s="12" t="str">
        <f t="shared" si="14"/>
        <v>Greece-Europe-2002</v>
      </c>
      <c r="B927" s="13" t="s">
        <v>62</v>
      </c>
      <c r="C927" s="14" t="s">
        <v>136</v>
      </c>
      <c r="D927" s="15">
        <v>2002</v>
      </c>
      <c r="E927" s="13">
        <v>0</v>
      </c>
      <c r="F927" s="19">
        <v>7</v>
      </c>
      <c r="G927" s="13">
        <v>0</v>
      </c>
      <c r="H927" s="13">
        <v>0</v>
      </c>
      <c r="I927" s="19">
        <v>0.80900000000000005</v>
      </c>
      <c r="J927" s="19">
        <v>0.95699999999999996</v>
      </c>
    </row>
    <row r="928" spans="1:10" ht="14.5" x14ac:dyDescent="0.35">
      <c r="A928" s="12" t="str">
        <f t="shared" si="14"/>
        <v>Greece-Europe-2003</v>
      </c>
      <c r="B928" s="13" t="s">
        <v>62</v>
      </c>
      <c r="C928" s="14" t="s">
        <v>136</v>
      </c>
      <c r="D928" s="15">
        <v>2003</v>
      </c>
      <c r="E928" s="13">
        <v>0</v>
      </c>
      <c r="F928" s="19">
        <v>72</v>
      </c>
      <c r="G928" s="13">
        <v>0</v>
      </c>
      <c r="H928" s="13">
        <v>0</v>
      </c>
      <c r="I928" s="19">
        <v>0.53200000000000003</v>
      </c>
      <c r="J928" s="19">
        <v>0.94299999999999995</v>
      </c>
    </row>
    <row r="929" spans="1:10" ht="14.5" x14ac:dyDescent="0.35">
      <c r="A929" s="12" t="str">
        <f t="shared" si="14"/>
        <v>Greece-Europe-2004</v>
      </c>
      <c r="B929" s="13" t="s">
        <v>62</v>
      </c>
      <c r="C929" s="14" t="s">
        <v>136</v>
      </c>
      <c r="D929" s="15">
        <v>2004</v>
      </c>
      <c r="E929" s="13">
        <v>0</v>
      </c>
      <c r="F929" s="13">
        <v>0</v>
      </c>
      <c r="G929" s="13">
        <v>0</v>
      </c>
      <c r="H929" s="13">
        <v>0</v>
      </c>
      <c r="I929" s="19">
        <v>0.66500000000000004</v>
      </c>
      <c r="J929" s="19">
        <v>0.84699999999999998</v>
      </c>
    </row>
    <row r="930" spans="1:10" ht="14.5" x14ac:dyDescent="0.35">
      <c r="A930" s="12" t="str">
        <f t="shared" si="14"/>
        <v>Greece-Europe-2005</v>
      </c>
      <c r="B930" s="13" t="s">
        <v>62</v>
      </c>
      <c r="C930" s="14" t="s">
        <v>136</v>
      </c>
      <c r="D930" s="15">
        <v>2005</v>
      </c>
      <c r="E930" s="13">
        <v>0</v>
      </c>
      <c r="F930" s="19">
        <v>14</v>
      </c>
      <c r="G930" s="13">
        <v>0</v>
      </c>
      <c r="H930" s="13">
        <v>0</v>
      </c>
      <c r="I930" s="19">
        <v>0.72399999999999998</v>
      </c>
      <c r="J930" s="19">
        <v>0.95399999999999996</v>
      </c>
    </row>
    <row r="931" spans="1:10" ht="14.5" x14ac:dyDescent="0.35">
      <c r="A931" s="12" t="str">
        <f t="shared" si="14"/>
        <v>Greece-Europe-2006</v>
      </c>
      <c r="B931" s="13" t="s">
        <v>62</v>
      </c>
      <c r="C931" s="14" t="s">
        <v>136</v>
      </c>
      <c r="D931" s="15">
        <v>2006</v>
      </c>
      <c r="E931" s="13">
        <v>0</v>
      </c>
      <c r="F931" s="19">
        <v>7</v>
      </c>
      <c r="G931" s="13">
        <v>0</v>
      </c>
      <c r="H931" s="13">
        <v>0</v>
      </c>
      <c r="I931" s="19">
        <v>0.39200000000000002</v>
      </c>
      <c r="J931" s="19">
        <v>0.73</v>
      </c>
    </row>
    <row r="932" spans="1:10" ht="14.5" x14ac:dyDescent="0.35">
      <c r="A932" s="12" t="str">
        <f t="shared" si="14"/>
        <v>Greece-Europe-2007</v>
      </c>
      <c r="B932" s="13" t="s">
        <v>62</v>
      </c>
      <c r="C932" s="14" t="s">
        <v>136</v>
      </c>
      <c r="D932" s="15">
        <v>2007</v>
      </c>
      <c r="E932" s="13">
        <v>0</v>
      </c>
      <c r="F932" s="19">
        <v>45</v>
      </c>
      <c r="G932" s="13">
        <v>0</v>
      </c>
      <c r="H932" s="13">
        <v>0</v>
      </c>
      <c r="I932" s="19">
        <v>0.64700000000000002</v>
      </c>
      <c r="J932" s="19">
        <v>0.85099999999999998</v>
      </c>
    </row>
    <row r="933" spans="1:10" ht="14.5" x14ac:dyDescent="0.35">
      <c r="A933" s="12" t="str">
        <f t="shared" si="14"/>
        <v>Greece-Europe-2008</v>
      </c>
      <c r="B933" s="13" t="s">
        <v>62</v>
      </c>
      <c r="C933" s="14" t="s">
        <v>136</v>
      </c>
      <c r="D933" s="15">
        <v>2008</v>
      </c>
      <c r="E933" s="13">
        <v>0</v>
      </c>
      <c r="F933" s="19">
        <v>38</v>
      </c>
      <c r="G933" s="13">
        <v>0</v>
      </c>
      <c r="H933" s="13">
        <v>0</v>
      </c>
      <c r="I933" s="19">
        <v>0.214</v>
      </c>
      <c r="J933" s="19">
        <v>0.84499999999999997</v>
      </c>
    </row>
    <row r="934" spans="1:10" ht="14.5" x14ac:dyDescent="0.35">
      <c r="A934" s="12" t="str">
        <f t="shared" si="14"/>
        <v>Greece-Europe-2009</v>
      </c>
      <c r="B934" s="13" t="s">
        <v>62</v>
      </c>
      <c r="C934" s="14" t="s">
        <v>136</v>
      </c>
      <c r="D934" s="15">
        <v>2009</v>
      </c>
      <c r="E934" s="13">
        <v>0</v>
      </c>
      <c r="F934" s="19">
        <v>52</v>
      </c>
      <c r="G934" s="13">
        <v>0</v>
      </c>
      <c r="H934" s="13">
        <v>0</v>
      </c>
      <c r="I934" s="19">
        <v>0.27700000000000002</v>
      </c>
      <c r="J934" s="19">
        <v>0.86299999999999999</v>
      </c>
    </row>
    <row r="935" spans="1:10" ht="14.5" x14ac:dyDescent="0.35">
      <c r="A935" s="12" t="str">
        <f t="shared" si="14"/>
        <v>Greece-Europe-2010</v>
      </c>
      <c r="B935" s="13" t="s">
        <v>62</v>
      </c>
      <c r="C935" s="14" t="s">
        <v>136</v>
      </c>
      <c r="D935" s="15">
        <v>2010</v>
      </c>
      <c r="E935" s="13">
        <v>0</v>
      </c>
      <c r="F935" s="19">
        <v>5</v>
      </c>
      <c r="G935" s="13">
        <v>0</v>
      </c>
      <c r="H935" s="13">
        <v>0</v>
      </c>
      <c r="I935" s="19">
        <v>0.83899999999999997</v>
      </c>
      <c r="J935" s="19">
        <v>0.98899999999999999</v>
      </c>
    </row>
    <row r="936" spans="1:10" ht="14.5" x14ac:dyDescent="0.35">
      <c r="A936" s="12" t="str">
        <f t="shared" si="14"/>
        <v>Greece-Europe-2011</v>
      </c>
      <c r="B936" s="13" t="s">
        <v>62</v>
      </c>
      <c r="C936" s="14" t="s">
        <v>136</v>
      </c>
      <c r="D936" s="15">
        <v>2011</v>
      </c>
      <c r="E936" s="13">
        <v>0</v>
      </c>
      <c r="F936" s="19">
        <v>18</v>
      </c>
      <c r="G936" s="13">
        <v>0</v>
      </c>
      <c r="H936" s="13">
        <v>0</v>
      </c>
      <c r="I936" s="19">
        <v>0.37</v>
      </c>
      <c r="J936" s="19">
        <v>0.94499999999999995</v>
      </c>
    </row>
    <row r="937" spans="1:10" ht="14.5" x14ac:dyDescent="0.35">
      <c r="A937" s="12" t="str">
        <f t="shared" si="14"/>
        <v>Greece-Europe-2012</v>
      </c>
      <c r="B937" s="13" t="s">
        <v>62</v>
      </c>
      <c r="C937" s="14" t="s">
        <v>136</v>
      </c>
      <c r="D937" s="15">
        <v>2012</v>
      </c>
      <c r="E937" s="13">
        <v>0</v>
      </c>
      <c r="F937" s="13">
        <v>0</v>
      </c>
      <c r="G937" s="13">
        <v>0</v>
      </c>
      <c r="H937" s="13">
        <v>0</v>
      </c>
      <c r="I937" s="13">
        <v>0</v>
      </c>
      <c r="J937" s="13">
        <v>0</v>
      </c>
    </row>
    <row r="938" spans="1:10" ht="14.5" x14ac:dyDescent="0.35">
      <c r="A938" s="12" t="str">
        <f t="shared" si="14"/>
        <v>Greenland-The Americas-2000</v>
      </c>
      <c r="B938" s="13" t="s">
        <v>70</v>
      </c>
      <c r="C938" s="14" t="s">
        <v>137</v>
      </c>
      <c r="D938" s="15">
        <v>2000</v>
      </c>
      <c r="E938" s="13">
        <v>0</v>
      </c>
      <c r="F938" s="19">
        <v>13</v>
      </c>
      <c r="G938" s="13">
        <v>0</v>
      </c>
      <c r="H938" s="13">
        <v>0</v>
      </c>
      <c r="I938" s="19">
        <v>0.33200000000000002</v>
      </c>
      <c r="J938" s="19">
        <v>1.077</v>
      </c>
    </row>
    <row r="939" spans="1:10" ht="14.5" x14ac:dyDescent="0.35">
      <c r="A939" s="12" t="str">
        <f t="shared" si="14"/>
        <v>Greenland-The Americas-2001</v>
      </c>
      <c r="B939" s="13" t="s">
        <v>70</v>
      </c>
      <c r="C939" s="14" t="s">
        <v>137</v>
      </c>
      <c r="D939" s="15">
        <v>2001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</row>
    <row r="940" spans="1:10" ht="14.5" x14ac:dyDescent="0.35">
      <c r="A940" s="12" t="str">
        <f t="shared" si="14"/>
        <v>Greenland-The Americas-2002</v>
      </c>
      <c r="B940" s="13" t="s">
        <v>70</v>
      </c>
      <c r="C940" s="14" t="s">
        <v>137</v>
      </c>
      <c r="D940" s="15">
        <v>2002</v>
      </c>
      <c r="E940" s="13">
        <v>0</v>
      </c>
      <c r="F940" s="19">
        <v>16</v>
      </c>
      <c r="G940" s="13">
        <v>0</v>
      </c>
      <c r="H940" s="13">
        <v>0</v>
      </c>
      <c r="I940" s="19">
        <v>0.38600000000000001</v>
      </c>
      <c r="J940" s="19">
        <v>0.68100000000000005</v>
      </c>
    </row>
    <row r="941" spans="1:10" ht="14.5" x14ac:dyDescent="0.35">
      <c r="A941" s="12" t="str">
        <f t="shared" si="14"/>
        <v>Greenland-The Americas-2003</v>
      </c>
      <c r="B941" s="13" t="s">
        <v>70</v>
      </c>
      <c r="C941" s="14" t="s">
        <v>137</v>
      </c>
      <c r="D941" s="15">
        <v>2003</v>
      </c>
      <c r="E941" s="13">
        <v>0</v>
      </c>
      <c r="F941" s="13">
        <v>0</v>
      </c>
      <c r="G941" s="13">
        <v>0</v>
      </c>
      <c r="H941" s="13">
        <v>0</v>
      </c>
      <c r="I941" s="19">
        <v>0.64</v>
      </c>
      <c r="J941" s="19">
        <v>0.74</v>
      </c>
    </row>
    <row r="942" spans="1:10" ht="14.5" x14ac:dyDescent="0.35">
      <c r="A942" s="12" t="str">
        <f t="shared" si="14"/>
        <v>Greenland-The Americas-2004</v>
      </c>
      <c r="B942" s="13" t="s">
        <v>70</v>
      </c>
      <c r="C942" s="14" t="s">
        <v>137</v>
      </c>
      <c r="D942" s="15">
        <v>2004</v>
      </c>
      <c r="E942" s="13">
        <v>0</v>
      </c>
      <c r="F942" s="19">
        <v>26</v>
      </c>
      <c r="G942" s="13">
        <v>0</v>
      </c>
      <c r="H942" s="13">
        <v>0</v>
      </c>
      <c r="I942" s="19">
        <v>0.312</v>
      </c>
      <c r="J942" s="19">
        <v>0.91500000000000004</v>
      </c>
    </row>
    <row r="943" spans="1:10" ht="14.5" x14ac:dyDescent="0.35">
      <c r="A943" s="12" t="str">
        <f t="shared" si="14"/>
        <v>Greenland-The Americas-2005</v>
      </c>
      <c r="B943" s="13" t="s">
        <v>70</v>
      </c>
      <c r="C943" s="14" t="s">
        <v>137</v>
      </c>
      <c r="D943" s="15">
        <v>2005</v>
      </c>
      <c r="E943" s="13">
        <v>0</v>
      </c>
      <c r="F943" s="13">
        <v>0</v>
      </c>
      <c r="G943" s="13">
        <v>0</v>
      </c>
      <c r="H943" s="13">
        <v>0</v>
      </c>
      <c r="I943" s="19">
        <v>0.65900000000000003</v>
      </c>
      <c r="J943" s="19">
        <v>1.0409999999999999</v>
      </c>
    </row>
    <row r="944" spans="1:10" ht="14.5" x14ac:dyDescent="0.35">
      <c r="A944" s="12" t="str">
        <f t="shared" si="14"/>
        <v>Greenland-The Americas-2006</v>
      </c>
      <c r="B944" s="13" t="s">
        <v>70</v>
      </c>
      <c r="C944" s="14" t="s">
        <v>137</v>
      </c>
      <c r="D944" s="15">
        <v>2006</v>
      </c>
      <c r="E944" s="13">
        <v>0</v>
      </c>
      <c r="F944" s="19">
        <v>48</v>
      </c>
      <c r="G944" s="13">
        <v>0</v>
      </c>
      <c r="H944" s="13">
        <v>0</v>
      </c>
      <c r="I944" s="19">
        <v>0.24399999999999999</v>
      </c>
      <c r="J944" s="19">
        <v>0.47299999999999998</v>
      </c>
    </row>
    <row r="945" spans="1:10" ht="14.5" x14ac:dyDescent="0.35">
      <c r="A945" s="12" t="str">
        <f t="shared" si="14"/>
        <v>Greenland-The Americas-2007</v>
      </c>
      <c r="B945" s="13" t="s">
        <v>70</v>
      </c>
      <c r="C945" s="14" t="s">
        <v>137</v>
      </c>
      <c r="D945" s="15">
        <v>2007</v>
      </c>
      <c r="E945" s="13">
        <v>0</v>
      </c>
      <c r="F945" s="13">
        <v>0</v>
      </c>
      <c r="G945" s="13">
        <v>0</v>
      </c>
      <c r="H945" s="13">
        <v>0</v>
      </c>
      <c r="I945" s="19">
        <v>0.34599999999999997</v>
      </c>
      <c r="J945" s="19">
        <v>0.74099999999999999</v>
      </c>
    </row>
    <row r="946" spans="1:10" ht="14.5" x14ac:dyDescent="0.35">
      <c r="A946" s="12" t="str">
        <f t="shared" si="14"/>
        <v>Greenland-The Americas-2008</v>
      </c>
      <c r="B946" s="13" t="s">
        <v>70</v>
      </c>
      <c r="C946" s="14" t="s">
        <v>137</v>
      </c>
      <c r="D946" s="15">
        <v>2008</v>
      </c>
      <c r="E946" s="13">
        <v>0</v>
      </c>
      <c r="F946" s="19">
        <v>30</v>
      </c>
      <c r="G946" s="13">
        <v>0</v>
      </c>
      <c r="H946" s="13">
        <v>0</v>
      </c>
      <c r="I946" s="19">
        <v>0.106</v>
      </c>
      <c r="J946" s="19">
        <v>0.20599999999999999</v>
      </c>
    </row>
    <row r="947" spans="1:10" ht="14.5" x14ac:dyDescent="0.35">
      <c r="A947" s="12" t="str">
        <f t="shared" si="14"/>
        <v>Greenland-The Americas-2009</v>
      </c>
      <c r="B947" s="13" t="s">
        <v>70</v>
      </c>
      <c r="C947" s="14" t="s">
        <v>137</v>
      </c>
      <c r="D947" s="15">
        <v>2009</v>
      </c>
      <c r="E947" s="13">
        <v>0</v>
      </c>
      <c r="F947" s="13">
        <v>0</v>
      </c>
      <c r="G947" s="13">
        <v>0</v>
      </c>
      <c r="H947" s="13">
        <v>0</v>
      </c>
      <c r="I947" s="19">
        <v>0.52500000000000002</v>
      </c>
      <c r="J947" s="19">
        <v>0.47199999999999998</v>
      </c>
    </row>
    <row r="948" spans="1:10" ht="14.5" x14ac:dyDescent="0.35">
      <c r="A948" s="12" t="str">
        <f t="shared" si="14"/>
        <v>Greenland-The Americas-2010</v>
      </c>
      <c r="B948" s="13" t="s">
        <v>70</v>
      </c>
      <c r="C948" s="14" t="s">
        <v>137</v>
      </c>
      <c r="D948" s="15">
        <v>2010</v>
      </c>
      <c r="E948" s="13">
        <v>0</v>
      </c>
      <c r="F948" s="13">
        <v>0</v>
      </c>
      <c r="G948" s="13">
        <v>0</v>
      </c>
      <c r="H948" s="13">
        <v>0</v>
      </c>
      <c r="I948" s="19">
        <v>0.254</v>
      </c>
      <c r="J948" s="19">
        <v>0.78700000000000003</v>
      </c>
    </row>
    <row r="949" spans="1:10" ht="14.5" x14ac:dyDescent="0.35">
      <c r="A949" s="12" t="str">
        <f t="shared" si="14"/>
        <v>Greenland-The Americas-2011</v>
      </c>
      <c r="B949" s="13" t="s">
        <v>70</v>
      </c>
      <c r="C949" s="14" t="s">
        <v>137</v>
      </c>
      <c r="D949" s="15">
        <v>2011</v>
      </c>
      <c r="E949" s="13">
        <v>0</v>
      </c>
      <c r="F949" s="19">
        <v>9</v>
      </c>
      <c r="G949" s="13">
        <v>0</v>
      </c>
      <c r="H949" s="13">
        <v>0</v>
      </c>
      <c r="I949" s="19">
        <v>0.68500000000000005</v>
      </c>
      <c r="J949" s="19">
        <v>0.91200000000000003</v>
      </c>
    </row>
    <row r="950" spans="1:10" ht="14.5" x14ac:dyDescent="0.35">
      <c r="A950" s="12" t="str">
        <f t="shared" si="14"/>
        <v>Greenland-The Americas-2012</v>
      </c>
      <c r="B950" s="13" t="s">
        <v>70</v>
      </c>
      <c r="C950" s="14" t="s">
        <v>137</v>
      </c>
      <c r="D950" s="15">
        <v>2012</v>
      </c>
      <c r="E950" s="13">
        <v>0</v>
      </c>
      <c r="F950" s="19">
        <v>18</v>
      </c>
      <c r="G950" s="13">
        <v>0</v>
      </c>
      <c r="H950" s="13">
        <v>0</v>
      </c>
      <c r="I950" s="19">
        <v>0.77700000000000002</v>
      </c>
      <c r="J950" s="19">
        <v>0.98599999999999999</v>
      </c>
    </row>
    <row r="951" spans="1:10" ht="14.5" x14ac:dyDescent="0.35">
      <c r="A951" s="12" t="str">
        <f t="shared" si="14"/>
        <v>Grenada-The Americas-2000</v>
      </c>
      <c r="B951" s="13" t="s">
        <v>70</v>
      </c>
      <c r="C951" s="14" t="s">
        <v>138</v>
      </c>
      <c r="D951" s="15">
        <v>2000</v>
      </c>
      <c r="E951" s="13">
        <v>0</v>
      </c>
      <c r="F951" s="19">
        <v>31</v>
      </c>
      <c r="G951" s="13">
        <v>0</v>
      </c>
      <c r="H951" s="13">
        <v>0</v>
      </c>
      <c r="I951" s="19">
        <v>0.32500000000000001</v>
      </c>
      <c r="J951" s="19">
        <v>0.60399999999999998</v>
      </c>
    </row>
    <row r="952" spans="1:10" ht="14.5" x14ac:dyDescent="0.35">
      <c r="A952" s="12" t="str">
        <f t="shared" si="14"/>
        <v>Grenada-The Americas-2001</v>
      </c>
      <c r="B952" s="13" t="s">
        <v>70</v>
      </c>
      <c r="C952" s="14" t="s">
        <v>138</v>
      </c>
      <c r="D952" s="15">
        <v>2001</v>
      </c>
      <c r="E952" s="13">
        <v>0</v>
      </c>
      <c r="F952" s="19">
        <v>78</v>
      </c>
      <c r="G952" s="13">
        <v>0</v>
      </c>
      <c r="H952" s="13">
        <v>0</v>
      </c>
      <c r="I952" s="19">
        <v>0.318</v>
      </c>
      <c r="J952" s="19">
        <v>1.0089999999999999</v>
      </c>
    </row>
    <row r="953" spans="1:10" ht="14.5" x14ac:dyDescent="0.35">
      <c r="A953" s="12" t="str">
        <f t="shared" si="14"/>
        <v>Grenada-The Americas-2002</v>
      </c>
      <c r="B953" s="13" t="s">
        <v>70</v>
      </c>
      <c r="C953" s="14" t="s">
        <v>138</v>
      </c>
      <c r="D953" s="15">
        <v>2002</v>
      </c>
      <c r="E953" s="13">
        <v>0</v>
      </c>
      <c r="F953" s="19">
        <v>28</v>
      </c>
      <c r="G953" s="13">
        <v>0</v>
      </c>
      <c r="H953" s="13">
        <v>0</v>
      </c>
      <c r="I953" s="19">
        <v>0.15</v>
      </c>
      <c r="J953" s="19">
        <v>0.46100000000000002</v>
      </c>
    </row>
    <row r="954" spans="1:10" ht="14.5" x14ac:dyDescent="0.35">
      <c r="A954" s="12" t="str">
        <f t="shared" si="14"/>
        <v>Grenada-The Americas-2003</v>
      </c>
      <c r="B954" s="13" t="s">
        <v>70</v>
      </c>
      <c r="C954" s="14" t="s">
        <v>138</v>
      </c>
      <c r="D954" s="15">
        <v>2003</v>
      </c>
      <c r="E954" s="13">
        <v>0</v>
      </c>
      <c r="F954" s="19">
        <v>30</v>
      </c>
      <c r="G954" s="13">
        <v>0</v>
      </c>
      <c r="H954" s="13">
        <v>0</v>
      </c>
      <c r="I954" s="19">
        <v>0.129</v>
      </c>
      <c r="J954" s="19">
        <v>0.51100000000000001</v>
      </c>
    </row>
    <row r="955" spans="1:10" ht="14.5" x14ac:dyDescent="0.35">
      <c r="A955" s="12" t="str">
        <f t="shared" si="14"/>
        <v>Grenada-The Americas-2004</v>
      </c>
      <c r="B955" s="13" t="s">
        <v>70</v>
      </c>
      <c r="C955" s="14" t="s">
        <v>138</v>
      </c>
      <c r="D955" s="15">
        <v>2004</v>
      </c>
      <c r="E955" s="13">
        <v>0</v>
      </c>
      <c r="F955" s="13">
        <v>0</v>
      </c>
      <c r="G955" s="13">
        <v>0</v>
      </c>
      <c r="H955" s="13">
        <v>0</v>
      </c>
      <c r="I955" s="19">
        <v>0.50600000000000001</v>
      </c>
      <c r="J955" s="19">
        <v>0.58299999999999996</v>
      </c>
    </row>
    <row r="956" spans="1:10" ht="14.5" x14ac:dyDescent="0.35">
      <c r="A956" s="12" t="str">
        <f t="shared" si="14"/>
        <v>Grenada-The Americas-2005</v>
      </c>
      <c r="B956" s="13" t="s">
        <v>70</v>
      </c>
      <c r="C956" s="14" t="s">
        <v>138</v>
      </c>
      <c r="D956" s="15">
        <v>2005</v>
      </c>
      <c r="E956" s="13">
        <v>0</v>
      </c>
      <c r="F956" s="19">
        <v>56</v>
      </c>
      <c r="G956" s="13">
        <v>0</v>
      </c>
      <c r="H956" s="13">
        <v>0</v>
      </c>
      <c r="I956" s="19">
        <v>0.23499999999999999</v>
      </c>
      <c r="J956" s="19">
        <v>0.47199999999999998</v>
      </c>
    </row>
    <row r="957" spans="1:10" ht="14.5" x14ac:dyDescent="0.35">
      <c r="A957" s="12" t="str">
        <f t="shared" si="14"/>
        <v>Grenada-The Americas-2006</v>
      </c>
      <c r="B957" s="13" t="s">
        <v>70</v>
      </c>
      <c r="C957" s="14" t="s">
        <v>138</v>
      </c>
      <c r="D957" s="15">
        <v>2006</v>
      </c>
      <c r="E957" s="13">
        <v>0</v>
      </c>
      <c r="F957" s="19">
        <v>52</v>
      </c>
      <c r="G957" s="13">
        <v>0</v>
      </c>
      <c r="H957" s="13">
        <v>0</v>
      </c>
      <c r="I957" s="19">
        <v>0.52900000000000003</v>
      </c>
      <c r="J957" s="19">
        <v>0.79300000000000004</v>
      </c>
    </row>
    <row r="958" spans="1:10" ht="14.5" x14ac:dyDescent="0.35">
      <c r="A958" s="12" t="str">
        <f t="shared" si="14"/>
        <v>Grenada-The Americas-2007</v>
      </c>
      <c r="B958" s="13" t="s">
        <v>70</v>
      </c>
      <c r="C958" s="14" t="s">
        <v>138</v>
      </c>
      <c r="D958" s="15">
        <v>2007</v>
      </c>
      <c r="E958" s="13">
        <v>0</v>
      </c>
      <c r="F958" s="19">
        <v>60</v>
      </c>
      <c r="G958" s="13">
        <v>0</v>
      </c>
      <c r="H958" s="13">
        <v>0</v>
      </c>
      <c r="I958" s="19">
        <v>0.40799999999999997</v>
      </c>
      <c r="J958" s="19">
        <v>0.92700000000000005</v>
      </c>
    </row>
    <row r="959" spans="1:10" ht="14.5" x14ac:dyDescent="0.35">
      <c r="A959" s="12" t="str">
        <f t="shared" si="14"/>
        <v>Grenada-The Americas-2008</v>
      </c>
      <c r="B959" s="13" t="s">
        <v>70</v>
      </c>
      <c r="C959" s="14" t="s">
        <v>138</v>
      </c>
      <c r="D959" s="15">
        <v>2008</v>
      </c>
      <c r="E959" s="13">
        <v>0</v>
      </c>
      <c r="F959" s="19">
        <v>114</v>
      </c>
      <c r="G959" s="13">
        <v>0</v>
      </c>
      <c r="H959" s="13">
        <v>0</v>
      </c>
      <c r="I959" s="19">
        <v>0.44</v>
      </c>
      <c r="J959" s="19">
        <v>0.90400000000000003</v>
      </c>
    </row>
    <row r="960" spans="1:10" ht="14.5" x14ac:dyDescent="0.35">
      <c r="A960" s="12" t="str">
        <f t="shared" si="14"/>
        <v>Grenada-The Americas-2009</v>
      </c>
      <c r="B960" s="13" t="s">
        <v>70</v>
      </c>
      <c r="C960" s="14" t="s">
        <v>138</v>
      </c>
      <c r="D960" s="15">
        <v>2009</v>
      </c>
      <c r="E960" s="13">
        <v>0</v>
      </c>
      <c r="F960" s="19">
        <v>16</v>
      </c>
      <c r="G960" s="13">
        <v>0</v>
      </c>
      <c r="H960" s="13">
        <v>0</v>
      </c>
      <c r="I960" s="19">
        <v>0.83899999999999997</v>
      </c>
      <c r="J960" s="19">
        <v>0.97799999999999998</v>
      </c>
    </row>
    <row r="961" spans="1:10" ht="14.5" x14ac:dyDescent="0.35">
      <c r="A961" s="12" t="str">
        <f t="shared" si="14"/>
        <v>Grenada-The Americas-2010</v>
      </c>
      <c r="B961" s="13" t="s">
        <v>70</v>
      </c>
      <c r="C961" s="14" t="s">
        <v>138</v>
      </c>
      <c r="D961" s="15">
        <v>2010</v>
      </c>
      <c r="E961" s="13">
        <v>0</v>
      </c>
      <c r="F961" s="19">
        <v>18</v>
      </c>
      <c r="G961" s="13">
        <v>0</v>
      </c>
      <c r="H961" s="13">
        <v>0</v>
      </c>
      <c r="I961" s="19">
        <v>0.67800000000000005</v>
      </c>
      <c r="J961" s="19">
        <v>0.85399999999999998</v>
      </c>
    </row>
    <row r="962" spans="1:10" ht="14.5" x14ac:dyDescent="0.35">
      <c r="A962" s="12" t="str">
        <f t="shared" si="14"/>
        <v>Grenada-The Americas-2011</v>
      </c>
      <c r="B962" s="13" t="s">
        <v>70</v>
      </c>
      <c r="C962" s="14" t="s">
        <v>138</v>
      </c>
      <c r="D962" s="15">
        <v>2011</v>
      </c>
      <c r="E962" s="13">
        <v>0</v>
      </c>
      <c r="F962" s="19">
        <v>6</v>
      </c>
      <c r="G962" s="13">
        <v>0</v>
      </c>
      <c r="H962" s="13">
        <v>0</v>
      </c>
      <c r="I962" s="19">
        <v>0.14599999999999999</v>
      </c>
      <c r="J962" s="19">
        <v>0.51900000000000002</v>
      </c>
    </row>
    <row r="963" spans="1:10" ht="14.5" x14ac:dyDescent="0.35">
      <c r="A963" s="12" t="str">
        <f t="shared" ref="A963:A1026" si="15">C963&amp;"-"&amp;D963</f>
        <v>Grenada-The Americas-2012</v>
      </c>
      <c r="B963" s="13" t="s">
        <v>70</v>
      </c>
      <c r="C963" s="14" t="s">
        <v>138</v>
      </c>
      <c r="D963" s="15">
        <v>2012</v>
      </c>
      <c r="E963" s="13">
        <v>0</v>
      </c>
      <c r="F963" s="19">
        <v>34</v>
      </c>
      <c r="G963" s="13">
        <v>0</v>
      </c>
      <c r="H963" s="13">
        <v>0</v>
      </c>
      <c r="I963" s="19">
        <v>3.5000000000000003E-2</v>
      </c>
      <c r="J963" s="19">
        <v>0.28899999999999998</v>
      </c>
    </row>
    <row r="964" spans="1:10" ht="14.5" x14ac:dyDescent="0.35">
      <c r="A964" s="12" t="str">
        <f t="shared" si="15"/>
        <v>Guam-Oceania-2000</v>
      </c>
      <c r="B964" s="13" t="s">
        <v>66</v>
      </c>
      <c r="C964" s="14" t="s">
        <v>139</v>
      </c>
      <c r="D964" s="15">
        <v>2000</v>
      </c>
      <c r="E964" s="13">
        <v>0</v>
      </c>
      <c r="F964" s="19">
        <v>13</v>
      </c>
      <c r="G964" s="13">
        <v>0</v>
      </c>
      <c r="H964" s="13">
        <v>0</v>
      </c>
      <c r="I964" s="19">
        <v>0.65600000000000003</v>
      </c>
      <c r="J964" s="19">
        <v>0.995</v>
      </c>
    </row>
    <row r="965" spans="1:10" ht="14.5" x14ac:dyDescent="0.35">
      <c r="A965" s="12" t="str">
        <f t="shared" si="15"/>
        <v>Guam-Oceania-2001</v>
      </c>
      <c r="B965" s="13" t="s">
        <v>66</v>
      </c>
      <c r="C965" s="14" t="s">
        <v>139</v>
      </c>
      <c r="D965" s="15">
        <v>2001</v>
      </c>
      <c r="E965" s="13">
        <v>0</v>
      </c>
      <c r="F965" s="13">
        <v>0</v>
      </c>
      <c r="G965" s="13">
        <v>0</v>
      </c>
      <c r="H965" s="13">
        <v>0</v>
      </c>
      <c r="I965" s="19">
        <v>0.215</v>
      </c>
      <c r="J965" s="19">
        <v>0.79200000000000004</v>
      </c>
    </row>
    <row r="966" spans="1:10" ht="14.5" x14ac:dyDescent="0.35">
      <c r="A966" s="12" t="str">
        <f t="shared" si="15"/>
        <v>Guam-Oceania-2002</v>
      </c>
      <c r="B966" s="13" t="s">
        <v>66</v>
      </c>
      <c r="C966" s="14" t="s">
        <v>139</v>
      </c>
      <c r="D966" s="15">
        <v>2002</v>
      </c>
      <c r="E966" s="13">
        <v>0</v>
      </c>
      <c r="F966" s="19">
        <v>29</v>
      </c>
      <c r="G966" s="13">
        <v>0</v>
      </c>
      <c r="H966" s="13">
        <v>0</v>
      </c>
      <c r="I966" s="19">
        <v>7.4999999999999997E-2</v>
      </c>
      <c r="J966" s="19">
        <v>7.2999999999999995E-2</v>
      </c>
    </row>
    <row r="967" spans="1:10" ht="14.5" x14ac:dyDescent="0.35">
      <c r="A967" s="12" t="str">
        <f t="shared" si="15"/>
        <v>Guam-Oceania-2003</v>
      </c>
      <c r="B967" s="13" t="s">
        <v>66</v>
      </c>
      <c r="C967" s="14" t="s">
        <v>139</v>
      </c>
      <c r="D967" s="15">
        <v>2003</v>
      </c>
      <c r="E967" s="13">
        <v>0</v>
      </c>
      <c r="F967" s="19">
        <v>77</v>
      </c>
      <c r="G967" s="13">
        <v>0</v>
      </c>
      <c r="H967" s="13">
        <v>0</v>
      </c>
      <c r="I967" s="19">
        <v>8.9999999999999993E-3</v>
      </c>
      <c r="J967" s="19">
        <v>2.1999999999999999E-2</v>
      </c>
    </row>
    <row r="968" spans="1:10" ht="14.5" x14ac:dyDescent="0.35">
      <c r="A968" s="12" t="str">
        <f t="shared" si="15"/>
        <v>Guam-Oceania-2004</v>
      </c>
      <c r="B968" s="13" t="s">
        <v>66</v>
      </c>
      <c r="C968" s="14" t="s">
        <v>139</v>
      </c>
      <c r="D968" s="15">
        <v>2004</v>
      </c>
      <c r="E968" s="13">
        <v>0</v>
      </c>
      <c r="F968" s="19">
        <v>20</v>
      </c>
      <c r="G968" s="13">
        <v>0</v>
      </c>
      <c r="H968" s="13">
        <v>0</v>
      </c>
      <c r="I968" s="19">
        <v>0.22800000000000001</v>
      </c>
      <c r="J968" s="19">
        <v>1.117</v>
      </c>
    </row>
    <row r="969" spans="1:10" ht="14.5" x14ac:dyDescent="0.35">
      <c r="A969" s="12" t="str">
        <f t="shared" si="15"/>
        <v>Guam-Oceania-2005</v>
      </c>
      <c r="B969" s="13" t="s">
        <v>66</v>
      </c>
      <c r="C969" s="14" t="s">
        <v>139</v>
      </c>
      <c r="D969" s="15">
        <v>2005</v>
      </c>
      <c r="E969" s="13">
        <v>0</v>
      </c>
      <c r="F969" s="19">
        <v>26</v>
      </c>
      <c r="G969" s="13">
        <v>0</v>
      </c>
      <c r="H969" s="13">
        <v>0</v>
      </c>
      <c r="I969" s="19">
        <v>0.11700000000000001</v>
      </c>
      <c r="J969" s="19">
        <v>0.31900000000000001</v>
      </c>
    </row>
    <row r="970" spans="1:10" ht="14.5" x14ac:dyDescent="0.35">
      <c r="A970" s="12" t="str">
        <f t="shared" si="15"/>
        <v>Guam-Oceania-2006</v>
      </c>
      <c r="B970" s="13" t="s">
        <v>66</v>
      </c>
      <c r="C970" s="14" t="s">
        <v>139</v>
      </c>
      <c r="D970" s="15">
        <v>2006</v>
      </c>
      <c r="E970" s="13">
        <v>0</v>
      </c>
      <c r="F970" s="19">
        <v>35</v>
      </c>
      <c r="G970" s="13">
        <v>0</v>
      </c>
      <c r="H970" s="13">
        <v>0</v>
      </c>
      <c r="I970" s="19">
        <v>0.22900000000000001</v>
      </c>
      <c r="J970" s="19">
        <v>0.80800000000000005</v>
      </c>
    </row>
    <row r="971" spans="1:10" ht="14.5" x14ac:dyDescent="0.35">
      <c r="A971" s="12" t="str">
        <f t="shared" si="15"/>
        <v>Guam-Oceania-2007</v>
      </c>
      <c r="B971" s="13" t="s">
        <v>66</v>
      </c>
      <c r="C971" s="14" t="s">
        <v>139</v>
      </c>
      <c r="D971" s="15">
        <v>2007</v>
      </c>
      <c r="E971" s="13">
        <v>0</v>
      </c>
      <c r="F971" s="19">
        <v>46</v>
      </c>
      <c r="G971" s="13">
        <v>0</v>
      </c>
      <c r="H971" s="13">
        <v>0</v>
      </c>
      <c r="I971" s="19">
        <v>0.09</v>
      </c>
      <c r="J971" s="19">
        <v>0.23</v>
      </c>
    </row>
    <row r="972" spans="1:10" ht="14.5" x14ac:dyDescent="0.35">
      <c r="A972" s="12" t="str">
        <f t="shared" si="15"/>
        <v>Guam-Oceania-2008</v>
      </c>
      <c r="B972" s="13" t="s">
        <v>66</v>
      </c>
      <c r="C972" s="14" t="s">
        <v>139</v>
      </c>
      <c r="D972" s="15">
        <v>2008</v>
      </c>
      <c r="E972" s="13">
        <v>0</v>
      </c>
      <c r="F972" s="19">
        <v>35</v>
      </c>
      <c r="G972" s="13">
        <v>0</v>
      </c>
      <c r="H972" s="13">
        <v>0</v>
      </c>
      <c r="I972" s="19">
        <v>6.8000000000000005E-2</v>
      </c>
      <c r="J972" s="19">
        <v>0.32700000000000001</v>
      </c>
    </row>
    <row r="973" spans="1:10" ht="14.5" x14ac:dyDescent="0.35">
      <c r="A973" s="12" t="str">
        <f t="shared" si="15"/>
        <v>Guam-Oceania-2009</v>
      </c>
      <c r="B973" s="13" t="s">
        <v>66</v>
      </c>
      <c r="C973" s="14" t="s">
        <v>139</v>
      </c>
      <c r="D973" s="15">
        <v>2009</v>
      </c>
      <c r="E973" s="13">
        <v>0</v>
      </c>
      <c r="F973" s="13">
        <v>0</v>
      </c>
      <c r="G973" s="13">
        <v>0</v>
      </c>
      <c r="H973" s="13">
        <v>0</v>
      </c>
      <c r="I973" s="19">
        <v>0.20699999999999999</v>
      </c>
      <c r="J973" s="19">
        <v>0.68100000000000005</v>
      </c>
    </row>
    <row r="974" spans="1:10" ht="14.5" x14ac:dyDescent="0.35">
      <c r="A974" s="12" t="str">
        <f t="shared" si="15"/>
        <v>Guam-Oceania-2010</v>
      </c>
      <c r="B974" s="13" t="s">
        <v>66</v>
      </c>
      <c r="C974" s="14" t="s">
        <v>139</v>
      </c>
      <c r="D974" s="15">
        <v>2010</v>
      </c>
      <c r="E974" s="13">
        <v>0</v>
      </c>
      <c r="F974" s="19">
        <v>74</v>
      </c>
      <c r="G974" s="13">
        <v>0</v>
      </c>
      <c r="H974" s="13">
        <v>0</v>
      </c>
      <c r="I974" s="19">
        <v>0.10199999999999999</v>
      </c>
      <c r="J974" s="19">
        <v>0.38500000000000001</v>
      </c>
    </row>
    <row r="975" spans="1:10" ht="14.5" x14ac:dyDescent="0.35">
      <c r="A975" s="12" t="str">
        <f t="shared" si="15"/>
        <v>Guam-Oceania-2011</v>
      </c>
      <c r="B975" s="13" t="s">
        <v>66</v>
      </c>
      <c r="C975" s="14" t="s">
        <v>139</v>
      </c>
      <c r="D975" s="15">
        <v>2011</v>
      </c>
      <c r="E975" s="13">
        <v>0</v>
      </c>
      <c r="F975" s="19">
        <v>43</v>
      </c>
      <c r="G975" s="13">
        <v>0</v>
      </c>
      <c r="H975" s="13">
        <v>0</v>
      </c>
      <c r="I975" s="19">
        <v>4.2999999999999997E-2</v>
      </c>
      <c r="J975" s="19">
        <v>0.13300000000000001</v>
      </c>
    </row>
    <row r="976" spans="1:10" ht="14.5" x14ac:dyDescent="0.35">
      <c r="A976" s="12" t="str">
        <f t="shared" si="15"/>
        <v>Guam-Oceania-2012</v>
      </c>
      <c r="B976" s="13" t="s">
        <v>66</v>
      </c>
      <c r="C976" s="14" t="s">
        <v>139</v>
      </c>
      <c r="D976" s="15">
        <v>2012</v>
      </c>
      <c r="E976" s="13">
        <v>0</v>
      </c>
      <c r="F976" s="19">
        <v>19</v>
      </c>
      <c r="G976" s="13">
        <v>0</v>
      </c>
      <c r="H976" s="13">
        <v>0</v>
      </c>
      <c r="I976" s="19">
        <v>0.30099999999999999</v>
      </c>
      <c r="J976" s="19">
        <v>1.0069999999999999</v>
      </c>
    </row>
    <row r="977" spans="1:10" ht="14.5" x14ac:dyDescent="0.35">
      <c r="A977" s="12" t="str">
        <f t="shared" si="15"/>
        <v>Guatemala-The Americas-2000</v>
      </c>
      <c r="B977" s="13" t="s">
        <v>70</v>
      </c>
      <c r="C977" s="14" t="s">
        <v>140</v>
      </c>
      <c r="D977" s="15">
        <v>2000</v>
      </c>
      <c r="E977" s="13">
        <v>0</v>
      </c>
      <c r="F977" s="19">
        <v>63</v>
      </c>
      <c r="G977" s="13">
        <v>0</v>
      </c>
      <c r="H977" s="13">
        <v>0</v>
      </c>
      <c r="I977" s="19">
        <v>8.9999999999999993E-3</v>
      </c>
      <c r="J977" s="19">
        <v>7.4999999999999997E-2</v>
      </c>
    </row>
    <row r="978" spans="1:10" ht="14.5" x14ac:dyDescent="0.35">
      <c r="A978" s="12" t="str">
        <f t="shared" si="15"/>
        <v>Guatemala-The Americas-2001</v>
      </c>
      <c r="B978" s="13" t="s">
        <v>70</v>
      </c>
      <c r="C978" s="14" t="s">
        <v>140</v>
      </c>
      <c r="D978" s="15">
        <v>2001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9">
        <v>3.7999999999999999E-2</v>
      </c>
    </row>
    <row r="979" spans="1:10" ht="14.5" x14ac:dyDescent="0.35">
      <c r="A979" s="12" t="str">
        <f t="shared" si="15"/>
        <v>Guatemala-The Americas-2002</v>
      </c>
      <c r="B979" s="13" t="s">
        <v>70</v>
      </c>
      <c r="C979" s="14" t="s">
        <v>140</v>
      </c>
      <c r="D979" s="15">
        <v>2002</v>
      </c>
      <c r="E979" s="13">
        <v>0</v>
      </c>
      <c r="F979" s="19">
        <v>3</v>
      </c>
      <c r="G979" s="13">
        <v>0</v>
      </c>
      <c r="H979" s="13">
        <v>0</v>
      </c>
      <c r="I979" s="13">
        <v>0</v>
      </c>
      <c r="J979" s="19">
        <v>0.81499999999999995</v>
      </c>
    </row>
    <row r="980" spans="1:10" ht="14.5" x14ac:dyDescent="0.35">
      <c r="A980" s="12" t="str">
        <f t="shared" si="15"/>
        <v>Guatemala-The Americas-2003</v>
      </c>
      <c r="B980" s="13" t="s">
        <v>70</v>
      </c>
      <c r="C980" s="14" t="s">
        <v>140</v>
      </c>
      <c r="D980" s="15">
        <v>2003</v>
      </c>
      <c r="E980" s="13">
        <v>0</v>
      </c>
      <c r="F980" s="19">
        <v>45</v>
      </c>
      <c r="G980" s="13">
        <v>0</v>
      </c>
      <c r="H980" s="13">
        <v>0</v>
      </c>
      <c r="I980" s="19">
        <v>7.3999999999999996E-2</v>
      </c>
      <c r="J980" s="19">
        <v>0.17399999999999999</v>
      </c>
    </row>
    <row r="981" spans="1:10" ht="14.5" x14ac:dyDescent="0.35">
      <c r="A981" s="12" t="str">
        <f t="shared" si="15"/>
        <v>Guatemala-The Americas-2004</v>
      </c>
      <c r="B981" s="13" t="s">
        <v>70</v>
      </c>
      <c r="C981" s="14" t="s">
        <v>140</v>
      </c>
      <c r="D981" s="15">
        <v>2004</v>
      </c>
      <c r="E981" s="13">
        <v>0</v>
      </c>
      <c r="F981" s="13">
        <v>0</v>
      </c>
      <c r="G981" s="13">
        <v>0</v>
      </c>
      <c r="H981" s="13">
        <v>0</v>
      </c>
      <c r="I981" s="19">
        <v>0.17899999999999999</v>
      </c>
      <c r="J981" s="19">
        <v>0.38100000000000001</v>
      </c>
    </row>
    <row r="982" spans="1:10" ht="14.5" x14ac:dyDescent="0.35">
      <c r="A982" s="12" t="str">
        <f t="shared" si="15"/>
        <v>Guatemala-The Americas-2005</v>
      </c>
      <c r="B982" s="13" t="s">
        <v>70</v>
      </c>
      <c r="C982" s="14" t="s">
        <v>140</v>
      </c>
      <c r="D982" s="15">
        <v>2005</v>
      </c>
      <c r="E982" s="13">
        <v>0</v>
      </c>
      <c r="F982" s="13">
        <v>0</v>
      </c>
      <c r="G982" s="13">
        <v>0</v>
      </c>
      <c r="H982" s="13">
        <v>0</v>
      </c>
      <c r="I982" s="19">
        <v>0.36199999999999999</v>
      </c>
      <c r="J982" s="19">
        <v>0.61899999999999999</v>
      </c>
    </row>
    <row r="983" spans="1:10" ht="14.5" x14ac:dyDescent="0.35">
      <c r="A983" s="12" t="str">
        <f t="shared" si="15"/>
        <v>Guatemala-The Americas-2006</v>
      </c>
      <c r="B983" s="13" t="s">
        <v>70</v>
      </c>
      <c r="C983" s="14" t="s">
        <v>140</v>
      </c>
      <c r="D983" s="15">
        <v>2006</v>
      </c>
      <c r="E983" s="13">
        <v>0</v>
      </c>
      <c r="F983" s="19">
        <v>21</v>
      </c>
      <c r="G983" s="13">
        <v>0</v>
      </c>
      <c r="H983" s="13">
        <v>0</v>
      </c>
      <c r="I983" s="19">
        <v>3.5000000000000003E-2</v>
      </c>
      <c r="J983" s="19">
        <v>7.0000000000000001E-3</v>
      </c>
    </row>
    <row r="984" spans="1:10" ht="14.5" x14ac:dyDescent="0.35">
      <c r="A984" s="12" t="str">
        <f t="shared" si="15"/>
        <v>Guatemala-The Americas-2007</v>
      </c>
      <c r="B984" s="13" t="s">
        <v>70</v>
      </c>
      <c r="C984" s="14" t="s">
        <v>140</v>
      </c>
      <c r="D984" s="15">
        <v>2007</v>
      </c>
      <c r="E984" s="13">
        <v>0</v>
      </c>
      <c r="F984" s="19">
        <v>17</v>
      </c>
      <c r="G984" s="13">
        <v>0</v>
      </c>
      <c r="H984" s="13">
        <v>0</v>
      </c>
      <c r="I984" s="19">
        <v>3.5999999999999997E-2</v>
      </c>
      <c r="J984" s="19">
        <v>1.2E-2</v>
      </c>
    </row>
    <row r="985" spans="1:10" ht="14.5" x14ac:dyDescent="0.35">
      <c r="A985" s="12" t="str">
        <f t="shared" si="15"/>
        <v>Guatemala-The Americas-2008</v>
      </c>
      <c r="B985" s="13" t="s">
        <v>70</v>
      </c>
      <c r="C985" s="14" t="s">
        <v>140</v>
      </c>
      <c r="D985" s="15">
        <v>2008</v>
      </c>
      <c r="E985" s="13">
        <v>0</v>
      </c>
      <c r="F985" s="19">
        <v>16</v>
      </c>
      <c r="G985" s="13">
        <v>0</v>
      </c>
      <c r="H985" s="13">
        <v>0</v>
      </c>
      <c r="I985" s="19">
        <v>0.11</v>
      </c>
      <c r="J985" s="19">
        <v>0.12</v>
      </c>
    </row>
    <row r="986" spans="1:10" ht="14.5" x14ac:dyDescent="0.35">
      <c r="A986" s="12" t="str">
        <f t="shared" si="15"/>
        <v>Guatemala-The Americas-2009</v>
      </c>
      <c r="B986" s="13" t="s">
        <v>70</v>
      </c>
      <c r="C986" s="14" t="s">
        <v>140</v>
      </c>
      <c r="D986" s="15">
        <v>2009</v>
      </c>
      <c r="E986" s="13">
        <v>0</v>
      </c>
      <c r="F986" s="13">
        <v>0</v>
      </c>
      <c r="G986" s="13">
        <v>0</v>
      </c>
      <c r="H986" s="13">
        <v>0</v>
      </c>
      <c r="I986" s="19">
        <v>0.30299999999999999</v>
      </c>
      <c r="J986" s="19">
        <v>0.51700000000000002</v>
      </c>
    </row>
    <row r="987" spans="1:10" ht="14.5" x14ac:dyDescent="0.35">
      <c r="A987" s="12" t="str">
        <f t="shared" si="15"/>
        <v>Guatemala-The Americas-2010</v>
      </c>
      <c r="B987" s="13" t="s">
        <v>70</v>
      </c>
      <c r="C987" s="14" t="s">
        <v>140</v>
      </c>
      <c r="D987" s="15">
        <v>2010</v>
      </c>
      <c r="E987" s="13">
        <v>0</v>
      </c>
      <c r="F987" s="19">
        <v>12</v>
      </c>
      <c r="G987" s="13">
        <v>0</v>
      </c>
      <c r="H987" s="13">
        <v>0</v>
      </c>
      <c r="I987" s="19">
        <v>0.61799999999999999</v>
      </c>
      <c r="J987" s="19">
        <v>0.74199999999999999</v>
      </c>
    </row>
    <row r="988" spans="1:10" ht="14.5" x14ac:dyDescent="0.35">
      <c r="A988" s="12" t="str">
        <f t="shared" si="15"/>
        <v>Guatemala-The Americas-2011</v>
      </c>
      <c r="B988" s="13" t="s">
        <v>70</v>
      </c>
      <c r="C988" s="14" t="s">
        <v>140</v>
      </c>
      <c r="D988" s="15">
        <v>2011</v>
      </c>
      <c r="E988" s="13">
        <v>0</v>
      </c>
      <c r="F988" s="19">
        <v>51</v>
      </c>
      <c r="G988" s="13">
        <v>0</v>
      </c>
      <c r="H988" s="13">
        <v>0</v>
      </c>
      <c r="I988" s="19">
        <v>1.4999999999999999E-2</v>
      </c>
      <c r="J988" s="19">
        <v>8.0000000000000002E-3</v>
      </c>
    </row>
    <row r="989" spans="1:10" ht="14.5" x14ac:dyDescent="0.35">
      <c r="A989" s="12" t="str">
        <f t="shared" si="15"/>
        <v>Guatemala-The Americas-2012</v>
      </c>
      <c r="B989" s="13" t="s">
        <v>70</v>
      </c>
      <c r="C989" s="14" t="s">
        <v>140</v>
      </c>
      <c r="D989" s="15">
        <v>2012</v>
      </c>
      <c r="E989" s="13">
        <v>0</v>
      </c>
      <c r="F989" s="19">
        <v>42</v>
      </c>
      <c r="G989" s="13">
        <v>0</v>
      </c>
      <c r="H989" s="13">
        <v>0</v>
      </c>
      <c r="I989" s="19">
        <v>3.1E-2</v>
      </c>
      <c r="J989" s="19">
        <v>8.8999999999999996E-2</v>
      </c>
    </row>
    <row r="990" spans="1:10" ht="14.5" x14ac:dyDescent="0.35">
      <c r="A990" s="12" t="str">
        <f t="shared" si="15"/>
        <v>Guinea-Africa-2000</v>
      </c>
      <c r="B990" s="13" t="s">
        <v>64</v>
      </c>
      <c r="C990" s="14" t="s">
        <v>141</v>
      </c>
      <c r="D990" s="15">
        <v>2000</v>
      </c>
      <c r="E990" s="13">
        <v>0</v>
      </c>
      <c r="F990" s="19">
        <v>56</v>
      </c>
      <c r="G990" s="13">
        <v>0</v>
      </c>
      <c r="H990" s="13">
        <v>0</v>
      </c>
      <c r="I990" s="19">
        <v>6.0000000000000001E-3</v>
      </c>
      <c r="J990" s="19">
        <v>7.0000000000000001E-3</v>
      </c>
    </row>
    <row r="991" spans="1:10" ht="14.5" x14ac:dyDescent="0.35">
      <c r="A991" s="12" t="str">
        <f t="shared" si="15"/>
        <v>Guinea-Africa-2001</v>
      </c>
      <c r="B991" s="13" t="s">
        <v>64</v>
      </c>
      <c r="C991" s="14" t="s">
        <v>141</v>
      </c>
      <c r="D991" s="15">
        <v>2001</v>
      </c>
      <c r="E991" s="13">
        <v>0</v>
      </c>
      <c r="F991" s="19">
        <v>32</v>
      </c>
      <c r="G991" s="13">
        <v>0</v>
      </c>
      <c r="H991" s="13">
        <v>0</v>
      </c>
      <c r="I991" s="19">
        <v>0.04</v>
      </c>
      <c r="J991" s="19">
        <v>0.16300000000000001</v>
      </c>
    </row>
    <row r="992" spans="1:10" ht="14.5" x14ac:dyDescent="0.35">
      <c r="A992" s="12" t="str">
        <f t="shared" si="15"/>
        <v>Guinea-Africa-2002</v>
      </c>
      <c r="B992" s="13" t="s">
        <v>64</v>
      </c>
      <c r="C992" s="14" t="s">
        <v>141</v>
      </c>
      <c r="D992" s="15">
        <v>2002</v>
      </c>
      <c r="E992" s="13">
        <v>0</v>
      </c>
      <c r="F992" s="19">
        <v>47</v>
      </c>
      <c r="G992" s="13">
        <v>0</v>
      </c>
      <c r="H992" s="13">
        <v>0</v>
      </c>
      <c r="I992" s="19">
        <v>4.7E-2</v>
      </c>
      <c r="J992" s="19">
        <v>5.0999999999999997E-2</v>
      </c>
    </row>
    <row r="993" spans="1:10" ht="14.5" x14ac:dyDescent="0.35">
      <c r="A993" s="12" t="str">
        <f t="shared" si="15"/>
        <v>Guinea-Africa-2003</v>
      </c>
      <c r="B993" s="13" t="s">
        <v>64</v>
      </c>
      <c r="C993" s="14" t="s">
        <v>141</v>
      </c>
      <c r="D993" s="15">
        <v>2003</v>
      </c>
      <c r="E993" s="13">
        <v>0</v>
      </c>
      <c r="F993" s="13">
        <v>0</v>
      </c>
      <c r="G993" s="13">
        <v>0</v>
      </c>
      <c r="H993" s="13">
        <v>0</v>
      </c>
      <c r="I993" s="19">
        <v>0.24299999999999999</v>
      </c>
      <c r="J993" s="19">
        <v>0.66100000000000003</v>
      </c>
    </row>
    <row r="994" spans="1:10" ht="14.5" x14ac:dyDescent="0.35">
      <c r="A994" s="12" t="str">
        <f t="shared" si="15"/>
        <v>Guinea-Africa-2004</v>
      </c>
      <c r="B994" s="13" t="s">
        <v>64</v>
      </c>
      <c r="C994" s="14" t="s">
        <v>141</v>
      </c>
      <c r="D994" s="15">
        <v>2004</v>
      </c>
      <c r="E994" s="13">
        <v>0</v>
      </c>
      <c r="F994" s="19">
        <v>30</v>
      </c>
      <c r="G994" s="13">
        <v>0</v>
      </c>
      <c r="H994" s="13">
        <v>0</v>
      </c>
      <c r="I994" s="19">
        <v>0.16</v>
      </c>
      <c r="J994" s="19">
        <v>0.35299999999999998</v>
      </c>
    </row>
    <row r="995" spans="1:10" ht="14.5" x14ac:dyDescent="0.35">
      <c r="A995" s="12" t="str">
        <f t="shared" si="15"/>
        <v>Guinea-Africa-2005</v>
      </c>
      <c r="B995" s="13" t="s">
        <v>64</v>
      </c>
      <c r="C995" s="14" t="s">
        <v>141</v>
      </c>
      <c r="D995" s="15">
        <v>2005</v>
      </c>
      <c r="E995" s="13">
        <v>0</v>
      </c>
      <c r="F995" s="13">
        <v>0</v>
      </c>
      <c r="G995" s="13">
        <v>0</v>
      </c>
      <c r="H995" s="13">
        <v>0</v>
      </c>
      <c r="I995" s="19">
        <v>0.23</v>
      </c>
      <c r="J995" s="19">
        <v>0.996</v>
      </c>
    </row>
    <row r="996" spans="1:10" ht="14.5" x14ac:dyDescent="0.35">
      <c r="A996" s="12" t="str">
        <f t="shared" si="15"/>
        <v>Guinea-Africa-2006</v>
      </c>
      <c r="B996" s="13" t="s">
        <v>64</v>
      </c>
      <c r="C996" s="14" t="s">
        <v>141</v>
      </c>
      <c r="D996" s="15">
        <v>2006</v>
      </c>
      <c r="E996" s="13">
        <v>0</v>
      </c>
      <c r="F996" s="13">
        <v>0</v>
      </c>
      <c r="G996" s="13">
        <v>0</v>
      </c>
      <c r="H996" s="13">
        <v>0</v>
      </c>
      <c r="I996" s="19">
        <v>0.22</v>
      </c>
      <c r="J996" s="19">
        <v>0.57699999999999996</v>
      </c>
    </row>
    <row r="997" spans="1:10" ht="14.5" x14ac:dyDescent="0.35">
      <c r="A997" s="12" t="str">
        <f t="shared" si="15"/>
        <v>Guinea-Africa-2007</v>
      </c>
      <c r="B997" s="13" t="s">
        <v>64</v>
      </c>
      <c r="C997" s="14" t="s">
        <v>141</v>
      </c>
      <c r="D997" s="15">
        <v>2007</v>
      </c>
      <c r="E997" s="13">
        <v>0</v>
      </c>
      <c r="F997" s="13">
        <v>0</v>
      </c>
      <c r="G997" s="13">
        <v>0</v>
      </c>
      <c r="H997" s="13">
        <v>0</v>
      </c>
      <c r="I997" s="19">
        <v>0.498</v>
      </c>
      <c r="J997" s="19">
        <v>0.73499999999999999</v>
      </c>
    </row>
    <row r="998" spans="1:10" ht="14.5" x14ac:dyDescent="0.35">
      <c r="A998" s="12" t="str">
        <f t="shared" si="15"/>
        <v>Guinea-Africa-2008</v>
      </c>
      <c r="B998" s="13" t="s">
        <v>64</v>
      </c>
      <c r="C998" s="14" t="s">
        <v>141</v>
      </c>
      <c r="D998" s="15">
        <v>2008</v>
      </c>
      <c r="E998" s="13">
        <v>0</v>
      </c>
      <c r="F998" s="13">
        <v>0</v>
      </c>
      <c r="G998" s="13">
        <v>0</v>
      </c>
      <c r="H998" s="13">
        <v>0</v>
      </c>
      <c r="I998" s="19">
        <v>5.8000000000000003E-2</v>
      </c>
      <c r="J998" s="19">
        <v>0.28299999999999997</v>
      </c>
    </row>
    <row r="999" spans="1:10" ht="14.5" x14ac:dyDescent="0.35">
      <c r="A999" s="12" t="str">
        <f t="shared" si="15"/>
        <v>Guinea-Africa-2009</v>
      </c>
      <c r="B999" s="13" t="s">
        <v>64</v>
      </c>
      <c r="C999" s="14" t="s">
        <v>141</v>
      </c>
      <c r="D999" s="15">
        <v>2009</v>
      </c>
      <c r="E999" s="13">
        <v>0</v>
      </c>
      <c r="F999" s="13">
        <v>0</v>
      </c>
      <c r="G999" s="13">
        <v>0</v>
      </c>
      <c r="H999" s="13">
        <v>0</v>
      </c>
      <c r="I999" s="19">
        <v>0.61</v>
      </c>
      <c r="J999" s="19">
        <v>0.76700000000000002</v>
      </c>
    </row>
    <row r="1000" spans="1:10" ht="14.5" x14ac:dyDescent="0.35">
      <c r="A1000" s="12" t="str">
        <f t="shared" si="15"/>
        <v>Guinea-Africa-2010</v>
      </c>
      <c r="B1000" s="13" t="s">
        <v>64</v>
      </c>
      <c r="C1000" s="14" t="s">
        <v>141</v>
      </c>
      <c r="D1000" s="15">
        <v>2010</v>
      </c>
      <c r="E1000" s="13">
        <v>0</v>
      </c>
      <c r="F1000" s="19">
        <v>60</v>
      </c>
      <c r="G1000" s="13">
        <v>0</v>
      </c>
      <c r="H1000" s="13">
        <v>0</v>
      </c>
      <c r="I1000" s="19">
        <v>4.3999999999999997E-2</v>
      </c>
      <c r="J1000" s="19">
        <v>0.19600000000000001</v>
      </c>
    </row>
    <row r="1001" spans="1:10" ht="14.5" x14ac:dyDescent="0.35">
      <c r="A1001" s="12" t="str">
        <f t="shared" si="15"/>
        <v>Guinea-Africa-2011</v>
      </c>
      <c r="B1001" s="13" t="s">
        <v>64</v>
      </c>
      <c r="C1001" s="14" t="s">
        <v>141</v>
      </c>
      <c r="D1001" s="15">
        <v>2011</v>
      </c>
      <c r="E1001" s="13">
        <v>0</v>
      </c>
      <c r="F1001" s="19">
        <v>152</v>
      </c>
      <c r="G1001" s="13">
        <v>0</v>
      </c>
      <c r="H1001" s="13">
        <v>0</v>
      </c>
      <c r="I1001" s="19">
        <v>0.191</v>
      </c>
      <c r="J1001" s="19">
        <v>0.35699999999999998</v>
      </c>
    </row>
    <row r="1002" spans="1:10" ht="14.5" x14ac:dyDescent="0.35">
      <c r="A1002" s="12" t="str">
        <f t="shared" si="15"/>
        <v>Guinea-Africa-2012</v>
      </c>
      <c r="B1002" s="13" t="s">
        <v>64</v>
      </c>
      <c r="C1002" s="14" t="s">
        <v>141</v>
      </c>
      <c r="D1002" s="15">
        <v>2012</v>
      </c>
      <c r="E1002" s="19">
        <v>0.26200000000000001</v>
      </c>
      <c r="F1002" s="19">
        <v>46</v>
      </c>
      <c r="G1002" s="13">
        <v>0</v>
      </c>
      <c r="H1002" s="19">
        <v>161</v>
      </c>
      <c r="I1002" s="19">
        <v>0.152</v>
      </c>
      <c r="J1002" s="19">
        <v>0.54200000000000004</v>
      </c>
    </row>
    <row r="1003" spans="1:10" ht="14.5" x14ac:dyDescent="0.35">
      <c r="A1003" s="12" t="str">
        <f t="shared" si="15"/>
        <v>Guinea-Bissau-Africa-2000</v>
      </c>
      <c r="B1003" s="13" t="s">
        <v>64</v>
      </c>
      <c r="C1003" s="14" t="s">
        <v>142</v>
      </c>
      <c r="D1003" s="15">
        <v>2000</v>
      </c>
      <c r="E1003" s="19">
        <v>0.60599999999999998</v>
      </c>
      <c r="F1003" s="19">
        <v>11</v>
      </c>
      <c r="G1003" s="13">
        <v>0</v>
      </c>
      <c r="H1003" s="19">
        <v>268</v>
      </c>
      <c r="I1003" s="19">
        <v>9.7000000000000003E-2</v>
      </c>
      <c r="J1003" s="19">
        <v>0.56499999999999995</v>
      </c>
    </row>
    <row r="1004" spans="1:10" ht="14.5" x14ac:dyDescent="0.35">
      <c r="A1004" s="12" t="str">
        <f t="shared" si="15"/>
        <v>Guinea-Bissau-Africa-2001</v>
      </c>
      <c r="B1004" s="13" t="s">
        <v>64</v>
      </c>
      <c r="C1004" s="14" t="s">
        <v>142</v>
      </c>
      <c r="D1004" s="15">
        <v>2001</v>
      </c>
      <c r="E1004" s="19">
        <v>0.48399999999999999</v>
      </c>
      <c r="F1004" s="19">
        <v>39</v>
      </c>
      <c r="G1004" s="13">
        <v>0</v>
      </c>
      <c r="H1004" s="19">
        <v>76</v>
      </c>
      <c r="I1004" s="19">
        <v>0.254</v>
      </c>
      <c r="J1004" s="19">
        <v>0.67500000000000004</v>
      </c>
    </row>
    <row r="1005" spans="1:10" ht="14.5" x14ac:dyDescent="0.35">
      <c r="A1005" s="12" t="str">
        <f t="shared" si="15"/>
        <v>Guinea-Bissau-Africa-2002</v>
      </c>
      <c r="B1005" s="13" t="s">
        <v>64</v>
      </c>
      <c r="C1005" s="14" t="s">
        <v>142</v>
      </c>
      <c r="D1005" s="15">
        <v>2002</v>
      </c>
      <c r="E1005" s="19">
        <v>0.51700000000000002</v>
      </c>
      <c r="F1005" s="19">
        <v>12</v>
      </c>
      <c r="G1005" s="13">
        <v>0</v>
      </c>
      <c r="H1005" s="19">
        <v>358</v>
      </c>
      <c r="I1005" s="19">
        <v>0.151</v>
      </c>
      <c r="J1005" s="19">
        <v>0.41099999999999998</v>
      </c>
    </row>
    <row r="1006" spans="1:10" ht="14.5" x14ac:dyDescent="0.35">
      <c r="A1006" s="12" t="str">
        <f t="shared" si="15"/>
        <v>Guinea-Bissau-Africa-2003</v>
      </c>
      <c r="B1006" s="13" t="s">
        <v>64</v>
      </c>
      <c r="C1006" s="14" t="s">
        <v>142</v>
      </c>
      <c r="D1006" s="15">
        <v>2003</v>
      </c>
      <c r="E1006" s="19">
        <v>0.76900000000000002</v>
      </c>
      <c r="F1006" s="19">
        <v>25</v>
      </c>
      <c r="G1006" s="13">
        <v>0</v>
      </c>
      <c r="H1006" s="19">
        <v>451</v>
      </c>
      <c r="I1006" s="19">
        <v>5.8000000000000003E-2</v>
      </c>
      <c r="J1006" s="19">
        <v>0.40200000000000002</v>
      </c>
    </row>
    <row r="1007" spans="1:10" ht="14.5" x14ac:dyDescent="0.35">
      <c r="A1007" s="12" t="str">
        <f t="shared" si="15"/>
        <v>Guinea-Bissau-Africa-2004</v>
      </c>
      <c r="B1007" s="13" t="s">
        <v>64</v>
      </c>
      <c r="C1007" s="14" t="s">
        <v>142</v>
      </c>
      <c r="D1007" s="15">
        <v>2004</v>
      </c>
      <c r="E1007" s="19">
        <v>0.376</v>
      </c>
      <c r="F1007" s="19">
        <v>35</v>
      </c>
      <c r="G1007" s="13">
        <v>0</v>
      </c>
      <c r="H1007" s="19">
        <v>350</v>
      </c>
      <c r="I1007" s="19">
        <v>7.4999999999999997E-2</v>
      </c>
      <c r="J1007" s="19">
        <v>0.70399999999999996</v>
      </c>
    </row>
    <row r="1008" spans="1:10" ht="14.5" x14ac:dyDescent="0.35">
      <c r="A1008" s="12" t="str">
        <f t="shared" si="15"/>
        <v>Guinea-Bissau-Africa-2005</v>
      </c>
      <c r="B1008" s="13" t="s">
        <v>64</v>
      </c>
      <c r="C1008" s="14" t="s">
        <v>142</v>
      </c>
      <c r="D1008" s="15">
        <v>2005</v>
      </c>
      <c r="E1008" s="13">
        <v>0</v>
      </c>
      <c r="F1008" s="13">
        <v>0</v>
      </c>
      <c r="G1008" s="13">
        <v>0</v>
      </c>
      <c r="H1008" s="13">
        <v>0</v>
      </c>
      <c r="I1008" s="19">
        <v>3.9E-2</v>
      </c>
      <c r="J1008" s="19">
        <v>0.35699999999999998</v>
      </c>
    </row>
    <row r="1009" spans="1:10" ht="14.5" x14ac:dyDescent="0.35">
      <c r="A1009" s="12" t="str">
        <f t="shared" si="15"/>
        <v>Guinea-Bissau-Africa-2006</v>
      </c>
      <c r="B1009" s="13" t="s">
        <v>64</v>
      </c>
      <c r="C1009" s="14" t="s">
        <v>142</v>
      </c>
      <c r="D1009" s="15">
        <v>2006</v>
      </c>
      <c r="E1009" s="19">
        <v>0.54300000000000004</v>
      </c>
      <c r="F1009" s="19">
        <v>22</v>
      </c>
      <c r="G1009" s="13">
        <v>0</v>
      </c>
      <c r="H1009" s="19">
        <v>504</v>
      </c>
      <c r="I1009" s="19">
        <v>0.128</v>
      </c>
      <c r="J1009" s="19">
        <v>0.19</v>
      </c>
    </row>
    <row r="1010" spans="1:10" ht="14.5" x14ac:dyDescent="0.35">
      <c r="A1010" s="12" t="str">
        <f t="shared" si="15"/>
        <v>Guinea-Bissau-Africa-2007</v>
      </c>
      <c r="B1010" s="13" t="s">
        <v>64</v>
      </c>
      <c r="C1010" s="14" t="s">
        <v>142</v>
      </c>
      <c r="D1010" s="15">
        <v>2007</v>
      </c>
      <c r="E1010" s="19">
        <v>0.17100000000000001</v>
      </c>
      <c r="F1010" s="19">
        <v>107</v>
      </c>
      <c r="G1010" s="13">
        <v>0</v>
      </c>
      <c r="H1010" s="19">
        <v>140</v>
      </c>
      <c r="I1010" s="19">
        <v>3.3000000000000002E-2</v>
      </c>
      <c r="J1010" s="19">
        <v>0.30099999999999999</v>
      </c>
    </row>
    <row r="1011" spans="1:10" ht="14.5" x14ac:dyDescent="0.35">
      <c r="A1011" s="12" t="str">
        <f t="shared" si="15"/>
        <v>Guinea-Bissau-Africa-2008</v>
      </c>
      <c r="B1011" s="13" t="s">
        <v>64</v>
      </c>
      <c r="C1011" s="14" t="s">
        <v>142</v>
      </c>
      <c r="D1011" s="15">
        <v>2008</v>
      </c>
      <c r="E1011" s="19">
        <v>0.28799999999999998</v>
      </c>
      <c r="F1011" s="19">
        <v>93</v>
      </c>
      <c r="G1011" s="13">
        <v>0</v>
      </c>
      <c r="H1011" s="19">
        <v>564</v>
      </c>
      <c r="I1011" s="19">
        <v>2.5999999999999999E-2</v>
      </c>
      <c r="J1011" s="19">
        <v>0.13</v>
      </c>
    </row>
    <row r="1012" spans="1:10" ht="14.5" x14ac:dyDescent="0.35">
      <c r="A1012" s="12" t="str">
        <f t="shared" si="15"/>
        <v>Guinea-Bissau-Africa-2009</v>
      </c>
      <c r="B1012" s="13" t="s">
        <v>64</v>
      </c>
      <c r="C1012" s="14" t="s">
        <v>142</v>
      </c>
      <c r="D1012" s="15">
        <v>2009</v>
      </c>
      <c r="E1012" s="19">
        <v>0.25800000000000001</v>
      </c>
      <c r="F1012" s="19">
        <v>95</v>
      </c>
      <c r="G1012" s="13">
        <v>0</v>
      </c>
      <c r="H1012" s="19">
        <v>339</v>
      </c>
      <c r="I1012" s="19">
        <v>0.04</v>
      </c>
      <c r="J1012" s="19">
        <v>0.221</v>
      </c>
    </row>
    <row r="1013" spans="1:10" ht="14.5" x14ac:dyDescent="0.35">
      <c r="A1013" s="12" t="str">
        <f t="shared" si="15"/>
        <v>Guinea-Bissau-Africa-2010</v>
      </c>
      <c r="B1013" s="13" t="s">
        <v>64</v>
      </c>
      <c r="C1013" s="14" t="s">
        <v>142</v>
      </c>
      <c r="D1013" s="15">
        <v>2010</v>
      </c>
      <c r="E1013" s="19">
        <v>0.378</v>
      </c>
      <c r="F1013" s="19">
        <v>37</v>
      </c>
      <c r="G1013" s="13">
        <v>0</v>
      </c>
      <c r="H1013" s="19">
        <v>66</v>
      </c>
      <c r="I1013" s="19">
        <v>0.01</v>
      </c>
      <c r="J1013" s="19">
        <v>5.7000000000000002E-2</v>
      </c>
    </row>
    <row r="1014" spans="1:10" ht="14.5" x14ac:dyDescent="0.35">
      <c r="A1014" s="12" t="str">
        <f t="shared" si="15"/>
        <v>Guinea-Bissau-Africa-2011</v>
      </c>
      <c r="B1014" s="13" t="s">
        <v>64</v>
      </c>
      <c r="C1014" s="14" t="s">
        <v>142</v>
      </c>
      <c r="D1014" s="15">
        <v>2011</v>
      </c>
      <c r="E1014" s="19">
        <v>0.32300000000000001</v>
      </c>
      <c r="F1014" s="19">
        <v>97</v>
      </c>
      <c r="G1014" s="13">
        <v>0</v>
      </c>
      <c r="H1014" s="19">
        <v>216</v>
      </c>
      <c r="I1014" s="19">
        <v>0.08</v>
      </c>
      <c r="J1014" s="19">
        <v>5.0999999999999997E-2</v>
      </c>
    </row>
    <row r="1015" spans="1:10" ht="14.5" x14ac:dyDescent="0.35">
      <c r="A1015" s="12" t="str">
        <f t="shared" si="15"/>
        <v>Guinea-Bissau-Africa-2012</v>
      </c>
      <c r="B1015" s="13" t="s">
        <v>64</v>
      </c>
      <c r="C1015" s="14" t="s">
        <v>142</v>
      </c>
      <c r="D1015" s="15">
        <v>2012</v>
      </c>
      <c r="E1015" s="19">
        <v>0.36299999999999999</v>
      </c>
      <c r="F1015" s="19">
        <v>60</v>
      </c>
      <c r="G1015" s="13">
        <v>0</v>
      </c>
      <c r="H1015" s="19">
        <v>104</v>
      </c>
      <c r="I1015" s="19">
        <v>3.6999999999999998E-2</v>
      </c>
      <c r="J1015" s="19">
        <v>0.18099999999999999</v>
      </c>
    </row>
    <row r="1016" spans="1:10" ht="14.5" x14ac:dyDescent="0.35">
      <c r="A1016" s="12" t="str">
        <f t="shared" si="15"/>
        <v>Guyana-The Americas-2000</v>
      </c>
      <c r="B1016" s="13" t="s">
        <v>70</v>
      </c>
      <c r="C1016" s="14" t="s">
        <v>143</v>
      </c>
      <c r="D1016" s="15">
        <v>2000</v>
      </c>
      <c r="E1016" s="19">
        <v>0.45100000000000001</v>
      </c>
      <c r="F1016" s="19">
        <v>57</v>
      </c>
      <c r="G1016" s="13">
        <v>0</v>
      </c>
      <c r="H1016" s="19">
        <v>488</v>
      </c>
      <c r="I1016" s="19">
        <v>4.9000000000000002E-2</v>
      </c>
      <c r="J1016" s="19">
        <v>0.53400000000000003</v>
      </c>
    </row>
    <row r="1017" spans="1:10" ht="14.5" x14ac:dyDescent="0.35">
      <c r="A1017" s="12" t="str">
        <f t="shared" si="15"/>
        <v>Guyana-The Americas-2001</v>
      </c>
      <c r="B1017" s="13" t="s">
        <v>70</v>
      </c>
      <c r="C1017" s="14" t="s">
        <v>143</v>
      </c>
      <c r="D1017" s="15">
        <v>2001</v>
      </c>
      <c r="E1017" s="19">
        <v>0.39800000000000002</v>
      </c>
      <c r="F1017" s="19">
        <v>18</v>
      </c>
      <c r="G1017" s="13">
        <v>0</v>
      </c>
      <c r="H1017" s="19">
        <v>304</v>
      </c>
      <c r="I1017" s="19">
        <v>1.7999999999999999E-2</v>
      </c>
      <c r="J1017" s="19">
        <v>0.13400000000000001</v>
      </c>
    </row>
    <row r="1018" spans="1:10" ht="14.5" x14ac:dyDescent="0.35">
      <c r="A1018" s="12" t="str">
        <f t="shared" si="15"/>
        <v>Guyana-The Americas-2002</v>
      </c>
      <c r="B1018" s="13" t="s">
        <v>70</v>
      </c>
      <c r="C1018" s="14" t="s">
        <v>143</v>
      </c>
      <c r="D1018" s="15">
        <v>2002</v>
      </c>
      <c r="E1018" s="19">
        <v>0.65700000000000003</v>
      </c>
      <c r="F1018" s="19">
        <v>22</v>
      </c>
      <c r="G1018" s="13">
        <v>0</v>
      </c>
      <c r="H1018" s="19">
        <v>504</v>
      </c>
      <c r="I1018" s="19">
        <v>3.0000000000000001E-3</v>
      </c>
      <c r="J1018" s="19">
        <v>2.5000000000000001E-2</v>
      </c>
    </row>
    <row r="1019" spans="1:10" ht="14.5" x14ac:dyDescent="0.35">
      <c r="A1019" s="12" t="str">
        <f t="shared" si="15"/>
        <v>Guyana-The Americas-2003</v>
      </c>
      <c r="B1019" s="13" t="s">
        <v>70</v>
      </c>
      <c r="C1019" s="14" t="s">
        <v>143</v>
      </c>
      <c r="D1019" s="15">
        <v>2003</v>
      </c>
      <c r="E1019" s="19">
        <v>0.47299999999999998</v>
      </c>
      <c r="F1019" s="19">
        <v>45</v>
      </c>
      <c r="G1019" s="13">
        <v>0</v>
      </c>
      <c r="H1019" s="19">
        <v>270</v>
      </c>
      <c r="I1019" s="19">
        <v>0.01</v>
      </c>
      <c r="J1019" s="19">
        <v>0.13500000000000001</v>
      </c>
    </row>
    <row r="1020" spans="1:10" ht="14.5" x14ac:dyDescent="0.35">
      <c r="A1020" s="12" t="str">
        <f t="shared" si="15"/>
        <v>Guyana-The Americas-2004</v>
      </c>
      <c r="B1020" s="13" t="s">
        <v>70</v>
      </c>
      <c r="C1020" s="14" t="s">
        <v>143</v>
      </c>
      <c r="D1020" s="15">
        <v>2004</v>
      </c>
      <c r="E1020" s="19">
        <v>0.94699999999999995</v>
      </c>
      <c r="F1020" s="19">
        <v>82</v>
      </c>
      <c r="G1020" s="13">
        <v>0</v>
      </c>
      <c r="H1020" s="19">
        <v>696</v>
      </c>
      <c r="I1020" s="19">
        <v>7.0000000000000001E-3</v>
      </c>
      <c r="J1020" s="19">
        <v>0.23699999999999999</v>
      </c>
    </row>
    <row r="1021" spans="1:10" ht="14.5" x14ac:dyDescent="0.35">
      <c r="A1021" s="12" t="str">
        <f t="shared" si="15"/>
        <v>Guyana-The Americas-2005</v>
      </c>
      <c r="B1021" s="13" t="s">
        <v>70</v>
      </c>
      <c r="C1021" s="14" t="s">
        <v>143</v>
      </c>
      <c r="D1021" s="15">
        <v>2005</v>
      </c>
      <c r="E1021" s="19">
        <v>0.441</v>
      </c>
      <c r="F1021" s="19">
        <v>137</v>
      </c>
      <c r="G1021" s="13">
        <v>0</v>
      </c>
      <c r="H1021" s="19">
        <v>492</v>
      </c>
      <c r="I1021" s="19">
        <v>1.0999999999999999E-2</v>
      </c>
      <c r="J1021" s="19">
        <v>0.161</v>
      </c>
    </row>
    <row r="1022" spans="1:10" ht="14.5" x14ac:dyDescent="0.35">
      <c r="A1022" s="12" t="str">
        <f t="shared" si="15"/>
        <v>Guyana-The Americas-2006</v>
      </c>
      <c r="B1022" s="13" t="s">
        <v>70</v>
      </c>
      <c r="C1022" s="14" t="s">
        <v>143</v>
      </c>
      <c r="D1022" s="15">
        <v>2006</v>
      </c>
      <c r="E1022" s="19">
        <v>0.52500000000000002</v>
      </c>
      <c r="F1022" s="19">
        <v>65</v>
      </c>
      <c r="G1022" s="13">
        <v>0</v>
      </c>
      <c r="H1022" s="19">
        <v>270</v>
      </c>
      <c r="I1022" s="19">
        <v>1.7999999999999999E-2</v>
      </c>
      <c r="J1022" s="19">
        <v>7.8E-2</v>
      </c>
    </row>
    <row r="1023" spans="1:10" ht="14.5" x14ac:dyDescent="0.35">
      <c r="A1023" s="12" t="str">
        <f t="shared" si="15"/>
        <v>Guyana-The Americas-2007</v>
      </c>
      <c r="B1023" s="13" t="s">
        <v>70</v>
      </c>
      <c r="C1023" s="14" t="s">
        <v>143</v>
      </c>
      <c r="D1023" s="15">
        <v>2007</v>
      </c>
      <c r="E1023" s="19">
        <v>0.46800000000000003</v>
      </c>
      <c r="F1023" s="19">
        <v>18</v>
      </c>
      <c r="G1023" s="13">
        <v>0</v>
      </c>
      <c r="H1023" s="19">
        <v>168</v>
      </c>
      <c r="I1023" s="19">
        <v>6.0000000000000001E-3</v>
      </c>
      <c r="J1023" s="19">
        <v>2.4E-2</v>
      </c>
    </row>
    <row r="1024" spans="1:10" ht="14.5" x14ac:dyDescent="0.35">
      <c r="A1024" s="12" t="str">
        <f t="shared" si="15"/>
        <v>Guyana-The Americas-2008</v>
      </c>
      <c r="B1024" s="13" t="s">
        <v>70</v>
      </c>
      <c r="C1024" s="14" t="s">
        <v>143</v>
      </c>
      <c r="D1024" s="15">
        <v>2008</v>
      </c>
      <c r="E1024" s="19">
        <v>0.497</v>
      </c>
      <c r="F1024" s="19">
        <v>39</v>
      </c>
      <c r="G1024" s="13">
        <v>0</v>
      </c>
      <c r="H1024" s="19">
        <v>180</v>
      </c>
      <c r="I1024" s="19">
        <v>1.2999999999999999E-2</v>
      </c>
      <c r="J1024" s="19">
        <v>4.8000000000000001E-2</v>
      </c>
    </row>
    <row r="1025" spans="1:10" ht="14.5" x14ac:dyDescent="0.35">
      <c r="A1025" s="12" t="str">
        <f t="shared" si="15"/>
        <v>Guyana-The Americas-2009</v>
      </c>
      <c r="B1025" s="13" t="s">
        <v>70</v>
      </c>
      <c r="C1025" s="14" t="s">
        <v>143</v>
      </c>
      <c r="D1025" s="15">
        <v>2009</v>
      </c>
      <c r="E1025" s="19">
        <v>0.46899999999999997</v>
      </c>
      <c r="F1025" s="19">
        <v>38</v>
      </c>
      <c r="G1025" s="13">
        <v>0</v>
      </c>
      <c r="H1025" s="19">
        <v>400</v>
      </c>
      <c r="I1025" s="19">
        <v>6.0000000000000001E-3</v>
      </c>
      <c r="J1025" s="19">
        <v>2.8000000000000001E-2</v>
      </c>
    </row>
    <row r="1026" spans="1:10" ht="14.5" x14ac:dyDescent="0.35">
      <c r="A1026" s="12" t="str">
        <f t="shared" si="15"/>
        <v>Guyana-The Americas-2010</v>
      </c>
      <c r="B1026" s="13" t="s">
        <v>70</v>
      </c>
      <c r="C1026" s="14" t="s">
        <v>143</v>
      </c>
      <c r="D1026" s="15">
        <v>2010</v>
      </c>
      <c r="E1026" s="19">
        <v>0.46899999999999997</v>
      </c>
      <c r="F1026" s="19">
        <v>144</v>
      </c>
      <c r="G1026" s="13">
        <v>0</v>
      </c>
      <c r="H1026" s="19">
        <v>424</v>
      </c>
      <c r="I1026" s="19">
        <v>0.13800000000000001</v>
      </c>
      <c r="J1026" s="19">
        <v>7.6999999999999999E-2</v>
      </c>
    </row>
    <row r="1027" spans="1:10" ht="14.5" x14ac:dyDescent="0.35">
      <c r="A1027" s="12" t="str">
        <f t="shared" ref="A1027:A1090" si="16">C1027&amp;"-"&amp;D1027</f>
        <v>Guyana-The Americas-2011</v>
      </c>
      <c r="B1027" s="13" t="s">
        <v>70</v>
      </c>
      <c r="C1027" s="14" t="s">
        <v>143</v>
      </c>
      <c r="D1027" s="15">
        <v>2011</v>
      </c>
      <c r="E1027" s="19">
        <v>0.64900000000000002</v>
      </c>
      <c r="F1027" s="19">
        <v>37</v>
      </c>
      <c r="G1027" s="13">
        <v>0</v>
      </c>
      <c r="H1027" s="19">
        <v>606</v>
      </c>
      <c r="I1027" s="19">
        <v>1.4999999999999999E-2</v>
      </c>
      <c r="J1027" s="19">
        <v>0.158</v>
      </c>
    </row>
    <row r="1028" spans="1:10" ht="14.5" x14ac:dyDescent="0.35">
      <c r="A1028" s="12" t="str">
        <f t="shared" si="16"/>
        <v>Guyana-The Americas-2012</v>
      </c>
      <c r="B1028" s="13" t="s">
        <v>70</v>
      </c>
      <c r="C1028" s="14" t="s">
        <v>143</v>
      </c>
      <c r="D1028" s="15">
        <v>2012</v>
      </c>
      <c r="E1028" s="19">
        <v>0.498</v>
      </c>
      <c r="F1028" s="19">
        <v>54</v>
      </c>
      <c r="G1028" s="13">
        <v>0</v>
      </c>
      <c r="H1028" s="19">
        <v>372</v>
      </c>
      <c r="I1028" s="19">
        <v>3.1E-2</v>
      </c>
      <c r="J1028" s="19">
        <v>0.129</v>
      </c>
    </row>
    <row r="1029" spans="1:10" ht="14.5" x14ac:dyDescent="0.35">
      <c r="A1029" s="12" t="str">
        <f t="shared" si="16"/>
        <v>Haiti-The Americas-2000</v>
      </c>
      <c r="B1029" s="13" t="s">
        <v>70</v>
      </c>
      <c r="C1029" s="14" t="s">
        <v>144</v>
      </c>
      <c r="D1029" s="15">
        <v>2000</v>
      </c>
      <c r="E1029" s="19">
        <v>0.30299999999999999</v>
      </c>
      <c r="F1029" s="19">
        <v>34</v>
      </c>
      <c r="G1029" s="13">
        <v>0</v>
      </c>
      <c r="H1029" s="19">
        <v>212</v>
      </c>
      <c r="I1029" s="19">
        <v>2E-3</v>
      </c>
      <c r="J1029" s="19">
        <v>5.0000000000000001E-3</v>
      </c>
    </row>
    <row r="1030" spans="1:10" ht="14.5" x14ac:dyDescent="0.35">
      <c r="A1030" s="12" t="str">
        <f t="shared" si="16"/>
        <v>Haiti-The Americas-2001</v>
      </c>
      <c r="B1030" s="13" t="s">
        <v>70</v>
      </c>
      <c r="C1030" s="14" t="s">
        <v>144</v>
      </c>
      <c r="D1030" s="15">
        <v>2001</v>
      </c>
      <c r="E1030" s="19">
        <v>2.1789999999999998</v>
      </c>
      <c r="F1030" s="19">
        <v>24</v>
      </c>
      <c r="G1030" s="13">
        <v>0</v>
      </c>
      <c r="H1030" s="19">
        <v>100</v>
      </c>
      <c r="I1030" s="19">
        <v>0.02</v>
      </c>
      <c r="J1030" s="19">
        <v>2.5999999999999999E-2</v>
      </c>
    </row>
    <row r="1031" spans="1:10" ht="14.5" x14ac:dyDescent="0.35">
      <c r="A1031" s="12" t="str">
        <f t="shared" si="16"/>
        <v>Haiti-The Americas-2002</v>
      </c>
      <c r="B1031" s="13" t="s">
        <v>70</v>
      </c>
      <c r="C1031" s="14" t="s">
        <v>144</v>
      </c>
      <c r="D1031" s="15">
        <v>2002</v>
      </c>
      <c r="E1031" s="19">
        <v>0.503</v>
      </c>
      <c r="F1031" s="19">
        <v>59</v>
      </c>
      <c r="G1031" s="13">
        <v>0</v>
      </c>
      <c r="H1031" s="19">
        <v>696</v>
      </c>
      <c r="I1031" s="19">
        <v>4.8000000000000001E-2</v>
      </c>
      <c r="J1031" s="19">
        <v>0.154</v>
      </c>
    </row>
    <row r="1032" spans="1:10" ht="14.5" x14ac:dyDescent="0.35">
      <c r="A1032" s="12" t="str">
        <f t="shared" si="16"/>
        <v>Haiti-The Americas-2003</v>
      </c>
      <c r="B1032" s="13" t="s">
        <v>70</v>
      </c>
      <c r="C1032" s="14" t="s">
        <v>144</v>
      </c>
      <c r="D1032" s="15">
        <v>2003</v>
      </c>
      <c r="E1032" s="13">
        <v>0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</row>
    <row r="1033" spans="1:10" ht="14.5" x14ac:dyDescent="0.35">
      <c r="A1033" s="12" t="str">
        <f t="shared" si="16"/>
        <v>Haiti-The Americas-2004</v>
      </c>
      <c r="B1033" s="13" t="s">
        <v>70</v>
      </c>
      <c r="C1033" s="14" t="s">
        <v>144</v>
      </c>
      <c r="D1033" s="15">
        <v>2004</v>
      </c>
      <c r="E1033" s="19">
        <v>0.50600000000000001</v>
      </c>
      <c r="F1033" s="19">
        <v>45</v>
      </c>
      <c r="G1033" s="13">
        <v>0</v>
      </c>
      <c r="H1033" s="19">
        <v>654</v>
      </c>
      <c r="I1033" s="19">
        <v>1.4E-2</v>
      </c>
      <c r="J1033" s="19">
        <v>0.124</v>
      </c>
    </row>
    <row r="1034" spans="1:10" ht="14.5" x14ac:dyDescent="0.35">
      <c r="A1034" s="12" t="str">
        <f t="shared" si="16"/>
        <v>Haiti-The Americas-2005</v>
      </c>
      <c r="B1034" s="13" t="s">
        <v>70</v>
      </c>
      <c r="C1034" s="14" t="s">
        <v>144</v>
      </c>
      <c r="D1034" s="15">
        <v>2005</v>
      </c>
      <c r="E1034" s="19">
        <v>0.54200000000000004</v>
      </c>
      <c r="F1034" s="19">
        <v>259</v>
      </c>
      <c r="G1034" s="13">
        <v>0</v>
      </c>
      <c r="H1034" s="19">
        <v>208</v>
      </c>
      <c r="I1034" s="19">
        <v>1.9E-2</v>
      </c>
      <c r="J1034" s="19">
        <v>7.0000000000000007E-2</v>
      </c>
    </row>
    <row r="1035" spans="1:10" ht="14.5" x14ac:dyDescent="0.35">
      <c r="A1035" s="12" t="str">
        <f t="shared" si="16"/>
        <v>Haiti-The Americas-2006</v>
      </c>
      <c r="B1035" s="13" t="s">
        <v>70</v>
      </c>
      <c r="C1035" s="14" t="s">
        <v>144</v>
      </c>
      <c r="D1035" s="15">
        <v>2006</v>
      </c>
      <c r="E1035" s="19">
        <v>0.80700000000000005</v>
      </c>
      <c r="F1035" s="19">
        <v>40</v>
      </c>
      <c r="G1035" s="13">
        <v>0</v>
      </c>
      <c r="H1035" s="19">
        <v>416</v>
      </c>
      <c r="I1035" s="19">
        <v>5.0000000000000001E-3</v>
      </c>
      <c r="J1035" s="19">
        <v>0.02</v>
      </c>
    </row>
    <row r="1036" spans="1:10" ht="14.5" x14ac:dyDescent="0.35">
      <c r="A1036" s="12" t="str">
        <f t="shared" si="16"/>
        <v>Haiti-The Americas-2007</v>
      </c>
      <c r="B1036" s="13" t="s">
        <v>70</v>
      </c>
      <c r="C1036" s="14" t="s">
        <v>144</v>
      </c>
      <c r="D1036" s="15">
        <v>2007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9">
        <v>4.9000000000000002E-2</v>
      </c>
    </row>
    <row r="1037" spans="1:10" ht="14.5" x14ac:dyDescent="0.35">
      <c r="A1037" s="12" t="str">
        <f t="shared" si="16"/>
        <v>Haiti-The Americas-2008</v>
      </c>
      <c r="B1037" s="13" t="s">
        <v>70</v>
      </c>
      <c r="C1037" s="14" t="s">
        <v>144</v>
      </c>
      <c r="D1037" s="15">
        <v>2008</v>
      </c>
      <c r="E1037" s="19">
        <v>0.75700000000000001</v>
      </c>
      <c r="F1037" s="19">
        <v>31</v>
      </c>
      <c r="G1037" s="13">
        <v>0</v>
      </c>
      <c r="H1037" s="19">
        <v>270</v>
      </c>
      <c r="I1037" s="19">
        <v>1.2999999999999999E-2</v>
      </c>
      <c r="J1037" s="19">
        <v>7.2999999999999995E-2</v>
      </c>
    </row>
    <row r="1038" spans="1:10" ht="14.5" x14ac:dyDescent="0.35">
      <c r="A1038" s="12" t="str">
        <f t="shared" si="16"/>
        <v>Haiti-The Americas-2009</v>
      </c>
      <c r="B1038" s="13" t="s">
        <v>70</v>
      </c>
      <c r="C1038" s="14" t="s">
        <v>144</v>
      </c>
      <c r="D1038" s="15">
        <v>2009</v>
      </c>
      <c r="E1038" s="19">
        <v>0.84499999999999997</v>
      </c>
      <c r="F1038" s="19">
        <v>76</v>
      </c>
      <c r="G1038" s="13">
        <v>0</v>
      </c>
      <c r="H1038" s="19">
        <v>216</v>
      </c>
      <c r="I1038" s="13">
        <v>0</v>
      </c>
      <c r="J1038" s="19">
        <v>8.0000000000000002E-3</v>
      </c>
    </row>
    <row r="1039" spans="1:10" ht="14.5" x14ac:dyDescent="0.35">
      <c r="A1039" s="12" t="str">
        <f t="shared" si="16"/>
        <v>Haiti-The Americas-2010</v>
      </c>
      <c r="B1039" s="13" t="s">
        <v>70</v>
      </c>
      <c r="C1039" s="14" t="s">
        <v>144</v>
      </c>
      <c r="D1039" s="15">
        <v>2010</v>
      </c>
      <c r="E1039" s="19">
        <v>2.72</v>
      </c>
      <c r="F1039" s="19">
        <v>26</v>
      </c>
      <c r="G1039" s="13">
        <v>0</v>
      </c>
      <c r="H1039" s="19">
        <v>399</v>
      </c>
      <c r="I1039" s="19">
        <v>2E-3</v>
      </c>
      <c r="J1039" s="13">
        <v>0</v>
      </c>
    </row>
    <row r="1040" spans="1:10" ht="14.5" x14ac:dyDescent="0.35">
      <c r="A1040" s="12" t="str">
        <f t="shared" si="16"/>
        <v>Haiti-The Americas-2011</v>
      </c>
      <c r="B1040" s="13" t="s">
        <v>70</v>
      </c>
      <c r="C1040" s="14" t="s">
        <v>144</v>
      </c>
      <c r="D1040" s="15">
        <v>2011</v>
      </c>
      <c r="E1040" s="19">
        <v>0.316</v>
      </c>
      <c r="F1040" s="19">
        <v>35</v>
      </c>
      <c r="G1040" s="13">
        <v>0</v>
      </c>
      <c r="H1040" s="19">
        <v>1120</v>
      </c>
      <c r="I1040" s="19">
        <v>3.5000000000000003E-2</v>
      </c>
      <c r="J1040" s="19">
        <v>0.13300000000000001</v>
      </c>
    </row>
    <row r="1041" spans="1:10" ht="14.5" x14ac:dyDescent="0.35">
      <c r="A1041" s="12" t="str">
        <f t="shared" si="16"/>
        <v>Haiti-The Americas-2012</v>
      </c>
      <c r="B1041" s="13" t="s">
        <v>70</v>
      </c>
      <c r="C1041" s="14" t="s">
        <v>144</v>
      </c>
      <c r="D1041" s="15">
        <v>2012</v>
      </c>
      <c r="E1041" s="19">
        <v>0.33400000000000002</v>
      </c>
      <c r="F1041" s="19">
        <v>39</v>
      </c>
      <c r="G1041" s="13">
        <v>0</v>
      </c>
      <c r="H1041" s="19">
        <v>370</v>
      </c>
      <c r="I1041" s="19">
        <v>4.0000000000000001E-3</v>
      </c>
      <c r="J1041" s="19">
        <v>3.3000000000000002E-2</v>
      </c>
    </row>
    <row r="1042" spans="1:10" ht="14.5" x14ac:dyDescent="0.35">
      <c r="A1042" s="12" t="str">
        <f t="shared" si="16"/>
        <v>Honduras-The Americas-2000</v>
      </c>
      <c r="B1042" s="13" t="s">
        <v>70</v>
      </c>
      <c r="C1042" s="14" t="s">
        <v>145</v>
      </c>
      <c r="D1042" s="15">
        <v>2000</v>
      </c>
      <c r="E1042" s="19">
        <v>0.438</v>
      </c>
      <c r="F1042" s="19">
        <v>28</v>
      </c>
      <c r="G1042" s="13">
        <v>0</v>
      </c>
      <c r="H1042" s="19">
        <v>172</v>
      </c>
      <c r="I1042" s="19">
        <v>1.0999999999999999E-2</v>
      </c>
      <c r="J1042" s="19">
        <v>7.5999999999999998E-2</v>
      </c>
    </row>
    <row r="1043" spans="1:10" ht="14.5" x14ac:dyDescent="0.35">
      <c r="A1043" s="12" t="str">
        <f t="shared" si="16"/>
        <v>Honduras-The Americas-2001</v>
      </c>
      <c r="B1043" s="13" t="s">
        <v>70</v>
      </c>
      <c r="C1043" s="14" t="s">
        <v>145</v>
      </c>
      <c r="D1043" s="15">
        <v>2001</v>
      </c>
      <c r="E1043" s="19">
        <v>0.154</v>
      </c>
      <c r="F1043" s="19">
        <v>35</v>
      </c>
      <c r="G1043" s="13">
        <v>0</v>
      </c>
      <c r="H1043" s="19">
        <v>183</v>
      </c>
      <c r="I1043" s="19">
        <v>2.9000000000000001E-2</v>
      </c>
      <c r="J1043" s="19">
        <v>8.3000000000000004E-2</v>
      </c>
    </row>
    <row r="1044" spans="1:10" ht="14.5" x14ac:dyDescent="0.35">
      <c r="A1044" s="12" t="str">
        <f t="shared" si="16"/>
        <v>Honduras-The Americas-2002</v>
      </c>
      <c r="B1044" s="13" t="s">
        <v>70</v>
      </c>
      <c r="C1044" s="14" t="s">
        <v>145</v>
      </c>
      <c r="D1044" s="15">
        <v>2002</v>
      </c>
      <c r="E1044" s="19">
        <v>0.375</v>
      </c>
      <c r="F1044" s="19">
        <v>153</v>
      </c>
      <c r="G1044" s="13">
        <v>0</v>
      </c>
      <c r="H1044" s="19">
        <v>230</v>
      </c>
      <c r="I1044" s="19">
        <v>8.9999999999999993E-3</v>
      </c>
      <c r="J1044" s="19">
        <v>7.1999999999999995E-2</v>
      </c>
    </row>
    <row r="1045" spans="1:10" ht="14.5" x14ac:dyDescent="0.35">
      <c r="A1045" s="12" t="str">
        <f t="shared" si="16"/>
        <v>Honduras-The Americas-2003</v>
      </c>
      <c r="B1045" s="13" t="s">
        <v>70</v>
      </c>
      <c r="C1045" s="14" t="s">
        <v>145</v>
      </c>
      <c r="D1045" s="15">
        <v>2003</v>
      </c>
      <c r="E1045" s="19">
        <v>2.7970000000000002</v>
      </c>
      <c r="F1045" s="19">
        <v>13</v>
      </c>
      <c r="G1045" s="13">
        <v>0</v>
      </c>
      <c r="H1045" s="19">
        <v>140</v>
      </c>
      <c r="I1045" s="19">
        <v>5.0000000000000001E-3</v>
      </c>
      <c r="J1045" s="19">
        <v>0.02</v>
      </c>
    </row>
    <row r="1046" spans="1:10" ht="14.5" x14ac:dyDescent="0.35">
      <c r="A1046" s="12" t="str">
        <f t="shared" si="16"/>
        <v>Honduras-The Americas-2004</v>
      </c>
      <c r="B1046" s="13" t="s">
        <v>70</v>
      </c>
      <c r="C1046" s="14" t="s">
        <v>145</v>
      </c>
      <c r="D1046" s="15">
        <v>2004</v>
      </c>
      <c r="E1046" s="19">
        <v>2.86</v>
      </c>
      <c r="F1046" s="19">
        <v>27</v>
      </c>
      <c r="G1046" s="13">
        <v>0</v>
      </c>
      <c r="H1046" s="19">
        <v>376</v>
      </c>
      <c r="I1046" s="19">
        <v>3.7999999999999999E-2</v>
      </c>
      <c r="J1046" s="19">
        <v>0.17199999999999999</v>
      </c>
    </row>
    <row r="1047" spans="1:10" ht="14.5" x14ac:dyDescent="0.35">
      <c r="A1047" s="12" t="str">
        <f t="shared" si="16"/>
        <v>Honduras-The Americas-2005</v>
      </c>
      <c r="B1047" s="13" t="s">
        <v>70</v>
      </c>
      <c r="C1047" s="14" t="s">
        <v>145</v>
      </c>
      <c r="D1047" s="15">
        <v>2005</v>
      </c>
      <c r="E1047" s="19">
        <v>0.47499999999999998</v>
      </c>
      <c r="F1047" s="19">
        <v>40</v>
      </c>
      <c r="G1047" s="13">
        <v>0</v>
      </c>
      <c r="H1047" s="19">
        <v>270</v>
      </c>
      <c r="I1047" s="19">
        <v>5.0000000000000001E-3</v>
      </c>
      <c r="J1047" s="19">
        <v>4.7E-2</v>
      </c>
    </row>
    <row r="1048" spans="1:10" ht="14.5" x14ac:dyDescent="0.35">
      <c r="A1048" s="12" t="str">
        <f t="shared" si="16"/>
        <v>Honduras-The Americas-2006</v>
      </c>
      <c r="B1048" s="13" t="s">
        <v>70</v>
      </c>
      <c r="C1048" s="14" t="s">
        <v>145</v>
      </c>
      <c r="D1048" s="15">
        <v>2006</v>
      </c>
      <c r="E1048" s="19">
        <v>2.8650000000000002</v>
      </c>
      <c r="F1048" s="19">
        <v>133</v>
      </c>
      <c r="G1048" s="13">
        <v>0</v>
      </c>
      <c r="H1048" s="19">
        <v>308</v>
      </c>
      <c r="I1048" s="19">
        <v>2E-3</v>
      </c>
      <c r="J1048" s="19">
        <v>5.0999999999999997E-2</v>
      </c>
    </row>
    <row r="1049" spans="1:10" ht="14.5" x14ac:dyDescent="0.35">
      <c r="A1049" s="12" t="str">
        <f t="shared" si="16"/>
        <v>Honduras-The Americas-2007</v>
      </c>
      <c r="B1049" s="13" t="s">
        <v>70</v>
      </c>
      <c r="C1049" s="14" t="s">
        <v>145</v>
      </c>
      <c r="D1049" s="15">
        <v>2007</v>
      </c>
      <c r="E1049" s="13">
        <v>0</v>
      </c>
      <c r="F1049" s="13">
        <v>0</v>
      </c>
      <c r="G1049" s="13">
        <v>0</v>
      </c>
      <c r="H1049" s="13">
        <v>0</v>
      </c>
      <c r="I1049" s="19">
        <v>1.0999999999999999E-2</v>
      </c>
      <c r="J1049" s="19">
        <v>5.8999999999999997E-2</v>
      </c>
    </row>
    <row r="1050" spans="1:10" ht="14.5" x14ac:dyDescent="0.35">
      <c r="A1050" s="12" t="str">
        <f t="shared" si="16"/>
        <v>Honduras-The Americas-2008</v>
      </c>
      <c r="B1050" s="13" t="s">
        <v>70</v>
      </c>
      <c r="C1050" s="14" t="s">
        <v>145</v>
      </c>
      <c r="D1050" s="15">
        <v>2008</v>
      </c>
      <c r="E1050" s="19">
        <v>0.36899999999999999</v>
      </c>
      <c r="F1050" s="19">
        <v>34</v>
      </c>
      <c r="G1050" s="13">
        <v>0</v>
      </c>
      <c r="H1050" s="19">
        <v>237</v>
      </c>
      <c r="I1050" s="19">
        <v>1.7000000000000001E-2</v>
      </c>
      <c r="J1050" s="19">
        <v>4.5999999999999999E-2</v>
      </c>
    </row>
    <row r="1051" spans="1:10" ht="14.5" x14ac:dyDescent="0.35">
      <c r="A1051" s="12" t="str">
        <f t="shared" si="16"/>
        <v>Honduras-The Americas-2009</v>
      </c>
      <c r="B1051" s="13" t="s">
        <v>70</v>
      </c>
      <c r="C1051" s="14" t="s">
        <v>145</v>
      </c>
      <c r="D1051" s="15">
        <v>2009</v>
      </c>
      <c r="E1051" s="19">
        <v>0.51400000000000001</v>
      </c>
      <c r="F1051" s="19">
        <v>41</v>
      </c>
      <c r="G1051" s="13">
        <v>0</v>
      </c>
      <c r="H1051" s="19">
        <v>270</v>
      </c>
      <c r="I1051" s="19">
        <v>5.0000000000000001E-3</v>
      </c>
      <c r="J1051" s="19">
        <v>6.4000000000000001E-2</v>
      </c>
    </row>
    <row r="1052" spans="1:10" ht="14.5" x14ac:dyDescent="0.35">
      <c r="A1052" s="12" t="str">
        <f t="shared" si="16"/>
        <v>Honduras-The Americas-2010</v>
      </c>
      <c r="B1052" s="13" t="s">
        <v>70</v>
      </c>
      <c r="C1052" s="14" t="s">
        <v>145</v>
      </c>
      <c r="D1052" s="15">
        <v>2010</v>
      </c>
      <c r="E1052" s="19">
        <v>0.52100000000000002</v>
      </c>
      <c r="F1052" s="19">
        <v>119</v>
      </c>
      <c r="G1052" s="13">
        <v>0</v>
      </c>
      <c r="H1052" s="19">
        <v>272</v>
      </c>
      <c r="I1052" s="19">
        <v>1.0999999999999999E-2</v>
      </c>
      <c r="J1052" s="19">
        <v>9.7000000000000003E-2</v>
      </c>
    </row>
    <row r="1053" spans="1:10" ht="14.5" x14ac:dyDescent="0.35">
      <c r="A1053" s="12" t="str">
        <f t="shared" si="16"/>
        <v>Honduras-The Americas-2011</v>
      </c>
      <c r="B1053" s="13" t="s">
        <v>70</v>
      </c>
      <c r="C1053" s="14" t="s">
        <v>145</v>
      </c>
      <c r="D1053" s="15">
        <v>2011</v>
      </c>
      <c r="E1053" s="19">
        <v>0.74</v>
      </c>
      <c r="F1053" s="19">
        <v>64</v>
      </c>
      <c r="G1053" s="13">
        <v>0</v>
      </c>
      <c r="H1053" s="19">
        <v>732</v>
      </c>
      <c r="I1053" s="19">
        <v>4.0000000000000001E-3</v>
      </c>
      <c r="J1053" s="19">
        <v>2.1000000000000001E-2</v>
      </c>
    </row>
    <row r="1054" spans="1:10" ht="14.5" x14ac:dyDescent="0.35">
      <c r="A1054" s="12" t="str">
        <f t="shared" si="16"/>
        <v>Honduras-The Americas-2012</v>
      </c>
      <c r="B1054" s="13" t="s">
        <v>70</v>
      </c>
      <c r="C1054" s="14" t="s">
        <v>145</v>
      </c>
      <c r="D1054" s="15">
        <v>2012</v>
      </c>
      <c r="E1054" s="19">
        <v>0.42299999999999999</v>
      </c>
      <c r="F1054" s="19">
        <v>35</v>
      </c>
      <c r="G1054" s="13">
        <v>0</v>
      </c>
      <c r="H1054" s="19">
        <v>270</v>
      </c>
      <c r="I1054" s="19">
        <v>2E-3</v>
      </c>
      <c r="J1054" s="19">
        <v>2.5000000000000001E-2</v>
      </c>
    </row>
    <row r="1055" spans="1:10" ht="14.5" x14ac:dyDescent="0.35">
      <c r="A1055" s="12" t="str">
        <f t="shared" si="16"/>
        <v>Hong Kong SAR-Asia-2000</v>
      </c>
      <c r="B1055" s="13" t="s">
        <v>60</v>
      </c>
      <c r="C1055" s="14" t="s">
        <v>146</v>
      </c>
      <c r="D1055" s="15">
        <v>2000</v>
      </c>
      <c r="E1055" s="19">
        <v>0.26</v>
      </c>
      <c r="F1055" s="19">
        <v>46</v>
      </c>
      <c r="G1055" s="13">
        <v>0</v>
      </c>
      <c r="H1055" s="19">
        <v>161</v>
      </c>
      <c r="I1055" s="19">
        <v>0.16700000000000001</v>
      </c>
      <c r="J1055" s="19">
        <v>0.63500000000000001</v>
      </c>
    </row>
    <row r="1056" spans="1:10" ht="14.5" x14ac:dyDescent="0.35">
      <c r="A1056" s="12" t="str">
        <f t="shared" si="16"/>
        <v>Hong Kong SAR-Asia-2001</v>
      </c>
      <c r="B1056" s="13" t="s">
        <v>60</v>
      </c>
      <c r="C1056" s="14" t="s">
        <v>146</v>
      </c>
      <c r="D1056" s="15">
        <v>2001</v>
      </c>
      <c r="E1056" s="19">
        <v>0.48399999999999999</v>
      </c>
      <c r="F1056" s="19">
        <v>39</v>
      </c>
      <c r="G1056" s="13">
        <v>0</v>
      </c>
      <c r="H1056" s="19">
        <v>76</v>
      </c>
      <c r="I1056" s="19">
        <v>0.35</v>
      </c>
      <c r="J1056" s="19">
        <v>0.79700000000000004</v>
      </c>
    </row>
    <row r="1057" spans="1:10" ht="14.5" x14ac:dyDescent="0.35">
      <c r="A1057" s="12" t="str">
        <f t="shared" si="16"/>
        <v>Hong Kong SAR-Asia-2002</v>
      </c>
      <c r="B1057" s="13" t="s">
        <v>60</v>
      </c>
      <c r="C1057" s="14" t="s">
        <v>146</v>
      </c>
      <c r="D1057" s="15">
        <v>2002</v>
      </c>
      <c r="E1057" s="19">
        <v>0.60599999999999998</v>
      </c>
      <c r="F1057" s="19">
        <v>11</v>
      </c>
      <c r="G1057" s="13">
        <v>0</v>
      </c>
      <c r="H1057" s="19">
        <v>268</v>
      </c>
      <c r="I1057" s="19">
        <v>0.13</v>
      </c>
      <c r="J1057" s="19">
        <v>0.72199999999999998</v>
      </c>
    </row>
    <row r="1058" spans="1:10" ht="14.5" x14ac:dyDescent="0.35">
      <c r="A1058" s="12" t="str">
        <f t="shared" si="16"/>
        <v>Hong Kong SAR-Asia-2003</v>
      </c>
      <c r="B1058" s="13" t="s">
        <v>60</v>
      </c>
      <c r="C1058" s="14" t="s">
        <v>146</v>
      </c>
      <c r="D1058" s="15">
        <v>2003</v>
      </c>
      <c r="E1058" s="19">
        <v>0.51700000000000002</v>
      </c>
      <c r="F1058" s="19">
        <v>12</v>
      </c>
      <c r="G1058" s="13">
        <v>0</v>
      </c>
      <c r="H1058" s="19">
        <v>358</v>
      </c>
      <c r="I1058" s="19">
        <v>0.19800000000000001</v>
      </c>
      <c r="J1058" s="19">
        <v>0.52700000000000002</v>
      </c>
    </row>
    <row r="1059" spans="1:10" ht="14.5" x14ac:dyDescent="0.35">
      <c r="A1059" s="12" t="str">
        <f t="shared" si="16"/>
        <v>Hong Kong SAR-Asia-2004</v>
      </c>
      <c r="B1059" s="13" t="s">
        <v>60</v>
      </c>
      <c r="C1059" s="14" t="s">
        <v>146</v>
      </c>
      <c r="D1059" s="15">
        <v>2004</v>
      </c>
      <c r="E1059" s="19">
        <v>0.76900000000000002</v>
      </c>
      <c r="F1059" s="19">
        <v>25</v>
      </c>
      <c r="G1059" s="13">
        <v>0</v>
      </c>
      <c r="H1059" s="19">
        <v>451</v>
      </c>
      <c r="I1059" s="19">
        <v>7.3999999999999996E-2</v>
      </c>
      <c r="J1059" s="19">
        <v>0.60899999999999999</v>
      </c>
    </row>
    <row r="1060" spans="1:10" ht="14.5" x14ac:dyDescent="0.35">
      <c r="A1060" s="12" t="str">
        <f t="shared" si="16"/>
        <v>Hong Kong SAR-Asia-2005</v>
      </c>
      <c r="B1060" s="13" t="s">
        <v>60</v>
      </c>
      <c r="C1060" s="14" t="s">
        <v>146</v>
      </c>
      <c r="D1060" s="15">
        <v>2005</v>
      </c>
      <c r="E1060" s="19">
        <v>0.371</v>
      </c>
      <c r="F1060" s="19">
        <v>35</v>
      </c>
      <c r="G1060" s="13">
        <v>0</v>
      </c>
      <c r="H1060" s="19">
        <v>350</v>
      </c>
      <c r="I1060" s="19">
        <v>7.5999999999999998E-2</v>
      </c>
      <c r="J1060" s="19">
        <v>0.81100000000000005</v>
      </c>
    </row>
    <row r="1061" spans="1:10" ht="14.5" x14ac:dyDescent="0.35">
      <c r="A1061" s="12" t="str">
        <f t="shared" si="16"/>
        <v>Hong Kong SAR-Asia-2006</v>
      </c>
      <c r="B1061" s="13" t="s">
        <v>60</v>
      </c>
      <c r="C1061" s="14" t="s">
        <v>146</v>
      </c>
      <c r="D1061" s="15">
        <v>2006</v>
      </c>
      <c r="E1061" s="13">
        <v>0</v>
      </c>
      <c r="F1061" s="13">
        <v>0</v>
      </c>
      <c r="G1061" s="13">
        <v>0</v>
      </c>
      <c r="H1061" s="13">
        <v>0</v>
      </c>
      <c r="I1061" s="19">
        <v>4.2999999999999997E-2</v>
      </c>
      <c r="J1061" s="19">
        <v>0.69099999999999995</v>
      </c>
    </row>
    <row r="1062" spans="1:10" ht="14.5" x14ac:dyDescent="0.35">
      <c r="A1062" s="12" t="str">
        <f t="shared" si="16"/>
        <v>Hong Kong SAR-Asia-2007</v>
      </c>
      <c r="B1062" s="13" t="s">
        <v>60</v>
      </c>
      <c r="C1062" s="14" t="s">
        <v>146</v>
      </c>
      <c r="D1062" s="15">
        <v>2007</v>
      </c>
      <c r="E1062" s="19">
        <v>0.46400000000000002</v>
      </c>
      <c r="F1062" s="19">
        <v>19</v>
      </c>
      <c r="G1062" s="13">
        <v>0</v>
      </c>
      <c r="H1062" s="19">
        <v>596</v>
      </c>
      <c r="I1062" s="19">
        <v>0.13700000000000001</v>
      </c>
      <c r="J1062" s="19">
        <v>0.247</v>
      </c>
    </row>
    <row r="1063" spans="1:10" ht="14.5" x14ac:dyDescent="0.35">
      <c r="A1063" s="12" t="str">
        <f t="shared" si="16"/>
        <v>Hong Kong SAR-Asia-2008</v>
      </c>
      <c r="B1063" s="13" t="s">
        <v>60</v>
      </c>
      <c r="C1063" s="14" t="s">
        <v>146</v>
      </c>
      <c r="D1063" s="15">
        <v>2008</v>
      </c>
      <c r="E1063" s="19">
        <v>0.17100000000000001</v>
      </c>
      <c r="F1063" s="19">
        <v>107</v>
      </c>
      <c r="G1063" s="13">
        <v>0</v>
      </c>
      <c r="H1063" s="19">
        <v>140</v>
      </c>
      <c r="I1063" s="19">
        <v>4.2999999999999997E-2</v>
      </c>
      <c r="J1063" s="19">
        <v>0.434</v>
      </c>
    </row>
    <row r="1064" spans="1:10" ht="14.5" x14ac:dyDescent="0.35">
      <c r="A1064" s="12" t="str">
        <f t="shared" si="16"/>
        <v>Hong Kong SAR-Asia-2009</v>
      </c>
      <c r="B1064" s="13" t="s">
        <v>60</v>
      </c>
      <c r="C1064" s="14" t="s">
        <v>146</v>
      </c>
      <c r="D1064" s="15">
        <v>2009</v>
      </c>
      <c r="E1064" s="19">
        <v>0.28799999999999998</v>
      </c>
      <c r="F1064" s="19">
        <v>73</v>
      </c>
      <c r="G1064" s="13">
        <v>0</v>
      </c>
      <c r="H1064" s="19">
        <v>564</v>
      </c>
      <c r="I1064" s="19">
        <v>0.03</v>
      </c>
      <c r="J1064" s="19">
        <v>0.184</v>
      </c>
    </row>
    <row r="1065" spans="1:10" ht="14.5" x14ac:dyDescent="0.35">
      <c r="A1065" s="12" t="str">
        <f t="shared" si="16"/>
        <v>Hong Kong SAR-Asia-2010</v>
      </c>
      <c r="B1065" s="13" t="s">
        <v>60</v>
      </c>
      <c r="C1065" s="14" t="s">
        <v>146</v>
      </c>
      <c r="D1065" s="15">
        <v>2010</v>
      </c>
      <c r="E1065" s="19">
        <v>0.25800000000000001</v>
      </c>
      <c r="F1065" s="19">
        <v>95</v>
      </c>
      <c r="G1065" s="13">
        <v>0</v>
      </c>
      <c r="H1065" s="19">
        <v>339</v>
      </c>
      <c r="I1065" s="19">
        <v>4.3999999999999997E-2</v>
      </c>
      <c r="J1065" s="19">
        <v>0.29699999999999999</v>
      </c>
    </row>
    <row r="1066" spans="1:10" ht="14.5" x14ac:dyDescent="0.35">
      <c r="A1066" s="12" t="str">
        <f t="shared" si="16"/>
        <v>Hong Kong SAR-Asia-2011</v>
      </c>
      <c r="B1066" s="13" t="s">
        <v>60</v>
      </c>
      <c r="C1066" s="14" t="s">
        <v>146</v>
      </c>
      <c r="D1066" s="15">
        <v>2011</v>
      </c>
      <c r="E1066" s="19">
        <v>0.378</v>
      </c>
      <c r="F1066" s="19">
        <v>37</v>
      </c>
      <c r="G1066" s="13">
        <v>0</v>
      </c>
      <c r="H1066" s="19">
        <v>66</v>
      </c>
      <c r="I1066" s="19">
        <v>1.2999999999999999E-2</v>
      </c>
      <c r="J1066" s="19">
        <v>5.7000000000000002E-2</v>
      </c>
    </row>
    <row r="1067" spans="1:10" ht="14.5" x14ac:dyDescent="0.35">
      <c r="A1067" s="12" t="str">
        <f t="shared" si="16"/>
        <v>Hong Kong SAR-Asia-2012</v>
      </c>
      <c r="B1067" s="13" t="s">
        <v>60</v>
      </c>
      <c r="C1067" s="14" t="s">
        <v>146</v>
      </c>
      <c r="D1067" s="15">
        <v>2012</v>
      </c>
      <c r="E1067" s="19">
        <v>0.36299999999999999</v>
      </c>
      <c r="F1067" s="19">
        <v>60</v>
      </c>
      <c r="G1067" s="13">
        <v>0</v>
      </c>
      <c r="H1067" s="19">
        <v>104</v>
      </c>
      <c r="I1067" s="19">
        <v>3.6999999999999998E-2</v>
      </c>
      <c r="J1067" s="19">
        <v>0.224</v>
      </c>
    </row>
    <row r="1068" spans="1:10" ht="14.5" x14ac:dyDescent="0.35">
      <c r="A1068" s="12" t="str">
        <f t="shared" si="16"/>
        <v>Hungary-Europe-2000</v>
      </c>
      <c r="B1068" s="13" t="s">
        <v>62</v>
      </c>
      <c r="C1068" s="14" t="s">
        <v>147</v>
      </c>
      <c r="D1068" s="15">
        <v>2000</v>
      </c>
      <c r="E1068" s="19">
        <v>0.32300000000000001</v>
      </c>
      <c r="F1068" s="19">
        <v>97</v>
      </c>
      <c r="G1068" s="13">
        <v>0</v>
      </c>
      <c r="H1068" s="19">
        <v>216</v>
      </c>
      <c r="I1068" s="19">
        <v>9.8000000000000004E-2</v>
      </c>
      <c r="J1068" s="19">
        <v>6.7000000000000004E-2</v>
      </c>
    </row>
    <row r="1069" spans="1:10" ht="14.5" x14ac:dyDescent="0.35">
      <c r="A1069" s="12" t="str">
        <f t="shared" si="16"/>
        <v>Hungary-Europe-2001</v>
      </c>
      <c r="B1069" s="13" t="s">
        <v>62</v>
      </c>
      <c r="C1069" s="14" t="s">
        <v>147</v>
      </c>
      <c r="D1069" s="15">
        <v>2001</v>
      </c>
      <c r="E1069" s="19">
        <v>0.44700000000000001</v>
      </c>
      <c r="F1069" s="19">
        <v>57</v>
      </c>
      <c r="G1069" s="13">
        <v>0</v>
      </c>
      <c r="H1069" s="19">
        <v>488</v>
      </c>
      <c r="I1069" s="19">
        <v>5.5E-2</v>
      </c>
      <c r="J1069" s="19">
        <v>0.63600000000000001</v>
      </c>
    </row>
    <row r="1070" spans="1:10" ht="14.5" x14ac:dyDescent="0.35">
      <c r="A1070" s="12" t="str">
        <f t="shared" si="16"/>
        <v>Hungary-Europe-2002</v>
      </c>
      <c r="B1070" s="13" t="s">
        <v>62</v>
      </c>
      <c r="C1070" s="14" t="s">
        <v>147</v>
      </c>
      <c r="D1070" s="15">
        <v>2002</v>
      </c>
      <c r="E1070" s="19">
        <v>0.35899999999999999</v>
      </c>
      <c r="F1070" s="19">
        <v>18</v>
      </c>
      <c r="G1070" s="13">
        <v>0</v>
      </c>
      <c r="H1070" s="19">
        <v>304</v>
      </c>
      <c r="I1070" s="19">
        <v>2.7E-2</v>
      </c>
      <c r="J1070" s="19">
        <v>0.23699999999999999</v>
      </c>
    </row>
    <row r="1071" spans="1:10" ht="14.5" x14ac:dyDescent="0.35">
      <c r="A1071" s="12" t="str">
        <f t="shared" si="16"/>
        <v>Hungary-Europe-2003</v>
      </c>
      <c r="B1071" s="13" t="s">
        <v>62</v>
      </c>
      <c r="C1071" s="14" t="s">
        <v>147</v>
      </c>
      <c r="D1071" s="15">
        <v>2003</v>
      </c>
      <c r="E1071" s="19">
        <v>0.47299999999999998</v>
      </c>
      <c r="F1071" s="19">
        <v>45</v>
      </c>
      <c r="G1071" s="13">
        <v>0</v>
      </c>
      <c r="H1071" s="19">
        <v>270</v>
      </c>
      <c r="I1071" s="19">
        <v>1.4999999999999999E-2</v>
      </c>
      <c r="J1071" s="19">
        <v>0.23</v>
      </c>
    </row>
    <row r="1072" spans="1:10" ht="14.5" x14ac:dyDescent="0.35">
      <c r="A1072" s="12" t="str">
        <f t="shared" si="16"/>
        <v>Hungary-Europe-2004</v>
      </c>
      <c r="B1072" s="13" t="s">
        <v>62</v>
      </c>
      <c r="C1072" s="14" t="s">
        <v>147</v>
      </c>
      <c r="D1072" s="15">
        <v>2004</v>
      </c>
      <c r="E1072" s="19">
        <v>2.0379999999999998</v>
      </c>
      <c r="F1072" s="19">
        <v>22</v>
      </c>
      <c r="G1072" s="13">
        <v>0</v>
      </c>
      <c r="H1072" s="19">
        <v>504</v>
      </c>
      <c r="I1072" s="19">
        <v>3.0000000000000001E-3</v>
      </c>
      <c r="J1072" s="19">
        <v>2.7E-2</v>
      </c>
    </row>
    <row r="1073" spans="1:10" ht="14.5" x14ac:dyDescent="0.35">
      <c r="A1073" s="12" t="str">
        <f t="shared" si="16"/>
        <v>Hungary-Europe-2005</v>
      </c>
      <c r="B1073" s="13" t="s">
        <v>62</v>
      </c>
      <c r="C1073" s="14" t="s">
        <v>147</v>
      </c>
      <c r="D1073" s="15">
        <v>2005</v>
      </c>
      <c r="E1073" s="19">
        <v>0.36099999999999999</v>
      </c>
      <c r="F1073" s="19">
        <v>39</v>
      </c>
      <c r="G1073" s="13">
        <v>0</v>
      </c>
      <c r="H1073" s="19">
        <v>180</v>
      </c>
      <c r="I1073" s="13">
        <v>0</v>
      </c>
      <c r="J1073" s="19">
        <v>0.11899999999999999</v>
      </c>
    </row>
    <row r="1074" spans="1:10" ht="14.5" x14ac:dyDescent="0.35">
      <c r="A1074" s="12" t="str">
        <f t="shared" si="16"/>
        <v>Hungary-Europe-2006</v>
      </c>
      <c r="B1074" s="13" t="s">
        <v>62</v>
      </c>
      <c r="C1074" s="14" t="s">
        <v>147</v>
      </c>
      <c r="D1074" s="15">
        <v>2006</v>
      </c>
      <c r="E1074" s="19">
        <v>0.94699999999999995</v>
      </c>
      <c r="F1074" s="19">
        <v>82</v>
      </c>
      <c r="G1074" s="13">
        <v>0</v>
      </c>
      <c r="H1074" s="19">
        <v>696</v>
      </c>
      <c r="I1074" s="19">
        <v>0.01</v>
      </c>
      <c r="J1074" s="19">
        <v>0.32700000000000001</v>
      </c>
    </row>
    <row r="1075" spans="1:10" ht="14.5" x14ac:dyDescent="0.35">
      <c r="A1075" s="12" t="str">
        <f t="shared" si="16"/>
        <v>Hungary-Europe-2007</v>
      </c>
      <c r="B1075" s="13" t="s">
        <v>62</v>
      </c>
      <c r="C1075" s="14" t="s">
        <v>147</v>
      </c>
      <c r="D1075" s="15">
        <v>2007</v>
      </c>
      <c r="E1075" s="19">
        <v>0.46500000000000002</v>
      </c>
      <c r="F1075" s="19">
        <v>21</v>
      </c>
      <c r="G1075" s="13">
        <v>0</v>
      </c>
      <c r="H1075" s="19">
        <v>304</v>
      </c>
      <c r="I1075" s="19">
        <v>6.0000000000000001E-3</v>
      </c>
      <c r="J1075" s="19">
        <v>5.6000000000000001E-2</v>
      </c>
    </row>
    <row r="1076" spans="1:10" ht="14.5" x14ac:dyDescent="0.35">
      <c r="A1076" s="12" t="str">
        <f t="shared" si="16"/>
        <v>Hungary-Europe-2008</v>
      </c>
      <c r="B1076" s="13" t="s">
        <v>62</v>
      </c>
      <c r="C1076" s="14" t="s">
        <v>147</v>
      </c>
      <c r="D1076" s="15">
        <v>2008</v>
      </c>
      <c r="E1076" s="19">
        <v>0.441</v>
      </c>
      <c r="F1076" s="19">
        <v>135</v>
      </c>
      <c r="G1076" s="13">
        <v>0</v>
      </c>
      <c r="H1076" s="19">
        <v>492</v>
      </c>
      <c r="I1076" s="19">
        <v>1.2999999999999999E-2</v>
      </c>
      <c r="J1076" s="19">
        <v>0.193</v>
      </c>
    </row>
    <row r="1077" spans="1:10" ht="14.5" x14ac:dyDescent="0.35">
      <c r="A1077" s="12" t="str">
        <f t="shared" si="16"/>
        <v>Hungary-Europe-2009</v>
      </c>
      <c r="B1077" s="13" t="s">
        <v>62</v>
      </c>
      <c r="C1077" s="14" t="s">
        <v>147</v>
      </c>
      <c r="D1077" s="15">
        <v>2009</v>
      </c>
      <c r="E1077" s="19">
        <v>0.52500000000000002</v>
      </c>
      <c r="F1077" s="19">
        <v>64</v>
      </c>
      <c r="G1077" s="13">
        <v>0</v>
      </c>
      <c r="H1077" s="19">
        <v>270</v>
      </c>
      <c r="I1077" s="19">
        <v>0.02</v>
      </c>
      <c r="J1077" s="19">
        <v>0.125</v>
      </c>
    </row>
    <row r="1078" spans="1:10" ht="14.5" x14ac:dyDescent="0.35">
      <c r="A1078" s="12" t="str">
        <f t="shared" si="16"/>
        <v>Hungary-Europe-2010</v>
      </c>
      <c r="B1078" s="13" t="s">
        <v>62</v>
      </c>
      <c r="C1078" s="14" t="s">
        <v>147</v>
      </c>
      <c r="D1078" s="15">
        <v>2010</v>
      </c>
      <c r="E1078" s="19">
        <v>0.498</v>
      </c>
      <c r="F1078" s="19">
        <v>54</v>
      </c>
      <c r="G1078" s="13">
        <v>0</v>
      </c>
      <c r="H1078" s="19">
        <v>432</v>
      </c>
      <c r="I1078" s="19">
        <v>7.4999999999999997E-2</v>
      </c>
      <c r="J1078" s="19">
        <v>0.2</v>
      </c>
    </row>
    <row r="1079" spans="1:10" ht="14.5" x14ac:dyDescent="0.35">
      <c r="A1079" s="12" t="str">
        <f t="shared" si="16"/>
        <v>Hungary-Europe-2011</v>
      </c>
      <c r="B1079" s="13" t="s">
        <v>62</v>
      </c>
      <c r="C1079" s="14" t="s">
        <v>147</v>
      </c>
      <c r="D1079" s="15">
        <v>2011</v>
      </c>
      <c r="E1079" s="19">
        <v>0.36899999999999999</v>
      </c>
      <c r="F1079" s="19">
        <v>16</v>
      </c>
      <c r="G1079" s="13">
        <v>0</v>
      </c>
      <c r="H1079" s="19">
        <v>168</v>
      </c>
      <c r="I1079" s="13">
        <v>0</v>
      </c>
      <c r="J1079" s="19">
        <v>3.3000000000000002E-2</v>
      </c>
    </row>
    <row r="1080" spans="1:10" ht="14.5" x14ac:dyDescent="0.35">
      <c r="A1080" s="12" t="str">
        <f t="shared" si="16"/>
        <v>Hungary-Europe-2012</v>
      </c>
      <c r="B1080" s="13" t="s">
        <v>62</v>
      </c>
      <c r="C1080" s="14" t="s">
        <v>147</v>
      </c>
      <c r="D1080" s="15">
        <v>2012</v>
      </c>
      <c r="E1080" s="19">
        <v>0.30299999999999999</v>
      </c>
      <c r="F1080" s="19">
        <v>18</v>
      </c>
      <c r="G1080" s="13">
        <v>0</v>
      </c>
      <c r="H1080" s="19">
        <v>212</v>
      </c>
      <c r="I1080" s="19">
        <v>3.0000000000000001E-3</v>
      </c>
      <c r="J1080" s="19">
        <v>1.0999999999999999E-2</v>
      </c>
    </row>
    <row r="1081" spans="1:10" ht="14.5" x14ac:dyDescent="0.35">
      <c r="A1081" s="12" t="str">
        <f t="shared" si="16"/>
        <v>Iceland-Europe-2000</v>
      </c>
      <c r="B1081" s="13" t="s">
        <v>62</v>
      </c>
      <c r="C1081" s="14" t="s">
        <v>148</v>
      </c>
      <c r="D1081" s="15">
        <v>2000</v>
      </c>
      <c r="E1081" s="19">
        <v>0.48699999999999999</v>
      </c>
      <c r="F1081" s="19">
        <v>144</v>
      </c>
      <c r="G1081" s="13">
        <v>0</v>
      </c>
      <c r="H1081" s="19">
        <v>424</v>
      </c>
      <c r="I1081" s="19">
        <v>0.14199999999999999</v>
      </c>
      <c r="J1081" s="19">
        <v>0.11600000000000001</v>
      </c>
    </row>
    <row r="1082" spans="1:10" ht="14.5" x14ac:dyDescent="0.35">
      <c r="A1082" s="12" t="str">
        <f t="shared" si="16"/>
        <v>Iceland-Europe-2001</v>
      </c>
      <c r="B1082" s="13" t="s">
        <v>62</v>
      </c>
      <c r="C1082" s="14" t="s">
        <v>148</v>
      </c>
      <c r="D1082" s="15">
        <v>2001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</row>
    <row r="1083" spans="1:10" ht="14.5" x14ac:dyDescent="0.35">
      <c r="A1083" s="12" t="str">
        <f t="shared" si="16"/>
        <v>Iceland-Europe-2002</v>
      </c>
      <c r="B1083" s="13" t="s">
        <v>62</v>
      </c>
      <c r="C1083" s="14" t="s">
        <v>148</v>
      </c>
      <c r="D1083" s="15">
        <v>2002</v>
      </c>
      <c r="E1083" s="19">
        <v>0.64900000000000002</v>
      </c>
      <c r="F1083" s="19">
        <v>37</v>
      </c>
      <c r="G1083" s="13">
        <v>0</v>
      </c>
      <c r="H1083" s="19">
        <v>606</v>
      </c>
      <c r="I1083" s="19">
        <v>0.02</v>
      </c>
      <c r="J1083" s="19">
        <v>0.252</v>
      </c>
    </row>
    <row r="1084" spans="1:10" ht="14.5" x14ac:dyDescent="0.35">
      <c r="A1084" s="12" t="str">
        <f t="shared" si="16"/>
        <v>Iceland-Europe-2003</v>
      </c>
      <c r="B1084" s="13" t="s">
        <v>62</v>
      </c>
      <c r="C1084" s="14" t="s">
        <v>148</v>
      </c>
      <c r="D1084" s="15">
        <v>2003</v>
      </c>
      <c r="E1084" s="19">
        <v>2.1789999999999998</v>
      </c>
      <c r="F1084" s="19">
        <v>22</v>
      </c>
      <c r="G1084" s="13">
        <v>0</v>
      </c>
      <c r="H1084" s="19">
        <v>100</v>
      </c>
      <c r="I1084" s="19">
        <v>2.1999999999999999E-2</v>
      </c>
      <c r="J1084" s="19">
        <v>0.06</v>
      </c>
    </row>
    <row r="1085" spans="1:10" ht="14.5" x14ac:dyDescent="0.35">
      <c r="A1085" s="12" t="str">
        <f t="shared" si="16"/>
        <v>Iceland-Europe-2004</v>
      </c>
      <c r="B1085" s="13" t="s">
        <v>62</v>
      </c>
      <c r="C1085" s="14" t="s">
        <v>148</v>
      </c>
      <c r="D1085" s="15">
        <v>2004</v>
      </c>
      <c r="E1085" s="19">
        <v>0.45500000000000002</v>
      </c>
      <c r="F1085" s="19">
        <v>59</v>
      </c>
      <c r="G1085" s="13">
        <v>0</v>
      </c>
      <c r="H1085" s="19">
        <v>696</v>
      </c>
      <c r="I1085" s="19">
        <v>5.6000000000000001E-2</v>
      </c>
      <c r="J1085" s="19">
        <v>0.25800000000000001</v>
      </c>
    </row>
    <row r="1086" spans="1:10" ht="14.5" x14ac:dyDescent="0.35">
      <c r="A1086" s="12" t="str">
        <f t="shared" si="16"/>
        <v>Iceland-Europe-2005</v>
      </c>
      <c r="B1086" s="13" t="s">
        <v>62</v>
      </c>
      <c r="C1086" s="14" t="s">
        <v>148</v>
      </c>
      <c r="D1086" s="15">
        <v>2005</v>
      </c>
      <c r="E1086" s="19">
        <v>0.50800000000000001</v>
      </c>
      <c r="F1086" s="19">
        <v>45</v>
      </c>
      <c r="G1086" s="13">
        <v>0</v>
      </c>
      <c r="H1086" s="19">
        <v>654</v>
      </c>
      <c r="I1086" s="19">
        <v>0.02</v>
      </c>
      <c r="J1086" s="19">
        <v>0.16800000000000001</v>
      </c>
    </row>
    <row r="1087" spans="1:10" ht="14.5" x14ac:dyDescent="0.35">
      <c r="A1087" s="12" t="str">
        <f t="shared" si="16"/>
        <v>Iceland-Europe-2006</v>
      </c>
      <c r="B1087" s="13" t="s">
        <v>62</v>
      </c>
      <c r="C1087" s="14" t="s">
        <v>148</v>
      </c>
      <c r="D1087" s="15">
        <v>2006</v>
      </c>
      <c r="E1087" s="19">
        <v>0.45900000000000002</v>
      </c>
      <c r="F1087" s="19">
        <v>259</v>
      </c>
      <c r="G1087" s="13">
        <v>0</v>
      </c>
      <c r="H1087" s="19">
        <v>208</v>
      </c>
      <c r="I1087" s="19">
        <v>2.1000000000000001E-2</v>
      </c>
      <c r="J1087" s="19">
        <v>0.108</v>
      </c>
    </row>
    <row r="1088" spans="1:10" ht="14.5" x14ac:dyDescent="0.35">
      <c r="A1088" s="12" t="str">
        <f t="shared" si="16"/>
        <v>Iceland-Europe-2007</v>
      </c>
      <c r="B1088" s="13" t="s">
        <v>62</v>
      </c>
      <c r="C1088" s="14" t="s">
        <v>148</v>
      </c>
      <c r="D1088" s="15">
        <v>2007</v>
      </c>
      <c r="E1088" s="19">
        <v>0.80700000000000005</v>
      </c>
      <c r="F1088" s="19">
        <v>40</v>
      </c>
      <c r="G1088" s="13">
        <v>0</v>
      </c>
      <c r="H1088" s="19">
        <v>416</v>
      </c>
      <c r="I1088" s="19">
        <v>6.0000000000000001E-3</v>
      </c>
      <c r="J1088" s="13">
        <v>0</v>
      </c>
    </row>
    <row r="1089" spans="1:10" ht="14.5" x14ac:dyDescent="0.35">
      <c r="A1089" s="12" t="str">
        <f t="shared" si="16"/>
        <v>Iceland-Europe-2008</v>
      </c>
      <c r="B1089" s="13" t="s">
        <v>62</v>
      </c>
      <c r="C1089" s="14" t="s">
        <v>148</v>
      </c>
      <c r="D1089" s="15">
        <v>2008</v>
      </c>
      <c r="E1089" s="19">
        <v>0.42899999999999999</v>
      </c>
      <c r="F1089" s="19">
        <v>68</v>
      </c>
      <c r="G1089" s="13">
        <v>0</v>
      </c>
      <c r="H1089" s="19">
        <v>158</v>
      </c>
      <c r="I1089" s="13">
        <v>0</v>
      </c>
      <c r="J1089" s="19">
        <v>8.3000000000000004E-2</v>
      </c>
    </row>
    <row r="1090" spans="1:10" ht="14.5" x14ac:dyDescent="0.35">
      <c r="A1090" s="12" t="str">
        <f t="shared" si="16"/>
        <v>Iceland-Europe-2009</v>
      </c>
      <c r="B1090" s="13" t="s">
        <v>62</v>
      </c>
      <c r="C1090" s="14" t="s">
        <v>148</v>
      </c>
      <c r="D1090" s="15">
        <v>2009</v>
      </c>
      <c r="E1090" s="19">
        <v>0.75700000000000001</v>
      </c>
      <c r="F1090" s="19">
        <v>31</v>
      </c>
      <c r="G1090" s="13">
        <v>0</v>
      </c>
      <c r="H1090" s="19">
        <v>270</v>
      </c>
      <c r="I1090" s="19">
        <v>1.4999999999999999E-2</v>
      </c>
      <c r="J1090" s="19">
        <v>0.125</v>
      </c>
    </row>
    <row r="1091" spans="1:10" ht="14.5" x14ac:dyDescent="0.35">
      <c r="A1091" s="12" t="str">
        <f t="shared" ref="A1091:A1154" si="17">C1091&amp;"-"&amp;D1091</f>
        <v>Iceland-Europe-2010</v>
      </c>
      <c r="B1091" s="13" t="s">
        <v>62</v>
      </c>
      <c r="C1091" s="14" t="s">
        <v>148</v>
      </c>
      <c r="D1091" s="15">
        <v>2010</v>
      </c>
      <c r="E1091" s="19">
        <v>0.84499999999999997</v>
      </c>
      <c r="F1091" s="19">
        <v>76</v>
      </c>
      <c r="G1091" s="13">
        <v>0</v>
      </c>
      <c r="H1091" s="19">
        <v>216</v>
      </c>
      <c r="I1091" s="13">
        <v>0</v>
      </c>
      <c r="J1091" s="19">
        <v>1.2E-2</v>
      </c>
    </row>
    <row r="1092" spans="1:10" ht="14.5" x14ac:dyDescent="0.35">
      <c r="A1092" s="12" t="str">
        <f t="shared" si="17"/>
        <v>Iceland-Europe-2011</v>
      </c>
      <c r="B1092" s="13" t="s">
        <v>62</v>
      </c>
      <c r="C1092" s="14" t="s">
        <v>148</v>
      </c>
      <c r="D1092" s="15">
        <v>2011</v>
      </c>
      <c r="E1092" s="19">
        <v>2.72</v>
      </c>
      <c r="F1092" s="19">
        <v>26</v>
      </c>
      <c r="G1092" s="13">
        <v>0</v>
      </c>
      <c r="H1092" s="19">
        <v>399</v>
      </c>
      <c r="I1092" s="19">
        <v>2E-3</v>
      </c>
      <c r="J1092" s="13">
        <v>0</v>
      </c>
    </row>
    <row r="1093" spans="1:10" ht="14.5" x14ac:dyDescent="0.35">
      <c r="A1093" s="12" t="str">
        <f t="shared" si="17"/>
        <v>Iceland-Europe-2012</v>
      </c>
      <c r="B1093" s="13" t="s">
        <v>62</v>
      </c>
      <c r="C1093" s="14" t="s">
        <v>148</v>
      </c>
      <c r="D1093" s="15">
        <v>2012</v>
      </c>
      <c r="E1093" s="19">
        <v>0.32200000000000001</v>
      </c>
      <c r="F1093" s="19">
        <v>35</v>
      </c>
      <c r="G1093" s="13">
        <v>0</v>
      </c>
      <c r="H1093" s="19">
        <v>1120</v>
      </c>
      <c r="I1093" s="19">
        <v>5.5E-2</v>
      </c>
      <c r="J1093" s="19">
        <v>0.22600000000000001</v>
      </c>
    </row>
    <row r="1094" spans="1:10" ht="14.5" x14ac:dyDescent="0.35">
      <c r="A1094" s="12" t="str">
        <f t="shared" si="17"/>
        <v>India-Asia-2000</v>
      </c>
      <c r="B1094" s="13" t="s">
        <v>60</v>
      </c>
      <c r="C1094" s="14" t="s">
        <v>149</v>
      </c>
      <c r="D1094" s="15">
        <v>2000</v>
      </c>
      <c r="E1094" s="19">
        <v>0.33400000000000002</v>
      </c>
      <c r="F1094" s="19">
        <v>39</v>
      </c>
      <c r="G1094" s="13">
        <v>0</v>
      </c>
      <c r="H1094" s="19">
        <v>370</v>
      </c>
      <c r="I1094" s="19">
        <v>4.0000000000000001E-3</v>
      </c>
      <c r="J1094" s="19">
        <v>4.7E-2</v>
      </c>
    </row>
    <row r="1095" spans="1:10" ht="14.5" x14ac:dyDescent="0.35">
      <c r="A1095" s="12" t="str">
        <f t="shared" si="17"/>
        <v>India-Asia-2001</v>
      </c>
      <c r="B1095" s="13" t="s">
        <v>60</v>
      </c>
      <c r="C1095" s="14" t="s">
        <v>149</v>
      </c>
      <c r="D1095" s="15">
        <v>2001</v>
      </c>
      <c r="E1095" s="19">
        <v>0.438</v>
      </c>
      <c r="F1095" s="19">
        <v>27</v>
      </c>
      <c r="G1095" s="13">
        <v>0</v>
      </c>
      <c r="H1095" s="19">
        <v>172</v>
      </c>
      <c r="I1095" s="19">
        <v>1.2999999999999999E-2</v>
      </c>
      <c r="J1095" s="19">
        <v>0.14000000000000001</v>
      </c>
    </row>
    <row r="1096" spans="1:10" ht="14.5" x14ac:dyDescent="0.35">
      <c r="A1096" s="12" t="str">
        <f t="shared" si="17"/>
        <v>India-Asia-2002</v>
      </c>
      <c r="B1096" s="13" t="s">
        <v>60</v>
      </c>
      <c r="C1096" s="14" t="s">
        <v>149</v>
      </c>
      <c r="D1096" s="15">
        <v>2002</v>
      </c>
      <c r="E1096" s="19">
        <v>0.375</v>
      </c>
      <c r="F1096" s="19">
        <v>113</v>
      </c>
      <c r="G1096" s="13">
        <v>0</v>
      </c>
      <c r="H1096" s="19">
        <v>230</v>
      </c>
      <c r="I1096" s="19">
        <v>8.0000000000000002E-3</v>
      </c>
      <c r="J1096" s="19">
        <v>0.108</v>
      </c>
    </row>
    <row r="1097" spans="1:10" ht="14.5" x14ac:dyDescent="0.35">
      <c r="A1097" s="12" t="str">
        <f t="shared" si="17"/>
        <v>India-Asia-2003</v>
      </c>
      <c r="B1097" s="13" t="s">
        <v>60</v>
      </c>
      <c r="C1097" s="14" t="s">
        <v>149</v>
      </c>
      <c r="D1097" s="15">
        <v>2003</v>
      </c>
      <c r="E1097" s="19">
        <v>0.154</v>
      </c>
      <c r="F1097" s="19">
        <v>35</v>
      </c>
      <c r="G1097" s="13">
        <v>0</v>
      </c>
      <c r="H1097" s="19">
        <v>183</v>
      </c>
      <c r="I1097" s="19">
        <v>4.2000000000000003E-2</v>
      </c>
      <c r="J1097" s="19">
        <v>0.14099999999999999</v>
      </c>
    </row>
    <row r="1098" spans="1:10" ht="14.5" x14ac:dyDescent="0.35">
      <c r="A1098" s="12" t="str">
        <f t="shared" si="17"/>
        <v>India-Asia-2004</v>
      </c>
      <c r="B1098" s="13" t="s">
        <v>60</v>
      </c>
      <c r="C1098" s="14" t="s">
        <v>149</v>
      </c>
      <c r="D1098" s="15">
        <v>2004</v>
      </c>
      <c r="E1098" s="19">
        <v>2.7970000000000002</v>
      </c>
      <c r="F1098" s="19">
        <v>13</v>
      </c>
      <c r="G1098" s="13">
        <v>0</v>
      </c>
      <c r="H1098" s="19">
        <v>140</v>
      </c>
      <c r="I1098" s="19">
        <v>7.0000000000000001E-3</v>
      </c>
      <c r="J1098" s="19">
        <v>2.5000000000000001E-2</v>
      </c>
    </row>
    <row r="1099" spans="1:10" ht="14.5" x14ac:dyDescent="0.35">
      <c r="A1099" s="12" t="str">
        <f t="shared" si="17"/>
        <v>India-Asia-2005</v>
      </c>
      <c r="B1099" s="13" t="s">
        <v>60</v>
      </c>
      <c r="C1099" s="14" t="s">
        <v>149</v>
      </c>
      <c r="D1099" s="15">
        <v>2005</v>
      </c>
      <c r="E1099" s="19">
        <v>0.47599999999999998</v>
      </c>
      <c r="F1099" s="19">
        <v>34</v>
      </c>
      <c r="G1099" s="13">
        <v>0</v>
      </c>
      <c r="H1099" s="19">
        <v>270</v>
      </c>
      <c r="I1099" s="19">
        <v>6.0000000000000001E-3</v>
      </c>
      <c r="J1099" s="19">
        <v>7.3999999999999996E-2</v>
      </c>
    </row>
    <row r="1100" spans="1:10" ht="14.5" x14ac:dyDescent="0.35">
      <c r="A1100" s="12" t="str">
        <f t="shared" si="17"/>
        <v>India-Asia-2006</v>
      </c>
      <c r="B1100" s="13" t="s">
        <v>60</v>
      </c>
      <c r="C1100" s="14" t="s">
        <v>149</v>
      </c>
      <c r="D1100" s="15">
        <v>2006</v>
      </c>
      <c r="E1100" s="19">
        <v>2.9209999999999998</v>
      </c>
      <c r="F1100" s="19">
        <v>27</v>
      </c>
      <c r="G1100" s="13">
        <v>0</v>
      </c>
      <c r="H1100" s="19">
        <v>376</v>
      </c>
      <c r="I1100" s="19">
        <v>5.1999999999999998E-2</v>
      </c>
      <c r="J1100" s="19">
        <v>0.27300000000000002</v>
      </c>
    </row>
    <row r="1101" spans="1:10" ht="14.5" x14ac:dyDescent="0.35">
      <c r="A1101" s="12" t="str">
        <f t="shared" si="17"/>
        <v>India-Asia-2007</v>
      </c>
      <c r="B1101" s="13" t="s">
        <v>60</v>
      </c>
      <c r="C1101" s="14" t="s">
        <v>149</v>
      </c>
      <c r="D1101" s="15">
        <v>2007</v>
      </c>
      <c r="E1101" s="19">
        <v>2.8650000000000002</v>
      </c>
      <c r="F1101" s="19">
        <v>133</v>
      </c>
      <c r="G1101" s="13">
        <v>0</v>
      </c>
      <c r="H1101" s="19">
        <v>308</v>
      </c>
      <c r="I1101" s="19">
        <v>3.0000000000000001E-3</v>
      </c>
      <c r="J1101" s="19">
        <v>7.9000000000000001E-2</v>
      </c>
    </row>
    <row r="1102" spans="1:10" ht="14.5" x14ac:dyDescent="0.35">
      <c r="A1102" s="12" t="str">
        <f t="shared" si="17"/>
        <v>India-Asia-2008</v>
      </c>
      <c r="B1102" s="13" t="s">
        <v>60</v>
      </c>
      <c r="C1102" s="14" t="s">
        <v>149</v>
      </c>
      <c r="D1102" s="15">
        <v>2008</v>
      </c>
      <c r="E1102" s="19">
        <v>0.35199999999999998</v>
      </c>
      <c r="F1102" s="19">
        <v>28</v>
      </c>
      <c r="G1102" s="13">
        <v>0</v>
      </c>
      <c r="H1102" s="19">
        <v>237</v>
      </c>
      <c r="I1102" s="19">
        <v>2.5000000000000001E-2</v>
      </c>
      <c r="J1102" s="19">
        <v>6.8000000000000005E-2</v>
      </c>
    </row>
    <row r="1103" spans="1:10" ht="14.5" x14ac:dyDescent="0.35">
      <c r="A1103" s="12" t="str">
        <f t="shared" si="17"/>
        <v>India-Asia-2009</v>
      </c>
      <c r="B1103" s="13" t="s">
        <v>60</v>
      </c>
      <c r="C1103" s="14" t="s">
        <v>149</v>
      </c>
      <c r="D1103" s="15">
        <v>2009</v>
      </c>
      <c r="E1103" s="13">
        <v>0</v>
      </c>
      <c r="F1103" s="13">
        <v>0</v>
      </c>
      <c r="G1103" s="13">
        <v>0</v>
      </c>
      <c r="H1103" s="13">
        <v>0</v>
      </c>
      <c r="I1103" s="19">
        <v>1.0999999999999999E-2</v>
      </c>
      <c r="J1103" s="19">
        <v>6.3E-2</v>
      </c>
    </row>
    <row r="1104" spans="1:10" ht="14.5" x14ac:dyDescent="0.35">
      <c r="A1104" s="12" t="str">
        <f t="shared" si="17"/>
        <v>India-Asia-2010</v>
      </c>
      <c r="B1104" s="13" t="s">
        <v>60</v>
      </c>
      <c r="C1104" s="14" t="s">
        <v>149</v>
      </c>
      <c r="D1104" s="15">
        <v>2010</v>
      </c>
      <c r="E1104" s="19">
        <v>0.51400000000000001</v>
      </c>
      <c r="F1104" s="19">
        <v>41</v>
      </c>
      <c r="G1104" s="13">
        <v>0</v>
      </c>
      <c r="H1104" s="19">
        <v>270</v>
      </c>
      <c r="I1104" s="19">
        <v>7.0000000000000001E-3</v>
      </c>
      <c r="J1104" s="19">
        <v>0.123</v>
      </c>
    </row>
    <row r="1105" spans="1:10" ht="14.5" x14ac:dyDescent="0.35">
      <c r="A1105" s="12" t="str">
        <f t="shared" si="17"/>
        <v>India-Asia-2011</v>
      </c>
      <c r="B1105" s="13" t="s">
        <v>60</v>
      </c>
      <c r="C1105" s="14" t="s">
        <v>149</v>
      </c>
      <c r="D1105" s="15">
        <v>2011</v>
      </c>
      <c r="E1105" s="19">
        <v>0.74</v>
      </c>
      <c r="F1105" s="19">
        <v>64</v>
      </c>
      <c r="G1105" s="13">
        <v>0</v>
      </c>
      <c r="H1105" s="19">
        <v>732</v>
      </c>
      <c r="I1105" s="19">
        <v>6.0000000000000001E-3</v>
      </c>
      <c r="J1105" s="19">
        <v>4.4999999999999998E-2</v>
      </c>
    </row>
    <row r="1106" spans="1:10" ht="14.5" x14ac:dyDescent="0.35">
      <c r="A1106" s="12" t="str">
        <f t="shared" si="17"/>
        <v>India-Asia-2012</v>
      </c>
      <c r="B1106" s="13" t="s">
        <v>60</v>
      </c>
      <c r="C1106" s="14" t="s">
        <v>149</v>
      </c>
      <c r="D1106" s="15">
        <v>2012</v>
      </c>
      <c r="E1106" s="19">
        <v>0.52100000000000002</v>
      </c>
      <c r="F1106" s="19">
        <v>119</v>
      </c>
      <c r="G1106" s="13">
        <v>0</v>
      </c>
      <c r="H1106" s="19">
        <v>272</v>
      </c>
      <c r="I1106" s="19">
        <v>1.9E-2</v>
      </c>
      <c r="J1106" s="19">
        <v>0.17799999999999999</v>
      </c>
    </row>
    <row r="1107" spans="1:10" ht="14.5" x14ac:dyDescent="0.35">
      <c r="A1107" s="12" t="str">
        <f t="shared" si="17"/>
        <v>Indonesia-Asia-2000</v>
      </c>
      <c r="B1107" s="13" t="s">
        <v>60</v>
      </c>
      <c r="C1107" s="14" t="s">
        <v>150</v>
      </c>
      <c r="D1107" s="15">
        <v>2000</v>
      </c>
      <c r="E1107" s="19">
        <v>0.42299999999999999</v>
      </c>
      <c r="F1107" s="19">
        <v>24</v>
      </c>
      <c r="G1107" s="13">
        <v>0</v>
      </c>
      <c r="H1107" s="19">
        <v>270</v>
      </c>
      <c r="I1107" s="19">
        <v>3.0000000000000001E-3</v>
      </c>
      <c r="J1107" s="19">
        <v>3.5000000000000003E-2</v>
      </c>
    </row>
    <row r="1108" spans="1:10" ht="14.5" x14ac:dyDescent="0.35">
      <c r="A1108" s="12" t="str">
        <f t="shared" si="17"/>
        <v>Indonesia-Asia-2001</v>
      </c>
      <c r="B1108" s="13" t="s">
        <v>60</v>
      </c>
      <c r="C1108" s="14" t="s">
        <v>150</v>
      </c>
      <c r="D1108" s="15">
        <v>2001</v>
      </c>
      <c r="E1108" s="19">
        <v>0.24199999999999999</v>
      </c>
      <c r="F1108" s="19">
        <v>7</v>
      </c>
      <c r="G1108" s="13">
        <v>0</v>
      </c>
      <c r="H1108" s="19">
        <v>161</v>
      </c>
      <c r="I1108" s="19">
        <v>0.20200000000000001</v>
      </c>
      <c r="J1108" s="19">
        <v>0.76100000000000001</v>
      </c>
    </row>
    <row r="1109" spans="1:10" ht="14.5" x14ac:dyDescent="0.35">
      <c r="A1109" s="12" t="str">
        <f t="shared" si="17"/>
        <v>Indonesia-Asia-2002</v>
      </c>
      <c r="B1109" s="13" t="s">
        <v>60</v>
      </c>
      <c r="C1109" s="14" t="s">
        <v>150</v>
      </c>
      <c r="D1109" s="15">
        <v>2002</v>
      </c>
      <c r="E1109" s="19">
        <v>0.60599999999999998</v>
      </c>
      <c r="F1109" s="19">
        <v>11</v>
      </c>
      <c r="G1109" s="13">
        <v>0</v>
      </c>
      <c r="H1109" s="19">
        <v>268</v>
      </c>
      <c r="I1109" s="19">
        <v>0.17100000000000001</v>
      </c>
      <c r="J1109" s="19">
        <v>0.76300000000000001</v>
      </c>
    </row>
    <row r="1110" spans="1:10" ht="14.5" x14ac:dyDescent="0.35">
      <c r="A1110" s="12" t="str">
        <f t="shared" si="17"/>
        <v>Indonesia-Asia-2003</v>
      </c>
      <c r="B1110" s="13" t="s">
        <v>60</v>
      </c>
      <c r="C1110" s="14" t="s">
        <v>150</v>
      </c>
      <c r="D1110" s="15">
        <v>2003</v>
      </c>
      <c r="E1110" s="19">
        <v>0.48399999999999999</v>
      </c>
      <c r="F1110" s="19">
        <v>39</v>
      </c>
      <c r="G1110" s="13">
        <v>0</v>
      </c>
      <c r="H1110" s="19">
        <v>76</v>
      </c>
      <c r="I1110" s="19">
        <v>0.38400000000000001</v>
      </c>
      <c r="J1110" s="19">
        <v>0.86699999999999999</v>
      </c>
    </row>
    <row r="1111" spans="1:10" ht="14.5" x14ac:dyDescent="0.35">
      <c r="A1111" s="12" t="str">
        <f t="shared" si="17"/>
        <v>Indonesia-Asia-2004</v>
      </c>
      <c r="B1111" s="13" t="s">
        <v>60</v>
      </c>
      <c r="C1111" s="14" t="s">
        <v>150</v>
      </c>
      <c r="D1111" s="15">
        <v>2004</v>
      </c>
      <c r="E1111" s="19">
        <v>0.44400000000000001</v>
      </c>
      <c r="F1111" s="19">
        <v>12</v>
      </c>
      <c r="G1111" s="13">
        <v>0</v>
      </c>
      <c r="H1111" s="19">
        <v>358</v>
      </c>
      <c r="I1111" s="19">
        <v>0.215</v>
      </c>
      <c r="J1111" s="19">
        <v>0.65300000000000002</v>
      </c>
    </row>
    <row r="1112" spans="1:10" ht="14.5" x14ac:dyDescent="0.35">
      <c r="A1112" s="12" t="str">
        <f t="shared" si="17"/>
        <v>Indonesia-Asia-2005</v>
      </c>
      <c r="B1112" s="13" t="s">
        <v>60</v>
      </c>
      <c r="C1112" s="14" t="s">
        <v>150</v>
      </c>
      <c r="D1112" s="15">
        <v>2005</v>
      </c>
      <c r="E1112" s="19">
        <v>0.36499999999999999</v>
      </c>
      <c r="F1112" s="19">
        <v>31</v>
      </c>
      <c r="G1112" s="13">
        <v>0</v>
      </c>
      <c r="H1112" s="19">
        <v>350</v>
      </c>
      <c r="I1112" s="19">
        <v>8.1000000000000003E-2</v>
      </c>
      <c r="J1112" s="19">
        <v>0.85299999999999998</v>
      </c>
    </row>
    <row r="1113" spans="1:10" ht="14.5" x14ac:dyDescent="0.35">
      <c r="A1113" s="12" t="str">
        <f t="shared" si="17"/>
        <v>Indonesia-Asia-2006</v>
      </c>
      <c r="B1113" s="13" t="s">
        <v>60</v>
      </c>
      <c r="C1113" s="14" t="s">
        <v>150</v>
      </c>
      <c r="D1113" s="15">
        <v>2006</v>
      </c>
      <c r="E1113" s="19">
        <v>0.74199999999999999</v>
      </c>
      <c r="F1113" s="19">
        <v>25</v>
      </c>
      <c r="G1113" s="13">
        <v>0</v>
      </c>
      <c r="H1113" s="19">
        <v>451</v>
      </c>
      <c r="I1113" s="19">
        <v>9.5000000000000001E-2</v>
      </c>
      <c r="J1113" s="19">
        <v>0.78500000000000003</v>
      </c>
    </row>
    <row r="1114" spans="1:10" ht="14.5" x14ac:dyDescent="0.35">
      <c r="A1114" s="12" t="str">
        <f t="shared" si="17"/>
        <v>Indonesia-Asia-2007</v>
      </c>
      <c r="B1114" s="13" t="s">
        <v>60</v>
      </c>
      <c r="C1114" s="14" t="s">
        <v>150</v>
      </c>
      <c r="D1114" s="15">
        <v>2007</v>
      </c>
      <c r="E1114" s="13">
        <v>0</v>
      </c>
      <c r="F1114" s="13">
        <v>0</v>
      </c>
      <c r="G1114" s="13">
        <v>0</v>
      </c>
      <c r="H1114" s="13">
        <v>0</v>
      </c>
      <c r="I1114" s="19">
        <v>4.7E-2</v>
      </c>
      <c r="J1114" s="19">
        <v>0.77800000000000002</v>
      </c>
    </row>
    <row r="1115" spans="1:10" ht="14.5" x14ac:dyDescent="0.35">
      <c r="A1115" s="12" t="str">
        <f t="shared" si="17"/>
        <v>Indonesia-Asia-2008</v>
      </c>
      <c r="B1115" s="13" t="s">
        <v>60</v>
      </c>
      <c r="C1115" s="14" t="s">
        <v>150</v>
      </c>
      <c r="D1115" s="15">
        <v>2008</v>
      </c>
      <c r="E1115" s="19">
        <v>0.45100000000000001</v>
      </c>
      <c r="F1115" s="19">
        <v>10</v>
      </c>
      <c r="G1115" s="13">
        <v>0</v>
      </c>
      <c r="H1115" s="19">
        <v>711</v>
      </c>
      <c r="I1115" s="19">
        <v>0.16</v>
      </c>
      <c r="J1115" s="19">
        <v>0.40500000000000003</v>
      </c>
    </row>
    <row r="1116" spans="1:10" ht="14.5" x14ac:dyDescent="0.35">
      <c r="A1116" s="12" t="str">
        <f t="shared" si="17"/>
        <v>Indonesia-Asia-2009</v>
      </c>
      <c r="B1116" s="13" t="s">
        <v>60</v>
      </c>
      <c r="C1116" s="14" t="s">
        <v>150</v>
      </c>
      <c r="D1116" s="15">
        <v>2009</v>
      </c>
      <c r="E1116" s="19">
        <v>0.17100000000000001</v>
      </c>
      <c r="F1116" s="19">
        <v>107</v>
      </c>
      <c r="G1116" s="13">
        <v>0</v>
      </c>
      <c r="H1116" s="19">
        <v>140</v>
      </c>
      <c r="I1116" s="19">
        <v>5.2999999999999999E-2</v>
      </c>
      <c r="J1116" s="19">
        <v>0.60099999999999998</v>
      </c>
    </row>
    <row r="1117" spans="1:10" ht="14.5" x14ac:dyDescent="0.35">
      <c r="A1117" s="12" t="str">
        <f t="shared" si="17"/>
        <v>Indonesia-Asia-2010</v>
      </c>
      <c r="B1117" s="13" t="s">
        <v>60</v>
      </c>
      <c r="C1117" s="14" t="s">
        <v>150</v>
      </c>
      <c r="D1117" s="15">
        <v>2010</v>
      </c>
      <c r="E1117" s="19">
        <v>0.224</v>
      </c>
      <c r="F1117" s="19">
        <v>73</v>
      </c>
      <c r="G1117" s="13">
        <v>0</v>
      </c>
      <c r="H1117" s="19">
        <v>342</v>
      </c>
      <c r="I1117" s="19">
        <v>3.4000000000000002E-2</v>
      </c>
      <c r="J1117" s="19">
        <v>0.247</v>
      </c>
    </row>
    <row r="1118" spans="1:10" ht="14.5" x14ac:dyDescent="0.35">
      <c r="A1118" s="12" t="str">
        <f t="shared" si="17"/>
        <v>Indonesia-Asia-2011</v>
      </c>
      <c r="B1118" s="13" t="s">
        <v>60</v>
      </c>
      <c r="C1118" s="14" t="s">
        <v>150</v>
      </c>
      <c r="D1118" s="15">
        <v>2011</v>
      </c>
      <c r="E1118" s="19">
        <v>0.25800000000000001</v>
      </c>
      <c r="F1118" s="19">
        <v>99</v>
      </c>
      <c r="G1118" s="13">
        <v>0</v>
      </c>
      <c r="H1118" s="19">
        <v>339</v>
      </c>
      <c r="I1118" s="19">
        <v>4.8000000000000001E-2</v>
      </c>
      <c r="J1118" s="19">
        <v>0.38500000000000001</v>
      </c>
    </row>
    <row r="1119" spans="1:10" ht="14.5" x14ac:dyDescent="0.35">
      <c r="A1119" s="12" t="str">
        <f t="shared" si="17"/>
        <v>Indonesia-Asia-2012</v>
      </c>
      <c r="B1119" s="13" t="s">
        <v>60</v>
      </c>
      <c r="C1119" s="14" t="s">
        <v>150</v>
      </c>
      <c r="D1119" s="15">
        <v>2012</v>
      </c>
      <c r="E1119" s="19">
        <v>0.378</v>
      </c>
      <c r="F1119" s="19">
        <v>37</v>
      </c>
      <c r="G1119" s="13">
        <v>0</v>
      </c>
      <c r="H1119" s="19">
        <v>66</v>
      </c>
      <c r="I1119" s="19">
        <v>1.6E-2</v>
      </c>
      <c r="J1119" s="19">
        <v>8.6999999999999994E-2</v>
      </c>
    </row>
    <row r="1120" spans="1:10" ht="14.5" x14ac:dyDescent="0.35">
      <c r="A1120" s="12" t="str">
        <f t="shared" si="17"/>
        <v>Iran-Middle East-2000</v>
      </c>
      <c r="B1120" s="13" t="s">
        <v>79</v>
      </c>
      <c r="C1120" s="14" t="s">
        <v>151</v>
      </c>
      <c r="D1120" s="15">
        <v>2000</v>
      </c>
      <c r="E1120" s="19">
        <v>0.36299999999999999</v>
      </c>
      <c r="F1120" s="19">
        <v>60</v>
      </c>
      <c r="G1120" s="13">
        <v>0</v>
      </c>
      <c r="H1120" s="19">
        <v>104</v>
      </c>
      <c r="I1120" s="19">
        <v>4.1000000000000002E-2</v>
      </c>
      <c r="J1120" s="19">
        <v>0.33500000000000002</v>
      </c>
    </row>
    <row r="1121" spans="1:10" ht="14.5" x14ac:dyDescent="0.35">
      <c r="A1121" s="12" t="str">
        <f t="shared" si="17"/>
        <v>Iran-Middle East-2001</v>
      </c>
      <c r="B1121" s="13" t="s">
        <v>79</v>
      </c>
      <c r="C1121" s="14" t="s">
        <v>151</v>
      </c>
      <c r="D1121" s="15">
        <v>2001</v>
      </c>
      <c r="E1121" s="19">
        <v>0.51400000000000001</v>
      </c>
      <c r="F1121" s="19">
        <v>97</v>
      </c>
      <c r="G1121" s="13">
        <v>0</v>
      </c>
      <c r="H1121" s="19">
        <v>256</v>
      </c>
      <c r="I1121" s="19">
        <v>0.109</v>
      </c>
      <c r="J1121" s="19">
        <v>9.6000000000000002E-2</v>
      </c>
    </row>
    <row r="1122" spans="1:10" ht="14.5" x14ac:dyDescent="0.35">
      <c r="A1122" s="12" t="str">
        <f t="shared" si="17"/>
        <v>Iran-Middle East-2002</v>
      </c>
      <c r="B1122" s="13" t="s">
        <v>79</v>
      </c>
      <c r="C1122" s="14" t="s">
        <v>151</v>
      </c>
      <c r="D1122" s="15">
        <v>2002</v>
      </c>
      <c r="E1122" s="19">
        <v>0.32700000000000001</v>
      </c>
      <c r="F1122" s="19">
        <v>15</v>
      </c>
      <c r="G1122" s="13">
        <v>0</v>
      </c>
      <c r="H1122" s="19">
        <v>304</v>
      </c>
      <c r="I1122" s="19">
        <v>3.9E-2</v>
      </c>
      <c r="J1122" s="19">
        <v>0.33800000000000002</v>
      </c>
    </row>
    <row r="1123" spans="1:10" ht="14.5" x14ac:dyDescent="0.35">
      <c r="A1123" s="12" t="str">
        <f t="shared" si="17"/>
        <v>Iran-Middle East-2003</v>
      </c>
      <c r="B1123" s="13" t="s">
        <v>79</v>
      </c>
      <c r="C1123" s="14" t="s">
        <v>151</v>
      </c>
      <c r="D1123" s="15">
        <v>2003</v>
      </c>
      <c r="E1123" s="19">
        <v>0.44700000000000001</v>
      </c>
      <c r="F1123" s="19">
        <v>57</v>
      </c>
      <c r="G1123" s="13">
        <v>0</v>
      </c>
      <c r="H1123" s="19">
        <v>488</v>
      </c>
      <c r="I1123" s="19">
        <v>5.8000000000000003E-2</v>
      </c>
      <c r="J1123" s="19">
        <v>0.80800000000000005</v>
      </c>
    </row>
    <row r="1124" spans="1:10" ht="14.5" x14ac:dyDescent="0.35">
      <c r="A1124" s="12" t="str">
        <f t="shared" si="17"/>
        <v>Iran-Middle East-2004</v>
      </c>
      <c r="B1124" s="13" t="s">
        <v>79</v>
      </c>
      <c r="C1124" s="14" t="s">
        <v>151</v>
      </c>
      <c r="D1124" s="15">
        <v>2004</v>
      </c>
      <c r="E1124" s="19">
        <v>2.0379999999999998</v>
      </c>
      <c r="F1124" s="19">
        <v>22</v>
      </c>
      <c r="G1124" s="13">
        <v>0</v>
      </c>
      <c r="H1124" s="19">
        <v>504</v>
      </c>
      <c r="I1124" s="19">
        <v>4.0000000000000001E-3</v>
      </c>
      <c r="J1124" s="19">
        <v>8.3000000000000004E-2</v>
      </c>
    </row>
    <row r="1125" spans="1:10" ht="14.5" x14ac:dyDescent="0.35">
      <c r="A1125" s="12" t="str">
        <f t="shared" si="17"/>
        <v>Iran-Middle East-2005</v>
      </c>
      <c r="B1125" s="13" t="s">
        <v>79</v>
      </c>
      <c r="C1125" s="14" t="s">
        <v>151</v>
      </c>
      <c r="D1125" s="15">
        <v>2005</v>
      </c>
      <c r="E1125" s="19">
        <v>0.44600000000000001</v>
      </c>
      <c r="F1125" s="19">
        <v>40</v>
      </c>
      <c r="G1125" s="13">
        <v>0</v>
      </c>
      <c r="H1125" s="19">
        <v>270</v>
      </c>
      <c r="I1125" s="19">
        <v>1.7999999999999999E-2</v>
      </c>
      <c r="J1125" s="19">
        <v>0.41599999999999998</v>
      </c>
    </row>
    <row r="1126" spans="1:10" ht="14.5" x14ac:dyDescent="0.35">
      <c r="A1126" s="12" t="str">
        <f t="shared" si="17"/>
        <v>Iran-Middle East-2006</v>
      </c>
      <c r="B1126" s="13" t="s">
        <v>79</v>
      </c>
      <c r="C1126" s="14" t="s">
        <v>151</v>
      </c>
      <c r="D1126" s="15">
        <v>2006</v>
      </c>
      <c r="E1126" s="19">
        <v>0.36099999999999999</v>
      </c>
      <c r="F1126" s="19">
        <v>39</v>
      </c>
      <c r="G1126" s="13">
        <v>0</v>
      </c>
      <c r="H1126" s="19">
        <v>180</v>
      </c>
      <c r="I1126" s="19">
        <v>8.6999999999999994E-2</v>
      </c>
      <c r="J1126" s="19">
        <v>0.20399999999999999</v>
      </c>
    </row>
    <row r="1127" spans="1:10" ht="14.5" x14ac:dyDescent="0.35">
      <c r="A1127" s="12" t="str">
        <f t="shared" si="17"/>
        <v>Iran-Middle East-2007</v>
      </c>
      <c r="B1127" s="13" t="s">
        <v>79</v>
      </c>
      <c r="C1127" s="14" t="s">
        <v>151</v>
      </c>
      <c r="D1127" s="15">
        <v>2007</v>
      </c>
      <c r="E1127" s="19">
        <v>0.94699999999999995</v>
      </c>
      <c r="F1127" s="19">
        <v>65</v>
      </c>
      <c r="G1127" s="13">
        <v>0</v>
      </c>
      <c r="H1127" s="19">
        <v>696</v>
      </c>
      <c r="I1127" s="19">
        <v>1.4E-2</v>
      </c>
      <c r="J1127" s="19">
        <v>0.42499999999999999</v>
      </c>
    </row>
    <row r="1128" spans="1:10" ht="14.5" x14ac:dyDescent="0.35">
      <c r="A1128" s="12" t="str">
        <f t="shared" si="17"/>
        <v>Iran-Middle East-2008</v>
      </c>
      <c r="B1128" s="13" t="s">
        <v>79</v>
      </c>
      <c r="C1128" s="14" t="s">
        <v>151</v>
      </c>
      <c r="D1128" s="15">
        <v>2008</v>
      </c>
      <c r="E1128" s="19">
        <v>0.30299999999999999</v>
      </c>
      <c r="F1128" s="19">
        <v>18</v>
      </c>
      <c r="G1128" s="13">
        <v>0</v>
      </c>
      <c r="H1128" s="19">
        <v>198</v>
      </c>
      <c r="I1128" s="19">
        <v>4.0000000000000001E-3</v>
      </c>
      <c r="J1128" s="19">
        <v>1.4999999999999999E-2</v>
      </c>
    </row>
    <row r="1129" spans="1:10" ht="14.5" x14ac:dyDescent="0.35">
      <c r="A1129" s="12" t="str">
        <f t="shared" si="17"/>
        <v>Iran-Middle East-2009</v>
      </c>
      <c r="B1129" s="13" t="s">
        <v>79</v>
      </c>
      <c r="C1129" s="14" t="s">
        <v>151</v>
      </c>
      <c r="D1129" s="15">
        <v>2009</v>
      </c>
      <c r="E1129" s="19">
        <v>0.46500000000000002</v>
      </c>
      <c r="F1129" s="19">
        <v>7</v>
      </c>
      <c r="G1129" s="13">
        <v>0</v>
      </c>
      <c r="H1129" s="19">
        <v>238</v>
      </c>
      <c r="I1129" s="19">
        <v>7.0000000000000001E-3</v>
      </c>
      <c r="J1129" s="19">
        <v>0.114</v>
      </c>
    </row>
    <row r="1130" spans="1:10" ht="14.5" x14ac:dyDescent="0.35">
      <c r="A1130" s="12" t="str">
        <f t="shared" si="17"/>
        <v>Iran-Middle East-2010</v>
      </c>
      <c r="B1130" s="13" t="s">
        <v>79</v>
      </c>
      <c r="C1130" s="14" t="s">
        <v>151</v>
      </c>
      <c r="D1130" s="15">
        <v>2010</v>
      </c>
      <c r="E1130" s="19">
        <v>0.441</v>
      </c>
      <c r="F1130" s="19">
        <v>135</v>
      </c>
      <c r="G1130" s="13">
        <v>0</v>
      </c>
      <c r="H1130" s="19">
        <v>492</v>
      </c>
      <c r="I1130" s="19">
        <v>1.6E-2</v>
      </c>
      <c r="J1130" s="19">
        <v>0.23499999999999999</v>
      </c>
    </row>
    <row r="1131" spans="1:10" ht="14.5" x14ac:dyDescent="0.35">
      <c r="A1131" s="12" t="str">
        <f t="shared" si="17"/>
        <v>Iran-Middle East-2011</v>
      </c>
      <c r="B1131" s="13" t="s">
        <v>79</v>
      </c>
      <c r="C1131" s="14" t="s">
        <v>151</v>
      </c>
      <c r="D1131" s="15">
        <v>2011</v>
      </c>
      <c r="E1131" s="19">
        <v>0.52600000000000002</v>
      </c>
      <c r="F1131" s="19">
        <v>62</v>
      </c>
      <c r="G1131" s="13">
        <v>0</v>
      </c>
      <c r="H1131" s="19">
        <v>270</v>
      </c>
      <c r="I1131" s="19">
        <v>2.1999999999999999E-2</v>
      </c>
      <c r="J1131" s="19">
        <v>0.20399999999999999</v>
      </c>
    </row>
    <row r="1132" spans="1:10" ht="14.5" x14ac:dyDescent="0.35">
      <c r="A1132" s="12" t="str">
        <f t="shared" si="17"/>
        <v>Iran-Middle East-2012</v>
      </c>
      <c r="B1132" s="13" t="s">
        <v>79</v>
      </c>
      <c r="C1132" s="14" t="s">
        <v>151</v>
      </c>
      <c r="D1132" s="15">
        <v>2012</v>
      </c>
      <c r="E1132" s="19">
        <v>0.49299999999999999</v>
      </c>
      <c r="F1132" s="19">
        <v>44</v>
      </c>
      <c r="G1132" s="13">
        <v>0</v>
      </c>
      <c r="H1132" s="19">
        <v>432</v>
      </c>
      <c r="I1132" s="19">
        <v>0.08</v>
      </c>
      <c r="J1132" s="19">
        <v>0.30099999999999999</v>
      </c>
    </row>
    <row r="1133" spans="1:10" ht="14.5" x14ac:dyDescent="0.35">
      <c r="A1133" s="12" t="str">
        <f t="shared" si="17"/>
        <v>Iraq-Middle East-2000</v>
      </c>
      <c r="B1133" s="13" t="s">
        <v>79</v>
      </c>
      <c r="C1133" s="14" t="s">
        <v>152</v>
      </c>
      <c r="D1133" s="15">
        <v>2000</v>
      </c>
      <c r="E1133" s="19">
        <v>0.33500000000000002</v>
      </c>
      <c r="F1133" s="19">
        <v>16</v>
      </c>
      <c r="G1133" s="13">
        <v>0</v>
      </c>
      <c r="H1133" s="19">
        <v>168</v>
      </c>
      <c r="I1133" s="19">
        <v>2.1000000000000001E-2</v>
      </c>
      <c r="J1133" s="19">
        <v>6.4000000000000001E-2</v>
      </c>
    </row>
    <row r="1134" spans="1:10" ht="14.5" x14ac:dyDescent="0.35">
      <c r="A1134" s="12" t="str">
        <f t="shared" si="17"/>
        <v>Iraq-Middle East-2001</v>
      </c>
      <c r="B1134" s="13" t="s">
        <v>79</v>
      </c>
      <c r="C1134" s="14" t="s">
        <v>152</v>
      </c>
      <c r="D1134" s="15">
        <v>2001</v>
      </c>
      <c r="E1134" s="19">
        <v>0.48699999999999999</v>
      </c>
      <c r="F1134" s="19">
        <v>144</v>
      </c>
      <c r="G1134" s="13">
        <v>0</v>
      </c>
      <c r="H1134" s="19">
        <v>424</v>
      </c>
      <c r="I1134" s="19">
        <v>0.14599999999999999</v>
      </c>
      <c r="J1134" s="19">
        <v>0.184</v>
      </c>
    </row>
    <row r="1135" spans="1:10" ht="14.5" x14ac:dyDescent="0.35">
      <c r="A1135" s="12" t="str">
        <f t="shared" si="17"/>
        <v>Iraq-Middle East-2002</v>
      </c>
      <c r="B1135" s="13" t="s">
        <v>79</v>
      </c>
      <c r="C1135" s="14" t="s">
        <v>152</v>
      </c>
      <c r="D1135" s="15">
        <v>2002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</row>
    <row r="1136" spans="1:10" ht="14.5" x14ac:dyDescent="0.35">
      <c r="A1136" s="12" t="str">
        <f t="shared" si="17"/>
        <v>Iraq-Middle East-2003</v>
      </c>
      <c r="B1136" s="13" t="s">
        <v>79</v>
      </c>
      <c r="C1136" s="14" t="s">
        <v>152</v>
      </c>
      <c r="D1136" s="15">
        <v>2003</v>
      </c>
      <c r="E1136" s="19">
        <v>0.80700000000000005</v>
      </c>
      <c r="F1136" s="19">
        <v>40</v>
      </c>
      <c r="G1136" s="13">
        <v>0</v>
      </c>
      <c r="H1136" s="19">
        <v>416</v>
      </c>
      <c r="I1136" s="19">
        <v>8.0000000000000002E-3</v>
      </c>
      <c r="J1136" s="19">
        <v>0.19900000000000001</v>
      </c>
    </row>
    <row r="1137" spans="1:10" ht="14.5" x14ac:dyDescent="0.35">
      <c r="A1137" s="12" t="str">
        <f t="shared" si="17"/>
        <v>Iraq-Middle East-2004</v>
      </c>
      <c r="B1137" s="13" t="s">
        <v>79</v>
      </c>
      <c r="C1137" s="14" t="s">
        <v>152</v>
      </c>
      <c r="D1137" s="15">
        <v>2004</v>
      </c>
      <c r="E1137" s="19">
        <v>0.64900000000000002</v>
      </c>
      <c r="F1137" s="19">
        <v>37</v>
      </c>
      <c r="G1137" s="13">
        <v>0</v>
      </c>
      <c r="H1137" s="19">
        <v>606</v>
      </c>
      <c r="I1137" s="19">
        <v>2.8000000000000001E-2</v>
      </c>
      <c r="J1137" s="19">
        <v>0.34300000000000003</v>
      </c>
    </row>
    <row r="1138" spans="1:10" ht="14.5" x14ac:dyDescent="0.35">
      <c r="A1138" s="12" t="str">
        <f t="shared" si="17"/>
        <v>Iraq-Middle East-2005</v>
      </c>
      <c r="B1138" s="13" t="s">
        <v>79</v>
      </c>
      <c r="C1138" s="14" t="s">
        <v>152</v>
      </c>
      <c r="D1138" s="15">
        <v>2005</v>
      </c>
      <c r="E1138" s="19">
        <v>0.42899999999999999</v>
      </c>
      <c r="F1138" s="19">
        <v>68</v>
      </c>
      <c r="G1138" s="13">
        <v>0</v>
      </c>
      <c r="H1138" s="19">
        <v>158</v>
      </c>
      <c r="I1138" s="19">
        <v>6.0000000000000001E-3</v>
      </c>
      <c r="J1138" s="19">
        <v>0.16</v>
      </c>
    </row>
    <row r="1139" spans="1:10" ht="14.5" x14ac:dyDescent="0.35">
      <c r="A1139" s="12" t="str">
        <f t="shared" si="17"/>
        <v>Iraq-Middle East-2006</v>
      </c>
      <c r="B1139" s="13" t="s">
        <v>79</v>
      </c>
      <c r="C1139" s="14" t="s">
        <v>152</v>
      </c>
      <c r="D1139" s="15">
        <v>2006</v>
      </c>
      <c r="E1139" s="19">
        <v>0.73199999999999998</v>
      </c>
      <c r="F1139" s="19">
        <v>31</v>
      </c>
      <c r="G1139" s="13">
        <v>0</v>
      </c>
      <c r="H1139" s="19">
        <v>270</v>
      </c>
      <c r="I1139" s="19">
        <v>1.7999999999999999E-2</v>
      </c>
      <c r="J1139" s="19">
        <v>0.23599999999999999</v>
      </c>
    </row>
    <row r="1140" spans="1:10" ht="14.5" x14ac:dyDescent="0.35">
      <c r="A1140" s="12" t="str">
        <f t="shared" si="17"/>
        <v>Iraq-Middle East-2007</v>
      </c>
      <c r="B1140" s="13" t="s">
        <v>79</v>
      </c>
      <c r="C1140" s="14" t="s">
        <v>152</v>
      </c>
      <c r="D1140" s="15">
        <v>2007</v>
      </c>
      <c r="E1140" s="19">
        <v>2.1789999999999998</v>
      </c>
      <c r="F1140" s="19">
        <v>22</v>
      </c>
      <c r="G1140" s="13">
        <v>0</v>
      </c>
      <c r="H1140" s="19">
        <v>100</v>
      </c>
      <c r="I1140" s="19">
        <v>2.5000000000000001E-2</v>
      </c>
      <c r="J1140" s="19">
        <v>9.8000000000000004E-2</v>
      </c>
    </row>
    <row r="1141" spans="1:10" ht="14.5" x14ac:dyDescent="0.35">
      <c r="A1141" s="12" t="str">
        <f t="shared" si="17"/>
        <v>Iraq-Middle East-2008</v>
      </c>
      <c r="B1141" s="13" t="s">
        <v>79</v>
      </c>
      <c r="C1141" s="14" t="s">
        <v>152</v>
      </c>
      <c r="D1141" s="15">
        <v>2008</v>
      </c>
      <c r="E1141" s="19">
        <v>0.45500000000000002</v>
      </c>
      <c r="F1141" s="19">
        <v>59</v>
      </c>
      <c r="G1141" s="13">
        <v>0</v>
      </c>
      <c r="H1141" s="19">
        <v>696</v>
      </c>
      <c r="I1141" s="19">
        <v>7.6999999999999999E-2</v>
      </c>
      <c r="J1141" s="19">
        <v>0.30499999999999999</v>
      </c>
    </row>
    <row r="1142" spans="1:10" ht="14.5" x14ac:dyDescent="0.35">
      <c r="A1142" s="12" t="str">
        <f t="shared" si="17"/>
        <v>Iraq-Middle East-2009</v>
      </c>
      <c r="B1142" s="13" t="s">
        <v>79</v>
      </c>
      <c r="C1142" s="14" t="s">
        <v>152</v>
      </c>
      <c r="D1142" s="15">
        <v>2009</v>
      </c>
      <c r="E1142" s="19">
        <v>2.3519999999999999</v>
      </c>
      <c r="F1142" s="19">
        <v>26</v>
      </c>
      <c r="G1142" s="13">
        <v>0</v>
      </c>
      <c r="H1142" s="19">
        <v>399</v>
      </c>
      <c r="I1142" s="19">
        <v>2E-3</v>
      </c>
      <c r="J1142" s="19">
        <v>0.14299999999999999</v>
      </c>
    </row>
    <row r="1143" spans="1:10" ht="14.5" x14ac:dyDescent="0.35">
      <c r="A1143" s="12" t="str">
        <f t="shared" si="17"/>
        <v>Iraq-Middle East-2010</v>
      </c>
      <c r="B1143" s="13" t="s">
        <v>79</v>
      </c>
      <c r="C1143" s="14" t="s">
        <v>152</v>
      </c>
      <c r="D1143" s="15">
        <v>2010</v>
      </c>
      <c r="E1143" s="19">
        <v>0.50800000000000001</v>
      </c>
      <c r="F1143" s="19">
        <v>38</v>
      </c>
      <c r="G1143" s="13">
        <v>0</v>
      </c>
      <c r="H1143" s="19">
        <v>654</v>
      </c>
      <c r="I1143" s="19">
        <v>2.9000000000000001E-2</v>
      </c>
      <c r="J1143" s="19">
        <v>0.23799999999999999</v>
      </c>
    </row>
    <row r="1144" spans="1:10" ht="14.5" x14ac:dyDescent="0.35">
      <c r="A1144" s="12" t="str">
        <f t="shared" si="17"/>
        <v>Iraq-Middle East-2011</v>
      </c>
      <c r="B1144" s="13" t="s">
        <v>79</v>
      </c>
      <c r="C1144" s="14" t="s">
        <v>152</v>
      </c>
      <c r="D1144" s="15">
        <v>2011</v>
      </c>
      <c r="E1144" s="19">
        <v>0.45900000000000002</v>
      </c>
      <c r="F1144" s="19">
        <v>259</v>
      </c>
      <c r="G1144" s="13">
        <v>0</v>
      </c>
      <c r="H1144" s="19">
        <v>208</v>
      </c>
      <c r="I1144" s="19">
        <v>2.1999999999999999E-2</v>
      </c>
      <c r="J1144" s="19">
        <v>0.2</v>
      </c>
    </row>
    <row r="1145" spans="1:10" ht="14.5" x14ac:dyDescent="0.35">
      <c r="A1145" s="12" t="str">
        <f t="shared" si="17"/>
        <v>Iraq-Middle East-2012</v>
      </c>
      <c r="B1145" s="13" t="s">
        <v>79</v>
      </c>
      <c r="C1145" s="14" t="s">
        <v>152</v>
      </c>
      <c r="D1145" s="15">
        <v>2012</v>
      </c>
      <c r="E1145" s="19">
        <v>0.84499999999999997</v>
      </c>
      <c r="F1145" s="19">
        <v>84</v>
      </c>
      <c r="G1145" s="13">
        <v>0</v>
      </c>
      <c r="H1145" s="19">
        <v>216</v>
      </c>
      <c r="I1145" s="19">
        <v>4.0000000000000001E-3</v>
      </c>
      <c r="J1145" s="19">
        <v>1.6E-2</v>
      </c>
    </row>
    <row r="1146" spans="1:10" ht="14.5" x14ac:dyDescent="0.35">
      <c r="A1146" s="12" t="str">
        <f t="shared" si="17"/>
        <v>Ireland-Europe-2000</v>
      </c>
      <c r="B1146" s="13" t="s">
        <v>62</v>
      </c>
      <c r="C1146" s="14" t="s">
        <v>153</v>
      </c>
      <c r="D1146" s="15">
        <v>2000</v>
      </c>
      <c r="E1146" s="19">
        <v>0.32200000000000001</v>
      </c>
      <c r="F1146" s="19">
        <v>27</v>
      </c>
      <c r="G1146" s="13">
        <v>0</v>
      </c>
      <c r="H1146" s="19">
        <v>1120</v>
      </c>
      <c r="I1146" s="19">
        <v>6.8000000000000005E-2</v>
      </c>
      <c r="J1146" s="19">
        <v>0.27400000000000002</v>
      </c>
    </row>
    <row r="1147" spans="1:10" ht="14.5" x14ac:dyDescent="0.35">
      <c r="A1147" s="12" t="str">
        <f t="shared" si="17"/>
        <v>Ireland-Europe-2001</v>
      </c>
      <c r="B1147" s="13" t="s">
        <v>62</v>
      </c>
      <c r="C1147" s="14" t="s">
        <v>153</v>
      </c>
      <c r="D1147" s="15">
        <v>2001</v>
      </c>
      <c r="E1147" s="19">
        <v>0.33</v>
      </c>
      <c r="F1147" s="19">
        <v>39</v>
      </c>
      <c r="G1147" s="13">
        <v>0</v>
      </c>
      <c r="H1147" s="19">
        <v>370</v>
      </c>
      <c r="I1147" s="19">
        <v>0.01</v>
      </c>
      <c r="J1147" s="19">
        <v>7.6999999999999999E-2</v>
      </c>
    </row>
    <row r="1148" spans="1:10" ht="14.5" x14ac:dyDescent="0.35">
      <c r="A1148" s="12" t="str">
        <f t="shared" si="17"/>
        <v>Ireland-Europe-2002</v>
      </c>
      <c r="B1148" s="13" t="s">
        <v>62</v>
      </c>
      <c r="C1148" s="14" t="s">
        <v>153</v>
      </c>
      <c r="D1148" s="15">
        <v>2002</v>
      </c>
      <c r="E1148" s="19">
        <v>0.439</v>
      </c>
      <c r="F1148" s="19">
        <v>26</v>
      </c>
      <c r="G1148" s="13">
        <v>0</v>
      </c>
      <c r="H1148" s="19">
        <v>172</v>
      </c>
      <c r="I1148" s="19">
        <v>1.6E-2</v>
      </c>
      <c r="J1148" s="19">
        <v>0.20100000000000001</v>
      </c>
    </row>
    <row r="1149" spans="1:10" ht="14.5" x14ac:dyDescent="0.35">
      <c r="A1149" s="12" t="str">
        <f t="shared" si="17"/>
        <v>Ireland-Europe-2003</v>
      </c>
      <c r="B1149" s="13" t="s">
        <v>62</v>
      </c>
      <c r="C1149" s="14" t="s">
        <v>153</v>
      </c>
      <c r="D1149" s="15">
        <v>2003</v>
      </c>
      <c r="E1149" s="19">
        <v>0.375</v>
      </c>
      <c r="F1149" s="19">
        <v>29</v>
      </c>
      <c r="G1149" s="13">
        <v>0</v>
      </c>
      <c r="H1149" s="19">
        <v>230</v>
      </c>
      <c r="I1149" s="19">
        <v>8.9999999999999993E-3</v>
      </c>
      <c r="J1149" s="19">
        <v>0.13900000000000001</v>
      </c>
    </row>
    <row r="1150" spans="1:10" ht="14.5" x14ac:dyDescent="0.35">
      <c r="A1150" s="12" t="str">
        <f t="shared" si="17"/>
        <v>Ireland-Europe-2004</v>
      </c>
      <c r="B1150" s="13" t="s">
        <v>62</v>
      </c>
      <c r="C1150" s="14" t="s">
        <v>153</v>
      </c>
      <c r="D1150" s="15">
        <v>2004</v>
      </c>
      <c r="E1150" s="19">
        <v>0.15</v>
      </c>
      <c r="F1150" s="19">
        <v>33</v>
      </c>
      <c r="G1150" s="13">
        <v>0</v>
      </c>
      <c r="H1150" s="19">
        <v>183</v>
      </c>
      <c r="I1150" s="19">
        <v>4.9000000000000002E-2</v>
      </c>
      <c r="J1150" s="19">
        <v>0.218</v>
      </c>
    </row>
    <row r="1151" spans="1:10" ht="14.5" x14ac:dyDescent="0.35">
      <c r="A1151" s="12" t="str">
        <f t="shared" si="17"/>
        <v>Ireland-Europe-2005</v>
      </c>
      <c r="B1151" s="13" t="s">
        <v>62</v>
      </c>
      <c r="C1151" s="14" t="s">
        <v>153</v>
      </c>
      <c r="D1151" s="15">
        <v>2005</v>
      </c>
      <c r="E1151" s="19">
        <v>2.7970000000000002</v>
      </c>
      <c r="F1151" s="19">
        <v>13</v>
      </c>
      <c r="G1151" s="13">
        <v>0</v>
      </c>
      <c r="H1151" s="19">
        <v>140</v>
      </c>
      <c r="I1151" s="19">
        <v>7.0000000000000001E-3</v>
      </c>
      <c r="J1151" s="19">
        <v>3.2000000000000001E-2</v>
      </c>
    </row>
    <row r="1152" spans="1:10" ht="14.5" x14ac:dyDescent="0.35">
      <c r="A1152" s="12" t="str">
        <f t="shared" si="17"/>
        <v>Ireland-Europe-2006</v>
      </c>
      <c r="B1152" s="13" t="s">
        <v>62</v>
      </c>
      <c r="C1152" s="14" t="s">
        <v>153</v>
      </c>
      <c r="D1152" s="15">
        <v>2006</v>
      </c>
      <c r="E1152" s="19">
        <v>0.47599999999999998</v>
      </c>
      <c r="F1152" s="19">
        <v>18</v>
      </c>
      <c r="G1152" s="13">
        <v>0</v>
      </c>
      <c r="H1152" s="19">
        <v>270</v>
      </c>
      <c r="I1152" s="19">
        <v>8.0000000000000002E-3</v>
      </c>
      <c r="J1152" s="19">
        <v>0.13100000000000001</v>
      </c>
    </row>
    <row r="1153" spans="1:10" ht="14.5" x14ac:dyDescent="0.35">
      <c r="A1153" s="12" t="str">
        <f t="shared" si="17"/>
        <v>Ireland-Europe-2007</v>
      </c>
      <c r="B1153" s="13" t="s">
        <v>62</v>
      </c>
      <c r="C1153" s="14" t="s">
        <v>153</v>
      </c>
      <c r="D1153" s="15">
        <v>2007</v>
      </c>
      <c r="E1153" s="19">
        <v>2.9209999999999998</v>
      </c>
      <c r="F1153" s="19">
        <v>32</v>
      </c>
      <c r="G1153" s="13">
        <v>0</v>
      </c>
      <c r="H1153" s="19">
        <v>376</v>
      </c>
      <c r="I1153" s="19">
        <v>6.2E-2</v>
      </c>
      <c r="J1153" s="19">
        <v>0.52300000000000002</v>
      </c>
    </row>
    <row r="1154" spans="1:10" ht="14.5" x14ac:dyDescent="0.35">
      <c r="A1154" s="12" t="str">
        <f t="shared" si="17"/>
        <v>Ireland-Europe-2008</v>
      </c>
      <c r="B1154" s="13" t="s">
        <v>62</v>
      </c>
      <c r="C1154" s="14" t="s">
        <v>153</v>
      </c>
      <c r="D1154" s="15">
        <v>2008</v>
      </c>
      <c r="E1154" s="19">
        <v>2.8809999999999998</v>
      </c>
      <c r="F1154" s="19">
        <v>133</v>
      </c>
      <c r="G1154" s="13">
        <v>0</v>
      </c>
      <c r="H1154" s="19">
        <v>308</v>
      </c>
      <c r="I1154" s="19">
        <v>4.0000000000000001E-3</v>
      </c>
      <c r="J1154" s="19">
        <v>0.115</v>
      </c>
    </row>
    <row r="1155" spans="1:10" ht="14.5" x14ac:dyDescent="0.35">
      <c r="A1155" s="12" t="str">
        <f t="shared" ref="A1155:A1218" si="18">C1155&amp;"-"&amp;D1155</f>
        <v>Ireland-Europe-2009</v>
      </c>
      <c r="B1155" s="13" t="s">
        <v>62</v>
      </c>
      <c r="C1155" s="14" t="s">
        <v>153</v>
      </c>
      <c r="D1155" s="15">
        <v>2009</v>
      </c>
      <c r="E1155" s="13">
        <v>0</v>
      </c>
      <c r="F1155" s="13">
        <v>0</v>
      </c>
      <c r="G1155" s="13">
        <v>0</v>
      </c>
      <c r="H1155" s="13">
        <v>0</v>
      </c>
      <c r="I1155" s="19">
        <v>1.0999999999999999E-2</v>
      </c>
      <c r="J1155" s="19">
        <v>6.7000000000000004E-2</v>
      </c>
    </row>
    <row r="1156" spans="1:10" ht="14.5" x14ac:dyDescent="0.35">
      <c r="A1156" s="12" t="str">
        <f t="shared" si="18"/>
        <v>Ireland-Europe-2010</v>
      </c>
      <c r="B1156" s="13" t="s">
        <v>62</v>
      </c>
      <c r="C1156" s="14" t="s">
        <v>153</v>
      </c>
      <c r="D1156" s="15">
        <v>2010</v>
      </c>
      <c r="E1156" s="19">
        <v>0.36799999999999999</v>
      </c>
      <c r="F1156" s="19">
        <v>28</v>
      </c>
      <c r="G1156" s="13">
        <v>0</v>
      </c>
      <c r="H1156" s="19">
        <v>237</v>
      </c>
      <c r="I1156" s="19">
        <v>3.6999999999999998E-2</v>
      </c>
      <c r="J1156" s="19">
        <v>0.13700000000000001</v>
      </c>
    </row>
    <row r="1157" spans="1:10" ht="14.5" x14ac:dyDescent="0.35">
      <c r="A1157" s="12" t="str">
        <f t="shared" si="18"/>
        <v>Ireland-Europe-2011</v>
      </c>
      <c r="B1157" s="13" t="s">
        <v>62</v>
      </c>
      <c r="C1157" s="14" t="s">
        <v>153</v>
      </c>
      <c r="D1157" s="15">
        <v>2011</v>
      </c>
      <c r="E1157" s="19">
        <v>0.52100000000000002</v>
      </c>
      <c r="F1157" s="19">
        <v>119</v>
      </c>
      <c r="G1157" s="13">
        <v>0</v>
      </c>
      <c r="H1157" s="19">
        <v>272</v>
      </c>
      <c r="I1157" s="19">
        <v>3.2000000000000001E-2</v>
      </c>
      <c r="J1157" s="19">
        <v>0.28000000000000003</v>
      </c>
    </row>
    <row r="1158" spans="1:10" ht="14.5" x14ac:dyDescent="0.35">
      <c r="A1158" s="12" t="str">
        <f t="shared" si="18"/>
        <v>Ireland-Europe-2012</v>
      </c>
      <c r="B1158" s="13" t="s">
        <v>62</v>
      </c>
      <c r="C1158" s="14" t="s">
        <v>153</v>
      </c>
      <c r="D1158" s="15">
        <v>2012</v>
      </c>
      <c r="E1158" s="19">
        <v>0.51400000000000001</v>
      </c>
      <c r="F1158" s="19">
        <v>25</v>
      </c>
      <c r="G1158" s="13">
        <v>0</v>
      </c>
      <c r="H1158" s="19">
        <v>270</v>
      </c>
      <c r="I1158" s="19">
        <v>8.0000000000000002E-3</v>
      </c>
      <c r="J1158" s="19">
        <v>0.19900000000000001</v>
      </c>
    </row>
    <row r="1159" spans="1:10" ht="14.5" x14ac:dyDescent="0.35">
      <c r="A1159" s="12" t="str">
        <f t="shared" si="18"/>
        <v>Isle of Man-Europe-2000</v>
      </c>
      <c r="B1159" s="13" t="s">
        <v>62</v>
      </c>
      <c r="C1159" s="14" t="s">
        <v>154</v>
      </c>
      <c r="D1159" s="15">
        <v>2000</v>
      </c>
      <c r="E1159" s="19">
        <v>0.74</v>
      </c>
      <c r="F1159" s="19">
        <v>64</v>
      </c>
      <c r="G1159" s="13">
        <v>0</v>
      </c>
      <c r="H1159" s="19">
        <v>732</v>
      </c>
      <c r="I1159" s="19">
        <v>8.0000000000000002E-3</v>
      </c>
      <c r="J1159" s="19">
        <v>8.5999999999999993E-2</v>
      </c>
    </row>
    <row r="1160" spans="1:10" ht="14.5" x14ac:dyDescent="0.35">
      <c r="A1160" s="12" t="str">
        <f t="shared" si="18"/>
        <v>Isle of Man-Europe-2001</v>
      </c>
      <c r="B1160" s="13" t="s">
        <v>62</v>
      </c>
      <c r="C1160" s="14" t="s">
        <v>154</v>
      </c>
      <c r="D1160" s="15">
        <v>2001</v>
      </c>
      <c r="E1160" s="19">
        <v>0.42399999999999999</v>
      </c>
      <c r="F1160" s="19">
        <v>23</v>
      </c>
      <c r="G1160" s="13">
        <v>0</v>
      </c>
      <c r="H1160" s="19">
        <v>270</v>
      </c>
      <c r="I1160" s="19">
        <v>4.0000000000000001E-3</v>
      </c>
      <c r="J1160" s="19">
        <v>6.3E-2</v>
      </c>
    </row>
    <row r="1161" spans="1:10" ht="14.5" x14ac:dyDescent="0.35">
      <c r="A1161" s="12" t="str">
        <f t="shared" si="18"/>
        <v>Isle of Man-Europe-2002</v>
      </c>
      <c r="B1161" s="13" t="s">
        <v>62</v>
      </c>
      <c r="C1161" s="14" t="s">
        <v>154</v>
      </c>
      <c r="D1161" s="15">
        <v>2002</v>
      </c>
      <c r="E1161" s="19">
        <v>0.25800000000000001</v>
      </c>
      <c r="F1161" s="19">
        <v>6</v>
      </c>
      <c r="G1161" s="13">
        <v>0</v>
      </c>
      <c r="H1161" s="19">
        <v>161</v>
      </c>
      <c r="I1161" s="19">
        <v>0.218</v>
      </c>
      <c r="J1161" s="19">
        <v>0.84499999999999997</v>
      </c>
    </row>
    <row r="1162" spans="1:10" ht="14.5" x14ac:dyDescent="0.35">
      <c r="A1162" s="12" t="str">
        <f t="shared" si="18"/>
        <v>Isle of Man-Europe-2003</v>
      </c>
      <c r="B1162" s="13" t="s">
        <v>62</v>
      </c>
      <c r="C1162" s="14" t="s">
        <v>154</v>
      </c>
      <c r="D1162" s="15">
        <v>2003</v>
      </c>
      <c r="E1162" s="19">
        <v>0.46600000000000003</v>
      </c>
      <c r="F1162" s="19">
        <v>39</v>
      </c>
      <c r="G1162" s="13">
        <v>0</v>
      </c>
      <c r="H1162" s="19">
        <v>76</v>
      </c>
      <c r="I1162" s="19">
        <v>0.40400000000000003</v>
      </c>
      <c r="J1162" s="19">
        <v>1.04</v>
      </c>
    </row>
    <row r="1163" spans="1:10" ht="14.5" x14ac:dyDescent="0.35">
      <c r="A1163" s="12" t="str">
        <f t="shared" si="18"/>
        <v>Isle of Man-Europe-2004</v>
      </c>
      <c r="B1163" s="13" t="s">
        <v>62</v>
      </c>
      <c r="C1163" s="14" t="s">
        <v>154</v>
      </c>
      <c r="D1163" s="15">
        <v>2004</v>
      </c>
      <c r="E1163" s="19">
        <v>0.58599999999999997</v>
      </c>
      <c r="F1163" s="19">
        <v>11</v>
      </c>
      <c r="G1163" s="13">
        <v>0</v>
      </c>
      <c r="H1163" s="19">
        <v>228</v>
      </c>
      <c r="I1163" s="19">
        <v>0.27500000000000002</v>
      </c>
      <c r="J1163" s="19">
        <v>0.82799999999999996</v>
      </c>
    </row>
    <row r="1164" spans="1:10" ht="14.5" x14ac:dyDescent="0.35">
      <c r="A1164" s="12" t="str">
        <f t="shared" si="18"/>
        <v>Isle of Man-Europe-2005</v>
      </c>
      <c r="B1164" s="13" t="s">
        <v>62</v>
      </c>
      <c r="C1164" s="14" t="s">
        <v>154</v>
      </c>
      <c r="D1164" s="15">
        <v>2005</v>
      </c>
      <c r="E1164" s="19">
        <v>0.52900000000000003</v>
      </c>
      <c r="F1164" s="19">
        <v>12</v>
      </c>
      <c r="G1164" s="13">
        <v>0</v>
      </c>
      <c r="H1164" s="19">
        <v>358</v>
      </c>
      <c r="I1164" s="19">
        <v>0.33100000000000002</v>
      </c>
      <c r="J1164" s="19">
        <v>0.73699999999999999</v>
      </c>
    </row>
    <row r="1165" spans="1:10" ht="14.5" x14ac:dyDescent="0.35">
      <c r="A1165" s="12" t="str">
        <f t="shared" si="18"/>
        <v>Isle of Man-Europe-2006</v>
      </c>
      <c r="B1165" s="13" t="s">
        <v>62</v>
      </c>
      <c r="C1165" s="14" t="s">
        <v>154</v>
      </c>
      <c r="D1165" s="15">
        <v>2006</v>
      </c>
      <c r="E1165" s="19">
        <v>0.33700000000000002</v>
      </c>
      <c r="F1165" s="19">
        <v>22</v>
      </c>
      <c r="G1165" s="13">
        <v>0</v>
      </c>
      <c r="H1165" s="19">
        <v>200</v>
      </c>
      <c r="I1165" s="19">
        <v>8.4000000000000005E-2</v>
      </c>
      <c r="J1165" s="19">
        <v>0.89500000000000002</v>
      </c>
    </row>
    <row r="1166" spans="1:10" ht="14.5" x14ac:dyDescent="0.35">
      <c r="A1166" s="12" t="str">
        <f t="shared" si="18"/>
        <v>Isle of Man-Europe-2007</v>
      </c>
      <c r="B1166" s="13" t="s">
        <v>62</v>
      </c>
      <c r="C1166" s="14" t="s">
        <v>154</v>
      </c>
      <c r="D1166" s="15">
        <v>2007</v>
      </c>
      <c r="E1166" s="13">
        <v>0</v>
      </c>
      <c r="F1166" s="13">
        <v>0</v>
      </c>
      <c r="G1166" s="13">
        <v>0</v>
      </c>
      <c r="H1166" s="13">
        <v>0</v>
      </c>
      <c r="I1166" s="19">
        <v>0.09</v>
      </c>
      <c r="J1166" s="19">
        <v>1.256</v>
      </c>
    </row>
    <row r="1167" spans="1:10" ht="14.5" x14ac:dyDescent="0.35">
      <c r="A1167" s="12" t="str">
        <f t="shared" si="18"/>
        <v>Isle of Man-Europe-2008</v>
      </c>
      <c r="B1167" s="13" t="s">
        <v>62</v>
      </c>
      <c r="C1167" s="14" t="s">
        <v>154</v>
      </c>
      <c r="D1167" s="15">
        <v>2008</v>
      </c>
      <c r="E1167" s="19">
        <v>0.44</v>
      </c>
      <c r="F1167" s="19">
        <v>8</v>
      </c>
      <c r="G1167" s="13">
        <v>0</v>
      </c>
      <c r="H1167" s="19">
        <v>711</v>
      </c>
      <c r="I1167" s="19">
        <v>0.18</v>
      </c>
      <c r="J1167" s="19">
        <v>0.54700000000000004</v>
      </c>
    </row>
    <row r="1168" spans="1:10" ht="14.5" x14ac:dyDescent="0.35">
      <c r="A1168" s="12" t="str">
        <f t="shared" si="18"/>
        <v>Isle of Man-Europe-2009</v>
      </c>
      <c r="B1168" s="13" t="s">
        <v>62</v>
      </c>
      <c r="C1168" s="14" t="s">
        <v>154</v>
      </c>
      <c r="D1168" s="15">
        <v>2009</v>
      </c>
      <c r="E1168" s="19">
        <v>0.73799999999999999</v>
      </c>
      <c r="F1168" s="19">
        <v>25</v>
      </c>
      <c r="G1168" s="13">
        <v>0</v>
      </c>
      <c r="H1168" s="19">
        <v>451</v>
      </c>
      <c r="I1168" s="19">
        <v>0.10199999999999999</v>
      </c>
      <c r="J1168" s="19">
        <v>0.75700000000000001</v>
      </c>
    </row>
    <row r="1169" spans="1:10" ht="14.5" x14ac:dyDescent="0.35">
      <c r="A1169" s="12" t="str">
        <f t="shared" si="18"/>
        <v>Isle of Man-Europe-2010</v>
      </c>
      <c r="B1169" s="13" t="s">
        <v>62</v>
      </c>
      <c r="C1169" s="14" t="s">
        <v>154</v>
      </c>
      <c r="D1169" s="15">
        <v>2010</v>
      </c>
      <c r="E1169" s="19">
        <v>0.17100000000000001</v>
      </c>
      <c r="F1169" s="19">
        <v>77</v>
      </c>
      <c r="G1169" s="13">
        <v>0</v>
      </c>
      <c r="H1169" s="19">
        <v>140</v>
      </c>
      <c r="I1169" s="19">
        <v>6.3E-2</v>
      </c>
      <c r="J1169" s="19">
        <v>0.76800000000000002</v>
      </c>
    </row>
    <row r="1170" spans="1:10" ht="14.5" x14ac:dyDescent="0.35">
      <c r="A1170" s="12" t="str">
        <f t="shared" si="18"/>
        <v>Isle of Man-Europe-2011</v>
      </c>
      <c r="B1170" s="13" t="s">
        <v>62</v>
      </c>
      <c r="C1170" s="14" t="s">
        <v>154</v>
      </c>
      <c r="D1170" s="15">
        <v>2011</v>
      </c>
      <c r="E1170" s="19">
        <v>0.19600000000000001</v>
      </c>
      <c r="F1170" s="19">
        <v>40</v>
      </c>
      <c r="G1170" s="13">
        <v>0</v>
      </c>
      <c r="H1170" s="19">
        <v>324</v>
      </c>
      <c r="I1170" s="19">
        <v>3.5999999999999997E-2</v>
      </c>
      <c r="J1170" s="19">
        <v>0.30099999999999999</v>
      </c>
    </row>
    <row r="1171" spans="1:10" ht="14.5" x14ac:dyDescent="0.35">
      <c r="A1171" s="12" t="str">
        <f t="shared" si="18"/>
        <v>Isle of Man-Europe-2012</v>
      </c>
      <c r="B1171" s="13" t="s">
        <v>62</v>
      </c>
      <c r="C1171" s="14" t="s">
        <v>154</v>
      </c>
      <c r="D1171" s="15">
        <v>2012</v>
      </c>
      <c r="E1171" s="19">
        <v>0.22800000000000001</v>
      </c>
      <c r="F1171" s="19">
        <v>66</v>
      </c>
      <c r="G1171" s="13">
        <v>0</v>
      </c>
      <c r="H1171" s="19">
        <v>339</v>
      </c>
      <c r="I1171" s="19">
        <v>5.2999999999999999E-2</v>
      </c>
      <c r="J1171" s="19">
        <v>0.498</v>
      </c>
    </row>
    <row r="1172" spans="1:10" ht="14.5" x14ac:dyDescent="0.35">
      <c r="A1172" s="12" t="str">
        <f t="shared" si="18"/>
        <v>Israel-Middle East-2000</v>
      </c>
      <c r="B1172" s="13" t="s">
        <v>79</v>
      </c>
      <c r="C1172" s="14" t="s">
        <v>155</v>
      </c>
      <c r="D1172" s="15">
        <v>2000</v>
      </c>
      <c r="E1172" s="19">
        <v>0.378</v>
      </c>
      <c r="F1172" s="19">
        <v>37</v>
      </c>
      <c r="G1172" s="13">
        <v>0</v>
      </c>
      <c r="H1172" s="19">
        <v>66</v>
      </c>
      <c r="I1172" s="19">
        <v>2.3E-2</v>
      </c>
      <c r="J1172" s="19">
        <v>0.13900000000000001</v>
      </c>
    </row>
    <row r="1173" spans="1:10" ht="14.5" x14ac:dyDescent="0.35">
      <c r="A1173" s="12" t="str">
        <f t="shared" si="18"/>
        <v>Israel-Middle East-2001</v>
      </c>
      <c r="B1173" s="13" t="s">
        <v>79</v>
      </c>
      <c r="C1173" s="14" t="s">
        <v>155</v>
      </c>
      <c r="D1173" s="15">
        <v>2001</v>
      </c>
      <c r="E1173" s="19">
        <v>0.36299999999999999</v>
      </c>
      <c r="F1173" s="19">
        <v>60</v>
      </c>
      <c r="G1173" s="13">
        <v>0</v>
      </c>
      <c r="H1173" s="19">
        <v>104</v>
      </c>
      <c r="I1173" s="19">
        <v>6.9000000000000006E-2</v>
      </c>
      <c r="J1173" s="19">
        <v>0.46100000000000002</v>
      </c>
    </row>
    <row r="1174" spans="1:10" ht="14.5" x14ac:dyDescent="0.35">
      <c r="A1174" s="12" t="str">
        <f t="shared" si="18"/>
        <v>Israel-Middle East-2002</v>
      </c>
      <c r="B1174" s="13" t="s">
        <v>79</v>
      </c>
      <c r="C1174" s="14" t="s">
        <v>155</v>
      </c>
      <c r="D1174" s="15">
        <v>2002</v>
      </c>
      <c r="E1174" s="19">
        <v>0.68400000000000005</v>
      </c>
      <c r="F1174" s="19">
        <v>97</v>
      </c>
      <c r="G1174" s="13">
        <v>0</v>
      </c>
      <c r="H1174" s="19">
        <v>256</v>
      </c>
      <c r="I1174" s="19">
        <v>0.114</v>
      </c>
      <c r="J1174" s="19">
        <v>0.129</v>
      </c>
    </row>
    <row r="1175" spans="1:10" ht="14.5" x14ac:dyDescent="0.35">
      <c r="A1175" s="12" t="str">
        <f t="shared" si="18"/>
        <v>Israel-Middle East-2003</v>
      </c>
      <c r="B1175" s="13" t="s">
        <v>79</v>
      </c>
      <c r="C1175" s="14" t="s">
        <v>155</v>
      </c>
      <c r="D1175" s="15">
        <v>2003</v>
      </c>
      <c r="E1175" s="19">
        <v>0.32500000000000001</v>
      </c>
      <c r="F1175" s="19">
        <v>13</v>
      </c>
      <c r="G1175" s="13">
        <v>0</v>
      </c>
      <c r="H1175" s="19">
        <v>224</v>
      </c>
      <c r="I1175" s="19">
        <v>4.2999999999999997E-2</v>
      </c>
      <c r="J1175" s="19">
        <v>0.501</v>
      </c>
    </row>
    <row r="1176" spans="1:10" ht="14.5" x14ac:dyDescent="0.35">
      <c r="A1176" s="12" t="str">
        <f t="shared" si="18"/>
        <v>Israel-Middle East-2004</v>
      </c>
      <c r="B1176" s="13" t="s">
        <v>79</v>
      </c>
      <c r="C1176" s="14" t="s">
        <v>155</v>
      </c>
      <c r="D1176" s="15">
        <v>2004</v>
      </c>
      <c r="E1176" s="19">
        <v>0.44700000000000001</v>
      </c>
      <c r="F1176" s="19">
        <v>57</v>
      </c>
      <c r="G1176" s="13">
        <v>0</v>
      </c>
      <c r="H1176" s="19">
        <v>488</v>
      </c>
      <c r="I1176" s="19">
        <v>6.2E-2</v>
      </c>
      <c r="J1176" s="19">
        <v>0.877</v>
      </c>
    </row>
    <row r="1177" spans="1:10" ht="14.5" x14ac:dyDescent="0.35">
      <c r="A1177" s="12" t="str">
        <f t="shared" si="18"/>
        <v>Israel-Middle East-2005</v>
      </c>
      <c r="B1177" s="13" t="s">
        <v>79</v>
      </c>
      <c r="C1177" s="14" t="s">
        <v>155</v>
      </c>
      <c r="D1177" s="15">
        <v>2005</v>
      </c>
      <c r="E1177" s="19">
        <v>2.0379999999999998</v>
      </c>
      <c r="F1177" s="19">
        <v>22</v>
      </c>
      <c r="G1177" s="13">
        <v>0</v>
      </c>
      <c r="H1177" s="19">
        <v>504</v>
      </c>
      <c r="I1177" s="19">
        <v>0.01</v>
      </c>
      <c r="J1177" s="19">
        <v>0.13600000000000001</v>
      </c>
    </row>
    <row r="1178" spans="1:10" ht="14.5" x14ac:dyDescent="0.35">
      <c r="A1178" s="12" t="str">
        <f t="shared" si="18"/>
        <v>Israel-Middle East-2006</v>
      </c>
      <c r="B1178" s="13" t="s">
        <v>79</v>
      </c>
      <c r="C1178" s="14" t="s">
        <v>155</v>
      </c>
      <c r="D1178" s="15">
        <v>2006</v>
      </c>
      <c r="E1178" s="19">
        <v>0.44600000000000001</v>
      </c>
      <c r="F1178" s="19">
        <v>40</v>
      </c>
      <c r="G1178" s="13">
        <v>0</v>
      </c>
      <c r="H1178" s="19">
        <v>270</v>
      </c>
      <c r="I1178" s="19">
        <v>1.9E-2</v>
      </c>
      <c r="J1178" s="19">
        <v>0.57199999999999995</v>
      </c>
    </row>
    <row r="1179" spans="1:10" ht="14.5" x14ac:dyDescent="0.35">
      <c r="A1179" s="12" t="str">
        <f t="shared" si="18"/>
        <v>Israel-Middle East-2007</v>
      </c>
      <c r="B1179" s="13" t="s">
        <v>79</v>
      </c>
      <c r="C1179" s="14" t="s">
        <v>155</v>
      </c>
      <c r="D1179" s="15">
        <v>2007</v>
      </c>
      <c r="E1179" s="19">
        <v>0.30299999999999999</v>
      </c>
      <c r="F1179" s="19">
        <v>18</v>
      </c>
      <c r="G1179" s="13">
        <v>0</v>
      </c>
      <c r="H1179" s="19">
        <v>198</v>
      </c>
      <c r="I1179" s="19">
        <v>5.0000000000000001E-3</v>
      </c>
      <c r="J1179" s="19">
        <v>2.4E-2</v>
      </c>
    </row>
    <row r="1180" spans="1:10" ht="14.5" x14ac:dyDescent="0.35">
      <c r="A1180" s="12" t="str">
        <f t="shared" si="18"/>
        <v>Israel-Middle East-2008</v>
      </c>
      <c r="B1180" s="13" t="s">
        <v>79</v>
      </c>
      <c r="C1180" s="14" t="s">
        <v>155</v>
      </c>
      <c r="D1180" s="15">
        <v>2008</v>
      </c>
      <c r="E1180" s="19">
        <v>0.85799999999999998</v>
      </c>
      <c r="F1180" s="19">
        <v>19</v>
      </c>
      <c r="G1180" s="13">
        <v>0</v>
      </c>
      <c r="H1180" s="19">
        <v>696</v>
      </c>
      <c r="I1180" s="19">
        <v>1.9E-2</v>
      </c>
      <c r="J1180" s="19">
        <v>0.61099999999999999</v>
      </c>
    </row>
    <row r="1181" spans="1:10" ht="14.5" x14ac:dyDescent="0.35">
      <c r="A1181" s="12" t="str">
        <f t="shared" si="18"/>
        <v>Israel-Middle East-2009</v>
      </c>
      <c r="B1181" s="13" t="s">
        <v>79</v>
      </c>
      <c r="C1181" s="14" t="s">
        <v>155</v>
      </c>
      <c r="D1181" s="15">
        <v>2009</v>
      </c>
      <c r="E1181" s="19">
        <v>0.36099999999999999</v>
      </c>
      <c r="F1181" s="19">
        <v>39</v>
      </c>
      <c r="G1181" s="13">
        <v>0</v>
      </c>
      <c r="H1181" s="19">
        <v>180</v>
      </c>
      <c r="I1181" s="13">
        <v>0</v>
      </c>
      <c r="J1181" s="19">
        <v>0.28999999999999998</v>
      </c>
    </row>
    <row r="1182" spans="1:10" ht="14.5" x14ac:dyDescent="0.35">
      <c r="A1182" s="12" t="str">
        <f t="shared" si="18"/>
        <v>Israel-Middle East-2010</v>
      </c>
      <c r="B1182" s="13" t="s">
        <v>79</v>
      </c>
      <c r="C1182" s="14" t="s">
        <v>155</v>
      </c>
      <c r="D1182" s="15">
        <v>2010</v>
      </c>
      <c r="E1182" s="19">
        <v>0.42599999999999999</v>
      </c>
      <c r="F1182" s="19">
        <v>7</v>
      </c>
      <c r="G1182" s="13">
        <v>0</v>
      </c>
      <c r="H1182" s="19">
        <v>238</v>
      </c>
      <c r="I1182" s="19">
        <v>1.7000000000000001E-2</v>
      </c>
      <c r="J1182" s="19">
        <v>0.24299999999999999</v>
      </c>
    </row>
    <row r="1183" spans="1:10" ht="14.5" x14ac:dyDescent="0.35">
      <c r="A1183" s="12" t="str">
        <f t="shared" si="18"/>
        <v>Israel-Middle East-2011</v>
      </c>
      <c r="B1183" s="13" t="s">
        <v>79</v>
      </c>
      <c r="C1183" s="14" t="s">
        <v>155</v>
      </c>
      <c r="D1183" s="15">
        <v>2011</v>
      </c>
      <c r="E1183" s="19">
        <v>0.441</v>
      </c>
      <c r="F1183" s="19">
        <v>135</v>
      </c>
      <c r="G1183" s="13">
        <v>0</v>
      </c>
      <c r="H1183" s="19">
        <v>492</v>
      </c>
      <c r="I1183" s="19">
        <v>1.7999999999999999E-2</v>
      </c>
      <c r="J1183" s="19">
        <v>0.27400000000000002</v>
      </c>
    </row>
    <row r="1184" spans="1:10" ht="14.5" x14ac:dyDescent="0.35">
      <c r="A1184" s="12" t="str">
        <f t="shared" si="18"/>
        <v>Israel-Middle East-2012</v>
      </c>
      <c r="B1184" s="13" t="s">
        <v>79</v>
      </c>
      <c r="C1184" s="14" t="s">
        <v>155</v>
      </c>
      <c r="D1184" s="15">
        <v>2012</v>
      </c>
      <c r="E1184" s="19">
        <v>0.47199999999999998</v>
      </c>
      <c r="F1184" s="19">
        <v>144</v>
      </c>
      <c r="G1184" s="13">
        <v>0</v>
      </c>
      <c r="H1184" s="19">
        <v>424</v>
      </c>
      <c r="I1184" s="19">
        <v>0.155</v>
      </c>
      <c r="J1184" s="19">
        <v>0.3</v>
      </c>
    </row>
    <row r="1185" spans="1:10" ht="14.5" x14ac:dyDescent="0.35">
      <c r="A1185" s="12" t="str">
        <f t="shared" si="18"/>
        <v>Italy-Europe-2000</v>
      </c>
      <c r="B1185" s="13" t="s">
        <v>62</v>
      </c>
      <c r="C1185" s="14" t="s">
        <v>156</v>
      </c>
      <c r="D1185" s="15">
        <v>2000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</row>
    <row r="1186" spans="1:10" ht="14.5" x14ac:dyDescent="0.35">
      <c r="A1186" s="12" t="str">
        <f t="shared" si="18"/>
        <v>Italy-Europe-2001</v>
      </c>
      <c r="B1186" s="13" t="s">
        <v>62</v>
      </c>
      <c r="C1186" s="14" t="s">
        <v>156</v>
      </c>
      <c r="D1186" s="15">
        <v>2001</v>
      </c>
      <c r="E1186" s="19">
        <v>0.52600000000000002</v>
      </c>
      <c r="F1186" s="19">
        <v>62</v>
      </c>
      <c r="G1186" s="13">
        <v>0</v>
      </c>
      <c r="H1186" s="19">
        <v>270</v>
      </c>
      <c r="I1186" s="19">
        <v>2.4E-2</v>
      </c>
      <c r="J1186" s="19">
        <v>0.25900000000000001</v>
      </c>
    </row>
    <row r="1187" spans="1:10" ht="14.5" x14ac:dyDescent="0.35">
      <c r="A1187" s="12" t="str">
        <f t="shared" si="18"/>
        <v>Italy-Europe-2002</v>
      </c>
      <c r="B1187" s="13" t="s">
        <v>62</v>
      </c>
      <c r="C1187" s="14" t="s">
        <v>156</v>
      </c>
      <c r="D1187" s="15">
        <v>2002</v>
      </c>
      <c r="E1187" s="19">
        <v>0.49299999999999999</v>
      </c>
      <c r="F1187" s="19">
        <v>30</v>
      </c>
      <c r="G1187" s="13">
        <v>0</v>
      </c>
      <c r="H1187" s="19">
        <v>417</v>
      </c>
      <c r="I1187" s="19">
        <v>8.6999999999999994E-2</v>
      </c>
      <c r="J1187" s="19">
        <v>0.42</v>
      </c>
    </row>
    <row r="1188" spans="1:10" ht="14.5" x14ac:dyDescent="0.35">
      <c r="A1188" s="12" t="str">
        <f t="shared" si="18"/>
        <v>Italy-Europe-2003</v>
      </c>
      <c r="B1188" s="13" t="s">
        <v>62</v>
      </c>
      <c r="C1188" s="14" t="s">
        <v>156</v>
      </c>
      <c r="D1188" s="15">
        <v>2003</v>
      </c>
      <c r="E1188" s="19">
        <v>0.42899999999999999</v>
      </c>
      <c r="F1188" s="19">
        <v>31</v>
      </c>
      <c r="G1188" s="13">
        <v>0</v>
      </c>
      <c r="H1188" s="19">
        <v>158</v>
      </c>
      <c r="I1188" s="19">
        <v>5.0000000000000001E-3</v>
      </c>
      <c r="J1188" s="19">
        <v>0.23300000000000001</v>
      </c>
    </row>
    <row r="1189" spans="1:10" ht="14.5" x14ac:dyDescent="0.35">
      <c r="A1189" s="12" t="str">
        <f t="shared" si="18"/>
        <v>Italy-Europe-2004</v>
      </c>
      <c r="B1189" s="13" t="s">
        <v>62</v>
      </c>
      <c r="C1189" s="14" t="s">
        <v>156</v>
      </c>
      <c r="D1189" s="15">
        <v>2004</v>
      </c>
      <c r="E1189" s="19">
        <v>2.1789999999999998</v>
      </c>
      <c r="F1189" s="19">
        <v>22</v>
      </c>
      <c r="G1189" s="13">
        <v>0</v>
      </c>
      <c r="H1189" s="19">
        <v>100</v>
      </c>
      <c r="I1189" s="19">
        <v>0.03</v>
      </c>
      <c r="J1189" s="19">
        <v>0.14099999999999999</v>
      </c>
    </row>
    <row r="1190" spans="1:10" ht="14.5" x14ac:dyDescent="0.35">
      <c r="A1190" s="12" t="str">
        <f t="shared" si="18"/>
        <v>Italy-Europe-2005</v>
      </c>
      <c r="B1190" s="13" t="s">
        <v>62</v>
      </c>
      <c r="C1190" s="14" t="s">
        <v>156</v>
      </c>
      <c r="D1190" s="15">
        <v>2005</v>
      </c>
      <c r="E1190" s="19">
        <v>0.33400000000000002</v>
      </c>
      <c r="F1190" s="19">
        <v>14</v>
      </c>
      <c r="G1190" s="13">
        <v>0</v>
      </c>
      <c r="H1190" s="19">
        <v>160</v>
      </c>
      <c r="I1190" s="19">
        <v>4.4999999999999998E-2</v>
      </c>
      <c r="J1190" s="19">
        <v>0.129</v>
      </c>
    </row>
    <row r="1191" spans="1:10" ht="14.5" x14ac:dyDescent="0.35">
      <c r="A1191" s="12" t="str">
        <f t="shared" si="18"/>
        <v>Italy-Europe-2006</v>
      </c>
      <c r="B1191" s="13" t="s">
        <v>62</v>
      </c>
      <c r="C1191" s="14" t="s">
        <v>156</v>
      </c>
      <c r="D1191" s="15">
        <v>2006</v>
      </c>
      <c r="E1191" s="19">
        <v>0.504</v>
      </c>
      <c r="F1191" s="19">
        <v>38</v>
      </c>
      <c r="G1191" s="13">
        <v>0</v>
      </c>
      <c r="H1191" s="19">
        <v>654</v>
      </c>
      <c r="I1191" s="19">
        <v>3.4000000000000002E-2</v>
      </c>
      <c r="J1191" s="19">
        <v>0.314</v>
      </c>
    </row>
    <row r="1192" spans="1:10" ht="14.5" x14ac:dyDescent="0.35">
      <c r="A1192" s="12" t="str">
        <f t="shared" si="18"/>
        <v>Italy-Europe-2007</v>
      </c>
      <c r="B1192" s="13" t="s">
        <v>62</v>
      </c>
      <c r="C1192" s="14" t="s">
        <v>156</v>
      </c>
      <c r="D1192" s="15">
        <v>2007</v>
      </c>
      <c r="E1192" s="19">
        <v>0.45900000000000002</v>
      </c>
      <c r="F1192" s="19">
        <v>259</v>
      </c>
      <c r="G1192" s="13">
        <v>0</v>
      </c>
      <c r="H1192" s="19">
        <v>208</v>
      </c>
      <c r="I1192" s="19">
        <v>2.4E-2</v>
      </c>
      <c r="J1192" s="19">
        <v>0.33</v>
      </c>
    </row>
    <row r="1193" spans="1:10" ht="14.5" x14ac:dyDescent="0.35">
      <c r="A1193" s="12" t="str">
        <f t="shared" si="18"/>
        <v>Italy-Europe-2008</v>
      </c>
      <c r="B1193" s="13" t="s">
        <v>62</v>
      </c>
      <c r="C1193" s="14" t="s">
        <v>156</v>
      </c>
      <c r="D1193" s="15">
        <v>2008</v>
      </c>
      <c r="E1193" s="19">
        <v>0.80700000000000005</v>
      </c>
      <c r="F1193" s="19">
        <v>40</v>
      </c>
      <c r="G1193" s="13">
        <v>0</v>
      </c>
      <c r="H1193" s="19">
        <v>416</v>
      </c>
      <c r="I1193" s="19">
        <v>8.9999999999999993E-3</v>
      </c>
      <c r="J1193" s="19">
        <v>0.26700000000000002</v>
      </c>
    </row>
    <row r="1194" spans="1:10" ht="14.5" x14ac:dyDescent="0.35">
      <c r="A1194" s="12" t="str">
        <f t="shared" si="18"/>
        <v>Italy-Europe-2009</v>
      </c>
      <c r="B1194" s="13" t="s">
        <v>62</v>
      </c>
      <c r="C1194" s="14" t="s">
        <v>156</v>
      </c>
      <c r="D1194" s="15">
        <v>2009</v>
      </c>
      <c r="E1194" s="19">
        <v>0.65900000000000003</v>
      </c>
      <c r="F1194" s="19">
        <v>161</v>
      </c>
      <c r="G1194" s="13">
        <v>0</v>
      </c>
      <c r="H1194" s="19">
        <v>606</v>
      </c>
      <c r="I1194" s="19">
        <v>4.2999999999999997E-2</v>
      </c>
      <c r="J1194" s="19">
        <v>0.46600000000000003</v>
      </c>
    </row>
    <row r="1195" spans="1:10" ht="14.5" x14ac:dyDescent="0.35">
      <c r="A1195" s="12" t="str">
        <f t="shared" si="18"/>
        <v>Italy-Europe-2010</v>
      </c>
      <c r="B1195" s="13" t="s">
        <v>62</v>
      </c>
      <c r="C1195" s="14" t="s">
        <v>156</v>
      </c>
      <c r="D1195" s="15">
        <v>2010</v>
      </c>
      <c r="E1195" s="19">
        <v>0.73199999999999998</v>
      </c>
      <c r="F1195" s="19">
        <v>31</v>
      </c>
      <c r="G1195" s="13">
        <v>0</v>
      </c>
      <c r="H1195" s="19">
        <v>270</v>
      </c>
      <c r="I1195" s="19">
        <v>1.9E-2</v>
      </c>
      <c r="J1195" s="19">
        <v>0.40400000000000003</v>
      </c>
    </row>
    <row r="1196" spans="1:10" ht="14.5" x14ac:dyDescent="0.35">
      <c r="A1196" s="12" t="str">
        <f t="shared" si="18"/>
        <v>Italy-Europe-2011</v>
      </c>
      <c r="B1196" s="13" t="s">
        <v>62</v>
      </c>
      <c r="C1196" s="14" t="s">
        <v>156</v>
      </c>
      <c r="D1196" s="15">
        <v>2011</v>
      </c>
      <c r="E1196" s="19">
        <v>0.84499999999999997</v>
      </c>
      <c r="F1196" s="19">
        <v>84</v>
      </c>
      <c r="G1196" s="13">
        <v>0</v>
      </c>
      <c r="H1196" s="19">
        <v>216</v>
      </c>
      <c r="I1196" s="19">
        <v>5.0000000000000001E-3</v>
      </c>
      <c r="J1196" s="19">
        <v>0.02</v>
      </c>
    </row>
    <row r="1197" spans="1:10" ht="14.5" x14ac:dyDescent="0.35">
      <c r="A1197" s="12" t="str">
        <f t="shared" si="18"/>
        <v>Italy-Europe-2012</v>
      </c>
      <c r="B1197" s="13" t="s">
        <v>62</v>
      </c>
      <c r="C1197" s="14" t="s">
        <v>156</v>
      </c>
      <c r="D1197" s="15">
        <v>2012</v>
      </c>
      <c r="E1197" s="19">
        <v>0.45500000000000002</v>
      </c>
      <c r="F1197" s="19">
        <v>9</v>
      </c>
      <c r="G1197" s="13">
        <v>0</v>
      </c>
      <c r="H1197" s="19">
        <v>666</v>
      </c>
      <c r="I1197" s="19">
        <v>0.106</v>
      </c>
      <c r="J1197" s="19">
        <v>0.44</v>
      </c>
    </row>
    <row r="1198" spans="1:10" ht="14.5" x14ac:dyDescent="0.35">
      <c r="A1198" s="12" t="str">
        <f t="shared" si="18"/>
        <v>Jamaica-The Americas-2000</v>
      </c>
      <c r="B1198" s="13" t="s">
        <v>70</v>
      </c>
      <c r="C1198" s="14" t="s">
        <v>157</v>
      </c>
      <c r="D1198" s="15">
        <v>2000</v>
      </c>
      <c r="E1198" s="19">
        <v>2.3519999999999999</v>
      </c>
      <c r="F1198" s="19">
        <v>17</v>
      </c>
      <c r="G1198" s="13">
        <v>0</v>
      </c>
      <c r="H1198" s="19">
        <v>399</v>
      </c>
      <c r="I1198" s="19">
        <v>3.0000000000000001E-3</v>
      </c>
      <c r="J1198" s="19">
        <v>0.182</v>
      </c>
    </row>
    <row r="1199" spans="1:10" ht="14.5" x14ac:dyDescent="0.35">
      <c r="A1199" s="12" t="str">
        <f t="shared" si="18"/>
        <v>Jamaica-The Americas-2001</v>
      </c>
      <c r="B1199" s="13" t="s">
        <v>70</v>
      </c>
      <c r="C1199" s="14" t="s">
        <v>157</v>
      </c>
      <c r="D1199" s="15">
        <v>2001</v>
      </c>
      <c r="E1199" s="19">
        <v>0.44400000000000001</v>
      </c>
      <c r="F1199" s="19">
        <v>26</v>
      </c>
      <c r="G1199" s="13">
        <v>0</v>
      </c>
      <c r="H1199" s="19">
        <v>172</v>
      </c>
      <c r="I1199" s="19">
        <v>1.9E-2</v>
      </c>
      <c r="J1199" s="19">
        <v>0.307</v>
      </c>
    </row>
    <row r="1200" spans="1:10" ht="14.5" x14ac:dyDescent="0.35">
      <c r="A1200" s="12" t="str">
        <f t="shared" si="18"/>
        <v>Jamaica-The Americas-2002</v>
      </c>
      <c r="B1200" s="13" t="s">
        <v>70</v>
      </c>
      <c r="C1200" s="14" t="s">
        <v>157</v>
      </c>
      <c r="D1200" s="15">
        <v>2002</v>
      </c>
      <c r="E1200" s="19">
        <v>0.375</v>
      </c>
      <c r="F1200" s="19">
        <v>26</v>
      </c>
      <c r="G1200" s="13">
        <v>0</v>
      </c>
      <c r="H1200" s="19">
        <v>230</v>
      </c>
      <c r="I1200" s="19">
        <v>1.6E-2</v>
      </c>
      <c r="J1200" s="19">
        <v>0.19400000000000001</v>
      </c>
    </row>
    <row r="1201" spans="1:10" ht="14.5" x14ac:dyDescent="0.35">
      <c r="A1201" s="12" t="str">
        <f t="shared" si="18"/>
        <v>Jamaica-The Americas-2003</v>
      </c>
      <c r="B1201" s="13" t="s">
        <v>70</v>
      </c>
      <c r="C1201" s="14" t="s">
        <v>157</v>
      </c>
      <c r="D1201" s="15">
        <v>2003</v>
      </c>
      <c r="E1201" s="19">
        <v>0.32200000000000001</v>
      </c>
      <c r="F1201" s="19">
        <v>25</v>
      </c>
      <c r="G1201" s="13">
        <v>0</v>
      </c>
      <c r="H1201" s="19">
        <v>938</v>
      </c>
      <c r="I1201" s="19">
        <v>0.159</v>
      </c>
      <c r="J1201" s="19">
        <v>0.41699999999999998</v>
      </c>
    </row>
    <row r="1202" spans="1:10" ht="14.5" x14ac:dyDescent="0.35">
      <c r="A1202" s="12" t="str">
        <f t="shared" si="18"/>
        <v>Jamaica-The Americas-2004</v>
      </c>
      <c r="B1202" s="13" t="s">
        <v>70</v>
      </c>
      <c r="C1202" s="14" t="s">
        <v>157</v>
      </c>
      <c r="D1202" s="15">
        <v>2004</v>
      </c>
      <c r="E1202" s="19">
        <v>0.32200000000000001</v>
      </c>
      <c r="F1202" s="19">
        <v>39</v>
      </c>
      <c r="G1202" s="13">
        <v>0</v>
      </c>
      <c r="H1202" s="19">
        <v>292</v>
      </c>
      <c r="I1202" s="19">
        <v>7.0000000000000001E-3</v>
      </c>
      <c r="J1202" s="19">
        <v>0.107</v>
      </c>
    </row>
    <row r="1203" spans="1:10" ht="14.5" x14ac:dyDescent="0.35">
      <c r="A1203" s="12" t="str">
        <f t="shared" si="18"/>
        <v>Jamaica-The Americas-2005</v>
      </c>
      <c r="B1203" s="13" t="s">
        <v>70</v>
      </c>
      <c r="C1203" s="14" t="s">
        <v>157</v>
      </c>
      <c r="D1203" s="15">
        <v>2005</v>
      </c>
      <c r="E1203" s="19">
        <v>0.15</v>
      </c>
      <c r="F1203" s="19">
        <v>18</v>
      </c>
      <c r="G1203" s="13">
        <v>0</v>
      </c>
      <c r="H1203" s="19">
        <v>183</v>
      </c>
      <c r="I1203" s="19">
        <v>5.6000000000000001E-2</v>
      </c>
      <c r="J1203" s="19">
        <v>0.28399999999999997</v>
      </c>
    </row>
    <row r="1204" spans="1:10" ht="14.5" x14ac:dyDescent="0.35">
      <c r="A1204" s="12" t="str">
        <f t="shared" si="18"/>
        <v>Jamaica-The Americas-2006</v>
      </c>
      <c r="B1204" s="13" t="s">
        <v>70</v>
      </c>
      <c r="C1204" s="14" t="s">
        <v>157</v>
      </c>
      <c r="D1204" s="15">
        <v>2006</v>
      </c>
      <c r="E1204" s="19">
        <v>0.44500000000000001</v>
      </c>
      <c r="F1204" s="19">
        <v>16</v>
      </c>
      <c r="G1204" s="13">
        <v>0</v>
      </c>
      <c r="H1204" s="19">
        <v>270</v>
      </c>
      <c r="I1204" s="19">
        <v>8.9999999999999993E-3</v>
      </c>
      <c r="J1204" s="19">
        <v>0.20599999999999999</v>
      </c>
    </row>
    <row r="1205" spans="1:10" ht="14.5" x14ac:dyDescent="0.35">
      <c r="A1205" s="12" t="str">
        <f t="shared" si="18"/>
        <v>Jamaica-The Americas-2007</v>
      </c>
      <c r="B1205" s="13" t="s">
        <v>70</v>
      </c>
      <c r="C1205" s="14" t="s">
        <v>157</v>
      </c>
      <c r="D1205" s="15">
        <v>2007</v>
      </c>
      <c r="E1205" s="19">
        <v>2.9209999999999998</v>
      </c>
      <c r="F1205" s="19">
        <v>27</v>
      </c>
      <c r="G1205" s="13">
        <v>0</v>
      </c>
      <c r="H1205" s="19">
        <v>376</v>
      </c>
      <c r="I1205" s="19">
        <v>6.9000000000000006E-2</v>
      </c>
      <c r="J1205" s="19">
        <v>0.73899999999999999</v>
      </c>
    </row>
    <row r="1206" spans="1:10" ht="14.5" x14ac:dyDescent="0.35">
      <c r="A1206" s="12" t="str">
        <f t="shared" si="18"/>
        <v>Jamaica-The Americas-2008</v>
      </c>
      <c r="B1206" s="13" t="s">
        <v>70</v>
      </c>
      <c r="C1206" s="14" t="s">
        <v>157</v>
      </c>
      <c r="D1206" s="15">
        <v>2008</v>
      </c>
      <c r="E1206" s="19">
        <v>2.8809999999999998</v>
      </c>
      <c r="F1206" s="19">
        <v>133</v>
      </c>
      <c r="G1206" s="13">
        <v>0</v>
      </c>
      <c r="H1206" s="19">
        <v>308</v>
      </c>
      <c r="I1206" s="19">
        <v>4.0000000000000001E-3</v>
      </c>
      <c r="J1206" s="19">
        <v>0.16900000000000001</v>
      </c>
    </row>
    <row r="1207" spans="1:10" ht="14.5" x14ac:dyDescent="0.35">
      <c r="A1207" s="12" t="str">
        <f t="shared" si="18"/>
        <v>Jamaica-The Americas-2009</v>
      </c>
      <c r="B1207" s="13" t="s">
        <v>70</v>
      </c>
      <c r="C1207" s="14" t="s">
        <v>157</v>
      </c>
      <c r="D1207" s="15">
        <v>2009</v>
      </c>
      <c r="E1207" s="19">
        <v>2.7970000000000002</v>
      </c>
      <c r="F1207" s="19">
        <v>13</v>
      </c>
      <c r="G1207" s="13">
        <v>0</v>
      </c>
      <c r="H1207" s="19">
        <v>140</v>
      </c>
      <c r="I1207" s="19">
        <v>8.0000000000000002E-3</v>
      </c>
      <c r="J1207" s="19">
        <v>5.6000000000000001E-2</v>
      </c>
    </row>
    <row r="1208" spans="1:10" ht="14.5" x14ac:dyDescent="0.35">
      <c r="A1208" s="12" t="str">
        <f t="shared" si="18"/>
        <v>Jamaica-The Americas-2010</v>
      </c>
      <c r="B1208" s="13" t="s">
        <v>70</v>
      </c>
      <c r="C1208" s="14" t="s">
        <v>157</v>
      </c>
      <c r="D1208" s="15">
        <v>2010</v>
      </c>
      <c r="E1208" s="13">
        <v>0</v>
      </c>
      <c r="F1208" s="13">
        <v>0</v>
      </c>
      <c r="G1208" s="13">
        <v>0</v>
      </c>
      <c r="H1208" s="13">
        <v>0</v>
      </c>
      <c r="I1208" s="19">
        <v>1.0999999999999999E-2</v>
      </c>
      <c r="J1208" s="19">
        <v>6.9000000000000006E-2</v>
      </c>
    </row>
    <row r="1209" spans="1:10" ht="14.5" x14ac:dyDescent="0.35">
      <c r="A1209" s="12" t="str">
        <f t="shared" si="18"/>
        <v>Jamaica-The Americas-2011</v>
      </c>
      <c r="B1209" s="13" t="s">
        <v>70</v>
      </c>
      <c r="C1209" s="14" t="s">
        <v>157</v>
      </c>
      <c r="D1209" s="15">
        <v>2011</v>
      </c>
      <c r="E1209" s="19">
        <v>0.34</v>
      </c>
      <c r="F1209" s="19">
        <v>25</v>
      </c>
      <c r="G1209" s="13">
        <v>0</v>
      </c>
      <c r="H1209" s="19">
        <v>222</v>
      </c>
      <c r="I1209" s="19">
        <v>7.9000000000000001E-2</v>
      </c>
      <c r="J1209" s="19">
        <v>0.26900000000000002</v>
      </c>
    </row>
    <row r="1210" spans="1:10" ht="14.5" x14ac:dyDescent="0.35">
      <c r="A1210" s="12" t="str">
        <f t="shared" si="18"/>
        <v>Jamaica-The Americas-2012</v>
      </c>
      <c r="B1210" s="13" t="s">
        <v>70</v>
      </c>
      <c r="C1210" s="14" t="s">
        <v>157</v>
      </c>
      <c r="D1210" s="15">
        <v>2012</v>
      </c>
      <c r="E1210" s="19">
        <v>0.71299999999999997</v>
      </c>
      <c r="F1210" s="19">
        <v>64</v>
      </c>
      <c r="G1210" s="13">
        <v>0</v>
      </c>
      <c r="H1210" s="19">
        <v>732</v>
      </c>
      <c r="I1210" s="19">
        <v>1.2E-2</v>
      </c>
      <c r="J1210" s="19">
        <v>0.14499999999999999</v>
      </c>
    </row>
    <row r="1211" spans="1:10" ht="14.5" x14ac:dyDescent="0.35">
      <c r="A1211" s="12" t="str">
        <f t="shared" si="18"/>
        <v>Japan-Asia-2000</v>
      </c>
      <c r="B1211" s="13" t="s">
        <v>60</v>
      </c>
      <c r="C1211" s="14" t="s">
        <v>158</v>
      </c>
      <c r="D1211" s="15">
        <v>2000</v>
      </c>
      <c r="E1211" s="19">
        <v>0.52100000000000002</v>
      </c>
      <c r="F1211" s="19">
        <v>68</v>
      </c>
      <c r="G1211" s="13">
        <v>0</v>
      </c>
      <c r="H1211" s="19">
        <v>272</v>
      </c>
      <c r="I1211" s="19">
        <v>4.5999999999999999E-2</v>
      </c>
      <c r="J1211" s="19">
        <v>0.37</v>
      </c>
    </row>
    <row r="1212" spans="1:10" ht="14.5" x14ac:dyDescent="0.35">
      <c r="A1212" s="12" t="str">
        <f t="shared" si="18"/>
        <v>Japan-Asia-2001</v>
      </c>
      <c r="B1212" s="13" t="s">
        <v>60</v>
      </c>
      <c r="C1212" s="14" t="s">
        <v>158</v>
      </c>
      <c r="D1212" s="15">
        <v>2001</v>
      </c>
      <c r="E1212" s="19">
        <v>0.51400000000000001</v>
      </c>
      <c r="F1212" s="19">
        <v>25</v>
      </c>
      <c r="G1212" s="13">
        <v>0</v>
      </c>
      <c r="H1212" s="19">
        <v>270</v>
      </c>
      <c r="I1212" s="19">
        <v>1.6E-2</v>
      </c>
      <c r="J1212" s="19">
        <v>0.26200000000000001</v>
      </c>
    </row>
    <row r="1213" spans="1:10" ht="14.5" x14ac:dyDescent="0.35">
      <c r="A1213" s="12" t="str">
        <f t="shared" si="18"/>
        <v>Japan-Asia-2002</v>
      </c>
      <c r="B1213" s="13" t="s">
        <v>60</v>
      </c>
      <c r="C1213" s="14" t="s">
        <v>158</v>
      </c>
      <c r="D1213" s="15">
        <v>2002</v>
      </c>
      <c r="E1213" s="19">
        <v>0.42299999999999999</v>
      </c>
      <c r="F1213" s="19">
        <v>19</v>
      </c>
      <c r="G1213" s="13">
        <v>0</v>
      </c>
      <c r="H1213" s="19">
        <v>270</v>
      </c>
      <c r="I1213" s="19">
        <v>7.0000000000000001E-3</v>
      </c>
      <c r="J1213" s="19">
        <v>0.129</v>
      </c>
    </row>
    <row r="1214" spans="1:10" ht="14.5" x14ac:dyDescent="0.35">
      <c r="A1214" s="12" t="str">
        <f t="shared" si="18"/>
        <v>Japan-Asia-2003</v>
      </c>
      <c r="B1214" s="13" t="s">
        <v>60</v>
      </c>
      <c r="C1214" s="14" t="s">
        <v>158</v>
      </c>
      <c r="D1214" s="15">
        <v>2003</v>
      </c>
      <c r="E1214" s="19">
        <v>0.26</v>
      </c>
      <c r="F1214" s="19">
        <v>6</v>
      </c>
      <c r="G1214" s="13">
        <v>0</v>
      </c>
      <c r="H1214" s="19">
        <v>161</v>
      </c>
      <c r="I1214" s="19">
        <v>0.22500000000000001</v>
      </c>
      <c r="J1214" s="19">
        <v>0.88600000000000001</v>
      </c>
    </row>
    <row r="1215" spans="1:10" ht="14.5" x14ac:dyDescent="0.35">
      <c r="A1215" s="12" t="str">
        <f t="shared" si="18"/>
        <v>Japan-Asia-2004</v>
      </c>
      <c r="B1215" s="13" t="s">
        <v>60</v>
      </c>
      <c r="C1215" s="14" t="s">
        <v>158</v>
      </c>
      <c r="D1215" s="15">
        <v>2004</v>
      </c>
      <c r="E1215" s="19">
        <v>0.441</v>
      </c>
      <c r="F1215" s="19">
        <v>39</v>
      </c>
      <c r="G1215" s="13">
        <v>0</v>
      </c>
      <c r="H1215" s="19">
        <v>76</v>
      </c>
      <c r="I1215" s="13">
        <v>0</v>
      </c>
      <c r="J1215" s="19">
        <v>1.222</v>
      </c>
    </row>
    <row r="1216" spans="1:10" ht="14.5" x14ac:dyDescent="0.35">
      <c r="A1216" s="12" t="str">
        <f t="shared" si="18"/>
        <v>Japan-Asia-2005</v>
      </c>
      <c r="B1216" s="13" t="s">
        <v>60</v>
      </c>
      <c r="C1216" s="14" t="s">
        <v>158</v>
      </c>
      <c r="D1216" s="15">
        <v>2005</v>
      </c>
      <c r="E1216" s="19">
        <v>0.623</v>
      </c>
      <c r="F1216" s="19">
        <v>11</v>
      </c>
      <c r="G1216" s="13">
        <v>0</v>
      </c>
      <c r="H1216" s="19">
        <v>228</v>
      </c>
      <c r="I1216" s="19">
        <v>0.34100000000000003</v>
      </c>
      <c r="J1216" s="19">
        <v>0.93200000000000005</v>
      </c>
    </row>
    <row r="1217" spans="1:10" ht="14.5" x14ac:dyDescent="0.35">
      <c r="A1217" s="12" t="str">
        <f t="shared" si="18"/>
        <v>Japan-Asia-2006</v>
      </c>
      <c r="B1217" s="13" t="s">
        <v>60</v>
      </c>
      <c r="C1217" s="14" t="s">
        <v>158</v>
      </c>
      <c r="D1217" s="15">
        <v>2006</v>
      </c>
      <c r="E1217" s="19">
        <v>0.49299999999999999</v>
      </c>
      <c r="F1217" s="19">
        <v>12</v>
      </c>
      <c r="G1217" s="13">
        <v>0</v>
      </c>
      <c r="H1217" s="19">
        <v>358</v>
      </c>
      <c r="I1217" s="19">
        <v>0.41299999999999998</v>
      </c>
      <c r="J1217" s="19">
        <v>0.80900000000000005</v>
      </c>
    </row>
    <row r="1218" spans="1:10" ht="14.5" x14ac:dyDescent="0.35">
      <c r="A1218" s="12" t="str">
        <f t="shared" si="18"/>
        <v>Japan-Asia-2007</v>
      </c>
      <c r="B1218" s="13" t="s">
        <v>60</v>
      </c>
      <c r="C1218" s="14" t="s">
        <v>158</v>
      </c>
      <c r="D1218" s="15">
        <v>2007</v>
      </c>
      <c r="E1218" s="19">
        <v>0.29799999999999999</v>
      </c>
      <c r="F1218" s="19">
        <v>22</v>
      </c>
      <c r="G1218" s="13">
        <v>0</v>
      </c>
      <c r="H1218" s="19">
        <v>200</v>
      </c>
      <c r="I1218" s="19">
        <v>0.1</v>
      </c>
      <c r="J1218" s="19">
        <v>0.91200000000000003</v>
      </c>
    </row>
    <row r="1219" spans="1:10" ht="14.5" x14ac:dyDescent="0.35">
      <c r="A1219" s="12" t="str">
        <f t="shared" ref="A1219:A1282" si="19">C1219&amp;"-"&amp;D1219</f>
        <v>Japan-Asia-2008</v>
      </c>
      <c r="B1219" s="13" t="s">
        <v>60</v>
      </c>
      <c r="C1219" s="14" t="s">
        <v>158</v>
      </c>
      <c r="D1219" s="15">
        <v>2008</v>
      </c>
      <c r="E1219" s="13">
        <v>0</v>
      </c>
      <c r="F1219" s="13">
        <v>0</v>
      </c>
      <c r="G1219" s="13">
        <v>0</v>
      </c>
      <c r="H1219" s="13">
        <v>0</v>
      </c>
      <c r="I1219" s="19">
        <v>0.108</v>
      </c>
      <c r="J1219" s="19">
        <v>1.599</v>
      </c>
    </row>
    <row r="1220" spans="1:10" ht="14.5" x14ac:dyDescent="0.35">
      <c r="A1220" s="12" t="str">
        <f t="shared" si="19"/>
        <v>Japan-Asia-2009</v>
      </c>
      <c r="B1220" s="13" t="s">
        <v>60</v>
      </c>
      <c r="C1220" s="14" t="s">
        <v>158</v>
      </c>
      <c r="D1220" s="15">
        <v>2009</v>
      </c>
      <c r="E1220" s="19">
        <v>0.43</v>
      </c>
      <c r="F1220" s="19">
        <v>8</v>
      </c>
      <c r="G1220" s="13">
        <v>0</v>
      </c>
      <c r="H1220" s="19">
        <v>480</v>
      </c>
      <c r="I1220" s="19">
        <v>0.25700000000000001</v>
      </c>
      <c r="J1220" s="19">
        <v>0.72099999999999997</v>
      </c>
    </row>
    <row r="1221" spans="1:10" ht="14.5" x14ac:dyDescent="0.35">
      <c r="A1221" s="12" t="str">
        <f t="shared" si="19"/>
        <v>Japan-Asia-2010</v>
      </c>
      <c r="B1221" s="13" t="s">
        <v>60</v>
      </c>
      <c r="C1221" s="14" t="s">
        <v>158</v>
      </c>
      <c r="D1221" s="15">
        <v>2010</v>
      </c>
      <c r="E1221" s="19">
        <v>0.72</v>
      </c>
      <c r="F1221" s="19">
        <v>25</v>
      </c>
      <c r="G1221" s="13">
        <v>0</v>
      </c>
      <c r="H1221" s="19">
        <v>451</v>
      </c>
      <c r="I1221" s="19">
        <v>0.112</v>
      </c>
      <c r="J1221" s="19">
        <v>0.9</v>
      </c>
    </row>
    <row r="1222" spans="1:10" ht="14.5" x14ac:dyDescent="0.35">
      <c r="A1222" s="12" t="str">
        <f t="shared" si="19"/>
        <v>Japan-Asia-2011</v>
      </c>
      <c r="B1222" s="13" t="s">
        <v>60</v>
      </c>
      <c r="C1222" s="14" t="s">
        <v>158</v>
      </c>
      <c r="D1222" s="15">
        <v>2011</v>
      </c>
      <c r="E1222" s="19">
        <v>0.17</v>
      </c>
      <c r="F1222" s="19">
        <v>60</v>
      </c>
      <c r="G1222" s="13">
        <v>0</v>
      </c>
      <c r="H1222" s="19">
        <v>140</v>
      </c>
      <c r="I1222" s="19">
        <v>6.2E-2</v>
      </c>
      <c r="J1222" s="19">
        <v>0.96</v>
      </c>
    </row>
    <row r="1223" spans="1:10" ht="14.5" x14ac:dyDescent="0.35">
      <c r="A1223" s="12" t="str">
        <f t="shared" si="19"/>
        <v>Japan-Asia-2012</v>
      </c>
      <c r="B1223" s="13" t="s">
        <v>60</v>
      </c>
      <c r="C1223" s="14" t="s">
        <v>158</v>
      </c>
      <c r="D1223" s="15">
        <v>2012</v>
      </c>
      <c r="E1223" s="19">
        <v>0.223</v>
      </c>
      <c r="F1223" s="19">
        <v>66</v>
      </c>
      <c r="G1223" s="13">
        <v>0</v>
      </c>
      <c r="H1223" s="19">
        <v>339</v>
      </c>
      <c r="I1223" s="19">
        <v>6.5000000000000002E-2</v>
      </c>
      <c r="J1223" s="19">
        <v>0.76100000000000001</v>
      </c>
    </row>
    <row r="1224" spans="1:10" ht="14.5" x14ac:dyDescent="0.35">
      <c r="A1224" s="12" t="str">
        <f t="shared" si="19"/>
        <v>Jordan-Middle East-2000</v>
      </c>
      <c r="B1224" s="13" t="s">
        <v>79</v>
      </c>
      <c r="C1224" s="14" t="s">
        <v>159</v>
      </c>
      <c r="D1224" s="15">
        <v>2000</v>
      </c>
      <c r="E1224" s="19">
        <v>0.19900000000000001</v>
      </c>
      <c r="F1224" s="19">
        <v>40</v>
      </c>
      <c r="G1224" s="13">
        <v>0</v>
      </c>
      <c r="H1224" s="19">
        <v>324</v>
      </c>
      <c r="I1224" s="19">
        <v>3.6999999999999998E-2</v>
      </c>
      <c r="J1224" s="19">
        <v>0.33200000000000002</v>
      </c>
    </row>
    <row r="1225" spans="1:10" ht="14.5" x14ac:dyDescent="0.35">
      <c r="A1225" s="12" t="str">
        <f t="shared" si="19"/>
        <v>Jordan-Middle East-2001</v>
      </c>
      <c r="B1225" s="13" t="s">
        <v>79</v>
      </c>
      <c r="C1225" s="14" t="s">
        <v>159</v>
      </c>
      <c r="D1225" s="15">
        <v>2001</v>
      </c>
      <c r="E1225" s="19">
        <v>0.378</v>
      </c>
      <c r="F1225" s="19">
        <v>37</v>
      </c>
      <c r="G1225" s="13">
        <v>0</v>
      </c>
      <c r="H1225" s="19">
        <v>66</v>
      </c>
      <c r="I1225" s="19">
        <v>0.04</v>
      </c>
      <c r="J1225" s="19">
        <v>0.157</v>
      </c>
    </row>
    <row r="1226" spans="1:10" ht="14.5" x14ac:dyDescent="0.35">
      <c r="A1226" s="12" t="str">
        <f t="shared" si="19"/>
        <v>Jordan-Middle East-2002</v>
      </c>
      <c r="B1226" s="13" t="s">
        <v>79</v>
      </c>
      <c r="C1226" s="14" t="s">
        <v>159</v>
      </c>
      <c r="D1226" s="15">
        <v>2002</v>
      </c>
      <c r="E1226" s="19">
        <v>0.36299999999999999</v>
      </c>
      <c r="F1226" s="19">
        <v>60</v>
      </c>
      <c r="G1226" s="13">
        <v>0</v>
      </c>
      <c r="H1226" s="19">
        <v>104</v>
      </c>
      <c r="I1226" s="19">
        <v>8.8999999999999996E-2</v>
      </c>
      <c r="J1226" s="19">
        <v>0.56599999999999995</v>
      </c>
    </row>
    <row r="1227" spans="1:10" ht="14.5" x14ac:dyDescent="0.35">
      <c r="A1227" s="12" t="str">
        <f t="shared" si="19"/>
        <v>Jordan-Middle East-2003</v>
      </c>
      <c r="B1227" s="13" t="s">
        <v>79</v>
      </c>
      <c r="C1227" s="14" t="s">
        <v>159</v>
      </c>
      <c r="D1227" s="15">
        <v>2003</v>
      </c>
      <c r="E1227" s="19">
        <v>0.38200000000000001</v>
      </c>
      <c r="F1227" s="19">
        <v>97</v>
      </c>
      <c r="G1227" s="13">
        <v>0</v>
      </c>
      <c r="H1227" s="19">
        <v>270</v>
      </c>
      <c r="I1227" s="19">
        <v>0.114</v>
      </c>
      <c r="J1227" s="19">
        <v>0.31</v>
      </c>
    </row>
    <row r="1228" spans="1:10" ht="14.5" x14ac:dyDescent="0.35">
      <c r="A1228" s="12" t="str">
        <f t="shared" si="19"/>
        <v>Jordan-Middle East-2004</v>
      </c>
      <c r="B1228" s="13" t="s">
        <v>79</v>
      </c>
      <c r="C1228" s="14" t="s">
        <v>159</v>
      </c>
      <c r="D1228" s="15">
        <v>2004</v>
      </c>
      <c r="E1228" s="19">
        <v>0.32500000000000001</v>
      </c>
      <c r="F1228" s="19">
        <v>12</v>
      </c>
      <c r="G1228" s="13">
        <v>0</v>
      </c>
      <c r="H1228" s="19">
        <v>224</v>
      </c>
      <c r="I1228" s="19">
        <v>5.3999999999999999E-2</v>
      </c>
      <c r="J1228" s="19">
        <v>0.63800000000000001</v>
      </c>
    </row>
    <row r="1229" spans="1:10" ht="14.5" x14ac:dyDescent="0.35">
      <c r="A1229" s="12" t="str">
        <f t="shared" si="19"/>
        <v>Jordan-Middle East-2005</v>
      </c>
      <c r="B1229" s="13" t="s">
        <v>79</v>
      </c>
      <c r="C1229" s="14" t="s">
        <v>159</v>
      </c>
      <c r="D1229" s="15">
        <v>2005</v>
      </c>
      <c r="E1229" s="19">
        <v>0.44700000000000001</v>
      </c>
      <c r="F1229" s="19">
        <v>57</v>
      </c>
      <c r="G1229" s="13">
        <v>0</v>
      </c>
      <c r="H1229" s="19">
        <v>488</v>
      </c>
      <c r="I1229" s="19">
        <v>6.7000000000000004E-2</v>
      </c>
      <c r="J1229" s="19">
        <v>0.95399999999999996</v>
      </c>
    </row>
    <row r="1230" spans="1:10" ht="14.5" x14ac:dyDescent="0.35">
      <c r="A1230" s="12" t="str">
        <f t="shared" si="19"/>
        <v>Jordan-Middle East-2006</v>
      </c>
      <c r="B1230" s="13" t="s">
        <v>79</v>
      </c>
      <c r="C1230" s="14" t="s">
        <v>159</v>
      </c>
      <c r="D1230" s="15">
        <v>2006</v>
      </c>
      <c r="E1230" s="19">
        <v>2.0379999999999998</v>
      </c>
      <c r="F1230" s="19">
        <v>23</v>
      </c>
      <c r="G1230" s="13">
        <v>0</v>
      </c>
      <c r="H1230" s="19">
        <v>504</v>
      </c>
      <c r="I1230" s="19">
        <v>1.7999999999999999E-2</v>
      </c>
      <c r="J1230" s="19">
        <v>0.20200000000000001</v>
      </c>
    </row>
    <row r="1231" spans="1:10" ht="14.5" x14ac:dyDescent="0.35">
      <c r="A1231" s="12" t="str">
        <f t="shared" si="19"/>
        <v>Jordan-Middle East-2007</v>
      </c>
      <c r="B1231" s="13" t="s">
        <v>79</v>
      </c>
      <c r="C1231" s="14" t="s">
        <v>159</v>
      </c>
      <c r="D1231" s="15">
        <v>2007</v>
      </c>
      <c r="E1231" s="19">
        <v>0.30299999999999999</v>
      </c>
      <c r="F1231" s="19">
        <v>15</v>
      </c>
      <c r="G1231" s="13">
        <v>0</v>
      </c>
      <c r="H1231" s="19">
        <v>198</v>
      </c>
      <c r="I1231" s="19">
        <v>5.0000000000000001E-3</v>
      </c>
      <c r="J1231" s="19">
        <v>4.8000000000000001E-2</v>
      </c>
    </row>
    <row r="1232" spans="1:10" ht="14.5" x14ac:dyDescent="0.35">
      <c r="A1232" s="12" t="str">
        <f t="shared" si="19"/>
        <v>Jordan-Middle East-2008</v>
      </c>
      <c r="B1232" s="13" t="s">
        <v>79</v>
      </c>
      <c r="C1232" s="14" t="s">
        <v>159</v>
      </c>
      <c r="D1232" s="15">
        <v>2008</v>
      </c>
      <c r="E1232" s="19">
        <v>0.36099999999999999</v>
      </c>
      <c r="F1232" s="19">
        <v>36</v>
      </c>
      <c r="G1232" s="13">
        <v>0</v>
      </c>
      <c r="H1232" s="19">
        <v>180</v>
      </c>
      <c r="I1232" s="13">
        <v>0</v>
      </c>
      <c r="J1232" s="19">
        <v>0.36099999999999999</v>
      </c>
    </row>
    <row r="1233" spans="1:10" ht="14.5" x14ac:dyDescent="0.35">
      <c r="A1233" s="12" t="str">
        <f t="shared" si="19"/>
        <v>Jordan-Middle East-2009</v>
      </c>
      <c r="B1233" s="13" t="s">
        <v>79</v>
      </c>
      <c r="C1233" s="14" t="s">
        <v>159</v>
      </c>
      <c r="D1233" s="15">
        <v>2009</v>
      </c>
      <c r="E1233" s="19">
        <v>0.44400000000000001</v>
      </c>
      <c r="F1233" s="19">
        <v>40</v>
      </c>
      <c r="G1233" s="13">
        <v>0</v>
      </c>
      <c r="H1233" s="19">
        <v>270</v>
      </c>
      <c r="I1233" s="19">
        <v>0.02</v>
      </c>
      <c r="J1233" s="19">
        <v>0.70899999999999996</v>
      </c>
    </row>
    <row r="1234" spans="1:10" ht="14.5" x14ac:dyDescent="0.35">
      <c r="A1234" s="12" t="str">
        <f t="shared" si="19"/>
        <v>Jordan-Middle East-2010</v>
      </c>
      <c r="B1234" s="13" t="s">
        <v>79</v>
      </c>
      <c r="C1234" s="14" t="s">
        <v>159</v>
      </c>
      <c r="D1234" s="15">
        <v>2010</v>
      </c>
      <c r="E1234" s="19">
        <v>0.85799999999999998</v>
      </c>
      <c r="F1234" s="19">
        <v>19</v>
      </c>
      <c r="G1234" s="13">
        <v>0</v>
      </c>
      <c r="H1234" s="19">
        <v>696</v>
      </c>
      <c r="I1234" s="19">
        <v>2.3E-2</v>
      </c>
      <c r="J1234" s="19">
        <v>0.621</v>
      </c>
    </row>
    <row r="1235" spans="1:10" ht="14.5" x14ac:dyDescent="0.35">
      <c r="A1235" s="12" t="str">
        <f t="shared" si="19"/>
        <v>Jordan-Middle East-2011</v>
      </c>
      <c r="B1235" s="13" t="s">
        <v>79</v>
      </c>
      <c r="C1235" s="14" t="s">
        <v>159</v>
      </c>
      <c r="D1235" s="15">
        <v>2011</v>
      </c>
      <c r="E1235" s="19">
        <v>0.38400000000000001</v>
      </c>
      <c r="F1235" s="19">
        <v>7</v>
      </c>
      <c r="G1235" s="13">
        <v>0</v>
      </c>
      <c r="H1235" s="19">
        <v>201</v>
      </c>
      <c r="I1235" s="19">
        <v>1.6E-2</v>
      </c>
      <c r="J1235" s="19">
        <v>0.307</v>
      </c>
    </row>
    <row r="1236" spans="1:10" ht="14.5" x14ac:dyDescent="0.35">
      <c r="A1236" s="12" t="str">
        <f t="shared" si="19"/>
        <v>Jordan-Middle East-2012</v>
      </c>
      <c r="B1236" s="13" t="s">
        <v>79</v>
      </c>
      <c r="C1236" s="14" t="s">
        <v>159</v>
      </c>
      <c r="D1236" s="15">
        <v>2012</v>
      </c>
      <c r="E1236" s="19">
        <v>0.441</v>
      </c>
      <c r="F1236" s="19">
        <v>135</v>
      </c>
      <c r="G1236" s="13">
        <v>0</v>
      </c>
      <c r="H1236" s="19">
        <v>492</v>
      </c>
      <c r="I1236" s="19">
        <v>2.1000000000000001E-2</v>
      </c>
      <c r="J1236" s="19">
        <v>0.29499999999999998</v>
      </c>
    </row>
    <row r="1237" spans="1:10" ht="14.5" x14ac:dyDescent="0.35">
      <c r="A1237" s="12" t="str">
        <f t="shared" si="19"/>
        <v>Kazakhstan-Asia-2000</v>
      </c>
      <c r="B1237" s="13" t="s">
        <v>60</v>
      </c>
      <c r="C1237" s="14" t="s">
        <v>160</v>
      </c>
      <c r="D1237" s="15">
        <v>2000</v>
      </c>
      <c r="E1237" s="19">
        <v>0.49299999999999999</v>
      </c>
      <c r="F1237" s="19">
        <v>34</v>
      </c>
      <c r="G1237" s="13">
        <v>0</v>
      </c>
      <c r="H1237" s="19">
        <v>417</v>
      </c>
      <c r="I1237" s="19">
        <v>0.1</v>
      </c>
      <c r="J1237" s="19">
        <v>0.48599999999999999</v>
      </c>
    </row>
    <row r="1238" spans="1:10" ht="14.5" x14ac:dyDescent="0.35">
      <c r="A1238" s="12" t="str">
        <f t="shared" si="19"/>
        <v>Kazakhstan-Asia-2001</v>
      </c>
      <c r="B1238" s="13" t="s">
        <v>60</v>
      </c>
      <c r="C1238" s="14" t="s">
        <v>160</v>
      </c>
      <c r="D1238" s="15">
        <v>2001</v>
      </c>
      <c r="E1238" s="19">
        <v>0.31</v>
      </c>
      <c r="F1238" s="19">
        <v>3</v>
      </c>
      <c r="G1238" s="13">
        <v>0</v>
      </c>
      <c r="H1238" s="19">
        <v>160</v>
      </c>
      <c r="I1238" s="19">
        <v>7.6999999999999999E-2</v>
      </c>
      <c r="J1238" s="19">
        <v>0.23100000000000001</v>
      </c>
    </row>
    <row r="1239" spans="1:10" ht="14.5" x14ac:dyDescent="0.35">
      <c r="A1239" s="12" t="str">
        <f t="shared" si="19"/>
        <v>Kazakhstan-Asia-2002</v>
      </c>
      <c r="B1239" s="13" t="s">
        <v>60</v>
      </c>
      <c r="C1239" s="14" t="s">
        <v>160</v>
      </c>
      <c r="D1239" s="15">
        <v>2002</v>
      </c>
      <c r="E1239" s="19">
        <v>0.47199999999999998</v>
      </c>
      <c r="F1239" s="19">
        <v>144</v>
      </c>
      <c r="G1239" s="13">
        <v>0</v>
      </c>
      <c r="H1239" s="19">
        <v>424</v>
      </c>
      <c r="I1239" s="19">
        <v>0.16400000000000001</v>
      </c>
      <c r="J1239" s="19">
        <v>0.46700000000000003</v>
      </c>
    </row>
    <row r="1240" spans="1:10" ht="14.5" x14ac:dyDescent="0.35">
      <c r="A1240" s="12" t="str">
        <f t="shared" si="19"/>
        <v>Kazakhstan-Asia-2003</v>
      </c>
      <c r="B1240" s="13" t="s">
        <v>60</v>
      </c>
      <c r="C1240" s="14" t="s">
        <v>160</v>
      </c>
      <c r="D1240" s="15">
        <v>2003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</row>
    <row r="1241" spans="1:10" ht="14.5" x14ac:dyDescent="0.35">
      <c r="A1241" s="12" t="str">
        <f t="shared" si="19"/>
        <v>Kazakhstan-Asia-2004</v>
      </c>
      <c r="B1241" s="13" t="s">
        <v>60</v>
      </c>
      <c r="C1241" s="14" t="s">
        <v>160</v>
      </c>
      <c r="D1241" s="15">
        <v>2004</v>
      </c>
      <c r="E1241" s="19">
        <v>0.52500000000000002</v>
      </c>
      <c r="F1241" s="19">
        <v>84</v>
      </c>
      <c r="G1241" s="13">
        <v>0</v>
      </c>
      <c r="H1241" s="19">
        <v>270</v>
      </c>
      <c r="I1241" s="19">
        <v>2.5999999999999999E-2</v>
      </c>
      <c r="J1241" s="19">
        <v>0.35599999999999998</v>
      </c>
    </row>
    <row r="1242" spans="1:10" ht="14.5" x14ac:dyDescent="0.35">
      <c r="A1242" s="12" t="str">
        <f t="shared" si="19"/>
        <v>Kazakhstan-Asia-2005</v>
      </c>
      <c r="B1242" s="13" t="s">
        <v>60</v>
      </c>
      <c r="C1242" s="14" t="s">
        <v>160</v>
      </c>
      <c r="D1242" s="15">
        <v>2005</v>
      </c>
      <c r="E1242" s="19">
        <v>0.73199999999999998</v>
      </c>
      <c r="F1242" s="19">
        <v>31</v>
      </c>
      <c r="G1242" s="13">
        <v>0</v>
      </c>
      <c r="H1242" s="19">
        <v>270</v>
      </c>
      <c r="I1242" s="19">
        <v>2.1999999999999999E-2</v>
      </c>
      <c r="J1242" s="19">
        <v>0.54500000000000004</v>
      </c>
    </row>
    <row r="1243" spans="1:10" ht="14.5" x14ac:dyDescent="0.35">
      <c r="A1243" s="12" t="str">
        <f t="shared" si="19"/>
        <v>Kazakhstan-Asia-2006</v>
      </c>
      <c r="B1243" s="13" t="s">
        <v>60</v>
      </c>
      <c r="C1243" s="14" t="s">
        <v>160</v>
      </c>
      <c r="D1243" s="15">
        <v>2006</v>
      </c>
      <c r="E1243" s="19">
        <v>0.42899999999999999</v>
      </c>
      <c r="F1243" s="19">
        <v>20</v>
      </c>
      <c r="G1243" s="13">
        <v>0</v>
      </c>
      <c r="H1243" s="19">
        <v>158</v>
      </c>
      <c r="I1243" s="19">
        <v>5.0000000000000001E-3</v>
      </c>
      <c r="J1243" s="19">
        <v>0.28399999999999997</v>
      </c>
    </row>
    <row r="1244" spans="1:10" ht="14.5" x14ac:dyDescent="0.35">
      <c r="A1244" s="12" t="str">
        <f t="shared" si="19"/>
        <v>Kazakhstan-Asia-2007</v>
      </c>
      <c r="B1244" s="13" t="s">
        <v>60</v>
      </c>
      <c r="C1244" s="14" t="s">
        <v>160</v>
      </c>
      <c r="D1244" s="15">
        <v>2007</v>
      </c>
      <c r="E1244" s="19">
        <v>2.1789999999999998</v>
      </c>
      <c r="F1244" s="19">
        <v>22</v>
      </c>
      <c r="G1244" s="13">
        <v>0</v>
      </c>
      <c r="H1244" s="19">
        <v>100</v>
      </c>
      <c r="I1244" s="19">
        <v>3.5000000000000003E-2</v>
      </c>
      <c r="J1244" s="19">
        <v>0.184</v>
      </c>
    </row>
    <row r="1245" spans="1:10" ht="14.5" x14ac:dyDescent="0.35">
      <c r="A1245" s="12" t="str">
        <f t="shared" si="19"/>
        <v>Kazakhstan-Asia-2008</v>
      </c>
      <c r="B1245" s="13" t="s">
        <v>60</v>
      </c>
      <c r="C1245" s="14" t="s">
        <v>160</v>
      </c>
      <c r="D1245" s="15">
        <v>2008</v>
      </c>
      <c r="E1245" s="19">
        <v>2.3519999999999999</v>
      </c>
      <c r="F1245" s="19">
        <v>12</v>
      </c>
      <c r="G1245" s="13">
        <v>0</v>
      </c>
      <c r="H1245" s="19">
        <v>357</v>
      </c>
      <c r="I1245" s="19">
        <v>3.0000000000000001E-3</v>
      </c>
      <c r="J1245" s="19">
        <v>0.20599999999999999</v>
      </c>
    </row>
    <row r="1246" spans="1:10" ht="14.5" x14ac:dyDescent="0.35">
      <c r="A1246" s="12" t="str">
        <f t="shared" si="19"/>
        <v>Kazakhstan-Asia-2009</v>
      </c>
      <c r="B1246" s="13" t="s">
        <v>60</v>
      </c>
      <c r="C1246" s="14" t="s">
        <v>160</v>
      </c>
      <c r="D1246" s="15">
        <v>2009</v>
      </c>
      <c r="E1246" s="19">
        <v>0.48799999999999999</v>
      </c>
      <c r="F1246" s="19">
        <v>35</v>
      </c>
      <c r="G1246" s="13">
        <v>0</v>
      </c>
      <c r="H1246" s="19">
        <v>654</v>
      </c>
      <c r="I1246" s="19">
        <v>3.7999999999999999E-2</v>
      </c>
      <c r="J1246" s="19">
        <v>0.39800000000000002</v>
      </c>
    </row>
    <row r="1247" spans="1:10" ht="14.5" x14ac:dyDescent="0.35">
      <c r="A1247" s="12" t="str">
        <f t="shared" si="19"/>
        <v>Kazakhstan-Asia-2010</v>
      </c>
      <c r="B1247" s="13" t="s">
        <v>60</v>
      </c>
      <c r="C1247" s="14" t="s">
        <v>160</v>
      </c>
      <c r="D1247" s="15">
        <v>2010</v>
      </c>
      <c r="E1247" s="19">
        <v>0.45900000000000002</v>
      </c>
      <c r="F1247" s="19">
        <v>216</v>
      </c>
      <c r="G1247" s="13">
        <v>0</v>
      </c>
      <c r="H1247" s="19">
        <v>208</v>
      </c>
      <c r="I1247" s="19">
        <v>2.3E-2</v>
      </c>
      <c r="J1247" s="19">
        <v>0.36099999999999999</v>
      </c>
    </row>
    <row r="1248" spans="1:10" ht="14.5" x14ac:dyDescent="0.35">
      <c r="A1248" s="12" t="str">
        <f t="shared" si="19"/>
        <v>Kazakhstan-Asia-2011</v>
      </c>
      <c r="B1248" s="13" t="s">
        <v>60</v>
      </c>
      <c r="C1248" s="14" t="s">
        <v>160</v>
      </c>
      <c r="D1248" s="15">
        <v>2011</v>
      </c>
      <c r="E1248" s="19">
        <v>0.80700000000000005</v>
      </c>
      <c r="F1248" s="19">
        <v>40</v>
      </c>
      <c r="G1248" s="13">
        <v>0</v>
      </c>
      <c r="H1248" s="19">
        <v>416</v>
      </c>
      <c r="I1248" s="19">
        <v>8.9999999999999993E-3</v>
      </c>
      <c r="J1248" s="19">
        <v>0.32900000000000001</v>
      </c>
    </row>
    <row r="1249" spans="1:10" ht="14.5" x14ac:dyDescent="0.35">
      <c r="A1249" s="12" t="str">
        <f t="shared" si="19"/>
        <v>Kazakhstan-Asia-2012</v>
      </c>
      <c r="B1249" s="13" t="s">
        <v>60</v>
      </c>
      <c r="C1249" s="14" t="s">
        <v>160</v>
      </c>
      <c r="D1249" s="15">
        <v>2012</v>
      </c>
      <c r="E1249" s="19">
        <v>0.65900000000000003</v>
      </c>
      <c r="F1249" s="19">
        <v>161</v>
      </c>
      <c r="G1249" s="13">
        <v>0</v>
      </c>
      <c r="H1249" s="19">
        <v>606</v>
      </c>
      <c r="I1249" s="19">
        <v>4.4999999999999998E-2</v>
      </c>
      <c r="J1249" s="19">
        <v>0.73799999999999999</v>
      </c>
    </row>
    <row r="1250" spans="1:10" ht="14.5" x14ac:dyDescent="0.35">
      <c r="A1250" s="12" t="str">
        <f t="shared" si="19"/>
        <v>Kenya-Africa-2000</v>
      </c>
      <c r="B1250" s="13" t="s">
        <v>64</v>
      </c>
      <c r="C1250" s="14" t="s">
        <v>161</v>
      </c>
      <c r="D1250" s="15">
        <v>2000</v>
      </c>
      <c r="E1250" s="19">
        <v>0.84499999999999997</v>
      </c>
      <c r="F1250" s="19">
        <v>84</v>
      </c>
      <c r="G1250" s="13">
        <v>0</v>
      </c>
      <c r="H1250" s="19">
        <v>216</v>
      </c>
      <c r="I1250" s="19">
        <v>5.0000000000000001E-3</v>
      </c>
      <c r="J1250" s="19">
        <v>2.5000000000000001E-2</v>
      </c>
    </row>
    <row r="1251" spans="1:10" ht="14.5" x14ac:dyDescent="0.35">
      <c r="A1251" s="12" t="str">
        <f t="shared" si="19"/>
        <v>Kenya-Africa-2001</v>
      </c>
      <c r="B1251" s="13" t="s">
        <v>64</v>
      </c>
      <c r="C1251" s="14" t="s">
        <v>161</v>
      </c>
      <c r="D1251" s="15">
        <v>2001</v>
      </c>
      <c r="E1251" s="19">
        <v>0.45500000000000002</v>
      </c>
      <c r="F1251" s="19">
        <v>9</v>
      </c>
      <c r="G1251" s="13">
        <v>0</v>
      </c>
      <c r="H1251" s="19">
        <v>666</v>
      </c>
      <c r="I1251" s="19">
        <v>0.14499999999999999</v>
      </c>
      <c r="J1251" s="19">
        <v>0.54800000000000004</v>
      </c>
    </row>
    <row r="1252" spans="1:10" ht="14.5" x14ac:dyDescent="0.35">
      <c r="A1252" s="12" t="str">
        <f t="shared" si="19"/>
        <v>Kenya-Africa-2002</v>
      </c>
      <c r="B1252" s="13" t="s">
        <v>64</v>
      </c>
      <c r="C1252" s="14" t="s">
        <v>161</v>
      </c>
      <c r="D1252" s="15">
        <v>2002</v>
      </c>
      <c r="E1252" s="19">
        <v>0.375</v>
      </c>
      <c r="F1252" s="19">
        <v>26</v>
      </c>
      <c r="G1252" s="13">
        <v>0</v>
      </c>
      <c r="H1252" s="19">
        <v>230</v>
      </c>
      <c r="I1252" s="19">
        <v>2.7E-2</v>
      </c>
      <c r="J1252" s="19">
        <v>0.25600000000000001</v>
      </c>
    </row>
    <row r="1253" spans="1:10" ht="14.5" x14ac:dyDescent="0.35">
      <c r="A1253" s="12" t="str">
        <f t="shared" si="19"/>
        <v>Kenya-Africa-2003</v>
      </c>
      <c r="B1253" s="13" t="s">
        <v>64</v>
      </c>
      <c r="C1253" s="14" t="s">
        <v>161</v>
      </c>
      <c r="D1253" s="15">
        <v>2003</v>
      </c>
      <c r="E1253" s="19">
        <v>0.26300000000000001</v>
      </c>
      <c r="F1253" s="19">
        <v>39</v>
      </c>
      <c r="G1253" s="13">
        <v>0</v>
      </c>
      <c r="H1253" s="19">
        <v>157</v>
      </c>
      <c r="I1253" s="19">
        <v>1.0999999999999999E-2</v>
      </c>
      <c r="J1253" s="19">
        <v>0.17100000000000001</v>
      </c>
    </row>
    <row r="1254" spans="1:10" ht="14.5" x14ac:dyDescent="0.35">
      <c r="A1254" s="12" t="str">
        <f t="shared" si="19"/>
        <v>Kenya-Africa-2004</v>
      </c>
      <c r="B1254" s="13" t="s">
        <v>64</v>
      </c>
      <c r="C1254" s="14" t="s">
        <v>161</v>
      </c>
      <c r="D1254" s="15">
        <v>2004</v>
      </c>
      <c r="E1254" s="19">
        <v>0.44400000000000001</v>
      </c>
      <c r="F1254" s="19">
        <v>26</v>
      </c>
      <c r="G1254" s="13">
        <v>0</v>
      </c>
      <c r="H1254" s="19">
        <v>172</v>
      </c>
      <c r="I1254" s="19">
        <v>2.4E-2</v>
      </c>
      <c r="J1254" s="19">
        <v>0.4</v>
      </c>
    </row>
    <row r="1255" spans="1:10" ht="14.5" x14ac:dyDescent="0.35">
      <c r="A1255" s="12" t="str">
        <f t="shared" si="19"/>
        <v>Kenya-Africa-2005</v>
      </c>
      <c r="B1255" s="13" t="s">
        <v>64</v>
      </c>
      <c r="C1255" s="14" t="s">
        <v>161</v>
      </c>
      <c r="D1255" s="15">
        <v>2005</v>
      </c>
      <c r="E1255" s="19">
        <v>0.32200000000000001</v>
      </c>
      <c r="F1255" s="19">
        <v>25</v>
      </c>
      <c r="G1255" s="13">
        <v>0</v>
      </c>
      <c r="H1255" s="19">
        <v>938</v>
      </c>
      <c r="I1255" s="19">
        <v>0.2</v>
      </c>
      <c r="J1255" s="19">
        <v>0.48</v>
      </c>
    </row>
    <row r="1256" spans="1:10" ht="14.5" x14ac:dyDescent="0.35">
      <c r="A1256" s="12" t="str">
        <f t="shared" si="19"/>
        <v>Kenya-Africa-2006</v>
      </c>
      <c r="B1256" s="13" t="s">
        <v>64</v>
      </c>
      <c r="C1256" s="14" t="s">
        <v>161</v>
      </c>
      <c r="D1256" s="15">
        <v>2006</v>
      </c>
      <c r="E1256" s="19">
        <v>0.15</v>
      </c>
      <c r="F1256" s="19">
        <v>18</v>
      </c>
      <c r="G1256" s="13">
        <v>0</v>
      </c>
      <c r="H1256" s="19">
        <v>183</v>
      </c>
      <c r="I1256" s="19">
        <v>6.3E-2</v>
      </c>
      <c r="J1256" s="19">
        <v>0.34399999999999997</v>
      </c>
    </row>
    <row r="1257" spans="1:10" ht="14.5" x14ac:dyDescent="0.35">
      <c r="A1257" s="12" t="str">
        <f t="shared" si="19"/>
        <v>Kenya-Africa-2007</v>
      </c>
      <c r="B1257" s="13" t="s">
        <v>64</v>
      </c>
      <c r="C1257" s="14" t="s">
        <v>161</v>
      </c>
      <c r="D1257" s="15">
        <v>2007</v>
      </c>
      <c r="E1257" s="19">
        <v>0.44900000000000001</v>
      </c>
      <c r="F1257" s="19">
        <v>14</v>
      </c>
      <c r="G1257" s="13">
        <v>0</v>
      </c>
      <c r="H1257" s="19">
        <v>270</v>
      </c>
      <c r="I1257" s="19">
        <v>1.0999999999999999E-2</v>
      </c>
      <c r="J1257" s="19">
        <v>0.253</v>
      </c>
    </row>
    <row r="1258" spans="1:10" ht="14.5" x14ac:dyDescent="0.35">
      <c r="A1258" s="12" t="str">
        <f t="shared" si="19"/>
        <v>Kenya-Africa-2008</v>
      </c>
      <c r="B1258" s="13" t="s">
        <v>64</v>
      </c>
      <c r="C1258" s="14" t="s">
        <v>161</v>
      </c>
      <c r="D1258" s="15">
        <v>2008</v>
      </c>
      <c r="E1258" s="19">
        <v>2.9209999999999998</v>
      </c>
      <c r="F1258" s="19">
        <v>27</v>
      </c>
      <c r="G1258" s="13">
        <v>0</v>
      </c>
      <c r="H1258" s="19">
        <v>376</v>
      </c>
      <c r="I1258" s="19">
        <v>7.5999999999999998E-2</v>
      </c>
      <c r="J1258" s="19">
        <v>0.80600000000000005</v>
      </c>
    </row>
    <row r="1259" spans="1:10" ht="14.5" x14ac:dyDescent="0.35">
      <c r="A1259" s="12" t="str">
        <f t="shared" si="19"/>
        <v>Kenya-Africa-2009</v>
      </c>
      <c r="B1259" s="13" t="s">
        <v>64</v>
      </c>
      <c r="C1259" s="14" t="s">
        <v>161</v>
      </c>
      <c r="D1259" s="15">
        <v>2009</v>
      </c>
      <c r="E1259" s="19">
        <v>2.927</v>
      </c>
      <c r="F1259" s="19">
        <v>127</v>
      </c>
      <c r="G1259" s="13">
        <v>0</v>
      </c>
      <c r="H1259" s="19">
        <v>308</v>
      </c>
      <c r="I1259" s="19">
        <v>6.0000000000000001E-3</v>
      </c>
      <c r="J1259" s="19">
        <v>0.156</v>
      </c>
    </row>
    <row r="1260" spans="1:10" ht="14.5" x14ac:dyDescent="0.35">
      <c r="A1260" s="12" t="str">
        <f t="shared" si="19"/>
        <v>Kenya-Africa-2010</v>
      </c>
      <c r="B1260" s="13" t="s">
        <v>64</v>
      </c>
      <c r="C1260" s="14" t="s">
        <v>161</v>
      </c>
      <c r="D1260" s="15">
        <v>2010</v>
      </c>
      <c r="E1260" s="19">
        <v>2.7970000000000002</v>
      </c>
      <c r="F1260" s="19">
        <v>13</v>
      </c>
      <c r="G1260" s="13">
        <v>0</v>
      </c>
      <c r="H1260" s="19">
        <v>140</v>
      </c>
      <c r="I1260" s="19">
        <v>8.9999999999999993E-3</v>
      </c>
      <c r="J1260" s="19">
        <v>0.10299999999999999</v>
      </c>
    </row>
    <row r="1261" spans="1:10" ht="14.5" x14ac:dyDescent="0.35">
      <c r="A1261" s="12" t="str">
        <f t="shared" si="19"/>
        <v>Kenya-Africa-2011</v>
      </c>
      <c r="B1261" s="13" t="s">
        <v>64</v>
      </c>
      <c r="C1261" s="14" t="s">
        <v>161</v>
      </c>
      <c r="D1261" s="15">
        <v>2011</v>
      </c>
      <c r="E1261" s="19">
        <v>0.35</v>
      </c>
      <c r="F1261" s="19">
        <v>25</v>
      </c>
      <c r="G1261" s="13">
        <v>0</v>
      </c>
      <c r="H1261" s="19">
        <v>161</v>
      </c>
      <c r="I1261" s="19">
        <v>9.8000000000000004E-2</v>
      </c>
      <c r="J1261" s="19">
        <v>0.28599999999999998</v>
      </c>
    </row>
    <row r="1262" spans="1:10" ht="14.5" x14ac:dyDescent="0.35">
      <c r="A1262" s="12" t="str">
        <f t="shared" si="19"/>
        <v>Kenya-Africa-2012</v>
      </c>
      <c r="B1262" s="13" t="s">
        <v>64</v>
      </c>
      <c r="C1262" s="14" t="s">
        <v>161</v>
      </c>
      <c r="D1262" s="15">
        <v>2012</v>
      </c>
      <c r="E1262" s="13">
        <v>0</v>
      </c>
      <c r="F1262" s="13">
        <v>0</v>
      </c>
      <c r="G1262" s="13">
        <v>0</v>
      </c>
      <c r="H1262" s="13">
        <v>0</v>
      </c>
      <c r="I1262" s="19">
        <v>1.2E-2</v>
      </c>
      <c r="J1262" s="19">
        <v>6.8000000000000005E-2</v>
      </c>
    </row>
    <row r="1263" spans="1:10" ht="14.5" x14ac:dyDescent="0.35">
      <c r="A1263" s="12" t="str">
        <f t="shared" si="19"/>
        <v>Kiribati-Oceania-2000</v>
      </c>
      <c r="B1263" s="13" t="s">
        <v>66</v>
      </c>
      <c r="C1263" s="14" t="s">
        <v>162</v>
      </c>
      <c r="D1263" s="15">
        <v>2000</v>
      </c>
      <c r="E1263" s="19">
        <v>0.52100000000000002</v>
      </c>
      <c r="F1263" s="19">
        <v>68</v>
      </c>
      <c r="G1263" s="13">
        <v>0</v>
      </c>
      <c r="H1263" s="19">
        <v>272</v>
      </c>
      <c r="I1263" s="19">
        <v>0.06</v>
      </c>
      <c r="J1263" s="19">
        <v>0.42799999999999999</v>
      </c>
    </row>
    <row r="1264" spans="1:10" ht="14.5" x14ac:dyDescent="0.35">
      <c r="A1264" s="12" t="str">
        <f t="shared" si="19"/>
        <v>Kiribati-Oceania-2001</v>
      </c>
      <c r="B1264" s="13" t="s">
        <v>66</v>
      </c>
      <c r="C1264" s="14" t="s">
        <v>162</v>
      </c>
      <c r="D1264" s="15">
        <v>2001</v>
      </c>
      <c r="E1264" s="19">
        <v>0.71299999999999997</v>
      </c>
      <c r="F1264" s="19">
        <v>64</v>
      </c>
      <c r="G1264" s="13">
        <v>0</v>
      </c>
      <c r="H1264" s="19">
        <v>732</v>
      </c>
      <c r="I1264" s="19">
        <v>1.4999999999999999E-2</v>
      </c>
      <c r="J1264" s="19">
        <v>0.20100000000000001</v>
      </c>
    </row>
    <row r="1265" spans="1:10" ht="14.5" x14ac:dyDescent="0.35">
      <c r="A1265" s="12" t="str">
        <f t="shared" si="19"/>
        <v>Kiribati-Oceania-2002</v>
      </c>
      <c r="B1265" s="13" t="s">
        <v>66</v>
      </c>
      <c r="C1265" s="14" t="s">
        <v>162</v>
      </c>
      <c r="D1265" s="15">
        <v>2002</v>
      </c>
      <c r="E1265" s="19">
        <v>0.51400000000000001</v>
      </c>
      <c r="F1265" s="19">
        <v>8</v>
      </c>
      <c r="G1265" s="13">
        <v>0</v>
      </c>
      <c r="H1265" s="19">
        <v>270</v>
      </c>
      <c r="I1265" s="19">
        <v>1.7999999999999999E-2</v>
      </c>
      <c r="J1265" s="19">
        <v>0.32900000000000001</v>
      </c>
    </row>
    <row r="1266" spans="1:10" ht="14.5" x14ac:dyDescent="0.35">
      <c r="A1266" s="12" t="str">
        <f t="shared" si="19"/>
        <v>Kiribati-Oceania-2003</v>
      </c>
      <c r="B1266" s="13" t="s">
        <v>66</v>
      </c>
      <c r="C1266" s="14" t="s">
        <v>162</v>
      </c>
      <c r="D1266" s="15">
        <v>2003</v>
      </c>
      <c r="E1266" s="19">
        <v>0.46500000000000002</v>
      </c>
      <c r="F1266" s="19">
        <v>17</v>
      </c>
      <c r="G1266" s="13">
        <v>0</v>
      </c>
      <c r="H1266" s="19">
        <v>270</v>
      </c>
      <c r="I1266" s="19">
        <v>8.0000000000000002E-3</v>
      </c>
      <c r="J1266" s="19">
        <v>0.17</v>
      </c>
    </row>
    <row r="1267" spans="1:10" ht="14.5" x14ac:dyDescent="0.35">
      <c r="A1267" s="12" t="str">
        <f t="shared" si="19"/>
        <v>Kiribati-Oceania-2004</v>
      </c>
      <c r="B1267" s="13" t="s">
        <v>66</v>
      </c>
      <c r="C1267" s="14" t="s">
        <v>162</v>
      </c>
      <c r="D1267" s="15">
        <v>2004</v>
      </c>
      <c r="E1267" s="19">
        <v>0.27200000000000002</v>
      </c>
      <c r="F1267" s="19">
        <v>6</v>
      </c>
      <c r="G1267" s="13">
        <v>0</v>
      </c>
      <c r="H1267" s="19">
        <v>161</v>
      </c>
      <c r="I1267" s="19">
        <v>0.28299999999999997</v>
      </c>
      <c r="J1267" s="19">
        <v>0.96799999999999997</v>
      </c>
    </row>
    <row r="1268" spans="1:10" ht="14.5" x14ac:dyDescent="0.35">
      <c r="A1268" s="12" t="str">
        <f t="shared" si="19"/>
        <v>Kiribati-Oceania-2005</v>
      </c>
      <c r="B1268" s="13" t="s">
        <v>66</v>
      </c>
      <c r="C1268" s="14" t="s">
        <v>162</v>
      </c>
      <c r="D1268" s="15">
        <v>2005</v>
      </c>
      <c r="E1268" s="19">
        <v>0.441</v>
      </c>
      <c r="F1268" s="19">
        <v>39</v>
      </c>
      <c r="G1268" s="13">
        <v>0</v>
      </c>
      <c r="H1268" s="19">
        <v>76</v>
      </c>
      <c r="I1268" s="19">
        <v>0.41</v>
      </c>
      <c r="J1268" s="19">
        <v>1.2889999999999999</v>
      </c>
    </row>
    <row r="1269" spans="1:10" ht="14.5" x14ac:dyDescent="0.35">
      <c r="A1269" s="12" t="str">
        <f t="shared" si="19"/>
        <v>Kiribati-Oceania-2006</v>
      </c>
      <c r="B1269" s="13" t="s">
        <v>66</v>
      </c>
      <c r="C1269" s="14" t="s">
        <v>162</v>
      </c>
      <c r="D1269" s="15">
        <v>2006</v>
      </c>
      <c r="E1269" s="19">
        <v>0.623</v>
      </c>
      <c r="F1269" s="19">
        <v>11</v>
      </c>
      <c r="G1269" s="13">
        <v>0</v>
      </c>
      <c r="H1269" s="19">
        <v>144</v>
      </c>
      <c r="I1269" s="19">
        <v>0.36799999999999999</v>
      </c>
      <c r="J1269" s="19">
        <v>1.0449999999999999</v>
      </c>
    </row>
    <row r="1270" spans="1:10" ht="14.5" x14ac:dyDescent="0.35">
      <c r="A1270" s="12" t="str">
        <f t="shared" si="19"/>
        <v>Kiribati-Oceania-2007</v>
      </c>
      <c r="B1270" s="13" t="s">
        <v>66</v>
      </c>
      <c r="C1270" s="14" t="s">
        <v>162</v>
      </c>
      <c r="D1270" s="15">
        <v>2007</v>
      </c>
      <c r="E1270" s="19">
        <v>0.3</v>
      </c>
      <c r="F1270" s="19">
        <v>22</v>
      </c>
      <c r="G1270" s="13">
        <v>0</v>
      </c>
      <c r="H1270" s="19">
        <v>200</v>
      </c>
      <c r="I1270" s="19">
        <v>0.24</v>
      </c>
      <c r="J1270" s="19">
        <v>0.97899999999999998</v>
      </c>
    </row>
    <row r="1271" spans="1:10" ht="14.5" x14ac:dyDescent="0.35">
      <c r="A1271" s="12" t="str">
        <f t="shared" si="19"/>
        <v>Kiribati-Oceania-2008</v>
      </c>
      <c r="B1271" s="13" t="s">
        <v>66</v>
      </c>
      <c r="C1271" s="14" t="s">
        <v>162</v>
      </c>
      <c r="D1271" s="15">
        <v>2008</v>
      </c>
      <c r="E1271" s="19">
        <v>0.496</v>
      </c>
      <c r="F1271" s="19">
        <v>12</v>
      </c>
      <c r="G1271" s="13">
        <v>0</v>
      </c>
      <c r="H1271" s="19">
        <v>358</v>
      </c>
      <c r="I1271" s="19">
        <v>0.52</v>
      </c>
      <c r="J1271" s="19">
        <v>1.0109999999999999</v>
      </c>
    </row>
    <row r="1272" spans="1:10" ht="14.5" x14ac:dyDescent="0.35">
      <c r="A1272" s="12" t="str">
        <f t="shared" si="19"/>
        <v>Kiribati-Oceania-2009</v>
      </c>
      <c r="B1272" s="13" t="s">
        <v>66</v>
      </c>
      <c r="C1272" s="14" t="s">
        <v>162</v>
      </c>
      <c r="D1272" s="15">
        <v>2009</v>
      </c>
      <c r="E1272" s="13">
        <v>0</v>
      </c>
      <c r="F1272" s="13">
        <v>0</v>
      </c>
      <c r="G1272" s="13">
        <v>0</v>
      </c>
      <c r="H1272" s="13">
        <v>0</v>
      </c>
      <c r="I1272" s="19">
        <v>0.14000000000000001</v>
      </c>
      <c r="J1272" s="19">
        <v>1.804</v>
      </c>
    </row>
    <row r="1273" spans="1:10" ht="14.5" x14ac:dyDescent="0.35">
      <c r="A1273" s="12" t="str">
        <f t="shared" si="19"/>
        <v>Kiribati-Oceania-2010</v>
      </c>
      <c r="B1273" s="13" t="s">
        <v>66</v>
      </c>
      <c r="C1273" s="14" t="s">
        <v>162</v>
      </c>
      <c r="D1273" s="15">
        <v>2010</v>
      </c>
      <c r="E1273" s="19">
        <v>0.19500000000000001</v>
      </c>
      <c r="F1273" s="19">
        <v>60</v>
      </c>
      <c r="G1273" s="13">
        <v>0</v>
      </c>
      <c r="H1273" s="19">
        <v>152</v>
      </c>
      <c r="I1273" s="19">
        <v>0.06</v>
      </c>
      <c r="J1273" s="19">
        <v>1.2</v>
      </c>
    </row>
    <row r="1274" spans="1:10" ht="14.5" x14ac:dyDescent="0.35">
      <c r="A1274" s="12" t="str">
        <f t="shared" si="19"/>
        <v>Kiribati-Oceania-2011</v>
      </c>
      <c r="B1274" s="13" t="s">
        <v>66</v>
      </c>
      <c r="C1274" s="14" t="s">
        <v>162</v>
      </c>
      <c r="D1274" s="15">
        <v>2011</v>
      </c>
      <c r="E1274" s="19">
        <v>0.42599999999999999</v>
      </c>
      <c r="F1274" s="19">
        <v>8</v>
      </c>
      <c r="G1274" s="13">
        <v>0</v>
      </c>
      <c r="H1274" s="19">
        <v>433</v>
      </c>
      <c r="I1274" s="19">
        <v>0.314</v>
      </c>
      <c r="J1274" s="19">
        <v>0.90500000000000003</v>
      </c>
    </row>
    <row r="1275" spans="1:10" ht="14.5" x14ac:dyDescent="0.35">
      <c r="A1275" s="12" t="str">
        <f t="shared" si="19"/>
        <v>Kiribati-Oceania-2012</v>
      </c>
      <c r="B1275" s="13" t="s">
        <v>66</v>
      </c>
      <c r="C1275" s="14" t="s">
        <v>162</v>
      </c>
      <c r="D1275" s="15">
        <v>2012</v>
      </c>
      <c r="E1275" s="19">
        <v>0.72</v>
      </c>
      <c r="F1275" s="19">
        <v>25</v>
      </c>
      <c r="G1275" s="13">
        <v>0</v>
      </c>
      <c r="H1275" s="19">
        <v>451</v>
      </c>
      <c r="I1275" s="19">
        <v>0.125</v>
      </c>
      <c r="J1275" s="19">
        <v>0.88400000000000001</v>
      </c>
    </row>
    <row r="1276" spans="1:10" ht="14.5" x14ac:dyDescent="0.35">
      <c r="A1276" s="12" t="str">
        <f t="shared" si="19"/>
        <v>Kosovo-Europe-2000</v>
      </c>
      <c r="B1276" s="13" t="s">
        <v>62</v>
      </c>
      <c r="C1276" s="14" t="s">
        <v>163</v>
      </c>
      <c r="D1276" s="15">
        <v>2000</v>
      </c>
      <c r="E1276" s="19">
        <v>0.223</v>
      </c>
      <c r="F1276" s="19">
        <v>66</v>
      </c>
      <c r="G1276" s="13">
        <v>0</v>
      </c>
      <c r="H1276" s="19">
        <v>339</v>
      </c>
      <c r="I1276" s="19">
        <v>0.11600000000000001</v>
      </c>
      <c r="J1276" s="19">
        <v>0.89500000000000002</v>
      </c>
    </row>
    <row r="1277" spans="1:10" ht="14.5" x14ac:dyDescent="0.35">
      <c r="A1277" s="12" t="str">
        <f t="shared" si="19"/>
        <v>Kosovo-Europe-2001</v>
      </c>
      <c r="B1277" s="13" t="s">
        <v>62</v>
      </c>
      <c r="C1277" s="14" t="s">
        <v>163</v>
      </c>
      <c r="D1277" s="15">
        <v>2001</v>
      </c>
      <c r="E1277" s="19">
        <v>0.19600000000000001</v>
      </c>
      <c r="F1277" s="19">
        <v>40</v>
      </c>
      <c r="G1277" s="13">
        <v>0</v>
      </c>
      <c r="H1277" s="19">
        <v>324</v>
      </c>
      <c r="I1277" s="19">
        <v>3.9E-2</v>
      </c>
      <c r="J1277" s="19">
        <v>0.49199999999999999</v>
      </c>
    </row>
    <row r="1278" spans="1:10" ht="14.5" x14ac:dyDescent="0.35">
      <c r="A1278" s="12" t="str">
        <f t="shared" si="19"/>
        <v>Kosovo-Europe-2002</v>
      </c>
      <c r="B1278" s="13" t="s">
        <v>62</v>
      </c>
      <c r="C1278" s="14" t="s">
        <v>163</v>
      </c>
      <c r="D1278" s="15">
        <v>2002</v>
      </c>
      <c r="E1278" s="19">
        <v>0.378</v>
      </c>
      <c r="F1278" s="19">
        <v>37</v>
      </c>
      <c r="G1278" s="13">
        <v>0</v>
      </c>
      <c r="H1278" s="19">
        <v>90</v>
      </c>
      <c r="I1278" s="19">
        <v>6.5000000000000002E-2</v>
      </c>
      <c r="J1278" s="19">
        <v>0.19900000000000001</v>
      </c>
    </row>
    <row r="1279" spans="1:10" ht="14.5" x14ac:dyDescent="0.35">
      <c r="A1279" s="12" t="str">
        <f t="shared" si="19"/>
        <v>Kosovo-Europe-2003</v>
      </c>
      <c r="B1279" s="13" t="s">
        <v>62</v>
      </c>
      <c r="C1279" s="14" t="s">
        <v>163</v>
      </c>
      <c r="D1279" s="15">
        <v>2003</v>
      </c>
      <c r="E1279" s="19">
        <v>0.36499999999999999</v>
      </c>
      <c r="F1279" s="19">
        <v>56</v>
      </c>
      <c r="G1279" s="13">
        <v>0</v>
      </c>
      <c r="H1279" s="19">
        <v>104</v>
      </c>
      <c r="I1279" s="19">
        <v>0.11</v>
      </c>
      <c r="J1279" s="19">
        <v>0.60799999999999998</v>
      </c>
    </row>
    <row r="1280" spans="1:10" ht="14.5" x14ac:dyDescent="0.35">
      <c r="A1280" s="12" t="str">
        <f t="shared" si="19"/>
        <v>Kosovo-Europe-2004</v>
      </c>
      <c r="B1280" s="13" t="s">
        <v>62</v>
      </c>
      <c r="C1280" s="14" t="s">
        <v>163</v>
      </c>
      <c r="D1280" s="15">
        <v>2004</v>
      </c>
      <c r="E1280" s="19">
        <v>0.39100000000000001</v>
      </c>
      <c r="F1280" s="19">
        <v>90</v>
      </c>
      <c r="G1280" s="13">
        <v>0</v>
      </c>
      <c r="H1280" s="19">
        <v>242</v>
      </c>
      <c r="I1280" s="19">
        <v>0.115</v>
      </c>
      <c r="J1280" s="19">
        <v>0.58899999999999997</v>
      </c>
    </row>
    <row r="1281" spans="1:10" ht="14.5" x14ac:dyDescent="0.35">
      <c r="A1281" s="12" t="str">
        <f t="shared" si="19"/>
        <v>Kosovo-Europe-2005</v>
      </c>
      <c r="B1281" s="13" t="s">
        <v>62</v>
      </c>
      <c r="C1281" s="14" t="s">
        <v>163</v>
      </c>
      <c r="D1281" s="15">
        <v>2005</v>
      </c>
      <c r="E1281" s="19">
        <v>0.32500000000000001</v>
      </c>
      <c r="F1281" s="19">
        <v>12</v>
      </c>
      <c r="G1281" s="13">
        <v>0</v>
      </c>
      <c r="H1281" s="19">
        <v>224</v>
      </c>
      <c r="I1281" s="19">
        <v>7.8E-2</v>
      </c>
      <c r="J1281" s="19">
        <v>0.71899999999999997</v>
      </c>
    </row>
    <row r="1282" spans="1:10" ht="14.5" x14ac:dyDescent="0.35">
      <c r="A1282" s="12" t="str">
        <f t="shared" si="19"/>
        <v>Kosovo-Europe-2006</v>
      </c>
      <c r="B1282" s="13" t="s">
        <v>62</v>
      </c>
      <c r="C1282" s="14" t="s">
        <v>163</v>
      </c>
      <c r="D1282" s="15">
        <v>2006</v>
      </c>
      <c r="E1282" s="19">
        <v>0.435</v>
      </c>
      <c r="F1282" s="19">
        <v>57</v>
      </c>
      <c r="G1282" s="13">
        <v>0</v>
      </c>
      <c r="H1282" s="19">
        <v>488</v>
      </c>
      <c r="I1282" s="19">
        <v>7.1999999999999995E-2</v>
      </c>
      <c r="J1282" s="19">
        <v>1.0349999999999999</v>
      </c>
    </row>
    <row r="1283" spans="1:10" ht="14.5" x14ac:dyDescent="0.35">
      <c r="A1283" s="12" t="str">
        <f t="shared" ref="A1283:A1346" si="20">C1283&amp;"-"&amp;D1283</f>
        <v>Kosovo-Europe-2007</v>
      </c>
      <c r="B1283" s="13" t="s">
        <v>62</v>
      </c>
      <c r="C1283" s="14" t="s">
        <v>163</v>
      </c>
      <c r="D1283" s="15">
        <v>2007</v>
      </c>
      <c r="E1283" s="19">
        <v>2.0379999999999998</v>
      </c>
      <c r="F1283" s="19">
        <v>23</v>
      </c>
      <c r="G1283" s="13">
        <v>0</v>
      </c>
      <c r="H1283" s="19">
        <v>504</v>
      </c>
      <c r="I1283" s="19">
        <v>0.02</v>
      </c>
      <c r="J1283" s="19">
        <v>0.22500000000000001</v>
      </c>
    </row>
    <row r="1284" spans="1:10" ht="14.5" x14ac:dyDescent="0.35">
      <c r="A1284" s="12" t="str">
        <f t="shared" si="20"/>
        <v>Kosovo-Europe-2008</v>
      </c>
      <c r="B1284" s="13" t="s">
        <v>62</v>
      </c>
      <c r="C1284" s="14" t="s">
        <v>163</v>
      </c>
      <c r="D1284" s="15">
        <v>2008</v>
      </c>
      <c r="E1284" s="19">
        <v>0.30299999999999999</v>
      </c>
      <c r="F1284" s="19">
        <v>15</v>
      </c>
      <c r="G1284" s="13">
        <v>0</v>
      </c>
      <c r="H1284" s="19">
        <v>198</v>
      </c>
      <c r="I1284" s="19">
        <v>8.0000000000000002E-3</v>
      </c>
      <c r="J1284" s="19">
        <v>7.9000000000000001E-2</v>
      </c>
    </row>
    <row r="1285" spans="1:10" ht="14.5" x14ac:dyDescent="0.35">
      <c r="A1285" s="12" t="str">
        <f t="shared" si="20"/>
        <v>Kosovo-Europe-2009</v>
      </c>
      <c r="B1285" s="13" t="s">
        <v>62</v>
      </c>
      <c r="C1285" s="14" t="s">
        <v>163</v>
      </c>
      <c r="D1285" s="15">
        <v>2009</v>
      </c>
      <c r="E1285" s="19">
        <v>0.68200000000000005</v>
      </c>
      <c r="F1285" s="19">
        <v>19</v>
      </c>
      <c r="G1285" s="13">
        <v>0</v>
      </c>
      <c r="H1285" s="19">
        <v>696</v>
      </c>
      <c r="I1285" s="19">
        <v>0.04</v>
      </c>
      <c r="J1285" s="19">
        <v>0.76900000000000002</v>
      </c>
    </row>
    <row r="1286" spans="1:10" ht="14.5" x14ac:dyDescent="0.35">
      <c r="A1286" s="12" t="str">
        <f t="shared" si="20"/>
        <v>Kosovo-Europe-2010</v>
      </c>
      <c r="B1286" s="13" t="s">
        <v>62</v>
      </c>
      <c r="C1286" s="14" t="s">
        <v>163</v>
      </c>
      <c r="D1286" s="15">
        <v>2010</v>
      </c>
      <c r="E1286" s="19">
        <v>0.36099999999999999</v>
      </c>
      <c r="F1286" s="19">
        <v>36</v>
      </c>
      <c r="G1286" s="13">
        <v>0</v>
      </c>
      <c r="H1286" s="19">
        <v>180</v>
      </c>
      <c r="I1286" s="19">
        <v>0.16700000000000001</v>
      </c>
      <c r="J1286" s="19">
        <v>0.41499999999999998</v>
      </c>
    </row>
    <row r="1287" spans="1:10" ht="14.5" x14ac:dyDescent="0.35">
      <c r="A1287" s="12" t="str">
        <f t="shared" si="20"/>
        <v>Kosovo-Europe-2011</v>
      </c>
      <c r="B1287" s="13" t="s">
        <v>62</v>
      </c>
      <c r="C1287" s="14" t="s">
        <v>163</v>
      </c>
      <c r="D1287" s="15">
        <v>2011</v>
      </c>
      <c r="E1287" s="19">
        <v>0.377</v>
      </c>
      <c r="F1287" s="19">
        <v>7</v>
      </c>
      <c r="G1287" s="13">
        <v>0</v>
      </c>
      <c r="H1287" s="19">
        <v>201</v>
      </c>
      <c r="I1287" s="19">
        <v>1.7000000000000001E-2</v>
      </c>
      <c r="J1287" s="19">
        <v>0.36599999999999999</v>
      </c>
    </row>
    <row r="1288" spans="1:10" ht="14.5" x14ac:dyDescent="0.35">
      <c r="A1288" s="12" t="str">
        <f t="shared" si="20"/>
        <v>Kosovo-Europe-2012</v>
      </c>
      <c r="B1288" s="13" t="s">
        <v>62</v>
      </c>
      <c r="C1288" s="14" t="s">
        <v>163</v>
      </c>
      <c r="D1288" s="15">
        <v>2012</v>
      </c>
      <c r="E1288" s="19">
        <v>0.33300000000000002</v>
      </c>
      <c r="F1288" s="19">
        <v>144</v>
      </c>
      <c r="G1288" s="13">
        <v>0</v>
      </c>
      <c r="H1288" s="19">
        <v>424</v>
      </c>
      <c r="I1288" s="19">
        <v>0.188</v>
      </c>
      <c r="J1288" s="19">
        <v>0.57599999999999996</v>
      </c>
    </row>
    <row r="1289" spans="1:10" ht="14.5" x14ac:dyDescent="0.35">
      <c r="A1289" s="12" t="str">
        <f t="shared" si="20"/>
        <v>Kuwait-Middle East-2000</v>
      </c>
      <c r="B1289" s="13" t="s">
        <v>79</v>
      </c>
      <c r="C1289" s="14" t="s">
        <v>164</v>
      </c>
      <c r="D1289" s="15">
        <v>2000</v>
      </c>
      <c r="E1289" s="19">
        <v>0.442</v>
      </c>
      <c r="F1289" s="19">
        <v>40</v>
      </c>
      <c r="G1289" s="13">
        <v>0</v>
      </c>
      <c r="H1289" s="19">
        <v>270</v>
      </c>
      <c r="I1289" s="19">
        <v>2.1000000000000001E-2</v>
      </c>
      <c r="J1289" s="19">
        <v>0.82199999999999995</v>
      </c>
    </row>
    <row r="1290" spans="1:10" ht="14.5" x14ac:dyDescent="0.35">
      <c r="A1290" s="12" t="str">
        <f t="shared" si="20"/>
        <v>Kuwait-Middle East-2001</v>
      </c>
      <c r="B1290" s="13" t="s">
        <v>79</v>
      </c>
      <c r="C1290" s="14" t="s">
        <v>164</v>
      </c>
      <c r="D1290" s="15">
        <v>2001</v>
      </c>
      <c r="E1290" s="19">
        <v>0.441</v>
      </c>
      <c r="F1290" s="19">
        <v>135</v>
      </c>
      <c r="G1290" s="13">
        <v>0</v>
      </c>
      <c r="H1290" s="19">
        <v>492</v>
      </c>
      <c r="I1290" s="19">
        <v>0.06</v>
      </c>
      <c r="J1290" s="19">
        <v>0.57399999999999995</v>
      </c>
    </row>
    <row r="1291" spans="1:10" ht="14.5" x14ac:dyDescent="0.35">
      <c r="A1291" s="12" t="str">
        <f t="shared" si="20"/>
        <v>Kuwait-Middle East-2002</v>
      </c>
      <c r="B1291" s="13" t="s">
        <v>79</v>
      </c>
      <c r="C1291" s="14" t="s">
        <v>164</v>
      </c>
      <c r="D1291" s="15">
        <v>2002</v>
      </c>
      <c r="E1291" s="13">
        <v>0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</row>
    <row r="1292" spans="1:10" ht="14.5" x14ac:dyDescent="0.35">
      <c r="A1292" s="12" t="str">
        <f t="shared" si="20"/>
        <v>Kuwait-Middle East-2003</v>
      </c>
      <c r="B1292" s="13" t="s">
        <v>79</v>
      </c>
      <c r="C1292" s="14" t="s">
        <v>164</v>
      </c>
      <c r="D1292" s="15">
        <v>2003</v>
      </c>
      <c r="E1292" s="19">
        <v>0.503</v>
      </c>
      <c r="F1292" s="19">
        <v>84</v>
      </c>
      <c r="G1292" s="13">
        <v>0</v>
      </c>
      <c r="H1292" s="19">
        <v>270</v>
      </c>
      <c r="I1292" s="19">
        <v>0.03</v>
      </c>
      <c r="J1292" s="19">
        <v>0.41299999999999998</v>
      </c>
    </row>
    <row r="1293" spans="1:10" ht="14.5" x14ac:dyDescent="0.35">
      <c r="A1293" s="12" t="str">
        <f t="shared" si="20"/>
        <v>Kuwait-Middle East-2004</v>
      </c>
      <c r="B1293" s="13" t="s">
        <v>79</v>
      </c>
      <c r="C1293" s="14" t="s">
        <v>164</v>
      </c>
      <c r="D1293" s="15">
        <v>2004</v>
      </c>
      <c r="E1293" s="19">
        <v>0.49299999999999999</v>
      </c>
      <c r="F1293" s="19">
        <v>33</v>
      </c>
      <c r="G1293" s="13">
        <v>0</v>
      </c>
      <c r="H1293" s="19">
        <v>393</v>
      </c>
      <c r="I1293" s="19">
        <v>0.14000000000000001</v>
      </c>
      <c r="J1293" s="19">
        <v>0.61</v>
      </c>
    </row>
    <row r="1294" spans="1:10" ht="14.5" x14ac:dyDescent="0.35">
      <c r="A1294" s="12" t="str">
        <f t="shared" si="20"/>
        <v>Kuwait-Middle East-2005</v>
      </c>
      <c r="B1294" s="13" t="s">
        <v>79</v>
      </c>
      <c r="C1294" s="14" t="s">
        <v>164</v>
      </c>
      <c r="D1294" s="15">
        <v>2005</v>
      </c>
      <c r="E1294" s="19">
        <v>0.42899999999999999</v>
      </c>
      <c r="F1294" s="19">
        <v>20</v>
      </c>
      <c r="G1294" s="13">
        <v>0</v>
      </c>
      <c r="H1294" s="19">
        <v>141</v>
      </c>
      <c r="I1294" s="19">
        <v>2.3E-2</v>
      </c>
      <c r="J1294" s="19">
        <v>0.39700000000000002</v>
      </c>
    </row>
    <row r="1295" spans="1:10" ht="14.5" x14ac:dyDescent="0.35">
      <c r="A1295" s="12" t="str">
        <f t="shared" si="20"/>
        <v>Kuwait-Middle East-2006</v>
      </c>
      <c r="B1295" s="13" t="s">
        <v>79</v>
      </c>
      <c r="C1295" s="14" t="s">
        <v>164</v>
      </c>
      <c r="D1295" s="15">
        <v>2006</v>
      </c>
      <c r="E1295" s="19">
        <v>2.1789999999999998</v>
      </c>
      <c r="F1295" s="19">
        <v>22</v>
      </c>
      <c r="G1295" s="13">
        <v>0</v>
      </c>
      <c r="H1295" s="19">
        <v>100</v>
      </c>
      <c r="I1295" s="19">
        <v>5.0999999999999997E-2</v>
      </c>
      <c r="J1295" s="19">
        <v>0.24199999999999999</v>
      </c>
    </row>
    <row r="1296" spans="1:10" ht="14.5" x14ac:dyDescent="0.35">
      <c r="A1296" s="12" t="str">
        <f t="shared" si="20"/>
        <v>Kuwait-Middle East-2007</v>
      </c>
      <c r="B1296" s="13" t="s">
        <v>79</v>
      </c>
      <c r="C1296" s="14" t="s">
        <v>164</v>
      </c>
      <c r="D1296" s="15">
        <v>2007</v>
      </c>
      <c r="E1296" s="19">
        <v>0.31</v>
      </c>
      <c r="F1296" s="19">
        <v>3</v>
      </c>
      <c r="G1296" s="13">
        <v>0</v>
      </c>
      <c r="H1296" s="19">
        <v>148</v>
      </c>
      <c r="I1296" s="19">
        <v>0.08</v>
      </c>
      <c r="J1296" s="19">
        <v>0.32700000000000001</v>
      </c>
    </row>
    <row r="1297" spans="1:10" ht="14.5" x14ac:dyDescent="0.35">
      <c r="A1297" s="12" t="str">
        <f t="shared" si="20"/>
        <v>Kuwait-Middle East-2008</v>
      </c>
      <c r="B1297" s="13" t="s">
        <v>79</v>
      </c>
      <c r="C1297" s="14" t="s">
        <v>164</v>
      </c>
      <c r="D1297" s="15">
        <v>2008</v>
      </c>
      <c r="E1297" s="19">
        <v>2.3519999999999999</v>
      </c>
      <c r="F1297" s="19">
        <v>12</v>
      </c>
      <c r="G1297" s="13">
        <v>0</v>
      </c>
      <c r="H1297" s="19">
        <v>357</v>
      </c>
      <c r="I1297" s="19">
        <v>6.0000000000000001E-3</v>
      </c>
      <c r="J1297" s="19">
        <v>0.34799999999999998</v>
      </c>
    </row>
    <row r="1298" spans="1:10" ht="14.5" x14ac:dyDescent="0.35">
      <c r="A1298" s="12" t="str">
        <f t="shared" si="20"/>
        <v>Kuwait-Middle East-2009</v>
      </c>
      <c r="B1298" s="13" t="s">
        <v>79</v>
      </c>
      <c r="C1298" s="14" t="s">
        <v>164</v>
      </c>
      <c r="D1298" s="15">
        <v>2009</v>
      </c>
      <c r="E1298" s="19">
        <v>0.879</v>
      </c>
      <c r="F1298" s="19">
        <v>40</v>
      </c>
      <c r="G1298" s="13">
        <v>0</v>
      </c>
      <c r="H1298" s="19">
        <v>416</v>
      </c>
      <c r="I1298" s="19">
        <v>0.01</v>
      </c>
      <c r="J1298" s="19">
        <v>0.36799999999999999</v>
      </c>
    </row>
    <row r="1299" spans="1:10" ht="14.5" x14ac:dyDescent="0.35">
      <c r="A1299" s="12" t="str">
        <f t="shared" si="20"/>
        <v>Kuwait-Middle East-2010</v>
      </c>
      <c r="B1299" s="13" t="s">
        <v>79</v>
      </c>
      <c r="C1299" s="14" t="s">
        <v>164</v>
      </c>
      <c r="D1299" s="15">
        <v>2010</v>
      </c>
      <c r="E1299" s="19">
        <v>0.65900000000000003</v>
      </c>
      <c r="F1299" s="19">
        <v>31</v>
      </c>
      <c r="G1299" s="13">
        <v>0</v>
      </c>
      <c r="H1299" s="19">
        <v>270</v>
      </c>
      <c r="I1299" s="19">
        <v>3.1E-2</v>
      </c>
      <c r="J1299" s="19">
        <v>0.74399999999999999</v>
      </c>
    </row>
    <row r="1300" spans="1:10" ht="14.5" x14ac:dyDescent="0.35">
      <c r="A1300" s="12" t="str">
        <f t="shared" si="20"/>
        <v>Kuwait-Middle East-2011</v>
      </c>
      <c r="B1300" s="13" t="s">
        <v>79</v>
      </c>
      <c r="C1300" s="14" t="s">
        <v>164</v>
      </c>
      <c r="D1300" s="15">
        <v>2011</v>
      </c>
      <c r="E1300" s="19">
        <v>0.84499999999999997</v>
      </c>
      <c r="F1300" s="19">
        <v>84</v>
      </c>
      <c r="G1300" s="13">
        <v>0</v>
      </c>
      <c r="H1300" s="19">
        <v>216</v>
      </c>
      <c r="I1300" s="19">
        <v>6.0000000000000001E-3</v>
      </c>
      <c r="J1300" s="19">
        <v>3.2000000000000001E-2</v>
      </c>
    </row>
    <row r="1301" spans="1:10" ht="14.5" x14ac:dyDescent="0.35">
      <c r="A1301" s="12" t="str">
        <f t="shared" si="20"/>
        <v>Kuwait-Middle East-2012</v>
      </c>
      <c r="B1301" s="13" t="s">
        <v>79</v>
      </c>
      <c r="C1301" s="14" t="s">
        <v>164</v>
      </c>
      <c r="D1301" s="15">
        <v>2012</v>
      </c>
      <c r="E1301" s="19">
        <v>0.45900000000000002</v>
      </c>
      <c r="F1301" s="19">
        <v>216</v>
      </c>
      <c r="G1301" s="13">
        <v>0</v>
      </c>
      <c r="H1301" s="19">
        <v>208</v>
      </c>
      <c r="I1301" s="19">
        <v>2.5000000000000001E-2</v>
      </c>
      <c r="J1301" s="19">
        <v>0.42699999999999999</v>
      </c>
    </row>
    <row r="1302" spans="1:10" ht="14.5" x14ac:dyDescent="0.35">
      <c r="A1302" s="12" t="str">
        <f t="shared" si="20"/>
        <v>Kyrgyzstan-Asia-2000</v>
      </c>
      <c r="B1302" s="13" t="s">
        <v>60</v>
      </c>
      <c r="C1302" s="14" t="s">
        <v>165</v>
      </c>
      <c r="D1302" s="15">
        <v>2000</v>
      </c>
      <c r="E1302" s="19">
        <v>0.48799999999999999</v>
      </c>
      <c r="F1302" s="19">
        <v>19</v>
      </c>
      <c r="G1302" s="13">
        <v>0</v>
      </c>
      <c r="H1302" s="19">
        <v>654</v>
      </c>
      <c r="I1302" s="19">
        <v>4.2999999999999997E-2</v>
      </c>
      <c r="J1302" s="19">
        <v>0.41899999999999998</v>
      </c>
    </row>
    <row r="1303" spans="1:10" ht="14.5" x14ac:dyDescent="0.35">
      <c r="A1303" s="12" t="str">
        <f t="shared" si="20"/>
        <v>Kyrgyzstan-Asia-2001</v>
      </c>
      <c r="B1303" s="13" t="s">
        <v>60</v>
      </c>
      <c r="C1303" s="14" t="s">
        <v>165</v>
      </c>
      <c r="D1303" s="15">
        <v>2001</v>
      </c>
      <c r="E1303" s="19">
        <v>0.66300000000000003</v>
      </c>
      <c r="F1303" s="19">
        <v>161</v>
      </c>
      <c r="G1303" s="13">
        <v>0</v>
      </c>
      <c r="H1303" s="19">
        <v>606</v>
      </c>
      <c r="I1303" s="19">
        <v>0.05</v>
      </c>
      <c r="J1303" s="19">
        <v>0.90400000000000003</v>
      </c>
    </row>
    <row r="1304" spans="1:10" ht="14.5" x14ac:dyDescent="0.35">
      <c r="A1304" s="12" t="str">
        <f t="shared" si="20"/>
        <v>Kyrgyzstan-Asia-2002</v>
      </c>
      <c r="B1304" s="13" t="s">
        <v>60</v>
      </c>
      <c r="C1304" s="14" t="s">
        <v>165</v>
      </c>
      <c r="D1304" s="15">
        <v>2002</v>
      </c>
      <c r="E1304" s="19">
        <v>0.45500000000000002</v>
      </c>
      <c r="F1304" s="19">
        <v>9</v>
      </c>
      <c r="G1304" s="13">
        <v>0</v>
      </c>
      <c r="H1304" s="19">
        <v>666</v>
      </c>
      <c r="I1304" s="19">
        <v>0.16</v>
      </c>
      <c r="J1304" s="19">
        <v>0.64400000000000002</v>
      </c>
    </row>
    <row r="1305" spans="1:10" ht="14.5" x14ac:dyDescent="0.35">
      <c r="A1305" s="12" t="str">
        <f t="shared" si="20"/>
        <v>Kyrgyzstan-Asia-2003</v>
      </c>
      <c r="B1305" s="13" t="s">
        <v>60</v>
      </c>
      <c r="C1305" s="14" t="s">
        <v>165</v>
      </c>
      <c r="D1305" s="15">
        <v>2003</v>
      </c>
      <c r="E1305" s="19">
        <v>0.375</v>
      </c>
      <c r="F1305" s="19">
        <v>13</v>
      </c>
      <c r="G1305" s="13">
        <v>0</v>
      </c>
      <c r="H1305" s="19">
        <v>230</v>
      </c>
      <c r="I1305" s="19">
        <v>4.2000000000000003E-2</v>
      </c>
      <c r="J1305" s="19">
        <v>0.30099999999999999</v>
      </c>
    </row>
    <row r="1306" spans="1:10" ht="14.5" x14ac:dyDescent="0.35">
      <c r="A1306" s="12" t="str">
        <f t="shared" si="20"/>
        <v>Kyrgyzstan-Asia-2004</v>
      </c>
      <c r="B1306" s="13" t="s">
        <v>60</v>
      </c>
      <c r="C1306" s="14" t="s">
        <v>165</v>
      </c>
      <c r="D1306" s="15">
        <v>2004</v>
      </c>
      <c r="E1306" s="19">
        <v>0.25900000000000001</v>
      </c>
      <c r="F1306" s="19">
        <v>39</v>
      </c>
      <c r="G1306" s="13">
        <v>0</v>
      </c>
      <c r="H1306" s="19">
        <v>157</v>
      </c>
      <c r="I1306" s="19">
        <v>2.3E-2</v>
      </c>
      <c r="J1306" s="19">
        <v>0.20799999999999999</v>
      </c>
    </row>
    <row r="1307" spans="1:10" ht="14.5" x14ac:dyDescent="0.35">
      <c r="A1307" s="12" t="str">
        <f t="shared" si="20"/>
        <v>Kyrgyzstan-Asia-2005</v>
      </c>
      <c r="B1307" s="13" t="s">
        <v>60</v>
      </c>
      <c r="C1307" s="14" t="s">
        <v>165</v>
      </c>
      <c r="D1307" s="15">
        <v>2005</v>
      </c>
      <c r="E1307" s="19">
        <v>0.44400000000000001</v>
      </c>
      <c r="F1307" s="19">
        <v>26</v>
      </c>
      <c r="G1307" s="13">
        <v>0</v>
      </c>
      <c r="H1307" s="19">
        <v>172</v>
      </c>
      <c r="I1307" s="19">
        <v>2.9000000000000001E-2</v>
      </c>
      <c r="J1307" s="19">
        <v>0.46700000000000003</v>
      </c>
    </row>
    <row r="1308" spans="1:10" ht="14.5" x14ac:dyDescent="0.35">
      <c r="A1308" s="12" t="str">
        <f t="shared" si="20"/>
        <v>Kyrgyzstan-Asia-2006</v>
      </c>
      <c r="B1308" s="13" t="s">
        <v>60</v>
      </c>
      <c r="C1308" s="14" t="s">
        <v>165</v>
      </c>
      <c r="D1308" s="15">
        <v>2006</v>
      </c>
      <c r="E1308" s="19">
        <v>0.32200000000000001</v>
      </c>
      <c r="F1308" s="19">
        <v>25</v>
      </c>
      <c r="G1308" s="13">
        <v>0</v>
      </c>
      <c r="H1308" s="19">
        <v>938</v>
      </c>
      <c r="I1308" s="19">
        <v>0.24</v>
      </c>
      <c r="J1308" s="19">
        <v>0.54700000000000004</v>
      </c>
    </row>
    <row r="1309" spans="1:10" ht="14.5" x14ac:dyDescent="0.35">
      <c r="A1309" s="12" t="str">
        <f t="shared" si="20"/>
        <v>Kyrgyzstan-Asia-2007</v>
      </c>
      <c r="B1309" s="13" t="s">
        <v>60</v>
      </c>
      <c r="C1309" s="14" t="s">
        <v>165</v>
      </c>
      <c r="D1309" s="15">
        <v>2007</v>
      </c>
      <c r="E1309" s="19">
        <v>0.14299999999999999</v>
      </c>
      <c r="F1309" s="19">
        <v>18</v>
      </c>
      <c r="G1309" s="13">
        <v>0</v>
      </c>
      <c r="H1309" s="19">
        <v>183</v>
      </c>
      <c r="I1309" s="19">
        <v>0.1</v>
      </c>
      <c r="J1309" s="19">
        <v>0.41199999999999998</v>
      </c>
    </row>
    <row r="1310" spans="1:10" ht="14.5" x14ac:dyDescent="0.35">
      <c r="A1310" s="12" t="str">
        <f t="shared" si="20"/>
        <v>Kyrgyzstan-Asia-2008</v>
      </c>
      <c r="B1310" s="13" t="s">
        <v>60</v>
      </c>
      <c r="C1310" s="14" t="s">
        <v>165</v>
      </c>
      <c r="D1310" s="15">
        <v>2008</v>
      </c>
      <c r="E1310" s="19">
        <v>0.44800000000000001</v>
      </c>
      <c r="F1310" s="19">
        <v>14</v>
      </c>
      <c r="G1310" s="13">
        <v>0</v>
      </c>
      <c r="H1310" s="19">
        <v>270</v>
      </c>
      <c r="I1310" s="19">
        <v>2.4E-2</v>
      </c>
      <c r="J1310" s="19">
        <v>0.36699999999999999</v>
      </c>
    </row>
    <row r="1311" spans="1:10" ht="14.5" x14ac:dyDescent="0.35">
      <c r="A1311" s="12" t="str">
        <f t="shared" si="20"/>
        <v>Kyrgyzstan-Asia-2009</v>
      </c>
      <c r="B1311" s="13" t="s">
        <v>60</v>
      </c>
      <c r="C1311" s="14" t="s">
        <v>165</v>
      </c>
      <c r="D1311" s="15">
        <v>2009</v>
      </c>
      <c r="E1311" s="19">
        <v>2.9209999999999998</v>
      </c>
      <c r="F1311" s="19">
        <v>27</v>
      </c>
      <c r="G1311" s="13">
        <v>0</v>
      </c>
      <c r="H1311" s="19">
        <v>376</v>
      </c>
      <c r="I1311" s="19">
        <v>9.1999999999999998E-2</v>
      </c>
      <c r="J1311" s="19">
        <v>0.88</v>
      </c>
    </row>
    <row r="1312" spans="1:10" ht="14.5" x14ac:dyDescent="0.35">
      <c r="A1312" s="12" t="str">
        <f t="shared" si="20"/>
        <v>Kyrgyzstan-Asia-2010</v>
      </c>
      <c r="B1312" s="13" t="s">
        <v>60</v>
      </c>
      <c r="C1312" s="14" t="s">
        <v>165</v>
      </c>
      <c r="D1312" s="15">
        <v>2010</v>
      </c>
      <c r="E1312" s="19">
        <v>3.391</v>
      </c>
      <c r="F1312" s="19">
        <v>84</v>
      </c>
      <c r="G1312" s="13">
        <v>0</v>
      </c>
      <c r="H1312" s="19">
        <v>336</v>
      </c>
      <c r="I1312" s="19">
        <v>7.0000000000000001E-3</v>
      </c>
      <c r="J1312" s="19">
        <v>0.19</v>
      </c>
    </row>
    <row r="1313" spans="1:10" ht="14.5" x14ac:dyDescent="0.35">
      <c r="A1313" s="12" t="str">
        <f t="shared" si="20"/>
        <v>Kyrgyzstan-Asia-2011</v>
      </c>
      <c r="B1313" s="13" t="s">
        <v>60</v>
      </c>
      <c r="C1313" s="14" t="s">
        <v>165</v>
      </c>
      <c r="D1313" s="15">
        <v>2011</v>
      </c>
      <c r="E1313" s="19">
        <v>1.5449999999999999</v>
      </c>
      <c r="F1313" s="19">
        <v>13</v>
      </c>
      <c r="G1313" s="13">
        <v>0</v>
      </c>
      <c r="H1313" s="19">
        <v>211</v>
      </c>
      <c r="I1313" s="19">
        <v>0.01</v>
      </c>
      <c r="J1313" s="19">
        <v>0.182</v>
      </c>
    </row>
    <row r="1314" spans="1:10" ht="14.5" x14ac:dyDescent="0.35">
      <c r="A1314" s="12" t="str">
        <f t="shared" si="20"/>
        <v>Kyrgyzstan-Asia-2012</v>
      </c>
      <c r="B1314" s="13" t="s">
        <v>60</v>
      </c>
      <c r="C1314" s="14" t="s">
        <v>165</v>
      </c>
      <c r="D1314" s="15">
        <v>2012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9">
        <v>6.7000000000000004E-2</v>
      </c>
    </row>
    <row r="1315" spans="1:10" ht="14.5" x14ac:dyDescent="0.35">
      <c r="A1315" s="12" t="str">
        <f t="shared" si="20"/>
        <v>Laos-Asia-2000</v>
      </c>
      <c r="B1315" s="13" t="s">
        <v>60</v>
      </c>
      <c r="C1315" s="14" t="s">
        <v>166</v>
      </c>
      <c r="D1315" s="15">
        <v>2000</v>
      </c>
      <c r="E1315" s="19">
        <v>0.35</v>
      </c>
      <c r="F1315" s="19">
        <v>24</v>
      </c>
      <c r="G1315" s="13">
        <v>0</v>
      </c>
      <c r="H1315" s="19">
        <v>161</v>
      </c>
      <c r="I1315" s="19">
        <v>0.125</v>
      </c>
      <c r="J1315" s="19">
        <v>0.377</v>
      </c>
    </row>
    <row r="1316" spans="1:10" ht="14.5" x14ac:dyDescent="0.35">
      <c r="A1316" s="12" t="str">
        <f t="shared" si="20"/>
        <v>Laos-Asia-2001</v>
      </c>
      <c r="B1316" s="13" t="s">
        <v>60</v>
      </c>
      <c r="C1316" s="14" t="s">
        <v>166</v>
      </c>
      <c r="D1316" s="15">
        <v>2001</v>
      </c>
      <c r="E1316" s="19">
        <v>0.52100000000000002</v>
      </c>
      <c r="F1316" s="19">
        <v>66</v>
      </c>
      <c r="G1316" s="13">
        <v>0</v>
      </c>
      <c r="H1316" s="19">
        <v>282</v>
      </c>
      <c r="I1316" s="19">
        <v>0.1</v>
      </c>
      <c r="J1316" s="19">
        <v>0.48099999999999998</v>
      </c>
    </row>
    <row r="1317" spans="1:10" ht="14.5" x14ac:dyDescent="0.35">
      <c r="A1317" s="12" t="str">
        <f t="shared" si="20"/>
        <v>Laos-Asia-2002</v>
      </c>
      <c r="B1317" s="13" t="s">
        <v>60</v>
      </c>
      <c r="C1317" s="14" t="s">
        <v>166</v>
      </c>
      <c r="D1317" s="15">
        <v>2002</v>
      </c>
      <c r="E1317" s="19">
        <v>0.75800000000000001</v>
      </c>
      <c r="F1317" s="19">
        <v>64</v>
      </c>
      <c r="G1317" s="13">
        <v>0</v>
      </c>
      <c r="H1317" s="19">
        <v>732</v>
      </c>
      <c r="I1317" s="19">
        <v>1.7000000000000001E-2</v>
      </c>
      <c r="J1317" s="19">
        <v>0.245</v>
      </c>
    </row>
    <row r="1318" spans="1:10" ht="14.5" x14ac:dyDescent="0.35">
      <c r="A1318" s="12" t="str">
        <f t="shared" si="20"/>
        <v>Laos-Asia-2003</v>
      </c>
      <c r="B1318" s="13" t="s">
        <v>60</v>
      </c>
      <c r="C1318" s="14" t="s">
        <v>166</v>
      </c>
      <c r="D1318" s="15">
        <v>2003</v>
      </c>
      <c r="E1318" s="19">
        <v>0.51400000000000001</v>
      </c>
      <c r="F1318" s="19">
        <v>8</v>
      </c>
      <c r="G1318" s="13">
        <v>0</v>
      </c>
      <c r="H1318" s="19">
        <v>270</v>
      </c>
      <c r="I1318" s="19">
        <v>1.9E-2</v>
      </c>
      <c r="J1318" s="19">
        <v>0.53200000000000003</v>
      </c>
    </row>
    <row r="1319" spans="1:10" ht="14.5" x14ac:dyDescent="0.35">
      <c r="A1319" s="12" t="str">
        <f t="shared" si="20"/>
        <v>Laos-Asia-2004</v>
      </c>
      <c r="B1319" s="13" t="s">
        <v>60</v>
      </c>
      <c r="C1319" s="14" t="s">
        <v>166</v>
      </c>
      <c r="D1319" s="15">
        <v>2004</v>
      </c>
      <c r="E1319" s="19">
        <v>0.46500000000000002</v>
      </c>
      <c r="F1319" s="19">
        <v>17</v>
      </c>
      <c r="G1319" s="13">
        <v>0</v>
      </c>
      <c r="H1319" s="19">
        <v>270</v>
      </c>
      <c r="I1319" s="19">
        <v>8.0000000000000002E-3</v>
      </c>
      <c r="J1319" s="19">
        <v>0.23100000000000001</v>
      </c>
    </row>
    <row r="1320" spans="1:10" ht="14.5" x14ac:dyDescent="0.35">
      <c r="A1320" s="12" t="str">
        <f t="shared" si="20"/>
        <v>Laos-Asia-2005</v>
      </c>
      <c r="B1320" s="13" t="s">
        <v>60</v>
      </c>
      <c r="C1320" s="14" t="s">
        <v>166</v>
      </c>
      <c r="D1320" s="15">
        <v>2005</v>
      </c>
      <c r="E1320" s="19">
        <v>0.27700000000000002</v>
      </c>
      <c r="F1320" s="19">
        <v>6</v>
      </c>
      <c r="G1320" s="13">
        <v>0</v>
      </c>
      <c r="H1320" s="19">
        <v>161</v>
      </c>
      <c r="I1320" s="19">
        <v>0.35</v>
      </c>
      <c r="J1320" s="19">
        <v>1.048</v>
      </c>
    </row>
    <row r="1321" spans="1:10" ht="14.5" x14ac:dyDescent="0.35">
      <c r="A1321" s="12" t="str">
        <f t="shared" si="20"/>
        <v>Laos-Asia-2006</v>
      </c>
      <c r="B1321" s="13" t="s">
        <v>60</v>
      </c>
      <c r="C1321" s="14" t="s">
        <v>166</v>
      </c>
      <c r="D1321" s="15">
        <v>2006</v>
      </c>
      <c r="E1321" s="19">
        <v>0.32200000000000001</v>
      </c>
      <c r="F1321" s="19">
        <v>39</v>
      </c>
      <c r="G1321" s="13">
        <v>0</v>
      </c>
      <c r="H1321" s="19">
        <v>76</v>
      </c>
      <c r="I1321" s="19">
        <v>0.432</v>
      </c>
      <c r="J1321" s="19">
        <v>1.379</v>
      </c>
    </row>
    <row r="1322" spans="1:10" ht="14.5" x14ac:dyDescent="0.35">
      <c r="A1322" s="12" t="str">
        <f t="shared" si="20"/>
        <v>Laos-Asia-2007</v>
      </c>
      <c r="B1322" s="13" t="s">
        <v>60</v>
      </c>
      <c r="C1322" s="14" t="s">
        <v>166</v>
      </c>
      <c r="D1322" s="15">
        <v>2007</v>
      </c>
      <c r="E1322" s="19">
        <v>0.624</v>
      </c>
      <c r="F1322" s="19">
        <v>11</v>
      </c>
      <c r="G1322" s="13">
        <v>0</v>
      </c>
      <c r="H1322" s="19">
        <v>144</v>
      </c>
      <c r="I1322" s="19">
        <v>0.39100000000000001</v>
      </c>
      <c r="J1322" s="19">
        <v>1.1519999999999999</v>
      </c>
    </row>
    <row r="1323" spans="1:10" ht="14.5" x14ac:dyDescent="0.35">
      <c r="A1323" s="12" t="str">
        <f t="shared" si="20"/>
        <v>Laos-Asia-2008</v>
      </c>
      <c r="B1323" s="13" t="s">
        <v>60</v>
      </c>
      <c r="C1323" s="14" t="s">
        <v>166</v>
      </c>
      <c r="D1323" s="15">
        <v>2008</v>
      </c>
      <c r="E1323" s="19">
        <v>0.32400000000000001</v>
      </c>
      <c r="F1323" s="19">
        <v>19</v>
      </c>
      <c r="G1323" s="13">
        <v>0</v>
      </c>
      <c r="H1323" s="19">
        <v>200</v>
      </c>
      <c r="I1323" s="19">
        <v>0.34</v>
      </c>
      <c r="J1323" s="19">
        <v>1.232</v>
      </c>
    </row>
    <row r="1324" spans="1:10" ht="14.5" x14ac:dyDescent="0.35">
      <c r="A1324" s="12" t="str">
        <f t="shared" si="20"/>
        <v>Laos-Asia-2009</v>
      </c>
      <c r="B1324" s="13" t="s">
        <v>60</v>
      </c>
      <c r="C1324" s="14" t="s">
        <v>166</v>
      </c>
      <c r="D1324" s="15">
        <v>2009</v>
      </c>
      <c r="E1324" s="19">
        <v>0.496</v>
      </c>
      <c r="F1324" s="19">
        <v>12</v>
      </c>
      <c r="G1324" s="13">
        <v>0</v>
      </c>
      <c r="H1324" s="19">
        <v>238</v>
      </c>
      <c r="I1324" s="19">
        <v>0.46100000000000002</v>
      </c>
      <c r="J1324" s="19">
        <v>1.1399999999999999</v>
      </c>
    </row>
    <row r="1325" spans="1:10" ht="14.5" x14ac:dyDescent="0.35">
      <c r="A1325" s="12" t="str">
        <f t="shared" si="20"/>
        <v>Laos-Asia-2010</v>
      </c>
      <c r="B1325" s="13" t="s">
        <v>60</v>
      </c>
      <c r="C1325" s="14" t="s">
        <v>166</v>
      </c>
      <c r="D1325" s="15">
        <v>2010</v>
      </c>
      <c r="E1325" s="13">
        <v>0</v>
      </c>
      <c r="F1325" s="13">
        <v>0</v>
      </c>
      <c r="G1325" s="13">
        <v>0</v>
      </c>
      <c r="H1325" s="13">
        <v>0</v>
      </c>
      <c r="I1325" s="19">
        <v>0.14000000000000001</v>
      </c>
      <c r="J1325" s="19">
        <v>1.6379999999999999</v>
      </c>
    </row>
    <row r="1326" spans="1:10" ht="14.5" x14ac:dyDescent="0.35">
      <c r="A1326" s="12" t="str">
        <f t="shared" si="20"/>
        <v>Laos-Asia-2011</v>
      </c>
      <c r="B1326" s="13" t="s">
        <v>60</v>
      </c>
      <c r="C1326" s="14" t="s">
        <v>166</v>
      </c>
      <c r="D1326" s="15">
        <v>2011</v>
      </c>
      <c r="E1326" s="19">
        <v>0.19500000000000001</v>
      </c>
      <c r="F1326" s="19">
        <v>60</v>
      </c>
      <c r="G1326" s="13">
        <v>0</v>
      </c>
      <c r="H1326" s="19">
        <v>152</v>
      </c>
      <c r="I1326" s="19">
        <v>0.08</v>
      </c>
      <c r="J1326" s="19">
        <v>1.46</v>
      </c>
    </row>
    <row r="1327" spans="1:10" ht="14.5" x14ac:dyDescent="0.35">
      <c r="A1327" s="12" t="str">
        <f t="shared" si="20"/>
        <v>Laos-Asia-2012</v>
      </c>
      <c r="B1327" s="13" t="s">
        <v>60</v>
      </c>
      <c r="C1327" s="14" t="s">
        <v>166</v>
      </c>
      <c r="D1327" s="15">
        <v>2012</v>
      </c>
      <c r="E1327" s="19">
        <v>0.436</v>
      </c>
      <c r="F1327" s="19">
        <v>8</v>
      </c>
      <c r="G1327" s="13">
        <v>0</v>
      </c>
      <c r="H1327" s="19">
        <v>433</v>
      </c>
      <c r="I1327" s="19">
        <v>0.39800000000000002</v>
      </c>
      <c r="J1327" s="19">
        <v>1.0509999999999999</v>
      </c>
    </row>
    <row r="1328" spans="1:10" ht="14.5" x14ac:dyDescent="0.35">
      <c r="A1328" s="12" t="str">
        <f t="shared" si="20"/>
        <v>Latvia-Europe-2000</v>
      </c>
      <c r="B1328" s="13" t="s">
        <v>62</v>
      </c>
      <c r="C1328" s="14" t="s">
        <v>167</v>
      </c>
      <c r="D1328" s="15">
        <v>2000</v>
      </c>
      <c r="E1328" s="19">
        <v>0.72</v>
      </c>
      <c r="F1328" s="19">
        <v>25</v>
      </c>
      <c r="G1328" s="13">
        <v>0</v>
      </c>
      <c r="H1328" s="19">
        <v>451</v>
      </c>
      <c r="I1328" s="19">
        <v>0.14000000000000001</v>
      </c>
      <c r="J1328" s="19">
        <v>0.94299999999999995</v>
      </c>
    </row>
    <row r="1329" spans="1:10" ht="14.5" x14ac:dyDescent="0.35">
      <c r="A1329" s="12" t="str">
        <f t="shared" si="20"/>
        <v>Latvia-Europe-2001</v>
      </c>
      <c r="B1329" s="13" t="s">
        <v>62</v>
      </c>
      <c r="C1329" s="14" t="s">
        <v>167</v>
      </c>
      <c r="D1329" s="15">
        <v>2001</v>
      </c>
      <c r="E1329" s="19">
        <v>0.218</v>
      </c>
      <c r="F1329" s="19">
        <v>66</v>
      </c>
      <c r="G1329" s="13">
        <v>0</v>
      </c>
      <c r="H1329" s="19">
        <v>339</v>
      </c>
      <c r="I1329" s="19">
        <v>0.12</v>
      </c>
      <c r="J1329" s="19">
        <v>0.99</v>
      </c>
    </row>
    <row r="1330" spans="1:10" ht="14.5" x14ac:dyDescent="0.35">
      <c r="A1330" s="12" t="str">
        <f t="shared" si="20"/>
        <v>Latvia-Europe-2002</v>
      </c>
      <c r="B1330" s="13" t="s">
        <v>62</v>
      </c>
      <c r="C1330" s="14" t="s">
        <v>167</v>
      </c>
      <c r="D1330" s="15">
        <v>2002</v>
      </c>
      <c r="E1330" s="19">
        <v>0.16</v>
      </c>
      <c r="F1330" s="19">
        <v>40</v>
      </c>
      <c r="G1330" s="13">
        <v>0</v>
      </c>
      <c r="H1330" s="19">
        <v>324</v>
      </c>
      <c r="I1330" s="19">
        <v>4.2000000000000003E-2</v>
      </c>
      <c r="J1330" s="19">
        <v>0.60699999999999998</v>
      </c>
    </row>
    <row r="1331" spans="1:10" ht="14.5" x14ac:dyDescent="0.35">
      <c r="A1331" s="12" t="str">
        <f t="shared" si="20"/>
        <v>Latvia-Europe-2003</v>
      </c>
      <c r="B1331" s="13" t="s">
        <v>62</v>
      </c>
      <c r="C1331" s="14" t="s">
        <v>167</v>
      </c>
      <c r="D1331" s="15">
        <v>2003</v>
      </c>
      <c r="E1331" s="19">
        <v>0.378</v>
      </c>
      <c r="F1331" s="19">
        <v>37</v>
      </c>
      <c r="G1331" s="13">
        <v>0</v>
      </c>
      <c r="H1331" s="19">
        <v>82</v>
      </c>
      <c r="I1331" s="19">
        <v>7.0000000000000007E-2</v>
      </c>
      <c r="J1331" s="19">
        <v>0.22800000000000001</v>
      </c>
    </row>
    <row r="1332" spans="1:10" ht="14.5" x14ac:dyDescent="0.35">
      <c r="A1332" s="12" t="str">
        <f t="shared" si="20"/>
        <v>Latvia-Europe-2004</v>
      </c>
      <c r="B1332" s="13" t="s">
        <v>62</v>
      </c>
      <c r="C1332" s="14" t="s">
        <v>167</v>
      </c>
      <c r="D1332" s="15">
        <v>2004</v>
      </c>
      <c r="E1332" s="19">
        <v>0.36499999999999999</v>
      </c>
      <c r="F1332" s="19">
        <v>56</v>
      </c>
      <c r="G1332" s="13">
        <v>0</v>
      </c>
      <c r="H1332" s="19">
        <v>104</v>
      </c>
      <c r="I1332" s="19">
        <v>0.18099999999999999</v>
      </c>
      <c r="J1332" s="19">
        <v>0.63200000000000001</v>
      </c>
    </row>
    <row r="1333" spans="1:10" ht="14.5" x14ac:dyDescent="0.35">
      <c r="A1333" s="12" t="str">
        <f t="shared" si="20"/>
        <v>Latvia-Europe-2005</v>
      </c>
      <c r="B1333" s="13" t="s">
        <v>62</v>
      </c>
      <c r="C1333" s="14" t="s">
        <v>167</v>
      </c>
      <c r="D1333" s="15">
        <v>2005</v>
      </c>
      <c r="E1333" s="19">
        <v>0.34300000000000003</v>
      </c>
      <c r="F1333" s="19">
        <v>90</v>
      </c>
      <c r="G1333" s="13">
        <v>0</v>
      </c>
      <c r="H1333" s="19">
        <v>242</v>
      </c>
      <c r="I1333" s="19">
        <v>0.157</v>
      </c>
      <c r="J1333" s="19">
        <v>0.68899999999999995</v>
      </c>
    </row>
    <row r="1334" spans="1:10" ht="14.5" x14ac:dyDescent="0.35">
      <c r="A1334" s="12" t="str">
        <f t="shared" si="20"/>
        <v>Latvia-Europe-2006</v>
      </c>
      <c r="B1334" s="13" t="s">
        <v>62</v>
      </c>
      <c r="C1334" s="14" t="s">
        <v>167</v>
      </c>
      <c r="D1334" s="15">
        <v>2006</v>
      </c>
      <c r="E1334" s="19">
        <v>0.33400000000000002</v>
      </c>
      <c r="F1334" s="19">
        <v>12</v>
      </c>
      <c r="G1334" s="13">
        <v>0</v>
      </c>
      <c r="H1334" s="19">
        <v>224</v>
      </c>
      <c r="I1334" s="19">
        <v>0.14099999999999999</v>
      </c>
      <c r="J1334" s="19">
        <v>0.85299999999999998</v>
      </c>
    </row>
    <row r="1335" spans="1:10" ht="14.5" x14ac:dyDescent="0.35">
      <c r="A1335" s="12" t="str">
        <f t="shared" si="20"/>
        <v>Latvia-Europe-2007</v>
      </c>
      <c r="B1335" s="13" t="s">
        <v>62</v>
      </c>
      <c r="C1335" s="14" t="s">
        <v>167</v>
      </c>
      <c r="D1335" s="15">
        <v>2007</v>
      </c>
      <c r="E1335" s="19">
        <v>0.435</v>
      </c>
      <c r="F1335" s="19">
        <v>57</v>
      </c>
      <c r="G1335" s="13">
        <v>0</v>
      </c>
      <c r="H1335" s="19">
        <v>488</v>
      </c>
      <c r="I1335" s="19">
        <v>0.08</v>
      </c>
      <c r="J1335" s="19">
        <v>1.4870000000000001</v>
      </c>
    </row>
    <row r="1336" spans="1:10" ht="14.5" x14ac:dyDescent="0.35">
      <c r="A1336" s="12" t="str">
        <f t="shared" si="20"/>
        <v>Latvia-Europe-2008</v>
      </c>
      <c r="B1336" s="13" t="s">
        <v>62</v>
      </c>
      <c r="C1336" s="14" t="s">
        <v>167</v>
      </c>
      <c r="D1336" s="15">
        <v>2008</v>
      </c>
      <c r="E1336" s="19">
        <v>0.36099999999999999</v>
      </c>
      <c r="F1336" s="19">
        <v>36</v>
      </c>
      <c r="G1336" s="13">
        <v>0</v>
      </c>
      <c r="H1336" s="19">
        <v>180</v>
      </c>
      <c r="I1336" s="19">
        <v>0.17299999999999999</v>
      </c>
      <c r="J1336" s="19">
        <v>0.68799999999999994</v>
      </c>
    </row>
    <row r="1337" spans="1:10" ht="14.5" x14ac:dyDescent="0.35">
      <c r="A1337" s="12" t="str">
        <f t="shared" si="20"/>
        <v>Latvia-Europe-2009</v>
      </c>
      <c r="B1337" s="13" t="s">
        <v>62</v>
      </c>
      <c r="C1337" s="14" t="s">
        <v>167</v>
      </c>
      <c r="D1337" s="15">
        <v>2009</v>
      </c>
      <c r="E1337" s="19">
        <v>0.30299999999999999</v>
      </c>
      <c r="F1337" s="19">
        <v>15</v>
      </c>
      <c r="G1337" s="13">
        <v>0</v>
      </c>
      <c r="H1337" s="19">
        <v>198</v>
      </c>
      <c r="I1337" s="19">
        <v>1.0999999999999999E-2</v>
      </c>
      <c r="J1337" s="19">
        <v>0.158</v>
      </c>
    </row>
    <row r="1338" spans="1:10" ht="14.5" x14ac:dyDescent="0.35">
      <c r="A1338" s="12" t="str">
        <f t="shared" si="20"/>
        <v>Latvia-Europe-2010</v>
      </c>
      <c r="B1338" s="13" t="s">
        <v>62</v>
      </c>
      <c r="C1338" s="14" t="s">
        <v>167</v>
      </c>
      <c r="D1338" s="15">
        <v>2010</v>
      </c>
      <c r="E1338" s="19">
        <v>0.54600000000000004</v>
      </c>
      <c r="F1338" s="19">
        <v>22</v>
      </c>
      <c r="G1338" s="13">
        <v>0</v>
      </c>
      <c r="H1338" s="19">
        <v>504</v>
      </c>
      <c r="I1338" s="19">
        <v>2.1999999999999999E-2</v>
      </c>
      <c r="J1338" s="19">
        <v>0.224</v>
      </c>
    </row>
    <row r="1339" spans="1:10" ht="14.5" x14ac:dyDescent="0.35">
      <c r="A1339" s="12" t="str">
        <f t="shared" si="20"/>
        <v>Latvia-Europe-2011</v>
      </c>
      <c r="B1339" s="13" t="s">
        <v>62</v>
      </c>
      <c r="C1339" s="14" t="s">
        <v>167</v>
      </c>
      <c r="D1339" s="15">
        <v>2011</v>
      </c>
      <c r="E1339" s="19">
        <v>0.68200000000000005</v>
      </c>
      <c r="F1339" s="19">
        <v>19</v>
      </c>
      <c r="G1339" s="13">
        <v>0</v>
      </c>
      <c r="H1339" s="19">
        <v>696</v>
      </c>
      <c r="I1339" s="19">
        <v>4.4999999999999998E-2</v>
      </c>
      <c r="J1339" s="19">
        <v>0.89500000000000002</v>
      </c>
    </row>
    <row r="1340" spans="1:10" ht="14.5" x14ac:dyDescent="0.35">
      <c r="A1340" s="12" t="str">
        <f t="shared" si="20"/>
        <v>Latvia-Europe-2012</v>
      </c>
      <c r="B1340" s="13" t="s">
        <v>62</v>
      </c>
      <c r="C1340" s="14" t="s">
        <v>167</v>
      </c>
      <c r="D1340" s="15">
        <v>2012</v>
      </c>
      <c r="E1340" s="19">
        <v>0.371</v>
      </c>
      <c r="F1340" s="19">
        <v>8</v>
      </c>
      <c r="G1340" s="13">
        <v>0</v>
      </c>
      <c r="H1340" s="19">
        <v>201</v>
      </c>
      <c r="I1340" s="19">
        <v>1.9E-2</v>
      </c>
      <c r="J1340" s="19">
        <v>0.4</v>
      </c>
    </row>
    <row r="1341" spans="1:10" ht="14.5" x14ac:dyDescent="0.35">
      <c r="A1341" s="12" t="str">
        <f t="shared" si="20"/>
        <v>Lebanon-Middle East-2000</v>
      </c>
      <c r="B1341" s="13" t="s">
        <v>79</v>
      </c>
      <c r="C1341" s="14" t="s">
        <v>168</v>
      </c>
      <c r="D1341" s="15">
        <v>2000</v>
      </c>
      <c r="E1341" s="19">
        <v>0.441</v>
      </c>
      <c r="F1341" s="19">
        <v>135</v>
      </c>
      <c r="G1341" s="13">
        <v>0</v>
      </c>
      <c r="H1341" s="19">
        <v>492</v>
      </c>
      <c r="I1341" s="19">
        <v>0.115</v>
      </c>
      <c r="J1341" s="19">
        <v>0.66900000000000004</v>
      </c>
    </row>
    <row r="1342" spans="1:10" ht="14.5" x14ac:dyDescent="0.35">
      <c r="A1342" s="12" t="str">
        <f t="shared" si="20"/>
        <v>Lebanon-Middle East-2001</v>
      </c>
      <c r="B1342" s="13" t="s">
        <v>79</v>
      </c>
      <c r="C1342" s="14" t="s">
        <v>168</v>
      </c>
      <c r="D1342" s="15">
        <v>2001</v>
      </c>
      <c r="E1342" s="19">
        <v>2.1789999999999998</v>
      </c>
      <c r="F1342" s="19">
        <v>22</v>
      </c>
      <c r="G1342" s="13">
        <v>0</v>
      </c>
      <c r="H1342" s="19">
        <v>100</v>
      </c>
      <c r="I1342" s="19">
        <v>5.5E-2</v>
      </c>
      <c r="J1342" s="19">
        <v>0.309</v>
      </c>
    </row>
    <row r="1343" spans="1:10" ht="14.5" x14ac:dyDescent="0.35">
      <c r="A1343" s="12" t="str">
        <f t="shared" si="20"/>
        <v>Lebanon-Middle East-2002</v>
      </c>
      <c r="B1343" s="13" t="s">
        <v>79</v>
      </c>
      <c r="C1343" s="14" t="s">
        <v>168</v>
      </c>
      <c r="D1343" s="15">
        <v>2002</v>
      </c>
      <c r="E1343" s="19">
        <v>0.49299999999999999</v>
      </c>
      <c r="F1343" s="19">
        <v>33</v>
      </c>
      <c r="G1343" s="13">
        <v>0</v>
      </c>
      <c r="H1343" s="19">
        <v>393</v>
      </c>
      <c r="I1343" s="19">
        <v>0.28000000000000003</v>
      </c>
      <c r="J1343" s="19">
        <v>0.66800000000000004</v>
      </c>
    </row>
    <row r="1344" spans="1:10" ht="14.5" x14ac:dyDescent="0.35">
      <c r="A1344" s="12" t="str">
        <f t="shared" si="20"/>
        <v>Lebanon-Middle East-2003</v>
      </c>
      <c r="B1344" s="13" t="s">
        <v>79</v>
      </c>
      <c r="C1344" s="14" t="s">
        <v>168</v>
      </c>
      <c r="D1344" s="15">
        <v>2003</v>
      </c>
      <c r="E1344" s="19">
        <v>0.31</v>
      </c>
      <c r="F1344" s="19">
        <v>3</v>
      </c>
      <c r="G1344" s="13">
        <v>0</v>
      </c>
      <c r="H1344" s="19">
        <v>148</v>
      </c>
      <c r="I1344" s="19">
        <v>7.0000000000000007E-2</v>
      </c>
      <c r="J1344" s="19">
        <v>0.39900000000000002</v>
      </c>
    </row>
    <row r="1345" spans="1:10" ht="14.5" x14ac:dyDescent="0.35">
      <c r="A1345" s="12" t="str">
        <f t="shared" si="20"/>
        <v>Lebanon-Middle East-2004</v>
      </c>
      <c r="B1345" s="13" t="s">
        <v>79</v>
      </c>
      <c r="C1345" s="14" t="s">
        <v>168</v>
      </c>
      <c r="D1345" s="15">
        <v>2004</v>
      </c>
      <c r="E1345" s="19">
        <v>0.32500000000000001</v>
      </c>
      <c r="F1345" s="19">
        <v>10</v>
      </c>
      <c r="G1345" s="13">
        <v>0</v>
      </c>
      <c r="H1345" s="19">
        <v>424</v>
      </c>
      <c r="I1345" s="19">
        <v>0.20200000000000001</v>
      </c>
      <c r="J1345" s="19">
        <v>0.628</v>
      </c>
    </row>
    <row r="1346" spans="1:10" ht="14.5" x14ac:dyDescent="0.35">
      <c r="A1346" s="12" t="str">
        <f t="shared" si="20"/>
        <v>Lebanon-Middle East-2005</v>
      </c>
      <c r="B1346" s="13" t="s">
        <v>79</v>
      </c>
      <c r="C1346" s="14" t="s">
        <v>168</v>
      </c>
      <c r="D1346" s="15">
        <v>2005</v>
      </c>
      <c r="E1346" s="19">
        <v>0.44</v>
      </c>
      <c r="F1346" s="19">
        <v>32</v>
      </c>
      <c r="G1346" s="13">
        <v>0</v>
      </c>
      <c r="H1346" s="19">
        <v>270</v>
      </c>
      <c r="I1346" s="19">
        <v>2.1999999999999999E-2</v>
      </c>
      <c r="J1346" s="19">
        <v>0.89400000000000002</v>
      </c>
    </row>
    <row r="1347" spans="1:10" ht="14.5" x14ac:dyDescent="0.35">
      <c r="A1347" s="12" t="str">
        <f t="shared" ref="A1347:A1410" si="21">C1347&amp;"-"&amp;D1347</f>
        <v>Lebanon-Middle East-2006</v>
      </c>
      <c r="B1347" s="13" t="s">
        <v>79</v>
      </c>
      <c r="C1347" s="14" t="s">
        <v>168</v>
      </c>
      <c r="D1347" s="15">
        <v>2006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9">
        <v>0.17299999999999999</v>
      </c>
    </row>
    <row r="1348" spans="1:10" ht="14.5" x14ac:dyDescent="0.35">
      <c r="A1348" s="12" t="str">
        <f t="shared" si="21"/>
        <v>Lebanon-Middle East-2007</v>
      </c>
      <c r="B1348" s="13" t="s">
        <v>79</v>
      </c>
      <c r="C1348" s="14" t="s">
        <v>168</v>
      </c>
      <c r="D1348" s="15">
        <v>2007</v>
      </c>
      <c r="E1348" s="19">
        <v>0.48899999999999999</v>
      </c>
      <c r="F1348" s="19">
        <v>84</v>
      </c>
      <c r="G1348" s="13">
        <v>0</v>
      </c>
      <c r="H1348" s="19">
        <v>270</v>
      </c>
      <c r="I1348" s="19">
        <v>3.5000000000000003E-2</v>
      </c>
      <c r="J1348" s="19">
        <v>0.41599999999999998</v>
      </c>
    </row>
    <row r="1349" spans="1:10" ht="14.5" x14ac:dyDescent="0.35">
      <c r="A1349" s="12" t="str">
        <f t="shared" si="21"/>
        <v>Lebanon-Middle East-2008</v>
      </c>
      <c r="B1349" s="13" t="s">
        <v>79</v>
      </c>
      <c r="C1349" s="14" t="s">
        <v>168</v>
      </c>
      <c r="D1349" s="15">
        <v>2008</v>
      </c>
      <c r="E1349" s="19">
        <v>0.65900000000000003</v>
      </c>
      <c r="F1349" s="19">
        <v>29</v>
      </c>
      <c r="G1349" s="13">
        <v>0</v>
      </c>
      <c r="H1349" s="19">
        <v>270</v>
      </c>
      <c r="I1349" s="19">
        <v>4.1000000000000002E-2</v>
      </c>
      <c r="J1349" s="19">
        <v>0.79400000000000004</v>
      </c>
    </row>
    <row r="1350" spans="1:10" ht="14.5" x14ac:dyDescent="0.35">
      <c r="A1350" s="12" t="str">
        <f t="shared" si="21"/>
        <v>Lebanon-Middle East-2009</v>
      </c>
      <c r="B1350" s="13" t="s">
        <v>79</v>
      </c>
      <c r="C1350" s="14" t="s">
        <v>168</v>
      </c>
      <c r="D1350" s="15">
        <v>2009</v>
      </c>
      <c r="E1350" s="19">
        <v>0.42899999999999999</v>
      </c>
      <c r="F1350" s="19">
        <v>6</v>
      </c>
      <c r="G1350" s="13">
        <v>0</v>
      </c>
      <c r="H1350" s="19">
        <v>158</v>
      </c>
      <c r="I1350" s="19">
        <v>0.03</v>
      </c>
      <c r="J1350" s="19">
        <v>0.498</v>
      </c>
    </row>
    <row r="1351" spans="1:10" ht="14.5" x14ac:dyDescent="0.35">
      <c r="A1351" s="12" t="str">
        <f t="shared" si="21"/>
        <v>Lebanon-Middle East-2010</v>
      </c>
      <c r="B1351" s="13" t="s">
        <v>79</v>
      </c>
      <c r="C1351" s="14" t="s">
        <v>168</v>
      </c>
      <c r="D1351" s="15">
        <v>2010</v>
      </c>
      <c r="E1351" s="19">
        <v>0.32400000000000001</v>
      </c>
      <c r="F1351" s="19">
        <v>12</v>
      </c>
      <c r="G1351" s="13">
        <v>0</v>
      </c>
      <c r="H1351" s="19">
        <v>357</v>
      </c>
      <c r="I1351" s="19">
        <v>8.9999999999999993E-3</v>
      </c>
      <c r="J1351" s="19">
        <v>0.36399999999999999</v>
      </c>
    </row>
    <row r="1352" spans="1:10" ht="14.5" x14ac:dyDescent="0.35">
      <c r="A1352" s="12" t="str">
        <f t="shared" si="21"/>
        <v>Lebanon-Middle East-2011</v>
      </c>
      <c r="B1352" s="13" t="s">
        <v>79</v>
      </c>
      <c r="C1352" s="14" t="s">
        <v>168</v>
      </c>
      <c r="D1352" s="15">
        <v>2011</v>
      </c>
      <c r="E1352" s="19">
        <v>0.45900000000000002</v>
      </c>
      <c r="F1352" s="19">
        <v>9</v>
      </c>
      <c r="G1352" s="13">
        <v>0</v>
      </c>
      <c r="H1352" s="19">
        <v>208</v>
      </c>
      <c r="I1352" s="19">
        <v>2.7E-2</v>
      </c>
      <c r="J1352" s="19">
        <v>0.45100000000000001</v>
      </c>
    </row>
    <row r="1353" spans="1:10" ht="14.5" x14ac:dyDescent="0.35">
      <c r="A1353" s="12" t="str">
        <f t="shared" si="21"/>
        <v>Lebanon-Middle East-2012</v>
      </c>
      <c r="B1353" s="13" t="s">
        <v>79</v>
      </c>
      <c r="C1353" s="14" t="s">
        <v>168</v>
      </c>
      <c r="D1353" s="15">
        <v>2012</v>
      </c>
      <c r="E1353" s="19">
        <v>0.48799999999999999</v>
      </c>
      <c r="F1353" s="19">
        <v>15</v>
      </c>
      <c r="G1353" s="13">
        <v>0</v>
      </c>
      <c r="H1353" s="19">
        <v>654</v>
      </c>
      <c r="I1353" s="19">
        <v>0.05</v>
      </c>
      <c r="J1353" s="19">
        <v>0.496</v>
      </c>
    </row>
    <row r="1354" spans="1:10" ht="14.5" x14ac:dyDescent="0.35">
      <c r="A1354" s="12" t="str">
        <f t="shared" si="21"/>
        <v>Lesotho-Africa-2000</v>
      </c>
      <c r="B1354" s="13" t="s">
        <v>64</v>
      </c>
      <c r="C1354" s="14" t="s">
        <v>169</v>
      </c>
      <c r="D1354" s="15">
        <v>2000</v>
      </c>
      <c r="E1354" s="19">
        <v>0.91200000000000003</v>
      </c>
      <c r="F1354" s="19">
        <v>40</v>
      </c>
      <c r="G1354" s="13">
        <v>0</v>
      </c>
      <c r="H1354" s="19">
        <v>416</v>
      </c>
      <c r="I1354" s="19">
        <v>1.2999999999999999E-2</v>
      </c>
      <c r="J1354" s="19">
        <v>0.435</v>
      </c>
    </row>
    <row r="1355" spans="1:10" ht="14.5" x14ac:dyDescent="0.35">
      <c r="A1355" s="12" t="str">
        <f t="shared" si="21"/>
        <v>Lesotho-Africa-2001</v>
      </c>
      <c r="B1355" s="13" t="s">
        <v>64</v>
      </c>
      <c r="C1355" s="14" t="s">
        <v>169</v>
      </c>
      <c r="D1355" s="15">
        <v>2001</v>
      </c>
      <c r="E1355" s="19">
        <v>0.65300000000000002</v>
      </c>
      <c r="F1355" s="19">
        <v>161</v>
      </c>
      <c r="G1355" s="13">
        <v>0</v>
      </c>
      <c r="H1355" s="19">
        <v>606</v>
      </c>
      <c r="I1355" s="19">
        <v>5.6000000000000001E-2</v>
      </c>
      <c r="J1355" s="19">
        <v>0.91900000000000004</v>
      </c>
    </row>
    <row r="1356" spans="1:10" ht="14.5" x14ac:dyDescent="0.35">
      <c r="A1356" s="12" t="str">
        <f t="shared" si="21"/>
        <v>Lesotho-Africa-2002</v>
      </c>
      <c r="B1356" s="13" t="s">
        <v>64</v>
      </c>
      <c r="C1356" s="14" t="s">
        <v>169</v>
      </c>
      <c r="D1356" s="15">
        <v>2002</v>
      </c>
      <c r="E1356" s="19">
        <v>0.84499999999999997</v>
      </c>
      <c r="F1356" s="19">
        <v>84</v>
      </c>
      <c r="G1356" s="13">
        <v>0</v>
      </c>
      <c r="H1356" s="19">
        <v>216</v>
      </c>
      <c r="I1356" s="19">
        <v>7.0000000000000001E-3</v>
      </c>
      <c r="J1356" s="19">
        <v>4.1000000000000002E-2</v>
      </c>
    </row>
    <row r="1357" spans="1:10" ht="14.5" x14ac:dyDescent="0.35">
      <c r="A1357" s="12" t="str">
        <f t="shared" si="21"/>
        <v>Lesotho-Africa-2003</v>
      </c>
      <c r="B1357" s="13" t="s">
        <v>64</v>
      </c>
      <c r="C1357" s="14" t="s">
        <v>169</v>
      </c>
      <c r="D1357" s="15">
        <v>2003</v>
      </c>
      <c r="E1357" s="19">
        <v>0.45500000000000002</v>
      </c>
      <c r="F1357" s="19">
        <v>6</v>
      </c>
      <c r="G1357" s="13">
        <v>0</v>
      </c>
      <c r="H1357" s="19">
        <v>666</v>
      </c>
      <c r="I1357" s="19">
        <v>0.17499999999999999</v>
      </c>
      <c r="J1357" s="19">
        <v>0.70199999999999996</v>
      </c>
    </row>
    <row r="1358" spans="1:10" ht="14.5" x14ac:dyDescent="0.35">
      <c r="A1358" s="12" t="str">
        <f t="shared" si="21"/>
        <v>Lesotho-Africa-2004</v>
      </c>
      <c r="B1358" s="13" t="s">
        <v>64</v>
      </c>
      <c r="C1358" s="14" t="s">
        <v>169</v>
      </c>
      <c r="D1358" s="15">
        <v>2004</v>
      </c>
      <c r="E1358" s="19">
        <v>0.375</v>
      </c>
      <c r="F1358" s="19">
        <v>13</v>
      </c>
      <c r="G1358" s="13">
        <v>0</v>
      </c>
      <c r="H1358" s="19">
        <v>230</v>
      </c>
      <c r="I1358" s="19">
        <v>4.2999999999999997E-2</v>
      </c>
      <c r="J1358" s="19">
        <v>0.32</v>
      </c>
    </row>
    <row r="1359" spans="1:10" ht="14.5" x14ac:dyDescent="0.35">
      <c r="A1359" s="12" t="str">
        <f t="shared" si="21"/>
        <v>Lesotho-Africa-2005</v>
      </c>
      <c r="B1359" s="13" t="s">
        <v>64</v>
      </c>
      <c r="C1359" s="14" t="s">
        <v>169</v>
      </c>
      <c r="D1359" s="15">
        <v>2005</v>
      </c>
      <c r="E1359" s="19">
        <v>0.28999999999999998</v>
      </c>
      <c r="F1359" s="19">
        <v>39</v>
      </c>
      <c r="G1359" s="13">
        <v>0</v>
      </c>
      <c r="H1359" s="19">
        <v>157</v>
      </c>
      <c r="I1359" s="19">
        <v>3.3000000000000002E-2</v>
      </c>
      <c r="J1359" s="19">
        <v>0.25600000000000001</v>
      </c>
    </row>
    <row r="1360" spans="1:10" ht="14.5" x14ac:dyDescent="0.35">
      <c r="A1360" s="12" t="str">
        <f t="shared" si="21"/>
        <v>Lesotho-Africa-2006</v>
      </c>
      <c r="B1360" s="13" t="s">
        <v>64</v>
      </c>
      <c r="C1360" s="14" t="s">
        <v>169</v>
      </c>
      <c r="D1360" s="15">
        <v>2006</v>
      </c>
      <c r="E1360" s="19">
        <v>0.44900000000000001</v>
      </c>
      <c r="F1360" s="19">
        <v>26</v>
      </c>
      <c r="G1360" s="13">
        <v>0</v>
      </c>
      <c r="H1360" s="19">
        <v>172</v>
      </c>
      <c r="I1360" s="19">
        <v>3.5000000000000003E-2</v>
      </c>
      <c r="J1360" s="19">
        <v>0.55400000000000005</v>
      </c>
    </row>
    <row r="1361" spans="1:10" ht="14.5" x14ac:dyDescent="0.35">
      <c r="A1361" s="12" t="str">
        <f t="shared" si="21"/>
        <v>Lesotho-Africa-2007</v>
      </c>
      <c r="B1361" s="13" t="s">
        <v>64</v>
      </c>
      <c r="C1361" s="14" t="s">
        <v>169</v>
      </c>
      <c r="D1361" s="15">
        <v>2007</v>
      </c>
      <c r="E1361" s="19">
        <v>0.32700000000000001</v>
      </c>
      <c r="F1361" s="19">
        <v>28</v>
      </c>
      <c r="G1361" s="13">
        <v>0</v>
      </c>
      <c r="H1361" s="19">
        <v>938</v>
      </c>
      <c r="I1361" s="19">
        <v>0.28399999999999997</v>
      </c>
      <c r="J1361" s="19">
        <v>0.57999999999999996</v>
      </c>
    </row>
    <row r="1362" spans="1:10" ht="14.5" x14ac:dyDescent="0.35">
      <c r="A1362" s="12" t="str">
        <f t="shared" si="21"/>
        <v>Lesotho-Africa-2008</v>
      </c>
      <c r="B1362" s="13" t="s">
        <v>64</v>
      </c>
      <c r="C1362" s="14" t="s">
        <v>169</v>
      </c>
      <c r="D1362" s="15">
        <v>2008</v>
      </c>
      <c r="E1362" s="19">
        <v>0.435</v>
      </c>
      <c r="F1362" s="19">
        <v>13</v>
      </c>
      <c r="G1362" s="13">
        <v>0</v>
      </c>
      <c r="H1362" s="19">
        <v>270</v>
      </c>
      <c r="I1362" s="19">
        <v>0.03</v>
      </c>
      <c r="J1362" s="19">
        <v>0.48</v>
      </c>
    </row>
    <row r="1363" spans="1:10" ht="14.5" x14ac:dyDescent="0.35">
      <c r="A1363" s="12" t="str">
        <f t="shared" si="21"/>
        <v>Lesotho-Africa-2009</v>
      </c>
      <c r="B1363" s="13" t="s">
        <v>64</v>
      </c>
      <c r="C1363" s="14" t="s">
        <v>169</v>
      </c>
      <c r="D1363" s="15">
        <v>2009</v>
      </c>
      <c r="E1363" s="19">
        <v>0.14399999999999999</v>
      </c>
      <c r="F1363" s="19">
        <v>18</v>
      </c>
      <c r="G1363" s="13">
        <v>0</v>
      </c>
      <c r="H1363" s="19">
        <v>183</v>
      </c>
      <c r="I1363" s="19">
        <v>0.115</v>
      </c>
      <c r="J1363" s="19">
        <v>0.59899999999999998</v>
      </c>
    </row>
    <row r="1364" spans="1:10" ht="14.5" x14ac:dyDescent="0.35">
      <c r="A1364" s="12" t="str">
        <f t="shared" si="21"/>
        <v>Lesotho-Africa-2010</v>
      </c>
      <c r="B1364" s="13" t="s">
        <v>64</v>
      </c>
      <c r="C1364" s="14" t="s">
        <v>169</v>
      </c>
      <c r="D1364" s="15">
        <v>2010</v>
      </c>
      <c r="E1364" s="19">
        <v>2.8319999999999999</v>
      </c>
      <c r="F1364" s="19">
        <v>27</v>
      </c>
      <c r="G1364" s="13">
        <v>0</v>
      </c>
      <c r="H1364" s="19">
        <v>376</v>
      </c>
      <c r="I1364" s="19">
        <v>0.109</v>
      </c>
      <c r="J1364" s="19">
        <v>0.80800000000000005</v>
      </c>
    </row>
    <row r="1365" spans="1:10" ht="14.5" x14ac:dyDescent="0.35">
      <c r="A1365" s="12" t="str">
        <f t="shared" si="21"/>
        <v>Lesotho-Africa-2011</v>
      </c>
      <c r="B1365" s="13" t="s">
        <v>64</v>
      </c>
      <c r="C1365" s="14" t="s">
        <v>169</v>
      </c>
      <c r="D1365" s="15">
        <v>2011</v>
      </c>
      <c r="E1365" s="19">
        <v>3.391</v>
      </c>
      <c r="F1365" s="19">
        <v>65</v>
      </c>
      <c r="G1365" s="13">
        <v>0</v>
      </c>
      <c r="H1365" s="19">
        <v>336</v>
      </c>
      <c r="I1365" s="19">
        <v>1.2E-2</v>
      </c>
      <c r="J1365" s="19">
        <v>0.245</v>
      </c>
    </row>
    <row r="1366" spans="1:10" ht="14.5" x14ac:dyDescent="0.35">
      <c r="A1366" s="12" t="str">
        <f t="shared" si="21"/>
        <v>Lesotho-Africa-2012</v>
      </c>
      <c r="B1366" s="13" t="s">
        <v>64</v>
      </c>
      <c r="C1366" s="14" t="s">
        <v>169</v>
      </c>
      <c r="D1366" s="15">
        <v>2012</v>
      </c>
      <c r="E1366" s="19">
        <v>0.35</v>
      </c>
      <c r="F1366" s="19">
        <v>33</v>
      </c>
      <c r="G1366" s="13">
        <v>0</v>
      </c>
      <c r="H1366" s="19">
        <v>213</v>
      </c>
      <c r="I1366" s="19">
        <v>0.13</v>
      </c>
      <c r="J1366" s="19">
        <v>0.47499999999999998</v>
      </c>
    </row>
    <row r="1367" spans="1:10" ht="14.5" x14ac:dyDescent="0.35">
      <c r="A1367" s="12" t="str">
        <f t="shared" si="21"/>
        <v>Liberia-Africa-2000</v>
      </c>
      <c r="B1367" s="13" t="s">
        <v>64</v>
      </c>
      <c r="C1367" s="14" t="s">
        <v>170</v>
      </c>
      <c r="D1367" s="15">
        <v>2000</v>
      </c>
      <c r="E1367" s="19">
        <v>0.51600000000000001</v>
      </c>
      <c r="F1367" s="19">
        <v>13</v>
      </c>
      <c r="G1367" s="13">
        <v>0</v>
      </c>
      <c r="H1367" s="19">
        <v>274</v>
      </c>
      <c r="I1367" s="19">
        <v>1.0999999999999999E-2</v>
      </c>
      <c r="J1367" s="19">
        <v>0.20100000000000001</v>
      </c>
    </row>
    <row r="1368" spans="1:10" ht="14.5" x14ac:dyDescent="0.35">
      <c r="A1368" s="12" t="str">
        <f t="shared" si="21"/>
        <v>Liberia-Africa-2001</v>
      </c>
      <c r="B1368" s="13" t="s">
        <v>64</v>
      </c>
      <c r="C1368" s="14" t="s">
        <v>170</v>
      </c>
      <c r="D1368" s="15">
        <v>2001</v>
      </c>
      <c r="E1368" s="13">
        <v>0</v>
      </c>
      <c r="F1368" s="13">
        <v>0</v>
      </c>
      <c r="G1368" s="13">
        <v>0</v>
      </c>
      <c r="H1368" s="13">
        <v>0</v>
      </c>
      <c r="I1368" s="19">
        <v>1.2999999999999999E-2</v>
      </c>
      <c r="J1368" s="19">
        <v>0.182</v>
      </c>
    </row>
    <row r="1369" spans="1:10" ht="14.5" x14ac:dyDescent="0.35">
      <c r="A1369" s="12" t="str">
        <f t="shared" si="21"/>
        <v>Liberia-Africa-2002</v>
      </c>
      <c r="B1369" s="13" t="s">
        <v>64</v>
      </c>
      <c r="C1369" s="14" t="s">
        <v>170</v>
      </c>
      <c r="D1369" s="15">
        <v>2002</v>
      </c>
      <c r="E1369" s="19">
        <v>0.52100000000000002</v>
      </c>
      <c r="F1369" s="19">
        <v>66</v>
      </c>
      <c r="G1369" s="13">
        <v>0</v>
      </c>
      <c r="H1369" s="19">
        <v>282</v>
      </c>
      <c r="I1369" s="19">
        <v>0.14799999999999999</v>
      </c>
      <c r="J1369" s="19">
        <v>0.53</v>
      </c>
    </row>
    <row r="1370" spans="1:10" ht="14.5" x14ac:dyDescent="0.35">
      <c r="A1370" s="12" t="str">
        <f t="shared" si="21"/>
        <v>Liberia-Africa-2003</v>
      </c>
      <c r="B1370" s="13" t="s">
        <v>64</v>
      </c>
      <c r="C1370" s="14" t="s">
        <v>170</v>
      </c>
      <c r="D1370" s="15">
        <v>2003</v>
      </c>
      <c r="E1370" s="19">
        <v>0.75800000000000001</v>
      </c>
      <c r="F1370" s="19">
        <v>55</v>
      </c>
      <c r="G1370" s="13">
        <v>0</v>
      </c>
      <c r="H1370" s="19">
        <v>732</v>
      </c>
      <c r="I1370" s="19">
        <v>1.9E-2</v>
      </c>
      <c r="J1370" s="19">
        <v>0.30299999999999999</v>
      </c>
    </row>
    <row r="1371" spans="1:10" ht="14.5" x14ac:dyDescent="0.35">
      <c r="A1371" s="12" t="str">
        <f t="shared" si="21"/>
        <v>Liberia-Africa-2004</v>
      </c>
      <c r="B1371" s="13" t="s">
        <v>64</v>
      </c>
      <c r="C1371" s="14" t="s">
        <v>170</v>
      </c>
      <c r="D1371" s="15">
        <v>2004</v>
      </c>
      <c r="E1371" s="19">
        <v>0.51100000000000001</v>
      </c>
      <c r="F1371" s="19">
        <v>8</v>
      </c>
      <c r="G1371" s="13">
        <v>0</v>
      </c>
      <c r="H1371" s="19">
        <v>270</v>
      </c>
      <c r="I1371" s="19">
        <v>0.02</v>
      </c>
      <c r="J1371" s="19">
        <v>0.751</v>
      </c>
    </row>
    <row r="1372" spans="1:10" ht="14.5" x14ac:dyDescent="0.35">
      <c r="A1372" s="12" t="str">
        <f t="shared" si="21"/>
        <v>Liberia-Africa-2005</v>
      </c>
      <c r="B1372" s="13" t="s">
        <v>64</v>
      </c>
      <c r="C1372" s="14" t="s">
        <v>170</v>
      </c>
      <c r="D1372" s="15">
        <v>2005</v>
      </c>
      <c r="E1372" s="19">
        <v>0.438</v>
      </c>
      <c r="F1372" s="19">
        <v>17</v>
      </c>
      <c r="G1372" s="13">
        <v>0</v>
      </c>
      <c r="H1372" s="19">
        <v>270</v>
      </c>
      <c r="I1372" s="19">
        <v>1.2999999999999999E-2</v>
      </c>
      <c r="J1372" s="19">
        <v>0.28699999999999998</v>
      </c>
    </row>
    <row r="1373" spans="1:10" ht="14.5" x14ac:dyDescent="0.35">
      <c r="A1373" s="12" t="str">
        <f t="shared" si="21"/>
        <v>Liberia-Africa-2006</v>
      </c>
      <c r="B1373" s="13" t="s">
        <v>64</v>
      </c>
      <c r="C1373" s="14" t="s">
        <v>170</v>
      </c>
      <c r="D1373" s="15">
        <v>2006</v>
      </c>
      <c r="E1373" s="19">
        <v>0.27500000000000002</v>
      </c>
      <c r="F1373" s="19">
        <v>6</v>
      </c>
      <c r="G1373" s="19">
        <v>20</v>
      </c>
      <c r="H1373" s="19">
        <v>161</v>
      </c>
      <c r="I1373" s="19">
        <v>0.35399999999999998</v>
      </c>
      <c r="J1373" s="19">
        <v>1.1990000000000001</v>
      </c>
    </row>
    <row r="1374" spans="1:10" ht="14.5" x14ac:dyDescent="0.35">
      <c r="A1374" s="12" t="str">
        <f t="shared" si="21"/>
        <v>Liberia-Africa-2007</v>
      </c>
      <c r="B1374" s="13" t="s">
        <v>64</v>
      </c>
      <c r="C1374" s="14" t="s">
        <v>170</v>
      </c>
      <c r="D1374" s="15">
        <v>2007</v>
      </c>
      <c r="E1374" s="19">
        <v>0.25700000000000001</v>
      </c>
      <c r="F1374" s="19">
        <v>39</v>
      </c>
      <c r="G1374" s="19">
        <v>77</v>
      </c>
      <c r="H1374" s="19">
        <v>76</v>
      </c>
      <c r="I1374" s="19">
        <v>0.47099999999999997</v>
      </c>
      <c r="J1374" s="19">
        <v>1.478</v>
      </c>
    </row>
    <row r="1375" spans="1:10" ht="14.5" x14ac:dyDescent="0.35">
      <c r="A1375" s="12" t="str">
        <f t="shared" si="21"/>
        <v>Liberia-Africa-2008</v>
      </c>
      <c r="B1375" s="13" t="s">
        <v>64</v>
      </c>
      <c r="C1375" s="14" t="s">
        <v>170</v>
      </c>
      <c r="D1375" s="15">
        <v>2008</v>
      </c>
      <c r="E1375" s="19">
        <v>0.624</v>
      </c>
      <c r="F1375" s="19">
        <v>11</v>
      </c>
      <c r="G1375" s="19">
        <v>49</v>
      </c>
      <c r="H1375" s="19">
        <v>144</v>
      </c>
      <c r="I1375" s="19">
        <v>0.41399999999999998</v>
      </c>
      <c r="J1375" s="19">
        <v>1.181</v>
      </c>
    </row>
    <row r="1376" spans="1:10" ht="14.5" x14ac:dyDescent="0.35">
      <c r="A1376" s="12" t="str">
        <f t="shared" si="21"/>
        <v>Liberia-Africa-2009</v>
      </c>
      <c r="B1376" s="13" t="s">
        <v>64</v>
      </c>
      <c r="C1376" s="14" t="s">
        <v>170</v>
      </c>
      <c r="D1376" s="15">
        <v>2009</v>
      </c>
      <c r="E1376" s="19">
        <v>0.32700000000000001</v>
      </c>
      <c r="F1376" s="19">
        <v>19</v>
      </c>
      <c r="G1376" s="19">
        <v>41</v>
      </c>
      <c r="H1376" s="19">
        <v>200</v>
      </c>
      <c r="I1376" s="19">
        <v>0.41</v>
      </c>
      <c r="J1376" s="19">
        <v>1.306</v>
      </c>
    </row>
    <row r="1377" spans="1:10" ht="14.5" x14ac:dyDescent="0.35">
      <c r="A1377" s="12" t="str">
        <f t="shared" si="21"/>
        <v>Liberia-Africa-2010</v>
      </c>
      <c r="B1377" s="13" t="s">
        <v>64</v>
      </c>
      <c r="C1377" s="14" t="s">
        <v>170</v>
      </c>
      <c r="D1377" s="15">
        <v>2010</v>
      </c>
      <c r="E1377" s="19">
        <v>0.316</v>
      </c>
      <c r="F1377" s="19">
        <v>35</v>
      </c>
      <c r="G1377" s="19">
        <v>188</v>
      </c>
      <c r="H1377" s="19">
        <v>889</v>
      </c>
      <c r="I1377" s="13">
        <v>0</v>
      </c>
      <c r="J1377" s="19">
        <v>1.5580000000000001</v>
      </c>
    </row>
    <row r="1378" spans="1:10" ht="14.5" x14ac:dyDescent="0.35">
      <c r="A1378" s="12" t="str">
        <f t="shared" si="21"/>
        <v>Liberia-Africa-2011</v>
      </c>
      <c r="B1378" s="13" t="s">
        <v>64</v>
      </c>
      <c r="C1378" s="14" t="s">
        <v>170</v>
      </c>
      <c r="D1378" s="15">
        <v>2011</v>
      </c>
      <c r="E1378" s="19">
        <v>0.496</v>
      </c>
      <c r="F1378" s="19">
        <v>12</v>
      </c>
      <c r="G1378" s="19">
        <v>95</v>
      </c>
      <c r="H1378" s="19">
        <v>238</v>
      </c>
      <c r="I1378" s="19">
        <v>0.55400000000000005</v>
      </c>
      <c r="J1378" s="19">
        <v>1.2</v>
      </c>
    </row>
    <row r="1379" spans="1:10" ht="14.5" x14ac:dyDescent="0.35">
      <c r="A1379" s="12" t="str">
        <f t="shared" si="21"/>
        <v>Liberia-Africa-2012</v>
      </c>
      <c r="B1379" s="13" t="s">
        <v>64</v>
      </c>
      <c r="C1379" s="14" t="s">
        <v>170</v>
      </c>
      <c r="D1379" s="15">
        <v>2012</v>
      </c>
      <c r="E1379" s="19">
        <v>0.254</v>
      </c>
      <c r="F1379" s="19">
        <v>60</v>
      </c>
      <c r="G1379" s="19">
        <v>65</v>
      </c>
      <c r="H1379" s="19">
        <v>152</v>
      </c>
      <c r="I1379" s="19">
        <v>0.115</v>
      </c>
      <c r="J1379" s="19">
        <v>1.538</v>
      </c>
    </row>
    <row r="1380" spans="1:10" ht="14.5" x14ac:dyDescent="0.35">
      <c r="A1380" s="12" t="str">
        <f t="shared" si="21"/>
        <v>Libya-Africa-2000</v>
      </c>
      <c r="B1380" s="13" t="s">
        <v>64</v>
      </c>
      <c r="C1380" s="14" t="s">
        <v>171</v>
      </c>
      <c r="D1380" s="15">
        <v>2000</v>
      </c>
      <c r="E1380" s="19">
        <v>0.42599999999999999</v>
      </c>
      <c r="F1380" s="19">
        <v>8</v>
      </c>
      <c r="G1380" s="19">
        <v>127</v>
      </c>
      <c r="H1380" s="19">
        <v>392</v>
      </c>
      <c r="I1380" s="19">
        <v>0.44</v>
      </c>
      <c r="J1380" s="19">
        <v>1.1990000000000001</v>
      </c>
    </row>
    <row r="1381" spans="1:10" ht="14.5" x14ac:dyDescent="0.35">
      <c r="A1381" s="12" t="str">
        <f t="shared" si="21"/>
        <v>Libya-Africa-2001</v>
      </c>
      <c r="B1381" s="13" t="s">
        <v>64</v>
      </c>
      <c r="C1381" s="14" t="s">
        <v>171</v>
      </c>
      <c r="D1381" s="15">
        <v>2001</v>
      </c>
      <c r="E1381" s="19">
        <v>0.71899999999999997</v>
      </c>
      <c r="F1381" s="19">
        <v>25</v>
      </c>
      <c r="G1381" s="19">
        <v>151</v>
      </c>
      <c r="H1381" s="19">
        <v>451</v>
      </c>
      <c r="I1381" s="19">
        <v>0.152</v>
      </c>
      <c r="J1381" s="19">
        <v>0.97499999999999998</v>
      </c>
    </row>
    <row r="1382" spans="1:10" ht="14.5" x14ac:dyDescent="0.35">
      <c r="A1382" s="12" t="str">
        <f t="shared" si="21"/>
        <v>Libya-Africa-2002</v>
      </c>
      <c r="B1382" s="13" t="s">
        <v>64</v>
      </c>
      <c r="C1382" s="14" t="s">
        <v>171</v>
      </c>
      <c r="D1382" s="15">
        <v>2002</v>
      </c>
      <c r="E1382" s="19">
        <v>0.218</v>
      </c>
      <c r="F1382" s="19">
        <v>66</v>
      </c>
      <c r="G1382" s="19">
        <v>94</v>
      </c>
      <c r="H1382" s="19">
        <v>314</v>
      </c>
      <c r="I1382" s="19">
        <v>0.129</v>
      </c>
      <c r="J1382" s="19">
        <v>0.95</v>
      </c>
    </row>
    <row r="1383" spans="1:10" ht="14.5" x14ac:dyDescent="0.35">
      <c r="A1383" s="12" t="str">
        <f t="shared" si="21"/>
        <v>Libya-Africa-2003</v>
      </c>
      <c r="B1383" s="13" t="s">
        <v>64</v>
      </c>
      <c r="C1383" s="14" t="s">
        <v>171</v>
      </c>
      <c r="D1383" s="15">
        <v>2003</v>
      </c>
      <c r="E1383" s="19">
        <v>0.16</v>
      </c>
      <c r="F1383" s="19">
        <v>29</v>
      </c>
      <c r="G1383" s="19">
        <v>139</v>
      </c>
      <c r="H1383" s="19">
        <v>324</v>
      </c>
      <c r="I1383" s="19">
        <v>4.5999999999999999E-2</v>
      </c>
      <c r="J1383" s="19">
        <v>0.753</v>
      </c>
    </row>
    <row r="1384" spans="1:10" ht="14.5" x14ac:dyDescent="0.35">
      <c r="A1384" s="12" t="str">
        <f t="shared" si="21"/>
        <v>Libya-Africa-2004</v>
      </c>
      <c r="B1384" s="13" t="s">
        <v>64</v>
      </c>
      <c r="C1384" s="14" t="s">
        <v>171</v>
      </c>
      <c r="D1384" s="15">
        <v>2004</v>
      </c>
      <c r="E1384" s="19">
        <v>0.378</v>
      </c>
      <c r="F1384" s="19">
        <v>37</v>
      </c>
      <c r="G1384" s="19">
        <v>172</v>
      </c>
      <c r="H1384" s="19">
        <v>82</v>
      </c>
      <c r="I1384" s="19">
        <v>8.3000000000000004E-2</v>
      </c>
      <c r="J1384" s="19">
        <v>0.247</v>
      </c>
    </row>
    <row r="1385" spans="1:10" ht="14.5" x14ac:dyDescent="0.35">
      <c r="A1385" s="12" t="str">
        <f t="shared" si="21"/>
        <v>Libya-Africa-2005</v>
      </c>
      <c r="B1385" s="13" t="s">
        <v>64</v>
      </c>
      <c r="C1385" s="14" t="s">
        <v>171</v>
      </c>
      <c r="D1385" s="15">
        <v>2005</v>
      </c>
      <c r="E1385" s="19">
        <v>0.36499999999999999</v>
      </c>
      <c r="F1385" s="19">
        <v>56</v>
      </c>
      <c r="G1385" s="19">
        <v>120</v>
      </c>
      <c r="H1385" s="19">
        <v>104</v>
      </c>
      <c r="I1385" s="19">
        <v>0.20799999999999999</v>
      </c>
      <c r="J1385" s="19">
        <v>0.65400000000000003</v>
      </c>
    </row>
    <row r="1386" spans="1:10" ht="14.5" x14ac:dyDescent="0.35">
      <c r="A1386" s="12" t="str">
        <f t="shared" si="21"/>
        <v>Libya-Africa-2006</v>
      </c>
      <c r="B1386" s="13" t="s">
        <v>64</v>
      </c>
      <c r="C1386" s="14" t="s">
        <v>171</v>
      </c>
      <c r="D1386" s="15">
        <v>2006</v>
      </c>
      <c r="E1386" s="19">
        <v>0.33400000000000002</v>
      </c>
      <c r="F1386" s="19">
        <v>12</v>
      </c>
      <c r="G1386" s="19">
        <v>62</v>
      </c>
      <c r="H1386" s="19">
        <v>224</v>
      </c>
      <c r="I1386" s="19">
        <v>0.123</v>
      </c>
      <c r="J1386" s="19">
        <v>1.01</v>
      </c>
    </row>
    <row r="1387" spans="1:10" ht="14.5" x14ac:dyDescent="0.35">
      <c r="A1387" s="12" t="str">
        <f t="shared" si="21"/>
        <v>Libya-Africa-2007</v>
      </c>
      <c r="B1387" s="13" t="s">
        <v>64</v>
      </c>
      <c r="C1387" s="14" t="s">
        <v>171</v>
      </c>
      <c r="D1387" s="15">
        <v>2007</v>
      </c>
      <c r="E1387" s="19">
        <v>0.34499999999999997</v>
      </c>
      <c r="F1387" s="19">
        <v>90</v>
      </c>
      <c r="G1387" s="19">
        <v>168</v>
      </c>
      <c r="H1387" s="19">
        <v>242</v>
      </c>
      <c r="I1387" s="19">
        <v>0.17100000000000001</v>
      </c>
      <c r="J1387" s="19">
        <v>0.91900000000000004</v>
      </c>
    </row>
    <row r="1388" spans="1:10" ht="14.5" x14ac:dyDescent="0.35">
      <c r="A1388" s="12" t="str">
        <f t="shared" si="21"/>
        <v>Libya-Africa-2008</v>
      </c>
      <c r="B1388" s="13" t="s">
        <v>64</v>
      </c>
      <c r="C1388" s="14" t="s">
        <v>171</v>
      </c>
      <c r="D1388" s="15">
        <v>2008</v>
      </c>
      <c r="E1388" s="19">
        <v>0.435</v>
      </c>
      <c r="F1388" s="19">
        <v>57</v>
      </c>
      <c r="G1388" s="19">
        <v>169</v>
      </c>
      <c r="H1388" s="19">
        <v>488</v>
      </c>
      <c r="I1388" s="19">
        <v>8.5999999999999993E-2</v>
      </c>
      <c r="J1388" s="19">
        <v>1.7949999999999999</v>
      </c>
    </row>
    <row r="1389" spans="1:10" ht="14.5" x14ac:dyDescent="0.35">
      <c r="A1389" s="12" t="str">
        <f t="shared" si="21"/>
        <v>Libya-Africa-2009</v>
      </c>
      <c r="B1389" s="13" t="s">
        <v>64</v>
      </c>
      <c r="C1389" s="14" t="s">
        <v>171</v>
      </c>
      <c r="D1389" s="15">
        <v>2009</v>
      </c>
      <c r="E1389" s="19">
        <v>0.67400000000000004</v>
      </c>
      <c r="F1389" s="19">
        <v>22</v>
      </c>
      <c r="G1389" s="19">
        <v>187</v>
      </c>
      <c r="H1389" s="19">
        <v>483</v>
      </c>
      <c r="I1389" s="19">
        <v>0.03</v>
      </c>
      <c r="J1389" s="19">
        <v>0.253</v>
      </c>
    </row>
    <row r="1390" spans="1:10" ht="14.5" x14ac:dyDescent="0.35">
      <c r="A1390" s="12" t="str">
        <f t="shared" si="21"/>
        <v>Libya-Africa-2010</v>
      </c>
      <c r="B1390" s="13" t="s">
        <v>64</v>
      </c>
      <c r="C1390" s="14" t="s">
        <v>171</v>
      </c>
      <c r="D1390" s="15">
        <v>2010</v>
      </c>
      <c r="E1390" s="19">
        <v>0.68200000000000005</v>
      </c>
      <c r="F1390" s="19">
        <v>19</v>
      </c>
      <c r="G1390" s="19">
        <v>171</v>
      </c>
      <c r="H1390" s="19">
        <v>696</v>
      </c>
      <c r="I1390" s="19">
        <v>5.3999999999999999E-2</v>
      </c>
      <c r="J1390" s="19">
        <v>1.06</v>
      </c>
    </row>
    <row r="1391" spans="1:10" ht="14.5" x14ac:dyDescent="0.35">
      <c r="A1391" s="12" t="str">
        <f t="shared" si="21"/>
        <v>Libya-Africa-2011</v>
      </c>
      <c r="B1391" s="13" t="s">
        <v>64</v>
      </c>
      <c r="C1391" s="14" t="s">
        <v>171</v>
      </c>
      <c r="D1391" s="15">
        <v>2011</v>
      </c>
      <c r="E1391" s="19">
        <v>0.36099999999999999</v>
      </c>
      <c r="F1391" s="19">
        <v>36</v>
      </c>
      <c r="G1391" s="19">
        <v>143</v>
      </c>
      <c r="H1391" s="19">
        <v>180</v>
      </c>
      <c r="I1391" s="19">
        <v>0.21</v>
      </c>
      <c r="J1391" s="19">
        <v>0.74399999999999999</v>
      </c>
    </row>
    <row r="1392" spans="1:10" ht="14.5" x14ac:dyDescent="0.35">
      <c r="A1392" s="12" t="str">
        <f t="shared" si="21"/>
        <v>Libya-Africa-2012</v>
      </c>
      <c r="B1392" s="13" t="s">
        <v>64</v>
      </c>
      <c r="C1392" s="14" t="s">
        <v>171</v>
      </c>
      <c r="D1392" s="15">
        <v>2012</v>
      </c>
      <c r="E1392" s="19">
        <v>0.32500000000000001</v>
      </c>
      <c r="F1392" s="19">
        <v>15</v>
      </c>
      <c r="G1392" s="19">
        <v>124</v>
      </c>
      <c r="H1392" s="19">
        <v>306</v>
      </c>
      <c r="I1392" s="19">
        <v>1.4999999999999999E-2</v>
      </c>
      <c r="J1392" s="19">
        <v>0.224</v>
      </c>
    </row>
    <row r="1393" spans="1:10" ht="14.5" x14ac:dyDescent="0.35">
      <c r="A1393" s="12" t="str">
        <f t="shared" si="21"/>
        <v>Liechtenstein-Europe-2000</v>
      </c>
      <c r="B1393" s="13" t="s">
        <v>62</v>
      </c>
      <c r="C1393" s="14" t="s">
        <v>172</v>
      </c>
      <c r="D1393" s="15">
        <v>2000</v>
      </c>
      <c r="E1393" s="19">
        <v>0.36399999999999999</v>
      </c>
      <c r="F1393" s="19">
        <v>8</v>
      </c>
      <c r="G1393" s="19">
        <v>144</v>
      </c>
      <c r="H1393" s="19">
        <v>201</v>
      </c>
      <c r="I1393" s="19">
        <v>2.1000000000000001E-2</v>
      </c>
      <c r="J1393" s="19">
        <v>0.39400000000000002</v>
      </c>
    </row>
    <row r="1394" spans="1:10" ht="14.5" x14ac:dyDescent="0.35">
      <c r="A1394" s="12" t="str">
        <f t="shared" si="21"/>
        <v>Liechtenstein-Europe-2001</v>
      </c>
      <c r="B1394" s="13" t="s">
        <v>62</v>
      </c>
      <c r="C1394" s="14" t="s">
        <v>172</v>
      </c>
      <c r="D1394" s="15">
        <v>2001</v>
      </c>
      <c r="E1394" s="19">
        <v>0.32500000000000001</v>
      </c>
      <c r="F1394" s="19">
        <v>5</v>
      </c>
      <c r="G1394" s="19">
        <v>166</v>
      </c>
      <c r="H1394" s="19">
        <v>424</v>
      </c>
      <c r="I1394" s="19">
        <v>0.216</v>
      </c>
      <c r="J1394" s="19">
        <v>0.65</v>
      </c>
    </row>
    <row r="1395" spans="1:10" ht="14.5" x14ac:dyDescent="0.35">
      <c r="A1395" s="12" t="str">
        <f t="shared" si="21"/>
        <v>Liechtenstein-Europe-2002</v>
      </c>
      <c r="B1395" s="13" t="s">
        <v>62</v>
      </c>
      <c r="C1395" s="14" t="s">
        <v>172</v>
      </c>
      <c r="D1395" s="15">
        <v>2002</v>
      </c>
      <c r="E1395" s="19">
        <v>0.441</v>
      </c>
      <c r="F1395" s="19">
        <v>135</v>
      </c>
      <c r="G1395" s="19">
        <v>164</v>
      </c>
      <c r="H1395" s="19">
        <v>492</v>
      </c>
      <c r="I1395" s="19">
        <v>0.13900000000000001</v>
      </c>
      <c r="J1395" s="19">
        <v>0.68100000000000005</v>
      </c>
    </row>
    <row r="1396" spans="1:10" ht="14.5" x14ac:dyDescent="0.35">
      <c r="A1396" s="12" t="str">
        <f t="shared" si="21"/>
        <v>Liechtenstein-Europe-2003</v>
      </c>
      <c r="B1396" s="13" t="s">
        <v>62</v>
      </c>
      <c r="C1396" s="14" t="s">
        <v>172</v>
      </c>
      <c r="D1396" s="15">
        <v>2003</v>
      </c>
      <c r="E1396" s="19">
        <v>0.26600000000000001</v>
      </c>
      <c r="F1396" s="19">
        <v>6</v>
      </c>
      <c r="G1396" s="19">
        <v>149</v>
      </c>
      <c r="H1396" s="19">
        <v>158</v>
      </c>
      <c r="I1396" s="19">
        <v>3.7999999999999999E-2</v>
      </c>
      <c r="J1396" s="19">
        <v>0.57099999999999995</v>
      </c>
    </row>
    <row r="1397" spans="1:10" ht="14.5" x14ac:dyDescent="0.35">
      <c r="A1397" s="12" t="str">
        <f t="shared" si="21"/>
        <v>Liechtenstein-Europe-2004</v>
      </c>
      <c r="B1397" s="13" t="s">
        <v>62</v>
      </c>
      <c r="C1397" s="14" t="s">
        <v>172</v>
      </c>
      <c r="D1397" s="15">
        <v>2004</v>
      </c>
      <c r="E1397" s="19">
        <v>2.1789999999999998</v>
      </c>
      <c r="F1397" s="19">
        <v>20</v>
      </c>
      <c r="G1397" s="19">
        <v>160</v>
      </c>
      <c r="H1397" s="19">
        <v>100</v>
      </c>
      <c r="I1397" s="19">
        <v>0.06</v>
      </c>
      <c r="J1397" s="19">
        <v>0.39500000000000002</v>
      </c>
    </row>
    <row r="1398" spans="1:10" ht="14.5" x14ac:dyDescent="0.35">
      <c r="A1398" s="12" t="str">
        <f t="shared" si="21"/>
        <v>Liechtenstein-Europe-2005</v>
      </c>
      <c r="B1398" s="13" t="s">
        <v>62</v>
      </c>
      <c r="C1398" s="14" t="s">
        <v>172</v>
      </c>
      <c r="D1398" s="15">
        <v>2005</v>
      </c>
      <c r="E1398" s="19">
        <v>0.442</v>
      </c>
      <c r="F1398" s="19">
        <v>32</v>
      </c>
      <c r="G1398" s="19">
        <v>122</v>
      </c>
      <c r="H1398" s="19">
        <v>340</v>
      </c>
      <c r="I1398" s="19">
        <v>0.32100000000000001</v>
      </c>
      <c r="J1398" s="19">
        <v>0.71199999999999997</v>
      </c>
    </row>
    <row r="1399" spans="1:10" ht="14.5" x14ac:dyDescent="0.35">
      <c r="A1399" s="12" t="str">
        <f t="shared" si="21"/>
        <v>Liechtenstein-Europe-2006</v>
      </c>
      <c r="B1399" s="13" t="s">
        <v>62</v>
      </c>
      <c r="C1399" s="14" t="s">
        <v>172</v>
      </c>
      <c r="D1399" s="15">
        <v>2006</v>
      </c>
      <c r="E1399" s="19">
        <v>0.308</v>
      </c>
      <c r="F1399" s="19">
        <v>3</v>
      </c>
      <c r="G1399" s="19">
        <v>54</v>
      </c>
      <c r="H1399" s="19">
        <v>134</v>
      </c>
      <c r="I1399" s="19">
        <v>0.08</v>
      </c>
      <c r="J1399" s="19">
        <v>0.497</v>
      </c>
    </row>
    <row r="1400" spans="1:10" ht="14.5" x14ac:dyDescent="0.35">
      <c r="A1400" s="12" t="str">
        <f t="shared" si="21"/>
        <v>Liechtenstein-Europe-2007</v>
      </c>
      <c r="B1400" s="13" t="s">
        <v>62</v>
      </c>
      <c r="C1400" s="14" t="s">
        <v>172</v>
      </c>
      <c r="D1400" s="15">
        <v>2007</v>
      </c>
      <c r="E1400" s="19">
        <v>0.32400000000000001</v>
      </c>
      <c r="F1400" s="19">
        <v>12</v>
      </c>
      <c r="G1400" s="19">
        <v>137</v>
      </c>
      <c r="H1400" s="19">
        <v>357</v>
      </c>
      <c r="I1400" s="19">
        <v>1.2999999999999999E-2</v>
      </c>
      <c r="J1400" s="19">
        <v>0.37</v>
      </c>
    </row>
    <row r="1401" spans="1:10" ht="14.5" x14ac:dyDescent="0.35">
      <c r="A1401" s="12" t="str">
        <f t="shared" si="21"/>
        <v>Liechtenstein-Europe-2008</v>
      </c>
      <c r="B1401" s="13" t="s">
        <v>62</v>
      </c>
      <c r="C1401" s="14" t="s">
        <v>172</v>
      </c>
      <c r="D1401" s="15">
        <v>2008</v>
      </c>
      <c r="E1401" s="19">
        <v>0.39400000000000002</v>
      </c>
      <c r="F1401" s="19">
        <v>32</v>
      </c>
      <c r="G1401" s="19">
        <v>173</v>
      </c>
      <c r="H1401" s="19">
        <v>270</v>
      </c>
      <c r="I1401" s="19">
        <v>2.4E-2</v>
      </c>
      <c r="J1401" s="19">
        <v>0.91200000000000003</v>
      </c>
    </row>
    <row r="1402" spans="1:10" ht="14.5" x14ac:dyDescent="0.35">
      <c r="A1402" s="12" t="str">
        <f t="shared" si="21"/>
        <v>Liechtenstein-Europe-2009</v>
      </c>
      <c r="B1402" s="13" t="s">
        <v>62</v>
      </c>
      <c r="C1402" s="14" t="s">
        <v>172</v>
      </c>
      <c r="D1402" s="15">
        <v>2009</v>
      </c>
      <c r="E1402" s="19">
        <v>0.26300000000000001</v>
      </c>
      <c r="F1402" s="19">
        <v>17</v>
      </c>
      <c r="G1402" s="19">
        <v>184</v>
      </c>
      <c r="H1402" s="19">
        <v>218</v>
      </c>
      <c r="I1402" s="13">
        <v>0</v>
      </c>
      <c r="J1402" s="19">
        <v>0.21199999999999999</v>
      </c>
    </row>
    <row r="1403" spans="1:10" ht="14.5" x14ac:dyDescent="0.35">
      <c r="A1403" s="12" t="str">
        <f t="shared" si="21"/>
        <v>Liechtenstein-Europe-2010</v>
      </c>
      <c r="B1403" s="13" t="s">
        <v>62</v>
      </c>
      <c r="C1403" s="14" t="s">
        <v>172</v>
      </c>
      <c r="D1403" s="15">
        <v>2010</v>
      </c>
      <c r="E1403" s="19">
        <v>0.91200000000000003</v>
      </c>
      <c r="F1403" s="19">
        <v>35</v>
      </c>
      <c r="G1403" s="19">
        <v>179</v>
      </c>
      <c r="H1403" s="19">
        <v>416</v>
      </c>
      <c r="I1403" s="19">
        <v>1.4999999999999999E-2</v>
      </c>
      <c r="J1403" s="19">
        <v>0.48799999999999999</v>
      </c>
    </row>
    <row r="1404" spans="1:10" ht="14.5" x14ac:dyDescent="0.35">
      <c r="A1404" s="12" t="str">
        <f t="shared" si="21"/>
        <v>Liechtenstein-Europe-2011</v>
      </c>
      <c r="B1404" s="13" t="s">
        <v>62</v>
      </c>
      <c r="C1404" s="14" t="s">
        <v>172</v>
      </c>
      <c r="D1404" s="15">
        <v>2011</v>
      </c>
      <c r="E1404" s="19">
        <v>0.48899999999999999</v>
      </c>
      <c r="F1404" s="19">
        <v>38</v>
      </c>
      <c r="G1404" s="19">
        <v>159</v>
      </c>
      <c r="H1404" s="19">
        <v>270</v>
      </c>
      <c r="I1404" s="19">
        <v>0.04</v>
      </c>
      <c r="J1404" s="19">
        <v>0.499</v>
      </c>
    </row>
    <row r="1405" spans="1:10" ht="14.5" x14ac:dyDescent="0.35">
      <c r="A1405" s="12" t="str">
        <f t="shared" si="21"/>
        <v>Liechtenstein-Europe-2012</v>
      </c>
      <c r="B1405" s="13" t="s">
        <v>62</v>
      </c>
      <c r="C1405" s="14" t="s">
        <v>172</v>
      </c>
      <c r="D1405" s="15">
        <v>2012</v>
      </c>
      <c r="E1405" s="19">
        <v>0.65900000000000003</v>
      </c>
      <c r="F1405" s="19">
        <v>26</v>
      </c>
      <c r="G1405" s="19">
        <v>175</v>
      </c>
      <c r="H1405" s="19">
        <v>270</v>
      </c>
      <c r="I1405" s="19">
        <v>4.4999999999999998E-2</v>
      </c>
      <c r="J1405" s="19">
        <v>0.83699999999999997</v>
      </c>
    </row>
    <row r="1406" spans="1:10" ht="14.5" x14ac:dyDescent="0.35">
      <c r="A1406" s="12" t="str">
        <f t="shared" si="21"/>
        <v>Lithuania-Europe-2000</v>
      </c>
      <c r="B1406" s="13" t="s">
        <v>62</v>
      </c>
      <c r="C1406" s="14" t="s">
        <v>173</v>
      </c>
      <c r="D1406" s="15">
        <v>2000</v>
      </c>
      <c r="E1406" s="19">
        <v>0.84499999999999997</v>
      </c>
      <c r="F1406" s="19">
        <v>84</v>
      </c>
      <c r="G1406" s="19">
        <v>185</v>
      </c>
      <c r="H1406" s="19">
        <v>216</v>
      </c>
      <c r="I1406" s="19">
        <v>8.0000000000000002E-3</v>
      </c>
      <c r="J1406" s="19">
        <v>0.05</v>
      </c>
    </row>
    <row r="1407" spans="1:10" ht="14.5" x14ac:dyDescent="0.35">
      <c r="A1407" s="12" t="str">
        <f t="shared" si="21"/>
        <v>Lithuania-Europe-2001</v>
      </c>
      <c r="B1407" s="13" t="s">
        <v>62</v>
      </c>
      <c r="C1407" s="14" t="s">
        <v>173</v>
      </c>
      <c r="D1407" s="15">
        <v>2001</v>
      </c>
      <c r="E1407" s="19">
        <v>0.45900000000000002</v>
      </c>
      <c r="F1407" s="19">
        <v>9</v>
      </c>
      <c r="G1407" s="19">
        <v>181</v>
      </c>
      <c r="H1407" s="19">
        <v>208</v>
      </c>
      <c r="I1407" s="19">
        <v>2.9000000000000001E-2</v>
      </c>
      <c r="J1407" s="19">
        <v>0.63100000000000001</v>
      </c>
    </row>
    <row r="1408" spans="1:10" ht="14.5" x14ac:dyDescent="0.35">
      <c r="A1408" s="12" t="str">
        <f t="shared" si="21"/>
        <v>Lithuania-Europe-2002</v>
      </c>
      <c r="B1408" s="13" t="s">
        <v>62</v>
      </c>
      <c r="C1408" s="14" t="s">
        <v>173</v>
      </c>
      <c r="D1408" s="15">
        <v>2002</v>
      </c>
      <c r="E1408" s="19">
        <v>0.48799999999999999</v>
      </c>
      <c r="F1408" s="19">
        <v>15</v>
      </c>
      <c r="G1408" s="19">
        <v>162</v>
      </c>
      <c r="H1408" s="19">
        <v>654</v>
      </c>
      <c r="I1408" s="19">
        <v>5.7000000000000002E-2</v>
      </c>
      <c r="J1408" s="19">
        <v>0.60399999999999998</v>
      </c>
    </row>
    <row r="1409" spans="1:10" ht="14.5" x14ac:dyDescent="0.35">
      <c r="A1409" s="12" t="str">
        <f t="shared" si="21"/>
        <v>Lithuania-Europe-2003</v>
      </c>
      <c r="B1409" s="13" t="s">
        <v>62</v>
      </c>
      <c r="C1409" s="14" t="s">
        <v>173</v>
      </c>
      <c r="D1409" s="15">
        <v>2003</v>
      </c>
      <c r="E1409" s="19">
        <v>0.64900000000000002</v>
      </c>
      <c r="F1409" s="19">
        <v>161</v>
      </c>
      <c r="G1409" s="19">
        <v>186</v>
      </c>
      <c r="H1409" s="19">
        <v>606</v>
      </c>
      <c r="I1409" s="19">
        <v>6.0999999999999999E-2</v>
      </c>
      <c r="J1409" s="19">
        <v>0.98799999999999999</v>
      </c>
    </row>
    <row r="1410" spans="1:10" ht="14.5" x14ac:dyDescent="0.35">
      <c r="A1410" s="12" t="str">
        <f t="shared" si="21"/>
        <v>Lithuania-Europe-2004</v>
      </c>
      <c r="B1410" s="13" t="s">
        <v>62</v>
      </c>
      <c r="C1410" s="14" t="s">
        <v>173</v>
      </c>
      <c r="D1410" s="15">
        <v>2004</v>
      </c>
      <c r="E1410" s="19">
        <v>0.45500000000000002</v>
      </c>
      <c r="F1410" s="19">
        <v>6</v>
      </c>
      <c r="G1410" s="19">
        <v>176</v>
      </c>
      <c r="H1410" s="19">
        <v>666</v>
      </c>
      <c r="I1410" s="19">
        <v>0.192</v>
      </c>
      <c r="J1410" s="19">
        <v>0.83599999999999997</v>
      </c>
    </row>
    <row r="1411" spans="1:10" ht="14.5" x14ac:dyDescent="0.35">
      <c r="A1411" s="12" t="str">
        <f t="shared" ref="A1411:A1474" si="22">C1411&amp;"-"&amp;D1411</f>
        <v>Lithuania-Europe-2005</v>
      </c>
      <c r="B1411" s="13" t="s">
        <v>62</v>
      </c>
      <c r="C1411" s="14" t="s">
        <v>173</v>
      </c>
      <c r="D1411" s="15">
        <v>2005</v>
      </c>
      <c r="E1411" s="19">
        <v>0.375</v>
      </c>
      <c r="F1411" s="19">
        <v>13</v>
      </c>
      <c r="G1411" s="19">
        <v>142</v>
      </c>
      <c r="H1411" s="19">
        <v>230</v>
      </c>
      <c r="I1411" s="19">
        <v>4.8000000000000001E-2</v>
      </c>
      <c r="J1411" s="19">
        <v>0.34899999999999998</v>
      </c>
    </row>
    <row r="1412" spans="1:10" ht="14.5" x14ac:dyDescent="0.35">
      <c r="A1412" s="12" t="str">
        <f t="shared" si="22"/>
        <v>Lithuania-Europe-2006</v>
      </c>
      <c r="B1412" s="13" t="s">
        <v>62</v>
      </c>
      <c r="C1412" s="14" t="s">
        <v>173</v>
      </c>
      <c r="D1412" s="15">
        <v>2006</v>
      </c>
      <c r="E1412" s="19">
        <v>0.32400000000000001</v>
      </c>
      <c r="F1412" s="19">
        <v>40</v>
      </c>
      <c r="G1412" s="19">
        <v>161</v>
      </c>
      <c r="H1412" s="19">
        <v>175</v>
      </c>
      <c r="I1412" s="19">
        <v>4.3999999999999997E-2</v>
      </c>
      <c r="J1412" s="19">
        <v>0.29199999999999998</v>
      </c>
    </row>
    <row r="1413" spans="1:10" ht="14.5" x14ac:dyDescent="0.35">
      <c r="A1413" s="12" t="str">
        <f t="shared" si="22"/>
        <v>Lithuania-Europe-2007</v>
      </c>
      <c r="B1413" s="13" t="s">
        <v>62</v>
      </c>
      <c r="C1413" s="14" t="s">
        <v>173</v>
      </c>
      <c r="D1413" s="15">
        <v>2007</v>
      </c>
      <c r="E1413" s="19">
        <v>0.44900000000000001</v>
      </c>
      <c r="F1413" s="19">
        <v>26</v>
      </c>
      <c r="G1413" s="19">
        <v>136</v>
      </c>
      <c r="H1413" s="19">
        <v>172</v>
      </c>
      <c r="I1413" s="19">
        <v>0.04</v>
      </c>
      <c r="J1413" s="19">
        <v>0.56999999999999995</v>
      </c>
    </row>
    <row r="1414" spans="1:10" ht="14.5" x14ac:dyDescent="0.35">
      <c r="A1414" s="12" t="str">
        <f t="shared" si="22"/>
        <v>Lithuania-Europe-2008</v>
      </c>
      <c r="B1414" s="13" t="s">
        <v>62</v>
      </c>
      <c r="C1414" s="14" t="s">
        <v>173</v>
      </c>
      <c r="D1414" s="15">
        <v>2008</v>
      </c>
      <c r="E1414" s="19">
        <v>0.435</v>
      </c>
      <c r="F1414" s="19">
        <v>13</v>
      </c>
      <c r="G1414" s="19">
        <v>154</v>
      </c>
      <c r="H1414" s="19">
        <v>270</v>
      </c>
      <c r="I1414" s="19">
        <v>3.6999999999999998E-2</v>
      </c>
      <c r="J1414" s="19">
        <v>0.60599999999999998</v>
      </c>
    </row>
    <row r="1415" spans="1:10" ht="14.5" x14ac:dyDescent="0.35">
      <c r="A1415" s="12" t="str">
        <f t="shared" si="22"/>
        <v>Lithuania-Europe-2009</v>
      </c>
      <c r="B1415" s="13" t="s">
        <v>62</v>
      </c>
      <c r="C1415" s="14" t="s">
        <v>173</v>
      </c>
      <c r="D1415" s="15">
        <v>2009</v>
      </c>
      <c r="E1415" s="19">
        <v>0.33800000000000002</v>
      </c>
      <c r="F1415" s="19">
        <v>28</v>
      </c>
      <c r="G1415" s="19">
        <v>138</v>
      </c>
      <c r="H1415" s="19">
        <v>956</v>
      </c>
      <c r="I1415" s="19">
        <v>0.32800000000000001</v>
      </c>
      <c r="J1415" s="19">
        <v>0.66800000000000004</v>
      </c>
    </row>
    <row r="1416" spans="1:10" ht="14.5" x14ac:dyDescent="0.35">
      <c r="A1416" s="12" t="str">
        <f t="shared" si="22"/>
        <v>Lithuania-Europe-2010</v>
      </c>
      <c r="B1416" s="13" t="s">
        <v>62</v>
      </c>
      <c r="C1416" s="14" t="s">
        <v>173</v>
      </c>
      <c r="D1416" s="15">
        <v>2010</v>
      </c>
      <c r="E1416" s="19">
        <v>3.391</v>
      </c>
      <c r="F1416" s="19">
        <v>58</v>
      </c>
      <c r="G1416" s="19">
        <v>183</v>
      </c>
      <c r="H1416" s="19">
        <v>336</v>
      </c>
      <c r="I1416" s="19">
        <v>1.7000000000000001E-2</v>
      </c>
      <c r="J1416" s="19">
        <v>0.30599999999999999</v>
      </c>
    </row>
    <row r="1417" spans="1:10" ht="14.5" x14ac:dyDescent="0.35">
      <c r="A1417" s="12" t="str">
        <f t="shared" si="22"/>
        <v>Lithuania-Europe-2011</v>
      </c>
      <c r="B1417" s="13" t="s">
        <v>62</v>
      </c>
      <c r="C1417" s="14" t="s">
        <v>173</v>
      </c>
      <c r="D1417" s="15">
        <v>2011</v>
      </c>
      <c r="E1417" s="19">
        <v>0.151</v>
      </c>
      <c r="F1417" s="19">
        <v>17</v>
      </c>
      <c r="G1417" s="19">
        <v>90</v>
      </c>
      <c r="H1417" s="19">
        <v>183</v>
      </c>
      <c r="I1417" s="19">
        <v>0.13500000000000001</v>
      </c>
      <c r="J1417" s="19">
        <v>0.748</v>
      </c>
    </row>
    <row r="1418" spans="1:10" ht="14.5" x14ac:dyDescent="0.35">
      <c r="A1418" s="12" t="str">
        <f t="shared" si="22"/>
        <v>Lithuania-Europe-2012</v>
      </c>
      <c r="B1418" s="13" t="s">
        <v>62</v>
      </c>
      <c r="C1418" s="14" t="s">
        <v>173</v>
      </c>
      <c r="D1418" s="15">
        <v>2012</v>
      </c>
      <c r="E1418" s="19">
        <v>2.8319999999999999</v>
      </c>
      <c r="F1418" s="19">
        <v>27</v>
      </c>
      <c r="G1418" s="19">
        <v>148</v>
      </c>
      <c r="H1418" s="19">
        <v>376</v>
      </c>
      <c r="I1418" s="19">
        <v>0.124</v>
      </c>
      <c r="J1418" s="19">
        <v>0.85199999999999998</v>
      </c>
    </row>
    <row r="1419" spans="1:10" ht="14.5" x14ac:dyDescent="0.35">
      <c r="A1419" s="12" t="str">
        <f t="shared" si="22"/>
        <v>Luxembourg-Europe-2000</v>
      </c>
      <c r="B1419" s="13" t="s">
        <v>62</v>
      </c>
      <c r="C1419" s="14" t="s">
        <v>174</v>
      </c>
      <c r="D1419" s="15">
        <v>2000</v>
      </c>
      <c r="E1419" s="13">
        <v>0</v>
      </c>
      <c r="F1419" s="13">
        <v>0</v>
      </c>
      <c r="G1419" s="13">
        <v>0</v>
      </c>
      <c r="H1419" s="13">
        <v>0</v>
      </c>
      <c r="I1419" s="19">
        <v>1.4E-2</v>
      </c>
      <c r="J1419" s="19">
        <v>0.22600000000000001</v>
      </c>
    </row>
    <row r="1420" spans="1:10" ht="14.5" x14ac:dyDescent="0.35">
      <c r="A1420" s="12" t="str">
        <f t="shared" si="22"/>
        <v>Luxembourg-Europe-2001</v>
      </c>
      <c r="B1420" s="13" t="s">
        <v>62</v>
      </c>
      <c r="C1420" s="14" t="s">
        <v>174</v>
      </c>
      <c r="D1420" s="15">
        <v>2001</v>
      </c>
      <c r="E1420" s="19">
        <v>0.36599999999999999</v>
      </c>
      <c r="F1420" s="19">
        <v>33</v>
      </c>
      <c r="G1420" s="19">
        <v>126</v>
      </c>
      <c r="H1420" s="19">
        <v>213</v>
      </c>
      <c r="I1420" s="19">
        <v>0.14699999999999999</v>
      </c>
      <c r="J1420" s="19">
        <v>0.45</v>
      </c>
    </row>
    <row r="1421" spans="1:10" ht="14.5" x14ac:dyDescent="0.35">
      <c r="A1421" s="12" t="str">
        <f t="shared" si="22"/>
        <v>Luxembourg-Europe-2002</v>
      </c>
      <c r="B1421" s="13" t="s">
        <v>62</v>
      </c>
      <c r="C1421" s="14" t="s">
        <v>174</v>
      </c>
      <c r="D1421" s="15">
        <v>2002</v>
      </c>
      <c r="E1421" s="19">
        <v>0.52100000000000002</v>
      </c>
      <c r="F1421" s="19">
        <v>66</v>
      </c>
      <c r="G1421" s="19">
        <v>178</v>
      </c>
      <c r="H1421" s="19">
        <v>282</v>
      </c>
      <c r="I1421" s="19">
        <v>0.16900000000000001</v>
      </c>
      <c r="J1421" s="19">
        <v>0.61399999999999999</v>
      </c>
    </row>
    <row r="1422" spans="1:10" ht="14.5" x14ac:dyDescent="0.35">
      <c r="A1422" s="12" t="str">
        <f t="shared" si="22"/>
        <v>Luxembourg-Europe-2003</v>
      </c>
      <c r="B1422" s="13" t="s">
        <v>62</v>
      </c>
      <c r="C1422" s="14" t="s">
        <v>174</v>
      </c>
      <c r="D1422" s="15">
        <v>2003</v>
      </c>
      <c r="E1422" s="19">
        <v>0.51600000000000001</v>
      </c>
      <c r="F1422" s="19">
        <v>8</v>
      </c>
      <c r="G1422" s="19">
        <v>157</v>
      </c>
      <c r="H1422" s="19">
        <v>274</v>
      </c>
      <c r="I1422" s="19">
        <v>1.2E-2</v>
      </c>
      <c r="J1422" s="19">
        <v>0.22800000000000001</v>
      </c>
    </row>
    <row r="1423" spans="1:10" ht="14.5" x14ac:dyDescent="0.35">
      <c r="A1423" s="12" t="str">
        <f t="shared" si="22"/>
        <v>Luxembourg-Europe-2004</v>
      </c>
      <c r="B1423" s="13" t="s">
        <v>62</v>
      </c>
      <c r="C1423" s="14" t="s">
        <v>174</v>
      </c>
      <c r="D1423" s="15">
        <v>2004</v>
      </c>
      <c r="E1423" s="19">
        <v>0.75700000000000001</v>
      </c>
      <c r="F1423" s="19">
        <v>62</v>
      </c>
      <c r="G1423" s="19">
        <v>189</v>
      </c>
      <c r="H1423" s="19">
        <v>732</v>
      </c>
      <c r="I1423" s="19">
        <v>2.1000000000000001E-2</v>
      </c>
      <c r="J1423" s="19">
        <v>0.35399999999999998</v>
      </c>
    </row>
    <row r="1424" spans="1:10" ht="14.5" x14ac:dyDescent="0.35">
      <c r="A1424" s="12" t="str">
        <f t="shared" si="22"/>
        <v>Luxembourg-Europe-2005</v>
      </c>
      <c r="B1424" s="13" t="s">
        <v>62</v>
      </c>
      <c r="C1424" s="14" t="s">
        <v>174</v>
      </c>
      <c r="D1424" s="15">
        <v>2005</v>
      </c>
      <c r="E1424" s="19">
        <v>0.51100000000000001</v>
      </c>
      <c r="F1424" s="19">
        <v>8</v>
      </c>
      <c r="G1424" s="19">
        <v>153</v>
      </c>
      <c r="H1424" s="19">
        <v>270</v>
      </c>
      <c r="I1424" s="19">
        <v>2.1999999999999999E-2</v>
      </c>
      <c r="J1424" s="19">
        <v>0.98399999999999999</v>
      </c>
    </row>
    <row r="1425" spans="1:10" ht="14.5" x14ac:dyDescent="0.35">
      <c r="A1425" s="12" t="str">
        <f t="shared" si="22"/>
        <v>Luxembourg-Europe-2006</v>
      </c>
      <c r="B1425" s="13" t="s">
        <v>62</v>
      </c>
      <c r="C1425" s="14" t="s">
        <v>174</v>
      </c>
      <c r="D1425" s="15">
        <v>2006</v>
      </c>
      <c r="E1425" s="19">
        <v>0.438</v>
      </c>
      <c r="F1425" s="19">
        <v>17</v>
      </c>
      <c r="G1425" s="19">
        <v>174</v>
      </c>
      <c r="H1425" s="19">
        <v>270</v>
      </c>
      <c r="I1425" s="19">
        <v>1.4E-2</v>
      </c>
      <c r="J1425" s="19">
        <v>0.314</v>
      </c>
    </row>
    <row r="1426" spans="1:10" ht="14.5" x14ac:dyDescent="0.35">
      <c r="A1426" s="12" t="str">
        <f t="shared" si="22"/>
        <v>Luxembourg-Europe-2007</v>
      </c>
      <c r="B1426" s="13" t="s">
        <v>62</v>
      </c>
      <c r="C1426" s="14" t="s">
        <v>174</v>
      </c>
      <c r="D1426" s="15">
        <v>2007</v>
      </c>
      <c r="E1426" s="13">
        <v>0</v>
      </c>
      <c r="F1426" s="13">
        <v>0</v>
      </c>
      <c r="G1426" s="13">
        <v>0</v>
      </c>
      <c r="H1426" s="13">
        <v>0</v>
      </c>
      <c r="I1426" s="19">
        <v>0.34899999999999998</v>
      </c>
      <c r="J1426" s="19">
        <v>1.1379999999999999</v>
      </c>
    </row>
    <row r="1427" spans="1:10" ht="14.5" x14ac:dyDescent="0.35">
      <c r="A1427" s="12" t="str">
        <f t="shared" si="22"/>
        <v>Luxembourg-Europe-2008</v>
      </c>
      <c r="B1427" s="13" t="s">
        <v>62</v>
      </c>
      <c r="C1427" s="14" t="s">
        <v>174</v>
      </c>
      <c r="D1427" s="15">
        <v>2008</v>
      </c>
      <c r="E1427" s="19">
        <v>0.24099999999999999</v>
      </c>
      <c r="F1427" s="19">
        <v>11</v>
      </c>
      <c r="G1427" s="13">
        <v>0</v>
      </c>
      <c r="H1427" s="19">
        <v>80</v>
      </c>
      <c r="I1427" s="19">
        <v>0.56899999999999995</v>
      </c>
      <c r="J1427" s="19">
        <v>1.2390000000000001</v>
      </c>
    </row>
    <row r="1428" spans="1:10" ht="14.5" x14ac:dyDescent="0.35">
      <c r="A1428" s="12" t="str">
        <f t="shared" si="22"/>
        <v>Luxembourg-Europe-2009</v>
      </c>
      <c r="B1428" s="13" t="s">
        <v>62</v>
      </c>
      <c r="C1428" s="14" t="s">
        <v>174</v>
      </c>
      <c r="D1428" s="15">
        <v>2009</v>
      </c>
      <c r="E1428" s="19">
        <v>0.52500000000000002</v>
      </c>
      <c r="F1428" s="19">
        <v>30</v>
      </c>
      <c r="G1428" s="13">
        <v>0</v>
      </c>
      <c r="H1428" s="19">
        <v>315</v>
      </c>
      <c r="I1428" s="19">
        <v>0.66900000000000004</v>
      </c>
      <c r="J1428" s="19">
        <v>0.76</v>
      </c>
    </row>
    <row r="1429" spans="1:10" ht="14.5" x14ac:dyDescent="0.35">
      <c r="A1429" s="12" t="str">
        <f t="shared" si="22"/>
        <v>Luxembourg-Europe-2010</v>
      </c>
      <c r="B1429" s="13" t="s">
        <v>62</v>
      </c>
      <c r="C1429" s="14" t="s">
        <v>174</v>
      </c>
      <c r="D1429" s="15">
        <v>2010</v>
      </c>
      <c r="E1429" s="19">
        <v>0.35399999999999998</v>
      </c>
      <c r="F1429" s="19">
        <v>17</v>
      </c>
      <c r="G1429" s="13">
        <v>0</v>
      </c>
      <c r="H1429" s="19">
        <v>290</v>
      </c>
      <c r="I1429" s="19">
        <v>0.73499999999999999</v>
      </c>
      <c r="J1429" s="19">
        <v>0.81499999999999995</v>
      </c>
    </row>
    <row r="1430" spans="1:10" ht="14.5" x14ac:dyDescent="0.35">
      <c r="A1430" s="12" t="str">
        <f t="shared" si="22"/>
        <v>Luxembourg-Europe-2011</v>
      </c>
      <c r="B1430" s="13" t="s">
        <v>62</v>
      </c>
      <c r="C1430" s="14" t="s">
        <v>174</v>
      </c>
      <c r="D1430" s="15">
        <v>2011</v>
      </c>
      <c r="E1430" s="19">
        <v>0.27700000000000002</v>
      </c>
      <c r="F1430" s="19">
        <v>6</v>
      </c>
      <c r="G1430" s="13">
        <v>0</v>
      </c>
      <c r="H1430" s="19">
        <v>80</v>
      </c>
      <c r="I1430" s="19">
        <v>0.61</v>
      </c>
      <c r="J1430" s="19">
        <v>0.97499999999999998</v>
      </c>
    </row>
    <row r="1431" spans="1:10" ht="14.5" x14ac:dyDescent="0.35">
      <c r="A1431" s="12" t="str">
        <f t="shared" si="22"/>
        <v>Luxembourg-Europe-2012</v>
      </c>
      <c r="B1431" s="13" t="s">
        <v>62</v>
      </c>
      <c r="C1431" s="14" t="s">
        <v>174</v>
      </c>
      <c r="D1431" s="15">
        <v>2012</v>
      </c>
      <c r="E1431" s="19">
        <v>0.8</v>
      </c>
      <c r="F1431" s="19">
        <v>48</v>
      </c>
      <c r="G1431" s="13">
        <v>0</v>
      </c>
      <c r="H1431" s="19">
        <v>832</v>
      </c>
      <c r="I1431" s="19">
        <v>8.5000000000000006E-2</v>
      </c>
      <c r="J1431" s="19">
        <v>0.29799999999999999</v>
      </c>
    </row>
    <row r="1432" spans="1:10" ht="14.5" x14ac:dyDescent="0.35">
      <c r="A1432" s="12" t="str">
        <f t="shared" si="22"/>
        <v>Macao SAR-Asia-2000</v>
      </c>
      <c r="B1432" s="13" t="s">
        <v>60</v>
      </c>
      <c r="C1432" s="14" t="s">
        <v>175</v>
      </c>
      <c r="D1432" s="15">
        <v>2000</v>
      </c>
      <c r="E1432" s="19">
        <v>0.375</v>
      </c>
      <c r="F1432" s="19">
        <v>33</v>
      </c>
      <c r="G1432" s="13">
        <v>0</v>
      </c>
      <c r="H1432" s="19">
        <v>264</v>
      </c>
      <c r="I1432" s="19">
        <v>0.15</v>
      </c>
      <c r="J1432" s="19">
        <v>0.46500000000000002</v>
      </c>
    </row>
    <row r="1433" spans="1:10" ht="14.5" x14ac:dyDescent="0.35">
      <c r="A1433" s="12" t="str">
        <f t="shared" si="22"/>
        <v>Macao SAR-Asia-2001</v>
      </c>
      <c r="B1433" s="13" t="s">
        <v>60</v>
      </c>
      <c r="C1433" s="14" t="s">
        <v>175</v>
      </c>
      <c r="D1433" s="15">
        <v>2001</v>
      </c>
      <c r="E1433" s="19">
        <v>0.56999999999999995</v>
      </c>
      <c r="F1433" s="19">
        <v>21</v>
      </c>
      <c r="G1433" s="13">
        <v>0</v>
      </c>
      <c r="H1433" s="19">
        <v>448</v>
      </c>
      <c r="I1433" s="19">
        <v>6.0999999999999999E-2</v>
      </c>
      <c r="J1433" s="19">
        <v>0.26200000000000001</v>
      </c>
    </row>
    <row r="1434" spans="1:10" ht="14.5" x14ac:dyDescent="0.35">
      <c r="A1434" s="12" t="str">
        <f t="shared" si="22"/>
        <v>Macao SAR-Asia-2002</v>
      </c>
      <c r="B1434" s="13" t="s">
        <v>60</v>
      </c>
      <c r="C1434" s="14" t="s">
        <v>175</v>
      </c>
      <c r="D1434" s="15">
        <v>2002</v>
      </c>
      <c r="E1434" s="19">
        <v>0.36599999999999999</v>
      </c>
      <c r="F1434" s="19">
        <v>18</v>
      </c>
      <c r="G1434" s="13">
        <v>0</v>
      </c>
      <c r="H1434" s="19">
        <v>580</v>
      </c>
      <c r="I1434" s="19">
        <v>5.2999999999999999E-2</v>
      </c>
      <c r="J1434" s="19">
        <v>0.105</v>
      </c>
    </row>
    <row r="1435" spans="1:10" ht="14.5" x14ac:dyDescent="0.35">
      <c r="A1435" s="12" t="str">
        <f t="shared" si="22"/>
        <v>Macao SAR-Asia-2003</v>
      </c>
      <c r="B1435" s="13" t="s">
        <v>60</v>
      </c>
      <c r="C1435" s="14" t="s">
        <v>175</v>
      </c>
      <c r="D1435" s="15">
        <v>2003</v>
      </c>
      <c r="E1435" s="13">
        <v>0</v>
      </c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</row>
    <row r="1436" spans="1:10" ht="14.5" x14ac:dyDescent="0.35">
      <c r="A1436" s="12" t="str">
        <f t="shared" si="22"/>
        <v>Macao SAR-Asia-2004</v>
      </c>
      <c r="B1436" s="13" t="s">
        <v>60</v>
      </c>
      <c r="C1436" s="14" t="s">
        <v>175</v>
      </c>
      <c r="D1436" s="15">
        <v>2004</v>
      </c>
      <c r="E1436" s="19">
        <v>0.46400000000000002</v>
      </c>
      <c r="F1436" s="19">
        <v>113</v>
      </c>
      <c r="G1436" s="13">
        <v>0</v>
      </c>
      <c r="H1436" s="19">
        <v>756</v>
      </c>
      <c r="I1436" s="19">
        <v>0.08</v>
      </c>
      <c r="J1436" s="19">
        <v>0.26200000000000001</v>
      </c>
    </row>
    <row r="1437" spans="1:10" ht="14.5" x14ac:dyDescent="0.35">
      <c r="A1437" s="12" t="str">
        <f t="shared" si="22"/>
        <v>Macao SAR-Asia-2005</v>
      </c>
      <c r="B1437" s="13" t="s">
        <v>60</v>
      </c>
      <c r="C1437" s="14" t="s">
        <v>175</v>
      </c>
      <c r="D1437" s="15">
        <v>2005</v>
      </c>
      <c r="E1437" s="19">
        <v>0.39900000000000002</v>
      </c>
      <c r="F1437" s="19">
        <v>45</v>
      </c>
      <c r="G1437" s="13">
        <v>0</v>
      </c>
      <c r="H1437" s="19">
        <v>1050</v>
      </c>
      <c r="I1437" s="19">
        <v>0.127</v>
      </c>
      <c r="J1437" s="19">
        <v>0.113</v>
      </c>
    </row>
    <row r="1438" spans="1:10" ht="14.5" x14ac:dyDescent="0.35">
      <c r="A1438" s="12" t="str">
        <f t="shared" si="22"/>
        <v>Macao SAR-Asia-2006</v>
      </c>
      <c r="B1438" s="13" t="s">
        <v>60</v>
      </c>
      <c r="C1438" s="14" t="s">
        <v>175</v>
      </c>
      <c r="D1438" s="15">
        <v>2006</v>
      </c>
      <c r="E1438" s="19">
        <v>0.441</v>
      </c>
      <c r="F1438" s="19">
        <v>25</v>
      </c>
      <c r="G1438" s="13">
        <v>0</v>
      </c>
      <c r="H1438" s="19">
        <v>271</v>
      </c>
      <c r="I1438" s="19">
        <v>0.03</v>
      </c>
      <c r="J1438" s="19">
        <v>0.35799999999999998</v>
      </c>
    </row>
    <row r="1439" spans="1:10" ht="14.5" x14ac:dyDescent="0.35">
      <c r="A1439" s="12" t="str">
        <f t="shared" si="22"/>
        <v>Macao SAR-Asia-2007</v>
      </c>
      <c r="B1439" s="13" t="s">
        <v>60</v>
      </c>
      <c r="C1439" s="14" t="s">
        <v>175</v>
      </c>
      <c r="D1439" s="15">
        <v>2007</v>
      </c>
      <c r="E1439" s="13">
        <v>0</v>
      </c>
      <c r="F1439" s="13">
        <v>0</v>
      </c>
      <c r="G1439" s="13">
        <v>0</v>
      </c>
      <c r="H1439" s="13">
        <v>0</v>
      </c>
      <c r="I1439" s="19">
        <v>1E-3</v>
      </c>
      <c r="J1439" s="19">
        <v>3.0000000000000001E-3</v>
      </c>
    </row>
    <row r="1440" spans="1:10" ht="14.5" x14ac:dyDescent="0.35">
      <c r="A1440" s="12" t="str">
        <f t="shared" si="22"/>
        <v>Macao SAR-Asia-2008</v>
      </c>
      <c r="B1440" s="13" t="s">
        <v>60</v>
      </c>
      <c r="C1440" s="14" t="s">
        <v>175</v>
      </c>
      <c r="D1440" s="15">
        <v>2008</v>
      </c>
      <c r="E1440" s="19">
        <v>0.56699999999999995</v>
      </c>
      <c r="F1440" s="19">
        <v>48</v>
      </c>
      <c r="G1440" s="13">
        <v>0</v>
      </c>
      <c r="H1440" s="19">
        <v>256</v>
      </c>
      <c r="I1440" s="19">
        <v>1.7999999999999999E-2</v>
      </c>
      <c r="J1440" s="19">
        <v>0.16800000000000001</v>
      </c>
    </row>
    <row r="1441" spans="1:10" ht="14.5" x14ac:dyDescent="0.35">
      <c r="A1441" s="12" t="str">
        <f t="shared" si="22"/>
        <v>Macao SAR-Asia-2009</v>
      </c>
      <c r="B1441" s="13" t="s">
        <v>60</v>
      </c>
      <c r="C1441" s="14" t="s">
        <v>175</v>
      </c>
      <c r="D1441" s="15">
        <v>2009</v>
      </c>
      <c r="E1441" s="19">
        <v>0.36</v>
      </c>
      <c r="F1441" s="19">
        <v>37</v>
      </c>
      <c r="G1441" s="13">
        <v>0</v>
      </c>
      <c r="H1441" s="19">
        <v>190</v>
      </c>
      <c r="I1441" s="19">
        <v>0.48599999999999999</v>
      </c>
      <c r="J1441" s="19">
        <v>0.75600000000000001</v>
      </c>
    </row>
    <row r="1442" spans="1:10" ht="14.5" x14ac:dyDescent="0.35">
      <c r="A1442" s="12" t="str">
        <f t="shared" si="22"/>
        <v>Macao SAR-Asia-2010</v>
      </c>
      <c r="B1442" s="13" t="s">
        <v>60</v>
      </c>
      <c r="C1442" s="14" t="s">
        <v>175</v>
      </c>
      <c r="D1442" s="15">
        <v>2010</v>
      </c>
      <c r="E1442" s="19">
        <v>0.39800000000000002</v>
      </c>
      <c r="F1442" s="19">
        <v>13</v>
      </c>
      <c r="G1442" s="13">
        <v>0</v>
      </c>
      <c r="H1442" s="19">
        <v>204</v>
      </c>
      <c r="I1442" s="13">
        <v>0</v>
      </c>
      <c r="J1442" s="19">
        <v>0.221</v>
      </c>
    </row>
    <row r="1443" spans="1:10" ht="14.5" x14ac:dyDescent="0.35">
      <c r="A1443" s="12" t="str">
        <f t="shared" si="22"/>
        <v>Macao SAR-Asia-2011</v>
      </c>
      <c r="B1443" s="13" t="s">
        <v>60</v>
      </c>
      <c r="C1443" s="14" t="s">
        <v>175</v>
      </c>
      <c r="D1443" s="15">
        <v>2011</v>
      </c>
      <c r="E1443" s="19">
        <v>0.96699999999999997</v>
      </c>
      <c r="F1443" s="19">
        <v>29</v>
      </c>
      <c r="G1443" s="13">
        <v>0</v>
      </c>
      <c r="H1443" s="19">
        <v>196</v>
      </c>
      <c r="I1443" s="19">
        <v>3.3000000000000002E-2</v>
      </c>
      <c r="J1443" s="19">
        <v>2.8000000000000001E-2</v>
      </c>
    </row>
    <row r="1444" spans="1:10" ht="14.5" x14ac:dyDescent="0.35">
      <c r="A1444" s="12" t="str">
        <f t="shared" si="22"/>
        <v>Macao SAR-Asia-2012</v>
      </c>
      <c r="B1444" s="13" t="s">
        <v>60</v>
      </c>
      <c r="C1444" s="14" t="s">
        <v>175</v>
      </c>
      <c r="D1444" s="15">
        <v>2012</v>
      </c>
      <c r="E1444" s="13">
        <v>0</v>
      </c>
      <c r="F1444" s="13">
        <v>0</v>
      </c>
      <c r="G1444" s="13">
        <v>0</v>
      </c>
      <c r="H1444" s="13">
        <v>0</v>
      </c>
      <c r="I1444" s="19">
        <v>0.36499999999999999</v>
      </c>
      <c r="J1444" s="19">
        <v>0.63300000000000001</v>
      </c>
    </row>
    <row r="1445" spans="1:10" ht="14.5" x14ac:dyDescent="0.35">
      <c r="A1445" s="12" t="str">
        <f t="shared" si="22"/>
        <v>Madagascar-Africa-2000</v>
      </c>
      <c r="B1445" s="13" t="s">
        <v>64</v>
      </c>
      <c r="C1445" s="14" t="s">
        <v>176</v>
      </c>
      <c r="D1445" s="15">
        <v>2000</v>
      </c>
      <c r="E1445" s="19">
        <v>0.68100000000000005</v>
      </c>
      <c r="F1445" s="19">
        <v>21</v>
      </c>
      <c r="G1445" s="13">
        <v>0</v>
      </c>
      <c r="H1445" s="19">
        <v>202</v>
      </c>
      <c r="I1445" s="19">
        <v>0.105</v>
      </c>
      <c r="J1445" s="19">
        <v>0.107</v>
      </c>
    </row>
    <row r="1446" spans="1:10" ht="14.5" x14ac:dyDescent="0.35">
      <c r="A1446" s="12" t="str">
        <f t="shared" si="22"/>
        <v>Madagascar-Africa-2001</v>
      </c>
      <c r="B1446" s="13" t="s">
        <v>64</v>
      </c>
      <c r="C1446" s="14" t="s">
        <v>176</v>
      </c>
      <c r="D1446" s="15">
        <v>2001</v>
      </c>
      <c r="E1446" s="19">
        <v>0.375</v>
      </c>
      <c r="F1446" s="19">
        <v>151</v>
      </c>
      <c r="G1446" s="13">
        <v>0</v>
      </c>
      <c r="H1446" s="19">
        <v>560</v>
      </c>
      <c r="I1446" s="19">
        <v>3.5999999999999997E-2</v>
      </c>
      <c r="J1446" s="19">
        <v>0.20899999999999999</v>
      </c>
    </row>
    <row r="1447" spans="1:10" ht="14.5" x14ac:dyDescent="0.35">
      <c r="A1447" s="12" t="str">
        <f t="shared" si="22"/>
        <v>Madagascar-Africa-2002</v>
      </c>
      <c r="B1447" s="13" t="s">
        <v>64</v>
      </c>
      <c r="C1447" s="14" t="s">
        <v>176</v>
      </c>
      <c r="D1447" s="15">
        <v>2002</v>
      </c>
      <c r="E1447" s="19">
        <v>9.2999999999999999E-2</v>
      </c>
      <c r="F1447" s="19">
        <v>9</v>
      </c>
      <c r="G1447" s="13">
        <v>0</v>
      </c>
      <c r="H1447" s="13">
        <v>0</v>
      </c>
      <c r="I1447" s="19">
        <v>6.9000000000000006E-2</v>
      </c>
      <c r="J1447" s="19">
        <v>0.68400000000000005</v>
      </c>
    </row>
    <row r="1448" spans="1:10" ht="14.5" x14ac:dyDescent="0.35">
      <c r="A1448" s="12" t="str">
        <f t="shared" si="22"/>
        <v>Madagascar-Africa-2003</v>
      </c>
      <c r="B1448" s="13" t="s">
        <v>64</v>
      </c>
      <c r="C1448" s="14" t="s">
        <v>176</v>
      </c>
      <c r="D1448" s="15">
        <v>2003</v>
      </c>
      <c r="E1448" s="13">
        <v>0</v>
      </c>
      <c r="F1448" s="13">
        <v>0</v>
      </c>
      <c r="G1448" s="13">
        <v>0</v>
      </c>
      <c r="H1448" s="13">
        <v>0</v>
      </c>
      <c r="I1448" s="19">
        <v>0.01</v>
      </c>
      <c r="J1448" s="19">
        <v>2.1999999999999999E-2</v>
      </c>
    </row>
    <row r="1449" spans="1:10" ht="14.5" x14ac:dyDescent="0.35">
      <c r="A1449" s="12" t="str">
        <f t="shared" si="22"/>
        <v>Madagascar-Africa-2004</v>
      </c>
      <c r="B1449" s="13" t="s">
        <v>64</v>
      </c>
      <c r="C1449" s="14" t="s">
        <v>176</v>
      </c>
      <c r="D1449" s="15">
        <v>2004</v>
      </c>
      <c r="E1449" s="19">
        <v>0.66600000000000004</v>
      </c>
      <c r="F1449" s="19">
        <v>71</v>
      </c>
      <c r="G1449" s="13">
        <v>0</v>
      </c>
      <c r="H1449" s="19">
        <v>264</v>
      </c>
      <c r="I1449" s="19">
        <v>2.4E-2</v>
      </c>
      <c r="J1449" s="19">
        <v>0.08</v>
      </c>
    </row>
    <row r="1450" spans="1:10" ht="14.5" x14ac:dyDescent="0.35">
      <c r="A1450" s="12" t="str">
        <f t="shared" si="22"/>
        <v>Madagascar-Africa-2005</v>
      </c>
      <c r="B1450" s="13" t="s">
        <v>64</v>
      </c>
      <c r="C1450" s="14" t="s">
        <v>176</v>
      </c>
      <c r="D1450" s="15">
        <v>2005</v>
      </c>
      <c r="E1450" s="19">
        <v>0.40799999999999997</v>
      </c>
      <c r="F1450" s="19">
        <v>62</v>
      </c>
      <c r="G1450" s="13">
        <v>0</v>
      </c>
      <c r="H1450" s="19">
        <v>274</v>
      </c>
      <c r="I1450" s="19">
        <v>3.7999999999999999E-2</v>
      </c>
      <c r="J1450" s="19">
        <v>5.5E-2</v>
      </c>
    </row>
    <row r="1451" spans="1:10" ht="14.5" x14ac:dyDescent="0.35">
      <c r="A1451" s="12" t="str">
        <f t="shared" si="22"/>
        <v>Madagascar-Africa-2006</v>
      </c>
      <c r="B1451" s="13" t="s">
        <v>64</v>
      </c>
      <c r="C1451" s="14" t="s">
        <v>176</v>
      </c>
      <c r="D1451" s="15">
        <v>2006</v>
      </c>
      <c r="E1451" s="19">
        <v>0.35299999999999998</v>
      </c>
      <c r="F1451" s="19">
        <v>50</v>
      </c>
      <c r="G1451" s="13">
        <v>0</v>
      </c>
      <c r="H1451" s="19">
        <v>400</v>
      </c>
      <c r="I1451" s="19">
        <v>2E-3</v>
      </c>
      <c r="J1451" s="19">
        <v>6.3E-2</v>
      </c>
    </row>
    <row r="1452" spans="1:10" ht="14.5" x14ac:dyDescent="0.35">
      <c r="A1452" s="12" t="str">
        <f t="shared" si="22"/>
        <v>Madagascar-Africa-2007</v>
      </c>
      <c r="B1452" s="13" t="s">
        <v>64</v>
      </c>
      <c r="C1452" s="14" t="s">
        <v>176</v>
      </c>
      <c r="D1452" s="15">
        <v>2007</v>
      </c>
      <c r="E1452" s="19">
        <v>0.215</v>
      </c>
      <c r="F1452" s="19">
        <v>86</v>
      </c>
      <c r="G1452" s="13">
        <v>0</v>
      </c>
      <c r="H1452" s="19">
        <v>137</v>
      </c>
      <c r="I1452" s="19">
        <v>3.0000000000000001E-3</v>
      </c>
      <c r="J1452" s="19">
        <v>0.08</v>
      </c>
    </row>
    <row r="1453" spans="1:10" ht="14.5" x14ac:dyDescent="0.35">
      <c r="A1453" s="12" t="str">
        <f t="shared" si="22"/>
        <v>Madagascar-Africa-2008</v>
      </c>
      <c r="B1453" s="13" t="s">
        <v>64</v>
      </c>
      <c r="C1453" s="14" t="s">
        <v>176</v>
      </c>
      <c r="D1453" s="15">
        <v>2008</v>
      </c>
      <c r="E1453" s="19">
        <v>0.47199999999999998</v>
      </c>
      <c r="F1453" s="19">
        <v>47</v>
      </c>
      <c r="G1453" s="13">
        <v>0</v>
      </c>
      <c r="H1453" s="19">
        <v>195</v>
      </c>
      <c r="I1453" s="19">
        <v>5.3999999999999999E-2</v>
      </c>
      <c r="J1453" s="19">
        <v>0.40500000000000003</v>
      </c>
    </row>
    <row r="1454" spans="1:10" ht="14.5" x14ac:dyDescent="0.35">
      <c r="A1454" s="12" t="str">
        <f t="shared" si="22"/>
        <v>Madagascar-Africa-2009</v>
      </c>
      <c r="B1454" s="13" t="s">
        <v>64</v>
      </c>
      <c r="C1454" s="14" t="s">
        <v>176</v>
      </c>
      <c r="D1454" s="15">
        <v>2009</v>
      </c>
      <c r="E1454" s="19">
        <v>0.35199999999999998</v>
      </c>
      <c r="F1454" s="19">
        <v>153</v>
      </c>
      <c r="G1454" s="13">
        <v>0</v>
      </c>
      <c r="H1454" s="19">
        <v>672</v>
      </c>
      <c r="I1454" s="19">
        <v>8.9999999999999993E-3</v>
      </c>
      <c r="J1454" s="19">
        <v>0.114</v>
      </c>
    </row>
    <row r="1455" spans="1:10" ht="14.5" x14ac:dyDescent="0.35">
      <c r="A1455" s="12" t="str">
        <f t="shared" si="22"/>
        <v>Madagascar-Africa-2010</v>
      </c>
      <c r="B1455" s="13" t="s">
        <v>64</v>
      </c>
      <c r="C1455" s="14" t="s">
        <v>176</v>
      </c>
      <c r="D1455" s="15">
        <v>2010</v>
      </c>
      <c r="E1455" s="19">
        <v>0.43099999999999999</v>
      </c>
      <c r="F1455" s="19">
        <v>24</v>
      </c>
      <c r="G1455" s="13">
        <v>0</v>
      </c>
      <c r="H1455" s="19">
        <v>560</v>
      </c>
      <c r="I1455" s="19">
        <v>6.3E-2</v>
      </c>
      <c r="J1455" s="19">
        <v>8.1000000000000003E-2</v>
      </c>
    </row>
    <row r="1456" spans="1:10" ht="14.5" x14ac:dyDescent="0.35">
      <c r="A1456" s="12" t="str">
        <f t="shared" si="22"/>
        <v>Madagascar-Africa-2011</v>
      </c>
      <c r="B1456" s="13" t="s">
        <v>64</v>
      </c>
      <c r="C1456" s="14" t="s">
        <v>176</v>
      </c>
      <c r="D1456" s="15">
        <v>2011</v>
      </c>
      <c r="E1456" s="19">
        <v>0.32500000000000001</v>
      </c>
      <c r="F1456" s="19">
        <v>31</v>
      </c>
      <c r="G1456" s="13">
        <v>0</v>
      </c>
      <c r="H1456" s="19">
        <v>408</v>
      </c>
      <c r="I1456" s="19">
        <v>8.0000000000000002E-3</v>
      </c>
      <c r="J1456" s="19">
        <v>8.9999999999999993E-3</v>
      </c>
    </row>
    <row r="1457" spans="1:10" ht="14.5" x14ac:dyDescent="0.35">
      <c r="A1457" s="12" t="str">
        <f t="shared" si="22"/>
        <v>Madagascar-Africa-2012</v>
      </c>
      <c r="B1457" s="13" t="s">
        <v>64</v>
      </c>
      <c r="C1457" s="14" t="s">
        <v>176</v>
      </c>
      <c r="D1457" s="15">
        <v>2012</v>
      </c>
      <c r="E1457" s="19">
        <v>0.79900000000000004</v>
      </c>
      <c r="F1457" s="19">
        <v>80</v>
      </c>
      <c r="G1457" s="13">
        <v>0</v>
      </c>
      <c r="H1457" s="19">
        <v>224</v>
      </c>
      <c r="I1457" s="19">
        <v>3.0000000000000001E-3</v>
      </c>
      <c r="J1457" s="19">
        <v>3.9E-2</v>
      </c>
    </row>
    <row r="1458" spans="1:10" ht="14.5" x14ac:dyDescent="0.35">
      <c r="A1458" s="12" t="str">
        <f t="shared" si="22"/>
        <v>Malawi-Africa-2000</v>
      </c>
      <c r="B1458" s="13" t="s">
        <v>64</v>
      </c>
      <c r="C1458" s="14" t="s">
        <v>177</v>
      </c>
      <c r="D1458" s="15">
        <v>2000</v>
      </c>
      <c r="E1458" s="19">
        <v>0.48399999999999999</v>
      </c>
      <c r="F1458" s="19">
        <v>167</v>
      </c>
      <c r="G1458" s="13">
        <v>0</v>
      </c>
      <c r="H1458" s="19">
        <v>640</v>
      </c>
      <c r="I1458" s="19">
        <v>1E-3</v>
      </c>
      <c r="J1458" s="19">
        <v>3.3000000000000002E-2</v>
      </c>
    </row>
    <row r="1459" spans="1:10" ht="14.5" x14ac:dyDescent="0.35">
      <c r="A1459" s="12" t="str">
        <f t="shared" si="22"/>
        <v>Malawi-Africa-2001</v>
      </c>
      <c r="B1459" s="13" t="s">
        <v>64</v>
      </c>
      <c r="C1459" s="14" t="s">
        <v>177</v>
      </c>
      <c r="D1459" s="15">
        <v>2001</v>
      </c>
      <c r="E1459" s="19">
        <v>0.36299999999999999</v>
      </c>
      <c r="F1459" s="19">
        <v>9</v>
      </c>
      <c r="G1459" s="13">
        <v>0</v>
      </c>
      <c r="H1459" s="19">
        <v>275</v>
      </c>
      <c r="I1459" s="19">
        <v>1.2E-2</v>
      </c>
      <c r="J1459" s="19">
        <v>4.8000000000000001E-2</v>
      </c>
    </row>
    <row r="1460" spans="1:10" ht="14.5" x14ac:dyDescent="0.35">
      <c r="A1460" s="12" t="str">
        <f t="shared" si="22"/>
        <v>Malawi-Africa-2002</v>
      </c>
      <c r="B1460" s="13" t="s">
        <v>64</v>
      </c>
      <c r="C1460" s="14" t="s">
        <v>177</v>
      </c>
      <c r="D1460" s="15">
        <v>2002</v>
      </c>
      <c r="E1460" s="13">
        <v>0</v>
      </c>
      <c r="F1460" s="13">
        <v>0</v>
      </c>
      <c r="G1460" s="13">
        <v>0</v>
      </c>
      <c r="H1460" s="13">
        <v>0</v>
      </c>
      <c r="I1460" s="19">
        <v>0.46400000000000002</v>
      </c>
      <c r="J1460" s="19">
        <v>1.3260000000000001</v>
      </c>
    </row>
    <row r="1461" spans="1:10" ht="14.5" x14ac:dyDescent="0.35">
      <c r="A1461" s="12" t="str">
        <f t="shared" si="22"/>
        <v>Malawi-Africa-2003</v>
      </c>
      <c r="B1461" s="13" t="s">
        <v>64</v>
      </c>
      <c r="C1461" s="14" t="s">
        <v>177</v>
      </c>
      <c r="D1461" s="15">
        <v>2003</v>
      </c>
      <c r="E1461" s="19">
        <v>0.311</v>
      </c>
      <c r="F1461" s="19">
        <v>17</v>
      </c>
      <c r="G1461" s="13">
        <v>0</v>
      </c>
      <c r="H1461" s="19">
        <v>290</v>
      </c>
      <c r="I1461" s="19">
        <v>0.78100000000000003</v>
      </c>
      <c r="J1461" s="19">
        <v>0.85</v>
      </c>
    </row>
    <row r="1462" spans="1:10" ht="14.5" x14ac:dyDescent="0.35">
      <c r="A1462" s="12" t="str">
        <f t="shared" si="22"/>
        <v>Malawi-Africa-2004</v>
      </c>
      <c r="B1462" s="13" t="s">
        <v>64</v>
      </c>
      <c r="C1462" s="14" t="s">
        <v>177</v>
      </c>
      <c r="D1462" s="15">
        <v>2004</v>
      </c>
      <c r="E1462" s="19">
        <v>0.52500000000000002</v>
      </c>
      <c r="F1462" s="19">
        <v>22</v>
      </c>
      <c r="G1462" s="13">
        <v>0</v>
      </c>
      <c r="H1462" s="19">
        <v>350</v>
      </c>
      <c r="I1462" s="19">
        <v>0.68700000000000006</v>
      </c>
      <c r="J1462" s="19">
        <v>0.78500000000000003</v>
      </c>
    </row>
    <row r="1463" spans="1:10" ht="14.5" x14ac:dyDescent="0.35">
      <c r="A1463" s="12" t="str">
        <f t="shared" si="22"/>
        <v>Malawi-Africa-2005</v>
      </c>
      <c r="B1463" s="13" t="s">
        <v>64</v>
      </c>
      <c r="C1463" s="14" t="s">
        <v>177</v>
      </c>
      <c r="D1463" s="15">
        <v>2005</v>
      </c>
      <c r="E1463" s="19">
        <v>0.23799999999999999</v>
      </c>
      <c r="F1463" s="19">
        <v>6</v>
      </c>
      <c r="G1463" s="13">
        <v>0</v>
      </c>
      <c r="H1463" s="19">
        <v>80</v>
      </c>
      <c r="I1463" s="19">
        <v>0.59</v>
      </c>
      <c r="J1463" s="19">
        <v>1.038</v>
      </c>
    </row>
    <row r="1464" spans="1:10" ht="14.5" x14ac:dyDescent="0.35">
      <c r="A1464" s="12" t="str">
        <f t="shared" si="22"/>
        <v>Malawi-Africa-2006</v>
      </c>
      <c r="B1464" s="13" t="s">
        <v>64</v>
      </c>
      <c r="C1464" s="14" t="s">
        <v>177</v>
      </c>
      <c r="D1464" s="15">
        <v>2006</v>
      </c>
      <c r="E1464" s="19">
        <v>0.24099999999999999</v>
      </c>
      <c r="F1464" s="19">
        <v>11</v>
      </c>
      <c r="G1464" s="13">
        <v>0</v>
      </c>
      <c r="H1464" s="19">
        <v>80</v>
      </c>
      <c r="I1464" s="19">
        <v>0.60799999999999998</v>
      </c>
      <c r="J1464" s="19">
        <v>1.367</v>
      </c>
    </row>
    <row r="1465" spans="1:10" ht="14.5" x14ac:dyDescent="0.35">
      <c r="A1465" s="12" t="str">
        <f t="shared" si="22"/>
        <v>Malawi-Africa-2007</v>
      </c>
      <c r="B1465" s="13" t="s">
        <v>64</v>
      </c>
      <c r="C1465" s="14" t="s">
        <v>177</v>
      </c>
      <c r="D1465" s="15">
        <v>2007</v>
      </c>
      <c r="E1465" s="19">
        <v>0.374</v>
      </c>
      <c r="F1465" s="19">
        <v>33</v>
      </c>
      <c r="G1465" s="13">
        <v>0</v>
      </c>
      <c r="H1465" s="19">
        <v>264</v>
      </c>
      <c r="I1465" s="19">
        <v>0.17199999999999999</v>
      </c>
      <c r="J1465" s="19">
        <v>0.60899999999999999</v>
      </c>
    </row>
    <row r="1466" spans="1:10" ht="14.5" x14ac:dyDescent="0.35">
      <c r="A1466" s="12" t="str">
        <f t="shared" si="22"/>
        <v>Malawi-Africa-2008</v>
      </c>
      <c r="B1466" s="13" t="s">
        <v>64</v>
      </c>
      <c r="C1466" s="14" t="s">
        <v>177</v>
      </c>
      <c r="D1466" s="15">
        <v>2008</v>
      </c>
      <c r="E1466" s="19">
        <v>0.80700000000000005</v>
      </c>
      <c r="F1466" s="19">
        <v>35</v>
      </c>
      <c r="G1466" s="13">
        <v>0</v>
      </c>
      <c r="H1466" s="19">
        <v>832</v>
      </c>
      <c r="I1466" s="19">
        <v>0.105</v>
      </c>
      <c r="J1466" s="19">
        <v>0.34799999999999998</v>
      </c>
    </row>
    <row r="1467" spans="1:10" ht="14.5" x14ac:dyDescent="0.35">
      <c r="A1467" s="12" t="str">
        <f t="shared" si="22"/>
        <v>Malawi-Africa-2009</v>
      </c>
      <c r="B1467" s="13" t="s">
        <v>64</v>
      </c>
      <c r="C1467" s="14" t="s">
        <v>177</v>
      </c>
      <c r="D1467" s="15">
        <v>2009</v>
      </c>
      <c r="E1467" s="19">
        <v>0.38600000000000001</v>
      </c>
      <c r="F1467" s="19">
        <v>16</v>
      </c>
      <c r="G1467" s="13">
        <v>0</v>
      </c>
      <c r="H1467" s="19">
        <v>387</v>
      </c>
      <c r="I1467" s="19">
        <v>7.4999999999999997E-2</v>
      </c>
      <c r="J1467" s="19">
        <v>0.38300000000000001</v>
      </c>
    </row>
    <row r="1468" spans="1:10" ht="14.5" x14ac:dyDescent="0.35">
      <c r="A1468" s="12" t="str">
        <f t="shared" si="22"/>
        <v>Malawi-Africa-2010</v>
      </c>
      <c r="B1468" s="13" t="s">
        <v>64</v>
      </c>
      <c r="C1468" s="14" t="s">
        <v>177</v>
      </c>
      <c r="D1468" s="15">
        <v>2010</v>
      </c>
      <c r="E1468" s="19">
        <v>0.36599999999999999</v>
      </c>
      <c r="F1468" s="19">
        <v>17</v>
      </c>
      <c r="G1468" s="13">
        <v>0</v>
      </c>
      <c r="H1468" s="19">
        <v>580</v>
      </c>
      <c r="I1468" s="19">
        <v>5.6000000000000001E-2</v>
      </c>
      <c r="J1468" s="19">
        <v>0.42</v>
      </c>
    </row>
    <row r="1469" spans="1:10" ht="14.5" x14ac:dyDescent="0.35">
      <c r="A1469" s="12" t="str">
        <f t="shared" si="22"/>
        <v>Malawi-Africa-2011</v>
      </c>
      <c r="B1469" s="13" t="s">
        <v>64</v>
      </c>
      <c r="C1469" s="14" t="s">
        <v>177</v>
      </c>
      <c r="D1469" s="15">
        <v>2011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</row>
    <row r="1470" spans="1:10" ht="14.5" x14ac:dyDescent="0.35">
      <c r="A1470" s="12" t="str">
        <f t="shared" si="22"/>
        <v>Malawi-Africa-2012</v>
      </c>
      <c r="B1470" s="13" t="s">
        <v>64</v>
      </c>
      <c r="C1470" s="14" t="s">
        <v>177</v>
      </c>
      <c r="D1470" s="15">
        <v>2012</v>
      </c>
      <c r="E1470" s="19">
        <v>0.39900000000000002</v>
      </c>
      <c r="F1470" s="19">
        <v>50</v>
      </c>
      <c r="G1470" s="13">
        <v>0</v>
      </c>
      <c r="H1470" s="19">
        <v>1050</v>
      </c>
      <c r="I1470" s="19">
        <v>0.17299999999999999</v>
      </c>
      <c r="J1470" s="19">
        <v>0.22</v>
      </c>
    </row>
    <row r="1471" spans="1:10" ht="14.5" x14ac:dyDescent="0.35">
      <c r="A1471" s="12" t="str">
        <f t="shared" si="22"/>
        <v>Malaysia-Asia-2000</v>
      </c>
      <c r="B1471" s="13" t="s">
        <v>60</v>
      </c>
      <c r="C1471" s="14" t="s">
        <v>178</v>
      </c>
      <c r="D1471" s="15">
        <v>2000</v>
      </c>
      <c r="E1471" s="19">
        <v>0.42199999999999999</v>
      </c>
      <c r="F1471" s="19">
        <v>51</v>
      </c>
      <c r="G1471" s="13">
        <v>0</v>
      </c>
      <c r="H1471" s="19">
        <v>1000</v>
      </c>
      <c r="I1471" s="19">
        <v>0.12</v>
      </c>
      <c r="J1471" s="19">
        <v>0.38400000000000001</v>
      </c>
    </row>
    <row r="1472" spans="1:10" ht="14.5" x14ac:dyDescent="0.35">
      <c r="A1472" s="12" t="str">
        <f t="shared" si="22"/>
        <v>Malaysia-Asia-2001</v>
      </c>
      <c r="B1472" s="13" t="s">
        <v>60</v>
      </c>
      <c r="C1472" s="14" t="s">
        <v>178</v>
      </c>
      <c r="D1472" s="15">
        <v>2001</v>
      </c>
      <c r="E1472" s="19">
        <v>0.36</v>
      </c>
      <c r="F1472" s="19">
        <v>37</v>
      </c>
      <c r="G1472" s="13">
        <v>0</v>
      </c>
      <c r="H1472" s="19">
        <v>190</v>
      </c>
      <c r="I1472" s="19">
        <v>0.51600000000000001</v>
      </c>
      <c r="J1472" s="19">
        <v>0.73899999999999999</v>
      </c>
    </row>
    <row r="1473" spans="1:10" ht="14.5" x14ac:dyDescent="0.35">
      <c r="A1473" s="12" t="str">
        <f t="shared" si="22"/>
        <v>Malaysia-Asia-2002</v>
      </c>
      <c r="B1473" s="13" t="s">
        <v>60</v>
      </c>
      <c r="C1473" s="14" t="s">
        <v>178</v>
      </c>
      <c r="D1473" s="15">
        <v>2002</v>
      </c>
      <c r="E1473" s="13">
        <v>0</v>
      </c>
      <c r="F1473" s="13">
        <v>0</v>
      </c>
      <c r="G1473" s="13">
        <v>0</v>
      </c>
      <c r="H1473" s="13">
        <v>0</v>
      </c>
      <c r="I1473" s="19">
        <v>2E-3</v>
      </c>
      <c r="J1473" s="19">
        <v>4.0000000000000001E-3</v>
      </c>
    </row>
    <row r="1474" spans="1:10" ht="14.5" x14ac:dyDescent="0.35">
      <c r="A1474" s="12" t="str">
        <f t="shared" si="22"/>
        <v>Malaysia-Asia-2003</v>
      </c>
      <c r="B1474" s="13" t="s">
        <v>60</v>
      </c>
      <c r="C1474" s="14" t="s">
        <v>178</v>
      </c>
      <c r="D1474" s="15">
        <v>2003</v>
      </c>
      <c r="E1474" s="19">
        <v>0.59799999999999998</v>
      </c>
      <c r="F1474" s="19">
        <v>48</v>
      </c>
      <c r="G1474" s="13">
        <v>0</v>
      </c>
      <c r="H1474" s="19">
        <v>256</v>
      </c>
      <c r="I1474" s="19">
        <v>2.5000000000000001E-2</v>
      </c>
      <c r="J1474" s="19">
        <v>0.26900000000000002</v>
      </c>
    </row>
    <row r="1475" spans="1:10" ht="14.5" x14ac:dyDescent="0.35">
      <c r="A1475" s="12" t="str">
        <f t="shared" ref="A1475:A1538" si="23">C1475&amp;"-"&amp;D1475</f>
        <v>Malaysia-Asia-2004</v>
      </c>
      <c r="B1475" s="13" t="s">
        <v>60</v>
      </c>
      <c r="C1475" s="14" t="s">
        <v>178</v>
      </c>
      <c r="D1475" s="15">
        <v>2004</v>
      </c>
      <c r="E1475" s="19">
        <v>0.374</v>
      </c>
      <c r="F1475" s="19">
        <v>116</v>
      </c>
      <c r="G1475" s="13">
        <v>0</v>
      </c>
      <c r="H1475" s="19">
        <v>144</v>
      </c>
      <c r="I1475" s="19">
        <v>0.42199999999999999</v>
      </c>
      <c r="J1475" s="19">
        <v>0.80400000000000005</v>
      </c>
    </row>
    <row r="1476" spans="1:10" ht="14.5" x14ac:dyDescent="0.35">
      <c r="A1476" s="12" t="str">
        <f t="shared" si="23"/>
        <v>Malaysia-Asia-2005</v>
      </c>
      <c r="B1476" s="13" t="s">
        <v>60</v>
      </c>
      <c r="C1476" s="14" t="s">
        <v>178</v>
      </c>
      <c r="D1476" s="15">
        <v>2005</v>
      </c>
      <c r="E1476" s="19">
        <v>0.442</v>
      </c>
      <c r="F1476" s="19">
        <v>21</v>
      </c>
      <c r="G1476" s="13">
        <v>0</v>
      </c>
      <c r="H1476" s="19">
        <v>271</v>
      </c>
      <c r="I1476" s="19">
        <v>3.3000000000000002E-2</v>
      </c>
      <c r="J1476" s="19">
        <v>0.51100000000000001</v>
      </c>
    </row>
    <row r="1477" spans="1:10" ht="14.5" x14ac:dyDescent="0.35">
      <c r="A1477" s="12" t="str">
        <f t="shared" si="23"/>
        <v>Malaysia-Asia-2006</v>
      </c>
      <c r="B1477" s="13" t="s">
        <v>60</v>
      </c>
      <c r="C1477" s="14" t="s">
        <v>178</v>
      </c>
      <c r="D1477" s="15">
        <v>2006</v>
      </c>
      <c r="E1477" s="19">
        <v>0.39800000000000002</v>
      </c>
      <c r="F1477" s="19">
        <v>13</v>
      </c>
      <c r="G1477" s="13">
        <v>0</v>
      </c>
      <c r="H1477" s="19">
        <v>204</v>
      </c>
      <c r="I1477" s="13">
        <v>0</v>
      </c>
      <c r="J1477" s="19">
        <v>0.30299999999999999</v>
      </c>
    </row>
    <row r="1478" spans="1:10" ht="14.5" x14ac:dyDescent="0.35">
      <c r="A1478" s="12" t="str">
        <f t="shared" si="23"/>
        <v>Malaysia-Asia-2007</v>
      </c>
      <c r="B1478" s="13" t="s">
        <v>60</v>
      </c>
      <c r="C1478" s="14" t="s">
        <v>178</v>
      </c>
      <c r="D1478" s="15">
        <v>2007</v>
      </c>
      <c r="E1478" s="19">
        <v>1.121</v>
      </c>
      <c r="F1478" s="19">
        <v>29</v>
      </c>
      <c r="G1478" s="13">
        <v>0</v>
      </c>
      <c r="H1478" s="19">
        <v>196</v>
      </c>
      <c r="I1478" s="19">
        <v>6.4000000000000001E-2</v>
      </c>
      <c r="J1478" s="19">
        <v>9.6000000000000002E-2</v>
      </c>
    </row>
    <row r="1479" spans="1:10" ht="14.5" x14ac:dyDescent="0.35">
      <c r="A1479" s="12" t="str">
        <f t="shared" si="23"/>
        <v>Malaysia-Asia-2008</v>
      </c>
      <c r="B1479" s="13" t="s">
        <v>60</v>
      </c>
      <c r="C1479" s="14" t="s">
        <v>178</v>
      </c>
      <c r="D1479" s="15">
        <v>2008</v>
      </c>
      <c r="E1479" s="19">
        <v>0.375</v>
      </c>
      <c r="F1479" s="19">
        <v>97</v>
      </c>
      <c r="G1479" s="13">
        <v>0</v>
      </c>
      <c r="H1479" s="19">
        <v>576</v>
      </c>
      <c r="I1479" s="19">
        <v>4.8000000000000001E-2</v>
      </c>
      <c r="J1479" s="19">
        <v>0.28000000000000003</v>
      </c>
    </row>
    <row r="1480" spans="1:10" ht="14.5" x14ac:dyDescent="0.35">
      <c r="A1480" s="12" t="str">
        <f t="shared" si="23"/>
        <v>Malaysia-Asia-2009</v>
      </c>
      <c r="B1480" s="13" t="s">
        <v>60</v>
      </c>
      <c r="C1480" s="14" t="s">
        <v>178</v>
      </c>
      <c r="D1480" s="15">
        <v>2009</v>
      </c>
      <c r="E1480" s="19">
        <v>9.2999999999999999E-2</v>
      </c>
      <c r="F1480" s="19">
        <v>9</v>
      </c>
      <c r="G1480" s="13">
        <v>0</v>
      </c>
      <c r="H1480" s="13">
        <v>0</v>
      </c>
      <c r="I1480" s="19">
        <v>0.11</v>
      </c>
      <c r="J1480" s="19">
        <v>0.89500000000000002</v>
      </c>
    </row>
    <row r="1481" spans="1:10" ht="14.5" x14ac:dyDescent="0.35">
      <c r="A1481" s="12" t="str">
        <f t="shared" si="23"/>
        <v>Malaysia-Asia-2010</v>
      </c>
      <c r="B1481" s="13" t="s">
        <v>60</v>
      </c>
      <c r="C1481" s="14" t="s">
        <v>178</v>
      </c>
      <c r="D1481" s="15">
        <v>2010</v>
      </c>
      <c r="E1481" s="13">
        <v>0</v>
      </c>
      <c r="F1481" s="13">
        <v>0</v>
      </c>
      <c r="G1481" s="13">
        <v>0</v>
      </c>
      <c r="H1481" s="13">
        <v>0</v>
      </c>
      <c r="I1481" s="19">
        <v>1.2999999999999999E-2</v>
      </c>
      <c r="J1481" s="19">
        <v>4.4999999999999998E-2</v>
      </c>
    </row>
    <row r="1482" spans="1:10" ht="14.5" x14ac:dyDescent="0.35">
      <c r="A1482" s="12" t="str">
        <f t="shared" si="23"/>
        <v>Malaysia-Asia-2011</v>
      </c>
      <c r="B1482" s="13" t="s">
        <v>60</v>
      </c>
      <c r="C1482" s="14" t="s">
        <v>178</v>
      </c>
      <c r="D1482" s="15">
        <v>2011</v>
      </c>
      <c r="E1482" s="19">
        <v>0.40799999999999997</v>
      </c>
      <c r="F1482" s="19">
        <v>62</v>
      </c>
      <c r="G1482" s="13">
        <v>0</v>
      </c>
      <c r="H1482" s="19">
        <v>274</v>
      </c>
      <c r="I1482" s="19">
        <v>4.4999999999999998E-2</v>
      </c>
      <c r="J1482" s="19">
        <v>0.123</v>
      </c>
    </row>
    <row r="1483" spans="1:10" ht="14.5" x14ac:dyDescent="0.35">
      <c r="A1483" s="12" t="str">
        <f t="shared" si="23"/>
        <v>Malaysia-Asia-2012</v>
      </c>
      <c r="B1483" s="13" t="s">
        <v>60</v>
      </c>
      <c r="C1483" s="14" t="s">
        <v>178</v>
      </c>
      <c r="D1483" s="15">
        <v>2012</v>
      </c>
      <c r="E1483" s="19">
        <v>0.74</v>
      </c>
      <c r="F1483" s="19">
        <v>35</v>
      </c>
      <c r="G1483" s="13">
        <v>0</v>
      </c>
      <c r="H1483" s="19">
        <v>264</v>
      </c>
      <c r="I1483" s="19">
        <v>2.8000000000000001E-2</v>
      </c>
      <c r="J1483" s="19">
        <v>0.14499999999999999</v>
      </c>
    </row>
    <row r="1484" spans="1:10" ht="14.5" x14ac:dyDescent="0.35">
      <c r="A1484" s="12" t="str">
        <f t="shared" si="23"/>
        <v>Maldives-Asia-2000</v>
      </c>
      <c r="B1484" s="13" t="s">
        <v>60</v>
      </c>
      <c r="C1484" s="14" t="s">
        <v>179</v>
      </c>
      <c r="D1484" s="15">
        <v>2000</v>
      </c>
      <c r="E1484" s="19">
        <v>0.67200000000000004</v>
      </c>
      <c r="F1484" s="19">
        <v>21</v>
      </c>
      <c r="G1484" s="13">
        <v>0</v>
      </c>
      <c r="H1484" s="19">
        <v>202</v>
      </c>
      <c r="I1484" s="19">
        <v>0.123</v>
      </c>
      <c r="J1484" s="19">
        <v>0.248</v>
      </c>
    </row>
    <row r="1485" spans="1:10" ht="14.5" x14ac:dyDescent="0.35">
      <c r="A1485" s="12" t="str">
        <f t="shared" si="23"/>
        <v>Maldives-Asia-2001</v>
      </c>
      <c r="B1485" s="13" t="s">
        <v>60</v>
      </c>
      <c r="C1485" s="14" t="s">
        <v>179</v>
      </c>
      <c r="D1485" s="15">
        <v>2001</v>
      </c>
      <c r="E1485" s="19">
        <v>0.35299999999999998</v>
      </c>
      <c r="F1485" s="19">
        <v>50</v>
      </c>
      <c r="G1485" s="13">
        <v>0</v>
      </c>
      <c r="H1485" s="19">
        <v>400</v>
      </c>
      <c r="I1485" s="19">
        <v>0.01</v>
      </c>
      <c r="J1485" s="19">
        <v>0.13200000000000001</v>
      </c>
    </row>
    <row r="1486" spans="1:10" ht="14.5" x14ac:dyDescent="0.35">
      <c r="A1486" s="12" t="str">
        <f t="shared" si="23"/>
        <v>Maldives-Asia-2002</v>
      </c>
      <c r="B1486" s="13" t="s">
        <v>60</v>
      </c>
      <c r="C1486" s="14" t="s">
        <v>179</v>
      </c>
      <c r="D1486" s="15">
        <v>2002</v>
      </c>
      <c r="E1486" s="19">
        <v>0.215</v>
      </c>
      <c r="F1486" s="19">
        <v>86</v>
      </c>
      <c r="G1486" s="13">
        <v>0</v>
      </c>
      <c r="H1486" s="19">
        <v>137</v>
      </c>
      <c r="I1486" s="19">
        <v>5.0000000000000001E-3</v>
      </c>
      <c r="J1486" s="19">
        <v>0.127</v>
      </c>
    </row>
    <row r="1487" spans="1:10" ht="14.5" x14ac:dyDescent="0.35">
      <c r="A1487" s="12" t="str">
        <f t="shared" si="23"/>
        <v>Maldives-Asia-2003</v>
      </c>
      <c r="B1487" s="13" t="s">
        <v>60</v>
      </c>
      <c r="C1487" s="14" t="s">
        <v>179</v>
      </c>
      <c r="D1487" s="15">
        <v>2003</v>
      </c>
      <c r="E1487" s="19">
        <v>0.32500000000000001</v>
      </c>
      <c r="F1487" s="19">
        <v>31</v>
      </c>
      <c r="G1487" s="13">
        <v>0</v>
      </c>
      <c r="H1487" s="19">
        <v>408</v>
      </c>
      <c r="I1487" s="19">
        <v>1.0999999999999999E-2</v>
      </c>
      <c r="J1487" s="19">
        <v>4.4999999999999998E-2</v>
      </c>
    </row>
    <row r="1488" spans="1:10" ht="14.5" x14ac:dyDescent="0.35">
      <c r="A1488" s="12" t="str">
        <f t="shared" si="23"/>
        <v>Maldives-Asia-2004</v>
      </c>
      <c r="B1488" s="13" t="s">
        <v>60</v>
      </c>
      <c r="C1488" s="14" t="s">
        <v>179</v>
      </c>
      <c r="D1488" s="15">
        <v>2004</v>
      </c>
      <c r="E1488" s="19">
        <v>0.47599999999999998</v>
      </c>
      <c r="F1488" s="19">
        <v>47</v>
      </c>
      <c r="G1488" s="13">
        <v>0</v>
      </c>
      <c r="H1488" s="19">
        <v>195</v>
      </c>
      <c r="I1488" s="19">
        <v>5.7000000000000002E-2</v>
      </c>
      <c r="J1488" s="19">
        <v>0.49099999999999999</v>
      </c>
    </row>
    <row r="1489" spans="1:10" ht="14.5" x14ac:dyDescent="0.35">
      <c r="A1489" s="12" t="str">
        <f t="shared" si="23"/>
        <v>Maldives-Asia-2005</v>
      </c>
      <c r="B1489" s="13" t="s">
        <v>60</v>
      </c>
      <c r="C1489" s="14" t="s">
        <v>179</v>
      </c>
      <c r="D1489" s="15">
        <v>2005</v>
      </c>
      <c r="E1489" s="19">
        <v>0.41599999999999998</v>
      </c>
      <c r="F1489" s="19">
        <v>24</v>
      </c>
      <c r="G1489" s="13">
        <v>0</v>
      </c>
      <c r="H1489" s="19">
        <v>560</v>
      </c>
      <c r="I1489" s="19">
        <v>6.5000000000000002E-2</v>
      </c>
      <c r="J1489" s="19">
        <v>0.214</v>
      </c>
    </row>
    <row r="1490" spans="1:10" ht="14.5" x14ac:dyDescent="0.35">
      <c r="A1490" s="12" t="str">
        <f t="shared" si="23"/>
        <v>Maldives-Asia-2006</v>
      </c>
      <c r="B1490" s="13" t="s">
        <v>60</v>
      </c>
      <c r="C1490" s="14" t="s">
        <v>179</v>
      </c>
      <c r="D1490" s="15">
        <v>2006</v>
      </c>
      <c r="E1490" s="19">
        <v>0.35199999999999998</v>
      </c>
      <c r="F1490" s="19">
        <v>123</v>
      </c>
      <c r="G1490" s="13">
        <v>0</v>
      </c>
      <c r="H1490" s="19">
        <v>672</v>
      </c>
      <c r="I1490" s="19">
        <v>1.2E-2</v>
      </c>
      <c r="J1490" s="19">
        <v>0.17100000000000001</v>
      </c>
    </row>
    <row r="1491" spans="1:10" ht="14.5" x14ac:dyDescent="0.35">
      <c r="A1491" s="12" t="str">
        <f t="shared" si="23"/>
        <v>Maldives-Asia-2007</v>
      </c>
      <c r="B1491" s="13" t="s">
        <v>60</v>
      </c>
      <c r="C1491" s="14" t="s">
        <v>179</v>
      </c>
      <c r="D1491" s="15">
        <v>2007</v>
      </c>
      <c r="E1491" s="19">
        <v>0.79900000000000004</v>
      </c>
      <c r="F1491" s="19">
        <v>80</v>
      </c>
      <c r="G1491" s="13">
        <v>0</v>
      </c>
      <c r="H1491" s="19">
        <v>224</v>
      </c>
      <c r="I1491" s="19">
        <v>3.7999999999999999E-2</v>
      </c>
      <c r="J1491" s="19">
        <v>0.309</v>
      </c>
    </row>
    <row r="1492" spans="1:10" ht="14.5" x14ac:dyDescent="0.35">
      <c r="A1492" s="12" t="str">
        <f t="shared" si="23"/>
        <v>Maldives-Asia-2008</v>
      </c>
      <c r="B1492" s="13" t="s">
        <v>60</v>
      </c>
      <c r="C1492" s="14" t="s">
        <v>179</v>
      </c>
      <c r="D1492" s="15">
        <v>2008</v>
      </c>
      <c r="E1492" s="19">
        <v>0.48399999999999999</v>
      </c>
      <c r="F1492" s="19">
        <v>167</v>
      </c>
      <c r="G1492" s="13">
        <v>0</v>
      </c>
      <c r="H1492" s="19">
        <v>640</v>
      </c>
      <c r="I1492" s="19">
        <v>1E-3</v>
      </c>
      <c r="J1492" s="19">
        <v>4.8000000000000001E-2</v>
      </c>
    </row>
    <row r="1493" spans="1:10" ht="14.5" x14ac:dyDescent="0.35">
      <c r="A1493" s="12" t="str">
        <f t="shared" si="23"/>
        <v>Maldives-Asia-2009</v>
      </c>
      <c r="B1493" s="13" t="s">
        <v>60</v>
      </c>
      <c r="C1493" s="14" t="s">
        <v>179</v>
      </c>
      <c r="D1493" s="15">
        <v>2009</v>
      </c>
      <c r="E1493" s="19">
        <v>0.36299999999999999</v>
      </c>
      <c r="F1493" s="19">
        <v>9</v>
      </c>
      <c r="G1493" s="13">
        <v>0</v>
      </c>
      <c r="H1493" s="19">
        <v>275</v>
      </c>
      <c r="I1493" s="19">
        <v>2.1000000000000001E-2</v>
      </c>
      <c r="J1493" s="19">
        <v>9.8000000000000004E-2</v>
      </c>
    </row>
    <row r="1494" spans="1:10" ht="14.5" x14ac:dyDescent="0.35">
      <c r="A1494" s="12" t="str">
        <f t="shared" si="23"/>
        <v>Maldives-Asia-2010</v>
      </c>
      <c r="B1494" s="13" t="s">
        <v>60</v>
      </c>
      <c r="C1494" s="14" t="s">
        <v>179</v>
      </c>
      <c r="D1494" s="15">
        <v>2010</v>
      </c>
      <c r="E1494" s="13">
        <v>0</v>
      </c>
      <c r="F1494" s="13">
        <v>0</v>
      </c>
      <c r="G1494" s="13">
        <v>0</v>
      </c>
      <c r="H1494" s="13">
        <v>0</v>
      </c>
      <c r="I1494" s="19">
        <v>0.47299999999999998</v>
      </c>
      <c r="J1494" s="19">
        <v>1.611</v>
      </c>
    </row>
    <row r="1495" spans="1:10" ht="14.5" x14ac:dyDescent="0.35">
      <c r="A1495" s="12" t="str">
        <f t="shared" si="23"/>
        <v>Maldives-Asia-2011</v>
      </c>
      <c r="B1495" s="13" t="s">
        <v>60</v>
      </c>
      <c r="C1495" s="14" t="s">
        <v>179</v>
      </c>
      <c r="D1495" s="15">
        <v>2011</v>
      </c>
      <c r="E1495" s="19">
        <v>0.52500000000000002</v>
      </c>
      <c r="F1495" s="19">
        <v>22</v>
      </c>
      <c r="G1495" s="13">
        <v>0</v>
      </c>
      <c r="H1495" s="19">
        <v>350</v>
      </c>
      <c r="I1495" s="19">
        <v>0.74299999999999999</v>
      </c>
      <c r="J1495" s="19">
        <v>0.84399999999999997</v>
      </c>
    </row>
    <row r="1496" spans="1:10" ht="14.5" x14ac:dyDescent="0.35">
      <c r="A1496" s="12" t="str">
        <f t="shared" si="23"/>
        <v>Maldives-Asia-2012</v>
      </c>
      <c r="B1496" s="13" t="s">
        <v>60</v>
      </c>
      <c r="C1496" s="14" t="s">
        <v>179</v>
      </c>
      <c r="D1496" s="15">
        <v>2012</v>
      </c>
      <c r="E1496" s="19">
        <v>0.30199999999999999</v>
      </c>
      <c r="F1496" s="19">
        <v>17</v>
      </c>
      <c r="G1496" s="13">
        <v>0</v>
      </c>
      <c r="H1496" s="19">
        <v>290</v>
      </c>
      <c r="I1496" s="19">
        <v>0.78800000000000003</v>
      </c>
      <c r="J1496" s="19">
        <v>0.93300000000000005</v>
      </c>
    </row>
    <row r="1497" spans="1:10" ht="14.5" x14ac:dyDescent="0.35">
      <c r="A1497" s="12" t="str">
        <f t="shared" si="23"/>
        <v>Mali-Africa-2000</v>
      </c>
      <c r="B1497" s="13" t="s">
        <v>64</v>
      </c>
      <c r="C1497" s="14" t="s">
        <v>180</v>
      </c>
      <c r="D1497" s="15">
        <v>2000</v>
      </c>
      <c r="E1497" s="19">
        <v>0.23200000000000001</v>
      </c>
      <c r="F1497" s="19">
        <v>5</v>
      </c>
      <c r="G1497" s="13">
        <v>0</v>
      </c>
      <c r="H1497" s="19">
        <v>80</v>
      </c>
      <c r="I1497" s="19">
        <v>0.69899999999999995</v>
      </c>
      <c r="J1497" s="19">
        <v>1.252</v>
      </c>
    </row>
    <row r="1498" spans="1:10" ht="14.5" x14ac:dyDescent="0.35">
      <c r="A1498" s="12" t="str">
        <f t="shared" si="23"/>
        <v>Mali-Africa-2001</v>
      </c>
      <c r="B1498" s="13" t="s">
        <v>64</v>
      </c>
      <c r="C1498" s="14" t="s">
        <v>180</v>
      </c>
      <c r="D1498" s="15">
        <v>2001</v>
      </c>
      <c r="E1498" s="19">
        <v>0.24099999999999999</v>
      </c>
      <c r="F1498" s="19">
        <v>11</v>
      </c>
      <c r="G1498" s="13">
        <v>0</v>
      </c>
      <c r="H1498" s="19">
        <v>80</v>
      </c>
      <c r="I1498" s="19">
        <v>0.64800000000000002</v>
      </c>
      <c r="J1498" s="19">
        <v>1.55</v>
      </c>
    </row>
    <row r="1499" spans="1:10" ht="14.5" x14ac:dyDescent="0.35">
      <c r="A1499" s="12" t="str">
        <f t="shared" si="23"/>
        <v>Mali-Africa-2002</v>
      </c>
      <c r="B1499" s="13" t="s">
        <v>64</v>
      </c>
      <c r="C1499" s="14" t="s">
        <v>180</v>
      </c>
      <c r="D1499" s="15">
        <v>2002</v>
      </c>
      <c r="E1499" s="19">
        <v>0.374</v>
      </c>
      <c r="F1499" s="19">
        <v>33</v>
      </c>
      <c r="G1499" s="13">
        <v>0</v>
      </c>
      <c r="H1499" s="19">
        <v>264</v>
      </c>
      <c r="I1499" s="19">
        <v>0.2</v>
      </c>
      <c r="J1499" s="19">
        <v>0.80200000000000005</v>
      </c>
    </row>
    <row r="1500" spans="1:10" ht="14.5" x14ac:dyDescent="0.35">
      <c r="A1500" s="12" t="str">
        <f t="shared" si="23"/>
        <v>Mali-Africa-2003</v>
      </c>
      <c r="B1500" s="13" t="s">
        <v>64</v>
      </c>
      <c r="C1500" s="14" t="s">
        <v>180</v>
      </c>
      <c r="D1500" s="15">
        <v>2003</v>
      </c>
      <c r="E1500" s="19">
        <v>0.81200000000000006</v>
      </c>
      <c r="F1500" s="19">
        <v>35</v>
      </c>
      <c r="G1500" s="13">
        <v>0</v>
      </c>
      <c r="H1500" s="19">
        <v>832</v>
      </c>
      <c r="I1500" s="19">
        <v>0.16</v>
      </c>
      <c r="J1500" s="19">
        <v>0.41</v>
      </c>
    </row>
    <row r="1501" spans="1:10" ht="14.5" x14ac:dyDescent="0.35">
      <c r="A1501" s="12" t="str">
        <f t="shared" si="23"/>
        <v>Mali-Africa-2004</v>
      </c>
      <c r="B1501" s="13" t="s">
        <v>64</v>
      </c>
      <c r="C1501" s="14" t="s">
        <v>180</v>
      </c>
      <c r="D1501" s="15">
        <v>2004</v>
      </c>
      <c r="E1501" s="19">
        <v>0.38600000000000001</v>
      </c>
      <c r="F1501" s="19">
        <v>11</v>
      </c>
      <c r="G1501" s="13">
        <v>0</v>
      </c>
      <c r="H1501" s="19">
        <v>387</v>
      </c>
      <c r="I1501" s="19">
        <v>8.3000000000000004E-2</v>
      </c>
      <c r="J1501" s="19">
        <v>0.58699999999999997</v>
      </c>
    </row>
    <row r="1502" spans="1:10" ht="14.5" x14ac:dyDescent="0.35">
      <c r="A1502" s="12" t="str">
        <f t="shared" si="23"/>
        <v>Mali-Africa-2005</v>
      </c>
      <c r="B1502" s="13" t="s">
        <v>64</v>
      </c>
      <c r="C1502" s="14" t="s">
        <v>180</v>
      </c>
      <c r="D1502" s="15">
        <v>2005</v>
      </c>
      <c r="E1502" s="19">
        <v>0.38800000000000001</v>
      </c>
      <c r="F1502" s="19">
        <v>17</v>
      </c>
      <c r="G1502" s="13">
        <v>0</v>
      </c>
      <c r="H1502" s="19">
        <v>581</v>
      </c>
      <c r="I1502" s="19">
        <v>0.06</v>
      </c>
      <c r="J1502" s="19">
        <v>0.628</v>
      </c>
    </row>
    <row r="1503" spans="1:10" ht="14.5" x14ac:dyDescent="0.35">
      <c r="A1503" s="12" t="str">
        <f t="shared" si="23"/>
        <v>Mali-Africa-2006</v>
      </c>
      <c r="B1503" s="13" t="s">
        <v>64</v>
      </c>
      <c r="C1503" s="14" t="s">
        <v>180</v>
      </c>
      <c r="D1503" s="15">
        <v>2006</v>
      </c>
      <c r="E1503" s="13">
        <v>0</v>
      </c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</row>
    <row r="1504" spans="1:10" ht="14.5" x14ac:dyDescent="0.35">
      <c r="A1504" s="12" t="str">
        <f t="shared" si="23"/>
        <v>Mali-Africa-2007</v>
      </c>
      <c r="B1504" s="13" t="s">
        <v>64</v>
      </c>
      <c r="C1504" s="14" t="s">
        <v>180</v>
      </c>
      <c r="D1504" s="15">
        <v>2007</v>
      </c>
      <c r="E1504" s="19">
        <v>0.39900000000000002</v>
      </c>
      <c r="F1504" s="19">
        <v>39</v>
      </c>
      <c r="G1504" s="13">
        <v>0</v>
      </c>
      <c r="H1504" s="19">
        <v>1050</v>
      </c>
      <c r="I1504" s="19">
        <v>0.20799999999999999</v>
      </c>
      <c r="J1504" s="19">
        <v>0.52</v>
      </c>
    </row>
    <row r="1505" spans="1:10" ht="14.5" x14ac:dyDescent="0.35">
      <c r="A1505" s="12" t="str">
        <f t="shared" si="23"/>
        <v>Mali-Africa-2008</v>
      </c>
      <c r="B1505" s="13" t="s">
        <v>64</v>
      </c>
      <c r="C1505" s="14" t="s">
        <v>180</v>
      </c>
      <c r="D1505" s="15">
        <v>2008</v>
      </c>
      <c r="E1505" s="19">
        <v>0.40899999999999997</v>
      </c>
      <c r="F1505" s="19">
        <v>36</v>
      </c>
      <c r="G1505" s="13">
        <v>0</v>
      </c>
      <c r="H1505" s="19">
        <v>952</v>
      </c>
      <c r="I1505" s="19">
        <v>0.14499999999999999</v>
      </c>
      <c r="J1505" s="19">
        <v>0.51500000000000001</v>
      </c>
    </row>
    <row r="1506" spans="1:10" ht="14.5" x14ac:dyDescent="0.35">
      <c r="A1506" s="12" t="str">
        <f t="shared" si="23"/>
        <v>Mali-Africa-2009</v>
      </c>
      <c r="B1506" s="13" t="s">
        <v>64</v>
      </c>
      <c r="C1506" s="14" t="s">
        <v>180</v>
      </c>
      <c r="D1506" s="15">
        <v>2009</v>
      </c>
      <c r="E1506" s="19">
        <v>0.36</v>
      </c>
      <c r="F1506" s="19">
        <v>31</v>
      </c>
      <c r="G1506" s="13">
        <v>0</v>
      </c>
      <c r="H1506" s="19">
        <v>166</v>
      </c>
      <c r="I1506" s="19">
        <v>0.55700000000000005</v>
      </c>
      <c r="J1506" s="19">
        <v>0.871</v>
      </c>
    </row>
    <row r="1507" spans="1:10" ht="14.5" x14ac:dyDescent="0.35">
      <c r="A1507" s="12" t="str">
        <f t="shared" si="23"/>
        <v>Mali-Africa-2010</v>
      </c>
      <c r="B1507" s="13" t="s">
        <v>64</v>
      </c>
      <c r="C1507" s="14" t="s">
        <v>180</v>
      </c>
      <c r="D1507" s="15">
        <v>2010</v>
      </c>
      <c r="E1507" s="19">
        <v>0.374</v>
      </c>
      <c r="F1507" s="19">
        <v>116</v>
      </c>
      <c r="G1507" s="13">
        <v>0</v>
      </c>
      <c r="H1507" s="19">
        <v>144</v>
      </c>
      <c r="I1507" s="19">
        <v>0.44700000000000001</v>
      </c>
      <c r="J1507" s="19">
        <v>0.96</v>
      </c>
    </row>
    <row r="1508" spans="1:10" ht="14.5" x14ac:dyDescent="0.35">
      <c r="A1508" s="12" t="str">
        <f t="shared" si="23"/>
        <v>Mali-Africa-2011</v>
      </c>
      <c r="B1508" s="13" t="s">
        <v>64</v>
      </c>
      <c r="C1508" s="14" t="s">
        <v>180</v>
      </c>
      <c r="D1508" s="15">
        <v>2011</v>
      </c>
      <c r="E1508" s="13">
        <v>0</v>
      </c>
      <c r="F1508" s="13">
        <v>0</v>
      </c>
      <c r="G1508" s="13">
        <v>0</v>
      </c>
      <c r="H1508" s="13">
        <v>0</v>
      </c>
      <c r="I1508" s="19">
        <v>2E-3</v>
      </c>
      <c r="J1508" s="19">
        <v>5.0000000000000001E-3</v>
      </c>
    </row>
    <row r="1509" spans="1:10" ht="14.5" x14ac:dyDescent="0.35">
      <c r="A1509" s="12" t="str">
        <f t="shared" si="23"/>
        <v>Mali-Africa-2012</v>
      </c>
      <c r="B1509" s="13" t="s">
        <v>64</v>
      </c>
      <c r="C1509" s="14" t="s">
        <v>180</v>
      </c>
      <c r="D1509" s="15">
        <v>2012</v>
      </c>
      <c r="E1509" s="19">
        <v>0.61699999999999999</v>
      </c>
      <c r="F1509" s="19">
        <v>40</v>
      </c>
      <c r="G1509" s="13">
        <v>0</v>
      </c>
      <c r="H1509" s="19">
        <v>256</v>
      </c>
      <c r="I1509" s="19">
        <v>3.9E-2</v>
      </c>
      <c r="J1509" s="19">
        <v>0.39300000000000002</v>
      </c>
    </row>
    <row r="1510" spans="1:10" ht="14.5" x14ac:dyDescent="0.35">
      <c r="A1510" s="12" t="str">
        <f t="shared" si="23"/>
        <v>Malta-Europe-2000</v>
      </c>
      <c r="B1510" s="13" t="s">
        <v>62</v>
      </c>
      <c r="C1510" s="14" t="s">
        <v>181</v>
      </c>
      <c r="D1510" s="15">
        <v>2000</v>
      </c>
      <c r="E1510" s="19">
        <v>0.41399999999999998</v>
      </c>
      <c r="F1510" s="19">
        <v>21</v>
      </c>
      <c r="G1510" s="13">
        <v>0</v>
      </c>
      <c r="H1510" s="19">
        <v>271</v>
      </c>
      <c r="I1510" s="19">
        <v>0.04</v>
      </c>
      <c r="J1510" s="19">
        <v>0.8</v>
      </c>
    </row>
    <row r="1511" spans="1:10" ht="14.5" x14ac:dyDescent="0.35">
      <c r="A1511" s="12" t="str">
        <f t="shared" si="23"/>
        <v>Malta-Europe-2001</v>
      </c>
      <c r="B1511" s="13" t="s">
        <v>62</v>
      </c>
      <c r="C1511" s="14" t="s">
        <v>181</v>
      </c>
      <c r="D1511" s="15">
        <v>2001</v>
      </c>
      <c r="E1511" s="19">
        <v>0.375</v>
      </c>
      <c r="F1511" s="19">
        <v>105</v>
      </c>
      <c r="G1511" s="13">
        <v>0</v>
      </c>
      <c r="H1511" s="19">
        <v>266</v>
      </c>
      <c r="I1511" s="19">
        <v>5.8000000000000003E-2</v>
      </c>
      <c r="J1511" s="19">
        <v>0.40400000000000003</v>
      </c>
    </row>
    <row r="1512" spans="1:10" ht="14.5" x14ac:dyDescent="0.35">
      <c r="A1512" s="12" t="str">
        <f t="shared" si="23"/>
        <v>Malta-Europe-2002</v>
      </c>
      <c r="B1512" s="13" t="s">
        <v>62</v>
      </c>
      <c r="C1512" s="14" t="s">
        <v>181</v>
      </c>
      <c r="D1512" s="15">
        <v>2002</v>
      </c>
      <c r="E1512" s="13">
        <v>0</v>
      </c>
      <c r="F1512" s="13">
        <v>0</v>
      </c>
      <c r="G1512" s="13">
        <v>0</v>
      </c>
      <c r="H1512" s="13">
        <v>0</v>
      </c>
      <c r="I1512" s="19">
        <v>1.4E-2</v>
      </c>
      <c r="J1512" s="19">
        <v>7.9000000000000001E-2</v>
      </c>
    </row>
    <row r="1513" spans="1:10" ht="14.5" x14ac:dyDescent="0.35">
      <c r="A1513" s="12" t="str">
        <f t="shared" si="23"/>
        <v>Malta-Europe-2003</v>
      </c>
      <c r="B1513" s="13" t="s">
        <v>62</v>
      </c>
      <c r="C1513" s="14" t="s">
        <v>181</v>
      </c>
      <c r="D1513" s="15">
        <v>2003</v>
      </c>
      <c r="E1513" s="19">
        <v>0.39800000000000002</v>
      </c>
      <c r="F1513" s="19">
        <v>13</v>
      </c>
      <c r="G1513" s="13">
        <v>0</v>
      </c>
      <c r="H1513" s="19">
        <v>204</v>
      </c>
      <c r="I1513" s="19">
        <v>0.09</v>
      </c>
      <c r="J1513" s="19">
        <v>0.46</v>
      </c>
    </row>
    <row r="1514" spans="1:10" ht="14.5" x14ac:dyDescent="0.35">
      <c r="A1514" s="12" t="str">
        <f t="shared" si="23"/>
        <v>Malta-Europe-2004</v>
      </c>
      <c r="B1514" s="13" t="s">
        <v>62</v>
      </c>
      <c r="C1514" s="14" t="s">
        <v>181</v>
      </c>
      <c r="D1514" s="15">
        <v>2004</v>
      </c>
      <c r="E1514" s="19">
        <v>0.72699999999999998</v>
      </c>
      <c r="F1514" s="19">
        <v>33</v>
      </c>
      <c r="G1514" s="13">
        <v>0</v>
      </c>
      <c r="H1514" s="19">
        <v>271</v>
      </c>
      <c r="I1514" s="19">
        <v>0.04</v>
      </c>
      <c r="J1514" s="19">
        <v>0.20200000000000001</v>
      </c>
    </row>
    <row r="1515" spans="1:10" ht="14.5" x14ac:dyDescent="0.35">
      <c r="A1515" s="12" t="str">
        <f t="shared" si="23"/>
        <v>Malta-Europe-2005</v>
      </c>
      <c r="B1515" s="13" t="s">
        <v>62</v>
      </c>
      <c r="C1515" s="14" t="s">
        <v>181</v>
      </c>
      <c r="D1515" s="15">
        <v>2005</v>
      </c>
      <c r="E1515" s="19">
        <v>0.40799999999999997</v>
      </c>
      <c r="F1515" s="19">
        <v>48</v>
      </c>
      <c r="G1515" s="13">
        <v>0</v>
      </c>
      <c r="H1515" s="19">
        <v>274</v>
      </c>
      <c r="I1515" s="19">
        <v>5.8999999999999997E-2</v>
      </c>
      <c r="J1515" s="19">
        <v>0.22</v>
      </c>
    </row>
    <row r="1516" spans="1:10" ht="14.5" x14ac:dyDescent="0.35">
      <c r="A1516" s="12" t="str">
        <f t="shared" si="23"/>
        <v>Malta-Europe-2006</v>
      </c>
      <c r="B1516" s="13" t="s">
        <v>62</v>
      </c>
      <c r="C1516" s="14" t="s">
        <v>181</v>
      </c>
      <c r="D1516" s="15">
        <v>2006</v>
      </c>
      <c r="E1516" s="19">
        <v>0.37</v>
      </c>
      <c r="F1516" s="19">
        <v>74</v>
      </c>
      <c r="G1516" s="13">
        <v>0</v>
      </c>
      <c r="H1516" s="19">
        <v>400</v>
      </c>
      <c r="I1516" s="19">
        <v>1.7999999999999999E-2</v>
      </c>
      <c r="J1516" s="19">
        <v>0.23499999999999999</v>
      </c>
    </row>
    <row r="1517" spans="1:10" ht="14.5" x14ac:dyDescent="0.35">
      <c r="A1517" s="12" t="str">
        <f t="shared" si="23"/>
        <v>Malta-Europe-2007</v>
      </c>
      <c r="B1517" s="13" t="s">
        <v>62</v>
      </c>
      <c r="C1517" s="14" t="s">
        <v>181</v>
      </c>
      <c r="D1517" s="15">
        <v>2007</v>
      </c>
      <c r="E1517" s="19">
        <v>9.2999999999999999E-2</v>
      </c>
      <c r="F1517" s="19">
        <v>9</v>
      </c>
      <c r="G1517" s="13">
        <v>0</v>
      </c>
      <c r="H1517" s="13">
        <v>0</v>
      </c>
      <c r="I1517" s="19">
        <v>0.16300000000000001</v>
      </c>
      <c r="J1517" s="19">
        <v>1.0169999999999999</v>
      </c>
    </row>
    <row r="1518" spans="1:10" ht="14.5" x14ac:dyDescent="0.35">
      <c r="A1518" s="12" t="str">
        <f t="shared" si="23"/>
        <v>Malta-Europe-2008</v>
      </c>
      <c r="B1518" s="13" t="s">
        <v>62</v>
      </c>
      <c r="C1518" s="14" t="s">
        <v>181</v>
      </c>
      <c r="D1518" s="15">
        <v>2008</v>
      </c>
      <c r="E1518" s="19">
        <v>0.90300000000000002</v>
      </c>
      <c r="F1518" s="19">
        <v>15</v>
      </c>
      <c r="G1518" s="13">
        <v>0</v>
      </c>
      <c r="H1518" s="19">
        <v>196</v>
      </c>
      <c r="I1518" s="19">
        <v>7.4999999999999997E-2</v>
      </c>
      <c r="J1518" s="19">
        <v>0.21299999999999999</v>
      </c>
    </row>
    <row r="1519" spans="1:10" ht="14.5" x14ac:dyDescent="0.35">
      <c r="A1519" s="12" t="str">
        <f t="shared" si="23"/>
        <v>Malta-Europe-2009</v>
      </c>
      <c r="B1519" s="13" t="s">
        <v>62</v>
      </c>
      <c r="C1519" s="14" t="s">
        <v>181</v>
      </c>
      <c r="D1519" s="15">
        <v>2009</v>
      </c>
      <c r="E1519" s="19">
        <v>0.61399999999999999</v>
      </c>
      <c r="F1519" s="19">
        <v>21</v>
      </c>
      <c r="G1519" s="13">
        <v>0</v>
      </c>
      <c r="H1519" s="19">
        <v>202</v>
      </c>
      <c r="I1519" s="19">
        <v>0.14000000000000001</v>
      </c>
      <c r="J1519" s="19">
        <v>0.42199999999999999</v>
      </c>
    </row>
    <row r="1520" spans="1:10" ht="14.5" x14ac:dyDescent="0.35">
      <c r="A1520" s="12" t="str">
        <f t="shared" si="23"/>
        <v>Malta-Europe-2010</v>
      </c>
      <c r="B1520" s="13" t="s">
        <v>62</v>
      </c>
      <c r="C1520" s="14" t="s">
        <v>181</v>
      </c>
      <c r="D1520" s="15">
        <v>2010</v>
      </c>
      <c r="E1520" s="19">
        <v>0.49099999999999999</v>
      </c>
      <c r="F1520" s="19">
        <v>47</v>
      </c>
      <c r="G1520" s="13">
        <v>0</v>
      </c>
      <c r="H1520" s="19">
        <v>195</v>
      </c>
      <c r="I1520" s="19">
        <v>0.06</v>
      </c>
      <c r="J1520" s="19">
        <v>0.64500000000000002</v>
      </c>
    </row>
    <row r="1521" spans="1:10" ht="14.5" x14ac:dyDescent="0.35">
      <c r="A1521" s="12" t="str">
        <f t="shared" si="23"/>
        <v>Malta-Europe-2011</v>
      </c>
      <c r="B1521" s="13" t="s">
        <v>62</v>
      </c>
      <c r="C1521" s="14" t="s">
        <v>181</v>
      </c>
      <c r="D1521" s="15">
        <v>2011</v>
      </c>
      <c r="E1521" s="19">
        <v>0.32800000000000001</v>
      </c>
      <c r="F1521" s="19">
        <v>31</v>
      </c>
      <c r="G1521" s="13">
        <v>0</v>
      </c>
      <c r="H1521" s="19">
        <v>408</v>
      </c>
      <c r="I1521" s="19">
        <v>1.4E-2</v>
      </c>
      <c r="J1521" s="19">
        <v>0.126</v>
      </c>
    </row>
    <row r="1522" spans="1:10" ht="14.5" x14ac:dyDescent="0.35">
      <c r="A1522" s="12" t="str">
        <f t="shared" si="23"/>
        <v>Malta-Europe-2012</v>
      </c>
      <c r="B1522" s="13" t="s">
        <v>62</v>
      </c>
      <c r="C1522" s="14" t="s">
        <v>181</v>
      </c>
      <c r="D1522" s="15">
        <v>2012</v>
      </c>
      <c r="E1522" s="19">
        <v>0.215</v>
      </c>
      <c r="F1522" s="19">
        <v>86</v>
      </c>
      <c r="G1522" s="13">
        <v>0</v>
      </c>
      <c r="H1522" s="19">
        <v>137</v>
      </c>
      <c r="I1522" s="19">
        <v>5.0000000000000001E-3</v>
      </c>
      <c r="J1522" s="19">
        <v>0.188</v>
      </c>
    </row>
    <row r="1523" spans="1:10" ht="14.5" x14ac:dyDescent="0.35">
      <c r="A1523" s="12" t="str">
        <f t="shared" si="23"/>
        <v>Marshall Islands-Oceania-2000</v>
      </c>
      <c r="B1523" s="13" t="s">
        <v>66</v>
      </c>
      <c r="C1523" s="14" t="s">
        <v>182</v>
      </c>
      <c r="D1523" s="15">
        <v>2000</v>
      </c>
      <c r="E1523" s="19">
        <v>0.40200000000000002</v>
      </c>
      <c r="F1523" s="19">
        <v>24</v>
      </c>
      <c r="G1523" s="13">
        <v>0</v>
      </c>
      <c r="H1523" s="19">
        <v>560</v>
      </c>
      <c r="I1523" s="19">
        <v>6.8000000000000005E-2</v>
      </c>
      <c r="J1523" s="19">
        <v>0.38300000000000001</v>
      </c>
    </row>
    <row r="1524" spans="1:10" ht="14.5" x14ac:dyDescent="0.35">
      <c r="A1524" s="12" t="str">
        <f t="shared" si="23"/>
        <v>Marshall Islands-Oceania-2001</v>
      </c>
      <c r="B1524" s="13" t="s">
        <v>66</v>
      </c>
      <c r="C1524" s="14" t="s">
        <v>182</v>
      </c>
      <c r="D1524" s="15">
        <v>2001</v>
      </c>
      <c r="E1524" s="19">
        <v>0.35199999999999998</v>
      </c>
      <c r="F1524" s="19">
        <v>93</v>
      </c>
      <c r="G1524" s="13">
        <v>0</v>
      </c>
      <c r="H1524" s="19">
        <v>672</v>
      </c>
      <c r="I1524" s="19">
        <v>1.6E-2</v>
      </c>
      <c r="J1524" s="19">
        <v>0.246</v>
      </c>
    </row>
    <row r="1525" spans="1:10" ht="14.5" x14ac:dyDescent="0.35">
      <c r="A1525" s="12" t="str">
        <f t="shared" si="23"/>
        <v>Marshall Islands-Oceania-2002</v>
      </c>
      <c r="B1525" s="13" t="s">
        <v>66</v>
      </c>
      <c r="C1525" s="14" t="s">
        <v>182</v>
      </c>
      <c r="D1525" s="15">
        <v>2002</v>
      </c>
      <c r="E1525" s="19">
        <v>0.8</v>
      </c>
      <c r="F1525" s="19">
        <v>62</v>
      </c>
      <c r="G1525" s="13">
        <v>0</v>
      </c>
      <c r="H1525" s="19">
        <v>224</v>
      </c>
      <c r="I1525" s="19">
        <v>7.1999999999999995E-2</v>
      </c>
      <c r="J1525" s="19">
        <v>0.3</v>
      </c>
    </row>
    <row r="1526" spans="1:10" ht="14.5" x14ac:dyDescent="0.35">
      <c r="A1526" s="12" t="str">
        <f t="shared" si="23"/>
        <v>Marshall Islands-Oceania-2003</v>
      </c>
      <c r="B1526" s="13" t="s">
        <v>66</v>
      </c>
      <c r="C1526" s="14" t="s">
        <v>182</v>
      </c>
      <c r="D1526" s="15">
        <v>2003</v>
      </c>
      <c r="E1526" s="19">
        <v>0.48399999999999999</v>
      </c>
      <c r="F1526" s="19">
        <v>158</v>
      </c>
      <c r="G1526" s="13">
        <v>0</v>
      </c>
      <c r="H1526" s="19">
        <v>640</v>
      </c>
      <c r="I1526" s="19">
        <v>1E-3</v>
      </c>
      <c r="J1526" s="19">
        <v>7.5999999999999998E-2</v>
      </c>
    </row>
    <row r="1527" spans="1:10" ht="14.5" x14ac:dyDescent="0.35">
      <c r="A1527" s="12" t="str">
        <f t="shared" si="23"/>
        <v>Marshall Islands-Oceania-2004</v>
      </c>
      <c r="B1527" s="13" t="s">
        <v>66</v>
      </c>
      <c r="C1527" s="14" t="s">
        <v>182</v>
      </c>
      <c r="D1527" s="15">
        <v>2004</v>
      </c>
      <c r="E1527" s="19">
        <v>0.36299999999999999</v>
      </c>
      <c r="F1527" s="19">
        <v>9</v>
      </c>
      <c r="G1527" s="13">
        <v>0</v>
      </c>
      <c r="H1527" s="19">
        <v>275</v>
      </c>
      <c r="I1527" s="19">
        <v>1.9E-2</v>
      </c>
      <c r="J1527" s="19">
        <v>0.17699999999999999</v>
      </c>
    </row>
    <row r="1528" spans="1:10" ht="14.5" x14ac:dyDescent="0.35">
      <c r="A1528" s="12" t="str">
        <f t="shared" si="23"/>
        <v>Marshall Islands-Oceania-2005</v>
      </c>
      <c r="B1528" s="13" t="s">
        <v>66</v>
      </c>
      <c r="C1528" s="14" t="s">
        <v>182</v>
      </c>
      <c r="D1528" s="15">
        <v>2005</v>
      </c>
      <c r="E1528" s="13">
        <v>0</v>
      </c>
      <c r="F1528" s="13">
        <v>0</v>
      </c>
      <c r="G1528" s="13">
        <v>0</v>
      </c>
      <c r="H1528" s="13">
        <v>0</v>
      </c>
      <c r="I1528" s="19">
        <v>0.49199999999999999</v>
      </c>
      <c r="J1528" s="19">
        <v>1.8380000000000001</v>
      </c>
    </row>
    <row r="1529" spans="1:10" ht="14.5" x14ac:dyDescent="0.35">
      <c r="A1529" s="12" t="str">
        <f t="shared" si="23"/>
        <v>Marshall Islands-Oceania-2006</v>
      </c>
      <c r="B1529" s="13" t="s">
        <v>66</v>
      </c>
      <c r="C1529" s="14" t="s">
        <v>182</v>
      </c>
      <c r="D1529" s="15">
        <v>2006</v>
      </c>
      <c r="E1529" s="19">
        <v>0.32500000000000001</v>
      </c>
      <c r="F1529" s="19">
        <v>17</v>
      </c>
      <c r="G1529" s="13">
        <v>0</v>
      </c>
      <c r="H1529" s="19">
        <v>250</v>
      </c>
      <c r="I1529" s="19">
        <v>0.81</v>
      </c>
      <c r="J1529" s="19">
        <v>0.95299999999999996</v>
      </c>
    </row>
    <row r="1530" spans="1:10" ht="14.5" x14ac:dyDescent="0.35">
      <c r="A1530" s="12" t="str">
        <f t="shared" si="23"/>
        <v>Marshall Islands-Oceania-2007</v>
      </c>
      <c r="B1530" s="13" t="s">
        <v>66</v>
      </c>
      <c r="C1530" s="14" t="s">
        <v>182</v>
      </c>
      <c r="D1530" s="15">
        <v>2007</v>
      </c>
      <c r="E1530" s="19">
        <v>0.55000000000000004</v>
      </c>
      <c r="F1530" s="19">
        <v>22</v>
      </c>
      <c r="G1530" s="13">
        <v>0</v>
      </c>
      <c r="H1530" s="19">
        <v>355</v>
      </c>
      <c r="I1530" s="19">
        <v>0.754</v>
      </c>
      <c r="J1530" s="19">
        <v>0.86699999999999999</v>
      </c>
    </row>
    <row r="1531" spans="1:10" ht="14.5" x14ac:dyDescent="0.35">
      <c r="A1531" s="12" t="str">
        <f t="shared" si="23"/>
        <v>Marshall Islands-Oceania-2008</v>
      </c>
      <c r="B1531" s="13" t="s">
        <v>66</v>
      </c>
      <c r="C1531" s="14" t="s">
        <v>182</v>
      </c>
      <c r="D1531" s="15">
        <v>2008</v>
      </c>
      <c r="E1531" s="19">
        <v>0.27900000000000003</v>
      </c>
      <c r="F1531" s="19">
        <v>4</v>
      </c>
      <c r="G1531" s="13">
        <v>0</v>
      </c>
      <c r="H1531" s="19">
        <v>84</v>
      </c>
      <c r="I1531" s="19">
        <v>0.69</v>
      </c>
      <c r="J1531" s="19">
        <v>1.323</v>
      </c>
    </row>
    <row r="1532" spans="1:10" ht="14.5" x14ac:dyDescent="0.35">
      <c r="A1532" s="12" t="str">
        <f t="shared" si="23"/>
        <v>Marshall Islands-Oceania-2009</v>
      </c>
      <c r="B1532" s="13" t="s">
        <v>66</v>
      </c>
      <c r="C1532" s="14" t="s">
        <v>182</v>
      </c>
      <c r="D1532" s="15">
        <v>2009</v>
      </c>
      <c r="E1532" s="19">
        <v>0.24099999999999999</v>
      </c>
      <c r="F1532" s="19">
        <v>11</v>
      </c>
      <c r="G1532" s="13">
        <v>0</v>
      </c>
      <c r="H1532" s="19">
        <v>80</v>
      </c>
      <c r="I1532" s="19">
        <v>0.66700000000000004</v>
      </c>
      <c r="J1532" s="19">
        <v>1.6619999999999999</v>
      </c>
    </row>
    <row r="1533" spans="1:10" ht="14.5" x14ac:dyDescent="0.35">
      <c r="A1533" s="12" t="str">
        <f t="shared" si="23"/>
        <v>Marshall Islands-Oceania-2010</v>
      </c>
      <c r="B1533" s="13" t="s">
        <v>66</v>
      </c>
      <c r="C1533" s="14" t="s">
        <v>182</v>
      </c>
      <c r="D1533" s="15">
        <v>2010</v>
      </c>
      <c r="E1533" s="19">
        <v>0.375</v>
      </c>
      <c r="F1533" s="19">
        <v>33</v>
      </c>
      <c r="G1533" s="13">
        <v>0</v>
      </c>
      <c r="H1533" s="19">
        <v>264</v>
      </c>
      <c r="I1533" s="19">
        <v>0.182</v>
      </c>
      <c r="J1533" s="19">
        <v>0.93400000000000005</v>
      </c>
    </row>
    <row r="1534" spans="1:10" ht="14.5" x14ac:dyDescent="0.35">
      <c r="A1534" s="12" t="str">
        <f t="shared" si="23"/>
        <v>Marshall Islands-Oceania-2011</v>
      </c>
      <c r="B1534" s="13" t="s">
        <v>66</v>
      </c>
      <c r="C1534" s="14" t="s">
        <v>182</v>
      </c>
      <c r="D1534" s="15">
        <v>2011</v>
      </c>
      <c r="E1534" s="19">
        <v>0.79900000000000004</v>
      </c>
      <c r="F1534" s="19">
        <v>41</v>
      </c>
      <c r="G1534" s="13">
        <v>0</v>
      </c>
      <c r="H1534" s="19">
        <v>464</v>
      </c>
      <c r="I1534" s="19">
        <v>0.22600000000000001</v>
      </c>
      <c r="J1534" s="19">
        <v>0.47799999999999998</v>
      </c>
    </row>
    <row r="1535" spans="1:10" ht="14.5" x14ac:dyDescent="0.35">
      <c r="A1535" s="12" t="str">
        <f t="shared" si="23"/>
        <v>Marshall Islands-Oceania-2012</v>
      </c>
      <c r="B1535" s="13" t="s">
        <v>66</v>
      </c>
      <c r="C1535" s="14" t="s">
        <v>182</v>
      </c>
      <c r="D1535" s="15">
        <v>2012</v>
      </c>
      <c r="E1535" s="19">
        <v>0.38600000000000001</v>
      </c>
      <c r="F1535" s="19">
        <v>3</v>
      </c>
      <c r="G1535" s="13">
        <v>0</v>
      </c>
      <c r="H1535" s="19">
        <v>387</v>
      </c>
      <c r="I1535" s="19">
        <v>0.1</v>
      </c>
      <c r="J1535" s="19">
        <v>0.624</v>
      </c>
    </row>
    <row r="1536" spans="1:10" ht="14.5" x14ac:dyDescent="0.35">
      <c r="A1536" s="12" t="str">
        <f t="shared" si="23"/>
        <v>Mauritania-Africa-2000</v>
      </c>
      <c r="B1536" s="13" t="s">
        <v>64</v>
      </c>
      <c r="C1536" s="14" t="s">
        <v>183</v>
      </c>
      <c r="D1536" s="15">
        <v>2000</v>
      </c>
      <c r="E1536" s="19">
        <v>0.38600000000000001</v>
      </c>
      <c r="F1536" s="19">
        <v>17</v>
      </c>
      <c r="G1536" s="13">
        <v>0</v>
      </c>
      <c r="H1536" s="19">
        <v>581</v>
      </c>
      <c r="I1536" s="19">
        <v>6.2E-2</v>
      </c>
      <c r="J1536" s="19">
        <v>0.48399999999999999</v>
      </c>
    </row>
    <row r="1537" spans="1:10" ht="14.5" x14ac:dyDescent="0.35">
      <c r="A1537" s="12" t="str">
        <f t="shared" si="23"/>
        <v>Mauritania-Africa-2001</v>
      </c>
      <c r="B1537" s="13" t="s">
        <v>64</v>
      </c>
      <c r="C1537" s="14" t="s">
        <v>183</v>
      </c>
      <c r="D1537" s="15">
        <v>2001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</row>
    <row r="1538" spans="1:10" ht="14.5" x14ac:dyDescent="0.35">
      <c r="A1538" s="12" t="str">
        <f t="shared" si="23"/>
        <v>Mauritania-Africa-2002</v>
      </c>
      <c r="B1538" s="13" t="s">
        <v>64</v>
      </c>
      <c r="C1538" s="14" t="s">
        <v>183</v>
      </c>
      <c r="D1538" s="15">
        <v>2002</v>
      </c>
      <c r="E1538" s="19">
        <v>0.40899999999999997</v>
      </c>
      <c r="F1538" s="19">
        <v>10</v>
      </c>
      <c r="G1538" s="13">
        <v>0</v>
      </c>
      <c r="H1538" s="19">
        <v>376</v>
      </c>
      <c r="I1538" s="19">
        <v>0.17100000000000001</v>
      </c>
      <c r="J1538" s="19">
        <v>0.73799999999999999</v>
      </c>
    </row>
    <row r="1539" spans="1:10" ht="14.5" x14ac:dyDescent="0.35">
      <c r="A1539" s="12" t="str">
        <f t="shared" ref="A1539:A1602" si="24">C1539&amp;"-"&amp;D1539</f>
        <v>Mauritania-Africa-2003</v>
      </c>
      <c r="B1539" s="13" t="s">
        <v>64</v>
      </c>
      <c r="C1539" s="14" t="s">
        <v>183</v>
      </c>
      <c r="D1539" s="15">
        <v>2003</v>
      </c>
      <c r="E1539" s="19">
        <v>0.39900000000000002</v>
      </c>
      <c r="F1539" s="19">
        <v>39</v>
      </c>
      <c r="G1539" s="13">
        <v>0</v>
      </c>
      <c r="H1539" s="19">
        <v>1050</v>
      </c>
      <c r="I1539" s="19">
        <v>0.23899999999999999</v>
      </c>
      <c r="J1539" s="19">
        <v>0.85699999999999998</v>
      </c>
    </row>
    <row r="1540" spans="1:10" ht="14.5" x14ac:dyDescent="0.35">
      <c r="A1540" s="12" t="str">
        <f t="shared" si="24"/>
        <v>Mauritania-Africa-2004</v>
      </c>
      <c r="B1540" s="13" t="s">
        <v>64</v>
      </c>
      <c r="C1540" s="14" t="s">
        <v>183</v>
      </c>
      <c r="D1540" s="15">
        <v>2004</v>
      </c>
      <c r="E1540" s="13">
        <v>0</v>
      </c>
      <c r="F1540" s="13">
        <v>0</v>
      </c>
      <c r="G1540" s="13">
        <v>0</v>
      </c>
      <c r="H1540" s="13">
        <v>0</v>
      </c>
      <c r="I1540" s="19">
        <v>2E-3</v>
      </c>
      <c r="J1540" s="19">
        <v>7.0000000000000001E-3</v>
      </c>
    </row>
    <row r="1541" spans="1:10" ht="14.5" x14ac:dyDescent="0.35">
      <c r="A1541" s="12" t="str">
        <f t="shared" si="24"/>
        <v>Mauritania-Africa-2005</v>
      </c>
      <c r="B1541" s="13" t="s">
        <v>64</v>
      </c>
      <c r="C1541" s="14" t="s">
        <v>183</v>
      </c>
      <c r="D1541" s="15">
        <v>2005</v>
      </c>
      <c r="E1541" s="19">
        <v>0.34499999999999997</v>
      </c>
      <c r="F1541" s="19">
        <v>20</v>
      </c>
      <c r="G1541" s="13">
        <v>0</v>
      </c>
      <c r="H1541" s="19">
        <v>145</v>
      </c>
      <c r="I1541" s="19">
        <v>0.55800000000000005</v>
      </c>
      <c r="J1541" s="19">
        <v>1.0149999999999999</v>
      </c>
    </row>
    <row r="1542" spans="1:10" ht="14.5" x14ac:dyDescent="0.35">
      <c r="A1542" s="12" t="str">
        <f t="shared" si="24"/>
        <v>Mauritania-Africa-2006</v>
      </c>
      <c r="B1542" s="13" t="s">
        <v>64</v>
      </c>
      <c r="C1542" s="14" t="s">
        <v>183</v>
      </c>
      <c r="D1542" s="15">
        <v>2006</v>
      </c>
      <c r="E1542" s="19">
        <v>0.374</v>
      </c>
      <c r="F1542" s="19">
        <v>116</v>
      </c>
      <c r="G1542" s="13">
        <v>0</v>
      </c>
      <c r="H1542" s="19">
        <v>144</v>
      </c>
      <c r="I1542" s="19">
        <v>0.46</v>
      </c>
      <c r="J1542" s="19">
        <v>1.028</v>
      </c>
    </row>
    <row r="1543" spans="1:10" ht="14.5" x14ac:dyDescent="0.35">
      <c r="A1543" s="12" t="str">
        <f t="shared" si="24"/>
        <v>Mauritania-Africa-2007</v>
      </c>
      <c r="B1543" s="13" t="s">
        <v>64</v>
      </c>
      <c r="C1543" s="14" t="s">
        <v>183</v>
      </c>
      <c r="D1543" s="15">
        <v>2007</v>
      </c>
      <c r="E1543" s="19">
        <v>0.61699999999999999</v>
      </c>
      <c r="F1543" s="19">
        <v>40</v>
      </c>
      <c r="G1543" s="13">
        <v>0</v>
      </c>
      <c r="H1543" s="19">
        <v>256</v>
      </c>
      <c r="I1543" s="19">
        <v>5.8000000000000003E-2</v>
      </c>
      <c r="J1543" s="19">
        <v>0.54200000000000004</v>
      </c>
    </row>
    <row r="1544" spans="1:10" ht="14.5" x14ac:dyDescent="0.35">
      <c r="A1544" s="12" t="str">
        <f t="shared" si="24"/>
        <v>Mauritania-Africa-2008</v>
      </c>
      <c r="B1544" s="13" t="s">
        <v>64</v>
      </c>
      <c r="C1544" s="14" t="s">
        <v>183</v>
      </c>
      <c r="D1544" s="15">
        <v>2008</v>
      </c>
      <c r="E1544" s="19">
        <v>0.40799999999999997</v>
      </c>
      <c r="F1544" s="19">
        <v>46</v>
      </c>
      <c r="G1544" s="13">
        <v>0</v>
      </c>
      <c r="H1544" s="19">
        <v>274</v>
      </c>
      <c r="I1544" s="19">
        <v>6.6000000000000003E-2</v>
      </c>
      <c r="J1544" s="19">
        <v>0.36599999999999999</v>
      </c>
    </row>
    <row r="1545" spans="1:10" ht="14.5" x14ac:dyDescent="0.35">
      <c r="A1545" s="12" t="str">
        <f t="shared" si="24"/>
        <v>Mauritania-Africa-2009</v>
      </c>
      <c r="B1545" s="13" t="s">
        <v>64</v>
      </c>
      <c r="C1545" s="14" t="s">
        <v>183</v>
      </c>
      <c r="D1545" s="15">
        <v>2009</v>
      </c>
      <c r="E1545" s="19">
        <v>0.375</v>
      </c>
      <c r="F1545" s="19">
        <v>77</v>
      </c>
      <c r="G1545" s="13">
        <v>0</v>
      </c>
      <c r="H1545" s="19">
        <v>266</v>
      </c>
      <c r="I1545" s="19">
        <v>7.9000000000000001E-2</v>
      </c>
      <c r="J1545" s="19">
        <v>0.6</v>
      </c>
    </row>
    <row r="1546" spans="1:10" ht="14.5" x14ac:dyDescent="0.35">
      <c r="A1546" s="12" t="str">
        <f t="shared" si="24"/>
        <v>Mauritania-Africa-2010</v>
      </c>
      <c r="B1546" s="13" t="s">
        <v>64</v>
      </c>
      <c r="C1546" s="14" t="s">
        <v>183</v>
      </c>
      <c r="D1546" s="15">
        <v>2010</v>
      </c>
      <c r="E1546" s="13">
        <v>0</v>
      </c>
      <c r="F1546" s="13">
        <v>0</v>
      </c>
      <c r="G1546" s="13">
        <v>0</v>
      </c>
      <c r="H1546" s="13">
        <v>0</v>
      </c>
      <c r="I1546" s="19">
        <v>1.7999999999999999E-2</v>
      </c>
      <c r="J1546" s="19">
        <v>0.23100000000000001</v>
      </c>
    </row>
    <row r="1547" spans="1:10" ht="14.5" x14ac:dyDescent="0.35">
      <c r="A1547" s="12" t="str">
        <f t="shared" si="24"/>
        <v>Mauritania-Africa-2011</v>
      </c>
      <c r="B1547" s="13" t="s">
        <v>64</v>
      </c>
      <c r="C1547" s="14" t="s">
        <v>183</v>
      </c>
      <c r="D1547" s="15">
        <v>2011</v>
      </c>
      <c r="E1547" s="19">
        <v>0.33800000000000002</v>
      </c>
      <c r="F1547" s="19">
        <v>13</v>
      </c>
      <c r="G1547" s="13">
        <v>0</v>
      </c>
      <c r="H1547" s="19">
        <v>204</v>
      </c>
      <c r="I1547" s="19">
        <v>9.8000000000000004E-2</v>
      </c>
      <c r="J1547" s="19">
        <v>0.67</v>
      </c>
    </row>
    <row r="1548" spans="1:10" ht="14.5" x14ac:dyDescent="0.35">
      <c r="A1548" s="12" t="str">
        <f t="shared" si="24"/>
        <v>Mauritania-Africa-2012</v>
      </c>
      <c r="B1548" s="13" t="s">
        <v>64</v>
      </c>
      <c r="C1548" s="14" t="s">
        <v>183</v>
      </c>
      <c r="D1548" s="15">
        <v>2012</v>
      </c>
      <c r="E1548" s="19">
        <v>0.70299999999999996</v>
      </c>
      <c r="F1548" s="19">
        <v>30</v>
      </c>
      <c r="G1548" s="13">
        <v>0</v>
      </c>
      <c r="H1548" s="19">
        <v>271</v>
      </c>
      <c r="I1548" s="19">
        <v>4.3999999999999997E-2</v>
      </c>
      <c r="J1548" s="19">
        <v>0.29499999999999998</v>
      </c>
    </row>
    <row r="1549" spans="1:10" ht="14.5" x14ac:dyDescent="0.35">
      <c r="A1549" s="12" t="str">
        <f t="shared" si="24"/>
        <v>Mauritius-Africa-2000</v>
      </c>
      <c r="B1549" s="13" t="s">
        <v>64</v>
      </c>
      <c r="C1549" s="14" t="s">
        <v>184</v>
      </c>
      <c r="D1549" s="15">
        <v>2000</v>
      </c>
      <c r="E1549" s="19">
        <v>0.36099999999999999</v>
      </c>
      <c r="F1549" s="19">
        <v>73</v>
      </c>
      <c r="G1549" s="13">
        <v>0</v>
      </c>
      <c r="H1549" s="19">
        <v>302</v>
      </c>
      <c r="I1549" s="19">
        <v>2.5000000000000001E-2</v>
      </c>
      <c r="J1549" s="19">
        <v>0.30199999999999999</v>
      </c>
    </row>
    <row r="1550" spans="1:10" ht="14.5" x14ac:dyDescent="0.35">
      <c r="A1550" s="12" t="str">
        <f t="shared" si="24"/>
        <v>Mauritius-Africa-2001</v>
      </c>
      <c r="B1550" s="13" t="s">
        <v>64</v>
      </c>
      <c r="C1550" s="14" t="s">
        <v>184</v>
      </c>
      <c r="D1550" s="15">
        <v>2001</v>
      </c>
      <c r="E1550" s="19">
        <v>9.2999999999999999E-2</v>
      </c>
      <c r="F1550" s="19">
        <v>9</v>
      </c>
      <c r="G1550" s="13">
        <v>0</v>
      </c>
      <c r="H1550" s="13">
        <v>0</v>
      </c>
      <c r="I1550" s="19">
        <v>0.23200000000000001</v>
      </c>
      <c r="J1550" s="19">
        <v>1.3879999999999999</v>
      </c>
    </row>
    <row r="1551" spans="1:10" ht="14.5" x14ac:dyDescent="0.35">
      <c r="A1551" s="12" t="str">
        <f t="shared" si="24"/>
        <v>Mauritius-Africa-2002</v>
      </c>
      <c r="B1551" s="13" t="s">
        <v>64</v>
      </c>
      <c r="C1551" s="14" t="s">
        <v>184</v>
      </c>
      <c r="D1551" s="15">
        <v>2002</v>
      </c>
      <c r="E1551" s="19">
        <v>0.41499999999999998</v>
      </c>
      <c r="F1551" s="19">
        <v>21</v>
      </c>
      <c r="G1551" s="13">
        <v>0</v>
      </c>
      <c r="H1551" s="19">
        <v>271</v>
      </c>
      <c r="I1551" s="19">
        <v>0.11</v>
      </c>
      <c r="J1551" s="19">
        <v>0.95799999999999996</v>
      </c>
    </row>
    <row r="1552" spans="1:10" ht="14.5" x14ac:dyDescent="0.35">
      <c r="A1552" s="12" t="str">
        <f t="shared" si="24"/>
        <v>Mauritius-Africa-2003</v>
      </c>
      <c r="B1552" s="13" t="s">
        <v>64</v>
      </c>
      <c r="C1552" s="14" t="s">
        <v>184</v>
      </c>
      <c r="D1552" s="15">
        <v>2003</v>
      </c>
      <c r="E1552" s="19">
        <v>0.89800000000000002</v>
      </c>
      <c r="F1552" s="19">
        <v>15</v>
      </c>
      <c r="G1552" s="13">
        <v>0</v>
      </c>
      <c r="H1552" s="19">
        <v>205</v>
      </c>
      <c r="I1552" s="19">
        <v>9.0999999999999998E-2</v>
      </c>
      <c r="J1552" s="19">
        <v>0.45800000000000002</v>
      </c>
    </row>
    <row r="1553" spans="1:10" ht="14.5" x14ac:dyDescent="0.35">
      <c r="A1553" s="12" t="str">
        <f t="shared" si="24"/>
        <v>Mauritius-Africa-2004</v>
      </c>
      <c r="B1553" s="13" t="s">
        <v>64</v>
      </c>
      <c r="C1553" s="14" t="s">
        <v>184</v>
      </c>
      <c r="D1553" s="15">
        <v>2004</v>
      </c>
      <c r="E1553" s="19">
        <v>0.61399999999999999</v>
      </c>
      <c r="F1553" s="19">
        <v>15</v>
      </c>
      <c r="G1553" s="13">
        <v>0</v>
      </c>
      <c r="H1553" s="19">
        <v>202</v>
      </c>
      <c r="I1553" s="19">
        <v>0.157</v>
      </c>
      <c r="J1553" s="19">
        <v>0.65300000000000002</v>
      </c>
    </row>
    <row r="1554" spans="1:10" ht="14.5" x14ac:dyDescent="0.35">
      <c r="A1554" s="12" t="str">
        <f t="shared" si="24"/>
        <v>Mauritius-Africa-2005</v>
      </c>
      <c r="B1554" s="13" t="s">
        <v>64</v>
      </c>
      <c r="C1554" s="14" t="s">
        <v>184</v>
      </c>
      <c r="D1554" s="15">
        <v>2005</v>
      </c>
      <c r="E1554" s="19">
        <v>0.34100000000000003</v>
      </c>
      <c r="F1554" s="19">
        <v>31</v>
      </c>
      <c r="G1554" s="13">
        <v>0</v>
      </c>
      <c r="H1554" s="19">
        <v>408</v>
      </c>
      <c r="I1554" s="19">
        <v>1.7000000000000001E-2</v>
      </c>
      <c r="J1554" s="19">
        <v>0.16</v>
      </c>
    </row>
    <row r="1555" spans="1:10" ht="14.5" x14ac:dyDescent="0.35">
      <c r="A1555" s="12" t="str">
        <f t="shared" si="24"/>
        <v>Mauritius-Africa-2006</v>
      </c>
      <c r="B1555" s="13" t="s">
        <v>64</v>
      </c>
      <c r="C1555" s="14" t="s">
        <v>184</v>
      </c>
      <c r="D1555" s="15">
        <v>2006</v>
      </c>
      <c r="E1555" s="19">
        <v>0.47099999999999997</v>
      </c>
      <c r="F1555" s="19">
        <v>41</v>
      </c>
      <c r="G1555" s="13">
        <v>0</v>
      </c>
      <c r="H1555" s="19">
        <v>195</v>
      </c>
      <c r="I1555" s="19">
        <v>6.2E-2</v>
      </c>
      <c r="J1555" s="19">
        <v>0.754</v>
      </c>
    </row>
    <row r="1556" spans="1:10" ht="14.5" x14ac:dyDescent="0.35">
      <c r="A1556" s="12" t="str">
        <f t="shared" si="24"/>
        <v>Mauritius-Africa-2007</v>
      </c>
      <c r="B1556" s="13" t="s">
        <v>64</v>
      </c>
      <c r="C1556" s="14" t="s">
        <v>184</v>
      </c>
      <c r="D1556" s="15">
        <v>2007</v>
      </c>
      <c r="E1556" s="19">
        <v>0.215</v>
      </c>
      <c r="F1556" s="19">
        <v>102</v>
      </c>
      <c r="G1556" s="13">
        <v>0</v>
      </c>
      <c r="H1556" s="19">
        <v>137</v>
      </c>
      <c r="I1556" s="19">
        <v>5.0000000000000001E-3</v>
      </c>
      <c r="J1556" s="19">
        <v>0.30399999999999999</v>
      </c>
    </row>
    <row r="1557" spans="1:10" ht="14.5" x14ac:dyDescent="0.35">
      <c r="A1557" s="12" t="str">
        <f t="shared" si="24"/>
        <v>Mauritius-Africa-2008</v>
      </c>
      <c r="B1557" s="13" t="s">
        <v>64</v>
      </c>
      <c r="C1557" s="14" t="s">
        <v>184</v>
      </c>
      <c r="D1557" s="15">
        <v>2008</v>
      </c>
      <c r="E1557" s="19">
        <v>0.28799999999999998</v>
      </c>
      <c r="F1557" s="19">
        <v>24</v>
      </c>
      <c r="G1557" s="13">
        <v>0</v>
      </c>
      <c r="H1557" s="19">
        <v>560</v>
      </c>
      <c r="I1557" s="19">
        <v>7.0000000000000007E-2</v>
      </c>
      <c r="J1557" s="19">
        <v>0.52700000000000002</v>
      </c>
    </row>
    <row r="1558" spans="1:10" ht="14.5" x14ac:dyDescent="0.35">
      <c r="A1558" s="12" t="str">
        <f t="shared" si="24"/>
        <v>Mauritius-Africa-2009</v>
      </c>
      <c r="B1558" s="13" t="s">
        <v>64</v>
      </c>
      <c r="C1558" s="14" t="s">
        <v>184</v>
      </c>
      <c r="D1558" s="15">
        <v>2009</v>
      </c>
      <c r="E1558" s="19">
        <v>0.33400000000000002</v>
      </c>
      <c r="F1558" s="19">
        <v>93</v>
      </c>
      <c r="G1558" s="13">
        <v>0</v>
      </c>
      <c r="H1558" s="19">
        <v>560</v>
      </c>
      <c r="I1558" s="19">
        <v>3.5999999999999997E-2</v>
      </c>
      <c r="J1558" s="19">
        <v>0.32900000000000001</v>
      </c>
    </row>
    <row r="1559" spans="1:10" ht="14.5" x14ac:dyDescent="0.35">
      <c r="A1559" s="12" t="str">
        <f t="shared" si="24"/>
        <v>Mauritius-Africa-2010</v>
      </c>
      <c r="B1559" s="13" t="s">
        <v>64</v>
      </c>
      <c r="C1559" s="14" t="s">
        <v>184</v>
      </c>
      <c r="D1559" s="15">
        <v>2010</v>
      </c>
      <c r="E1559" s="19">
        <v>0.83399999999999996</v>
      </c>
      <c r="F1559" s="19">
        <v>62</v>
      </c>
      <c r="G1559" s="13">
        <v>0</v>
      </c>
      <c r="H1559" s="19">
        <v>224</v>
      </c>
      <c r="I1559" s="19">
        <v>8.7999999999999995E-2</v>
      </c>
      <c r="J1559" s="19">
        <v>0.505</v>
      </c>
    </row>
    <row r="1560" spans="1:10" ht="14.5" x14ac:dyDescent="0.35">
      <c r="A1560" s="12" t="str">
        <f t="shared" si="24"/>
        <v>Mauritius-Africa-2011</v>
      </c>
      <c r="B1560" s="13" t="s">
        <v>64</v>
      </c>
      <c r="C1560" s="14" t="s">
        <v>184</v>
      </c>
      <c r="D1560" s="15">
        <v>2011</v>
      </c>
      <c r="E1560" s="19">
        <v>0.32600000000000001</v>
      </c>
      <c r="F1560" s="19">
        <v>157</v>
      </c>
      <c r="G1560" s="13">
        <v>0</v>
      </c>
      <c r="H1560" s="19">
        <v>640</v>
      </c>
      <c r="I1560" s="19">
        <v>2E-3</v>
      </c>
      <c r="J1560" s="19">
        <v>0.11899999999999999</v>
      </c>
    </row>
    <row r="1561" spans="1:10" ht="14.5" x14ac:dyDescent="0.35">
      <c r="A1561" s="12" t="str">
        <f t="shared" si="24"/>
        <v>Mauritius-Africa-2012</v>
      </c>
      <c r="B1561" s="13" t="s">
        <v>64</v>
      </c>
      <c r="C1561" s="14" t="s">
        <v>184</v>
      </c>
      <c r="D1561" s="15">
        <v>2012</v>
      </c>
      <c r="E1561" s="19">
        <v>0.36299999999999999</v>
      </c>
      <c r="F1561" s="19">
        <v>9</v>
      </c>
      <c r="G1561" s="13">
        <v>0</v>
      </c>
      <c r="H1561" s="19">
        <v>275</v>
      </c>
      <c r="I1561" s="19">
        <v>1.7999999999999999E-2</v>
      </c>
      <c r="J1561" s="19">
        <v>0.29199999999999998</v>
      </c>
    </row>
    <row r="1562" spans="1:10" ht="14.5" x14ac:dyDescent="0.35">
      <c r="A1562" s="12" t="str">
        <f t="shared" si="24"/>
        <v>Mexico-The Americas-2000</v>
      </c>
      <c r="B1562" s="13" t="s">
        <v>70</v>
      </c>
      <c r="C1562" s="14" t="s">
        <v>185</v>
      </c>
      <c r="D1562" s="15">
        <v>2000</v>
      </c>
      <c r="E1562" s="13">
        <v>0</v>
      </c>
      <c r="F1562" s="13">
        <v>0</v>
      </c>
      <c r="G1562" s="13">
        <v>0</v>
      </c>
      <c r="H1562" s="13">
        <v>0</v>
      </c>
      <c r="I1562" s="19">
        <v>0.54</v>
      </c>
      <c r="J1562" s="19">
        <v>1.9890000000000001</v>
      </c>
    </row>
    <row r="1563" spans="1:10" ht="14.5" x14ac:dyDescent="0.35">
      <c r="A1563" s="12" t="str">
        <f t="shared" si="24"/>
        <v>Mexico-The Americas-2001</v>
      </c>
      <c r="B1563" s="13" t="s">
        <v>70</v>
      </c>
      <c r="C1563" s="14" t="s">
        <v>185</v>
      </c>
      <c r="D1563" s="15">
        <v>2001</v>
      </c>
      <c r="E1563" s="19">
        <v>0.31</v>
      </c>
      <c r="F1563" s="19">
        <v>14</v>
      </c>
      <c r="G1563" s="13">
        <v>0</v>
      </c>
      <c r="H1563" s="19">
        <v>250</v>
      </c>
      <c r="I1563" s="19">
        <v>0.81599999999999995</v>
      </c>
      <c r="J1563" s="19">
        <v>0.995</v>
      </c>
    </row>
    <row r="1564" spans="1:10" ht="14.5" x14ac:dyDescent="0.35">
      <c r="A1564" s="12" t="str">
        <f t="shared" si="24"/>
        <v>Mexico-The Americas-2002</v>
      </c>
      <c r="B1564" s="13" t="s">
        <v>70</v>
      </c>
      <c r="C1564" s="14" t="s">
        <v>185</v>
      </c>
      <c r="D1564" s="15">
        <v>2002</v>
      </c>
      <c r="E1564" s="19">
        <v>0.55300000000000005</v>
      </c>
      <c r="F1564" s="19">
        <v>22</v>
      </c>
      <c r="G1564" s="13">
        <v>0</v>
      </c>
      <c r="H1564" s="19">
        <v>355</v>
      </c>
      <c r="I1564" s="19">
        <v>0.78</v>
      </c>
      <c r="J1564" s="19">
        <v>0.91300000000000003</v>
      </c>
    </row>
    <row r="1565" spans="1:10" ht="14.5" x14ac:dyDescent="0.35">
      <c r="A1565" s="12" t="str">
        <f t="shared" si="24"/>
        <v>Mexico-The Americas-2003</v>
      </c>
      <c r="B1565" s="13" t="s">
        <v>70</v>
      </c>
      <c r="C1565" s="14" t="s">
        <v>185</v>
      </c>
      <c r="D1565" s="15">
        <v>2003</v>
      </c>
      <c r="E1565" s="19">
        <v>0.27800000000000002</v>
      </c>
      <c r="F1565" s="19">
        <v>3</v>
      </c>
      <c r="G1565" s="13">
        <v>0</v>
      </c>
      <c r="H1565" s="19">
        <v>84</v>
      </c>
      <c r="I1565" s="19">
        <v>0.69</v>
      </c>
      <c r="J1565" s="19">
        <v>1.387</v>
      </c>
    </row>
    <row r="1566" spans="1:10" ht="14.5" x14ac:dyDescent="0.35">
      <c r="A1566" s="12" t="str">
        <f t="shared" si="24"/>
        <v>Mexico-The Americas-2004</v>
      </c>
      <c r="B1566" s="13" t="s">
        <v>70</v>
      </c>
      <c r="C1566" s="14" t="s">
        <v>185</v>
      </c>
      <c r="D1566" s="15">
        <v>2004</v>
      </c>
      <c r="E1566" s="19">
        <v>0.36899999999999999</v>
      </c>
      <c r="F1566" s="19">
        <v>32</v>
      </c>
      <c r="G1566" s="13">
        <v>0</v>
      </c>
      <c r="H1566" s="19">
        <v>264</v>
      </c>
      <c r="I1566" s="19">
        <v>0.20100000000000001</v>
      </c>
      <c r="J1566" s="19">
        <v>0.995</v>
      </c>
    </row>
    <row r="1567" spans="1:10" ht="14.5" x14ac:dyDescent="0.35">
      <c r="A1567" s="12" t="str">
        <f t="shared" si="24"/>
        <v>Mexico-The Americas-2005</v>
      </c>
      <c r="B1567" s="13" t="s">
        <v>70</v>
      </c>
      <c r="C1567" s="14" t="s">
        <v>185</v>
      </c>
      <c r="D1567" s="15">
        <v>2005</v>
      </c>
      <c r="E1567" s="19">
        <v>0.63800000000000001</v>
      </c>
      <c r="F1567" s="19">
        <v>38</v>
      </c>
      <c r="G1567" s="13">
        <v>0</v>
      </c>
      <c r="H1567" s="19">
        <v>464</v>
      </c>
      <c r="I1567" s="19">
        <v>0.28899999999999998</v>
      </c>
      <c r="J1567" s="19">
        <v>0.55300000000000005</v>
      </c>
    </row>
    <row r="1568" spans="1:10" ht="14.5" x14ac:dyDescent="0.35">
      <c r="A1568" s="12" t="str">
        <f t="shared" si="24"/>
        <v>Mexico-The Americas-2006</v>
      </c>
      <c r="B1568" s="13" t="s">
        <v>70</v>
      </c>
      <c r="C1568" s="14" t="s">
        <v>185</v>
      </c>
      <c r="D1568" s="15">
        <v>2006</v>
      </c>
      <c r="E1568" s="19">
        <v>0.23</v>
      </c>
      <c r="F1568" s="19">
        <v>6</v>
      </c>
      <c r="G1568" s="13">
        <v>0</v>
      </c>
      <c r="H1568" s="19">
        <v>80</v>
      </c>
      <c r="I1568" s="19">
        <v>0.69399999999999995</v>
      </c>
      <c r="J1568" s="19">
        <v>1.798</v>
      </c>
    </row>
    <row r="1569" spans="1:10" ht="14.5" x14ac:dyDescent="0.35">
      <c r="A1569" s="12" t="str">
        <f t="shared" si="24"/>
        <v>Mexico-The Americas-2007</v>
      </c>
      <c r="B1569" s="13" t="s">
        <v>70</v>
      </c>
      <c r="C1569" s="14" t="s">
        <v>185</v>
      </c>
      <c r="D1569" s="15">
        <v>2007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9">
        <v>3.0000000000000001E-3</v>
      </c>
    </row>
    <row r="1570" spans="1:10" ht="14.5" x14ac:dyDescent="0.35">
      <c r="A1570" s="12" t="str">
        <f t="shared" si="24"/>
        <v>Mexico-The Americas-2008</v>
      </c>
      <c r="B1570" s="13" t="s">
        <v>70</v>
      </c>
      <c r="C1570" s="14" t="s">
        <v>185</v>
      </c>
      <c r="D1570" s="15">
        <v>2008</v>
      </c>
      <c r="E1570" s="19">
        <v>0.153</v>
      </c>
      <c r="F1570" s="19">
        <v>3</v>
      </c>
      <c r="G1570" s="13">
        <v>0</v>
      </c>
      <c r="H1570" s="19">
        <v>387</v>
      </c>
      <c r="I1570" s="19">
        <v>0.20100000000000001</v>
      </c>
      <c r="J1570" s="19">
        <v>0.64500000000000002</v>
      </c>
    </row>
    <row r="1571" spans="1:10" ht="14.5" x14ac:dyDescent="0.35">
      <c r="A1571" s="12" t="str">
        <f t="shared" si="24"/>
        <v>Mexico-The Americas-2009</v>
      </c>
      <c r="B1571" s="13" t="s">
        <v>70</v>
      </c>
      <c r="C1571" s="14" t="s">
        <v>185</v>
      </c>
      <c r="D1571" s="15">
        <v>2009</v>
      </c>
      <c r="E1571" s="19">
        <v>0.38600000000000001</v>
      </c>
      <c r="F1571" s="19">
        <v>14</v>
      </c>
      <c r="G1571" s="13">
        <v>0</v>
      </c>
      <c r="H1571" s="19">
        <v>581</v>
      </c>
      <c r="I1571" s="19">
        <v>0.153</v>
      </c>
      <c r="J1571" s="19">
        <v>0.73799999999999999</v>
      </c>
    </row>
    <row r="1572" spans="1:10" ht="14.5" x14ac:dyDescent="0.35">
      <c r="A1572" s="12" t="str">
        <f t="shared" si="24"/>
        <v>Mexico-The Americas-2010</v>
      </c>
      <c r="B1572" s="13" t="s">
        <v>70</v>
      </c>
      <c r="C1572" s="14" t="s">
        <v>185</v>
      </c>
      <c r="D1572" s="15">
        <v>2010</v>
      </c>
      <c r="E1572" s="19">
        <v>0.40899999999999997</v>
      </c>
      <c r="F1572" s="19">
        <v>10</v>
      </c>
      <c r="G1572" s="13">
        <v>0</v>
      </c>
      <c r="H1572" s="19">
        <v>376</v>
      </c>
      <c r="I1572" s="19">
        <v>0.27400000000000002</v>
      </c>
      <c r="J1572" s="19">
        <v>0.86299999999999999</v>
      </c>
    </row>
    <row r="1573" spans="1:10" ht="14.5" x14ac:dyDescent="0.35">
      <c r="A1573" s="12" t="str">
        <f t="shared" si="24"/>
        <v>Mexico-The Americas-2011</v>
      </c>
      <c r="B1573" s="13" t="s">
        <v>70</v>
      </c>
      <c r="C1573" s="14" t="s">
        <v>185</v>
      </c>
      <c r="D1573" s="15">
        <v>2011</v>
      </c>
      <c r="E1573" s="19">
        <v>0.39900000000000002</v>
      </c>
      <c r="F1573" s="19">
        <v>39</v>
      </c>
      <c r="G1573" s="13">
        <v>0</v>
      </c>
      <c r="H1573" s="19">
        <v>1050</v>
      </c>
      <c r="I1573" s="19">
        <v>0.26600000000000001</v>
      </c>
      <c r="J1573" s="19">
        <v>1.1140000000000001</v>
      </c>
    </row>
    <row r="1574" spans="1:10" ht="14.5" x14ac:dyDescent="0.35">
      <c r="A1574" s="12" t="str">
        <f t="shared" si="24"/>
        <v>Mexico-The Americas-2012</v>
      </c>
      <c r="B1574" s="13" t="s">
        <v>70</v>
      </c>
      <c r="C1574" s="14" t="s">
        <v>185</v>
      </c>
      <c r="D1574" s="15">
        <v>2012</v>
      </c>
      <c r="E1574" s="19">
        <v>0.30299999999999999</v>
      </c>
      <c r="F1574" s="19">
        <v>116</v>
      </c>
      <c r="G1574" s="13">
        <v>0</v>
      </c>
      <c r="H1574" s="19">
        <v>144</v>
      </c>
      <c r="I1574" s="19">
        <v>0.49</v>
      </c>
      <c r="J1574" s="19">
        <v>1.0469999999999999</v>
      </c>
    </row>
    <row r="1575" spans="1:10" ht="14.5" x14ac:dyDescent="0.35">
      <c r="A1575" s="12" t="str">
        <f t="shared" si="24"/>
        <v>Micronesia, Fed. Sts.-Oceania-2000</v>
      </c>
      <c r="B1575" s="13" t="s">
        <v>66</v>
      </c>
      <c r="C1575" s="14" t="s">
        <v>186</v>
      </c>
      <c r="D1575" s="15">
        <v>2000</v>
      </c>
      <c r="E1575" s="13">
        <v>0</v>
      </c>
      <c r="F1575" s="13">
        <v>0</v>
      </c>
      <c r="G1575" s="13">
        <v>0</v>
      </c>
      <c r="H1575" s="13">
        <v>0</v>
      </c>
      <c r="I1575" s="19">
        <v>2E-3</v>
      </c>
      <c r="J1575" s="19">
        <v>0.01</v>
      </c>
    </row>
    <row r="1576" spans="1:10" ht="14.5" x14ac:dyDescent="0.35">
      <c r="A1576" s="12" t="str">
        <f t="shared" si="24"/>
        <v>Micronesia, Fed. Sts.-Oceania-2001</v>
      </c>
      <c r="B1576" s="13" t="s">
        <v>66</v>
      </c>
      <c r="C1576" s="14" t="s">
        <v>186</v>
      </c>
      <c r="D1576" s="15">
        <v>2001</v>
      </c>
      <c r="E1576" s="19">
        <v>0.34200000000000003</v>
      </c>
      <c r="F1576" s="19">
        <v>18</v>
      </c>
      <c r="G1576" s="13">
        <v>0</v>
      </c>
      <c r="H1576" s="19">
        <v>145</v>
      </c>
      <c r="I1576" s="19">
        <v>0.55900000000000005</v>
      </c>
      <c r="J1576" s="19">
        <v>1.085</v>
      </c>
    </row>
    <row r="1577" spans="1:10" ht="14.5" x14ac:dyDescent="0.35">
      <c r="A1577" s="12" t="str">
        <f t="shared" si="24"/>
        <v>Micronesia, Fed. Sts.-Oceania-2002</v>
      </c>
      <c r="B1577" s="13" t="s">
        <v>66</v>
      </c>
      <c r="C1577" s="14" t="s">
        <v>186</v>
      </c>
      <c r="D1577" s="15">
        <v>2002</v>
      </c>
      <c r="E1577" s="19">
        <v>0.61699999999999999</v>
      </c>
      <c r="F1577" s="19">
        <v>40</v>
      </c>
      <c r="G1577" s="13">
        <v>0</v>
      </c>
      <c r="H1577" s="19">
        <v>256</v>
      </c>
      <c r="I1577" s="19">
        <v>8.7999999999999995E-2</v>
      </c>
      <c r="J1577" s="19">
        <v>0.79100000000000004</v>
      </c>
    </row>
    <row r="1578" spans="1:10" ht="14.5" x14ac:dyDescent="0.35">
      <c r="A1578" s="12" t="str">
        <f t="shared" si="24"/>
        <v>Micronesia, Fed. Sts.-Oceania-2003</v>
      </c>
      <c r="B1578" s="13" t="s">
        <v>66</v>
      </c>
      <c r="C1578" s="14" t="s">
        <v>186</v>
      </c>
      <c r="D1578" s="15">
        <v>2003</v>
      </c>
      <c r="E1578" s="19">
        <v>0.378</v>
      </c>
      <c r="F1578" s="19">
        <v>63</v>
      </c>
      <c r="G1578" s="13">
        <v>0</v>
      </c>
      <c r="H1578" s="19">
        <v>266</v>
      </c>
      <c r="I1578" s="19">
        <v>6.9000000000000006E-2</v>
      </c>
      <c r="J1578" s="19">
        <v>0.68899999999999995</v>
      </c>
    </row>
    <row r="1579" spans="1:10" ht="14.5" x14ac:dyDescent="0.35">
      <c r="A1579" s="12" t="str">
        <f t="shared" si="24"/>
        <v>Micronesia, Fed. Sts.-Oceania-2004</v>
      </c>
      <c r="B1579" s="13" t="s">
        <v>66</v>
      </c>
      <c r="C1579" s="14" t="s">
        <v>186</v>
      </c>
      <c r="D1579" s="15">
        <v>2004</v>
      </c>
      <c r="E1579" s="19">
        <v>0.40799999999999997</v>
      </c>
      <c r="F1579" s="19">
        <v>46</v>
      </c>
      <c r="G1579" s="13">
        <v>0</v>
      </c>
      <c r="H1579" s="19">
        <v>274</v>
      </c>
      <c r="I1579" s="19">
        <v>7.1999999999999995E-2</v>
      </c>
      <c r="J1579" s="19">
        <v>0.48099999999999998</v>
      </c>
    </row>
    <row r="1580" spans="1:10" ht="14.5" x14ac:dyDescent="0.35">
      <c r="A1580" s="12" t="str">
        <f t="shared" si="24"/>
        <v>Micronesia, Fed. Sts.-Oceania-2005</v>
      </c>
      <c r="B1580" s="13" t="s">
        <v>66</v>
      </c>
      <c r="C1580" s="14" t="s">
        <v>186</v>
      </c>
      <c r="D1580" s="15">
        <v>2005</v>
      </c>
      <c r="E1580" s="19">
        <v>0.35</v>
      </c>
      <c r="F1580" s="19">
        <v>43</v>
      </c>
      <c r="G1580" s="13">
        <v>0</v>
      </c>
      <c r="H1580" s="19">
        <v>302</v>
      </c>
      <c r="I1580" s="19">
        <v>3.1E-2</v>
      </c>
      <c r="J1580" s="19">
        <v>0.34399999999999997</v>
      </c>
    </row>
    <row r="1581" spans="1:10" ht="14.5" x14ac:dyDescent="0.35">
      <c r="A1581" s="12" t="str">
        <f t="shared" si="24"/>
        <v>Micronesia, Fed. Sts.-Oceania-2006</v>
      </c>
      <c r="B1581" s="13" t="s">
        <v>66</v>
      </c>
      <c r="C1581" s="14" t="s">
        <v>186</v>
      </c>
      <c r="D1581" s="15">
        <v>2006</v>
      </c>
      <c r="E1581" s="13">
        <v>0</v>
      </c>
      <c r="F1581" s="13">
        <v>0</v>
      </c>
      <c r="G1581" s="13">
        <v>0</v>
      </c>
      <c r="H1581" s="13">
        <v>0</v>
      </c>
      <c r="I1581" s="19">
        <v>0.02</v>
      </c>
      <c r="J1581" s="19">
        <v>0.42799999999999999</v>
      </c>
    </row>
    <row r="1582" spans="1:10" ht="14.5" x14ac:dyDescent="0.35">
      <c r="A1582" s="12" t="str">
        <f t="shared" si="24"/>
        <v>Micronesia, Fed. Sts.-Oceania-2007</v>
      </c>
      <c r="B1582" s="13" t="s">
        <v>66</v>
      </c>
      <c r="C1582" s="14" t="s">
        <v>186</v>
      </c>
      <c r="D1582" s="15">
        <v>2007</v>
      </c>
      <c r="E1582" s="19">
        <v>0.66</v>
      </c>
      <c r="F1582" s="19">
        <v>30</v>
      </c>
      <c r="G1582" s="13">
        <v>0</v>
      </c>
      <c r="H1582" s="19">
        <v>271</v>
      </c>
      <c r="I1582" s="19">
        <v>5.0999999999999997E-2</v>
      </c>
      <c r="J1582" s="19">
        <v>0.441</v>
      </c>
    </row>
    <row r="1583" spans="1:10" ht="14.5" x14ac:dyDescent="0.35">
      <c r="A1583" s="12" t="str">
        <f t="shared" si="24"/>
        <v>Micronesia, Fed. Sts.-Oceania-2008</v>
      </c>
      <c r="B1583" s="13" t="s">
        <v>66</v>
      </c>
      <c r="C1583" s="14" t="s">
        <v>186</v>
      </c>
      <c r="D1583" s="15">
        <v>2008</v>
      </c>
      <c r="E1583" s="19">
        <v>0.34699999999999998</v>
      </c>
      <c r="F1583" s="19">
        <v>20</v>
      </c>
      <c r="G1583" s="13">
        <v>0</v>
      </c>
      <c r="H1583" s="19">
        <v>271</v>
      </c>
      <c r="I1583" s="19">
        <v>0.182</v>
      </c>
      <c r="J1583" s="19">
        <v>1.0840000000000001</v>
      </c>
    </row>
    <row r="1584" spans="1:10" ht="14.5" x14ac:dyDescent="0.35">
      <c r="A1584" s="12" t="str">
        <f t="shared" si="24"/>
        <v>Micronesia, Fed. Sts.-Oceania-2009</v>
      </c>
      <c r="B1584" s="13" t="s">
        <v>66</v>
      </c>
      <c r="C1584" s="14" t="s">
        <v>186</v>
      </c>
      <c r="D1584" s="15">
        <v>2009</v>
      </c>
      <c r="E1584" s="19">
        <v>9.2999999999999999E-2</v>
      </c>
      <c r="F1584" s="19">
        <v>9</v>
      </c>
      <c r="G1584" s="13">
        <v>0</v>
      </c>
      <c r="H1584" s="13">
        <v>0</v>
      </c>
      <c r="I1584" s="19">
        <v>0.248</v>
      </c>
      <c r="J1584" s="19">
        <v>1.4319999999999999</v>
      </c>
    </row>
    <row r="1585" spans="1:10" ht="14.5" x14ac:dyDescent="0.35">
      <c r="A1585" s="12" t="str">
        <f t="shared" si="24"/>
        <v>Micronesia, Fed. Sts.-Oceania-2010</v>
      </c>
      <c r="B1585" s="13" t="s">
        <v>66</v>
      </c>
      <c r="C1585" s="14" t="s">
        <v>186</v>
      </c>
      <c r="D1585" s="15">
        <v>2010</v>
      </c>
      <c r="E1585" s="19">
        <v>0.24299999999999999</v>
      </c>
      <c r="F1585" s="19">
        <v>13</v>
      </c>
      <c r="G1585" s="13">
        <v>0</v>
      </c>
      <c r="H1585" s="19">
        <v>192</v>
      </c>
      <c r="I1585" s="19">
        <v>0.1</v>
      </c>
      <c r="J1585" s="19">
        <v>0.84199999999999997</v>
      </c>
    </row>
    <row r="1586" spans="1:10" ht="14.5" x14ac:dyDescent="0.35">
      <c r="A1586" s="12" t="str">
        <f t="shared" si="24"/>
        <v>Micronesia, Fed. Sts.-Oceania-2011</v>
      </c>
      <c r="B1586" s="13" t="s">
        <v>66</v>
      </c>
      <c r="C1586" s="14" t="s">
        <v>186</v>
      </c>
      <c r="D1586" s="15">
        <v>2011</v>
      </c>
      <c r="E1586" s="19">
        <v>0.94799999999999995</v>
      </c>
      <c r="F1586" s="19">
        <v>15</v>
      </c>
      <c r="G1586" s="13">
        <v>0</v>
      </c>
      <c r="H1586" s="19">
        <v>205</v>
      </c>
      <c r="I1586" s="19">
        <v>0.17100000000000001</v>
      </c>
      <c r="J1586" s="19">
        <v>0.59899999999999998</v>
      </c>
    </row>
    <row r="1587" spans="1:10" ht="14.5" x14ac:dyDescent="0.35">
      <c r="A1587" s="12" t="str">
        <f t="shared" si="24"/>
        <v>Micronesia, Fed. Sts.-Oceania-2012</v>
      </c>
      <c r="B1587" s="13" t="s">
        <v>66</v>
      </c>
      <c r="C1587" s="14" t="s">
        <v>186</v>
      </c>
      <c r="D1587" s="15">
        <v>2012</v>
      </c>
      <c r="E1587" s="19">
        <v>0.32500000000000001</v>
      </c>
      <c r="F1587" s="19">
        <v>31</v>
      </c>
      <c r="G1587" s="13">
        <v>0</v>
      </c>
      <c r="H1587" s="19">
        <v>338</v>
      </c>
      <c r="I1587" s="19">
        <v>0.02</v>
      </c>
      <c r="J1587" s="19">
        <v>0.21099999999999999</v>
      </c>
    </row>
    <row r="1588" spans="1:10" ht="14.5" x14ac:dyDescent="0.35">
      <c r="A1588" s="12" t="str">
        <f t="shared" si="24"/>
        <v>Moldova-Europe-2000</v>
      </c>
      <c r="B1588" s="13" t="s">
        <v>62</v>
      </c>
      <c r="C1588" s="14" t="s">
        <v>187</v>
      </c>
      <c r="D1588" s="15">
        <v>2000</v>
      </c>
      <c r="E1588" s="19">
        <v>0.47099999999999997</v>
      </c>
      <c r="F1588" s="19">
        <v>42</v>
      </c>
      <c r="G1588" s="13">
        <v>0</v>
      </c>
      <c r="H1588" s="19">
        <v>195</v>
      </c>
      <c r="I1588" s="19">
        <v>0.09</v>
      </c>
      <c r="J1588" s="19">
        <v>0.82299999999999995</v>
      </c>
    </row>
    <row r="1589" spans="1:10" ht="14.5" x14ac:dyDescent="0.35">
      <c r="A1589" s="12" t="str">
        <f t="shared" si="24"/>
        <v>Moldova-Europe-2001</v>
      </c>
      <c r="B1589" s="13" t="s">
        <v>62</v>
      </c>
      <c r="C1589" s="14" t="s">
        <v>187</v>
      </c>
      <c r="D1589" s="15">
        <v>2001</v>
      </c>
      <c r="E1589" s="19">
        <v>0.59399999999999997</v>
      </c>
      <c r="F1589" s="19">
        <v>11</v>
      </c>
      <c r="G1589" s="13">
        <v>0</v>
      </c>
      <c r="H1589" s="19">
        <v>202</v>
      </c>
      <c r="I1589" s="19">
        <v>0.17</v>
      </c>
      <c r="J1589" s="19">
        <v>0.85199999999999998</v>
      </c>
    </row>
    <row r="1590" spans="1:10" ht="14.5" x14ac:dyDescent="0.35">
      <c r="A1590" s="12" t="str">
        <f t="shared" si="24"/>
        <v>Moldova-Europe-2002</v>
      </c>
      <c r="B1590" s="13" t="s">
        <v>62</v>
      </c>
      <c r="C1590" s="14" t="s">
        <v>187</v>
      </c>
      <c r="D1590" s="15">
        <v>2002</v>
      </c>
      <c r="E1590" s="19">
        <v>0.217</v>
      </c>
      <c r="F1590" s="19">
        <v>102</v>
      </c>
      <c r="G1590" s="13">
        <v>0</v>
      </c>
      <c r="H1590" s="19">
        <v>173</v>
      </c>
      <c r="I1590" s="19">
        <v>5.0000000000000001E-3</v>
      </c>
      <c r="J1590" s="19">
        <v>0.443</v>
      </c>
    </row>
    <row r="1591" spans="1:10" ht="14.5" x14ac:dyDescent="0.35">
      <c r="A1591" s="12" t="str">
        <f t="shared" si="24"/>
        <v>Moldova-Europe-2003</v>
      </c>
      <c r="B1591" s="13" t="s">
        <v>62</v>
      </c>
      <c r="C1591" s="14" t="s">
        <v>187</v>
      </c>
      <c r="D1591" s="15">
        <v>2003</v>
      </c>
      <c r="E1591" s="19">
        <v>0.309</v>
      </c>
      <c r="F1591" s="19">
        <v>21</v>
      </c>
      <c r="G1591" s="13">
        <v>0</v>
      </c>
      <c r="H1591" s="19">
        <v>560</v>
      </c>
      <c r="I1591" s="19">
        <v>7.4999999999999997E-2</v>
      </c>
      <c r="J1591" s="19">
        <v>0.55500000000000005</v>
      </c>
    </row>
    <row r="1592" spans="1:10" ht="14.5" x14ac:dyDescent="0.35">
      <c r="A1592" s="12" t="str">
        <f t="shared" si="24"/>
        <v>Moldova-Europe-2004</v>
      </c>
      <c r="B1592" s="13" t="s">
        <v>62</v>
      </c>
      <c r="C1592" s="14" t="s">
        <v>187</v>
      </c>
      <c r="D1592" s="15">
        <v>2004</v>
      </c>
      <c r="E1592" s="19">
        <v>0.32300000000000001</v>
      </c>
      <c r="F1592" s="19">
        <v>93</v>
      </c>
      <c r="G1592" s="13">
        <v>0</v>
      </c>
      <c r="H1592" s="19">
        <v>362</v>
      </c>
      <c r="I1592" s="19">
        <v>0.06</v>
      </c>
      <c r="J1592" s="19">
        <v>0.51600000000000001</v>
      </c>
    </row>
    <row r="1593" spans="1:10" ht="14.5" x14ac:dyDescent="0.35">
      <c r="A1593" s="12" t="str">
        <f t="shared" si="24"/>
        <v>Moldova-Europe-2005</v>
      </c>
      <c r="B1593" s="13" t="s">
        <v>62</v>
      </c>
      <c r="C1593" s="14" t="s">
        <v>187</v>
      </c>
      <c r="D1593" s="15">
        <v>2005</v>
      </c>
      <c r="E1593" s="19">
        <v>0.83799999999999997</v>
      </c>
      <c r="F1593" s="19">
        <v>38</v>
      </c>
      <c r="G1593" s="13">
        <v>0</v>
      </c>
      <c r="H1593" s="19">
        <v>224</v>
      </c>
      <c r="I1593" s="19">
        <v>0.10100000000000001</v>
      </c>
      <c r="J1593" s="19">
        <v>0.65800000000000003</v>
      </c>
    </row>
    <row r="1594" spans="1:10" ht="14.5" x14ac:dyDescent="0.35">
      <c r="A1594" s="12" t="str">
        <f t="shared" si="24"/>
        <v>Moldova-Europe-2006</v>
      </c>
      <c r="B1594" s="13" t="s">
        <v>62</v>
      </c>
      <c r="C1594" s="14" t="s">
        <v>187</v>
      </c>
      <c r="D1594" s="15">
        <v>2006</v>
      </c>
      <c r="E1594" s="19">
        <v>0.11</v>
      </c>
      <c r="F1594" s="19">
        <v>157</v>
      </c>
      <c r="G1594" s="13">
        <v>0</v>
      </c>
      <c r="H1594" s="19">
        <v>276</v>
      </c>
      <c r="I1594" s="19">
        <v>2E-3</v>
      </c>
      <c r="J1594" s="19">
        <v>0.33</v>
      </c>
    </row>
    <row r="1595" spans="1:10" ht="14.5" x14ac:dyDescent="0.35">
      <c r="A1595" s="12" t="str">
        <f t="shared" si="24"/>
        <v>Moldova-Europe-2007</v>
      </c>
      <c r="B1595" s="13" t="s">
        <v>62</v>
      </c>
      <c r="C1595" s="14" t="s">
        <v>187</v>
      </c>
      <c r="D1595" s="15">
        <v>2007</v>
      </c>
      <c r="E1595" s="19">
        <v>0.36299999999999999</v>
      </c>
      <c r="F1595" s="19">
        <v>7</v>
      </c>
      <c r="G1595" s="13">
        <v>0</v>
      </c>
      <c r="H1595" s="19">
        <v>275</v>
      </c>
      <c r="I1595" s="19">
        <v>3.5999999999999997E-2</v>
      </c>
      <c r="J1595" s="19">
        <v>0.379</v>
      </c>
    </row>
    <row r="1596" spans="1:10" ht="14.5" x14ac:dyDescent="0.35">
      <c r="A1596" s="12" t="str">
        <f t="shared" si="24"/>
        <v>Moldova-Europe-2008</v>
      </c>
      <c r="B1596" s="13" t="s">
        <v>62</v>
      </c>
      <c r="C1596" s="14" t="s">
        <v>187</v>
      </c>
      <c r="D1596" s="15">
        <v>2008</v>
      </c>
      <c r="E1596" s="13">
        <v>0</v>
      </c>
      <c r="F1596" s="13">
        <v>0</v>
      </c>
      <c r="G1596" s="13">
        <v>0</v>
      </c>
      <c r="H1596" s="13">
        <v>0</v>
      </c>
      <c r="I1596" s="19">
        <v>0.55200000000000005</v>
      </c>
      <c r="J1596" s="19">
        <v>2.0990000000000002</v>
      </c>
    </row>
    <row r="1597" spans="1:10" ht="14.5" x14ac:dyDescent="0.35">
      <c r="A1597" s="12" t="str">
        <f t="shared" si="24"/>
        <v>Moldova-Europe-2009</v>
      </c>
      <c r="B1597" s="13" t="s">
        <v>62</v>
      </c>
      <c r="C1597" s="14" t="s">
        <v>187</v>
      </c>
      <c r="D1597" s="15">
        <v>2009</v>
      </c>
      <c r="E1597" s="19">
        <v>0.28799999999999998</v>
      </c>
      <c r="F1597" s="19">
        <v>14</v>
      </c>
      <c r="G1597" s="13">
        <v>0</v>
      </c>
      <c r="H1597" s="19">
        <v>250</v>
      </c>
      <c r="I1597" s="19">
        <v>0.83699999999999997</v>
      </c>
      <c r="J1597" s="19">
        <v>1.048</v>
      </c>
    </row>
    <row r="1598" spans="1:10" ht="14.5" x14ac:dyDescent="0.35">
      <c r="A1598" s="12" t="str">
        <f t="shared" si="24"/>
        <v>Moldova-Europe-2010</v>
      </c>
      <c r="B1598" s="13" t="s">
        <v>62</v>
      </c>
      <c r="C1598" s="14" t="s">
        <v>187</v>
      </c>
      <c r="D1598" s="15">
        <v>2010</v>
      </c>
      <c r="E1598" s="19">
        <v>0.254</v>
      </c>
      <c r="F1598" s="19">
        <v>3</v>
      </c>
      <c r="G1598" s="13">
        <v>0</v>
      </c>
      <c r="H1598" s="19">
        <v>84</v>
      </c>
      <c r="I1598" s="19">
        <v>0.71</v>
      </c>
      <c r="J1598" s="19">
        <v>1.454</v>
      </c>
    </row>
    <row r="1599" spans="1:10" ht="14.5" x14ac:dyDescent="0.35">
      <c r="A1599" s="12" t="str">
        <f t="shared" si="24"/>
        <v>Moldova-Europe-2011</v>
      </c>
      <c r="B1599" s="13" t="s">
        <v>62</v>
      </c>
      <c r="C1599" s="14" t="s">
        <v>187</v>
      </c>
      <c r="D1599" s="15">
        <v>2011</v>
      </c>
      <c r="E1599" s="19">
        <v>0.47599999999999998</v>
      </c>
      <c r="F1599" s="19">
        <v>22</v>
      </c>
      <c r="G1599" s="13">
        <v>0</v>
      </c>
      <c r="H1599" s="19">
        <v>355</v>
      </c>
      <c r="I1599" s="19">
        <v>0.78200000000000003</v>
      </c>
      <c r="J1599" s="19">
        <v>0.96799999999999997</v>
      </c>
    </row>
    <row r="1600" spans="1:10" ht="14.5" x14ac:dyDescent="0.35">
      <c r="A1600" s="12" t="str">
        <f t="shared" si="24"/>
        <v>Moldova-Europe-2012</v>
      </c>
      <c r="B1600" s="13" t="s">
        <v>62</v>
      </c>
      <c r="C1600" s="14" t="s">
        <v>187</v>
      </c>
      <c r="D1600" s="15">
        <v>2012</v>
      </c>
      <c r="E1600" s="19">
        <v>0.36899999999999999</v>
      </c>
      <c r="F1600" s="19">
        <v>32</v>
      </c>
      <c r="G1600" s="13">
        <v>0</v>
      </c>
      <c r="H1600" s="19">
        <v>264</v>
      </c>
      <c r="I1600" s="19">
        <v>0.224</v>
      </c>
      <c r="J1600" s="19">
        <v>1.08</v>
      </c>
    </row>
    <row r="1601" spans="1:10" ht="14.5" x14ac:dyDescent="0.35">
      <c r="A1601" s="12" t="str">
        <f t="shared" si="24"/>
        <v>Monaco-Europe-2000</v>
      </c>
      <c r="B1601" s="13" t="s">
        <v>62</v>
      </c>
      <c r="C1601" s="14" t="s">
        <v>188</v>
      </c>
      <c r="D1601" s="15">
        <v>2000</v>
      </c>
      <c r="E1601" s="19">
        <v>0.63500000000000001</v>
      </c>
      <c r="F1601" s="19">
        <v>38</v>
      </c>
      <c r="G1601" s="13">
        <v>0</v>
      </c>
      <c r="H1601" s="19">
        <v>358</v>
      </c>
      <c r="I1601" s="19">
        <v>0.34300000000000003</v>
      </c>
      <c r="J1601" s="19">
        <v>0.63200000000000001</v>
      </c>
    </row>
    <row r="1602" spans="1:10" ht="14.5" x14ac:dyDescent="0.35">
      <c r="A1602" s="12" t="str">
        <f t="shared" si="24"/>
        <v>Monaco-Europe-2001</v>
      </c>
      <c r="B1602" s="13" t="s">
        <v>62</v>
      </c>
      <c r="C1602" s="14" t="s">
        <v>188</v>
      </c>
      <c r="D1602" s="15">
        <v>2001</v>
      </c>
      <c r="E1602" s="19">
        <v>0.23</v>
      </c>
      <c r="F1602" s="19">
        <v>6</v>
      </c>
      <c r="G1602" s="13">
        <v>0</v>
      </c>
      <c r="H1602" s="19">
        <v>80</v>
      </c>
      <c r="I1602" s="19">
        <v>0.72</v>
      </c>
      <c r="J1602" s="19">
        <v>1.9570000000000001</v>
      </c>
    </row>
    <row r="1603" spans="1:10" ht="14.5" x14ac:dyDescent="0.35">
      <c r="A1603" s="12" t="str">
        <f t="shared" ref="A1603:A1666" si="25">C1603&amp;"-"&amp;D1603</f>
        <v>Monaco-Europe-2002</v>
      </c>
      <c r="B1603" s="13" t="s">
        <v>62</v>
      </c>
      <c r="C1603" s="14" t="s">
        <v>188</v>
      </c>
      <c r="D1603" s="15">
        <v>2002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9">
        <v>1.7999999999999999E-2</v>
      </c>
    </row>
    <row r="1604" spans="1:10" ht="14.5" x14ac:dyDescent="0.35">
      <c r="A1604" s="12" t="str">
        <f t="shared" si="25"/>
        <v>Monaco-Europe-2003</v>
      </c>
      <c r="B1604" s="13" t="s">
        <v>62</v>
      </c>
      <c r="C1604" s="14" t="s">
        <v>188</v>
      </c>
      <c r="D1604" s="15">
        <v>2003</v>
      </c>
      <c r="E1604" s="19">
        <v>0.153</v>
      </c>
      <c r="F1604" s="19">
        <v>3</v>
      </c>
      <c r="G1604" s="13">
        <v>0</v>
      </c>
      <c r="H1604" s="19">
        <v>387</v>
      </c>
      <c r="I1604" s="19">
        <v>0.26900000000000002</v>
      </c>
      <c r="J1604" s="19">
        <v>0.90600000000000003</v>
      </c>
    </row>
    <row r="1605" spans="1:10" ht="14.5" x14ac:dyDescent="0.35">
      <c r="A1605" s="12" t="str">
        <f t="shared" si="25"/>
        <v>Monaco-Europe-2004</v>
      </c>
      <c r="B1605" s="13" t="s">
        <v>62</v>
      </c>
      <c r="C1605" s="14" t="s">
        <v>188</v>
      </c>
      <c r="D1605" s="15">
        <v>2004</v>
      </c>
      <c r="E1605" s="19">
        <v>0.38600000000000001</v>
      </c>
      <c r="F1605" s="19">
        <v>14</v>
      </c>
      <c r="G1605" s="13">
        <v>0</v>
      </c>
      <c r="H1605" s="19">
        <v>581</v>
      </c>
      <c r="I1605" s="19">
        <v>0.25</v>
      </c>
      <c r="J1605" s="19">
        <v>1.304</v>
      </c>
    </row>
    <row r="1606" spans="1:10" ht="14.5" x14ac:dyDescent="0.35">
      <c r="A1606" s="12" t="str">
        <f t="shared" si="25"/>
        <v>Monaco-Europe-2005</v>
      </c>
      <c r="B1606" s="13" t="s">
        <v>62</v>
      </c>
      <c r="C1606" s="14" t="s">
        <v>188</v>
      </c>
      <c r="D1606" s="15">
        <v>2005</v>
      </c>
      <c r="E1606" s="19">
        <v>0.32900000000000001</v>
      </c>
      <c r="F1606" s="19">
        <v>38</v>
      </c>
      <c r="G1606" s="13">
        <v>0</v>
      </c>
      <c r="H1606" s="19">
        <v>941</v>
      </c>
      <c r="I1606" s="19">
        <v>0.307</v>
      </c>
      <c r="J1606" s="19">
        <v>1.2529999999999999</v>
      </c>
    </row>
    <row r="1607" spans="1:10" ht="14.5" x14ac:dyDescent="0.35">
      <c r="A1607" s="12" t="str">
        <f t="shared" si="25"/>
        <v>Monaco-Europe-2006</v>
      </c>
      <c r="B1607" s="13" t="s">
        <v>62</v>
      </c>
      <c r="C1607" s="14" t="s">
        <v>188</v>
      </c>
      <c r="D1607" s="15">
        <v>2006</v>
      </c>
      <c r="E1607" s="19">
        <v>0.17299999999999999</v>
      </c>
      <c r="F1607" s="19">
        <v>105</v>
      </c>
      <c r="G1607" s="13">
        <v>0</v>
      </c>
      <c r="H1607" s="19">
        <v>144</v>
      </c>
      <c r="I1607" s="19">
        <v>0.53</v>
      </c>
      <c r="J1607" s="19">
        <v>1.0860000000000001</v>
      </c>
    </row>
    <row r="1608" spans="1:10" ht="14.5" x14ac:dyDescent="0.35">
      <c r="A1608" s="12" t="str">
        <f t="shared" si="25"/>
        <v>Monaco-Europe-2007</v>
      </c>
      <c r="B1608" s="13" t="s">
        <v>62</v>
      </c>
      <c r="C1608" s="14" t="s">
        <v>188</v>
      </c>
      <c r="D1608" s="15">
        <v>2007</v>
      </c>
      <c r="E1608" s="13">
        <v>0</v>
      </c>
      <c r="F1608" s="13">
        <v>0</v>
      </c>
      <c r="G1608" s="13">
        <v>0</v>
      </c>
      <c r="H1608" s="13">
        <v>0</v>
      </c>
      <c r="I1608" s="19">
        <v>3.0000000000000001E-3</v>
      </c>
      <c r="J1608" s="19">
        <v>1.0999999999999999E-2</v>
      </c>
    </row>
    <row r="1609" spans="1:10" ht="14.5" x14ac:dyDescent="0.35">
      <c r="A1609" s="12" t="str">
        <f t="shared" si="25"/>
        <v>Monaco-Europe-2008</v>
      </c>
      <c r="B1609" s="13" t="s">
        <v>62</v>
      </c>
      <c r="C1609" s="14" t="s">
        <v>188</v>
      </c>
      <c r="D1609" s="15">
        <v>2008</v>
      </c>
      <c r="E1609" s="19">
        <v>0.40899999999999997</v>
      </c>
      <c r="F1609" s="19">
        <v>8</v>
      </c>
      <c r="G1609" s="13">
        <v>0</v>
      </c>
      <c r="H1609" s="19">
        <v>306</v>
      </c>
      <c r="I1609" s="19">
        <v>0.46</v>
      </c>
      <c r="J1609" s="19">
        <v>1.0009999999999999</v>
      </c>
    </row>
    <row r="1610" spans="1:10" ht="14.5" x14ac:dyDescent="0.35">
      <c r="A1610" s="12" t="str">
        <f t="shared" si="25"/>
        <v>Monaco-Europe-2009</v>
      </c>
      <c r="B1610" s="13" t="s">
        <v>62</v>
      </c>
      <c r="C1610" s="14" t="s">
        <v>188</v>
      </c>
      <c r="D1610" s="15">
        <v>2009</v>
      </c>
      <c r="E1610" s="19">
        <v>0.96599999999999997</v>
      </c>
      <c r="F1610" s="19">
        <v>37</v>
      </c>
      <c r="G1610" s="13">
        <v>0</v>
      </c>
      <c r="H1610" s="19">
        <v>256</v>
      </c>
      <c r="I1610" s="19">
        <v>0.12</v>
      </c>
      <c r="J1610" s="19">
        <v>0.83599999999999997</v>
      </c>
    </row>
    <row r="1611" spans="1:10" ht="14.5" x14ac:dyDescent="0.35">
      <c r="A1611" s="12" t="str">
        <f t="shared" si="25"/>
        <v>Monaco-Europe-2010</v>
      </c>
      <c r="B1611" s="13" t="s">
        <v>62</v>
      </c>
      <c r="C1611" s="14" t="s">
        <v>188</v>
      </c>
      <c r="D1611" s="15">
        <v>2010</v>
      </c>
      <c r="E1611" s="19">
        <v>0.33700000000000002</v>
      </c>
      <c r="F1611" s="19">
        <v>17</v>
      </c>
      <c r="G1611" s="13">
        <v>0</v>
      </c>
      <c r="H1611" s="19">
        <v>145</v>
      </c>
      <c r="I1611" s="19">
        <v>0.56299999999999994</v>
      </c>
      <c r="J1611" s="19">
        <v>1.1970000000000001</v>
      </c>
    </row>
    <row r="1612" spans="1:10" ht="14.5" x14ac:dyDescent="0.35">
      <c r="A1612" s="12" t="str">
        <f t="shared" si="25"/>
        <v>Monaco-Europe-2011</v>
      </c>
      <c r="B1612" s="13" t="s">
        <v>62</v>
      </c>
      <c r="C1612" s="14" t="s">
        <v>188</v>
      </c>
      <c r="D1612" s="15">
        <v>2011</v>
      </c>
      <c r="E1612" s="19">
        <v>0.32200000000000001</v>
      </c>
      <c r="F1612" s="19">
        <v>50</v>
      </c>
      <c r="G1612" s="13">
        <v>0</v>
      </c>
      <c r="H1612" s="19">
        <v>266</v>
      </c>
      <c r="I1612" s="19">
        <v>0.109</v>
      </c>
      <c r="J1612" s="19">
        <v>0.878</v>
      </c>
    </row>
    <row r="1613" spans="1:10" ht="14.5" x14ac:dyDescent="0.35">
      <c r="A1613" s="12" t="str">
        <f t="shared" si="25"/>
        <v>Monaco-Europe-2012</v>
      </c>
      <c r="B1613" s="13" t="s">
        <v>62</v>
      </c>
      <c r="C1613" s="14" t="s">
        <v>188</v>
      </c>
      <c r="D1613" s="15">
        <v>2012</v>
      </c>
      <c r="E1613" s="19">
        <v>0.64900000000000002</v>
      </c>
      <c r="F1613" s="19">
        <v>29</v>
      </c>
      <c r="G1613" s="13">
        <v>0</v>
      </c>
      <c r="H1613" s="19">
        <v>258</v>
      </c>
      <c r="I1613" s="19">
        <v>7.4999999999999997E-2</v>
      </c>
      <c r="J1613" s="19">
        <v>0.624</v>
      </c>
    </row>
    <row r="1614" spans="1:10" ht="14.5" x14ac:dyDescent="0.35">
      <c r="A1614" s="12" t="str">
        <f t="shared" si="25"/>
        <v>Mongolia-Asia-2000</v>
      </c>
      <c r="B1614" s="13" t="s">
        <v>60</v>
      </c>
      <c r="C1614" s="14" t="s">
        <v>189</v>
      </c>
      <c r="D1614" s="15">
        <v>2000</v>
      </c>
      <c r="E1614" s="19">
        <v>0.40799999999999997</v>
      </c>
      <c r="F1614" s="19">
        <v>46</v>
      </c>
      <c r="G1614" s="13">
        <v>0</v>
      </c>
      <c r="H1614" s="19">
        <v>274</v>
      </c>
      <c r="I1614" s="19">
        <v>0.13600000000000001</v>
      </c>
      <c r="J1614" s="19">
        <v>0.55000000000000004</v>
      </c>
    </row>
    <row r="1615" spans="1:10" ht="14.5" x14ac:dyDescent="0.35">
      <c r="A1615" s="12" t="str">
        <f t="shared" si="25"/>
        <v>Mongolia-Asia-2001</v>
      </c>
      <c r="B1615" s="13" t="s">
        <v>60</v>
      </c>
      <c r="C1615" s="14" t="s">
        <v>189</v>
      </c>
      <c r="D1615" s="15">
        <v>2001</v>
      </c>
      <c r="E1615" s="19">
        <v>0.35</v>
      </c>
      <c r="F1615" s="19">
        <v>19</v>
      </c>
      <c r="G1615" s="13">
        <v>0</v>
      </c>
      <c r="H1615" s="19">
        <v>302</v>
      </c>
      <c r="I1615" s="19">
        <v>3.6999999999999998E-2</v>
      </c>
      <c r="J1615" s="19">
        <v>0.44900000000000001</v>
      </c>
    </row>
    <row r="1616" spans="1:10" ht="14.5" x14ac:dyDescent="0.35">
      <c r="A1616" s="12" t="str">
        <f t="shared" si="25"/>
        <v>Mongolia-Asia-2002</v>
      </c>
      <c r="B1616" s="13" t="s">
        <v>60</v>
      </c>
      <c r="C1616" s="14" t="s">
        <v>189</v>
      </c>
      <c r="D1616" s="15">
        <v>2002</v>
      </c>
      <c r="E1616" s="13">
        <v>0</v>
      </c>
      <c r="F1616" s="13">
        <v>0</v>
      </c>
      <c r="G1616" s="13">
        <v>0</v>
      </c>
      <c r="H1616" s="13">
        <v>0</v>
      </c>
      <c r="I1616" s="19">
        <v>0.03</v>
      </c>
      <c r="J1616" s="19">
        <v>0.63400000000000001</v>
      </c>
    </row>
    <row r="1617" spans="1:10" ht="14.5" x14ac:dyDescent="0.35">
      <c r="A1617" s="12" t="str">
        <f t="shared" si="25"/>
        <v>Mongolia-Asia-2003</v>
      </c>
      <c r="B1617" s="13" t="s">
        <v>60</v>
      </c>
      <c r="C1617" s="14" t="s">
        <v>189</v>
      </c>
      <c r="D1617" s="15">
        <v>2003</v>
      </c>
      <c r="E1617" s="19">
        <v>9.2999999999999999E-2</v>
      </c>
      <c r="F1617" s="19">
        <v>9</v>
      </c>
      <c r="G1617" s="13">
        <v>0</v>
      </c>
      <c r="H1617" s="13">
        <v>0</v>
      </c>
      <c r="I1617" s="19">
        <v>0.26500000000000001</v>
      </c>
      <c r="J1617" s="19">
        <v>1.518</v>
      </c>
    </row>
    <row r="1618" spans="1:10" ht="14.5" x14ac:dyDescent="0.35">
      <c r="A1618" s="12" t="str">
        <f t="shared" si="25"/>
        <v>Mongolia-Asia-2004</v>
      </c>
      <c r="B1618" s="13" t="s">
        <v>60</v>
      </c>
      <c r="C1618" s="14" t="s">
        <v>189</v>
      </c>
      <c r="D1618" s="15">
        <v>2004</v>
      </c>
      <c r="E1618" s="19">
        <v>0.24299999999999999</v>
      </c>
      <c r="F1618" s="19">
        <v>13</v>
      </c>
      <c r="G1618" s="13">
        <v>0</v>
      </c>
      <c r="H1618" s="19">
        <v>192</v>
      </c>
      <c r="I1618" s="19">
        <v>0.10199999999999999</v>
      </c>
      <c r="J1618" s="19">
        <v>0.92500000000000004</v>
      </c>
    </row>
    <row r="1619" spans="1:10" ht="14.5" x14ac:dyDescent="0.35">
      <c r="A1619" s="12" t="str">
        <f t="shared" si="25"/>
        <v>Mongolia-Asia-2005</v>
      </c>
      <c r="B1619" s="13" t="s">
        <v>60</v>
      </c>
      <c r="C1619" s="14" t="s">
        <v>189</v>
      </c>
      <c r="D1619" s="15">
        <v>2005</v>
      </c>
      <c r="E1619" s="19">
        <v>0.28599999999999998</v>
      </c>
      <c r="F1619" s="19">
        <v>19</v>
      </c>
      <c r="G1619" s="13">
        <v>0</v>
      </c>
      <c r="H1619" s="19">
        <v>271</v>
      </c>
      <c r="I1619" s="19">
        <v>0.316</v>
      </c>
      <c r="J1619" s="19">
        <v>1.2190000000000001</v>
      </c>
    </row>
    <row r="1620" spans="1:10" ht="14.5" x14ac:dyDescent="0.35">
      <c r="A1620" s="12" t="str">
        <f t="shared" si="25"/>
        <v>Mongolia-Asia-2006</v>
      </c>
      <c r="B1620" s="13" t="s">
        <v>60</v>
      </c>
      <c r="C1620" s="14" t="s">
        <v>189</v>
      </c>
      <c r="D1620" s="15">
        <v>2006</v>
      </c>
      <c r="E1620" s="19">
        <v>0.95599999999999996</v>
      </c>
      <c r="F1620" s="19">
        <v>15</v>
      </c>
      <c r="G1620" s="13">
        <v>0</v>
      </c>
      <c r="H1620" s="19">
        <v>205</v>
      </c>
      <c r="I1620" s="19">
        <v>0.2</v>
      </c>
      <c r="J1620" s="19">
        <v>0.755</v>
      </c>
    </row>
    <row r="1621" spans="1:10" ht="14.5" x14ac:dyDescent="0.35">
      <c r="A1621" s="12" t="str">
        <f t="shared" si="25"/>
        <v>Mongolia-Asia-2007</v>
      </c>
      <c r="B1621" s="13" t="s">
        <v>60</v>
      </c>
      <c r="C1621" s="14" t="s">
        <v>189</v>
      </c>
      <c r="D1621" s="15">
        <v>2007</v>
      </c>
      <c r="E1621" s="19">
        <v>0.317</v>
      </c>
      <c r="F1621" s="19">
        <v>31</v>
      </c>
      <c r="G1621" s="13">
        <v>0</v>
      </c>
      <c r="H1621" s="19">
        <v>338</v>
      </c>
      <c r="I1621" s="19">
        <v>7.9000000000000001E-2</v>
      </c>
      <c r="J1621" s="19">
        <v>0.34300000000000003</v>
      </c>
    </row>
    <row r="1622" spans="1:10" ht="14.5" x14ac:dyDescent="0.35">
      <c r="A1622" s="12" t="str">
        <f t="shared" si="25"/>
        <v>Mongolia-Asia-2008</v>
      </c>
      <c r="B1622" s="13" t="s">
        <v>60</v>
      </c>
      <c r="C1622" s="14" t="s">
        <v>189</v>
      </c>
      <c r="D1622" s="15">
        <v>2008</v>
      </c>
      <c r="E1622" s="19">
        <v>0.438</v>
      </c>
      <c r="F1622" s="19">
        <v>37</v>
      </c>
      <c r="G1622" s="13">
        <v>0</v>
      </c>
      <c r="H1622" s="19">
        <v>195</v>
      </c>
      <c r="I1622" s="19">
        <v>0.25</v>
      </c>
      <c r="J1622" s="19">
        <v>0.89</v>
      </c>
    </row>
    <row r="1623" spans="1:10" ht="14.5" x14ac:dyDescent="0.35">
      <c r="A1623" s="12" t="str">
        <f t="shared" si="25"/>
        <v>Mongolia-Asia-2009</v>
      </c>
      <c r="B1623" s="13" t="s">
        <v>60</v>
      </c>
      <c r="C1623" s="14" t="s">
        <v>189</v>
      </c>
      <c r="D1623" s="15">
        <v>2009</v>
      </c>
      <c r="E1623" s="19">
        <v>0.214</v>
      </c>
      <c r="F1623" s="19">
        <v>102</v>
      </c>
      <c r="G1623" s="13">
        <v>0</v>
      </c>
      <c r="H1623" s="19">
        <v>173</v>
      </c>
      <c r="I1623" s="19">
        <v>1.2999999999999999E-2</v>
      </c>
      <c r="J1623" s="19">
        <v>0.56699999999999995</v>
      </c>
    </row>
    <row r="1624" spans="1:10" ht="14.5" x14ac:dyDescent="0.35">
      <c r="A1624" s="12" t="str">
        <f t="shared" si="25"/>
        <v>Mongolia-Asia-2010</v>
      </c>
      <c r="B1624" s="13" t="s">
        <v>60</v>
      </c>
      <c r="C1624" s="14" t="s">
        <v>189</v>
      </c>
      <c r="D1624" s="15">
        <v>2010</v>
      </c>
      <c r="E1624" s="19">
        <v>0.309</v>
      </c>
      <c r="F1624" s="19">
        <v>21</v>
      </c>
      <c r="G1624" s="13">
        <v>0</v>
      </c>
      <c r="H1624" s="19">
        <v>560</v>
      </c>
      <c r="I1624" s="19">
        <v>0.08</v>
      </c>
      <c r="J1624" s="19">
        <v>0.57299999999999995</v>
      </c>
    </row>
    <row r="1625" spans="1:10" ht="14.5" x14ac:dyDescent="0.35">
      <c r="A1625" s="12" t="str">
        <f t="shared" si="25"/>
        <v>Mongolia-Asia-2011</v>
      </c>
      <c r="B1625" s="13" t="s">
        <v>60</v>
      </c>
      <c r="C1625" s="14" t="s">
        <v>189</v>
      </c>
      <c r="D1625" s="15">
        <v>2011</v>
      </c>
      <c r="E1625" s="19">
        <v>0.30599999999999999</v>
      </c>
      <c r="F1625" s="19">
        <v>10</v>
      </c>
      <c r="G1625" s="13">
        <v>0</v>
      </c>
      <c r="H1625" s="19">
        <v>202</v>
      </c>
      <c r="I1625" s="19">
        <v>0.184</v>
      </c>
      <c r="J1625" s="19">
        <v>0.98899999999999999</v>
      </c>
    </row>
    <row r="1626" spans="1:10" ht="14.5" x14ac:dyDescent="0.35">
      <c r="A1626" s="12" t="str">
        <f t="shared" si="25"/>
        <v>Mongolia-Asia-2012</v>
      </c>
      <c r="B1626" s="13" t="s">
        <v>60</v>
      </c>
      <c r="C1626" s="14" t="s">
        <v>189</v>
      </c>
      <c r="D1626" s="15">
        <v>2012</v>
      </c>
      <c r="E1626" s="19">
        <v>0.32300000000000001</v>
      </c>
      <c r="F1626" s="19">
        <v>93</v>
      </c>
      <c r="G1626" s="13">
        <v>0</v>
      </c>
      <c r="H1626" s="19">
        <v>362</v>
      </c>
      <c r="I1626" s="19">
        <v>7.0000000000000007E-2</v>
      </c>
      <c r="J1626" s="19">
        <v>0.626</v>
      </c>
    </row>
    <row r="1627" spans="1:10" ht="14.5" x14ac:dyDescent="0.35">
      <c r="A1627" s="12" t="str">
        <f t="shared" si="25"/>
        <v>Montenegro-Europe-2000</v>
      </c>
      <c r="B1627" s="13" t="s">
        <v>62</v>
      </c>
      <c r="C1627" s="14" t="s">
        <v>190</v>
      </c>
      <c r="D1627" s="15">
        <v>2000</v>
      </c>
      <c r="E1627" s="19">
        <v>0.84</v>
      </c>
      <c r="F1627" s="19">
        <v>27</v>
      </c>
      <c r="G1627" s="13">
        <v>0</v>
      </c>
      <c r="H1627" s="19">
        <v>224</v>
      </c>
      <c r="I1627" s="19">
        <v>0.11600000000000001</v>
      </c>
      <c r="J1627" s="19">
        <v>0.77900000000000003</v>
      </c>
    </row>
    <row r="1628" spans="1:10" ht="14.5" x14ac:dyDescent="0.35">
      <c r="A1628" s="12" t="str">
        <f t="shared" si="25"/>
        <v>Montenegro-Europe-2001</v>
      </c>
      <c r="B1628" s="13" t="s">
        <v>62</v>
      </c>
      <c r="C1628" s="14" t="s">
        <v>190</v>
      </c>
      <c r="D1628" s="15">
        <v>2001</v>
      </c>
      <c r="E1628" s="19">
        <v>0.11</v>
      </c>
      <c r="F1628" s="19">
        <v>110</v>
      </c>
      <c r="G1628" s="13">
        <v>0</v>
      </c>
      <c r="H1628" s="19">
        <v>276</v>
      </c>
      <c r="I1628" s="19">
        <v>2E-3</v>
      </c>
      <c r="J1628" s="19">
        <v>0.438</v>
      </c>
    </row>
    <row r="1629" spans="1:10" ht="14.5" x14ac:dyDescent="0.35">
      <c r="A1629" s="12" t="str">
        <f t="shared" si="25"/>
        <v>Montenegro-Europe-2002</v>
      </c>
      <c r="B1629" s="13" t="s">
        <v>62</v>
      </c>
      <c r="C1629" s="14" t="s">
        <v>190</v>
      </c>
      <c r="D1629" s="15">
        <v>2002</v>
      </c>
      <c r="E1629" s="19">
        <v>0.36299999999999999</v>
      </c>
      <c r="F1629" s="19">
        <v>7</v>
      </c>
      <c r="G1629" s="13">
        <v>0</v>
      </c>
      <c r="H1629" s="19">
        <v>275</v>
      </c>
      <c r="I1629" s="19">
        <v>0.04</v>
      </c>
      <c r="J1629" s="19">
        <v>0.45800000000000002</v>
      </c>
    </row>
    <row r="1630" spans="1:10" ht="14.5" x14ac:dyDescent="0.35">
      <c r="A1630" s="12" t="str">
        <f t="shared" si="25"/>
        <v>Montenegro-Europe-2003</v>
      </c>
      <c r="B1630" s="13" t="s">
        <v>62</v>
      </c>
      <c r="C1630" s="14" t="s">
        <v>190</v>
      </c>
      <c r="D1630" s="15">
        <v>2003</v>
      </c>
      <c r="E1630" s="19">
        <v>0.48399999999999999</v>
      </c>
      <c r="F1630" s="19">
        <v>22</v>
      </c>
      <c r="G1630" s="13">
        <v>0</v>
      </c>
      <c r="H1630" s="19">
        <v>330</v>
      </c>
      <c r="I1630" s="19">
        <v>0.79100000000000004</v>
      </c>
      <c r="J1630" s="19">
        <v>1.02</v>
      </c>
    </row>
    <row r="1631" spans="1:10" ht="14.5" x14ac:dyDescent="0.35">
      <c r="A1631" s="12" t="str">
        <f t="shared" si="25"/>
        <v>Montenegro-Europe-2004</v>
      </c>
      <c r="B1631" s="13" t="s">
        <v>62</v>
      </c>
      <c r="C1631" s="14" t="s">
        <v>190</v>
      </c>
      <c r="D1631" s="15">
        <v>2004</v>
      </c>
      <c r="E1631" s="19">
        <v>0.28699999999999998</v>
      </c>
      <c r="F1631" s="19">
        <v>6</v>
      </c>
      <c r="G1631" s="13">
        <v>0</v>
      </c>
      <c r="H1631" s="19">
        <v>225</v>
      </c>
      <c r="I1631" s="19">
        <v>0.83799999999999997</v>
      </c>
      <c r="J1631" s="19">
        <v>1.077</v>
      </c>
    </row>
    <row r="1632" spans="1:10" ht="14.5" x14ac:dyDescent="0.35">
      <c r="A1632" s="12" t="str">
        <f t="shared" si="25"/>
        <v>Montenegro-Europe-2005</v>
      </c>
      <c r="B1632" s="13" t="s">
        <v>62</v>
      </c>
      <c r="C1632" s="14" t="s">
        <v>190</v>
      </c>
      <c r="D1632" s="15">
        <v>2005</v>
      </c>
      <c r="E1632" s="13">
        <v>0</v>
      </c>
      <c r="F1632" s="13">
        <v>0</v>
      </c>
      <c r="G1632" s="13">
        <v>0</v>
      </c>
      <c r="H1632" s="13">
        <v>0</v>
      </c>
      <c r="I1632" s="19">
        <v>0.60199999999999998</v>
      </c>
      <c r="J1632" s="19">
        <v>2.4769999999999999</v>
      </c>
    </row>
    <row r="1633" spans="1:10" ht="14.5" x14ac:dyDescent="0.35">
      <c r="A1633" s="12" t="str">
        <f t="shared" si="25"/>
        <v>Montenegro-Europe-2006</v>
      </c>
      <c r="B1633" s="13" t="s">
        <v>62</v>
      </c>
      <c r="C1633" s="14" t="s">
        <v>190</v>
      </c>
      <c r="D1633" s="15">
        <v>2006</v>
      </c>
      <c r="E1633" s="19">
        <v>0.27100000000000002</v>
      </c>
      <c r="F1633" s="19">
        <v>3</v>
      </c>
      <c r="G1633" s="13">
        <v>0</v>
      </c>
      <c r="H1633" s="19">
        <v>84</v>
      </c>
      <c r="I1633" s="19">
        <v>0.71</v>
      </c>
      <c r="J1633" s="19">
        <v>1.5009999999999999</v>
      </c>
    </row>
    <row r="1634" spans="1:10" ht="14.5" x14ac:dyDescent="0.35">
      <c r="A1634" s="12" t="str">
        <f t="shared" si="25"/>
        <v>Montenegro-Europe-2007</v>
      </c>
      <c r="B1634" s="13" t="s">
        <v>62</v>
      </c>
      <c r="C1634" s="14" t="s">
        <v>190</v>
      </c>
      <c r="D1634" s="15">
        <v>2007</v>
      </c>
      <c r="E1634" s="19">
        <v>0.36899999999999999</v>
      </c>
      <c r="F1634" s="19">
        <v>29</v>
      </c>
      <c r="G1634" s="13">
        <v>0</v>
      </c>
      <c r="H1634" s="19">
        <v>264</v>
      </c>
      <c r="I1634" s="19">
        <v>0.23699999999999999</v>
      </c>
      <c r="J1634" s="19">
        <v>1.163</v>
      </c>
    </row>
    <row r="1635" spans="1:10" ht="14.5" x14ac:dyDescent="0.35">
      <c r="A1635" s="12" t="str">
        <f t="shared" si="25"/>
        <v>Montenegro-Europe-2008</v>
      </c>
      <c r="B1635" s="13" t="s">
        <v>62</v>
      </c>
      <c r="C1635" s="14" t="s">
        <v>190</v>
      </c>
      <c r="D1635" s="15">
        <v>2008</v>
      </c>
      <c r="E1635" s="19">
        <v>0.63500000000000001</v>
      </c>
      <c r="F1635" s="19">
        <v>38</v>
      </c>
      <c r="G1635" s="13">
        <v>0</v>
      </c>
      <c r="H1635" s="19">
        <v>358</v>
      </c>
      <c r="I1635" s="19">
        <v>0.38300000000000001</v>
      </c>
      <c r="J1635" s="19">
        <v>0.72099999999999997</v>
      </c>
    </row>
    <row r="1636" spans="1:10" ht="14.5" x14ac:dyDescent="0.35">
      <c r="A1636" s="12" t="str">
        <f t="shared" si="25"/>
        <v>Montenegro-Europe-2009</v>
      </c>
      <c r="B1636" s="13" t="s">
        <v>62</v>
      </c>
      <c r="C1636" s="14" t="s">
        <v>190</v>
      </c>
      <c r="D1636" s="15">
        <v>2009</v>
      </c>
      <c r="E1636" s="13">
        <v>0</v>
      </c>
      <c r="F1636" s="13">
        <v>0</v>
      </c>
      <c r="G1636" s="13">
        <v>0</v>
      </c>
      <c r="H1636" s="13">
        <v>0</v>
      </c>
      <c r="I1636" s="13">
        <v>0</v>
      </c>
      <c r="J1636" s="19">
        <v>4.1000000000000002E-2</v>
      </c>
    </row>
    <row r="1637" spans="1:10" ht="14.5" x14ac:dyDescent="0.35">
      <c r="A1637" s="12" t="str">
        <f t="shared" si="25"/>
        <v>Montenegro-Europe-2010</v>
      </c>
      <c r="B1637" s="13" t="s">
        <v>62</v>
      </c>
      <c r="C1637" s="14" t="s">
        <v>190</v>
      </c>
      <c r="D1637" s="15">
        <v>2010</v>
      </c>
      <c r="E1637" s="19">
        <v>0.16500000000000001</v>
      </c>
      <c r="F1637" s="19">
        <v>2</v>
      </c>
      <c r="G1637" s="13">
        <v>0</v>
      </c>
      <c r="H1637" s="19">
        <v>387</v>
      </c>
      <c r="I1637" s="19">
        <v>0.315</v>
      </c>
      <c r="J1637" s="19">
        <v>1.0129999999999999</v>
      </c>
    </row>
    <row r="1638" spans="1:10" ht="14.5" x14ac:dyDescent="0.35">
      <c r="A1638" s="12" t="str">
        <f t="shared" si="25"/>
        <v>Montenegro-Europe-2011</v>
      </c>
      <c r="B1638" s="13" t="s">
        <v>62</v>
      </c>
      <c r="C1638" s="14" t="s">
        <v>190</v>
      </c>
      <c r="D1638" s="15">
        <v>2011</v>
      </c>
      <c r="E1638" s="19">
        <v>0.38800000000000001</v>
      </c>
      <c r="F1638" s="19">
        <v>8</v>
      </c>
      <c r="G1638" s="13">
        <v>0</v>
      </c>
      <c r="H1638" s="19">
        <v>500</v>
      </c>
      <c r="I1638" s="19">
        <v>0.32</v>
      </c>
      <c r="J1638" s="19">
        <v>1.083</v>
      </c>
    </row>
    <row r="1639" spans="1:10" ht="14.5" x14ac:dyDescent="0.35">
      <c r="A1639" s="12" t="str">
        <f t="shared" si="25"/>
        <v>Montenegro-Europe-2012</v>
      </c>
      <c r="B1639" s="13" t="s">
        <v>62</v>
      </c>
      <c r="C1639" s="14" t="s">
        <v>190</v>
      </c>
      <c r="D1639" s="15">
        <v>2012</v>
      </c>
      <c r="E1639" s="19">
        <v>0.23</v>
      </c>
      <c r="F1639" s="19">
        <v>3</v>
      </c>
      <c r="G1639" s="13">
        <v>0</v>
      </c>
      <c r="H1639" s="19">
        <v>80</v>
      </c>
      <c r="I1639" s="19">
        <v>0.72199999999999998</v>
      </c>
      <c r="J1639" s="19">
        <v>2.1549999999999998</v>
      </c>
    </row>
    <row r="1640" spans="1:10" ht="14.5" x14ac:dyDescent="0.35">
      <c r="A1640" s="12" t="str">
        <f t="shared" si="25"/>
        <v>Morocco-Africa-2000</v>
      </c>
      <c r="B1640" s="13" t="s">
        <v>64</v>
      </c>
      <c r="C1640" s="14" t="s">
        <v>191</v>
      </c>
      <c r="D1640" s="15">
        <v>2000</v>
      </c>
      <c r="E1640" s="19">
        <v>0.4</v>
      </c>
      <c r="F1640" s="19">
        <v>38</v>
      </c>
      <c r="G1640" s="13">
        <v>0</v>
      </c>
      <c r="H1640" s="19">
        <v>941</v>
      </c>
      <c r="I1640" s="19">
        <v>0.35099999999999998</v>
      </c>
      <c r="J1640" s="19">
        <v>1.4159999999999999</v>
      </c>
    </row>
    <row r="1641" spans="1:10" ht="14.5" x14ac:dyDescent="0.35">
      <c r="A1641" s="12" t="str">
        <f t="shared" si="25"/>
        <v>Morocco-Africa-2001</v>
      </c>
      <c r="B1641" s="13" t="s">
        <v>64</v>
      </c>
      <c r="C1641" s="14" t="s">
        <v>191</v>
      </c>
      <c r="D1641" s="15">
        <v>2001</v>
      </c>
      <c r="E1641" s="19">
        <v>0.16800000000000001</v>
      </c>
      <c r="F1641" s="19">
        <v>101</v>
      </c>
      <c r="G1641" s="13">
        <v>0</v>
      </c>
      <c r="H1641" s="19">
        <v>96</v>
      </c>
      <c r="I1641" s="19">
        <v>0.56000000000000005</v>
      </c>
      <c r="J1641" s="19">
        <v>1.0900000000000001</v>
      </c>
    </row>
    <row r="1642" spans="1:10" ht="14.5" x14ac:dyDescent="0.35">
      <c r="A1642" s="12" t="str">
        <f t="shared" si="25"/>
        <v>Morocco-Africa-2002</v>
      </c>
      <c r="B1642" s="13" t="s">
        <v>64</v>
      </c>
      <c r="C1642" s="14" t="s">
        <v>191</v>
      </c>
      <c r="D1642" s="15">
        <v>2002</v>
      </c>
      <c r="E1642" s="13">
        <v>0</v>
      </c>
      <c r="F1642" s="13">
        <v>0</v>
      </c>
      <c r="G1642" s="13">
        <v>0</v>
      </c>
      <c r="H1642" s="13">
        <v>0</v>
      </c>
      <c r="I1642" s="19">
        <v>0.01</v>
      </c>
      <c r="J1642" s="19">
        <v>2.4E-2</v>
      </c>
    </row>
    <row r="1643" spans="1:10" ht="14.5" x14ac:dyDescent="0.35">
      <c r="A1643" s="12" t="str">
        <f t="shared" si="25"/>
        <v>Morocco-Africa-2003</v>
      </c>
      <c r="B1643" s="13" t="s">
        <v>64</v>
      </c>
      <c r="C1643" s="14" t="s">
        <v>191</v>
      </c>
      <c r="D1643" s="15">
        <v>2003</v>
      </c>
      <c r="E1643" s="19">
        <v>1.129</v>
      </c>
      <c r="F1643" s="19">
        <v>37</v>
      </c>
      <c r="G1643" s="13">
        <v>0</v>
      </c>
      <c r="H1643" s="19">
        <v>256</v>
      </c>
      <c r="I1643" s="19">
        <v>0.15</v>
      </c>
      <c r="J1643" s="19">
        <v>0.875</v>
      </c>
    </row>
    <row r="1644" spans="1:10" ht="14.5" x14ac:dyDescent="0.35">
      <c r="A1644" s="12" t="str">
        <f t="shared" si="25"/>
        <v>Morocco-Africa-2004</v>
      </c>
      <c r="B1644" s="13" t="s">
        <v>64</v>
      </c>
      <c r="C1644" s="14" t="s">
        <v>191</v>
      </c>
      <c r="D1644" s="15">
        <v>2004</v>
      </c>
      <c r="E1644" s="19">
        <v>0.34</v>
      </c>
      <c r="F1644" s="19">
        <v>6</v>
      </c>
      <c r="G1644" s="13">
        <v>0</v>
      </c>
      <c r="H1644" s="19">
        <v>133</v>
      </c>
      <c r="I1644" s="19">
        <v>0.61</v>
      </c>
      <c r="J1644" s="19">
        <v>1.2749999999999999</v>
      </c>
    </row>
    <row r="1645" spans="1:10" ht="14.5" x14ac:dyDescent="0.35">
      <c r="A1645" s="12" t="str">
        <f t="shared" si="25"/>
        <v>Morocco-Africa-2005</v>
      </c>
      <c r="B1645" s="13" t="s">
        <v>64</v>
      </c>
      <c r="C1645" s="14" t="s">
        <v>191</v>
      </c>
      <c r="D1645" s="15">
        <v>2005</v>
      </c>
      <c r="E1645" s="19">
        <v>0.4</v>
      </c>
      <c r="F1645" s="19">
        <v>8</v>
      </c>
      <c r="G1645" s="13">
        <v>0</v>
      </c>
      <c r="H1645" s="19">
        <v>225</v>
      </c>
      <c r="I1645" s="19">
        <v>0.5</v>
      </c>
      <c r="J1645" s="19">
        <v>1.1000000000000001</v>
      </c>
    </row>
    <row r="1646" spans="1:10" ht="14.5" x14ac:dyDescent="0.35">
      <c r="A1646" s="12" t="str">
        <f t="shared" si="25"/>
        <v>Morocco-Africa-2006</v>
      </c>
      <c r="B1646" s="13" t="s">
        <v>64</v>
      </c>
      <c r="C1646" s="14" t="s">
        <v>191</v>
      </c>
      <c r="D1646" s="15">
        <v>2006</v>
      </c>
      <c r="E1646" s="19">
        <v>0.40799999999999997</v>
      </c>
      <c r="F1646" s="19">
        <v>36</v>
      </c>
      <c r="G1646" s="13">
        <v>0</v>
      </c>
      <c r="H1646" s="19">
        <v>274</v>
      </c>
      <c r="I1646" s="19">
        <v>0.21</v>
      </c>
      <c r="J1646" s="19">
        <v>0.66400000000000003</v>
      </c>
    </row>
    <row r="1647" spans="1:10" ht="14.5" x14ac:dyDescent="0.35">
      <c r="A1647" s="12" t="str">
        <f t="shared" si="25"/>
        <v>Morocco-Africa-2007</v>
      </c>
      <c r="B1647" s="13" t="s">
        <v>64</v>
      </c>
      <c r="C1647" s="14" t="s">
        <v>191</v>
      </c>
      <c r="D1647" s="15">
        <v>2007</v>
      </c>
      <c r="E1647" s="19">
        <v>0.32200000000000001</v>
      </c>
      <c r="F1647" s="19">
        <v>48</v>
      </c>
      <c r="G1647" s="13">
        <v>0</v>
      </c>
      <c r="H1647" s="19">
        <v>266</v>
      </c>
      <c r="I1647" s="19">
        <v>0.111</v>
      </c>
      <c r="J1647" s="19">
        <v>1.0249999999999999</v>
      </c>
    </row>
    <row r="1648" spans="1:10" ht="14.5" x14ac:dyDescent="0.35">
      <c r="A1648" s="12" t="str">
        <f t="shared" si="25"/>
        <v>Morocco-Africa-2008</v>
      </c>
      <c r="B1648" s="13" t="s">
        <v>64</v>
      </c>
      <c r="C1648" s="14" t="s">
        <v>191</v>
      </c>
      <c r="D1648" s="15">
        <v>2008</v>
      </c>
      <c r="E1648" s="19">
        <v>0.629</v>
      </c>
      <c r="F1648" s="19">
        <v>29</v>
      </c>
      <c r="G1648" s="13">
        <v>0</v>
      </c>
      <c r="H1648" s="19">
        <v>254</v>
      </c>
      <c r="I1648" s="19">
        <v>0.10100000000000001</v>
      </c>
      <c r="J1648" s="19">
        <v>0.73199999999999998</v>
      </c>
    </row>
    <row r="1649" spans="1:10" ht="14.5" x14ac:dyDescent="0.35">
      <c r="A1649" s="12" t="str">
        <f t="shared" si="25"/>
        <v>Morocco-Africa-2009</v>
      </c>
      <c r="B1649" s="13" t="s">
        <v>64</v>
      </c>
      <c r="C1649" s="14" t="s">
        <v>191</v>
      </c>
      <c r="D1649" s="15">
        <v>2009</v>
      </c>
      <c r="E1649" s="19">
        <v>0.35</v>
      </c>
      <c r="F1649" s="19">
        <v>19</v>
      </c>
      <c r="G1649" s="13">
        <v>0</v>
      </c>
      <c r="H1649" s="19">
        <v>302</v>
      </c>
      <c r="I1649" s="19">
        <v>0.05</v>
      </c>
      <c r="J1649" s="19">
        <v>0.55200000000000005</v>
      </c>
    </row>
    <row r="1650" spans="1:10" ht="14.5" x14ac:dyDescent="0.35">
      <c r="A1650" s="12" t="str">
        <f t="shared" si="25"/>
        <v>Morocco-Africa-2010</v>
      </c>
      <c r="B1650" s="13" t="s">
        <v>64</v>
      </c>
      <c r="C1650" s="14" t="s">
        <v>191</v>
      </c>
      <c r="D1650" s="15">
        <v>2010</v>
      </c>
      <c r="E1650" s="13">
        <v>0</v>
      </c>
      <c r="F1650" s="13">
        <v>0</v>
      </c>
      <c r="G1650" s="13">
        <v>0</v>
      </c>
      <c r="H1650" s="13">
        <v>0</v>
      </c>
      <c r="I1650" s="19">
        <v>0.05</v>
      </c>
      <c r="J1650" s="19">
        <v>1.038</v>
      </c>
    </row>
    <row r="1651" spans="1:10" ht="14.5" x14ac:dyDescent="0.35">
      <c r="A1651" s="12" t="str">
        <f t="shared" si="25"/>
        <v>Morocco-Africa-2011</v>
      </c>
      <c r="B1651" s="13" t="s">
        <v>64</v>
      </c>
      <c r="C1651" s="14" t="s">
        <v>191</v>
      </c>
      <c r="D1651" s="15">
        <v>2011</v>
      </c>
      <c r="E1651" s="19">
        <v>0.97499999999999998</v>
      </c>
      <c r="F1651" s="19">
        <v>14</v>
      </c>
      <c r="G1651" s="13">
        <v>0</v>
      </c>
      <c r="H1651" s="19">
        <v>205</v>
      </c>
      <c r="I1651" s="19">
        <v>0.30199999999999999</v>
      </c>
      <c r="J1651" s="19">
        <v>0.90400000000000003</v>
      </c>
    </row>
    <row r="1652" spans="1:10" ht="14.5" x14ac:dyDescent="0.35">
      <c r="A1652" s="12" t="str">
        <f t="shared" si="25"/>
        <v>Morocco-Africa-2012</v>
      </c>
      <c r="B1652" s="13" t="s">
        <v>64</v>
      </c>
      <c r="C1652" s="14" t="s">
        <v>191</v>
      </c>
      <c r="D1652" s="15">
        <v>2012</v>
      </c>
      <c r="E1652" s="19">
        <v>0.315</v>
      </c>
      <c r="F1652" s="19">
        <v>29</v>
      </c>
      <c r="G1652" s="13">
        <v>0</v>
      </c>
      <c r="H1652" s="19">
        <v>326</v>
      </c>
      <c r="I1652" s="19">
        <v>0.09</v>
      </c>
      <c r="J1652" s="19">
        <v>0.49199999999999999</v>
      </c>
    </row>
    <row r="1653" spans="1:10" ht="14.5" x14ac:dyDescent="0.35">
      <c r="A1653" s="12" t="str">
        <f t="shared" si="25"/>
        <v>Mozambique-Africa-2000</v>
      </c>
      <c r="B1653" s="13" t="s">
        <v>64</v>
      </c>
      <c r="C1653" s="14" t="s">
        <v>192</v>
      </c>
      <c r="D1653" s="15">
        <v>2000</v>
      </c>
      <c r="E1653" s="19">
        <v>9.2999999999999999E-2</v>
      </c>
      <c r="F1653" s="19">
        <v>9</v>
      </c>
      <c r="G1653" s="13">
        <v>0</v>
      </c>
      <c r="H1653" s="13">
        <v>0</v>
      </c>
      <c r="I1653" s="19">
        <v>0.34</v>
      </c>
      <c r="J1653" s="19">
        <v>1.5980000000000001</v>
      </c>
    </row>
    <row r="1654" spans="1:10" ht="14.5" x14ac:dyDescent="0.35">
      <c r="A1654" s="12" t="str">
        <f t="shared" si="25"/>
        <v>Mozambique-Africa-2001</v>
      </c>
      <c r="B1654" s="13" t="s">
        <v>64</v>
      </c>
      <c r="C1654" s="14" t="s">
        <v>192</v>
      </c>
      <c r="D1654" s="15">
        <v>2001</v>
      </c>
      <c r="E1654" s="19">
        <v>0.246</v>
      </c>
      <c r="F1654" s="19">
        <v>13</v>
      </c>
      <c r="G1654" s="13">
        <v>0</v>
      </c>
      <c r="H1654" s="19">
        <v>192</v>
      </c>
      <c r="I1654" s="19">
        <v>0.125</v>
      </c>
      <c r="J1654" s="19">
        <v>1.0680000000000001</v>
      </c>
    </row>
    <row r="1655" spans="1:10" ht="14.5" x14ac:dyDescent="0.35">
      <c r="A1655" s="12" t="str">
        <f t="shared" si="25"/>
        <v>Mozambique-Africa-2002</v>
      </c>
      <c r="B1655" s="13" t="s">
        <v>64</v>
      </c>
      <c r="C1655" s="14" t="s">
        <v>192</v>
      </c>
      <c r="D1655" s="15">
        <v>2002</v>
      </c>
      <c r="E1655" s="19">
        <v>0.28599999999999998</v>
      </c>
      <c r="F1655" s="19">
        <v>19</v>
      </c>
      <c r="G1655" s="13">
        <v>0</v>
      </c>
      <c r="H1655" s="19">
        <v>188</v>
      </c>
      <c r="I1655" s="19">
        <v>0.50600000000000001</v>
      </c>
      <c r="J1655" s="19">
        <v>1.5680000000000001</v>
      </c>
    </row>
    <row r="1656" spans="1:10" ht="14.5" x14ac:dyDescent="0.35">
      <c r="A1656" s="12" t="str">
        <f t="shared" si="25"/>
        <v>Mozambique-Africa-2003</v>
      </c>
      <c r="B1656" s="13" t="s">
        <v>64</v>
      </c>
      <c r="C1656" s="14" t="s">
        <v>192</v>
      </c>
      <c r="D1656" s="15">
        <v>2003</v>
      </c>
      <c r="E1656" s="19">
        <v>0.44500000000000001</v>
      </c>
      <c r="F1656" s="19">
        <v>36</v>
      </c>
      <c r="G1656" s="13">
        <v>0</v>
      </c>
      <c r="H1656" s="19">
        <v>195</v>
      </c>
      <c r="I1656" s="19">
        <v>0.28999999999999998</v>
      </c>
      <c r="J1656" s="19">
        <v>0.99099999999999999</v>
      </c>
    </row>
    <row r="1657" spans="1:10" ht="14.5" x14ac:dyDescent="0.35">
      <c r="A1657" s="12" t="str">
        <f t="shared" si="25"/>
        <v>Mozambique-Africa-2004</v>
      </c>
      <c r="B1657" s="13" t="s">
        <v>64</v>
      </c>
      <c r="C1657" s="14" t="s">
        <v>192</v>
      </c>
      <c r="D1657" s="15">
        <v>2004</v>
      </c>
      <c r="E1657" s="19">
        <v>0.34599999999999997</v>
      </c>
      <c r="F1657" s="19">
        <v>21</v>
      </c>
      <c r="G1657" s="13">
        <v>0</v>
      </c>
      <c r="H1657" s="19">
        <v>560</v>
      </c>
      <c r="I1657" s="19">
        <v>0.09</v>
      </c>
      <c r="J1657" s="19">
        <v>0.61799999999999999</v>
      </c>
    </row>
    <row r="1658" spans="1:10" ht="14.5" x14ac:dyDescent="0.35">
      <c r="A1658" s="12" t="str">
        <f t="shared" si="25"/>
        <v>Mozambique-Africa-2005</v>
      </c>
      <c r="B1658" s="13" t="s">
        <v>64</v>
      </c>
      <c r="C1658" s="14" t="s">
        <v>192</v>
      </c>
      <c r="D1658" s="15">
        <v>2005</v>
      </c>
      <c r="E1658" s="19">
        <v>0.214</v>
      </c>
      <c r="F1658" s="19">
        <v>102</v>
      </c>
      <c r="G1658" s="13">
        <v>0</v>
      </c>
      <c r="H1658" s="19">
        <v>173</v>
      </c>
      <c r="I1658" s="19">
        <v>3.1E-2</v>
      </c>
      <c r="J1658" s="19">
        <v>0.94199999999999995</v>
      </c>
    </row>
    <row r="1659" spans="1:10" ht="14.5" x14ac:dyDescent="0.35">
      <c r="A1659" s="12" t="str">
        <f t="shared" si="25"/>
        <v>Mozambique-Africa-2006</v>
      </c>
      <c r="B1659" s="13" t="s">
        <v>64</v>
      </c>
      <c r="C1659" s="14" t="s">
        <v>192</v>
      </c>
      <c r="D1659" s="15">
        <v>2006</v>
      </c>
      <c r="E1659" s="19">
        <v>0.33400000000000002</v>
      </c>
      <c r="F1659" s="19">
        <v>10</v>
      </c>
      <c r="G1659" s="13">
        <v>0</v>
      </c>
      <c r="H1659" s="19">
        <v>210</v>
      </c>
      <c r="I1659" s="19">
        <v>0.2</v>
      </c>
      <c r="J1659" s="19">
        <v>1.1619999999999999</v>
      </c>
    </row>
    <row r="1660" spans="1:10" ht="14.5" x14ac:dyDescent="0.35">
      <c r="A1660" s="12" t="str">
        <f t="shared" si="25"/>
        <v>Mozambique-Africa-2007</v>
      </c>
      <c r="B1660" s="13" t="s">
        <v>64</v>
      </c>
      <c r="C1660" s="14" t="s">
        <v>192</v>
      </c>
      <c r="D1660" s="15">
        <v>2007</v>
      </c>
      <c r="E1660" s="19">
        <v>0.31900000000000001</v>
      </c>
      <c r="F1660" s="19">
        <v>93</v>
      </c>
      <c r="G1660" s="13">
        <v>0</v>
      </c>
      <c r="H1660" s="19">
        <v>362</v>
      </c>
      <c r="I1660" s="19">
        <v>0.09</v>
      </c>
      <c r="J1660" s="19">
        <v>0.84</v>
      </c>
    </row>
    <row r="1661" spans="1:10" ht="14.5" x14ac:dyDescent="0.35">
      <c r="A1661" s="12" t="str">
        <f t="shared" si="25"/>
        <v>Mozambique-Africa-2008</v>
      </c>
      <c r="B1661" s="13" t="s">
        <v>64</v>
      </c>
      <c r="C1661" s="14" t="s">
        <v>192</v>
      </c>
      <c r="D1661" s="15">
        <v>2008</v>
      </c>
      <c r="E1661" s="19">
        <v>0.84499999999999997</v>
      </c>
      <c r="F1661" s="19">
        <v>24</v>
      </c>
      <c r="G1661" s="13">
        <v>0</v>
      </c>
      <c r="H1661" s="19">
        <v>224</v>
      </c>
      <c r="I1661" s="19">
        <v>0.13</v>
      </c>
      <c r="J1661" s="19">
        <v>0.80900000000000005</v>
      </c>
    </row>
    <row r="1662" spans="1:10" ht="14.5" x14ac:dyDescent="0.35">
      <c r="A1662" s="12" t="str">
        <f t="shared" si="25"/>
        <v>Mozambique-Africa-2009</v>
      </c>
      <c r="B1662" s="13" t="s">
        <v>64</v>
      </c>
      <c r="C1662" s="14" t="s">
        <v>192</v>
      </c>
      <c r="D1662" s="15">
        <v>2009</v>
      </c>
      <c r="E1662" s="19">
        <v>0.11</v>
      </c>
      <c r="F1662" s="19">
        <v>94</v>
      </c>
      <c r="G1662" s="13">
        <v>0</v>
      </c>
      <c r="H1662" s="19">
        <v>276</v>
      </c>
      <c r="I1662" s="19">
        <v>8.9999999999999993E-3</v>
      </c>
      <c r="J1662" s="19">
        <v>0.56000000000000005</v>
      </c>
    </row>
    <row r="1663" spans="1:10" ht="14.5" x14ac:dyDescent="0.35">
      <c r="A1663" s="12" t="str">
        <f t="shared" si="25"/>
        <v>Mozambique-Africa-2010</v>
      </c>
      <c r="B1663" s="13" t="s">
        <v>64</v>
      </c>
      <c r="C1663" s="14" t="s">
        <v>192</v>
      </c>
      <c r="D1663" s="15">
        <v>2010</v>
      </c>
      <c r="E1663" s="19">
        <v>0.36299999999999999</v>
      </c>
      <c r="F1663" s="19">
        <v>7</v>
      </c>
      <c r="G1663" s="13">
        <v>0</v>
      </c>
      <c r="H1663" s="19">
        <v>275</v>
      </c>
      <c r="I1663" s="19">
        <v>0.05</v>
      </c>
      <c r="J1663" s="19">
        <v>0.60299999999999998</v>
      </c>
    </row>
    <row r="1664" spans="1:10" ht="14.5" x14ac:dyDescent="0.35">
      <c r="A1664" s="12" t="str">
        <f t="shared" si="25"/>
        <v>Mozambique-Africa-2011</v>
      </c>
      <c r="B1664" s="13" t="s">
        <v>64</v>
      </c>
      <c r="C1664" s="14" t="s">
        <v>192</v>
      </c>
      <c r="D1664" s="15">
        <v>2011</v>
      </c>
      <c r="E1664" s="19">
        <v>0.49399999999999999</v>
      </c>
      <c r="F1664" s="19">
        <v>22</v>
      </c>
      <c r="G1664" s="19">
        <v>23</v>
      </c>
      <c r="H1664" s="19">
        <v>330</v>
      </c>
      <c r="I1664" s="19">
        <v>0.86299999999999999</v>
      </c>
      <c r="J1664" s="19">
        <v>1.087</v>
      </c>
    </row>
    <row r="1665" spans="1:10" ht="14.5" x14ac:dyDescent="0.35">
      <c r="A1665" s="12" t="str">
        <f t="shared" si="25"/>
        <v>Mozambique-Africa-2012</v>
      </c>
      <c r="B1665" s="13" t="s">
        <v>64</v>
      </c>
      <c r="C1665" s="14" t="s">
        <v>192</v>
      </c>
      <c r="D1665" s="15">
        <v>2012</v>
      </c>
      <c r="E1665" s="19">
        <v>0.372</v>
      </c>
      <c r="F1665" s="19">
        <v>29</v>
      </c>
      <c r="G1665" s="19">
        <v>18</v>
      </c>
      <c r="H1665" s="19">
        <v>264</v>
      </c>
      <c r="I1665" s="19">
        <v>0.26500000000000001</v>
      </c>
      <c r="J1665" s="19">
        <v>1.2729999999999999</v>
      </c>
    </row>
    <row r="1666" spans="1:10" ht="14.5" x14ac:dyDescent="0.35">
      <c r="A1666" s="12" t="str">
        <f t="shared" si="25"/>
        <v>Myanmar-Asia-2000</v>
      </c>
      <c r="B1666" s="13" t="s">
        <v>60</v>
      </c>
      <c r="C1666" s="14" t="s">
        <v>193</v>
      </c>
      <c r="D1666" s="15">
        <v>2000</v>
      </c>
      <c r="E1666" s="13">
        <v>0</v>
      </c>
      <c r="F1666" s="13">
        <v>0</v>
      </c>
      <c r="G1666" s="13">
        <v>0</v>
      </c>
      <c r="H1666" s="13">
        <v>0</v>
      </c>
      <c r="I1666" s="19">
        <v>0.61299999999999999</v>
      </c>
      <c r="J1666" s="19">
        <v>2.8980000000000001</v>
      </c>
    </row>
    <row r="1667" spans="1:10" ht="14.5" x14ac:dyDescent="0.35">
      <c r="A1667" s="12" t="str">
        <f t="shared" ref="A1667:A1730" si="26">C1667&amp;"-"&amp;D1667</f>
        <v>Myanmar-Asia-2001</v>
      </c>
      <c r="B1667" s="13" t="s">
        <v>60</v>
      </c>
      <c r="C1667" s="14" t="s">
        <v>193</v>
      </c>
      <c r="D1667" s="15">
        <v>2001</v>
      </c>
      <c r="E1667" s="19">
        <v>0.28999999999999998</v>
      </c>
      <c r="F1667" s="19">
        <v>6</v>
      </c>
      <c r="G1667" s="19">
        <v>6</v>
      </c>
      <c r="H1667" s="19">
        <v>207</v>
      </c>
      <c r="I1667" s="19">
        <v>0.84099999999999997</v>
      </c>
      <c r="J1667" s="19">
        <v>1.0940000000000001</v>
      </c>
    </row>
    <row r="1668" spans="1:10" ht="14.5" x14ac:dyDescent="0.35">
      <c r="A1668" s="12" t="str">
        <f t="shared" si="26"/>
        <v>Myanmar-Asia-2002</v>
      </c>
      <c r="B1668" s="13" t="s">
        <v>60</v>
      </c>
      <c r="C1668" s="14" t="s">
        <v>193</v>
      </c>
      <c r="D1668" s="15">
        <v>2002</v>
      </c>
      <c r="E1668" s="19">
        <v>0.27600000000000002</v>
      </c>
      <c r="F1668" s="19">
        <v>3</v>
      </c>
      <c r="G1668" s="19">
        <v>1</v>
      </c>
      <c r="H1668" s="19">
        <v>82</v>
      </c>
      <c r="I1668" s="19">
        <v>0.72</v>
      </c>
      <c r="J1668" s="19">
        <v>1.5209999999999999</v>
      </c>
    </row>
    <row r="1669" spans="1:10" ht="14.5" x14ac:dyDescent="0.35">
      <c r="A1669" s="12" t="str">
        <f t="shared" si="26"/>
        <v>Myanmar-Asia-2003</v>
      </c>
      <c r="B1669" s="13" t="s">
        <v>60</v>
      </c>
      <c r="C1669" s="14" t="s">
        <v>193</v>
      </c>
      <c r="D1669" s="15">
        <v>2003</v>
      </c>
      <c r="E1669" s="19">
        <v>0.63700000000000001</v>
      </c>
      <c r="F1669" s="19">
        <v>33</v>
      </c>
      <c r="G1669" s="19">
        <v>99</v>
      </c>
      <c r="H1669" s="19">
        <v>338</v>
      </c>
      <c r="I1669" s="19">
        <v>0.42299999999999999</v>
      </c>
      <c r="J1669" s="19">
        <v>0.80800000000000005</v>
      </c>
    </row>
    <row r="1670" spans="1:10" ht="14.5" x14ac:dyDescent="0.35">
      <c r="A1670" s="12" t="str">
        <f t="shared" si="26"/>
        <v>Myanmar-Asia-2004</v>
      </c>
      <c r="B1670" s="13" t="s">
        <v>60</v>
      </c>
      <c r="C1670" s="14" t="s">
        <v>193</v>
      </c>
      <c r="D1670" s="15">
        <v>2004</v>
      </c>
      <c r="E1670" s="19">
        <v>0.23</v>
      </c>
      <c r="F1670" s="19">
        <v>3</v>
      </c>
      <c r="G1670" s="19">
        <v>2</v>
      </c>
      <c r="H1670" s="19">
        <v>78</v>
      </c>
      <c r="I1670" s="19">
        <v>0.72899999999999998</v>
      </c>
      <c r="J1670" s="19">
        <v>2.2919999999999998</v>
      </c>
    </row>
    <row r="1671" spans="1:10" ht="14.5" x14ac:dyDescent="0.35">
      <c r="A1671" s="12" t="str">
        <f t="shared" si="26"/>
        <v>Myanmar-Asia-2005</v>
      </c>
      <c r="B1671" s="13" t="s">
        <v>60</v>
      </c>
      <c r="C1671" s="14" t="s">
        <v>193</v>
      </c>
      <c r="D1671" s="15">
        <v>2005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9">
        <v>6.9000000000000006E-2</v>
      </c>
    </row>
    <row r="1672" spans="1:10" ht="14.5" x14ac:dyDescent="0.35">
      <c r="A1672" s="12" t="str">
        <f t="shared" si="26"/>
        <v>Myanmar-Asia-2006</v>
      </c>
      <c r="B1672" s="13" t="s">
        <v>60</v>
      </c>
      <c r="C1672" s="14" t="s">
        <v>193</v>
      </c>
      <c r="D1672" s="15">
        <v>2006</v>
      </c>
      <c r="E1672" s="19">
        <v>0.16500000000000001</v>
      </c>
      <c r="F1672" s="19">
        <v>2</v>
      </c>
      <c r="G1672" s="19">
        <v>9</v>
      </c>
      <c r="H1672" s="19">
        <v>280</v>
      </c>
      <c r="I1672" s="19">
        <v>0.36899999999999999</v>
      </c>
      <c r="J1672" s="19">
        <v>1.0780000000000001</v>
      </c>
    </row>
    <row r="1673" spans="1:10" ht="14.5" x14ac:dyDescent="0.35">
      <c r="A1673" s="12" t="str">
        <f t="shared" si="26"/>
        <v>Myanmar-Asia-2007</v>
      </c>
      <c r="B1673" s="13" t="s">
        <v>60</v>
      </c>
      <c r="C1673" s="14" t="s">
        <v>193</v>
      </c>
      <c r="D1673" s="15">
        <v>2007</v>
      </c>
      <c r="E1673" s="19">
        <v>0.38800000000000001</v>
      </c>
      <c r="F1673" s="19">
        <v>8</v>
      </c>
      <c r="G1673" s="19">
        <v>40</v>
      </c>
      <c r="H1673" s="19">
        <v>380</v>
      </c>
      <c r="I1673" s="19">
        <v>0.39200000000000002</v>
      </c>
      <c r="J1673" s="19">
        <v>1.119</v>
      </c>
    </row>
    <row r="1674" spans="1:10" ht="14.5" x14ac:dyDescent="0.35">
      <c r="A1674" s="12" t="str">
        <f t="shared" si="26"/>
        <v>Myanmar-Asia-2008</v>
      </c>
      <c r="B1674" s="13" t="s">
        <v>60</v>
      </c>
      <c r="C1674" s="14" t="s">
        <v>193</v>
      </c>
      <c r="D1674" s="15">
        <v>2008</v>
      </c>
      <c r="E1674" s="19">
        <v>0.34300000000000003</v>
      </c>
      <c r="F1674" s="19">
        <v>34</v>
      </c>
      <c r="G1674" s="19">
        <v>98</v>
      </c>
      <c r="H1674" s="19">
        <v>872</v>
      </c>
      <c r="I1674" s="19">
        <v>0.39500000000000002</v>
      </c>
      <c r="J1674" s="19">
        <v>1.4770000000000001</v>
      </c>
    </row>
    <row r="1675" spans="1:10" ht="14.5" x14ac:dyDescent="0.35">
      <c r="A1675" s="12" t="str">
        <f t="shared" si="26"/>
        <v>Myanmar-Asia-2009</v>
      </c>
      <c r="B1675" s="13" t="s">
        <v>60</v>
      </c>
      <c r="C1675" s="14" t="s">
        <v>193</v>
      </c>
      <c r="D1675" s="15">
        <v>2009</v>
      </c>
      <c r="E1675" s="19">
        <v>0.16800000000000001</v>
      </c>
      <c r="F1675" s="19">
        <v>101</v>
      </c>
      <c r="G1675" s="19">
        <v>79</v>
      </c>
      <c r="H1675" s="19">
        <v>96</v>
      </c>
      <c r="I1675" s="19">
        <v>0.60299999999999998</v>
      </c>
      <c r="J1675" s="19">
        <v>1.139</v>
      </c>
    </row>
    <row r="1676" spans="1:10" ht="14.5" x14ac:dyDescent="0.35">
      <c r="A1676" s="12" t="str">
        <f t="shared" si="26"/>
        <v>Myanmar-Asia-2010</v>
      </c>
      <c r="B1676" s="13" t="s">
        <v>60</v>
      </c>
      <c r="C1676" s="14" t="s">
        <v>193</v>
      </c>
      <c r="D1676" s="15">
        <v>2010</v>
      </c>
      <c r="E1676" s="19">
        <v>0.52700000000000002</v>
      </c>
      <c r="F1676" s="19">
        <v>72</v>
      </c>
      <c r="G1676" s="19">
        <v>182</v>
      </c>
      <c r="H1676" s="19">
        <v>155</v>
      </c>
      <c r="I1676" s="19">
        <v>1.0999999999999999E-2</v>
      </c>
      <c r="J1676" s="19">
        <v>7.0999999999999994E-2</v>
      </c>
    </row>
    <row r="1677" spans="1:10" ht="14.5" x14ac:dyDescent="0.35">
      <c r="A1677" s="12" t="str">
        <f t="shared" si="26"/>
        <v>Myanmar-Asia-2011</v>
      </c>
      <c r="B1677" s="13" t="s">
        <v>60</v>
      </c>
      <c r="C1677" s="14" t="s">
        <v>193</v>
      </c>
      <c r="D1677" s="15">
        <v>2011</v>
      </c>
      <c r="E1677" s="19">
        <v>0.55300000000000005</v>
      </c>
      <c r="F1677" s="19">
        <v>8</v>
      </c>
      <c r="G1677" s="19">
        <v>83</v>
      </c>
      <c r="H1677" s="19">
        <v>254</v>
      </c>
      <c r="I1677" s="19">
        <v>0.183</v>
      </c>
      <c r="J1677" s="19">
        <v>0.91600000000000004</v>
      </c>
    </row>
    <row r="1678" spans="1:10" ht="14.5" x14ac:dyDescent="0.35">
      <c r="A1678" s="12" t="str">
        <f t="shared" si="26"/>
        <v>Myanmar-Asia-2012</v>
      </c>
      <c r="B1678" s="13" t="s">
        <v>60</v>
      </c>
      <c r="C1678" s="14" t="s">
        <v>193</v>
      </c>
      <c r="D1678" s="15">
        <v>2012</v>
      </c>
      <c r="E1678" s="19">
        <v>0.245</v>
      </c>
      <c r="F1678" s="19">
        <v>6</v>
      </c>
      <c r="G1678" s="19">
        <v>8</v>
      </c>
      <c r="H1678" s="19">
        <v>133</v>
      </c>
      <c r="I1678" s="19">
        <v>0.65800000000000003</v>
      </c>
      <c r="J1678" s="19">
        <v>1.413</v>
      </c>
    </row>
    <row r="1679" spans="1:10" ht="14.5" x14ac:dyDescent="0.35">
      <c r="A1679" s="12" t="str">
        <f t="shared" si="26"/>
        <v>Namibia-Africa-2000</v>
      </c>
      <c r="B1679" s="13" t="s">
        <v>64</v>
      </c>
      <c r="C1679" s="14" t="s">
        <v>194</v>
      </c>
      <c r="D1679" s="15">
        <v>2000</v>
      </c>
      <c r="E1679" s="19">
        <v>0.4</v>
      </c>
      <c r="F1679" s="19">
        <v>8</v>
      </c>
      <c r="G1679" s="19">
        <v>71</v>
      </c>
      <c r="H1679" s="19">
        <v>214</v>
      </c>
      <c r="I1679" s="19">
        <v>0.54200000000000004</v>
      </c>
      <c r="J1679" s="19">
        <v>1.0880000000000001</v>
      </c>
    </row>
    <row r="1680" spans="1:10" ht="14.5" x14ac:dyDescent="0.35">
      <c r="A1680" s="12" t="str">
        <f t="shared" si="26"/>
        <v>Namibia-Africa-2001</v>
      </c>
      <c r="B1680" s="13" t="s">
        <v>64</v>
      </c>
      <c r="C1680" s="14" t="s">
        <v>194</v>
      </c>
      <c r="D1680" s="15">
        <v>2001</v>
      </c>
      <c r="E1680" s="19">
        <v>0.32200000000000001</v>
      </c>
      <c r="F1680" s="19">
        <v>48</v>
      </c>
      <c r="G1680" s="19">
        <v>116</v>
      </c>
      <c r="H1680" s="19">
        <v>259</v>
      </c>
      <c r="I1680" s="19">
        <v>0.14699999999999999</v>
      </c>
      <c r="J1680" s="19">
        <v>1.1419999999999999</v>
      </c>
    </row>
    <row r="1681" spans="1:10" ht="14.5" x14ac:dyDescent="0.35">
      <c r="A1681" s="12" t="str">
        <f t="shared" si="26"/>
        <v>Namibia-Africa-2002</v>
      </c>
      <c r="B1681" s="13" t="s">
        <v>64</v>
      </c>
      <c r="C1681" s="14" t="s">
        <v>194</v>
      </c>
      <c r="D1681" s="15">
        <v>2002</v>
      </c>
      <c r="E1681" s="19">
        <v>0.40799999999999997</v>
      </c>
      <c r="F1681" s="19">
        <v>36</v>
      </c>
      <c r="G1681" s="19">
        <v>146</v>
      </c>
      <c r="H1681" s="19">
        <v>274</v>
      </c>
      <c r="I1681" s="19">
        <v>0.254</v>
      </c>
      <c r="J1681" s="19">
        <v>0.75600000000000001</v>
      </c>
    </row>
    <row r="1682" spans="1:10" ht="14.5" x14ac:dyDescent="0.35">
      <c r="A1682" s="12" t="str">
        <f t="shared" si="26"/>
        <v>Namibia-Africa-2003</v>
      </c>
      <c r="B1682" s="13" t="s">
        <v>64</v>
      </c>
      <c r="C1682" s="14" t="s">
        <v>194</v>
      </c>
      <c r="D1682" s="15">
        <v>2003</v>
      </c>
      <c r="E1682" s="19">
        <v>0.35</v>
      </c>
      <c r="F1682" s="19">
        <v>19</v>
      </c>
      <c r="G1682" s="19">
        <v>132</v>
      </c>
      <c r="H1682" s="19">
        <v>302</v>
      </c>
      <c r="I1682" s="19">
        <v>5.8000000000000003E-2</v>
      </c>
      <c r="J1682" s="19">
        <v>0.628</v>
      </c>
    </row>
    <row r="1683" spans="1:10" ht="14.5" x14ac:dyDescent="0.35">
      <c r="A1683" s="12" t="str">
        <f t="shared" si="26"/>
        <v>Namibia-Africa-2004</v>
      </c>
      <c r="B1683" s="13" t="s">
        <v>64</v>
      </c>
      <c r="C1683" s="14" t="s">
        <v>194</v>
      </c>
      <c r="D1683" s="15">
        <v>2004</v>
      </c>
      <c r="E1683" s="19">
        <v>0.628</v>
      </c>
      <c r="F1683" s="19">
        <v>27</v>
      </c>
      <c r="G1683" s="19">
        <v>131</v>
      </c>
      <c r="H1683" s="19">
        <v>243</v>
      </c>
      <c r="I1683" s="19">
        <v>0.126</v>
      </c>
      <c r="J1683" s="19">
        <v>0.69899999999999995</v>
      </c>
    </row>
    <row r="1684" spans="1:10" ht="14.5" x14ac:dyDescent="0.35">
      <c r="A1684" s="12" t="str">
        <f t="shared" si="26"/>
        <v>Namibia-Africa-2005</v>
      </c>
      <c r="B1684" s="13" t="s">
        <v>64</v>
      </c>
      <c r="C1684" s="14" t="s">
        <v>194</v>
      </c>
      <c r="D1684" s="15">
        <v>2005</v>
      </c>
      <c r="E1684" s="19">
        <v>0.98499999999999999</v>
      </c>
      <c r="F1684" s="19">
        <v>12</v>
      </c>
      <c r="G1684" s="19">
        <v>156</v>
      </c>
      <c r="H1684" s="19">
        <v>205</v>
      </c>
      <c r="I1684" s="19">
        <v>0.36499999999999999</v>
      </c>
      <c r="J1684" s="19">
        <v>0.71</v>
      </c>
    </row>
    <row r="1685" spans="1:10" ht="14.5" x14ac:dyDescent="0.35">
      <c r="A1685" s="12" t="str">
        <f t="shared" si="26"/>
        <v>Namibia-Africa-2006</v>
      </c>
      <c r="B1685" s="13" t="s">
        <v>64</v>
      </c>
      <c r="C1685" s="14" t="s">
        <v>194</v>
      </c>
      <c r="D1685" s="15">
        <v>2006</v>
      </c>
      <c r="E1685" s="13">
        <v>0</v>
      </c>
      <c r="F1685" s="13">
        <v>0</v>
      </c>
      <c r="G1685" s="13">
        <v>0</v>
      </c>
      <c r="H1685" s="13">
        <v>0</v>
      </c>
      <c r="I1685" s="19">
        <v>7.1999999999999995E-2</v>
      </c>
      <c r="J1685" s="19">
        <v>1.141</v>
      </c>
    </row>
    <row r="1686" spans="1:10" ht="14.5" x14ac:dyDescent="0.35">
      <c r="A1686" s="12" t="str">
        <f t="shared" si="26"/>
        <v>Namibia-Africa-2007</v>
      </c>
      <c r="B1686" s="13" t="s">
        <v>64</v>
      </c>
      <c r="C1686" s="14" t="s">
        <v>194</v>
      </c>
      <c r="D1686" s="15">
        <v>2007</v>
      </c>
      <c r="E1686" s="19">
        <v>0.315</v>
      </c>
      <c r="F1686" s="19">
        <v>29</v>
      </c>
      <c r="G1686" s="19">
        <v>103</v>
      </c>
      <c r="H1686" s="19">
        <v>326</v>
      </c>
      <c r="I1686" s="19">
        <v>0.111</v>
      </c>
      <c r="J1686" s="19">
        <v>0.60499999999999998</v>
      </c>
    </row>
    <row r="1687" spans="1:10" ht="14.5" x14ac:dyDescent="0.35">
      <c r="A1687" s="12" t="str">
        <f t="shared" si="26"/>
        <v>Namibia-Africa-2008</v>
      </c>
      <c r="B1687" s="13" t="s">
        <v>64</v>
      </c>
      <c r="C1687" s="14" t="s">
        <v>194</v>
      </c>
      <c r="D1687" s="15">
        <v>2008</v>
      </c>
      <c r="E1687" s="19">
        <v>0.26800000000000002</v>
      </c>
      <c r="F1687" s="19">
        <v>9</v>
      </c>
      <c r="G1687" s="19">
        <v>81</v>
      </c>
      <c r="H1687" s="19">
        <v>252</v>
      </c>
      <c r="I1687" s="19">
        <v>0.38900000000000001</v>
      </c>
      <c r="J1687" s="19">
        <v>1.6559999999999999</v>
      </c>
    </row>
    <row r="1688" spans="1:10" ht="14.5" x14ac:dyDescent="0.35">
      <c r="A1688" s="12" t="str">
        <f t="shared" si="26"/>
        <v>Namibia-Africa-2009</v>
      </c>
      <c r="B1688" s="13" t="s">
        <v>64</v>
      </c>
      <c r="C1688" s="14" t="s">
        <v>194</v>
      </c>
      <c r="D1688" s="15">
        <v>2009</v>
      </c>
      <c r="E1688" s="19">
        <v>0.246</v>
      </c>
      <c r="F1688" s="19">
        <v>12</v>
      </c>
      <c r="G1688" s="19">
        <v>80</v>
      </c>
      <c r="H1688" s="19">
        <v>192</v>
      </c>
      <c r="I1688" s="19">
        <v>0.16400000000000001</v>
      </c>
      <c r="J1688" s="19">
        <v>1.2070000000000001</v>
      </c>
    </row>
    <row r="1689" spans="1:10" ht="14.5" x14ac:dyDescent="0.35">
      <c r="A1689" s="12" t="str">
        <f t="shared" si="26"/>
        <v>Namibia-Africa-2010</v>
      </c>
      <c r="B1689" s="13" t="s">
        <v>64</v>
      </c>
      <c r="C1689" s="14" t="s">
        <v>194</v>
      </c>
      <c r="D1689" s="15">
        <v>2010</v>
      </c>
      <c r="E1689" s="19">
        <v>0.28599999999999998</v>
      </c>
      <c r="F1689" s="19">
        <v>19</v>
      </c>
      <c r="G1689" s="19">
        <v>53</v>
      </c>
      <c r="H1689" s="19">
        <v>188</v>
      </c>
      <c r="I1689" s="19">
        <v>0.53300000000000003</v>
      </c>
      <c r="J1689" s="19">
        <v>1.8580000000000001</v>
      </c>
    </row>
    <row r="1690" spans="1:10" ht="14.5" x14ac:dyDescent="0.35">
      <c r="A1690" s="12" t="str">
        <f t="shared" si="26"/>
        <v>Namibia-Africa-2011</v>
      </c>
      <c r="B1690" s="13" t="s">
        <v>64</v>
      </c>
      <c r="C1690" s="14" t="s">
        <v>194</v>
      </c>
      <c r="D1690" s="15">
        <v>2011</v>
      </c>
      <c r="E1690" s="19">
        <v>0.44500000000000001</v>
      </c>
      <c r="F1690" s="19">
        <v>36</v>
      </c>
      <c r="G1690" s="19">
        <v>133</v>
      </c>
      <c r="H1690" s="19">
        <v>193</v>
      </c>
      <c r="I1690" s="19">
        <v>0.36199999999999999</v>
      </c>
      <c r="J1690" s="19">
        <v>1.0549999999999999</v>
      </c>
    </row>
    <row r="1691" spans="1:10" ht="14.5" x14ac:dyDescent="0.35">
      <c r="A1691" s="12" t="str">
        <f t="shared" si="26"/>
        <v>Namibia-Africa-2012</v>
      </c>
      <c r="B1691" s="13" t="s">
        <v>64</v>
      </c>
      <c r="C1691" s="14" t="s">
        <v>194</v>
      </c>
      <c r="D1691" s="15">
        <v>2012</v>
      </c>
      <c r="E1691" s="19">
        <v>0.34599999999999997</v>
      </c>
      <c r="F1691" s="19">
        <v>21</v>
      </c>
      <c r="G1691" s="19">
        <v>106</v>
      </c>
      <c r="H1691" s="19">
        <v>560</v>
      </c>
      <c r="I1691" s="19">
        <v>0.1</v>
      </c>
      <c r="J1691" s="19">
        <v>0.67100000000000004</v>
      </c>
    </row>
    <row r="1692" spans="1:10" ht="14.5" x14ac:dyDescent="0.35">
      <c r="A1692" s="12" t="str">
        <f t="shared" si="26"/>
        <v>Nepal-Asia-2000</v>
      </c>
      <c r="B1692" s="13" t="s">
        <v>60</v>
      </c>
      <c r="C1692" s="14" t="s">
        <v>195</v>
      </c>
      <c r="D1692" s="15">
        <v>2000</v>
      </c>
      <c r="E1692" s="19">
        <v>0.214</v>
      </c>
      <c r="F1692" s="19">
        <v>102</v>
      </c>
      <c r="G1692" s="19">
        <v>135</v>
      </c>
      <c r="H1692" s="19">
        <v>173</v>
      </c>
      <c r="I1692" s="19">
        <v>4.9000000000000002E-2</v>
      </c>
      <c r="J1692" s="19">
        <v>1.2849999999999999</v>
      </c>
    </row>
    <row r="1693" spans="1:10" ht="14.5" x14ac:dyDescent="0.35">
      <c r="A1693" s="12" t="str">
        <f t="shared" si="26"/>
        <v>Nepal-Asia-2001</v>
      </c>
      <c r="B1693" s="13" t="s">
        <v>60</v>
      </c>
      <c r="C1693" s="14" t="s">
        <v>195</v>
      </c>
      <c r="D1693" s="15">
        <v>2001</v>
      </c>
      <c r="E1693" s="19">
        <v>0.31900000000000001</v>
      </c>
      <c r="F1693" s="19">
        <v>92</v>
      </c>
      <c r="G1693" s="19">
        <v>163</v>
      </c>
      <c r="H1693" s="19">
        <v>362</v>
      </c>
      <c r="I1693" s="19">
        <v>0.107</v>
      </c>
      <c r="J1693" s="19">
        <v>0.64700000000000002</v>
      </c>
    </row>
    <row r="1694" spans="1:10" ht="14.5" x14ac:dyDescent="0.35">
      <c r="A1694" s="12" t="str">
        <f t="shared" si="26"/>
        <v>Nepal-Asia-2002</v>
      </c>
      <c r="B1694" s="13" t="s">
        <v>60</v>
      </c>
      <c r="C1694" s="14" t="s">
        <v>195</v>
      </c>
      <c r="D1694" s="15">
        <v>2002</v>
      </c>
      <c r="E1694" s="19">
        <v>0.33400000000000002</v>
      </c>
      <c r="F1694" s="19">
        <v>10</v>
      </c>
      <c r="G1694" s="19">
        <v>70</v>
      </c>
      <c r="H1694" s="19">
        <v>210</v>
      </c>
      <c r="I1694" s="19">
        <v>0.217</v>
      </c>
      <c r="J1694" s="19">
        <v>1.242</v>
      </c>
    </row>
    <row r="1695" spans="1:10" ht="14.5" x14ac:dyDescent="0.35">
      <c r="A1695" s="12" t="str">
        <f t="shared" si="26"/>
        <v>Nepal-Asia-2003</v>
      </c>
      <c r="B1695" s="13" t="s">
        <v>60</v>
      </c>
      <c r="C1695" s="14" t="s">
        <v>195</v>
      </c>
      <c r="D1695" s="15">
        <v>2003</v>
      </c>
      <c r="E1695" s="19">
        <v>0.84499999999999997</v>
      </c>
      <c r="F1695" s="19">
        <v>24</v>
      </c>
      <c r="G1695" s="19">
        <v>141</v>
      </c>
      <c r="H1695" s="19">
        <v>224</v>
      </c>
      <c r="I1695" s="19">
        <v>0.14499999999999999</v>
      </c>
      <c r="J1695" s="19">
        <v>0.81499999999999995</v>
      </c>
    </row>
    <row r="1696" spans="1:10" ht="14.5" x14ac:dyDescent="0.35">
      <c r="A1696" s="12" t="str">
        <f t="shared" si="26"/>
        <v>Nepal-Asia-2004</v>
      </c>
      <c r="B1696" s="13" t="s">
        <v>60</v>
      </c>
      <c r="C1696" s="14" t="s">
        <v>195</v>
      </c>
      <c r="D1696" s="15">
        <v>2004</v>
      </c>
      <c r="E1696" s="19">
        <v>0.36299999999999999</v>
      </c>
      <c r="F1696" s="19">
        <v>7</v>
      </c>
      <c r="G1696" s="19">
        <v>170</v>
      </c>
      <c r="H1696" s="19">
        <v>275</v>
      </c>
      <c r="I1696" s="19">
        <v>5.5E-2</v>
      </c>
      <c r="J1696" s="19">
        <v>0.65500000000000003</v>
      </c>
    </row>
    <row r="1697" spans="1:10" ht="14.5" x14ac:dyDescent="0.35">
      <c r="A1697" s="12" t="str">
        <f t="shared" si="26"/>
        <v>Nepal-Asia-2005</v>
      </c>
      <c r="B1697" s="13" t="s">
        <v>60</v>
      </c>
      <c r="C1697" s="14" t="s">
        <v>195</v>
      </c>
      <c r="D1697" s="15">
        <v>2005</v>
      </c>
      <c r="E1697" s="19">
        <v>0.11</v>
      </c>
      <c r="F1697" s="19">
        <v>94</v>
      </c>
      <c r="G1697" s="19">
        <v>167</v>
      </c>
      <c r="H1697" s="19">
        <v>276</v>
      </c>
      <c r="I1697" s="19">
        <v>8.9999999999999993E-3</v>
      </c>
      <c r="J1697" s="19">
        <v>0.55700000000000005</v>
      </c>
    </row>
    <row r="1698" spans="1:10" ht="14.5" x14ac:dyDescent="0.35">
      <c r="A1698" s="12" t="str">
        <f t="shared" si="26"/>
        <v>Nepal-Asia-2006</v>
      </c>
      <c r="B1698" s="13" t="s">
        <v>60</v>
      </c>
      <c r="C1698" s="14" t="s">
        <v>195</v>
      </c>
      <c r="D1698" s="15">
        <v>2006</v>
      </c>
      <c r="E1698" s="13">
        <v>0</v>
      </c>
      <c r="F1698" s="13">
        <v>0</v>
      </c>
      <c r="G1698" s="13">
        <v>0</v>
      </c>
      <c r="H1698" s="13">
        <v>0</v>
      </c>
      <c r="I1698" s="19">
        <v>0.55500000000000005</v>
      </c>
      <c r="J1698" s="19">
        <v>0.50800000000000001</v>
      </c>
    </row>
    <row r="1699" spans="1:10" ht="14.5" x14ac:dyDescent="0.35">
      <c r="A1699" s="12" t="str">
        <f t="shared" si="26"/>
        <v>Nepal-Asia-2007</v>
      </c>
      <c r="B1699" s="13" t="s">
        <v>60</v>
      </c>
      <c r="C1699" s="14" t="s">
        <v>195</v>
      </c>
      <c r="D1699" s="15">
        <v>2007</v>
      </c>
      <c r="E1699" s="13">
        <v>0</v>
      </c>
      <c r="F1699" s="13">
        <v>0</v>
      </c>
      <c r="G1699" s="13">
        <v>0</v>
      </c>
      <c r="H1699" s="13">
        <v>0</v>
      </c>
      <c r="I1699" s="19">
        <v>0.67900000000000005</v>
      </c>
      <c r="J1699" s="19">
        <v>0.85499999999999998</v>
      </c>
    </row>
    <row r="1700" spans="1:10" ht="14.5" x14ac:dyDescent="0.35">
      <c r="A1700" s="12" t="str">
        <f t="shared" si="26"/>
        <v>Nepal-Asia-2008</v>
      </c>
      <c r="B1700" s="13" t="s">
        <v>60</v>
      </c>
      <c r="C1700" s="14" t="s">
        <v>195</v>
      </c>
      <c r="D1700" s="15">
        <v>2008</v>
      </c>
      <c r="E1700" s="19">
        <v>0.42799999999999999</v>
      </c>
      <c r="F1700" s="19">
        <v>63</v>
      </c>
      <c r="G1700" s="13">
        <v>0</v>
      </c>
      <c r="H1700" s="19">
        <v>368</v>
      </c>
      <c r="I1700" s="19">
        <v>0.21299999999999999</v>
      </c>
      <c r="J1700" s="19">
        <v>0.41099999999999998</v>
      </c>
    </row>
    <row r="1701" spans="1:10" ht="14.5" x14ac:dyDescent="0.35">
      <c r="A1701" s="12" t="str">
        <f t="shared" si="26"/>
        <v>Nepal-Asia-2009</v>
      </c>
      <c r="B1701" s="13" t="s">
        <v>60</v>
      </c>
      <c r="C1701" s="14" t="s">
        <v>195</v>
      </c>
      <c r="D1701" s="15">
        <v>2009</v>
      </c>
      <c r="E1701" s="19">
        <v>0.47699999999999998</v>
      </c>
      <c r="F1701" s="19">
        <v>45</v>
      </c>
      <c r="G1701" s="13">
        <v>0</v>
      </c>
      <c r="H1701" s="19">
        <v>196</v>
      </c>
      <c r="I1701" s="19">
        <v>0.68700000000000006</v>
      </c>
      <c r="J1701" s="19">
        <v>0.94599999999999995</v>
      </c>
    </row>
    <row r="1702" spans="1:10" ht="14.5" x14ac:dyDescent="0.35">
      <c r="A1702" s="12" t="str">
        <f t="shared" si="26"/>
        <v>Nepal-Asia-2010</v>
      </c>
      <c r="B1702" s="13" t="s">
        <v>60</v>
      </c>
      <c r="C1702" s="14" t="s">
        <v>195</v>
      </c>
      <c r="D1702" s="15">
        <v>2010</v>
      </c>
      <c r="E1702" s="19">
        <v>0.57299999999999995</v>
      </c>
      <c r="F1702" s="19">
        <v>34</v>
      </c>
      <c r="G1702" s="13">
        <v>0</v>
      </c>
      <c r="H1702" s="19">
        <v>2085</v>
      </c>
      <c r="I1702" s="19">
        <v>3.6999999999999998E-2</v>
      </c>
      <c r="J1702" s="19">
        <v>0.63700000000000001</v>
      </c>
    </row>
    <row r="1703" spans="1:10" ht="14.5" x14ac:dyDescent="0.35">
      <c r="A1703" s="12" t="str">
        <f t="shared" si="26"/>
        <v>Nepal-Asia-2011</v>
      </c>
      <c r="B1703" s="13" t="s">
        <v>60</v>
      </c>
      <c r="C1703" s="14" t="s">
        <v>195</v>
      </c>
      <c r="D1703" s="15">
        <v>2011</v>
      </c>
      <c r="E1703" s="19">
        <v>1.373</v>
      </c>
      <c r="F1703" s="19">
        <v>79</v>
      </c>
      <c r="G1703" s="13">
        <v>0</v>
      </c>
      <c r="H1703" s="19">
        <v>987</v>
      </c>
      <c r="I1703" s="13">
        <v>0</v>
      </c>
      <c r="J1703" s="19">
        <v>0.42399999999999999</v>
      </c>
    </row>
    <row r="1704" spans="1:10" ht="14.5" x14ac:dyDescent="0.35">
      <c r="A1704" s="12" t="str">
        <f t="shared" si="26"/>
        <v>Nepal-Asia-2012</v>
      </c>
      <c r="B1704" s="13" t="s">
        <v>60</v>
      </c>
      <c r="C1704" s="14" t="s">
        <v>195</v>
      </c>
      <c r="D1704" s="15">
        <v>2012</v>
      </c>
      <c r="E1704" s="19">
        <v>0.51200000000000001</v>
      </c>
      <c r="F1704" s="19">
        <v>26</v>
      </c>
      <c r="G1704" s="13">
        <v>0</v>
      </c>
      <c r="H1704" s="19">
        <v>166</v>
      </c>
      <c r="I1704" s="19">
        <v>0.36199999999999999</v>
      </c>
      <c r="J1704" s="19">
        <v>1.325</v>
      </c>
    </row>
    <row r="1705" spans="1:10" ht="14.5" x14ac:dyDescent="0.35">
      <c r="A1705" s="12" t="str">
        <f t="shared" si="26"/>
        <v>Netherlands-Europe-2000</v>
      </c>
      <c r="B1705" s="13" t="s">
        <v>62</v>
      </c>
      <c r="C1705" s="14" t="s">
        <v>196</v>
      </c>
      <c r="D1705" s="15">
        <v>2000</v>
      </c>
      <c r="E1705" s="19">
        <v>0.45200000000000001</v>
      </c>
      <c r="F1705" s="19">
        <v>32</v>
      </c>
      <c r="G1705" s="13">
        <v>0</v>
      </c>
      <c r="H1705" s="19">
        <v>616</v>
      </c>
      <c r="I1705" s="19">
        <v>0.2</v>
      </c>
      <c r="J1705" s="19">
        <v>0.81299999999999994</v>
      </c>
    </row>
    <row r="1706" spans="1:10" ht="14.5" x14ac:dyDescent="0.35">
      <c r="A1706" s="12" t="str">
        <f t="shared" si="26"/>
        <v>Netherlands-Europe-2001</v>
      </c>
      <c r="B1706" s="13" t="s">
        <v>62</v>
      </c>
      <c r="C1706" s="14" t="s">
        <v>196</v>
      </c>
      <c r="D1706" s="15">
        <v>2001</v>
      </c>
      <c r="E1706" s="19">
        <v>0.39200000000000002</v>
      </c>
      <c r="F1706" s="19">
        <v>60</v>
      </c>
      <c r="G1706" s="13">
        <v>0</v>
      </c>
      <c r="H1706" s="19">
        <v>260</v>
      </c>
      <c r="I1706" s="19">
        <v>0.46800000000000003</v>
      </c>
      <c r="J1706" s="19">
        <v>0.879</v>
      </c>
    </row>
    <row r="1707" spans="1:10" ht="14.5" x14ac:dyDescent="0.35">
      <c r="A1707" s="12" t="str">
        <f t="shared" si="26"/>
        <v>Netherlands-Europe-2002</v>
      </c>
      <c r="B1707" s="13" t="s">
        <v>62</v>
      </c>
      <c r="C1707" s="14" t="s">
        <v>196</v>
      </c>
      <c r="D1707" s="15">
        <v>2002</v>
      </c>
      <c r="E1707" s="19">
        <v>0.6</v>
      </c>
      <c r="F1707" s="19">
        <v>29</v>
      </c>
      <c r="G1707" s="13">
        <v>0</v>
      </c>
      <c r="H1707" s="19">
        <v>448</v>
      </c>
      <c r="I1707" s="19">
        <v>0.152</v>
      </c>
      <c r="J1707" s="19">
        <v>0.83399999999999996</v>
      </c>
    </row>
    <row r="1708" spans="1:10" ht="14.5" x14ac:dyDescent="0.35">
      <c r="A1708" s="12" t="str">
        <f t="shared" si="26"/>
        <v>Netherlands-Europe-2003</v>
      </c>
      <c r="B1708" s="13" t="s">
        <v>62</v>
      </c>
      <c r="C1708" s="14" t="s">
        <v>196</v>
      </c>
      <c r="D1708" s="15">
        <v>2003</v>
      </c>
      <c r="E1708" s="19">
        <v>0.36399999999999999</v>
      </c>
      <c r="F1708" s="19">
        <v>16</v>
      </c>
      <c r="G1708" s="13">
        <v>0</v>
      </c>
      <c r="H1708" s="19">
        <v>320</v>
      </c>
      <c r="I1708" s="19">
        <v>0.46</v>
      </c>
      <c r="J1708" s="19">
        <v>0.84</v>
      </c>
    </row>
    <row r="1709" spans="1:10" ht="14.5" x14ac:dyDescent="0.35">
      <c r="A1709" s="12" t="str">
        <f t="shared" si="26"/>
        <v>Netherlands-Europe-2004</v>
      </c>
      <c r="B1709" s="13" t="s">
        <v>62</v>
      </c>
      <c r="C1709" s="14" t="s">
        <v>196</v>
      </c>
      <c r="D1709" s="15">
        <v>2004</v>
      </c>
      <c r="E1709" s="19">
        <v>0.55800000000000005</v>
      </c>
      <c r="F1709" s="19">
        <v>11</v>
      </c>
      <c r="G1709" s="13">
        <v>0</v>
      </c>
      <c r="H1709" s="19">
        <v>190</v>
      </c>
      <c r="I1709" s="19">
        <v>0.215</v>
      </c>
      <c r="J1709" s="19">
        <v>0.60399999999999998</v>
      </c>
    </row>
    <row r="1710" spans="1:10" ht="14.5" x14ac:dyDescent="0.35">
      <c r="A1710" s="12" t="str">
        <f t="shared" si="26"/>
        <v>Netherlands-Europe-2005</v>
      </c>
      <c r="B1710" s="13" t="s">
        <v>62</v>
      </c>
      <c r="C1710" s="14" t="s">
        <v>196</v>
      </c>
      <c r="D1710" s="15">
        <v>2005</v>
      </c>
      <c r="E1710" s="19">
        <v>0.56599999999999995</v>
      </c>
      <c r="F1710" s="19">
        <v>38</v>
      </c>
      <c r="G1710" s="13">
        <v>0</v>
      </c>
      <c r="H1710" s="19">
        <v>340</v>
      </c>
      <c r="I1710" s="19">
        <v>0.39</v>
      </c>
      <c r="J1710" s="19">
        <v>0.92300000000000004</v>
      </c>
    </row>
    <row r="1711" spans="1:10" ht="14.5" x14ac:dyDescent="0.35">
      <c r="A1711" s="12" t="str">
        <f t="shared" si="26"/>
        <v>Netherlands-Europe-2006</v>
      </c>
      <c r="B1711" s="13" t="s">
        <v>62</v>
      </c>
      <c r="C1711" s="14" t="s">
        <v>196</v>
      </c>
      <c r="D1711" s="15">
        <v>2006</v>
      </c>
      <c r="E1711" s="19">
        <v>0.35799999999999998</v>
      </c>
      <c r="F1711" s="19">
        <v>23</v>
      </c>
      <c r="G1711" s="13">
        <v>0</v>
      </c>
      <c r="H1711" s="19">
        <v>279</v>
      </c>
      <c r="I1711" s="19">
        <v>0.26300000000000001</v>
      </c>
      <c r="J1711" s="19">
        <v>0.67</v>
      </c>
    </row>
    <row r="1712" spans="1:10" ht="14.5" x14ac:dyDescent="0.35">
      <c r="A1712" s="12" t="str">
        <f t="shared" si="26"/>
        <v>Netherlands-Europe-2007</v>
      </c>
      <c r="B1712" s="13" t="s">
        <v>62</v>
      </c>
      <c r="C1712" s="14" t="s">
        <v>196</v>
      </c>
      <c r="D1712" s="15">
        <v>2007</v>
      </c>
      <c r="E1712" s="19">
        <v>0.48699999999999999</v>
      </c>
      <c r="F1712" s="19">
        <v>27</v>
      </c>
      <c r="G1712" s="13">
        <v>0</v>
      </c>
      <c r="H1712" s="19">
        <v>325</v>
      </c>
      <c r="I1712" s="19">
        <v>0.55200000000000005</v>
      </c>
      <c r="J1712" s="19">
        <v>0.84199999999999997</v>
      </c>
    </row>
    <row r="1713" spans="1:10" ht="14.5" x14ac:dyDescent="0.35">
      <c r="A1713" s="12" t="str">
        <f t="shared" si="26"/>
        <v>Netherlands-Europe-2008</v>
      </c>
      <c r="B1713" s="13" t="s">
        <v>62</v>
      </c>
      <c r="C1713" s="14" t="s">
        <v>196</v>
      </c>
      <c r="D1713" s="15">
        <v>2008</v>
      </c>
      <c r="E1713" s="19">
        <v>0.432</v>
      </c>
      <c r="F1713" s="19">
        <v>31</v>
      </c>
      <c r="G1713" s="13">
        <v>0</v>
      </c>
      <c r="H1713" s="19">
        <v>418</v>
      </c>
      <c r="I1713" s="19">
        <v>0.38800000000000001</v>
      </c>
      <c r="J1713" s="19">
        <v>0.76300000000000001</v>
      </c>
    </row>
    <row r="1714" spans="1:10" ht="14.5" x14ac:dyDescent="0.35">
      <c r="A1714" s="12" t="str">
        <f t="shared" si="26"/>
        <v>Netherlands-Europe-2009</v>
      </c>
      <c r="B1714" s="13" t="s">
        <v>62</v>
      </c>
      <c r="C1714" s="14" t="s">
        <v>196</v>
      </c>
      <c r="D1714" s="15">
        <v>2009</v>
      </c>
      <c r="E1714" s="19">
        <v>0.214</v>
      </c>
      <c r="F1714" s="19">
        <v>29</v>
      </c>
      <c r="G1714" s="13">
        <v>0</v>
      </c>
      <c r="H1714" s="19">
        <v>232</v>
      </c>
      <c r="I1714" s="19">
        <v>0.33100000000000002</v>
      </c>
      <c r="J1714" s="19">
        <v>0.83199999999999996</v>
      </c>
    </row>
    <row r="1715" spans="1:10" ht="14.5" x14ac:dyDescent="0.35">
      <c r="A1715" s="12" t="str">
        <f t="shared" si="26"/>
        <v>Netherlands-Europe-2010</v>
      </c>
      <c r="B1715" s="13" t="s">
        <v>62</v>
      </c>
      <c r="C1715" s="14" t="s">
        <v>196</v>
      </c>
      <c r="D1715" s="15">
        <v>2010</v>
      </c>
      <c r="E1715" s="19">
        <v>0.48799999999999999</v>
      </c>
      <c r="F1715" s="19">
        <v>40</v>
      </c>
      <c r="G1715" s="13">
        <v>0</v>
      </c>
      <c r="H1715" s="19">
        <v>930</v>
      </c>
      <c r="I1715" s="19">
        <v>0.35299999999999998</v>
      </c>
      <c r="J1715" s="19">
        <v>1.151</v>
      </c>
    </row>
    <row r="1716" spans="1:10" ht="14.5" x14ac:dyDescent="0.35">
      <c r="A1716" s="12" t="str">
        <f t="shared" si="26"/>
        <v>Netherlands-Europe-2011</v>
      </c>
      <c r="B1716" s="13" t="s">
        <v>62</v>
      </c>
      <c r="C1716" s="14" t="s">
        <v>196</v>
      </c>
      <c r="D1716" s="15">
        <v>2011</v>
      </c>
      <c r="E1716" s="19">
        <v>0.438</v>
      </c>
      <c r="F1716" s="19">
        <v>54</v>
      </c>
      <c r="G1716" s="13">
        <v>0</v>
      </c>
      <c r="H1716" s="19">
        <v>328</v>
      </c>
      <c r="I1716" s="19">
        <v>0.35</v>
      </c>
      <c r="J1716" s="19">
        <v>1.089</v>
      </c>
    </row>
    <row r="1717" spans="1:10" ht="14.5" x14ac:dyDescent="0.35">
      <c r="A1717" s="12" t="str">
        <f t="shared" si="26"/>
        <v>Netherlands-Europe-2012</v>
      </c>
      <c r="B1717" s="13" t="s">
        <v>62</v>
      </c>
      <c r="C1717" s="14" t="s">
        <v>196</v>
      </c>
      <c r="D1717" s="15">
        <v>2012</v>
      </c>
      <c r="E1717" s="13">
        <v>0</v>
      </c>
      <c r="F1717" s="13">
        <v>0</v>
      </c>
      <c r="G1717" s="13">
        <v>0</v>
      </c>
      <c r="H1717" s="13">
        <v>0</v>
      </c>
      <c r="I1717" s="19">
        <v>0.41199999999999998</v>
      </c>
      <c r="J1717" s="19">
        <v>0.78100000000000003</v>
      </c>
    </row>
    <row r="1718" spans="1:10" ht="14.5" x14ac:dyDescent="0.35">
      <c r="A1718" s="12" t="str">
        <f t="shared" si="26"/>
        <v>New Caledonia-Oceania-2000</v>
      </c>
      <c r="B1718" s="13" t="s">
        <v>66</v>
      </c>
      <c r="C1718" s="14" t="s">
        <v>197</v>
      </c>
      <c r="D1718" s="15">
        <v>2000</v>
      </c>
      <c r="E1718" s="19">
        <v>0.58199999999999996</v>
      </c>
      <c r="F1718" s="19">
        <v>25</v>
      </c>
      <c r="G1718" s="13">
        <v>0</v>
      </c>
      <c r="H1718" s="19">
        <v>170</v>
      </c>
      <c r="I1718" s="19">
        <v>0.57999999999999996</v>
      </c>
      <c r="J1718" s="19">
        <v>1.052</v>
      </c>
    </row>
    <row r="1719" spans="1:10" ht="14.5" x14ac:dyDescent="0.35">
      <c r="A1719" s="12" t="str">
        <f t="shared" si="26"/>
        <v>New Caledonia-Oceania-2001</v>
      </c>
      <c r="B1719" s="13" t="s">
        <v>66</v>
      </c>
      <c r="C1719" s="14" t="s">
        <v>197</v>
      </c>
      <c r="D1719" s="15">
        <v>2001</v>
      </c>
      <c r="E1719" s="19">
        <v>0.54</v>
      </c>
      <c r="F1719" s="19">
        <v>38</v>
      </c>
      <c r="G1719" s="13">
        <v>0</v>
      </c>
      <c r="H1719" s="19">
        <v>264</v>
      </c>
      <c r="I1719" s="19">
        <v>0.24</v>
      </c>
      <c r="J1719" s="19">
        <v>0.92900000000000005</v>
      </c>
    </row>
    <row r="1720" spans="1:10" ht="14.5" x14ac:dyDescent="0.35">
      <c r="A1720" s="12" t="str">
        <f t="shared" si="26"/>
        <v>New Caledonia-Oceania-2002</v>
      </c>
      <c r="B1720" s="13" t="s">
        <v>66</v>
      </c>
      <c r="C1720" s="14" t="s">
        <v>197</v>
      </c>
      <c r="D1720" s="15">
        <v>2002</v>
      </c>
      <c r="E1720" s="19">
        <v>0.76800000000000002</v>
      </c>
      <c r="F1720" s="19">
        <v>13</v>
      </c>
      <c r="G1720" s="13">
        <v>0</v>
      </c>
      <c r="H1720" s="19">
        <v>340</v>
      </c>
      <c r="I1720" s="19">
        <v>0.35</v>
      </c>
      <c r="J1720" s="19">
        <v>1.2190000000000001</v>
      </c>
    </row>
    <row r="1721" spans="1:10" ht="14.5" x14ac:dyDescent="0.35">
      <c r="A1721" s="12" t="str">
        <f t="shared" si="26"/>
        <v>New Caledonia-Oceania-2003</v>
      </c>
      <c r="B1721" s="13" t="s">
        <v>66</v>
      </c>
      <c r="C1721" s="14" t="s">
        <v>197</v>
      </c>
      <c r="D1721" s="15">
        <v>2003</v>
      </c>
      <c r="E1721" s="19">
        <v>0.28799999999999998</v>
      </c>
      <c r="F1721" s="19">
        <v>18</v>
      </c>
      <c r="G1721" s="13">
        <v>0</v>
      </c>
      <c r="H1721" s="19">
        <v>63</v>
      </c>
      <c r="I1721" s="19">
        <v>0.70099999999999996</v>
      </c>
      <c r="J1721" s="19">
        <v>0.92200000000000004</v>
      </c>
    </row>
    <row r="1722" spans="1:10" ht="14.5" x14ac:dyDescent="0.35">
      <c r="A1722" s="12" t="str">
        <f t="shared" si="26"/>
        <v>New Caledonia-Oceania-2004</v>
      </c>
      <c r="B1722" s="13" t="s">
        <v>66</v>
      </c>
      <c r="C1722" s="14" t="s">
        <v>197</v>
      </c>
      <c r="D1722" s="15">
        <v>2004</v>
      </c>
      <c r="E1722" s="13">
        <v>0</v>
      </c>
      <c r="F1722" s="13">
        <v>0</v>
      </c>
      <c r="G1722" s="13">
        <v>0</v>
      </c>
      <c r="H1722" s="13">
        <v>0</v>
      </c>
      <c r="I1722" s="19">
        <v>0.503</v>
      </c>
      <c r="J1722" s="19">
        <v>0.57599999999999996</v>
      </c>
    </row>
    <row r="1723" spans="1:10" ht="14.5" x14ac:dyDescent="0.35">
      <c r="A1723" s="12" t="str">
        <f t="shared" si="26"/>
        <v>New Caledonia-Oceania-2005</v>
      </c>
      <c r="B1723" s="13" t="s">
        <v>66</v>
      </c>
      <c r="C1723" s="14" t="s">
        <v>197</v>
      </c>
      <c r="D1723" s="15">
        <v>2005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</row>
    <row r="1724" spans="1:10" ht="14.5" x14ac:dyDescent="0.35">
      <c r="A1724" s="12" t="str">
        <f t="shared" si="26"/>
        <v>New Caledonia-Oceania-2006</v>
      </c>
      <c r="B1724" s="13" t="s">
        <v>66</v>
      </c>
      <c r="C1724" s="14" t="s">
        <v>197</v>
      </c>
      <c r="D1724" s="15">
        <v>2006</v>
      </c>
      <c r="E1724" s="13">
        <v>0</v>
      </c>
      <c r="F1724" s="13">
        <v>0</v>
      </c>
      <c r="G1724" s="13">
        <v>0</v>
      </c>
      <c r="H1724" s="13">
        <v>0</v>
      </c>
      <c r="I1724" s="19">
        <v>0.376</v>
      </c>
      <c r="J1724" s="19">
        <v>0.79500000000000004</v>
      </c>
    </row>
    <row r="1725" spans="1:10" ht="14.5" x14ac:dyDescent="0.35">
      <c r="A1725" s="12" t="str">
        <f t="shared" si="26"/>
        <v>New Caledonia-Oceania-2007</v>
      </c>
      <c r="B1725" s="13" t="s">
        <v>66</v>
      </c>
      <c r="C1725" s="14" t="s">
        <v>197</v>
      </c>
      <c r="D1725" s="15">
        <v>2007</v>
      </c>
      <c r="E1725" s="19">
        <v>0.503</v>
      </c>
      <c r="F1725" s="19">
        <v>35</v>
      </c>
      <c r="G1725" s="13">
        <v>0</v>
      </c>
      <c r="H1725" s="19">
        <v>81</v>
      </c>
      <c r="I1725" s="19">
        <v>0.61499999999999999</v>
      </c>
      <c r="J1725" s="19">
        <v>1.091</v>
      </c>
    </row>
    <row r="1726" spans="1:10" ht="14.5" x14ac:dyDescent="0.35">
      <c r="A1726" s="12" t="str">
        <f t="shared" si="26"/>
        <v>New Caledonia-Oceania-2008</v>
      </c>
      <c r="B1726" s="13" t="s">
        <v>66</v>
      </c>
      <c r="C1726" s="14" t="s">
        <v>197</v>
      </c>
      <c r="D1726" s="15">
        <v>2008</v>
      </c>
      <c r="E1726" s="19">
        <v>0.20300000000000001</v>
      </c>
      <c r="F1726" s="19">
        <v>48</v>
      </c>
      <c r="G1726" s="13">
        <v>0</v>
      </c>
      <c r="H1726" s="19">
        <v>192</v>
      </c>
      <c r="I1726" s="19">
        <v>0.26500000000000001</v>
      </c>
      <c r="J1726" s="19">
        <v>0.54100000000000004</v>
      </c>
    </row>
    <row r="1727" spans="1:10" ht="14.5" x14ac:dyDescent="0.35">
      <c r="A1727" s="12" t="str">
        <f t="shared" si="26"/>
        <v>New Caledonia-Oceania-2009</v>
      </c>
      <c r="B1727" s="13" t="s">
        <v>66</v>
      </c>
      <c r="C1727" s="14" t="s">
        <v>197</v>
      </c>
      <c r="D1727" s="15">
        <v>2009</v>
      </c>
      <c r="E1727" s="19">
        <v>0.495</v>
      </c>
      <c r="F1727" s="19">
        <v>14</v>
      </c>
      <c r="G1727" s="13">
        <v>0</v>
      </c>
      <c r="H1727" s="19">
        <v>269</v>
      </c>
      <c r="I1727" s="19">
        <v>0.745</v>
      </c>
      <c r="J1727" s="19">
        <v>1.0049999999999999</v>
      </c>
    </row>
    <row r="1728" spans="1:10" ht="14.5" x14ac:dyDescent="0.35">
      <c r="A1728" s="12" t="str">
        <f t="shared" si="26"/>
        <v>New Caledonia-Oceania-2010</v>
      </c>
      <c r="B1728" s="13" t="s">
        <v>66</v>
      </c>
      <c r="C1728" s="14" t="s">
        <v>197</v>
      </c>
      <c r="D1728" s="15">
        <v>2010</v>
      </c>
      <c r="E1728" s="19">
        <v>0.59499999999999997</v>
      </c>
      <c r="F1728" s="19">
        <v>34</v>
      </c>
      <c r="G1728" s="13">
        <v>0</v>
      </c>
      <c r="H1728" s="19">
        <v>156</v>
      </c>
      <c r="I1728" s="19">
        <v>0.55800000000000005</v>
      </c>
      <c r="J1728" s="19">
        <v>0.91400000000000003</v>
      </c>
    </row>
    <row r="1729" spans="1:10" ht="14.5" x14ac:dyDescent="0.35">
      <c r="A1729" s="12" t="str">
        <f t="shared" si="26"/>
        <v>New Caledonia-Oceania-2011</v>
      </c>
      <c r="B1729" s="13" t="s">
        <v>66</v>
      </c>
      <c r="C1729" s="14" t="s">
        <v>197</v>
      </c>
      <c r="D1729" s="15">
        <v>2011</v>
      </c>
      <c r="E1729" s="13">
        <v>0</v>
      </c>
      <c r="F1729" s="13">
        <v>0</v>
      </c>
      <c r="G1729" s="13">
        <v>0</v>
      </c>
      <c r="H1729" s="13">
        <v>0</v>
      </c>
      <c r="I1729" s="19">
        <v>0.63400000000000001</v>
      </c>
      <c r="J1729" s="19">
        <v>0.79200000000000004</v>
      </c>
    </row>
    <row r="1730" spans="1:10" ht="14.5" x14ac:dyDescent="0.35">
      <c r="A1730" s="12" t="str">
        <f t="shared" si="26"/>
        <v>New Caledonia-Oceania-2012</v>
      </c>
      <c r="B1730" s="13" t="s">
        <v>66</v>
      </c>
      <c r="C1730" s="14" t="s">
        <v>197</v>
      </c>
      <c r="D1730" s="15">
        <v>2012</v>
      </c>
      <c r="E1730" s="19">
        <v>0.61899999999999999</v>
      </c>
      <c r="F1730" s="19">
        <v>47</v>
      </c>
      <c r="G1730" s="13">
        <v>0</v>
      </c>
      <c r="H1730" s="19">
        <v>298</v>
      </c>
      <c r="I1730" s="19">
        <v>0.47899999999999998</v>
      </c>
      <c r="J1730" s="19">
        <v>0.98399999999999999</v>
      </c>
    </row>
    <row r="1731" spans="1:10" ht="14.5" x14ac:dyDescent="0.35">
      <c r="A1731" s="12" t="str">
        <f t="shared" ref="A1731:A1794" si="27">C1731&amp;"-"&amp;D1731</f>
        <v>New Zealand-Oceania-2000</v>
      </c>
      <c r="B1731" s="13" t="s">
        <v>66</v>
      </c>
      <c r="C1731" s="14" t="s">
        <v>198</v>
      </c>
      <c r="D1731" s="15">
        <v>2000</v>
      </c>
      <c r="E1731" s="19">
        <v>0.54100000000000004</v>
      </c>
      <c r="F1731" s="19">
        <v>16</v>
      </c>
      <c r="G1731" s="13">
        <v>0</v>
      </c>
      <c r="H1731" s="19">
        <v>122</v>
      </c>
      <c r="I1731" s="19">
        <v>0.84799999999999998</v>
      </c>
      <c r="J1731" s="19">
        <v>1.008</v>
      </c>
    </row>
    <row r="1732" spans="1:10" ht="14.5" x14ac:dyDescent="0.35">
      <c r="A1732" s="12" t="str">
        <f t="shared" si="27"/>
        <v>New Zealand-Oceania-2001</v>
      </c>
      <c r="B1732" s="13" t="s">
        <v>66</v>
      </c>
      <c r="C1732" s="14" t="s">
        <v>198</v>
      </c>
      <c r="D1732" s="15">
        <v>2001</v>
      </c>
      <c r="E1732" s="19">
        <v>0.48</v>
      </c>
      <c r="F1732" s="19">
        <v>30</v>
      </c>
      <c r="G1732" s="13">
        <v>0</v>
      </c>
      <c r="H1732" s="19">
        <v>234</v>
      </c>
      <c r="I1732" s="19">
        <v>0.14599999999999999</v>
      </c>
      <c r="J1732" s="19">
        <v>0.28899999999999998</v>
      </c>
    </row>
    <row r="1733" spans="1:10" ht="14.5" x14ac:dyDescent="0.35">
      <c r="A1733" s="12" t="str">
        <f t="shared" si="27"/>
        <v>New Zealand-Oceania-2002</v>
      </c>
      <c r="B1733" s="13" t="s">
        <v>66</v>
      </c>
      <c r="C1733" s="14" t="s">
        <v>198</v>
      </c>
      <c r="D1733" s="15">
        <v>2002</v>
      </c>
      <c r="E1733" s="19">
        <v>0.33300000000000002</v>
      </c>
      <c r="F1733" s="19">
        <v>6</v>
      </c>
      <c r="G1733" s="13">
        <v>0</v>
      </c>
      <c r="H1733" s="19">
        <v>135</v>
      </c>
      <c r="I1733" s="19">
        <v>0.82699999999999996</v>
      </c>
      <c r="J1733" s="19">
        <v>1.006</v>
      </c>
    </row>
    <row r="1734" spans="1:10" ht="14.5" x14ac:dyDescent="0.35">
      <c r="A1734" s="12" t="str">
        <f t="shared" si="27"/>
        <v>New Zealand-Oceania-2003</v>
      </c>
      <c r="B1734" s="13" t="s">
        <v>66</v>
      </c>
      <c r="C1734" s="14" t="s">
        <v>198</v>
      </c>
      <c r="D1734" s="15">
        <v>2003</v>
      </c>
      <c r="E1734" s="13">
        <v>0</v>
      </c>
      <c r="F1734" s="13">
        <v>0</v>
      </c>
      <c r="G1734" s="13">
        <v>0</v>
      </c>
      <c r="H1734" s="13">
        <v>0</v>
      </c>
      <c r="I1734" s="19">
        <v>0.32800000000000001</v>
      </c>
      <c r="J1734" s="19">
        <v>0.75800000000000001</v>
      </c>
    </row>
    <row r="1735" spans="1:10" ht="14.5" x14ac:dyDescent="0.35">
      <c r="A1735" s="12" t="str">
        <f t="shared" si="27"/>
        <v>New Zealand-Oceania-2004</v>
      </c>
      <c r="B1735" s="13" t="s">
        <v>66</v>
      </c>
      <c r="C1735" s="14" t="s">
        <v>198</v>
      </c>
      <c r="D1735" s="15">
        <v>2004</v>
      </c>
      <c r="E1735" s="19">
        <v>0.34699999999999998</v>
      </c>
      <c r="F1735" s="19">
        <v>13</v>
      </c>
      <c r="G1735" s="13">
        <v>0</v>
      </c>
      <c r="H1735" s="19">
        <v>105</v>
      </c>
      <c r="I1735" s="19">
        <v>0.7</v>
      </c>
      <c r="J1735" s="19">
        <v>1.0860000000000001</v>
      </c>
    </row>
    <row r="1736" spans="1:10" ht="14.5" x14ac:dyDescent="0.35">
      <c r="A1736" s="12" t="str">
        <f t="shared" si="27"/>
        <v>New Zealand-Oceania-2005</v>
      </c>
      <c r="B1736" s="13" t="s">
        <v>66</v>
      </c>
      <c r="C1736" s="14" t="s">
        <v>198</v>
      </c>
      <c r="D1736" s="15">
        <v>2005</v>
      </c>
      <c r="E1736" s="13">
        <v>0</v>
      </c>
      <c r="F1736" s="13">
        <v>0</v>
      </c>
      <c r="G1736" s="13">
        <v>0</v>
      </c>
      <c r="H1736" s="13">
        <v>0</v>
      </c>
      <c r="I1736" s="19">
        <v>0.7</v>
      </c>
      <c r="J1736" s="19">
        <v>1.1140000000000001</v>
      </c>
    </row>
    <row r="1737" spans="1:10" ht="14.5" x14ac:dyDescent="0.35">
      <c r="A1737" s="12" t="str">
        <f t="shared" si="27"/>
        <v>New Zealand-Oceania-2006</v>
      </c>
      <c r="B1737" s="13" t="s">
        <v>66</v>
      </c>
      <c r="C1737" s="14" t="s">
        <v>198</v>
      </c>
      <c r="D1737" s="15">
        <v>2006</v>
      </c>
      <c r="E1737" s="19">
        <v>0.47699999999999998</v>
      </c>
      <c r="F1737" s="19">
        <v>9</v>
      </c>
      <c r="G1737" s="13">
        <v>0</v>
      </c>
      <c r="H1737" s="19">
        <v>250</v>
      </c>
      <c r="I1737" s="19">
        <v>0.81</v>
      </c>
      <c r="J1737" s="19">
        <v>0.97099999999999997</v>
      </c>
    </row>
    <row r="1738" spans="1:10" ht="14.5" x14ac:dyDescent="0.35">
      <c r="A1738" s="12" t="str">
        <f t="shared" si="27"/>
        <v>New Zealand-Oceania-2007</v>
      </c>
      <c r="B1738" s="13" t="s">
        <v>66</v>
      </c>
      <c r="C1738" s="14" t="s">
        <v>198</v>
      </c>
      <c r="D1738" s="15">
        <v>2007</v>
      </c>
      <c r="E1738" s="19">
        <v>0.41099999999999998</v>
      </c>
      <c r="F1738" s="19">
        <v>8</v>
      </c>
      <c r="G1738" s="13">
        <v>0</v>
      </c>
      <c r="H1738" s="19">
        <v>87</v>
      </c>
      <c r="I1738" s="19">
        <v>0.82</v>
      </c>
      <c r="J1738" s="19">
        <v>1.028</v>
      </c>
    </row>
    <row r="1739" spans="1:10" ht="14.5" x14ac:dyDescent="0.35">
      <c r="A1739" s="12" t="str">
        <f t="shared" si="27"/>
        <v>New Zealand-Oceania-2008</v>
      </c>
      <c r="B1739" s="13" t="s">
        <v>66</v>
      </c>
      <c r="C1739" s="14" t="s">
        <v>198</v>
      </c>
      <c r="D1739" s="15">
        <v>2008</v>
      </c>
      <c r="E1739" s="13">
        <v>0</v>
      </c>
      <c r="F1739" s="13">
        <v>0</v>
      </c>
      <c r="G1739" s="13">
        <v>0</v>
      </c>
      <c r="H1739" s="13">
        <v>0</v>
      </c>
      <c r="I1739" s="19">
        <v>0.27100000000000002</v>
      </c>
      <c r="J1739" s="19">
        <v>0.88200000000000001</v>
      </c>
    </row>
    <row r="1740" spans="1:10" ht="14.5" x14ac:dyDescent="0.35">
      <c r="A1740" s="12" t="str">
        <f t="shared" si="27"/>
        <v>New Zealand-Oceania-2009</v>
      </c>
      <c r="B1740" s="13" t="s">
        <v>66</v>
      </c>
      <c r="C1740" s="14" t="s">
        <v>198</v>
      </c>
      <c r="D1740" s="15">
        <v>2009</v>
      </c>
      <c r="E1740" s="19">
        <v>0.65100000000000002</v>
      </c>
      <c r="F1740" s="19">
        <v>7</v>
      </c>
      <c r="G1740" s="13">
        <v>0</v>
      </c>
      <c r="H1740" s="19">
        <v>132</v>
      </c>
      <c r="I1740" s="19">
        <v>0.42899999999999999</v>
      </c>
      <c r="J1740" s="19">
        <v>0.78300000000000003</v>
      </c>
    </row>
    <row r="1741" spans="1:10" ht="14.5" x14ac:dyDescent="0.35">
      <c r="A1741" s="12" t="str">
        <f t="shared" si="27"/>
        <v>New Zealand-Oceania-2010</v>
      </c>
      <c r="B1741" s="13" t="s">
        <v>66</v>
      </c>
      <c r="C1741" s="14" t="s">
        <v>198</v>
      </c>
      <c r="D1741" s="15">
        <v>2010</v>
      </c>
      <c r="E1741" s="19">
        <v>0.58199999999999996</v>
      </c>
      <c r="F1741" s="19">
        <v>41</v>
      </c>
      <c r="G1741" s="13">
        <v>0</v>
      </c>
      <c r="H1741" s="19">
        <v>364</v>
      </c>
      <c r="I1741" s="19">
        <v>0.06</v>
      </c>
      <c r="J1741" s="19">
        <v>0.47899999999999998</v>
      </c>
    </row>
    <row r="1742" spans="1:10" ht="14.5" x14ac:dyDescent="0.35">
      <c r="A1742" s="12" t="str">
        <f t="shared" si="27"/>
        <v>New Zealand-Oceania-2011</v>
      </c>
      <c r="B1742" s="13" t="s">
        <v>66</v>
      </c>
      <c r="C1742" s="14" t="s">
        <v>198</v>
      </c>
      <c r="D1742" s="15">
        <v>2011</v>
      </c>
      <c r="E1742" s="19">
        <v>0.26400000000000001</v>
      </c>
      <c r="F1742" s="19">
        <v>5</v>
      </c>
      <c r="G1742" s="13">
        <v>0</v>
      </c>
      <c r="H1742" s="19">
        <v>140</v>
      </c>
      <c r="I1742" s="19">
        <v>0.87</v>
      </c>
      <c r="J1742" s="19">
        <v>0.95399999999999996</v>
      </c>
    </row>
    <row r="1743" spans="1:10" ht="14.5" x14ac:dyDescent="0.35">
      <c r="A1743" s="12" t="str">
        <f t="shared" si="27"/>
        <v>New Zealand-Oceania-2012</v>
      </c>
      <c r="B1743" s="13" t="s">
        <v>66</v>
      </c>
      <c r="C1743" s="14" t="s">
        <v>198</v>
      </c>
      <c r="D1743" s="15">
        <v>2012</v>
      </c>
      <c r="E1743" s="19">
        <v>0.253</v>
      </c>
      <c r="F1743" s="19">
        <v>18</v>
      </c>
      <c r="G1743" s="13">
        <v>0</v>
      </c>
      <c r="H1743" s="19">
        <v>76</v>
      </c>
      <c r="I1743" s="19">
        <v>0.41599999999999998</v>
      </c>
      <c r="J1743" s="19">
        <v>1.0269999999999999</v>
      </c>
    </row>
    <row r="1744" spans="1:10" ht="14.5" x14ac:dyDescent="0.35">
      <c r="A1744" s="12" t="str">
        <f t="shared" si="27"/>
        <v>Nicaragua-The Americas-2000</v>
      </c>
      <c r="B1744" s="13" t="s">
        <v>70</v>
      </c>
      <c r="C1744" s="14" t="s">
        <v>199</v>
      </c>
      <c r="D1744" s="15">
        <v>2000</v>
      </c>
      <c r="E1744" s="19">
        <v>0.52800000000000002</v>
      </c>
      <c r="F1744" s="19">
        <v>6</v>
      </c>
      <c r="G1744" s="13">
        <v>0</v>
      </c>
      <c r="H1744" s="19">
        <v>254</v>
      </c>
      <c r="I1744" s="19">
        <v>0.155</v>
      </c>
      <c r="J1744" s="19">
        <v>0.64400000000000002</v>
      </c>
    </row>
    <row r="1745" spans="1:10" ht="14.5" x14ac:dyDescent="0.35">
      <c r="A1745" s="12" t="str">
        <f t="shared" si="27"/>
        <v>Nicaragua-The Americas-2001</v>
      </c>
      <c r="B1745" s="13" t="s">
        <v>70</v>
      </c>
      <c r="C1745" s="14" t="s">
        <v>199</v>
      </c>
      <c r="D1745" s="15">
        <v>2001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</row>
    <row r="1746" spans="1:10" ht="14.5" x14ac:dyDescent="0.35">
      <c r="A1746" s="12" t="str">
        <f t="shared" si="27"/>
        <v>Nicaragua-The Americas-2002</v>
      </c>
      <c r="B1746" s="13" t="s">
        <v>70</v>
      </c>
      <c r="C1746" s="14" t="s">
        <v>199</v>
      </c>
      <c r="D1746" s="15">
        <v>2002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</row>
    <row r="1747" spans="1:10" ht="14.5" x14ac:dyDescent="0.35">
      <c r="A1747" s="12" t="str">
        <f t="shared" si="27"/>
        <v>Nicaragua-The Americas-2003</v>
      </c>
      <c r="B1747" s="13" t="s">
        <v>70</v>
      </c>
      <c r="C1747" s="14" t="s">
        <v>199</v>
      </c>
      <c r="D1747" s="15">
        <v>2003</v>
      </c>
      <c r="E1747" s="13">
        <v>0</v>
      </c>
      <c r="F1747" s="13">
        <v>0</v>
      </c>
      <c r="G1747" s="13">
        <v>0</v>
      </c>
      <c r="H1747" s="13">
        <v>0</v>
      </c>
      <c r="I1747" s="19">
        <v>0.61499999999999999</v>
      </c>
      <c r="J1747" s="19">
        <v>0.53300000000000003</v>
      </c>
    </row>
    <row r="1748" spans="1:10" ht="14.5" x14ac:dyDescent="0.35">
      <c r="A1748" s="12" t="str">
        <f t="shared" si="27"/>
        <v>Nicaragua-The Americas-2004</v>
      </c>
      <c r="B1748" s="13" t="s">
        <v>70</v>
      </c>
      <c r="C1748" s="14" t="s">
        <v>199</v>
      </c>
      <c r="D1748" s="15">
        <v>2004</v>
      </c>
      <c r="E1748" s="13">
        <v>0</v>
      </c>
      <c r="F1748" s="13">
        <v>0</v>
      </c>
      <c r="G1748" s="13">
        <v>0</v>
      </c>
      <c r="H1748" s="13">
        <v>0</v>
      </c>
      <c r="I1748" s="19">
        <v>0.69399999999999995</v>
      </c>
      <c r="J1748" s="19">
        <v>1.0109999999999999</v>
      </c>
    </row>
    <row r="1749" spans="1:10" ht="14.5" x14ac:dyDescent="0.35">
      <c r="A1749" s="12" t="str">
        <f t="shared" si="27"/>
        <v>Nicaragua-The Americas-2005</v>
      </c>
      <c r="B1749" s="13" t="s">
        <v>70</v>
      </c>
      <c r="C1749" s="14" t="s">
        <v>199</v>
      </c>
      <c r="D1749" s="15">
        <v>2005</v>
      </c>
      <c r="E1749" s="19">
        <v>0.42699999999999999</v>
      </c>
      <c r="F1749" s="19">
        <v>63</v>
      </c>
      <c r="G1749" s="13">
        <v>0</v>
      </c>
      <c r="H1749" s="19">
        <v>368</v>
      </c>
      <c r="I1749" s="19">
        <v>0.251</v>
      </c>
      <c r="J1749" s="19">
        <v>0.48699999999999999</v>
      </c>
    </row>
    <row r="1750" spans="1:10" ht="14.5" x14ac:dyDescent="0.35">
      <c r="A1750" s="12" t="str">
        <f t="shared" si="27"/>
        <v>Nicaragua-The Americas-2006</v>
      </c>
      <c r="B1750" s="13" t="s">
        <v>70</v>
      </c>
      <c r="C1750" s="14" t="s">
        <v>199</v>
      </c>
      <c r="D1750" s="15">
        <v>2006</v>
      </c>
      <c r="E1750" s="19">
        <v>0.47399999999999998</v>
      </c>
      <c r="F1750" s="19">
        <v>24</v>
      </c>
      <c r="G1750" s="13">
        <v>0</v>
      </c>
      <c r="H1750" s="19">
        <v>196</v>
      </c>
      <c r="I1750" s="19">
        <v>0.72199999999999998</v>
      </c>
      <c r="J1750" s="19">
        <v>1.0229999999999999</v>
      </c>
    </row>
    <row r="1751" spans="1:10" ht="14.5" x14ac:dyDescent="0.35">
      <c r="A1751" s="12" t="str">
        <f t="shared" si="27"/>
        <v>Nicaragua-The Americas-2007</v>
      </c>
      <c r="B1751" s="13" t="s">
        <v>70</v>
      </c>
      <c r="C1751" s="14" t="s">
        <v>199</v>
      </c>
      <c r="D1751" s="15">
        <v>2007</v>
      </c>
      <c r="E1751" s="19">
        <v>0.214</v>
      </c>
      <c r="F1751" s="19">
        <v>25</v>
      </c>
      <c r="G1751" s="13">
        <v>0</v>
      </c>
      <c r="H1751" s="19">
        <v>196</v>
      </c>
      <c r="I1751" s="19">
        <v>0.38</v>
      </c>
      <c r="J1751" s="19">
        <v>1.004</v>
      </c>
    </row>
    <row r="1752" spans="1:10" ht="14.5" x14ac:dyDescent="0.35">
      <c r="A1752" s="12" t="str">
        <f t="shared" si="27"/>
        <v>Nicaragua-The Americas-2008</v>
      </c>
      <c r="B1752" s="13" t="s">
        <v>70</v>
      </c>
      <c r="C1752" s="14" t="s">
        <v>199</v>
      </c>
      <c r="D1752" s="15">
        <v>2008</v>
      </c>
      <c r="E1752" s="19">
        <v>0.39200000000000002</v>
      </c>
      <c r="F1752" s="19">
        <v>60</v>
      </c>
      <c r="G1752" s="13">
        <v>0</v>
      </c>
      <c r="H1752" s="19">
        <v>260</v>
      </c>
      <c r="I1752" s="19">
        <v>0.54</v>
      </c>
      <c r="J1752" s="19">
        <v>0.90600000000000003</v>
      </c>
    </row>
    <row r="1753" spans="1:10" ht="14.5" x14ac:dyDescent="0.35">
      <c r="A1753" s="12" t="str">
        <f t="shared" si="27"/>
        <v>Nicaragua-The Americas-2009</v>
      </c>
      <c r="B1753" s="13" t="s">
        <v>70</v>
      </c>
      <c r="C1753" s="14" t="s">
        <v>199</v>
      </c>
      <c r="D1753" s="15">
        <v>2009</v>
      </c>
      <c r="E1753" s="13">
        <v>0</v>
      </c>
      <c r="F1753" s="13">
        <v>0</v>
      </c>
      <c r="G1753" s="13">
        <v>0</v>
      </c>
      <c r="H1753" s="13">
        <v>0</v>
      </c>
      <c r="I1753" s="19">
        <v>0.40400000000000003</v>
      </c>
      <c r="J1753" s="19">
        <v>0.83199999999999996</v>
      </c>
    </row>
    <row r="1754" spans="1:10" ht="14.5" x14ac:dyDescent="0.35">
      <c r="A1754" s="12" t="str">
        <f t="shared" si="27"/>
        <v>Nicaragua-The Americas-2010</v>
      </c>
      <c r="B1754" s="13" t="s">
        <v>70</v>
      </c>
      <c r="C1754" s="14" t="s">
        <v>199</v>
      </c>
      <c r="D1754" s="15">
        <v>2010</v>
      </c>
      <c r="E1754" s="19">
        <v>0.52400000000000002</v>
      </c>
      <c r="F1754" s="19">
        <v>25</v>
      </c>
      <c r="G1754" s="13">
        <v>0</v>
      </c>
      <c r="H1754" s="19">
        <v>170</v>
      </c>
      <c r="I1754" s="19">
        <v>0.63600000000000001</v>
      </c>
      <c r="J1754" s="19">
        <v>1.121</v>
      </c>
    </row>
    <row r="1755" spans="1:10" ht="14.5" x14ac:dyDescent="0.35">
      <c r="A1755" s="12" t="str">
        <f t="shared" si="27"/>
        <v>Nicaragua-The Americas-2011</v>
      </c>
      <c r="B1755" s="13" t="s">
        <v>70</v>
      </c>
      <c r="C1755" s="14" t="s">
        <v>199</v>
      </c>
      <c r="D1755" s="15">
        <v>2011</v>
      </c>
      <c r="E1755" s="19">
        <v>0.51200000000000001</v>
      </c>
      <c r="F1755" s="19">
        <v>29</v>
      </c>
      <c r="G1755" s="13">
        <v>0</v>
      </c>
      <c r="H1755" s="19">
        <v>448</v>
      </c>
      <c r="I1755" s="19">
        <v>0.18</v>
      </c>
      <c r="J1755" s="19">
        <v>1.048</v>
      </c>
    </row>
    <row r="1756" spans="1:10" ht="14.5" x14ac:dyDescent="0.35">
      <c r="A1756" s="12" t="str">
        <f t="shared" si="27"/>
        <v>Nicaragua-The Americas-2012</v>
      </c>
      <c r="B1756" s="13" t="s">
        <v>70</v>
      </c>
      <c r="C1756" s="14" t="s">
        <v>199</v>
      </c>
      <c r="D1756" s="15">
        <v>2012</v>
      </c>
      <c r="E1756" s="19">
        <v>0.56999999999999995</v>
      </c>
      <c r="F1756" s="19">
        <v>33</v>
      </c>
      <c r="G1756" s="13">
        <v>0</v>
      </c>
      <c r="H1756" s="19">
        <v>2085</v>
      </c>
      <c r="I1756" s="19">
        <v>4.4999999999999998E-2</v>
      </c>
      <c r="J1756" s="19">
        <v>1.0469999999999999</v>
      </c>
    </row>
    <row r="1757" spans="1:10" ht="14.5" x14ac:dyDescent="0.35">
      <c r="A1757" s="12" t="str">
        <f t="shared" si="27"/>
        <v>Niger-Africa-2000</v>
      </c>
      <c r="B1757" s="13" t="s">
        <v>64</v>
      </c>
      <c r="C1757" s="14" t="s">
        <v>200</v>
      </c>
      <c r="D1757" s="15">
        <v>2000</v>
      </c>
      <c r="E1757" s="19">
        <v>1.373</v>
      </c>
      <c r="F1757" s="19">
        <v>69</v>
      </c>
      <c r="G1757" s="13">
        <v>0</v>
      </c>
      <c r="H1757" s="19">
        <v>987</v>
      </c>
      <c r="I1757" s="19">
        <v>0.16200000000000001</v>
      </c>
      <c r="J1757" s="19">
        <v>0.62</v>
      </c>
    </row>
    <row r="1758" spans="1:10" ht="14.5" x14ac:dyDescent="0.35">
      <c r="A1758" s="12" t="str">
        <f t="shared" si="27"/>
        <v>Niger-Africa-2001</v>
      </c>
      <c r="B1758" s="13" t="s">
        <v>64</v>
      </c>
      <c r="C1758" s="14" t="s">
        <v>200</v>
      </c>
      <c r="D1758" s="15">
        <v>2001</v>
      </c>
      <c r="E1758" s="19">
        <v>0.47599999999999998</v>
      </c>
      <c r="F1758" s="19">
        <v>26</v>
      </c>
      <c r="G1758" s="13">
        <v>0</v>
      </c>
      <c r="H1758" s="19">
        <v>166</v>
      </c>
      <c r="I1758" s="19">
        <v>0.439</v>
      </c>
      <c r="J1758" s="19">
        <v>1.4570000000000001</v>
      </c>
    </row>
    <row r="1759" spans="1:10" ht="14.5" x14ac:dyDescent="0.35">
      <c r="A1759" s="12" t="str">
        <f t="shared" si="27"/>
        <v>Niger-Africa-2002</v>
      </c>
      <c r="B1759" s="13" t="s">
        <v>64</v>
      </c>
      <c r="C1759" s="14" t="s">
        <v>200</v>
      </c>
      <c r="D1759" s="15">
        <v>2002</v>
      </c>
      <c r="E1759" s="19">
        <v>0.36399999999999999</v>
      </c>
      <c r="F1759" s="19">
        <v>16</v>
      </c>
      <c r="G1759" s="13">
        <v>0</v>
      </c>
      <c r="H1759" s="19">
        <v>320</v>
      </c>
      <c r="I1759" s="19">
        <v>0.53600000000000003</v>
      </c>
      <c r="J1759" s="19">
        <v>0.99399999999999999</v>
      </c>
    </row>
    <row r="1760" spans="1:10" ht="14.5" x14ac:dyDescent="0.35">
      <c r="A1760" s="12" t="str">
        <f t="shared" si="27"/>
        <v>Niger-Africa-2003</v>
      </c>
      <c r="B1760" s="13" t="s">
        <v>64</v>
      </c>
      <c r="C1760" s="14" t="s">
        <v>200</v>
      </c>
      <c r="D1760" s="15">
        <v>2003</v>
      </c>
      <c r="E1760" s="19">
        <v>0.48199999999999998</v>
      </c>
      <c r="F1760" s="19">
        <v>11</v>
      </c>
      <c r="G1760" s="13">
        <v>0</v>
      </c>
      <c r="H1760" s="19">
        <v>193</v>
      </c>
      <c r="I1760" s="19">
        <v>0.247</v>
      </c>
      <c r="J1760" s="19">
        <v>0.72499999999999998</v>
      </c>
    </row>
    <row r="1761" spans="1:10" ht="14.5" x14ac:dyDescent="0.35">
      <c r="A1761" s="12" t="str">
        <f t="shared" si="27"/>
        <v>Niger-Africa-2004</v>
      </c>
      <c r="B1761" s="13" t="s">
        <v>64</v>
      </c>
      <c r="C1761" s="14" t="s">
        <v>200</v>
      </c>
      <c r="D1761" s="15">
        <v>2004</v>
      </c>
      <c r="E1761" s="19">
        <v>0.41599999999999998</v>
      </c>
      <c r="F1761" s="19">
        <v>32</v>
      </c>
      <c r="G1761" s="13">
        <v>0</v>
      </c>
      <c r="H1761" s="19">
        <v>616</v>
      </c>
      <c r="I1761" s="19">
        <v>0.27100000000000002</v>
      </c>
      <c r="J1761" s="19">
        <v>1.083</v>
      </c>
    </row>
    <row r="1762" spans="1:10" ht="14.5" x14ac:dyDescent="0.35">
      <c r="A1762" s="12" t="str">
        <f t="shared" si="27"/>
        <v>Niger-Africa-2005</v>
      </c>
      <c r="B1762" s="13" t="s">
        <v>64</v>
      </c>
      <c r="C1762" s="14" t="s">
        <v>200</v>
      </c>
      <c r="D1762" s="15">
        <v>2005</v>
      </c>
      <c r="E1762" s="19">
        <v>0.55700000000000005</v>
      </c>
      <c r="F1762" s="19">
        <v>38</v>
      </c>
      <c r="G1762" s="13">
        <v>0</v>
      </c>
      <c r="H1762" s="19">
        <v>340</v>
      </c>
      <c r="I1762" s="19">
        <v>0.47099999999999997</v>
      </c>
      <c r="J1762" s="19">
        <v>0.98899999999999999</v>
      </c>
    </row>
    <row r="1763" spans="1:10" ht="14.5" x14ac:dyDescent="0.35">
      <c r="A1763" s="12" t="str">
        <f t="shared" si="27"/>
        <v>Niger-Africa-2006</v>
      </c>
      <c r="B1763" s="13" t="s">
        <v>64</v>
      </c>
      <c r="C1763" s="14" t="s">
        <v>200</v>
      </c>
      <c r="D1763" s="15">
        <v>2006</v>
      </c>
      <c r="E1763" s="19">
        <v>0.47299999999999998</v>
      </c>
      <c r="F1763" s="19">
        <v>27</v>
      </c>
      <c r="G1763" s="13">
        <v>0</v>
      </c>
      <c r="H1763" s="19">
        <v>325</v>
      </c>
      <c r="I1763" s="19">
        <v>0.56100000000000005</v>
      </c>
      <c r="J1763" s="19">
        <v>0.90700000000000003</v>
      </c>
    </row>
    <row r="1764" spans="1:10" ht="14.5" x14ac:dyDescent="0.35">
      <c r="A1764" s="12" t="str">
        <f t="shared" si="27"/>
        <v>Niger-Africa-2007</v>
      </c>
      <c r="B1764" s="13" t="s">
        <v>64</v>
      </c>
      <c r="C1764" s="14" t="s">
        <v>200</v>
      </c>
      <c r="D1764" s="15">
        <v>2007</v>
      </c>
      <c r="E1764" s="19">
        <v>0.35799999999999998</v>
      </c>
      <c r="F1764" s="19">
        <v>23</v>
      </c>
      <c r="G1764" s="13">
        <v>0</v>
      </c>
      <c r="H1764" s="19">
        <v>279</v>
      </c>
      <c r="I1764" s="19">
        <v>0.27200000000000002</v>
      </c>
      <c r="J1764" s="19">
        <v>0.81499999999999995</v>
      </c>
    </row>
    <row r="1765" spans="1:10" ht="14.5" x14ac:dyDescent="0.35">
      <c r="A1765" s="12" t="str">
        <f t="shared" si="27"/>
        <v>Niger-Africa-2008</v>
      </c>
      <c r="B1765" s="13" t="s">
        <v>64</v>
      </c>
      <c r="C1765" s="14" t="s">
        <v>200</v>
      </c>
      <c r="D1765" s="15">
        <v>2008</v>
      </c>
      <c r="E1765" s="19">
        <v>0.432</v>
      </c>
      <c r="F1765" s="19">
        <v>31</v>
      </c>
      <c r="G1765" s="13">
        <v>0</v>
      </c>
      <c r="H1765" s="19">
        <v>418</v>
      </c>
      <c r="I1765" s="19">
        <v>0.44600000000000001</v>
      </c>
      <c r="J1765" s="19">
        <v>0.96199999999999997</v>
      </c>
    </row>
    <row r="1766" spans="1:10" ht="14.5" x14ac:dyDescent="0.35">
      <c r="A1766" s="12" t="str">
        <f t="shared" si="27"/>
        <v>Niger-Africa-2009</v>
      </c>
      <c r="B1766" s="13" t="s">
        <v>64</v>
      </c>
      <c r="C1766" s="14" t="s">
        <v>200</v>
      </c>
      <c r="D1766" s="15">
        <v>2009</v>
      </c>
      <c r="E1766" s="19">
        <v>0.48199999999999998</v>
      </c>
      <c r="F1766" s="19">
        <v>24</v>
      </c>
      <c r="G1766" s="13">
        <v>0</v>
      </c>
      <c r="H1766" s="19">
        <v>930</v>
      </c>
      <c r="I1766" s="19">
        <v>0.47899999999999998</v>
      </c>
      <c r="J1766" s="19">
        <v>1.2070000000000001</v>
      </c>
    </row>
    <row r="1767" spans="1:10" ht="14.5" x14ac:dyDescent="0.35">
      <c r="A1767" s="12" t="str">
        <f t="shared" si="27"/>
        <v>Niger-Africa-2010</v>
      </c>
      <c r="B1767" s="13" t="s">
        <v>64</v>
      </c>
      <c r="C1767" s="14" t="s">
        <v>200</v>
      </c>
      <c r="D1767" s="15">
        <v>2010</v>
      </c>
      <c r="E1767" s="19">
        <v>0.438</v>
      </c>
      <c r="F1767" s="19">
        <v>7</v>
      </c>
      <c r="G1767" s="13">
        <v>0</v>
      </c>
      <c r="H1767" s="19">
        <v>328</v>
      </c>
      <c r="I1767" s="19">
        <v>0.38</v>
      </c>
      <c r="J1767" s="19">
        <v>1.1599999999999999</v>
      </c>
    </row>
    <row r="1768" spans="1:10" ht="14.5" x14ac:dyDescent="0.35">
      <c r="A1768" s="12" t="str">
        <f t="shared" si="27"/>
        <v>Niger-Africa-2011</v>
      </c>
      <c r="B1768" s="13" t="s">
        <v>64</v>
      </c>
      <c r="C1768" s="14" t="s">
        <v>200</v>
      </c>
      <c r="D1768" s="15">
        <v>2011</v>
      </c>
      <c r="E1768" s="19">
        <v>0.495</v>
      </c>
      <c r="F1768" s="19">
        <v>38</v>
      </c>
      <c r="G1768" s="13">
        <v>0</v>
      </c>
      <c r="H1768" s="19">
        <v>264</v>
      </c>
      <c r="I1768" s="19">
        <v>0.32300000000000001</v>
      </c>
      <c r="J1768" s="19">
        <v>0.99299999999999999</v>
      </c>
    </row>
    <row r="1769" spans="1:10" ht="14.5" x14ac:dyDescent="0.35">
      <c r="A1769" s="12" t="str">
        <f t="shared" si="27"/>
        <v>Niger-Africa-2012</v>
      </c>
      <c r="B1769" s="13" t="s">
        <v>64</v>
      </c>
      <c r="C1769" s="14" t="s">
        <v>200</v>
      </c>
      <c r="D1769" s="15">
        <v>2012</v>
      </c>
      <c r="E1769" s="13">
        <v>0</v>
      </c>
      <c r="F1769" s="13">
        <v>0</v>
      </c>
      <c r="G1769" s="13">
        <v>0</v>
      </c>
      <c r="H1769" s="13">
        <v>0</v>
      </c>
      <c r="I1769" s="19">
        <v>0.64200000000000002</v>
      </c>
      <c r="J1769" s="19">
        <v>0.82099999999999995</v>
      </c>
    </row>
    <row r="1770" spans="1:10" ht="14.5" x14ac:dyDescent="0.35">
      <c r="A1770" s="12" t="str">
        <f t="shared" si="27"/>
        <v>Nigeria-Africa-2000</v>
      </c>
      <c r="B1770" s="13" t="s">
        <v>64</v>
      </c>
      <c r="C1770" s="14" t="s">
        <v>201</v>
      </c>
      <c r="D1770" s="15">
        <v>2000</v>
      </c>
      <c r="E1770" s="19">
        <v>0.754</v>
      </c>
      <c r="F1770" s="19">
        <v>13</v>
      </c>
      <c r="G1770" s="13">
        <v>0</v>
      </c>
      <c r="H1770" s="19">
        <v>340</v>
      </c>
      <c r="I1770" s="19">
        <v>0.38</v>
      </c>
      <c r="J1770" s="19">
        <v>1.361</v>
      </c>
    </row>
    <row r="1771" spans="1:10" ht="14.5" x14ac:dyDescent="0.35">
      <c r="A1771" s="12" t="str">
        <f t="shared" si="27"/>
        <v>Nigeria-Africa-2001</v>
      </c>
      <c r="B1771" s="13" t="s">
        <v>64</v>
      </c>
      <c r="C1771" s="14" t="s">
        <v>201</v>
      </c>
      <c r="D1771" s="15">
        <v>2001</v>
      </c>
      <c r="E1771" s="19">
        <v>0.27600000000000002</v>
      </c>
      <c r="F1771" s="19">
        <v>18</v>
      </c>
      <c r="G1771" s="13">
        <v>0</v>
      </c>
      <c r="H1771" s="19">
        <v>63</v>
      </c>
      <c r="I1771" s="19">
        <v>0.75700000000000001</v>
      </c>
      <c r="J1771" s="19">
        <v>0.99399999999999999</v>
      </c>
    </row>
    <row r="1772" spans="1:10" ht="14.5" x14ac:dyDescent="0.35">
      <c r="A1772" s="12" t="str">
        <f t="shared" si="27"/>
        <v>Nigeria-Africa-2002</v>
      </c>
      <c r="B1772" s="13" t="s">
        <v>64</v>
      </c>
      <c r="C1772" s="14" t="s">
        <v>201</v>
      </c>
      <c r="D1772" s="15">
        <v>2002</v>
      </c>
      <c r="E1772" s="13">
        <v>0</v>
      </c>
      <c r="F1772" s="13">
        <v>0</v>
      </c>
      <c r="G1772" s="13">
        <v>0</v>
      </c>
      <c r="H1772" s="13">
        <v>0</v>
      </c>
      <c r="I1772" s="19">
        <v>0.502</v>
      </c>
      <c r="J1772" s="19">
        <v>0.57699999999999996</v>
      </c>
    </row>
    <row r="1773" spans="1:10" ht="14.5" x14ac:dyDescent="0.35">
      <c r="A1773" s="12" t="str">
        <f t="shared" si="27"/>
        <v>Nigeria-Africa-2003</v>
      </c>
      <c r="B1773" s="13" t="s">
        <v>64</v>
      </c>
      <c r="C1773" s="14" t="s">
        <v>201</v>
      </c>
      <c r="D1773" s="15">
        <v>2003</v>
      </c>
      <c r="E1773" s="13">
        <v>0</v>
      </c>
      <c r="F1773" s="13">
        <v>0</v>
      </c>
      <c r="G1773" s="13">
        <v>0</v>
      </c>
      <c r="H1773" s="13">
        <v>0</v>
      </c>
      <c r="I1773" s="19">
        <v>0.48899999999999999</v>
      </c>
      <c r="J1773" s="19">
        <v>0.84299999999999997</v>
      </c>
    </row>
    <row r="1774" spans="1:10" ht="14.5" x14ac:dyDescent="0.35">
      <c r="A1774" s="12" t="str">
        <f t="shared" si="27"/>
        <v>Nigeria-Africa-2004</v>
      </c>
      <c r="B1774" s="13" t="s">
        <v>64</v>
      </c>
      <c r="C1774" s="14" t="s">
        <v>201</v>
      </c>
      <c r="D1774" s="15">
        <v>2004</v>
      </c>
      <c r="E1774" s="19">
        <v>0.49099999999999999</v>
      </c>
      <c r="F1774" s="19">
        <v>35</v>
      </c>
      <c r="G1774" s="13">
        <v>0</v>
      </c>
      <c r="H1774" s="19">
        <v>81</v>
      </c>
      <c r="I1774" s="19">
        <v>0.63500000000000001</v>
      </c>
      <c r="J1774" s="19">
        <v>1.258</v>
      </c>
    </row>
    <row r="1775" spans="1:10" ht="14.5" x14ac:dyDescent="0.35">
      <c r="A1775" s="12" t="str">
        <f t="shared" si="27"/>
        <v>Nigeria-Africa-2005</v>
      </c>
      <c r="B1775" s="13" t="s">
        <v>64</v>
      </c>
      <c r="C1775" s="14" t="s">
        <v>201</v>
      </c>
      <c r="D1775" s="15">
        <v>2005</v>
      </c>
      <c r="E1775" s="19">
        <v>0.20300000000000001</v>
      </c>
      <c r="F1775" s="19">
        <v>18</v>
      </c>
      <c r="G1775" s="13">
        <v>0</v>
      </c>
      <c r="H1775" s="19">
        <v>192</v>
      </c>
      <c r="I1775" s="19">
        <v>0.28599999999999998</v>
      </c>
      <c r="J1775" s="19">
        <v>0.60399999999999998</v>
      </c>
    </row>
    <row r="1776" spans="1:10" ht="14.5" x14ac:dyDescent="0.35">
      <c r="A1776" s="12" t="str">
        <f t="shared" si="27"/>
        <v>Nigeria-Africa-2006</v>
      </c>
      <c r="B1776" s="13" t="s">
        <v>64</v>
      </c>
      <c r="C1776" s="14" t="s">
        <v>201</v>
      </c>
      <c r="D1776" s="15">
        <v>2006</v>
      </c>
      <c r="E1776" s="19">
        <v>0.47699999999999998</v>
      </c>
      <c r="F1776" s="19">
        <v>14</v>
      </c>
      <c r="G1776" s="13">
        <v>0</v>
      </c>
      <c r="H1776" s="19">
        <v>269</v>
      </c>
      <c r="I1776" s="19">
        <v>0.79700000000000004</v>
      </c>
      <c r="J1776" s="19">
        <v>1.0760000000000001</v>
      </c>
    </row>
    <row r="1777" spans="1:10" ht="14.5" x14ac:dyDescent="0.35">
      <c r="A1777" s="12" t="str">
        <f t="shared" si="27"/>
        <v>Nigeria-Africa-2007</v>
      </c>
      <c r="B1777" s="13" t="s">
        <v>64</v>
      </c>
      <c r="C1777" s="14" t="s">
        <v>201</v>
      </c>
      <c r="D1777" s="15">
        <v>2007</v>
      </c>
      <c r="E1777" s="19">
        <v>0.44600000000000001</v>
      </c>
      <c r="F1777" s="19">
        <v>8</v>
      </c>
      <c r="G1777" s="13">
        <v>0</v>
      </c>
      <c r="H1777" s="19">
        <v>250</v>
      </c>
      <c r="I1777" s="19">
        <v>0.83699999999999997</v>
      </c>
      <c r="J1777" s="19">
        <v>1.056</v>
      </c>
    </row>
    <row r="1778" spans="1:10" ht="14.5" x14ac:dyDescent="0.35">
      <c r="A1778" s="12" t="str">
        <f t="shared" si="27"/>
        <v>Nigeria-Africa-2008</v>
      </c>
      <c r="B1778" s="13" t="s">
        <v>64</v>
      </c>
      <c r="C1778" s="14" t="s">
        <v>201</v>
      </c>
      <c r="D1778" s="15">
        <v>2008</v>
      </c>
      <c r="E1778" s="19">
        <v>0.61899999999999999</v>
      </c>
      <c r="F1778" s="19">
        <v>47</v>
      </c>
      <c r="G1778" s="13">
        <v>0</v>
      </c>
      <c r="H1778" s="19">
        <v>298</v>
      </c>
      <c r="I1778" s="19">
        <v>0.504</v>
      </c>
      <c r="J1778" s="19">
        <v>1.038</v>
      </c>
    </row>
    <row r="1779" spans="1:10" ht="14.5" x14ac:dyDescent="0.35">
      <c r="A1779" s="12" t="str">
        <f t="shared" si="27"/>
        <v>Nigeria-Africa-2009</v>
      </c>
      <c r="B1779" s="13" t="s">
        <v>64</v>
      </c>
      <c r="C1779" s="14" t="s">
        <v>201</v>
      </c>
      <c r="D1779" s="15">
        <v>2009</v>
      </c>
      <c r="E1779" s="19">
        <v>0.45900000000000002</v>
      </c>
      <c r="F1779" s="19">
        <v>30</v>
      </c>
      <c r="G1779" s="13">
        <v>0</v>
      </c>
      <c r="H1779" s="19">
        <v>232</v>
      </c>
      <c r="I1779" s="19">
        <v>0.19600000000000001</v>
      </c>
      <c r="J1779" s="19">
        <v>0.36599999999999999</v>
      </c>
    </row>
    <row r="1780" spans="1:10" ht="14.5" x14ac:dyDescent="0.35">
      <c r="A1780" s="12" t="str">
        <f t="shared" si="27"/>
        <v>Nigeria-Africa-2010</v>
      </c>
      <c r="B1780" s="13" t="s">
        <v>64</v>
      </c>
      <c r="C1780" s="14" t="s">
        <v>201</v>
      </c>
      <c r="D1780" s="15">
        <v>2010</v>
      </c>
      <c r="E1780" s="19">
        <v>0.315</v>
      </c>
      <c r="F1780" s="19">
        <v>6</v>
      </c>
      <c r="G1780" s="13">
        <v>0</v>
      </c>
      <c r="H1780" s="19">
        <v>135</v>
      </c>
      <c r="I1780" s="19">
        <v>0.86699999999999999</v>
      </c>
      <c r="J1780" s="19">
        <v>1.071</v>
      </c>
    </row>
    <row r="1781" spans="1:10" ht="14.5" x14ac:dyDescent="0.35">
      <c r="A1781" s="12" t="str">
        <f t="shared" si="27"/>
        <v>Nigeria-Africa-2011</v>
      </c>
      <c r="B1781" s="13" t="s">
        <v>64</v>
      </c>
      <c r="C1781" s="14" t="s">
        <v>201</v>
      </c>
      <c r="D1781" s="15">
        <v>2011</v>
      </c>
      <c r="E1781" s="13">
        <v>0</v>
      </c>
      <c r="F1781" s="13">
        <v>0</v>
      </c>
      <c r="G1781" s="13">
        <v>0</v>
      </c>
      <c r="H1781" s="13">
        <v>0</v>
      </c>
      <c r="I1781" s="19">
        <v>0.35799999999999998</v>
      </c>
      <c r="J1781" s="19">
        <v>0.82799999999999996</v>
      </c>
    </row>
    <row r="1782" spans="1:10" ht="14.5" x14ac:dyDescent="0.35">
      <c r="A1782" s="12" t="str">
        <f t="shared" si="27"/>
        <v>Nigeria-Africa-2012</v>
      </c>
      <c r="B1782" s="13" t="s">
        <v>64</v>
      </c>
      <c r="C1782" s="14" t="s">
        <v>201</v>
      </c>
      <c r="D1782" s="15">
        <v>2012</v>
      </c>
      <c r="E1782" s="19">
        <v>0.34599999999999997</v>
      </c>
      <c r="F1782" s="19">
        <v>13</v>
      </c>
      <c r="G1782" s="13">
        <v>0</v>
      </c>
      <c r="H1782" s="19">
        <v>105</v>
      </c>
      <c r="I1782" s="19">
        <v>0.68799999999999994</v>
      </c>
      <c r="J1782" s="19">
        <v>1.1559999999999999</v>
      </c>
    </row>
    <row r="1783" spans="1:10" ht="14.5" x14ac:dyDescent="0.35">
      <c r="A1783" s="12" t="str">
        <f t="shared" si="27"/>
        <v>North Korea-Asia-2000</v>
      </c>
      <c r="B1783" s="13" t="s">
        <v>60</v>
      </c>
      <c r="C1783" s="14" t="s">
        <v>202</v>
      </c>
      <c r="D1783" s="15">
        <v>2000</v>
      </c>
      <c r="E1783" s="19">
        <v>0.20399999999999999</v>
      </c>
      <c r="F1783" s="19">
        <v>26</v>
      </c>
      <c r="G1783" s="13">
        <v>0</v>
      </c>
      <c r="H1783" s="19">
        <v>59</v>
      </c>
      <c r="I1783" s="19">
        <v>0.72499999999999998</v>
      </c>
      <c r="J1783" s="19">
        <v>1.5289999999999999</v>
      </c>
    </row>
    <row r="1784" spans="1:10" ht="14.5" x14ac:dyDescent="0.35">
      <c r="A1784" s="12" t="str">
        <f t="shared" si="27"/>
        <v>North Korea-Asia-2001</v>
      </c>
      <c r="B1784" s="13" t="s">
        <v>60</v>
      </c>
      <c r="C1784" s="14" t="s">
        <v>202</v>
      </c>
      <c r="D1784" s="15">
        <v>2001</v>
      </c>
      <c r="E1784" s="19">
        <v>0.59299999999999997</v>
      </c>
      <c r="F1784" s="19">
        <v>27</v>
      </c>
      <c r="G1784" s="13">
        <v>0</v>
      </c>
      <c r="H1784" s="19">
        <v>156</v>
      </c>
      <c r="I1784" s="19">
        <v>0.59699999999999998</v>
      </c>
      <c r="J1784" s="19">
        <v>0.93</v>
      </c>
    </row>
    <row r="1785" spans="1:10" ht="14.5" x14ac:dyDescent="0.35">
      <c r="A1785" s="12" t="str">
        <f t="shared" si="27"/>
        <v>North Korea-Asia-2002</v>
      </c>
      <c r="B1785" s="13" t="s">
        <v>60</v>
      </c>
      <c r="C1785" s="14" t="s">
        <v>202</v>
      </c>
      <c r="D1785" s="15">
        <v>2002</v>
      </c>
      <c r="E1785" s="19">
        <v>0.54100000000000004</v>
      </c>
      <c r="F1785" s="19">
        <v>16</v>
      </c>
      <c r="G1785" s="13">
        <v>0</v>
      </c>
      <c r="H1785" s="19">
        <v>122</v>
      </c>
      <c r="I1785" s="19">
        <v>0.878</v>
      </c>
      <c r="J1785" s="19">
        <v>1.0569999999999999</v>
      </c>
    </row>
    <row r="1786" spans="1:10" ht="14.5" x14ac:dyDescent="0.35">
      <c r="A1786" s="12" t="str">
        <f t="shared" si="27"/>
        <v>North Korea-Asia-2003</v>
      </c>
      <c r="B1786" s="13" t="s">
        <v>60</v>
      </c>
      <c r="C1786" s="14" t="s">
        <v>202</v>
      </c>
      <c r="D1786" s="15">
        <v>2003</v>
      </c>
      <c r="E1786" s="19">
        <v>0.30399999999999999</v>
      </c>
      <c r="F1786" s="19">
        <v>24</v>
      </c>
      <c r="G1786" s="13">
        <v>0</v>
      </c>
      <c r="H1786" s="19">
        <v>372</v>
      </c>
      <c r="I1786" s="19">
        <v>0.28899999999999998</v>
      </c>
      <c r="J1786" s="19">
        <v>1.0429999999999999</v>
      </c>
    </row>
    <row r="1787" spans="1:10" ht="14.5" x14ac:dyDescent="0.35">
      <c r="A1787" s="12" t="str">
        <f t="shared" si="27"/>
        <v>North Korea-Asia-2004</v>
      </c>
      <c r="B1787" s="13" t="s">
        <v>60</v>
      </c>
      <c r="C1787" s="14" t="s">
        <v>202</v>
      </c>
      <c r="D1787" s="15">
        <v>2004</v>
      </c>
      <c r="E1787" s="19">
        <v>0.65</v>
      </c>
      <c r="F1787" s="19">
        <v>7</v>
      </c>
      <c r="G1787" s="13">
        <v>0</v>
      </c>
      <c r="H1787" s="19">
        <v>132</v>
      </c>
      <c r="I1787" s="19">
        <v>0.46899999999999997</v>
      </c>
      <c r="J1787" s="19">
        <v>0.83499999999999996</v>
      </c>
    </row>
    <row r="1788" spans="1:10" ht="14.5" x14ac:dyDescent="0.35">
      <c r="A1788" s="12" t="str">
        <f t="shared" si="27"/>
        <v>North Korea-Asia-2005</v>
      </c>
      <c r="B1788" s="13" t="s">
        <v>60</v>
      </c>
      <c r="C1788" s="14" t="s">
        <v>202</v>
      </c>
      <c r="D1788" s="15">
        <v>2005</v>
      </c>
      <c r="E1788" s="19">
        <v>0.41099999999999998</v>
      </c>
      <c r="F1788" s="19">
        <v>7</v>
      </c>
      <c r="G1788" s="13">
        <v>0</v>
      </c>
      <c r="H1788" s="19">
        <v>87</v>
      </c>
      <c r="I1788" s="19">
        <v>0.82599999999999996</v>
      </c>
      <c r="J1788" s="19">
        <v>1.0429999999999999</v>
      </c>
    </row>
    <row r="1789" spans="1:10" ht="14.5" x14ac:dyDescent="0.35">
      <c r="A1789" s="12" t="str">
        <f t="shared" si="27"/>
        <v>North Korea-Asia-2006</v>
      </c>
      <c r="B1789" s="13" t="s">
        <v>60</v>
      </c>
      <c r="C1789" s="14" t="s">
        <v>202</v>
      </c>
      <c r="D1789" s="15">
        <v>2006</v>
      </c>
      <c r="E1789" s="19">
        <v>0.56499999999999995</v>
      </c>
      <c r="F1789" s="19">
        <v>39</v>
      </c>
      <c r="G1789" s="13">
        <v>0</v>
      </c>
      <c r="H1789" s="19">
        <v>364</v>
      </c>
      <c r="I1789" s="19">
        <v>9.6000000000000002E-2</v>
      </c>
      <c r="J1789" s="19">
        <v>0.60099999999999998</v>
      </c>
    </row>
    <row r="1790" spans="1:10" ht="14.5" x14ac:dyDescent="0.35">
      <c r="A1790" s="12" t="str">
        <f t="shared" si="27"/>
        <v>North Korea-Asia-2007</v>
      </c>
      <c r="B1790" s="13" t="s">
        <v>60</v>
      </c>
      <c r="C1790" s="14" t="s">
        <v>202</v>
      </c>
      <c r="D1790" s="15">
        <v>2007</v>
      </c>
      <c r="E1790" s="19">
        <v>0.253</v>
      </c>
      <c r="F1790" s="19">
        <v>13</v>
      </c>
      <c r="G1790" s="13">
        <v>0</v>
      </c>
      <c r="H1790" s="19">
        <v>76</v>
      </c>
      <c r="I1790" s="19">
        <v>0.54800000000000004</v>
      </c>
      <c r="J1790" s="19">
        <v>1.1100000000000001</v>
      </c>
    </row>
    <row r="1791" spans="1:10" ht="14.5" x14ac:dyDescent="0.35">
      <c r="A1791" s="12" t="str">
        <f t="shared" si="27"/>
        <v>North Korea-Asia-2008</v>
      </c>
      <c r="B1791" s="13" t="s">
        <v>60</v>
      </c>
      <c r="C1791" s="14" t="s">
        <v>202</v>
      </c>
      <c r="D1791" s="15">
        <v>2008</v>
      </c>
      <c r="E1791" s="19">
        <v>0.26500000000000001</v>
      </c>
      <c r="F1791" s="19">
        <v>5</v>
      </c>
      <c r="G1791" s="13">
        <v>0</v>
      </c>
      <c r="H1791" s="19">
        <v>140</v>
      </c>
      <c r="I1791" s="19">
        <v>0.89500000000000002</v>
      </c>
      <c r="J1791" s="19">
        <v>1.004</v>
      </c>
    </row>
    <row r="1792" spans="1:10" ht="14.5" x14ac:dyDescent="0.35">
      <c r="A1792" s="12" t="str">
        <f t="shared" si="27"/>
        <v>North Korea-Asia-2009</v>
      </c>
      <c r="B1792" s="13" t="s">
        <v>60</v>
      </c>
      <c r="C1792" s="14" t="s">
        <v>202</v>
      </c>
      <c r="D1792" s="15">
        <v>2009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</row>
    <row r="1793" spans="1:10" ht="14.5" x14ac:dyDescent="0.35">
      <c r="A1793" s="12" t="str">
        <f t="shared" si="27"/>
        <v>North Korea-Asia-2010</v>
      </c>
      <c r="B1793" s="13" t="s">
        <v>60</v>
      </c>
      <c r="C1793" s="14" t="s">
        <v>202</v>
      </c>
      <c r="D1793" s="15">
        <v>2010</v>
      </c>
      <c r="E1793" s="19">
        <v>0.52400000000000002</v>
      </c>
      <c r="F1793" s="19">
        <v>6</v>
      </c>
      <c r="G1793" s="13">
        <v>0</v>
      </c>
      <c r="H1793" s="19">
        <v>254</v>
      </c>
      <c r="I1793" s="19">
        <v>0.182</v>
      </c>
      <c r="J1793" s="19">
        <v>0.76700000000000002</v>
      </c>
    </row>
    <row r="1794" spans="1:10" ht="14.5" x14ac:dyDescent="0.35">
      <c r="A1794" s="12" t="str">
        <f t="shared" si="27"/>
        <v>North Korea-Asia-2011</v>
      </c>
      <c r="B1794" s="13" t="s">
        <v>60</v>
      </c>
      <c r="C1794" s="14" t="s">
        <v>202</v>
      </c>
      <c r="D1794" s="15">
        <v>2011</v>
      </c>
      <c r="E1794" s="13">
        <v>0</v>
      </c>
      <c r="F1794" s="13">
        <v>0</v>
      </c>
      <c r="G1794" s="13">
        <v>0</v>
      </c>
      <c r="H1794" s="13">
        <v>0</v>
      </c>
      <c r="I1794" s="19">
        <v>0.64400000000000002</v>
      </c>
      <c r="J1794" s="19">
        <v>0.58299999999999996</v>
      </c>
    </row>
    <row r="1795" spans="1:10" ht="14.5" x14ac:dyDescent="0.35">
      <c r="A1795" s="12" t="str">
        <f t="shared" ref="A1795:A1858" si="28">C1795&amp;"-"&amp;D1795</f>
        <v>North Korea-Asia-2012</v>
      </c>
      <c r="B1795" s="13" t="s">
        <v>60</v>
      </c>
      <c r="C1795" s="14" t="s">
        <v>202</v>
      </c>
      <c r="D1795" s="15">
        <v>2012</v>
      </c>
      <c r="E1795" s="19">
        <v>0.42799999999999999</v>
      </c>
      <c r="F1795" s="19">
        <v>63</v>
      </c>
      <c r="G1795" s="13">
        <v>0</v>
      </c>
      <c r="H1795" s="19">
        <v>368</v>
      </c>
      <c r="I1795" s="19">
        <v>0.27900000000000003</v>
      </c>
      <c r="J1795" s="19">
        <v>0.63300000000000001</v>
      </c>
    </row>
    <row r="1796" spans="1:10" ht="14.5" x14ac:dyDescent="0.35">
      <c r="A1796" s="12" t="str">
        <f t="shared" si="28"/>
        <v>North Macedonia-Europe-2000</v>
      </c>
      <c r="B1796" s="13" t="s">
        <v>62</v>
      </c>
      <c r="C1796" s="14" t="s">
        <v>203</v>
      </c>
      <c r="D1796" s="15">
        <v>2000</v>
      </c>
      <c r="E1796" s="19">
        <v>0.49</v>
      </c>
      <c r="F1796" s="19">
        <v>18</v>
      </c>
      <c r="G1796" s="13">
        <v>0</v>
      </c>
      <c r="H1796" s="19">
        <v>196</v>
      </c>
      <c r="I1796" s="19">
        <v>0.752</v>
      </c>
      <c r="J1796" s="19">
        <v>1.151</v>
      </c>
    </row>
    <row r="1797" spans="1:10" ht="14.5" x14ac:dyDescent="0.35">
      <c r="A1797" s="12" t="str">
        <f t="shared" si="28"/>
        <v>North Macedonia-Europe-2001</v>
      </c>
      <c r="B1797" s="13" t="s">
        <v>62</v>
      </c>
      <c r="C1797" s="14" t="s">
        <v>203</v>
      </c>
      <c r="D1797" s="15">
        <v>2001</v>
      </c>
      <c r="E1797" s="19">
        <v>0.35799999999999998</v>
      </c>
      <c r="F1797" s="19">
        <v>23</v>
      </c>
      <c r="G1797" s="13">
        <v>0</v>
      </c>
      <c r="H1797" s="19">
        <v>279</v>
      </c>
      <c r="I1797" s="19">
        <v>0.33200000000000002</v>
      </c>
      <c r="J1797" s="19">
        <v>1.0449999999999999</v>
      </c>
    </row>
    <row r="1798" spans="1:10" ht="14.5" x14ac:dyDescent="0.35">
      <c r="A1798" s="12" t="str">
        <f t="shared" si="28"/>
        <v>North Macedonia-Europe-2002</v>
      </c>
      <c r="B1798" s="13" t="s">
        <v>62</v>
      </c>
      <c r="C1798" s="14" t="s">
        <v>203</v>
      </c>
      <c r="D1798" s="15">
        <v>2002</v>
      </c>
      <c r="E1798" s="19">
        <v>0.214</v>
      </c>
      <c r="F1798" s="19">
        <v>22</v>
      </c>
      <c r="G1798" s="13">
        <v>0</v>
      </c>
      <c r="H1798" s="19">
        <v>196</v>
      </c>
      <c r="I1798" s="19">
        <v>0.41399999999999998</v>
      </c>
      <c r="J1798" s="19">
        <v>1.1519999999999999</v>
      </c>
    </row>
    <row r="1799" spans="1:10" ht="14.5" x14ac:dyDescent="0.35">
      <c r="A1799" s="12" t="str">
        <f t="shared" si="28"/>
        <v>North Macedonia-Europe-2003</v>
      </c>
      <c r="B1799" s="13" t="s">
        <v>62</v>
      </c>
      <c r="C1799" s="14" t="s">
        <v>203</v>
      </c>
      <c r="D1799" s="15">
        <v>2003</v>
      </c>
      <c r="E1799" s="19">
        <v>0.52400000000000002</v>
      </c>
      <c r="F1799" s="19">
        <v>25</v>
      </c>
      <c r="G1799" s="13">
        <v>0</v>
      </c>
      <c r="H1799" s="19">
        <v>170</v>
      </c>
      <c r="I1799" s="19">
        <v>0.69399999999999995</v>
      </c>
      <c r="J1799" s="19">
        <v>1.1930000000000001</v>
      </c>
    </row>
    <row r="1800" spans="1:10" ht="14.5" x14ac:dyDescent="0.35">
      <c r="A1800" s="12" t="str">
        <f t="shared" si="28"/>
        <v>North Macedonia-Europe-2004</v>
      </c>
      <c r="B1800" s="13" t="s">
        <v>62</v>
      </c>
      <c r="C1800" s="14" t="s">
        <v>203</v>
      </c>
      <c r="D1800" s="15">
        <v>2004</v>
      </c>
      <c r="E1800" s="13">
        <v>0</v>
      </c>
      <c r="F1800" s="13">
        <v>0</v>
      </c>
      <c r="G1800" s="13">
        <v>0</v>
      </c>
      <c r="H1800" s="13">
        <v>0</v>
      </c>
      <c r="I1800" s="19">
        <v>0.46899999999999997</v>
      </c>
      <c r="J1800" s="19">
        <v>0.88</v>
      </c>
    </row>
    <row r="1801" spans="1:10" ht="14.5" x14ac:dyDescent="0.35">
      <c r="A1801" s="12" t="str">
        <f t="shared" si="28"/>
        <v>North Macedonia-Europe-2005</v>
      </c>
      <c r="B1801" s="13" t="s">
        <v>62</v>
      </c>
      <c r="C1801" s="14" t="s">
        <v>203</v>
      </c>
      <c r="D1801" s="15">
        <v>2005</v>
      </c>
      <c r="E1801" s="13">
        <v>0</v>
      </c>
      <c r="F1801" s="13">
        <v>0</v>
      </c>
      <c r="G1801" s="13">
        <v>0</v>
      </c>
      <c r="H1801" s="13">
        <v>0</v>
      </c>
      <c r="I1801" s="19">
        <v>0.504</v>
      </c>
      <c r="J1801" s="19">
        <v>0.57599999999999996</v>
      </c>
    </row>
    <row r="1802" spans="1:10" ht="14.5" x14ac:dyDescent="0.35">
      <c r="A1802" s="12" t="str">
        <f t="shared" si="28"/>
        <v>North Macedonia-Europe-2006</v>
      </c>
      <c r="B1802" s="13" t="s">
        <v>62</v>
      </c>
      <c r="C1802" s="14" t="s">
        <v>203</v>
      </c>
      <c r="D1802" s="15">
        <v>2006</v>
      </c>
      <c r="E1802" s="13">
        <v>0</v>
      </c>
      <c r="F1802" s="13">
        <v>0</v>
      </c>
      <c r="G1802" s="13">
        <v>0</v>
      </c>
      <c r="H1802" s="13">
        <v>0</v>
      </c>
      <c r="I1802" s="19">
        <v>0.70899999999999996</v>
      </c>
      <c r="J1802" s="19">
        <v>0.78100000000000003</v>
      </c>
    </row>
    <row r="1803" spans="1:10" ht="14.5" x14ac:dyDescent="0.35">
      <c r="A1803" s="12" t="str">
        <f t="shared" si="28"/>
        <v>North Macedonia-Europe-2007</v>
      </c>
      <c r="B1803" s="13" t="s">
        <v>62</v>
      </c>
      <c r="C1803" s="14" t="s">
        <v>203</v>
      </c>
      <c r="D1803" s="15">
        <v>2007</v>
      </c>
      <c r="E1803" s="19">
        <v>0.56599999999999995</v>
      </c>
      <c r="F1803" s="19">
        <v>27</v>
      </c>
      <c r="G1803" s="13">
        <v>0</v>
      </c>
      <c r="H1803" s="19">
        <v>2085</v>
      </c>
      <c r="I1803" s="19">
        <v>6.6000000000000003E-2</v>
      </c>
      <c r="J1803" s="19">
        <v>1.1839999999999999</v>
      </c>
    </row>
    <row r="1804" spans="1:10" ht="14.5" x14ac:dyDescent="0.35">
      <c r="A1804" s="12" t="str">
        <f t="shared" si="28"/>
        <v>North Macedonia-Europe-2008</v>
      </c>
      <c r="B1804" s="13" t="s">
        <v>62</v>
      </c>
      <c r="C1804" s="14" t="s">
        <v>203</v>
      </c>
      <c r="D1804" s="15">
        <v>2008</v>
      </c>
      <c r="E1804" s="19">
        <v>0.46200000000000002</v>
      </c>
      <c r="F1804" s="19">
        <v>26</v>
      </c>
      <c r="G1804" s="13">
        <v>0</v>
      </c>
      <c r="H1804" s="19">
        <v>166</v>
      </c>
      <c r="I1804" s="19">
        <v>0.499</v>
      </c>
      <c r="J1804" s="19">
        <v>1.54</v>
      </c>
    </row>
    <row r="1805" spans="1:10" ht="14.5" x14ac:dyDescent="0.35">
      <c r="A1805" s="12" t="str">
        <f t="shared" si="28"/>
        <v>North Macedonia-Europe-2009</v>
      </c>
      <c r="B1805" s="13" t="s">
        <v>62</v>
      </c>
      <c r="C1805" s="14" t="s">
        <v>203</v>
      </c>
      <c r="D1805" s="15">
        <v>2009</v>
      </c>
      <c r="E1805" s="19">
        <v>0.45600000000000002</v>
      </c>
      <c r="F1805" s="19">
        <v>9</v>
      </c>
      <c r="G1805" s="13">
        <v>0</v>
      </c>
      <c r="H1805" s="19">
        <v>202</v>
      </c>
      <c r="I1805" s="19">
        <v>0.28299999999999997</v>
      </c>
      <c r="J1805" s="19">
        <v>0.92700000000000005</v>
      </c>
    </row>
    <row r="1806" spans="1:10" ht="14.5" x14ac:dyDescent="0.35">
      <c r="A1806" s="12" t="str">
        <f t="shared" si="28"/>
        <v>North Macedonia-Europe-2010</v>
      </c>
      <c r="B1806" s="13" t="s">
        <v>62</v>
      </c>
      <c r="C1806" s="14" t="s">
        <v>203</v>
      </c>
      <c r="D1806" s="15">
        <v>2010</v>
      </c>
      <c r="E1806" s="19">
        <v>0.35799999999999998</v>
      </c>
      <c r="F1806" s="19">
        <v>32</v>
      </c>
      <c r="G1806" s="13">
        <v>0</v>
      </c>
      <c r="H1806" s="19">
        <v>616</v>
      </c>
      <c r="I1806" s="19">
        <v>0.33600000000000002</v>
      </c>
      <c r="J1806" s="19">
        <v>1.3089999999999999</v>
      </c>
    </row>
    <row r="1807" spans="1:10" ht="14.5" x14ac:dyDescent="0.35">
      <c r="A1807" s="12" t="str">
        <f t="shared" si="28"/>
        <v>North Macedonia-Europe-2011</v>
      </c>
      <c r="B1807" s="13" t="s">
        <v>62</v>
      </c>
      <c r="C1807" s="14" t="s">
        <v>203</v>
      </c>
      <c r="D1807" s="15">
        <v>2011</v>
      </c>
      <c r="E1807" s="19">
        <v>0.55300000000000005</v>
      </c>
      <c r="F1807" s="19">
        <v>16</v>
      </c>
      <c r="G1807" s="13">
        <v>0</v>
      </c>
      <c r="H1807" s="19">
        <v>340</v>
      </c>
      <c r="I1807" s="19">
        <v>0.53300000000000003</v>
      </c>
      <c r="J1807" s="19">
        <v>1.0960000000000001</v>
      </c>
    </row>
    <row r="1808" spans="1:10" ht="14.5" x14ac:dyDescent="0.35">
      <c r="A1808" s="12" t="str">
        <f t="shared" si="28"/>
        <v>North Macedonia-Europe-2012</v>
      </c>
      <c r="B1808" s="13" t="s">
        <v>62</v>
      </c>
      <c r="C1808" s="14" t="s">
        <v>203</v>
      </c>
      <c r="D1808" s="15">
        <v>2012</v>
      </c>
      <c r="E1808" s="19">
        <v>0.47299999999999998</v>
      </c>
      <c r="F1808" s="19">
        <v>27</v>
      </c>
      <c r="G1808" s="13">
        <v>0</v>
      </c>
      <c r="H1808" s="19">
        <v>325</v>
      </c>
      <c r="I1808" s="19">
        <v>0.61799999999999999</v>
      </c>
      <c r="J1808" s="19">
        <v>1.123</v>
      </c>
    </row>
    <row r="1809" spans="1:10" ht="14.5" x14ac:dyDescent="0.35">
      <c r="A1809" s="12" t="str">
        <f t="shared" si="28"/>
        <v>Norway-Europe-2000</v>
      </c>
      <c r="B1809" s="13" t="s">
        <v>62</v>
      </c>
      <c r="C1809" s="14" t="s">
        <v>204</v>
      </c>
      <c r="D1809" s="15">
        <v>2000</v>
      </c>
      <c r="E1809" s="19">
        <v>0.434</v>
      </c>
      <c r="F1809" s="19">
        <v>31</v>
      </c>
      <c r="G1809" s="13">
        <v>0</v>
      </c>
      <c r="H1809" s="19">
        <v>418</v>
      </c>
      <c r="I1809" s="19">
        <v>0.48599999999999999</v>
      </c>
      <c r="J1809" s="19">
        <v>1.0840000000000001</v>
      </c>
    </row>
    <row r="1810" spans="1:10" ht="14.5" x14ac:dyDescent="0.35">
      <c r="A1810" s="12" t="str">
        <f t="shared" si="28"/>
        <v>Norway-Europe-2001</v>
      </c>
      <c r="B1810" s="13" t="s">
        <v>62</v>
      </c>
      <c r="C1810" s="14" t="s">
        <v>204</v>
      </c>
      <c r="D1810" s="15">
        <v>2001</v>
      </c>
      <c r="E1810" s="19">
        <v>0.42899999999999999</v>
      </c>
      <c r="F1810" s="19">
        <v>6</v>
      </c>
      <c r="G1810" s="13">
        <v>0</v>
      </c>
      <c r="H1810" s="19">
        <v>328</v>
      </c>
      <c r="I1810" s="19">
        <v>0.42099999999999999</v>
      </c>
      <c r="J1810" s="19">
        <v>1.2769999999999999</v>
      </c>
    </row>
    <row r="1811" spans="1:10" ht="14.5" x14ac:dyDescent="0.35">
      <c r="A1811" s="12" t="str">
        <f t="shared" si="28"/>
        <v>Norway-Europe-2002</v>
      </c>
      <c r="B1811" s="13" t="s">
        <v>62</v>
      </c>
      <c r="C1811" s="14" t="s">
        <v>204</v>
      </c>
      <c r="D1811" s="15">
        <v>2002</v>
      </c>
      <c r="E1811" s="19">
        <v>0.38400000000000001</v>
      </c>
      <c r="F1811" s="19">
        <v>60</v>
      </c>
      <c r="G1811" s="13">
        <v>0</v>
      </c>
      <c r="H1811" s="19">
        <v>260</v>
      </c>
      <c r="I1811" s="19">
        <v>0.56699999999999995</v>
      </c>
      <c r="J1811" s="19">
        <v>0.95499999999999996</v>
      </c>
    </row>
    <row r="1812" spans="1:10" ht="14.5" x14ac:dyDescent="0.35">
      <c r="A1812" s="12" t="str">
        <f t="shared" si="28"/>
        <v>Norway-Europe-2003</v>
      </c>
      <c r="B1812" s="13" t="s">
        <v>62</v>
      </c>
      <c r="C1812" s="14" t="s">
        <v>204</v>
      </c>
      <c r="D1812" s="15">
        <v>2003</v>
      </c>
      <c r="E1812" s="19">
        <v>0.48899999999999999</v>
      </c>
      <c r="F1812" s="19">
        <v>38</v>
      </c>
      <c r="G1812" s="13">
        <v>0</v>
      </c>
      <c r="H1812" s="19">
        <v>264</v>
      </c>
      <c r="I1812" s="19">
        <v>0.35899999999999999</v>
      </c>
      <c r="J1812" s="19">
        <v>1.111</v>
      </c>
    </row>
    <row r="1813" spans="1:10" ht="14.5" x14ac:dyDescent="0.35">
      <c r="A1813" s="12" t="str">
        <f t="shared" si="28"/>
        <v>Norway-Europe-2004</v>
      </c>
      <c r="B1813" s="13" t="s">
        <v>62</v>
      </c>
      <c r="C1813" s="14" t="s">
        <v>204</v>
      </c>
      <c r="D1813" s="15">
        <v>2004</v>
      </c>
      <c r="E1813" s="13">
        <v>0</v>
      </c>
      <c r="F1813" s="13">
        <v>0</v>
      </c>
      <c r="G1813" s="13">
        <v>0</v>
      </c>
      <c r="H1813" s="13">
        <v>0</v>
      </c>
      <c r="I1813" s="19">
        <v>0.65100000000000002</v>
      </c>
      <c r="J1813" s="19">
        <v>0.90700000000000003</v>
      </c>
    </row>
    <row r="1814" spans="1:10" ht="14.5" x14ac:dyDescent="0.35">
      <c r="A1814" s="12" t="str">
        <f t="shared" si="28"/>
        <v>Norway-Europe-2005</v>
      </c>
      <c r="B1814" s="13" t="s">
        <v>62</v>
      </c>
      <c r="C1814" s="14" t="s">
        <v>204</v>
      </c>
      <c r="D1814" s="15">
        <v>2005</v>
      </c>
      <c r="E1814" s="19">
        <v>0.754</v>
      </c>
      <c r="F1814" s="19">
        <v>13</v>
      </c>
      <c r="G1814" s="13">
        <v>0</v>
      </c>
      <c r="H1814" s="19">
        <v>340</v>
      </c>
      <c r="I1814" s="19">
        <v>0.40799999999999997</v>
      </c>
      <c r="J1814" s="19">
        <v>1.51</v>
      </c>
    </row>
    <row r="1815" spans="1:10" ht="14.5" x14ac:dyDescent="0.35">
      <c r="A1815" s="12" t="str">
        <f t="shared" si="28"/>
        <v>Norway-Europe-2006</v>
      </c>
      <c r="B1815" s="13" t="s">
        <v>62</v>
      </c>
      <c r="C1815" s="14" t="s">
        <v>204</v>
      </c>
      <c r="D1815" s="15">
        <v>2006</v>
      </c>
      <c r="E1815" s="19">
        <v>0.27900000000000003</v>
      </c>
      <c r="F1815" s="19">
        <v>18</v>
      </c>
      <c r="G1815" s="13">
        <v>0</v>
      </c>
      <c r="H1815" s="19">
        <v>63</v>
      </c>
      <c r="I1815" s="19">
        <v>0.77200000000000002</v>
      </c>
      <c r="J1815" s="19">
        <v>1.085</v>
      </c>
    </row>
    <row r="1816" spans="1:10" ht="14.5" x14ac:dyDescent="0.35">
      <c r="A1816" s="12" t="str">
        <f t="shared" si="28"/>
        <v>Norway-Europe-2007</v>
      </c>
      <c r="B1816" s="13" t="s">
        <v>62</v>
      </c>
      <c r="C1816" s="14" t="s">
        <v>204</v>
      </c>
      <c r="D1816" s="15">
        <v>2007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</row>
    <row r="1817" spans="1:10" ht="14.5" x14ac:dyDescent="0.35">
      <c r="A1817" s="12" t="str">
        <f t="shared" si="28"/>
        <v>Norway-Europe-2008</v>
      </c>
      <c r="B1817" s="13" t="s">
        <v>62</v>
      </c>
      <c r="C1817" s="14" t="s">
        <v>204</v>
      </c>
      <c r="D1817" s="15">
        <v>2008</v>
      </c>
      <c r="E1817" s="19">
        <v>0.51200000000000001</v>
      </c>
      <c r="F1817" s="19">
        <v>29</v>
      </c>
      <c r="G1817" s="13">
        <v>0</v>
      </c>
      <c r="H1817" s="19">
        <v>448</v>
      </c>
      <c r="I1817" s="19">
        <v>0.247</v>
      </c>
      <c r="J1817" s="19">
        <v>1.1919999999999999</v>
      </c>
    </row>
    <row r="1818" spans="1:10" ht="14.5" x14ac:dyDescent="0.35">
      <c r="A1818" s="12" t="str">
        <f t="shared" si="28"/>
        <v>Norway-Europe-2009</v>
      </c>
      <c r="B1818" s="13" t="s">
        <v>62</v>
      </c>
      <c r="C1818" s="14" t="s">
        <v>204</v>
      </c>
      <c r="D1818" s="15">
        <v>2009</v>
      </c>
      <c r="E1818" s="19">
        <v>1.208</v>
      </c>
      <c r="F1818" s="19">
        <v>48</v>
      </c>
      <c r="G1818" s="13">
        <v>0</v>
      </c>
      <c r="H1818" s="19">
        <v>987</v>
      </c>
      <c r="I1818" s="19">
        <v>0.19700000000000001</v>
      </c>
      <c r="J1818" s="19">
        <v>0.72599999999999998</v>
      </c>
    </row>
    <row r="1819" spans="1:10" ht="14.5" x14ac:dyDescent="0.35">
      <c r="A1819" s="12" t="str">
        <f t="shared" si="28"/>
        <v>Norway-Europe-2010</v>
      </c>
      <c r="B1819" s="13" t="s">
        <v>62</v>
      </c>
      <c r="C1819" s="14" t="s">
        <v>204</v>
      </c>
      <c r="D1819" s="15">
        <v>2010</v>
      </c>
      <c r="E1819" s="19">
        <v>0.36399999999999999</v>
      </c>
      <c r="F1819" s="19">
        <v>16</v>
      </c>
      <c r="G1819" s="13">
        <v>0</v>
      </c>
      <c r="H1819" s="19">
        <v>279</v>
      </c>
      <c r="I1819" s="19">
        <v>0.59199999999999997</v>
      </c>
      <c r="J1819" s="19">
        <v>1.0229999999999999</v>
      </c>
    </row>
    <row r="1820" spans="1:10" ht="14.5" x14ac:dyDescent="0.35">
      <c r="A1820" s="12" t="str">
        <f t="shared" si="28"/>
        <v>Norway-Europe-2011</v>
      </c>
      <c r="B1820" s="13" t="s">
        <v>62</v>
      </c>
      <c r="C1820" s="14" t="s">
        <v>204</v>
      </c>
      <c r="D1820" s="15">
        <v>2011</v>
      </c>
      <c r="E1820" s="19">
        <v>0.20300000000000001</v>
      </c>
      <c r="F1820" s="19">
        <v>15</v>
      </c>
      <c r="G1820" s="13">
        <v>0</v>
      </c>
      <c r="H1820" s="19">
        <v>192</v>
      </c>
      <c r="I1820" s="19">
        <v>0.36299999999999999</v>
      </c>
      <c r="J1820" s="19">
        <v>0.85599999999999998</v>
      </c>
    </row>
    <row r="1821" spans="1:10" ht="14.5" x14ac:dyDescent="0.35">
      <c r="A1821" s="12" t="str">
        <f t="shared" si="28"/>
        <v>Norway-Europe-2012</v>
      </c>
      <c r="B1821" s="13" t="s">
        <v>62</v>
      </c>
      <c r="C1821" s="14" t="s">
        <v>204</v>
      </c>
      <c r="D1821" s="15">
        <v>2012</v>
      </c>
      <c r="E1821" s="19">
        <v>0.47699999999999998</v>
      </c>
      <c r="F1821" s="19">
        <v>17</v>
      </c>
      <c r="G1821" s="13">
        <v>0</v>
      </c>
      <c r="H1821" s="19">
        <v>808</v>
      </c>
      <c r="I1821" s="19">
        <v>0.51900000000000002</v>
      </c>
      <c r="J1821" s="19">
        <v>1.28</v>
      </c>
    </row>
    <row r="1822" spans="1:10" ht="14.5" x14ac:dyDescent="0.35">
      <c r="A1822" s="12" t="str">
        <f t="shared" si="28"/>
        <v>Oman-Middle East-2000</v>
      </c>
      <c r="B1822" s="13" t="s">
        <v>79</v>
      </c>
      <c r="C1822" s="14" t="s">
        <v>205</v>
      </c>
      <c r="D1822" s="15">
        <v>2000</v>
      </c>
      <c r="E1822" s="19">
        <v>0.47799999999999998</v>
      </c>
      <c r="F1822" s="19">
        <v>14</v>
      </c>
      <c r="G1822" s="13">
        <v>0</v>
      </c>
      <c r="H1822" s="19">
        <v>269</v>
      </c>
      <c r="I1822" s="19">
        <v>0.80800000000000005</v>
      </c>
      <c r="J1822" s="19">
        <v>1.149</v>
      </c>
    </row>
    <row r="1823" spans="1:10" ht="14.5" x14ac:dyDescent="0.35">
      <c r="A1823" s="12" t="str">
        <f t="shared" si="28"/>
        <v>Oman-Middle East-2001</v>
      </c>
      <c r="B1823" s="13" t="s">
        <v>79</v>
      </c>
      <c r="C1823" s="14" t="s">
        <v>205</v>
      </c>
      <c r="D1823" s="15">
        <v>2001</v>
      </c>
      <c r="E1823" s="19">
        <v>0.2</v>
      </c>
      <c r="F1823" s="19">
        <v>26</v>
      </c>
      <c r="G1823" s="13">
        <v>0</v>
      </c>
      <c r="H1823" s="19">
        <v>59</v>
      </c>
      <c r="I1823" s="19">
        <v>0.78900000000000003</v>
      </c>
      <c r="J1823" s="19">
        <v>1.4370000000000001</v>
      </c>
    </row>
    <row r="1824" spans="1:10" ht="14.5" x14ac:dyDescent="0.35">
      <c r="A1824" s="12" t="str">
        <f t="shared" si="28"/>
        <v>Oman-Middle East-2002</v>
      </c>
      <c r="B1824" s="13" t="s">
        <v>79</v>
      </c>
      <c r="C1824" s="14" t="s">
        <v>205</v>
      </c>
      <c r="D1824" s="15">
        <v>2002</v>
      </c>
      <c r="E1824" s="19">
        <v>0.41799999999999998</v>
      </c>
      <c r="F1824" s="19">
        <v>8</v>
      </c>
      <c r="G1824" s="13">
        <v>0</v>
      </c>
      <c r="H1824" s="19">
        <v>180</v>
      </c>
      <c r="I1824" s="19">
        <v>0.85799999999999998</v>
      </c>
      <c r="J1824" s="19">
        <v>1.173</v>
      </c>
    </row>
    <row r="1825" spans="1:10" ht="14.5" x14ac:dyDescent="0.35">
      <c r="A1825" s="12" t="str">
        <f t="shared" si="28"/>
        <v>Oman-Middle East-2003</v>
      </c>
      <c r="B1825" s="13" t="s">
        <v>79</v>
      </c>
      <c r="C1825" s="14" t="s">
        <v>205</v>
      </c>
      <c r="D1825" s="15">
        <v>2003</v>
      </c>
      <c r="E1825" s="19">
        <v>0.621</v>
      </c>
      <c r="F1825" s="19">
        <v>47</v>
      </c>
      <c r="G1825" s="13">
        <v>0</v>
      </c>
      <c r="H1825" s="19">
        <v>298</v>
      </c>
      <c r="I1825" s="19">
        <v>0.55100000000000005</v>
      </c>
      <c r="J1825" s="19">
        <v>1.0840000000000001</v>
      </c>
    </row>
    <row r="1826" spans="1:10" ht="14.5" x14ac:dyDescent="0.35">
      <c r="A1826" s="12" t="str">
        <f t="shared" si="28"/>
        <v>Oman-Middle East-2004</v>
      </c>
      <c r="B1826" s="13" t="s">
        <v>79</v>
      </c>
      <c r="C1826" s="14" t="s">
        <v>205</v>
      </c>
      <c r="D1826" s="15">
        <v>2004</v>
      </c>
      <c r="E1826" s="19">
        <v>0.42499999999999999</v>
      </c>
      <c r="F1826" s="19">
        <v>23</v>
      </c>
      <c r="G1826" s="13">
        <v>0</v>
      </c>
      <c r="H1826" s="19">
        <v>234</v>
      </c>
      <c r="I1826" s="19">
        <v>0.20499999999999999</v>
      </c>
      <c r="J1826" s="19">
        <v>0.51300000000000001</v>
      </c>
    </row>
    <row r="1827" spans="1:10" ht="14.5" x14ac:dyDescent="0.35">
      <c r="A1827" s="12" t="str">
        <f t="shared" si="28"/>
        <v>Oman-Middle East-2005</v>
      </c>
      <c r="B1827" s="13" t="s">
        <v>79</v>
      </c>
      <c r="C1827" s="14" t="s">
        <v>205</v>
      </c>
      <c r="D1827" s="15">
        <v>2005</v>
      </c>
      <c r="E1827" s="19">
        <v>0.48399999999999999</v>
      </c>
      <c r="F1827" s="19">
        <v>7</v>
      </c>
      <c r="G1827" s="13">
        <v>0</v>
      </c>
      <c r="H1827" s="19">
        <v>81</v>
      </c>
      <c r="I1827" s="19">
        <v>0.66200000000000003</v>
      </c>
      <c r="J1827" s="19">
        <v>1.2809999999999999</v>
      </c>
    </row>
    <row r="1828" spans="1:10" ht="14.5" x14ac:dyDescent="0.35">
      <c r="A1828" s="12" t="str">
        <f t="shared" si="28"/>
        <v>Oman-Middle East-2006</v>
      </c>
      <c r="B1828" s="13" t="s">
        <v>79</v>
      </c>
      <c r="C1828" s="14" t="s">
        <v>205</v>
      </c>
      <c r="D1828" s="15">
        <v>2006</v>
      </c>
      <c r="E1828" s="19">
        <v>0.32</v>
      </c>
      <c r="F1828" s="19">
        <v>6</v>
      </c>
      <c r="G1828" s="13">
        <v>0</v>
      </c>
      <c r="H1828" s="19">
        <v>135</v>
      </c>
      <c r="I1828" s="19">
        <v>0.85</v>
      </c>
      <c r="J1828" s="19">
        <v>1.1539999999999999</v>
      </c>
    </row>
    <row r="1829" spans="1:10" ht="14.5" x14ac:dyDescent="0.35">
      <c r="A1829" s="12" t="str">
        <f t="shared" si="28"/>
        <v>Oman-Middle East-2007</v>
      </c>
      <c r="B1829" s="13" t="s">
        <v>79</v>
      </c>
      <c r="C1829" s="14" t="s">
        <v>205</v>
      </c>
      <c r="D1829" s="15">
        <v>2007</v>
      </c>
      <c r="E1829" s="13">
        <v>0</v>
      </c>
      <c r="F1829" s="13">
        <v>0</v>
      </c>
      <c r="G1829" s="13">
        <v>0</v>
      </c>
      <c r="H1829" s="13">
        <v>0</v>
      </c>
      <c r="I1829" s="19">
        <v>0.40799999999999997</v>
      </c>
      <c r="J1829" s="19">
        <v>0.93</v>
      </c>
    </row>
    <row r="1830" spans="1:10" ht="14.5" x14ac:dyDescent="0.35">
      <c r="A1830" s="12" t="str">
        <f t="shared" si="28"/>
        <v>Oman-Middle East-2008</v>
      </c>
      <c r="B1830" s="13" t="s">
        <v>79</v>
      </c>
      <c r="C1830" s="14" t="s">
        <v>205</v>
      </c>
      <c r="D1830" s="15">
        <v>2008</v>
      </c>
      <c r="E1830" s="19">
        <v>0.57299999999999995</v>
      </c>
      <c r="F1830" s="19">
        <v>4</v>
      </c>
      <c r="G1830" s="13">
        <v>0</v>
      </c>
      <c r="H1830" s="19">
        <v>156</v>
      </c>
      <c r="I1830" s="19">
        <v>0.64400000000000002</v>
      </c>
      <c r="J1830" s="19">
        <v>1.006</v>
      </c>
    </row>
    <row r="1831" spans="1:10" ht="14.5" x14ac:dyDescent="0.35">
      <c r="A1831" s="12" t="str">
        <f t="shared" si="28"/>
        <v>Oman-Middle East-2009</v>
      </c>
      <c r="B1831" s="13" t="s">
        <v>79</v>
      </c>
      <c r="C1831" s="14" t="s">
        <v>205</v>
      </c>
      <c r="D1831" s="15">
        <v>2009</v>
      </c>
      <c r="E1831" s="19">
        <v>0.41099999999999998</v>
      </c>
      <c r="F1831" s="19">
        <v>7</v>
      </c>
      <c r="G1831" s="13">
        <v>0</v>
      </c>
      <c r="H1831" s="19">
        <v>87</v>
      </c>
      <c r="I1831" s="19">
        <v>0.86899999999999999</v>
      </c>
      <c r="J1831" s="19">
        <v>1.0669999999999999</v>
      </c>
    </row>
    <row r="1832" spans="1:10" ht="14.5" x14ac:dyDescent="0.35">
      <c r="A1832" s="12" t="str">
        <f t="shared" si="28"/>
        <v>Oman-Middle East-2010</v>
      </c>
      <c r="B1832" s="13" t="s">
        <v>79</v>
      </c>
      <c r="C1832" s="14" t="s">
        <v>205</v>
      </c>
      <c r="D1832" s="15">
        <v>2010</v>
      </c>
      <c r="E1832" s="19">
        <v>0.53700000000000003</v>
      </c>
      <c r="F1832" s="19">
        <v>16</v>
      </c>
      <c r="G1832" s="13">
        <v>0</v>
      </c>
      <c r="H1832" s="19">
        <v>122</v>
      </c>
      <c r="I1832" s="19">
        <v>0.82</v>
      </c>
      <c r="J1832" s="19">
        <v>1.105</v>
      </c>
    </row>
    <row r="1833" spans="1:10" ht="14.5" x14ac:dyDescent="0.35">
      <c r="A1833" s="12" t="str">
        <f t="shared" si="28"/>
        <v>Oman-Middle East-2011</v>
      </c>
      <c r="B1833" s="13" t="s">
        <v>79</v>
      </c>
      <c r="C1833" s="14" t="s">
        <v>205</v>
      </c>
      <c r="D1833" s="15">
        <v>2011</v>
      </c>
      <c r="E1833" s="19">
        <v>0.30399999999999999</v>
      </c>
      <c r="F1833" s="19">
        <v>24</v>
      </c>
      <c r="G1833" s="13">
        <v>0</v>
      </c>
      <c r="H1833" s="19">
        <v>372</v>
      </c>
      <c r="I1833" s="19">
        <v>0.308</v>
      </c>
      <c r="J1833" s="19">
        <v>1.4570000000000001</v>
      </c>
    </row>
    <row r="1834" spans="1:10" ht="14.5" x14ac:dyDescent="0.35">
      <c r="A1834" s="12" t="str">
        <f t="shared" si="28"/>
        <v>Oman-Middle East-2012</v>
      </c>
      <c r="B1834" s="13" t="s">
        <v>79</v>
      </c>
      <c r="C1834" s="14" t="s">
        <v>205</v>
      </c>
      <c r="D1834" s="15">
        <v>2012</v>
      </c>
      <c r="E1834" s="19">
        <v>0.45900000000000002</v>
      </c>
      <c r="F1834" s="19">
        <v>36</v>
      </c>
      <c r="G1834" s="13">
        <v>0</v>
      </c>
      <c r="H1834" s="19">
        <v>364</v>
      </c>
      <c r="I1834" s="19">
        <v>0.15</v>
      </c>
      <c r="J1834" s="19">
        <v>0.73399999999999999</v>
      </c>
    </row>
    <row r="1835" spans="1:10" ht="14.5" x14ac:dyDescent="0.35">
      <c r="A1835" s="12" t="str">
        <f t="shared" si="28"/>
        <v>Pakistan-Asia-2000</v>
      </c>
      <c r="B1835" s="13" t="s">
        <v>60</v>
      </c>
      <c r="C1835" s="14" t="s">
        <v>206</v>
      </c>
      <c r="D1835" s="15">
        <v>2000</v>
      </c>
      <c r="E1835" s="19">
        <v>0.34499999999999997</v>
      </c>
      <c r="F1835" s="19">
        <v>13</v>
      </c>
      <c r="G1835" s="13">
        <v>0</v>
      </c>
      <c r="H1835" s="19">
        <v>105</v>
      </c>
      <c r="I1835" s="19">
        <v>0.751</v>
      </c>
      <c r="J1835" s="19">
        <v>1.2110000000000001</v>
      </c>
    </row>
    <row r="1836" spans="1:10" ht="14.5" x14ac:dyDescent="0.35">
      <c r="A1836" s="12" t="str">
        <f t="shared" si="28"/>
        <v>Pakistan-Asia-2001</v>
      </c>
      <c r="B1836" s="13" t="s">
        <v>60</v>
      </c>
      <c r="C1836" s="14" t="s">
        <v>206</v>
      </c>
      <c r="D1836" s="15">
        <v>2001</v>
      </c>
      <c r="E1836" s="19">
        <v>0.65</v>
      </c>
      <c r="F1836" s="19">
        <v>7</v>
      </c>
      <c r="G1836" s="13">
        <v>0</v>
      </c>
      <c r="H1836" s="19">
        <v>132</v>
      </c>
      <c r="I1836" s="19">
        <v>0.66100000000000003</v>
      </c>
      <c r="J1836" s="19">
        <v>0.89</v>
      </c>
    </row>
    <row r="1837" spans="1:10" ht="14.5" x14ac:dyDescent="0.35">
      <c r="A1837" s="12" t="str">
        <f t="shared" si="28"/>
        <v>Pakistan-Asia-2002</v>
      </c>
      <c r="B1837" s="13" t="s">
        <v>60</v>
      </c>
      <c r="C1837" s="14" t="s">
        <v>206</v>
      </c>
      <c r="D1837" s="15">
        <v>2002</v>
      </c>
      <c r="E1837" s="13">
        <v>0</v>
      </c>
      <c r="F1837" s="13">
        <v>0</v>
      </c>
      <c r="G1837" s="13">
        <v>0</v>
      </c>
      <c r="H1837" s="13">
        <v>0</v>
      </c>
      <c r="I1837" s="19">
        <v>0.76</v>
      </c>
      <c r="J1837" s="19">
        <v>1.0529999999999999</v>
      </c>
    </row>
    <row r="1838" spans="1:10" ht="14.5" x14ac:dyDescent="0.35">
      <c r="A1838" s="12" t="str">
        <f t="shared" si="28"/>
        <v>Pakistan-Asia-2003</v>
      </c>
      <c r="B1838" s="13" t="s">
        <v>60</v>
      </c>
      <c r="C1838" s="14" t="s">
        <v>206</v>
      </c>
      <c r="D1838" s="15">
        <v>2003</v>
      </c>
      <c r="E1838" s="19">
        <v>0.26200000000000001</v>
      </c>
      <c r="F1838" s="19">
        <v>5</v>
      </c>
      <c r="G1838" s="13">
        <v>0</v>
      </c>
      <c r="H1838" s="19">
        <v>140</v>
      </c>
      <c r="I1838" s="19">
        <v>0.90600000000000003</v>
      </c>
      <c r="J1838" s="19">
        <v>1.069</v>
      </c>
    </row>
    <row r="1839" spans="1:10" ht="14.5" x14ac:dyDescent="0.35">
      <c r="A1839" s="12" t="str">
        <f t="shared" si="28"/>
        <v>Pakistan-Asia-2004</v>
      </c>
      <c r="B1839" s="13" t="s">
        <v>60</v>
      </c>
      <c r="C1839" s="14" t="s">
        <v>206</v>
      </c>
      <c r="D1839" s="15">
        <v>2004</v>
      </c>
      <c r="E1839" s="19">
        <v>0.253</v>
      </c>
      <c r="F1839" s="19">
        <v>13</v>
      </c>
      <c r="G1839" s="13">
        <v>0</v>
      </c>
      <c r="H1839" s="19">
        <v>76</v>
      </c>
      <c r="I1839" s="19">
        <v>0.61199999999999999</v>
      </c>
      <c r="J1839" s="19">
        <v>1.159</v>
      </c>
    </row>
    <row r="1840" spans="1:10" ht="14.5" x14ac:dyDescent="0.35">
      <c r="A1840" s="12" t="str">
        <f t="shared" si="28"/>
        <v>Pakistan-Asia-2005</v>
      </c>
      <c r="B1840" s="13" t="s">
        <v>60</v>
      </c>
      <c r="C1840" s="14" t="s">
        <v>206</v>
      </c>
      <c r="D1840" s="15">
        <v>2005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</row>
    <row r="1841" spans="1:10" ht="14.5" x14ac:dyDescent="0.35">
      <c r="A1841" s="12" t="str">
        <f t="shared" si="28"/>
        <v>Pakistan-Asia-2006</v>
      </c>
      <c r="B1841" s="13" t="s">
        <v>60</v>
      </c>
      <c r="C1841" s="14" t="s">
        <v>206</v>
      </c>
      <c r="D1841" s="15">
        <v>2006</v>
      </c>
      <c r="E1841" s="19">
        <v>0.443</v>
      </c>
      <c r="F1841" s="19">
        <v>6</v>
      </c>
      <c r="G1841" s="13">
        <v>0</v>
      </c>
      <c r="H1841" s="19">
        <v>223</v>
      </c>
      <c r="I1841" s="19">
        <v>0.28599999999999998</v>
      </c>
      <c r="J1841" s="19">
        <v>0.89200000000000002</v>
      </c>
    </row>
    <row r="1842" spans="1:10" ht="14.5" x14ac:dyDescent="0.35">
      <c r="A1842" s="12" t="str">
        <f t="shared" si="28"/>
        <v>Pakistan-Asia-2007</v>
      </c>
      <c r="B1842" s="13" t="s">
        <v>60</v>
      </c>
      <c r="C1842" s="14" t="s">
        <v>206</v>
      </c>
      <c r="D1842" s="15">
        <v>2007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</row>
    <row r="1843" spans="1:10" ht="14.5" x14ac:dyDescent="0.35">
      <c r="A1843" s="12" t="str">
        <f t="shared" si="28"/>
        <v>Pakistan-Asia-2008</v>
      </c>
      <c r="B1843" s="13" t="s">
        <v>60</v>
      </c>
      <c r="C1843" s="14" t="s">
        <v>206</v>
      </c>
      <c r="D1843" s="15">
        <v>2008</v>
      </c>
      <c r="E1843" s="13">
        <v>0</v>
      </c>
      <c r="F1843" s="13">
        <v>0</v>
      </c>
      <c r="G1843" s="13">
        <v>0</v>
      </c>
      <c r="H1843" s="13">
        <v>0</v>
      </c>
      <c r="I1843" s="19">
        <v>0.67300000000000004</v>
      </c>
      <c r="J1843" s="19">
        <v>0.61599999999999999</v>
      </c>
    </row>
    <row r="1844" spans="1:10" ht="14.5" x14ac:dyDescent="0.35">
      <c r="A1844" s="12" t="str">
        <f t="shared" si="28"/>
        <v>Pakistan-Asia-2009</v>
      </c>
      <c r="B1844" s="13" t="s">
        <v>60</v>
      </c>
      <c r="C1844" s="14" t="s">
        <v>206</v>
      </c>
      <c r="D1844" s="15">
        <v>2009</v>
      </c>
      <c r="E1844" s="13">
        <v>0</v>
      </c>
      <c r="F1844" s="13">
        <v>0</v>
      </c>
      <c r="G1844" s="13">
        <v>0</v>
      </c>
      <c r="H1844" s="13">
        <v>0</v>
      </c>
      <c r="I1844" s="19">
        <v>0.75600000000000001</v>
      </c>
      <c r="J1844" s="19">
        <v>1.1060000000000001</v>
      </c>
    </row>
    <row r="1845" spans="1:10" ht="14.5" x14ac:dyDescent="0.35">
      <c r="A1845" s="12" t="str">
        <f t="shared" si="28"/>
        <v>Pakistan-Asia-2010</v>
      </c>
      <c r="B1845" s="13" t="s">
        <v>60</v>
      </c>
      <c r="C1845" s="14" t="s">
        <v>206</v>
      </c>
      <c r="D1845" s="15">
        <v>2010</v>
      </c>
      <c r="E1845" s="19">
        <v>0.42799999999999999</v>
      </c>
      <c r="F1845" s="19">
        <v>69</v>
      </c>
      <c r="G1845" s="13">
        <v>0</v>
      </c>
      <c r="H1845" s="19">
        <v>428</v>
      </c>
      <c r="I1845" s="19">
        <v>0.34699999999999998</v>
      </c>
      <c r="J1845" s="19">
        <v>0.82299999999999995</v>
      </c>
    </row>
    <row r="1846" spans="1:10" ht="14.5" x14ac:dyDescent="0.35">
      <c r="A1846" s="12" t="str">
        <f t="shared" si="28"/>
        <v>Pakistan-Asia-2011</v>
      </c>
      <c r="B1846" s="13" t="s">
        <v>60</v>
      </c>
      <c r="C1846" s="14" t="s">
        <v>206</v>
      </c>
      <c r="D1846" s="15">
        <v>2011</v>
      </c>
      <c r="E1846" s="19">
        <v>0.49399999999999999</v>
      </c>
      <c r="F1846" s="19">
        <v>18</v>
      </c>
      <c r="G1846" s="13">
        <v>0</v>
      </c>
      <c r="H1846" s="19">
        <v>196</v>
      </c>
      <c r="I1846" s="19">
        <v>0.78</v>
      </c>
      <c r="J1846" s="19">
        <v>1.266</v>
      </c>
    </row>
    <row r="1847" spans="1:10" ht="14.5" x14ac:dyDescent="0.35">
      <c r="A1847" s="12" t="str">
        <f t="shared" si="28"/>
        <v>Pakistan-Asia-2012</v>
      </c>
      <c r="B1847" s="13" t="s">
        <v>60</v>
      </c>
      <c r="C1847" s="14" t="s">
        <v>206</v>
      </c>
      <c r="D1847" s="15">
        <v>2012</v>
      </c>
      <c r="E1847" s="19">
        <v>0.34</v>
      </c>
      <c r="F1847" s="19">
        <v>23</v>
      </c>
      <c r="G1847" s="13">
        <v>0</v>
      </c>
      <c r="H1847" s="19">
        <v>279</v>
      </c>
      <c r="I1847" s="19">
        <v>0.35599999999999998</v>
      </c>
      <c r="J1847" s="19">
        <v>1.198</v>
      </c>
    </row>
    <row r="1848" spans="1:10" ht="14.5" x14ac:dyDescent="0.35">
      <c r="A1848" s="12" t="str">
        <f t="shared" si="28"/>
        <v>Panama-The Americas-2000</v>
      </c>
      <c r="B1848" s="13" t="s">
        <v>70</v>
      </c>
      <c r="C1848" s="14" t="s">
        <v>207</v>
      </c>
      <c r="D1848" s="15">
        <v>2000</v>
      </c>
      <c r="E1848" s="19">
        <v>0.52400000000000002</v>
      </c>
      <c r="F1848" s="19">
        <v>25</v>
      </c>
      <c r="G1848" s="13">
        <v>0</v>
      </c>
      <c r="H1848" s="19">
        <v>170</v>
      </c>
      <c r="I1848" s="19">
        <v>0.72899999999999998</v>
      </c>
      <c r="J1848" s="19">
        <v>1.2969999999999999</v>
      </c>
    </row>
    <row r="1849" spans="1:10" ht="14.5" x14ac:dyDescent="0.35">
      <c r="A1849" s="12" t="str">
        <f t="shared" si="28"/>
        <v>Panama-The Americas-2001</v>
      </c>
      <c r="B1849" s="13" t="s">
        <v>70</v>
      </c>
      <c r="C1849" s="14" t="s">
        <v>207</v>
      </c>
      <c r="D1849" s="15">
        <v>2001</v>
      </c>
      <c r="E1849" s="13">
        <v>0</v>
      </c>
      <c r="F1849" s="13">
        <v>0</v>
      </c>
      <c r="G1849" s="13">
        <v>0</v>
      </c>
      <c r="H1849" s="13">
        <v>0</v>
      </c>
      <c r="I1849" s="19">
        <v>0.7</v>
      </c>
      <c r="J1849" s="19">
        <v>0.80300000000000005</v>
      </c>
    </row>
    <row r="1850" spans="1:10" ht="14.5" x14ac:dyDescent="0.35">
      <c r="A1850" s="12" t="str">
        <f t="shared" si="28"/>
        <v>Panama-The Americas-2002</v>
      </c>
      <c r="B1850" s="13" t="s">
        <v>70</v>
      </c>
      <c r="C1850" s="14" t="s">
        <v>207</v>
      </c>
      <c r="D1850" s="15">
        <v>2002</v>
      </c>
      <c r="E1850" s="19">
        <v>0.33900000000000002</v>
      </c>
      <c r="F1850" s="19">
        <v>49</v>
      </c>
      <c r="G1850" s="13">
        <v>0</v>
      </c>
      <c r="H1850" s="19">
        <v>616</v>
      </c>
      <c r="I1850" s="19">
        <v>0.39700000000000002</v>
      </c>
      <c r="J1850" s="19">
        <v>1.39</v>
      </c>
    </row>
    <row r="1851" spans="1:10" ht="14.5" x14ac:dyDescent="0.35">
      <c r="A1851" s="12" t="str">
        <f t="shared" si="28"/>
        <v>Panama-The Americas-2003</v>
      </c>
      <c r="B1851" s="13" t="s">
        <v>70</v>
      </c>
      <c r="C1851" s="14" t="s">
        <v>207</v>
      </c>
      <c r="D1851" s="15">
        <v>2003</v>
      </c>
      <c r="E1851" s="19">
        <v>0.56599999999999995</v>
      </c>
      <c r="F1851" s="19">
        <v>5</v>
      </c>
      <c r="G1851" s="13">
        <v>0</v>
      </c>
      <c r="H1851" s="19">
        <v>330</v>
      </c>
      <c r="I1851" s="19">
        <v>0.61</v>
      </c>
      <c r="J1851" s="19">
        <v>1.2170000000000001</v>
      </c>
    </row>
    <row r="1852" spans="1:10" ht="14.5" x14ac:dyDescent="0.35">
      <c r="A1852" s="12" t="str">
        <f t="shared" si="28"/>
        <v>Panama-The Americas-2004</v>
      </c>
      <c r="B1852" s="13" t="s">
        <v>70</v>
      </c>
      <c r="C1852" s="14" t="s">
        <v>207</v>
      </c>
      <c r="D1852" s="15">
        <v>2004</v>
      </c>
      <c r="E1852" s="19">
        <v>0.214</v>
      </c>
      <c r="F1852" s="19">
        <v>22</v>
      </c>
      <c r="G1852" s="13">
        <v>0</v>
      </c>
      <c r="H1852" s="19">
        <v>196</v>
      </c>
      <c r="I1852" s="19">
        <v>0.442</v>
      </c>
      <c r="J1852" s="19">
        <v>1.0449999999999999</v>
      </c>
    </row>
    <row r="1853" spans="1:10" ht="14.5" x14ac:dyDescent="0.35">
      <c r="A1853" s="12" t="str">
        <f t="shared" si="28"/>
        <v>Panama-The Americas-2005</v>
      </c>
      <c r="B1853" s="13" t="s">
        <v>70</v>
      </c>
      <c r="C1853" s="14" t="s">
        <v>207</v>
      </c>
      <c r="D1853" s="15">
        <v>2005</v>
      </c>
      <c r="E1853" s="19">
        <v>0.42499999999999999</v>
      </c>
      <c r="F1853" s="19">
        <v>5</v>
      </c>
      <c r="G1853" s="13">
        <v>0</v>
      </c>
      <c r="H1853" s="19">
        <v>328</v>
      </c>
      <c r="I1853" s="19">
        <v>0.441</v>
      </c>
      <c r="J1853" s="19">
        <v>1.329</v>
      </c>
    </row>
    <row r="1854" spans="1:10" ht="14.5" x14ac:dyDescent="0.35">
      <c r="A1854" s="12" t="str">
        <f t="shared" si="28"/>
        <v>Panama-The Americas-2006</v>
      </c>
      <c r="B1854" s="13" t="s">
        <v>70</v>
      </c>
      <c r="C1854" s="14" t="s">
        <v>207</v>
      </c>
      <c r="D1854" s="15">
        <v>2006</v>
      </c>
      <c r="E1854" s="13">
        <v>0</v>
      </c>
      <c r="F1854" s="13">
        <v>0</v>
      </c>
      <c r="G1854" s="13">
        <v>0</v>
      </c>
      <c r="H1854" s="13">
        <v>0</v>
      </c>
      <c r="I1854" s="19">
        <v>0.501</v>
      </c>
      <c r="J1854" s="19">
        <v>0.91600000000000004</v>
      </c>
    </row>
    <row r="1855" spans="1:10" ht="14.5" x14ac:dyDescent="0.35">
      <c r="A1855" s="12" t="str">
        <f t="shared" si="28"/>
        <v>Panama-The Americas-2007</v>
      </c>
      <c r="B1855" s="13" t="s">
        <v>70</v>
      </c>
      <c r="C1855" s="14" t="s">
        <v>207</v>
      </c>
      <c r="D1855" s="15">
        <v>2007</v>
      </c>
      <c r="E1855" s="19">
        <v>0.72499999999999998</v>
      </c>
      <c r="F1855" s="19">
        <v>10</v>
      </c>
      <c r="G1855" s="13">
        <v>0</v>
      </c>
      <c r="H1855" s="19">
        <v>314</v>
      </c>
      <c r="I1855" s="19">
        <v>0.44500000000000001</v>
      </c>
      <c r="J1855" s="19">
        <v>1.5089999999999999</v>
      </c>
    </row>
    <row r="1856" spans="1:10" ht="14.5" x14ac:dyDescent="0.35">
      <c r="A1856" s="12" t="str">
        <f t="shared" si="28"/>
        <v>Panama-The Americas-2008</v>
      </c>
      <c r="B1856" s="13" t="s">
        <v>70</v>
      </c>
      <c r="C1856" s="14" t="s">
        <v>207</v>
      </c>
      <c r="D1856" s="15">
        <v>2008</v>
      </c>
      <c r="E1856" s="19">
        <v>0.27800000000000002</v>
      </c>
      <c r="F1856" s="19">
        <v>18</v>
      </c>
      <c r="G1856" s="13">
        <v>0</v>
      </c>
      <c r="H1856" s="19">
        <v>63</v>
      </c>
      <c r="I1856" s="19">
        <v>0.79200000000000004</v>
      </c>
      <c r="J1856" s="19">
        <v>1.163</v>
      </c>
    </row>
    <row r="1857" spans="1:10" ht="14.5" x14ac:dyDescent="0.35">
      <c r="A1857" s="12" t="str">
        <f t="shared" si="28"/>
        <v>Panama-The Americas-2009</v>
      </c>
      <c r="B1857" s="13" t="s">
        <v>70</v>
      </c>
      <c r="C1857" s="14" t="s">
        <v>207</v>
      </c>
      <c r="D1857" s="15">
        <v>2009</v>
      </c>
      <c r="E1857" s="13">
        <v>0</v>
      </c>
      <c r="F1857" s="13">
        <v>0</v>
      </c>
      <c r="G1857" s="13">
        <v>0</v>
      </c>
      <c r="H1857" s="13">
        <v>0</v>
      </c>
      <c r="I1857" s="19">
        <v>0.7</v>
      </c>
      <c r="J1857" s="19">
        <v>0.95599999999999996</v>
      </c>
    </row>
    <row r="1858" spans="1:10" ht="14.5" x14ac:dyDescent="0.35">
      <c r="A1858" s="12" t="str">
        <f t="shared" si="28"/>
        <v>Panama-The Americas-2010</v>
      </c>
      <c r="B1858" s="13" t="s">
        <v>70</v>
      </c>
      <c r="C1858" s="14" t="s">
        <v>207</v>
      </c>
      <c r="D1858" s="15">
        <v>2010</v>
      </c>
      <c r="E1858" s="19">
        <v>0.57199999999999995</v>
      </c>
      <c r="F1858" s="19">
        <v>27</v>
      </c>
      <c r="G1858" s="13">
        <v>0</v>
      </c>
      <c r="H1858" s="19">
        <v>848</v>
      </c>
      <c r="I1858" s="19">
        <v>0.11</v>
      </c>
      <c r="J1858" s="19">
        <v>1.198</v>
      </c>
    </row>
    <row r="1859" spans="1:10" ht="14.5" x14ac:dyDescent="0.35">
      <c r="A1859" s="12" t="str">
        <f t="shared" ref="A1859:A1922" si="29">C1859&amp;"-"&amp;D1859</f>
        <v>Panama-The Americas-2011</v>
      </c>
      <c r="B1859" s="13" t="s">
        <v>70</v>
      </c>
      <c r="C1859" s="14" t="s">
        <v>207</v>
      </c>
      <c r="D1859" s="15">
        <v>2011</v>
      </c>
      <c r="E1859" s="19">
        <v>1.175</v>
      </c>
      <c r="F1859" s="19">
        <v>31</v>
      </c>
      <c r="G1859" s="13">
        <v>0</v>
      </c>
      <c r="H1859" s="19">
        <v>987</v>
      </c>
      <c r="I1859" s="19">
        <v>0.23</v>
      </c>
      <c r="J1859" s="19">
        <v>0.85099999999999998</v>
      </c>
    </row>
    <row r="1860" spans="1:10" ht="14.5" x14ac:dyDescent="0.35">
      <c r="A1860" s="12" t="str">
        <f t="shared" si="29"/>
        <v>Panama-The Americas-2012</v>
      </c>
      <c r="B1860" s="13" t="s">
        <v>70</v>
      </c>
      <c r="C1860" s="14" t="s">
        <v>207</v>
      </c>
      <c r="D1860" s="15">
        <v>2012</v>
      </c>
      <c r="E1860" s="19">
        <v>0.45600000000000002</v>
      </c>
      <c r="F1860" s="19">
        <v>26</v>
      </c>
      <c r="G1860" s="13">
        <v>0</v>
      </c>
      <c r="H1860" s="19">
        <v>166</v>
      </c>
      <c r="I1860" s="19">
        <v>0.55200000000000005</v>
      </c>
      <c r="J1860" s="19">
        <v>1.5980000000000001</v>
      </c>
    </row>
    <row r="1861" spans="1:10" ht="14.5" x14ac:dyDescent="0.35">
      <c r="A1861" s="12" t="str">
        <f t="shared" si="29"/>
        <v>Papua New Guinea-Oceania-2000</v>
      </c>
      <c r="B1861" s="13" t="s">
        <v>66</v>
      </c>
      <c r="C1861" s="14" t="s">
        <v>208</v>
      </c>
      <c r="D1861" s="15">
        <v>2000</v>
      </c>
      <c r="E1861" s="19">
        <v>0.36799999999999999</v>
      </c>
      <c r="F1861" s="19">
        <v>16</v>
      </c>
      <c r="G1861" s="13">
        <v>0</v>
      </c>
      <c r="H1861" s="19">
        <v>279</v>
      </c>
      <c r="I1861" s="19">
        <v>0.63400000000000001</v>
      </c>
      <c r="J1861" s="19">
        <v>1.075</v>
      </c>
    </row>
    <row r="1862" spans="1:10" ht="14.5" x14ac:dyDescent="0.35">
      <c r="A1862" s="12" t="str">
        <f t="shared" si="29"/>
        <v>Papua New Guinea-Oceania-2001</v>
      </c>
      <c r="B1862" s="13" t="s">
        <v>66</v>
      </c>
      <c r="C1862" s="14" t="s">
        <v>208</v>
      </c>
      <c r="D1862" s="15">
        <v>2001</v>
      </c>
      <c r="E1862" s="19">
        <v>0.45400000000000001</v>
      </c>
      <c r="F1862" s="19">
        <v>9</v>
      </c>
      <c r="G1862" s="13">
        <v>0</v>
      </c>
      <c r="H1862" s="19">
        <v>202</v>
      </c>
      <c r="I1862" s="19">
        <v>0.32400000000000001</v>
      </c>
      <c r="J1862" s="19">
        <v>1.1140000000000001</v>
      </c>
    </row>
    <row r="1863" spans="1:10" ht="14.5" x14ac:dyDescent="0.35">
      <c r="A1863" s="12" t="str">
        <f t="shared" si="29"/>
        <v>Papua New Guinea-Oceania-2002</v>
      </c>
      <c r="B1863" s="13" t="s">
        <v>66</v>
      </c>
      <c r="C1863" s="14" t="s">
        <v>208</v>
      </c>
      <c r="D1863" s="15">
        <v>2002</v>
      </c>
      <c r="E1863" s="19">
        <v>0.46500000000000002</v>
      </c>
      <c r="F1863" s="19">
        <v>18</v>
      </c>
      <c r="G1863" s="13">
        <v>0</v>
      </c>
      <c r="H1863" s="19">
        <v>325</v>
      </c>
      <c r="I1863" s="19">
        <v>0.66100000000000003</v>
      </c>
      <c r="J1863" s="19">
        <v>1.0189999999999999</v>
      </c>
    </row>
    <row r="1864" spans="1:10" ht="14.5" x14ac:dyDescent="0.35">
      <c r="A1864" s="12" t="str">
        <f t="shared" si="29"/>
        <v>Papua New Guinea-Oceania-2003</v>
      </c>
      <c r="B1864" s="13" t="s">
        <v>66</v>
      </c>
      <c r="C1864" s="14" t="s">
        <v>208</v>
      </c>
      <c r="D1864" s="15">
        <v>2003</v>
      </c>
      <c r="E1864" s="19">
        <v>0.45100000000000001</v>
      </c>
      <c r="F1864" s="19">
        <v>31</v>
      </c>
      <c r="G1864" s="13">
        <v>0</v>
      </c>
      <c r="H1864" s="19">
        <v>418</v>
      </c>
      <c r="I1864" s="19">
        <v>0.53100000000000003</v>
      </c>
      <c r="J1864" s="19">
        <v>1.1499999999999999</v>
      </c>
    </row>
    <row r="1865" spans="1:10" ht="14.5" x14ac:dyDescent="0.35">
      <c r="A1865" s="12" t="str">
        <f t="shared" si="29"/>
        <v>Papua New Guinea-Oceania-2004</v>
      </c>
      <c r="B1865" s="13" t="s">
        <v>66</v>
      </c>
      <c r="C1865" s="14" t="s">
        <v>208</v>
      </c>
      <c r="D1865" s="15">
        <v>2004</v>
      </c>
      <c r="E1865" s="19">
        <v>0.17399999999999999</v>
      </c>
      <c r="F1865" s="19">
        <v>9</v>
      </c>
      <c r="G1865" s="13">
        <v>0</v>
      </c>
      <c r="H1865" s="19">
        <v>150</v>
      </c>
      <c r="I1865" s="19">
        <v>0.46</v>
      </c>
      <c r="J1865" s="19">
        <v>0.93700000000000006</v>
      </c>
    </row>
    <row r="1866" spans="1:10" ht="14.5" x14ac:dyDescent="0.35">
      <c r="A1866" s="12" t="str">
        <f t="shared" si="29"/>
        <v>Papua New Guinea-Oceania-2005</v>
      </c>
      <c r="B1866" s="13" t="s">
        <v>66</v>
      </c>
      <c r="C1866" s="14" t="s">
        <v>208</v>
      </c>
      <c r="D1866" s="15">
        <v>2005</v>
      </c>
      <c r="E1866" s="19">
        <v>0.35799999999999998</v>
      </c>
      <c r="F1866" s="19">
        <v>19</v>
      </c>
      <c r="G1866" s="13">
        <v>0</v>
      </c>
      <c r="H1866" s="19">
        <v>260</v>
      </c>
      <c r="I1866" s="19">
        <v>0.57999999999999996</v>
      </c>
      <c r="J1866" s="19">
        <v>1.0109999999999999</v>
      </c>
    </row>
    <row r="1867" spans="1:10" ht="14.5" x14ac:dyDescent="0.35">
      <c r="A1867" s="12" t="str">
        <f t="shared" si="29"/>
        <v>Papua New Guinea-Oceania-2006</v>
      </c>
      <c r="B1867" s="13" t="s">
        <v>66</v>
      </c>
      <c r="C1867" s="14" t="s">
        <v>208</v>
      </c>
      <c r="D1867" s="15">
        <v>2006</v>
      </c>
      <c r="E1867" s="19">
        <v>0.47799999999999998</v>
      </c>
      <c r="F1867" s="19">
        <v>14</v>
      </c>
      <c r="G1867" s="13">
        <v>0</v>
      </c>
      <c r="H1867" s="19">
        <v>269</v>
      </c>
      <c r="I1867" s="19">
        <v>0.83699999999999997</v>
      </c>
      <c r="J1867" s="19">
        <v>1.284</v>
      </c>
    </row>
    <row r="1868" spans="1:10" ht="14.5" x14ac:dyDescent="0.35">
      <c r="A1868" s="12" t="str">
        <f t="shared" si="29"/>
        <v>Papua New Guinea-Oceania-2007</v>
      </c>
      <c r="B1868" s="13" t="s">
        <v>66</v>
      </c>
      <c r="C1868" s="14" t="s">
        <v>208</v>
      </c>
      <c r="D1868" s="15">
        <v>2007</v>
      </c>
      <c r="E1868" s="19">
        <v>0.38200000000000001</v>
      </c>
      <c r="F1868" s="19">
        <v>8</v>
      </c>
      <c r="G1868" s="13">
        <v>0</v>
      </c>
      <c r="H1868" s="19">
        <v>180</v>
      </c>
      <c r="I1868" s="19">
        <v>0.874</v>
      </c>
      <c r="J1868" s="19">
        <v>1.25</v>
      </c>
    </row>
    <row r="1869" spans="1:10" ht="14.5" x14ac:dyDescent="0.35">
      <c r="A1869" s="12" t="str">
        <f t="shared" si="29"/>
        <v>Papua New Guinea-Oceania-2008</v>
      </c>
      <c r="B1869" s="13" t="s">
        <v>66</v>
      </c>
      <c r="C1869" s="14" t="s">
        <v>208</v>
      </c>
      <c r="D1869" s="15">
        <v>2008</v>
      </c>
      <c r="E1869" s="19">
        <v>0.46700000000000003</v>
      </c>
      <c r="F1869" s="19">
        <v>19</v>
      </c>
      <c r="G1869" s="13">
        <v>0</v>
      </c>
      <c r="H1869" s="19">
        <v>224</v>
      </c>
      <c r="I1869" s="19">
        <v>0.38200000000000001</v>
      </c>
      <c r="J1869" s="19">
        <v>1.2450000000000001</v>
      </c>
    </row>
    <row r="1870" spans="1:10" ht="14.5" x14ac:dyDescent="0.35">
      <c r="A1870" s="12" t="str">
        <f t="shared" si="29"/>
        <v>Papua New Guinea-Oceania-2009</v>
      </c>
      <c r="B1870" s="13" t="s">
        <v>66</v>
      </c>
      <c r="C1870" s="14" t="s">
        <v>208</v>
      </c>
      <c r="D1870" s="15">
        <v>2009</v>
      </c>
      <c r="E1870" s="19">
        <v>0.60299999999999998</v>
      </c>
      <c r="F1870" s="19">
        <v>47</v>
      </c>
      <c r="G1870" s="13">
        <v>0</v>
      </c>
      <c r="H1870" s="19">
        <v>234</v>
      </c>
      <c r="I1870" s="19">
        <v>0.59599999999999997</v>
      </c>
      <c r="J1870" s="19">
        <v>1.097</v>
      </c>
    </row>
    <row r="1871" spans="1:10" ht="14.5" x14ac:dyDescent="0.35">
      <c r="A1871" s="12" t="str">
        <f t="shared" si="29"/>
        <v>Papua New Guinea-Oceania-2010</v>
      </c>
      <c r="B1871" s="13" t="s">
        <v>66</v>
      </c>
      <c r="C1871" s="14" t="s">
        <v>208</v>
      </c>
      <c r="D1871" s="15">
        <v>2010</v>
      </c>
      <c r="E1871" s="13">
        <v>0</v>
      </c>
      <c r="F1871" s="13">
        <v>0</v>
      </c>
      <c r="G1871" s="13">
        <v>0</v>
      </c>
      <c r="H1871" s="13">
        <v>0</v>
      </c>
      <c r="I1871" s="19">
        <v>0.54500000000000004</v>
      </c>
      <c r="J1871" s="19">
        <v>0.79900000000000004</v>
      </c>
    </row>
    <row r="1872" spans="1:10" ht="14.5" x14ac:dyDescent="0.35">
      <c r="A1872" s="12" t="str">
        <f t="shared" si="29"/>
        <v>Papua New Guinea-Oceania-2011</v>
      </c>
      <c r="B1872" s="13" t="s">
        <v>66</v>
      </c>
      <c r="C1872" s="14" t="s">
        <v>208</v>
      </c>
      <c r="D1872" s="15">
        <v>2011</v>
      </c>
      <c r="E1872" s="19">
        <v>0.48299999999999998</v>
      </c>
      <c r="F1872" s="19">
        <v>29</v>
      </c>
      <c r="G1872" s="13">
        <v>0</v>
      </c>
      <c r="H1872" s="19">
        <v>448</v>
      </c>
      <c r="I1872" s="19">
        <v>0.26800000000000002</v>
      </c>
      <c r="J1872" s="19">
        <v>1.389</v>
      </c>
    </row>
    <row r="1873" spans="1:10" ht="14.5" x14ac:dyDescent="0.35">
      <c r="A1873" s="12" t="str">
        <f t="shared" si="29"/>
        <v>Papua New Guinea-Oceania-2012</v>
      </c>
      <c r="B1873" s="13" t="s">
        <v>66</v>
      </c>
      <c r="C1873" s="14" t="s">
        <v>208</v>
      </c>
      <c r="D1873" s="15">
        <v>2012</v>
      </c>
      <c r="E1873" s="19">
        <v>0.42</v>
      </c>
      <c r="F1873" s="19">
        <v>15</v>
      </c>
      <c r="G1873" s="13">
        <v>0</v>
      </c>
      <c r="H1873" s="19">
        <v>234</v>
      </c>
      <c r="I1873" s="19">
        <v>0.23400000000000001</v>
      </c>
      <c r="J1873" s="19">
        <v>0.66600000000000004</v>
      </c>
    </row>
    <row r="1874" spans="1:10" ht="14.5" x14ac:dyDescent="0.35">
      <c r="A1874" s="12" t="str">
        <f t="shared" si="29"/>
        <v>Paraguay-The Americas-2000</v>
      </c>
      <c r="B1874" s="13" t="s">
        <v>70</v>
      </c>
      <c r="C1874" s="14" t="s">
        <v>209</v>
      </c>
      <c r="D1874" s="15">
        <v>2000</v>
      </c>
      <c r="E1874" s="19">
        <v>0.47899999999999998</v>
      </c>
      <c r="F1874" s="19">
        <v>7</v>
      </c>
      <c r="G1874" s="13">
        <v>0</v>
      </c>
      <c r="H1874" s="19">
        <v>81</v>
      </c>
      <c r="I1874" s="19">
        <v>0.70599999999999996</v>
      </c>
      <c r="J1874" s="19">
        <v>1.242</v>
      </c>
    </row>
    <row r="1875" spans="1:10" ht="14.5" x14ac:dyDescent="0.35">
      <c r="A1875" s="12" t="str">
        <f t="shared" si="29"/>
        <v>Paraguay-The Americas-2001</v>
      </c>
      <c r="B1875" s="13" t="s">
        <v>70</v>
      </c>
      <c r="C1875" s="14" t="s">
        <v>209</v>
      </c>
      <c r="D1875" s="15">
        <v>2001</v>
      </c>
      <c r="E1875" s="19">
        <v>0.31</v>
      </c>
      <c r="F1875" s="19">
        <v>21</v>
      </c>
      <c r="G1875" s="13">
        <v>0</v>
      </c>
      <c r="H1875" s="19">
        <v>372</v>
      </c>
      <c r="I1875" s="19">
        <v>0.32900000000000001</v>
      </c>
      <c r="J1875" s="19">
        <v>1.8720000000000001</v>
      </c>
    </row>
    <row r="1876" spans="1:10" ht="14.5" x14ac:dyDescent="0.35">
      <c r="A1876" s="12" t="str">
        <f t="shared" si="29"/>
        <v>Paraguay-The Americas-2002</v>
      </c>
      <c r="B1876" s="13" t="s">
        <v>70</v>
      </c>
      <c r="C1876" s="14" t="s">
        <v>209</v>
      </c>
      <c r="D1876" s="15">
        <v>2002</v>
      </c>
      <c r="E1876" s="19">
        <v>0.47699999999999998</v>
      </c>
      <c r="F1876" s="19">
        <v>20</v>
      </c>
      <c r="G1876" s="13">
        <v>0</v>
      </c>
      <c r="H1876" s="19">
        <v>808</v>
      </c>
      <c r="I1876" s="19">
        <v>0.63</v>
      </c>
      <c r="J1876" s="19">
        <v>1.3240000000000001</v>
      </c>
    </row>
    <row r="1877" spans="1:10" ht="14.5" x14ac:dyDescent="0.35">
      <c r="A1877" s="12" t="str">
        <f t="shared" si="29"/>
        <v>Paraguay-The Americas-2003</v>
      </c>
      <c r="B1877" s="13" t="s">
        <v>70</v>
      </c>
      <c r="C1877" s="14" t="s">
        <v>209</v>
      </c>
      <c r="D1877" s="15">
        <v>2003</v>
      </c>
      <c r="E1877" s="19">
        <v>0.29199999999999998</v>
      </c>
      <c r="F1877" s="19">
        <v>6</v>
      </c>
      <c r="G1877" s="13">
        <v>0</v>
      </c>
      <c r="H1877" s="19">
        <v>135</v>
      </c>
      <c r="I1877" s="19">
        <v>0.85</v>
      </c>
      <c r="J1877" s="19">
        <v>1.1930000000000001</v>
      </c>
    </row>
    <row r="1878" spans="1:10" ht="14.5" x14ac:dyDescent="0.35">
      <c r="A1878" s="12" t="str">
        <f t="shared" si="29"/>
        <v>Paraguay-The Americas-2004</v>
      </c>
      <c r="B1878" s="13" t="s">
        <v>70</v>
      </c>
      <c r="C1878" s="14" t="s">
        <v>209</v>
      </c>
      <c r="D1878" s="15">
        <v>2004</v>
      </c>
      <c r="E1878" s="19">
        <v>0.20599999999999999</v>
      </c>
      <c r="F1878" s="19">
        <v>8</v>
      </c>
      <c r="G1878" s="13">
        <v>0</v>
      </c>
      <c r="H1878" s="19">
        <v>149</v>
      </c>
      <c r="I1878" s="19">
        <v>0.42299999999999999</v>
      </c>
      <c r="J1878" s="19">
        <v>0.94399999999999995</v>
      </c>
    </row>
    <row r="1879" spans="1:10" ht="14.5" x14ac:dyDescent="0.35">
      <c r="A1879" s="12" t="str">
        <f t="shared" si="29"/>
        <v>Paraguay-The Americas-2005</v>
      </c>
      <c r="B1879" s="13" t="s">
        <v>70</v>
      </c>
      <c r="C1879" s="14" t="s">
        <v>209</v>
      </c>
      <c r="D1879" s="15">
        <v>2005</v>
      </c>
      <c r="E1879" s="19">
        <v>0.55200000000000005</v>
      </c>
      <c r="F1879" s="19">
        <v>4</v>
      </c>
      <c r="G1879" s="13">
        <v>0</v>
      </c>
      <c r="H1879" s="19">
        <v>156</v>
      </c>
      <c r="I1879" s="19">
        <v>0.66</v>
      </c>
      <c r="J1879" s="19">
        <v>1.0529999999999999</v>
      </c>
    </row>
    <row r="1880" spans="1:10" ht="14.5" x14ac:dyDescent="0.35">
      <c r="A1880" s="12" t="str">
        <f t="shared" si="29"/>
        <v>Paraguay-The Americas-2006</v>
      </c>
      <c r="B1880" s="13" t="s">
        <v>70</v>
      </c>
      <c r="C1880" s="14" t="s">
        <v>209</v>
      </c>
      <c r="D1880" s="15">
        <v>2006</v>
      </c>
      <c r="E1880" s="19">
        <v>0.2</v>
      </c>
      <c r="F1880" s="19">
        <v>26</v>
      </c>
      <c r="G1880" s="13">
        <v>0</v>
      </c>
      <c r="H1880" s="19">
        <v>59</v>
      </c>
      <c r="I1880" s="19">
        <v>0.82199999999999995</v>
      </c>
      <c r="J1880" s="19">
        <v>1.4510000000000001</v>
      </c>
    </row>
    <row r="1881" spans="1:10" ht="14.5" x14ac:dyDescent="0.35">
      <c r="A1881" s="12" t="str">
        <f t="shared" si="29"/>
        <v>Paraguay-The Americas-2007</v>
      </c>
      <c r="B1881" s="13" t="s">
        <v>70</v>
      </c>
      <c r="C1881" s="14" t="s">
        <v>209</v>
      </c>
      <c r="D1881" s="15">
        <v>2007</v>
      </c>
      <c r="E1881" s="19">
        <v>0.53700000000000003</v>
      </c>
      <c r="F1881" s="19">
        <v>16</v>
      </c>
      <c r="G1881" s="13">
        <v>0</v>
      </c>
      <c r="H1881" s="19">
        <v>122</v>
      </c>
      <c r="I1881" s="19">
        <v>0.9</v>
      </c>
      <c r="J1881" s="19">
        <v>1.0840000000000001</v>
      </c>
    </row>
    <row r="1882" spans="1:10" ht="14.5" x14ac:dyDescent="0.35">
      <c r="A1882" s="12" t="str">
        <f t="shared" si="29"/>
        <v>Paraguay-The Americas-2008</v>
      </c>
      <c r="B1882" s="13" t="s">
        <v>70</v>
      </c>
      <c r="C1882" s="14" t="s">
        <v>209</v>
      </c>
      <c r="D1882" s="15">
        <v>2008</v>
      </c>
      <c r="E1882" s="19">
        <v>0.46200000000000002</v>
      </c>
      <c r="F1882" s="19">
        <v>9</v>
      </c>
      <c r="G1882" s="13">
        <v>0</v>
      </c>
      <c r="H1882" s="19">
        <v>368</v>
      </c>
      <c r="I1882" s="19">
        <v>0.23899999999999999</v>
      </c>
      <c r="J1882" s="19">
        <v>0.58899999999999997</v>
      </c>
    </row>
    <row r="1883" spans="1:10" ht="14.5" x14ac:dyDescent="0.35">
      <c r="A1883" s="12" t="str">
        <f t="shared" si="29"/>
        <v>Paraguay-The Americas-2009</v>
      </c>
      <c r="B1883" s="13" t="s">
        <v>70</v>
      </c>
      <c r="C1883" s="14" t="s">
        <v>209</v>
      </c>
      <c r="D1883" s="15">
        <v>2009</v>
      </c>
      <c r="E1883" s="19">
        <v>0.34200000000000003</v>
      </c>
      <c r="F1883" s="19">
        <v>13</v>
      </c>
      <c r="G1883" s="13">
        <v>0</v>
      </c>
      <c r="H1883" s="19">
        <v>105</v>
      </c>
      <c r="I1883" s="19">
        <v>0.78400000000000003</v>
      </c>
      <c r="J1883" s="19">
        <v>1.222</v>
      </c>
    </row>
    <row r="1884" spans="1:10" ht="14.5" x14ac:dyDescent="0.35">
      <c r="A1884" s="12" t="str">
        <f t="shared" si="29"/>
        <v>Paraguay-The Americas-2010</v>
      </c>
      <c r="B1884" s="13" t="s">
        <v>70</v>
      </c>
      <c r="C1884" s="14" t="s">
        <v>209</v>
      </c>
      <c r="D1884" s="15">
        <v>2010</v>
      </c>
      <c r="E1884" s="19">
        <v>0.40699999999999997</v>
      </c>
      <c r="F1884" s="19">
        <v>7</v>
      </c>
      <c r="G1884" s="13">
        <v>0</v>
      </c>
      <c r="H1884" s="19">
        <v>87</v>
      </c>
      <c r="I1884" s="19">
        <v>0.90600000000000003</v>
      </c>
      <c r="J1884" s="19">
        <v>1.091</v>
      </c>
    </row>
    <row r="1885" spans="1:10" ht="14.5" x14ac:dyDescent="0.35">
      <c r="A1885" s="12" t="str">
        <f t="shared" si="29"/>
        <v>Paraguay-The Americas-2011</v>
      </c>
      <c r="B1885" s="13" t="s">
        <v>70</v>
      </c>
      <c r="C1885" s="14" t="s">
        <v>209</v>
      </c>
      <c r="D1885" s="15">
        <v>2011</v>
      </c>
      <c r="E1885" s="19">
        <v>0.64500000000000002</v>
      </c>
      <c r="F1885" s="19">
        <v>7</v>
      </c>
      <c r="G1885" s="13">
        <v>0</v>
      </c>
      <c r="H1885" s="19">
        <v>132</v>
      </c>
      <c r="I1885" s="19">
        <v>0.70699999999999996</v>
      </c>
      <c r="J1885" s="19">
        <v>0.92700000000000005</v>
      </c>
    </row>
    <row r="1886" spans="1:10" ht="14.5" x14ac:dyDescent="0.35">
      <c r="A1886" s="12" t="str">
        <f t="shared" si="29"/>
        <v>Paraguay-The Americas-2012</v>
      </c>
      <c r="B1886" s="13" t="s">
        <v>70</v>
      </c>
      <c r="C1886" s="14" t="s">
        <v>209</v>
      </c>
      <c r="D1886" s="15">
        <v>2012</v>
      </c>
      <c r="E1886" s="19">
        <v>0.25800000000000001</v>
      </c>
      <c r="F1886" s="19">
        <v>5</v>
      </c>
      <c r="G1886" s="13">
        <v>0</v>
      </c>
      <c r="H1886" s="19">
        <v>140</v>
      </c>
      <c r="I1886" s="19">
        <v>0.91</v>
      </c>
      <c r="J1886" s="19">
        <v>1.089</v>
      </c>
    </row>
    <row r="1887" spans="1:10" ht="14.5" x14ac:dyDescent="0.35">
      <c r="A1887" s="12" t="str">
        <f t="shared" si="29"/>
        <v>Peru-The Americas-2000</v>
      </c>
      <c r="B1887" s="13" t="s">
        <v>70</v>
      </c>
      <c r="C1887" s="14" t="s">
        <v>210</v>
      </c>
      <c r="D1887" s="15">
        <v>2000</v>
      </c>
      <c r="E1887" s="19">
        <v>0.254</v>
      </c>
      <c r="F1887" s="19">
        <v>13</v>
      </c>
      <c r="G1887" s="13">
        <v>0</v>
      </c>
      <c r="H1887" s="19">
        <v>76</v>
      </c>
      <c r="I1887" s="19">
        <v>0.65300000000000002</v>
      </c>
      <c r="J1887" s="19">
        <v>1.1599999999999999</v>
      </c>
    </row>
    <row r="1888" spans="1:10" ht="14.5" x14ac:dyDescent="0.35">
      <c r="A1888" s="12" t="str">
        <f t="shared" si="29"/>
        <v>Peru-The Americas-2001</v>
      </c>
      <c r="B1888" s="13" t="s">
        <v>70</v>
      </c>
      <c r="C1888" s="14" t="s">
        <v>210</v>
      </c>
      <c r="D1888" s="15">
        <v>2001</v>
      </c>
      <c r="E1888" s="19">
        <v>0.443</v>
      </c>
      <c r="F1888" s="19">
        <v>6</v>
      </c>
      <c r="G1888" s="13">
        <v>0</v>
      </c>
      <c r="H1888" s="19">
        <v>223</v>
      </c>
      <c r="I1888" s="19">
        <v>0.34399999999999997</v>
      </c>
      <c r="J1888" s="19">
        <v>0.93500000000000005</v>
      </c>
    </row>
    <row r="1889" spans="1:10" ht="14.5" x14ac:dyDescent="0.35">
      <c r="A1889" s="12" t="str">
        <f t="shared" si="29"/>
        <v>Peru-The Americas-2002</v>
      </c>
      <c r="B1889" s="13" t="s">
        <v>70</v>
      </c>
      <c r="C1889" s="14" t="s">
        <v>210</v>
      </c>
      <c r="D1889" s="15">
        <v>2002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</row>
    <row r="1890" spans="1:10" ht="14.5" x14ac:dyDescent="0.35">
      <c r="A1890" s="12" t="str">
        <f t="shared" si="29"/>
        <v>Peru-The Americas-2003</v>
      </c>
      <c r="B1890" s="13" t="s">
        <v>70</v>
      </c>
      <c r="C1890" s="14" t="s">
        <v>210</v>
      </c>
      <c r="D1890" s="15">
        <v>2003</v>
      </c>
      <c r="E1890" s="13">
        <v>0</v>
      </c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</row>
    <row r="1891" spans="1:10" ht="14.5" x14ac:dyDescent="0.35">
      <c r="A1891" s="12" t="str">
        <f t="shared" si="29"/>
        <v>Peru-The Americas-2004</v>
      </c>
      <c r="B1891" s="13" t="s">
        <v>70</v>
      </c>
      <c r="C1891" s="14" t="s">
        <v>210</v>
      </c>
      <c r="D1891" s="15">
        <v>2004</v>
      </c>
      <c r="E1891" s="13">
        <v>0</v>
      </c>
      <c r="F1891" s="13">
        <v>0</v>
      </c>
      <c r="G1891" s="13">
        <v>0</v>
      </c>
      <c r="H1891" s="13">
        <v>0</v>
      </c>
      <c r="I1891" s="19">
        <v>0.70099999999999996</v>
      </c>
      <c r="J1891" s="19">
        <v>0.63300000000000001</v>
      </c>
    </row>
    <row r="1892" spans="1:10" ht="14.5" x14ac:dyDescent="0.35">
      <c r="A1892" s="12" t="str">
        <f t="shared" si="29"/>
        <v>Peru-The Americas-2005</v>
      </c>
      <c r="B1892" s="13" t="s">
        <v>70</v>
      </c>
      <c r="C1892" s="14" t="s">
        <v>210</v>
      </c>
      <c r="D1892" s="15">
        <v>2005</v>
      </c>
      <c r="E1892" s="13">
        <v>0</v>
      </c>
      <c r="F1892" s="13">
        <v>0</v>
      </c>
      <c r="G1892" s="13">
        <v>0</v>
      </c>
      <c r="H1892" s="13">
        <v>0</v>
      </c>
      <c r="I1892" s="19">
        <v>0.752</v>
      </c>
      <c r="J1892" s="19">
        <v>1.149</v>
      </c>
    </row>
    <row r="1893" spans="1:10" ht="14.5" x14ac:dyDescent="0.35">
      <c r="A1893" s="12" t="str">
        <f t="shared" si="29"/>
        <v>Peru-The Americas-2006</v>
      </c>
      <c r="B1893" s="13" t="s">
        <v>70</v>
      </c>
      <c r="C1893" s="14" t="s">
        <v>210</v>
      </c>
      <c r="D1893" s="15">
        <v>2006</v>
      </c>
      <c r="E1893" s="19">
        <v>0.439</v>
      </c>
      <c r="F1893" s="19">
        <v>18</v>
      </c>
      <c r="G1893" s="13">
        <v>0</v>
      </c>
      <c r="H1893" s="19">
        <v>196</v>
      </c>
      <c r="I1893" s="19">
        <v>0.79</v>
      </c>
      <c r="J1893" s="19">
        <v>1.262</v>
      </c>
    </row>
    <row r="1894" spans="1:10" ht="14.5" x14ac:dyDescent="0.35">
      <c r="A1894" s="12" t="str">
        <f t="shared" si="29"/>
        <v>Peru-The Americas-2007</v>
      </c>
      <c r="B1894" s="13" t="s">
        <v>70</v>
      </c>
      <c r="C1894" s="14" t="s">
        <v>210</v>
      </c>
      <c r="D1894" s="15">
        <v>2007</v>
      </c>
      <c r="E1894" s="19">
        <v>0.25900000000000001</v>
      </c>
      <c r="F1894" s="19">
        <v>69</v>
      </c>
      <c r="G1894" s="13">
        <v>0</v>
      </c>
      <c r="H1894" s="19">
        <v>422</v>
      </c>
      <c r="I1894" s="19">
        <v>0.377</v>
      </c>
      <c r="J1894" s="19">
        <v>0.84499999999999997</v>
      </c>
    </row>
    <row r="1895" spans="1:10" ht="14.5" x14ac:dyDescent="0.35">
      <c r="A1895" s="12" t="str">
        <f t="shared" si="29"/>
        <v>Peru-The Americas-2008</v>
      </c>
      <c r="B1895" s="13" t="s">
        <v>70</v>
      </c>
      <c r="C1895" s="14" t="s">
        <v>210</v>
      </c>
      <c r="D1895" s="15">
        <v>2008</v>
      </c>
      <c r="E1895" s="19">
        <v>0.42299999999999999</v>
      </c>
      <c r="F1895" s="19">
        <v>5</v>
      </c>
      <c r="G1895" s="13">
        <v>0</v>
      </c>
      <c r="H1895" s="19">
        <v>328</v>
      </c>
      <c r="I1895" s="19">
        <v>0.48299999999999998</v>
      </c>
      <c r="J1895" s="19">
        <v>1.115</v>
      </c>
    </row>
    <row r="1896" spans="1:10" ht="14.5" x14ac:dyDescent="0.35">
      <c r="A1896" s="12" t="str">
        <f t="shared" si="29"/>
        <v>Peru-The Americas-2009</v>
      </c>
      <c r="B1896" s="13" t="s">
        <v>70</v>
      </c>
      <c r="C1896" s="14" t="s">
        <v>210</v>
      </c>
      <c r="D1896" s="15">
        <v>2009</v>
      </c>
      <c r="E1896" s="19">
        <v>0.53400000000000003</v>
      </c>
      <c r="F1896" s="19">
        <v>25</v>
      </c>
      <c r="G1896" s="13">
        <v>0</v>
      </c>
      <c r="H1896" s="19">
        <v>170</v>
      </c>
      <c r="I1896" s="19">
        <v>0.73499999999999999</v>
      </c>
      <c r="J1896" s="19">
        <v>1.3660000000000001</v>
      </c>
    </row>
    <row r="1897" spans="1:10" ht="14.5" x14ac:dyDescent="0.35">
      <c r="A1897" s="12" t="str">
        <f t="shared" si="29"/>
        <v>Peru-The Americas-2010</v>
      </c>
      <c r="B1897" s="13" t="s">
        <v>70</v>
      </c>
      <c r="C1897" s="14" t="s">
        <v>210</v>
      </c>
      <c r="D1897" s="15">
        <v>2010</v>
      </c>
      <c r="E1897" s="13">
        <v>0</v>
      </c>
      <c r="F1897" s="13">
        <v>0</v>
      </c>
      <c r="G1897" s="13">
        <v>0</v>
      </c>
      <c r="H1897" s="13">
        <v>0</v>
      </c>
      <c r="I1897" s="19">
        <v>0.78500000000000003</v>
      </c>
      <c r="J1897" s="19">
        <v>0.82099999999999995</v>
      </c>
    </row>
    <row r="1898" spans="1:10" ht="14.5" x14ac:dyDescent="0.35">
      <c r="A1898" s="12" t="str">
        <f t="shared" si="29"/>
        <v>Peru-The Americas-2011</v>
      </c>
      <c r="B1898" s="13" t="s">
        <v>70</v>
      </c>
      <c r="C1898" s="14" t="s">
        <v>210</v>
      </c>
      <c r="D1898" s="15">
        <v>2011</v>
      </c>
      <c r="E1898" s="19">
        <v>0.377</v>
      </c>
      <c r="F1898" s="19">
        <v>16</v>
      </c>
      <c r="G1898" s="13">
        <v>0</v>
      </c>
      <c r="H1898" s="19">
        <v>279</v>
      </c>
      <c r="I1898" s="19">
        <v>0.66800000000000004</v>
      </c>
      <c r="J1898" s="19">
        <v>1.091</v>
      </c>
    </row>
    <row r="1899" spans="1:10" ht="14.5" x14ac:dyDescent="0.35">
      <c r="A1899" s="12" t="str">
        <f t="shared" si="29"/>
        <v>Peru-The Americas-2012</v>
      </c>
      <c r="B1899" s="13" t="s">
        <v>70</v>
      </c>
      <c r="C1899" s="14" t="s">
        <v>210</v>
      </c>
      <c r="D1899" s="15">
        <v>2012</v>
      </c>
      <c r="E1899" s="19">
        <v>0.56599999999999995</v>
      </c>
      <c r="F1899" s="19">
        <v>4</v>
      </c>
      <c r="G1899" s="13">
        <v>0</v>
      </c>
      <c r="H1899" s="19">
        <v>330</v>
      </c>
      <c r="I1899" s="19">
        <v>0.62</v>
      </c>
      <c r="J1899" s="19">
        <v>1.1759999999999999</v>
      </c>
    </row>
    <row r="1900" spans="1:10" ht="14.5" x14ac:dyDescent="0.35">
      <c r="A1900" s="12" t="str">
        <f t="shared" si="29"/>
        <v>Philippines-Asia-2000</v>
      </c>
      <c r="B1900" s="13" t="s">
        <v>60</v>
      </c>
      <c r="C1900" s="14" t="s">
        <v>211</v>
      </c>
      <c r="D1900" s="15">
        <v>2000</v>
      </c>
      <c r="E1900" s="19">
        <v>0.34</v>
      </c>
      <c r="F1900" s="19">
        <v>13</v>
      </c>
      <c r="G1900" s="13">
        <v>0</v>
      </c>
      <c r="H1900" s="19">
        <v>279</v>
      </c>
      <c r="I1900" s="19">
        <v>0.38100000000000001</v>
      </c>
      <c r="J1900" s="19">
        <v>1.244</v>
      </c>
    </row>
    <row r="1901" spans="1:10" ht="14.5" x14ac:dyDescent="0.35">
      <c r="A1901" s="12" t="str">
        <f t="shared" si="29"/>
        <v>Philippines-Asia-2001</v>
      </c>
      <c r="B1901" s="13" t="s">
        <v>60</v>
      </c>
      <c r="C1901" s="14" t="s">
        <v>211</v>
      </c>
      <c r="D1901" s="15">
        <v>2001</v>
      </c>
      <c r="E1901" s="19">
        <v>0.214</v>
      </c>
      <c r="F1901" s="19">
        <v>22</v>
      </c>
      <c r="G1901" s="13">
        <v>0</v>
      </c>
      <c r="H1901" s="19">
        <v>196</v>
      </c>
      <c r="I1901" s="19">
        <v>0.50600000000000001</v>
      </c>
      <c r="J1901" s="19">
        <v>1.075</v>
      </c>
    </row>
    <row r="1902" spans="1:10" ht="14.5" x14ac:dyDescent="0.35">
      <c r="A1902" s="12" t="str">
        <f t="shared" si="29"/>
        <v>Philippines-Asia-2002</v>
      </c>
      <c r="B1902" s="13" t="s">
        <v>60</v>
      </c>
      <c r="C1902" s="14" t="s">
        <v>211</v>
      </c>
      <c r="D1902" s="15">
        <v>2002</v>
      </c>
      <c r="E1902" s="13">
        <v>0</v>
      </c>
      <c r="F1902" s="13">
        <v>0</v>
      </c>
      <c r="G1902" s="13">
        <v>0</v>
      </c>
      <c r="H1902" s="13">
        <v>0</v>
      </c>
      <c r="I1902" s="19">
        <v>0.58899999999999997</v>
      </c>
      <c r="J1902" s="19">
        <v>0.998</v>
      </c>
    </row>
    <row r="1903" spans="1:10" ht="14.5" x14ac:dyDescent="0.35">
      <c r="A1903" s="12" t="str">
        <f t="shared" si="29"/>
        <v>Philippines-Asia-2003</v>
      </c>
      <c r="B1903" s="13" t="s">
        <v>60</v>
      </c>
      <c r="C1903" s="14" t="s">
        <v>211</v>
      </c>
      <c r="D1903" s="15">
        <v>2003</v>
      </c>
      <c r="E1903" s="19">
        <v>0.67700000000000005</v>
      </c>
      <c r="F1903" s="19">
        <v>10</v>
      </c>
      <c r="G1903" s="13">
        <v>0</v>
      </c>
      <c r="H1903" s="19">
        <v>314</v>
      </c>
      <c r="I1903" s="19">
        <v>0.48799999999999999</v>
      </c>
      <c r="J1903" s="19">
        <v>1.4950000000000001</v>
      </c>
    </row>
    <row r="1904" spans="1:10" ht="14.5" x14ac:dyDescent="0.35">
      <c r="A1904" s="12" t="str">
        <f t="shared" si="29"/>
        <v>Philippines-Asia-2004</v>
      </c>
      <c r="B1904" s="13" t="s">
        <v>60</v>
      </c>
      <c r="C1904" s="14" t="s">
        <v>211</v>
      </c>
      <c r="D1904" s="15">
        <v>2004</v>
      </c>
      <c r="E1904" s="19">
        <v>0.28699999999999998</v>
      </c>
      <c r="F1904" s="19">
        <v>18</v>
      </c>
      <c r="G1904" s="13">
        <v>0</v>
      </c>
      <c r="H1904" s="19">
        <v>63</v>
      </c>
      <c r="I1904" s="19">
        <v>0.81299999999999994</v>
      </c>
      <c r="J1904" s="19">
        <v>1.204</v>
      </c>
    </row>
    <row r="1905" spans="1:10" ht="14.5" x14ac:dyDescent="0.35">
      <c r="A1905" s="12" t="str">
        <f t="shared" si="29"/>
        <v>Philippines-Asia-2005</v>
      </c>
      <c r="B1905" s="13" t="s">
        <v>60</v>
      </c>
      <c r="C1905" s="14" t="s">
        <v>211</v>
      </c>
      <c r="D1905" s="15">
        <v>2005</v>
      </c>
      <c r="E1905" s="19">
        <v>0.57199999999999995</v>
      </c>
      <c r="F1905" s="19">
        <v>27</v>
      </c>
      <c r="G1905" s="13">
        <v>0</v>
      </c>
      <c r="H1905" s="19">
        <v>736</v>
      </c>
      <c r="I1905" s="19">
        <v>0.17899999999999999</v>
      </c>
      <c r="J1905" s="19">
        <v>1.1879999999999999</v>
      </c>
    </row>
    <row r="1906" spans="1:10" ht="14.5" x14ac:dyDescent="0.35">
      <c r="A1906" s="12" t="str">
        <f t="shared" si="29"/>
        <v>Philippines-Asia-2006</v>
      </c>
      <c r="B1906" s="13" t="s">
        <v>60</v>
      </c>
      <c r="C1906" s="14" t="s">
        <v>211</v>
      </c>
      <c r="D1906" s="15">
        <v>2006</v>
      </c>
      <c r="E1906" s="19">
        <v>0.997</v>
      </c>
      <c r="F1906" s="19">
        <v>10</v>
      </c>
      <c r="G1906" s="13">
        <v>0</v>
      </c>
      <c r="H1906" s="19">
        <v>900</v>
      </c>
      <c r="I1906" s="19">
        <v>0.27400000000000002</v>
      </c>
      <c r="J1906" s="19">
        <v>1.0169999999999999</v>
      </c>
    </row>
    <row r="1907" spans="1:10" ht="14.5" x14ac:dyDescent="0.35">
      <c r="A1907" s="12" t="str">
        <f t="shared" si="29"/>
        <v>Philippines-Asia-2007</v>
      </c>
      <c r="B1907" s="13" t="s">
        <v>60</v>
      </c>
      <c r="C1907" s="14" t="s">
        <v>211</v>
      </c>
      <c r="D1907" s="15">
        <v>2007</v>
      </c>
      <c r="E1907" s="19">
        <v>0.45100000000000001</v>
      </c>
      <c r="F1907" s="19">
        <v>9</v>
      </c>
      <c r="G1907" s="13">
        <v>0</v>
      </c>
      <c r="H1907" s="19">
        <v>202</v>
      </c>
      <c r="I1907" s="19">
        <v>0.36599999999999999</v>
      </c>
      <c r="J1907" s="19">
        <v>1.145</v>
      </c>
    </row>
    <row r="1908" spans="1:10" ht="14.5" x14ac:dyDescent="0.35">
      <c r="A1908" s="12" t="str">
        <f t="shared" si="29"/>
        <v>Philippines-Asia-2008</v>
      </c>
      <c r="B1908" s="13" t="s">
        <v>60</v>
      </c>
      <c r="C1908" s="14" t="s">
        <v>211</v>
      </c>
      <c r="D1908" s="15">
        <v>2008</v>
      </c>
      <c r="E1908" s="19">
        <v>0.30399999999999999</v>
      </c>
      <c r="F1908" s="19">
        <v>18</v>
      </c>
      <c r="G1908" s="13">
        <v>0</v>
      </c>
      <c r="H1908" s="19">
        <v>616</v>
      </c>
      <c r="I1908" s="19">
        <v>0.45</v>
      </c>
      <c r="J1908" s="19">
        <v>1.4039999999999999</v>
      </c>
    </row>
    <row r="1909" spans="1:10" ht="14.5" x14ac:dyDescent="0.35">
      <c r="A1909" s="12" t="str">
        <f t="shared" si="29"/>
        <v>Philippines-Asia-2009</v>
      </c>
      <c r="B1909" s="13" t="s">
        <v>60</v>
      </c>
      <c r="C1909" s="14" t="s">
        <v>211</v>
      </c>
      <c r="D1909" s="15">
        <v>2009</v>
      </c>
      <c r="E1909" s="19">
        <v>0.47499999999999998</v>
      </c>
      <c r="F1909" s="19">
        <v>18</v>
      </c>
      <c r="G1909" s="13">
        <v>0</v>
      </c>
      <c r="H1909" s="19">
        <v>257</v>
      </c>
      <c r="I1909" s="19">
        <v>0.7</v>
      </c>
      <c r="J1909" s="19">
        <v>1.0129999999999999</v>
      </c>
    </row>
    <row r="1910" spans="1:10" ht="14.5" x14ac:dyDescent="0.35">
      <c r="A1910" s="12" t="str">
        <f t="shared" si="29"/>
        <v>Philippines-Asia-2010</v>
      </c>
      <c r="B1910" s="13" t="s">
        <v>60</v>
      </c>
      <c r="C1910" s="14" t="s">
        <v>211</v>
      </c>
      <c r="D1910" s="15">
        <v>2010</v>
      </c>
      <c r="E1910" s="19">
        <v>0.14599999999999999</v>
      </c>
      <c r="F1910" s="19">
        <v>4</v>
      </c>
      <c r="G1910" s="13">
        <v>0</v>
      </c>
      <c r="H1910" s="19">
        <v>150</v>
      </c>
      <c r="I1910" s="19">
        <v>0.51800000000000002</v>
      </c>
      <c r="J1910" s="19">
        <v>0.92500000000000004</v>
      </c>
    </row>
    <row r="1911" spans="1:10" ht="14.5" x14ac:dyDescent="0.35">
      <c r="A1911" s="12" t="str">
        <f t="shared" si="29"/>
        <v>Philippines-Asia-2011</v>
      </c>
      <c r="B1911" s="13" t="s">
        <v>60</v>
      </c>
      <c r="C1911" s="14" t="s">
        <v>211</v>
      </c>
      <c r="D1911" s="15">
        <v>2011</v>
      </c>
      <c r="E1911" s="19">
        <v>0.42199999999999999</v>
      </c>
      <c r="F1911" s="19">
        <v>32</v>
      </c>
      <c r="G1911" s="13">
        <v>0</v>
      </c>
      <c r="H1911" s="19">
        <v>395</v>
      </c>
      <c r="I1911" s="19">
        <v>0.59</v>
      </c>
      <c r="J1911" s="19">
        <v>1.173</v>
      </c>
    </row>
    <row r="1912" spans="1:10" ht="14.5" x14ac:dyDescent="0.35">
      <c r="A1912" s="12" t="str">
        <f t="shared" si="29"/>
        <v>Philippines-Asia-2012</v>
      </c>
      <c r="B1912" s="13" t="s">
        <v>60</v>
      </c>
      <c r="C1912" s="14" t="s">
        <v>211</v>
      </c>
      <c r="D1912" s="15">
        <v>2012</v>
      </c>
      <c r="E1912" s="19">
        <v>0.46400000000000002</v>
      </c>
      <c r="F1912" s="19">
        <v>20</v>
      </c>
      <c r="G1912" s="13">
        <v>0</v>
      </c>
      <c r="H1912" s="19">
        <v>613</v>
      </c>
      <c r="I1912" s="19">
        <v>0.64400000000000002</v>
      </c>
      <c r="J1912" s="19">
        <v>1.246</v>
      </c>
    </row>
    <row r="1913" spans="1:10" ht="14.5" x14ac:dyDescent="0.35">
      <c r="A1913" s="12" t="str">
        <f t="shared" si="29"/>
        <v>Poland-Europe-2000</v>
      </c>
      <c r="B1913" s="13" t="s">
        <v>62</v>
      </c>
      <c r="C1913" s="14" t="s">
        <v>212</v>
      </c>
      <c r="D1913" s="15">
        <v>2000</v>
      </c>
      <c r="E1913" s="19">
        <v>0.36699999999999999</v>
      </c>
      <c r="F1913" s="19">
        <v>6</v>
      </c>
      <c r="G1913" s="13">
        <v>0</v>
      </c>
      <c r="H1913" s="19">
        <v>260</v>
      </c>
      <c r="I1913" s="19">
        <v>0.64</v>
      </c>
      <c r="J1913" s="19">
        <v>1.0269999999999999</v>
      </c>
    </row>
    <row r="1914" spans="1:10" ht="14.5" x14ac:dyDescent="0.35">
      <c r="A1914" s="12" t="str">
        <f t="shared" si="29"/>
        <v>Poland-Europe-2001</v>
      </c>
      <c r="B1914" s="13" t="s">
        <v>62</v>
      </c>
      <c r="C1914" s="14" t="s">
        <v>212</v>
      </c>
      <c r="D1914" s="15">
        <v>2001</v>
      </c>
      <c r="E1914" s="19">
        <v>0.28199999999999997</v>
      </c>
      <c r="F1914" s="19">
        <v>6</v>
      </c>
      <c r="G1914" s="13">
        <v>0</v>
      </c>
      <c r="H1914" s="19">
        <v>135</v>
      </c>
      <c r="I1914" s="19">
        <v>0.86799999999999999</v>
      </c>
      <c r="J1914" s="19">
        <v>1.2370000000000001</v>
      </c>
    </row>
    <row r="1915" spans="1:10" ht="14.5" x14ac:dyDescent="0.35">
      <c r="A1915" s="12" t="str">
        <f t="shared" si="29"/>
        <v>Poland-Europe-2002</v>
      </c>
      <c r="B1915" s="13" t="s">
        <v>62</v>
      </c>
      <c r="C1915" s="14" t="s">
        <v>212</v>
      </c>
      <c r="D1915" s="15">
        <v>2002</v>
      </c>
      <c r="E1915" s="19">
        <v>0.47699999999999998</v>
      </c>
      <c r="F1915" s="19">
        <v>14</v>
      </c>
      <c r="G1915" s="13">
        <v>0</v>
      </c>
      <c r="H1915" s="19">
        <v>243</v>
      </c>
      <c r="I1915" s="19">
        <v>0.82499999999999996</v>
      </c>
      <c r="J1915" s="19">
        <v>1.4410000000000001</v>
      </c>
    </row>
    <row r="1916" spans="1:10" ht="14.5" x14ac:dyDescent="0.35">
      <c r="A1916" s="12" t="str">
        <f t="shared" si="29"/>
        <v>Poland-Europe-2003</v>
      </c>
      <c r="B1916" s="13" t="s">
        <v>62</v>
      </c>
      <c r="C1916" s="14" t="s">
        <v>212</v>
      </c>
      <c r="D1916" s="15">
        <v>2003</v>
      </c>
      <c r="E1916" s="19">
        <v>0.46700000000000003</v>
      </c>
      <c r="F1916" s="19">
        <v>19</v>
      </c>
      <c r="G1916" s="13">
        <v>0</v>
      </c>
      <c r="H1916" s="19">
        <v>224</v>
      </c>
      <c r="I1916" s="19">
        <v>0.42399999999999999</v>
      </c>
      <c r="J1916" s="19">
        <v>1.198</v>
      </c>
    </row>
    <row r="1917" spans="1:10" ht="14.5" x14ac:dyDescent="0.35">
      <c r="A1917" s="12" t="str">
        <f t="shared" si="29"/>
        <v>Poland-Europe-2004</v>
      </c>
      <c r="B1917" s="13" t="s">
        <v>62</v>
      </c>
      <c r="C1917" s="14" t="s">
        <v>212</v>
      </c>
      <c r="D1917" s="15">
        <v>2004</v>
      </c>
      <c r="E1917" s="19">
        <v>0.2</v>
      </c>
      <c r="F1917" s="19">
        <v>24</v>
      </c>
      <c r="G1917" s="13">
        <v>0</v>
      </c>
      <c r="H1917" s="19">
        <v>59</v>
      </c>
      <c r="I1917" s="19">
        <v>0.873</v>
      </c>
      <c r="J1917" s="19">
        <v>1.4450000000000001</v>
      </c>
    </row>
    <row r="1918" spans="1:10" ht="14.5" x14ac:dyDescent="0.35">
      <c r="A1918" s="12" t="str">
        <f t="shared" si="29"/>
        <v>Poland-Europe-2005</v>
      </c>
      <c r="B1918" s="13" t="s">
        <v>62</v>
      </c>
      <c r="C1918" s="14" t="s">
        <v>212</v>
      </c>
      <c r="D1918" s="15">
        <v>2005</v>
      </c>
      <c r="E1918" s="19">
        <v>0.38500000000000001</v>
      </c>
      <c r="F1918" s="19">
        <v>8</v>
      </c>
      <c r="G1918" s="13">
        <v>0</v>
      </c>
      <c r="H1918" s="19">
        <v>164</v>
      </c>
      <c r="I1918" s="19">
        <v>0.89600000000000002</v>
      </c>
      <c r="J1918" s="19">
        <v>1.2170000000000001</v>
      </c>
    </row>
    <row r="1919" spans="1:10" ht="14.5" x14ac:dyDescent="0.35">
      <c r="A1919" s="12" t="str">
        <f t="shared" si="29"/>
        <v>Poland-Europe-2006</v>
      </c>
      <c r="B1919" s="13" t="s">
        <v>62</v>
      </c>
      <c r="C1919" s="14" t="s">
        <v>212</v>
      </c>
      <c r="D1919" s="15">
        <v>2006</v>
      </c>
      <c r="E1919" s="19">
        <v>0.57099999999999995</v>
      </c>
      <c r="F1919" s="19">
        <v>47</v>
      </c>
      <c r="G1919" s="13">
        <v>0</v>
      </c>
      <c r="H1919" s="19">
        <v>213</v>
      </c>
      <c r="I1919" s="19">
        <v>0.624</v>
      </c>
      <c r="J1919" s="19">
        <v>1.1160000000000001</v>
      </c>
    </row>
    <row r="1920" spans="1:10" ht="14.5" x14ac:dyDescent="0.35">
      <c r="A1920" s="12" t="str">
        <f t="shared" si="29"/>
        <v>Poland-Europe-2007</v>
      </c>
      <c r="B1920" s="13" t="s">
        <v>62</v>
      </c>
      <c r="C1920" s="14" t="s">
        <v>212</v>
      </c>
      <c r="D1920" s="15">
        <v>2007</v>
      </c>
      <c r="E1920" s="13">
        <v>0</v>
      </c>
      <c r="F1920" s="13">
        <v>0</v>
      </c>
      <c r="G1920" s="13">
        <v>0</v>
      </c>
      <c r="H1920" s="13">
        <v>0</v>
      </c>
      <c r="I1920" s="19">
        <v>0.75</v>
      </c>
      <c r="J1920" s="19">
        <v>0.97599999999999998</v>
      </c>
    </row>
    <row r="1921" spans="1:10" ht="14.5" x14ac:dyDescent="0.35">
      <c r="A1921" s="12" t="str">
        <f t="shared" si="29"/>
        <v>Poland-Europe-2008</v>
      </c>
      <c r="B1921" s="13" t="s">
        <v>62</v>
      </c>
      <c r="C1921" s="14" t="s">
        <v>212</v>
      </c>
      <c r="D1921" s="15">
        <v>2008</v>
      </c>
      <c r="E1921" s="13">
        <v>0</v>
      </c>
      <c r="F1921" s="13">
        <v>0</v>
      </c>
      <c r="G1921" s="13">
        <v>0</v>
      </c>
      <c r="H1921" s="13">
        <v>0</v>
      </c>
      <c r="I1921" s="19">
        <v>0.54200000000000004</v>
      </c>
      <c r="J1921" s="19">
        <v>0.97599999999999998</v>
      </c>
    </row>
    <row r="1922" spans="1:10" ht="14.5" x14ac:dyDescent="0.35">
      <c r="A1922" s="12" t="str">
        <f t="shared" si="29"/>
        <v>Poland-Europe-2009</v>
      </c>
      <c r="B1922" s="13" t="s">
        <v>62</v>
      </c>
      <c r="C1922" s="14" t="s">
        <v>212</v>
      </c>
      <c r="D1922" s="15">
        <v>2009</v>
      </c>
      <c r="E1922" s="19">
        <v>0.48299999999999998</v>
      </c>
      <c r="F1922" s="19">
        <v>29</v>
      </c>
      <c r="G1922" s="13">
        <v>0</v>
      </c>
      <c r="H1922" s="19">
        <v>320</v>
      </c>
      <c r="I1922" s="19">
        <v>0.28999999999999998</v>
      </c>
      <c r="J1922" s="19">
        <v>1.601</v>
      </c>
    </row>
    <row r="1923" spans="1:10" ht="14.5" x14ac:dyDescent="0.35">
      <c r="A1923" s="12" t="str">
        <f t="shared" ref="A1923:A1986" si="30">C1923&amp;"-"&amp;D1923</f>
        <v>Poland-Europe-2010</v>
      </c>
      <c r="B1923" s="13" t="s">
        <v>62</v>
      </c>
      <c r="C1923" s="14" t="s">
        <v>212</v>
      </c>
      <c r="D1923" s="15">
        <v>2010</v>
      </c>
      <c r="E1923" s="19">
        <v>0.31</v>
      </c>
      <c r="F1923" s="19">
        <v>10</v>
      </c>
      <c r="G1923" s="13">
        <v>0</v>
      </c>
      <c r="H1923" s="19">
        <v>228</v>
      </c>
      <c r="I1923" s="19">
        <v>0.27500000000000002</v>
      </c>
      <c r="J1923" s="19">
        <v>0.59299999999999997</v>
      </c>
    </row>
    <row r="1924" spans="1:10" ht="14.5" x14ac:dyDescent="0.35">
      <c r="A1924" s="12" t="str">
        <f t="shared" si="30"/>
        <v>Poland-Europe-2011</v>
      </c>
      <c r="B1924" s="13" t="s">
        <v>62</v>
      </c>
      <c r="C1924" s="14" t="s">
        <v>212</v>
      </c>
      <c r="D1924" s="15">
        <v>2011</v>
      </c>
      <c r="E1924" s="19">
        <v>0.436</v>
      </c>
      <c r="F1924" s="19">
        <v>26</v>
      </c>
      <c r="G1924" s="13">
        <v>0</v>
      </c>
      <c r="H1924" s="19">
        <v>166</v>
      </c>
      <c r="I1924" s="19">
        <v>0.59799999999999998</v>
      </c>
      <c r="J1924" s="19">
        <v>1.599</v>
      </c>
    </row>
    <row r="1925" spans="1:10" ht="14.5" x14ac:dyDescent="0.35">
      <c r="A1925" s="12" t="str">
        <f t="shared" si="30"/>
        <v>Poland-Europe-2012</v>
      </c>
      <c r="B1925" s="13" t="s">
        <v>62</v>
      </c>
      <c r="C1925" s="14" t="s">
        <v>212</v>
      </c>
      <c r="D1925" s="15">
        <v>2012</v>
      </c>
      <c r="E1925" s="19">
        <v>0.48099999999999998</v>
      </c>
      <c r="F1925" s="19">
        <v>7</v>
      </c>
      <c r="G1925" s="13">
        <v>0</v>
      </c>
      <c r="H1925" s="19">
        <v>81</v>
      </c>
      <c r="I1925" s="19">
        <v>0.72499999999999998</v>
      </c>
      <c r="J1925" s="19">
        <v>1.2050000000000001</v>
      </c>
    </row>
    <row r="1926" spans="1:10" ht="14.5" x14ac:dyDescent="0.35">
      <c r="A1926" s="12" t="str">
        <f t="shared" si="30"/>
        <v>Portugal-Europe-2000</v>
      </c>
      <c r="B1926" s="13" t="s">
        <v>62</v>
      </c>
      <c r="C1926" s="14" t="s">
        <v>213</v>
      </c>
      <c r="D1926" s="15">
        <v>2000</v>
      </c>
      <c r="E1926" s="19">
        <v>0.26300000000000001</v>
      </c>
      <c r="F1926" s="19">
        <v>12</v>
      </c>
      <c r="G1926" s="13">
        <v>0</v>
      </c>
      <c r="H1926" s="19">
        <v>372</v>
      </c>
      <c r="I1926" s="19">
        <v>0.35099999999999998</v>
      </c>
      <c r="J1926" s="19">
        <v>2.089</v>
      </c>
    </row>
    <row r="1927" spans="1:10" ht="14.5" x14ac:dyDescent="0.35">
      <c r="A1927" s="12" t="str">
        <f t="shared" si="30"/>
        <v>Portugal-Europe-2001</v>
      </c>
      <c r="B1927" s="13" t="s">
        <v>62</v>
      </c>
      <c r="C1927" s="14" t="s">
        <v>213</v>
      </c>
      <c r="D1927" s="15">
        <v>2001</v>
      </c>
      <c r="E1927" s="19">
        <v>0.20599999999999999</v>
      </c>
      <c r="F1927" s="19">
        <v>8</v>
      </c>
      <c r="G1927" s="13">
        <v>0</v>
      </c>
      <c r="H1927" s="19">
        <v>149</v>
      </c>
      <c r="I1927" s="19">
        <v>0.498</v>
      </c>
      <c r="J1927" s="19">
        <v>0.89600000000000002</v>
      </c>
    </row>
    <row r="1928" spans="1:10" ht="14.5" x14ac:dyDescent="0.35">
      <c r="A1928" s="12" t="str">
        <f t="shared" si="30"/>
        <v>Portugal-Europe-2002</v>
      </c>
      <c r="B1928" s="13" t="s">
        <v>62</v>
      </c>
      <c r="C1928" s="14" t="s">
        <v>213</v>
      </c>
      <c r="D1928" s="15">
        <v>2002</v>
      </c>
      <c r="E1928" s="19">
        <v>0.54500000000000004</v>
      </c>
      <c r="F1928" s="19">
        <v>4</v>
      </c>
      <c r="G1928" s="13">
        <v>0</v>
      </c>
      <c r="H1928" s="19">
        <v>156</v>
      </c>
      <c r="I1928" s="19">
        <v>0.7</v>
      </c>
      <c r="J1928" s="19">
        <v>1.0840000000000001</v>
      </c>
    </row>
    <row r="1929" spans="1:10" ht="14.5" x14ac:dyDescent="0.35">
      <c r="A1929" s="12" t="str">
        <f t="shared" si="30"/>
        <v>Portugal-Europe-2003</v>
      </c>
      <c r="B1929" s="13" t="s">
        <v>62</v>
      </c>
      <c r="C1929" s="14" t="s">
        <v>213</v>
      </c>
      <c r="D1929" s="15">
        <v>2003</v>
      </c>
      <c r="E1929" s="19">
        <v>0.53900000000000003</v>
      </c>
      <c r="F1929" s="19">
        <v>16</v>
      </c>
      <c r="G1929" s="13">
        <v>0</v>
      </c>
      <c r="H1929" s="19">
        <v>122</v>
      </c>
      <c r="I1929" s="19">
        <v>0.91</v>
      </c>
      <c r="J1929" s="19">
        <v>1.121</v>
      </c>
    </row>
    <row r="1930" spans="1:10" ht="14.5" x14ac:dyDescent="0.35">
      <c r="A1930" s="12" t="str">
        <f t="shared" si="30"/>
        <v>Portugal-Europe-2004</v>
      </c>
      <c r="B1930" s="13" t="s">
        <v>62</v>
      </c>
      <c r="C1930" s="14" t="s">
        <v>213</v>
      </c>
      <c r="D1930" s="15">
        <v>2004</v>
      </c>
      <c r="E1930" s="19">
        <v>0.37</v>
      </c>
      <c r="F1930" s="19">
        <v>6</v>
      </c>
      <c r="G1930" s="13">
        <v>0</v>
      </c>
      <c r="H1930" s="19">
        <v>368</v>
      </c>
      <c r="I1930" s="19">
        <v>0.41199999999999998</v>
      </c>
      <c r="J1930" s="19">
        <v>0.78200000000000003</v>
      </c>
    </row>
    <row r="1931" spans="1:10" ht="14.5" x14ac:dyDescent="0.35">
      <c r="A1931" s="12" t="str">
        <f t="shared" si="30"/>
        <v>Portugal-Europe-2005</v>
      </c>
      <c r="B1931" s="13" t="s">
        <v>62</v>
      </c>
      <c r="C1931" s="14" t="s">
        <v>213</v>
      </c>
      <c r="D1931" s="15">
        <v>2005</v>
      </c>
      <c r="E1931" s="19">
        <v>0.34899999999999998</v>
      </c>
      <c r="F1931" s="19">
        <v>12</v>
      </c>
      <c r="G1931" s="13">
        <v>0</v>
      </c>
      <c r="H1931" s="19">
        <v>110</v>
      </c>
      <c r="I1931" s="19">
        <v>0.83599999999999997</v>
      </c>
      <c r="J1931" s="19">
        <v>1.24</v>
      </c>
    </row>
    <row r="1932" spans="1:10" ht="14.5" x14ac:dyDescent="0.35">
      <c r="A1932" s="12" t="str">
        <f t="shared" si="30"/>
        <v>Portugal-Europe-2006</v>
      </c>
      <c r="B1932" s="13" t="s">
        <v>62</v>
      </c>
      <c r="C1932" s="14" t="s">
        <v>213</v>
      </c>
      <c r="D1932" s="15">
        <v>2006</v>
      </c>
      <c r="E1932" s="19">
        <v>0.64800000000000002</v>
      </c>
      <c r="F1932" s="19">
        <v>7</v>
      </c>
      <c r="G1932" s="13">
        <v>0</v>
      </c>
      <c r="H1932" s="19">
        <v>132</v>
      </c>
      <c r="I1932" s="19">
        <v>0.71599999999999997</v>
      </c>
      <c r="J1932" s="19">
        <v>0.92100000000000004</v>
      </c>
    </row>
    <row r="1933" spans="1:10" ht="14.5" x14ac:dyDescent="0.35">
      <c r="A1933" s="12" t="str">
        <f t="shared" si="30"/>
        <v>Portugal-Europe-2007</v>
      </c>
      <c r="B1933" s="13" t="s">
        <v>62</v>
      </c>
      <c r="C1933" s="14" t="s">
        <v>213</v>
      </c>
      <c r="D1933" s="15">
        <v>2007</v>
      </c>
      <c r="E1933" s="19">
        <v>0.40699999999999997</v>
      </c>
      <c r="F1933" s="19">
        <v>7</v>
      </c>
      <c r="G1933" s="13">
        <v>0</v>
      </c>
      <c r="H1933" s="19">
        <v>87</v>
      </c>
      <c r="I1933" s="19">
        <v>0.92100000000000004</v>
      </c>
      <c r="J1933" s="19">
        <v>1.107</v>
      </c>
    </row>
    <row r="1934" spans="1:10" ht="14.5" x14ac:dyDescent="0.35">
      <c r="A1934" s="12" t="str">
        <f t="shared" si="30"/>
        <v>Portugal-Europe-2008</v>
      </c>
      <c r="B1934" s="13" t="s">
        <v>62</v>
      </c>
      <c r="C1934" s="14" t="s">
        <v>213</v>
      </c>
      <c r="D1934" s="15">
        <v>2008</v>
      </c>
      <c r="E1934" s="19">
        <v>0.24299999999999999</v>
      </c>
      <c r="F1934" s="19">
        <v>5</v>
      </c>
      <c r="G1934" s="13">
        <v>0</v>
      </c>
      <c r="H1934" s="19">
        <v>140</v>
      </c>
      <c r="I1934" s="19">
        <v>0.93</v>
      </c>
      <c r="J1934" s="19">
        <v>1.083</v>
      </c>
    </row>
    <row r="1935" spans="1:10" ht="14.5" x14ac:dyDescent="0.35">
      <c r="A1935" s="12" t="str">
        <f t="shared" si="30"/>
        <v>Portugal-Europe-2009</v>
      </c>
      <c r="B1935" s="13" t="s">
        <v>62</v>
      </c>
      <c r="C1935" s="14" t="s">
        <v>213</v>
      </c>
      <c r="D1935" s="15">
        <v>2009</v>
      </c>
      <c r="E1935" s="19">
        <v>0.255</v>
      </c>
      <c r="F1935" s="19">
        <v>13</v>
      </c>
      <c r="G1935" s="13">
        <v>0</v>
      </c>
      <c r="H1935" s="19">
        <v>76</v>
      </c>
      <c r="I1935" s="19">
        <v>0.67400000000000004</v>
      </c>
      <c r="J1935" s="19">
        <v>1.0669999999999999</v>
      </c>
    </row>
    <row r="1936" spans="1:10" ht="14.5" x14ac:dyDescent="0.35">
      <c r="A1936" s="12" t="str">
        <f t="shared" si="30"/>
        <v>Portugal-Europe-2010</v>
      </c>
      <c r="B1936" s="13" t="s">
        <v>62</v>
      </c>
      <c r="C1936" s="14" t="s">
        <v>213</v>
      </c>
      <c r="D1936" s="15">
        <v>2010</v>
      </c>
      <c r="E1936" s="19">
        <v>0.433</v>
      </c>
      <c r="F1936" s="19">
        <v>6</v>
      </c>
      <c r="G1936" s="13">
        <v>0</v>
      </c>
      <c r="H1936" s="19">
        <v>223</v>
      </c>
      <c r="I1936" s="19">
        <v>0.36399999999999999</v>
      </c>
      <c r="J1936" s="19">
        <v>0.88100000000000001</v>
      </c>
    </row>
    <row r="1937" spans="1:10" ht="14.5" x14ac:dyDescent="0.35">
      <c r="A1937" s="12" t="str">
        <f t="shared" si="30"/>
        <v>Portugal-Europe-2011</v>
      </c>
      <c r="B1937" s="13" t="s">
        <v>62</v>
      </c>
      <c r="C1937" s="14" t="s">
        <v>213</v>
      </c>
      <c r="D1937" s="15">
        <v>2011</v>
      </c>
      <c r="E1937" s="19">
        <v>0.28299999999999997</v>
      </c>
      <c r="F1937" s="19">
        <v>52</v>
      </c>
      <c r="G1937" s="13">
        <v>0</v>
      </c>
      <c r="H1937" s="19">
        <v>163</v>
      </c>
      <c r="I1937" s="13">
        <v>0</v>
      </c>
      <c r="J1937" s="13">
        <v>0</v>
      </c>
    </row>
    <row r="1938" spans="1:10" ht="14.5" x14ac:dyDescent="0.35">
      <c r="A1938" s="12" t="str">
        <f t="shared" si="30"/>
        <v>Portugal-Europe-2012</v>
      </c>
      <c r="B1938" s="13" t="s">
        <v>62</v>
      </c>
      <c r="C1938" s="14" t="s">
        <v>213</v>
      </c>
      <c r="D1938" s="15">
        <v>2012</v>
      </c>
      <c r="E1938" s="13">
        <v>0</v>
      </c>
      <c r="F1938" s="13">
        <v>0</v>
      </c>
      <c r="G1938" s="13">
        <v>0</v>
      </c>
      <c r="H1938" s="13">
        <v>0</v>
      </c>
      <c r="I1938" s="13">
        <v>0</v>
      </c>
      <c r="J1938" s="13">
        <v>0</v>
      </c>
    </row>
    <row r="1939" spans="1:10" ht="14.5" x14ac:dyDescent="0.35">
      <c r="A1939" s="12" t="str">
        <f t="shared" si="30"/>
        <v>Puerto Rico-The Americas-2000</v>
      </c>
      <c r="B1939" s="13" t="s">
        <v>70</v>
      </c>
      <c r="C1939" s="14" t="s">
        <v>214</v>
      </c>
      <c r="D1939" s="15">
        <v>2000</v>
      </c>
      <c r="E1939" s="13">
        <v>0</v>
      </c>
      <c r="F1939" s="13">
        <v>0</v>
      </c>
      <c r="G1939" s="13">
        <v>0</v>
      </c>
      <c r="H1939" s="13">
        <v>0</v>
      </c>
      <c r="I1939" s="19">
        <v>0.75</v>
      </c>
      <c r="J1939" s="19">
        <v>0.63500000000000001</v>
      </c>
    </row>
    <row r="1940" spans="1:10" ht="14.5" x14ac:dyDescent="0.35">
      <c r="A1940" s="12" t="str">
        <f t="shared" si="30"/>
        <v>Puerto Rico-The Americas-2001</v>
      </c>
      <c r="B1940" s="13" t="s">
        <v>70</v>
      </c>
      <c r="C1940" s="14" t="s">
        <v>214</v>
      </c>
      <c r="D1940" s="15">
        <v>2001</v>
      </c>
      <c r="E1940" s="13">
        <v>0</v>
      </c>
      <c r="F1940" s="13">
        <v>0</v>
      </c>
      <c r="G1940" s="13">
        <v>0</v>
      </c>
      <c r="H1940" s="13">
        <v>0</v>
      </c>
      <c r="I1940" s="19">
        <v>0.752</v>
      </c>
      <c r="J1940" s="19">
        <v>1.1990000000000001</v>
      </c>
    </row>
    <row r="1941" spans="1:10" ht="14.5" x14ac:dyDescent="0.35">
      <c r="A1941" s="12" t="str">
        <f t="shared" si="30"/>
        <v>Puerto Rico-The Americas-2002</v>
      </c>
      <c r="B1941" s="13" t="s">
        <v>70</v>
      </c>
      <c r="C1941" s="14" t="s">
        <v>214</v>
      </c>
      <c r="D1941" s="15">
        <v>2002</v>
      </c>
      <c r="E1941" s="19">
        <v>0.47</v>
      </c>
      <c r="F1941" s="19">
        <v>15</v>
      </c>
      <c r="G1941" s="13">
        <v>0</v>
      </c>
      <c r="H1941" s="19">
        <v>215</v>
      </c>
      <c r="I1941" s="19">
        <v>0.82</v>
      </c>
      <c r="J1941" s="19">
        <v>1.0649999999999999</v>
      </c>
    </row>
    <row r="1942" spans="1:10" ht="14.5" x14ac:dyDescent="0.35">
      <c r="A1942" s="12" t="str">
        <f t="shared" si="30"/>
        <v>Puerto Rico-The Americas-2003</v>
      </c>
      <c r="B1942" s="13" t="s">
        <v>70</v>
      </c>
      <c r="C1942" s="14" t="s">
        <v>214</v>
      </c>
      <c r="D1942" s="15">
        <v>2003</v>
      </c>
      <c r="E1942" s="19">
        <v>0.376</v>
      </c>
      <c r="F1942" s="19">
        <v>16</v>
      </c>
      <c r="G1942" s="13">
        <v>0</v>
      </c>
      <c r="H1942" s="19">
        <v>293</v>
      </c>
      <c r="I1942" s="19">
        <v>0.68400000000000005</v>
      </c>
      <c r="J1942" s="19">
        <v>1.103</v>
      </c>
    </row>
    <row r="1943" spans="1:10" ht="14.5" x14ac:dyDescent="0.35">
      <c r="A1943" s="12" t="str">
        <f t="shared" si="30"/>
        <v>Puerto Rico-The Americas-2004</v>
      </c>
      <c r="B1943" s="13" t="s">
        <v>70</v>
      </c>
      <c r="C1943" s="14" t="s">
        <v>214</v>
      </c>
      <c r="D1943" s="15">
        <v>2004</v>
      </c>
      <c r="E1943" s="19">
        <v>0.34</v>
      </c>
      <c r="F1943" s="19">
        <v>13</v>
      </c>
      <c r="G1943" s="13">
        <v>0</v>
      </c>
      <c r="H1943" s="19">
        <v>279</v>
      </c>
      <c r="I1943" s="19">
        <v>0.40899999999999997</v>
      </c>
      <c r="J1943" s="19">
        <v>1.2529999999999999</v>
      </c>
    </row>
    <row r="1944" spans="1:10" ht="14.5" x14ac:dyDescent="0.35">
      <c r="A1944" s="12" t="str">
        <f t="shared" si="30"/>
        <v>Puerto Rico-The Americas-2005</v>
      </c>
      <c r="B1944" s="13" t="s">
        <v>70</v>
      </c>
      <c r="C1944" s="14" t="s">
        <v>214</v>
      </c>
      <c r="D1944" s="15">
        <v>2005</v>
      </c>
      <c r="E1944" s="19">
        <v>0.54600000000000004</v>
      </c>
      <c r="F1944" s="19">
        <v>4</v>
      </c>
      <c r="G1944" s="13">
        <v>0</v>
      </c>
      <c r="H1944" s="19">
        <v>277</v>
      </c>
      <c r="I1944" s="19">
        <v>0.65</v>
      </c>
      <c r="J1944" s="19">
        <v>1.1990000000000001</v>
      </c>
    </row>
    <row r="1945" spans="1:10" ht="14.5" x14ac:dyDescent="0.35">
      <c r="A1945" s="12" t="str">
        <f t="shared" si="30"/>
        <v>Puerto Rico-The Americas-2006</v>
      </c>
      <c r="B1945" s="13" t="s">
        <v>70</v>
      </c>
      <c r="C1945" s="14" t="s">
        <v>214</v>
      </c>
      <c r="D1945" s="15">
        <v>2006</v>
      </c>
      <c r="E1945" s="19">
        <v>0.222</v>
      </c>
      <c r="F1945" s="19">
        <v>64</v>
      </c>
      <c r="G1945" s="13">
        <v>0</v>
      </c>
      <c r="H1945" s="19">
        <v>422</v>
      </c>
      <c r="I1945" s="19">
        <v>0.52</v>
      </c>
      <c r="J1945" s="19">
        <v>0.80900000000000005</v>
      </c>
    </row>
    <row r="1946" spans="1:10" ht="14.5" x14ac:dyDescent="0.35">
      <c r="A1946" s="12" t="str">
        <f t="shared" si="30"/>
        <v>Puerto Rico-The Americas-2007</v>
      </c>
      <c r="B1946" s="13" t="s">
        <v>70</v>
      </c>
      <c r="C1946" s="14" t="s">
        <v>214</v>
      </c>
      <c r="D1946" s="15">
        <v>2007</v>
      </c>
      <c r="E1946" s="19">
        <v>0.53200000000000003</v>
      </c>
      <c r="F1946" s="19">
        <v>25</v>
      </c>
      <c r="G1946" s="13">
        <v>0</v>
      </c>
      <c r="H1946" s="19">
        <v>170</v>
      </c>
      <c r="I1946" s="19">
        <v>0.752</v>
      </c>
      <c r="J1946" s="19">
        <v>1.4570000000000001</v>
      </c>
    </row>
    <row r="1947" spans="1:10" ht="14.5" x14ac:dyDescent="0.35">
      <c r="A1947" s="12" t="str">
        <f t="shared" si="30"/>
        <v>Puerto Rico-The Americas-2008</v>
      </c>
      <c r="B1947" s="13" t="s">
        <v>70</v>
      </c>
      <c r="C1947" s="14" t="s">
        <v>214</v>
      </c>
      <c r="D1947" s="15">
        <v>2008</v>
      </c>
      <c r="E1947" s="13">
        <v>0</v>
      </c>
      <c r="F1947" s="13">
        <v>0</v>
      </c>
      <c r="G1947" s="13">
        <v>0</v>
      </c>
      <c r="H1947" s="13">
        <v>0</v>
      </c>
      <c r="I1947" s="19">
        <v>0.63</v>
      </c>
      <c r="J1947" s="19">
        <v>1.073</v>
      </c>
    </row>
    <row r="1948" spans="1:10" ht="14.5" x14ac:dyDescent="0.35">
      <c r="A1948" s="12" t="str">
        <f t="shared" si="30"/>
        <v>Puerto Rico-The Americas-2009</v>
      </c>
      <c r="B1948" s="13" t="s">
        <v>70</v>
      </c>
      <c r="C1948" s="14" t="s">
        <v>214</v>
      </c>
      <c r="D1948" s="15">
        <v>2009</v>
      </c>
      <c r="E1948" s="13">
        <v>0</v>
      </c>
      <c r="F1948" s="13">
        <v>0</v>
      </c>
      <c r="G1948" s="13">
        <v>0</v>
      </c>
      <c r="H1948" s="13">
        <v>0</v>
      </c>
      <c r="I1948" s="19">
        <v>0.8</v>
      </c>
      <c r="J1948" s="19">
        <v>0.98299999999999998</v>
      </c>
    </row>
    <row r="1949" spans="1:10" ht="14.5" x14ac:dyDescent="0.35">
      <c r="A1949" s="12" t="str">
        <f t="shared" si="30"/>
        <v>Puerto Rico-The Americas-2010</v>
      </c>
      <c r="B1949" s="13" t="s">
        <v>70</v>
      </c>
      <c r="C1949" s="14" t="s">
        <v>214</v>
      </c>
      <c r="D1949" s="15">
        <v>2010</v>
      </c>
      <c r="E1949" s="19">
        <v>0.67700000000000005</v>
      </c>
      <c r="F1949" s="19">
        <v>6</v>
      </c>
      <c r="G1949" s="13">
        <v>0</v>
      </c>
      <c r="H1949" s="19">
        <v>285</v>
      </c>
      <c r="I1949" s="19">
        <v>0.53700000000000003</v>
      </c>
      <c r="J1949" s="19">
        <v>1.548</v>
      </c>
    </row>
    <row r="1950" spans="1:10" ht="14.5" x14ac:dyDescent="0.35">
      <c r="A1950" s="12" t="str">
        <f t="shared" si="30"/>
        <v>Puerto Rico-The Americas-2011</v>
      </c>
      <c r="B1950" s="13" t="s">
        <v>70</v>
      </c>
      <c r="C1950" s="14" t="s">
        <v>214</v>
      </c>
      <c r="D1950" s="15">
        <v>2011</v>
      </c>
      <c r="E1950" s="13">
        <v>0</v>
      </c>
      <c r="F1950" s="13">
        <v>0</v>
      </c>
      <c r="G1950" s="13">
        <v>0</v>
      </c>
      <c r="H1950" s="13">
        <v>0</v>
      </c>
      <c r="I1950" s="19">
        <v>0.81</v>
      </c>
      <c r="J1950" s="19">
        <v>0.84099999999999997</v>
      </c>
    </row>
    <row r="1951" spans="1:10" ht="14.5" x14ac:dyDescent="0.35">
      <c r="A1951" s="12" t="str">
        <f t="shared" si="30"/>
        <v>Puerto Rico-The Americas-2012</v>
      </c>
      <c r="B1951" s="13" t="s">
        <v>70</v>
      </c>
      <c r="C1951" s="14" t="s">
        <v>214</v>
      </c>
      <c r="D1951" s="15">
        <v>2012</v>
      </c>
      <c r="E1951" s="19">
        <v>0.28000000000000003</v>
      </c>
      <c r="F1951" s="19">
        <v>18</v>
      </c>
      <c r="G1951" s="13">
        <v>0</v>
      </c>
      <c r="H1951" s="19">
        <v>616</v>
      </c>
      <c r="I1951" s="19">
        <v>0.46200000000000002</v>
      </c>
      <c r="J1951" s="19">
        <v>1.38</v>
      </c>
    </row>
    <row r="1952" spans="1:10" ht="14.5" x14ac:dyDescent="0.35">
      <c r="A1952" s="12" t="str">
        <f t="shared" si="30"/>
        <v>Qatar-Middle East-2000</v>
      </c>
      <c r="B1952" s="13" t="s">
        <v>79</v>
      </c>
      <c r="C1952" s="14" t="s">
        <v>215</v>
      </c>
      <c r="D1952" s="15">
        <v>2000</v>
      </c>
      <c r="E1952" s="19">
        <v>0.221</v>
      </c>
      <c r="F1952" s="19">
        <v>9</v>
      </c>
      <c r="G1952" s="13">
        <v>0</v>
      </c>
      <c r="H1952" s="19">
        <v>196</v>
      </c>
      <c r="I1952" s="19">
        <v>0.56599999999999995</v>
      </c>
      <c r="J1952" s="19">
        <v>1.1359999999999999</v>
      </c>
    </row>
    <row r="1953" spans="1:10" ht="14.5" x14ac:dyDescent="0.35">
      <c r="A1953" s="12" t="str">
        <f t="shared" si="30"/>
        <v>Qatar-Middle East-2001</v>
      </c>
      <c r="B1953" s="13" t="s">
        <v>79</v>
      </c>
      <c r="C1953" s="14" t="s">
        <v>215</v>
      </c>
      <c r="D1953" s="15">
        <v>2001</v>
      </c>
      <c r="E1953" s="19">
        <v>0.42599999999999999</v>
      </c>
      <c r="F1953" s="19">
        <v>5</v>
      </c>
      <c r="G1953" s="13">
        <v>0</v>
      </c>
      <c r="H1953" s="19">
        <v>298</v>
      </c>
      <c r="I1953" s="19">
        <v>0.53300000000000003</v>
      </c>
      <c r="J1953" s="19">
        <v>1.153</v>
      </c>
    </row>
    <row r="1954" spans="1:10" ht="14.5" x14ac:dyDescent="0.35">
      <c r="A1954" s="12" t="str">
        <f t="shared" si="30"/>
        <v>Qatar-Middle East-2002</v>
      </c>
      <c r="B1954" s="13" t="s">
        <v>79</v>
      </c>
      <c r="C1954" s="14" t="s">
        <v>215</v>
      </c>
      <c r="D1954" s="15">
        <v>2002</v>
      </c>
      <c r="E1954" s="19">
        <v>0.46700000000000003</v>
      </c>
      <c r="F1954" s="19">
        <v>19</v>
      </c>
      <c r="G1954" s="13">
        <v>0</v>
      </c>
      <c r="H1954" s="19">
        <v>224</v>
      </c>
      <c r="I1954" s="19">
        <v>0.44400000000000001</v>
      </c>
      <c r="J1954" s="19">
        <v>1.1060000000000001</v>
      </c>
    </row>
    <row r="1955" spans="1:10" ht="14.5" x14ac:dyDescent="0.35">
      <c r="A1955" s="12" t="str">
        <f t="shared" si="30"/>
        <v>Qatar-Middle East-2003</v>
      </c>
      <c r="B1955" s="13" t="s">
        <v>79</v>
      </c>
      <c r="C1955" s="14" t="s">
        <v>215</v>
      </c>
      <c r="D1955" s="15">
        <v>2003</v>
      </c>
      <c r="E1955" s="19">
        <v>0.56799999999999995</v>
      </c>
      <c r="F1955" s="19">
        <v>47</v>
      </c>
      <c r="G1955" s="13">
        <v>0</v>
      </c>
      <c r="H1955" s="19">
        <v>197</v>
      </c>
      <c r="I1955" s="19">
        <v>0.65800000000000003</v>
      </c>
      <c r="J1955" s="19">
        <v>1.113</v>
      </c>
    </row>
    <row r="1956" spans="1:10" ht="14.5" x14ac:dyDescent="0.35">
      <c r="A1956" s="12" t="str">
        <f t="shared" si="30"/>
        <v>Qatar-Middle East-2004</v>
      </c>
      <c r="B1956" s="13" t="s">
        <v>79</v>
      </c>
      <c r="C1956" s="14" t="s">
        <v>215</v>
      </c>
      <c r="D1956" s="15">
        <v>2004</v>
      </c>
      <c r="E1956" s="19">
        <v>0.28799999999999998</v>
      </c>
      <c r="F1956" s="19">
        <v>18</v>
      </c>
      <c r="G1956" s="13">
        <v>0</v>
      </c>
      <c r="H1956" s="19">
        <v>63</v>
      </c>
      <c r="I1956" s="19">
        <v>0.83899999999999997</v>
      </c>
      <c r="J1956" s="19">
        <v>1.232</v>
      </c>
    </row>
    <row r="1957" spans="1:10" ht="14.5" x14ac:dyDescent="0.35">
      <c r="A1957" s="12" t="str">
        <f t="shared" si="30"/>
        <v>Qatar-Middle East-2005</v>
      </c>
      <c r="B1957" s="13" t="s">
        <v>79</v>
      </c>
      <c r="C1957" s="14" t="s">
        <v>215</v>
      </c>
      <c r="D1957" s="15">
        <v>2005</v>
      </c>
      <c r="E1957" s="19">
        <v>0.55500000000000005</v>
      </c>
      <c r="F1957" s="19">
        <v>27</v>
      </c>
      <c r="G1957" s="13">
        <v>0</v>
      </c>
      <c r="H1957" s="19">
        <v>657</v>
      </c>
      <c r="I1957" s="19">
        <v>0.23300000000000001</v>
      </c>
      <c r="J1957" s="19">
        <v>1.171</v>
      </c>
    </row>
    <row r="1958" spans="1:10" ht="14.5" x14ac:dyDescent="0.35">
      <c r="A1958" s="12" t="str">
        <f t="shared" si="30"/>
        <v>Qatar-Middle East-2006</v>
      </c>
      <c r="B1958" s="13" t="s">
        <v>79</v>
      </c>
      <c r="C1958" s="14" t="s">
        <v>215</v>
      </c>
      <c r="D1958" s="15">
        <v>2006</v>
      </c>
      <c r="E1958" s="19">
        <v>0.80500000000000005</v>
      </c>
      <c r="F1958" s="19">
        <v>10</v>
      </c>
      <c r="G1958" s="13">
        <v>0</v>
      </c>
      <c r="H1958" s="19">
        <v>798</v>
      </c>
      <c r="I1958" s="19">
        <v>0.318</v>
      </c>
      <c r="J1958" s="19">
        <v>1.089</v>
      </c>
    </row>
    <row r="1959" spans="1:10" ht="14.5" x14ac:dyDescent="0.35">
      <c r="A1959" s="12" t="str">
        <f t="shared" si="30"/>
        <v>Qatar-Middle East-2007</v>
      </c>
      <c r="B1959" s="13" t="s">
        <v>79</v>
      </c>
      <c r="C1959" s="14" t="s">
        <v>215</v>
      </c>
      <c r="D1959" s="15">
        <v>2007</v>
      </c>
      <c r="E1959" s="19">
        <v>0.435</v>
      </c>
      <c r="F1959" s="19">
        <v>9</v>
      </c>
      <c r="G1959" s="13">
        <v>0</v>
      </c>
      <c r="H1959" s="19">
        <v>222</v>
      </c>
      <c r="I1959" s="19">
        <v>0.39900000000000002</v>
      </c>
      <c r="J1959" s="19">
        <v>1.1140000000000001</v>
      </c>
    </row>
    <row r="1960" spans="1:10" ht="14.5" x14ac:dyDescent="0.35">
      <c r="A1960" s="12" t="str">
        <f t="shared" si="30"/>
        <v>Qatar-Middle East-2008</v>
      </c>
      <c r="B1960" s="13" t="s">
        <v>79</v>
      </c>
      <c r="C1960" s="14" t="s">
        <v>215</v>
      </c>
      <c r="D1960" s="15">
        <v>2008</v>
      </c>
      <c r="E1960" s="19">
        <v>0.47399999999999998</v>
      </c>
      <c r="F1960" s="19">
        <v>18</v>
      </c>
      <c r="G1960" s="13">
        <v>0</v>
      </c>
      <c r="H1960" s="19">
        <v>257</v>
      </c>
      <c r="I1960" s="19">
        <v>0.75700000000000001</v>
      </c>
      <c r="J1960" s="19">
        <v>1.0900000000000001</v>
      </c>
    </row>
    <row r="1961" spans="1:10" ht="14.5" x14ac:dyDescent="0.35">
      <c r="A1961" s="12" t="str">
        <f t="shared" si="30"/>
        <v>Qatar-Middle East-2009</v>
      </c>
      <c r="B1961" s="13" t="s">
        <v>79</v>
      </c>
      <c r="C1961" s="14" t="s">
        <v>215</v>
      </c>
      <c r="D1961" s="15">
        <v>2009</v>
      </c>
      <c r="E1961" s="19">
        <v>0.40100000000000002</v>
      </c>
      <c r="F1961" s="19">
        <v>32</v>
      </c>
      <c r="G1961" s="13">
        <v>0</v>
      </c>
      <c r="H1961" s="19">
        <v>325</v>
      </c>
      <c r="I1961" s="19">
        <v>0.623</v>
      </c>
      <c r="J1961" s="19">
        <v>1.2290000000000001</v>
      </c>
    </row>
    <row r="1962" spans="1:10" ht="14.5" x14ac:dyDescent="0.35">
      <c r="A1962" s="12" t="str">
        <f t="shared" si="30"/>
        <v>Qatar-Middle East-2010</v>
      </c>
      <c r="B1962" s="13" t="s">
        <v>79</v>
      </c>
      <c r="C1962" s="14" t="s">
        <v>215</v>
      </c>
      <c r="D1962" s="15">
        <v>2010</v>
      </c>
      <c r="E1962" s="19">
        <v>8.3000000000000004E-2</v>
      </c>
      <c r="F1962" s="19">
        <v>3</v>
      </c>
      <c r="G1962" s="13">
        <v>0</v>
      </c>
      <c r="H1962" s="19">
        <v>119</v>
      </c>
      <c r="I1962" s="19">
        <v>0.51900000000000002</v>
      </c>
      <c r="J1962" s="19">
        <v>1.024</v>
      </c>
    </row>
    <row r="1963" spans="1:10" ht="14.5" x14ac:dyDescent="0.35">
      <c r="A1963" s="12" t="str">
        <f t="shared" si="30"/>
        <v>Qatar-Middle East-2011</v>
      </c>
      <c r="B1963" s="13" t="s">
        <v>79</v>
      </c>
      <c r="C1963" s="14" t="s">
        <v>215</v>
      </c>
      <c r="D1963" s="15">
        <v>2011</v>
      </c>
      <c r="E1963" s="19">
        <v>0.48</v>
      </c>
      <c r="F1963" s="19">
        <v>20</v>
      </c>
      <c r="G1963" s="13">
        <v>0</v>
      </c>
      <c r="H1963" s="19">
        <v>557</v>
      </c>
      <c r="I1963" s="19">
        <v>0.68799999999999994</v>
      </c>
      <c r="J1963" s="19">
        <v>1.226</v>
      </c>
    </row>
    <row r="1964" spans="1:10" ht="14.5" x14ac:dyDescent="0.35">
      <c r="A1964" s="12" t="str">
        <f t="shared" si="30"/>
        <v>Qatar-Middle East-2012</v>
      </c>
      <c r="B1964" s="13" t="s">
        <v>79</v>
      </c>
      <c r="C1964" s="14" t="s">
        <v>215</v>
      </c>
      <c r="D1964" s="15">
        <v>2012</v>
      </c>
      <c r="E1964" s="19">
        <v>0.34599999999999997</v>
      </c>
      <c r="F1964" s="19">
        <v>6</v>
      </c>
      <c r="G1964" s="13">
        <v>0</v>
      </c>
      <c r="H1964" s="19">
        <v>260</v>
      </c>
      <c r="I1964" s="19">
        <v>0.7</v>
      </c>
      <c r="J1964" s="19">
        <v>1.0329999999999999</v>
      </c>
    </row>
    <row r="1965" spans="1:10" ht="14.5" x14ac:dyDescent="0.35">
      <c r="A1965" s="12" t="str">
        <f t="shared" si="30"/>
        <v>Romania-Europe-2000</v>
      </c>
      <c r="B1965" s="13" t="s">
        <v>62</v>
      </c>
      <c r="C1965" s="14" t="s">
        <v>216</v>
      </c>
      <c r="D1965" s="15">
        <v>2000</v>
      </c>
      <c r="E1965" s="19">
        <v>0.28100000000000003</v>
      </c>
      <c r="F1965" s="19">
        <v>6</v>
      </c>
      <c r="G1965" s="13">
        <v>0</v>
      </c>
      <c r="H1965" s="19">
        <v>135</v>
      </c>
      <c r="I1965" s="19">
        <v>0.88700000000000001</v>
      </c>
      <c r="J1965" s="19">
        <v>1.157</v>
      </c>
    </row>
    <row r="1966" spans="1:10" ht="14.5" x14ac:dyDescent="0.35">
      <c r="A1966" s="12" t="str">
        <f t="shared" si="30"/>
        <v>Romania-Europe-2001</v>
      </c>
      <c r="B1966" s="13" t="s">
        <v>62</v>
      </c>
      <c r="C1966" s="14" t="s">
        <v>216</v>
      </c>
      <c r="D1966" s="15">
        <v>2001</v>
      </c>
      <c r="E1966" s="19">
        <v>0.40799999999999997</v>
      </c>
      <c r="F1966" s="19">
        <v>14</v>
      </c>
      <c r="G1966" s="13">
        <v>0</v>
      </c>
      <c r="H1966" s="19">
        <v>243</v>
      </c>
      <c r="I1966" s="19">
        <v>0.86899999999999999</v>
      </c>
      <c r="J1966" s="19">
        <v>1.5629999999999999</v>
      </c>
    </row>
    <row r="1967" spans="1:10" ht="14.5" x14ac:dyDescent="0.35">
      <c r="A1967" s="12" t="str">
        <f t="shared" si="30"/>
        <v>Romania-Europe-2002</v>
      </c>
      <c r="B1967" s="13" t="s">
        <v>62</v>
      </c>
      <c r="C1967" s="14" t="s">
        <v>216</v>
      </c>
      <c r="D1967" s="15">
        <v>2002</v>
      </c>
      <c r="E1967" s="19">
        <v>0.39400000000000002</v>
      </c>
      <c r="F1967" s="19">
        <v>8</v>
      </c>
      <c r="G1967" s="13">
        <v>0</v>
      </c>
      <c r="H1967" s="19">
        <v>134</v>
      </c>
      <c r="I1967" s="19">
        <v>0.90700000000000003</v>
      </c>
      <c r="J1967" s="19">
        <v>1.1539999999999999</v>
      </c>
    </row>
    <row r="1968" spans="1:10" ht="14.5" x14ac:dyDescent="0.35">
      <c r="A1968" s="12" t="str">
        <f t="shared" si="30"/>
        <v>Romania-Europe-2003</v>
      </c>
      <c r="B1968" s="13" t="s">
        <v>62</v>
      </c>
      <c r="C1968" s="14" t="s">
        <v>216</v>
      </c>
      <c r="D1968" s="15">
        <v>2003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9">
        <v>0.99099999999999999</v>
      </c>
    </row>
    <row r="1969" spans="1:10" ht="14.5" x14ac:dyDescent="0.35">
      <c r="A1969" s="12" t="str">
        <f t="shared" si="30"/>
        <v>Romania-Europe-2004</v>
      </c>
      <c r="B1969" s="13" t="s">
        <v>62</v>
      </c>
      <c r="C1969" s="14" t="s">
        <v>216</v>
      </c>
      <c r="D1969" s="15">
        <v>2004</v>
      </c>
      <c r="E1969" s="19">
        <v>0.30399999999999999</v>
      </c>
      <c r="F1969" s="19">
        <v>10</v>
      </c>
      <c r="G1969" s="13">
        <v>0</v>
      </c>
      <c r="H1969" s="19">
        <v>228</v>
      </c>
      <c r="I1969" s="19">
        <v>0.32300000000000001</v>
      </c>
      <c r="J1969" s="19">
        <v>0.71399999999999997</v>
      </c>
    </row>
    <row r="1970" spans="1:10" ht="14.5" x14ac:dyDescent="0.35">
      <c r="A1970" s="12" t="str">
        <f t="shared" si="30"/>
        <v>Romania-Europe-2005</v>
      </c>
      <c r="B1970" s="13" t="s">
        <v>62</v>
      </c>
      <c r="C1970" s="14" t="s">
        <v>216</v>
      </c>
      <c r="D1970" s="15">
        <v>2005</v>
      </c>
      <c r="E1970" s="19">
        <v>0.45100000000000001</v>
      </c>
      <c r="F1970" s="19">
        <v>22</v>
      </c>
      <c r="G1970" s="13">
        <v>0</v>
      </c>
      <c r="H1970" s="19">
        <v>175</v>
      </c>
      <c r="I1970" s="19">
        <v>0.621</v>
      </c>
      <c r="J1970" s="19">
        <v>1.5940000000000001</v>
      </c>
    </row>
    <row r="1971" spans="1:10" ht="14.5" x14ac:dyDescent="0.35">
      <c r="A1971" s="12" t="str">
        <f t="shared" si="30"/>
        <v>Romania-Europe-2006</v>
      </c>
      <c r="B1971" s="13" t="s">
        <v>62</v>
      </c>
      <c r="C1971" s="14" t="s">
        <v>216</v>
      </c>
      <c r="D1971" s="15">
        <v>2006</v>
      </c>
      <c r="E1971" s="19">
        <v>0.48599999999999999</v>
      </c>
      <c r="F1971" s="19">
        <v>7</v>
      </c>
      <c r="G1971" s="13">
        <v>0</v>
      </c>
      <c r="H1971" s="19">
        <v>81</v>
      </c>
      <c r="I1971" s="19">
        <v>0.74099999999999999</v>
      </c>
      <c r="J1971" s="19">
        <v>1.2729999999999999</v>
      </c>
    </row>
    <row r="1972" spans="1:10" ht="14.5" x14ac:dyDescent="0.35">
      <c r="A1972" s="12" t="str">
        <f t="shared" si="30"/>
        <v>Romania-Europe-2007</v>
      </c>
      <c r="B1972" s="13" t="s">
        <v>62</v>
      </c>
      <c r="C1972" s="14" t="s">
        <v>216</v>
      </c>
      <c r="D1972" s="15">
        <v>2007</v>
      </c>
      <c r="E1972" s="19">
        <v>0.254</v>
      </c>
      <c r="F1972" s="19">
        <v>10</v>
      </c>
      <c r="G1972" s="13">
        <v>0</v>
      </c>
      <c r="H1972" s="19">
        <v>372</v>
      </c>
      <c r="I1972" s="19">
        <v>0.375</v>
      </c>
      <c r="J1972" s="19">
        <v>1.887</v>
      </c>
    </row>
    <row r="1973" spans="1:10" ht="14.5" x14ac:dyDescent="0.35">
      <c r="A1973" s="12" t="str">
        <f t="shared" si="30"/>
        <v>Romania-Europe-2008</v>
      </c>
      <c r="B1973" s="13" t="s">
        <v>62</v>
      </c>
      <c r="C1973" s="14" t="s">
        <v>216</v>
      </c>
      <c r="D1973" s="15">
        <v>2008</v>
      </c>
      <c r="E1973" s="19">
        <v>0.223</v>
      </c>
      <c r="F1973" s="19">
        <v>8</v>
      </c>
      <c r="G1973" s="13">
        <v>0</v>
      </c>
      <c r="H1973" s="19">
        <v>149</v>
      </c>
      <c r="I1973" s="19">
        <v>0.53</v>
      </c>
      <c r="J1973" s="19">
        <v>0.93700000000000006</v>
      </c>
    </row>
    <row r="1974" spans="1:10" ht="14.5" x14ac:dyDescent="0.35">
      <c r="A1974" s="12" t="str">
        <f t="shared" si="30"/>
        <v>Romania-Europe-2009</v>
      </c>
      <c r="B1974" s="13" t="s">
        <v>62</v>
      </c>
      <c r="C1974" s="14" t="s">
        <v>216</v>
      </c>
      <c r="D1974" s="15">
        <v>2009</v>
      </c>
      <c r="E1974" s="19">
        <v>0.56699999999999995</v>
      </c>
      <c r="F1974" s="19">
        <v>4</v>
      </c>
      <c r="G1974" s="13">
        <v>0</v>
      </c>
      <c r="H1974" s="19">
        <v>156</v>
      </c>
      <c r="I1974" s="19">
        <v>0.75</v>
      </c>
      <c r="J1974" s="19">
        <v>1.111</v>
      </c>
    </row>
    <row r="1975" spans="1:10" ht="14.5" x14ac:dyDescent="0.35">
      <c r="A1975" s="12" t="str">
        <f t="shared" si="30"/>
        <v>Romania-Europe-2010</v>
      </c>
      <c r="B1975" s="13" t="s">
        <v>62</v>
      </c>
      <c r="C1975" s="14" t="s">
        <v>216</v>
      </c>
      <c r="D1975" s="15">
        <v>2010</v>
      </c>
      <c r="E1975" s="19">
        <v>0.2</v>
      </c>
      <c r="F1975" s="19">
        <v>19</v>
      </c>
      <c r="G1975" s="13">
        <v>0</v>
      </c>
      <c r="H1975" s="19">
        <v>59</v>
      </c>
      <c r="I1975" s="19">
        <v>0.90600000000000003</v>
      </c>
      <c r="J1975" s="19">
        <v>1.431</v>
      </c>
    </row>
    <row r="1976" spans="1:10" ht="14.5" x14ac:dyDescent="0.35">
      <c r="A1976" s="12" t="str">
        <f t="shared" si="30"/>
        <v>Romania-Europe-2011</v>
      </c>
      <c r="B1976" s="13" t="s">
        <v>62</v>
      </c>
      <c r="C1976" s="14" t="s">
        <v>216</v>
      </c>
      <c r="D1976" s="15">
        <v>2011</v>
      </c>
      <c r="E1976" s="19">
        <v>0.52</v>
      </c>
      <c r="F1976" s="19">
        <v>16</v>
      </c>
      <c r="G1976" s="13">
        <v>0</v>
      </c>
      <c r="H1976" s="19">
        <v>122</v>
      </c>
      <c r="I1976" s="19">
        <v>0.9</v>
      </c>
      <c r="J1976" s="19">
        <v>1.1719999999999999</v>
      </c>
    </row>
    <row r="1977" spans="1:10" ht="14.5" x14ac:dyDescent="0.35">
      <c r="A1977" s="12" t="str">
        <f t="shared" si="30"/>
        <v>Romania-Europe-2012</v>
      </c>
      <c r="B1977" s="13" t="s">
        <v>62</v>
      </c>
      <c r="C1977" s="14" t="s">
        <v>216</v>
      </c>
      <c r="D1977" s="15">
        <v>2012</v>
      </c>
      <c r="E1977" s="19">
        <v>0.46500000000000002</v>
      </c>
      <c r="F1977" s="19">
        <v>29</v>
      </c>
      <c r="G1977" s="13">
        <v>0</v>
      </c>
      <c r="H1977" s="19">
        <v>320</v>
      </c>
      <c r="I1977" s="19">
        <v>0.43</v>
      </c>
      <c r="J1977" s="19">
        <v>1.655</v>
      </c>
    </row>
    <row r="1978" spans="1:10" ht="14.5" x14ac:dyDescent="0.35">
      <c r="A1978" s="12" t="str">
        <f t="shared" si="30"/>
        <v>Russia-Europe-2000</v>
      </c>
      <c r="B1978" s="13" t="s">
        <v>62</v>
      </c>
      <c r="C1978" s="14" t="s">
        <v>217</v>
      </c>
      <c r="D1978" s="15">
        <v>2000</v>
      </c>
      <c r="E1978" s="19">
        <v>0.33100000000000002</v>
      </c>
      <c r="F1978" s="19">
        <v>6</v>
      </c>
      <c r="G1978" s="13">
        <v>0</v>
      </c>
      <c r="H1978" s="19">
        <v>360</v>
      </c>
      <c r="I1978" s="19">
        <v>0.45</v>
      </c>
      <c r="J1978" s="19">
        <v>0.85499999999999998</v>
      </c>
    </row>
    <row r="1979" spans="1:10" ht="14.5" x14ac:dyDescent="0.35">
      <c r="A1979" s="12" t="str">
        <f t="shared" si="30"/>
        <v>Russia-Europe-2001</v>
      </c>
      <c r="B1979" s="13" t="s">
        <v>62</v>
      </c>
      <c r="C1979" s="14" t="s">
        <v>217</v>
      </c>
      <c r="D1979" s="15">
        <v>2001</v>
      </c>
      <c r="E1979" s="19">
        <v>0.64800000000000002</v>
      </c>
      <c r="F1979" s="19">
        <v>7</v>
      </c>
      <c r="G1979" s="13">
        <v>0</v>
      </c>
      <c r="H1979" s="19">
        <v>132</v>
      </c>
      <c r="I1979" s="19">
        <v>0.77300000000000002</v>
      </c>
      <c r="J1979" s="19">
        <v>0.91400000000000003</v>
      </c>
    </row>
    <row r="1980" spans="1:10" ht="14.5" x14ac:dyDescent="0.35">
      <c r="A1980" s="12" t="str">
        <f t="shared" si="30"/>
        <v>Russia-Europe-2002</v>
      </c>
      <c r="B1980" s="13" t="s">
        <v>62</v>
      </c>
      <c r="C1980" s="14" t="s">
        <v>217</v>
      </c>
      <c r="D1980" s="15">
        <v>2002</v>
      </c>
      <c r="E1980" s="19">
        <v>0.36099999999999999</v>
      </c>
      <c r="F1980" s="19">
        <v>12</v>
      </c>
      <c r="G1980" s="13">
        <v>0</v>
      </c>
      <c r="H1980" s="19">
        <v>110</v>
      </c>
      <c r="I1980" s="19">
        <v>0.85</v>
      </c>
      <c r="J1980" s="19">
        <v>1.236</v>
      </c>
    </row>
    <row r="1981" spans="1:10" ht="14.5" x14ac:dyDescent="0.35">
      <c r="A1981" s="12" t="str">
        <f t="shared" si="30"/>
        <v>Russia-Europe-2003</v>
      </c>
      <c r="B1981" s="13" t="s">
        <v>62</v>
      </c>
      <c r="C1981" s="14" t="s">
        <v>217</v>
      </c>
      <c r="D1981" s="15">
        <v>2003</v>
      </c>
      <c r="E1981" s="19">
        <v>0.40699999999999997</v>
      </c>
      <c r="F1981" s="19">
        <v>7</v>
      </c>
      <c r="G1981" s="13">
        <v>0</v>
      </c>
      <c r="H1981" s="19">
        <v>87</v>
      </c>
      <c r="I1981" s="19">
        <v>0.93400000000000005</v>
      </c>
      <c r="J1981" s="19">
        <v>1.145</v>
      </c>
    </row>
    <row r="1982" spans="1:10" ht="14.5" x14ac:dyDescent="0.35">
      <c r="A1982" s="12" t="str">
        <f t="shared" si="30"/>
        <v>Russia-Europe-2004</v>
      </c>
      <c r="B1982" s="13" t="s">
        <v>62</v>
      </c>
      <c r="C1982" s="14" t="s">
        <v>217</v>
      </c>
      <c r="D1982" s="15">
        <v>2004</v>
      </c>
      <c r="E1982" s="19">
        <v>0.26100000000000001</v>
      </c>
      <c r="F1982" s="19">
        <v>5</v>
      </c>
      <c r="G1982" s="13">
        <v>0</v>
      </c>
      <c r="H1982" s="19">
        <v>140</v>
      </c>
      <c r="I1982" s="19">
        <v>0.93400000000000005</v>
      </c>
      <c r="J1982" s="19">
        <v>1.0720000000000001</v>
      </c>
    </row>
    <row r="1983" spans="1:10" ht="14.5" x14ac:dyDescent="0.35">
      <c r="A1983" s="12" t="str">
        <f t="shared" si="30"/>
        <v>Russia-Europe-2005</v>
      </c>
      <c r="B1983" s="13" t="s">
        <v>62</v>
      </c>
      <c r="C1983" s="14" t="s">
        <v>217</v>
      </c>
      <c r="D1983" s="15">
        <v>2005</v>
      </c>
      <c r="E1983" s="19">
        <v>0.253</v>
      </c>
      <c r="F1983" s="19">
        <v>13</v>
      </c>
      <c r="G1983" s="13">
        <v>0</v>
      </c>
      <c r="H1983" s="19">
        <v>76</v>
      </c>
      <c r="I1983" s="19">
        <v>0.69899999999999995</v>
      </c>
      <c r="J1983" s="19">
        <v>1.052</v>
      </c>
    </row>
    <row r="1984" spans="1:10" ht="14.5" x14ac:dyDescent="0.35">
      <c r="A1984" s="12" t="str">
        <f t="shared" si="30"/>
        <v>Russia-Europe-2006</v>
      </c>
      <c r="B1984" s="13" t="s">
        <v>62</v>
      </c>
      <c r="C1984" s="14" t="s">
        <v>217</v>
      </c>
      <c r="D1984" s="15">
        <v>2006</v>
      </c>
      <c r="E1984" s="19">
        <v>0.433</v>
      </c>
      <c r="F1984" s="19">
        <v>6</v>
      </c>
      <c r="G1984" s="13">
        <v>0</v>
      </c>
      <c r="H1984" s="19">
        <v>226</v>
      </c>
      <c r="I1984" s="19">
        <v>0.39800000000000002</v>
      </c>
      <c r="J1984" s="19">
        <v>0.85599999999999998</v>
      </c>
    </row>
    <row r="1985" spans="1:10" ht="14.5" x14ac:dyDescent="0.35">
      <c r="A1985" s="12" t="str">
        <f t="shared" si="30"/>
        <v>Russia-Europe-2007</v>
      </c>
      <c r="B1985" s="13" t="s">
        <v>62</v>
      </c>
      <c r="C1985" s="14" t="s">
        <v>217</v>
      </c>
      <c r="D1985" s="15">
        <v>2007</v>
      </c>
      <c r="E1985" s="19">
        <v>0.16500000000000001</v>
      </c>
      <c r="F1985" s="19">
        <v>58</v>
      </c>
      <c r="G1985" s="13">
        <v>0</v>
      </c>
      <c r="H1985" s="19">
        <v>163</v>
      </c>
      <c r="I1985" s="13">
        <v>0</v>
      </c>
      <c r="J1985" s="13">
        <v>0</v>
      </c>
    </row>
    <row r="1986" spans="1:10" ht="14.5" x14ac:dyDescent="0.35">
      <c r="A1986" s="12" t="str">
        <f t="shared" si="30"/>
        <v>Russia-Europe-2008</v>
      </c>
      <c r="B1986" s="13" t="s">
        <v>62</v>
      </c>
      <c r="C1986" s="14" t="s">
        <v>217</v>
      </c>
      <c r="D1986" s="15">
        <v>2008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</row>
    <row r="1987" spans="1:10" ht="14.5" x14ac:dyDescent="0.35">
      <c r="A1987" s="12" t="str">
        <f t="shared" ref="A1987:A2050" si="31">C1987&amp;"-"&amp;D1987</f>
        <v>Russia-Europe-2009</v>
      </c>
      <c r="B1987" s="13" t="s">
        <v>62</v>
      </c>
      <c r="C1987" s="14" t="s">
        <v>217</v>
      </c>
      <c r="D1987" s="15">
        <v>2009</v>
      </c>
      <c r="E1987" s="13">
        <v>0</v>
      </c>
      <c r="F1987" s="13">
        <v>0</v>
      </c>
      <c r="G1987" s="13">
        <v>0</v>
      </c>
      <c r="H1987" s="13">
        <v>0</v>
      </c>
      <c r="I1987" s="19">
        <v>0.81</v>
      </c>
      <c r="J1987" s="19">
        <v>0.83499999999999996</v>
      </c>
    </row>
    <row r="1988" spans="1:10" ht="14.5" x14ac:dyDescent="0.35">
      <c r="A1988" s="12" t="str">
        <f t="shared" si="31"/>
        <v>Russia-Europe-2010</v>
      </c>
      <c r="B1988" s="13" t="s">
        <v>62</v>
      </c>
      <c r="C1988" s="14" t="s">
        <v>217</v>
      </c>
      <c r="D1988" s="15">
        <v>2010</v>
      </c>
      <c r="E1988" s="13">
        <v>0</v>
      </c>
      <c r="F1988" s="13">
        <v>0</v>
      </c>
      <c r="G1988" s="13">
        <v>0</v>
      </c>
      <c r="H1988" s="13">
        <v>0</v>
      </c>
      <c r="I1988" s="19">
        <v>0.80300000000000005</v>
      </c>
      <c r="J1988" s="19">
        <v>0.85299999999999998</v>
      </c>
    </row>
    <row r="1989" spans="1:10" ht="14.5" x14ac:dyDescent="0.35">
      <c r="A1989" s="12" t="str">
        <f t="shared" si="31"/>
        <v>Russia-Europe-2011</v>
      </c>
      <c r="B1989" s="13" t="s">
        <v>62</v>
      </c>
      <c r="C1989" s="14" t="s">
        <v>217</v>
      </c>
      <c r="D1989" s="15">
        <v>2011</v>
      </c>
      <c r="E1989" s="19">
        <v>0.45600000000000002</v>
      </c>
      <c r="F1989" s="19">
        <v>15</v>
      </c>
      <c r="G1989" s="13">
        <v>0</v>
      </c>
      <c r="H1989" s="19">
        <v>221</v>
      </c>
      <c r="I1989" s="19">
        <v>0.81299999999999994</v>
      </c>
      <c r="J1989" s="19">
        <v>1.097</v>
      </c>
    </row>
    <row r="1990" spans="1:10" ht="14.5" x14ac:dyDescent="0.35">
      <c r="A1990" s="12" t="str">
        <f t="shared" si="31"/>
        <v>Russia-Europe-2012</v>
      </c>
      <c r="B1990" s="13" t="s">
        <v>62</v>
      </c>
      <c r="C1990" s="14" t="s">
        <v>217</v>
      </c>
      <c r="D1990" s="15">
        <v>2012</v>
      </c>
      <c r="E1990" s="19">
        <v>0.371</v>
      </c>
      <c r="F1990" s="19">
        <v>16</v>
      </c>
      <c r="G1990" s="13">
        <v>0</v>
      </c>
      <c r="H1990" s="19">
        <v>290</v>
      </c>
      <c r="I1990" s="19">
        <v>0.69699999999999995</v>
      </c>
      <c r="J1990" s="19">
        <v>1.1140000000000001</v>
      </c>
    </row>
    <row r="1991" spans="1:10" ht="14.5" x14ac:dyDescent="0.35">
      <c r="A1991" s="12" t="str">
        <f t="shared" si="31"/>
        <v>Rwanda-Africa-2000</v>
      </c>
      <c r="B1991" s="13" t="s">
        <v>64</v>
      </c>
      <c r="C1991" s="14" t="s">
        <v>218</v>
      </c>
      <c r="D1991" s="15">
        <v>2000</v>
      </c>
      <c r="E1991" s="19">
        <v>0.52</v>
      </c>
      <c r="F1991" s="19">
        <v>4</v>
      </c>
      <c r="G1991" s="13">
        <v>0</v>
      </c>
      <c r="H1991" s="19">
        <v>277</v>
      </c>
      <c r="I1991" s="19">
        <v>0.68</v>
      </c>
      <c r="J1991" s="19">
        <v>1.169</v>
      </c>
    </row>
    <row r="1992" spans="1:10" ht="14.5" x14ac:dyDescent="0.35">
      <c r="A1992" s="12" t="str">
        <f t="shared" si="31"/>
        <v>Rwanda-Africa-2001</v>
      </c>
      <c r="B1992" s="13" t="s">
        <v>64</v>
      </c>
      <c r="C1992" s="14" t="s">
        <v>218</v>
      </c>
      <c r="D1992" s="15">
        <v>2001</v>
      </c>
      <c r="E1992" s="19">
        <v>0.34</v>
      </c>
      <c r="F1992" s="19">
        <v>13</v>
      </c>
      <c r="G1992" s="13">
        <v>0</v>
      </c>
      <c r="H1992" s="19">
        <v>279</v>
      </c>
      <c r="I1992" s="19">
        <v>0.42199999999999999</v>
      </c>
      <c r="J1992" s="19">
        <v>1.302</v>
      </c>
    </row>
    <row r="1993" spans="1:10" ht="14.5" x14ac:dyDescent="0.35">
      <c r="A1993" s="12" t="str">
        <f t="shared" si="31"/>
        <v>Rwanda-Africa-2002</v>
      </c>
      <c r="B1993" s="13" t="s">
        <v>64</v>
      </c>
      <c r="C1993" s="14" t="s">
        <v>218</v>
      </c>
      <c r="D1993" s="15">
        <v>2002</v>
      </c>
      <c r="E1993" s="19">
        <v>0.23699999999999999</v>
      </c>
      <c r="F1993" s="19">
        <v>40</v>
      </c>
      <c r="G1993" s="13">
        <v>0</v>
      </c>
      <c r="H1993" s="19">
        <v>422</v>
      </c>
      <c r="I1993" s="19">
        <v>0.6</v>
      </c>
      <c r="J1993" s="19">
        <v>0.82599999999999996</v>
      </c>
    </row>
    <row r="1994" spans="1:10" ht="14.5" x14ac:dyDescent="0.35">
      <c r="A1994" s="12" t="str">
        <f t="shared" si="31"/>
        <v>Rwanda-Africa-2003</v>
      </c>
      <c r="B1994" s="13" t="s">
        <v>64</v>
      </c>
      <c r="C1994" s="14" t="s">
        <v>218</v>
      </c>
      <c r="D1994" s="15">
        <v>2003</v>
      </c>
      <c r="E1994" s="19">
        <v>0.42699999999999999</v>
      </c>
      <c r="F1994" s="19">
        <v>4</v>
      </c>
      <c r="G1994" s="13">
        <v>0</v>
      </c>
      <c r="H1994" s="19">
        <v>275</v>
      </c>
      <c r="I1994" s="19">
        <v>0.55200000000000005</v>
      </c>
      <c r="J1994" s="19">
        <v>1.1639999999999999</v>
      </c>
    </row>
    <row r="1995" spans="1:10" ht="14.5" x14ac:dyDescent="0.35">
      <c r="A1995" s="12" t="str">
        <f t="shared" si="31"/>
        <v>Rwanda-Africa-2004</v>
      </c>
      <c r="B1995" s="13" t="s">
        <v>64</v>
      </c>
      <c r="C1995" s="14" t="s">
        <v>218</v>
      </c>
      <c r="D1995" s="15">
        <v>2004</v>
      </c>
      <c r="E1995" s="19">
        <v>0.52300000000000002</v>
      </c>
      <c r="F1995" s="19">
        <v>25</v>
      </c>
      <c r="G1995" s="13">
        <v>0</v>
      </c>
      <c r="H1995" s="19">
        <v>170</v>
      </c>
      <c r="I1995" s="19">
        <v>0.78700000000000003</v>
      </c>
      <c r="J1995" s="19">
        <v>1.544</v>
      </c>
    </row>
    <row r="1996" spans="1:10" ht="14.5" x14ac:dyDescent="0.35">
      <c r="A1996" s="12" t="str">
        <f t="shared" si="31"/>
        <v>Rwanda-Africa-2005</v>
      </c>
      <c r="B1996" s="13" t="s">
        <v>64</v>
      </c>
      <c r="C1996" s="14" t="s">
        <v>218</v>
      </c>
      <c r="D1996" s="15">
        <v>2005</v>
      </c>
      <c r="E1996" s="19">
        <v>0.67700000000000005</v>
      </c>
      <c r="F1996" s="19">
        <v>6</v>
      </c>
      <c r="G1996" s="13">
        <v>0</v>
      </c>
      <c r="H1996" s="19">
        <v>285</v>
      </c>
      <c r="I1996" s="19">
        <v>0.54400000000000004</v>
      </c>
      <c r="J1996" s="19">
        <v>1.581</v>
      </c>
    </row>
    <row r="1997" spans="1:10" ht="14.5" x14ac:dyDescent="0.35">
      <c r="A1997" s="12" t="str">
        <f t="shared" si="31"/>
        <v>Rwanda-Africa-2006</v>
      </c>
      <c r="B1997" s="13" t="s">
        <v>64</v>
      </c>
      <c r="C1997" s="14" t="s">
        <v>218</v>
      </c>
      <c r="D1997" s="15">
        <v>2006</v>
      </c>
      <c r="E1997" s="19">
        <v>0.43099999999999999</v>
      </c>
      <c r="F1997" s="19">
        <v>14</v>
      </c>
      <c r="G1997" s="13">
        <v>0</v>
      </c>
      <c r="H1997" s="19">
        <v>222</v>
      </c>
      <c r="I1997" s="19">
        <v>0.4</v>
      </c>
      <c r="J1997" s="19">
        <v>1.0740000000000001</v>
      </c>
    </row>
    <row r="1998" spans="1:10" ht="14.5" x14ac:dyDescent="0.35">
      <c r="A1998" s="12" t="str">
        <f t="shared" si="31"/>
        <v>Rwanda-Africa-2007</v>
      </c>
      <c r="B1998" s="13" t="s">
        <v>64</v>
      </c>
      <c r="C1998" s="14" t="s">
        <v>218</v>
      </c>
      <c r="D1998" s="15">
        <v>2007</v>
      </c>
      <c r="E1998" s="19">
        <v>0.27200000000000002</v>
      </c>
      <c r="F1998" s="19">
        <v>18</v>
      </c>
      <c r="G1998" s="13">
        <v>0</v>
      </c>
      <c r="H1998" s="19">
        <v>500</v>
      </c>
      <c r="I1998" s="19">
        <v>0.48</v>
      </c>
      <c r="J1998" s="19">
        <v>1.4279999999999999</v>
      </c>
    </row>
    <row r="1999" spans="1:10" ht="14.5" x14ac:dyDescent="0.35">
      <c r="A1999" s="12" t="str">
        <f t="shared" si="31"/>
        <v>Rwanda-Africa-2008</v>
      </c>
      <c r="B1999" s="13" t="s">
        <v>64</v>
      </c>
      <c r="C1999" s="14" t="s">
        <v>218</v>
      </c>
      <c r="D1999" s="15">
        <v>2008</v>
      </c>
      <c r="E1999" s="19">
        <v>0.39500000000000002</v>
      </c>
      <c r="F1999" s="19">
        <v>32</v>
      </c>
      <c r="G1999" s="13">
        <v>0</v>
      </c>
      <c r="H1999" s="19">
        <v>296</v>
      </c>
      <c r="I1999" s="19">
        <v>0.61899999999999999</v>
      </c>
      <c r="J1999" s="19">
        <v>1.3129999999999999</v>
      </c>
    </row>
    <row r="2000" spans="1:10" ht="14.5" x14ac:dyDescent="0.35">
      <c r="A2000" s="12" t="str">
        <f t="shared" si="31"/>
        <v>Rwanda-Africa-2009</v>
      </c>
      <c r="B2000" s="13" t="s">
        <v>64</v>
      </c>
      <c r="C2000" s="14" t="s">
        <v>218</v>
      </c>
      <c r="D2000" s="15">
        <v>2009</v>
      </c>
      <c r="E2000" s="19">
        <v>0.219</v>
      </c>
      <c r="F2000" s="19">
        <v>8</v>
      </c>
      <c r="G2000" s="13">
        <v>0</v>
      </c>
      <c r="H2000" s="19">
        <v>196</v>
      </c>
      <c r="I2000" s="19">
        <v>0.57799999999999996</v>
      </c>
      <c r="J2000" s="19">
        <v>1.1830000000000001</v>
      </c>
    </row>
    <row r="2001" spans="1:10" ht="14.5" x14ac:dyDescent="0.35">
      <c r="A2001" s="12" t="str">
        <f t="shared" si="31"/>
        <v>Rwanda-Africa-2010</v>
      </c>
      <c r="B2001" s="13" t="s">
        <v>64</v>
      </c>
      <c r="C2001" s="14" t="s">
        <v>218</v>
      </c>
      <c r="D2001" s="15">
        <v>2010</v>
      </c>
      <c r="E2001" s="19">
        <v>0.48099999999999998</v>
      </c>
      <c r="F2001" s="19">
        <v>20</v>
      </c>
      <c r="G2001" s="13">
        <v>0</v>
      </c>
      <c r="H2001" s="19">
        <v>557</v>
      </c>
      <c r="I2001" s="19">
        <v>0.70499999999999996</v>
      </c>
      <c r="J2001" s="19">
        <v>1.2410000000000001</v>
      </c>
    </row>
    <row r="2002" spans="1:10" ht="14.5" x14ac:dyDescent="0.35">
      <c r="A2002" s="12" t="str">
        <f t="shared" si="31"/>
        <v>Rwanda-Africa-2011</v>
      </c>
      <c r="B2002" s="13" t="s">
        <v>64</v>
      </c>
      <c r="C2002" s="14" t="s">
        <v>218</v>
      </c>
      <c r="D2002" s="15">
        <v>2011</v>
      </c>
      <c r="E2002" s="19">
        <v>0.45900000000000002</v>
      </c>
      <c r="F2002" s="19">
        <v>11</v>
      </c>
      <c r="G2002" s="13">
        <v>0</v>
      </c>
      <c r="H2002" s="19">
        <v>224</v>
      </c>
      <c r="I2002" s="19">
        <v>0.51600000000000001</v>
      </c>
      <c r="J2002" s="19">
        <v>1.091</v>
      </c>
    </row>
    <row r="2003" spans="1:10" ht="14.5" x14ac:dyDescent="0.35">
      <c r="A2003" s="12" t="str">
        <f t="shared" si="31"/>
        <v>Rwanda-Africa-2012</v>
      </c>
      <c r="B2003" s="13" t="s">
        <v>64</v>
      </c>
      <c r="C2003" s="14" t="s">
        <v>218</v>
      </c>
      <c r="D2003" s="15">
        <v>2012</v>
      </c>
      <c r="E2003" s="19">
        <v>0.41</v>
      </c>
      <c r="F2003" s="19">
        <v>40</v>
      </c>
      <c r="G2003" s="13">
        <v>0</v>
      </c>
      <c r="H2003" s="19">
        <v>139</v>
      </c>
      <c r="I2003" s="19">
        <v>0.68</v>
      </c>
      <c r="J2003" s="19">
        <v>1.224</v>
      </c>
    </row>
    <row r="2004" spans="1:10" ht="14.5" x14ac:dyDescent="0.35">
      <c r="A2004" s="12" t="str">
        <f t="shared" si="31"/>
        <v>Samoa-Oceania-2000</v>
      </c>
      <c r="B2004" s="13" t="s">
        <v>66</v>
      </c>
      <c r="C2004" s="14" t="s">
        <v>219</v>
      </c>
      <c r="D2004" s="15">
        <v>2000</v>
      </c>
      <c r="E2004" s="13">
        <v>0</v>
      </c>
      <c r="F2004" s="13">
        <v>0</v>
      </c>
      <c r="G2004" s="13">
        <v>0</v>
      </c>
      <c r="H2004" s="13">
        <v>0</v>
      </c>
      <c r="I2004" s="19">
        <v>0.496</v>
      </c>
      <c r="J2004" s="19">
        <v>1.1419999999999999</v>
      </c>
    </row>
    <row r="2005" spans="1:10" ht="14.5" x14ac:dyDescent="0.35">
      <c r="A2005" s="12" t="str">
        <f t="shared" si="31"/>
        <v>Samoa-Oceania-2001</v>
      </c>
      <c r="B2005" s="13" t="s">
        <v>66</v>
      </c>
      <c r="C2005" s="14" t="s">
        <v>219</v>
      </c>
      <c r="D2005" s="15">
        <v>2001</v>
      </c>
      <c r="E2005" s="19">
        <v>0.38700000000000001</v>
      </c>
      <c r="F2005" s="19">
        <v>28</v>
      </c>
      <c r="G2005" s="13">
        <v>0</v>
      </c>
      <c r="H2005" s="19">
        <v>187</v>
      </c>
      <c r="I2005" s="19">
        <v>0.67600000000000005</v>
      </c>
      <c r="J2005" s="19">
        <v>1.131</v>
      </c>
    </row>
    <row r="2006" spans="1:10" ht="14.5" x14ac:dyDescent="0.35">
      <c r="A2006" s="12" t="str">
        <f t="shared" si="31"/>
        <v>Samoa-Oceania-2002</v>
      </c>
      <c r="B2006" s="13" t="s">
        <v>66</v>
      </c>
      <c r="C2006" s="14" t="s">
        <v>219</v>
      </c>
      <c r="D2006" s="15">
        <v>2002</v>
      </c>
      <c r="E2006" s="19">
        <v>0.28899999999999998</v>
      </c>
      <c r="F2006" s="19">
        <v>18</v>
      </c>
      <c r="G2006" s="13">
        <v>0</v>
      </c>
      <c r="H2006" s="19">
        <v>63</v>
      </c>
      <c r="I2006" s="19">
        <v>0.85199999999999998</v>
      </c>
      <c r="J2006" s="19">
        <v>1.274</v>
      </c>
    </row>
    <row r="2007" spans="1:10" ht="14.5" x14ac:dyDescent="0.35">
      <c r="A2007" s="12" t="str">
        <f t="shared" si="31"/>
        <v>Samoa-Oceania-2003</v>
      </c>
      <c r="B2007" s="13" t="s">
        <v>66</v>
      </c>
      <c r="C2007" s="14" t="s">
        <v>219</v>
      </c>
      <c r="D2007" s="15">
        <v>2003</v>
      </c>
      <c r="E2007" s="19">
        <v>0.57099999999999995</v>
      </c>
      <c r="F2007" s="19">
        <v>24</v>
      </c>
      <c r="G2007" s="13">
        <v>0</v>
      </c>
      <c r="H2007" s="19">
        <v>657</v>
      </c>
      <c r="I2007" s="19">
        <v>0.28699999999999998</v>
      </c>
      <c r="J2007" s="19">
        <v>1.2130000000000001</v>
      </c>
    </row>
    <row r="2008" spans="1:10" ht="14.5" x14ac:dyDescent="0.35">
      <c r="A2008" s="12" t="str">
        <f t="shared" si="31"/>
        <v>Samoa-Oceania-2004</v>
      </c>
      <c r="B2008" s="13" t="s">
        <v>66</v>
      </c>
      <c r="C2008" s="14" t="s">
        <v>219</v>
      </c>
      <c r="D2008" s="15">
        <v>2004</v>
      </c>
      <c r="E2008" s="19">
        <v>0.43099999999999999</v>
      </c>
      <c r="F2008" s="19">
        <v>22</v>
      </c>
      <c r="G2008" s="13">
        <v>0</v>
      </c>
      <c r="H2008" s="19">
        <v>175</v>
      </c>
      <c r="I2008" s="19">
        <v>0.63600000000000001</v>
      </c>
      <c r="J2008" s="19">
        <v>1.6220000000000001</v>
      </c>
    </row>
    <row r="2009" spans="1:10" ht="14.5" x14ac:dyDescent="0.35">
      <c r="A2009" s="12" t="str">
        <f t="shared" si="31"/>
        <v>Samoa-Oceania-2005</v>
      </c>
      <c r="B2009" s="13" t="s">
        <v>66</v>
      </c>
      <c r="C2009" s="14" t="s">
        <v>219</v>
      </c>
      <c r="D2009" s="15">
        <v>2005</v>
      </c>
      <c r="E2009" s="19">
        <v>0.57599999999999996</v>
      </c>
      <c r="F2009" s="19">
        <v>7</v>
      </c>
      <c r="G2009" s="13">
        <v>0</v>
      </c>
      <c r="H2009" s="19">
        <v>81</v>
      </c>
      <c r="I2009" s="19">
        <v>0.76500000000000001</v>
      </c>
      <c r="J2009" s="19">
        <v>1.4390000000000001</v>
      </c>
    </row>
    <row r="2010" spans="1:10" ht="14.5" x14ac:dyDescent="0.35">
      <c r="A2010" s="12" t="str">
        <f t="shared" si="31"/>
        <v>Samoa-Oceania-2006</v>
      </c>
      <c r="B2010" s="13" t="s">
        <v>66</v>
      </c>
      <c r="C2010" s="14" t="s">
        <v>219</v>
      </c>
      <c r="D2010" s="15">
        <v>2006</v>
      </c>
      <c r="E2010" s="19">
        <v>0.47599999999999998</v>
      </c>
      <c r="F2010" s="19">
        <v>18</v>
      </c>
      <c r="G2010" s="13">
        <v>0</v>
      </c>
      <c r="H2010" s="19">
        <v>231</v>
      </c>
      <c r="I2010" s="19">
        <v>0.74399999999999999</v>
      </c>
      <c r="J2010" s="19">
        <v>1.1000000000000001</v>
      </c>
    </row>
    <row r="2011" spans="1:10" ht="14.5" x14ac:dyDescent="0.35">
      <c r="A2011" s="12" t="str">
        <f t="shared" si="31"/>
        <v>Samoa-Oceania-2007</v>
      </c>
      <c r="B2011" s="13" t="s">
        <v>66</v>
      </c>
      <c r="C2011" s="14" t="s">
        <v>219</v>
      </c>
      <c r="D2011" s="15">
        <v>2007</v>
      </c>
      <c r="E2011" s="19">
        <v>8.4000000000000005E-2</v>
      </c>
      <c r="F2011" s="19">
        <v>3</v>
      </c>
      <c r="G2011" s="13">
        <v>0</v>
      </c>
      <c r="H2011" s="19">
        <v>119</v>
      </c>
      <c r="I2011" s="19">
        <v>0.56699999999999995</v>
      </c>
      <c r="J2011" s="19">
        <v>1.052</v>
      </c>
    </row>
    <row r="2012" spans="1:10" ht="14.5" x14ac:dyDescent="0.35">
      <c r="A2012" s="12" t="str">
        <f t="shared" si="31"/>
        <v>Samoa-Oceania-2008</v>
      </c>
      <c r="B2012" s="13" t="s">
        <v>66</v>
      </c>
      <c r="C2012" s="14" t="s">
        <v>219</v>
      </c>
      <c r="D2012" s="15">
        <v>2008</v>
      </c>
      <c r="E2012" s="19">
        <v>0.33900000000000002</v>
      </c>
      <c r="F2012" s="19">
        <v>6</v>
      </c>
      <c r="G2012" s="13">
        <v>0</v>
      </c>
      <c r="H2012" s="19">
        <v>260</v>
      </c>
      <c r="I2012" s="19">
        <v>0.67300000000000004</v>
      </c>
      <c r="J2012" s="19">
        <v>1.052</v>
      </c>
    </row>
    <row r="2013" spans="1:10" ht="14.5" x14ac:dyDescent="0.35">
      <c r="A2013" s="12" t="str">
        <f t="shared" si="31"/>
        <v>Samoa-Oceania-2009</v>
      </c>
      <c r="B2013" s="13" t="s">
        <v>66</v>
      </c>
      <c r="C2013" s="14" t="s">
        <v>219</v>
      </c>
      <c r="D2013" s="15">
        <v>2009</v>
      </c>
      <c r="E2013" s="19">
        <v>0.39</v>
      </c>
      <c r="F2013" s="19">
        <v>14</v>
      </c>
      <c r="G2013" s="13">
        <v>0</v>
      </c>
      <c r="H2013" s="19">
        <v>93</v>
      </c>
      <c r="I2013" s="19">
        <v>0.88700000000000001</v>
      </c>
      <c r="J2013" s="19">
        <v>1.659</v>
      </c>
    </row>
    <row r="2014" spans="1:10" ht="14.5" x14ac:dyDescent="0.35">
      <c r="A2014" s="12" t="str">
        <f t="shared" si="31"/>
        <v>Samoa-Oceania-2010</v>
      </c>
      <c r="B2014" s="13" t="s">
        <v>66</v>
      </c>
      <c r="C2014" s="14" t="s">
        <v>219</v>
      </c>
      <c r="D2014" s="15">
        <v>2010</v>
      </c>
      <c r="E2014" s="19">
        <v>0.26400000000000001</v>
      </c>
      <c r="F2014" s="19">
        <v>6</v>
      </c>
      <c r="G2014" s="13">
        <v>0</v>
      </c>
      <c r="H2014" s="19">
        <v>135</v>
      </c>
      <c r="I2014" s="19">
        <v>0.89800000000000002</v>
      </c>
      <c r="J2014" s="19">
        <v>1.2869999999999999</v>
      </c>
    </row>
    <row r="2015" spans="1:10" ht="14.5" x14ac:dyDescent="0.35">
      <c r="A2015" s="12" t="str">
        <f t="shared" si="31"/>
        <v>Samoa-Oceania-2011</v>
      </c>
      <c r="B2015" s="13" t="s">
        <v>66</v>
      </c>
      <c r="C2015" s="14" t="s">
        <v>219</v>
      </c>
      <c r="D2015" s="15">
        <v>2011</v>
      </c>
      <c r="E2015" s="19">
        <v>0.39600000000000002</v>
      </c>
      <c r="F2015" s="19">
        <v>8</v>
      </c>
      <c r="G2015" s="13">
        <v>0</v>
      </c>
      <c r="H2015" s="19">
        <v>127</v>
      </c>
      <c r="I2015" s="19">
        <v>0.91400000000000003</v>
      </c>
      <c r="J2015" s="19">
        <v>1.19</v>
      </c>
    </row>
    <row r="2016" spans="1:10" ht="14.5" x14ac:dyDescent="0.35">
      <c r="A2016" s="12" t="str">
        <f t="shared" si="31"/>
        <v>Samoa-Oceania-2012</v>
      </c>
      <c r="B2016" s="13" t="s">
        <v>66</v>
      </c>
      <c r="C2016" s="14" t="s">
        <v>219</v>
      </c>
      <c r="D2016" s="15">
        <v>2012</v>
      </c>
      <c r="E2016" s="19">
        <v>0.19800000000000001</v>
      </c>
      <c r="F2016" s="19">
        <v>19</v>
      </c>
      <c r="G2016" s="13">
        <v>0</v>
      </c>
      <c r="H2016" s="19">
        <v>59</v>
      </c>
      <c r="I2016" s="19">
        <v>0.9</v>
      </c>
      <c r="J2016" s="19">
        <v>1.482</v>
      </c>
    </row>
    <row r="2017" spans="1:10" ht="14.5" x14ac:dyDescent="0.35">
      <c r="A2017" s="12" t="str">
        <f t="shared" si="31"/>
        <v>San Marino-Europe-2000</v>
      </c>
      <c r="B2017" s="13" t="s">
        <v>62</v>
      </c>
      <c r="C2017" s="14" t="s">
        <v>220</v>
      </c>
      <c r="D2017" s="15">
        <v>2000</v>
      </c>
      <c r="E2017" s="13">
        <v>0</v>
      </c>
      <c r="F2017" s="13">
        <v>0</v>
      </c>
      <c r="G2017" s="13">
        <v>0</v>
      </c>
      <c r="H2017" s="13">
        <v>0</v>
      </c>
      <c r="I2017" s="19">
        <v>0.85</v>
      </c>
      <c r="J2017" s="19">
        <v>1.016</v>
      </c>
    </row>
    <row r="2018" spans="1:10" ht="14.5" x14ac:dyDescent="0.35">
      <c r="A2018" s="12" t="str">
        <f t="shared" si="31"/>
        <v>San Marino-Europe-2001</v>
      </c>
      <c r="B2018" s="13" t="s">
        <v>62</v>
      </c>
      <c r="C2018" s="14" t="s">
        <v>220</v>
      </c>
      <c r="D2018" s="15">
        <v>2001</v>
      </c>
      <c r="E2018" s="19">
        <v>0.308</v>
      </c>
      <c r="F2018" s="19">
        <v>9</v>
      </c>
      <c r="G2018" s="13">
        <v>0</v>
      </c>
      <c r="H2018" s="19">
        <v>228</v>
      </c>
      <c r="I2018" s="19">
        <v>0.38</v>
      </c>
      <c r="J2018" s="19">
        <v>0.90800000000000003</v>
      </c>
    </row>
    <row r="2019" spans="1:10" ht="14.5" x14ac:dyDescent="0.35">
      <c r="A2019" s="12" t="str">
        <f t="shared" si="31"/>
        <v>San Marino-Europe-2002</v>
      </c>
      <c r="B2019" s="13" t="s">
        <v>62</v>
      </c>
      <c r="C2019" s="14" t="s">
        <v>220</v>
      </c>
      <c r="D2019" s="15">
        <v>2002</v>
      </c>
      <c r="E2019" s="19">
        <v>0.623</v>
      </c>
      <c r="F2019" s="19">
        <v>10</v>
      </c>
      <c r="G2019" s="13">
        <v>0</v>
      </c>
      <c r="H2019" s="19">
        <v>654</v>
      </c>
      <c r="I2019" s="19">
        <v>0.39600000000000002</v>
      </c>
      <c r="J2019" s="19">
        <v>1.1319999999999999</v>
      </c>
    </row>
    <row r="2020" spans="1:10" ht="14.5" x14ac:dyDescent="0.35">
      <c r="A2020" s="12" t="str">
        <f t="shared" si="31"/>
        <v>San Marino-Europe-2003</v>
      </c>
      <c r="B2020" s="13" t="s">
        <v>62</v>
      </c>
      <c r="C2020" s="14" t="s">
        <v>220</v>
      </c>
      <c r="D2020" s="15">
        <v>2003</v>
      </c>
      <c r="E2020" s="19">
        <v>0.20899999999999999</v>
      </c>
      <c r="F2020" s="19">
        <v>10</v>
      </c>
      <c r="G2020" s="13">
        <v>0</v>
      </c>
      <c r="H2020" s="19">
        <v>372</v>
      </c>
      <c r="I2020" s="19">
        <v>0.35599999999999998</v>
      </c>
      <c r="J2020" s="19">
        <v>1.8680000000000001</v>
      </c>
    </row>
    <row r="2021" spans="1:10" ht="14.5" x14ac:dyDescent="0.35">
      <c r="A2021" s="12" t="str">
        <f t="shared" si="31"/>
        <v>San Marino-Europe-2004</v>
      </c>
      <c r="B2021" s="13" t="s">
        <v>62</v>
      </c>
      <c r="C2021" s="14" t="s">
        <v>220</v>
      </c>
      <c r="D2021" s="15">
        <v>2004</v>
      </c>
      <c r="E2021" s="19">
        <v>0.22</v>
      </c>
      <c r="F2021" s="19">
        <v>8</v>
      </c>
      <c r="G2021" s="13">
        <v>0</v>
      </c>
      <c r="H2021" s="19">
        <v>149</v>
      </c>
      <c r="I2021" s="19">
        <v>0.56899999999999995</v>
      </c>
      <c r="J2021" s="19">
        <v>0.97699999999999998</v>
      </c>
    </row>
    <row r="2022" spans="1:10" ht="14.5" x14ac:dyDescent="0.35">
      <c r="A2022" s="12" t="str">
        <f t="shared" si="31"/>
        <v>San Marino-Europe-2005</v>
      </c>
      <c r="B2022" s="13" t="s">
        <v>62</v>
      </c>
      <c r="C2022" s="14" t="s">
        <v>220</v>
      </c>
      <c r="D2022" s="15">
        <v>2005</v>
      </c>
      <c r="E2022" s="19">
        <v>0.56999999999999995</v>
      </c>
      <c r="F2022" s="19">
        <v>4</v>
      </c>
      <c r="G2022" s="13">
        <v>0</v>
      </c>
      <c r="H2022" s="19">
        <v>156</v>
      </c>
      <c r="I2022" s="19">
        <v>0.81599999999999995</v>
      </c>
      <c r="J2022" s="19">
        <v>1.135</v>
      </c>
    </row>
    <row r="2023" spans="1:10" ht="14.5" x14ac:dyDescent="0.35">
      <c r="A2023" s="12" t="str">
        <f t="shared" si="31"/>
        <v>San Marino-Europe-2006</v>
      </c>
      <c r="B2023" s="13" t="s">
        <v>62</v>
      </c>
      <c r="C2023" s="14" t="s">
        <v>220</v>
      </c>
      <c r="D2023" s="15">
        <v>2006</v>
      </c>
      <c r="E2023" s="13">
        <v>0</v>
      </c>
      <c r="F2023" s="13">
        <v>0</v>
      </c>
      <c r="G2023" s="13">
        <v>0</v>
      </c>
      <c r="H2023" s="13">
        <v>0</v>
      </c>
      <c r="I2023" s="19">
        <v>0.80700000000000005</v>
      </c>
      <c r="J2023" s="19">
        <v>1.18</v>
      </c>
    </row>
    <row r="2024" spans="1:10" ht="14.5" x14ac:dyDescent="0.35">
      <c r="A2024" s="12" t="str">
        <f t="shared" si="31"/>
        <v>San Marino-Europe-2007</v>
      </c>
      <c r="B2024" s="13" t="s">
        <v>62</v>
      </c>
      <c r="C2024" s="14" t="s">
        <v>220</v>
      </c>
      <c r="D2024" s="15">
        <v>2007</v>
      </c>
      <c r="E2024" s="19">
        <v>0.40699999999999997</v>
      </c>
      <c r="F2024" s="19">
        <v>7</v>
      </c>
      <c r="G2024" s="13">
        <v>0</v>
      </c>
      <c r="H2024" s="19">
        <v>87</v>
      </c>
      <c r="I2024" s="19">
        <v>0.93500000000000005</v>
      </c>
      <c r="J2024" s="19">
        <v>1.1579999999999999</v>
      </c>
    </row>
    <row r="2025" spans="1:10" ht="14.5" x14ac:dyDescent="0.35">
      <c r="A2025" s="12" t="str">
        <f t="shared" si="31"/>
        <v>San Marino-Europe-2008</v>
      </c>
      <c r="B2025" s="13" t="s">
        <v>62</v>
      </c>
      <c r="C2025" s="14" t="s">
        <v>220</v>
      </c>
      <c r="D2025" s="15">
        <v>2008</v>
      </c>
      <c r="E2025" s="19">
        <v>0.52</v>
      </c>
      <c r="F2025" s="19">
        <v>16</v>
      </c>
      <c r="G2025" s="13">
        <v>0</v>
      </c>
      <c r="H2025" s="19">
        <v>122</v>
      </c>
      <c r="I2025" s="19">
        <v>0.92800000000000005</v>
      </c>
      <c r="J2025" s="19">
        <v>1.212</v>
      </c>
    </row>
    <row r="2026" spans="1:10" ht="14.5" x14ac:dyDescent="0.35">
      <c r="A2026" s="12" t="str">
        <f t="shared" si="31"/>
        <v>San Marino-Europe-2009</v>
      </c>
      <c r="B2026" s="13" t="s">
        <v>62</v>
      </c>
      <c r="C2026" s="14" t="s">
        <v>220</v>
      </c>
      <c r="D2026" s="15">
        <v>2009</v>
      </c>
      <c r="E2026" s="19">
        <v>0.46899999999999997</v>
      </c>
      <c r="F2026" s="19">
        <v>29</v>
      </c>
      <c r="G2026" s="13">
        <v>0</v>
      </c>
      <c r="H2026" s="19">
        <v>290</v>
      </c>
      <c r="I2026" s="19">
        <v>0.49</v>
      </c>
      <c r="J2026" s="19">
        <v>1.42</v>
      </c>
    </row>
    <row r="2027" spans="1:10" ht="14.5" x14ac:dyDescent="0.35">
      <c r="A2027" s="12" t="str">
        <f t="shared" si="31"/>
        <v>San Marino-Europe-2010</v>
      </c>
      <c r="B2027" s="13" t="s">
        <v>62</v>
      </c>
      <c r="C2027" s="14" t="s">
        <v>220</v>
      </c>
      <c r="D2027" s="15">
        <v>2010</v>
      </c>
      <c r="E2027" s="19">
        <v>0.315</v>
      </c>
      <c r="F2027" s="19">
        <v>6</v>
      </c>
      <c r="G2027" s="13">
        <v>0</v>
      </c>
      <c r="H2027" s="19">
        <v>371</v>
      </c>
      <c r="I2027" s="19">
        <v>0.49</v>
      </c>
      <c r="J2027" s="19">
        <v>0.98299999999999998</v>
      </c>
    </row>
    <row r="2028" spans="1:10" ht="14.5" x14ac:dyDescent="0.35">
      <c r="A2028" s="12" t="str">
        <f t="shared" si="31"/>
        <v>San Marino-Europe-2011</v>
      </c>
      <c r="B2028" s="13" t="s">
        <v>62</v>
      </c>
      <c r="C2028" s="14" t="s">
        <v>220</v>
      </c>
      <c r="D2028" s="15">
        <v>2011</v>
      </c>
      <c r="E2028" s="19">
        <v>0.36099999999999999</v>
      </c>
      <c r="F2028" s="19">
        <v>12</v>
      </c>
      <c r="G2028" s="13">
        <v>0</v>
      </c>
      <c r="H2028" s="19">
        <v>110</v>
      </c>
      <c r="I2028" s="19">
        <v>0.85399999999999998</v>
      </c>
      <c r="J2028" s="19">
        <v>1.236</v>
      </c>
    </row>
    <row r="2029" spans="1:10" ht="14.5" x14ac:dyDescent="0.35">
      <c r="A2029" s="12" t="str">
        <f t="shared" si="31"/>
        <v>San Marino-Europe-2012</v>
      </c>
      <c r="B2029" s="13" t="s">
        <v>62</v>
      </c>
      <c r="C2029" s="14" t="s">
        <v>220</v>
      </c>
      <c r="D2029" s="15">
        <v>2012</v>
      </c>
      <c r="E2029" s="19">
        <v>0.64700000000000002</v>
      </c>
      <c r="F2029" s="19">
        <v>7</v>
      </c>
      <c r="G2029" s="13">
        <v>0</v>
      </c>
      <c r="H2029" s="19">
        <v>132</v>
      </c>
      <c r="I2029" s="19">
        <v>0.77800000000000002</v>
      </c>
      <c r="J2029" s="19">
        <v>0.94099999999999995</v>
      </c>
    </row>
    <row r="2030" spans="1:10" ht="14.5" x14ac:dyDescent="0.35">
      <c r="A2030" s="12" t="str">
        <f t="shared" si="31"/>
        <v>Sao Tome and Principe-Africa-2000</v>
      </c>
      <c r="B2030" s="13" t="s">
        <v>64</v>
      </c>
      <c r="C2030" s="14" t="s">
        <v>221</v>
      </c>
      <c r="D2030" s="15">
        <v>2000</v>
      </c>
      <c r="E2030" s="19">
        <v>0.29599999999999999</v>
      </c>
      <c r="F2030" s="19">
        <v>5</v>
      </c>
      <c r="G2030" s="13">
        <v>0</v>
      </c>
      <c r="H2030" s="19">
        <v>140</v>
      </c>
      <c r="I2030" s="19">
        <v>0.94799999999999995</v>
      </c>
      <c r="J2030" s="19">
        <v>1.0680000000000001</v>
      </c>
    </row>
    <row r="2031" spans="1:10" ht="14.5" x14ac:dyDescent="0.35">
      <c r="A2031" s="12" t="str">
        <f t="shared" si="31"/>
        <v>Sao Tome and Principe-Africa-2001</v>
      </c>
      <c r="B2031" s="13" t="s">
        <v>64</v>
      </c>
      <c r="C2031" s="14" t="s">
        <v>221</v>
      </c>
      <c r="D2031" s="15">
        <v>2001</v>
      </c>
      <c r="E2031" s="19">
        <v>0.254</v>
      </c>
      <c r="F2031" s="19">
        <v>13</v>
      </c>
      <c r="G2031" s="13">
        <v>0</v>
      </c>
      <c r="H2031" s="19">
        <v>76</v>
      </c>
      <c r="I2031" s="19">
        <v>0.749</v>
      </c>
      <c r="J2031" s="19">
        <v>1.085</v>
      </c>
    </row>
    <row r="2032" spans="1:10" ht="14.5" x14ac:dyDescent="0.35">
      <c r="A2032" s="12" t="str">
        <f t="shared" si="31"/>
        <v>Sao Tome and Principe-Africa-2002</v>
      </c>
      <c r="B2032" s="13" t="s">
        <v>64</v>
      </c>
      <c r="C2032" s="14" t="s">
        <v>221</v>
      </c>
      <c r="D2032" s="15">
        <v>2002</v>
      </c>
      <c r="E2032" s="19">
        <v>0.4</v>
      </c>
      <c r="F2032" s="19">
        <v>6</v>
      </c>
      <c r="G2032" s="13">
        <v>0</v>
      </c>
      <c r="H2032" s="19">
        <v>226</v>
      </c>
      <c r="I2032" s="19">
        <v>0.43099999999999999</v>
      </c>
      <c r="J2032" s="19">
        <v>0.89400000000000002</v>
      </c>
    </row>
    <row r="2033" spans="1:10" ht="14.5" x14ac:dyDescent="0.35">
      <c r="A2033" s="12" t="str">
        <f t="shared" si="31"/>
        <v>Sao Tome and Principe-Africa-2003</v>
      </c>
      <c r="B2033" s="13" t="s">
        <v>64</v>
      </c>
      <c r="C2033" s="14" t="s">
        <v>221</v>
      </c>
      <c r="D2033" s="15">
        <v>2003</v>
      </c>
      <c r="E2033" s="19">
        <v>0.154</v>
      </c>
      <c r="F2033" s="19">
        <v>58</v>
      </c>
      <c r="G2033" s="13">
        <v>0</v>
      </c>
      <c r="H2033" s="19">
        <v>164</v>
      </c>
      <c r="I2033" s="13">
        <v>0</v>
      </c>
      <c r="J2033" s="13">
        <v>0</v>
      </c>
    </row>
    <row r="2034" spans="1:10" ht="14.5" x14ac:dyDescent="0.35">
      <c r="A2034" s="12" t="str">
        <f t="shared" si="31"/>
        <v>Sao Tome and Principe-Africa-2004</v>
      </c>
      <c r="B2034" s="13" t="s">
        <v>64</v>
      </c>
      <c r="C2034" s="14" t="s">
        <v>221</v>
      </c>
      <c r="D2034" s="15">
        <v>2004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</row>
    <row r="2035" spans="1:10" ht="14.5" x14ac:dyDescent="0.35">
      <c r="A2035" s="12" t="str">
        <f t="shared" si="31"/>
        <v>Sao Tome and Principe-Africa-2005</v>
      </c>
      <c r="B2035" s="13" t="s">
        <v>64</v>
      </c>
      <c r="C2035" s="14" t="s">
        <v>221</v>
      </c>
      <c r="D2035" s="15">
        <v>2005</v>
      </c>
      <c r="E2035" s="13">
        <v>0</v>
      </c>
      <c r="F2035" s="13">
        <v>0</v>
      </c>
      <c r="G2035" s="13">
        <v>0</v>
      </c>
      <c r="H2035" s="13">
        <v>0</v>
      </c>
      <c r="I2035" s="19">
        <v>0.87</v>
      </c>
      <c r="J2035" s="19">
        <v>0.88300000000000001</v>
      </c>
    </row>
    <row r="2036" spans="1:10" ht="14.5" x14ac:dyDescent="0.35">
      <c r="A2036" s="12" t="str">
        <f t="shared" si="31"/>
        <v>Sao Tome and Principe-Africa-2006</v>
      </c>
      <c r="B2036" s="13" t="s">
        <v>64</v>
      </c>
      <c r="C2036" s="14" t="s">
        <v>221</v>
      </c>
      <c r="D2036" s="15">
        <v>2006</v>
      </c>
      <c r="E2036" s="19">
        <v>0.45900000000000002</v>
      </c>
      <c r="F2036" s="19">
        <v>15</v>
      </c>
      <c r="G2036" s="19">
        <v>19</v>
      </c>
      <c r="H2036" s="19">
        <v>207</v>
      </c>
      <c r="I2036" s="19">
        <v>0.82299999999999995</v>
      </c>
      <c r="J2036" s="19">
        <v>1.1160000000000001</v>
      </c>
    </row>
    <row r="2037" spans="1:10" ht="14.5" x14ac:dyDescent="0.35">
      <c r="A2037" s="12" t="str">
        <f t="shared" si="31"/>
        <v>Sao Tome and Principe-Africa-2007</v>
      </c>
      <c r="B2037" s="13" t="s">
        <v>64</v>
      </c>
      <c r="C2037" s="14" t="s">
        <v>221</v>
      </c>
      <c r="D2037" s="15">
        <v>2007</v>
      </c>
      <c r="E2037" s="19">
        <v>0.495</v>
      </c>
      <c r="F2037" s="19">
        <v>5</v>
      </c>
      <c r="G2037" s="19">
        <v>52</v>
      </c>
      <c r="H2037" s="19">
        <v>277</v>
      </c>
      <c r="I2037" s="19">
        <v>0.70599999999999996</v>
      </c>
      <c r="J2037" s="19">
        <v>1.161</v>
      </c>
    </row>
    <row r="2038" spans="1:10" ht="14.5" x14ac:dyDescent="0.35">
      <c r="A2038" s="12" t="str">
        <f t="shared" si="31"/>
        <v>Sao Tome and Principe-Africa-2008</v>
      </c>
      <c r="B2038" s="13" t="s">
        <v>64</v>
      </c>
      <c r="C2038" s="14" t="s">
        <v>221</v>
      </c>
      <c r="D2038" s="15">
        <v>2008</v>
      </c>
      <c r="E2038" s="19">
        <v>0.34</v>
      </c>
      <c r="F2038" s="19">
        <v>12</v>
      </c>
      <c r="G2038" s="19">
        <v>87</v>
      </c>
      <c r="H2038" s="19">
        <v>279</v>
      </c>
      <c r="I2038" s="19">
        <v>0.48099999999999998</v>
      </c>
      <c r="J2038" s="19">
        <v>1.1779999999999999</v>
      </c>
    </row>
    <row r="2039" spans="1:10" ht="14.5" x14ac:dyDescent="0.35">
      <c r="A2039" s="12" t="str">
        <f t="shared" si="31"/>
        <v>Sao Tome and Principe-Africa-2009</v>
      </c>
      <c r="B2039" s="13" t="s">
        <v>64</v>
      </c>
      <c r="C2039" s="14" t="s">
        <v>221</v>
      </c>
      <c r="D2039" s="15">
        <v>2009</v>
      </c>
      <c r="E2039" s="19">
        <v>0.23699999999999999</v>
      </c>
      <c r="F2039" s="19">
        <v>37</v>
      </c>
      <c r="G2039" s="19">
        <v>130</v>
      </c>
      <c r="H2039" s="19">
        <v>407</v>
      </c>
      <c r="I2039" s="19">
        <v>0.65400000000000003</v>
      </c>
      <c r="J2039" s="19">
        <v>0.876</v>
      </c>
    </row>
    <row r="2040" spans="1:10" ht="14.5" x14ac:dyDescent="0.35">
      <c r="A2040" s="12" t="str">
        <f t="shared" si="31"/>
        <v>Sao Tome and Principe-Africa-2010</v>
      </c>
      <c r="B2040" s="13" t="s">
        <v>64</v>
      </c>
      <c r="C2040" s="14" t="s">
        <v>221</v>
      </c>
      <c r="D2040" s="15">
        <v>2010</v>
      </c>
      <c r="E2040" s="19">
        <v>0.42</v>
      </c>
      <c r="F2040" s="19">
        <v>4</v>
      </c>
      <c r="G2040" s="19">
        <v>29</v>
      </c>
      <c r="H2040" s="19">
        <v>275</v>
      </c>
      <c r="I2040" s="19">
        <v>0.60299999999999998</v>
      </c>
      <c r="J2040" s="19">
        <v>1.1399999999999999</v>
      </c>
    </row>
    <row r="2041" spans="1:10" ht="14.5" x14ac:dyDescent="0.35">
      <c r="A2041" s="12" t="str">
        <f t="shared" si="31"/>
        <v>Sao Tome and Principe-Africa-2011</v>
      </c>
      <c r="B2041" s="13" t="s">
        <v>64</v>
      </c>
      <c r="C2041" s="14" t="s">
        <v>221</v>
      </c>
      <c r="D2041" s="15">
        <v>2011</v>
      </c>
      <c r="E2041" s="19">
        <v>0.441</v>
      </c>
      <c r="F2041" s="19">
        <v>12</v>
      </c>
      <c r="G2041" s="19">
        <v>89</v>
      </c>
      <c r="H2041" s="19">
        <v>202</v>
      </c>
      <c r="I2041" s="19">
        <v>0.55100000000000005</v>
      </c>
      <c r="J2041" s="19">
        <v>1.2010000000000001</v>
      </c>
    </row>
    <row r="2042" spans="1:10" ht="14.5" x14ac:dyDescent="0.35">
      <c r="A2042" s="12" t="str">
        <f t="shared" si="31"/>
        <v>Sao Tome and Principe-Africa-2012</v>
      </c>
      <c r="B2042" s="13" t="s">
        <v>64</v>
      </c>
      <c r="C2042" s="14" t="s">
        <v>221</v>
      </c>
      <c r="D2042" s="15">
        <v>2012</v>
      </c>
      <c r="E2042" s="19">
        <v>0.52400000000000002</v>
      </c>
      <c r="F2042" s="19">
        <v>25</v>
      </c>
      <c r="G2042" s="19">
        <v>28</v>
      </c>
      <c r="H2042" s="19">
        <v>170</v>
      </c>
      <c r="I2042" s="19">
        <v>0.8</v>
      </c>
      <c r="J2042" s="19">
        <v>1.605</v>
      </c>
    </row>
    <row r="2043" spans="1:10" ht="14.5" x14ac:dyDescent="0.35">
      <c r="A2043" s="12" t="str">
        <f t="shared" si="31"/>
        <v>Saudi Arabia-Middle East-2000</v>
      </c>
      <c r="B2043" s="13" t="s">
        <v>79</v>
      </c>
      <c r="C2043" s="14" t="s">
        <v>222</v>
      </c>
      <c r="D2043" s="15">
        <v>2000</v>
      </c>
      <c r="E2043" s="19">
        <v>0.67700000000000005</v>
      </c>
      <c r="F2043" s="19">
        <v>6</v>
      </c>
      <c r="G2043" s="19">
        <v>67</v>
      </c>
      <c r="H2043" s="19">
        <v>269</v>
      </c>
      <c r="I2043" s="19">
        <v>0.55800000000000005</v>
      </c>
      <c r="J2043" s="19">
        <v>1.597</v>
      </c>
    </row>
    <row r="2044" spans="1:10" ht="14.5" x14ac:dyDescent="0.35">
      <c r="A2044" s="12" t="str">
        <f t="shared" si="31"/>
        <v>Saudi Arabia-Middle East-2001</v>
      </c>
      <c r="B2044" s="13" t="s">
        <v>79</v>
      </c>
      <c r="C2044" s="14" t="s">
        <v>222</v>
      </c>
      <c r="D2044" s="15">
        <v>2001</v>
      </c>
      <c r="E2044" s="13">
        <v>0</v>
      </c>
      <c r="F2044" s="13">
        <v>0</v>
      </c>
      <c r="G2044" s="13">
        <v>0</v>
      </c>
      <c r="H2044" s="13">
        <v>0</v>
      </c>
      <c r="I2044" s="19">
        <v>0.86399999999999999</v>
      </c>
      <c r="J2044" s="19">
        <v>0.81499999999999995</v>
      </c>
    </row>
    <row r="2045" spans="1:10" ht="14.5" x14ac:dyDescent="0.35">
      <c r="A2045" s="12" t="str">
        <f t="shared" si="31"/>
        <v>Saudi Arabia-Middle East-2002</v>
      </c>
      <c r="B2045" s="13" t="s">
        <v>79</v>
      </c>
      <c r="C2045" s="14" t="s">
        <v>222</v>
      </c>
      <c r="D2045" s="15">
        <v>2002</v>
      </c>
      <c r="E2045" s="19">
        <v>0.42199999999999999</v>
      </c>
      <c r="F2045" s="19">
        <v>40</v>
      </c>
      <c r="G2045" s="19">
        <v>74</v>
      </c>
      <c r="H2045" s="19">
        <v>52</v>
      </c>
      <c r="I2045" s="19">
        <v>0.50900000000000001</v>
      </c>
      <c r="J2045" s="19">
        <v>1.1519999999999999</v>
      </c>
    </row>
    <row r="2046" spans="1:10" ht="14.5" x14ac:dyDescent="0.35">
      <c r="A2046" s="12" t="str">
        <f t="shared" si="31"/>
        <v>Saudi Arabia-Middle East-2003</v>
      </c>
      <c r="B2046" s="13" t="s">
        <v>79</v>
      </c>
      <c r="C2046" s="14" t="s">
        <v>222</v>
      </c>
      <c r="D2046" s="15">
        <v>2003</v>
      </c>
      <c r="E2046" s="19">
        <v>0.43</v>
      </c>
      <c r="F2046" s="19">
        <v>20</v>
      </c>
      <c r="G2046" s="19">
        <v>25</v>
      </c>
      <c r="H2046" s="19">
        <v>175</v>
      </c>
      <c r="I2046" s="19">
        <v>0.67200000000000004</v>
      </c>
      <c r="J2046" s="19">
        <v>1.651</v>
      </c>
    </row>
    <row r="2047" spans="1:10" ht="14.5" x14ac:dyDescent="0.35">
      <c r="A2047" s="12" t="str">
        <f t="shared" si="31"/>
        <v>Saudi Arabia-Middle East-2004</v>
      </c>
      <c r="B2047" s="13" t="s">
        <v>79</v>
      </c>
      <c r="C2047" s="14" t="s">
        <v>222</v>
      </c>
      <c r="D2047" s="15">
        <v>2004</v>
      </c>
      <c r="E2047" s="19">
        <v>0.35899999999999999</v>
      </c>
      <c r="F2047" s="19">
        <v>16</v>
      </c>
      <c r="G2047" s="19">
        <v>24</v>
      </c>
      <c r="H2047" s="19">
        <v>264</v>
      </c>
      <c r="I2047" s="19">
        <v>0.73099999999999998</v>
      </c>
      <c r="J2047" s="19">
        <v>1.121</v>
      </c>
    </row>
    <row r="2048" spans="1:10" ht="14.5" x14ac:dyDescent="0.35">
      <c r="A2048" s="12" t="str">
        <f t="shared" si="31"/>
        <v>Saudi Arabia-Middle East-2005</v>
      </c>
      <c r="B2048" s="13" t="s">
        <v>79</v>
      </c>
      <c r="C2048" s="14" t="s">
        <v>222</v>
      </c>
      <c r="D2048" s="15">
        <v>2005</v>
      </c>
      <c r="E2048" s="19">
        <v>0.42899999999999999</v>
      </c>
      <c r="F2048" s="19">
        <v>10</v>
      </c>
      <c r="G2048" s="19">
        <v>73</v>
      </c>
      <c r="H2048" s="19">
        <v>216</v>
      </c>
      <c r="I2048" s="19">
        <v>0.45900000000000002</v>
      </c>
      <c r="J2048" s="19">
        <v>1.05</v>
      </c>
    </row>
    <row r="2049" spans="1:10" ht="14.5" x14ac:dyDescent="0.35">
      <c r="A2049" s="12" t="str">
        <f t="shared" si="31"/>
        <v>Saudi Arabia-Middle East-2006</v>
      </c>
      <c r="B2049" s="13" t="s">
        <v>79</v>
      </c>
      <c r="C2049" s="14" t="s">
        <v>222</v>
      </c>
      <c r="D2049" s="15">
        <v>2006</v>
      </c>
      <c r="E2049" s="19">
        <v>0.27700000000000002</v>
      </c>
      <c r="F2049" s="19">
        <v>18</v>
      </c>
      <c r="G2049" s="19">
        <v>57</v>
      </c>
      <c r="H2049" s="19">
        <v>454</v>
      </c>
      <c r="I2049" s="19">
        <v>0.51900000000000002</v>
      </c>
      <c r="J2049" s="19">
        <v>1.4810000000000001</v>
      </c>
    </row>
    <row r="2050" spans="1:10" ht="14.5" x14ac:dyDescent="0.35">
      <c r="A2050" s="12" t="str">
        <f t="shared" si="31"/>
        <v>Saudi Arabia-Middle East-2007</v>
      </c>
      <c r="B2050" s="13" t="s">
        <v>79</v>
      </c>
      <c r="C2050" s="14" t="s">
        <v>222</v>
      </c>
      <c r="D2050" s="15">
        <v>2007</v>
      </c>
      <c r="E2050" s="19">
        <v>0.47099999999999997</v>
      </c>
      <c r="F2050" s="19">
        <v>14</v>
      </c>
      <c r="G2050" s="19">
        <v>43</v>
      </c>
      <c r="H2050" s="19">
        <v>207</v>
      </c>
      <c r="I2050" s="19">
        <v>0.76700000000000002</v>
      </c>
      <c r="J2050" s="19">
        <v>1.119</v>
      </c>
    </row>
    <row r="2051" spans="1:10" ht="14.5" x14ac:dyDescent="0.35">
      <c r="A2051" s="12" t="str">
        <f t="shared" ref="A2051:A2114" si="32">C2051&amp;"-"&amp;D2051</f>
        <v>Saudi Arabia-Middle East-2008</v>
      </c>
      <c r="B2051" s="13" t="s">
        <v>79</v>
      </c>
      <c r="C2051" s="14" t="s">
        <v>222</v>
      </c>
      <c r="D2051" s="15">
        <v>2008</v>
      </c>
      <c r="E2051" s="19">
        <v>0.39800000000000002</v>
      </c>
      <c r="F2051" s="19">
        <v>32</v>
      </c>
      <c r="G2051" s="19">
        <v>48</v>
      </c>
      <c r="H2051" s="19">
        <v>286</v>
      </c>
      <c r="I2051" s="19">
        <v>0.623</v>
      </c>
      <c r="J2051" s="19">
        <v>1.415</v>
      </c>
    </row>
    <row r="2052" spans="1:10" ht="14.5" x14ac:dyDescent="0.35">
      <c r="A2052" s="12" t="str">
        <f t="shared" si="32"/>
        <v>Saudi Arabia-Middle East-2009</v>
      </c>
      <c r="B2052" s="13" t="s">
        <v>79</v>
      </c>
      <c r="C2052" s="14" t="s">
        <v>222</v>
      </c>
      <c r="D2052" s="15">
        <v>2009</v>
      </c>
      <c r="E2052" s="19">
        <v>0.218</v>
      </c>
      <c r="F2052" s="19">
        <v>8</v>
      </c>
      <c r="G2052" s="19">
        <v>88</v>
      </c>
      <c r="H2052" s="19">
        <v>196</v>
      </c>
      <c r="I2052" s="19">
        <v>0.61899999999999999</v>
      </c>
      <c r="J2052" s="19">
        <v>1.1539999999999999</v>
      </c>
    </row>
    <row r="2053" spans="1:10" ht="14.5" x14ac:dyDescent="0.35">
      <c r="A2053" s="12" t="str">
        <f t="shared" si="32"/>
        <v>Saudi Arabia-Middle East-2010</v>
      </c>
      <c r="B2053" s="13" t="s">
        <v>79</v>
      </c>
      <c r="C2053" s="14" t="s">
        <v>222</v>
      </c>
      <c r="D2053" s="15">
        <v>2010</v>
      </c>
      <c r="E2053" s="19">
        <v>0.48099999999999998</v>
      </c>
      <c r="F2053" s="19">
        <v>20</v>
      </c>
      <c r="G2053" s="19">
        <v>68</v>
      </c>
      <c r="H2053" s="19">
        <v>413</v>
      </c>
      <c r="I2053" s="19">
        <v>0.73399999999999999</v>
      </c>
      <c r="J2053" s="19">
        <v>1.268</v>
      </c>
    </row>
    <row r="2054" spans="1:10" ht="14.5" x14ac:dyDescent="0.35">
      <c r="A2054" s="12" t="str">
        <f t="shared" si="32"/>
        <v>Saudi Arabia-Middle East-2011</v>
      </c>
      <c r="B2054" s="13" t="s">
        <v>79</v>
      </c>
      <c r="C2054" s="14" t="s">
        <v>222</v>
      </c>
      <c r="D2054" s="15">
        <v>2011</v>
      </c>
      <c r="E2054" s="19">
        <v>0.27</v>
      </c>
      <c r="F2054" s="19">
        <v>6</v>
      </c>
      <c r="G2054" s="19">
        <v>5</v>
      </c>
      <c r="H2054" s="19">
        <v>130</v>
      </c>
      <c r="I2054" s="19">
        <v>0.92300000000000004</v>
      </c>
      <c r="J2054" s="19">
        <v>1.3029999999999999</v>
      </c>
    </row>
    <row r="2055" spans="1:10" ht="14.5" x14ac:dyDescent="0.35">
      <c r="A2055" s="12" t="str">
        <f t="shared" si="32"/>
        <v>Saudi Arabia-Middle East-2012</v>
      </c>
      <c r="B2055" s="13" t="s">
        <v>79</v>
      </c>
      <c r="C2055" s="14" t="s">
        <v>222</v>
      </c>
      <c r="D2055" s="15">
        <v>2012</v>
      </c>
      <c r="E2055" s="19">
        <v>0.40899999999999997</v>
      </c>
      <c r="F2055" s="19">
        <v>40</v>
      </c>
      <c r="G2055" s="19">
        <v>100</v>
      </c>
      <c r="H2055" s="19">
        <v>139</v>
      </c>
      <c r="I2055" s="19">
        <v>0.68200000000000005</v>
      </c>
      <c r="J2055" s="19">
        <v>1.244</v>
      </c>
    </row>
    <row r="2056" spans="1:10" ht="14.5" x14ac:dyDescent="0.35">
      <c r="A2056" s="12" t="str">
        <f t="shared" si="32"/>
        <v>Senegal-Africa-2000</v>
      </c>
      <c r="B2056" s="13" t="s">
        <v>64</v>
      </c>
      <c r="C2056" s="14" t="s">
        <v>223</v>
      </c>
      <c r="D2056" s="15">
        <v>2000</v>
      </c>
      <c r="E2056" s="13">
        <v>0</v>
      </c>
      <c r="F2056" s="13">
        <v>0</v>
      </c>
      <c r="G2056" s="13">
        <v>0</v>
      </c>
      <c r="H2056" s="13">
        <v>0</v>
      </c>
      <c r="I2056" s="19">
        <v>0.89400000000000002</v>
      </c>
      <c r="J2056" s="19">
        <v>0.97399999999999998</v>
      </c>
    </row>
    <row r="2057" spans="1:10" ht="14.5" x14ac:dyDescent="0.35">
      <c r="A2057" s="12" t="str">
        <f t="shared" si="32"/>
        <v>Senegal-Africa-2001</v>
      </c>
      <c r="B2057" s="13" t="s">
        <v>64</v>
      </c>
      <c r="C2057" s="14" t="s">
        <v>223</v>
      </c>
      <c r="D2057" s="15">
        <v>2001</v>
      </c>
      <c r="E2057" s="19">
        <v>0.38700000000000001</v>
      </c>
      <c r="F2057" s="19">
        <v>28</v>
      </c>
      <c r="G2057" s="19">
        <v>46</v>
      </c>
      <c r="H2057" s="19">
        <v>167</v>
      </c>
      <c r="I2057" s="19">
        <v>0.69799999999999995</v>
      </c>
      <c r="J2057" s="19">
        <v>1.0840000000000001</v>
      </c>
    </row>
    <row r="2058" spans="1:10" ht="14.5" x14ac:dyDescent="0.35">
      <c r="A2058" s="12" t="str">
        <f t="shared" si="32"/>
        <v>Senegal-Africa-2002</v>
      </c>
      <c r="B2058" s="13" t="s">
        <v>64</v>
      </c>
      <c r="C2058" s="14" t="s">
        <v>223</v>
      </c>
      <c r="D2058" s="15">
        <v>2002</v>
      </c>
      <c r="E2058" s="19">
        <v>0.29099999999999998</v>
      </c>
      <c r="F2058" s="19">
        <v>18</v>
      </c>
      <c r="G2058" s="19">
        <v>27</v>
      </c>
      <c r="H2058" s="19">
        <v>63</v>
      </c>
      <c r="I2058" s="19">
        <v>0.85199999999999998</v>
      </c>
      <c r="J2058" s="19">
        <v>1.321</v>
      </c>
    </row>
    <row r="2059" spans="1:10" ht="14.5" x14ac:dyDescent="0.35">
      <c r="A2059" s="12" t="str">
        <f t="shared" si="32"/>
        <v>Senegal-Africa-2003</v>
      </c>
      <c r="B2059" s="13" t="s">
        <v>64</v>
      </c>
      <c r="C2059" s="14" t="s">
        <v>223</v>
      </c>
      <c r="D2059" s="15">
        <v>2003</v>
      </c>
      <c r="E2059" s="19">
        <v>0.55400000000000005</v>
      </c>
      <c r="F2059" s="19">
        <v>22</v>
      </c>
      <c r="G2059" s="19">
        <v>140</v>
      </c>
      <c r="H2059" s="19">
        <v>491</v>
      </c>
      <c r="I2059" s="19">
        <v>0.35299999999999998</v>
      </c>
      <c r="J2059" s="19">
        <v>1.3029999999999999</v>
      </c>
    </row>
    <row r="2060" spans="1:10" ht="14.5" x14ac:dyDescent="0.35">
      <c r="A2060" s="12" t="str">
        <f t="shared" si="32"/>
        <v>Senegal-Africa-2004</v>
      </c>
      <c r="B2060" s="13" t="s">
        <v>64</v>
      </c>
      <c r="C2060" s="14" t="s">
        <v>223</v>
      </c>
      <c r="D2060" s="15">
        <v>2004</v>
      </c>
      <c r="E2060" s="19">
        <v>0.66400000000000003</v>
      </c>
      <c r="F2060" s="19">
        <v>7</v>
      </c>
      <c r="G2060" s="19">
        <v>21</v>
      </c>
      <c r="H2060" s="19">
        <v>81</v>
      </c>
      <c r="I2060" s="19">
        <v>0.78400000000000003</v>
      </c>
      <c r="J2060" s="19">
        <v>1.6040000000000001</v>
      </c>
    </row>
    <row r="2061" spans="1:10" ht="14.5" x14ac:dyDescent="0.35">
      <c r="A2061" s="12" t="str">
        <f t="shared" si="32"/>
        <v>Senegal-Africa-2005</v>
      </c>
      <c r="B2061" s="13" t="s">
        <v>64</v>
      </c>
      <c r="C2061" s="14" t="s">
        <v>223</v>
      </c>
      <c r="D2061" s="15">
        <v>2005</v>
      </c>
      <c r="E2061" s="19">
        <v>8.2000000000000003E-2</v>
      </c>
      <c r="F2061" s="19">
        <v>2</v>
      </c>
      <c r="G2061" s="19">
        <v>36</v>
      </c>
      <c r="H2061" s="19">
        <v>119</v>
      </c>
      <c r="I2061" s="19">
        <v>0.57399999999999995</v>
      </c>
      <c r="J2061" s="19">
        <v>1.0620000000000001</v>
      </c>
    </row>
    <row r="2062" spans="1:10" ht="14.5" x14ac:dyDescent="0.35">
      <c r="A2062" s="12" t="str">
        <f t="shared" si="32"/>
        <v>Senegal-Africa-2006</v>
      </c>
      <c r="B2062" s="13" t="s">
        <v>64</v>
      </c>
      <c r="C2062" s="14" t="s">
        <v>223</v>
      </c>
      <c r="D2062" s="15">
        <v>2006</v>
      </c>
      <c r="E2062" s="19">
        <v>0.33900000000000002</v>
      </c>
      <c r="F2062" s="19">
        <v>6</v>
      </c>
      <c r="G2062" s="19">
        <v>31</v>
      </c>
      <c r="H2062" s="19">
        <v>260</v>
      </c>
      <c r="I2062" s="19">
        <v>0.68300000000000005</v>
      </c>
      <c r="J2062" s="19">
        <v>1.0840000000000001</v>
      </c>
    </row>
    <row r="2063" spans="1:10" ht="14.5" x14ac:dyDescent="0.35">
      <c r="A2063" s="12" t="str">
        <f t="shared" si="32"/>
        <v>Senegal-Africa-2007</v>
      </c>
      <c r="B2063" s="13" t="s">
        <v>64</v>
      </c>
      <c r="C2063" s="14" t="s">
        <v>223</v>
      </c>
      <c r="D2063" s="15">
        <v>2007</v>
      </c>
      <c r="E2063" s="19">
        <v>0.57599999999999996</v>
      </c>
      <c r="F2063" s="19">
        <v>4</v>
      </c>
      <c r="G2063" s="19">
        <v>32</v>
      </c>
      <c r="H2063" s="19">
        <v>156</v>
      </c>
      <c r="I2063" s="19">
        <v>0.80700000000000005</v>
      </c>
      <c r="J2063" s="19">
        <v>1.113</v>
      </c>
    </row>
    <row r="2064" spans="1:10" ht="14.5" x14ac:dyDescent="0.35">
      <c r="A2064" s="12" t="str">
        <f t="shared" si="32"/>
        <v>Senegal-Africa-2008</v>
      </c>
      <c r="B2064" s="13" t="s">
        <v>64</v>
      </c>
      <c r="C2064" s="14" t="s">
        <v>223</v>
      </c>
      <c r="D2064" s="15">
        <v>2008</v>
      </c>
      <c r="E2064" s="19">
        <v>0.40600000000000003</v>
      </c>
      <c r="F2064" s="19">
        <v>14</v>
      </c>
      <c r="G2064" s="19">
        <v>12</v>
      </c>
      <c r="H2064" s="19">
        <v>93</v>
      </c>
      <c r="I2064" s="19">
        <v>0.89900000000000002</v>
      </c>
      <c r="J2064" s="19">
        <v>1.7230000000000001</v>
      </c>
    </row>
    <row r="2065" spans="1:10" ht="14.5" x14ac:dyDescent="0.35">
      <c r="A2065" s="12" t="str">
        <f t="shared" si="32"/>
        <v>Senegal-Africa-2009</v>
      </c>
      <c r="B2065" s="13" t="s">
        <v>64</v>
      </c>
      <c r="C2065" s="14" t="s">
        <v>223</v>
      </c>
      <c r="D2065" s="15">
        <v>2009</v>
      </c>
      <c r="E2065" s="19">
        <v>0.39200000000000002</v>
      </c>
      <c r="F2065" s="19">
        <v>5</v>
      </c>
      <c r="G2065" s="19">
        <v>30</v>
      </c>
      <c r="H2065" s="19">
        <v>127</v>
      </c>
      <c r="I2065" s="19">
        <v>0.92900000000000005</v>
      </c>
      <c r="J2065" s="19">
        <v>1.18</v>
      </c>
    </row>
    <row r="2066" spans="1:10" ht="14.5" x14ac:dyDescent="0.35">
      <c r="A2066" s="12" t="str">
        <f t="shared" si="32"/>
        <v>Senegal-Africa-2010</v>
      </c>
      <c r="B2066" s="13" t="s">
        <v>64</v>
      </c>
      <c r="C2066" s="14" t="s">
        <v>223</v>
      </c>
      <c r="D2066" s="15">
        <v>2010</v>
      </c>
      <c r="E2066" s="19">
        <v>0.2</v>
      </c>
      <c r="F2066" s="19">
        <v>19</v>
      </c>
      <c r="G2066" s="19">
        <v>56</v>
      </c>
      <c r="H2066" s="19">
        <v>59</v>
      </c>
      <c r="I2066" s="19">
        <v>0.91900000000000004</v>
      </c>
      <c r="J2066" s="19">
        <v>1.454</v>
      </c>
    </row>
    <row r="2067" spans="1:10" ht="14.5" x14ac:dyDescent="0.35">
      <c r="A2067" s="12" t="str">
        <f t="shared" si="32"/>
        <v>Senegal-Africa-2011</v>
      </c>
      <c r="B2067" s="13" t="s">
        <v>64</v>
      </c>
      <c r="C2067" s="14" t="s">
        <v>223</v>
      </c>
      <c r="D2067" s="15">
        <v>2011</v>
      </c>
      <c r="E2067" s="19">
        <v>0.308</v>
      </c>
      <c r="F2067" s="19">
        <v>9</v>
      </c>
      <c r="G2067" s="19">
        <v>86</v>
      </c>
      <c r="H2067" s="19">
        <v>220</v>
      </c>
      <c r="I2067" s="19">
        <v>0.434</v>
      </c>
      <c r="J2067" s="19">
        <v>1.02</v>
      </c>
    </row>
    <row r="2068" spans="1:10" ht="14.5" x14ac:dyDescent="0.35">
      <c r="A2068" s="12" t="str">
        <f t="shared" si="32"/>
        <v>Senegal-Africa-2012</v>
      </c>
      <c r="B2068" s="13" t="s">
        <v>64</v>
      </c>
      <c r="C2068" s="14" t="s">
        <v>223</v>
      </c>
      <c r="D2068" s="15">
        <v>2012</v>
      </c>
      <c r="E2068" s="19">
        <v>0.60499999999999998</v>
      </c>
      <c r="F2068" s="19">
        <v>10</v>
      </c>
      <c r="G2068" s="19">
        <v>64</v>
      </c>
      <c r="H2068" s="19">
        <v>338</v>
      </c>
      <c r="I2068" s="19">
        <v>0.46899999999999997</v>
      </c>
      <c r="J2068" s="19">
        <v>1.135</v>
      </c>
    </row>
    <row r="2069" spans="1:10" ht="14.5" x14ac:dyDescent="0.35">
      <c r="A2069" s="12" t="str">
        <f t="shared" si="32"/>
        <v>Serbia-Europe-2000</v>
      </c>
      <c r="B2069" s="13" t="s">
        <v>62</v>
      </c>
      <c r="C2069" s="14" t="s">
        <v>224</v>
      </c>
      <c r="D2069" s="15">
        <v>2000</v>
      </c>
      <c r="E2069" s="19">
        <v>0.20899999999999999</v>
      </c>
      <c r="F2069" s="19">
        <v>10</v>
      </c>
      <c r="G2069" s="19">
        <v>50</v>
      </c>
      <c r="H2069" s="19">
        <v>320</v>
      </c>
      <c r="I2069" s="19">
        <v>0.56799999999999995</v>
      </c>
      <c r="J2069" s="19">
        <v>1.595</v>
      </c>
    </row>
    <row r="2070" spans="1:10" ht="14.5" x14ac:dyDescent="0.35">
      <c r="A2070" s="12" t="str">
        <f t="shared" si="32"/>
        <v>Serbia-Europe-2001</v>
      </c>
      <c r="B2070" s="13" t="s">
        <v>62</v>
      </c>
      <c r="C2070" s="14" t="s">
        <v>224</v>
      </c>
      <c r="D2070" s="15">
        <v>2001</v>
      </c>
      <c r="E2070" s="19">
        <v>0.222</v>
      </c>
      <c r="F2070" s="19">
        <v>8</v>
      </c>
      <c r="G2070" s="19">
        <v>38</v>
      </c>
      <c r="H2070" s="19">
        <v>147</v>
      </c>
      <c r="I2070" s="19">
        <v>0.60699999999999998</v>
      </c>
      <c r="J2070" s="19">
        <v>0.98399999999999999</v>
      </c>
    </row>
    <row r="2071" spans="1:10" ht="14.5" x14ac:dyDescent="0.35">
      <c r="A2071" s="12" t="str">
        <f t="shared" si="32"/>
        <v>Serbia-Europe-2002</v>
      </c>
      <c r="B2071" s="13" t="s">
        <v>62</v>
      </c>
      <c r="C2071" s="14" t="s">
        <v>224</v>
      </c>
      <c r="D2071" s="15">
        <v>2002</v>
      </c>
      <c r="E2071" s="19">
        <v>0.40699999999999997</v>
      </c>
      <c r="F2071" s="19">
        <v>7</v>
      </c>
      <c r="G2071" s="19">
        <v>7</v>
      </c>
      <c r="H2071" s="19">
        <v>87</v>
      </c>
      <c r="I2071" s="19">
        <v>0.94599999999999995</v>
      </c>
      <c r="J2071" s="19">
        <v>1.167</v>
      </c>
    </row>
    <row r="2072" spans="1:10" ht="14.5" x14ac:dyDescent="0.35">
      <c r="A2072" s="12" t="str">
        <f t="shared" si="32"/>
        <v>Serbia-Europe-2003</v>
      </c>
      <c r="B2072" s="13" t="s">
        <v>62</v>
      </c>
      <c r="C2072" s="14" t="s">
        <v>224</v>
      </c>
      <c r="D2072" s="15">
        <v>2003</v>
      </c>
      <c r="E2072" s="19">
        <v>0.52</v>
      </c>
      <c r="F2072" s="19">
        <v>16</v>
      </c>
      <c r="G2072" s="19">
        <v>14</v>
      </c>
      <c r="H2072" s="19">
        <v>122</v>
      </c>
      <c r="I2072" s="19">
        <v>0.93200000000000005</v>
      </c>
      <c r="J2072" s="19">
        <v>1.246</v>
      </c>
    </row>
    <row r="2073" spans="1:10" ht="14.5" x14ac:dyDescent="0.35">
      <c r="A2073" s="12" t="str">
        <f t="shared" si="32"/>
        <v>Serbia-Europe-2004</v>
      </c>
      <c r="B2073" s="13" t="s">
        <v>62</v>
      </c>
      <c r="C2073" s="14" t="s">
        <v>224</v>
      </c>
      <c r="D2073" s="15">
        <v>2004</v>
      </c>
      <c r="E2073" s="19">
        <v>0.54100000000000004</v>
      </c>
      <c r="F2073" s="19">
        <v>18</v>
      </c>
      <c r="G2073" s="19">
        <v>111</v>
      </c>
      <c r="H2073" s="19">
        <v>177</v>
      </c>
      <c r="I2073" s="19">
        <v>0.63800000000000001</v>
      </c>
      <c r="J2073" s="19">
        <v>1.4530000000000001</v>
      </c>
    </row>
    <row r="2074" spans="1:10" ht="14.5" x14ac:dyDescent="0.35">
      <c r="A2074" s="12" t="str">
        <f t="shared" si="32"/>
        <v>Serbia-Europe-2005</v>
      </c>
      <c r="B2074" s="13" t="s">
        <v>62</v>
      </c>
      <c r="C2074" s="14" t="s">
        <v>224</v>
      </c>
      <c r="D2074" s="15">
        <v>2005</v>
      </c>
      <c r="E2074" s="19">
        <v>0.32</v>
      </c>
      <c r="F2074" s="19">
        <v>5</v>
      </c>
      <c r="G2074" s="19">
        <v>82</v>
      </c>
      <c r="H2074" s="19">
        <v>357</v>
      </c>
      <c r="I2074" s="19">
        <v>0.54700000000000004</v>
      </c>
      <c r="J2074" s="19">
        <v>1.107</v>
      </c>
    </row>
    <row r="2075" spans="1:10" ht="14.5" x14ac:dyDescent="0.35">
      <c r="A2075" s="12" t="str">
        <f t="shared" si="32"/>
        <v>Serbia-Europe-2006</v>
      </c>
      <c r="B2075" s="13" t="s">
        <v>62</v>
      </c>
      <c r="C2075" s="14" t="s">
        <v>224</v>
      </c>
      <c r="D2075" s="15">
        <v>2006</v>
      </c>
      <c r="E2075" s="19">
        <v>0.64700000000000002</v>
      </c>
      <c r="F2075" s="19">
        <v>7</v>
      </c>
      <c r="G2075" s="19">
        <v>35</v>
      </c>
      <c r="H2075" s="19">
        <v>132</v>
      </c>
      <c r="I2075" s="19">
        <v>0.81399999999999995</v>
      </c>
      <c r="J2075" s="19">
        <v>0.97399999999999998</v>
      </c>
    </row>
    <row r="2076" spans="1:10" ht="14.5" x14ac:dyDescent="0.35">
      <c r="A2076" s="12" t="str">
        <f t="shared" si="32"/>
        <v>Serbia-Europe-2007</v>
      </c>
      <c r="B2076" s="13" t="s">
        <v>62</v>
      </c>
      <c r="C2076" s="14" t="s">
        <v>224</v>
      </c>
      <c r="D2076" s="15">
        <v>2007</v>
      </c>
      <c r="E2076" s="19">
        <v>0.35</v>
      </c>
      <c r="F2076" s="19">
        <v>12</v>
      </c>
      <c r="G2076" s="19">
        <v>11</v>
      </c>
      <c r="H2076" s="19">
        <v>110</v>
      </c>
      <c r="I2076" s="19">
        <v>0.875</v>
      </c>
      <c r="J2076" s="19">
        <v>1.248</v>
      </c>
    </row>
    <row r="2077" spans="1:10" ht="14.5" x14ac:dyDescent="0.35">
      <c r="A2077" s="12" t="str">
        <f t="shared" si="32"/>
        <v>Serbia-Europe-2008</v>
      </c>
      <c r="B2077" s="13" t="s">
        <v>62</v>
      </c>
      <c r="C2077" s="14" t="s">
        <v>224</v>
      </c>
      <c r="D2077" s="15">
        <v>2008</v>
      </c>
      <c r="E2077" s="13">
        <v>0</v>
      </c>
      <c r="F2077" s="13">
        <v>0</v>
      </c>
      <c r="G2077" s="13">
        <v>0</v>
      </c>
      <c r="H2077" s="13">
        <v>0</v>
      </c>
      <c r="I2077" s="19">
        <v>0.85299999999999998</v>
      </c>
      <c r="J2077" s="19">
        <v>1.1859999999999999</v>
      </c>
    </row>
    <row r="2078" spans="1:10" ht="14.5" x14ac:dyDescent="0.35">
      <c r="A2078" s="12" t="str">
        <f t="shared" si="32"/>
        <v>Serbia-Europe-2009</v>
      </c>
      <c r="B2078" s="13" t="s">
        <v>62</v>
      </c>
      <c r="C2078" s="14" t="s">
        <v>224</v>
      </c>
      <c r="D2078" s="15">
        <v>2009</v>
      </c>
      <c r="E2078" s="19">
        <v>0.30599999999999999</v>
      </c>
      <c r="F2078" s="19">
        <v>5</v>
      </c>
      <c r="G2078" s="19">
        <v>13</v>
      </c>
      <c r="H2078" s="19">
        <v>140</v>
      </c>
      <c r="I2078" s="19">
        <v>0.96199999999999997</v>
      </c>
      <c r="J2078" s="19">
        <v>1.081</v>
      </c>
    </row>
    <row r="2079" spans="1:10" ht="14.5" x14ac:dyDescent="0.35">
      <c r="A2079" s="12" t="str">
        <f t="shared" si="32"/>
        <v>Serbia-Europe-2010</v>
      </c>
      <c r="B2079" s="13" t="s">
        <v>62</v>
      </c>
      <c r="C2079" s="14" t="s">
        <v>224</v>
      </c>
      <c r="D2079" s="15">
        <v>2010</v>
      </c>
      <c r="E2079" s="19">
        <v>0.255</v>
      </c>
      <c r="F2079" s="19">
        <v>10</v>
      </c>
      <c r="G2079" s="19">
        <v>15</v>
      </c>
      <c r="H2079" s="19">
        <v>80</v>
      </c>
      <c r="I2079" s="19">
        <v>0.76900000000000002</v>
      </c>
      <c r="J2079" s="19">
        <v>1.0720000000000001</v>
      </c>
    </row>
    <row r="2080" spans="1:10" ht="14.5" x14ac:dyDescent="0.35">
      <c r="A2080" s="12" t="str">
        <f t="shared" si="32"/>
        <v>Serbia-Europe-2011</v>
      </c>
      <c r="B2080" s="13" t="s">
        <v>62</v>
      </c>
      <c r="C2080" s="14" t="s">
        <v>224</v>
      </c>
      <c r="D2080" s="15">
        <v>2011</v>
      </c>
      <c r="E2080" s="19">
        <v>0.4</v>
      </c>
      <c r="F2080" s="19">
        <v>6</v>
      </c>
      <c r="G2080" s="19">
        <v>72</v>
      </c>
      <c r="H2080" s="19">
        <v>226</v>
      </c>
      <c r="I2080" s="19">
        <v>0.45100000000000001</v>
      </c>
      <c r="J2080" s="19">
        <v>0.91500000000000004</v>
      </c>
    </row>
    <row r="2081" spans="1:10" ht="14.5" x14ac:dyDescent="0.35">
      <c r="A2081" s="12" t="str">
        <f t="shared" si="32"/>
        <v>Serbia-Europe-2012</v>
      </c>
      <c r="B2081" s="13" t="s">
        <v>62</v>
      </c>
      <c r="C2081" s="14" t="s">
        <v>224</v>
      </c>
      <c r="D2081" s="15">
        <v>2012</v>
      </c>
      <c r="E2081" s="19">
        <v>0.154</v>
      </c>
      <c r="F2081" s="19">
        <v>52</v>
      </c>
      <c r="G2081" s="19">
        <v>96</v>
      </c>
      <c r="H2081" s="19">
        <v>164</v>
      </c>
      <c r="I2081" s="13">
        <v>0</v>
      </c>
      <c r="J2081" s="13">
        <v>0</v>
      </c>
    </row>
    <row r="2082" spans="1:10" ht="14.5" x14ac:dyDescent="0.35">
      <c r="A2082" s="12" t="str">
        <f t="shared" si="32"/>
        <v>Seychelles-Africa-2000</v>
      </c>
      <c r="B2082" s="13" t="s">
        <v>64</v>
      </c>
      <c r="C2082" s="14" t="s">
        <v>225</v>
      </c>
      <c r="D2082" s="15">
        <v>2000</v>
      </c>
      <c r="E2082" s="19">
        <v>0.35399999999999998</v>
      </c>
      <c r="F2082" s="19">
        <v>46</v>
      </c>
      <c r="G2082" s="13">
        <v>0</v>
      </c>
      <c r="H2082" s="19">
        <v>180</v>
      </c>
      <c r="I2082" s="19">
        <v>0.10100000000000001</v>
      </c>
      <c r="J2082" s="19">
        <v>0.249</v>
      </c>
    </row>
    <row r="2083" spans="1:10" ht="14.5" x14ac:dyDescent="0.35">
      <c r="A2083" s="12" t="str">
        <f t="shared" si="32"/>
        <v>Seychelles-Africa-2001</v>
      </c>
      <c r="B2083" s="13" t="s">
        <v>64</v>
      </c>
      <c r="C2083" s="14" t="s">
        <v>225</v>
      </c>
      <c r="D2083" s="15">
        <v>2001</v>
      </c>
      <c r="E2083" s="13">
        <v>0</v>
      </c>
      <c r="F2083" s="13">
        <v>0</v>
      </c>
      <c r="G2083" s="13">
        <v>0</v>
      </c>
      <c r="H2083" s="13">
        <v>0</v>
      </c>
      <c r="I2083" s="19">
        <v>0.247</v>
      </c>
      <c r="J2083" s="19">
        <v>0.873</v>
      </c>
    </row>
    <row r="2084" spans="1:10" ht="14.5" x14ac:dyDescent="0.35">
      <c r="A2084" s="12" t="str">
        <f t="shared" si="32"/>
        <v>Seychelles-Africa-2002</v>
      </c>
      <c r="B2084" s="13" t="s">
        <v>64</v>
      </c>
      <c r="C2084" s="14" t="s">
        <v>225</v>
      </c>
      <c r="D2084" s="15">
        <v>2002</v>
      </c>
      <c r="E2084" s="19">
        <v>0.14399999999999999</v>
      </c>
      <c r="F2084" s="19">
        <v>19</v>
      </c>
      <c r="G2084" s="13">
        <v>0</v>
      </c>
      <c r="H2084" s="19">
        <v>12</v>
      </c>
      <c r="I2084" s="19">
        <v>0.4</v>
      </c>
      <c r="J2084" s="19">
        <v>1.093</v>
      </c>
    </row>
    <row r="2085" spans="1:10" ht="14.5" x14ac:dyDescent="0.35">
      <c r="A2085" s="12" t="str">
        <f t="shared" si="32"/>
        <v>Seychelles-Africa-2003</v>
      </c>
      <c r="B2085" s="13" t="s">
        <v>64</v>
      </c>
      <c r="C2085" s="14" t="s">
        <v>225</v>
      </c>
      <c r="D2085" s="15">
        <v>2003</v>
      </c>
      <c r="E2085" s="19">
        <v>0.442</v>
      </c>
      <c r="F2085" s="19">
        <v>28</v>
      </c>
      <c r="G2085" s="13">
        <v>0</v>
      </c>
      <c r="H2085" s="19">
        <v>344</v>
      </c>
      <c r="I2085" s="19">
        <v>8.1000000000000003E-2</v>
      </c>
      <c r="J2085" s="19">
        <v>0.121</v>
      </c>
    </row>
    <row r="2086" spans="1:10" ht="14.5" x14ac:dyDescent="0.35">
      <c r="A2086" s="12" t="str">
        <f t="shared" si="32"/>
        <v>Seychelles-Africa-2004</v>
      </c>
      <c r="B2086" s="13" t="s">
        <v>64</v>
      </c>
      <c r="C2086" s="14" t="s">
        <v>225</v>
      </c>
      <c r="D2086" s="15">
        <v>2004</v>
      </c>
      <c r="E2086" s="13">
        <v>0</v>
      </c>
      <c r="F2086" s="13">
        <v>0</v>
      </c>
      <c r="G2086" s="13">
        <v>0</v>
      </c>
      <c r="H2086" s="13">
        <v>0</v>
      </c>
      <c r="I2086" s="19">
        <v>0.21299999999999999</v>
      </c>
      <c r="J2086" s="19">
        <v>0.872</v>
      </c>
    </row>
    <row r="2087" spans="1:10" ht="14.5" x14ac:dyDescent="0.35">
      <c r="A2087" s="12" t="str">
        <f t="shared" si="32"/>
        <v>Seychelles-Africa-2005</v>
      </c>
      <c r="B2087" s="13" t="s">
        <v>64</v>
      </c>
      <c r="C2087" s="14" t="s">
        <v>225</v>
      </c>
      <c r="D2087" s="15">
        <v>2005</v>
      </c>
      <c r="E2087" s="19">
        <v>0.107</v>
      </c>
      <c r="F2087" s="19">
        <v>35</v>
      </c>
      <c r="G2087" s="13">
        <v>0</v>
      </c>
      <c r="H2087" s="19">
        <v>98</v>
      </c>
      <c r="I2087" s="19">
        <v>0.25900000000000001</v>
      </c>
      <c r="J2087" s="19">
        <v>0.60199999999999998</v>
      </c>
    </row>
    <row r="2088" spans="1:10" ht="14.5" x14ac:dyDescent="0.35">
      <c r="A2088" s="12" t="str">
        <f t="shared" si="32"/>
        <v>Seychelles-Africa-2006</v>
      </c>
      <c r="B2088" s="13" t="s">
        <v>64</v>
      </c>
      <c r="C2088" s="14" t="s">
        <v>225</v>
      </c>
      <c r="D2088" s="15">
        <v>2006</v>
      </c>
      <c r="E2088" s="19">
        <v>0.39100000000000001</v>
      </c>
      <c r="F2088" s="19">
        <v>20</v>
      </c>
      <c r="G2088" s="13">
        <v>0</v>
      </c>
      <c r="H2088" s="19">
        <v>230</v>
      </c>
      <c r="I2088" s="19">
        <v>0.252</v>
      </c>
      <c r="J2088" s="19">
        <v>1.175</v>
      </c>
    </row>
    <row r="2089" spans="1:10" ht="14.5" x14ac:dyDescent="0.35">
      <c r="A2089" s="12" t="str">
        <f t="shared" si="32"/>
        <v>Seychelles-Africa-2007</v>
      </c>
      <c r="B2089" s="13" t="s">
        <v>64</v>
      </c>
      <c r="C2089" s="14" t="s">
        <v>225</v>
      </c>
      <c r="D2089" s="15">
        <v>2007</v>
      </c>
      <c r="E2089" s="19">
        <v>0.19500000000000001</v>
      </c>
      <c r="F2089" s="19">
        <v>35</v>
      </c>
      <c r="G2089" s="13">
        <v>0</v>
      </c>
      <c r="H2089" s="19">
        <v>52</v>
      </c>
      <c r="I2089" s="19">
        <v>6.7000000000000004E-2</v>
      </c>
      <c r="J2089" s="19">
        <v>0.52900000000000003</v>
      </c>
    </row>
    <row r="2090" spans="1:10" ht="14.5" x14ac:dyDescent="0.35">
      <c r="A2090" s="12" t="str">
        <f t="shared" si="32"/>
        <v>Seychelles-Africa-2008</v>
      </c>
      <c r="B2090" s="13" t="s">
        <v>64</v>
      </c>
      <c r="C2090" s="14" t="s">
        <v>225</v>
      </c>
      <c r="D2090" s="15">
        <v>2008</v>
      </c>
      <c r="E2090" s="19">
        <v>0.14499999999999999</v>
      </c>
      <c r="F2090" s="19">
        <v>67</v>
      </c>
      <c r="G2090" s="13">
        <v>0</v>
      </c>
      <c r="H2090" s="19">
        <v>69</v>
      </c>
      <c r="I2090" s="19">
        <v>0.127</v>
      </c>
      <c r="J2090" s="19">
        <v>0.57399999999999995</v>
      </c>
    </row>
    <row r="2091" spans="1:10" ht="14.5" x14ac:dyDescent="0.35">
      <c r="A2091" s="12" t="str">
        <f t="shared" si="32"/>
        <v>Seychelles-Africa-2009</v>
      </c>
      <c r="B2091" s="13" t="s">
        <v>64</v>
      </c>
      <c r="C2091" s="14" t="s">
        <v>225</v>
      </c>
      <c r="D2091" s="15">
        <v>2009</v>
      </c>
      <c r="E2091" s="19">
        <v>0.433</v>
      </c>
      <c r="F2091" s="19">
        <v>43</v>
      </c>
      <c r="G2091" s="13">
        <v>0</v>
      </c>
      <c r="H2091" s="19">
        <v>336</v>
      </c>
      <c r="I2091" s="19">
        <v>5.6000000000000001E-2</v>
      </c>
      <c r="J2091" s="19">
        <v>0.16200000000000001</v>
      </c>
    </row>
    <row r="2092" spans="1:10" ht="14.5" x14ac:dyDescent="0.35">
      <c r="A2092" s="12" t="str">
        <f t="shared" si="32"/>
        <v>Seychelles-Africa-2010</v>
      </c>
      <c r="B2092" s="13" t="s">
        <v>64</v>
      </c>
      <c r="C2092" s="14" t="s">
        <v>225</v>
      </c>
      <c r="D2092" s="15">
        <v>2010</v>
      </c>
      <c r="E2092" s="19">
        <v>0.311</v>
      </c>
      <c r="F2092" s="19">
        <v>16</v>
      </c>
      <c r="G2092" s="13">
        <v>0</v>
      </c>
      <c r="H2092" s="19">
        <v>136</v>
      </c>
      <c r="I2092" s="19">
        <v>0.129</v>
      </c>
      <c r="J2092" s="19">
        <v>0.59899999999999998</v>
      </c>
    </row>
    <row r="2093" spans="1:10" ht="14.5" x14ac:dyDescent="0.35">
      <c r="A2093" s="12" t="str">
        <f t="shared" si="32"/>
        <v>Seychelles-Africa-2011</v>
      </c>
      <c r="B2093" s="13" t="s">
        <v>64</v>
      </c>
      <c r="C2093" s="14" t="s">
        <v>225</v>
      </c>
      <c r="D2093" s="15">
        <v>2011</v>
      </c>
      <c r="E2093" s="19">
        <v>0.24199999999999999</v>
      </c>
      <c r="F2093" s="19">
        <v>32</v>
      </c>
      <c r="G2093" s="13">
        <v>0</v>
      </c>
      <c r="H2093" s="19">
        <v>312</v>
      </c>
      <c r="I2093" s="19">
        <v>8.9999999999999993E-3</v>
      </c>
      <c r="J2093" s="19">
        <v>5.6000000000000001E-2</v>
      </c>
    </row>
    <row r="2094" spans="1:10" ht="14.5" x14ac:dyDescent="0.35">
      <c r="A2094" s="12" t="str">
        <f t="shared" si="32"/>
        <v>Seychelles-Africa-2012</v>
      </c>
      <c r="B2094" s="13" t="s">
        <v>64</v>
      </c>
      <c r="C2094" s="14" t="s">
        <v>225</v>
      </c>
      <c r="D2094" s="15">
        <v>2012</v>
      </c>
      <c r="E2094" s="19">
        <v>1.952</v>
      </c>
      <c r="F2094" s="19">
        <v>63</v>
      </c>
      <c r="G2094" s="13">
        <v>0</v>
      </c>
      <c r="H2094" s="19">
        <v>248</v>
      </c>
      <c r="I2094" s="19">
        <v>0.01</v>
      </c>
      <c r="J2094" s="19">
        <v>0.113</v>
      </c>
    </row>
    <row r="2095" spans="1:10" ht="14.5" x14ac:dyDescent="0.35">
      <c r="A2095" s="12" t="str">
        <f t="shared" si="32"/>
        <v>Sierra Leone-Africa-2000</v>
      </c>
      <c r="B2095" s="13" t="s">
        <v>64</v>
      </c>
      <c r="C2095" s="14" t="s">
        <v>226</v>
      </c>
      <c r="D2095" s="15">
        <v>2000</v>
      </c>
      <c r="E2095" s="19">
        <v>0.35399999999999998</v>
      </c>
      <c r="F2095" s="19">
        <v>46</v>
      </c>
      <c r="G2095" s="13">
        <v>0</v>
      </c>
      <c r="H2095" s="19">
        <v>180</v>
      </c>
      <c r="I2095" s="19">
        <v>0.15</v>
      </c>
      <c r="J2095" s="19">
        <v>0.27100000000000002</v>
      </c>
    </row>
    <row r="2096" spans="1:10" ht="14.5" x14ac:dyDescent="0.35">
      <c r="A2096" s="12" t="str">
        <f t="shared" si="32"/>
        <v>Sierra Leone-Africa-2001</v>
      </c>
      <c r="B2096" s="13" t="s">
        <v>64</v>
      </c>
      <c r="C2096" s="14" t="s">
        <v>226</v>
      </c>
      <c r="D2096" s="15">
        <v>2001</v>
      </c>
      <c r="E2096" s="13">
        <v>0</v>
      </c>
      <c r="F2096" s="13">
        <v>0</v>
      </c>
      <c r="G2096" s="13">
        <v>0</v>
      </c>
      <c r="H2096" s="13">
        <v>0</v>
      </c>
      <c r="I2096" s="19">
        <v>0.28999999999999998</v>
      </c>
      <c r="J2096" s="19">
        <v>0.95099999999999996</v>
      </c>
    </row>
    <row r="2097" spans="1:10" ht="14.5" x14ac:dyDescent="0.35">
      <c r="A2097" s="12" t="str">
        <f t="shared" si="32"/>
        <v>Sierra Leone-Africa-2002</v>
      </c>
      <c r="B2097" s="13" t="s">
        <v>64</v>
      </c>
      <c r="C2097" s="14" t="s">
        <v>226</v>
      </c>
      <c r="D2097" s="15">
        <v>2002</v>
      </c>
      <c r="E2097" s="19">
        <v>0.14399999999999999</v>
      </c>
      <c r="F2097" s="19">
        <v>19</v>
      </c>
      <c r="G2097" s="13">
        <v>0</v>
      </c>
      <c r="H2097" s="19">
        <v>12</v>
      </c>
      <c r="I2097" s="19">
        <v>0.52</v>
      </c>
      <c r="J2097" s="19">
        <v>1.1319999999999999</v>
      </c>
    </row>
    <row r="2098" spans="1:10" ht="14.5" x14ac:dyDescent="0.35">
      <c r="A2098" s="12" t="str">
        <f t="shared" si="32"/>
        <v>Sierra Leone-Africa-2003</v>
      </c>
      <c r="B2098" s="13" t="s">
        <v>64</v>
      </c>
      <c r="C2098" s="14" t="s">
        <v>226</v>
      </c>
      <c r="D2098" s="15">
        <v>2003</v>
      </c>
      <c r="E2098" s="19">
        <v>0.442</v>
      </c>
      <c r="F2098" s="19">
        <v>28</v>
      </c>
      <c r="G2098" s="13">
        <v>0</v>
      </c>
      <c r="H2098" s="19">
        <v>344</v>
      </c>
      <c r="I2098" s="19">
        <v>8.7999999999999995E-2</v>
      </c>
      <c r="J2098" s="19">
        <v>0.217</v>
      </c>
    </row>
    <row r="2099" spans="1:10" ht="14.5" x14ac:dyDescent="0.35">
      <c r="A2099" s="12" t="str">
        <f t="shared" si="32"/>
        <v>Sierra Leone-Africa-2004</v>
      </c>
      <c r="B2099" s="13" t="s">
        <v>64</v>
      </c>
      <c r="C2099" s="14" t="s">
        <v>226</v>
      </c>
      <c r="D2099" s="15">
        <v>2004</v>
      </c>
      <c r="E2099" s="13">
        <v>0</v>
      </c>
      <c r="F2099" s="13">
        <v>0</v>
      </c>
      <c r="G2099" s="13">
        <v>0</v>
      </c>
      <c r="H2099" s="13">
        <v>0</v>
      </c>
      <c r="I2099" s="19">
        <v>0.28199999999999997</v>
      </c>
      <c r="J2099" s="19">
        <v>0.95399999999999996</v>
      </c>
    </row>
    <row r="2100" spans="1:10" ht="14.5" x14ac:dyDescent="0.35">
      <c r="A2100" s="12" t="str">
        <f t="shared" si="32"/>
        <v>Sierra Leone-Africa-2005</v>
      </c>
      <c r="B2100" s="13" t="s">
        <v>64</v>
      </c>
      <c r="C2100" s="14" t="s">
        <v>226</v>
      </c>
      <c r="D2100" s="15">
        <v>2005</v>
      </c>
      <c r="E2100" s="19">
        <v>0.107</v>
      </c>
      <c r="F2100" s="19">
        <v>35</v>
      </c>
      <c r="G2100" s="13">
        <v>0</v>
      </c>
      <c r="H2100" s="19">
        <v>98</v>
      </c>
      <c r="I2100" s="19">
        <v>0.28799999999999998</v>
      </c>
      <c r="J2100" s="19">
        <v>0.48799999999999999</v>
      </c>
    </row>
    <row r="2101" spans="1:10" ht="14.5" x14ac:dyDescent="0.35">
      <c r="A2101" s="12" t="str">
        <f t="shared" si="32"/>
        <v>Sierra Leone-Africa-2006</v>
      </c>
      <c r="B2101" s="13" t="s">
        <v>64</v>
      </c>
      <c r="C2101" s="14" t="s">
        <v>226</v>
      </c>
      <c r="D2101" s="15">
        <v>2006</v>
      </c>
      <c r="E2101" s="19">
        <v>0.38200000000000001</v>
      </c>
      <c r="F2101" s="19">
        <v>20</v>
      </c>
      <c r="G2101" s="13">
        <v>0</v>
      </c>
      <c r="H2101" s="19">
        <v>230</v>
      </c>
      <c r="I2101" s="19">
        <v>0.27900000000000003</v>
      </c>
      <c r="J2101" s="19">
        <v>1.2430000000000001</v>
      </c>
    </row>
    <row r="2102" spans="1:10" ht="14.5" x14ac:dyDescent="0.35">
      <c r="A2102" s="12" t="str">
        <f t="shared" si="32"/>
        <v>Sierra Leone-Africa-2007</v>
      </c>
      <c r="B2102" s="13" t="s">
        <v>64</v>
      </c>
      <c r="C2102" s="14" t="s">
        <v>226</v>
      </c>
      <c r="D2102" s="15">
        <v>2007</v>
      </c>
      <c r="E2102" s="19">
        <v>0.20300000000000001</v>
      </c>
      <c r="F2102" s="19">
        <v>35</v>
      </c>
      <c r="G2102" s="13">
        <v>0</v>
      </c>
      <c r="H2102" s="19">
        <v>52</v>
      </c>
      <c r="I2102" s="19">
        <v>8.3000000000000004E-2</v>
      </c>
      <c r="J2102" s="19">
        <v>0.71199999999999997</v>
      </c>
    </row>
    <row r="2103" spans="1:10" ht="14.5" x14ac:dyDescent="0.35">
      <c r="A2103" s="12" t="str">
        <f t="shared" si="32"/>
        <v>Sierra Leone-Africa-2008</v>
      </c>
      <c r="B2103" s="13" t="s">
        <v>64</v>
      </c>
      <c r="C2103" s="14" t="s">
        <v>226</v>
      </c>
      <c r="D2103" s="15">
        <v>2008</v>
      </c>
      <c r="E2103" s="19">
        <v>0.14499999999999999</v>
      </c>
      <c r="F2103" s="19">
        <v>42</v>
      </c>
      <c r="G2103" s="13">
        <v>0</v>
      </c>
      <c r="H2103" s="19">
        <v>79</v>
      </c>
      <c r="I2103" s="19">
        <v>0.19500000000000001</v>
      </c>
      <c r="J2103" s="19">
        <v>0.77600000000000002</v>
      </c>
    </row>
    <row r="2104" spans="1:10" ht="14.5" x14ac:dyDescent="0.35">
      <c r="A2104" s="12" t="str">
        <f t="shared" si="32"/>
        <v>Sierra Leone-Africa-2009</v>
      </c>
      <c r="B2104" s="13" t="s">
        <v>64</v>
      </c>
      <c r="C2104" s="14" t="s">
        <v>226</v>
      </c>
      <c r="D2104" s="15">
        <v>2009</v>
      </c>
      <c r="E2104" s="19">
        <v>0.433</v>
      </c>
      <c r="F2104" s="19">
        <v>43</v>
      </c>
      <c r="G2104" s="13">
        <v>0</v>
      </c>
      <c r="H2104" s="19">
        <v>336</v>
      </c>
      <c r="I2104" s="19">
        <v>7.8E-2</v>
      </c>
      <c r="J2104" s="19">
        <v>0.249</v>
      </c>
    </row>
    <row r="2105" spans="1:10" ht="14.5" x14ac:dyDescent="0.35">
      <c r="A2105" s="12" t="str">
        <f t="shared" si="32"/>
        <v>Sierra Leone-Africa-2010</v>
      </c>
      <c r="B2105" s="13" t="s">
        <v>64</v>
      </c>
      <c r="C2105" s="14" t="s">
        <v>226</v>
      </c>
      <c r="D2105" s="15">
        <v>2010</v>
      </c>
      <c r="E2105" s="19">
        <v>0.311</v>
      </c>
      <c r="F2105" s="19">
        <v>16</v>
      </c>
      <c r="G2105" s="13">
        <v>0</v>
      </c>
      <c r="H2105" s="19">
        <v>136</v>
      </c>
      <c r="I2105" s="19">
        <v>0.13900000000000001</v>
      </c>
      <c r="J2105" s="19">
        <v>0.8</v>
      </c>
    </row>
    <row r="2106" spans="1:10" ht="14.5" x14ac:dyDescent="0.35">
      <c r="A2106" s="12" t="str">
        <f t="shared" si="32"/>
        <v>Sierra Leone-Africa-2011</v>
      </c>
      <c r="B2106" s="13" t="s">
        <v>64</v>
      </c>
      <c r="C2106" s="14" t="s">
        <v>226</v>
      </c>
      <c r="D2106" s="15">
        <v>2011</v>
      </c>
      <c r="E2106" s="19">
        <v>0.27800000000000002</v>
      </c>
      <c r="F2106" s="19">
        <v>32</v>
      </c>
      <c r="G2106" s="13">
        <v>0</v>
      </c>
      <c r="H2106" s="19">
        <v>312</v>
      </c>
      <c r="I2106" s="19">
        <v>0.01</v>
      </c>
      <c r="J2106" s="19">
        <v>0.33300000000000002</v>
      </c>
    </row>
    <row r="2107" spans="1:10" ht="14.5" x14ac:dyDescent="0.35">
      <c r="A2107" s="12" t="str">
        <f t="shared" si="32"/>
        <v>Sierra Leone-Africa-2012</v>
      </c>
      <c r="B2107" s="13" t="s">
        <v>64</v>
      </c>
      <c r="C2107" s="14" t="s">
        <v>226</v>
      </c>
      <c r="D2107" s="15">
        <v>2012</v>
      </c>
      <c r="E2107" s="19">
        <v>0.47899999999999998</v>
      </c>
      <c r="F2107" s="19">
        <v>63</v>
      </c>
      <c r="G2107" s="13">
        <v>0</v>
      </c>
      <c r="H2107" s="19">
        <v>248</v>
      </c>
      <c r="I2107" s="19">
        <v>1.2E-2</v>
      </c>
      <c r="J2107" s="19">
        <v>0.14399999999999999</v>
      </c>
    </row>
    <row r="2108" spans="1:10" ht="14.5" x14ac:dyDescent="0.35">
      <c r="A2108" s="12" t="str">
        <f t="shared" si="32"/>
        <v>Singapore-Asia-2000</v>
      </c>
      <c r="B2108" s="13" t="s">
        <v>60</v>
      </c>
      <c r="C2108" s="14" t="s">
        <v>227</v>
      </c>
      <c r="D2108" s="15">
        <v>2000</v>
      </c>
      <c r="E2108" s="19">
        <v>0.35399999999999998</v>
      </c>
      <c r="F2108" s="19">
        <v>46</v>
      </c>
      <c r="G2108" s="13">
        <v>0</v>
      </c>
      <c r="H2108" s="19">
        <v>180</v>
      </c>
      <c r="I2108" s="19">
        <v>0.187</v>
      </c>
      <c r="J2108" s="19">
        <v>0.30399999999999999</v>
      </c>
    </row>
    <row r="2109" spans="1:10" ht="14.5" x14ac:dyDescent="0.35">
      <c r="A2109" s="12" t="str">
        <f t="shared" si="32"/>
        <v>Singapore-Asia-2001</v>
      </c>
      <c r="B2109" s="13" t="s">
        <v>60</v>
      </c>
      <c r="C2109" s="14" t="s">
        <v>227</v>
      </c>
      <c r="D2109" s="15">
        <v>2001</v>
      </c>
      <c r="E2109" s="19">
        <v>0.113</v>
      </c>
      <c r="F2109" s="19">
        <v>7</v>
      </c>
      <c r="G2109" s="13">
        <v>0</v>
      </c>
      <c r="H2109" s="19">
        <v>36</v>
      </c>
      <c r="I2109" s="19">
        <v>0.37</v>
      </c>
      <c r="J2109" s="19">
        <v>1.097</v>
      </c>
    </row>
    <row r="2110" spans="1:10" ht="14.5" x14ac:dyDescent="0.35">
      <c r="A2110" s="12" t="str">
        <f t="shared" si="32"/>
        <v>Singapore-Asia-2002</v>
      </c>
      <c r="B2110" s="13" t="s">
        <v>60</v>
      </c>
      <c r="C2110" s="14" t="s">
        <v>227</v>
      </c>
      <c r="D2110" s="15">
        <v>2002</v>
      </c>
      <c r="E2110" s="19">
        <v>0.14399999999999999</v>
      </c>
      <c r="F2110" s="19">
        <v>18</v>
      </c>
      <c r="G2110" s="13">
        <v>0</v>
      </c>
      <c r="H2110" s="19">
        <v>12</v>
      </c>
      <c r="I2110" s="19">
        <v>0.61</v>
      </c>
      <c r="J2110" s="19">
        <v>1.3340000000000001</v>
      </c>
    </row>
    <row r="2111" spans="1:10" ht="14.5" x14ac:dyDescent="0.35">
      <c r="A2111" s="12" t="str">
        <f t="shared" si="32"/>
        <v>Singapore-Asia-2003</v>
      </c>
      <c r="B2111" s="13" t="s">
        <v>60</v>
      </c>
      <c r="C2111" s="14" t="s">
        <v>227</v>
      </c>
      <c r="D2111" s="15">
        <v>2003</v>
      </c>
      <c r="E2111" s="19">
        <v>0.14699999999999999</v>
      </c>
      <c r="F2111" s="19">
        <v>9</v>
      </c>
      <c r="G2111" s="13">
        <v>0</v>
      </c>
      <c r="H2111" s="19">
        <v>36</v>
      </c>
      <c r="I2111" s="19">
        <v>0.32900000000000001</v>
      </c>
      <c r="J2111" s="19">
        <v>1.081</v>
      </c>
    </row>
    <row r="2112" spans="1:10" ht="14.5" x14ac:dyDescent="0.35">
      <c r="A2112" s="12" t="str">
        <f t="shared" si="32"/>
        <v>Singapore-Asia-2004</v>
      </c>
      <c r="B2112" s="13" t="s">
        <v>60</v>
      </c>
      <c r="C2112" s="14" t="s">
        <v>227</v>
      </c>
      <c r="D2112" s="15">
        <v>2004</v>
      </c>
      <c r="E2112" s="19">
        <v>0.442</v>
      </c>
      <c r="F2112" s="19">
        <v>28</v>
      </c>
      <c r="G2112" s="13">
        <v>0</v>
      </c>
      <c r="H2112" s="19">
        <v>344</v>
      </c>
      <c r="I2112" s="19">
        <v>9.5000000000000001E-2</v>
      </c>
      <c r="J2112" s="19">
        <v>0.41499999999999998</v>
      </c>
    </row>
    <row r="2113" spans="1:10" ht="14.5" x14ac:dyDescent="0.35">
      <c r="A2113" s="12" t="str">
        <f t="shared" si="32"/>
        <v>Singapore-Asia-2005</v>
      </c>
      <c r="B2113" s="13" t="s">
        <v>60</v>
      </c>
      <c r="C2113" s="14" t="s">
        <v>227</v>
      </c>
      <c r="D2113" s="15">
        <v>2005</v>
      </c>
      <c r="E2113" s="19">
        <v>0.107</v>
      </c>
      <c r="F2113" s="19">
        <v>35</v>
      </c>
      <c r="G2113" s="13">
        <v>0</v>
      </c>
      <c r="H2113" s="19">
        <v>98</v>
      </c>
      <c r="I2113" s="19">
        <v>0.34799999999999998</v>
      </c>
      <c r="J2113" s="19">
        <v>0.55800000000000005</v>
      </c>
    </row>
    <row r="2114" spans="1:10" ht="14.5" x14ac:dyDescent="0.35">
      <c r="A2114" s="12" t="str">
        <f t="shared" si="32"/>
        <v>Singapore-Asia-2006</v>
      </c>
      <c r="B2114" s="13" t="s">
        <v>60</v>
      </c>
      <c r="C2114" s="14" t="s">
        <v>227</v>
      </c>
      <c r="D2114" s="15">
        <v>2006</v>
      </c>
      <c r="E2114" s="19">
        <v>0.35199999999999998</v>
      </c>
      <c r="F2114" s="19">
        <v>20</v>
      </c>
      <c r="G2114" s="13">
        <v>0</v>
      </c>
      <c r="H2114" s="19">
        <v>230</v>
      </c>
      <c r="I2114" s="19">
        <v>0.48099999999999998</v>
      </c>
      <c r="J2114" s="19">
        <v>1.2849999999999999</v>
      </c>
    </row>
    <row r="2115" spans="1:10" ht="14.5" x14ac:dyDescent="0.35">
      <c r="A2115" s="12" t="str">
        <f t="shared" ref="A2115:A2178" si="33">C2115&amp;"-"&amp;D2115</f>
        <v>Singapore-Asia-2007</v>
      </c>
      <c r="B2115" s="13" t="s">
        <v>60</v>
      </c>
      <c r="C2115" s="14" t="s">
        <v>227</v>
      </c>
      <c r="D2115" s="15">
        <v>2007</v>
      </c>
      <c r="E2115" s="19">
        <v>0.14499999999999999</v>
      </c>
      <c r="F2115" s="19">
        <v>20</v>
      </c>
      <c r="G2115" s="13">
        <v>0</v>
      </c>
      <c r="H2115" s="19">
        <v>79</v>
      </c>
      <c r="I2115" s="19">
        <v>0.3</v>
      </c>
      <c r="J2115" s="19">
        <v>1.0960000000000001</v>
      </c>
    </row>
    <row r="2116" spans="1:10" ht="14.5" x14ac:dyDescent="0.35">
      <c r="A2116" s="12" t="str">
        <f t="shared" si="33"/>
        <v>Singapore-Asia-2008</v>
      </c>
      <c r="B2116" s="13" t="s">
        <v>60</v>
      </c>
      <c r="C2116" s="14" t="s">
        <v>227</v>
      </c>
      <c r="D2116" s="15">
        <v>2008</v>
      </c>
      <c r="E2116" s="19">
        <v>0.12</v>
      </c>
      <c r="F2116" s="19">
        <v>35</v>
      </c>
      <c r="G2116" s="13">
        <v>0</v>
      </c>
      <c r="H2116" s="19">
        <v>62</v>
      </c>
      <c r="I2116" s="19">
        <v>0.16700000000000001</v>
      </c>
      <c r="J2116" s="19">
        <v>0.97299999999999998</v>
      </c>
    </row>
    <row r="2117" spans="1:10" ht="14.5" x14ac:dyDescent="0.35">
      <c r="A2117" s="12" t="str">
        <f t="shared" si="33"/>
        <v>Singapore-Asia-2009</v>
      </c>
      <c r="B2117" s="13" t="s">
        <v>60</v>
      </c>
      <c r="C2117" s="14" t="s">
        <v>227</v>
      </c>
      <c r="D2117" s="15">
        <v>2009</v>
      </c>
      <c r="E2117" s="19">
        <v>0.433</v>
      </c>
      <c r="F2117" s="19">
        <v>43</v>
      </c>
      <c r="G2117" s="13">
        <v>0</v>
      </c>
      <c r="H2117" s="19">
        <v>336</v>
      </c>
      <c r="I2117" s="19">
        <v>0.115</v>
      </c>
      <c r="J2117" s="19">
        <v>0.31900000000000001</v>
      </c>
    </row>
    <row r="2118" spans="1:10" ht="14.5" x14ac:dyDescent="0.35">
      <c r="A2118" s="12" t="str">
        <f t="shared" si="33"/>
        <v>Singapore-Asia-2010</v>
      </c>
      <c r="B2118" s="13" t="s">
        <v>60</v>
      </c>
      <c r="C2118" s="14" t="s">
        <v>227</v>
      </c>
      <c r="D2118" s="15">
        <v>2010</v>
      </c>
      <c r="E2118" s="19">
        <v>0.311</v>
      </c>
      <c r="F2118" s="19">
        <v>13</v>
      </c>
      <c r="G2118" s="13">
        <v>0</v>
      </c>
      <c r="H2118" s="19">
        <v>136</v>
      </c>
      <c r="I2118" s="19">
        <v>0.2</v>
      </c>
      <c r="J2118" s="19">
        <v>0.84399999999999997</v>
      </c>
    </row>
    <row r="2119" spans="1:10" ht="14.5" x14ac:dyDescent="0.35">
      <c r="A2119" s="12" t="str">
        <f t="shared" si="33"/>
        <v>Singapore-Asia-2011</v>
      </c>
      <c r="B2119" s="13" t="s">
        <v>60</v>
      </c>
      <c r="C2119" s="14" t="s">
        <v>227</v>
      </c>
      <c r="D2119" s="15">
        <v>2011</v>
      </c>
      <c r="E2119" s="19">
        <v>0.47899999999999998</v>
      </c>
      <c r="F2119" s="19">
        <v>63</v>
      </c>
      <c r="G2119" s="13">
        <v>0</v>
      </c>
      <c r="H2119" s="19">
        <v>248</v>
      </c>
      <c r="I2119" s="19">
        <v>0.05</v>
      </c>
      <c r="J2119" s="19">
        <v>0.20499999999999999</v>
      </c>
    </row>
    <row r="2120" spans="1:10" ht="14.5" x14ac:dyDescent="0.35">
      <c r="A2120" s="12" t="str">
        <f t="shared" si="33"/>
        <v>Singapore-Asia-2012</v>
      </c>
      <c r="B2120" s="13" t="s">
        <v>60</v>
      </c>
      <c r="C2120" s="14" t="s">
        <v>227</v>
      </c>
      <c r="D2120" s="15">
        <v>2012</v>
      </c>
      <c r="E2120" s="19">
        <v>0.27800000000000002</v>
      </c>
      <c r="F2120" s="19">
        <v>32</v>
      </c>
      <c r="G2120" s="13">
        <v>0</v>
      </c>
      <c r="H2120" s="19">
        <v>312</v>
      </c>
      <c r="I2120" s="19">
        <v>8.9999999999999993E-3</v>
      </c>
      <c r="J2120" s="19">
        <v>0.48799999999999999</v>
      </c>
    </row>
    <row r="2121" spans="1:10" ht="14.5" x14ac:dyDescent="0.35">
      <c r="A2121" s="12" t="str">
        <f t="shared" si="33"/>
        <v>Sint Maarten (Dutch part)-The Americas-2000</v>
      </c>
      <c r="B2121" s="13" t="s">
        <v>70</v>
      </c>
      <c r="C2121" s="14" t="s">
        <v>228</v>
      </c>
      <c r="D2121" s="15">
        <v>2000</v>
      </c>
      <c r="E2121" s="19">
        <v>0.36</v>
      </c>
      <c r="F2121" s="19">
        <v>11</v>
      </c>
      <c r="G2121" s="13">
        <v>0</v>
      </c>
      <c r="H2121" s="19">
        <v>180</v>
      </c>
      <c r="I2121" s="19">
        <v>0.22500000000000001</v>
      </c>
      <c r="J2121" s="19">
        <v>0.34100000000000003</v>
      </c>
    </row>
    <row r="2122" spans="1:10" ht="14.5" x14ac:dyDescent="0.35">
      <c r="A2122" s="12" t="str">
        <f t="shared" si="33"/>
        <v>Sint Maarten (Dutch part)-The Americas-2001</v>
      </c>
      <c r="B2122" s="13" t="s">
        <v>70</v>
      </c>
      <c r="C2122" s="14" t="s">
        <v>228</v>
      </c>
      <c r="D2122" s="15">
        <v>2001</v>
      </c>
      <c r="E2122" s="19">
        <v>0.113</v>
      </c>
      <c r="F2122" s="19">
        <v>7</v>
      </c>
      <c r="G2122" s="13">
        <v>0</v>
      </c>
      <c r="H2122" s="19">
        <v>36</v>
      </c>
      <c r="I2122" s="19">
        <v>0.443</v>
      </c>
      <c r="J2122" s="19">
        <v>1.052</v>
      </c>
    </row>
    <row r="2123" spans="1:10" ht="14.5" x14ac:dyDescent="0.35">
      <c r="A2123" s="12" t="str">
        <f t="shared" si="33"/>
        <v>Sint Maarten (Dutch part)-The Americas-2002</v>
      </c>
      <c r="B2123" s="13" t="s">
        <v>70</v>
      </c>
      <c r="C2123" s="14" t="s">
        <v>228</v>
      </c>
      <c r="D2123" s="15">
        <v>2002</v>
      </c>
      <c r="E2123" s="19">
        <v>0.14399999999999999</v>
      </c>
      <c r="F2123" s="19">
        <v>18</v>
      </c>
      <c r="G2123" s="13">
        <v>0</v>
      </c>
      <c r="H2123" s="19">
        <v>12</v>
      </c>
      <c r="I2123" s="19">
        <v>0.63</v>
      </c>
      <c r="J2123" s="19">
        <v>1.3759999999999999</v>
      </c>
    </row>
    <row r="2124" spans="1:10" ht="14.5" x14ac:dyDescent="0.35">
      <c r="A2124" s="12" t="str">
        <f t="shared" si="33"/>
        <v>Sint Maarten (Dutch part)-The Americas-2003</v>
      </c>
      <c r="B2124" s="13" t="s">
        <v>70</v>
      </c>
      <c r="C2124" s="14" t="s">
        <v>228</v>
      </c>
      <c r="D2124" s="15">
        <v>2003</v>
      </c>
      <c r="E2124" s="19">
        <v>0.13500000000000001</v>
      </c>
      <c r="F2124" s="19">
        <v>9</v>
      </c>
      <c r="G2124" s="13">
        <v>0</v>
      </c>
      <c r="H2124" s="19">
        <v>36</v>
      </c>
      <c r="I2124" s="19">
        <v>0.52</v>
      </c>
      <c r="J2124" s="19">
        <v>1.2909999999999999</v>
      </c>
    </row>
    <row r="2125" spans="1:10" ht="14.5" x14ac:dyDescent="0.35">
      <c r="A2125" s="12" t="str">
        <f t="shared" si="33"/>
        <v>Sint Maarten (Dutch part)-The Americas-2004</v>
      </c>
      <c r="B2125" s="13" t="s">
        <v>70</v>
      </c>
      <c r="C2125" s="14" t="s">
        <v>228</v>
      </c>
      <c r="D2125" s="15">
        <v>2004</v>
      </c>
      <c r="E2125" s="19">
        <v>0.442</v>
      </c>
      <c r="F2125" s="19">
        <v>28</v>
      </c>
      <c r="G2125" s="13">
        <v>0</v>
      </c>
      <c r="H2125" s="19">
        <v>344</v>
      </c>
      <c r="I2125" s="19">
        <v>0.10199999999999999</v>
      </c>
      <c r="J2125" s="19">
        <v>0.59199999999999997</v>
      </c>
    </row>
    <row r="2126" spans="1:10" ht="14.5" x14ac:dyDescent="0.35">
      <c r="A2126" s="12" t="str">
        <f t="shared" si="33"/>
        <v>Sint Maarten (Dutch part)-The Americas-2005</v>
      </c>
      <c r="B2126" s="13" t="s">
        <v>70</v>
      </c>
      <c r="C2126" s="14" t="s">
        <v>228</v>
      </c>
      <c r="D2126" s="15">
        <v>2005</v>
      </c>
      <c r="E2126" s="19">
        <v>0.107</v>
      </c>
      <c r="F2126" s="19">
        <v>35</v>
      </c>
      <c r="G2126" s="13">
        <v>0</v>
      </c>
      <c r="H2126" s="19">
        <v>98</v>
      </c>
      <c r="I2126" s="19">
        <v>0.42</v>
      </c>
      <c r="J2126" s="19">
        <v>0.55500000000000005</v>
      </c>
    </row>
    <row r="2127" spans="1:10" ht="14.5" x14ac:dyDescent="0.35">
      <c r="A2127" s="12" t="str">
        <f t="shared" si="33"/>
        <v>Sint Maarten (Dutch part)-The Americas-2006</v>
      </c>
      <c r="B2127" s="13" t="s">
        <v>70</v>
      </c>
      <c r="C2127" s="14" t="s">
        <v>228</v>
      </c>
      <c r="D2127" s="15">
        <v>2006</v>
      </c>
      <c r="E2127" s="19">
        <v>0.14499999999999999</v>
      </c>
      <c r="F2127" s="19">
        <v>20</v>
      </c>
      <c r="G2127" s="13">
        <v>0</v>
      </c>
      <c r="H2127" s="19">
        <v>79</v>
      </c>
      <c r="I2127" s="19">
        <v>0.36</v>
      </c>
      <c r="J2127" s="19">
        <v>1.365</v>
      </c>
    </row>
    <row r="2128" spans="1:10" ht="14.5" x14ac:dyDescent="0.35">
      <c r="A2128" s="12" t="str">
        <f t="shared" si="33"/>
        <v>Sint Maarten (Dutch part)-The Americas-2007</v>
      </c>
      <c r="B2128" s="13" t="s">
        <v>70</v>
      </c>
      <c r="C2128" s="14" t="s">
        <v>228</v>
      </c>
      <c r="D2128" s="15">
        <v>2007</v>
      </c>
      <c r="E2128" s="19">
        <v>0.216</v>
      </c>
      <c r="F2128" s="19">
        <v>14</v>
      </c>
      <c r="G2128" s="13">
        <v>0</v>
      </c>
      <c r="H2128" s="19">
        <v>62</v>
      </c>
      <c r="I2128" s="19">
        <v>0.2</v>
      </c>
      <c r="J2128" s="19">
        <v>1.2410000000000001</v>
      </c>
    </row>
    <row r="2129" spans="1:10" ht="14.5" x14ac:dyDescent="0.35">
      <c r="A2129" s="12" t="str">
        <f t="shared" si="33"/>
        <v>Sint Maarten (Dutch part)-The Americas-2008</v>
      </c>
      <c r="B2129" s="13" t="s">
        <v>70</v>
      </c>
      <c r="C2129" s="14" t="s">
        <v>228</v>
      </c>
      <c r="D2129" s="15">
        <v>2008</v>
      </c>
      <c r="E2129" s="19">
        <v>0.33</v>
      </c>
      <c r="F2129" s="19">
        <v>20</v>
      </c>
      <c r="G2129" s="13">
        <v>0</v>
      </c>
      <c r="H2129" s="19">
        <v>230</v>
      </c>
      <c r="I2129" s="19">
        <v>0.59399999999999997</v>
      </c>
      <c r="J2129" s="19">
        <v>1.264</v>
      </c>
    </row>
    <row r="2130" spans="1:10" ht="14.5" x14ac:dyDescent="0.35">
      <c r="A2130" s="12" t="str">
        <f t="shared" si="33"/>
        <v>Sint Maarten (Dutch part)-The Americas-2009</v>
      </c>
      <c r="B2130" s="13" t="s">
        <v>70</v>
      </c>
      <c r="C2130" s="14" t="s">
        <v>228</v>
      </c>
      <c r="D2130" s="15">
        <v>2009</v>
      </c>
      <c r="E2130" s="19">
        <v>0.39800000000000002</v>
      </c>
      <c r="F2130" s="19">
        <v>16</v>
      </c>
      <c r="G2130" s="13">
        <v>0</v>
      </c>
      <c r="H2130" s="19">
        <v>336</v>
      </c>
      <c r="I2130" s="19">
        <v>0.14000000000000001</v>
      </c>
      <c r="J2130" s="19">
        <v>0.34699999999999998</v>
      </c>
    </row>
    <row r="2131" spans="1:10" ht="14.5" x14ac:dyDescent="0.35">
      <c r="A2131" s="12" t="str">
        <f t="shared" si="33"/>
        <v>Sint Maarten (Dutch part)-The Americas-2010</v>
      </c>
      <c r="B2131" s="13" t="s">
        <v>70</v>
      </c>
      <c r="C2131" s="14" t="s">
        <v>228</v>
      </c>
      <c r="D2131" s="15">
        <v>2010</v>
      </c>
      <c r="E2131" s="19">
        <v>0.311</v>
      </c>
      <c r="F2131" s="19">
        <v>13</v>
      </c>
      <c r="G2131" s="13">
        <v>0</v>
      </c>
      <c r="H2131" s="19">
        <v>136</v>
      </c>
      <c r="I2131" s="19">
        <v>0.23</v>
      </c>
      <c r="J2131" s="19">
        <v>0.89900000000000002</v>
      </c>
    </row>
    <row r="2132" spans="1:10" ht="14.5" x14ac:dyDescent="0.35">
      <c r="A2132" s="12" t="str">
        <f t="shared" si="33"/>
        <v>Sint Maarten (Dutch part)-The Americas-2011</v>
      </c>
      <c r="B2132" s="13" t="s">
        <v>70</v>
      </c>
      <c r="C2132" s="14" t="s">
        <v>228</v>
      </c>
      <c r="D2132" s="15">
        <v>2011</v>
      </c>
      <c r="E2132" s="19">
        <v>0.47799999999999998</v>
      </c>
      <c r="F2132" s="19">
        <v>13</v>
      </c>
      <c r="G2132" s="13">
        <v>0</v>
      </c>
      <c r="H2132" s="19">
        <v>248</v>
      </c>
      <c r="I2132" s="19">
        <v>6.9000000000000006E-2</v>
      </c>
      <c r="J2132" s="19">
        <v>0.29699999999999999</v>
      </c>
    </row>
    <row r="2133" spans="1:10" ht="14.5" x14ac:dyDescent="0.35">
      <c r="A2133" s="12" t="str">
        <f t="shared" si="33"/>
        <v>Sint Maarten (Dutch part)-The Americas-2012</v>
      </c>
      <c r="B2133" s="13" t="s">
        <v>70</v>
      </c>
      <c r="C2133" s="14" t="s">
        <v>228</v>
      </c>
      <c r="D2133" s="15">
        <v>2012</v>
      </c>
      <c r="E2133" s="19">
        <v>0.27800000000000002</v>
      </c>
      <c r="F2133" s="19">
        <v>32</v>
      </c>
      <c r="G2133" s="13">
        <v>0</v>
      </c>
      <c r="H2133" s="19">
        <v>312</v>
      </c>
      <c r="I2133" s="19">
        <v>0.01</v>
      </c>
      <c r="J2133" s="19">
        <v>0.59599999999999997</v>
      </c>
    </row>
    <row r="2134" spans="1:10" ht="14.5" x14ac:dyDescent="0.35">
      <c r="A2134" s="12" t="str">
        <f t="shared" si="33"/>
        <v>Slovakia-Europe-2000</v>
      </c>
      <c r="B2134" s="13" t="s">
        <v>62</v>
      </c>
      <c r="C2134" s="14" t="s">
        <v>229</v>
      </c>
      <c r="D2134" s="15">
        <v>2000</v>
      </c>
      <c r="E2134" s="19">
        <v>0.113</v>
      </c>
      <c r="F2134" s="19">
        <v>7</v>
      </c>
      <c r="G2134" s="13">
        <v>0</v>
      </c>
      <c r="H2134" s="19">
        <v>36</v>
      </c>
      <c r="I2134" s="19">
        <v>0.53100000000000003</v>
      </c>
      <c r="J2134" s="19">
        <v>1.246</v>
      </c>
    </row>
    <row r="2135" spans="1:10" ht="14.5" x14ac:dyDescent="0.35">
      <c r="A2135" s="12" t="str">
        <f t="shared" si="33"/>
        <v>Slovakia-Europe-2001</v>
      </c>
      <c r="B2135" s="13" t="s">
        <v>62</v>
      </c>
      <c r="C2135" s="14" t="s">
        <v>229</v>
      </c>
      <c r="D2135" s="15">
        <v>2001</v>
      </c>
      <c r="E2135" s="19">
        <v>0.30199999999999999</v>
      </c>
      <c r="F2135" s="19">
        <v>9</v>
      </c>
      <c r="G2135" s="13">
        <v>0</v>
      </c>
      <c r="H2135" s="19">
        <v>180</v>
      </c>
      <c r="I2135" s="19">
        <v>0.30099999999999999</v>
      </c>
      <c r="J2135" s="19">
        <v>0.56299999999999994</v>
      </c>
    </row>
    <row r="2136" spans="1:10" ht="14.5" x14ac:dyDescent="0.35">
      <c r="A2136" s="12" t="str">
        <f t="shared" si="33"/>
        <v>Slovakia-Europe-2002</v>
      </c>
      <c r="B2136" s="13" t="s">
        <v>62</v>
      </c>
      <c r="C2136" s="14" t="s">
        <v>229</v>
      </c>
      <c r="D2136" s="15">
        <v>2002</v>
      </c>
      <c r="E2136" s="19">
        <v>0.14099999999999999</v>
      </c>
      <c r="F2136" s="19">
        <v>15</v>
      </c>
      <c r="G2136" s="13">
        <v>0</v>
      </c>
      <c r="H2136" s="19">
        <v>12</v>
      </c>
      <c r="I2136" s="19">
        <v>0.64</v>
      </c>
      <c r="J2136" s="19">
        <v>1.383</v>
      </c>
    </row>
    <row r="2137" spans="1:10" ht="14.5" x14ac:dyDescent="0.35">
      <c r="A2137" s="12" t="str">
        <f t="shared" si="33"/>
        <v>Slovakia-Europe-2003</v>
      </c>
      <c r="B2137" s="13" t="s">
        <v>62</v>
      </c>
      <c r="C2137" s="14" t="s">
        <v>229</v>
      </c>
      <c r="D2137" s="15">
        <v>2003</v>
      </c>
      <c r="E2137" s="19">
        <v>0.13500000000000001</v>
      </c>
      <c r="F2137" s="19">
        <v>9</v>
      </c>
      <c r="G2137" s="13">
        <v>0</v>
      </c>
      <c r="H2137" s="19">
        <v>36</v>
      </c>
      <c r="I2137" s="19">
        <v>0.53</v>
      </c>
      <c r="J2137" s="19">
        <v>1.177</v>
      </c>
    </row>
    <row r="2138" spans="1:10" ht="14.5" x14ac:dyDescent="0.35">
      <c r="A2138" s="12" t="str">
        <f t="shared" si="33"/>
        <v>Slovakia-Europe-2004</v>
      </c>
      <c r="B2138" s="13" t="s">
        <v>62</v>
      </c>
      <c r="C2138" s="14" t="s">
        <v>229</v>
      </c>
      <c r="D2138" s="15">
        <v>2004</v>
      </c>
      <c r="E2138" s="19">
        <v>0.442</v>
      </c>
      <c r="F2138" s="19">
        <v>9</v>
      </c>
      <c r="G2138" s="13">
        <v>0</v>
      </c>
      <c r="H2138" s="19">
        <v>344</v>
      </c>
      <c r="I2138" s="19">
        <v>0.111</v>
      </c>
      <c r="J2138" s="19">
        <v>0.71499999999999997</v>
      </c>
    </row>
    <row r="2139" spans="1:10" ht="14.5" x14ac:dyDescent="0.35">
      <c r="A2139" s="12" t="str">
        <f t="shared" si="33"/>
        <v>Slovakia-Europe-2005</v>
      </c>
      <c r="B2139" s="13" t="s">
        <v>62</v>
      </c>
      <c r="C2139" s="14" t="s">
        <v>229</v>
      </c>
      <c r="D2139" s="15">
        <v>2005</v>
      </c>
      <c r="E2139" s="19">
        <v>0.107</v>
      </c>
      <c r="F2139" s="19">
        <v>35</v>
      </c>
      <c r="G2139" s="13">
        <v>0</v>
      </c>
      <c r="H2139" s="19">
        <v>98</v>
      </c>
      <c r="I2139" s="19">
        <v>0.50800000000000001</v>
      </c>
      <c r="J2139" s="19">
        <v>0.91900000000000004</v>
      </c>
    </row>
    <row r="2140" spans="1:10" ht="14.5" x14ac:dyDescent="0.35">
      <c r="A2140" s="12" t="str">
        <f t="shared" si="33"/>
        <v>Slovakia-Europe-2006</v>
      </c>
      <c r="B2140" s="13" t="s">
        <v>62</v>
      </c>
      <c r="C2140" s="14" t="s">
        <v>229</v>
      </c>
      <c r="D2140" s="15">
        <v>2006</v>
      </c>
      <c r="E2140" s="19">
        <v>0.14499999999999999</v>
      </c>
      <c r="F2140" s="19">
        <v>21</v>
      </c>
      <c r="G2140" s="13">
        <v>0</v>
      </c>
      <c r="H2140" s="19">
        <v>79</v>
      </c>
      <c r="I2140" s="19">
        <v>0.38</v>
      </c>
      <c r="J2140" s="19">
        <v>1.6739999999999999</v>
      </c>
    </row>
    <row r="2141" spans="1:10" ht="14.5" x14ac:dyDescent="0.35">
      <c r="A2141" s="12" t="str">
        <f t="shared" si="33"/>
        <v>Slovakia-Europe-2007</v>
      </c>
      <c r="B2141" s="13" t="s">
        <v>62</v>
      </c>
      <c r="C2141" s="14" t="s">
        <v>229</v>
      </c>
      <c r="D2141" s="15">
        <v>2007</v>
      </c>
      <c r="E2141" s="19">
        <v>0.216</v>
      </c>
      <c r="F2141" s="19">
        <v>12</v>
      </c>
      <c r="G2141" s="13">
        <v>0</v>
      </c>
      <c r="H2141" s="19">
        <v>62</v>
      </c>
      <c r="I2141" s="19">
        <v>0.26800000000000002</v>
      </c>
      <c r="J2141" s="19">
        <v>1.4910000000000001</v>
      </c>
    </row>
    <row r="2142" spans="1:10" ht="14.5" x14ac:dyDescent="0.35">
      <c r="A2142" s="12" t="str">
        <f t="shared" si="33"/>
        <v>Slovakia-Europe-2008</v>
      </c>
      <c r="B2142" s="13" t="s">
        <v>62</v>
      </c>
      <c r="C2142" s="14" t="s">
        <v>229</v>
      </c>
      <c r="D2142" s="15">
        <v>2008</v>
      </c>
      <c r="E2142" s="19">
        <v>0.31900000000000001</v>
      </c>
      <c r="F2142" s="19">
        <v>20</v>
      </c>
      <c r="G2142" s="13">
        <v>0</v>
      </c>
      <c r="H2142" s="19">
        <v>230</v>
      </c>
      <c r="I2142" s="19">
        <v>0.63100000000000001</v>
      </c>
      <c r="J2142" s="19">
        <v>1.24</v>
      </c>
    </row>
    <row r="2143" spans="1:10" ht="14.5" x14ac:dyDescent="0.35">
      <c r="A2143" s="12" t="str">
        <f t="shared" si="33"/>
        <v>Slovakia-Europe-2009</v>
      </c>
      <c r="B2143" s="13" t="s">
        <v>62</v>
      </c>
      <c r="C2143" s="14" t="s">
        <v>229</v>
      </c>
      <c r="D2143" s="15">
        <v>2009</v>
      </c>
      <c r="E2143" s="19">
        <v>0.39700000000000002</v>
      </c>
      <c r="F2143" s="19">
        <v>15</v>
      </c>
      <c r="G2143" s="13">
        <v>0</v>
      </c>
      <c r="H2143" s="19">
        <v>336</v>
      </c>
      <c r="I2143" s="19">
        <v>0.17299999999999999</v>
      </c>
      <c r="J2143" s="19">
        <v>0.47699999999999998</v>
      </c>
    </row>
    <row r="2144" spans="1:10" ht="14.5" x14ac:dyDescent="0.35">
      <c r="A2144" s="12" t="str">
        <f t="shared" si="33"/>
        <v>Slovakia-Europe-2010</v>
      </c>
      <c r="B2144" s="13" t="s">
        <v>62</v>
      </c>
      <c r="C2144" s="14" t="s">
        <v>229</v>
      </c>
      <c r="D2144" s="15">
        <v>2010</v>
      </c>
      <c r="E2144" s="19">
        <v>0.311</v>
      </c>
      <c r="F2144" s="19">
        <v>12</v>
      </c>
      <c r="G2144" s="13">
        <v>0</v>
      </c>
      <c r="H2144" s="19">
        <v>136</v>
      </c>
      <c r="I2144" s="19">
        <v>0.26</v>
      </c>
      <c r="J2144" s="19">
        <v>0.97299999999999998</v>
      </c>
    </row>
    <row r="2145" spans="1:10" ht="14.5" x14ac:dyDescent="0.35">
      <c r="A2145" s="12" t="str">
        <f t="shared" si="33"/>
        <v>Slovakia-Europe-2011</v>
      </c>
      <c r="B2145" s="13" t="s">
        <v>62</v>
      </c>
      <c r="C2145" s="14" t="s">
        <v>229</v>
      </c>
      <c r="D2145" s="15">
        <v>2011</v>
      </c>
      <c r="E2145" s="19">
        <v>0.47799999999999998</v>
      </c>
      <c r="F2145" s="19">
        <v>12</v>
      </c>
      <c r="G2145" s="13">
        <v>0</v>
      </c>
      <c r="H2145" s="19">
        <v>248</v>
      </c>
      <c r="I2145" s="19">
        <v>0.1</v>
      </c>
      <c r="J2145" s="19">
        <v>0.374</v>
      </c>
    </row>
    <row r="2146" spans="1:10" ht="14.5" x14ac:dyDescent="0.35">
      <c r="A2146" s="12" t="str">
        <f t="shared" si="33"/>
        <v>Slovakia-Europe-2012</v>
      </c>
      <c r="B2146" s="13" t="s">
        <v>62</v>
      </c>
      <c r="C2146" s="14" t="s">
        <v>229</v>
      </c>
      <c r="D2146" s="15">
        <v>2012</v>
      </c>
      <c r="E2146" s="19">
        <v>0.27800000000000002</v>
      </c>
      <c r="F2146" s="19">
        <v>32</v>
      </c>
      <c r="G2146" s="13">
        <v>0</v>
      </c>
      <c r="H2146" s="19">
        <v>312</v>
      </c>
      <c r="I2146" s="19">
        <v>1.0999999999999999E-2</v>
      </c>
      <c r="J2146" s="19">
        <v>0.66700000000000004</v>
      </c>
    </row>
    <row r="2147" spans="1:10" ht="14.5" x14ac:dyDescent="0.35">
      <c r="A2147" s="12" t="str">
        <f t="shared" si="33"/>
        <v>Slovenia-Europe-2000</v>
      </c>
      <c r="B2147" s="13" t="s">
        <v>62</v>
      </c>
      <c r="C2147" s="14" t="s">
        <v>230</v>
      </c>
      <c r="D2147" s="15">
        <v>2000</v>
      </c>
      <c r="E2147" s="19">
        <v>0.113</v>
      </c>
      <c r="F2147" s="19">
        <v>10</v>
      </c>
      <c r="G2147" s="13">
        <v>0</v>
      </c>
      <c r="H2147" s="19">
        <v>36</v>
      </c>
      <c r="I2147" s="19">
        <v>0.69</v>
      </c>
      <c r="J2147" s="19">
        <v>1.25</v>
      </c>
    </row>
    <row r="2148" spans="1:10" ht="14.5" x14ac:dyDescent="0.35">
      <c r="A2148" s="12" t="str">
        <f t="shared" si="33"/>
        <v>Slovenia-Europe-2001</v>
      </c>
      <c r="B2148" s="13" t="s">
        <v>62</v>
      </c>
      <c r="C2148" s="14" t="s">
        <v>230</v>
      </c>
      <c r="D2148" s="15">
        <v>2001</v>
      </c>
      <c r="E2148" s="19">
        <v>0.30199999999999999</v>
      </c>
      <c r="F2148" s="19">
        <v>9</v>
      </c>
      <c r="G2148" s="13">
        <v>0</v>
      </c>
      <c r="H2148" s="19">
        <v>180</v>
      </c>
      <c r="I2148" s="19">
        <v>0.437</v>
      </c>
      <c r="J2148" s="19">
        <v>0.66</v>
      </c>
    </row>
    <row r="2149" spans="1:10" ht="14.5" x14ac:dyDescent="0.35">
      <c r="A2149" s="12" t="str">
        <f t="shared" si="33"/>
        <v>Slovenia-Europe-2002</v>
      </c>
      <c r="B2149" s="13" t="s">
        <v>62</v>
      </c>
      <c r="C2149" s="14" t="s">
        <v>230</v>
      </c>
      <c r="D2149" s="15">
        <v>2002</v>
      </c>
      <c r="E2149" s="19">
        <v>0.13500000000000001</v>
      </c>
      <c r="F2149" s="19">
        <v>9</v>
      </c>
      <c r="G2149" s="13">
        <v>0</v>
      </c>
      <c r="H2149" s="19">
        <v>36</v>
      </c>
      <c r="I2149" s="19">
        <v>0.55000000000000004</v>
      </c>
      <c r="J2149" s="19">
        <v>1.252</v>
      </c>
    </row>
    <row r="2150" spans="1:10" ht="14.5" x14ac:dyDescent="0.35">
      <c r="A2150" s="12" t="str">
        <f t="shared" si="33"/>
        <v>Slovenia-Europe-2003</v>
      </c>
      <c r="B2150" s="13" t="s">
        <v>62</v>
      </c>
      <c r="C2150" s="14" t="s">
        <v>230</v>
      </c>
      <c r="D2150" s="15">
        <v>2003</v>
      </c>
      <c r="E2150" s="19">
        <v>0.14099999999999999</v>
      </c>
      <c r="F2150" s="19">
        <v>15</v>
      </c>
      <c r="G2150" s="13">
        <v>0</v>
      </c>
      <c r="H2150" s="19">
        <v>12</v>
      </c>
      <c r="I2150" s="19">
        <v>0.68</v>
      </c>
      <c r="J2150" s="19">
        <v>1.294</v>
      </c>
    </row>
    <row r="2151" spans="1:10" ht="14.5" x14ac:dyDescent="0.35">
      <c r="A2151" s="12" t="str">
        <f t="shared" si="33"/>
        <v>Slovenia-Europe-2004</v>
      </c>
      <c r="B2151" s="13" t="s">
        <v>62</v>
      </c>
      <c r="C2151" s="14" t="s">
        <v>230</v>
      </c>
      <c r="D2151" s="15">
        <v>2004</v>
      </c>
      <c r="E2151" s="19">
        <v>0.441</v>
      </c>
      <c r="F2151" s="19">
        <v>11</v>
      </c>
      <c r="G2151" s="13">
        <v>0</v>
      </c>
      <c r="H2151" s="19">
        <v>344</v>
      </c>
      <c r="I2151" s="19">
        <v>0.14699999999999999</v>
      </c>
      <c r="J2151" s="19">
        <v>0.72599999999999998</v>
      </c>
    </row>
    <row r="2152" spans="1:10" ht="14.5" x14ac:dyDescent="0.35">
      <c r="A2152" s="12" t="str">
        <f t="shared" si="33"/>
        <v>Slovenia-Europe-2005</v>
      </c>
      <c r="B2152" s="13" t="s">
        <v>62</v>
      </c>
      <c r="C2152" s="14" t="s">
        <v>230</v>
      </c>
      <c r="D2152" s="15">
        <v>2005</v>
      </c>
      <c r="E2152" s="19">
        <v>0.107</v>
      </c>
      <c r="F2152" s="19">
        <v>35</v>
      </c>
      <c r="G2152" s="13">
        <v>0</v>
      </c>
      <c r="H2152" s="19">
        <v>98</v>
      </c>
      <c r="I2152" s="19">
        <v>0.61399999999999999</v>
      </c>
      <c r="J2152" s="19">
        <v>1.33</v>
      </c>
    </row>
    <row r="2153" spans="1:10" ht="14.5" x14ac:dyDescent="0.35">
      <c r="A2153" s="12" t="str">
        <f t="shared" si="33"/>
        <v>Slovenia-Europe-2006</v>
      </c>
      <c r="B2153" s="13" t="s">
        <v>62</v>
      </c>
      <c r="C2153" s="14" t="s">
        <v>230</v>
      </c>
      <c r="D2153" s="15">
        <v>2006</v>
      </c>
      <c r="E2153" s="19">
        <v>0.14499999999999999</v>
      </c>
      <c r="F2153" s="19">
        <v>21</v>
      </c>
      <c r="G2153" s="13">
        <v>0</v>
      </c>
      <c r="H2153" s="19">
        <v>79</v>
      </c>
      <c r="I2153" s="19">
        <v>0.41</v>
      </c>
      <c r="J2153" s="19">
        <v>1.8919999999999999</v>
      </c>
    </row>
    <row r="2154" spans="1:10" ht="14.5" x14ac:dyDescent="0.35">
      <c r="A2154" s="12" t="str">
        <f t="shared" si="33"/>
        <v>Slovenia-Europe-2007</v>
      </c>
      <c r="B2154" s="13" t="s">
        <v>62</v>
      </c>
      <c r="C2154" s="14" t="s">
        <v>230</v>
      </c>
      <c r="D2154" s="15">
        <v>2007</v>
      </c>
      <c r="E2154" s="19">
        <v>0.216</v>
      </c>
      <c r="F2154" s="19">
        <v>12</v>
      </c>
      <c r="G2154" s="13">
        <v>0</v>
      </c>
      <c r="H2154" s="19">
        <v>62</v>
      </c>
      <c r="I2154" s="19">
        <v>0.35799999999999998</v>
      </c>
      <c r="J2154" s="19">
        <v>1.643</v>
      </c>
    </row>
    <row r="2155" spans="1:10" ht="14.5" x14ac:dyDescent="0.35">
      <c r="A2155" s="12" t="str">
        <f t="shared" si="33"/>
        <v>Slovenia-Europe-2008</v>
      </c>
      <c r="B2155" s="13" t="s">
        <v>62</v>
      </c>
      <c r="C2155" s="14" t="s">
        <v>230</v>
      </c>
      <c r="D2155" s="15">
        <v>2008</v>
      </c>
      <c r="E2155" s="19">
        <v>0.311</v>
      </c>
      <c r="F2155" s="19">
        <v>20</v>
      </c>
      <c r="G2155" s="13">
        <v>0</v>
      </c>
      <c r="H2155" s="19">
        <v>235</v>
      </c>
      <c r="I2155" s="19">
        <v>0.67500000000000004</v>
      </c>
      <c r="J2155" s="19">
        <v>1.228</v>
      </c>
    </row>
    <row r="2156" spans="1:10" ht="14.5" x14ac:dyDescent="0.35">
      <c r="A2156" s="12" t="str">
        <f t="shared" si="33"/>
        <v>Slovenia-Europe-2009</v>
      </c>
      <c r="B2156" s="13" t="s">
        <v>62</v>
      </c>
      <c r="C2156" s="14" t="s">
        <v>230</v>
      </c>
      <c r="D2156" s="15">
        <v>2009</v>
      </c>
      <c r="E2156" s="19">
        <v>0.39700000000000002</v>
      </c>
      <c r="F2156" s="19">
        <v>13</v>
      </c>
      <c r="G2156" s="13">
        <v>0</v>
      </c>
      <c r="H2156" s="19">
        <v>336</v>
      </c>
      <c r="I2156" s="19">
        <v>0.20699999999999999</v>
      </c>
      <c r="J2156" s="19">
        <v>0.54300000000000004</v>
      </c>
    </row>
    <row r="2157" spans="1:10" ht="14.5" x14ac:dyDescent="0.35">
      <c r="A2157" s="12" t="str">
        <f t="shared" si="33"/>
        <v>Slovenia-Europe-2010</v>
      </c>
      <c r="B2157" s="13" t="s">
        <v>62</v>
      </c>
      <c r="C2157" s="14" t="s">
        <v>230</v>
      </c>
      <c r="D2157" s="15">
        <v>2010</v>
      </c>
      <c r="E2157" s="19">
        <v>0.312</v>
      </c>
      <c r="F2157" s="19">
        <v>12</v>
      </c>
      <c r="G2157" s="13">
        <v>0</v>
      </c>
      <c r="H2157" s="19">
        <v>136</v>
      </c>
      <c r="I2157" s="19">
        <v>0.27200000000000002</v>
      </c>
      <c r="J2157" s="19">
        <v>1.026</v>
      </c>
    </row>
    <row r="2158" spans="1:10" ht="14.5" x14ac:dyDescent="0.35">
      <c r="A2158" s="12" t="str">
        <f t="shared" si="33"/>
        <v>Slovenia-Europe-2011</v>
      </c>
      <c r="B2158" s="13" t="s">
        <v>62</v>
      </c>
      <c r="C2158" s="14" t="s">
        <v>230</v>
      </c>
      <c r="D2158" s="15">
        <v>2011</v>
      </c>
      <c r="E2158" s="19">
        <v>0.47799999999999998</v>
      </c>
      <c r="F2158" s="19">
        <v>12</v>
      </c>
      <c r="G2158" s="13">
        <v>0</v>
      </c>
      <c r="H2158" s="19">
        <v>248</v>
      </c>
      <c r="I2158" s="19">
        <v>0.124</v>
      </c>
      <c r="J2158" s="19">
        <v>0.48699999999999999</v>
      </c>
    </row>
    <row r="2159" spans="1:10" ht="14.5" x14ac:dyDescent="0.35">
      <c r="A2159" s="12" t="str">
        <f t="shared" si="33"/>
        <v>Slovenia-Europe-2012</v>
      </c>
      <c r="B2159" s="13" t="s">
        <v>62</v>
      </c>
      <c r="C2159" s="14" t="s">
        <v>230</v>
      </c>
      <c r="D2159" s="15">
        <v>2012</v>
      </c>
      <c r="E2159" s="19">
        <v>0.27800000000000002</v>
      </c>
      <c r="F2159" s="19">
        <v>32</v>
      </c>
      <c r="G2159" s="13">
        <v>0</v>
      </c>
      <c r="H2159" s="19">
        <v>312</v>
      </c>
      <c r="I2159" s="19">
        <v>2.5000000000000001E-2</v>
      </c>
      <c r="J2159" s="19">
        <v>0.751</v>
      </c>
    </row>
    <row r="2160" spans="1:10" ht="14.5" x14ac:dyDescent="0.35">
      <c r="A2160" s="12" t="str">
        <f t="shared" si="33"/>
        <v>Solomon Islands-Oceania-2000</v>
      </c>
      <c r="B2160" s="13" t="s">
        <v>66</v>
      </c>
      <c r="C2160" s="14" t="s">
        <v>231</v>
      </c>
      <c r="D2160" s="15">
        <v>2000</v>
      </c>
      <c r="E2160" s="19">
        <v>0.113</v>
      </c>
      <c r="F2160" s="19">
        <v>9</v>
      </c>
      <c r="G2160" s="13">
        <v>0</v>
      </c>
      <c r="H2160" s="19">
        <v>36</v>
      </c>
      <c r="I2160" s="19">
        <v>0.69</v>
      </c>
      <c r="J2160" s="19">
        <v>1.2050000000000001</v>
      </c>
    </row>
    <row r="2161" spans="1:10" ht="14.5" x14ac:dyDescent="0.35">
      <c r="A2161" s="12" t="str">
        <f t="shared" si="33"/>
        <v>Solomon Islands-Oceania-2001</v>
      </c>
      <c r="B2161" s="13" t="s">
        <v>66</v>
      </c>
      <c r="C2161" s="14" t="s">
        <v>231</v>
      </c>
      <c r="D2161" s="15">
        <v>2001</v>
      </c>
      <c r="E2161" s="19">
        <v>0.30199999999999999</v>
      </c>
      <c r="F2161" s="19">
        <v>9</v>
      </c>
      <c r="G2161" s="13">
        <v>0</v>
      </c>
      <c r="H2161" s="19">
        <v>180</v>
      </c>
      <c r="I2161" s="19">
        <v>0.52</v>
      </c>
      <c r="J2161" s="19">
        <v>0.77200000000000002</v>
      </c>
    </row>
    <row r="2162" spans="1:10" ht="14.5" x14ac:dyDescent="0.35">
      <c r="A2162" s="12" t="str">
        <f t="shared" si="33"/>
        <v>Solomon Islands-Oceania-2002</v>
      </c>
      <c r="B2162" s="13" t="s">
        <v>66</v>
      </c>
      <c r="C2162" s="14" t="s">
        <v>231</v>
      </c>
      <c r="D2162" s="15">
        <v>2002</v>
      </c>
      <c r="E2162" s="19">
        <v>0.13500000000000001</v>
      </c>
      <c r="F2162" s="19">
        <v>9</v>
      </c>
      <c r="G2162" s="13">
        <v>0</v>
      </c>
      <c r="H2162" s="19">
        <v>36</v>
      </c>
      <c r="I2162" s="19">
        <v>0.77</v>
      </c>
      <c r="J2162" s="19">
        <v>1.31</v>
      </c>
    </row>
    <row r="2163" spans="1:10" ht="14.5" x14ac:dyDescent="0.35">
      <c r="A2163" s="12" t="str">
        <f t="shared" si="33"/>
        <v>Solomon Islands-Oceania-2003</v>
      </c>
      <c r="B2163" s="13" t="s">
        <v>66</v>
      </c>
      <c r="C2163" s="14" t="s">
        <v>231</v>
      </c>
      <c r="D2163" s="15">
        <v>2003</v>
      </c>
      <c r="E2163" s="19">
        <v>0.14099999999999999</v>
      </c>
      <c r="F2163" s="19">
        <v>13</v>
      </c>
      <c r="G2163" s="13">
        <v>0</v>
      </c>
      <c r="H2163" s="19">
        <v>12</v>
      </c>
      <c r="I2163" s="19">
        <v>0.78</v>
      </c>
      <c r="J2163" s="19">
        <v>1.3140000000000001</v>
      </c>
    </row>
    <row r="2164" spans="1:10" ht="14.5" x14ac:dyDescent="0.35">
      <c r="A2164" s="12" t="str">
        <f t="shared" si="33"/>
        <v>Solomon Islands-Oceania-2004</v>
      </c>
      <c r="B2164" s="13" t="s">
        <v>66</v>
      </c>
      <c r="C2164" s="14" t="s">
        <v>231</v>
      </c>
      <c r="D2164" s="15">
        <v>2004</v>
      </c>
      <c r="E2164" s="19">
        <v>0.441</v>
      </c>
      <c r="F2164" s="19">
        <v>11</v>
      </c>
      <c r="G2164" s="13">
        <v>0</v>
      </c>
      <c r="H2164" s="19">
        <v>344</v>
      </c>
      <c r="I2164" s="19">
        <v>0.21</v>
      </c>
      <c r="J2164" s="19">
        <v>0.74299999999999999</v>
      </c>
    </row>
    <row r="2165" spans="1:10" ht="14.5" x14ac:dyDescent="0.35">
      <c r="A2165" s="12" t="str">
        <f t="shared" si="33"/>
        <v>Solomon Islands-Oceania-2005</v>
      </c>
      <c r="B2165" s="13" t="s">
        <v>66</v>
      </c>
      <c r="C2165" s="14" t="s">
        <v>231</v>
      </c>
      <c r="D2165" s="15">
        <v>2005</v>
      </c>
      <c r="E2165" s="19">
        <v>0.14499999999999999</v>
      </c>
      <c r="F2165" s="19">
        <v>21</v>
      </c>
      <c r="G2165" s="13">
        <v>0</v>
      </c>
      <c r="H2165" s="19">
        <v>79</v>
      </c>
      <c r="I2165" s="19">
        <v>0.47499999999999998</v>
      </c>
      <c r="J2165" s="19">
        <v>1.9350000000000001</v>
      </c>
    </row>
    <row r="2166" spans="1:10" ht="14.5" x14ac:dyDescent="0.35">
      <c r="A2166" s="12" t="str">
        <f t="shared" si="33"/>
        <v>Solomon Islands-Oceania-2006</v>
      </c>
      <c r="B2166" s="13" t="s">
        <v>66</v>
      </c>
      <c r="C2166" s="14" t="s">
        <v>231</v>
      </c>
      <c r="D2166" s="15">
        <v>2006</v>
      </c>
      <c r="E2166" s="19">
        <v>0.107</v>
      </c>
      <c r="F2166" s="19">
        <v>32</v>
      </c>
      <c r="G2166" s="13">
        <v>0</v>
      </c>
      <c r="H2166" s="19">
        <v>98</v>
      </c>
      <c r="I2166" s="19">
        <v>0.65800000000000003</v>
      </c>
      <c r="J2166" s="19">
        <v>1.579</v>
      </c>
    </row>
    <row r="2167" spans="1:10" ht="14.5" x14ac:dyDescent="0.35">
      <c r="A2167" s="12" t="str">
        <f t="shared" si="33"/>
        <v>Solomon Islands-Oceania-2007</v>
      </c>
      <c r="B2167" s="13" t="s">
        <v>66</v>
      </c>
      <c r="C2167" s="14" t="s">
        <v>231</v>
      </c>
      <c r="D2167" s="15">
        <v>2007</v>
      </c>
      <c r="E2167" s="19">
        <v>0.30199999999999999</v>
      </c>
      <c r="F2167" s="19">
        <v>20</v>
      </c>
      <c r="G2167" s="13">
        <v>0</v>
      </c>
      <c r="H2167" s="19">
        <v>235</v>
      </c>
      <c r="I2167" s="19">
        <v>0.68899999999999995</v>
      </c>
      <c r="J2167" s="19">
        <v>1.22</v>
      </c>
    </row>
    <row r="2168" spans="1:10" ht="14.5" x14ac:dyDescent="0.35">
      <c r="A2168" s="12" t="str">
        <f t="shared" si="33"/>
        <v>Solomon Islands-Oceania-2008</v>
      </c>
      <c r="B2168" s="13" t="s">
        <v>66</v>
      </c>
      <c r="C2168" s="14" t="s">
        <v>231</v>
      </c>
      <c r="D2168" s="15">
        <v>2008</v>
      </c>
      <c r="E2168" s="19">
        <v>0.22</v>
      </c>
      <c r="F2168" s="19">
        <v>8</v>
      </c>
      <c r="G2168" s="13">
        <v>0</v>
      </c>
      <c r="H2168" s="19">
        <v>62</v>
      </c>
      <c r="I2168" s="19">
        <v>0.48</v>
      </c>
      <c r="J2168" s="19">
        <v>1.59</v>
      </c>
    </row>
    <row r="2169" spans="1:10" ht="14.5" x14ac:dyDescent="0.35">
      <c r="A2169" s="12" t="str">
        <f t="shared" si="33"/>
        <v>Solomon Islands-Oceania-2009</v>
      </c>
      <c r="B2169" s="13" t="s">
        <v>66</v>
      </c>
      <c r="C2169" s="14" t="s">
        <v>231</v>
      </c>
      <c r="D2169" s="15">
        <v>2009</v>
      </c>
      <c r="E2169" s="19">
        <v>0.39700000000000002</v>
      </c>
      <c r="F2169" s="19">
        <v>13</v>
      </c>
      <c r="G2169" s="13">
        <v>0</v>
      </c>
      <c r="H2169" s="19">
        <v>336</v>
      </c>
      <c r="I2169" s="19">
        <v>0.22500000000000001</v>
      </c>
      <c r="J2169" s="19">
        <v>0.59199999999999997</v>
      </c>
    </row>
    <row r="2170" spans="1:10" ht="14.5" x14ac:dyDescent="0.35">
      <c r="A2170" s="12" t="str">
        <f t="shared" si="33"/>
        <v>Solomon Islands-Oceania-2010</v>
      </c>
      <c r="B2170" s="13" t="s">
        <v>66</v>
      </c>
      <c r="C2170" s="14" t="s">
        <v>231</v>
      </c>
      <c r="D2170" s="15">
        <v>2010</v>
      </c>
      <c r="E2170" s="19">
        <v>0.27700000000000002</v>
      </c>
      <c r="F2170" s="19">
        <v>12</v>
      </c>
      <c r="G2170" s="13">
        <v>0</v>
      </c>
      <c r="H2170" s="19">
        <v>151</v>
      </c>
      <c r="I2170" s="19">
        <v>0.34899999999999998</v>
      </c>
      <c r="J2170" s="19">
        <v>1.1120000000000001</v>
      </c>
    </row>
    <row r="2171" spans="1:10" ht="14.5" x14ac:dyDescent="0.35">
      <c r="A2171" s="12" t="str">
        <f t="shared" si="33"/>
        <v>Solomon Islands-Oceania-2011</v>
      </c>
      <c r="B2171" s="13" t="s">
        <v>66</v>
      </c>
      <c r="C2171" s="14" t="s">
        <v>231</v>
      </c>
      <c r="D2171" s="15">
        <v>2011</v>
      </c>
      <c r="E2171" s="19">
        <v>0.32700000000000001</v>
      </c>
      <c r="F2171" s="19">
        <v>12</v>
      </c>
      <c r="G2171" s="13">
        <v>0</v>
      </c>
      <c r="H2171" s="19">
        <v>248</v>
      </c>
      <c r="I2171" s="19">
        <v>0.14899999999999999</v>
      </c>
      <c r="J2171" s="19">
        <v>0.501</v>
      </c>
    </row>
    <row r="2172" spans="1:10" ht="14.5" x14ac:dyDescent="0.35">
      <c r="A2172" s="12" t="str">
        <f t="shared" si="33"/>
        <v>Solomon Islands-Oceania-2012</v>
      </c>
      <c r="B2172" s="13" t="s">
        <v>66</v>
      </c>
      <c r="C2172" s="14" t="s">
        <v>231</v>
      </c>
      <c r="D2172" s="15">
        <v>2012</v>
      </c>
      <c r="E2172" s="19">
        <v>0.27800000000000002</v>
      </c>
      <c r="F2172" s="19">
        <v>32</v>
      </c>
      <c r="G2172" s="13">
        <v>0</v>
      </c>
      <c r="H2172" s="19">
        <v>312</v>
      </c>
      <c r="I2172" s="19">
        <v>0.05</v>
      </c>
      <c r="J2172" s="19">
        <v>0.80200000000000005</v>
      </c>
    </row>
    <row r="2173" spans="1:10" ht="14.5" x14ac:dyDescent="0.35">
      <c r="A2173" s="12" t="str">
        <f t="shared" si="33"/>
        <v>Somalia-Africa-2000</v>
      </c>
      <c r="B2173" s="13" t="s">
        <v>64</v>
      </c>
      <c r="C2173" s="14" t="s">
        <v>232</v>
      </c>
      <c r="D2173" s="15">
        <v>2000</v>
      </c>
      <c r="E2173" s="19">
        <v>0.113</v>
      </c>
      <c r="F2173" s="19">
        <v>9</v>
      </c>
      <c r="G2173" s="19">
        <v>45</v>
      </c>
      <c r="H2173" s="19">
        <v>48</v>
      </c>
      <c r="I2173" s="19">
        <v>0.69299999999999995</v>
      </c>
      <c r="J2173" s="19">
        <v>1.2689999999999999</v>
      </c>
    </row>
    <row r="2174" spans="1:10" ht="14.5" x14ac:dyDescent="0.35">
      <c r="A2174" s="12" t="str">
        <f t="shared" si="33"/>
        <v>Somalia-Africa-2001</v>
      </c>
      <c r="B2174" s="13" t="s">
        <v>64</v>
      </c>
      <c r="C2174" s="14" t="s">
        <v>232</v>
      </c>
      <c r="D2174" s="15">
        <v>2001</v>
      </c>
      <c r="E2174" s="19">
        <v>0.30199999999999999</v>
      </c>
      <c r="F2174" s="19">
        <v>9</v>
      </c>
      <c r="G2174" s="19">
        <v>105</v>
      </c>
      <c r="H2174" s="19">
        <v>180</v>
      </c>
      <c r="I2174" s="19">
        <v>0.61199999999999999</v>
      </c>
      <c r="J2174" s="19">
        <v>0.80800000000000005</v>
      </c>
    </row>
    <row r="2175" spans="1:10" ht="14.5" x14ac:dyDescent="0.35">
      <c r="A2175" s="12" t="str">
        <f t="shared" si="33"/>
        <v>Somalia-Africa-2002</v>
      </c>
      <c r="B2175" s="13" t="s">
        <v>64</v>
      </c>
      <c r="C2175" s="14" t="s">
        <v>232</v>
      </c>
      <c r="D2175" s="15">
        <v>2002</v>
      </c>
      <c r="E2175" s="19">
        <v>0.14899999999999999</v>
      </c>
      <c r="F2175" s="19">
        <v>8</v>
      </c>
      <c r="G2175" s="19">
        <v>26</v>
      </c>
      <c r="H2175" s="19">
        <v>12</v>
      </c>
      <c r="I2175" s="19">
        <v>0.85</v>
      </c>
      <c r="J2175" s="19">
        <v>1.496</v>
      </c>
    </row>
    <row r="2176" spans="1:10" ht="14.5" x14ac:dyDescent="0.35">
      <c r="A2176" s="12" t="str">
        <f t="shared" si="33"/>
        <v>Somalia-Africa-2003</v>
      </c>
      <c r="B2176" s="13" t="s">
        <v>64</v>
      </c>
      <c r="C2176" s="14" t="s">
        <v>232</v>
      </c>
      <c r="D2176" s="15">
        <v>2003</v>
      </c>
      <c r="E2176" s="19">
        <v>0.13500000000000001</v>
      </c>
      <c r="F2176" s="19">
        <v>9</v>
      </c>
      <c r="G2176" s="19">
        <v>47</v>
      </c>
      <c r="H2176" s="19">
        <v>36</v>
      </c>
      <c r="I2176" s="19">
        <v>0.88</v>
      </c>
      <c r="J2176" s="19">
        <v>1.6120000000000001</v>
      </c>
    </row>
    <row r="2177" spans="1:10" ht="14.5" x14ac:dyDescent="0.35">
      <c r="A2177" s="12" t="str">
        <f t="shared" si="33"/>
        <v>Somalia-Africa-2004</v>
      </c>
      <c r="B2177" s="13" t="s">
        <v>64</v>
      </c>
      <c r="C2177" s="14" t="s">
        <v>232</v>
      </c>
      <c r="D2177" s="15">
        <v>2004</v>
      </c>
      <c r="E2177" s="19">
        <v>0.441</v>
      </c>
      <c r="F2177" s="19">
        <v>16</v>
      </c>
      <c r="G2177" s="19">
        <v>152</v>
      </c>
      <c r="H2177" s="19">
        <v>344</v>
      </c>
      <c r="I2177" s="19">
        <v>0.27500000000000002</v>
      </c>
      <c r="J2177" s="19">
        <v>0.76100000000000001</v>
      </c>
    </row>
    <row r="2178" spans="1:10" ht="14.5" x14ac:dyDescent="0.35">
      <c r="A2178" s="12" t="str">
        <f t="shared" si="33"/>
        <v>Somalia-Africa-2005</v>
      </c>
      <c r="B2178" s="13" t="s">
        <v>64</v>
      </c>
      <c r="C2178" s="14" t="s">
        <v>232</v>
      </c>
      <c r="D2178" s="15">
        <v>2005</v>
      </c>
      <c r="E2178" s="19">
        <v>0.14499999999999999</v>
      </c>
      <c r="F2178" s="19">
        <v>21</v>
      </c>
      <c r="G2178" s="19">
        <v>22</v>
      </c>
      <c r="H2178" s="19">
        <v>72</v>
      </c>
      <c r="I2178" s="19">
        <v>0.54</v>
      </c>
      <c r="J2178" s="19">
        <v>1.8740000000000001</v>
      </c>
    </row>
    <row r="2179" spans="1:10" ht="14.5" x14ac:dyDescent="0.35">
      <c r="A2179" s="12" t="str">
        <f t="shared" ref="A2179:A2242" si="34">C2179&amp;"-"&amp;D2179</f>
        <v>Somalia-Africa-2006</v>
      </c>
      <c r="B2179" s="13" t="s">
        <v>64</v>
      </c>
      <c r="C2179" s="14" t="s">
        <v>232</v>
      </c>
      <c r="D2179" s="15">
        <v>2006</v>
      </c>
      <c r="E2179" s="19">
        <v>0.124</v>
      </c>
      <c r="F2179" s="19">
        <v>32</v>
      </c>
      <c r="G2179" s="19">
        <v>101</v>
      </c>
      <c r="H2179" s="19">
        <v>98</v>
      </c>
      <c r="I2179" s="19">
        <v>0.70499999999999996</v>
      </c>
      <c r="J2179" s="19">
        <v>1.569</v>
      </c>
    </row>
    <row r="2180" spans="1:10" ht="14.5" x14ac:dyDescent="0.35">
      <c r="A2180" s="12" t="str">
        <f t="shared" si="34"/>
        <v>Somalia-Africa-2007</v>
      </c>
      <c r="B2180" s="13" t="s">
        <v>64</v>
      </c>
      <c r="C2180" s="14" t="s">
        <v>232</v>
      </c>
      <c r="D2180" s="15">
        <v>2007</v>
      </c>
      <c r="E2180" s="19">
        <v>0.22</v>
      </c>
      <c r="F2180" s="19">
        <v>8</v>
      </c>
      <c r="G2180" s="19">
        <v>44</v>
      </c>
      <c r="H2180" s="19">
        <v>62</v>
      </c>
      <c r="I2180" s="19">
        <v>0.6</v>
      </c>
      <c r="J2180" s="19">
        <v>1.593</v>
      </c>
    </row>
    <row r="2181" spans="1:10" ht="14.5" x14ac:dyDescent="0.35">
      <c r="A2181" s="12" t="str">
        <f t="shared" si="34"/>
        <v>Somalia-Africa-2008</v>
      </c>
      <c r="B2181" s="13" t="s">
        <v>64</v>
      </c>
      <c r="C2181" s="14" t="s">
        <v>232</v>
      </c>
      <c r="D2181" s="15">
        <v>2008</v>
      </c>
      <c r="E2181" s="19">
        <v>0.28999999999999998</v>
      </c>
      <c r="F2181" s="19">
        <v>21</v>
      </c>
      <c r="G2181" s="19">
        <v>33</v>
      </c>
      <c r="H2181" s="19">
        <v>235</v>
      </c>
      <c r="I2181" s="19">
        <v>0.70799999999999996</v>
      </c>
      <c r="J2181" s="19">
        <v>1.2070000000000001</v>
      </c>
    </row>
    <row r="2182" spans="1:10" ht="14.5" x14ac:dyDescent="0.35">
      <c r="A2182" s="12" t="str">
        <f t="shared" si="34"/>
        <v>Somalia-Africa-2009</v>
      </c>
      <c r="B2182" s="13" t="s">
        <v>64</v>
      </c>
      <c r="C2182" s="14" t="s">
        <v>232</v>
      </c>
      <c r="D2182" s="15">
        <v>2009</v>
      </c>
      <c r="E2182" s="19">
        <v>0.39700000000000002</v>
      </c>
      <c r="F2182" s="19">
        <v>13</v>
      </c>
      <c r="G2182" s="19">
        <v>147</v>
      </c>
      <c r="H2182" s="19">
        <v>336</v>
      </c>
      <c r="I2182" s="19">
        <v>0.24299999999999999</v>
      </c>
      <c r="J2182" s="19">
        <v>0.59299999999999997</v>
      </c>
    </row>
    <row r="2183" spans="1:10" ht="14.5" x14ac:dyDescent="0.35">
      <c r="A2183" s="12" t="str">
        <f t="shared" si="34"/>
        <v>Somalia-Africa-2010</v>
      </c>
      <c r="B2183" s="13" t="s">
        <v>64</v>
      </c>
      <c r="C2183" s="14" t="s">
        <v>232</v>
      </c>
      <c r="D2183" s="15">
        <v>2010</v>
      </c>
      <c r="E2183" s="19">
        <v>0.28100000000000003</v>
      </c>
      <c r="F2183" s="19">
        <v>12</v>
      </c>
      <c r="G2183" s="19">
        <v>119</v>
      </c>
      <c r="H2183" s="19">
        <v>151</v>
      </c>
      <c r="I2183" s="19">
        <v>0.41</v>
      </c>
      <c r="J2183" s="19">
        <v>1.282</v>
      </c>
    </row>
    <row r="2184" spans="1:10" ht="14.5" x14ac:dyDescent="0.35">
      <c r="A2184" s="12" t="str">
        <f t="shared" si="34"/>
        <v>Somalia-Africa-2011</v>
      </c>
      <c r="B2184" s="13" t="s">
        <v>64</v>
      </c>
      <c r="C2184" s="14" t="s">
        <v>232</v>
      </c>
      <c r="D2184" s="15">
        <v>2011</v>
      </c>
      <c r="E2184" s="19">
        <v>0.32700000000000001</v>
      </c>
      <c r="F2184" s="19">
        <v>40</v>
      </c>
      <c r="G2184" s="19">
        <v>129</v>
      </c>
      <c r="H2184" s="19">
        <v>248</v>
      </c>
      <c r="I2184" s="19">
        <v>0.17399999999999999</v>
      </c>
      <c r="J2184" s="19">
        <v>0.58299999999999996</v>
      </c>
    </row>
    <row r="2185" spans="1:10" ht="14.5" x14ac:dyDescent="0.35">
      <c r="A2185" s="12" t="str">
        <f t="shared" si="34"/>
        <v>Somalia-Africa-2012</v>
      </c>
      <c r="B2185" s="13" t="s">
        <v>64</v>
      </c>
      <c r="C2185" s="14" t="s">
        <v>232</v>
      </c>
      <c r="D2185" s="15">
        <v>2012</v>
      </c>
      <c r="E2185" s="19">
        <v>0.27800000000000002</v>
      </c>
      <c r="F2185" s="19">
        <v>29</v>
      </c>
      <c r="G2185" s="19">
        <v>155</v>
      </c>
      <c r="H2185" s="19">
        <v>312</v>
      </c>
      <c r="I2185" s="19">
        <v>7.0999999999999994E-2</v>
      </c>
      <c r="J2185" s="19">
        <v>0.81599999999999995</v>
      </c>
    </row>
    <row r="2186" spans="1:10" ht="14.5" x14ac:dyDescent="0.35">
      <c r="A2186" s="12" t="str">
        <f t="shared" si="34"/>
        <v>South Africa-Africa-2000</v>
      </c>
      <c r="B2186" s="13" t="s">
        <v>64</v>
      </c>
      <c r="C2186" s="14" t="s">
        <v>233</v>
      </c>
      <c r="D2186" s="15">
        <v>2000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</row>
    <row r="2187" spans="1:10" ht="14.5" x14ac:dyDescent="0.35">
      <c r="A2187" s="12" t="str">
        <f t="shared" si="34"/>
        <v>South Africa-Africa-2001</v>
      </c>
      <c r="B2187" s="13" t="s">
        <v>64</v>
      </c>
      <c r="C2187" s="14" t="s">
        <v>233</v>
      </c>
      <c r="D2187" s="15">
        <v>2001</v>
      </c>
      <c r="E2187" s="19">
        <v>0.52100000000000002</v>
      </c>
      <c r="F2187" s="19">
        <v>3</v>
      </c>
      <c r="G2187" s="13">
        <v>0</v>
      </c>
      <c r="H2187" s="19">
        <v>107</v>
      </c>
      <c r="I2187" s="19">
        <v>0.63</v>
      </c>
      <c r="J2187" s="19">
        <v>0.89800000000000002</v>
      </c>
    </row>
    <row r="2188" spans="1:10" ht="14.5" x14ac:dyDescent="0.35">
      <c r="A2188" s="12" t="str">
        <f t="shared" si="34"/>
        <v>South Africa-Africa-2002</v>
      </c>
      <c r="B2188" s="13" t="s">
        <v>64</v>
      </c>
      <c r="C2188" s="14" t="s">
        <v>233</v>
      </c>
      <c r="D2188" s="15">
        <v>2002</v>
      </c>
      <c r="E2188" s="19">
        <v>0.36599999999999999</v>
      </c>
      <c r="F2188" s="19">
        <v>12</v>
      </c>
      <c r="G2188" s="13">
        <v>0</v>
      </c>
      <c r="H2188" s="19">
        <v>172</v>
      </c>
      <c r="I2188" s="19">
        <v>0.627</v>
      </c>
      <c r="J2188" s="19">
        <v>0.85399999999999998</v>
      </c>
    </row>
    <row r="2189" spans="1:10" ht="14.5" x14ac:dyDescent="0.35">
      <c r="A2189" s="12" t="str">
        <f t="shared" si="34"/>
        <v>South Africa-Africa-2003</v>
      </c>
      <c r="B2189" s="13" t="s">
        <v>64</v>
      </c>
      <c r="C2189" s="14" t="s">
        <v>233</v>
      </c>
      <c r="D2189" s="15">
        <v>2003</v>
      </c>
      <c r="E2189" s="13">
        <v>0</v>
      </c>
      <c r="F2189" s="13">
        <v>0</v>
      </c>
      <c r="G2189" s="13">
        <v>0</v>
      </c>
      <c r="H2189" s="13">
        <v>0</v>
      </c>
      <c r="I2189" s="19">
        <v>0.32400000000000001</v>
      </c>
      <c r="J2189" s="19">
        <v>0.58699999999999997</v>
      </c>
    </row>
    <row r="2190" spans="1:10" ht="14.5" x14ac:dyDescent="0.35">
      <c r="A2190" s="12" t="str">
        <f t="shared" si="34"/>
        <v>South Africa-Africa-2004</v>
      </c>
      <c r="B2190" s="13" t="s">
        <v>64</v>
      </c>
      <c r="C2190" s="14" t="s">
        <v>233</v>
      </c>
      <c r="D2190" s="15">
        <v>2004</v>
      </c>
      <c r="E2190" s="13">
        <v>0</v>
      </c>
      <c r="F2190" s="13">
        <v>0</v>
      </c>
      <c r="G2190" s="13">
        <v>0</v>
      </c>
      <c r="H2190" s="13">
        <v>0</v>
      </c>
      <c r="I2190" s="19">
        <v>0.215</v>
      </c>
      <c r="J2190" s="19">
        <v>0.47099999999999997</v>
      </c>
    </row>
    <row r="2191" spans="1:10" ht="14.5" x14ac:dyDescent="0.35">
      <c r="A2191" s="12" t="str">
        <f t="shared" si="34"/>
        <v>South Africa-Africa-2005</v>
      </c>
      <c r="B2191" s="13" t="s">
        <v>64</v>
      </c>
      <c r="C2191" s="14" t="s">
        <v>233</v>
      </c>
      <c r="D2191" s="15">
        <v>2005</v>
      </c>
      <c r="E2191" s="13">
        <v>0</v>
      </c>
      <c r="F2191" s="13">
        <v>0</v>
      </c>
      <c r="G2191" s="13">
        <v>0</v>
      </c>
      <c r="H2191" s="13">
        <v>0</v>
      </c>
      <c r="I2191" s="19">
        <v>0.38600000000000001</v>
      </c>
      <c r="J2191" s="13">
        <v>0</v>
      </c>
    </row>
    <row r="2192" spans="1:10" ht="14.5" x14ac:dyDescent="0.35">
      <c r="A2192" s="12" t="str">
        <f t="shared" si="34"/>
        <v>South Africa-Africa-2006</v>
      </c>
      <c r="B2192" s="13" t="s">
        <v>64</v>
      </c>
      <c r="C2192" s="14" t="s">
        <v>233</v>
      </c>
      <c r="D2192" s="15">
        <v>2006</v>
      </c>
      <c r="E2192" s="19">
        <v>0.41499999999999998</v>
      </c>
      <c r="F2192" s="19">
        <v>46</v>
      </c>
      <c r="G2192" s="13">
        <v>0</v>
      </c>
      <c r="H2192" s="19">
        <v>140</v>
      </c>
      <c r="I2192" s="19">
        <v>8.5000000000000006E-2</v>
      </c>
      <c r="J2192" s="19">
        <v>0.249</v>
      </c>
    </row>
    <row r="2193" spans="1:10" ht="14.5" x14ac:dyDescent="0.35">
      <c r="A2193" s="12" t="str">
        <f t="shared" si="34"/>
        <v>South Africa-Africa-2007</v>
      </c>
      <c r="B2193" s="13" t="s">
        <v>64</v>
      </c>
      <c r="C2193" s="14" t="s">
        <v>233</v>
      </c>
      <c r="D2193" s="15">
        <v>2007</v>
      </c>
      <c r="E2193" s="19">
        <v>0.318</v>
      </c>
      <c r="F2193" s="19">
        <v>31</v>
      </c>
      <c r="G2193" s="13">
        <v>0</v>
      </c>
      <c r="H2193" s="19">
        <v>120</v>
      </c>
      <c r="I2193" s="19">
        <v>0.04</v>
      </c>
      <c r="J2193" s="19">
        <v>7.0000000000000001E-3</v>
      </c>
    </row>
    <row r="2194" spans="1:10" ht="14.5" x14ac:dyDescent="0.35">
      <c r="A2194" s="12" t="str">
        <f t="shared" si="34"/>
        <v>South Africa-Africa-2008</v>
      </c>
      <c r="B2194" s="13" t="s">
        <v>64</v>
      </c>
      <c r="C2194" s="14" t="s">
        <v>233</v>
      </c>
      <c r="D2194" s="15">
        <v>2008</v>
      </c>
      <c r="E2194" s="19">
        <v>0.59599999999999997</v>
      </c>
      <c r="F2194" s="19">
        <v>16</v>
      </c>
      <c r="G2194" s="13">
        <v>0</v>
      </c>
      <c r="H2194" s="19">
        <v>128</v>
      </c>
      <c r="I2194" s="19">
        <v>0.11899999999999999</v>
      </c>
      <c r="J2194" s="19">
        <v>0.13300000000000001</v>
      </c>
    </row>
    <row r="2195" spans="1:10" ht="14.5" x14ac:dyDescent="0.35">
      <c r="A2195" s="12" t="str">
        <f t="shared" si="34"/>
        <v>South Africa-Africa-2009</v>
      </c>
      <c r="B2195" s="13" t="s">
        <v>64</v>
      </c>
      <c r="C2195" s="14" t="s">
        <v>233</v>
      </c>
      <c r="D2195" s="15">
        <v>2009</v>
      </c>
      <c r="E2195" s="19">
        <v>8.4000000000000005E-2</v>
      </c>
      <c r="F2195" s="19">
        <v>47</v>
      </c>
      <c r="G2195" s="13">
        <v>0</v>
      </c>
      <c r="H2195" s="19">
        <v>120</v>
      </c>
      <c r="I2195" s="19">
        <v>5.0999999999999997E-2</v>
      </c>
      <c r="J2195" s="19">
        <v>6.0999999999999999E-2</v>
      </c>
    </row>
    <row r="2196" spans="1:10" ht="14.5" x14ac:dyDescent="0.35">
      <c r="A2196" s="12" t="str">
        <f t="shared" si="34"/>
        <v>South Africa-Africa-2010</v>
      </c>
      <c r="B2196" s="13" t="s">
        <v>64</v>
      </c>
      <c r="C2196" s="14" t="s">
        <v>233</v>
      </c>
      <c r="D2196" s="15">
        <v>2010</v>
      </c>
      <c r="E2196" s="19">
        <v>0.20200000000000001</v>
      </c>
      <c r="F2196" s="19">
        <v>35</v>
      </c>
      <c r="G2196" s="13">
        <v>0</v>
      </c>
      <c r="H2196" s="19">
        <v>224</v>
      </c>
      <c r="I2196" s="19">
        <v>3.4000000000000002E-2</v>
      </c>
      <c r="J2196" s="19">
        <v>0.13300000000000001</v>
      </c>
    </row>
    <row r="2197" spans="1:10" ht="14.5" x14ac:dyDescent="0.35">
      <c r="A2197" s="12" t="str">
        <f t="shared" si="34"/>
        <v>South Africa-Africa-2011</v>
      </c>
      <c r="B2197" s="13" t="s">
        <v>64</v>
      </c>
      <c r="C2197" s="14" t="s">
        <v>233</v>
      </c>
      <c r="D2197" s="15">
        <v>2011</v>
      </c>
      <c r="E2197" s="19">
        <v>0.27500000000000002</v>
      </c>
      <c r="F2197" s="19">
        <v>32</v>
      </c>
      <c r="G2197" s="13">
        <v>0</v>
      </c>
      <c r="H2197" s="19">
        <v>164</v>
      </c>
      <c r="I2197" s="19">
        <v>4.9000000000000002E-2</v>
      </c>
      <c r="J2197" s="19">
        <v>0.29599999999999999</v>
      </c>
    </row>
    <row r="2198" spans="1:10" ht="14.5" x14ac:dyDescent="0.35">
      <c r="A2198" s="12" t="str">
        <f t="shared" si="34"/>
        <v>South Africa-Africa-2012</v>
      </c>
      <c r="B2198" s="13" t="s">
        <v>64</v>
      </c>
      <c r="C2198" s="14" t="s">
        <v>233</v>
      </c>
      <c r="D2198" s="15">
        <v>2012</v>
      </c>
      <c r="E2198" s="19">
        <v>0.41599999999999998</v>
      </c>
      <c r="F2198" s="19">
        <v>51</v>
      </c>
      <c r="G2198" s="13">
        <v>0</v>
      </c>
      <c r="H2198" s="19">
        <v>207</v>
      </c>
      <c r="I2198" s="19">
        <v>1.7000000000000001E-2</v>
      </c>
      <c r="J2198" s="19">
        <v>1.2E-2</v>
      </c>
    </row>
    <row r="2199" spans="1:10" ht="14.5" x14ac:dyDescent="0.35">
      <c r="A2199" s="12" t="str">
        <f t="shared" si="34"/>
        <v>South Korea-Asia-2000</v>
      </c>
      <c r="B2199" s="13" t="s">
        <v>60</v>
      </c>
      <c r="C2199" s="14" t="s">
        <v>234</v>
      </c>
      <c r="D2199" s="15">
        <v>2000</v>
      </c>
      <c r="E2199" s="19">
        <v>0.64800000000000002</v>
      </c>
      <c r="F2199" s="19">
        <v>17</v>
      </c>
      <c r="G2199" s="13">
        <v>0</v>
      </c>
      <c r="H2199" s="19">
        <v>128</v>
      </c>
      <c r="I2199" s="19">
        <v>3.9E-2</v>
      </c>
      <c r="J2199" s="19">
        <v>1.2999999999999999E-2</v>
      </c>
    </row>
    <row r="2200" spans="1:10" ht="14.5" x14ac:dyDescent="0.35">
      <c r="A2200" s="12" t="str">
        <f t="shared" si="34"/>
        <v>South Korea-Asia-2001</v>
      </c>
      <c r="B2200" s="13" t="s">
        <v>60</v>
      </c>
      <c r="C2200" s="14" t="s">
        <v>234</v>
      </c>
      <c r="D2200" s="15">
        <v>2001</v>
      </c>
      <c r="E2200" s="19">
        <v>0.26100000000000001</v>
      </c>
      <c r="F2200" s="19">
        <v>56</v>
      </c>
      <c r="G2200" s="13">
        <v>0</v>
      </c>
      <c r="H2200" s="19">
        <v>80</v>
      </c>
      <c r="I2200" s="19">
        <v>8.0000000000000002E-3</v>
      </c>
      <c r="J2200" s="19">
        <v>1.2999999999999999E-2</v>
      </c>
    </row>
    <row r="2201" spans="1:10" ht="14.5" x14ac:dyDescent="0.35">
      <c r="A2201" s="12" t="str">
        <f t="shared" si="34"/>
        <v>South Korea-Asia-2002</v>
      </c>
      <c r="B2201" s="13" t="s">
        <v>60</v>
      </c>
      <c r="C2201" s="14" t="s">
        <v>234</v>
      </c>
      <c r="D2201" s="15">
        <v>2002</v>
      </c>
      <c r="E2201" s="19">
        <v>0.51100000000000001</v>
      </c>
      <c r="F2201" s="19">
        <v>3</v>
      </c>
      <c r="G2201" s="13">
        <v>0</v>
      </c>
      <c r="H2201" s="19">
        <v>107</v>
      </c>
      <c r="I2201" s="19">
        <v>0.66</v>
      </c>
      <c r="J2201" s="19">
        <v>0.94699999999999995</v>
      </c>
    </row>
    <row r="2202" spans="1:10" ht="14.5" x14ac:dyDescent="0.35">
      <c r="A2202" s="12" t="str">
        <f t="shared" si="34"/>
        <v>South Korea-Asia-2003</v>
      </c>
      <c r="B2202" s="13" t="s">
        <v>60</v>
      </c>
      <c r="C2202" s="14" t="s">
        <v>234</v>
      </c>
      <c r="D2202" s="15">
        <v>2003</v>
      </c>
      <c r="E2202" s="19">
        <v>0.35399999999999998</v>
      </c>
      <c r="F2202" s="19">
        <v>12</v>
      </c>
      <c r="G2202" s="13">
        <v>0</v>
      </c>
      <c r="H2202" s="19">
        <v>172</v>
      </c>
      <c r="I2202" s="19">
        <v>0.69</v>
      </c>
      <c r="J2202" s="19">
        <v>0.90900000000000003</v>
      </c>
    </row>
    <row r="2203" spans="1:10" ht="14.5" x14ac:dyDescent="0.35">
      <c r="A2203" s="12" t="str">
        <f t="shared" si="34"/>
        <v>South Korea-Asia-2004</v>
      </c>
      <c r="B2203" s="13" t="s">
        <v>60</v>
      </c>
      <c r="C2203" s="14" t="s">
        <v>234</v>
      </c>
      <c r="D2203" s="15">
        <v>2004</v>
      </c>
      <c r="E2203" s="13">
        <v>0</v>
      </c>
      <c r="F2203" s="13">
        <v>0</v>
      </c>
      <c r="G2203" s="13">
        <v>0</v>
      </c>
      <c r="H2203" s="13">
        <v>0</v>
      </c>
      <c r="I2203" s="19">
        <v>0.251</v>
      </c>
      <c r="J2203" s="19">
        <v>0.59</v>
      </c>
    </row>
    <row r="2204" spans="1:10" ht="14.5" x14ac:dyDescent="0.35">
      <c r="A2204" s="12" t="str">
        <f t="shared" si="34"/>
        <v>South Korea-Asia-2005</v>
      </c>
      <c r="B2204" s="13" t="s">
        <v>60</v>
      </c>
      <c r="C2204" s="14" t="s">
        <v>234</v>
      </c>
      <c r="D2204" s="15">
        <v>2005</v>
      </c>
      <c r="E2204" s="13">
        <v>0</v>
      </c>
      <c r="F2204" s="13">
        <v>0</v>
      </c>
      <c r="G2204" s="13">
        <v>0</v>
      </c>
      <c r="H2204" s="13">
        <v>0</v>
      </c>
      <c r="I2204" s="19">
        <v>0.33500000000000002</v>
      </c>
      <c r="J2204" s="19">
        <v>0.66700000000000004</v>
      </c>
    </row>
    <row r="2205" spans="1:10" ht="14.5" x14ac:dyDescent="0.35">
      <c r="A2205" s="12" t="str">
        <f t="shared" si="34"/>
        <v>South Korea-Asia-2006</v>
      </c>
      <c r="B2205" s="13" t="s">
        <v>60</v>
      </c>
      <c r="C2205" s="14" t="s">
        <v>234</v>
      </c>
      <c r="D2205" s="15">
        <v>2006</v>
      </c>
      <c r="E2205" s="13">
        <v>0</v>
      </c>
      <c r="F2205" s="13">
        <v>0</v>
      </c>
      <c r="G2205" s="13">
        <v>0</v>
      </c>
      <c r="H2205" s="13">
        <v>0</v>
      </c>
      <c r="I2205" s="19">
        <v>0.439</v>
      </c>
      <c r="J2205" s="13">
        <v>0</v>
      </c>
    </row>
    <row r="2206" spans="1:10" ht="14.5" x14ac:dyDescent="0.35">
      <c r="A2206" s="12" t="str">
        <f t="shared" si="34"/>
        <v>South Korea-Asia-2007</v>
      </c>
      <c r="B2206" s="13" t="s">
        <v>60</v>
      </c>
      <c r="C2206" s="14" t="s">
        <v>234</v>
      </c>
      <c r="D2206" s="15">
        <v>2007</v>
      </c>
      <c r="E2206" s="13">
        <v>0</v>
      </c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</row>
    <row r="2207" spans="1:10" ht="14.5" x14ac:dyDescent="0.35">
      <c r="A2207" s="12" t="str">
        <f t="shared" si="34"/>
        <v>South Korea-Asia-2008</v>
      </c>
      <c r="B2207" s="13" t="s">
        <v>60</v>
      </c>
      <c r="C2207" s="14" t="s">
        <v>234</v>
      </c>
      <c r="D2207" s="15">
        <v>2008</v>
      </c>
      <c r="E2207" s="19">
        <v>0.41499999999999998</v>
      </c>
      <c r="F2207" s="19">
        <v>46</v>
      </c>
      <c r="G2207" s="13">
        <v>0</v>
      </c>
      <c r="H2207" s="19">
        <v>140</v>
      </c>
      <c r="I2207" s="19">
        <v>9.6000000000000002E-2</v>
      </c>
      <c r="J2207" s="19">
        <v>0.34399999999999997</v>
      </c>
    </row>
    <row r="2208" spans="1:10" ht="14.5" x14ac:dyDescent="0.35">
      <c r="A2208" s="12" t="str">
        <f t="shared" si="34"/>
        <v>South Korea-Asia-2009</v>
      </c>
      <c r="B2208" s="13" t="s">
        <v>60</v>
      </c>
      <c r="C2208" s="14" t="s">
        <v>234</v>
      </c>
      <c r="D2208" s="15">
        <v>2009</v>
      </c>
      <c r="E2208" s="19">
        <v>0.318</v>
      </c>
      <c r="F2208" s="19">
        <v>31</v>
      </c>
      <c r="G2208" s="13">
        <v>0</v>
      </c>
      <c r="H2208" s="19">
        <v>120</v>
      </c>
      <c r="I2208" s="19">
        <v>4.4999999999999998E-2</v>
      </c>
      <c r="J2208" s="19">
        <v>8.0000000000000002E-3</v>
      </c>
    </row>
    <row r="2209" spans="1:10" ht="14.5" x14ac:dyDescent="0.35">
      <c r="A2209" s="12" t="str">
        <f t="shared" si="34"/>
        <v>South Korea-Asia-2010</v>
      </c>
      <c r="B2209" s="13" t="s">
        <v>60</v>
      </c>
      <c r="C2209" s="14" t="s">
        <v>234</v>
      </c>
      <c r="D2209" s="15">
        <v>2010</v>
      </c>
      <c r="E2209" s="19">
        <v>0.59599999999999997</v>
      </c>
      <c r="F2209" s="19">
        <v>16</v>
      </c>
      <c r="G2209" s="13">
        <v>0</v>
      </c>
      <c r="H2209" s="19">
        <v>128</v>
      </c>
      <c r="I2209" s="19">
        <v>0.128</v>
      </c>
      <c r="J2209" s="19">
        <v>0.17599999999999999</v>
      </c>
    </row>
    <row r="2210" spans="1:10" ht="14.5" x14ac:dyDescent="0.35">
      <c r="A2210" s="12" t="str">
        <f t="shared" si="34"/>
        <v>South Korea-Asia-2011</v>
      </c>
      <c r="B2210" s="13" t="s">
        <v>60</v>
      </c>
      <c r="C2210" s="14" t="s">
        <v>234</v>
      </c>
      <c r="D2210" s="15">
        <v>2011</v>
      </c>
      <c r="E2210" s="19">
        <v>8.4000000000000005E-2</v>
      </c>
      <c r="F2210" s="19">
        <v>47</v>
      </c>
      <c r="G2210" s="13">
        <v>0</v>
      </c>
      <c r="H2210" s="19">
        <v>120</v>
      </c>
      <c r="I2210" s="19">
        <v>5.8999999999999997E-2</v>
      </c>
      <c r="J2210" s="19">
        <v>7.0000000000000007E-2</v>
      </c>
    </row>
    <row r="2211" spans="1:10" ht="14.5" x14ac:dyDescent="0.35">
      <c r="A2211" s="12" t="str">
        <f t="shared" si="34"/>
        <v>South Korea-Asia-2012</v>
      </c>
      <c r="B2211" s="13" t="s">
        <v>60</v>
      </c>
      <c r="C2211" s="14" t="s">
        <v>234</v>
      </c>
      <c r="D2211" s="15">
        <v>2012</v>
      </c>
      <c r="E2211" s="19">
        <v>0.20200000000000001</v>
      </c>
      <c r="F2211" s="19">
        <v>35</v>
      </c>
      <c r="G2211" s="13">
        <v>0</v>
      </c>
      <c r="H2211" s="19">
        <v>224</v>
      </c>
      <c r="I2211" s="19">
        <v>4.4999999999999998E-2</v>
      </c>
      <c r="J2211" s="19">
        <v>0.251</v>
      </c>
    </row>
    <row r="2212" spans="1:10" ht="14.5" x14ac:dyDescent="0.35">
      <c r="A2212" s="12" t="str">
        <f t="shared" si="34"/>
        <v>South Sudan-Africa-2000</v>
      </c>
      <c r="B2212" s="13" t="s">
        <v>64</v>
      </c>
      <c r="C2212" s="14" t="s">
        <v>235</v>
      </c>
      <c r="D2212" s="15">
        <v>2000</v>
      </c>
      <c r="E2212" s="19">
        <v>0.27500000000000002</v>
      </c>
      <c r="F2212" s="19">
        <v>32</v>
      </c>
      <c r="G2212" s="13">
        <v>0</v>
      </c>
      <c r="H2212" s="19">
        <v>164</v>
      </c>
      <c r="I2212" s="19">
        <v>5.8999999999999997E-2</v>
      </c>
      <c r="J2212" s="19">
        <v>0.29599999999999999</v>
      </c>
    </row>
    <row r="2213" spans="1:10" ht="14.5" x14ac:dyDescent="0.35">
      <c r="A2213" s="12" t="str">
        <f t="shared" si="34"/>
        <v>South Sudan-Africa-2001</v>
      </c>
      <c r="B2213" s="13" t="s">
        <v>64</v>
      </c>
      <c r="C2213" s="14" t="s">
        <v>235</v>
      </c>
      <c r="D2213" s="15">
        <v>2001</v>
      </c>
      <c r="E2213" s="19">
        <v>0.41499999999999998</v>
      </c>
      <c r="F2213" s="19">
        <v>51</v>
      </c>
      <c r="G2213" s="13">
        <v>0</v>
      </c>
      <c r="H2213" s="19">
        <v>207</v>
      </c>
      <c r="I2213" s="19">
        <v>1.7999999999999999E-2</v>
      </c>
      <c r="J2213" s="19">
        <v>1.6E-2</v>
      </c>
    </row>
    <row r="2214" spans="1:10" ht="14.5" x14ac:dyDescent="0.35">
      <c r="A2214" s="12" t="str">
        <f t="shared" si="34"/>
        <v>South Sudan-Africa-2002</v>
      </c>
      <c r="B2214" s="13" t="s">
        <v>64</v>
      </c>
      <c r="C2214" s="14" t="s">
        <v>235</v>
      </c>
      <c r="D2214" s="15">
        <v>2002</v>
      </c>
      <c r="E2214" s="19">
        <v>0.26100000000000001</v>
      </c>
      <c r="F2214" s="19">
        <v>56</v>
      </c>
      <c r="G2214" s="13">
        <v>0</v>
      </c>
      <c r="H2214" s="19">
        <v>80</v>
      </c>
      <c r="I2214" s="19">
        <v>1.6E-2</v>
      </c>
      <c r="J2214" s="19">
        <v>1.4999999999999999E-2</v>
      </c>
    </row>
    <row r="2215" spans="1:10" ht="14.5" x14ac:dyDescent="0.35">
      <c r="A2215" s="12" t="str">
        <f t="shared" si="34"/>
        <v>South Sudan-Africa-2003</v>
      </c>
      <c r="B2215" s="13" t="s">
        <v>64</v>
      </c>
      <c r="C2215" s="14" t="s">
        <v>235</v>
      </c>
      <c r="D2215" s="15">
        <v>2003</v>
      </c>
      <c r="E2215" s="19">
        <v>0.64800000000000002</v>
      </c>
      <c r="F2215" s="19">
        <v>17</v>
      </c>
      <c r="G2215" s="13">
        <v>0</v>
      </c>
      <c r="H2215" s="19">
        <v>128</v>
      </c>
      <c r="I2215" s="19">
        <v>3.7999999999999999E-2</v>
      </c>
      <c r="J2215" s="13">
        <v>0</v>
      </c>
    </row>
    <row r="2216" spans="1:10" ht="14.5" x14ac:dyDescent="0.35">
      <c r="A2216" s="12" t="str">
        <f t="shared" si="34"/>
        <v>South Sudan-Africa-2004</v>
      </c>
      <c r="B2216" s="13" t="s">
        <v>64</v>
      </c>
      <c r="C2216" s="14" t="s">
        <v>235</v>
      </c>
      <c r="D2216" s="15">
        <v>2004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</row>
    <row r="2217" spans="1:10" ht="14.5" x14ac:dyDescent="0.35">
      <c r="A2217" s="12" t="str">
        <f t="shared" si="34"/>
        <v>South Sudan-Africa-2005</v>
      </c>
      <c r="B2217" s="13" t="s">
        <v>64</v>
      </c>
      <c r="C2217" s="14" t="s">
        <v>235</v>
      </c>
      <c r="D2217" s="15">
        <v>2005</v>
      </c>
      <c r="E2217" s="19">
        <v>0.501</v>
      </c>
      <c r="F2217" s="19">
        <v>3</v>
      </c>
      <c r="G2217" s="13">
        <v>0</v>
      </c>
      <c r="H2217" s="19">
        <v>107</v>
      </c>
      <c r="I2217" s="19">
        <v>0.69499999999999995</v>
      </c>
      <c r="J2217" s="19">
        <v>1.0009999999999999</v>
      </c>
    </row>
    <row r="2218" spans="1:10" ht="14.5" x14ac:dyDescent="0.35">
      <c r="A2218" s="12" t="str">
        <f t="shared" si="34"/>
        <v>South Sudan-Africa-2006</v>
      </c>
      <c r="B2218" s="13" t="s">
        <v>64</v>
      </c>
      <c r="C2218" s="14" t="s">
        <v>235</v>
      </c>
      <c r="D2218" s="15">
        <v>2006</v>
      </c>
      <c r="E2218" s="19">
        <v>0.35499999999999998</v>
      </c>
      <c r="F2218" s="19">
        <v>12</v>
      </c>
      <c r="G2218" s="13">
        <v>0</v>
      </c>
      <c r="H2218" s="19">
        <v>172</v>
      </c>
      <c r="I2218" s="19">
        <v>0.69799999999999995</v>
      </c>
      <c r="J2218" s="19">
        <v>1.004</v>
      </c>
    </row>
    <row r="2219" spans="1:10" ht="14.5" x14ac:dyDescent="0.35">
      <c r="A2219" s="12" t="str">
        <f t="shared" si="34"/>
        <v>South Sudan-Africa-2007</v>
      </c>
      <c r="B2219" s="13" t="s">
        <v>64</v>
      </c>
      <c r="C2219" s="14" t="s">
        <v>235</v>
      </c>
      <c r="D2219" s="15">
        <v>2007</v>
      </c>
      <c r="E2219" s="13">
        <v>0</v>
      </c>
      <c r="F2219" s="13">
        <v>0</v>
      </c>
      <c r="G2219" s="13">
        <v>0</v>
      </c>
      <c r="H2219" s="13">
        <v>0</v>
      </c>
      <c r="I2219" s="19">
        <v>0.35099999999999998</v>
      </c>
      <c r="J2219" s="19">
        <v>0.748</v>
      </c>
    </row>
    <row r="2220" spans="1:10" ht="14.5" x14ac:dyDescent="0.35">
      <c r="A2220" s="12" t="str">
        <f t="shared" si="34"/>
        <v>South Sudan-Africa-2008</v>
      </c>
      <c r="B2220" s="13" t="s">
        <v>64</v>
      </c>
      <c r="C2220" s="14" t="s">
        <v>235</v>
      </c>
      <c r="D2220" s="15">
        <v>2008</v>
      </c>
      <c r="E2220" s="13">
        <v>0</v>
      </c>
      <c r="F2220" s="13">
        <v>0</v>
      </c>
      <c r="G2220" s="13">
        <v>0</v>
      </c>
      <c r="H2220" s="13">
        <v>0</v>
      </c>
      <c r="I2220" s="19">
        <v>0.28599999999999998</v>
      </c>
      <c r="J2220" s="19">
        <v>0.67200000000000004</v>
      </c>
    </row>
    <row r="2221" spans="1:10" ht="14.5" x14ac:dyDescent="0.35">
      <c r="A2221" s="12" t="str">
        <f t="shared" si="34"/>
        <v>South Sudan-Africa-2009</v>
      </c>
      <c r="B2221" s="13" t="s">
        <v>64</v>
      </c>
      <c r="C2221" s="14" t="s">
        <v>235</v>
      </c>
      <c r="D2221" s="15">
        <v>2009</v>
      </c>
      <c r="E2221" s="13">
        <v>0</v>
      </c>
      <c r="F2221" s="13">
        <v>0</v>
      </c>
      <c r="G2221" s="13">
        <v>0</v>
      </c>
      <c r="H2221" s="13">
        <v>0</v>
      </c>
      <c r="I2221" s="19">
        <v>0.46200000000000002</v>
      </c>
      <c r="J2221" s="13">
        <v>0</v>
      </c>
    </row>
    <row r="2222" spans="1:10" ht="14.5" x14ac:dyDescent="0.35">
      <c r="A2222" s="12" t="str">
        <f t="shared" si="34"/>
        <v>South Sudan-Africa-2010</v>
      </c>
      <c r="B2222" s="13" t="s">
        <v>64</v>
      </c>
      <c r="C2222" s="14" t="s">
        <v>235</v>
      </c>
      <c r="D2222" s="15">
        <v>2010</v>
      </c>
      <c r="E2222" s="19">
        <v>0.41499999999999998</v>
      </c>
      <c r="F2222" s="19">
        <v>46</v>
      </c>
      <c r="G2222" s="13">
        <v>0</v>
      </c>
      <c r="H2222" s="19">
        <v>140</v>
      </c>
      <c r="I2222" s="19">
        <v>0.109</v>
      </c>
      <c r="J2222" s="19">
        <v>0.63400000000000001</v>
      </c>
    </row>
    <row r="2223" spans="1:10" ht="14.5" x14ac:dyDescent="0.35">
      <c r="A2223" s="12" t="str">
        <f t="shared" si="34"/>
        <v>South Sudan-Africa-2011</v>
      </c>
      <c r="B2223" s="13" t="s">
        <v>64</v>
      </c>
      <c r="C2223" s="14" t="s">
        <v>235</v>
      </c>
      <c r="D2223" s="15">
        <v>2011</v>
      </c>
      <c r="E2223" s="19">
        <v>0.318</v>
      </c>
      <c r="F2223" s="19">
        <v>31</v>
      </c>
      <c r="G2223" s="13">
        <v>0</v>
      </c>
      <c r="H2223" s="19">
        <v>120</v>
      </c>
      <c r="I2223" s="19">
        <v>0.06</v>
      </c>
      <c r="J2223" s="19">
        <v>8.0000000000000002E-3</v>
      </c>
    </row>
    <row r="2224" spans="1:10" ht="14.5" x14ac:dyDescent="0.35">
      <c r="A2224" s="12" t="str">
        <f t="shared" si="34"/>
        <v>South Sudan-Africa-2012</v>
      </c>
      <c r="B2224" s="13" t="s">
        <v>64</v>
      </c>
      <c r="C2224" s="14" t="s">
        <v>235</v>
      </c>
      <c r="D2224" s="15">
        <v>2012</v>
      </c>
      <c r="E2224" s="19">
        <v>0.58699999999999997</v>
      </c>
      <c r="F2224" s="19">
        <v>16</v>
      </c>
      <c r="G2224" s="13">
        <v>0</v>
      </c>
      <c r="H2224" s="19">
        <v>128</v>
      </c>
      <c r="I2224" s="19">
        <v>0.13600000000000001</v>
      </c>
      <c r="J2224" s="19">
        <v>0.26100000000000001</v>
      </c>
    </row>
    <row r="2225" spans="1:10" ht="14.5" x14ac:dyDescent="0.35">
      <c r="A2225" s="12" t="str">
        <f t="shared" si="34"/>
        <v>Spain-Europe-2000</v>
      </c>
      <c r="B2225" s="13" t="s">
        <v>62</v>
      </c>
      <c r="C2225" s="14" t="s">
        <v>236</v>
      </c>
      <c r="D2225" s="15">
        <v>2000</v>
      </c>
      <c r="E2225" s="19">
        <v>8.4000000000000005E-2</v>
      </c>
      <c r="F2225" s="19">
        <v>47</v>
      </c>
      <c r="G2225" s="13">
        <v>0</v>
      </c>
      <c r="H2225" s="19">
        <v>120</v>
      </c>
      <c r="I2225" s="19">
        <v>6.8000000000000005E-2</v>
      </c>
      <c r="J2225" s="19">
        <v>0.11799999999999999</v>
      </c>
    </row>
    <row r="2226" spans="1:10" ht="14.5" x14ac:dyDescent="0.35">
      <c r="A2226" s="12" t="str">
        <f t="shared" si="34"/>
        <v>Spain-Europe-2001</v>
      </c>
      <c r="B2226" s="13" t="s">
        <v>62</v>
      </c>
      <c r="C2226" s="14" t="s">
        <v>236</v>
      </c>
      <c r="D2226" s="15">
        <v>2001</v>
      </c>
      <c r="E2226" s="19">
        <v>0.27500000000000002</v>
      </c>
      <c r="F2226" s="19">
        <v>32</v>
      </c>
      <c r="G2226" s="13">
        <v>0</v>
      </c>
      <c r="H2226" s="19">
        <v>164</v>
      </c>
      <c r="I2226" s="19">
        <v>7.1999999999999995E-2</v>
      </c>
      <c r="J2226" s="19">
        <v>0.45500000000000002</v>
      </c>
    </row>
    <row r="2227" spans="1:10" ht="14.5" x14ac:dyDescent="0.35">
      <c r="A2227" s="12" t="str">
        <f t="shared" si="34"/>
        <v>Spain-Europe-2002</v>
      </c>
      <c r="B2227" s="13" t="s">
        <v>62</v>
      </c>
      <c r="C2227" s="14" t="s">
        <v>236</v>
      </c>
      <c r="D2227" s="15">
        <v>2002</v>
      </c>
      <c r="E2227" s="19">
        <v>0.19800000000000001</v>
      </c>
      <c r="F2227" s="19">
        <v>35</v>
      </c>
      <c r="G2227" s="13">
        <v>0</v>
      </c>
      <c r="H2227" s="19">
        <v>224</v>
      </c>
      <c r="I2227" s="19">
        <v>4.7E-2</v>
      </c>
      <c r="J2227" s="19">
        <v>0.47199999999999998</v>
      </c>
    </row>
    <row r="2228" spans="1:10" ht="14.5" x14ac:dyDescent="0.35">
      <c r="A2228" s="12" t="str">
        <f t="shared" si="34"/>
        <v>Spain-Europe-2003</v>
      </c>
      <c r="B2228" s="13" t="s">
        <v>62</v>
      </c>
      <c r="C2228" s="14" t="s">
        <v>236</v>
      </c>
      <c r="D2228" s="15">
        <v>2003</v>
      </c>
      <c r="E2228" s="19">
        <v>0.41499999999999998</v>
      </c>
      <c r="F2228" s="19">
        <v>51</v>
      </c>
      <c r="G2228" s="13">
        <v>0</v>
      </c>
      <c r="H2228" s="19">
        <v>207</v>
      </c>
      <c r="I2228" s="19">
        <v>1.7999999999999999E-2</v>
      </c>
      <c r="J2228" s="19">
        <v>4.7E-2</v>
      </c>
    </row>
    <row r="2229" spans="1:10" ht="14.5" x14ac:dyDescent="0.35">
      <c r="A2229" s="12" t="str">
        <f t="shared" si="34"/>
        <v>Spain-Europe-2004</v>
      </c>
      <c r="B2229" s="13" t="s">
        <v>62</v>
      </c>
      <c r="C2229" s="14" t="s">
        <v>236</v>
      </c>
      <c r="D2229" s="15">
        <v>2004</v>
      </c>
      <c r="E2229" s="19">
        <v>0.26100000000000001</v>
      </c>
      <c r="F2229" s="19">
        <v>56</v>
      </c>
      <c r="G2229" s="13">
        <v>0</v>
      </c>
      <c r="H2229" s="19">
        <v>80</v>
      </c>
      <c r="I2229" s="19">
        <v>0.02</v>
      </c>
      <c r="J2229" s="19">
        <v>2.1999999999999999E-2</v>
      </c>
    </row>
    <row r="2230" spans="1:10" ht="14.5" x14ac:dyDescent="0.35">
      <c r="A2230" s="12" t="str">
        <f t="shared" si="34"/>
        <v>Spain-Europe-2005</v>
      </c>
      <c r="B2230" s="13" t="s">
        <v>62</v>
      </c>
      <c r="C2230" s="14" t="s">
        <v>236</v>
      </c>
      <c r="D2230" s="15">
        <v>2005</v>
      </c>
      <c r="E2230" s="19">
        <v>0.64800000000000002</v>
      </c>
      <c r="F2230" s="19">
        <v>17</v>
      </c>
      <c r="G2230" s="13">
        <v>0</v>
      </c>
      <c r="H2230" s="19">
        <v>128</v>
      </c>
      <c r="I2230" s="19">
        <v>0.04</v>
      </c>
      <c r="J2230" s="13">
        <v>0</v>
      </c>
    </row>
    <row r="2231" spans="1:10" ht="14.5" x14ac:dyDescent="0.35">
      <c r="A2231" s="12" t="str">
        <f t="shared" si="34"/>
        <v>Spain-Europe-2006</v>
      </c>
      <c r="B2231" s="13" t="s">
        <v>62</v>
      </c>
      <c r="C2231" s="14" t="s">
        <v>236</v>
      </c>
      <c r="D2231" s="15">
        <v>2006</v>
      </c>
      <c r="E2231" s="13">
        <v>0</v>
      </c>
      <c r="F2231" s="13">
        <v>0</v>
      </c>
      <c r="G2231" s="13">
        <v>0</v>
      </c>
      <c r="H2231" s="13">
        <v>0</v>
      </c>
      <c r="I2231" s="13">
        <v>0</v>
      </c>
      <c r="J2231" s="13">
        <v>0</v>
      </c>
    </row>
    <row r="2232" spans="1:10" ht="14.5" x14ac:dyDescent="0.35">
      <c r="A2232" s="12" t="str">
        <f t="shared" si="34"/>
        <v>Spain-Europe-2007</v>
      </c>
      <c r="B2232" s="13" t="s">
        <v>62</v>
      </c>
      <c r="C2232" s="14" t="s">
        <v>236</v>
      </c>
      <c r="D2232" s="15">
        <v>2007</v>
      </c>
      <c r="E2232" s="19">
        <v>0.64800000000000002</v>
      </c>
      <c r="F2232" s="19">
        <v>17</v>
      </c>
      <c r="G2232" s="13">
        <v>0</v>
      </c>
      <c r="H2232" s="19">
        <v>128</v>
      </c>
      <c r="I2232" s="19">
        <v>4.5999999999999999E-2</v>
      </c>
      <c r="J2232" s="13">
        <v>0</v>
      </c>
    </row>
    <row r="2233" spans="1:10" ht="14.5" x14ac:dyDescent="0.35">
      <c r="A2233" s="12" t="str">
        <f t="shared" si="34"/>
        <v>Spain-Europe-2008</v>
      </c>
      <c r="B2233" s="13" t="s">
        <v>62</v>
      </c>
      <c r="C2233" s="14" t="s">
        <v>236</v>
      </c>
      <c r="D2233" s="15">
        <v>2008</v>
      </c>
      <c r="E2233" s="19">
        <v>0.499</v>
      </c>
      <c r="F2233" s="19">
        <v>3</v>
      </c>
      <c r="G2233" s="13">
        <v>0</v>
      </c>
      <c r="H2233" s="19">
        <v>107</v>
      </c>
      <c r="I2233" s="19">
        <v>0.71699999999999997</v>
      </c>
      <c r="J2233" s="19">
        <v>1.022</v>
      </c>
    </row>
    <row r="2234" spans="1:10" ht="14.5" x14ac:dyDescent="0.35">
      <c r="A2234" s="12" t="str">
        <f t="shared" si="34"/>
        <v>Spain-Europe-2009</v>
      </c>
      <c r="B2234" s="13" t="s">
        <v>62</v>
      </c>
      <c r="C2234" s="14" t="s">
        <v>236</v>
      </c>
      <c r="D2234" s="15">
        <v>2009</v>
      </c>
      <c r="E2234" s="19">
        <v>0.36</v>
      </c>
      <c r="F2234" s="19">
        <v>1</v>
      </c>
      <c r="G2234" s="13">
        <v>0</v>
      </c>
      <c r="H2234" s="19">
        <v>172</v>
      </c>
      <c r="I2234" s="19">
        <v>0.72</v>
      </c>
      <c r="J2234" s="19">
        <v>1.08</v>
      </c>
    </row>
    <row r="2235" spans="1:10" ht="14.5" x14ac:dyDescent="0.35">
      <c r="A2235" s="12" t="str">
        <f t="shared" si="34"/>
        <v>Spain-Europe-2010</v>
      </c>
      <c r="B2235" s="13" t="s">
        <v>62</v>
      </c>
      <c r="C2235" s="14" t="s">
        <v>236</v>
      </c>
      <c r="D2235" s="15">
        <v>2010</v>
      </c>
      <c r="E2235" s="13">
        <v>0</v>
      </c>
      <c r="F2235" s="13">
        <v>0</v>
      </c>
      <c r="G2235" s="13">
        <v>0</v>
      </c>
      <c r="H2235" s="13">
        <v>0</v>
      </c>
      <c r="I2235" s="19">
        <v>0.34499999999999997</v>
      </c>
      <c r="J2235" s="19">
        <v>0.82099999999999995</v>
      </c>
    </row>
    <row r="2236" spans="1:10" ht="14.5" x14ac:dyDescent="0.35">
      <c r="A2236" s="12" t="str">
        <f t="shared" si="34"/>
        <v>Spain-Europe-2011</v>
      </c>
      <c r="B2236" s="13" t="s">
        <v>62</v>
      </c>
      <c r="C2236" s="14" t="s">
        <v>236</v>
      </c>
      <c r="D2236" s="15">
        <v>2011</v>
      </c>
      <c r="E2236" s="13">
        <v>0</v>
      </c>
      <c r="F2236" s="13">
        <v>0</v>
      </c>
      <c r="G2236" s="13">
        <v>0</v>
      </c>
      <c r="H2236" s="13">
        <v>0</v>
      </c>
      <c r="I2236" s="19">
        <v>0.33900000000000002</v>
      </c>
      <c r="J2236" s="19">
        <v>0.71199999999999997</v>
      </c>
    </row>
    <row r="2237" spans="1:10" ht="14.5" x14ac:dyDescent="0.35">
      <c r="A2237" s="12" t="str">
        <f t="shared" si="34"/>
        <v>Spain-Europe-2012</v>
      </c>
      <c r="B2237" s="13" t="s">
        <v>62</v>
      </c>
      <c r="C2237" s="14" t="s">
        <v>236</v>
      </c>
      <c r="D2237" s="15">
        <v>2012</v>
      </c>
      <c r="E2237" s="13">
        <v>0</v>
      </c>
      <c r="F2237" s="13">
        <v>0</v>
      </c>
      <c r="G2237" s="13">
        <v>0</v>
      </c>
      <c r="H2237" s="13">
        <v>0</v>
      </c>
      <c r="I2237" s="19">
        <v>0.48399999999999999</v>
      </c>
      <c r="J2237" s="13">
        <v>0</v>
      </c>
    </row>
    <row r="2238" spans="1:10" ht="14.5" x14ac:dyDescent="0.35">
      <c r="A2238" s="12" t="str">
        <f t="shared" si="34"/>
        <v>Sri Lanka-Asia-2000</v>
      </c>
      <c r="B2238" s="13" t="s">
        <v>60</v>
      </c>
      <c r="C2238" s="14" t="s">
        <v>237</v>
      </c>
      <c r="D2238" s="15">
        <v>2000</v>
      </c>
      <c r="E2238" s="19">
        <v>0.41499999999999998</v>
      </c>
      <c r="F2238" s="19">
        <v>46</v>
      </c>
      <c r="G2238" s="13">
        <v>0</v>
      </c>
      <c r="H2238" s="19">
        <v>140</v>
      </c>
      <c r="I2238" s="19">
        <v>0.13</v>
      </c>
      <c r="J2238" s="19">
        <v>0.71099999999999997</v>
      </c>
    </row>
    <row r="2239" spans="1:10" ht="14.5" x14ac:dyDescent="0.35">
      <c r="A2239" s="12" t="str">
        <f t="shared" si="34"/>
        <v>Sri Lanka-Asia-2001</v>
      </c>
      <c r="B2239" s="13" t="s">
        <v>60</v>
      </c>
      <c r="C2239" s="14" t="s">
        <v>237</v>
      </c>
      <c r="D2239" s="15">
        <v>2001</v>
      </c>
      <c r="E2239" s="19">
        <v>0.318</v>
      </c>
      <c r="F2239" s="19">
        <v>31</v>
      </c>
      <c r="G2239" s="13">
        <v>0</v>
      </c>
      <c r="H2239" s="19">
        <v>120</v>
      </c>
      <c r="I2239" s="19">
        <v>7.0000000000000007E-2</v>
      </c>
      <c r="J2239" s="19">
        <v>1.0999999999999999E-2</v>
      </c>
    </row>
    <row r="2240" spans="1:10" ht="14.5" x14ac:dyDescent="0.35">
      <c r="A2240" s="12" t="str">
        <f t="shared" si="34"/>
        <v>Sri Lanka-Asia-2002</v>
      </c>
      <c r="B2240" s="13" t="s">
        <v>60</v>
      </c>
      <c r="C2240" s="14" t="s">
        <v>237</v>
      </c>
      <c r="D2240" s="15">
        <v>2002</v>
      </c>
      <c r="E2240" s="19">
        <v>0.58699999999999997</v>
      </c>
      <c r="F2240" s="19">
        <v>16</v>
      </c>
      <c r="G2240" s="13">
        <v>0</v>
      </c>
      <c r="H2240" s="19">
        <v>128</v>
      </c>
      <c r="I2240" s="19">
        <v>0.14499999999999999</v>
      </c>
      <c r="J2240" s="19">
        <v>0.26300000000000001</v>
      </c>
    </row>
    <row r="2241" spans="1:10" ht="14.5" x14ac:dyDescent="0.35">
      <c r="A2241" s="12" t="str">
        <f t="shared" si="34"/>
        <v>Sri Lanka-Asia-2003</v>
      </c>
      <c r="B2241" s="13" t="s">
        <v>60</v>
      </c>
      <c r="C2241" s="14" t="s">
        <v>237</v>
      </c>
      <c r="D2241" s="15">
        <v>2003</v>
      </c>
      <c r="E2241" s="19">
        <v>8.4000000000000005E-2</v>
      </c>
      <c r="F2241" s="19">
        <v>47</v>
      </c>
      <c r="G2241" s="13">
        <v>0</v>
      </c>
      <c r="H2241" s="19">
        <v>120</v>
      </c>
      <c r="I2241" s="19">
        <v>7.2999999999999995E-2</v>
      </c>
      <c r="J2241" s="19">
        <v>0.16</v>
      </c>
    </row>
    <row r="2242" spans="1:10" ht="14.5" x14ac:dyDescent="0.35">
      <c r="A2242" s="12" t="str">
        <f t="shared" si="34"/>
        <v>Sri Lanka-Asia-2004</v>
      </c>
      <c r="B2242" s="13" t="s">
        <v>60</v>
      </c>
      <c r="C2242" s="14" t="s">
        <v>237</v>
      </c>
      <c r="D2242" s="15">
        <v>2004</v>
      </c>
      <c r="E2242" s="19">
        <v>0.27500000000000002</v>
      </c>
      <c r="F2242" s="19">
        <v>25</v>
      </c>
      <c r="G2242" s="13">
        <v>0</v>
      </c>
      <c r="H2242" s="19">
        <v>164</v>
      </c>
      <c r="I2242" s="19">
        <v>8.1000000000000003E-2</v>
      </c>
      <c r="J2242" s="19">
        <v>0.49</v>
      </c>
    </row>
    <row r="2243" spans="1:10" ht="14.5" x14ac:dyDescent="0.35">
      <c r="A2243" s="12" t="str">
        <f t="shared" ref="A2243:A2306" si="35">C2243&amp;"-"&amp;D2243</f>
        <v>Sri Lanka-Asia-2005</v>
      </c>
      <c r="B2243" s="13" t="s">
        <v>60</v>
      </c>
      <c r="C2243" s="14" t="s">
        <v>237</v>
      </c>
      <c r="D2243" s="15">
        <v>2005</v>
      </c>
      <c r="E2243" s="19">
        <v>0.189</v>
      </c>
      <c r="F2243" s="19">
        <v>35</v>
      </c>
      <c r="G2243" s="13">
        <v>0</v>
      </c>
      <c r="H2243" s="19">
        <v>224</v>
      </c>
      <c r="I2243" s="19">
        <v>0.05</v>
      </c>
      <c r="J2243" s="13">
        <v>0</v>
      </c>
    </row>
    <row r="2244" spans="1:10" ht="14.5" x14ac:dyDescent="0.35">
      <c r="A2244" s="12" t="str">
        <f t="shared" si="35"/>
        <v>Sri Lanka-Asia-2006</v>
      </c>
      <c r="B2244" s="13" t="s">
        <v>60</v>
      </c>
      <c r="C2244" s="14" t="s">
        <v>237</v>
      </c>
      <c r="D2244" s="15">
        <v>2006</v>
      </c>
      <c r="E2244" s="19">
        <v>0.41499999999999998</v>
      </c>
      <c r="F2244" s="19">
        <v>51</v>
      </c>
      <c r="G2244" s="13">
        <v>0</v>
      </c>
      <c r="H2244" s="19">
        <v>194</v>
      </c>
      <c r="I2244" s="19">
        <v>1.2E-2</v>
      </c>
      <c r="J2244" s="19">
        <v>0.13300000000000001</v>
      </c>
    </row>
    <row r="2245" spans="1:10" ht="14.5" x14ac:dyDescent="0.35">
      <c r="A2245" s="12" t="str">
        <f t="shared" si="35"/>
        <v>Sri Lanka-Asia-2007</v>
      </c>
      <c r="B2245" s="13" t="s">
        <v>60</v>
      </c>
      <c r="C2245" s="14" t="s">
        <v>237</v>
      </c>
      <c r="D2245" s="15">
        <v>2007</v>
      </c>
      <c r="E2245" s="19">
        <v>0.26100000000000001</v>
      </c>
      <c r="F2245" s="19">
        <v>56</v>
      </c>
      <c r="G2245" s="13">
        <v>0</v>
      </c>
      <c r="H2245" s="19">
        <v>80</v>
      </c>
      <c r="I2245" s="19">
        <v>0.03</v>
      </c>
      <c r="J2245" s="19">
        <v>0.06</v>
      </c>
    </row>
    <row r="2246" spans="1:10" ht="14.5" x14ac:dyDescent="0.35">
      <c r="A2246" s="12" t="str">
        <f t="shared" si="35"/>
        <v>Sri Lanka-Asia-2008</v>
      </c>
      <c r="B2246" s="13" t="s">
        <v>60</v>
      </c>
      <c r="C2246" s="14" t="s">
        <v>237</v>
      </c>
      <c r="D2246" s="15">
        <v>2008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</row>
    <row r="2247" spans="1:10" ht="14.5" x14ac:dyDescent="0.35">
      <c r="A2247" s="12" t="str">
        <f t="shared" si="35"/>
        <v>Sri Lanka-Asia-2009</v>
      </c>
      <c r="B2247" s="13" t="s">
        <v>60</v>
      </c>
      <c r="C2247" s="14" t="s">
        <v>237</v>
      </c>
      <c r="D2247" s="15">
        <v>2009</v>
      </c>
      <c r="E2247" s="19">
        <v>0.64800000000000002</v>
      </c>
      <c r="F2247" s="19">
        <v>17</v>
      </c>
      <c r="G2247" s="13">
        <v>0</v>
      </c>
      <c r="H2247" s="19">
        <v>128</v>
      </c>
      <c r="I2247" s="19">
        <v>5.6000000000000001E-2</v>
      </c>
      <c r="J2247" s="13">
        <v>0</v>
      </c>
    </row>
    <row r="2248" spans="1:10" ht="14.5" x14ac:dyDescent="0.35">
      <c r="A2248" s="12" t="str">
        <f t="shared" si="35"/>
        <v>Sri Lanka-Asia-2010</v>
      </c>
      <c r="B2248" s="13" t="s">
        <v>60</v>
      </c>
      <c r="C2248" s="14" t="s">
        <v>237</v>
      </c>
      <c r="D2248" s="15">
        <v>2010</v>
      </c>
      <c r="E2248" s="19">
        <v>0.33200000000000002</v>
      </c>
      <c r="F2248" s="19">
        <v>1</v>
      </c>
      <c r="G2248" s="13">
        <v>0</v>
      </c>
      <c r="H2248" s="19">
        <v>172</v>
      </c>
      <c r="I2248" s="19">
        <v>0.79700000000000004</v>
      </c>
      <c r="J2248" s="19">
        <v>1.087</v>
      </c>
    </row>
    <row r="2249" spans="1:10" ht="14.5" x14ac:dyDescent="0.35">
      <c r="A2249" s="12" t="str">
        <f t="shared" si="35"/>
        <v>Sri Lanka-Asia-2011</v>
      </c>
      <c r="B2249" s="13" t="s">
        <v>60</v>
      </c>
      <c r="C2249" s="14" t="s">
        <v>237</v>
      </c>
      <c r="D2249" s="15">
        <v>2011</v>
      </c>
      <c r="E2249" s="19">
        <v>0.47599999999999998</v>
      </c>
      <c r="F2249" s="19">
        <v>3</v>
      </c>
      <c r="G2249" s="13">
        <v>0</v>
      </c>
      <c r="H2249" s="19">
        <v>107</v>
      </c>
      <c r="I2249" s="19">
        <v>0.74299999999999999</v>
      </c>
      <c r="J2249" s="19">
        <v>1.0069999999999999</v>
      </c>
    </row>
    <row r="2250" spans="1:10" ht="14.5" x14ac:dyDescent="0.35">
      <c r="A2250" s="12" t="str">
        <f t="shared" si="35"/>
        <v>Sri Lanka-Asia-2012</v>
      </c>
      <c r="B2250" s="13" t="s">
        <v>60</v>
      </c>
      <c r="C2250" s="14" t="s">
        <v>237</v>
      </c>
      <c r="D2250" s="15">
        <v>2012</v>
      </c>
      <c r="E2250" s="13">
        <v>0</v>
      </c>
      <c r="F2250" s="13">
        <v>0</v>
      </c>
      <c r="G2250" s="13">
        <v>0</v>
      </c>
      <c r="H2250" s="13">
        <v>0</v>
      </c>
      <c r="I2250" s="19">
        <v>0.34</v>
      </c>
      <c r="J2250" s="19">
        <v>0.86299999999999999</v>
      </c>
    </row>
    <row r="2251" spans="1:10" ht="14.5" x14ac:dyDescent="0.35">
      <c r="A2251" s="12" t="str">
        <f t="shared" si="35"/>
        <v>St. Kitts and Nevis-The Americas-2000</v>
      </c>
      <c r="B2251" s="13" t="s">
        <v>70</v>
      </c>
      <c r="C2251" s="14" t="s">
        <v>238</v>
      </c>
      <c r="D2251" s="15">
        <v>2000</v>
      </c>
      <c r="E2251" s="13">
        <v>0</v>
      </c>
      <c r="F2251" s="13">
        <v>0</v>
      </c>
      <c r="G2251" s="13">
        <v>0</v>
      </c>
      <c r="H2251" s="13">
        <v>0</v>
      </c>
      <c r="I2251" s="19">
        <v>0.44600000000000001</v>
      </c>
      <c r="J2251" s="19">
        <v>0.78500000000000003</v>
      </c>
    </row>
    <row r="2252" spans="1:10" ht="14.5" x14ac:dyDescent="0.35">
      <c r="A2252" s="12" t="str">
        <f t="shared" si="35"/>
        <v>St. Kitts and Nevis-The Americas-2001</v>
      </c>
      <c r="B2252" s="13" t="s">
        <v>70</v>
      </c>
      <c r="C2252" s="14" t="s">
        <v>238</v>
      </c>
      <c r="D2252" s="15">
        <v>2001</v>
      </c>
      <c r="E2252" s="13">
        <v>0</v>
      </c>
      <c r="F2252" s="13">
        <v>0</v>
      </c>
      <c r="G2252" s="13">
        <v>0</v>
      </c>
      <c r="H2252" s="13">
        <v>0</v>
      </c>
      <c r="I2252" s="19">
        <v>0.50600000000000001</v>
      </c>
      <c r="J2252" s="13">
        <v>0</v>
      </c>
    </row>
    <row r="2253" spans="1:10" ht="14.5" x14ac:dyDescent="0.35">
      <c r="A2253" s="12" t="str">
        <f t="shared" si="35"/>
        <v>St. Kitts and Nevis-The Americas-2002</v>
      </c>
      <c r="B2253" s="13" t="s">
        <v>70</v>
      </c>
      <c r="C2253" s="14" t="s">
        <v>238</v>
      </c>
      <c r="D2253" s="15">
        <v>2002</v>
      </c>
      <c r="E2253" s="19">
        <v>0.41199999999999998</v>
      </c>
      <c r="F2253" s="19">
        <v>46</v>
      </c>
      <c r="G2253" s="13">
        <v>0</v>
      </c>
      <c r="H2253" s="19">
        <v>150</v>
      </c>
      <c r="I2253" s="19">
        <v>0.17</v>
      </c>
      <c r="J2253" s="19">
        <v>0.751</v>
      </c>
    </row>
    <row r="2254" spans="1:10" ht="14.5" x14ac:dyDescent="0.35">
      <c r="A2254" s="12" t="str">
        <f t="shared" si="35"/>
        <v>St. Kitts and Nevis-The Americas-2003</v>
      </c>
      <c r="B2254" s="13" t="s">
        <v>70</v>
      </c>
      <c r="C2254" s="14" t="s">
        <v>238</v>
      </c>
      <c r="D2254" s="15">
        <v>2003</v>
      </c>
      <c r="E2254" s="19">
        <v>0.318</v>
      </c>
      <c r="F2254" s="19">
        <v>31</v>
      </c>
      <c r="G2254" s="13">
        <v>0</v>
      </c>
      <c r="H2254" s="19">
        <v>120</v>
      </c>
      <c r="I2254" s="19">
        <v>0.09</v>
      </c>
      <c r="J2254" s="19">
        <v>0.10299999999999999</v>
      </c>
    </row>
    <row r="2255" spans="1:10" ht="14.5" x14ac:dyDescent="0.35">
      <c r="A2255" s="12" t="str">
        <f t="shared" si="35"/>
        <v>St. Kitts and Nevis-The Americas-2004</v>
      </c>
      <c r="B2255" s="13" t="s">
        <v>70</v>
      </c>
      <c r="C2255" s="14" t="s">
        <v>238</v>
      </c>
      <c r="D2255" s="15">
        <v>2004</v>
      </c>
      <c r="E2255" s="19">
        <v>0.58699999999999997</v>
      </c>
      <c r="F2255" s="19">
        <v>16</v>
      </c>
      <c r="G2255" s="13">
        <v>0</v>
      </c>
      <c r="H2255" s="19">
        <v>128</v>
      </c>
      <c r="I2255" s="19">
        <v>0.154</v>
      </c>
      <c r="J2255" s="19">
        <v>0.26400000000000001</v>
      </c>
    </row>
    <row r="2256" spans="1:10" ht="14.5" x14ac:dyDescent="0.35">
      <c r="A2256" s="12" t="str">
        <f t="shared" si="35"/>
        <v>St. Kitts and Nevis-The Americas-2005</v>
      </c>
      <c r="B2256" s="13" t="s">
        <v>70</v>
      </c>
      <c r="C2256" s="14" t="s">
        <v>238</v>
      </c>
      <c r="D2256" s="15">
        <v>2005</v>
      </c>
      <c r="E2256" s="19">
        <v>8.4000000000000005E-2</v>
      </c>
      <c r="F2256" s="19">
        <v>47</v>
      </c>
      <c r="G2256" s="13">
        <v>0</v>
      </c>
      <c r="H2256" s="19">
        <v>120</v>
      </c>
      <c r="I2256" s="19">
        <v>7.4999999999999997E-2</v>
      </c>
      <c r="J2256" s="19">
        <v>0.56999999999999995</v>
      </c>
    </row>
    <row r="2257" spans="1:10" ht="14.5" x14ac:dyDescent="0.35">
      <c r="A2257" s="12" t="str">
        <f t="shared" si="35"/>
        <v>St. Kitts and Nevis-The Americas-2006</v>
      </c>
      <c r="B2257" s="13" t="s">
        <v>70</v>
      </c>
      <c r="C2257" s="14" t="s">
        <v>238</v>
      </c>
      <c r="D2257" s="15">
        <v>2006</v>
      </c>
      <c r="E2257" s="19">
        <v>0.189</v>
      </c>
      <c r="F2257" s="19">
        <v>9</v>
      </c>
      <c r="G2257" s="13">
        <v>0</v>
      </c>
      <c r="H2257" s="19">
        <v>224</v>
      </c>
      <c r="I2257" s="19">
        <v>0.06</v>
      </c>
      <c r="J2257" s="13">
        <v>0</v>
      </c>
    </row>
    <row r="2258" spans="1:10" ht="14.5" x14ac:dyDescent="0.35">
      <c r="A2258" s="12" t="str">
        <f t="shared" si="35"/>
        <v>St. Kitts and Nevis-The Americas-2007</v>
      </c>
      <c r="B2258" s="13" t="s">
        <v>70</v>
      </c>
      <c r="C2258" s="14" t="s">
        <v>238</v>
      </c>
      <c r="D2258" s="15">
        <v>2007</v>
      </c>
      <c r="E2258" s="19">
        <v>0.27500000000000002</v>
      </c>
      <c r="F2258" s="19">
        <v>25</v>
      </c>
      <c r="G2258" s="13">
        <v>0</v>
      </c>
      <c r="H2258" s="19">
        <v>164</v>
      </c>
      <c r="I2258" s="19">
        <v>0.1</v>
      </c>
      <c r="J2258" s="19">
        <v>0.51200000000000001</v>
      </c>
    </row>
    <row r="2259" spans="1:10" ht="14.5" x14ac:dyDescent="0.35">
      <c r="A2259" s="12" t="str">
        <f t="shared" si="35"/>
        <v>St. Kitts and Nevis-The Americas-2008</v>
      </c>
      <c r="B2259" s="13" t="s">
        <v>70</v>
      </c>
      <c r="C2259" s="14" t="s">
        <v>238</v>
      </c>
      <c r="D2259" s="15">
        <v>2008</v>
      </c>
      <c r="E2259" s="19">
        <v>0.42099999999999999</v>
      </c>
      <c r="F2259" s="19">
        <v>51</v>
      </c>
      <c r="G2259" s="13">
        <v>0</v>
      </c>
      <c r="H2259" s="19">
        <v>194</v>
      </c>
      <c r="I2259" s="19">
        <v>1.6E-2</v>
      </c>
      <c r="J2259" s="19">
        <v>0.21099999999999999</v>
      </c>
    </row>
    <row r="2260" spans="1:10" ht="14.5" x14ac:dyDescent="0.35">
      <c r="A2260" s="12" t="str">
        <f t="shared" si="35"/>
        <v>St. Kitts and Nevis-The Americas-2009</v>
      </c>
      <c r="B2260" s="13" t="s">
        <v>70</v>
      </c>
      <c r="C2260" s="14" t="s">
        <v>238</v>
      </c>
      <c r="D2260" s="15">
        <v>2009</v>
      </c>
      <c r="E2260" s="19">
        <v>0.26100000000000001</v>
      </c>
      <c r="F2260" s="19">
        <v>56</v>
      </c>
      <c r="G2260" s="13">
        <v>0</v>
      </c>
      <c r="H2260" s="19">
        <v>80</v>
      </c>
      <c r="I2260" s="19">
        <v>0.04</v>
      </c>
      <c r="J2260" s="19">
        <v>9.7000000000000003E-2</v>
      </c>
    </row>
    <row r="2261" spans="1:10" ht="14.5" x14ac:dyDescent="0.35">
      <c r="A2261" s="12" t="str">
        <f t="shared" si="35"/>
        <v>St. Kitts and Nevis-The Americas-2010</v>
      </c>
      <c r="B2261" s="13" t="s">
        <v>70</v>
      </c>
      <c r="C2261" s="14" t="s">
        <v>238</v>
      </c>
      <c r="D2261" s="15">
        <v>2010</v>
      </c>
      <c r="E2261" s="19">
        <v>0.64800000000000002</v>
      </c>
      <c r="F2261" s="19">
        <v>17</v>
      </c>
      <c r="G2261" s="13">
        <v>0</v>
      </c>
      <c r="H2261" s="19">
        <v>128</v>
      </c>
      <c r="I2261" s="19">
        <v>7.0000000000000007E-2</v>
      </c>
      <c r="J2261" s="13">
        <v>0</v>
      </c>
    </row>
    <row r="2262" spans="1:10" ht="14.5" x14ac:dyDescent="0.35">
      <c r="A2262" s="12" t="str">
        <f t="shared" si="35"/>
        <v>St. Kitts and Nevis-The Americas-2011</v>
      </c>
      <c r="B2262" s="13" t="s">
        <v>70</v>
      </c>
      <c r="C2262" s="14" t="s">
        <v>238</v>
      </c>
      <c r="D2262" s="15">
        <v>2011</v>
      </c>
      <c r="E2262" s="19">
        <v>0.47499999999999998</v>
      </c>
      <c r="F2262" s="19">
        <v>3</v>
      </c>
      <c r="G2262" s="13">
        <v>0</v>
      </c>
      <c r="H2262" s="19">
        <v>109</v>
      </c>
      <c r="I2262" s="19">
        <v>0.76</v>
      </c>
      <c r="J2262" s="19">
        <v>1.004</v>
      </c>
    </row>
    <row r="2263" spans="1:10" ht="14.5" x14ac:dyDescent="0.35">
      <c r="A2263" s="12" t="str">
        <f t="shared" si="35"/>
        <v>St. Kitts and Nevis-The Americas-2012</v>
      </c>
      <c r="B2263" s="13" t="s">
        <v>70</v>
      </c>
      <c r="C2263" s="14" t="s">
        <v>238</v>
      </c>
      <c r="D2263" s="15">
        <v>2012</v>
      </c>
      <c r="E2263" s="19">
        <v>0.34699999999999998</v>
      </c>
      <c r="F2263" s="19">
        <v>1</v>
      </c>
      <c r="G2263" s="13">
        <v>0</v>
      </c>
      <c r="H2263" s="19">
        <v>172</v>
      </c>
      <c r="I2263" s="19">
        <v>0.80500000000000005</v>
      </c>
      <c r="J2263" s="19">
        <v>1.0780000000000001</v>
      </c>
    </row>
    <row r="2264" spans="1:10" ht="14.5" x14ac:dyDescent="0.35">
      <c r="A2264" s="12" t="str">
        <f t="shared" si="35"/>
        <v>St. Lucia-The Americas-2000</v>
      </c>
      <c r="B2264" s="13" t="s">
        <v>70</v>
      </c>
      <c r="C2264" s="14" t="s">
        <v>239</v>
      </c>
      <c r="D2264" s="15">
        <v>2000</v>
      </c>
      <c r="E2264" s="13">
        <v>0</v>
      </c>
      <c r="F2264" s="13">
        <v>0</v>
      </c>
      <c r="G2264" s="13">
        <v>0</v>
      </c>
      <c r="H2264" s="13">
        <v>0</v>
      </c>
      <c r="I2264" s="19">
        <v>0.49</v>
      </c>
      <c r="J2264" s="19">
        <v>0.80500000000000005</v>
      </c>
    </row>
    <row r="2265" spans="1:10" ht="14.5" x14ac:dyDescent="0.35">
      <c r="A2265" s="12" t="str">
        <f t="shared" si="35"/>
        <v>St. Lucia-The Americas-2001</v>
      </c>
      <c r="B2265" s="13" t="s">
        <v>70</v>
      </c>
      <c r="C2265" s="14" t="s">
        <v>239</v>
      </c>
      <c r="D2265" s="15">
        <v>2001</v>
      </c>
      <c r="E2265" s="13">
        <v>0</v>
      </c>
      <c r="F2265" s="13">
        <v>0</v>
      </c>
      <c r="G2265" s="13">
        <v>0</v>
      </c>
      <c r="H2265" s="13">
        <v>0</v>
      </c>
      <c r="I2265" s="19">
        <v>0.42</v>
      </c>
      <c r="J2265" s="19">
        <v>0.89600000000000002</v>
      </c>
    </row>
    <row r="2266" spans="1:10" ht="14.5" x14ac:dyDescent="0.35">
      <c r="A2266" s="12" t="str">
        <f t="shared" si="35"/>
        <v>St. Lucia-The Americas-2002</v>
      </c>
      <c r="B2266" s="13" t="s">
        <v>70</v>
      </c>
      <c r="C2266" s="14" t="s">
        <v>239</v>
      </c>
      <c r="D2266" s="15">
        <v>2002</v>
      </c>
      <c r="E2266" s="13">
        <v>0</v>
      </c>
      <c r="F2266" s="13">
        <v>0</v>
      </c>
      <c r="G2266" s="13">
        <v>0</v>
      </c>
      <c r="H2266" s="13">
        <v>0</v>
      </c>
      <c r="I2266" s="19">
        <v>0.54</v>
      </c>
      <c r="J2266" s="13">
        <v>0</v>
      </c>
    </row>
    <row r="2267" spans="1:10" ht="14.5" x14ac:dyDescent="0.35">
      <c r="A2267" s="12" t="str">
        <f t="shared" si="35"/>
        <v>St. Lucia-The Americas-2003</v>
      </c>
      <c r="B2267" s="13" t="s">
        <v>70</v>
      </c>
      <c r="C2267" s="14" t="s">
        <v>239</v>
      </c>
      <c r="D2267" s="15">
        <v>2003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</row>
    <row r="2268" spans="1:10" ht="14.5" x14ac:dyDescent="0.35">
      <c r="A2268" s="12" t="str">
        <f t="shared" si="35"/>
        <v>St. Lucia-The Americas-2004</v>
      </c>
      <c r="B2268" s="13" t="s">
        <v>70</v>
      </c>
      <c r="C2268" s="14" t="s">
        <v>239</v>
      </c>
      <c r="D2268" s="15">
        <v>2004</v>
      </c>
      <c r="E2268" s="19">
        <v>0.39300000000000002</v>
      </c>
      <c r="F2268" s="19">
        <v>46</v>
      </c>
      <c r="G2268" s="13">
        <v>0</v>
      </c>
      <c r="H2268" s="19">
        <v>163</v>
      </c>
      <c r="I2268" s="19">
        <v>0.2</v>
      </c>
      <c r="J2268" s="19">
        <v>0.81100000000000005</v>
      </c>
    </row>
    <row r="2269" spans="1:10" ht="14.5" x14ac:dyDescent="0.35">
      <c r="A2269" s="12" t="str">
        <f t="shared" si="35"/>
        <v>St. Lucia-The Americas-2005</v>
      </c>
      <c r="B2269" s="13" t="s">
        <v>70</v>
      </c>
      <c r="C2269" s="14" t="s">
        <v>239</v>
      </c>
      <c r="D2269" s="15">
        <v>2005</v>
      </c>
      <c r="E2269" s="19">
        <v>0.318</v>
      </c>
      <c r="F2269" s="19">
        <v>31</v>
      </c>
      <c r="G2269" s="13">
        <v>0</v>
      </c>
      <c r="H2269" s="19">
        <v>120</v>
      </c>
      <c r="I2269" s="19">
        <v>9.0999999999999998E-2</v>
      </c>
      <c r="J2269" s="19">
        <v>0.108</v>
      </c>
    </row>
    <row r="2270" spans="1:10" ht="14.5" x14ac:dyDescent="0.35">
      <c r="A2270" s="12" t="str">
        <f t="shared" si="35"/>
        <v>St. Lucia-The Americas-2006</v>
      </c>
      <c r="B2270" s="13" t="s">
        <v>70</v>
      </c>
      <c r="C2270" s="14" t="s">
        <v>239</v>
      </c>
      <c r="D2270" s="15">
        <v>2006</v>
      </c>
      <c r="E2270" s="19">
        <v>0.58699999999999997</v>
      </c>
      <c r="F2270" s="19">
        <v>16</v>
      </c>
      <c r="G2270" s="13">
        <v>0</v>
      </c>
      <c r="H2270" s="19">
        <v>128</v>
      </c>
      <c r="I2270" s="19">
        <v>0.2</v>
      </c>
      <c r="J2270" s="19">
        <v>0.26600000000000001</v>
      </c>
    </row>
    <row r="2271" spans="1:10" ht="14.5" x14ac:dyDescent="0.35">
      <c r="A2271" s="12" t="str">
        <f t="shared" si="35"/>
        <v>St. Lucia-The Americas-2007</v>
      </c>
      <c r="B2271" s="13" t="s">
        <v>70</v>
      </c>
      <c r="C2271" s="14" t="s">
        <v>239</v>
      </c>
      <c r="D2271" s="15">
        <v>2007</v>
      </c>
      <c r="E2271" s="19">
        <v>8.4000000000000005E-2</v>
      </c>
      <c r="F2271" s="19">
        <v>47</v>
      </c>
      <c r="G2271" s="13">
        <v>0</v>
      </c>
      <c r="H2271" s="19">
        <v>120</v>
      </c>
      <c r="I2271" s="19">
        <v>0.08</v>
      </c>
      <c r="J2271" s="19">
        <v>0.71899999999999997</v>
      </c>
    </row>
    <row r="2272" spans="1:10" ht="14.5" x14ac:dyDescent="0.35">
      <c r="A2272" s="12" t="str">
        <f t="shared" si="35"/>
        <v>St. Lucia-The Americas-2008</v>
      </c>
      <c r="B2272" s="13" t="s">
        <v>70</v>
      </c>
      <c r="C2272" s="14" t="s">
        <v>239</v>
      </c>
      <c r="D2272" s="15">
        <v>2008</v>
      </c>
      <c r="E2272" s="19">
        <v>0.254</v>
      </c>
      <c r="F2272" s="19">
        <v>25</v>
      </c>
      <c r="G2272" s="13">
        <v>0</v>
      </c>
      <c r="H2272" s="19">
        <v>164</v>
      </c>
      <c r="I2272" s="19">
        <v>0.16</v>
      </c>
      <c r="J2272" s="19">
        <v>0.52200000000000002</v>
      </c>
    </row>
    <row r="2273" spans="1:10" ht="14.5" x14ac:dyDescent="0.35">
      <c r="A2273" s="12" t="str">
        <f t="shared" si="35"/>
        <v>St. Lucia-The Americas-2009</v>
      </c>
      <c r="B2273" s="13" t="s">
        <v>70</v>
      </c>
      <c r="C2273" s="14" t="s">
        <v>239</v>
      </c>
      <c r="D2273" s="15">
        <v>2009</v>
      </c>
      <c r="E2273" s="19">
        <v>0.189</v>
      </c>
      <c r="F2273" s="19">
        <v>9</v>
      </c>
      <c r="G2273" s="13">
        <v>0</v>
      </c>
      <c r="H2273" s="19">
        <v>224</v>
      </c>
      <c r="I2273" s="19">
        <v>7.0000000000000007E-2</v>
      </c>
      <c r="J2273" s="13">
        <v>0</v>
      </c>
    </row>
    <row r="2274" spans="1:10" ht="14.5" x14ac:dyDescent="0.35">
      <c r="A2274" s="12" t="str">
        <f t="shared" si="35"/>
        <v>St. Lucia-The Americas-2010</v>
      </c>
      <c r="B2274" s="13" t="s">
        <v>70</v>
      </c>
      <c r="C2274" s="14" t="s">
        <v>239</v>
      </c>
      <c r="D2274" s="15">
        <v>2010</v>
      </c>
      <c r="E2274" s="19">
        <v>0.42099999999999999</v>
      </c>
      <c r="F2274" s="19">
        <v>51</v>
      </c>
      <c r="G2274" s="13">
        <v>0</v>
      </c>
      <c r="H2274" s="19">
        <v>194</v>
      </c>
      <c r="I2274" s="19">
        <v>1.2999999999999999E-2</v>
      </c>
      <c r="J2274" s="19">
        <v>0.27800000000000002</v>
      </c>
    </row>
    <row r="2275" spans="1:10" ht="14.5" x14ac:dyDescent="0.35">
      <c r="A2275" s="12" t="str">
        <f t="shared" si="35"/>
        <v>St. Lucia-The Americas-2011</v>
      </c>
      <c r="B2275" s="13" t="s">
        <v>70</v>
      </c>
      <c r="C2275" s="14" t="s">
        <v>239</v>
      </c>
      <c r="D2275" s="15">
        <v>2011</v>
      </c>
      <c r="E2275" s="19">
        <v>0.26200000000000001</v>
      </c>
      <c r="F2275" s="19">
        <v>56</v>
      </c>
      <c r="G2275" s="13">
        <v>0</v>
      </c>
      <c r="H2275" s="19">
        <v>80</v>
      </c>
      <c r="I2275" s="19">
        <v>0.05</v>
      </c>
      <c r="J2275" s="19">
        <v>0.219</v>
      </c>
    </row>
    <row r="2276" spans="1:10" ht="14.5" x14ac:dyDescent="0.35">
      <c r="A2276" s="12" t="str">
        <f t="shared" si="35"/>
        <v>St. Lucia-The Americas-2012</v>
      </c>
      <c r="B2276" s="13" t="s">
        <v>70</v>
      </c>
      <c r="C2276" s="14" t="s">
        <v>239</v>
      </c>
      <c r="D2276" s="15">
        <v>2012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</row>
    <row r="2277" spans="1:10" ht="14.5" x14ac:dyDescent="0.35">
      <c r="A2277" s="12" t="str">
        <f t="shared" si="35"/>
        <v>St. Martin (French part)-The Americas-2000</v>
      </c>
      <c r="B2277" s="13" t="s">
        <v>70</v>
      </c>
      <c r="C2277" s="14" t="s">
        <v>240</v>
      </c>
      <c r="D2277" s="15">
        <v>2000</v>
      </c>
      <c r="E2277" s="19">
        <v>0.64800000000000002</v>
      </c>
      <c r="F2277" s="19">
        <v>17</v>
      </c>
      <c r="G2277" s="13">
        <v>0</v>
      </c>
      <c r="H2277" s="19">
        <v>128</v>
      </c>
      <c r="I2277" s="19">
        <v>8.1000000000000003E-2</v>
      </c>
      <c r="J2277" s="13">
        <v>0</v>
      </c>
    </row>
    <row r="2278" spans="1:10" ht="14.5" x14ac:dyDescent="0.35">
      <c r="A2278" s="12" t="str">
        <f t="shared" si="35"/>
        <v>St. Martin (French part)-The Americas-2001</v>
      </c>
      <c r="B2278" s="13" t="s">
        <v>70</v>
      </c>
      <c r="C2278" s="14" t="s">
        <v>240</v>
      </c>
      <c r="D2278" s="15">
        <v>2001</v>
      </c>
      <c r="E2278" s="19">
        <v>0.34399999999999997</v>
      </c>
      <c r="F2278" s="19">
        <v>1</v>
      </c>
      <c r="G2278" s="13">
        <v>0</v>
      </c>
      <c r="H2278" s="19">
        <v>172</v>
      </c>
      <c r="I2278" s="19">
        <v>0.81200000000000006</v>
      </c>
      <c r="J2278" s="19">
        <v>1.0920000000000001</v>
      </c>
    </row>
    <row r="2279" spans="1:10" ht="14.5" x14ac:dyDescent="0.35">
      <c r="A2279" s="12" t="str">
        <f t="shared" si="35"/>
        <v>St. Martin (French part)-The Americas-2002</v>
      </c>
      <c r="B2279" s="13" t="s">
        <v>70</v>
      </c>
      <c r="C2279" s="14" t="s">
        <v>240</v>
      </c>
      <c r="D2279" s="15">
        <v>2002</v>
      </c>
      <c r="E2279" s="19">
        <v>0.47299999999999998</v>
      </c>
      <c r="F2279" s="19">
        <v>3</v>
      </c>
      <c r="G2279" s="13">
        <v>0</v>
      </c>
      <c r="H2279" s="19">
        <v>109</v>
      </c>
      <c r="I2279" s="19">
        <v>0.79500000000000004</v>
      </c>
      <c r="J2279" s="19">
        <v>1.046</v>
      </c>
    </row>
    <row r="2280" spans="1:10" ht="14.5" x14ac:dyDescent="0.35">
      <c r="A2280" s="12" t="str">
        <f t="shared" si="35"/>
        <v>St. Martin (French part)-The Americas-2003</v>
      </c>
      <c r="B2280" s="13" t="s">
        <v>70</v>
      </c>
      <c r="C2280" s="14" t="s">
        <v>240</v>
      </c>
      <c r="D2280" s="15">
        <v>2003</v>
      </c>
      <c r="E2280" s="13">
        <v>0</v>
      </c>
      <c r="F2280" s="13">
        <v>0</v>
      </c>
      <c r="G2280" s="13">
        <v>0</v>
      </c>
      <c r="H2280" s="13">
        <v>0</v>
      </c>
      <c r="I2280" s="19">
        <v>0.5</v>
      </c>
      <c r="J2280" s="19">
        <v>0.91</v>
      </c>
    </row>
    <row r="2281" spans="1:10" ht="14.5" x14ac:dyDescent="0.35">
      <c r="A2281" s="12" t="str">
        <f t="shared" si="35"/>
        <v>St. Martin (French part)-The Americas-2004</v>
      </c>
      <c r="B2281" s="13" t="s">
        <v>70</v>
      </c>
      <c r="C2281" s="14" t="s">
        <v>240</v>
      </c>
      <c r="D2281" s="15">
        <v>2004</v>
      </c>
      <c r="E2281" s="13">
        <v>0</v>
      </c>
      <c r="F2281" s="13">
        <v>0</v>
      </c>
      <c r="G2281" s="13">
        <v>0</v>
      </c>
      <c r="H2281" s="13">
        <v>0</v>
      </c>
      <c r="I2281" s="19">
        <v>0.49</v>
      </c>
      <c r="J2281" s="19">
        <v>0.82299999999999995</v>
      </c>
    </row>
    <row r="2282" spans="1:10" ht="14.5" x14ac:dyDescent="0.35">
      <c r="A2282" s="12" t="str">
        <f t="shared" si="35"/>
        <v>St. Martin (French part)-The Americas-2005</v>
      </c>
      <c r="B2282" s="13" t="s">
        <v>70</v>
      </c>
      <c r="C2282" s="14" t="s">
        <v>240</v>
      </c>
      <c r="D2282" s="15">
        <v>2005</v>
      </c>
      <c r="E2282" s="13">
        <v>0</v>
      </c>
      <c r="F2282" s="13">
        <v>0</v>
      </c>
      <c r="G2282" s="13">
        <v>0</v>
      </c>
      <c r="H2282" s="13">
        <v>0</v>
      </c>
      <c r="I2282" s="19">
        <v>0.57699999999999996</v>
      </c>
      <c r="J2282" s="13">
        <v>0</v>
      </c>
    </row>
    <row r="2283" spans="1:10" ht="14.5" x14ac:dyDescent="0.35">
      <c r="A2283" s="12" t="str">
        <f t="shared" si="35"/>
        <v>St. Martin (French part)-The Americas-2006</v>
      </c>
      <c r="B2283" s="13" t="s">
        <v>70</v>
      </c>
      <c r="C2283" s="14" t="s">
        <v>240</v>
      </c>
      <c r="D2283" s="15">
        <v>2006</v>
      </c>
      <c r="E2283" s="19">
        <v>0.38300000000000001</v>
      </c>
      <c r="F2283" s="19">
        <v>45</v>
      </c>
      <c r="G2283" s="13">
        <v>0</v>
      </c>
      <c r="H2283" s="19">
        <v>163</v>
      </c>
      <c r="I2283" s="19">
        <v>0.28000000000000003</v>
      </c>
      <c r="J2283" s="19">
        <v>0.83799999999999997</v>
      </c>
    </row>
    <row r="2284" spans="1:10" ht="14.5" x14ac:dyDescent="0.35">
      <c r="A2284" s="12" t="str">
        <f t="shared" si="35"/>
        <v>St. Martin (French part)-The Americas-2007</v>
      </c>
      <c r="B2284" s="13" t="s">
        <v>70</v>
      </c>
      <c r="C2284" s="14" t="s">
        <v>240</v>
      </c>
      <c r="D2284" s="15">
        <v>2007</v>
      </c>
      <c r="E2284" s="19">
        <v>0.318</v>
      </c>
      <c r="F2284" s="19">
        <v>31</v>
      </c>
      <c r="G2284" s="13">
        <v>0</v>
      </c>
      <c r="H2284" s="19">
        <v>120</v>
      </c>
      <c r="I2284" s="19">
        <v>0.1</v>
      </c>
      <c r="J2284" s="19">
        <v>0.13900000000000001</v>
      </c>
    </row>
    <row r="2285" spans="1:10" ht="14.5" x14ac:dyDescent="0.35">
      <c r="A2285" s="12" t="str">
        <f t="shared" si="35"/>
        <v>St. Martin (French part)-The Americas-2008</v>
      </c>
      <c r="B2285" s="13" t="s">
        <v>70</v>
      </c>
      <c r="C2285" s="14" t="s">
        <v>240</v>
      </c>
      <c r="D2285" s="15">
        <v>2008</v>
      </c>
      <c r="E2285" s="19">
        <v>0.59</v>
      </c>
      <c r="F2285" s="19">
        <v>16</v>
      </c>
      <c r="G2285" s="13">
        <v>0</v>
      </c>
      <c r="H2285" s="19">
        <v>128</v>
      </c>
      <c r="I2285" s="19">
        <v>0.22800000000000001</v>
      </c>
      <c r="J2285" s="19">
        <v>0.26700000000000002</v>
      </c>
    </row>
    <row r="2286" spans="1:10" ht="14.5" x14ac:dyDescent="0.35">
      <c r="A2286" s="12" t="str">
        <f t="shared" si="35"/>
        <v>St. Martin (French part)-The Americas-2009</v>
      </c>
      <c r="B2286" s="13" t="s">
        <v>70</v>
      </c>
      <c r="C2286" s="14" t="s">
        <v>240</v>
      </c>
      <c r="D2286" s="15">
        <v>2009</v>
      </c>
      <c r="E2286" s="19">
        <v>8.4000000000000005E-2</v>
      </c>
      <c r="F2286" s="19">
        <v>35</v>
      </c>
      <c r="G2286" s="13">
        <v>0</v>
      </c>
      <c r="H2286" s="19">
        <v>120</v>
      </c>
      <c r="I2286" s="19">
        <v>9.1999999999999998E-2</v>
      </c>
      <c r="J2286" s="19">
        <v>0.64400000000000002</v>
      </c>
    </row>
    <row r="2287" spans="1:10" ht="14.5" x14ac:dyDescent="0.35">
      <c r="A2287" s="12" t="str">
        <f t="shared" si="35"/>
        <v>St. Martin (French part)-The Americas-2010</v>
      </c>
      <c r="B2287" s="13" t="s">
        <v>70</v>
      </c>
      <c r="C2287" s="14" t="s">
        <v>240</v>
      </c>
      <c r="D2287" s="15">
        <v>2010</v>
      </c>
      <c r="E2287" s="19">
        <v>0.254</v>
      </c>
      <c r="F2287" s="19">
        <v>16</v>
      </c>
      <c r="G2287" s="13">
        <v>0</v>
      </c>
      <c r="H2287" s="19">
        <v>164</v>
      </c>
      <c r="I2287" s="19">
        <v>0.25</v>
      </c>
      <c r="J2287" s="19">
        <v>0.52600000000000002</v>
      </c>
    </row>
    <row r="2288" spans="1:10" ht="14.5" x14ac:dyDescent="0.35">
      <c r="A2288" s="12" t="str">
        <f t="shared" si="35"/>
        <v>St. Martin (French part)-The Americas-2011</v>
      </c>
      <c r="B2288" s="13" t="s">
        <v>70</v>
      </c>
      <c r="C2288" s="14" t="s">
        <v>240</v>
      </c>
      <c r="D2288" s="15">
        <v>2011</v>
      </c>
      <c r="E2288" s="19">
        <v>0.189</v>
      </c>
      <c r="F2288" s="19">
        <v>9</v>
      </c>
      <c r="G2288" s="13">
        <v>0</v>
      </c>
      <c r="H2288" s="19">
        <v>224</v>
      </c>
      <c r="I2288" s="19">
        <v>0.11</v>
      </c>
      <c r="J2288" s="13">
        <v>0</v>
      </c>
    </row>
    <row r="2289" spans="1:10" ht="14.5" x14ac:dyDescent="0.35">
      <c r="A2289" s="12" t="str">
        <f t="shared" si="35"/>
        <v>St. Martin (French part)-The Americas-2012</v>
      </c>
      <c r="B2289" s="13" t="s">
        <v>70</v>
      </c>
      <c r="C2289" s="14" t="s">
        <v>240</v>
      </c>
      <c r="D2289" s="15">
        <v>2012</v>
      </c>
      <c r="E2289" s="19">
        <v>0.42099999999999999</v>
      </c>
      <c r="F2289" s="19">
        <v>51</v>
      </c>
      <c r="G2289" s="13">
        <v>0</v>
      </c>
      <c r="H2289" s="19">
        <v>194</v>
      </c>
      <c r="I2289" s="19">
        <v>0.02</v>
      </c>
      <c r="J2289" s="19">
        <v>0.34200000000000003</v>
      </c>
    </row>
    <row r="2290" spans="1:10" ht="14.5" x14ac:dyDescent="0.35">
      <c r="A2290" s="12" t="str">
        <f t="shared" si="35"/>
        <v>St. Vincent and the Grenadines-The Americas-2000</v>
      </c>
      <c r="B2290" s="13" t="s">
        <v>70</v>
      </c>
      <c r="C2290" s="14" t="s">
        <v>241</v>
      </c>
      <c r="D2290" s="15">
        <v>2000</v>
      </c>
      <c r="E2290" s="19">
        <v>0.26200000000000001</v>
      </c>
      <c r="F2290" s="19">
        <v>42</v>
      </c>
      <c r="G2290" s="13">
        <v>0</v>
      </c>
      <c r="H2290" s="19">
        <v>80</v>
      </c>
      <c r="I2290" s="19">
        <v>0.06</v>
      </c>
      <c r="J2290" s="19">
        <v>0.51100000000000001</v>
      </c>
    </row>
    <row r="2291" spans="1:10" ht="14.5" x14ac:dyDescent="0.35">
      <c r="A2291" s="12" t="str">
        <f t="shared" si="35"/>
        <v>St. Vincent and the Grenadines-The Americas-2001</v>
      </c>
      <c r="B2291" s="13" t="s">
        <v>70</v>
      </c>
      <c r="C2291" s="14" t="s">
        <v>241</v>
      </c>
      <c r="D2291" s="15">
        <v>2001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</row>
    <row r="2292" spans="1:10" ht="14.5" x14ac:dyDescent="0.35">
      <c r="A2292" s="12" t="str">
        <f t="shared" si="35"/>
        <v>St. Vincent and the Grenadines-The Americas-2002</v>
      </c>
      <c r="B2292" s="13" t="s">
        <v>70</v>
      </c>
      <c r="C2292" s="14" t="s">
        <v>241</v>
      </c>
      <c r="D2292" s="15">
        <v>2002</v>
      </c>
      <c r="E2292" s="19">
        <v>0.64800000000000002</v>
      </c>
      <c r="F2292" s="19">
        <v>17</v>
      </c>
      <c r="G2292" s="19">
        <v>110</v>
      </c>
      <c r="H2292" s="19">
        <v>128</v>
      </c>
      <c r="I2292" s="19">
        <v>0.1</v>
      </c>
      <c r="J2292" s="13">
        <v>0</v>
      </c>
    </row>
    <row r="2293" spans="1:10" ht="14.5" x14ac:dyDescent="0.35">
      <c r="A2293" s="12" t="str">
        <f t="shared" si="35"/>
        <v>St. Vincent and the Grenadines-The Americas-2003</v>
      </c>
      <c r="B2293" s="13" t="s">
        <v>70</v>
      </c>
      <c r="C2293" s="14" t="s">
        <v>241</v>
      </c>
      <c r="D2293" s="15">
        <v>2003</v>
      </c>
      <c r="E2293" s="19">
        <v>0.34</v>
      </c>
      <c r="F2293" s="19">
        <v>1</v>
      </c>
      <c r="G2293" s="19">
        <v>3</v>
      </c>
      <c r="H2293" s="19">
        <v>152</v>
      </c>
      <c r="I2293" s="19">
        <v>0.82</v>
      </c>
      <c r="J2293" s="19">
        <v>1.1040000000000001</v>
      </c>
    </row>
    <row r="2294" spans="1:10" ht="14.5" x14ac:dyDescent="0.35">
      <c r="A2294" s="12" t="str">
        <f t="shared" si="35"/>
        <v>St. Vincent and the Grenadines-The Americas-2004</v>
      </c>
      <c r="B2294" s="13" t="s">
        <v>70</v>
      </c>
      <c r="C2294" s="14" t="s">
        <v>241</v>
      </c>
      <c r="D2294" s="15">
        <v>2004</v>
      </c>
      <c r="E2294" s="19">
        <v>0.47199999999999998</v>
      </c>
      <c r="F2294" s="19">
        <v>3</v>
      </c>
      <c r="G2294" s="19">
        <v>10</v>
      </c>
      <c r="H2294" s="19">
        <v>109</v>
      </c>
      <c r="I2294" s="19">
        <v>0.79</v>
      </c>
      <c r="J2294" s="19">
        <v>1.056</v>
      </c>
    </row>
    <row r="2295" spans="1:10" ht="14.5" x14ac:dyDescent="0.35">
      <c r="A2295" s="12" t="str">
        <f t="shared" si="35"/>
        <v>St. Vincent and the Grenadines-The Americas-2005</v>
      </c>
      <c r="B2295" s="13" t="s">
        <v>70</v>
      </c>
      <c r="C2295" s="14" t="s">
        <v>241</v>
      </c>
      <c r="D2295" s="15">
        <v>2005</v>
      </c>
      <c r="E2295" s="13">
        <v>0</v>
      </c>
      <c r="F2295" s="13">
        <v>0</v>
      </c>
      <c r="G2295" s="13">
        <v>0</v>
      </c>
      <c r="H2295" s="13">
        <v>0</v>
      </c>
      <c r="I2295" s="19">
        <v>0.57999999999999996</v>
      </c>
      <c r="J2295" s="19">
        <v>0.91200000000000003</v>
      </c>
    </row>
    <row r="2296" spans="1:10" ht="14.5" x14ac:dyDescent="0.35">
      <c r="A2296" s="12" t="str">
        <f t="shared" si="35"/>
        <v>St. Vincent and the Grenadines-The Americas-2006</v>
      </c>
      <c r="B2296" s="13" t="s">
        <v>70</v>
      </c>
      <c r="C2296" s="14" t="s">
        <v>241</v>
      </c>
      <c r="D2296" s="15">
        <v>2006</v>
      </c>
      <c r="E2296" s="13">
        <v>0</v>
      </c>
      <c r="F2296" s="13">
        <v>0</v>
      </c>
      <c r="G2296" s="13">
        <v>0</v>
      </c>
      <c r="H2296" s="13">
        <v>0</v>
      </c>
      <c r="I2296" s="19">
        <v>0.52900000000000003</v>
      </c>
      <c r="J2296" s="19">
        <v>0.82499999999999996</v>
      </c>
    </row>
    <row r="2297" spans="1:10" ht="14.5" x14ac:dyDescent="0.35">
      <c r="A2297" s="12" t="str">
        <f t="shared" si="35"/>
        <v>St. Vincent and the Grenadines-The Americas-2007</v>
      </c>
      <c r="B2297" s="13" t="s">
        <v>70</v>
      </c>
      <c r="C2297" s="14" t="s">
        <v>241</v>
      </c>
      <c r="D2297" s="15">
        <v>2007</v>
      </c>
      <c r="E2297" s="13">
        <v>0</v>
      </c>
      <c r="F2297" s="13">
        <v>0</v>
      </c>
      <c r="G2297" s="13">
        <v>0</v>
      </c>
      <c r="H2297" s="13">
        <v>0</v>
      </c>
      <c r="I2297" s="19">
        <v>0.61499999999999999</v>
      </c>
      <c r="J2297" s="13">
        <v>0</v>
      </c>
    </row>
    <row r="2298" spans="1:10" ht="14.5" x14ac:dyDescent="0.35">
      <c r="A2298" s="12" t="str">
        <f t="shared" si="35"/>
        <v>St. Vincent and the Grenadines-The Americas-2008</v>
      </c>
      <c r="B2298" s="13" t="s">
        <v>70</v>
      </c>
      <c r="C2298" s="14" t="s">
        <v>241</v>
      </c>
      <c r="D2298" s="15">
        <v>2008</v>
      </c>
      <c r="E2298" s="19">
        <v>0.376</v>
      </c>
      <c r="F2298" s="19">
        <v>59</v>
      </c>
      <c r="G2298" s="19">
        <v>58</v>
      </c>
      <c r="H2298" s="19">
        <v>163</v>
      </c>
      <c r="I2298" s="19">
        <v>0.33700000000000002</v>
      </c>
      <c r="J2298" s="19">
        <v>0.98199999999999998</v>
      </c>
    </row>
    <row r="2299" spans="1:10" ht="14.5" x14ac:dyDescent="0.35">
      <c r="A2299" s="12" t="str">
        <f t="shared" si="35"/>
        <v>St. Vincent and the Grenadines-The Americas-2009</v>
      </c>
      <c r="B2299" s="13" t="s">
        <v>70</v>
      </c>
      <c r="C2299" s="14" t="s">
        <v>241</v>
      </c>
      <c r="D2299" s="15">
        <v>2009</v>
      </c>
      <c r="E2299" s="19">
        <v>0.318</v>
      </c>
      <c r="F2299" s="19">
        <v>31</v>
      </c>
      <c r="G2299" s="19">
        <v>117</v>
      </c>
      <c r="H2299" s="19">
        <v>120</v>
      </c>
      <c r="I2299" s="19">
        <v>0.107</v>
      </c>
      <c r="J2299" s="19">
        <v>0.159</v>
      </c>
    </row>
    <row r="2300" spans="1:10" ht="14.5" x14ac:dyDescent="0.35">
      <c r="A2300" s="12" t="str">
        <f t="shared" si="35"/>
        <v>St. Vincent and the Grenadines-The Americas-2010</v>
      </c>
      <c r="B2300" s="13" t="s">
        <v>70</v>
      </c>
      <c r="C2300" s="14" t="s">
        <v>241</v>
      </c>
      <c r="D2300" s="15">
        <v>2010</v>
      </c>
      <c r="E2300" s="19">
        <v>0.59899999999999998</v>
      </c>
      <c r="F2300" s="19">
        <v>16</v>
      </c>
      <c r="G2300" s="19">
        <v>150</v>
      </c>
      <c r="H2300" s="19">
        <v>128</v>
      </c>
      <c r="I2300" s="19">
        <v>0.26</v>
      </c>
      <c r="J2300" s="19">
        <v>0.30199999999999999</v>
      </c>
    </row>
    <row r="2301" spans="1:10" ht="14.5" x14ac:dyDescent="0.35">
      <c r="A2301" s="12" t="str">
        <f t="shared" si="35"/>
        <v>St. Vincent and the Grenadines-The Americas-2011</v>
      </c>
      <c r="B2301" s="13" t="s">
        <v>70</v>
      </c>
      <c r="C2301" s="14" t="s">
        <v>241</v>
      </c>
      <c r="D2301" s="15">
        <v>2011</v>
      </c>
      <c r="E2301" s="19">
        <v>0.254</v>
      </c>
      <c r="F2301" s="19">
        <v>16</v>
      </c>
      <c r="G2301" s="19">
        <v>60</v>
      </c>
      <c r="H2301" s="19">
        <v>164</v>
      </c>
      <c r="I2301" s="19">
        <v>0.34899999999999998</v>
      </c>
      <c r="J2301" s="19">
        <v>0.53400000000000003</v>
      </c>
    </row>
    <row r="2302" spans="1:10" ht="14.5" x14ac:dyDescent="0.35">
      <c r="A2302" s="12" t="str">
        <f t="shared" si="35"/>
        <v>St. Vincent and the Grenadines-The Americas-2012</v>
      </c>
      <c r="B2302" s="13" t="s">
        <v>70</v>
      </c>
      <c r="C2302" s="14" t="s">
        <v>241</v>
      </c>
      <c r="D2302" s="15">
        <v>2012</v>
      </c>
      <c r="E2302" s="19">
        <v>8.4000000000000005E-2</v>
      </c>
      <c r="F2302" s="19">
        <v>35</v>
      </c>
      <c r="G2302" s="19">
        <v>78</v>
      </c>
      <c r="H2302" s="19">
        <v>120</v>
      </c>
      <c r="I2302" s="19">
        <v>0.106</v>
      </c>
      <c r="J2302" s="19">
        <v>0.59099999999999997</v>
      </c>
    </row>
    <row r="2303" spans="1:10" ht="14.5" x14ac:dyDescent="0.35">
      <c r="A2303" s="12" t="str">
        <f t="shared" si="35"/>
        <v>Sudan-Africa-2000</v>
      </c>
      <c r="B2303" s="13" t="s">
        <v>64</v>
      </c>
      <c r="C2303" s="14" t="s">
        <v>242</v>
      </c>
      <c r="D2303" s="15">
        <v>2000</v>
      </c>
      <c r="E2303" s="19">
        <v>0.189</v>
      </c>
      <c r="F2303" s="19">
        <v>9</v>
      </c>
      <c r="G2303" s="19">
        <v>55</v>
      </c>
      <c r="H2303" s="19">
        <v>224</v>
      </c>
      <c r="I2303" s="19">
        <v>0.129</v>
      </c>
      <c r="J2303" s="13">
        <v>0</v>
      </c>
    </row>
    <row r="2304" spans="1:10" ht="14.5" x14ac:dyDescent="0.35">
      <c r="A2304" s="12" t="str">
        <f t="shared" si="35"/>
        <v>Sudan-Africa-2001</v>
      </c>
      <c r="B2304" s="13" t="s">
        <v>64</v>
      </c>
      <c r="C2304" s="14" t="s">
        <v>242</v>
      </c>
      <c r="D2304" s="15">
        <v>2001</v>
      </c>
      <c r="E2304" s="19">
        <v>0.42099999999999999</v>
      </c>
      <c r="F2304" s="19">
        <v>53</v>
      </c>
      <c r="G2304" s="19">
        <v>108</v>
      </c>
      <c r="H2304" s="19">
        <v>207</v>
      </c>
      <c r="I2304" s="19">
        <v>3.5000000000000003E-2</v>
      </c>
      <c r="J2304" s="19">
        <v>0.378</v>
      </c>
    </row>
    <row r="2305" spans="1:10" ht="14.5" x14ac:dyDescent="0.35">
      <c r="A2305" s="12" t="str">
        <f t="shared" si="35"/>
        <v>Sudan-Africa-2002</v>
      </c>
      <c r="B2305" s="13" t="s">
        <v>64</v>
      </c>
      <c r="C2305" s="14" t="s">
        <v>242</v>
      </c>
      <c r="D2305" s="15">
        <v>2002</v>
      </c>
      <c r="E2305" s="19">
        <v>0.253</v>
      </c>
      <c r="F2305" s="19">
        <v>9</v>
      </c>
      <c r="G2305" s="19">
        <v>92</v>
      </c>
      <c r="H2305" s="19">
        <v>80</v>
      </c>
      <c r="I2305" s="19">
        <v>7.0000000000000007E-2</v>
      </c>
      <c r="J2305" s="19">
        <v>0.55000000000000004</v>
      </c>
    </row>
    <row r="2306" spans="1:10" ht="14.5" x14ac:dyDescent="0.35">
      <c r="A2306" s="12" t="str">
        <f t="shared" si="35"/>
        <v>Sudan-Africa-2003</v>
      </c>
      <c r="B2306" s="13" t="s">
        <v>64</v>
      </c>
      <c r="C2306" s="14" t="s">
        <v>242</v>
      </c>
      <c r="D2306" s="15">
        <v>2003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9">
        <v>0.71499999999999997</v>
      </c>
    </row>
    <row r="2307" spans="1:10" ht="14.5" x14ac:dyDescent="0.35">
      <c r="A2307" s="12" t="str">
        <f t="shared" ref="A2307:A2370" si="36">C2307&amp;"-"&amp;D2307</f>
        <v>Sudan-Africa-2004</v>
      </c>
      <c r="B2307" s="13" t="s">
        <v>64</v>
      </c>
      <c r="C2307" s="14" t="s">
        <v>242</v>
      </c>
      <c r="D2307" s="15">
        <v>2004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</row>
    <row r="2308" spans="1:10" ht="14.5" x14ac:dyDescent="0.35">
      <c r="A2308" s="12" t="str">
        <f t="shared" si="36"/>
        <v>Sudan-Africa-2005</v>
      </c>
      <c r="B2308" s="13" t="s">
        <v>64</v>
      </c>
      <c r="C2308" s="14" t="s">
        <v>242</v>
      </c>
      <c r="D2308" s="15">
        <v>2005</v>
      </c>
      <c r="E2308" s="13">
        <v>0</v>
      </c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</row>
    <row r="2309" spans="1:10" ht="14.5" x14ac:dyDescent="0.35">
      <c r="A2309" s="12" t="str">
        <f t="shared" si="36"/>
        <v>Sudan-Africa-2006</v>
      </c>
      <c r="B2309" s="13" t="s">
        <v>64</v>
      </c>
      <c r="C2309" s="14" t="s">
        <v>242</v>
      </c>
      <c r="D2309" s="15">
        <v>2006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</row>
    <row r="2310" spans="1:10" ht="14.5" x14ac:dyDescent="0.35">
      <c r="A2310" s="12" t="str">
        <f t="shared" si="36"/>
        <v>Sudan-Africa-2007</v>
      </c>
      <c r="B2310" s="13" t="s">
        <v>64</v>
      </c>
      <c r="C2310" s="14" t="s">
        <v>242</v>
      </c>
      <c r="D2310" s="15">
        <v>2007</v>
      </c>
      <c r="E2310" s="13">
        <v>0</v>
      </c>
      <c r="F2310" s="13">
        <v>0</v>
      </c>
      <c r="G2310" s="13">
        <v>0</v>
      </c>
      <c r="H2310" s="13">
        <v>0</v>
      </c>
      <c r="I2310" s="19">
        <v>0.247</v>
      </c>
      <c r="J2310" s="19">
        <v>0.59899999999999998</v>
      </c>
    </row>
    <row r="2311" spans="1:10" ht="14.5" x14ac:dyDescent="0.35">
      <c r="A2311" s="12" t="str">
        <f t="shared" si="36"/>
        <v>Sudan-Africa-2008</v>
      </c>
      <c r="B2311" s="13" t="s">
        <v>64</v>
      </c>
      <c r="C2311" s="14" t="s">
        <v>242</v>
      </c>
      <c r="D2311" s="15">
        <v>2008</v>
      </c>
      <c r="E2311" s="13">
        <v>0</v>
      </c>
      <c r="F2311" s="13">
        <v>0</v>
      </c>
      <c r="G2311" s="13">
        <v>0</v>
      </c>
      <c r="H2311" s="13">
        <v>0</v>
      </c>
      <c r="I2311" s="19">
        <v>0.30299999999999999</v>
      </c>
      <c r="J2311" s="19">
        <v>0.59499999999999997</v>
      </c>
    </row>
    <row r="2312" spans="1:10" ht="14.5" x14ac:dyDescent="0.35">
      <c r="A2312" s="12" t="str">
        <f t="shared" si="36"/>
        <v>Sudan-Africa-2009</v>
      </c>
      <c r="B2312" s="13" t="s">
        <v>64</v>
      </c>
      <c r="C2312" s="14" t="s">
        <v>242</v>
      </c>
      <c r="D2312" s="15">
        <v>2009</v>
      </c>
      <c r="E2312" s="13">
        <v>0</v>
      </c>
      <c r="F2312" s="19">
        <v>3</v>
      </c>
      <c r="G2312" s="13">
        <v>0</v>
      </c>
      <c r="H2312" s="13">
        <v>0</v>
      </c>
      <c r="I2312" s="19">
        <v>0.66</v>
      </c>
      <c r="J2312" s="19">
        <v>0.47099999999999997</v>
      </c>
    </row>
    <row r="2313" spans="1:10" ht="14.5" x14ac:dyDescent="0.35">
      <c r="A2313" s="12" t="str">
        <f t="shared" si="36"/>
        <v>Sudan-Africa-2010</v>
      </c>
      <c r="B2313" s="13" t="s">
        <v>64</v>
      </c>
      <c r="C2313" s="14" t="s">
        <v>242</v>
      </c>
      <c r="D2313" s="15">
        <v>2010</v>
      </c>
      <c r="E2313" s="13">
        <v>0</v>
      </c>
      <c r="F2313" s="13">
        <v>0</v>
      </c>
      <c r="G2313" s="13">
        <v>0</v>
      </c>
      <c r="H2313" s="13">
        <v>0</v>
      </c>
      <c r="I2313" s="19">
        <v>8.4000000000000005E-2</v>
      </c>
      <c r="J2313" s="19">
        <v>7.0000000000000001E-3</v>
      </c>
    </row>
    <row r="2314" spans="1:10" ht="14.5" x14ac:dyDescent="0.35">
      <c r="A2314" s="12" t="str">
        <f t="shared" si="36"/>
        <v>Sudan-Africa-2011</v>
      </c>
      <c r="B2314" s="13" t="s">
        <v>64</v>
      </c>
      <c r="C2314" s="14" t="s">
        <v>242</v>
      </c>
      <c r="D2314" s="15">
        <v>2011</v>
      </c>
      <c r="E2314" s="13">
        <v>0</v>
      </c>
      <c r="F2314" s="19">
        <v>7</v>
      </c>
      <c r="G2314" s="13">
        <v>0</v>
      </c>
      <c r="H2314" s="13">
        <v>0</v>
      </c>
      <c r="I2314" s="19">
        <v>0.221</v>
      </c>
      <c r="J2314" s="19">
        <v>0.49</v>
      </c>
    </row>
    <row r="2315" spans="1:10" ht="14.5" x14ac:dyDescent="0.35">
      <c r="A2315" s="12" t="str">
        <f t="shared" si="36"/>
        <v>Sudan-Africa-2012</v>
      </c>
      <c r="B2315" s="13" t="s">
        <v>64</v>
      </c>
      <c r="C2315" s="14" t="s">
        <v>242</v>
      </c>
      <c r="D2315" s="15">
        <v>2012</v>
      </c>
      <c r="E2315" s="13">
        <v>0</v>
      </c>
      <c r="F2315" s="19">
        <v>6</v>
      </c>
      <c r="G2315" s="13">
        <v>0</v>
      </c>
      <c r="H2315" s="13">
        <v>0</v>
      </c>
      <c r="I2315" s="19">
        <v>0.64800000000000002</v>
      </c>
      <c r="J2315" s="19">
        <v>0.625</v>
      </c>
    </row>
    <row r="2316" spans="1:10" ht="14.5" x14ac:dyDescent="0.35">
      <c r="A2316" s="12" t="str">
        <f t="shared" si="36"/>
        <v>Suriname-The Americas-2000</v>
      </c>
      <c r="B2316" s="13" t="s">
        <v>70</v>
      </c>
      <c r="C2316" s="14" t="s">
        <v>243</v>
      </c>
      <c r="D2316" s="15">
        <v>2000</v>
      </c>
      <c r="E2316" s="13">
        <v>0</v>
      </c>
      <c r="F2316" s="13">
        <v>0</v>
      </c>
      <c r="G2316" s="13">
        <v>0</v>
      </c>
      <c r="H2316" s="13">
        <v>0</v>
      </c>
      <c r="I2316" s="19">
        <v>0.27</v>
      </c>
      <c r="J2316" s="19">
        <v>0.505</v>
      </c>
    </row>
    <row r="2317" spans="1:10" ht="14.5" x14ac:dyDescent="0.35">
      <c r="A2317" s="12" t="str">
        <f t="shared" si="36"/>
        <v>Suriname-The Americas-2001</v>
      </c>
      <c r="B2317" s="13" t="s">
        <v>70</v>
      </c>
      <c r="C2317" s="14" t="s">
        <v>243</v>
      </c>
      <c r="D2317" s="15">
        <v>2001</v>
      </c>
      <c r="E2317" s="13">
        <v>0</v>
      </c>
      <c r="F2317" s="19">
        <v>27</v>
      </c>
      <c r="G2317" s="13">
        <v>0</v>
      </c>
      <c r="H2317" s="13">
        <v>0</v>
      </c>
      <c r="I2317" s="19">
        <v>0.28199999999999997</v>
      </c>
      <c r="J2317" s="19">
        <v>0.57299999999999995</v>
      </c>
    </row>
    <row r="2318" spans="1:10" ht="14.5" x14ac:dyDescent="0.35">
      <c r="A2318" s="12" t="str">
        <f t="shared" si="36"/>
        <v>Suriname-The Americas-2002</v>
      </c>
      <c r="B2318" s="13" t="s">
        <v>70</v>
      </c>
      <c r="C2318" s="14" t="s">
        <v>243</v>
      </c>
      <c r="D2318" s="15">
        <v>2002</v>
      </c>
      <c r="E2318" s="13">
        <v>0</v>
      </c>
      <c r="F2318" s="13">
        <v>0</v>
      </c>
      <c r="G2318" s="13">
        <v>0</v>
      </c>
      <c r="H2318" s="13">
        <v>0</v>
      </c>
      <c r="I2318" s="19">
        <v>0.56100000000000005</v>
      </c>
      <c r="J2318" s="19">
        <v>0.68600000000000005</v>
      </c>
    </row>
    <row r="2319" spans="1:10" ht="14.5" x14ac:dyDescent="0.35">
      <c r="A2319" s="12" t="str">
        <f t="shared" si="36"/>
        <v>Suriname-The Americas-2003</v>
      </c>
      <c r="B2319" s="13" t="s">
        <v>70</v>
      </c>
      <c r="C2319" s="14" t="s">
        <v>243</v>
      </c>
      <c r="D2319" s="15">
        <v>2003</v>
      </c>
      <c r="E2319" s="13">
        <v>0</v>
      </c>
      <c r="F2319" s="19">
        <v>45</v>
      </c>
      <c r="G2319" s="13">
        <v>0</v>
      </c>
      <c r="H2319" s="13">
        <v>0</v>
      </c>
      <c r="I2319" s="19">
        <v>0.17100000000000001</v>
      </c>
      <c r="J2319" s="19">
        <v>0.18</v>
      </c>
    </row>
    <row r="2320" spans="1:10" ht="14.5" x14ac:dyDescent="0.35">
      <c r="A2320" s="12" t="str">
        <f t="shared" si="36"/>
        <v>Suriname-The Americas-2004</v>
      </c>
      <c r="B2320" s="13" t="s">
        <v>70</v>
      </c>
      <c r="C2320" s="14" t="s">
        <v>243</v>
      </c>
      <c r="D2320" s="15">
        <v>2004</v>
      </c>
      <c r="E2320" s="13">
        <v>0</v>
      </c>
      <c r="F2320" s="19">
        <v>31</v>
      </c>
      <c r="G2320" s="13">
        <v>0</v>
      </c>
      <c r="H2320" s="13">
        <v>0</v>
      </c>
      <c r="I2320" s="19">
        <v>0.1</v>
      </c>
      <c r="J2320" s="19">
        <v>0.68899999999999995</v>
      </c>
    </row>
    <row r="2321" spans="1:10" ht="14.5" x14ac:dyDescent="0.35">
      <c r="A2321" s="12" t="str">
        <f t="shared" si="36"/>
        <v>Suriname-The Americas-2005</v>
      </c>
      <c r="B2321" s="13" t="s">
        <v>70</v>
      </c>
      <c r="C2321" s="14" t="s">
        <v>243</v>
      </c>
      <c r="D2321" s="15">
        <v>2005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</row>
    <row r="2322" spans="1:10" ht="14.5" x14ac:dyDescent="0.35">
      <c r="A2322" s="12" t="str">
        <f t="shared" si="36"/>
        <v>Suriname-The Americas-2006</v>
      </c>
      <c r="B2322" s="13" t="s">
        <v>70</v>
      </c>
      <c r="C2322" s="14" t="s">
        <v>243</v>
      </c>
      <c r="D2322" s="15">
        <v>2006</v>
      </c>
      <c r="E2322" s="13">
        <v>0</v>
      </c>
      <c r="F2322" s="13">
        <v>0</v>
      </c>
      <c r="G2322" s="13">
        <v>0</v>
      </c>
      <c r="H2322" s="13">
        <v>0</v>
      </c>
      <c r="I2322" s="19">
        <v>7.3999999999999996E-2</v>
      </c>
      <c r="J2322" s="19">
        <v>0.66300000000000003</v>
      </c>
    </row>
    <row r="2323" spans="1:10" ht="14.5" x14ac:dyDescent="0.35">
      <c r="A2323" s="12" t="str">
        <f t="shared" si="36"/>
        <v>Suriname-The Americas-2007</v>
      </c>
      <c r="B2323" s="13" t="s">
        <v>70</v>
      </c>
      <c r="C2323" s="14" t="s">
        <v>243</v>
      </c>
      <c r="D2323" s="15">
        <v>2007</v>
      </c>
      <c r="E2323" s="13">
        <v>0</v>
      </c>
      <c r="F2323" s="13">
        <v>0</v>
      </c>
      <c r="G2323" s="13">
        <v>0</v>
      </c>
      <c r="H2323" s="13">
        <v>0</v>
      </c>
      <c r="I2323" s="19">
        <v>0.214</v>
      </c>
      <c r="J2323" s="19">
        <v>0.61799999999999999</v>
      </c>
    </row>
    <row r="2324" spans="1:10" ht="14.5" x14ac:dyDescent="0.35">
      <c r="A2324" s="12" t="str">
        <f t="shared" si="36"/>
        <v>Suriname-The Americas-2008</v>
      </c>
      <c r="B2324" s="13" t="s">
        <v>70</v>
      </c>
      <c r="C2324" s="14" t="s">
        <v>243</v>
      </c>
      <c r="D2324" s="15">
        <v>2008</v>
      </c>
      <c r="E2324" s="13">
        <v>0</v>
      </c>
      <c r="F2324" s="19">
        <v>77</v>
      </c>
      <c r="G2324" s="13">
        <v>0</v>
      </c>
      <c r="H2324" s="13">
        <v>0</v>
      </c>
      <c r="I2324" s="19">
        <v>0.20799999999999999</v>
      </c>
      <c r="J2324" s="19">
        <v>0.217</v>
      </c>
    </row>
    <row r="2325" spans="1:10" ht="14.5" x14ac:dyDescent="0.35">
      <c r="A2325" s="12" t="str">
        <f t="shared" si="36"/>
        <v>Suriname-The Americas-2009</v>
      </c>
      <c r="B2325" s="13" t="s">
        <v>70</v>
      </c>
      <c r="C2325" s="14" t="s">
        <v>243</v>
      </c>
      <c r="D2325" s="15">
        <v>2009</v>
      </c>
      <c r="E2325" s="13">
        <v>0</v>
      </c>
      <c r="F2325" s="13">
        <v>0</v>
      </c>
      <c r="G2325" s="13">
        <v>0</v>
      </c>
      <c r="H2325" s="13">
        <v>0</v>
      </c>
      <c r="I2325" s="19">
        <v>0.19600000000000001</v>
      </c>
      <c r="J2325" s="19">
        <v>0.42199999999999999</v>
      </c>
    </row>
    <row r="2326" spans="1:10" ht="14.5" x14ac:dyDescent="0.35">
      <c r="A2326" s="12" t="str">
        <f t="shared" si="36"/>
        <v>Suriname-The Americas-2010</v>
      </c>
      <c r="B2326" s="13" t="s">
        <v>70</v>
      </c>
      <c r="C2326" s="14" t="s">
        <v>243</v>
      </c>
      <c r="D2326" s="15">
        <v>2010</v>
      </c>
      <c r="E2326" s="13">
        <v>0</v>
      </c>
      <c r="F2326" s="13">
        <v>0</v>
      </c>
      <c r="G2326" s="13">
        <v>0</v>
      </c>
      <c r="H2326" s="13">
        <v>0</v>
      </c>
      <c r="I2326" s="19">
        <v>6.0999999999999999E-2</v>
      </c>
      <c r="J2326" s="19">
        <v>0.43099999999999999</v>
      </c>
    </row>
    <row r="2327" spans="1:10" ht="14.5" x14ac:dyDescent="0.35">
      <c r="A2327" s="12" t="str">
        <f t="shared" si="36"/>
        <v>Suriname-The Americas-2011</v>
      </c>
      <c r="B2327" s="13" t="s">
        <v>70</v>
      </c>
      <c r="C2327" s="14" t="s">
        <v>243</v>
      </c>
      <c r="D2327" s="15">
        <v>2011</v>
      </c>
      <c r="E2327" s="13">
        <v>0</v>
      </c>
      <c r="F2327" s="19">
        <v>115</v>
      </c>
      <c r="G2327" s="13">
        <v>0</v>
      </c>
      <c r="H2327" s="13">
        <v>0</v>
      </c>
      <c r="I2327" s="19">
        <v>3.2000000000000001E-2</v>
      </c>
      <c r="J2327" s="19">
        <v>0.30299999999999999</v>
      </c>
    </row>
    <row r="2328" spans="1:10" ht="14.5" x14ac:dyDescent="0.35">
      <c r="A2328" s="12" t="str">
        <f t="shared" si="36"/>
        <v>Suriname-The Americas-2012</v>
      </c>
      <c r="B2328" s="13" t="s">
        <v>70</v>
      </c>
      <c r="C2328" s="14" t="s">
        <v>243</v>
      </c>
      <c r="D2328" s="15">
        <v>2012</v>
      </c>
      <c r="E2328" s="13">
        <v>0</v>
      </c>
      <c r="F2328" s="19">
        <v>46</v>
      </c>
      <c r="G2328" s="13">
        <v>0</v>
      </c>
      <c r="H2328" s="13">
        <v>0</v>
      </c>
      <c r="I2328" s="13">
        <v>0</v>
      </c>
      <c r="J2328" s="19">
        <v>0.22700000000000001</v>
      </c>
    </row>
    <row r="2329" spans="1:10" ht="14.5" x14ac:dyDescent="0.35">
      <c r="A2329" s="12" t="str">
        <f t="shared" si="36"/>
        <v>Swaziland-Africa-2000</v>
      </c>
      <c r="B2329" s="13" t="s">
        <v>64</v>
      </c>
      <c r="C2329" s="14" t="s">
        <v>244</v>
      </c>
      <c r="D2329" s="15">
        <v>2000</v>
      </c>
      <c r="E2329" s="13">
        <v>0</v>
      </c>
      <c r="F2329" s="19">
        <v>42</v>
      </c>
      <c r="G2329" s="13">
        <v>0</v>
      </c>
      <c r="H2329" s="13">
        <v>0</v>
      </c>
      <c r="I2329" s="19">
        <v>9.0999999999999998E-2</v>
      </c>
      <c r="J2329" s="19">
        <v>0.245</v>
      </c>
    </row>
    <row r="2330" spans="1:10" ht="14.5" x14ac:dyDescent="0.35">
      <c r="A2330" s="12" t="str">
        <f t="shared" si="36"/>
        <v>Swaziland-Africa-2001</v>
      </c>
      <c r="B2330" s="13" t="s">
        <v>64</v>
      </c>
      <c r="C2330" s="14" t="s">
        <v>244</v>
      </c>
      <c r="D2330" s="15">
        <v>2001</v>
      </c>
      <c r="E2330" s="13">
        <v>0</v>
      </c>
      <c r="F2330" s="19">
        <v>98</v>
      </c>
      <c r="G2330" s="13">
        <v>0</v>
      </c>
      <c r="H2330" s="13">
        <v>0</v>
      </c>
      <c r="I2330" s="19">
        <v>0.14099999999999999</v>
      </c>
      <c r="J2330" s="19">
        <v>0.14899999999999999</v>
      </c>
    </row>
    <row r="2331" spans="1:10" ht="14.5" x14ac:dyDescent="0.35">
      <c r="A2331" s="12" t="str">
        <f t="shared" si="36"/>
        <v>Swaziland-Africa-2002</v>
      </c>
      <c r="B2331" s="13" t="s">
        <v>64</v>
      </c>
      <c r="C2331" s="14" t="s">
        <v>244</v>
      </c>
      <c r="D2331" s="15">
        <v>2002</v>
      </c>
      <c r="E2331" s="13">
        <v>0</v>
      </c>
      <c r="F2331" s="19">
        <v>141</v>
      </c>
      <c r="G2331" s="13">
        <v>0</v>
      </c>
      <c r="H2331" s="13">
        <v>0</v>
      </c>
      <c r="I2331" s="19">
        <v>8.4000000000000005E-2</v>
      </c>
      <c r="J2331" s="19">
        <v>0.32100000000000001</v>
      </c>
    </row>
    <row r="2332" spans="1:10" ht="14.5" x14ac:dyDescent="0.35">
      <c r="A2332" s="12" t="str">
        <f t="shared" si="36"/>
        <v>Swaziland-Africa-2003</v>
      </c>
      <c r="B2332" s="13" t="s">
        <v>64</v>
      </c>
      <c r="C2332" s="14" t="s">
        <v>244</v>
      </c>
      <c r="D2332" s="15">
        <v>2003</v>
      </c>
      <c r="E2332" s="13">
        <v>0</v>
      </c>
      <c r="F2332" s="19">
        <v>58</v>
      </c>
      <c r="G2332" s="13">
        <v>0</v>
      </c>
      <c r="H2332" s="13">
        <v>0</v>
      </c>
      <c r="I2332" s="19">
        <v>0.14099999999999999</v>
      </c>
      <c r="J2332" s="19">
        <v>0.35199999999999998</v>
      </c>
    </row>
    <row r="2333" spans="1:10" ht="14.5" x14ac:dyDescent="0.35">
      <c r="A2333" s="12" t="str">
        <f t="shared" si="36"/>
        <v>Swaziland-Africa-2004</v>
      </c>
      <c r="B2333" s="13" t="s">
        <v>64</v>
      </c>
      <c r="C2333" s="14" t="s">
        <v>244</v>
      </c>
      <c r="D2333" s="15">
        <v>2004</v>
      </c>
      <c r="E2333" s="13">
        <v>0</v>
      </c>
      <c r="F2333" s="19">
        <v>18</v>
      </c>
      <c r="G2333" s="13">
        <v>0</v>
      </c>
      <c r="H2333" s="13">
        <v>0</v>
      </c>
      <c r="I2333" s="19">
        <v>0.111</v>
      </c>
      <c r="J2333" s="19">
        <v>0.38100000000000001</v>
      </c>
    </row>
    <row r="2334" spans="1:10" ht="14.5" x14ac:dyDescent="0.35">
      <c r="A2334" s="12" t="str">
        <f t="shared" si="36"/>
        <v>Swaziland-Africa-2005</v>
      </c>
      <c r="B2334" s="13" t="s">
        <v>64</v>
      </c>
      <c r="C2334" s="14" t="s">
        <v>244</v>
      </c>
      <c r="D2334" s="15">
        <v>2005</v>
      </c>
      <c r="E2334" s="13">
        <v>0</v>
      </c>
      <c r="F2334" s="19">
        <v>77</v>
      </c>
      <c r="G2334" s="13">
        <v>0</v>
      </c>
      <c r="H2334" s="13">
        <v>0</v>
      </c>
      <c r="I2334" s="19">
        <v>8.8999999999999996E-2</v>
      </c>
      <c r="J2334" s="19">
        <v>0.27500000000000002</v>
      </c>
    </row>
    <row r="2335" spans="1:10" ht="14.5" x14ac:dyDescent="0.35">
      <c r="A2335" s="12" t="str">
        <f t="shared" si="36"/>
        <v>Swaziland-Africa-2006</v>
      </c>
      <c r="B2335" s="13" t="s">
        <v>64</v>
      </c>
      <c r="C2335" s="14" t="s">
        <v>244</v>
      </c>
      <c r="D2335" s="15">
        <v>2006</v>
      </c>
      <c r="E2335" s="13">
        <v>0</v>
      </c>
      <c r="F2335" s="19">
        <v>92</v>
      </c>
      <c r="G2335" s="13">
        <v>0</v>
      </c>
      <c r="H2335" s="13">
        <v>0</v>
      </c>
      <c r="I2335" s="19">
        <v>4.8000000000000001E-2</v>
      </c>
      <c r="J2335" s="19">
        <v>0.26200000000000001</v>
      </c>
    </row>
    <row r="2336" spans="1:10" ht="14.5" x14ac:dyDescent="0.35">
      <c r="A2336" s="12" t="str">
        <f t="shared" si="36"/>
        <v>Swaziland-Africa-2007</v>
      </c>
      <c r="B2336" s="13" t="s">
        <v>64</v>
      </c>
      <c r="C2336" s="14" t="s">
        <v>244</v>
      </c>
      <c r="D2336" s="15">
        <v>2007</v>
      </c>
      <c r="E2336" s="13">
        <v>0</v>
      </c>
      <c r="F2336" s="19">
        <v>74</v>
      </c>
      <c r="G2336" s="13">
        <v>0</v>
      </c>
      <c r="H2336" s="13">
        <v>0</v>
      </c>
      <c r="I2336" s="19">
        <v>3.5000000000000003E-2</v>
      </c>
      <c r="J2336" s="19">
        <v>0.30199999999999999</v>
      </c>
    </row>
    <row r="2337" spans="1:10" ht="14.5" x14ac:dyDescent="0.35">
      <c r="A2337" s="12" t="str">
        <f t="shared" si="36"/>
        <v>Swaziland-Africa-2008</v>
      </c>
      <c r="B2337" s="13" t="s">
        <v>64</v>
      </c>
      <c r="C2337" s="14" t="s">
        <v>244</v>
      </c>
      <c r="D2337" s="15">
        <v>2008</v>
      </c>
      <c r="E2337" s="13">
        <v>0</v>
      </c>
      <c r="F2337" s="19">
        <v>39</v>
      </c>
      <c r="G2337" s="13">
        <v>0</v>
      </c>
      <c r="H2337" s="13">
        <v>0</v>
      </c>
      <c r="I2337" s="19">
        <v>2.3E-2</v>
      </c>
      <c r="J2337" s="19">
        <v>0.13700000000000001</v>
      </c>
    </row>
    <row r="2338" spans="1:10" ht="14.5" x14ac:dyDescent="0.35">
      <c r="A2338" s="12" t="str">
        <f t="shared" si="36"/>
        <v>Swaziland-Africa-2009</v>
      </c>
      <c r="B2338" s="13" t="s">
        <v>64</v>
      </c>
      <c r="C2338" s="14" t="s">
        <v>244</v>
      </c>
      <c r="D2338" s="15">
        <v>2009</v>
      </c>
      <c r="E2338" s="13">
        <v>0</v>
      </c>
      <c r="F2338" s="19">
        <v>202</v>
      </c>
      <c r="G2338" s="13">
        <v>0</v>
      </c>
      <c r="H2338" s="13">
        <v>0</v>
      </c>
      <c r="I2338" s="19">
        <v>5.3999999999999999E-2</v>
      </c>
      <c r="J2338" s="19">
        <v>4.3999999999999997E-2</v>
      </c>
    </row>
    <row r="2339" spans="1:10" ht="14.5" x14ac:dyDescent="0.35">
      <c r="A2339" s="12" t="str">
        <f t="shared" si="36"/>
        <v>Swaziland-Africa-2010</v>
      </c>
      <c r="B2339" s="13" t="s">
        <v>64</v>
      </c>
      <c r="C2339" s="14" t="s">
        <v>244</v>
      </c>
      <c r="D2339" s="15">
        <v>2010</v>
      </c>
      <c r="E2339" s="13">
        <v>0</v>
      </c>
      <c r="F2339" s="19">
        <v>62</v>
      </c>
      <c r="G2339" s="13">
        <v>0</v>
      </c>
      <c r="H2339" s="13">
        <v>0</v>
      </c>
      <c r="I2339" s="19">
        <v>5.6000000000000001E-2</v>
      </c>
      <c r="J2339" s="19">
        <v>0.105</v>
      </c>
    </row>
    <row r="2340" spans="1:10" ht="14.5" x14ac:dyDescent="0.35">
      <c r="A2340" s="12" t="str">
        <f t="shared" si="36"/>
        <v>Swaziland-Africa-2011</v>
      </c>
      <c r="B2340" s="13" t="s">
        <v>64</v>
      </c>
      <c r="C2340" s="14" t="s">
        <v>244</v>
      </c>
      <c r="D2340" s="15">
        <v>2011</v>
      </c>
      <c r="E2340" s="13">
        <v>0</v>
      </c>
      <c r="F2340" s="19">
        <v>39</v>
      </c>
      <c r="G2340" s="13">
        <v>0</v>
      </c>
      <c r="H2340" s="13">
        <v>0</v>
      </c>
      <c r="I2340" s="19">
        <v>5.0999999999999997E-2</v>
      </c>
      <c r="J2340" s="19">
        <v>0.25600000000000001</v>
      </c>
    </row>
    <row r="2341" spans="1:10" ht="14.5" x14ac:dyDescent="0.35">
      <c r="A2341" s="12" t="str">
        <f t="shared" si="36"/>
        <v>Swaziland-Africa-2012</v>
      </c>
      <c r="B2341" s="13" t="s">
        <v>64</v>
      </c>
      <c r="C2341" s="14" t="s">
        <v>244</v>
      </c>
      <c r="D2341" s="15">
        <v>2012</v>
      </c>
      <c r="E2341" s="13">
        <v>0</v>
      </c>
      <c r="F2341" s="13">
        <v>0</v>
      </c>
      <c r="G2341" s="13">
        <v>0</v>
      </c>
      <c r="H2341" s="13">
        <v>0</v>
      </c>
      <c r="I2341" s="19">
        <v>0.38</v>
      </c>
      <c r="J2341" s="19">
        <v>1.665</v>
      </c>
    </row>
    <row r="2342" spans="1:10" ht="14.5" x14ac:dyDescent="0.35">
      <c r="A2342" s="12" t="str">
        <f t="shared" si="36"/>
        <v>Sweden-Europe-2000</v>
      </c>
      <c r="B2342" s="13" t="s">
        <v>62</v>
      </c>
      <c r="C2342" s="14" t="s">
        <v>245</v>
      </c>
      <c r="D2342" s="15">
        <v>2000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</row>
    <row r="2343" spans="1:10" ht="14.5" x14ac:dyDescent="0.35">
      <c r="A2343" s="12" t="str">
        <f t="shared" si="36"/>
        <v>Sweden-Europe-2001</v>
      </c>
      <c r="B2343" s="13" t="s">
        <v>62</v>
      </c>
      <c r="C2343" s="14" t="s">
        <v>245</v>
      </c>
      <c r="D2343" s="15">
        <v>2001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</row>
    <row r="2344" spans="1:10" ht="14.5" x14ac:dyDescent="0.35">
      <c r="A2344" s="12" t="str">
        <f t="shared" si="36"/>
        <v>Sweden-Europe-2002</v>
      </c>
      <c r="B2344" s="13" t="s">
        <v>62</v>
      </c>
      <c r="C2344" s="14" t="s">
        <v>245</v>
      </c>
      <c r="D2344" s="15">
        <v>2002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</row>
    <row r="2345" spans="1:10" ht="14.5" x14ac:dyDescent="0.35">
      <c r="A2345" s="12" t="str">
        <f t="shared" si="36"/>
        <v>Sweden-Europe-2003</v>
      </c>
      <c r="B2345" s="13" t="s">
        <v>62</v>
      </c>
      <c r="C2345" s="14" t="s">
        <v>245</v>
      </c>
      <c r="D2345" s="15">
        <v>2003</v>
      </c>
      <c r="E2345" s="19">
        <v>0.37</v>
      </c>
      <c r="F2345" s="19">
        <v>14</v>
      </c>
      <c r="G2345" s="13">
        <v>0</v>
      </c>
      <c r="H2345" s="19">
        <v>147</v>
      </c>
      <c r="I2345" s="19">
        <v>0.38500000000000001</v>
      </c>
      <c r="J2345" s="19">
        <v>0.73699999999999999</v>
      </c>
    </row>
    <row r="2346" spans="1:10" ht="14.5" x14ac:dyDescent="0.35">
      <c r="A2346" s="12" t="str">
        <f t="shared" si="36"/>
        <v>Sweden-Europe-2004</v>
      </c>
      <c r="B2346" s="13" t="s">
        <v>62</v>
      </c>
      <c r="C2346" s="14" t="s">
        <v>245</v>
      </c>
      <c r="D2346" s="15">
        <v>2004</v>
      </c>
      <c r="E2346" s="19">
        <v>0.52300000000000002</v>
      </c>
      <c r="F2346" s="19">
        <v>19</v>
      </c>
      <c r="G2346" s="13">
        <v>0</v>
      </c>
      <c r="H2346" s="19">
        <v>172</v>
      </c>
      <c r="I2346" s="19">
        <v>0.34</v>
      </c>
      <c r="J2346" s="19">
        <v>1.038</v>
      </c>
    </row>
    <row r="2347" spans="1:10" ht="14.5" x14ac:dyDescent="0.35">
      <c r="A2347" s="12" t="str">
        <f t="shared" si="36"/>
        <v>Sweden-Europe-2005</v>
      </c>
      <c r="B2347" s="13" t="s">
        <v>62</v>
      </c>
      <c r="C2347" s="14" t="s">
        <v>245</v>
      </c>
      <c r="D2347" s="15">
        <v>2005</v>
      </c>
      <c r="E2347" s="13">
        <v>0</v>
      </c>
      <c r="F2347" s="13">
        <v>0</v>
      </c>
      <c r="G2347" s="13">
        <v>0</v>
      </c>
      <c r="H2347" s="13">
        <v>0</v>
      </c>
      <c r="I2347" s="19">
        <v>9.7000000000000003E-2</v>
      </c>
      <c r="J2347" s="19">
        <v>1.2E-2</v>
      </c>
    </row>
    <row r="2348" spans="1:10" ht="14.5" x14ac:dyDescent="0.35">
      <c r="A2348" s="12" t="str">
        <f t="shared" si="36"/>
        <v>Sweden-Europe-2006</v>
      </c>
      <c r="B2348" s="13" t="s">
        <v>62</v>
      </c>
      <c r="C2348" s="14" t="s">
        <v>245</v>
      </c>
      <c r="D2348" s="15">
        <v>2006</v>
      </c>
      <c r="E2348" s="19">
        <v>0.47499999999999998</v>
      </c>
      <c r="F2348" s="19">
        <v>3</v>
      </c>
      <c r="G2348" s="13">
        <v>0</v>
      </c>
      <c r="H2348" s="19">
        <v>119</v>
      </c>
      <c r="I2348" s="19">
        <v>0.71699999999999997</v>
      </c>
      <c r="J2348" s="19">
        <v>0.52800000000000002</v>
      </c>
    </row>
    <row r="2349" spans="1:10" ht="14.5" x14ac:dyDescent="0.35">
      <c r="A2349" s="12" t="str">
        <f t="shared" si="36"/>
        <v>Sweden-Europe-2007</v>
      </c>
      <c r="B2349" s="13" t="s">
        <v>62</v>
      </c>
      <c r="C2349" s="14" t="s">
        <v>245</v>
      </c>
      <c r="D2349" s="15">
        <v>2007</v>
      </c>
      <c r="E2349" s="13">
        <v>0</v>
      </c>
      <c r="F2349" s="13">
        <v>0</v>
      </c>
      <c r="G2349" s="13">
        <v>0</v>
      </c>
      <c r="H2349" s="13">
        <v>0</v>
      </c>
      <c r="I2349" s="19">
        <v>0.254</v>
      </c>
      <c r="J2349" s="19">
        <v>1.034</v>
      </c>
    </row>
    <row r="2350" spans="1:10" ht="14.5" x14ac:dyDescent="0.35">
      <c r="A2350" s="12" t="str">
        <f t="shared" si="36"/>
        <v>Sweden-Europe-2008</v>
      </c>
      <c r="B2350" s="13" t="s">
        <v>62</v>
      </c>
      <c r="C2350" s="14" t="s">
        <v>245</v>
      </c>
      <c r="D2350" s="15">
        <v>2008</v>
      </c>
      <c r="E2350" s="13">
        <v>0</v>
      </c>
      <c r="F2350" s="13">
        <v>0</v>
      </c>
      <c r="G2350" s="13">
        <v>0</v>
      </c>
      <c r="H2350" s="13">
        <v>0</v>
      </c>
      <c r="I2350" s="19">
        <v>0.52500000000000002</v>
      </c>
      <c r="J2350" s="19">
        <v>0.754</v>
      </c>
    </row>
    <row r="2351" spans="1:10" ht="14.5" x14ac:dyDescent="0.35">
      <c r="A2351" s="12" t="str">
        <f t="shared" si="36"/>
        <v>Sweden-Europe-2009</v>
      </c>
      <c r="B2351" s="13" t="s">
        <v>62</v>
      </c>
      <c r="C2351" s="14" t="s">
        <v>245</v>
      </c>
      <c r="D2351" s="15">
        <v>2009</v>
      </c>
      <c r="E2351" s="19">
        <v>0.57599999999999996</v>
      </c>
      <c r="F2351" s="19">
        <v>7</v>
      </c>
      <c r="G2351" s="13">
        <v>0</v>
      </c>
      <c r="H2351" s="19">
        <v>140</v>
      </c>
      <c r="I2351" s="19">
        <v>0.23400000000000001</v>
      </c>
      <c r="J2351" s="19">
        <v>0.53</v>
      </c>
    </row>
    <row r="2352" spans="1:10" ht="14.5" x14ac:dyDescent="0.35">
      <c r="A2352" s="12" t="str">
        <f t="shared" si="36"/>
        <v>Sweden-Europe-2010</v>
      </c>
      <c r="B2352" s="13" t="s">
        <v>62</v>
      </c>
      <c r="C2352" s="14" t="s">
        <v>245</v>
      </c>
      <c r="D2352" s="15">
        <v>2010</v>
      </c>
      <c r="E2352" s="13">
        <v>0</v>
      </c>
      <c r="F2352" s="13">
        <v>0</v>
      </c>
      <c r="G2352" s="13">
        <v>0</v>
      </c>
      <c r="H2352" s="13">
        <v>0</v>
      </c>
      <c r="I2352" s="19">
        <v>0.65400000000000003</v>
      </c>
      <c r="J2352" s="19">
        <v>0.82199999999999995</v>
      </c>
    </row>
    <row r="2353" spans="1:10" ht="14.5" x14ac:dyDescent="0.35">
      <c r="A2353" s="12" t="str">
        <f t="shared" si="36"/>
        <v>Sweden-Europe-2011</v>
      </c>
      <c r="B2353" s="13" t="s">
        <v>62</v>
      </c>
      <c r="C2353" s="14" t="s">
        <v>245</v>
      </c>
      <c r="D2353" s="15">
        <v>2011</v>
      </c>
      <c r="E2353" s="19">
        <v>0.45800000000000002</v>
      </c>
      <c r="F2353" s="19">
        <v>6</v>
      </c>
      <c r="G2353" s="13">
        <v>0</v>
      </c>
      <c r="H2353" s="19">
        <v>325</v>
      </c>
      <c r="I2353" s="19">
        <v>0.68</v>
      </c>
      <c r="J2353" s="19">
        <v>0.68300000000000005</v>
      </c>
    </row>
    <row r="2354" spans="1:10" ht="14.5" x14ac:dyDescent="0.35">
      <c r="A2354" s="12" t="str">
        <f t="shared" si="36"/>
        <v>Sweden-Europe-2012</v>
      </c>
      <c r="B2354" s="13" t="s">
        <v>62</v>
      </c>
      <c r="C2354" s="14" t="s">
        <v>245</v>
      </c>
      <c r="D2354" s="15">
        <v>2012</v>
      </c>
      <c r="E2354" s="19">
        <v>0.37</v>
      </c>
      <c r="F2354" s="19">
        <v>43</v>
      </c>
      <c r="G2354" s="13">
        <v>0</v>
      </c>
      <c r="H2354" s="19">
        <v>210</v>
      </c>
      <c r="I2354" s="19">
        <v>0.28999999999999998</v>
      </c>
      <c r="J2354" s="19">
        <v>0.71299999999999997</v>
      </c>
    </row>
    <row r="2355" spans="1:10" ht="14.5" x14ac:dyDescent="0.35">
      <c r="A2355" s="12" t="str">
        <f t="shared" si="36"/>
        <v>Switzerland-Europe-2000</v>
      </c>
      <c r="B2355" s="13" t="s">
        <v>62</v>
      </c>
      <c r="C2355" s="14" t="s">
        <v>246</v>
      </c>
      <c r="D2355" s="15">
        <v>2000</v>
      </c>
      <c r="E2355" s="13">
        <v>0</v>
      </c>
      <c r="F2355" s="13">
        <v>0</v>
      </c>
      <c r="G2355" s="13">
        <v>0</v>
      </c>
      <c r="H2355" s="13">
        <v>0</v>
      </c>
      <c r="I2355" s="19">
        <v>0.25</v>
      </c>
      <c r="J2355" s="19">
        <v>0.69199999999999995</v>
      </c>
    </row>
    <row r="2356" spans="1:10" ht="14.5" x14ac:dyDescent="0.35">
      <c r="A2356" s="12" t="str">
        <f t="shared" si="36"/>
        <v>Switzerland-Europe-2001</v>
      </c>
      <c r="B2356" s="13" t="s">
        <v>62</v>
      </c>
      <c r="C2356" s="14" t="s">
        <v>246</v>
      </c>
      <c r="D2356" s="15">
        <v>2001</v>
      </c>
      <c r="E2356" s="19">
        <v>0.71299999999999997</v>
      </c>
      <c r="F2356" s="19">
        <v>45</v>
      </c>
      <c r="G2356" s="13">
        <v>0</v>
      </c>
      <c r="H2356" s="19">
        <v>304</v>
      </c>
      <c r="I2356" s="19">
        <v>0.20100000000000001</v>
      </c>
      <c r="J2356" s="19">
        <v>0.34699999999999998</v>
      </c>
    </row>
    <row r="2357" spans="1:10" ht="14.5" x14ac:dyDescent="0.35">
      <c r="A2357" s="12" t="str">
        <f t="shared" si="36"/>
        <v>Switzerland-Europe-2002</v>
      </c>
      <c r="B2357" s="13" t="s">
        <v>62</v>
      </c>
      <c r="C2357" s="14" t="s">
        <v>246</v>
      </c>
      <c r="D2357" s="15">
        <v>2002</v>
      </c>
      <c r="E2357" s="19">
        <v>0.253</v>
      </c>
      <c r="F2357" s="19">
        <v>27</v>
      </c>
      <c r="G2357" s="13">
        <v>0</v>
      </c>
      <c r="H2357" s="19">
        <v>316</v>
      </c>
      <c r="I2357" s="19">
        <v>0.312</v>
      </c>
      <c r="J2357" s="19">
        <v>0.64700000000000002</v>
      </c>
    </row>
    <row r="2358" spans="1:10" ht="14.5" x14ac:dyDescent="0.35">
      <c r="A2358" s="12" t="str">
        <f t="shared" si="36"/>
        <v>Switzerland-Europe-2003</v>
      </c>
      <c r="B2358" s="13" t="s">
        <v>62</v>
      </c>
      <c r="C2358" s="14" t="s">
        <v>246</v>
      </c>
      <c r="D2358" s="15">
        <v>2003</v>
      </c>
      <c r="E2358" s="13">
        <v>0</v>
      </c>
      <c r="F2358" s="13">
        <v>0</v>
      </c>
      <c r="G2358" s="13">
        <v>0</v>
      </c>
      <c r="H2358" s="13">
        <v>0</v>
      </c>
      <c r="I2358" s="19">
        <v>0.57699999999999996</v>
      </c>
      <c r="J2358" s="19">
        <v>0.81599999999999995</v>
      </c>
    </row>
    <row r="2359" spans="1:10" ht="14.5" x14ac:dyDescent="0.35">
      <c r="A2359" s="12" t="str">
        <f t="shared" si="36"/>
        <v>Switzerland-Europe-2004</v>
      </c>
      <c r="B2359" s="13" t="s">
        <v>62</v>
      </c>
      <c r="C2359" s="14" t="s">
        <v>246</v>
      </c>
      <c r="D2359" s="15">
        <v>2004</v>
      </c>
      <c r="E2359" s="19">
        <v>0.35699999999999998</v>
      </c>
      <c r="F2359" s="19">
        <v>20</v>
      </c>
      <c r="G2359" s="13">
        <v>0</v>
      </c>
      <c r="H2359" s="19">
        <v>71</v>
      </c>
      <c r="I2359" s="19">
        <v>0.216</v>
      </c>
      <c r="J2359" s="19">
        <v>0.63900000000000001</v>
      </c>
    </row>
    <row r="2360" spans="1:10" ht="14.5" x14ac:dyDescent="0.35">
      <c r="A2360" s="12" t="str">
        <f t="shared" si="36"/>
        <v>Switzerland-Europe-2005</v>
      </c>
      <c r="B2360" s="13" t="s">
        <v>62</v>
      </c>
      <c r="C2360" s="14" t="s">
        <v>246</v>
      </c>
      <c r="D2360" s="15">
        <v>2005</v>
      </c>
      <c r="E2360" s="19">
        <v>0.55200000000000005</v>
      </c>
      <c r="F2360" s="19">
        <v>77</v>
      </c>
      <c r="G2360" s="13">
        <v>0</v>
      </c>
      <c r="H2360" s="19">
        <v>402</v>
      </c>
      <c r="I2360" s="19">
        <v>0.221</v>
      </c>
      <c r="J2360" s="19">
        <v>0.255</v>
      </c>
    </row>
    <row r="2361" spans="1:10" ht="14.5" x14ac:dyDescent="0.35">
      <c r="A2361" s="12" t="str">
        <f t="shared" si="36"/>
        <v>Switzerland-Europe-2006</v>
      </c>
      <c r="B2361" s="13" t="s">
        <v>62</v>
      </c>
      <c r="C2361" s="14" t="s">
        <v>246</v>
      </c>
      <c r="D2361" s="15">
        <v>2006</v>
      </c>
      <c r="E2361" s="19">
        <v>0.69</v>
      </c>
      <c r="F2361" s="19">
        <v>152</v>
      </c>
      <c r="G2361" s="13">
        <v>0</v>
      </c>
      <c r="H2361" s="19">
        <v>2600</v>
      </c>
      <c r="I2361" s="19">
        <v>0.21</v>
      </c>
      <c r="J2361" s="19">
        <v>0.46300000000000002</v>
      </c>
    </row>
    <row r="2362" spans="1:10" ht="14.5" x14ac:dyDescent="0.35">
      <c r="A2362" s="12" t="str">
        <f t="shared" si="36"/>
        <v>Switzerland-Europe-2007</v>
      </c>
      <c r="B2362" s="13" t="s">
        <v>62</v>
      </c>
      <c r="C2362" s="14" t="s">
        <v>246</v>
      </c>
      <c r="D2362" s="15">
        <v>2007</v>
      </c>
      <c r="E2362" s="19">
        <v>0.499</v>
      </c>
      <c r="F2362" s="19">
        <v>8</v>
      </c>
      <c r="G2362" s="13">
        <v>0</v>
      </c>
      <c r="H2362" s="19">
        <v>414</v>
      </c>
      <c r="I2362" s="19">
        <v>0.128</v>
      </c>
      <c r="J2362" s="19">
        <v>0.73899999999999999</v>
      </c>
    </row>
    <row r="2363" spans="1:10" ht="14.5" x14ac:dyDescent="0.35">
      <c r="A2363" s="12" t="str">
        <f t="shared" si="36"/>
        <v>Switzerland-Europe-2008</v>
      </c>
      <c r="B2363" s="13" t="s">
        <v>62</v>
      </c>
      <c r="C2363" s="14" t="s">
        <v>246</v>
      </c>
      <c r="D2363" s="15">
        <v>2008</v>
      </c>
      <c r="E2363" s="19">
        <v>0.45</v>
      </c>
      <c r="F2363" s="19">
        <v>12</v>
      </c>
      <c r="G2363" s="13">
        <v>0</v>
      </c>
      <c r="H2363" s="19">
        <v>76</v>
      </c>
      <c r="I2363" s="19">
        <v>9.1999999999999998E-2</v>
      </c>
      <c r="J2363" s="19">
        <v>0.64900000000000002</v>
      </c>
    </row>
    <row r="2364" spans="1:10" ht="14.5" x14ac:dyDescent="0.35">
      <c r="A2364" s="12" t="str">
        <f t="shared" si="36"/>
        <v>Switzerland-Europe-2009</v>
      </c>
      <c r="B2364" s="13" t="s">
        <v>62</v>
      </c>
      <c r="C2364" s="14" t="s">
        <v>246</v>
      </c>
      <c r="D2364" s="15">
        <v>2009</v>
      </c>
      <c r="E2364" s="19">
        <v>1.075</v>
      </c>
      <c r="F2364" s="19">
        <v>30</v>
      </c>
      <c r="G2364" s="13">
        <v>0</v>
      </c>
      <c r="H2364" s="19">
        <v>453</v>
      </c>
      <c r="I2364" s="19">
        <v>0.17699999999999999</v>
      </c>
      <c r="J2364" s="19">
        <v>0.57299999999999995</v>
      </c>
    </row>
    <row r="2365" spans="1:10" ht="14.5" x14ac:dyDescent="0.35">
      <c r="A2365" s="12" t="str">
        <f t="shared" si="36"/>
        <v>Switzerland-Europe-2010</v>
      </c>
      <c r="B2365" s="13" t="s">
        <v>62</v>
      </c>
      <c r="C2365" s="14" t="s">
        <v>246</v>
      </c>
      <c r="D2365" s="15">
        <v>2010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</row>
    <row r="2366" spans="1:10" ht="14.5" x14ac:dyDescent="0.35">
      <c r="A2366" s="12" t="str">
        <f t="shared" si="36"/>
        <v>Switzerland-Europe-2011</v>
      </c>
      <c r="B2366" s="13" t="s">
        <v>62</v>
      </c>
      <c r="C2366" s="14" t="s">
        <v>246</v>
      </c>
      <c r="D2366" s="15">
        <v>2011</v>
      </c>
      <c r="E2366" s="19">
        <v>0.45300000000000001</v>
      </c>
      <c r="F2366" s="19">
        <v>20</v>
      </c>
      <c r="G2366" s="13">
        <v>0</v>
      </c>
      <c r="H2366" s="19">
        <v>140</v>
      </c>
      <c r="I2366" s="19">
        <v>0.20499999999999999</v>
      </c>
      <c r="J2366" s="19">
        <v>0.45500000000000002</v>
      </c>
    </row>
    <row r="2367" spans="1:10" ht="14.5" x14ac:dyDescent="0.35">
      <c r="A2367" s="12" t="str">
        <f t="shared" si="36"/>
        <v>Switzerland-Europe-2012</v>
      </c>
      <c r="B2367" s="13" t="s">
        <v>62</v>
      </c>
      <c r="C2367" s="14" t="s">
        <v>246</v>
      </c>
      <c r="D2367" s="15">
        <v>2012</v>
      </c>
      <c r="E2367" s="19">
        <v>0.51500000000000001</v>
      </c>
      <c r="F2367" s="19">
        <v>31</v>
      </c>
      <c r="G2367" s="13">
        <v>0</v>
      </c>
      <c r="H2367" s="19">
        <v>184</v>
      </c>
      <c r="I2367" s="19">
        <v>0.27</v>
      </c>
      <c r="J2367" s="19">
        <v>1.042</v>
      </c>
    </row>
    <row r="2368" spans="1:10" ht="14.5" x14ac:dyDescent="0.35">
      <c r="A2368" s="12" t="str">
        <f t="shared" si="36"/>
        <v>Syria-Middle East-2000</v>
      </c>
      <c r="B2368" s="13" t="s">
        <v>79</v>
      </c>
      <c r="C2368" s="14" t="s">
        <v>247</v>
      </c>
      <c r="D2368" s="15">
        <v>2000</v>
      </c>
      <c r="E2368" s="19">
        <v>0.27900000000000003</v>
      </c>
      <c r="F2368" s="19">
        <v>694</v>
      </c>
      <c r="G2368" s="13">
        <v>0</v>
      </c>
      <c r="H2368" s="19">
        <v>199</v>
      </c>
      <c r="I2368" s="19">
        <v>6.4000000000000001E-2</v>
      </c>
      <c r="J2368" s="19">
        <v>0.46600000000000003</v>
      </c>
    </row>
    <row r="2369" spans="1:10" ht="14.5" x14ac:dyDescent="0.35">
      <c r="A2369" s="12" t="str">
        <f t="shared" si="36"/>
        <v>Syria-Middle East-2001</v>
      </c>
      <c r="B2369" s="13" t="s">
        <v>79</v>
      </c>
      <c r="C2369" s="14" t="s">
        <v>247</v>
      </c>
      <c r="D2369" s="15">
        <v>2001</v>
      </c>
      <c r="E2369" s="19">
        <v>0.34699999999999998</v>
      </c>
      <c r="F2369" s="19">
        <v>40</v>
      </c>
      <c r="G2369" s="13">
        <v>0</v>
      </c>
      <c r="H2369" s="19">
        <v>320</v>
      </c>
      <c r="I2369" s="19">
        <v>4.2000000000000003E-2</v>
      </c>
      <c r="J2369" s="19">
        <v>0.39700000000000002</v>
      </c>
    </row>
    <row r="2370" spans="1:10" ht="14.5" x14ac:dyDescent="0.35">
      <c r="A2370" s="12" t="str">
        <f t="shared" si="36"/>
        <v>Syria-Middle East-2002</v>
      </c>
      <c r="B2370" s="13" t="s">
        <v>79</v>
      </c>
      <c r="C2370" s="14" t="s">
        <v>247</v>
      </c>
      <c r="D2370" s="15">
        <v>2002</v>
      </c>
      <c r="E2370" s="19">
        <v>0.83699999999999997</v>
      </c>
      <c r="F2370" s="19">
        <v>42</v>
      </c>
      <c r="G2370" s="13">
        <v>0</v>
      </c>
      <c r="H2370" s="19">
        <v>456</v>
      </c>
      <c r="I2370" s="19">
        <v>0.11</v>
      </c>
      <c r="J2370" s="19">
        <v>0.50600000000000001</v>
      </c>
    </row>
    <row r="2371" spans="1:10" ht="14.5" x14ac:dyDescent="0.35">
      <c r="A2371" s="12" t="str">
        <f t="shared" ref="A2371:A2434" si="37">C2371&amp;"-"&amp;D2371</f>
        <v>Syria-Middle East-2003</v>
      </c>
      <c r="B2371" s="13" t="s">
        <v>79</v>
      </c>
      <c r="C2371" s="14" t="s">
        <v>247</v>
      </c>
      <c r="D2371" s="15">
        <v>2003</v>
      </c>
      <c r="E2371" s="19">
        <v>0.39</v>
      </c>
      <c r="F2371" s="19">
        <v>42</v>
      </c>
      <c r="G2371" s="13">
        <v>0</v>
      </c>
      <c r="H2371" s="19">
        <v>288</v>
      </c>
      <c r="I2371" s="13">
        <v>0</v>
      </c>
      <c r="J2371" s="19">
        <v>0.37</v>
      </c>
    </row>
    <row r="2372" spans="1:10" ht="14.5" x14ac:dyDescent="0.35">
      <c r="A2372" s="12" t="str">
        <f t="shared" si="37"/>
        <v>Syria-Middle East-2004</v>
      </c>
      <c r="B2372" s="13" t="s">
        <v>79</v>
      </c>
      <c r="C2372" s="14" t="s">
        <v>247</v>
      </c>
      <c r="D2372" s="15">
        <v>2004</v>
      </c>
      <c r="E2372" s="19">
        <v>0.38400000000000001</v>
      </c>
      <c r="F2372" s="19">
        <v>102</v>
      </c>
      <c r="G2372" s="13">
        <v>0</v>
      </c>
      <c r="H2372" s="19">
        <v>424</v>
      </c>
      <c r="I2372" s="19">
        <v>0.17100000000000001</v>
      </c>
      <c r="J2372" s="19">
        <v>0.20100000000000001</v>
      </c>
    </row>
    <row r="2373" spans="1:10" ht="14.5" x14ac:dyDescent="0.35">
      <c r="A2373" s="12" t="str">
        <f t="shared" si="37"/>
        <v>Syria-Middle East-2005</v>
      </c>
      <c r="B2373" s="13" t="s">
        <v>79</v>
      </c>
      <c r="C2373" s="14" t="s">
        <v>247</v>
      </c>
      <c r="D2373" s="15">
        <v>2005</v>
      </c>
      <c r="E2373" s="19">
        <v>0.502</v>
      </c>
      <c r="F2373" s="19">
        <v>141</v>
      </c>
      <c r="G2373" s="13">
        <v>0</v>
      </c>
      <c r="H2373" s="19">
        <v>864</v>
      </c>
      <c r="I2373" s="19">
        <v>0.126</v>
      </c>
      <c r="J2373" s="19">
        <v>0.46800000000000003</v>
      </c>
    </row>
    <row r="2374" spans="1:10" ht="14.5" x14ac:dyDescent="0.35">
      <c r="A2374" s="12" t="str">
        <f t="shared" si="37"/>
        <v>Syria-Middle East-2006</v>
      </c>
      <c r="B2374" s="13" t="s">
        <v>79</v>
      </c>
      <c r="C2374" s="14" t="s">
        <v>247</v>
      </c>
      <c r="D2374" s="15">
        <v>2006</v>
      </c>
      <c r="E2374" s="19">
        <v>0.55700000000000005</v>
      </c>
      <c r="F2374" s="19">
        <v>58</v>
      </c>
      <c r="G2374" s="13">
        <v>0</v>
      </c>
      <c r="H2374" s="19">
        <v>552</v>
      </c>
      <c r="I2374" s="19">
        <v>0.17199999999999999</v>
      </c>
      <c r="J2374" s="19">
        <v>0.42599999999999999</v>
      </c>
    </row>
    <row r="2375" spans="1:10" ht="14.5" x14ac:dyDescent="0.35">
      <c r="A2375" s="12" t="str">
        <f t="shared" si="37"/>
        <v>Syria-Middle East-2007</v>
      </c>
      <c r="B2375" s="13" t="s">
        <v>79</v>
      </c>
      <c r="C2375" s="14" t="s">
        <v>247</v>
      </c>
      <c r="D2375" s="15">
        <v>2007</v>
      </c>
      <c r="E2375" s="19">
        <v>0.439</v>
      </c>
      <c r="F2375" s="19">
        <v>18</v>
      </c>
      <c r="G2375" s="13">
        <v>0</v>
      </c>
      <c r="H2375" s="19">
        <v>560</v>
      </c>
      <c r="I2375" s="19">
        <v>0.115</v>
      </c>
      <c r="J2375" s="19">
        <v>0.52</v>
      </c>
    </row>
    <row r="2376" spans="1:10" ht="14.5" x14ac:dyDescent="0.35">
      <c r="A2376" s="12" t="str">
        <f t="shared" si="37"/>
        <v>Syria-Middle East-2008</v>
      </c>
      <c r="B2376" s="13" t="s">
        <v>79</v>
      </c>
      <c r="C2376" s="14" t="s">
        <v>247</v>
      </c>
      <c r="D2376" s="15">
        <v>2008</v>
      </c>
      <c r="E2376" s="19">
        <v>0.35499999999999998</v>
      </c>
      <c r="F2376" s="19">
        <v>74</v>
      </c>
      <c r="G2376" s="13">
        <v>0</v>
      </c>
      <c r="H2376" s="19">
        <v>232</v>
      </c>
      <c r="I2376" s="19">
        <v>0.115</v>
      </c>
      <c r="J2376" s="19">
        <v>0.38800000000000001</v>
      </c>
    </row>
    <row r="2377" spans="1:10" ht="14.5" x14ac:dyDescent="0.35">
      <c r="A2377" s="12" t="str">
        <f t="shared" si="37"/>
        <v>Syria-Middle East-2009</v>
      </c>
      <c r="B2377" s="13" t="s">
        <v>79</v>
      </c>
      <c r="C2377" s="14" t="s">
        <v>247</v>
      </c>
      <c r="D2377" s="15">
        <v>2009</v>
      </c>
      <c r="E2377" s="19">
        <v>0.35299999999999998</v>
      </c>
      <c r="F2377" s="19">
        <v>69</v>
      </c>
      <c r="G2377" s="13">
        <v>0</v>
      </c>
      <c r="H2377" s="19">
        <v>600</v>
      </c>
      <c r="I2377" s="19">
        <v>0.06</v>
      </c>
      <c r="J2377" s="19">
        <v>0.45300000000000001</v>
      </c>
    </row>
    <row r="2378" spans="1:10" ht="14.5" x14ac:dyDescent="0.35">
      <c r="A2378" s="12" t="str">
        <f t="shared" si="37"/>
        <v>Syria-Middle East-2010</v>
      </c>
      <c r="B2378" s="13" t="s">
        <v>79</v>
      </c>
      <c r="C2378" s="14" t="s">
        <v>247</v>
      </c>
      <c r="D2378" s="15">
        <v>2010</v>
      </c>
      <c r="E2378" s="19">
        <v>0.63500000000000001</v>
      </c>
      <c r="F2378" s="19">
        <v>39</v>
      </c>
      <c r="G2378" s="13">
        <v>0</v>
      </c>
      <c r="H2378" s="19">
        <v>240</v>
      </c>
      <c r="I2378" s="19">
        <v>2.5999999999999999E-2</v>
      </c>
      <c r="J2378" s="19">
        <v>0.20499999999999999</v>
      </c>
    </row>
    <row r="2379" spans="1:10" ht="14.5" x14ac:dyDescent="0.35">
      <c r="A2379" s="12" t="str">
        <f t="shared" si="37"/>
        <v>Syria-Middle East-2011</v>
      </c>
      <c r="B2379" s="13" t="s">
        <v>79</v>
      </c>
      <c r="C2379" s="14" t="s">
        <v>247</v>
      </c>
      <c r="D2379" s="15">
        <v>2011</v>
      </c>
      <c r="E2379" s="19">
        <v>0.54500000000000004</v>
      </c>
      <c r="F2379" s="19">
        <v>74</v>
      </c>
      <c r="G2379" s="13">
        <v>0</v>
      </c>
      <c r="H2379" s="19">
        <v>328</v>
      </c>
      <c r="I2379" s="19">
        <v>7.9000000000000001E-2</v>
      </c>
      <c r="J2379" s="19">
        <v>0.32</v>
      </c>
    </row>
    <row r="2380" spans="1:10" ht="14.5" x14ac:dyDescent="0.35">
      <c r="A2380" s="12" t="str">
        <f t="shared" si="37"/>
        <v>Syria-Middle East-2012</v>
      </c>
      <c r="B2380" s="13" t="s">
        <v>79</v>
      </c>
      <c r="C2380" s="14" t="s">
        <v>247</v>
      </c>
      <c r="D2380" s="15">
        <v>2012</v>
      </c>
      <c r="E2380" s="19">
        <v>0.34699999999999998</v>
      </c>
      <c r="F2380" s="19">
        <v>45</v>
      </c>
      <c r="G2380" s="13">
        <v>0</v>
      </c>
      <c r="H2380" s="19">
        <v>147</v>
      </c>
      <c r="I2380" s="19">
        <v>9.1999999999999998E-2</v>
      </c>
      <c r="J2380" s="19">
        <v>0.35299999999999998</v>
      </c>
    </row>
    <row r="2381" spans="1:10" ht="14.5" x14ac:dyDescent="0.35">
      <c r="A2381" s="12" t="str">
        <f t="shared" si="37"/>
        <v>Tajikistan-Asia-2000</v>
      </c>
      <c r="B2381" s="13" t="s">
        <v>60</v>
      </c>
      <c r="C2381" s="14" t="s">
        <v>248</v>
      </c>
      <c r="D2381" s="15">
        <v>2000</v>
      </c>
      <c r="E2381" s="19">
        <v>0.40400000000000003</v>
      </c>
      <c r="F2381" s="19">
        <v>202</v>
      </c>
      <c r="G2381" s="13">
        <v>0</v>
      </c>
      <c r="H2381" s="19">
        <v>184</v>
      </c>
      <c r="I2381" s="19">
        <v>6.4000000000000001E-2</v>
      </c>
      <c r="J2381" s="19">
        <v>5.3999999999999999E-2</v>
      </c>
    </row>
    <row r="2382" spans="1:10" ht="14.5" x14ac:dyDescent="0.35">
      <c r="A2382" s="12" t="str">
        <f t="shared" si="37"/>
        <v>Tajikistan-Asia-2001</v>
      </c>
      <c r="B2382" s="13" t="s">
        <v>60</v>
      </c>
      <c r="C2382" s="14" t="s">
        <v>248</v>
      </c>
      <c r="D2382" s="15">
        <v>2001</v>
      </c>
      <c r="E2382" s="19">
        <v>0.8</v>
      </c>
      <c r="F2382" s="19">
        <v>50</v>
      </c>
      <c r="G2382" s="13">
        <v>0</v>
      </c>
      <c r="H2382" s="19">
        <v>1080</v>
      </c>
      <c r="I2382" s="19">
        <v>5.1999999999999998E-2</v>
      </c>
      <c r="J2382" s="19">
        <v>0.25900000000000001</v>
      </c>
    </row>
    <row r="2383" spans="1:10" ht="14.5" x14ac:dyDescent="0.35">
      <c r="A2383" s="12" t="str">
        <f t="shared" si="37"/>
        <v>Tajikistan-Asia-2002</v>
      </c>
      <c r="B2383" s="13" t="s">
        <v>60</v>
      </c>
      <c r="C2383" s="14" t="s">
        <v>248</v>
      </c>
      <c r="D2383" s="15">
        <v>2002</v>
      </c>
      <c r="E2383" s="19">
        <v>0.44</v>
      </c>
      <c r="F2383" s="19">
        <v>62</v>
      </c>
      <c r="G2383" s="13">
        <v>0</v>
      </c>
      <c r="H2383" s="19">
        <v>424</v>
      </c>
      <c r="I2383" s="19">
        <v>6.5000000000000002E-2</v>
      </c>
      <c r="J2383" s="19">
        <v>0.186</v>
      </c>
    </row>
    <row r="2384" spans="1:10" ht="14.5" x14ac:dyDescent="0.35">
      <c r="A2384" s="12" t="str">
        <f t="shared" si="37"/>
        <v>Tajikistan-Asia-2003</v>
      </c>
      <c r="B2384" s="13" t="s">
        <v>60</v>
      </c>
      <c r="C2384" s="14" t="s">
        <v>248</v>
      </c>
      <c r="D2384" s="15">
        <v>2003</v>
      </c>
      <c r="E2384" s="19">
        <v>0.38700000000000001</v>
      </c>
      <c r="F2384" s="19">
        <v>39</v>
      </c>
      <c r="G2384" s="13">
        <v>0</v>
      </c>
      <c r="H2384" s="19">
        <v>344</v>
      </c>
      <c r="I2384" s="19">
        <v>5.7000000000000002E-2</v>
      </c>
      <c r="J2384" s="19">
        <v>0.35599999999999998</v>
      </c>
    </row>
    <row r="2385" spans="1:10" ht="14.5" x14ac:dyDescent="0.35">
      <c r="A2385" s="12" t="str">
        <f t="shared" si="37"/>
        <v>Tajikistan-Asia-2004</v>
      </c>
      <c r="B2385" s="13" t="s">
        <v>60</v>
      </c>
      <c r="C2385" s="14" t="s">
        <v>248</v>
      </c>
      <c r="D2385" s="15">
        <v>2004</v>
      </c>
      <c r="E2385" s="13">
        <v>0</v>
      </c>
      <c r="F2385" s="13">
        <v>0</v>
      </c>
      <c r="G2385" s="13">
        <v>0</v>
      </c>
      <c r="H2385" s="13">
        <v>0</v>
      </c>
      <c r="I2385" s="19">
        <v>0.44500000000000001</v>
      </c>
      <c r="J2385" s="19">
        <v>1.85</v>
      </c>
    </row>
    <row r="2386" spans="1:10" ht="14.5" x14ac:dyDescent="0.35">
      <c r="A2386" s="12" t="str">
        <f t="shared" si="37"/>
        <v>Tajikistan-Asia-2005</v>
      </c>
      <c r="B2386" s="13" t="s">
        <v>60</v>
      </c>
      <c r="C2386" s="14" t="s">
        <v>248</v>
      </c>
      <c r="D2386" s="15">
        <v>2005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</row>
    <row r="2387" spans="1:10" ht="14.5" x14ac:dyDescent="0.35">
      <c r="A2387" s="12" t="str">
        <f t="shared" si="37"/>
        <v>Tajikistan-Asia-2006</v>
      </c>
      <c r="B2387" s="13" t="s">
        <v>60</v>
      </c>
      <c r="C2387" s="14" t="s">
        <v>248</v>
      </c>
      <c r="D2387" s="15">
        <v>2006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</row>
    <row r="2388" spans="1:10" ht="14.5" x14ac:dyDescent="0.35">
      <c r="A2388" s="12" t="str">
        <f t="shared" si="37"/>
        <v>Tajikistan-Asia-2007</v>
      </c>
      <c r="B2388" s="13" t="s">
        <v>60</v>
      </c>
      <c r="C2388" s="14" t="s">
        <v>248</v>
      </c>
      <c r="D2388" s="15">
        <v>2007</v>
      </c>
      <c r="E2388" s="19">
        <v>0.52300000000000002</v>
      </c>
      <c r="F2388" s="19">
        <v>19</v>
      </c>
      <c r="G2388" s="13">
        <v>0</v>
      </c>
      <c r="H2388" s="19">
        <v>172</v>
      </c>
      <c r="I2388" s="19">
        <v>0.49</v>
      </c>
      <c r="J2388" s="19">
        <v>1.024</v>
      </c>
    </row>
    <row r="2389" spans="1:10" ht="14.5" x14ac:dyDescent="0.35">
      <c r="A2389" s="12" t="str">
        <f t="shared" si="37"/>
        <v>Tajikistan-Asia-2008</v>
      </c>
      <c r="B2389" s="13" t="s">
        <v>60</v>
      </c>
      <c r="C2389" s="14" t="s">
        <v>248</v>
      </c>
      <c r="D2389" s="15">
        <v>2008</v>
      </c>
      <c r="E2389" s="13">
        <v>0</v>
      </c>
      <c r="F2389" s="13">
        <v>0</v>
      </c>
      <c r="G2389" s="13">
        <v>0</v>
      </c>
      <c r="H2389" s="13">
        <v>0</v>
      </c>
      <c r="I2389" s="19">
        <v>0.112</v>
      </c>
      <c r="J2389" s="19">
        <v>1.4E-2</v>
      </c>
    </row>
    <row r="2390" spans="1:10" ht="14.5" x14ac:dyDescent="0.35">
      <c r="A2390" s="12" t="str">
        <f t="shared" si="37"/>
        <v>Tajikistan-Asia-2009</v>
      </c>
      <c r="B2390" s="13" t="s">
        <v>60</v>
      </c>
      <c r="C2390" s="14" t="s">
        <v>248</v>
      </c>
      <c r="D2390" s="15">
        <v>2009</v>
      </c>
      <c r="E2390" s="19">
        <v>0.45</v>
      </c>
      <c r="F2390" s="19">
        <v>3</v>
      </c>
      <c r="G2390" s="13">
        <v>0</v>
      </c>
      <c r="H2390" s="19">
        <v>119</v>
      </c>
      <c r="I2390" s="19">
        <v>0.72399999999999998</v>
      </c>
      <c r="J2390" s="19">
        <v>0.57499999999999996</v>
      </c>
    </row>
    <row r="2391" spans="1:10" ht="14.5" x14ac:dyDescent="0.35">
      <c r="A2391" s="12" t="str">
        <f t="shared" si="37"/>
        <v>Tajikistan-Asia-2010</v>
      </c>
      <c r="B2391" s="13" t="s">
        <v>60</v>
      </c>
      <c r="C2391" s="14" t="s">
        <v>248</v>
      </c>
      <c r="D2391" s="15">
        <v>2010</v>
      </c>
      <c r="E2391" s="13">
        <v>0</v>
      </c>
      <c r="F2391" s="13">
        <v>0</v>
      </c>
      <c r="G2391" s="13">
        <v>0</v>
      </c>
      <c r="H2391" s="13">
        <v>0</v>
      </c>
      <c r="I2391" s="19">
        <v>0.28000000000000003</v>
      </c>
      <c r="J2391" s="19">
        <v>1.081</v>
      </c>
    </row>
    <row r="2392" spans="1:10" ht="14.5" x14ac:dyDescent="0.35">
      <c r="A2392" s="12" t="str">
        <f t="shared" si="37"/>
        <v>Tajikistan-Asia-2011</v>
      </c>
      <c r="B2392" s="13" t="s">
        <v>60</v>
      </c>
      <c r="C2392" s="14" t="s">
        <v>248</v>
      </c>
      <c r="D2392" s="15">
        <v>2011</v>
      </c>
      <c r="E2392" s="19">
        <v>0.57599999999999996</v>
      </c>
      <c r="F2392" s="19">
        <v>7</v>
      </c>
      <c r="G2392" s="13">
        <v>0</v>
      </c>
      <c r="H2392" s="19">
        <v>140</v>
      </c>
      <c r="I2392" s="19">
        <v>0.254</v>
      </c>
      <c r="J2392" s="19">
        <v>0.58599999999999997</v>
      </c>
    </row>
    <row r="2393" spans="1:10" ht="14.5" x14ac:dyDescent="0.35">
      <c r="A2393" s="12" t="str">
        <f t="shared" si="37"/>
        <v>Tajikistan-Asia-2012</v>
      </c>
      <c r="B2393" s="13" t="s">
        <v>60</v>
      </c>
      <c r="C2393" s="14" t="s">
        <v>248</v>
      </c>
      <c r="D2393" s="15">
        <v>2012</v>
      </c>
      <c r="E2393" s="13">
        <v>0</v>
      </c>
      <c r="F2393" s="13">
        <v>0</v>
      </c>
      <c r="G2393" s="13">
        <v>0</v>
      </c>
      <c r="H2393" s="13">
        <v>0</v>
      </c>
      <c r="I2393" s="19">
        <v>0.55300000000000005</v>
      </c>
      <c r="J2393" s="19">
        <v>0.86199999999999999</v>
      </c>
    </row>
    <row r="2394" spans="1:10" ht="14.5" x14ac:dyDescent="0.35">
      <c r="A2394" s="12" t="str">
        <f t="shared" si="37"/>
        <v>Tanzania-Africa-2000</v>
      </c>
      <c r="B2394" s="13" t="s">
        <v>64</v>
      </c>
      <c r="C2394" s="14" t="s">
        <v>249</v>
      </c>
      <c r="D2394" s="15">
        <v>2000</v>
      </c>
      <c r="E2394" s="13">
        <v>0</v>
      </c>
      <c r="F2394" s="13">
        <v>0</v>
      </c>
      <c r="G2394" s="13">
        <v>0</v>
      </c>
      <c r="H2394" s="13">
        <v>0</v>
      </c>
      <c r="I2394" s="19">
        <v>0.69899999999999995</v>
      </c>
      <c r="J2394" s="19">
        <v>0.93400000000000005</v>
      </c>
    </row>
    <row r="2395" spans="1:10" ht="14.5" x14ac:dyDescent="0.35">
      <c r="A2395" s="12" t="str">
        <f t="shared" si="37"/>
        <v>Tanzania-Africa-2001</v>
      </c>
      <c r="B2395" s="13" t="s">
        <v>64</v>
      </c>
      <c r="C2395" s="14" t="s">
        <v>249</v>
      </c>
      <c r="D2395" s="15">
        <v>2001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</row>
    <row r="2396" spans="1:10" ht="14.5" x14ac:dyDescent="0.35">
      <c r="A2396" s="12" t="str">
        <f t="shared" si="37"/>
        <v>Tanzania-Africa-2002</v>
      </c>
      <c r="B2396" s="13" t="s">
        <v>64</v>
      </c>
      <c r="C2396" s="14" t="s">
        <v>249</v>
      </c>
      <c r="D2396" s="15">
        <v>2002</v>
      </c>
      <c r="E2396" s="19">
        <v>0.47399999999999998</v>
      </c>
      <c r="F2396" s="19">
        <v>6</v>
      </c>
      <c r="G2396" s="13">
        <v>0</v>
      </c>
      <c r="H2396" s="19">
        <v>325</v>
      </c>
      <c r="I2396" s="19">
        <v>0.68899999999999995</v>
      </c>
      <c r="J2396" s="19">
        <v>0.76300000000000001</v>
      </c>
    </row>
    <row r="2397" spans="1:10" ht="14.5" x14ac:dyDescent="0.35">
      <c r="A2397" s="12" t="str">
        <f t="shared" si="37"/>
        <v>Tanzania-Africa-2003</v>
      </c>
      <c r="B2397" s="13" t="s">
        <v>64</v>
      </c>
      <c r="C2397" s="14" t="s">
        <v>249</v>
      </c>
      <c r="D2397" s="15">
        <v>2003</v>
      </c>
      <c r="E2397" s="19">
        <v>0.37</v>
      </c>
      <c r="F2397" s="19">
        <v>14</v>
      </c>
      <c r="G2397" s="13">
        <v>0</v>
      </c>
      <c r="H2397" s="19">
        <v>147</v>
      </c>
      <c r="I2397" s="19">
        <v>0.39400000000000002</v>
      </c>
      <c r="J2397" s="19">
        <v>1.0109999999999999</v>
      </c>
    </row>
    <row r="2398" spans="1:10" ht="14.5" x14ac:dyDescent="0.35">
      <c r="A2398" s="12" t="str">
        <f t="shared" si="37"/>
        <v>Tanzania-Africa-2004</v>
      </c>
      <c r="B2398" s="13" t="s">
        <v>64</v>
      </c>
      <c r="C2398" s="14" t="s">
        <v>249</v>
      </c>
      <c r="D2398" s="15">
        <v>2004</v>
      </c>
      <c r="E2398" s="19">
        <v>0.372</v>
      </c>
      <c r="F2398" s="19">
        <v>43</v>
      </c>
      <c r="G2398" s="13">
        <v>0</v>
      </c>
      <c r="H2398" s="19">
        <v>210</v>
      </c>
      <c r="I2398" s="19">
        <v>0.3</v>
      </c>
      <c r="J2398" s="19">
        <v>1.165</v>
      </c>
    </row>
    <row r="2399" spans="1:10" ht="14.5" x14ac:dyDescent="0.35">
      <c r="A2399" s="12" t="str">
        <f t="shared" si="37"/>
        <v>Tanzania-Africa-2005</v>
      </c>
      <c r="B2399" s="13" t="s">
        <v>64</v>
      </c>
      <c r="C2399" s="14" t="s">
        <v>249</v>
      </c>
      <c r="D2399" s="15">
        <v>2005</v>
      </c>
      <c r="E2399" s="13">
        <v>0</v>
      </c>
      <c r="F2399" s="13">
        <v>0</v>
      </c>
      <c r="G2399" s="13">
        <v>0</v>
      </c>
      <c r="H2399" s="13">
        <v>0</v>
      </c>
      <c r="I2399" s="19">
        <v>0.59399999999999997</v>
      </c>
      <c r="J2399" s="19">
        <v>0.94699999999999995</v>
      </c>
    </row>
    <row r="2400" spans="1:10" ht="14.5" x14ac:dyDescent="0.35">
      <c r="A2400" s="12" t="str">
        <f t="shared" si="37"/>
        <v>Tanzania-Africa-2006</v>
      </c>
      <c r="B2400" s="13" t="s">
        <v>64</v>
      </c>
      <c r="C2400" s="14" t="s">
        <v>249</v>
      </c>
      <c r="D2400" s="15">
        <v>2006</v>
      </c>
      <c r="E2400" s="13">
        <v>0</v>
      </c>
      <c r="F2400" s="13">
        <v>0</v>
      </c>
      <c r="G2400" s="13">
        <v>0</v>
      </c>
      <c r="H2400" s="13">
        <v>0</v>
      </c>
      <c r="I2400" s="19">
        <v>0.26</v>
      </c>
      <c r="J2400" s="19">
        <v>0.754</v>
      </c>
    </row>
    <row r="2401" spans="1:10" ht="14.5" x14ac:dyDescent="0.35">
      <c r="A2401" s="12" t="str">
        <f t="shared" si="37"/>
        <v>Tanzania-Africa-2007</v>
      </c>
      <c r="B2401" s="13" t="s">
        <v>64</v>
      </c>
      <c r="C2401" s="14" t="s">
        <v>249</v>
      </c>
      <c r="D2401" s="15">
        <v>2007</v>
      </c>
      <c r="E2401" s="19">
        <v>0.71299999999999997</v>
      </c>
      <c r="F2401" s="19">
        <v>43</v>
      </c>
      <c r="G2401" s="13">
        <v>0</v>
      </c>
      <c r="H2401" s="19">
        <v>304</v>
      </c>
      <c r="I2401" s="19">
        <v>0.29399999999999998</v>
      </c>
      <c r="J2401" s="19">
        <v>0.7</v>
      </c>
    </row>
    <row r="2402" spans="1:10" ht="14.5" x14ac:dyDescent="0.35">
      <c r="A2402" s="12" t="str">
        <f t="shared" si="37"/>
        <v>Tanzania-Africa-2008</v>
      </c>
      <c r="B2402" s="13" t="s">
        <v>64</v>
      </c>
      <c r="C2402" s="14" t="s">
        <v>249</v>
      </c>
      <c r="D2402" s="15">
        <v>2008</v>
      </c>
      <c r="E2402" s="19">
        <v>0.251</v>
      </c>
      <c r="F2402" s="19">
        <v>27</v>
      </c>
      <c r="G2402" s="13">
        <v>0</v>
      </c>
      <c r="H2402" s="19">
        <v>316</v>
      </c>
      <c r="I2402" s="19">
        <v>0.34499999999999997</v>
      </c>
      <c r="J2402" s="19">
        <v>0.754</v>
      </c>
    </row>
    <row r="2403" spans="1:10" ht="14.5" x14ac:dyDescent="0.35">
      <c r="A2403" s="12" t="str">
        <f t="shared" si="37"/>
        <v>Tanzania-Africa-2009</v>
      </c>
      <c r="B2403" s="13" t="s">
        <v>64</v>
      </c>
      <c r="C2403" s="14" t="s">
        <v>249</v>
      </c>
      <c r="D2403" s="15">
        <v>2009</v>
      </c>
      <c r="E2403" s="19">
        <v>0.499</v>
      </c>
      <c r="F2403" s="19">
        <v>8</v>
      </c>
      <c r="G2403" s="13">
        <v>0</v>
      </c>
      <c r="H2403" s="19">
        <v>414</v>
      </c>
      <c r="I2403" s="19">
        <v>0.16400000000000001</v>
      </c>
      <c r="J2403" s="19">
        <v>0.84399999999999997</v>
      </c>
    </row>
    <row r="2404" spans="1:10" ht="14.5" x14ac:dyDescent="0.35">
      <c r="A2404" s="12" t="str">
        <f t="shared" si="37"/>
        <v>Tanzania-Africa-2010</v>
      </c>
      <c r="B2404" s="13" t="s">
        <v>64</v>
      </c>
      <c r="C2404" s="14" t="s">
        <v>249</v>
      </c>
      <c r="D2404" s="15">
        <v>2010</v>
      </c>
      <c r="E2404" s="19">
        <v>0.69</v>
      </c>
      <c r="F2404" s="19">
        <v>149</v>
      </c>
      <c r="G2404" s="13">
        <v>0</v>
      </c>
      <c r="H2404" s="19">
        <v>2600</v>
      </c>
      <c r="I2404" s="19">
        <v>0.28199999999999997</v>
      </c>
      <c r="J2404" s="19">
        <v>0.53100000000000003</v>
      </c>
    </row>
    <row r="2405" spans="1:10" ht="14.5" x14ac:dyDescent="0.35">
      <c r="A2405" s="12" t="str">
        <f t="shared" si="37"/>
        <v>Tanzania-Africa-2011</v>
      </c>
      <c r="B2405" s="13" t="s">
        <v>64</v>
      </c>
      <c r="C2405" s="14" t="s">
        <v>249</v>
      </c>
      <c r="D2405" s="15">
        <v>2011</v>
      </c>
      <c r="E2405" s="19">
        <v>0.34</v>
      </c>
      <c r="F2405" s="19">
        <v>20</v>
      </c>
      <c r="G2405" s="13">
        <v>0</v>
      </c>
      <c r="H2405" s="19">
        <v>71</v>
      </c>
      <c r="I2405" s="19">
        <v>0.245</v>
      </c>
      <c r="J2405" s="19">
        <v>0.63</v>
      </c>
    </row>
    <row r="2406" spans="1:10" ht="14.5" x14ac:dyDescent="0.35">
      <c r="A2406" s="12" t="str">
        <f t="shared" si="37"/>
        <v>Tanzania-Africa-2012</v>
      </c>
      <c r="B2406" s="13" t="s">
        <v>64</v>
      </c>
      <c r="C2406" s="14" t="s">
        <v>249</v>
      </c>
      <c r="D2406" s="15">
        <v>2012</v>
      </c>
      <c r="E2406" s="19">
        <v>0.55200000000000005</v>
      </c>
      <c r="F2406" s="19">
        <v>77</v>
      </c>
      <c r="G2406" s="13">
        <v>0</v>
      </c>
      <c r="H2406" s="19">
        <v>402</v>
      </c>
      <c r="I2406" s="19">
        <v>0.251</v>
      </c>
      <c r="J2406" s="19">
        <v>0.32900000000000001</v>
      </c>
    </row>
    <row r="2407" spans="1:10" ht="14.5" x14ac:dyDescent="0.35">
      <c r="A2407" s="12" t="str">
        <f t="shared" si="37"/>
        <v>Thailand-Asia-2000</v>
      </c>
      <c r="B2407" s="13" t="s">
        <v>60</v>
      </c>
      <c r="C2407" s="14" t="s">
        <v>250</v>
      </c>
      <c r="D2407" s="15">
        <v>2000</v>
      </c>
      <c r="E2407" s="19">
        <v>0.45</v>
      </c>
      <c r="F2407" s="19">
        <v>12</v>
      </c>
      <c r="G2407" s="13">
        <v>0</v>
      </c>
      <c r="H2407" s="19">
        <v>76</v>
      </c>
      <c r="I2407" s="19">
        <v>0.12</v>
      </c>
      <c r="J2407" s="19">
        <v>0.80500000000000005</v>
      </c>
    </row>
    <row r="2408" spans="1:10" ht="14.5" x14ac:dyDescent="0.35">
      <c r="A2408" s="12" t="str">
        <f t="shared" si="37"/>
        <v>Thailand-Asia-2001</v>
      </c>
      <c r="B2408" s="13" t="s">
        <v>60</v>
      </c>
      <c r="C2408" s="14" t="s">
        <v>250</v>
      </c>
      <c r="D2408" s="15">
        <v>2001</v>
      </c>
      <c r="E2408" s="19">
        <v>1.0760000000000001</v>
      </c>
      <c r="F2408" s="19">
        <v>30</v>
      </c>
      <c r="G2408" s="13">
        <v>0</v>
      </c>
      <c r="H2408" s="19">
        <v>453</v>
      </c>
      <c r="I2408" s="19">
        <v>0.20899999999999999</v>
      </c>
      <c r="J2408" s="19">
        <v>0.80800000000000005</v>
      </c>
    </row>
    <row r="2409" spans="1:10" ht="14.5" x14ac:dyDescent="0.35">
      <c r="A2409" s="12" t="str">
        <f t="shared" si="37"/>
        <v>Thailand-Asia-2002</v>
      </c>
      <c r="B2409" s="13" t="s">
        <v>60</v>
      </c>
      <c r="C2409" s="14" t="s">
        <v>250</v>
      </c>
      <c r="D2409" s="15">
        <v>2002</v>
      </c>
      <c r="E2409" s="19">
        <v>0.47599999999999998</v>
      </c>
      <c r="F2409" s="19">
        <v>21</v>
      </c>
      <c r="G2409" s="13">
        <v>0</v>
      </c>
      <c r="H2409" s="19">
        <v>184</v>
      </c>
      <c r="I2409" s="19">
        <v>0.3</v>
      </c>
      <c r="J2409" s="19">
        <v>1.32</v>
      </c>
    </row>
    <row r="2410" spans="1:10" ht="14.5" x14ac:dyDescent="0.35">
      <c r="A2410" s="12" t="str">
        <f t="shared" si="37"/>
        <v>Thailand-Asia-2003</v>
      </c>
      <c r="B2410" s="13" t="s">
        <v>60</v>
      </c>
      <c r="C2410" s="14" t="s">
        <v>250</v>
      </c>
      <c r="D2410" s="15">
        <v>2003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</row>
    <row r="2411" spans="1:10" ht="14.5" x14ac:dyDescent="0.35">
      <c r="A2411" s="12" t="str">
        <f t="shared" si="37"/>
        <v>Thailand-Asia-2004</v>
      </c>
      <c r="B2411" s="13" t="s">
        <v>60</v>
      </c>
      <c r="C2411" s="14" t="s">
        <v>250</v>
      </c>
      <c r="D2411" s="15">
        <v>2004</v>
      </c>
      <c r="E2411" s="19">
        <v>0.45300000000000001</v>
      </c>
      <c r="F2411" s="19">
        <v>20</v>
      </c>
      <c r="G2411" s="13">
        <v>0</v>
      </c>
      <c r="H2411" s="19">
        <v>140</v>
      </c>
      <c r="I2411" s="19">
        <v>0.214</v>
      </c>
      <c r="J2411" s="19">
        <v>0.44700000000000001</v>
      </c>
    </row>
    <row r="2412" spans="1:10" ht="14.5" x14ac:dyDescent="0.35">
      <c r="A2412" s="12" t="str">
        <f t="shared" si="37"/>
        <v>Thailand-Asia-2005</v>
      </c>
      <c r="B2412" s="13" t="s">
        <v>60</v>
      </c>
      <c r="C2412" s="14" t="s">
        <v>250</v>
      </c>
      <c r="D2412" s="15">
        <v>2005</v>
      </c>
      <c r="E2412" s="19">
        <v>0.27900000000000003</v>
      </c>
      <c r="F2412" s="19">
        <v>694</v>
      </c>
      <c r="G2412" s="13">
        <v>0</v>
      </c>
      <c r="H2412" s="19">
        <v>199</v>
      </c>
      <c r="I2412" s="19">
        <v>9.5000000000000001E-2</v>
      </c>
      <c r="J2412" s="19">
        <v>0.63300000000000001</v>
      </c>
    </row>
    <row r="2413" spans="1:10" ht="14.5" x14ac:dyDescent="0.35">
      <c r="A2413" s="12" t="str">
        <f t="shared" si="37"/>
        <v>Thailand-Asia-2006</v>
      </c>
      <c r="B2413" s="13" t="s">
        <v>60</v>
      </c>
      <c r="C2413" s="14" t="s">
        <v>250</v>
      </c>
      <c r="D2413" s="15">
        <v>2006</v>
      </c>
      <c r="E2413" s="19">
        <v>0.34699999999999998</v>
      </c>
      <c r="F2413" s="19">
        <v>26</v>
      </c>
      <c r="G2413" s="13">
        <v>0</v>
      </c>
      <c r="H2413" s="19">
        <v>320</v>
      </c>
      <c r="I2413" s="19">
        <v>5.5E-2</v>
      </c>
      <c r="J2413" s="19">
        <v>0.63200000000000001</v>
      </c>
    </row>
    <row r="2414" spans="1:10" ht="14.5" x14ac:dyDescent="0.35">
      <c r="A2414" s="12" t="str">
        <f t="shared" si="37"/>
        <v>Thailand-Asia-2007</v>
      </c>
      <c r="B2414" s="13" t="s">
        <v>60</v>
      </c>
      <c r="C2414" s="14" t="s">
        <v>250</v>
      </c>
      <c r="D2414" s="15">
        <v>2007</v>
      </c>
      <c r="E2414" s="19">
        <v>0.84</v>
      </c>
      <c r="F2414" s="19">
        <v>43</v>
      </c>
      <c r="G2414" s="13">
        <v>0</v>
      </c>
      <c r="H2414" s="19">
        <v>456</v>
      </c>
      <c r="I2414" s="19">
        <v>0.153</v>
      </c>
      <c r="J2414" s="19">
        <v>0.67900000000000005</v>
      </c>
    </row>
    <row r="2415" spans="1:10" ht="14.5" x14ac:dyDescent="0.35">
      <c r="A2415" s="12" t="str">
        <f t="shared" si="37"/>
        <v>Thailand-Asia-2008</v>
      </c>
      <c r="B2415" s="13" t="s">
        <v>60</v>
      </c>
      <c r="C2415" s="14" t="s">
        <v>250</v>
      </c>
      <c r="D2415" s="15">
        <v>2008</v>
      </c>
      <c r="E2415" s="19">
        <v>0.53100000000000003</v>
      </c>
      <c r="F2415" s="19">
        <v>25</v>
      </c>
      <c r="G2415" s="13">
        <v>0</v>
      </c>
      <c r="H2415" s="19">
        <v>560</v>
      </c>
      <c r="I2415" s="19">
        <v>0.19500000000000001</v>
      </c>
      <c r="J2415" s="19">
        <v>0.49399999999999999</v>
      </c>
    </row>
    <row r="2416" spans="1:10" ht="14.5" x14ac:dyDescent="0.35">
      <c r="A2416" s="12" t="str">
        <f t="shared" si="37"/>
        <v>Thailand-Asia-2009</v>
      </c>
      <c r="B2416" s="13" t="s">
        <v>60</v>
      </c>
      <c r="C2416" s="14" t="s">
        <v>250</v>
      </c>
      <c r="D2416" s="15">
        <v>2009</v>
      </c>
      <c r="E2416" s="19">
        <v>0.39</v>
      </c>
      <c r="F2416" s="19">
        <v>41</v>
      </c>
      <c r="G2416" s="13">
        <v>0</v>
      </c>
      <c r="H2416" s="19">
        <v>288</v>
      </c>
      <c r="I2416" s="13">
        <v>0</v>
      </c>
      <c r="J2416" s="19">
        <v>0.52300000000000002</v>
      </c>
    </row>
    <row r="2417" spans="1:10" ht="14.5" x14ac:dyDescent="0.35">
      <c r="A2417" s="12" t="str">
        <f t="shared" si="37"/>
        <v>Thailand-Asia-2010</v>
      </c>
      <c r="B2417" s="13" t="s">
        <v>60</v>
      </c>
      <c r="C2417" s="14" t="s">
        <v>250</v>
      </c>
      <c r="D2417" s="15">
        <v>2010</v>
      </c>
      <c r="E2417" s="19">
        <v>0.38300000000000001</v>
      </c>
      <c r="F2417" s="19">
        <v>72</v>
      </c>
      <c r="G2417" s="13">
        <v>0</v>
      </c>
      <c r="H2417" s="19">
        <v>424</v>
      </c>
      <c r="I2417" s="19">
        <v>0.20699999999999999</v>
      </c>
      <c r="J2417" s="19">
        <v>0.32500000000000001</v>
      </c>
    </row>
    <row r="2418" spans="1:10" ht="14.5" x14ac:dyDescent="0.35">
      <c r="A2418" s="12" t="str">
        <f t="shared" si="37"/>
        <v>Thailand-Asia-2011</v>
      </c>
      <c r="B2418" s="13" t="s">
        <v>60</v>
      </c>
      <c r="C2418" s="14" t="s">
        <v>250</v>
      </c>
      <c r="D2418" s="15">
        <v>2011</v>
      </c>
      <c r="E2418" s="19">
        <v>0.498</v>
      </c>
      <c r="F2418" s="19">
        <v>141</v>
      </c>
      <c r="G2418" s="13">
        <v>0</v>
      </c>
      <c r="H2418" s="19">
        <v>864</v>
      </c>
      <c r="I2418" s="19">
        <v>0.152</v>
      </c>
      <c r="J2418" s="19">
        <v>0.69099999999999995</v>
      </c>
    </row>
    <row r="2419" spans="1:10" ht="14.5" x14ac:dyDescent="0.35">
      <c r="A2419" s="12" t="str">
        <f t="shared" si="37"/>
        <v>Thailand-Asia-2012</v>
      </c>
      <c r="B2419" s="13" t="s">
        <v>60</v>
      </c>
      <c r="C2419" s="14" t="s">
        <v>250</v>
      </c>
      <c r="D2419" s="15">
        <v>2012</v>
      </c>
      <c r="E2419" s="19">
        <v>0.441</v>
      </c>
      <c r="F2419" s="19">
        <v>18</v>
      </c>
      <c r="G2419" s="13">
        <v>0</v>
      </c>
      <c r="H2419" s="19">
        <v>560</v>
      </c>
      <c r="I2419" s="19">
        <v>0.17299999999999999</v>
      </c>
      <c r="J2419" s="19">
        <v>0.63400000000000001</v>
      </c>
    </row>
    <row r="2420" spans="1:10" ht="14.5" x14ac:dyDescent="0.35">
      <c r="A2420" s="12" t="str">
        <f t="shared" si="37"/>
        <v>Timor-Leste-Asia-2000</v>
      </c>
      <c r="B2420" s="13" t="s">
        <v>60</v>
      </c>
      <c r="C2420" s="14" t="s">
        <v>251</v>
      </c>
      <c r="D2420" s="15">
        <v>2000</v>
      </c>
      <c r="E2420" s="19">
        <v>0.35799999999999998</v>
      </c>
      <c r="F2420" s="19">
        <v>72</v>
      </c>
      <c r="G2420" s="13">
        <v>0</v>
      </c>
      <c r="H2420" s="19">
        <v>286</v>
      </c>
      <c r="I2420" s="19">
        <v>0.14799999999999999</v>
      </c>
      <c r="J2420" s="19">
        <v>0.48599999999999999</v>
      </c>
    </row>
    <row r="2421" spans="1:10" ht="14.5" x14ac:dyDescent="0.35">
      <c r="A2421" s="12" t="str">
        <f t="shared" si="37"/>
        <v>Timor-Leste-Asia-2001</v>
      </c>
      <c r="B2421" s="13" t="s">
        <v>60</v>
      </c>
      <c r="C2421" s="14" t="s">
        <v>251</v>
      </c>
      <c r="D2421" s="15">
        <v>2001</v>
      </c>
      <c r="E2421" s="19">
        <v>0.35299999999999998</v>
      </c>
      <c r="F2421" s="19">
        <v>65</v>
      </c>
      <c r="G2421" s="13">
        <v>0</v>
      </c>
      <c r="H2421" s="19">
        <v>600</v>
      </c>
      <c r="I2421" s="19">
        <v>7.1999999999999995E-2</v>
      </c>
      <c r="J2421" s="19">
        <v>0.60499999999999998</v>
      </c>
    </row>
    <row r="2422" spans="1:10" ht="14.5" x14ac:dyDescent="0.35">
      <c r="A2422" s="12" t="str">
        <f t="shared" si="37"/>
        <v>Timor-Leste-Asia-2002</v>
      </c>
      <c r="B2422" s="13" t="s">
        <v>60</v>
      </c>
      <c r="C2422" s="14" t="s">
        <v>251</v>
      </c>
      <c r="D2422" s="15">
        <v>2002</v>
      </c>
      <c r="E2422" s="19">
        <v>0.44800000000000001</v>
      </c>
      <c r="F2422" s="19">
        <v>74</v>
      </c>
      <c r="G2422" s="13">
        <v>0</v>
      </c>
      <c r="H2422" s="19">
        <v>328</v>
      </c>
      <c r="I2422" s="19">
        <v>0.08</v>
      </c>
      <c r="J2422" s="19">
        <v>0.53700000000000003</v>
      </c>
    </row>
    <row r="2423" spans="1:10" ht="14.5" x14ac:dyDescent="0.35">
      <c r="A2423" s="12" t="str">
        <f t="shared" si="37"/>
        <v>Timor-Leste-Asia-2003</v>
      </c>
      <c r="B2423" s="13" t="s">
        <v>60</v>
      </c>
      <c r="C2423" s="14" t="s">
        <v>251</v>
      </c>
      <c r="D2423" s="15">
        <v>2003</v>
      </c>
      <c r="E2423" s="19">
        <v>0.63500000000000001</v>
      </c>
      <c r="F2423" s="19">
        <v>39</v>
      </c>
      <c r="G2423" s="13">
        <v>0</v>
      </c>
      <c r="H2423" s="19">
        <v>240</v>
      </c>
      <c r="I2423" s="19">
        <v>2.8000000000000001E-2</v>
      </c>
      <c r="J2423" s="19">
        <v>0.33100000000000002</v>
      </c>
    </row>
    <row r="2424" spans="1:10" ht="14.5" x14ac:dyDescent="0.35">
      <c r="A2424" s="12" t="str">
        <f t="shared" si="37"/>
        <v>Timor-Leste-Asia-2004</v>
      </c>
      <c r="B2424" s="13" t="s">
        <v>60</v>
      </c>
      <c r="C2424" s="14" t="s">
        <v>251</v>
      </c>
      <c r="D2424" s="15">
        <v>2004</v>
      </c>
      <c r="E2424" s="19">
        <v>0.34799999999999998</v>
      </c>
      <c r="F2424" s="19">
        <v>45</v>
      </c>
      <c r="G2424" s="13">
        <v>0</v>
      </c>
      <c r="H2424" s="19">
        <v>147</v>
      </c>
      <c r="I2424" s="19">
        <v>0.104</v>
      </c>
      <c r="J2424" s="19">
        <v>0.42299999999999999</v>
      </c>
    </row>
    <row r="2425" spans="1:10" ht="14.5" x14ac:dyDescent="0.35">
      <c r="A2425" s="12" t="str">
        <f t="shared" si="37"/>
        <v>Timor-Leste-Asia-2005</v>
      </c>
      <c r="B2425" s="13" t="s">
        <v>60</v>
      </c>
      <c r="C2425" s="14" t="s">
        <v>251</v>
      </c>
      <c r="D2425" s="15">
        <v>2005</v>
      </c>
      <c r="E2425" s="19">
        <v>0.40400000000000003</v>
      </c>
      <c r="F2425" s="19">
        <v>202</v>
      </c>
      <c r="G2425" s="13">
        <v>0</v>
      </c>
      <c r="H2425" s="19">
        <v>184</v>
      </c>
      <c r="I2425" s="19">
        <v>6.8000000000000005E-2</v>
      </c>
      <c r="J2425" s="19">
        <v>0.128</v>
      </c>
    </row>
    <row r="2426" spans="1:10" ht="14.5" x14ac:dyDescent="0.35">
      <c r="A2426" s="12" t="str">
        <f t="shared" si="37"/>
        <v>Timor-Leste-Asia-2006</v>
      </c>
      <c r="B2426" s="13" t="s">
        <v>60</v>
      </c>
      <c r="C2426" s="14" t="s">
        <v>251</v>
      </c>
      <c r="D2426" s="15">
        <v>2006</v>
      </c>
      <c r="E2426" s="19">
        <v>0.8</v>
      </c>
      <c r="F2426" s="19">
        <v>50</v>
      </c>
      <c r="G2426" s="13">
        <v>0</v>
      </c>
      <c r="H2426" s="19">
        <v>1080</v>
      </c>
      <c r="I2426" s="19">
        <v>6.2E-2</v>
      </c>
      <c r="J2426" s="19">
        <v>0.30199999999999999</v>
      </c>
    </row>
    <row r="2427" spans="1:10" ht="14.5" x14ac:dyDescent="0.35">
      <c r="A2427" s="12" t="str">
        <f t="shared" si="37"/>
        <v>Timor-Leste-Asia-2007</v>
      </c>
      <c r="B2427" s="13" t="s">
        <v>60</v>
      </c>
      <c r="C2427" s="14" t="s">
        <v>251</v>
      </c>
      <c r="D2427" s="15">
        <v>2007</v>
      </c>
      <c r="E2427" s="19">
        <v>0.44</v>
      </c>
      <c r="F2427" s="19">
        <v>44</v>
      </c>
      <c r="G2427" s="13">
        <v>0</v>
      </c>
      <c r="H2427" s="19">
        <v>424</v>
      </c>
      <c r="I2427" s="19">
        <v>7.8E-2</v>
      </c>
      <c r="J2427" s="19">
        <v>0.318</v>
      </c>
    </row>
    <row r="2428" spans="1:10" ht="14.5" x14ac:dyDescent="0.35">
      <c r="A2428" s="12" t="str">
        <f t="shared" si="37"/>
        <v>Timor-Leste-Asia-2008</v>
      </c>
      <c r="B2428" s="13" t="s">
        <v>60</v>
      </c>
      <c r="C2428" s="14" t="s">
        <v>251</v>
      </c>
      <c r="D2428" s="15">
        <v>2008</v>
      </c>
      <c r="E2428" s="19">
        <v>0.38700000000000001</v>
      </c>
      <c r="F2428" s="19">
        <v>30</v>
      </c>
      <c r="G2428" s="13">
        <v>0</v>
      </c>
      <c r="H2428" s="19">
        <v>344</v>
      </c>
      <c r="I2428" s="19">
        <v>6.5000000000000002E-2</v>
      </c>
      <c r="J2428" s="19">
        <v>0.55200000000000005</v>
      </c>
    </row>
    <row r="2429" spans="1:10" ht="14.5" x14ac:dyDescent="0.35">
      <c r="A2429" s="12" t="str">
        <f t="shared" si="37"/>
        <v>Timor-Leste-Asia-2009</v>
      </c>
      <c r="B2429" s="13" t="s">
        <v>60</v>
      </c>
      <c r="C2429" s="14" t="s">
        <v>251</v>
      </c>
      <c r="D2429" s="15">
        <v>2009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</row>
    <row r="2430" spans="1:10" ht="14.5" x14ac:dyDescent="0.35">
      <c r="A2430" s="12" t="str">
        <f t="shared" si="37"/>
        <v>Timor-Leste-Asia-2010</v>
      </c>
      <c r="B2430" s="13" t="s">
        <v>60</v>
      </c>
      <c r="C2430" s="14" t="s">
        <v>251</v>
      </c>
      <c r="D2430" s="15">
        <v>2010</v>
      </c>
      <c r="E2430" s="19">
        <v>0.37</v>
      </c>
      <c r="F2430" s="19">
        <v>14</v>
      </c>
      <c r="G2430" s="13">
        <v>0</v>
      </c>
      <c r="H2430" s="19">
        <v>147</v>
      </c>
      <c r="I2430" s="19">
        <v>0.40300000000000002</v>
      </c>
      <c r="J2430" s="19">
        <v>1.2569999999999999</v>
      </c>
    </row>
    <row r="2431" spans="1:10" ht="14.5" x14ac:dyDescent="0.35">
      <c r="A2431" s="12" t="str">
        <f t="shared" si="37"/>
        <v>Timor-Leste-Asia-2011</v>
      </c>
      <c r="B2431" s="13" t="s">
        <v>60</v>
      </c>
      <c r="C2431" s="14" t="s">
        <v>251</v>
      </c>
      <c r="D2431" s="15">
        <v>2011</v>
      </c>
      <c r="E2431" s="19">
        <v>0.52300000000000002</v>
      </c>
      <c r="F2431" s="19">
        <v>19</v>
      </c>
      <c r="G2431" s="13">
        <v>0</v>
      </c>
      <c r="H2431" s="19">
        <v>172</v>
      </c>
      <c r="I2431" s="19">
        <v>0.52</v>
      </c>
      <c r="J2431" s="19">
        <v>1.278</v>
      </c>
    </row>
    <row r="2432" spans="1:10" ht="14.5" x14ac:dyDescent="0.35">
      <c r="A2432" s="12" t="str">
        <f t="shared" si="37"/>
        <v>Timor-Leste-Asia-2012</v>
      </c>
      <c r="B2432" s="13" t="s">
        <v>60</v>
      </c>
      <c r="C2432" s="14" t="s">
        <v>251</v>
      </c>
      <c r="D2432" s="15">
        <v>2012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</row>
    <row r="2433" spans="1:10" ht="14.5" x14ac:dyDescent="0.35">
      <c r="A2433" s="12" t="str">
        <f t="shared" si="37"/>
        <v>Togo-Africa-2000</v>
      </c>
      <c r="B2433" s="13" t="s">
        <v>64</v>
      </c>
      <c r="C2433" s="14" t="s">
        <v>252</v>
      </c>
      <c r="D2433" s="15">
        <v>2000</v>
      </c>
      <c r="E2433" s="13">
        <v>0</v>
      </c>
      <c r="F2433" s="13">
        <v>0</v>
      </c>
      <c r="G2433" s="13">
        <v>0</v>
      </c>
      <c r="H2433" s="13">
        <v>0</v>
      </c>
      <c r="I2433" s="19">
        <v>0.11700000000000001</v>
      </c>
      <c r="J2433" s="19">
        <v>1.7999999999999999E-2</v>
      </c>
    </row>
    <row r="2434" spans="1:10" ht="14.5" x14ac:dyDescent="0.35">
      <c r="A2434" s="12" t="str">
        <f t="shared" si="37"/>
        <v>Togo-Africa-2001</v>
      </c>
      <c r="B2434" s="13" t="s">
        <v>64</v>
      </c>
      <c r="C2434" s="14" t="s">
        <v>252</v>
      </c>
      <c r="D2434" s="15">
        <v>2001</v>
      </c>
      <c r="E2434" s="19">
        <v>0.443</v>
      </c>
      <c r="F2434" s="19">
        <v>3</v>
      </c>
      <c r="G2434" s="13">
        <v>0</v>
      </c>
      <c r="H2434" s="19">
        <v>119</v>
      </c>
      <c r="I2434" s="19">
        <v>0.73199999999999998</v>
      </c>
      <c r="J2434" s="19">
        <v>0.61499999999999999</v>
      </c>
    </row>
    <row r="2435" spans="1:10" ht="14.5" x14ac:dyDescent="0.35">
      <c r="A2435" s="12" t="str">
        <f t="shared" ref="A2435:A2498" si="38">C2435&amp;"-"&amp;D2435</f>
        <v>Togo-Africa-2002</v>
      </c>
      <c r="B2435" s="13" t="s">
        <v>64</v>
      </c>
      <c r="C2435" s="14" t="s">
        <v>252</v>
      </c>
      <c r="D2435" s="15">
        <v>2002</v>
      </c>
      <c r="E2435" s="13">
        <v>0</v>
      </c>
      <c r="F2435" s="13">
        <v>0</v>
      </c>
      <c r="G2435" s="13">
        <v>0</v>
      </c>
      <c r="H2435" s="13">
        <v>0</v>
      </c>
      <c r="I2435" s="19">
        <v>0.309</v>
      </c>
      <c r="J2435" s="19">
        <v>1.1220000000000001</v>
      </c>
    </row>
    <row r="2436" spans="1:10" ht="14.5" x14ac:dyDescent="0.35">
      <c r="A2436" s="12" t="str">
        <f t="shared" si="38"/>
        <v>Togo-Africa-2003</v>
      </c>
      <c r="B2436" s="13" t="s">
        <v>64</v>
      </c>
      <c r="C2436" s="14" t="s">
        <v>252</v>
      </c>
      <c r="D2436" s="15">
        <v>2003</v>
      </c>
      <c r="E2436" s="19">
        <v>0.57599999999999996</v>
      </c>
      <c r="F2436" s="19">
        <v>7</v>
      </c>
      <c r="G2436" s="13">
        <v>0</v>
      </c>
      <c r="H2436" s="19">
        <v>140</v>
      </c>
      <c r="I2436" s="19">
        <v>0.27900000000000003</v>
      </c>
      <c r="J2436" s="19">
        <v>0.65</v>
      </c>
    </row>
    <row r="2437" spans="1:10" ht="14.5" x14ac:dyDescent="0.35">
      <c r="A2437" s="12" t="str">
        <f t="shared" si="38"/>
        <v>Togo-Africa-2004</v>
      </c>
      <c r="B2437" s="13" t="s">
        <v>64</v>
      </c>
      <c r="C2437" s="14" t="s">
        <v>252</v>
      </c>
      <c r="D2437" s="15">
        <v>2004</v>
      </c>
      <c r="E2437" s="13">
        <v>0</v>
      </c>
      <c r="F2437" s="13">
        <v>0</v>
      </c>
      <c r="G2437" s="13">
        <v>0</v>
      </c>
      <c r="H2437" s="13">
        <v>0</v>
      </c>
      <c r="I2437" s="19">
        <v>0.58199999999999996</v>
      </c>
      <c r="J2437" s="19">
        <v>0.93200000000000005</v>
      </c>
    </row>
    <row r="2438" spans="1:10" ht="14.5" x14ac:dyDescent="0.35">
      <c r="A2438" s="12" t="str">
        <f t="shared" si="38"/>
        <v>Togo-Africa-2005</v>
      </c>
      <c r="B2438" s="13" t="s">
        <v>64</v>
      </c>
      <c r="C2438" s="14" t="s">
        <v>252</v>
      </c>
      <c r="D2438" s="15">
        <v>2005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</row>
    <row r="2439" spans="1:10" ht="14.5" x14ac:dyDescent="0.35">
      <c r="A2439" s="12" t="str">
        <f t="shared" si="38"/>
        <v>Togo-Africa-2006</v>
      </c>
      <c r="B2439" s="13" t="s">
        <v>64</v>
      </c>
      <c r="C2439" s="14" t="s">
        <v>252</v>
      </c>
      <c r="D2439" s="15">
        <v>2006</v>
      </c>
      <c r="E2439" s="13">
        <v>0</v>
      </c>
      <c r="F2439" s="13">
        <v>0</v>
      </c>
      <c r="G2439" s="13">
        <v>0</v>
      </c>
      <c r="H2439" s="13">
        <v>0</v>
      </c>
      <c r="I2439" s="19">
        <v>0.74399999999999999</v>
      </c>
      <c r="J2439" s="19">
        <v>1.07</v>
      </c>
    </row>
    <row r="2440" spans="1:10" ht="14.5" x14ac:dyDescent="0.35">
      <c r="A2440" s="12" t="str">
        <f t="shared" si="38"/>
        <v>Togo-Africa-2007</v>
      </c>
      <c r="B2440" s="13" t="s">
        <v>64</v>
      </c>
      <c r="C2440" s="14" t="s">
        <v>252</v>
      </c>
      <c r="D2440" s="15">
        <v>2007</v>
      </c>
      <c r="E2440" s="13">
        <v>0</v>
      </c>
      <c r="F2440" s="13">
        <v>0</v>
      </c>
      <c r="G2440" s="13">
        <v>0</v>
      </c>
      <c r="H2440" s="13">
        <v>0</v>
      </c>
      <c r="I2440" s="19">
        <v>0.52</v>
      </c>
      <c r="J2440" s="19">
        <v>1.972</v>
      </c>
    </row>
    <row r="2441" spans="1:10" ht="14.5" x14ac:dyDescent="0.35">
      <c r="A2441" s="12" t="str">
        <f t="shared" si="38"/>
        <v>Togo-Africa-2008</v>
      </c>
      <c r="B2441" s="13" t="s">
        <v>64</v>
      </c>
      <c r="C2441" s="14" t="s">
        <v>252</v>
      </c>
      <c r="D2441" s="15">
        <v>2008</v>
      </c>
      <c r="E2441" s="19">
        <v>0.46100000000000002</v>
      </c>
      <c r="F2441" s="19">
        <v>6</v>
      </c>
      <c r="G2441" s="13">
        <v>0</v>
      </c>
      <c r="H2441" s="19">
        <v>325</v>
      </c>
      <c r="I2441" s="19">
        <v>0.75</v>
      </c>
      <c r="J2441" s="19">
        <v>0.82099999999999995</v>
      </c>
    </row>
    <row r="2442" spans="1:10" ht="14.5" x14ac:dyDescent="0.35">
      <c r="A2442" s="12" t="str">
        <f t="shared" si="38"/>
        <v>Togo-Africa-2009</v>
      </c>
      <c r="B2442" s="13" t="s">
        <v>64</v>
      </c>
      <c r="C2442" s="14" t="s">
        <v>252</v>
      </c>
      <c r="D2442" s="15">
        <v>2009</v>
      </c>
      <c r="E2442" s="19">
        <v>0.33100000000000002</v>
      </c>
      <c r="F2442" s="19">
        <v>43</v>
      </c>
      <c r="G2442" s="13">
        <v>0</v>
      </c>
      <c r="H2442" s="19">
        <v>210</v>
      </c>
      <c r="I2442" s="19">
        <v>0.32300000000000001</v>
      </c>
      <c r="J2442" s="19">
        <v>1.1519999999999999</v>
      </c>
    </row>
    <row r="2443" spans="1:10" ht="14.5" x14ac:dyDescent="0.35">
      <c r="A2443" s="12" t="str">
        <f t="shared" si="38"/>
        <v>Togo-Africa-2010</v>
      </c>
      <c r="B2443" s="13" t="s">
        <v>64</v>
      </c>
      <c r="C2443" s="14" t="s">
        <v>252</v>
      </c>
      <c r="D2443" s="15">
        <v>2010</v>
      </c>
      <c r="E2443" s="13">
        <v>0</v>
      </c>
      <c r="F2443" s="13">
        <v>0</v>
      </c>
      <c r="G2443" s="13">
        <v>0</v>
      </c>
      <c r="H2443" s="13">
        <v>0</v>
      </c>
      <c r="I2443" s="19">
        <v>0.61099999999999999</v>
      </c>
      <c r="J2443" s="19">
        <v>1.169</v>
      </c>
    </row>
    <row r="2444" spans="1:10" ht="14.5" x14ac:dyDescent="0.35">
      <c r="A2444" s="12" t="str">
        <f t="shared" si="38"/>
        <v>Togo-Africa-2011</v>
      </c>
      <c r="B2444" s="13" t="s">
        <v>64</v>
      </c>
      <c r="C2444" s="14" t="s">
        <v>252</v>
      </c>
      <c r="D2444" s="15">
        <v>2011</v>
      </c>
      <c r="E2444" s="19">
        <v>0.44900000000000001</v>
      </c>
      <c r="F2444" s="19">
        <v>31</v>
      </c>
      <c r="G2444" s="13">
        <v>0</v>
      </c>
      <c r="H2444" s="19">
        <v>58</v>
      </c>
      <c r="I2444" s="19">
        <v>0.27</v>
      </c>
      <c r="J2444" s="19">
        <v>1.093</v>
      </c>
    </row>
    <row r="2445" spans="1:10" ht="14.5" x14ac:dyDescent="0.35">
      <c r="A2445" s="12" t="str">
        <f t="shared" si="38"/>
        <v>Togo-Africa-2012</v>
      </c>
      <c r="B2445" s="13" t="s">
        <v>64</v>
      </c>
      <c r="C2445" s="14" t="s">
        <v>252</v>
      </c>
      <c r="D2445" s="15">
        <v>2012</v>
      </c>
      <c r="E2445" s="19">
        <v>0.71299999999999997</v>
      </c>
      <c r="F2445" s="19">
        <v>44</v>
      </c>
      <c r="G2445" s="13">
        <v>0</v>
      </c>
      <c r="H2445" s="19">
        <v>304</v>
      </c>
      <c r="I2445" s="19">
        <v>0.34</v>
      </c>
      <c r="J2445" s="19">
        <v>0.9</v>
      </c>
    </row>
    <row r="2446" spans="1:10" ht="14.5" x14ac:dyDescent="0.35">
      <c r="A2446" s="12" t="str">
        <f t="shared" si="38"/>
        <v>Tonga-Oceania-2000</v>
      </c>
      <c r="B2446" s="13" t="s">
        <v>66</v>
      </c>
      <c r="C2446" s="14" t="s">
        <v>253</v>
      </c>
      <c r="D2446" s="15">
        <v>2000</v>
      </c>
      <c r="E2446" s="19">
        <v>0.251</v>
      </c>
      <c r="F2446" s="19">
        <v>27</v>
      </c>
      <c r="G2446" s="13">
        <v>0</v>
      </c>
      <c r="H2446" s="19">
        <v>316</v>
      </c>
      <c r="I2446" s="19">
        <v>0.35899999999999999</v>
      </c>
      <c r="J2446" s="19">
        <v>0.83699999999999997</v>
      </c>
    </row>
    <row r="2447" spans="1:10" ht="14.5" x14ac:dyDescent="0.35">
      <c r="A2447" s="12" t="str">
        <f t="shared" si="38"/>
        <v>Tonga-Oceania-2001</v>
      </c>
      <c r="B2447" s="13" t="s">
        <v>66</v>
      </c>
      <c r="C2447" s="14" t="s">
        <v>253</v>
      </c>
      <c r="D2447" s="15">
        <v>2001</v>
      </c>
      <c r="E2447" s="19">
        <v>0.499</v>
      </c>
      <c r="F2447" s="19">
        <v>8</v>
      </c>
      <c r="G2447" s="13">
        <v>0</v>
      </c>
      <c r="H2447" s="19">
        <v>414</v>
      </c>
      <c r="I2447" s="19">
        <v>0.21099999999999999</v>
      </c>
      <c r="J2447" s="19">
        <v>0.99099999999999999</v>
      </c>
    </row>
    <row r="2448" spans="1:10" ht="14.5" x14ac:dyDescent="0.35">
      <c r="A2448" s="12" t="str">
        <f t="shared" si="38"/>
        <v>Tonga-Oceania-2002</v>
      </c>
      <c r="B2448" s="13" t="s">
        <v>66</v>
      </c>
      <c r="C2448" s="14" t="s">
        <v>253</v>
      </c>
      <c r="D2448" s="15">
        <v>2002</v>
      </c>
      <c r="E2448" s="19">
        <v>0.69</v>
      </c>
      <c r="F2448" s="19">
        <v>149</v>
      </c>
      <c r="G2448" s="13">
        <v>0</v>
      </c>
      <c r="H2448" s="19">
        <v>2600</v>
      </c>
      <c r="I2448" s="19">
        <v>0.309</v>
      </c>
      <c r="J2448" s="19">
        <v>0.63700000000000001</v>
      </c>
    </row>
    <row r="2449" spans="1:10" ht="14.5" x14ac:dyDescent="0.35">
      <c r="A2449" s="12" t="str">
        <f t="shared" si="38"/>
        <v>Tonga-Oceania-2003</v>
      </c>
      <c r="B2449" s="13" t="s">
        <v>66</v>
      </c>
      <c r="C2449" s="14" t="s">
        <v>253</v>
      </c>
      <c r="D2449" s="15">
        <v>2003</v>
      </c>
      <c r="E2449" s="19">
        <v>0.34</v>
      </c>
      <c r="F2449" s="19">
        <v>20</v>
      </c>
      <c r="G2449" s="13">
        <v>0</v>
      </c>
      <c r="H2449" s="19">
        <v>71</v>
      </c>
      <c r="I2449" s="19">
        <v>0.27900000000000003</v>
      </c>
      <c r="J2449" s="19">
        <v>0.86399999999999999</v>
      </c>
    </row>
    <row r="2450" spans="1:10" ht="14.5" x14ac:dyDescent="0.35">
      <c r="A2450" s="12" t="str">
        <f t="shared" si="38"/>
        <v>Tonga-Oceania-2004</v>
      </c>
      <c r="B2450" s="13" t="s">
        <v>66</v>
      </c>
      <c r="C2450" s="14" t="s">
        <v>253</v>
      </c>
      <c r="D2450" s="15">
        <v>2004</v>
      </c>
      <c r="E2450" s="19">
        <v>1.0760000000000001</v>
      </c>
      <c r="F2450" s="19">
        <v>30</v>
      </c>
      <c r="G2450" s="13">
        <v>0</v>
      </c>
      <c r="H2450" s="19">
        <v>453</v>
      </c>
      <c r="I2450" s="19">
        <v>0.25900000000000001</v>
      </c>
      <c r="J2450" s="19">
        <v>1.0269999999999999</v>
      </c>
    </row>
    <row r="2451" spans="1:10" ht="14.5" x14ac:dyDescent="0.35">
      <c r="A2451" s="12" t="str">
        <f t="shared" si="38"/>
        <v>Tonga-Oceania-2005</v>
      </c>
      <c r="B2451" s="13" t="s">
        <v>66</v>
      </c>
      <c r="C2451" s="14" t="s">
        <v>253</v>
      </c>
      <c r="D2451" s="15">
        <v>2005</v>
      </c>
      <c r="E2451" s="13">
        <v>0</v>
      </c>
      <c r="F2451" s="13">
        <v>0</v>
      </c>
      <c r="G2451" s="13">
        <v>0</v>
      </c>
      <c r="H2451" s="13">
        <v>0</v>
      </c>
      <c r="I2451" s="13">
        <v>0</v>
      </c>
      <c r="J2451" s="13">
        <v>0</v>
      </c>
    </row>
    <row r="2452" spans="1:10" ht="14.5" x14ac:dyDescent="0.35">
      <c r="A2452" s="12" t="str">
        <f t="shared" si="38"/>
        <v>Tonga-Oceania-2006</v>
      </c>
      <c r="B2452" s="13" t="s">
        <v>66</v>
      </c>
      <c r="C2452" s="14" t="s">
        <v>253</v>
      </c>
      <c r="D2452" s="15">
        <v>2006</v>
      </c>
      <c r="E2452" s="19">
        <v>0.55200000000000005</v>
      </c>
      <c r="F2452" s="19">
        <v>77</v>
      </c>
      <c r="G2452" s="13">
        <v>0</v>
      </c>
      <c r="H2452" s="19">
        <v>402</v>
      </c>
      <c r="I2452" s="19">
        <v>0.28399999999999997</v>
      </c>
      <c r="J2452" s="19">
        <v>0.33800000000000002</v>
      </c>
    </row>
    <row r="2453" spans="1:10" ht="14.5" x14ac:dyDescent="0.35">
      <c r="A2453" s="12" t="str">
        <f t="shared" si="38"/>
        <v>Tonga-Oceania-2007</v>
      </c>
      <c r="B2453" s="13" t="s">
        <v>66</v>
      </c>
      <c r="C2453" s="14" t="s">
        <v>253</v>
      </c>
      <c r="D2453" s="15">
        <v>2007</v>
      </c>
      <c r="E2453" s="19">
        <v>0.45</v>
      </c>
      <c r="F2453" s="19">
        <v>12</v>
      </c>
      <c r="G2453" s="13">
        <v>0</v>
      </c>
      <c r="H2453" s="19">
        <v>76</v>
      </c>
      <c r="I2453" s="19">
        <v>0.16</v>
      </c>
      <c r="J2453" s="19">
        <v>1.0129999999999999</v>
      </c>
    </row>
    <row r="2454" spans="1:10" ht="14.5" x14ac:dyDescent="0.35">
      <c r="A2454" s="12" t="str">
        <f t="shared" si="38"/>
        <v>Tonga-Oceania-2008</v>
      </c>
      <c r="B2454" s="13" t="s">
        <v>66</v>
      </c>
      <c r="C2454" s="14" t="s">
        <v>253</v>
      </c>
      <c r="D2454" s="15">
        <v>2008</v>
      </c>
      <c r="E2454" s="19">
        <v>0.46200000000000002</v>
      </c>
      <c r="F2454" s="19">
        <v>21</v>
      </c>
      <c r="G2454" s="13">
        <v>0</v>
      </c>
      <c r="H2454" s="19">
        <v>184</v>
      </c>
      <c r="I2454" s="19">
        <v>0.34</v>
      </c>
      <c r="J2454" s="19">
        <v>1.3320000000000001</v>
      </c>
    </row>
    <row r="2455" spans="1:10" ht="14.5" x14ac:dyDescent="0.35">
      <c r="A2455" s="12" t="str">
        <f t="shared" si="38"/>
        <v>Tonga-Oceania-2009</v>
      </c>
      <c r="B2455" s="13" t="s">
        <v>66</v>
      </c>
      <c r="C2455" s="14" t="s">
        <v>253</v>
      </c>
      <c r="D2455" s="15">
        <v>2009</v>
      </c>
      <c r="E2455" s="19">
        <v>0.27900000000000003</v>
      </c>
      <c r="F2455" s="19">
        <v>694</v>
      </c>
      <c r="G2455" s="13">
        <v>0</v>
      </c>
      <c r="H2455" s="19">
        <v>199</v>
      </c>
      <c r="I2455" s="19">
        <v>0.14099999999999999</v>
      </c>
      <c r="J2455" s="19">
        <v>0.74399999999999999</v>
      </c>
    </row>
    <row r="2456" spans="1:10" ht="14.5" x14ac:dyDescent="0.35">
      <c r="A2456" s="12" t="str">
        <f t="shared" si="38"/>
        <v>Tonga-Oceania-2010</v>
      </c>
      <c r="B2456" s="13" t="s">
        <v>66</v>
      </c>
      <c r="C2456" s="14" t="s">
        <v>253</v>
      </c>
      <c r="D2456" s="15">
        <v>2010</v>
      </c>
      <c r="E2456" s="19">
        <v>0.45300000000000001</v>
      </c>
      <c r="F2456" s="19">
        <v>20</v>
      </c>
      <c r="G2456" s="13">
        <v>0</v>
      </c>
      <c r="H2456" s="19">
        <v>140</v>
      </c>
      <c r="I2456" s="19">
        <v>0.223</v>
      </c>
      <c r="J2456" s="19">
        <v>0.496</v>
      </c>
    </row>
    <row r="2457" spans="1:10" ht="14.5" x14ac:dyDescent="0.35">
      <c r="A2457" s="12" t="str">
        <f t="shared" si="38"/>
        <v>Tonga-Oceania-2011</v>
      </c>
      <c r="B2457" s="13" t="s">
        <v>66</v>
      </c>
      <c r="C2457" s="14" t="s">
        <v>253</v>
      </c>
      <c r="D2457" s="15">
        <v>2011</v>
      </c>
      <c r="E2457" s="19">
        <v>0.34699999999999998</v>
      </c>
      <c r="F2457" s="19">
        <v>22</v>
      </c>
      <c r="G2457" s="13">
        <v>0</v>
      </c>
      <c r="H2457" s="19">
        <v>320</v>
      </c>
      <c r="I2457" s="19">
        <v>6.0999999999999999E-2</v>
      </c>
      <c r="J2457" s="19">
        <v>1.002</v>
      </c>
    </row>
    <row r="2458" spans="1:10" ht="14.5" x14ac:dyDescent="0.35">
      <c r="A2458" s="12" t="str">
        <f t="shared" si="38"/>
        <v>Tonga-Oceania-2012</v>
      </c>
      <c r="B2458" s="13" t="s">
        <v>66</v>
      </c>
      <c r="C2458" s="14" t="s">
        <v>253</v>
      </c>
      <c r="D2458" s="15">
        <v>2012</v>
      </c>
      <c r="E2458" s="19">
        <v>0.84199999999999997</v>
      </c>
      <c r="F2458" s="19">
        <v>42</v>
      </c>
      <c r="G2458" s="13">
        <v>0</v>
      </c>
      <c r="H2458" s="19">
        <v>268</v>
      </c>
      <c r="I2458" s="19">
        <v>0.218</v>
      </c>
      <c r="J2458" s="19">
        <v>0.76300000000000001</v>
      </c>
    </row>
    <row r="2459" spans="1:10" ht="14.5" x14ac:dyDescent="0.35">
      <c r="A2459" s="12" t="str">
        <f t="shared" si="38"/>
        <v>Trinidad and Tobago-The Americas-2000</v>
      </c>
      <c r="B2459" s="13" t="s">
        <v>70</v>
      </c>
      <c r="C2459" s="14" t="s">
        <v>254</v>
      </c>
      <c r="D2459" s="15">
        <v>2000</v>
      </c>
      <c r="E2459" s="19">
        <v>0.38300000000000001</v>
      </c>
      <c r="F2459" s="19">
        <v>72</v>
      </c>
      <c r="G2459" s="13">
        <v>0</v>
      </c>
      <c r="H2459" s="19">
        <v>424</v>
      </c>
      <c r="I2459" s="19">
        <v>0.252</v>
      </c>
      <c r="J2459" s="19">
        <v>0.54400000000000004</v>
      </c>
    </row>
    <row r="2460" spans="1:10" ht="14.5" x14ac:dyDescent="0.35">
      <c r="A2460" s="12" t="str">
        <f t="shared" si="38"/>
        <v>Trinidad and Tobago-The Americas-2001</v>
      </c>
      <c r="B2460" s="13" t="s">
        <v>70</v>
      </c>
      <c r="C2460" s="14" t="s">
        <v>254</v>
      </c>
      <c r="D2460" s="15">
        <v>2001</v>
      </c>
      <c r="E2460" s="19">
        <v>0.52300000000000002</v>
      </c>
      <c r="F2460" s="19">
        <v>25</v>
      </c>
      <c r="G2460" s="13">
        <v>0</v>
      </c>
      <c r="H2460" s="19">
        <v>485</v>
      </c>
      <c r="I2460" s="19">
        <v>0.20799999999999999</v>
      </c>
      <c r="J2460" s="19">
        <v>0.58599999999999997</v>
      </c>
    </row>
    <row r="2461" spans="1:10" ht="14.5" x14ac:dyDescent="0.35">
      <c r="A2461" s="12" t="str">
        <f t="shared" si="38"/>
        <v>Trinidad and Tobago-The Americas-2002</v>
      </c>
      <c r="B2461" s="13" t="s">
        <v>70</v>
      </c>
      <c r="C2461" s="14" t="s">
        <v>254</v>
      </c>
      <c r="D2461" s="15">
        <v>2002</v>
      </c>
      <c r="E2461" s="19">
        <v>0.44700000000000001</v>
      </c>
      <c r="F2461" s="19">
        <v>18</v>
      </c>
      <c r="G2461" s="13">
        <v>0</v>
      </c>
      <c r="H2461" s="19">
        <v>482</v>
      </c>
      <c r="I2461" s="19">
        <v>0.223</v>
      </c>
      <c r="J2461" s="19">
        <v>0.86199999999999999</v>
      </c>
    </row>
    <row r="2462" spans="1:10" ht="14.5" x14ac:dyDescent="0.35">
      <c r="A2462" s="12" t="str">
        <f t="shared" si="38"/>
        <v>Trinidad and Tobago-The Americas-2003</v>
      </c>
      <c r="B2462" s="13" t="s">
        <v>70</v>
      </c>
      <c r="C2462" s="14" t="s">
        <v>254</v>
      </c>
      <c r="D2462" s="15">
        <v>2003</v>
      </c>
      <c r="E2462" s="19">
        <v>0.39</v>
      </c>
      <c r="F2462" s="19">
        <v>37</v>
      </c>
      <c r="G2462" s="13">
        <v>0</v>
      </c>
      <c r="H2462" s="19">
        <v>288</v>
      </c>
      <c r="I2462" s="19">
        <v>0.13800000000000001</v>
      </c>
      <c r="J2462" s="19">
        <v>0.69899999999999995</v>
      </c>
    </row>
    <row r="2463" spans="1:10" ht="14.5" x14ac:dyDescent="0.35">
      <c r="A2463" s="12" t="str">
        <f t="shared" si="38"/>
        <v>Trinidad and Tobago-The Americas-2004</v>
      </c>
      <c r="B2463" s="13" t="s">
        <v>70</v>
      </c>
      <c r="C2463" s="14" t="s">
        <v>254</v>
      </c>
      <c r="D2463" s="15">
        <v>2004</v>
      </c>
      <c r="E2463" s="19">
        <v>0.53600000000000003</v>
      </c>
      <c r="F2463" s="19">
        <v>141</v>
      </c>
      <c r="G2463" s="13">
        <v>0</v>
      </c>
      <c r="H2463" s="19">
        <v>864</v>
      </c>
      <c r="I2463" s="19">
        <v>0.20799999999999999</v>
      </c>
      <c r="J2463" s="19">
        <v>0.86099999999999999</v>
      </c>
    </row>
    <row r="2464" spans="1:10" ht="14.5" x14ac:dyDescent="0.35">
      <c r="A2464" s="12" t="str">
        <f t="shared" si="38"/>
        <v>Trinidad and Tobago-The Americas-2005</v>
      </c>
      <c r="B2464" s="13" t="s">
        <v>70</v>
      </c>
      <c r="C2464" s="14" t="s">
        <v>254</v>
      </c>
      <c r="D2464" s="15">
        <v>2005</v>
      </c>
      <c r="E2464" s="19">
        <v>0.39500000000000002</v>
      </c>
      <c r="F2464" s="19">
        <v>22</v>
      </c>
      <c r="G2464" s="13">
        <v>0</v>
      </c>
      <c r="H2464" s="19">
        <v>286</v>
      </c>
      <c r="I2464" s="19">
        <v>0.17699999999999999</v>
      </c>
      <c r="J2464" s="19">
        <v>0.57299999999999995</v>
      </c>
    </row>
    <row r="2465" spans="1:10" ht="14.5" x14ac:dyDescent="0.35">
      <c r="A2465" s="12" t="str">
        <f t="shared" si="38"/>
        <v>Trinidad and Tobago-The Americas-2006</v>
      </c>
      <c r="B2465" s="13" t="s">
        <v>70</v>
      </c>
      <c r="C2465" s="14" t="s">
        <v>254</v>
      </c>
      <c r="D2465" s="15">
        <v>2006</v>
      </c>
      <c r="E2465" s="19">
        <v>0.35299999999999998</v>
      </c>
      <c r="F2465" s="19">
        <v>65</v>
      </c>
      <c r="G2465" s="13">
        <v>0</v>
      </c>
      <c r="H2465" s="19">
        <v>600</v>
      </c>
      <c r="I2465" s="19">
        <v>0.108</v>
      </c>
      <c r="J2465" s="19">
        <v>0.69699999999999995</v>
      </c>
    </row>
    <row r="2466" spans="1:10" ht="14.5" x14ac:dyDescent="0.35">
      <c r="A2466" s="12" t="str">
        <f t="shared" si="38"/>
        <v>Trinidad and Tobago-The Americas-2007</v>
      </c>
      <c r="B2466" s="13" t="s">
        <v>70</v>
      </c>
      <c r="C2466" s="14" t="s">
        <v>254</v>
      </c>
      <c r="D2466" s="15">
        <v>2007</v>
      </c>
      <c r="E2466" s="19">
        <v>0.35099999999999998</v>
      </c>
      <c r="F2466" s="19">
        <v>35</v>
      </c>
      <c r="G2466" s="13">
        <v>0</v>
      </c>
      <c r="H2466" s="19">
        <v>328</v>
      </c>
      <c r="I2466" s="19">
        <v>0.112</v>
      </c>
      <c r="J2466" s="19">
        <v>0.76600000000000001</v>
      </c>
    </row>
    <row r="2467" spans="1:10" ht="14.5" x14ac:dyDescent="0.35">
      <c r="A2467" s="12" t="str">
        <f t="shared" si="38"/>
        <v>Trinidad and Tobago-The Americas-2008</v>
      </c>
      <c r="B2467" s="13" t="s">
        <v>70</v>
      </c>
      <c r="C2467" s="14" t="s">
        <v>254</v>
      </c>
      <c r="D2467" s="15">
        <v>2008</v>
      </c>
      <c r="E2467" s="19">
        <v>0.63500000000000001</v>
      </c>
      <c r="F2467" s="19">
        <v>39</v>
      </c>
      <c r="G2467" s="13">
        <v>0</v>
      </c>
      <c r="H2467" s="19">
        <v>240</v>
      </c>
      <c r="I2467" s="19">
        <v>3.9E-2</v>
      </c>
      <c r="J2467" s="19">
        <v>0.44700000000000001</v>
      </c>
    </row>
    <row r="2468" spans="1:10" ht="14.5" x14ac:dyDescent="0.35">
      <c r="A2468" s="12" t="str">
        <f t="shared" si="38"/>
        <v>Trinidad and Tobago-The Americas-2009</v>
      </c>
      <c r="B2468" s="13" t="s">
        <v>70</v>
      </c>
      <c r="C2468" s="14" t="s">
        <v>254</v>
      </c>
      <c r="D2468" s="15">
        <v>2009</v>
      </c>
      <c r="E2468" s="19">
        <v>0.34799999999999998</v>
      </c>
      <c r="F2468" s="19">
        <v>44</v>
      </c>
      <c r="G2468" s="13">
        <v>0</v>
      </c>
      <c r="H2468" s="19">
        <v>147</v>
      </c>
      <c r="I2468" s="19">
        <v>0.109</v>
      </c>
      <c r="J2468" s="19">
        <v>0.41299999999999998</v>
      </c>
    </row>
    <row r="2469" spans="1:10" ht="14.5" x14ac:dyDescent="0.35">
      <c r="A2469" s="12" t="str">
        <f t="shared" si="38"/>
        <v>Trinidad and Tobago-The Americas-2010</v>
      </c>
      <c r="B2469" s="13" t="s">
        <v>70</v>
      </c>
      <c r="C2469" s="14" t="s">
        <v>254</v>
      </c>
      <c r="D2469" s="15">
        <v>2010</v>
      </c>
      <c r="E2469" s="19">
        <v>0.40400000000000003</v>
      </c>
      <c r="F2469" s="19">
        <v>202</v>
      </c>
      <c r="G2469" s="13">
        <v>0</v>
      </c>
      <c r="H2469" s="19">
        <v>184</v>
      </c>
      <c r="I2469" s="19">
        <v>7.1999999999999995E-2</v>
      </c>
      <c r="J2469" s="19">
        <v>0.26300000000000001</v>
      </c>
    </row>
    <row r="2470" spans="1:10" ht="14.5" x14ac:dyDescent="0.35">
      <c r="A2470" s="12" t="str">
        <f t="shared" si="38"/>
        <v>Trinidad and Tobago-The Americas-2011</v>
      </c>
      <c r="B2470" s="13" t="s">
        <v>70</v>
      </c>
      <c r="C2470" s="14" t="s">
        <v>254</v>
      </c>
      <c r="D2470" s="15">
        <v>2011</v>
      </c>
      <c r="E2470" s="19">
        <v>0.8</v>
      </c>
      <c r="F2470" s="19">
        <v>50</v>
      </c>
      <c r="G2470" s="13">
        <v>0</v>
      </c>
      <c r="H2470" s="19">
        <v>1080</v>
      </c>
      <c r="I2470" s="19">
        <v>0.105</v>
      </c>
      <c r="J2470" s="19">
        <v>0.33600000000000002</v>
      </c>
    </row>
    <row r="2471" spans="1:10" ht="14.5" x14ac:dyDescent="0.35">
      <c r="A2471" s="12" t="str">
        <f t="shared" si="38"/>
        <v>Trinidad and Tobago-The Americas-2012</v>
      </c>
      <c r="B2471" s="13" t="s">
        <v>70</v>
      </c>
      <c r="C2471" s="14" t="s">
        <v>254</v>
      </c>
      <c r="D2471" s="15">
        <v>2012</v>
      </c>
      <c r="E2471" s="19">
        <v>0.44</v>
      </c>
      <c r="F2471" s="19">
        <v>21</v>
      </c>
      <c r="G2471" s="13">
        <v>0</v>
      </c>
      <c r="H2471" s="19">
        <v>424</v>
      </c>
      <c r="I2471" s="19">
        <v>9.4E-2</v>
      </c>
      <c r="J2471" s="19">
        <v>0.58299999999999996</v>
      </c>
    </row>
    <row r="2472" spans="1:10" ht="14.5" x14ac:dyDescent="0.35">
      <c r="A2472" s="12" t="str">
        <f t="shared" si="38"/>
        <v>Tunisia-Africa-2000</v>
      </c>
      <c r="B2472" s="13" t="s">
        <v>64</v>
      </c>
      <c r="C2472" s="14" t="s">
        <v>255</v>
      </c>
      <c r="D2472" s="15">
        <v>2000</v>
      </c>
      <c r="E2472" s="19">
        <v>0.36499999999999999</v>
      </c>
      <c r="F2472" s="19">
        <v>34</v>
      </c>
      <c r="G2472" s="13">
        <v>0</v>
      </c>
      <c r="H2472" s="19">
        <v>344</v>
      </c>
      <c r="I2472" s="19">
        <v>7.2999999999999995E-2</v>
      </c>
      <c r="J2472" s="19">
        <v>0.89300000000000002</v>
      </c>
    </row>
    <row r="2473" spans="1:10" ht="14.5" x14ac:dyDescent="0.35">
      <c r="A2473" s="12" t="str">
        <f t="shared" si="38"/>
        <v>Tunisia-Africa-2001</v>
      </c>
      <c r="B2473" s="13" t="s">
        <v>64</v>
      </c>
      <c r="C2473" s="14" t="s">
        <v>255</v>
      </c>
      <c r="D2473" s="15">
        <v>2001</v>
      </c>
      <c r="E2473" s="13">
        <v>0</v>
      </c>
      <c r="F2473" s="13">
        <v>0</v>
      </c>
      <c r="G2473" s="13">
        <v>0</v>
      </c>
      <c r="H2473" s="13">
        <v>0</v>
      </c>
      <c r="I2473" s="19">
        <v>0.61</v>
      </c>
      <c r="J2473" s="19">
        <v>1.8580000000000001</v>
      </c>
    </row>
    <row r="2474" spans="1:10" ht="14.5" x14ac:dyDescent="0.35">
      <c r="A2474" s="12" t="str">
        <f t="shared" si="38"/>
        <v>Tunisia-Africa-2002</v>
      </c>
      <c r="B2474" s="13" t="s">
        <v>64</v>
      </c>
      <c r="C2474" s="14" t="s">
        <v>255</v>
      </c>
      <c r="D2474" s="15">
        <v>2002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</row>
    <row r="2475" spans="1:10" ht="14.5" x14ac:dyDescent="0.35">
      <c r="A2475" s="12" t="str">
        <f t="shared" si="38"/>
        <v>Tunisia-Africa-2003</v>
      </c>
      <c r="B2475" s="13" t="s">
        <v>64</v>
      </c>
      <c r="C2475" s="14" t="s">
        <v>255</v>
      </c>
      <c r="D2475" s="15">
        <v>2003</v>
      </c>
      <c r="E2475" s="19">
        <v>0.37</v>
      </c>
      <c r="F2475" s="19">
        <v>13</v>
      </c>
      <c r="G2475" s="13">
        <v>0</v>
      </c>
      <c r="H2475" s="19">
        <v>117</v>
      </c>
      <c r="I2475" s="19">
        <v>0.41199999999999998</v>
      </c>
      <c r="J2475" s="19">
        <v>1.284</v>
      </c>
    </row>
    <row r="2476" spans="1:10" ht="14.5" x14ac:dyDescent="0.35">
      <c r="A2476" s="12" t="str">
        <f t="shared" si="38"/>
        <v>Tunisia-Africa-2004</v>
      </c>
      <c r="B2476" s="13" t="s">
        <v>64</v>
      </c>
      <c r="C2476" s="14" t="s">
        <v>255</v>
      </c>
      <c r="D2476" s="15">
        <v>2004</v>
      </c>
      <c r="E2476" s="19">
        <v>0.52500000000000002</v>
      </c>
      <c r="F2476" s="19">
        <v>19</v>
      </c>
      <c r="G2476" s="13">
        <v>0</v>
      </c>
      <c r="H2476" s="19">
        <v>172</v>
      </c>
      <c r="I2476" s="19">
        <v>0.6</v>
      </c>
      <c r="J2476" s="19">
        <v>1.458</v>
      </c>
    </row>
    <row r="2477" spans="1:10" ht="14.5" x14ac:dyDescent="0.35">
      <c r="A2477" s="12" t="str">
        <f t="shared" si="38"/>
        <v>Tunisia-Africa-2005</v>
      </c>
      <c r="B2477" s="13" t="s">
        <v>64</v>
      </c>
      <c r="C2477" s="14" t="s">
        <v>255</v>
      </c>
      <c r="D2477" s="15">
        <v>2005</v>
      </c>
      <c r="E2477" s="13">
        <v>0</v>
      </c>
      <c r="F2477" s="13">
        <v>0</v>
      </c>
      <c r="G2477" s="13">
        <v>0</v>
      </c>
      <c r="H2477" s="13">
        <v>0</v>
      </c>
      <c r="I2477" s="19">
        <v>0.129</v>
      </c>
      <c r="J2477" s="19">
        <v>2.9000000000000001E-2</v>
      </c>
    </row>
    <row r="2478" spans="1:10" ht="14.5" x14ac:dyDescent="0.35">
      <c r="A2478" s="12" t="str">
        <f t="shared" si="38"/>
        <v>Tunisia-Africa-2006</v>
      </c>
      <c r="B2478" s="13" t="s">
        <v>64</v>
      </c>
      <c r="C2478" s="14" t="s">
        <v>255</v>
      </c>
      <c r="D2478" s="15">
        <v>2006</v>
      </c>
      <c r="E2478" s="13">
        <v>0</v>
      </c>
      <c r="F2478" s="13">
        <v>0</v>
      </c>
      <c r="G2478" s="13">
        <v>0</v>
      </c>
      <c r="H2478" s="13">
        <v>0</v>
      </c>
      <c r="I2478" s="19">
        <v>0.52</v>
      </c>
      <c r="J2478" s="19">
        <v>1.1919999999999999</v>
      </c>
    </row>
    <row r="2479" spans="1:10" ht="14.5" x14ac:dyDescent="0.35">
      <c r="A2479" s="12" t="str">
        <f t="shared" si="38"/>
        <v>Tunisia-Africa-2007</v>
      </c>
      <c r="B2479" s="13" t="s">
        <v>64</v>
      </c>
      <c r="C2479" s="14" t="s">
        <v>255</v>
      </c>
      <c r="D2479" s="15">
        <v>2007</v>
      </c>
      <c r="E2479" s="19">
        <v>0.441</v>
      </c>
      <c r="F2479" s="19">
        <v>5</v>
      </c>
      <c r="G2479" s="13">
        <v>0</v>
      </c>
      <c r="H2479" s="19">
        <v>119</v>
      </c>
      <c r="I2479" s="19">
        <v>0.76700000000000002</v>
      </c>
      <c r="J2479" s="19">
        <v>0.66200000000000003</v>
      </c>
    </row>
    <row r="2480" spans="1:10" ht="14.5" x14ac:dyDescent="0.35">
      <c r="A2480" s="12" t="str">
        <f t="shared" si="38"/>
        <v>Tunisia-Africa-2008</v>
      </c>
      <c r="B2480" s="13" t="s">
        <v>64</v>
      </c>
      <c r="C2480" s="14" t="s">
        <v>255</v>
      </c>
      <c r="D2480" s="15">
        <v>2008</v>
      </c>
      <c r="E2480" s="19">
        <v>0.60599999999999998</v>
      </c>
      <c r="F2480" s="19">
        <v>7</v>
      </c>
      <c r="G2480" s="13">
        <v>0</v>
      </c>
      <c r="H2480" s="19">
        <v>218</v>
      </c>
      <c r="I2480" s="19">
        <v>0.38</v>
      </c>
      <c r="J2480" s="19">
        <v>0.68200000000000005</v>
      </c>
    </row>
    <row r="2481" spans="1:10" ht="14.5" x14ac:dyDescent="0.35">
      <c r="A2481" s="12" t="str">
        <f t="shared" si="38"/>
        <v>Tunisia-Africa-2009</v>
      </c>
      <c r="B2481" s="13" t="s">
        <v>64</v>
      </c>
      <c r="C2481" s="14" t="s">
        <v>255</v>
      </c>
      <c r="D2481" s="15">
        <v>2009</v>
      </c>
      <c r="E2481" s="13">
        <v>0</v>
      </c>
      <c r="F2481" s="13">
        <v>0</v>
      </c>
      <c r="G2481" s="13">
        <v>0</v>
      </c>
      <c r="H2481" s="13">
        <v>0</v>
      </c>
      <c r="I2481" s="13">
        <v>0</v>
      </c>
      <c r="J2481" s="13">
        <v>0</v>
      </c>
    </row>
    <row r="2482" spans="1:10" ht="14.5" x14ac:dyDescent="0.35">
      <c r="A2482" s="12" t="str">
        <f t="shared" si="38"/>
        <v>Tunisia-Africa-2010</v>
      </c>
      <c r="B2482" s="13" t="s">
        <v>64</v>
      </c>
      <c r="C2482" s="14" t="s">
        <v>255</v>
      </c>
      <c r="D2482" s="15">
        <v>2010</v>
      </c>
      <c r="E2482" s="13">
        <v>0</v>
      </c>
      <c r="F2482" s="13">
        <v>0</v>
      </c>
      <c r="G2482" s="13">
        <v>0</v>
      </c>
      <c r="H2482" s="13">
        <v>0</v>
      </c>
      <c r="I2482" s="19">
        <v>0.61399999999999999</v>
      </c>
      <c r="J2482" s="19">
        <v>1.04</v>
      </c>
    </row>
    <row r="2483" spans="1:10" ht="14.5" x14ac:dyDescent="0.35">
      <c r="A2483" s="12" t="str">
        <f t="shared" si="38"/>
        <v>Tunisia-Africa-2011</v>
      </c>
      <c r="B2483" s="13" t="s">
        <v>64</v>
      </c>
      <c r="C2483" s="14" t="s">
        <v>255</v>
      </c>
      <c r="D2483" s="15">
        <v>2011</v>
      </c>
      <c r="E2483" s="13">
        <v>0</v>
      </c>
      <c r="F2483" s="13">
        <v>0</v>
      </c>
      <c r="G2483" s="13">
        <v>0</v>
      </c>
      <c r="H2483" s="13">
        <v>0</v>
      </c>
      <c r="I2483" s="19">
        <v>0.82299999999999995</v>
      </c>
      <c r="J2483" s="19">
        <v>1.222</v>
      </c>
    </row>
    <row r="2484" spans="1:10" ht="14.5" x14ac:dyDescent="0.35">
      <c r="A2484" s="12" t="str">
        <f t="shared" si="38"/>
        <v>Tunisia-Africa-2012</v>
      </c>
      <c r="B2484" s="13" t="s">
        <v>64</v>
      </c>
      <c r="C2484" s="14" t="s">
        <v>255</v>
      </c>
      <c r="D2484" s="15">
        <v>2012</v>
      </c>
      <c r="E2484" s="13">
        <v>0</v>
      </c>
      <c r="F2484" s="13">
        <v>0</v>
      </c>
      <c r="G2484" s="13">
        <v>0</v>
      </c>
      <c r="H2484" s="13">
        <v>0</v>
      </c>
      <c r="I2484" s="13">
        <v>0</v>
      </c>
      <c r="J2484" s="13">
        <v>0</v>
      </c>
    </row>
    <row r="2485" spans="1:10" ht="14.5" x14ac:dyDescent="0.35">
      <c r="A2485" s="12" t="str">
        <f t="shared" si="38"/>
        <v>Turkey-Europe-2000</v>
      </c>
      <c r="B2485" s="13" t="s">
        <v>62</v>
      </c>
      <c r="C2485" s="14" t="s">
        <v>256</v>
      </c>
      <c r="D2485" s="15">
        <v>2000</v>
      </c>
      <c r="E2485" s="19">
        <v>0.46400000000000002</v>
      </c>
      <c r="F2485" s="19">
        <v>5</v>
      </c>
      <c r="G2485" s="13">
        <v>0</v>
      </c>
      <c r="H2485" s="19">
        <v>187</v>
      </c>
      <c r="I2485" s="19">
        <v>0.74</v>
      </c>
      <c r="J2485" s="19">
        <v>0.85199999999999998</v>
      </c>
    </row>
    <row r="2486" spans="1:10" ht="14.5" x14ac:dyDescent="0.35">
      <c r="A2486" s="12" t="str">
        <f t="shared" si="38"/>
        <v>Turkey-Europe-2001</v>
      </c>
      <c r="B2486" s="13" t="s">
        <v>62</v>
      </c>
      <c r="C2486" s="14" t="s">
        <v>256</v>
      </c>
      <c r="D2486" s="15">
        <v>2001</v>
      </c>
      <c r="E2486" s="19">
        <v>0.33100000000000002</v>
      </c>
      <c r="F2486" s="19">
        <v>43</v>
      </c>
      <c r="G2486" s="13">
        <v>0</v>
      </c>
      <c r="H2486" s="19">
        <v>210</v>
      </c>
      <c r="I2486" s="19">
        <v>0.34799999999999998</v>
      </c>
      <c r="J2486" s="19">
        <v>1.3720000000000001</v>
      </c>
    </row>
    <row r="2487" spans="1:10" ht="14.5" x14ac:dyDescent="0.35">
      <c r="A2487" s="12" t="str">
        <f t="shared" si="38"/>
        <v>Turkey-Europe-2002</v>
      </c>
      <c r="B2487" s="13" t="s">
        <v>62</v>
      </c>
      <c r="C2487" s="14" t="s">
        <v>256</v>
      </c>
      <c r="D2487" s="15">
        <v>2002</v>
      </c>
      <c r="E2487" s="13">
        <v>0</v>
      </c>
      <c r="F2487" s="13">
        <v>0</v>
      </c>
      <c r="G2487" s="13">
        <v>0</v>
      </c>
      <c r="H2487" s="13">
        <v>0</v>
      </c>
      <c r="I2487" s="19">
        <v>0.628</v>
      </c>
      <c r="J2487" s="19">
        <v>0.98499999999999999</v>
      </c>
    </row>
    <row r="2488" spans="1:10" ht="14.5" x14ac:dyDescent="0.35">
      <c r="A2488" s="12" t="str">
        <f t="shared" si="38"/>
        <v>Turkey-Europe-2003</v>
      </c>
      <c r="B2488" s="13" t="s">
        <v>62</v>
      </c>
      <c r="C2488" s="14" t="s">
        <v>256</v>
      </c>
      <c r="D2488" s="15">
        <v>2003</v>
      </c>
      <c r="E2488" s="19">
        <v>0.43</v>
      </c>
      <c r="F2488" s="19">
        <v>44</v>
      </c>
      <c r="G2488" s="13">
        <v>0</v>
      </c>
      <c r="H2488" s="19">
        <v>336</v>
      </c>
      <c r="I2488" s="19">
        <v>0.39300000000000002</v>
      </c>
      <c r="J2488" s="19">
        <v>1.0469999999999999</v>
      </c>
    </row>
    <row r="2489" spans="1:10" ht="14.5" x14ac:dyDescent="0.35">
      <c r="A2489" s="12" t="str">
        <f t="shared" si="38"/>
        <v>Turkey-Europe-2004</v>
      </c>
      <c r="B2489" s="13" t="s">
        <v>62</v>
      </c>
      <c r="C2489" s="14" t="s">
        <v>256</v>
      </c>
      <c r="D2489" s="15">
        <v>2004</v>
      </c>
      <c r="E2489" s="19">
        <v>0.251</v>
      </c>
      <c r="F2489" s="19">
        <v>27</v>
      </c>
      <c r="G2489" s="13">
        <v>0</v>
      </c>
      <c r="H2489" s="19">
        <v>316</v>
      </c>
      <c r="I2489" s="19">
        <v>0.373</v>
      </c>
      <c r="J2489" s="19">
        <v>0.879</v>
      </c>
    </row>
    <row r="2490" spans="1:10" ht="14.5" x14ac:dyDescent="0.35">
      <c r="A2490" s="12" t="str">
        <f t="shared" si="38"/>
        <v>Turkey-Europe-2005</v>
      </c>
      <c r="B2490" s="13" t="s">
        <v>62</v>
      </c>
      <c r="C2490" s="14" t="s">
        <v>256</v>
      </c>
      <c r="D2490" s="15">
        <v>2005</v>
      </c>
      <c r="E2490" s="19">
        <v>0.68400000000000005</v>
      </c>
      <c r="F2490" s="19">
        <v>149</v>
      </c>
      <c r="G2490" s="13">
        <v>0</v>
      </c>
      <c r="H2490" s="19">
        <v>2600</v>
      </c>
      <c r="I2490" s="19">
        <v>0.33800000000000002</v>
      </c>
      <c r="J2490" s="19">
        <v>0.78600000000000003</v>
      </c>
    </row>
    <row r="2491" spans="1:10" ht="14.5" x14ac:dyDescent="0.35">
      <c r="A2491" s="12" t="str">
        <f t="shared" si="38"/>
        <v>Turkey-Europe-2006</v>
      </c>
      <c r="B2491" s="13" t="s">
        <v>62</v>
      </c>
      <c r="C2491" s="14" t="s">
        <v>256</v>
      </c>
      <c r="D2491" s="15">
        <v>2006</v>
      </c>
      <c r="E2491" s="19">
        <v>0.499</v>
      </c>
      <c r="F2491" s="19">
        <v>8</v>
      </c>
      <c r="G2491" s="13">
        <v>0</v>
      </c>
      <c r="H2491" s="19">
        <v>414</v>
      </c>
      <c r="I2491" s="19">
        <v>0.23599999999999999</v>
      </c>
      <c r="J2491" s="19">
        <v>1.002</v>
      </c>
    </row>
    <row r="2492" spans="1:10" ht="14.5" x14ac:dyDescent="0.35">
      <c r="A2492" s="12" t="str">
        <f t="shared" si="38"/>
        <v>Turkey-Europe-2007</v>
      </c>
      <c r="B2492" s="13" t="s">
        <v>62</v>
      </c>
      <c r="C2492" s="14" t="s">
        <v>256</v>
      </c>
      <c r="D2492" s="15">
        <v>2007</v>
      </c>
      <c r="E2492" s="19">
        <v>0.44900000000000001</v>
      </c>
      <c r="F2492" s="19">
        <v>31</v>
      </c>
      <c r="G2492" s="13">
        <v>0</v>
      </c>
      <c r="H2492" s="19">
        <v>58</v>
      </c>
      <c r="I2492" s="19">
        <v>0.315</v>
      </c>
      <c r="J2492" s="19">
        <v>1.028</v>
      </c>
    </row>
    <row r="2493" spans="1:10" ht="14.5" x14ac:dyDescent="0.35">
      <c r="A2493" s="12" t="str">
        <f t="shared" si="38"/>
        <v>Turkey-Europe-2008</v>
      </c>
      <c r="B2493" s="13" t="s">
        <v>62</v>
      </c>
      <c r="C2493" s="14" t="s">
        <v>256</v>
      </c>
      <c r="D2493" s="15">
        <v>2008</v>
      </c>
      <c r="E2493" s="19">
        <v>0.55200000000000005</v>
      </c>
      <c r="F2493" s="19">
        <v>60</v>
      </c>
      <c r="G2493" s="13">
        <v>0</v>
      </c>
      <c r="H2493" s="19">
        <v>282</v>
      </c>
      <c r="I2493" s="19">
        <v>0.32300000000000001</v>
      </c>
      <c r="J2493" s="19">
        <v>0.41599999999999998</v>
      </c>
    </row>
    <row r="2494" spans="1:10" ht="14.5" x14ac:dyDescent="0.35">
      <c r="A2494" s="12" t="str">
        <f t="shared" si="38"/>
        <v>Turkey-Europe-2009</v>
      </c>
      <c r="B2494" s="13" t="s">
        <v>62</v>
      </c>
      <c r="C2494" s="14" t="s">
        <v>256</v>
      </c>
      <c r="D2494" s="15">
        <v>2009</v>
      </c>
      <c r="E2494" s="19">
        <v>0.34</v>
      </c>
      <c r="F2494" s="19">
        <v>20</v>
      </c>
      <c r="G2494" s="13">
        <v>0</v>
      </c>
      <c r="H2494" s="19">
        <v>61</v>
      </c>
      <c r="I2494" s="19">
        <v>0.32</v>
      </c>
      <c r="J2494" s="19">
        <v>1.0129999999999999</v>
      </c>
    </row>
    <row r="2495" spans="1:10" ht="14.5" x14ac:dyDescent="0.35">
      <c r="A2495" s="12" t="str">
        <f t="shared" si="38"/>
        <v>Turkey-Europe-2010</v>
      </c>
      <c r="B2495" s="13" t="s">
        <v>62</v>
      </c>
      <c r="C2495" s="14" t="s">
        <v>256</v>
      </c>
      <c r="D2495" s="15">
        <v>2010</v>
      </c>
      <c r="E2495" s="19">
        <v>1.0760000000000001</v>
      </c>
      <c r="F2495" s="19">
        <v>31</v>
      </c>
      <c r="G2495" s="13">
        <v>0</v>
      </c>
      <c r="H2495" s="19">
        <v>453</v>
      </c>
      <c r="I2495" s="19">
        <v>0.28100000000000003</v>
      </c>
      <c r="J2495" s="19">
        <v>1.1719999999999999</v>
      </c>
    </row>
    <row r="2496" spans="1:10" ht="14.5" x14ac:dyDescent="0.35">
      <c r="A2496" s="12" t="str">
        <f t="shared" si="38"/>
        <v>Turkey-Europe-2011</v>
      </c>
      <c r="B2496" s="13" t="s">
        <v>62</v>
      </c>
      <c r="C2496" s="14" t="s">
        <v>256</v>
      </c>
      <c r="D2496" s="15">
        <v>2011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</row>
    <row r="2497" spans="1:10" ht="14.5" x14ac:dyDescent="0.35">
      <c r="A2497" s="12" t="str">
        <f t="shared" si="38"/>
        <v>Turkey-Europe-2012</v>
      </c>
      <c r="B2497" s="13" t="s">
        <v>62</v>
      </c>
      <c r="C2497" s="14" t="s">
        <v>256</v>
      </c>
      <c r="D2497" s="15">
        <v>2012</v>
      </c>
      <c r="E2497" s="19">
        <v>0.42599999999999999</v>
      </c>
      <c r="F2497" s="19">
        <v>12</v>
      </c>
      <c r="G2497" s="13">
        <v>0</v>
      </c>
      <c r="H2497" s="19">
        <v>117</v>
      </c>
      <c r="I2497" s="19">
        <v>0.21</v>
      </c>
      <c r="J2497" s="19">
        <v>1.1919999999999999</v>
      </c>
    </row>
    <row r="2498" spans="1:10" ht="14.5" x14ac:dyDescent="0.35">
      <c r="A2498" s="12" t="str">
        <f t="shared" si="38"/>
        <v>Turkmenistan-Asia-2000</v>
      </c>
      <c r="B2498" s="13" t="s">
        <v>60</v>
      </c>
      <c r="C2498" s="14" t="s">
        <v>257</v>
      </c>
      <c r="D2498" s="15">
        <v>2000</v>
      </c>
      <c r="E2498" s="19">
        <v>0.46200000000000002</v>
      </c>
      <c r="F2498" s="19">
        <v>21</v>
      </c>
      <c r="G2498" s="13">
        <v>0</v>
      </c>
      <c r="H2498" s="19">
        <v>207</v>
      </c>
      <c r="I2498" s="19">
        <v>0.38</v>
      </c>
      <c r="J2498" s="19">
        <v>1.6</v>
      </c>
    </row>
    <row r="2499" spans="1:10" ht="14.5" x14ac:dyDescent="0.35">
      <c r="A2499" s="12" t="str">
        <f t="shared" ref="A2499:A2562" si="39">C2499&amp;"-"&amp;D2499</f>
        <v>Turkmenistan-Asia-2001</v>
      </c>
      <c r="B2499" s="13" t="s">
        <v>60</v>
      </c>
      <c r="C2499" s="14" t="s">
        <v>257</v>
      </c>
      <c r="D2499" s="15">
        <v>2001</v>
      </c>
      <c r="E2499" s="19">
        <v>0.27900000000000003</v>
      </c>
      <c r="F2499" s="19">
        <v>694</v>
      </c>
      <c r="G2499" s="13">
        <v>0</v>
      </c>
      <c r="H2499" s="19">
        <v>199</v>
      </c>
      <c r="I2499" s="19">
        <v>0.21099999999999999</v>
      </c>
      <c r="J2499" s="19">
        <v>1.2749999999999999</v>
      </c>
    </row>
    <row r="2500" spans="1:10" ht="14.5" x14ac:dyDescent="0.35">
      <c r="A2500" s="12" t="str">
        <f t="shared" si="39"/>
        <v>Turkmenistan-Asia-2002</v>
      </c>
      <c r="B2500" s="13" t="s">
        <v>60</v>
      </c>
      <c r="C2500" s="14" t="s">
        <v>257</v>
      </c>
      <c r="D2500" s="15">
        <v>2002</v>
      </c>
      <c r="E2500" s="19">
        <v>0.45300000000000001</v>
      </c>
      <c r="F2500" s="19">
        <v>20</v>
      </c>
      <c r="G2500" s="13">
        <v>0</v>
      </c>
      <c r="H2500" s="19">
        <v>140</v>
      </c>
      <c r="I2500" s="19">
        <v>0.23200000000000001</v>
      </c>
      <c r="J2500" s="19">
        <v>0.57799999999999996</v>
      </c>
    </row>
    <row r="2501" spans="1:10" ht="14.5" x14ac:dyDescent="0.35">
      <c r="A2501" s="12" t="str">
        <f t="shared" si="39"/>
        <v>Turkmenistan-Asia-2003</v>
      </c>
      <c r="B2501" s="13" t="s">
        <v>60</v>
      </c>
      <c r="C2501" s="14" t="s">
        <v>257</v>
      </c>
      <c r="D2501" s="15">
        <v>2003</v>
      </c>
      <c r="E2501" s="19">
        <v>0.80100000000000005</v>
      </c>
      <c r="F2501" s="19">
        <v>36</v>
      </c>
      <c r="G2501" s="13">
        <v>0</v>
      </c>
      <c r="H2501" s="19">
        <v>256</v>
      </c>
      <c r="I2501" s="19">
        <v>0.25600000000000001</v>
      </c>
      <c r="J2501" s="19">
        <v>0.91600000000000004</v>
      </c>
    </row>
    <row r="2502" spans="1:10" ht="14.5" x14ac:dyDescent="0.35">
      <c r="A2502" s="12" t="str">
        <f t="shared" si="39"/>
        <v>Turkmenistan-Asia-2004</v>
      </c>
      <c r="B2502" s="13" t="s">
        <v>60</v>
      </c>
      <c r="C2502" s="14" t="s">
        <v>257</v>
      </c>
      <c r="D2502" s="15">
        <v>2004</v>
      </c>
      <c r="E2502" s="19">
        <v>0.51500000000000001</v>
      </c>
      <c r="F2502" s="19">
        <v>26</v>
      </c>
      <c r="G2502" s="13">
        <v>0</v>
      </c>
      <c r="H2502" s="19">
        <v>549</v>
      </c>
      <c r="I2502" s="19">
        <v>0.217</v>
      </c>
      <c r="J2502" s="19">
        <v>0.65500000000000003</v>
      </c>
    </row>
    <row r="2503" spans="1:10" ht="14.5" x14ac:dyDescent="0.35">
      <c r="A2503" s="12" t="str">
        <f t="shared" si="39"/>
        <v>Turkmenistan-Asia-2005</v>
      </c>
      <c r="B2503" s="13" t="s">
        <v>60</v>
      </c>
      <c r="C2503" s="14" t="s">
        <v>257</v>
      </c>
      <c r="D2503" s="15">
        <v>2005</v>
      </c>
      <c r="E2503" s="19">
        <v>0.34699999999999998</v>
      </c>
      <c r="F2503" s="19">
        <v>17</v>
      </c>
      <c r="G2503" s="13">
        <v>0</v>
      </c>
      <c r="H2503" s="19">
        <v>320</v>
      </c>
      <c r="I2503" s="19">
        <v>0.10100000000000001</v>
      </c>
      <c r="J2503" s="19">
        <v>1.1299999999999999</v>
      </c>
    </row>
    <row r="2504" spans="1:10" ht="14.5" x14ac:dyDescent="0.35">
      <c r="A2504" s="12" t="str">
        <f t="shared" si="39"/>
        <v>Turkmenistan-Asia-2006</v>
      </c>
      <c r="B2504" s="13" t="s">
        <v>60</v>
      </c>
      <c r="C2504" s="14" t="s">
        <v>257</v>
      </c>
      <c r="D2504" s="15">
        <v>2006</v>
      </c>
      <c r="E2504" s="19">
        <v>0.38100000000000001</v>
      </c>
      <c r="F2504" s="19">
        <v>65</v>
      </c>
      <c r="G2504" s="13">
        <v>0</v>
      </c>
      <c r="H2504" s="19">
        <v>424</v>
      </c>
      <c r="I2504" s="19">
        <v>0.30599999999999999</v>
      </c>
      <c r="J2504" s="19">
        <v>0.73199999999999998</v>
      </c>
    </row>
    <row r="2505" spans="1:10" ht="14.5" x14ac:dyDescent="0.35">
      <c r="A2505" s="12" t="str">
        <f t="shared" si="39"/>
        <v>Turkmenistan-Asia-2007</v>
      </c>
      <c r="B2505" s="13" t="s">
        <v>60</v>
      </c>
      <c r="C2505" s="14" t="s">
        <v>257</v>
      </c>
      <c r="D2505" s="15">
        <v>2007</v>
      </c>
      <c r="E2505" s="19">
        <v>0.55600000000000005</v>
      </c>
      <c r="F2505" s="19">
        <v>141</v>
      </c>
      <c r="G2505" s="13">
        <v>0</v>
      </c>
      <c r="H2505" s="19">
        <v>864</v>
      </c>
      <c r="I2505" s="19">
        <v>0.25900000000000001</v>
      </c>
      <c r="J2505" s="19">
        <v>0.97499999999999998</v>
      </c>
    </row>
    <row r="2506" spans="1:10" ht="14.5" x14ac:dyDescent="0.35">
      <c r="A2506" s="12" t="str">
        <f t="shared" si="39"/>
        <v>Turkmenistan-Asia-2008</v>
      </c>
      <c r="B2506" s="13" t="s">
        <v>60</v>
      </c>
      <c r="C2506" s="14" t="s">
        <v>257</v>
      </c>
      <c r="D2506" s="15">
        <v>2008</v>
      </c>
      <c r="E2506" s="19">
        <v>0.438</v>
      </c>
      <c r="F2506" s="19">
        <v>12</v>
      </c>
      <c r="G2506" s="13">
        <v>0</v>
      </c>
      <c r="H2506" s="19">
        <v>482</v>
      </c>
      <c r="I2506" s="19">
        <v>0.33800000000000002</v>
      </c>
      <c r="J2506" s="19">
        <v>1.1020000000000001</v>
      </c>
    </row>
    <row r="2507" spans="1:10" ht="14.5" x14ac:dyDescent="0.35">
      <c r="A2507" s="12" t="str">
        <f t="shared" si="39"/>
        <v>Turkmenistan-Asia-2009</v>
      </c>
      <c r="B2507" s="13" t="s">
        <v>60</v>
      </c>
      <c r="C2507" s="14" t="s">
        <v>257</v>
      </c>
      <c r="D2507" s="15">
        <v>2009</v>
      </c>
      <c r="E2507" s="19">
        <v>0.39</v>
      </c>
      <c r="F2507" s="19">
        <v>39</v>
      </c>
      <c r="G2507" s="13">
        <v>0</v>
      </c>
      <c r="H2507" s="19">
        <v>288</v>
      </c>
      <c r="I2507" s="19">
        <v>0.182</v>
      </c>
      <c r="J2507" s="19">
        <v>0.57699999999999996</v>
      </c>
    </row>
    <row r="2508" spans="1:10" ht="14.5" x14ac:dyDescent="0.35">
      <c r="A2508" s="12" t="str">
        <f t="shared" si="39"/>
        <v>Turkmenistan-Asia-2010</v>
      </c>
      <c r="B2508" s="13" t="s">
        <v>60</v>
      </c>
      <c r="C2508" s="14" t="s">
        <v>257</v>
      </c>
      <c r="D2508" s="15">
        <v>2010</v>
      </c>
      <c r="E2508" s="19">
        <v>0.34899999999999998</v>
      </c>
      <c r="F2508" s="19">
        <v>65</v>
      </c>
      <c r="G2508" s="13">
        <v>0</v>
      </c>
      <c r="H2508" s="19">
        <v>600</v>
      </c>
      <c r="I2508" s="19">
        <v>0.188</v>
      </c>
      <c r="J2508" s="19">
        <v>0.80500000000000005</v>
      </c>
    </row>
    <row r="2509" spans="1:10" ht="14.5" x14ac:dyDescent="0.35">
      <c r="A2509" s="12" t="str">
        <f t="shared" si="39"/>
        <v>Turkmenistan-Asia-2011</v>
      </c>
      <c r="B2509" s="13" t="s">
        <v>60</v>
      </c>
      <c r="C2509" s="14" t="s">
        <v>257</v>
      </c>
      <c r="D2509" s="15">
        <v>2011</v>
      </c>
      <c r="E2509" s="19">
        <v>0.35199999999999998</v>
      </c>
      <c r="F2509" s="19">
        <v>19</v>
      </c>
      <c r="G2509" s="13">
        <v>0</v>
      </c>
      <c r="H2509" s="19">
        <v>480</v>
      </c>
      <c r="I2509" s="19">
        <v>0.20799999999999999</v>
      </c>
      <c r="J2509" s="19">
        <v>0.74</v>
      </c>
    </row>
    <row r="2510" spans="1:10" ht="14.5" x14ac:dyDescent="0.35">
      <c r="A2510" s="12" t="str">
        <f t="shared" si="39"/>
        <v>Turkmenistan-Asia-2012</v>
      </c>
      <c r="B2510" s="13" t="s">
        <v>60</v>
      </c>
      <c r="C2510" s="14" t="s">
        <v>257</v>
      </c>
      <c r="D2510" s="15">
        <v>2012</v>
      </c>
      <c r="E2510" s="19">
        <v>0.35</v>
      </c>
      <c r="F2510" s="19">
        <v>35</v>
      </c>
      <c r="G2510" s="13">
        <v>0</v>
      </c>
      <c r="H2510" s="19">
        <v>328</v>
      </c>
      <c r="I2510" s="19">
        <v>0.14299999999999999</v>
      </c>
      <c r="J2510" s="19">
        <v>0.92900000000000005</v>
      </c>
    </row>
    <row r="2511" spans="1:10" ht="14.5" x14ac:dyDescent="0.35">
      <c r="A2511" s="12" t="str">
        <f t="shared" si="39"/>
        <v>Turks and Caicos Islands-The Americas-2000</v>
      </c>
      <c r="B2511" s="13" t="s">
        <v>70</v>
      </c>
      <c r="C2511" s="14" t="s">
        <v>258</v>
      </c>
      <c r="D2511" s="15">
        <v>2000</v>
      </c>
      <c r="E2511" s="19">
        <v>0.63200000000000001</v>
      </c>
      <c r="F2511" s="19">
        <v>39</v>
      </c>
      <c r="G2511" s="13">
        <v>0</v>
      </c>
      <c r="H2511" s="19">
        <v>240</v>
      </c>
      <c r="I2511" s="19">
        <v>5.2999999999999999E-2</v>
      </c>
      <c r="J2511" s="19">
        <v>0.54800000000000004</v>
      </c>
    </row>
    <row r="2512" spans="1:10" ht="14.5" x14ac:dyDescent="0.35">
      <c r="A2512" s="12" t="str">
        <f t="shared" si="39"/>
        <v>Turks and Caicos Islands-The Americas-2001</v>
      </c>
      <c r="B2512" s="13" t="s">
        <v>70</v>
      </c>
      <c r="C2512" s="14" t="s">
        <v>258</v>
      </c>
      <c r="D2512" s="15">
        <v>2001</v>
      </c>
      <c r="E2512" s="19">
        <v>0.33200000000000002</v>
      </c>
      <c r="F2512" s="19">
        <v>44</v>
      </c>
      <c r="G2512" s="13">
        <v>0</v>
      </c>
      <c r="H2512" s="19">
        <v>147</v>
      </c>
      <c r="I2512" s="19">
        <v>0.113</v>
      </c>
      <c r="J2512" s="19">
        <v>0.54500000000000004</v>
      </c>
    </row>
    <row r="2513" spans="1:10" ht="14.5" x14ac:dyDescent="0.35">
      <c r="A2513" s="12" t="str">
        <f t="shared" si="39"/>
        <v>Turks and Caicos Islands-The Americas-2002</v>
      </c>
      <c r="B2513" s="13" t="s">
        <v>70</v>
      </c>
      <c r="C2513" s="14" t="s">
        <v>258</v>
      </c>
      <c r="D2513" s="15">
        <v>2002</v>
      </c>
      <c r="E2513" s="19">
        <v>0.40400000000000003</v>
      </c>
      <c r="F2513" s="19">
        <v>195</v>
      </c>
      <c r="G2513" s="13">
        <v>0</v>
      </c>
      <c r="H2513" s="19">
        <v>184</v>
      </c>
      <c r="I2513" s="19">
        <v>7.5999999999999998E-2</v>
      </c>
      <c r="J2513" s="19">
        <v>0.33200000000000002</v>
      </c>
    </row>
    <row r="2514" spans="1:10" ht="14.5" x14ac:dyDescent="0.35">
      <c r="A2514" s="12" t="str">
        <f t="shared" si="39"/>
        <v>Turks and Caicos Islands-The Americas-2003</v>
      </c>
      <c r="B2514" s="13" t="s">
        <v>70</v>
      </c>
      <c r="C2514" s="14" t="s">
        <v>258</v>
      </c>
      <c r="D2514" s="15">
        <v>2003</v>
      </c>
      <c r="E2514" s="19">
        <v>0.8</v>
      </c>
      <c r="F2514" s="19">
        <v>50</v>
      </c>
      <c r="G2514" s="13">
        <v>0</v>
      </c>
      <c r="H2514" s="19">
        <v>1080</v>
      </c>
      <c r="I2514" s="19">
        <v>0.125</v>
      </c>
      <c r="J2514" s="19">
        <v>0.51200000000000001</v>
      </c>
    </row>
    <row r="2515" spans="1:10" ht="14.5" x14ac:dyDescent="0.35">
      <c r="A2515" s="12" t="str">
        <f t="shared" si="39"/>
        <v>Turks and Caicos Islands-The Americas-2004</v>
      </c>
      <c r="B2515" s="13" t="s">
        <v>70</v>
      </c>
      <c r="C2515" s="14" t="s">
        <v>258</v>
      </c>
      <c r="D2515" s="15">
        <v>2004</v>
      </c>
      <c r="E2515" s="19">
        <v>0.441</v>
      </c>
      <c r="F2515" s="19">
        <v>20</v>
      </c>
      <c r="G2515" s="13">
        <v>0</v>
      </c>
      <c r="H2515" s="19">
        <v>224</v>
      </c>
      <c r="I2515" s="19">
        <v>9.6000000000000002E-2</v>
      </c>
      <c r="J2515" s="19">
        <v>0.84799999999999998</v>
      </c>
    </row>
    <row r="2516" spans="1:10" ht="14.5" x14ac:dyDescent="0.35">
      <c r="A2516" s="12" t="str">
        <f t="shared" si="39"/>
        <v>Turks and Caicos Islands-The Americas-2005</v>
      </c>
      <c r="B2516" s="13" t="s">
        <v>70</v>
      </c>
      <c r="C2516" s="14" t="s">
        <v>258</v>
      </c>
      <c r="D2516" s="15">
        <v>2005</v>
      </c>
      <c r="E2516" s="19">
        <v>0.40899999999999997</v>
      </c>
      <c r="F2516" s="19">
        <v>34</v>
      </c>
      <c r="G2516" s="13">
        <v>0</v>
      </c>
      <c r="H2516" s="19">
        <v>344</v>
      </c>
      <c r="I2516" s="19">
        <v>8.3000000000000004E-2</v>
      </c>
      <c r="J2516" s="19">
        <v>1.095</v>
      </c>
    </row>
    <row r="2517" spans="1:10" ht="14.5" x14ac:dyDescent="0.35">
      <c r="A2517" s="12" t="str">
        <f t="shared" si="39"/>
        <v>Turks and Caicos Islands-The Americas-2006</v>
      </c>
      <c r="B2517" s="13" t="s">
        <v>70</v>
      </c>
      <c r="C2517" s="14" t="s">
        <v>258</v>
      </c>
      <c r="D2517" s="15">
        <v>2006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</row>
    <row r="2518" spans="1:10" ht="14.5" x14ac:dyDescent="0.35">
      <c r="A2518" s="12" t="str">
        <f t="shared" si="39"/>
        <v>Turks and Caicos Islands-The Americas-2007</v>
      </c>
      <c r="B2518" s="13" t="s">
        <v>70</v>
      </c>
      <c r="C2518" s="14" t="s">
        <v>258</v>
      </c>
      <c r="D2518" s="15">
        <v>2007</v>
      </c>
      <c r="E2518" s="19">
        <v>0.37</v>
      </c>
      <c r="F2518" s="19">
        <v>13</v>
      </c>
      <c r="G2518" s="13">
        <v>0</v>
      </c>
      <c r="H2518" s="19">
        <v>117</v>
      </c>
      <c r="I2518" s="19">
        <v>0.42</v>
      </c>
      <c r="J2518" s="19">
        <v>1.387</v>
      </c>
    </row>
    <row r="2519" spans="1:10" ht="14.5" x14ac:dyDescent="0.35">
      <c r="A2519" s="12" t="str">
        <f t="shared" si="39"/>
        <v>Turks and Caicos Islands-The Americas-2008</v>
      </c>
      <c r="B2519" s="13" t="s">
        <v>70</v>
      </c>
      <c r="C2519" s="14" t="s">
        <v>258</v>
      </c>
      <c r="D2519" s="15">
        <v>2008</v>
      </c>
      <c r="E2519" s="19">
        <v>0.52500000000000002</v>
      </c>
      <c r="F2519" s="19">
        <v>19</v>
      </c>
      <c r="G2519" s="13">
        <v>0</v>
      </c>
      <c r="H2519" s="19">
        <v>155</v>
      </c>
      <c r="I2519" s="19">
        <v>0.69</v>
      </c>
      <c r="J2519" s="19">
        <v>1.4590000000000001</v>
      </c>
    </row>
    <row r="2520" spans="1:10" ht="14.5" x14ac:dyDescent="0.35">
      <c r="A2520" s="12" t="str">
        <f t="shared" si="39"/>
        <v>Turks and Caicos Islands-The Americas-2009</v>
      </c>
      <c r="B2520" s="13" t="s">
        <v>70</v>
      </c>
      <c r="C2520" s="14" t="s">
        <v>258</v>
      </c>
      <c r="D2520" s="15">
        <v>2009</v>
      </c>
      <c r="E2520" s="13">
        <v>0</v>
      </c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</row>
    <row r="2521" spans="1:10" ht="14.5" x14ac:dyDescent="0.35">
      <c r="A2521" s="12" t="str">
        <f t="shared" si="39"/>
        <v>Turks and Caicos Islands-The Americas-2010</v>
      </c>
      <c r="B2521" s="13" t="s">
        <v>70</v>
      </c>
      <c r="C2521" s="14" t="s">
        <v>258</v>
      </c>
      <c r="D2521" s="15">
        <v>2010</v>
      </c>
      <c r="E2521" s="13">
        <v>0</v>
      </c>
      <c r="F2521" s="13">
        <v>0</v>
      </c>
      <c r="G2521" s="13">
        <v>0</v>
      </c>
      <c r="H2521" s="13">
        <v>0</v>
      </c>
      <c r="I2521" s="19">
        <v>0.14299999999999999</v>
      </c>
      <c r="J2521" s="19">
        <v>5.5E-2</v>
      </c>
    </row>
    <row r="2522" spans="1:10" ht="14.5" x14ac:dyDescent="0.35">
      <c r="A2522" s="12" t="str">
        <f t="shared" si="39"/>
        <v>Turks and Caicos Islands-The Americas-2011</v>
      </c>
      <c r="B2522" s="13" t="s">
        <v>70</v>
      </c>
      <c r="C2522" s="14" t="s">
        <v>258</v>
      </c>
      <c r="D2522" s="15">
        <v>2011</v>
      </c>
      <c r="E2522" s="13">
        <v>0</v>
      </c>
      <c r="F2522" s="13">
        <v>0</v>
      </c>
      <c r="G2522" s="13">
        <v>0</v>
      </c>
      <c r="H2522" s="13">
        <v>0</v>
      </c>
      <c r="I2522" s="19">
        <v>0.57999999999999996</v>
      </c>
      <c r="J2522" s="19">
        <v>1.262</v>
      </c>
    </row>
    <row r="2523" spans="1:10" ht="14.5" x14ac:dyDescent="0.35">
      <c r="A2523" s="12" t="str">
        <f t="shared" si="39"/>
        <v>Turks and Caicos Islands-The Americas-2012</v>
      </c>
      <c r="B2523" s="13" t="s">
        <v>70</v>
      </c>
      <c r="C2523" s="14" t="s">
        <v>258</v>
      </c>
      <c r="D2523" s="15">
        <v>2012</v>
      </c>
      <c r="E2523" s="19">
        <v>0.42299999999999999</v>
      </c>
      <c r="F2523" s="19">
        <v>5</v>
      </c>
      <c r="G2523" s="13">
        <v>0</v>
      </c>
      <c r="H2523" s="19">
        <v>119</v>
      </c>
      <c r="I2523" s="19">
        <v>0.80300000000000005</v>
      </c>
      <c r="J2523" s="19">
        <v>0.70499999999999996</v>
      </c>
    </row>
    <row r="2524" spans="1:10" ht="14.5" x14ac:dyDescent="0.35">
      <c r="A2524" s="12" t="str">
        <f t="shared" si="39"/>
        <v>Uganda-Africa-2000</v>
      </c>
      <c r="B2524" s="13" t="s">
        <v>64</v>
      </c>
      <c r="C2524" s="14" t="s">
        <v>259</v>
      </c>
      <c r="D2524" s="15">
        <v>2000</v>
      </c>
      <c r="E2524" s="19">
        <v>0.60599999999999998</v>
      </c>
      <c r="F2524" s="19">
        <v>7</v>
      </c>
      <c r="G2524" s="13">
        <v>0</v>
      </c>
      <c r="H2524" s="19">
        <v>218</v>
      </c>
      <c r="I2524" s="19">
        <v>0.41499999999999998</v>
      </c>
      <c r="J2524" s="19">
        <v>0.72899999999999998</v>
      </c>
    </row>
    <row r="2525" spans="1:10" ht="14.5" x14ac:dyDescent="0.35">
      <c r="A2525" s="12" t="str">
        <f t="shared" si="39"/>
        <v>Uganda-Africa-2001</v>
      </c>
      <c r="B2525" s="13" t="s">
        <v>64</v>
      </c>
      <c r="C2525" s="14" t="s">
        <v>259</v>
      </c>
      <c r="D2525" s="15">
        <v>2001</v>
      </c>
      <c r="E2525" s="13">
        <v>0</v>
      </c>
      <c r="F2525" s="13">
        <v>0</v>
      </c>
      <c r="G2525" s="13">
        <v>0</v>
      </c>
      <c r="H2525" s="13">
        <v>0</v>
      </c>
      <c r="I2525" s="19">
        <v>0.83299999999999996</v>
      </c>
      <c r="J2525" s="19">
        <v>1.3109999999999999</v>
      </c>
    </row>
    <row r="2526" spans="1:10" ht="14.5" x14ac:dyDescent="0.35">
      <c r="A2526" s="12" t="str">
        <f t="shared" si="39"/>
        <v>Uganda-Africa-2002</v>
      </c>
      <c r="B2526" s="13" t="s">
        <v>64</v>
      </c>
      <c r="C2526" s="14" t="s">
        <v>259</v>
      </c>
      <c r="D2526" s="15">
        <v>2002</v>
      </c>
      <c r="E2526" s="13">
        <v>0</v>
      </c>
      <c r="F2526" s="13">
        <v>0</v>
      </c>
      <c r="G2526" s="13">
        <v>0</v>
      </c>
      <c r="H2526" s="13">
        <v>0</v>
      </c>
      <c r="I2526" s="19">
        <v>0.64700000000000002</v>
      </c>
      <c r="J2526" s="19">
        <v>1.208</v>
      </c>
    </row>
    <row r="2527" spans="1:10" ht="14.5" x14ac:dyDescent="0.35">
      <c r="A2527" s="12" t="str">
        <f t="shared" si="39"/>
        <v>Uganda-Africa-2003</v>
      </c>
      <c r="B2527" s="13" t="s">
        <v>64</v>
      </c>
      <c r="C2527" s="14" t="s">
        <v>259</v>
      </c>
      <c r="D2527" s="15">
        <v>2003</v>
      </c>
      <c r="E2527" s="13">
        <v>0</v>
      </c>
      <c r="F2527" s="13">
        <v>0</v>
      </c>
      <c r="G2527" s="13">
        <v>0</v>
      </c>
      <c r="H2527" s="13">
        <v>0</v>
      </c>
      <c r="I2527" s="13">
        <v>0</v>
      </c>
      <c r="J2527" s="19">
        <v>1.4019999999999999</v>
      </c>
    </row>
    <row r="2528" spans="1:10" ht="14.5" x14ac:dyDescent="0.35">
      <c r="A2528" s="12" t="str">
        <f t="shared" si="39"/>
        <v>Uganda-Africa-2004</v>
      </c>
      <c r="B2528" s="13" t="s">
        <v>64</v>
      </c>
      <c r="C2528" s="14" t="s">
        <v>259</v>
      </c>
      <c r="D2528" s="15">
        <v>2004</v>
      </c>
      <c r="E2528" s="19">
        <v>0.46100000000000002</v>
      </c>
      <c r="F2528" s="19">
        <v>5</v>
      </c>
      <c r="G2528" s="13">
        <v>0</v>
      </c>
      <c r="H2528" s="19">
        <v>187</v>
      </c>
      <c r="I2528" s="19">
        <v>0.71</v>
      </c>
      <c r="J2528" s="19">
        <v>0.88600000000000001</v>
      </c>
    </row>
    <row r="2529" spans="1:10" ht="14.5" x14ac:dyDescent="0.35">
      <c r="A2529" s="12" t="str">
        <f t="shared" si="39"/>
        <v>Uganda-Africa-2005</v>
      </c>
      <c r="B2529" s="13" t="s">
        <v>64</v>
      </c>
      <c r="C2529" s="14" t="s">
        <v>259</v>
      </c>
      <c r="D2529" s="15">
        <v>2005</v>
      </c>
      <c r="E2529" s="19">
        <v>0.248</v>
      </c>
      <c r="F2529" s="19">
        <v>27</v>
      </c>
      <c r="G2529" s="13">
        <v>0</v>
      </c>
      <c r="H2529" s="19">
        <v>316</v>
      </c>
      <c r="I2529" s="19">
        <v>0.41599999999999998</v>
      </c>
      <c r="J2529" s="19">
        <v>0.96799999999999997</v>
      </c>
    </row>
    <row r="2530" spans="1:10" ht="14.5" x14ac:dyDescent="0.35">
      <c r="A2530" s="12" t="str">
        <f t="shared" si="39"/>
        <v>Uganda-Africa-2006</v>
      </c>
      <c r="B2530" s="13" t="s">
        <v>64</v>
      </c>
      <c r="C2530" s="14" t="s">
        <v>259</v>
      </c>
      <c r="D2530" s="15">
        <v>2006</v>
      </c>
      <c r="E2530" s="19">
        <v>0.33100000000000002</v>
      </c>
      <c r="F2530" s="19">
        <v>43</v>
      </c>
      <c r="G2530" s="13">
        <v>0</v>
      </c>
      <c r="H2530" s="19">
        <v>210</v>
      </c>
      <c r="I2530" s="19">
        <v>0.443</v>
      </c>
      <c r="J2530" s="19">
        <v>1.3959999999999999</v>
      </c>
    </row>
    <row r="2531" spans="1:10" ht="14.5" x14ac:dyDescent="0.35">
      <c r="A2531" s="12" t="str">
        <f t="shared" si="39"/>
        <v>Uganda-Africa-2007</v>
      </c>
      <c r="B2531" s="13" t="s">
        <v>64</v>
      </c>
      <c r="C2531" s="14" t="s">
        <v>259</v>
      </c>
      <c r="D2531" s="15">
        <v>2007</v>
      </c>
      <c r="E2531" s="19">
        <v>0.41899999999999998</v>
      </c>
      <c r="F2531" s="19">
        <v>65</v>
      </c>
      <c r="G2531" s="13">
        <v>0</v>
      </c>
      <c r="H2531" s="19">
        <v>336</v>
      </c>
      <c r="I2531" s="19">
        <v>0.41799999999999998</v>
      </c>
      <c r="J2531" s="19">
        <v>1.224</v>
      </c>
    </row>
    <row r="2532" spans="1:10" ht="14.5" x14ac:dyDescent="0.35">
      <c r="A2532" s="12" t="str">
        <f t="shared" si="39"/>
        <v>Uganda-Africa-2008</v>
      </c>
      <c r="B2532" s="13" t="s">
        <v>64</v>
      </c>
      <c r="C2532" s="14" t="s">
        <v>259</v>
      </c>
      <c r="D2532" s="15">
        <v>2008</v>
      </c>
      <c r="E2532" s="13">
        <v>0</v>
      </c>
      <c r="F2532" s="13">
        <v>0</v>
      </c>
      <c r="G2532" s="13">
        <v>0</v>
      </c>
      <c r="H2532" s="13">
        <v>0</v>
      </c>
      <c r="I2532" s="19">
        <v>0.64500000000000002</v>
      </c>
      <c r="J2532" s="19">
        <v>2.0030000000000001</v>
      </c>
    </row>
    <row r="2533" spans="1:10" ht="14.5" x14ac:dyDescent="0.35">
      <c r="A2533" s="12" t="str">
        <f t="shared" si="39"/>
        <v>Uganda-Africa-2009</v>
      </c>
      <c r="B2533" s="13" t="s">
        <v>64</v>
      </c>
      <c r="C2533" s="14" t="s">
        <v>259</v>
      </c>
      <c r="D2533" s="15">
        <v>2009</v>
      </c>
      <c r="E2533" s="13">
        <v>0</v>
      </c>
      <c r="F2533" s="13">
        <v>0</v>
      </c>
      <c r="G2533" s="13">
        <v>0</v>
      </c>
      <c r="H2533" s="13">
        <v>0</v>
      </c>
      <c r="I2533" s="19">
        <v>0.628</v>
      </c>
      <c r="J2533" s="19">
        <v>0.94499999999999995</v>
      </c>
    </row>
    <row r="2534" spans="1:10" ht="14.5" x14ac:dyDescent="0.35">
      <c r="A2534" s="12" t="str">
        <f t="shared" si="39"/>
        <v>Uganda-Africa-2010</v>
      </c>
      <c r="B2534" s="13" t="s">
        <v>64</v>
      </c>
      <c r="C2534" s="14" t="s">
        <v>259</v>
      </c>
      <c r="D2534" s="15">
        <v>2010</v>
      </c>
      <c r="E2534" s="19">
        <v>0.65600000000000003</v>
      </c>
      <c r="F2534" s="19">
        <v>119</v>
      </c>
      <c r="G2534" s="13">
        <v>0</v>
      </c>
      <c r="H2534" s="19">
        <v>2600</v>
      </c>
      <c r="I2534" s="19">
        <v>0.39200000000000002</v>
      </c>
      <c r="J2534" s="19">
        <v>0.875</v>
      </c>
    </row>
    <row r="2535" spans="1:10" ht="14.5" x14ac:dyDescent="0.35">
      <c r="A2535" s="12" t="str">
        <f t="shared" si="39"/>
        <v>Uganda-Africa-2011</v>
      </c>
      <c r="B2535" s="13" t="s">
        <v>64</v>
      </c>
      <c r="C2535" s="14" t="s">
        <v>259</v>
      </c>
      <c r="D2535" s="15">
        <v>2011</v>
      </c>
      <c r="E2535" s="19">
        <v>0.499</v>
      </c>
      <c r="F2535" s="19">
        <v>8</v>
      </c>
      <c r="G2535" s="13">
        <v>0</v>
      </c>
      <c r="H2535" s="19">
        <v>414</v>
      </c>
      <c r="I2535" s="19">
        <v>0.24299999999999999</v>
      </c>
      <c r="J2535" s="19">
        <v>1.083</v>
      </c>
    </row>
    <row r="2536" spans="1:10" ht="14.5" x14ac:dyDescent="0.35">
      <c r="A2536" s="12" t="str">
        <f t="shared" si="39"/>
        <v>Uganda-Africa-2012</v>
      </c>
      <c r="B2536" s="13" t="s">
        <v>64</v>
      </c>
      <c r="C2536" s="14" t="s">
        <v>259</v>
      </c>
      <c r="D2536" s="15">
        <v>2012</v>
      </c>
      <c r="E2536" s="19">
        <v>0.44900000000000001</v>
      </c>
      <c r="F2536" s="19">
        <v>31</v>
      </c>
      <c r="G2536" s="13">
        <v>0</v>
      </c>
      <c r="H2536" s="19">
        <v>58</v>
      </c>
      <c r="I2536" s="19">
        <v>0.33900000000000002</v>
      </c>
      <c r="J2536" s="19">
        <v>1.012</v>
      </c>
    </row>
    <row r="2537" spans="1:10" ht="14.5" x14ac:dyDescent="0.35">
      <c r="A2537" s="12" t="str">
        <f t="shared" si="39"/>
        <v>Ukraine-Europe-2000</v>
      </c>
      <c r="B2537" s="13" t="s">
        <v>62</v>
      </c>
      <c r="C2537" s="14" t="s">
        <v>260</v>
      </c>
      <c r="D2537" s="15">
        <v>2000</v>
      </c>
      <c r="E2537" s="19">
        <v>0.55200000000000005</v>
      </c>
      <c r="F2537" s="19">
        <v>60</v>
      </c>
      <c r="G2537" s="13">
        <v>0</v>
      </c>
      <c r="H2537" s="19">
        <v>282</v>
      </c>
      <c r="I2537" s="19">
        <v>0.34300000000000003</v>
      </c>
      <c r="J2537" s="19">
        <v>0.42399999999999999</v>
      </c>
    </row>
    <row r="2538" spans="1:10" ht="14.5" x14ac:dyDescent="0.35">
      <c r="A2538" s="12" t="str">
        <f t="shared" si="39"/>
        <v>Ukraine-Europe-2001</v>
      </c>
      <c r="B2538" s="13" t="s">
        <v>62</v>
      </c>
      <c r="C2538" s="14" t="s">
        <v>260</v>
      </c>
      <c r="D2538" s="15">
        <v>2001</v>
      </c>
      <c r="E2538" s="19">
        <v>0.41</v>
      </c>
      <c r="F2538" s="19">
        <v>11</v>
      </c>
      <c r="G2538" s="13">
        <v>0</v>
      </c>
      <c r="H2538" s="19">
        <v>111</v>
      </c>
      <c r="I2538" s="19">
        <v>0.31</v>
      </c>
      <c r="J2538" s="19">
        <v>1.109</v>
      </c>
    </row>
    <row r="2539" spans="1:10" ht="14.5" x14ac:dyDescent="0.35">
      <c r="A2539" s="12" t="str">
        <f t="shared" si="39"/>
        <v>Ukraine-Europe-2002</v>
      </c>
      <c r="B2539" s="13" t="s">
        <v>62</v>
      </c>
      <c r="C2539" s="14" t="s">
        <v>260</v>
      </c>
      <c r="D2539" s="15">
        <v>2002</v>
      </c>
      <c r="E2539" s="19">
        <v>0.34399999999999997</v>
      </c>
      <c r="F2539" s="19">
        <v>14</v>
      </c>
      <c r="G2539" s="13">
        <v>0</v>
      </c>
      <c r="H2539" s="19">
        <v>92</v>
      </c>
      <c r="I2539" s="19">
        <v>0.36</v>
      </c>
      <c r="J2539" s="19">
        <v>1.083</v>
      </c>
    </row>
    <row r="2540" spans="1:10" ht="14.5" x14ac:dyDescent="0.35">
      <c r="A2540" s="12" t="str">
        <f t="shared" si="39"/>
        <v>Ukraine-Europe-2003</v>
      </c>
      <c r="B2540" s="13" t="s">
        <v>62</v>
      </c>
      <c r="C2540" s="14" t="s">
        <v>260</v>
      </c>
      <c r="D2540" s="15">
        <v>2003</v>
      </c>
      <c r="E2540" s="19">
        <v>1.0760000000000001</v>
      </c>
      <c r="F2540" s="19">
        <v>26</v>
      </c>
      <c r="G2540" s="13">
        <v>0</v>
      </c>
      <c r="H2540" s="19">
        <v>453</v>
      </c>
      <c r="I2540" s="19">
        <v>0.34</v>
      </c>
      <c r="J2540" s="19">
        <v>1.3109999999999999</v>
      </c>
    </row>
    <row r="2541" spans="1:10" ht="14.5" x14ac:dyDescent="0.35">
      <c r="A2541" s="12" t="str">
        <f t="shared" si="39"/>
        <v>Ukraine-Europe-2004</v>
      </c>
      <c r="B2541" s="13" t="s">
        <v>62</v>
      </c>
      <c r="C2541" s="14" t="s">
        <v>260</v>
      </c>
      <c r="D2541" s="15">
        <v>2004</v>
      </c>
      <c r="E2541" s="19">
        <v>0.41</v>
      </c>
      <c r="F2541" s="19">
        <v>21</v>
      </c>
      <c r="G2541" s="13">
        <v>0</v>
      </c>
      <c r="H2541" s="19">
        <v>207</v>
      </c>
      <c r="I2541" s="19">
        <v>0.42</v>
      </c>
      <c r="J2541" s="19">
        <v>1.5629999999999999</v>
      </c>
    </row>
    <row r="2542" spans="1:10" ht="14.5" x14ac:dyDescent="0.35">
      <c r="A2542" s="12" t="str">
        <f t="shared" si="39"/>
        <v>Ukraine-Europe-2005</v>
      </c>
      <c r="B2542" s="13" t="s">
        <v>62</v>
      </c>
      <c r="C2542" s="14" t="s">
        <v>260</v>
      </c>
      <c r="D2542" s="15">
        <v>2005</v>
      </c>
      <c r="E2542" s="13">
        <v>0</v>
      </c>
      <c r="F2542" s="13">
        <v>0</v>
      </c>
      <c r="G2542" s="13">
        <v>0</v>
      </c>
      <c r="H2542" s="13">
        <v>0</v>
      </c>
      <c r="I2542" s="13">
        <v>0</v>
      </c>
      <c r="J2542" s="13">
        <v>0</v>
      </c>
    </row>
    <row r="2543" spans="1:10" ht="14.5" x14ac:dyDescent="0.35">
      <c r="A2543" s="12" t="str">
        <f t="shared" si="39"/>
        <v>Ukraine-Europe-2006</v>
      </c>
      <c r="B2543" s="13" t="s">
        <v>62</v>
      </c>
      <c r="C2543" s="14" t="s">
        <v>260</v>
      </c>
      <c r="D2543" s="15">
        <v>2006</v>
      </c>
      <c r="E2543" s="19">
        <v>0.27900000000000003</v>
      </c>
      <c r="F2543" s="19">
        <v>694</v>
      </c>
      <c r="G2543" s="13">
        <v>0</v>
      </c>
      <c r="H2543" s="19">
        <v>199</v>
      </c>
      <c r="I2543" s="19">
        <v>0.314</v>
      </c>
      <c r="J2543" s="19">
        <v>1.4690000000000001</v>
      </c>
    </row>
    <row r="2544" spans="1:10" ht="14.5" x14ac:dyDescent="0.35">
      <c r="A2544" s="12" t="str">
        <f t="shared" si="39"/>
        <v>Ukraine-Europe-2007</v>
      </c>
      <c r="B2544" s="13" t="s">
        <v>62</v>
      </c>
      <c r="C2544" s="14" t="s">
        <v>260</v>
      </c>
      <c r="D2544" s="15">
        <v>2007</v>
      </c>
      <c r="E2544" s="19">
        <v>0.45300000000000001</v>
      </c>
      <c r="F2544" s="19">
        <v>20</v>
      </c>
      <c r="G2544" s="13">
        <v>0</v>
      </c>
      <c r="H2544" s="19">
        <v>140</v>
      </c>
      <c r="I2544" s="19">
        <v>0.24099999999999999</v>
      </c>
      <c r="J2544" s="19">
        <v>1.097</v>
      </c>
    </row>
    <row r="2545" spans="1:10" ht="14.5" x14ac:dyDescent="0.35">
      <c r="A2545" s="12" t="str">
        <f t="shared" si="39"/>
        <v>Ukraine-Europe-2008</v>
      </c>
      <c r="B2545" s="13" t="s">
        <v>62</v>
      </c>
      <c r="C2545" s="14" t="s">
        <v>260</v>
      </c>
      <c r="D2545" s="15">
        <v>2008</v>
      </c>
      <c r="E2545" s="19">
        <v>0.80300000000000005</v>
      </c>
      <c r="F2545" s="19">
        <v>20</v>
      </c>
      <c r="G2545" s="13">
        <v>0</v>
      </c>
      <c r="H2545" s="19">
        <v>208</v>
      </c>
      <c r="I2545" s="19">
        <v>0.3</v>
      </c>
      <c r="J2545" s="19">
        <v>0.92</v>
      </c>
    </row>
    <row r="2546" spans="1:10" ht="14.5" x14ac:dyDescent="0.35">
      <c r="A2546" s="12" t="str">
        <f t="shared" si="39"/>
        <v>Ukraine-Europe-2009</v>
      </c>
      <c r="B2546" s="13" t="s">
        <v>62</v>
      </c>
      <c r="C2546" s="14" t="s">
        <v>260</v>
      </c>
      <c r="D2546" s="15">
        <v>2009</v>
      </c>
      <c r="E2546" s="19">
        <v>0.51</v>
      </c>
      <c r="F2546" s="19">
        <v>11</v>
      </c>
      <c r="G2546" s="13">
        <v>0</v>
      </c>
      <c r="H2546" s="19">
        <v>517</v>
      </c>
      <c r="I2546" s="19">
        <v>0.26300000000000001</v>
      </c>
      <c r="J2546" s="19">
        <v>0.71499999999999997</v>
      </c>
    </row>
    <row r="2547" spans="1:10" ht="14.5" x14ac:dyDescent="0.35">
      <c r="A2547" s="12" t="str">
        <f t="shared" si="39"/>
        <v>Ukraine-Europe-2010</v>
      </c>
      <c r="B2547" s="13" t="s">
        <v>62</v>
      </c>
      <c r="C2547" s="14" t="s">
        <v>260</v>
      </c>
      <c r="D2547" s="15">
        <v>2010</v>
      </c>
      <c r="E2547" s="19">
        <v>0.34799999999999998</v>
      </c>
      <c r="F2547" s="19">
        <v>17</v>
      </c>
      <c r="G2547" s="13">
        <v>0</v>
      </c>
      <c r="H2547" s="19">
        <v>320</v>
      </c>
      <c r="I2547" s="19">
        <v>0.121</v>
      </c>
      <c r="J2547" s="19">
        <v>1.224</v>
      </c>
    </row>
    <row r="2548" spans="1:10" ht="14.5" x14ac:dyDescent="0.35">
      <c r="A2548" s="12" t="str">
        <f t="shared" si="39"/>
        <v>Ukraine-Europe-2011</v>
      </c>
      <c r="B2548" s="13" t="s">
        <v>62</v>
      </c>
      <c r="C2548" s="14" t="s">
        <v>260</v>
      </c>
      <c r="D2548" s="15">
        <v>2011</v>
      </c>
      <c r="E2548" s="19">
        <v>0.372</v>
      </c>
      <c r="F2548" s="19">
        <v>41</v>
      </c>
      <c r="G2548" s="13">
        <v>0</v>
      </c>
      <c r="H2548" s="19">
        <v>380</v>
      </c>
      <c r="I2548" s="19">
        <v>0.314</v>
      </c>
      <c r="J2548" s="19">
        <v>0.85399999999999998</v>
      </c>
    </row>
    <row r="2549" spans="1:10" ht="14.5" x14ac:dyDescent="0.35">
      <c r="A2549" s="12" t="str">
        <f t="shared" si="39"/>
        <v>Ukraine-Europe-2012</v>
      </c>
      <c r="B2549" s="13" t="s">
        <v>62</v>
      </c>
      <c r="C2549" s="14" t="s">
        <v>260</v>
      </c>
      <c r="D2549" s="15">
        <v>2012</v>
      </c>
      <c r="E2549" s="19">
        <v>0.60399999999999998</v>
      </c>
      <c r="F2549" s="19">
        <v>141</v>
      </c>
      <c r="G2549" s="13">
        <v>0</v>
      </c>
      <c r="H2549" s="19">
        <v>864</v>
      </c>
      <c r="I2549" s="19">
        <v>0.32700000000000001</v>
      </c>
      <c r="J2549" s="19">
        <v>0.98399999999999999</v>
      </c>
    </row>
    <row r="2550" spans="1:10" ht="14.5" x14ac:dyDescent="0.35">
      <c r="A2550" s="12" t="str">
        <f t="shared" si="39"/>
        <v>United Arab Emirates-Middle East-2000</v>
      </c>
      <c r="B2550" s="13" t="s">
        <v>79</v>
      </c>
      <c r="C2550" s="14" t="s">
        <v>261</v>
      </c>
      <c r="D2550" s="15">
        <v>2000</v>
      </c>
      <c r="E2550" s="19">
        <v>0.438</v>
      </c>
      <c r="F2550" s="19">
        <v>12</v>
      </c>
      <c r="G2550" s="13">
        <v>0</v>
      </c>
      <c r="H2550" s="19">
        <v>482</v>
      </c>
      <c r="I2550" s="19">
        <v>0.39100000000000001</v>
      </c>
      <c r="J2550" s="19">
        <v>1.6779999999999999</v>
      </c>
    </row>
    <row r="2551" spans="1:10" ht="14.5" x14ac:dyDescent="0.35">
      <c r="A2551" s="12" t="str">
        <f t="shared" si="39"/>
        <v>United Arab Emirates-Middle East-2001</v>
      </c>
      <c r="B2551" s="13" t="s">
        <v>79</v>
      </c>
      <c r="C2551" s="14" t="s">
        <v>261</v>
      </c>
      <c r="D2551" s="15">
        <v>2001</v>
      </c>
      <c r="E2551" s="19">
        <v>0.38800000000000001</v>
      </c>
      <c r="F2551" s="19">
        <v>30</v>
      </c>
      <c r="G2551" s="13">
        <v>0</v>
      </c>
      <c r="H2551" s="19">
        <v>288</v>
      </c>
      <c r="I2551" s="19">
        <v>0.23899999999999999</v>
      </c>
      <c r="J2551" s="19">
        <v>0.625</v>
      </c>
    </row>
    <row r="2552" spans="1:10" ht="14.5" x14ac:dyDescent="0.35">
      <c r="A2552" s="12" t="str">
        <f t="shared" si="39"/>
        <v>United Arab Emirates-Middle East-2002</v>
      </c>
      <c r="B2552" s="13" t="s">
        <v>79</v>
      </c>
      <c r="C2552" s="14" t="s">
        <v>261</v>
      </c>
      <c r="D2552" s="15">
        <v>2002</v>
      </c>
      <c r="E2552" s="19">
        <v>0.38400000000000001</v>
      </c>
      <c r="F2552" s="19">
        <v>13</v>
      </c>
      <c r="G2552" s="13">
        <v>0</v>
      </c>
      <c r="H2552" s="19">
        <v>324</v>
      </c>
      <c r="I2552" s="19">
        <v>0.27700000000000002</v>
      </c>
      <c r="J2552" s="19">
        <v>0.873</v>
      </c>
    </row>
    <row r="2553" spans="1:10" ht="14.5" x14ac:dyDescent="0.35">
      <c r="A2553" s="12" t="str">
        <f t="shared" si="39"/>
        <v>United Arab Emirates-Middle East-2003</v>
      </c>
      <c r="B2553" s="13" t="s">
        <v>79</v>
      </c>
      <c r="C2553" s="14" t="s">
        <v>261</v>
      </c>
      <c r="D2553" s="15">
        <v>2003</v>
      </c>
      <c r="E2553" s="19">
        <v>0.34899999999999998</v>
      </c>
      <c r="F2553" s="19">
        <v>64</v>
      </c>
      <c r="G2553" s="13">
        <v>0</v>
      </c>
      <c r="H2553" s="19">
        <v>600</v>
      </c>
      <c r="I2553" s="19">
        <v>0.246</v>
      </c>
      <c r="J2553" s="19">
        <v>0.89700000000000002</v>
      </c>
    </row>
    <row r="2554" spans="1:10" ht="14.5" x14ac:dyDescent="0.35">
      <c r="A2554" s="12" t="str">
        <f t="shared" si="39"/>
        <v>United Arab Emirates-Middle East-2004</v>
      </c>
      <c r="B2554" s="13" t="s">
        <v>79</v>
      </c>
      <c r="C2554" s="14" t="s">
        <v>261</v>
      </c>
      <c r="D2554" s="15">
        <v>2004</v>
      </c>
      <c r="E2554" s="19">
        <v>0.63200000000000001</v>
      </c>
      <c r="F2554" s="19">
        <v>39</v>
      </c>
      <c r="G2554" s="13">
        <v>0</v>
      </c>
      <c r="H2554" s="19">
        <v>240</v>
      </c>
      <c r="I2554" s="19">
        <v>7.2999999999999995E-2</v>
      </c>
      <c r="J2554" s="19">
        <v>0.58199999999999996</v>
      </c>
    </row>
    <row r="2555" spans="1:10" ht="14.5" x14ac:dyDescent="0.35">
      <c r="A2555" s="12" t="str">
        <f t="shared" si="39"/>
        <v>United Arab Emirates-Middle East-2005</v>
      </c>
      <c r="B2555" s="13" t="s">
        <v>79</v>
      </c>
      <c r="C2555" s="14" t="s">
        <v>261</v>
      </c>
      <c r="D2555" s="15">
        <v>2005</v>
      </c>
      <c r="E2555" s="19">
        <v>0.35</v>
      </c>
      <c r="F2555" s="19">
        <v>35</v>
      </c>
      <c r="G2555" s="13">
        <v>0</v>
      </c>
      <c r="H2555" s="19">
        <v>328</v>
      </c>
      <c r="I2555" s="19">
        <v>0.189</v>
      </c>
      <c r="J2555" s="19">
        <v>0.88500000000000001</v>
      </c>
    </row>
    <row r="2556" spans="1:10" ht="14.5" x14ac:dyDescent="0.35">
      <c r="A2556" s="12" t="str">
        <f t="shared" si="39"/>
        <v>United Arab Emirates-Middle East-2006</v>
      </c>
      <c r="B2556" s="13" t="s">
        <v>79</v>
      </c>
      <c r="C2556" s="14" t="s">
        <v>261</v>
      </c>
      <c r="D2556" s="15">
        <v>2006</v>
      </c>
      <c r="E2556" s="19">
        <v>0.33200000000000002</v>
      </c>
      <c r="F2556" s="19">
        <v>44</v>
      </c>
      <c r="G2556" s="13">
        <v>0</v>
      </c>
      <c r="H2556" s="19">
        <v>147</v>
      </c>
      <c r="I2556" s="19">
        <v>0.11700000000000001</v>
      </c>
      <c r="J2556" s="19">
        <v>0.53700000000000003</v>
      </c>
    </row>
    <row r="2557" spans="1:10" ht="14.5" x14ac:dyDescent="0.35">
      <c r="A2557" s="12" t="str">
        <f t="shared" si="39"/>
        <v>United Arab Emirates-Middle East-2007</v>
      </c>
      <c r="B2557" s="13" t="s">
        <v>79</v>
      </c>
      <c r="C2557" s="14" t="s">
        <v>261</v>
      </c>
      <c r="D2557" s="15">
        <v>2007</v>
      </c>
      <c r="E2557" s="19">
        <v>0.40400000000000003</v>
      </c>
      <c r="F2557" s="19">
        <v>195</v>
      </c>
      <c r="G2557" s="13">
        <v>0</v>
      </c>
      <c r="H2557" s="19">
        <v>184</v>
      </c>
      <c r="I2557" s="19">
        <v>8.1000000000000003E-2</v>
      </c>
      <c r="J2557" s="19">
        <v>0.374</v>
      </c>
    </row>
    <row r="2558" spans="1:10" ht="14.5" x14ac:dyDescent="0.35">
      <c r="A2558" s="12" t="str">
        <f t="shared" si="39"/>
        <v>United Arab Emirates-Middle East-2008</v>
      </c>
      <c r="B2558" s="13" t="s">
        <v>79</v>
      </c>
      <c r="C2558" s="14" t="s">
        <v>261</v>
      </c>
      <c r="D2558" s="15">
        <v>2008</v>
      </c>
      <c r="E2558" s="19">
        <v>0.8</v>
      </c>
      <c r="F2558" s="19">
        <v>50</v>
      </c>
      <c r="G2558" s="13">
        <v>0</v>
      </c>
      <c r="H2558" s="19">
        <v>1080</v>
      </c>
      <c r="I2558" s="19">
        <v>0.16800000000000001</v>
      </c>
      <c r="J2558" s="19">
        <v>0.64700000000000002</v>
      </c>
    </row>
    <row r="2559" spans="1:10" ht="14.5" x14ac:dyDescent="0.35">
      <c r="A2559" s="12" t="str">
        <f t="shared" si="39"/>
        <v>United Arab Emirates-Middle East-2009</v>
      </c>
      <c r="B2559" s="13" t="s">
        <v>79</v>
      </c>
      <c r="C2559" s="14" t="s">
        <v>261</v>
      </c>
      <c r="D2559" s="15">
        <v>2009</v>
      </c>
      <c r="E2559" s="19">
        <v>0.441</v>
      </c>
      <c r="F2559" s="19">
        <v>14</v>
      </c>
      <c r="G2559" s="13">
        <v>0</v>
      </c>
      <c r="H2559" s="19">
        <v>224</v>
      </c>
      <c r="I2559" s="19">
        <v>9.8000000000000004E-2</v>
      </c>
      <c r="J2559" s="19">
        <v>1.123</v>
      </c>
    </row>
    <row r="2560" spans="1:10" ht="14.5" x14ac:dyDescent="0.35">
      <c r="A2560" s="12" t="str">
        <f t="shared" si="39"/>
        <v>United Arab Emirates-Middle East-2010</v>
      </c>
      <c r="B2560" s="13" t="s">
        <v>79</v>
      </c>
      <c r="C2560" s="14" t="s">
        <v>261</v>
      </c>
      <c r="D2560" s="15">
        <v>2010</v>
      </c>
      <c r="E2560" s="19">
        <v>0.40899999999999997</v>
      </c>
      <c r="F2560" s="19">
        <v>37</v>
      </c>
      <c r="G2560" s="13">
        <v>0</v>
      </c>
      <c r="H2560" s="19">
        <v>344</v>
      </c>
      <c r="I2560" s="19">
        <v>9.2999999999999999E-2</v>
      </c>
      <c r="J2560" s="19">
        <v>1.2370000000000001</v>
      </c>
    </row>
    <row r="2561" spans="1:10" ht="14.5" x14ac:dyDescent="0.35">
      <c r="A2561" s="12" t="str">
        <f t="shared" si="39"/>
        <v>United Arab Emirates-Middle East-2011</v>
      </c>
      <c r="B2561" s="13" t="s">
        <v>79</v>
      </c>
      <c r="C2561" s="14" t="s">
        <v>261</v>
      </c>
      <c r="D2561" s="15">
        <v>2011</v>
      </c>
      <c r="E2561" s="13">
        <v>0</v>
      </c>
      <c r="F2561" s="13">
        <v>0</v>
      </c>
      <c r="G2561" s="13">
        <v>0</v>
      </c>
      <c r="H2561" s="13">
        <v>0</v>
      </c>
      <c r="I2561" s="13">
        <v>0</v>
      </c>
      <c r="J2561" s="13">
        <v>0</v>
      </c>
    </row>
    <row r="2562" spans="1:10" ht="14.5" x14ac:dyDescent="0.35">
      <c r="A2562" s="12" t="str">
        <f t="shared" si="39"/>
        <v>United Arab Emirates-Middle East-2012</v>
      </c>
      <c r="B2562" s="13" t="s">
        <v>79</v>
      </c>
      <c r="C2562" s="14" t="s">
        <v>261</v>
      </c>
      <c r="D2562" s="15">
        <v>2012</v>
      </c>
      <c r="E2562" s="13">
        <v>0</v>
      </c>
      <c r="F2562" s="13">
        <v>0</v>
      </c>
      <c r="G2562" s="13">
        <v>0</v>
      </c>
      <c r="H2562" s="13">
        <v>0</v>
      </c>
      <c r="I2562" s="13">
        <v>0</v>
      </c>
      <c r="J2562" s="13">
        <v>0</v>
      </c>
    </row>
    <row r="2563" spans="1:10" ht="14.5" x14ac:dyDescent="0.35">
      <c r="A2563" s="12" t="str">
        <f t="shared" ref="A2563:A2626" si="40">C2563&amp;"-"&amp;D2563</f>
        <v>United Kingdom-Europe-2000</v>
      </c>
      <c r="B2563" s="13" t="s">
        <v>62</v>
      </c>
      <c r="C2563" s="14" t="s">
        <v>262</v>
      </c>
      <c r="D2563" s="15">
        <v>2000</v>
      </c>
      <c r="E2563" s="19">
        <v>0.52500000000000002</v>
      </c>
      <c r="F2563" s="19">
        <v>19</v>
      </c>
      <c r="G2563" s="13">
        <v>0</v>
      </c>
      <c r="H2563" s="19">
        <v>155</v>
      </c>
      <c r="I2563" s="19">
        <v>0.76</v>
      </c>
      <c r="J2563" s="19">
        <v>1.528</v>
      </c>
    </row>
    <row r="2564" spans="1:10" ht="14.5" x14ac:dyDescent="0.35">
      <c r="A2564" s="12" t="str">
        <f t="shared" si="40"/>
        <v>United Kingdom-Europe-2001</v>
      </c>
      <c r="B2564" s="13" t="s">
        <v>62</v>
      </c>
      <c r="C2564" s="14" t="s">
        <v>262</v>
      </c>
      <c r="D2564" s="15">
        <v>2001</v>
      </c>
      <c r="E2564" s="13">
        <v>0</v>
      </c>
      <c r="F2564" s="13">
        <v>0</v>
      </c>
      <c r="G2564" s="13">
        <v>0</v>
      </c>
      <c r="H2564" s="13">
        <v>0</v>
      </c>
      <c r="I2564" s="19">
        <v>0.159</v>
      </c>
      <c r="J2564" s="19">
        <v>8.8999999999999996E-2</v>
      </c>
    </row>
    <row r="2565" spans="1:10" ht="14.5" x14ac:dyDescent="0.35">
      <c r="A2565" s="12" t="str">
        <f t="shared" si="40"/>
        <v>United Kingdom-Europe-2002</v>
      </c>
      <c r="B2565" s="13" t="s">
        <v>62</v>
      </c>
      <c r="C2565" s="14" t="s">
        <v>262</v>
      </c>
      <c r="D2565" s="15">
        <v>2002</v>
      </c>
      <c r="E2565" s="13">
        <v>0</v>
      </c>
      <c r="F2565" s="13">
        <v>0</v>
      </c>
      <c r="G2565" s="13">
        <v>0</v>
      </c>
      <c r="H2565" s="13">
        <v>0</v>
      </c>
      <c r="I2565" s="19">
        <v>0.62</v>
      </c>
      <c r="J2565" s="19">
        <v>1.2969999999999999</v>
      </c>
    </row>
    <row r="2566" spans="1:10" ht="14.5" x14ac:dyDescent="0.35">
      <c r="A2566" s="12" t="str">
        <f t="shared" si="40"/>
        <v>United Kingdom-Europe-2003</v>
      </c>
      <c r="B2566" s="13" t="s">
        <v>62</v>
      </c>
      <c r="C2566" s="14" t="s">
        <v>262</v>
      </c>
      <c r="D2566" s="15">
        <v>2003</v>
      </c>
      <c r="E2566" s="19">
        <v>0.63600000000000001</v>
      </c>
      <c r="F2566" s="19">
        <v>7</v>
      </c>
      <c r="G2566" s="13">
        <v>0</v>
      </c>
      <c r="H2566" s="19">
        <v>218</v>
      </c>
      <c r="I2566" s="19">
        <v>0.45300000000000001</v>
      </c>
      <c r="J2566" s="19">
        <v>0.79100000000000004</v>
      </c>
    </row>
    <row r="2567" spans="1:10" ht="14.5" x14ac:dyDescent="0.35">
      <c r="A2567" s="12" t="str">
        <f t="shared" si="40"/>
        <v>United Kingdom-Europe-2004</v>
      </c>
      <c r="B2567" s="13" t="s">
        <v>62</v>
      </c>
      <c r="C2567" s="14" t="s">
        <v>262</v>
      </c>
      <c r="D2567" s="15">
        <v>2004</v>
      </c>
      <c r="E2567" s="19">
        <v>0.27700000000000002</v>
      </c>
      <c r="F2567" s="19">
        <v>5</v>
      </c>
      <c r="G2567" s="13">
        <v>0</v>
      </c>
      <c r="H2567" s="19">
        <v>131</v>
      </c>
      <c r="I2567" s="19">
        <v>0.80300000000000005</v>
      </c>
      <c r="J2567" s="19">
        <v>0.75700000000000001</v>
      </c>
    </row>
    <row r="2568" spans="1:10" ht="14.5" x14ac:dyDescent="0.35">
      <c r="A2568" s="12" t="str">
        <f t="shared" si="40"/>
        <v>United Kingdom-Europe-2005</v>
      </c>
      <c r="B2568" s="13" t="s">
        <v>62</v>
      </c>
      <c r="C2568" s="14" t="s">
        <v>262</v>
      </c>
      <c r="D2568" s="15">
        <v>2005</v>
      </c>
      <c r="E2568" s="13">
        <v>0</v>
      </c>
      <c r="F2568" s="13">
        <v>0</v>
      </c>
      <c r="G2568" s="13">
        <v>0</v>
      </c>
      <c r="H2568" s="13">
        <v>0</v>
      </c>
      <c r="I2568" s="19">
        <v>0.84199999999999997</v>
      </c>
      <c r="J2568" s="19">
        <v>1.3580000000000001</v>
      </c>
    </row>
    <row r="2569" spans="1:10" ht="14.5" x14ac:dyDescent="0.35">
      <c r="A2569" s="12" t="str">
        <f t="shared" si="40"/>
        <v>United Kingdom-Europe-2006</v>
      </c>
      <c r="B2569" s="13" t="s">
        <v>62</v>
      </c>
      <c r="C2569" s="14" t="s">
        <v>262</v>
      </c>
      <c r="D2569" s="15">
        <v>2006</v>
      </c>
      <c r="E2569" s="19">
        <v>0.37</v>
      </c>
      <c r="F2569" s="19">
        <v>13</v>
      </c>
      <c r="G2569" s="13">
        <v>0</v>
      </c>
      <c r="H2569" s="19">
        <v>117</v>
      </c>
      <c r="I2569" s="19">
        <v>0.47499999999999998</v>
      </c>
      <c r="J2569" s="19">
        <v>1.4830000000000001</v>
      </c>
    </row>
    <row r="2570" spans="1:10" ht="14.5" x14ac:dyDescent="0.35">
      <c r="A2570" s="12" t="str">
        <f t="shared" si="40"/>
        <v>United Kingdom-Europe-2007</v>
      </c>
      <c r="B2570" s="13" t="s">
        <v>62</v>
      </c>
      <c r="C2570" s="14" t="s">
        <v>262</v>
      </c>
      <c r="D2570" s="15">
        <v>2007</v>
      </c>
      <c r="E2570" s="13">
        <v>0</v>
      </c>
      <c r="F2570" s="13">
        <v>0</v>
      </c>
      <c r="G2570" s="13">
        <v>0</v>
      </c>
      <c r="H2570" s="13">
        <v>0</v>
      </c>
      <c r="I2570" s="19">
        <v>0.68100000000000005</v>
      </c>
      <c r="J2570" s="19">
        <v>1.248</v>
      </c>
    </row>
    <row r="2571" spans="1:10" ht="14.5" x14ac:dyDescent="0.35">
      <c r="A2571" s="12" t="str">
        <f t="shared" si="40"/>
        <v>United Kingdom-Europe-2008</v>
      </c>
      <c r="B2571" s="13" t="s">
        <v>62</v>
      </c>
      <c r="C2571" s="14" t="s">
        <v>262</v>
      </c>
      <c r="D2571" s="15">
        <v>2008</v>
      </c>
      <c r="E2571" s="19">
        <v>0.46500000000000002</v>
      </c>
      <c r="F2571" s="19">
        <v>5</v>
      </c>
      <c r="G2571" s="13">
        <v>0</v>
      </c>
      <c r="H2571" s="19">
        <v>187</v>
      </c>
      <c r="I2571" s="19">
        <v>0.71699999999999997</v>
      </c>
      <c r="J2571" s="19">
        <v>0.91300000000000003</v>
      </c>
    </row>
    <row r="2572" spans="1:10" ht="14.5" x14ac:dyDescent="0.35">
      <c r="A2572" s="12" t="str">
        <f t="shared" si="40"/>
        <v>United Kingdom-Europe-2009</v>
      </c>
      <c r="B2572" s="13" t="s">
        <v>62</v>
      </c>
      <c r="C2572" s="14" t="s">
        <v>262</v>
      </c>
      <c r="D2572" s="15">
        <v>2009</v>
      </c>
      <c r="E2572" s="13">
        <v>0</v>
      </c>
      <c r="F2572" s="13">
        <v>0</v>
      </c>
      <c r="G2572" s="13">
        <v>0</v>
      </c>
      <c r="H2572" s="13">
        <v>0</v>
      </c>
      <c r="I2572" s="13">
        <v>0</v>
      </c>
      <c r="J2572" s="19">
        <v>1.383</v>
      </c>
    </row>
    <row r="2573" spans="1:10" ht="14.5" x14ac:dyDescent="0.35">
      <c r="A2573" s="12" t="str">
        <f t="shared" si="40"/>
        <v>United Kingdom-Europe-2010</v>
      </c>
      <c r="B2573" s="13" t="s">
        <v>62</v>
      </c>
      <c r="C2573" s="14" t="s">
        <v>262</v>
      </c>
      <c r="D2573" s="15">
        <v>2010</v>
      </c>
      <c r="E2573" s="19">
        <v>0.245</v>
      </c>
      <c r="F2573" s="19">
        <v>22</v>
      </c>
      <c r="G2573" s="13">
        <v>0</v>
      </c>
      <c r="H2573" s="19">
        <v>316</v>
      </c>
      <c r="I2573" s="19">
        <v>0.45</v>
      </c>
      <c r="J2573" s="19">
        <v>1.1579999999999999</v>
      </c>
    </row>
    <row r="2574" spans="1:10" ht="14.5" x14ac:dyDescent="0.35">
      <c r="A2574" s="12" t="str">
        <f t="shared" si="40"/>
        <v>United Kingdom-Europe-2011</v>
      </c>
      <c r="B2574" s="13" t="s">
        <v>62</v>
      </c>
      <c r="C2574" s="14" t="s">
        <v>262</v>
      </c>
      <c r="D2574" s="15">
        <v>2011</v>
      </c>
      <c r="E2574" s="13">
        <v>0</v>
      </c>
      <c r="F2574" s="13">
        <v>0</v>
      </c>
      <c r="G2574" s="13">
        <v>0</v>
      </c>
      <c r="H2574" s="13">
        <v>0</v>
      </c>
      <c r="I2574" s="19">
        <v>0.66</v>
      </c>
      <c r="J2574" s="19">
        <v>1.8120000000000001</v>
      </c>
    </row>
    <row r="2575" spans="1:10" ht="14.5" x14ac:dyDescent="0.35">
      <c r="A2575" s="12" t="str">
        <f t="shared" si="40"/>
        <v>United Kingdom-Europe-2012</v>
      </c>
      <c r="B2575" s="13" t="s">
        <v>62</v>
      </c>
      <c r="C2575" s="14" t="s">
        <v>262</v>
      </c>
      <c r="D2575" s="15">
        <v>2012</v>
      </c>
      <c r="E2575" s="19">
        <v>0.33100000000000002</v>
      </c>
      <c r="F2575" s="19">
        <v>41</v>
      </c>
      <c r="G2575" s="13">
        <v>0</v>
      </c>
      <c r="H2575" s="19">
        <v>210</v>
      </c>
      <c r="I2575" s="19">
        <v>0.48499999999999999</v>
      </c>
      <c r="J2575" s="19">
        <v>1.4259999999999999</v>
      </c>
    </row>
    <row r="2576" spans="1:10" ht="14.5" x14ac:dyDescent="0.35">
      <c r="A2576" s="12" t="str">
        <f t="shared" si="40"/>
        <v>United States-The Americas-2000</v>
      </c>
      <c r="B2576" s="13" t="s">
        <v>70</v>
      </c>
      <c r="C2576" s="14" t="s">
        <v>263</v>
      </c>
      <c r="D2576" s="15">
        <v>2000</v>
      </c>
      <c r="E2576" s="13">
        <v>0</v>
      </c>
      <c r="F2576" s="13">
        <v>0</v>
      </c>
      <c r="G2576" s="13">
        <v>0</v>
      </c>
      <c r="H2576" s="13">
        <v>0</v>
      </c>
      <c r="I2576" s="19">
        <v>0.63</v>
      </c>
      <c r="J2576" s="19">
        <v>1.014</v>
      </c>
    </row>
    <row r="2577" spans="1:10" ht="14.5" x14ac:dyDescent="0.35">
      <c r="A2577" s="12" t="str">
        <f t="shared" si="40"/>
        <v>United States-The Americas-2001</v>
      </c>
      <c r="B2577" s="13" t="s">
        <v>70</v>
      </c>
      <c r="C2577" s="14" t="s">
        <v>263</v>
      </c>
      <c r="D2577" s="15">
        <v>2001</v>
      </c>
      <c r="E2577" s="19">
        <v>0.48699999999999999</v>
      </c>
      <c r="F2577" s="19">
        <v>8</v>
      </c>
      <c r="G2577" s="13">
        <v>0</v>
      </c>
      <c r="H2577" s="19">
        <v>414</v>
      </c>
      <c r="I2577" s="19">
        <v>0.27700000000000002</v>
      </c>
      <c r="J2577" s="19">
        <v>1.161</v>
      </c>
    </row>
    <row r="2578" spans="1:10" ht="14.5" x14ac:dyDescent="0.35">
      <c r="A2578" s="12" t="str">
        <f t="shared" si="40"/>
        <v>United States-The Americas-2002</v>
      </c>
      <c r="B2578" s="13" t="s">
        <v>70</v>
      </c>
      <c r="C2578" s="14" t="s">
        <v>263</v>
      </c>
      <c r="D2578" s="15">
        <v>2002</v>
      </c>
      <c r="E2578" s="19">
        <v>0.41899999999999998</v>
      </c>
      <c r="F2578" s="19">
        <v>65</v>
      </c>
      <c r="G2578" s="13">
        <v>0</v>
      </c>
      <c r="H2578" s="19">
        <v>336</v>
      </c>
      <c r="I2578" s="19">
        <v>0.46400000000000002</v>
      </c>
      <c r="J2578" s="19">
        <v>1.3160000000000001</v>
      </c>
    </row>
    <row r="2579" spans="1:10" ht="14.5" x14ac:dyDescent="0.35">
      <c r="A2579" s="12" t="str">
        <f t="shared" si="40"/>
        <v>United States-The Americas-2003</v>
      </c>
      <c r="B2579" s="13" t="s">
        <v>70</v>
      </c>
      <c r="C2579" s="14" t="s">
        <v>263</v>
      </c>
      <c r="D2579" s="15">
        <v>2003</v>
      </c>
      <c r="E2579" s="19">
        <v>0.66300000000000003</v>
      </c>
      <c r="F2579" s="19">
        <v>119</v>
      </c>
      <c r="G2579" s="13">
        <v>0</v>
      </c>
      <c r="H2579" s="19">
        <v>2600</v>
      </c>
      <c r="I2579" s="19">
        <v>0.40699999999999997</v>
      </c>
      <c r="J2579" s="19">
        <v>1.0089999999999999</v>
      </c>
    </row>
    <row r="2580" spans="1:10" ht="14.5" x14ac:dyDescent="0.35">
      <c r="A2580" s="12" t="str">
        <f t="shared" si="40"/>
        <v>United States-The Americas-2004</v>
      </c>
      <c r="B2580" s="13" t="s">
        <v>70</v>
      </c>
      <c r="C2580" s="14" t="s">
        <v>263</v>
      </c>
      <c r="D2580" s="15">
        <v>2004</v>
      </c>
      <c r="E2580" s="19">
        <v>0.34</v>
      </c>
      <c r="F2580" s="19">
        <v>14</v>
      </c>
      <c r="G2580" s="13">
        <v>0</v>
      </c>
      <c r="H2580" s="19">
        <v>92</v>
      </c>
      <c r="I2580" s="19">
        <v>0.433</v>
      </c>
      <c r="J2580" s="19">
        <v>1.117</v>
      </c>
    </row>
    <row r="2581" spans="1:10" ht="14.5" x14ac:dyDescent="0.35">
      <c r="A2581" s="12" t="str">
        <f t="shared" si="40"/>
        <v>United States-The Americas-2005</v>
      </c>
      <c r="B2581" s="13" t="s">
        <v>70</v>
      </c>
      <c r="C2581" s="14" t="s">
        <v>263</v>
      </c>
      <c r="D2581" s="15">
        <v>2005</v>
      </c>
      <c r="E2581" s="19">
        <v>0.44900000000000001</v>
      </c>
      <c r="F2581" s="19">
        <v>24</v>
      </c>
      <c r="G2581" s="13">
        <v>0</v>
      </c>
      <c r="H2581" s="19">
        <v>58</v>
      </c>
      <c r="I2581" s="19">
        <v>0.43</v>
      </c>
      <c r="J2581" s="19">
        <v>1.1879999999999999</v>
      </c>
    </row>
    <row r="2582" spans="1:10" ht="14.5" x14ac:dyDescent="0.35">
      <c r="A2582" s="12" t="str">
        <f t="shared" si="40"/>
        <v>United States-The Americas-2006</v>
      </c>
      <c r="B2582" s="13" t="s">
        <v>70</v>
      </c>
      <c r="C2582" s="14" t="s">
        <v>263</v>
      </c>
      <c r="D2582" s="15">
        <v>2006</v>
      </c>
      <c r="E2582" s="19">
        <v>0.55300000000000005</v>
      </c>
      <c r="F2582" s="19">
        <v>60</v>
      </c>
      <c r="G2582" s="13">
        <v>0</v>
      </c>
      <c r="H2582" s="19">
        <v>272</v>
      </c>
      <c r="I2582" s="19">
        <v>0.36499999999999999</v>
      </c>
      <c r="J2582" s="19">
        <v>0.67</v>
      </c>
    </row>
    <row r="2583" spans="1:10" ht="14.5" x14ac:dyDescent="0.35">
      <c r="A2583" s="12" t="str">
        <f t="shared" si="40"/>
        <v>United States-The Americas-2007</v>
      </c>
      <c r="B2583" s="13" t="s">
        <v>70</v>
      </c>
      <c r="C2583" s="14" t="s">
        <v>263</v>
      </c>
      <c r="D2583" s="15">
        <v>2007</v>
      </c>
      <c r="E2583" s="19">
        <v>0.38700000000000001</v>
      </c>
      <c r="F2583" s="19">
        <v>10</v>
      </c>
      <c r="G2583" s="13">
        <v>0</v>
      </c>
      <c r="H2583" s="19">
        <v>111</v>
      </c>
      <c r="I2583" s="19">
        <v>0.38500000000000001</v>
      </c>
      <c r="J2583" s="19">
        <v>1.206</v>
      </c>
    </row>
    <row r="2584" spans="1:10" ht="14.5" x14ac:dyDescent="0.35">
      <c r="A2584" s="12" t="str">
        <f t="shared" si="40"/>
        <v>United States-The Americas-2008</v>
      </c>
      <c r="B2584" s="13" t="s">
        <v>70</v>
      </c>
      <c r="C2584" s="14" t="s">
        <v>263</v>
      </c>
      <c r="D2584" s="15">
        <v>2008</v>
      </c>
      <c r="E2584" s="19">
        <v>1.0760000000000001</v>
      </c>
      <c r="F2584" s="19">
        <v>25</v>
      </c>
      <c r="G2584" s="13">
        <v>0</v>
      </c>
      <c r="H2584" s="19">
        <v>453</v>
      </c>
      <c r="I2584" s="19">
        <v>0.45</v>
      </c>
      <c r="J2584" s="19">
        <v>1.4139999999999999</v>
      </c>
    </row>
    <row r="2585" spans="1:10" ht="14.5" x14ac:dyDescent="0.35">
      <c r="A2585" s="12" t="str">
        <f t="shared" si="40"/>
        <v>United States-The Americas-2009</v>
      </c>
      <c r="B2585" s="13" t="s">
        <v>70</v>
      </c>
      <c r="C2585" s="14" t="s">
        <v>263</v>
      </c>
      <c r="D2585" s="15">
        <v>2009</v>
      </c>
      <c r="E2585" s="19">
        <v>0.41</v>
      </c>
      <c r="F2585" s="19">
        <v>21</v>
      </c>
      <c r="G2585" s="13">
        <v>0</v>
      </c>
      <c r="H2585" s="19">
        <v>207</v>
      </c>
      <c r="I2585" s="19">
        <v>0.47</v>
      </c>
      <c r="J2585" s="19">
        <v>1.9259999999999999</v>
      </c>
    </row>
    <row r="2586" spans="1:10" ht="14.5" x14ac:dyDescent="0.35">
      <c r="A2586" s="12" t="str">
        <f t="shared" si="40"/>
        <v>United States-The Americas-2010</v>
      </c>
      <c r="B2586" s="13" t="s">
        <v>70</v>
      </c>
      <c r="C2586" s="14" t="s">
        <v>263</v>
      </c>
      <c r="D2586" s="15">
        <v>2010</v>
      </c>
      <c r="E2586" s="13">
        <v>0</v>
      </c>
      <c r="F2586" s="13">
        <v>0</v>
      </c>
      <c r="G2586" s="13">
        <v>0</v>
      </c>
      <c r="H2586" s="13">
        <v>0</v>
      </c>
      <c r="I2586" s="13">
        <v>0</v>
      </c>
      <c r="J2586" s="13">
        <v>0</v>
      </c>
    </row>
    <row r="2587" spans="1:10" ht="14.5" x14ac:dyDescent="0.35">
      <c r="A2587" s="12" t="str">
        <f t="shared" si="40"/>
        <v>United States-The Americas-2011</v>
      </c>
      <c r="B2587" s="13" t="s">
        <v>70</v>
      </c>
      <c r="C2587" s="14" t="s">
        <v>263</v>
      </c>
      <c r="D2587" s="15">
        <v>2011</v>
      </c>
      <c r="E2587" s="19">
        <v>0.27900000000000003</v>
      </c>
      <c r="F2587" s="19">
        <v>694</v>
      </c>
      <c r="G2587" s="13">
        <v>0</v>
      </c>
      <c r="H2587" s="19">
        <v>199</v>
      </c>
      <c r="I2587" s="19">
        <v>0.316</v>
      </c>
      <c r="J2587" s="19">
        <v>0.99299999999999999</v>
      </c>
    </row>
    <row r="2588" spans="1:10" ht="14.5" x14ac:dyDescent="0.35">
      <c r="A2588" s="12" t="str">
        <f t="shared" si="40"/>
        <v>United States-The Americas-2012</v>
      </c>
      <c r="B2588" s="13" t="s">
        <v>70</v>
      </c>
      <c r="C2588" s="14" t="s">
        <v>263</v>
      </c>
      <c r="D2588" s="15">
        <v>2012</v>
      </c>
      <c r="E2588" s="19">
        <v>0.45300000000000001</v>
      </c>
      <c r="F2588" s="19">
        <v>15</v>
      </c>
      <c r="G2588" s="13">
        <v>0</v>
      </c>
      <c r="H2588" s="19">
        <v>140</v>
      </c>
      <c r="I2588" s="19">
        <v>0.27</v>
      </c>
      <c r="J2588" s="19">
        <v>1.165</v>
      </c>
    </row>
    <row r="2589" spans="1:10" ht="14.5" x14ac:dyDescent="0.35">
      <c r="A2589" s="12" t="str">
        <f t="shared" si="40"/>
        <v>Uruguay-The Americas-2000</v>
      </c>
      <c r="B2589" s="13" t="s">
        <v>70</v>
      </c>
      <c r="C2589" s="14" t="s">
        <v>264</v>
      </c>
      <c r="D2589" s="15">
        <v>2000</v>
      </c>
      <c r="E2589" s="19">
        <v>0.34799999999999998</v>
      </c>
      <c r="F2589" s="19">
        <v>17</v>
      </c>
      <c r="G2589" s="13">
        <v>0</v>
      </c>
      <c r="H2589" s="19">
        <v>320</v>
      </c>
      <c r="I2589" s="19">
        <v>0.159</v>
      </c>
      <c r="J2589" s="19">
        <v>1.238</v>
      </c>
    </row>
    <row r="2590" spans="1:10" ht="14.5" x14ac:dyDescent="0.35">
      <c r="A2590" s="12" t="str">
        <f t="shared" si="40"/>
        <v>Uruguay-The Americas-2001</v>
      </c>
      <c r="B2590" s="13" t="s">
        <v>70</v>
      </c>
      <c r="C2590" s="14" t="s">
        <v>264</v>
      </c>
      <c r="D2590" s="15">
        <v>2001</v>
      </c>
      <c r="E2590" s="19">
        <v>0.80300000000000005</v>
      </c>
      <c r="F2590" s="19">
        <v>14</v>
      </c>
      <c r="G2590" s="13">
        <v>0</v>
      </c>
      <c r="H2590" s="19">
        <v>208</v>
      </c>
      <c r="I2590" s="19">
        <v>0.36499999999999999</v>
      </c>
      <c r="J2590" s="19">
        <v>0.95799999999999996</v>
      </c>
    </row>
    <row r="2591" spans="1:10" ht="14.5" x14ac:dyDescent="0.35">
      <c r="A2591" s="12" t="str">
        <f t="shared" si="40"/>
        <v>Uruguay-The Americas-2002</v>
      </c>
      <c r="B2591" s="13" t="s">
        <v>70</v>
      </c>
      <c r="C2591" s="14" t="s">
        <v>264</v>
      </c>
      <c r="D2591" s="15">
        <v>2002</v>
      </c>
      <c r="E2591" s="19">
        <v>0.505</v>
      </c>
      <c r="F2591" s="19">
        <v>7</v>
      </c>
      <c r="G2591" s="13">
        <v>0</v>
      </c>
      <c r="H2591" s="19">
        <v>404</v>
      </c>
      <c r="I2591" s="19">
        <v>0.311</v>
      </c>
      <c r="J2591" s="19">
        <v>0.77500000000000002</v>
      </c>
    </row>
    <row r="2592" spans="1:10" ht="14.5" x14ac:dyDescent="0.35">
      <c r="A2592" s="12" t="str">
        <f t="shared" si="40"/>
        <v>Uruguay-The Americas-2003</v>
      </c>
      <c r="B2592" s="13" t="s">
        <v>70</v>
      </c>
      <c r="C2592" s="14" t="s">
        <v>264</v>
      </c>
      <c r="D2592" s="15">
        <v>2003</v>
      </c>
      <c r="E2592" s="19">
        <v>0.438</v>
      </c>
      <c r="F2592" s="19">
        <v>9</v>
      </c>
      <c r="G2592" s="13">
        <v>0</v>
      </c>
      <c r="H2592" s="19">
        <v>482</v>
      </c>
      <c r="I2592" s="19">
        <v>0.40100000000000002</v>
      </c>
      <c r="J2592" s="19">
        <v>1.8069999999999999</v>
      </c>
    </row>
    <row r="2593" spans="1:10" ht="14.5" x14ac:dyDescent="0.35">
      <c r="A2593" s="12" t="str">
        <f t="shared" si="40"/>
        <v>Uruguay-The Americas-2004</v>
      </c>
      <c r="B2593" s="13" t="s">
        <v>70</v>
      </c>
      <c r="C2593" s="14" t="s">
        <v>264</v>
      </c>
      <c r="D2593" s="15">
        <v>2004</v>
      </c>
      <c r="E2593" s="19">
        <v>0.371</v>
      </c>
      <c r="F2593" s="19">
        <v>26</v>
      </c>
      <c r="G2593" s="13">
        <v>0</v>
      </c>
      <c r="H2593" s="19">
        <v>380</v>
      </c>
      <c r="I2593" s="19">
        <v>0.34799999999999998</v>
      </c>
      <c r="J2593" s="19">
        <v>0.995</v>
      </c>
    </row>
    <row r="2594" spans="1:10" ht="14.5" x14ac:dyDescent="0.35">
      <c r="A2594" s="12" t="str">
        <f t="shared" si="40"/>
        <v>Uruguay-The Americas-2005</v>
      </c>
      <c r="B2594" s="13" t="s">
        <v>70</v>
      </c>
      <c r="C2594" s="14" t="s">
        <v>264</v>
      </c>
      <c r="D2594" s="15">
        <v>2005</v>
      </c>
      <c r="E2594" s="19">
        <v>0.51900000000000002</v>
      </c>
      <c r="F2594" s="19">
        <v>141</v>
      </c>
      <c r="G2594" s="13">
        <v>0</v>
      </c>
      <c r="H2594" s="19">
        <v>864</v>
      </c>
      <c r="I2594" s="19">
        <v>0.374</v>
      </c>
      <c r="J2594" s="19">
        <v>0.96</v>
      </c>
    </row>
    <row r="2595" spans="1:10" ht="14.5" x14ac:dyDescent="0.35">
      <c r="A2595" s="12" t="str">
        <f t="shared" si="40"/>
        <v>Uruguay-The Americas-2006</v>
      </c>
      <c r="B2595" s="13" t="s">
        <v>70</v>
      </c>
      <c r="C2595" s="14" t="s">
        <v>264</v>
      </c>
      <c r="D2595" s="15">
        <v>2006</v>
      </c>
      <c r="E2595" s="19">
        <v>0.38800000000000001</v>
      </c>
      <c r="F2595" s="19">
        <v>24</v>
      </c>
      <c r="G2595" s="13">
        <v>0</v>
      </c>
      <c r="H2595" s="19">
        <v>288</v>
      </c>
      <c r="I2595" s="19">
        <v>0.29899999999999999</v>
      </c>
      <c r="J2595" s="19">
        <v>0.71299999999999997</v>
      </c>
    </row>
    <row r="2596" spans="1:10" ht="14.5" x14ac:dyDescent="0.35">
      <c r="A2596" s="12" t="str">
        <f t="shared" si="40"/>
        <v>Uruguay-The Americas-2007</v>
      </c>
      <c r="B2596" s="13" t="s">
        <v>70</v>
      </c>
      <c r="C2596" s="14" t="s">
        <v>264</v>
      </c>
      <c r="D2596" s="15">
        <v>2007</v>
      </c>
      <c r="E2596" s="19">
        <v>0.40100000000000002</v>
      </c>
      <c r="F2596" s="19">
        <v>19</v>
      </c>
      <c r="G2596" s="13">
        <v>0</v>
      </c>
      <c r="H2596" s="19">
        <v>324</v>
      </c>
      <c r="I2596" s="19">
        <v>0.314</v>
      </c>
      <c r="J2596" s="19">
        <v>0.88800000000000001</v>
      </c>
    </row>
    <row r="2597" spans="1:10" ht="14.5" x14ac:dyDescent="0.35">
      <c r="A2597" s="12" t="str">
        <f t="shared" si="40"/>
        <v>Uruguay-The Americas-2008</v>
      </c>
      <c r="B2597" s="13" t="s">
        <v>70</v>
      </c>
      <c r="C2597" s="14" t="s">
        <v>264</v>
      </c>
      <c r="D2597" s="15">
        <v>2008</v>
      </c>
      <c r="E2597" s="19">
        <v>0.35299999999999998</v>
      </c>
      <c r="F2597" s="19">
        <v>56</v>
      </c>
      <c r="G2597" s="13">
        <v>0</v>
      </c>
      <c r="H2597" s="19">
        <v>654</v>
      </c>
      <c r="I2597" s="19">
        <v>0.28999999999999998</v>
      </c>
      <c r="J2597" s="19">
        <v>0.98499999999999999</v>
      </c>
    </row>
    <row r="2598" spans="1:10" ht="14.5" x14ac:dyDescent="0.35">
      <c r="A2598" s="12" t="str">
        <f t="shared" si="40"/>
        <v>Uruguay-The Americas-2009</v>
      </c>
      <c r="B2598" s="13" t="s">
        <v>70</v>
      </c>
      <c r="C2598" s="14" t="s">
        <v>264</v>
      </c>
      <c r="D2598" s="15">
        <v>2009</v>
      </c>
      <c r="E2598" s="19">
        <v>0.35</v>
      </c>
      <c r="F2598" s="19">
        <v>35</v>
      </c>
      <c r="G2598" s="13">
        <v>0</v>
      </c>
      <c r="H2598" s="19">
        <v>311</v>
      </c>
      <c r="I2598" s="19">
        <v>0.19800000000000001</v>
      </c>
      <c r="J2598" s="19">
        <v>0.91700000000000004</v>
      </c>
    </row>
    <row r="2599" spans="1:10" ht="14.5" x14ac:dyDescent="0.35">
      <c r="A2599" s="12" t="str">
        <f t="shared" si="40"/>
        <v>Uruguay-The Americas-2010</v>
      </c>
      <c r="B2599" s="13" t="s">
        <v>70</v>
      </c>
      <c r="C2599" s="14" t="s">
        <v>264</v>
      </c>
      <c r="D2599" s="15">
        <v>2010</v>
      </c>
      <c r="E2599" s="19">
        <v>0.33200000000000002</v>
      </c>
      <c r="F2599" s="19">
        <v>44</v>
      </c>
      <c r="G2599" s="13">
        <v>0</v>
      </c>
      <c r="H2599" s="19">
        <v>147</v>
      </c>
      <c r="I2599" s="19">
        <v>0.14000000000000001</v>
      </c>
      <c r="J2599" s="19">
        <v>0.629</v>
      </c>
    </row>
    <row r="2600" spans="1:10" ht="14.5" x14ac:dyDescent="0.35">
      <c r="A2600" s="12" t="str">
        <f t="shared" si="40"/>
        <v>Uruguay-The Americas-2011</v>
      </c>
      <c r="B2600" s="13" t="s">
        <v>70</v>
      </c>
      <c r="C2600" s="14" t="s">
        <v>264</v>
      </c>
      <c r="D2600" s="15">
        <v>2011</v>
      </c>
      <c r="E2600" s="19">
        <v>0.63200000000000001</v>
      </c>
      <c r="F2600" s="19">
        <v>39</v>
      </c>
      <c r="G2600" s="13">
        <v>0</v>
      </c>
      <c r="H2600" s="19">
        <v>222</v>
      </c>
      <c r="I2600" s="19">
        <v>0.1</v>
      </c>
      <c r="J2600" s="19">
        <v>0.68100000000000005</v>
      </c>
    </row>
    <row r="2601" spans="1:10" ht="14.5" x14ac:dyDescent="0.35">
      <c r="A2601" s="12" t="str">
        <f t="shared" si="40"/>
        <v>Uruguay-The Americas-2012</v>
      </c>
      <c r="B2601" s="13" t="s">
        <v>70</v>
      </c>
      <c r="C2601" s="14" t="s">
        <v>264</v>
      </c>
      <c r="D2601" s="15">
        <v>2012</v>
      </c>
      <c r="E2601" s="19">
        <v>0.8</v>
      </c>
      <c r="F2601" s="19">
        <v>49</v>
      </c>
      <c r="G2601" s="13">
        <v>0</v>
      </c>
      <c r="H2601" s="19">
        <v>1080</v>
      </c>
      <c r="I2601" s="19">
        <v>0.224</v>
      </c>
      <c r="J2601" s="19">
        <v>0.70699999999999996</v>
      </c>
    </row>
    <row r="2602" spans="1:10" ht="14.5" x14ac:dyDescent="0.35">
      <c r="A2602" s="12" t="str">
        <f t="shared" si="40"/>
        <v>Uzbekistan-Asia-2000</v>
      </c>
      <c r="B2602" s="13" t="s">
        <v>60</v>
      </c>
      <c r="C2602" s="14" t="s">
        <v>265</v>
      </c>
      <c r="D2602" s="15">
        <v>2000</v>
      </c>
      <c r="E2602" s="19">
        <v>0.40400000000000003</v>
      </c>
      <c r="F2602" s="19">
        <v>105</v>
      </c>
      <c r="G2602" s="13">
        <v>0</v>
      </c>
      <c r="H2602" s="19">
        <v>184</v>
      </c>
      <c r="I2602" s="19">
        <v>8.4000000000000005E-2</v>
      </c>
      <c r="J2602" s="19">
        <v>0.40400000000000003</v>
      </c>
    </row>
    <row r="2603" spans="1:10" ht="14.5" x14ac:dyDescent="0.35">
      <c r="A2603" s="12" t="str">
        <f t="shared" si="40"/>
        <v>Uzbekistan-Asia-2001</v>
      </c>
      <c r="B2603" s="13" t="s">
        <v>60</v>
      </c>
      <c r="C2603" s="14" t="s">
        <v>265</v>
      </c>
      <c r="D2603" s="15">
        <v>2001</v>
      </c>
      <c r="E2603" s="19">
        <v>0.441</v>
      </c>
      <c r="F2603" s="19">
        <v>14</v>
      </c>
      <c r="G2603" s="13">
        <v>0</v>
      </c>
      <c r="H2603" s="19">
        <v>224</v>
      </c>
      <c r="I2603" s="19">
        <v>0.111</v>
      </c>
      <c r="J2603" s="19">
        <v>1.2470000000000001</v>
      </c>
    </row>
    <row r="2604" spans="1:10" ht="14.5" x14ac:dyDescent="0.35">
      <c r="A2604" s="12" t="str">
        <f t="shared" si="40"/>
        <v>Uzbekistan-Asia-2002</v>
      </c>
      <c r="B2604" s="13" t="s">
        <v>60</v>
      </c>
      <c r="C2604" s="14" t="s">
        <v>265</v>
      </c>
      <c r="D2604" s="15">
        <v>2002</v>
      </c>
      <c r="E2604" s="19">
        <v>0.40899999999999997</v>
      </c>
      <c r="F2604" s="19">
        <v>37</v>
      </c>
      <c r="G2604" s="13">
        <v>0</v>
      </c>
      <c r="H2604" s="19">
        <v>344</v>
      </c>
      <c r="I2604" s="19">
        <v>0.105</v>
      </c>
      <c r="J2604" s="19">
        <v>1.26</v>
      </c>
    </row>
    <row r="2605" spans="1:10" ht="14.5" x14ac:dyDescent="0.35">
      <c r="A2605" s="12" t="str">
        <f t="shared" si="40"/>
        <v>Uzbekistan-Asia-2003</v>
      </c>
      <c r="B2605" s="13" t="s">
        <v>60</v>
      </c>
      <c r="C2605" s="14" t="s">
        <v>265</v>
      </c>
      <c r="D2605" s="15">
        <v>2003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</row>
    <row r="2606" spans="1:10" ht="14.5" x14ac:dyDescent="0.35">
      <c r="A2606" s="12" t="str">
        <f t="shared" si="40"/>
        <v>Uzbekistan-Asia-2004</v>
      </c>
      <c r="B2606" s="13" t="s">
        <v>60</v>
      </c>
      <c r="C2606" s="14" t="s">
        <v>265</v>
      </c>
      <c r="D2606" s="15">
        <v>2004</v>
      </c>
      <c r="E2606" s="13">
        <v>0</v>
      </c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</row>
    <row r="2607" spans="1:10" ht="14.5" x14ac:dyDescent="0.35">
      <c r="A2607" s="12" t="str">
        <f t="shared" si="40"/>
        <v>Uzbekistan-Asia-2005</v>
      </c>
      <c r="B2607" s="13" t="s">
        <v>60</v>
      </c>
      <c r="C2607" s="14" t="s">
        <v>265</v>
      </c>
      <c r="D2607" s="15">
        <v>2005</v>
      </c>
      <c r="E2607" s="19">
        <v>0.371</v>
      </c>
      <c r="F2607" s="19">
        <v>12</v>
      </c>
      <c r="G2607" s="13">
        <v>0</v>
      </c>
      <c r="H2607" s="19">
        <v>117</v>
      </c>
      <c r="I2607" s="19">
        <v>0.51300000000000001</v>
      </c>
      <c r="J2607" s="19">
        <v>1.526</v>
      </c>
    </row>
    <row r="2608" spans="1:10" ht="14.5" x14ac:dyDescent="0.35">
      <c r="A2608" s="12" t="str">
        <f t="shared" si="40"/>
        <v>Uzbekistan-Asia-2006</v>
      </c>
      <c r="B2608" s="13" t="s">
        <v>60</v>
      </c>
      <c r="C2608" s="14" t="s">
        <v>265</v>
      </c>
      <c r="D2608" s="15">
        <v>2006</v>
      </c>
      <c r="E2608" s="19">
        <v>0.52500000000000002</v>
      </c>
      <c r="F2608" s="19">
        <v>19</v>
      </c>
      <c r="G2608" s="13">
        <v>0</v>
      </c>
      <c r="H2608" s="19">
        <v>203</v>
      </c>
      <c r="I2608" s="19">
        <v>0.77600000000000002</v>
      </c>
      <c r="J2608" s="19">
        <v>1.454</v>
      </c>
    </row>
    <row r="2609" spans="1:10" ht="14.5" x14ac:dyDescent="0.35">
      <c r="A2609" s="12" t="str">
        <f t="shared" si="40"/>
        <v>Uzbekistan-Asia-2007</v>
      </c>
      <c r="B2609" s="13" t="s">
        <v>60</v>
      </c>
      <c r="C2609" s="14" t="s">
        <v>265</v>
      </c>
      <c r="D2609" s="15">
        <v>2007</v>
      </c>
      <c r="E2609" s="13">
        <v>0</v>
      </c>
      <c r="F2609" s="13">
        <v>0</v>
      </c>
      <c r="G2609" s="13">
        <v>0</v>
      </c>
      <c r="H2609" s="13">
        <v>0</v>
      </c>
      <c r="I2609" s="19">
        <v>0.16</v>
      </c>
      <c r="J2609" s="19">
        <v>0.11700000000000001</v>
      </c>
    </row>
    <row r="2610" spans="1:10" ht="14.5" x14ac:dyDescent="0.35">
      <c r="A2610" s="12" t="str">
        <f t="shared" si="40"/>
        <v>Uzbekistan-Asia-2008</v>
      </c>
      <c r="B2610" s="13" t="s">
        <v>60</v>
      </c>
      <c r="C2610" s="14" t="s">
        <v>265</v>
      </c>
      <c r="D2610" s="15">
        <v>2008</v>
      </c>
      <c r="E2610" s="13">
        <v>0</v>
      </c>
      <c r="F2610" s="13">
        <v>0</v>
      </c>
      <c r="G2610" s="13">
        <v>0</v>
      </c>
      <c r="H2610" s="13">
        <v>0</v>
      </c>
      <c r="I2610" s="19">
        <v>0.69</v>
      </c>
      <c r="J2610" s="13">
        <v>0</v>
      </c>
    </row>
    <row r="2611" spans="1:10" ht="14.5" x14ac:dyDescent="0.35">
      <c r="A2611" s="12" t="str">
        <f t="shared" si="40"/>
        <v>Uzbekistan-Asia-2009</v>
      </c>
      <c r="B2611" s="13" t="s">
        <v>60</v>
      </c>
      <c r="C2611" s="14" t="s">
        <v>265</v>
      </c>
      <c r="D2611" s="15">
        <v>2009</v>
      </c>
      <c r="E2611" s="19">
        <v>0.63100000000000001</v>
      </c>
      <c r="F2611" s="19">
        <v>6</v>
      </c>
      <c r="G2611" s="13">
        <v>0</v>
      </c>
      <c r="H2611" s="19">
        <v>218</v>
      </c>
      <c r="I2611" s="19">
        <v>0.48</v>
      </c>
      <c r="J2611" s="19">
        <v>0.84</v>
      </c>
    </row>
    <row r="2612" spans="1:10" ht="14.5" x14ac:dyDescent="0.35">
      <c r="A2612" s="12" t="str">
        <f t="shared" si="40"/>
        <v>Uzbekistan-Asia-2010</v>
      </c>
      <c r="B2612" s="13" t="s">
        <v>60</v>
      </c>
      <c r="C2612" s="14" t="s">
        <v>265</v>
      </c>
      <c r="D2612" s="15">
        <v>2010</v>
      </c>
      <c r="E2612" s="19">
        <v>0.26100000000000001</v>
      </c>
      <c r="F2612" s="19">
        <v>5</v>
      </c>
      <c r="G2612" s="13">
        <v>0</v>
      </c>
      <c r="H2612" s="19">
        <v>131</v>
      </c>
      <c r="I2612" s="19">
        <v>0.83</v>
      </c>
      <c r="J2612" s="19">
        <v>0.79400000000000004</v>
      </c>
    </row>
    <row r="2613" spans="1:10" ht="14.5" x14ac:dyDescent="0.35">
      <c r="A2613" s="12" t="str">
        <f t="shared" si="40"/>
        <v>Uzbekistan-Asia-2011</v>
      </c>
      <c r="B2613" s="13" t="s">
        <v>60</v>
      </c>
      <c r="C2613" s="14" t="s">
        <v>265</v>
      </c>
      <c r="D2613" s="15">
        <v>2011</v>
      </c>
      <c r="E2613" s="13">
        <v>0</v>
      </c>
      <c r="F2613" s="13">
        <v>0</v>
      </c>
      <c r="G2613" s="13">
        <v>0</v>
      </c>
      <c r="H2613" s="13">
        <v>0</v>
      </c>
      <c r="I2613" s="19">
        <v>0.88300000000000001</v>
      </c>
      <c r="J2613" s="13">
        <v>0</v>
      </c>
    </row>
    <row r="2614" spans="1:10" ht="14.5" x14ac:dyDescent="0.35">
      <c r="A2614" s="12" t="str">
        <f t="shared" si="40"/>
        <v>Uzbekistan-Asia-2012</v>
      </c>
      <c r="B2614" s="13" t="s">
        <v>60</v>
      </c>
      <c r="C2614" s="14" t="s">
        <v>265</v>
      </c>
      <c r="D2614" s="15">
        <v>2012</v>
      </c>
      <c r="E2614" s="19">
        <v>0.41099999999999998</v>
      </c>
      <c r="F2614" s="19">
        <v>18</v>
      </c>
      <c r="G2614" s="13">
        <v>0</v>
      </c>
      <c r="H2614" s="19">
        <v>245</v>
      </c>
      <c r="I2614" s="19">
        <v>0.71799999999999997</v>
      </c>
      <c r="J2614" s="19">
        <v>1.2350000000000001</v>
      </c>
    </row>
    <row r="2615" spans="1:10" ht="14.5" x14ac:dyDescent="0.35">
      <c r="A2615" s="12" t="str">
        <f t="shared" si="40"/>
        <v>Vanuatu-Oceania-2000</v>
      </c>
      <c r="B2615" s="13" t="s">
        <v>66</v>
      </c>
      <c r="C2615" s="14" t="s">
        <v>266</v>
      </c>
      <c r="D2615" s="15">
        <v>2000</v>
      </c>
      <c r="E2615" s="13">
        <v>0</v>
      </c>
      <c r="F2615" s="13">
        <v>0</v>
      </c>
      <c r="G2615" s="13">
        <v>0</v>
      </c>
      <c r="H2615" s="13">
        <v>0</v>
      </c>
      <c r="I2615" s="13">
        <v>0</v>
      </c>
      <c r="J2615" s="19">
        <v>1.361</v>
      </c>
    </row>
    <row r="2616" spans="1:10" ht="14.5" x14ac:dyDescent="0.35">
      <c r="A2616" s="12" t="str">
        <f t="shared" si="40"/>
        <v>Vanuatu-Oceania-2001</v>
      </c>
      <c r="B2616" s="13" t="s">
        <v>66</v>
      </c>
      <c r="C2616" s="14" t="s">
        <v>266</v>
      </c>
      <c r="D2616" s="15">
        <v>2001</v>
      </c>
      <c r="E2616" s="19">
        <v>0.46500000000000002</v>
      </c>
      <c r="F2616" s="19">
        <v>5</v>
      </c>
      <c r="G2616" s="13">
        <v>0</v>
      </c>
      <c r="H2616" s="19">
        <v>187</v>
      </c>
      <c r="I2616" s="19">
        <v>0.69699999999999995</v>
      </c>
      <c r="J2616" s="19">
        <v>0.94399999999999995</v>
      </c>
    </row>
    <row r="2617" spans="1:10" ht="14.5" x14ac:dyDescent="0.35">
      <c r="A2617" s="12" t="str">
        <f t="shared" si="40"/>
        <v>Vanuatu-Oceania-2002</v>
      </c>
      <c r="B2617" s="13" t="s">
        <v>66</v>
      </c>
      <c r="C2617" s="14" t="s">
        <v>266</v>
      </c>
      <c r="D2617" s="15">
        <v>2002</v>
      </c>
      <c r="E2617" s="13">
        <v>0</v>
      </c>
      <c r="F2617" s="13">
        <v>0</v>
      </c>
      <c r="G2617" s="13">
        <v>0</v>
      </c>
      <c r="H2617" s="13">
        <v>0</v>
      </c>
      <c r="I2617" s="19">
        <v>0.64</v>
      </c>
      <c r="J2617" s="19">
        <v>1.0369999999999999</v>
      </c>
    </row>
    <row r="2618" spans="1:10" ht="14.5" x14ac:dyDescent="0.35">
      <c r="A2618" s="12" t="str">
        <f t="shared" si="40"/>
        <v>Vanuatu-Oceania-2003</v>
      </c>
      <c r="B2618" s="13" t="s">
        <v>66</v>
      </c>
      <c r="C2618" s="14" t="s">
        <v>266</v>
      </c>
      <c r="D2618" s="15">
        <v>2003</v>
      </c>
      <c r="E2618" s="19">
        <v>0.245</v>
      </c>
      <c r="F2618" s="19">
        <v>8</v>
      </c>
      <c r="G2618" s="13">
        <v>0</v>
      </c>
      <c r="H2618" s="19">
        <v>316</v>
      </c>
      <c r="I2618" s="19">
        <v>0.52200000000000002</v>
      </c>
      <c r="J2618" s="19">
        <v>1.2889999999999999</v>
      </c>
    </row>
    <row r="2619" spans="1:10" ht="14.5" x14ac:dyDescent="0.35">
      <c r="A2619" s="12" t="str">
        <f t="shared" si="40"/>
        <v>Vanuatu-Oceania-2004</v>
      </c>
      <c r="B2619" s="13" t="s">
        <v>66</v>
      </c>
      <c r="C2619" s="14" t="s">
        <v>266</v>
      </c>
      <c r="D2619" s="15">
        <v>2004</v>
      </c>
      <c r="E2619" s="13">
        <v>0</v>
      </c>
      <c r="F2619" s="13">
        <v>0</v>
      </c>
      <c r="G2619" s="13">
        <v>0</v>
      </c>
      <c r="H2619" s="13">
        <v>0</v>
      </c>
      <c r="I2619" s="19">
        <v>0.69499999999999995</v>
      </c>
      <c r="J2619" s="19">
        <v>1.71</v>
      </c>
    </row>
    <row r="2620" spans="1:10" ht="14.5" x14ac:dyDescent="0.35">
      <c r="A2620" s="12" t="str">
        <f t="shared" si="40"/>
        <v>Vanuatu-Oceania-2005</v>
      </c>
      <c r="B2620" s="13" t="s">
        <v>66</v>
      </c>
      <c r="C2620" s="14" t="s">
        <v>266</v>
      </c>
      <c r="D2620" s="15">
        <v>2005</v>
      </c>
      <c r="E2620" s="19">
        <v>0.29099999999999998</v>
      </c>
      <c r="F2620" s="19">
        <v>41</v>
      </c>
      <c r="G2620" s="13">
        <v>0</v>
      </c>
      <c r="H2620" s="19">
        <v>210</v>
      </c>
      <c r="I2620" s="19">
        <v>0.55200000000000005</v>
      </c>
      <c r="J2620" s="19">
        <v>1.37</v>
      </c>
    </row>
    <row r="2621" spans="1:10" ht="14.5" x14ac:dyDescent="0.35">
      <c r="A2621" s="12" t="str">
        <f t="shared" si="40"/>
        <v>Vanuatu-Oceania-2006</v>
      </c>
      <c r="B2621" s="13" t="s">
        <v>66</v>
      </c>
      <c r="C2621" s="14" t="s">
        <v>266</v>
      </c>
      <c r="D2621" s="15">
        <v>2006</v>
      </c>
      <c r="E2621" s="19">
        <v>0.66300000000000003</v>
      </c>
      <c r="F2621" s="19">
        <v>119</v>
      </c>
      <c r="G2621" s="13">
        <v>0</v>
      </c>
      <c r="H2621" s="19">
        <v>2600</v>
      </c>
      <c r="I2621" s="19">
        <v>0.45700000000000002</v>
      </c>
      <c r="J2621" s="19">
        <v>1.19</v>
      </c>
    </row>
    <row r="2622" spans="1:10" ht="14.5" x14ac:dyDescent="0.35">
      <c r="A2622" s="12" t="str">
        <f t="shared" si="40"/>
        <v>Vanuatu-Oceania-2007</v>
      </c>
      <c r="B2622" s="13" t="s">
        <v>66</v>
      </c>
      <c r="C2622" s="14" t="s">
        <v>266</v>
      </c>
      <c r="D2622" s="15">
        <v>2007</v>
      </c>
      <c r="E2622" s="19">
        <v>0.443</v>
      </c>
      <c r="F2622" s="19">
        <v>7</v>
      </c>
      <c r="G2622" s="13">
        <v>0</v>
      </c>
      <c r="H2622" s="19">
        <v>414</v>
      </c>
      <c r="I2622" s="19">
        <v>0.374</v>
      </c>
      <c r="J2622" s="19">
        <v>1.069</v>
      </c>
    </row>
    <row r="2623" spans="1:10" ht="14.5" x14ac:dyDescent="0.35">
      <c r="A2623" s="12" t="str">
        <f t="shared" si="40"/>
        <v>Vanuatu-Oceania-2008</v>
      </c>
      <c r="B2623" s="13" t="s">
        <v>66</v>
      </c>
      <c r="C2623" s="14" t="s">
        <v>266</v>
      </c>
      <c r="D2623" s="15">
        <v>2008</v>
      </c>
      <c r="E2623" s="19">
        <v>0.46600000000000003</v>
      </c>
      <c r="F2623" s="19">
        <v>24</v>
      </c>
      <c r="G2623" s="13">
        <v>0</v>
      </c>
      <c r="H2623" s="19">
        <v>58</v>
      </c>
      <c r="I2623" s="19">
        <v>0.65</v>
      </c>
      <c r="J2623" s="19">
        <v>0.81599999999999995</v>
      </c>
    </row>
    <row r="2624" spans="1:10" ht="14.5" x14ac:dyDescent="0.35">
      <c r="A2624" s="12" t="str">
        <f t="shared" si="40"/>
        <v>Vanuatu-Oceania-2009</v>
      </c>
      <c r="B2624" s="13" t="s">
        <v>66</v>
      </c>
      <c r="C2624" s="14" t="s">
        <v>266</v>
      </c>
      <c r="D2624" s="15">
        <v>2009</v>
      </c>
      <c r="E2624" s="19">
        <v>0.41899999999999998</v>
      </c>
      <c r="F2624" s="19">
        <v>7</v>
      </c>
      <c r="G2624" s="13">
        <v>0</v>
      </c>
      <c r="H2624" s="19">
        <v>336</v>
      </c>
      <c r="I2624" s="19">
        <v>0.51400000000000001</v>
      </c>
      <c r="J2624" s="19">
        <v>1.4059999999999999</v>
      </c>
    </row>
    <row r="2625" spans="1:10" ht="14.5" x14ac:dyDescent="0.35">
      <c r="A2625" s="12" t="str">
        <f t="shared" si="40"/>
        <v>Vanuatu-Oceania-2010</v>
      </c>
      <c r="B2625" s="13" t="s">
        <v>66</v>
      </c>
      <c r="C2625" s="14" t="s">
        <v>266</v>
      </c>
      <c r="D2625" s="15">
        <v>2010</v>
      </c>
      <c r="E2625" s="19">
        <v>0.34399999999999997</v>
      </c>
      <c r="F2625" s="19">
        <v>15</v>
      </c>
      <c r="G2625" s="13">
        <v>0</v>
      </c>
      <c r="H2625" s="19">
        <v>92</v>
      </c>
      <c r="I2625" s="19">
        <v>0.45</v>
      </c>
      <c r="J2625" s="19">
        <v>1.208</v>
      </c>
    </row>
    <row r="2626" spans="1:10" ht="14.5" x14ac:dyDescent="0.35">
      <c r="A2626" s="12" t="str">
        <f t="shared" si="40"/>
        <v>Vanuatu-Oceania-2011</v>
      </c>
      <c r="B2626" s="13" t="s">
        <v>66</v>
      </c>
      <c r="C2626" s="14" t="s">
        <v>266</v>
      </c>
      <c r="D2626" s="15">
        <v>2011</v>
      </c>
      <c r="E2626" s="19">
        <v>0.55300000000000005</v>
      </c>
      <c r="F2626" s="19">
        <v>60</v>
      </c>
      <c r="G2626" s="13">
        <v>0</v>
      </c>
      <c r="H2626" s="19">
        <v>246</v>
      </c>
      <c r="I2626" s="19">
        <v>0.39200000000000002</v>
      </c>
      <c r="J2626" s="19">
        <v>0.877</v>
      </c>
    </row>
    <row r="2627" spans="1:10" ht="14.5" x14ac:dyDescent="0.35">
      <c r="A2627" s="12" t="str">
        <f t="shared" ref="A2627:A2690" si="41">C2627&amp;"-"&amp;D2627</f>
        <v>Vanuatu-Oceania-2012</v>
      </c>
      <c r="B2627" s="13" t="s">
        <v>66</v>
      </c>
      <c r="C2627" s="14" t="s">
        <v>266</v>
      </c>
      <c r="D2627" s="15">
        <v>2012</v>
      </c>
      <c r="E2627" s="19">
        <v>0.38700000000000001</v>
      </c>
      <c r="F2627" s="19">
        <v>10</v>
      </c>
      <c r="G2627" s="13">
        <v>0</v>
      </c>
      <c r="H2627" s="19">
        <v>111</v>
      </c>
      <c r="I2627" s="19">
        <v>0.43</v>
      </c>
      <c r="J2627" s="19">
        <v>1.2050000000000001</v>
      </c>
    </row>
    <row r="2628" spans="1:10" ht="14.5" x14ac:dyDescent="0.35">
      <c r="A2628" s="12" t="str">
        <f t="shared" si="41"/>
        <v>Venezuela-The Americas-2000</v>
      </c>
      <c r="B2628" s="13" t="s">
        <v>70</v>
      </c>
      <c r="C2628" s="14" t="s">
        <v>267</v>
      </c>
      <c r="D2628" s="15">
        <v>2000</v>
      </c>
      <c r="E2628" s="19">
        <v>1.077</v>
      </c>
      <c r="F2628" s="19">
        <v>25</v>
      </c>
      <c r="G2628" s="13">
        <v>0</v>
      </c>
      <c r="H2628" s="19">
        <v>415</v>
      </c>
      <c r="I2628" s="19">
        <v>0.51</v>
      </c>
      <c r="J2628" s="19">
        <v>1.4910000000000001</v>
      </c>
    </row>
    <row r="2629" spans="1:10" ht="14.5" x14ac:dyDescent="0.35">
      <c r="A2629" s="12" t="str">
        <f t="shared" si="41"/>
        <v>Venezuela-The Americas-2001</v>
      </c>
      <c r="B2629" s="13" t="s">
        <v>70</v>
      </c>
      <c r="C2629" s="14" t="s">
        <v>267</v>
      </c>
      <c r="D2629" s="15">
        <v>2001</v>
      </c>
      <c r="E2629" s="19">
        <v>0.41</v>
      </c>
      <c r="F2629" s="19">
        <v>21</v>
      </c>
      <c r="G2629" s="13">
        <v>0</v>
      </c>
      <c r="H2629" s="19">
        <v>207</v>
      </c>
      <c r="I2629" s="19">
        <v>0.53</v>
      </c>
      <c r="J2629" s="19">
        <v>1.9970000000000001</v>
      </c>
    </row>
    <row r="2630" spans="1:10" ht="14.5" x14ac:dyDescent="0.35">
      <c r="A2630" s="12" t="str">
        <f t="shared" si="41"/>
        <v>Venezuela-The Americas-2002</v>
      </c>
      <c r="B2630" s="13" t="s">
        <v>70</v>
      </c>
      <c r="C2630" s="14" t="s">
        <v>267</v>
      </c>
      <c r="D2630" s="15">
        <v>2002</v>
      </c>
      <c r="E2630" s="13">
        <v>0</v>
      </c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</row>
    <row r="2631" spans="1:10" ht="14.5" x14ac:dyDescent="0.35">
      <c r="A2631" s="12" t="str">
        <f t="shared" si="41"/>
        <v>Venezuela-The Americas-2003</v>
      </c>
      <c r="B2631" s="13" t="s">
        <v>70</v>
      </c>
      <c r="C2631" s="14" t="s">
        <v>267</v>
      </c>
      <c r="D2631" s="15">
        <v>2003</v>
      </c>
      <c r="E2631" s="19">
        <v>0.27900000000000003</v>
      </c>
      <c r="F2631" s="19">
        <v>694</v>
      </c>
      <c r="G2631" s="13">
        <v>0</v>
      </c>
      <c r="H2631" s="19">
        <v>199</v>
      </c>
      <c r="I2631" s="19">
        <v>0.32</v>
      </c>
      <c r="J2631" s="19">
        <v>1.0069999999999999</v>
      </c>
    </row>
    <row r="2632" spans="1:10" ht="14.5" x14ac:dyDescent="0.35">
      <c r="A2632" s="12" t="str">
        <f t="shared" si="41"/>
        <v>Venezuela-The Americas-2004</v>
      </c>
      <c r="B2632" s="13" t="s">
        <v>70</v>
      </c>
      <c r="C2632" s="14" t="s">
        <v>267</v>
      </c>
      <c r="D2632" s="15">
        <v>2004</v>
      </c>
      <c r="E2632" s="19">
        <v>0.45300000000000001</v>
      </c>
      <c r="F2632" s="19">
        <v>15</v>
      </c>
      <c r="G2632" s="13">
        <v>0</v>
      </c>
      <c r="H2632" s="19">
        <v>140</v>
      </c>
      <c r="I2632" s="19">
        <v>0.3</v>
      </c>
      <c r="J2632" s="19">
        <v>1.1499999999999999</v>
      </c>
    </row>
    <row r="2633" spans="1:10" ht="14.5" x14ac:dyDescent="0.35">
      <c r="A2633" s="12" t="str">
        <f t="shared" si="41"/>
        <v>Venezuela-The Americas-2005</v>
      </c>
      <c r="B2633" s="13" t="s">
        <v>70</v>
      </c>
      <c r="C2633" s="14" t="s">
        <v>267</v>
      </c>
      <c r="D2633" s="15">
        <v>2005</v>
      </c>
      <c r="E2633" s="19">
        <v>0.76400000000000001</v>
      </c>
      <c r="F2633" s="19">
        <v>14</v>
      </c>
      <c r="G2633" s="13">
        <v>0</v>
      </c>
      <c r="H2633" s="19">
        <v>193</v>
      </c>
      <c r="I2633" s="19">
        <v>0.40400000000000003</v>
      </c>
      <c r="J2633" s="19">
        <v>0.98099999999999998</v>
      </c>
    </row>
    <row r="2634" spans="1:10" ht="14.5" x14ac:dyDescent="0.35">
      <c r="A2634" s="12" t="str">
        <f t="shared" si="41"/>
        <v>Venezuela-The Americas-2006</v>
      </c>
      <c r="B2634" s="13" t="s">
        <v>70</v>
      </c>
      <c r="C2634" s="14" t="s">
        <v>267</v>
      </c>
      <c r="D2634" s="15">
        <v>2006</v>
      </c>
      <c r="E2634" s="19">
        <v>0.52700000000000002</v>
      </c>
      <c r="F2634" s="19">
        <v>6</v>
      </c>
      <c r="G2634" s="13">
        <v>0</v>
      </c>
      <c r="H2634" s="19">
        <v>347</v>
      </c>
      <c r="I2634" s="19">
        <v>0.372</v>
      </c>
      <c r="J2634" s="19">
        <v>0.79200000000000004</v>
      </c>
    </row>
    <row r="2635" spans="1:10" ht="14.5" x14ac:dyDescent="0.35">
      <c r="A2635" s="12" t="str">
        <f t="shared" si="41"/>
        <v>Venezuela-The Americas-2007</v>
      </c>
      <c r="B2635" s="13" t="s">
        <v>70</v>
      </c>
      <c r="C2635" s="14" t="s">
        <v>267</v>
      </c>
      <c r="D2635" s="15">
        <v>2007</v>
      </c>
      <c r="E2635" s="19">
        <v>0.34799999999999998</v>
      </c>
      <c r="F2635" s="19">
        <v>17</v>
      </c>
      <c r="G2635" s="13">
        <v>0</v>
      </c>
      <c r="H2635" s="19">
        <v>320</v>
      </c>
      <c r="I2635" s="19">
        <v>0.189</v>
      </c>
      <c r="J2635" s="19">
        <v>1.329</v>
      </c>
    </row>
    <row r="2636" spans="1:10" ht="14.5" x14ac:dyDescent="0.35">
      <c r="A2636" s="12" t="str">
        <f t="shared" si="41"/>
        <v>Venezuela-The Americas-2008</v>
      </c>
      <c r="B2636" s="13" t="s">
        <v>70</v>
      </c>
      <c r="C2636" s="14" t="s">
        <v>267</v>
      </c>
      <c r="D2636" s="15">
        <v>2008</v>
      </c>
      <c r="E2636" s="19">
        <v>0.628</v>
      </c>
      <c r="F2636" s="19">
        <v>141</v>
      </c>
      <c r="G2636" s="13">
        <v>0</v>
      </c>
      <c r="H2636" s="19">
        <v>864</v>
      </c>
      <c r="I2636" s="19">
        <v>0.40200000000000002</v>
      </c>
      <c r="J2636" s="19">
        <v>0.97599999999999998</v>
      </c>
    </row>
    <row r="2637" spans="1:10" ht="14.5" x14ac:dyDescent="0.35">
      <c r="A2637" s="12" t="str">
        <f t="shared" si="41"/>
        <v>Venezuela-The Americas-2009</v>
      </c>
      <c r="B2637" s="13" t="s">
        <v>70</v>
      </c>
      <c r="C2637" s="14" t="s">
        <v>267</v>
      </c>
      <c r="D2637" s="15">
        <v>2009</v>
      </c>
      <c r="E2637" s="19">
        <v>0.36599999999999999</v>
      </c>
      <c r="F2637" s="19">
        <v>25</v>
      </c>
      <c r="G2637" s="13">
        <v>0</v>
      </c>
      <c r="H2637" s="19">
        <v>309</v>
      </c>
      <c r="I2637" s="19">
        <v>0.36</v>
      </c>
      <c r="J2637" s="19">
        <v>1.0960000000000001</v>
      </c>
    </row>
    <row r="2638" spans="1:10" ht="14.5" x14ac:dyDescent="0.35">
      <c r="A2638" s="12" t="str">
        <f t="shared" si="41"/>
        <v>Venezuela-The Americas-2010</v>
      </c>
      <c r="B2638" s="13" t="s">
        <v>70</v>
      </c>
      <c r="C2638" s="14" t="s">
        <v>267</v>
      </c>
      <c r="D2638" s="15">
        <v>2010</v>
      </c>
      <c r="E2638" s="19">
        <v>0.436</v>
      </c>
      <c r="F2638" s="19">
        <v>8</v>
      </c>
      <c r="G2638" s="13">
        <v>0</v>
      </c>
      <c r="H2638" s="19">
        <v>482</v>
      </c>
      <c r="I2638" s="19">
        <v>0.42699999999999999</v>
      </c>
      <c r="J2638" s="19">
        <v>1.8009999999999999</v>
      </c>
    </row>
    <row r="2639" spans="1:10" ht="14.5" x14ac:dyDescent="0.35">
      <c r="A2639" s="12" t="str">
        <f t="shared" si="41"/>
        <v>Venezuela-The Americas-2011</v>
      </c>
      <c r="B2639" s="13" t="s">
        <v>70</v>
      </c>
      <c r="C2639" s="14" t="s">
        <v>267</v>
      </c>
      <c r="D2639" s="15">
        <v>2011</v>
      </c>
      <c r="E2639" s="19">
        <v>0.35899999999999999</v>
      </c>
      <c r="F2639" s="19">
        <v>20</v>
      </c>
      <c r="G2639" s="13">
        <v>0</v>
      </c>
      <c r="H2639" s="19">
        <v>263</v>
      </c>
      <c r="I2639" s="19">
        <v>0.31</v>
      </c>
      <c r="J2639" s="19">
        <v>0.66900000000000004</v>
      </c>
    </row>
    <row r="2640" spans="1:10" ht="14.5" x14ac:dyDescent="0.35">
      <c r="A2640" s="12" t="str">
        <f t="shared" si="41"/>
        <v>Venezuela-The Americas-2012</v>
      </c>
      <c r="B2640" s="13" t="s">
        <v>70</v>
      </c>
      <c r="C2640" s="14" t="s">
        <v>267</v>
      </c>
      <c r="D2640" s="15">
        <v>2012</v>
      </c>
      <c r="E2640" s="19">
        <v>0.35299999999999998</v>
      </c>
      <c r="F2640" s="19">
        <v>56</v>
      </c>
      <c r="G2640" s="13">
        <v>0</v>
      </c>
      <c r="H2640" s="19">
        <v>654</v>
      </c>
      <c r="I2640" s="19">
        <v>0.314</v>
      </c>
      <c r="J2640" s="19">
        <v>1.006</v>
      </c>
    </row>
    <row r="2641" spans="1:10" ht="14.5" x14ac:dyDescent="0.35">
      <c r="A2641" s="12" t="str">
        <f t="shared" si="41"/>
        <v>Vietnam-Asia-2000</v>
      </c>
      <c r="B2641" s="13" t="s">
        <v>60</v>
      </c>
      <c r="C2641" s="14" t="s">
        <v>268</v>
      </c>
      <c r="D2641" s="15">
        <v>2000</v>
      </c>
      <c r="E2641" s="19">
        <v>0.41199999999999998</v>
      </c>
      <c r="F2641" s="19">
        <v>19</v>
      </c>
      <c r="G2641" s="13">
        <v>0</v>
      </c>
      <c r="H2641" s="19">
        <v>324</v>
      </c>
      <c r="I2641" s="19">
        <v>0.38</v>
      </c>
      <c r="J2641" s="19">
        <v>0.86399999999999999</v>
      </c>
    </row>
    <row r="2642" spans="1:10" ht="14.5" x14ac:dyDescent="0.35">
      <c r="A2642" s="12" t="str">
        <f t="shared" si="41"/>
        <v>Vietnam-Asia-2001</v>
      </c>
      <c r="B2642" s="13" t="s">
        <v>60</v>
      </c>
      <c r="C2642" s="14" t="s">
        <v>268</v>
      </c>
      <c r="D2642" s="15">
        <v>2001</v>
      </c>
      <c r="E2642" s="19">
        <v>0.35</v>
      </c>
      <c r="F2642" s="19">
        <v>35</v>
      </c>
      <c r="G2642" s="13">
        <v>0</v>
      </c>
      <c r="H2642" s="19">
        <v>387</v>
      </c>
      <c r="I2642" s="19">
        <v>0.248</v>
      </c>
      <c r="J2642" s="19">
        <v>0.99299999999999999</v>
      </c>
    </row>
    <row r="2643" spans="1:10" ht="14.5" x14ac:dyDescent="0.35">
      <c r="A2643" s="12" t="str">
        <f t="shared" si="41"/>
        <v>Vietnam-Asia-2002</v>
      </c>
      <c r="B2643" s="13" t="s">
        <v>60</v>
      </c>
      <c r="C2643" s="14" t="s">
        <v>268</v>
      </c>
      <c r="D2643" s="15">
        <v>2002</v>
      </c>
      <c r="E2643" s="19">
        <v>0.66900000000000004</v>
      </c>
      <c r="F2643" s="19">
        <v>39</v>
      </c>
      <c r="G2643" s="13">
        <v>0</v>
      </c>
      <c r="H2643" s="19">
        <v>207</v>
      </c>
      <c r="I2643" s="19">
        <v>0.106</v>
      </c>
      <c r="J2643" s="19">
        <v>0.81699999999999995</v>
      </c>
    </row>
    <row r="2644" spans="1:10" ht="14.5" x14ac:dyDescent="0.35">
      <c r="A2644" s="12" t="str">
        <f t="shared" si="41"/>
        <v>Vietnam-Asia-2003</v>
      </c>
      <c r="B2644" s="13" t="s">
        <v>60</v>
      </c>
      <c r="C2644" s="14" t="s">
        <v>268</v>
      </c>
      <c r="D2644" s="15">
        <v>2003</v>
      </c>
      <c r="E2644" s="19">
        <v>0.33200000000000002</v>
      </c>
      <c r="F2644" s="19">
        <v>44</v>
      </c>
      <c r="G2644" s="13">
        <v>0</v>
      </c>
      <c r="H2644" s="19">
        <v>147</v>
      </c>
      <c r="I2644" s="19">
        <v>0.187</v>
      </c>
      <c r="J2644" s="19">
        <v>0.70299999999999996</v>
      </c>
    </row>
    <row r="2645" spans="1:10" ht="14.5" x14ac:dyDescent="0.35">
      <c r="A2645" s="12" t="str">
        <f t="shared" si="41"/>
        <v>Vietnam-Asia-2004</v>
      </c>
      <c r="B2645" s="13" t="s">
        <v>60</v>
      </c>
      <c r="C2645" s="14" t="s">
        <v>268</v>
      </c>
      <c r="D2645" s="15">
        <v>2004</v>
      </c>
      <c r="E2645" s="19">
        <v>0.40400000000000003</v>
      </c>
      <c r="F2645" s="19">
        <v>105</v>
      </c>
      <c r="G2645" s="13">
        <v>0</v>
      </c>
      <c r="H2645" s="19">
        <v>184</v>
      </c>
      <c r="I2645" s="19">
        <v>0.09</v>
      </c>
      <c r="J2645" s="19">
        <v>0.41899999999999998</v>
      </c>
    </row>
    <row r="2646" spans="1:10" ht="14.5" x14ac:dyDescent="0.35">
      <c r="A2646" s="12" t="str">
        <f t="shared" si="41"/>
        <v>Vietnam-Asia-2005</v>
      </c>
      <c r="B2646" s="13" t="s">
        <v>60</v>
      </c>
      <c r="C2646" s="14" t="s">
        <v>268</v>
      </c>
      <c r="D2646" s="15">
        <v>2005</v>
      </c>
      <c r="E2646" s="19">
        <v>0.8</v>
      </c>
      <c r="F2646" s="19">
        <v>49</v>
      </c>
      <c r="G2646" s="13">
        <v>0</v>
      </c>
      <c r="H2646" s="19">
        <v>1080</v>
      </c>
      <c r="I2646" s="19">
        <v>0.3</v>
      </c>
      <c r="J2646" s="19">
        <v>0.80900000000000005</v>
      </c>
    </row>
    <row r="2647" spans="1:10" ht="14.5" x14ac:dyDescent="0.35">
      <c r="A2647" s="12" t="str">
        <f t="shared" si="41"/>
        <v>Vietnam-Asia-2006</v>
      </c>
      <c r="B2647" s="13" t="s">
        <v>60</v>
      </c>
      <c r="C2647" s="14" t="s">
        <v>268</v>
      </c>
      <c r="D2647" s="15">
        <v>2006</v>
      </c>
      <c r="E2647" s="19">
        <v>0.436</v>
      </c>
      <c r="F2647" s="19">
        <v>14</v>
      </c>
      <c r="G2647" s="13">
        <v>0</v>
      </c>
      <c r="H2647" s="19">
        <v>224</v>
      </c>
      <c r="I2647" s="19">
        <v>0.159</v>
      </c>
      <c r="J2647" s="19">
        <v>1.0369999999999999</v>
      </c>
    </row>
    <row r="2648" spans="1:10" ht="14.5" x14ac:dyDescent="0.35">
      <c r="A2648" s="12" t="str">
        <f t="shared" si="41"/>
        <v>Vietnam-Asia-2007</v>
      </c>
      <c r="B2648" s="13" t="s">
        <v>60</v>
      </c>
      <c r="C2648" s="14" t="s">
        <v>268</v>
      </c>
      <c r="D2648" s="15">
        <v>2007</v>
      </c>
      <c r="E2648" s="19">
        <v>0.40899999999999997</v>
      </c>
      <c r="F2648" s="19">
        <v>37</v>
      </c>
      <c r="G2648" s="13">
        <v>0</v>
      </c>
      <c r="H2648" s="19">
        <v>344</v>
      </c>
      <c r="I2648" s="19">
        <v>0.123</v>
      </c>
      <c r="J2648" s="19">
        <v>1.325</v>
      </c>
    </row>
    <row r="2649" spans="1:10" ht="14.5" x14ac:dyDescent="0.35">
      <c r="A2649" s="12" t="str">
        <f t="shared" si="41"/>
        <v>Vietnam-Asia-2008</v>
      </c>
      <c r="B2649" s="13" t="s">
        <v>60</v>
      </c>
      <c r="C2649" s="14" t="s">
        <v>268</v>
      </c>
      <c r="D2649" s="15">
        <v>2008</v>
      </c>
      <c r="E2649" s="13">
        <v>0</v>
      </c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</row>
    <row r="2650" spans="1:10" ht="14.5" x14ac:dyDescent="0.35">
      <c r="A2650" s="12" t="str">
        <f t="shared" si="41"/>
        <v>Vietnam-Asia-2009</v>
      </c>
      <c r="B2650" s="13" t="s">
        <v>60</v>
      </c>
      <c r="C2650" s="14" t="s">
        <v>268</v>
      </c>
      <c r="D2650" s="15">
        <v>2009</v>
      </c>
      <c r="E2650" s="13">
        <v>0</v>
      </c>
      <c r="F2650" s="13">
        <v>0</v>
      </c>
      <c r="G2650" s="13">
        <v>0</v>
      </c>
      <c r="H2650" s="13">
        <v>0</v>
      </c>
      <c r="I2650" s="13">
        <v>0</v>
      </c>
      <c r="J2650" s="13">
        <v>0</v>
      </c>
    </row>
    <row r="2651" spans="1:10" ht="14.5" x14ac:dyDescent="0.35">
      <c r="A2651" s="12" t="str">
        <f t="shared" si="41"/>
        <v>Vietnam-Asia-2010</v>
      </c>
      <c r="B2651" s="13" t="s">
        <v>60</v>
      </c>
      <c r="C2651" s="14" t="s">
        <v>268</v>
      </c>
      <c r="D2651" s="15">
        <v>2010</v>
      </c>
      <c r="E2651" s="19">
        <v>0.371</v>
      </c>
      <c r="F2651" s="19">
        <v>12</v>
      </c>
      <c r="G2651" s="19">
        <v>69</v>
      </c>
      <c r="H2651" s="19">
        <v>117</v>
      </c>
      <c r="I2651" s="19">
        <v>0.55200000000000005</v>
      </c>
      <c r="J2651" s="19">
        <v>1.5249999999999999</v>
      </c>
    </row>
    <row r="2652" spans="1:10" ht="14.5" x14ac:dyDescent="0.35">
      <c r="A2652" s="12" t="str">
        <f t="shared" si="41"/>
        <v>Vietnam-Asia-2011</v>
      </c>
      <c r="B2652" s="13" t="s">
        <v>60</v>
      </c>
      <c r="C2652" s="14" t="s">
        <v>268</v>
      </c>
      <c r="D2652" s="15">
        <v>2011</v>
      </c>
      <c r="E2652" s="19">
        <v>0.51900000000000002</v>
      </c>
      <c r="F2652" s="19">
        <v>19</v>
      </c>
      <c r="G2652" s="19">
        <v>97</v>
      </c>
      <c r="H2652" s="19">
        <v>203</v>
      </c>
      <c r="I2652" s="19">
        <v>0.79300000000000004</v>
      </c>
      <c r="J2652" s="19">
        <v>1.4179999999999999</v>
      </c>
    </row>
    <row r="2653" spans="1:10" ht="14.5" x14ac:dyDescent="0.35">
      <c r="A2653" s="12" t="str">
        <f t="shared" si="41"/>
        <v>Vietnam-Asia-2012</v>
      </c>
      <c r="B2653" s="13" t="s">
        <v>60</v>
      </c>
      <c r="C2653" s="14" t="s">
        <v>268</v>
      </c>
      <c r="D2653" s="15">
        <v>2012</v>
      </c>
      <c r="E2653" s="13">
        <v>0</v>
      </c>
      <c r="F2653" s="13">
        <v>0</v>
      </c>
      <c r="G2653" s="13">
        <v>0</v>
      </c>
      <c r="H2653" s="13">
        <v>0</v>
      </c>
      <c r="I2653" s="19">
        <v>0.74</v>
      </c>
      <c r="J2653" s="19">
        <v>1.319</v>
      </c>
    </row>
    <row r="2654" spans="1:10" ht="14.5" x14ac:dyDescent="0.35">
      <c r="A2654" s="12" t="str">
        <f t="shared" si="41"/>
        <v>Yemen-Middle East-2000</v>
      </c>
      <c r="B2654" s="13" t="s">
        <v>79</v>
      </c>
      <c r="C2654" s="14" t="s">
        <v>269</v>
      </c>
      <c r="D2654" s="15">
        <v>2000</v>
      </c>
      <c r="E2654" s="13">
        <v>0</v>
      </c>
      <c r="F2654" s="13">
        <v>0</v>
      </c>
      <c r="G2654" s="13">
        <v>0</v>
      </c>
      <c r="H2654" s="13">
        <v>0</v>
      </c>
      <c r="I2654" s="19">
        <v>0.25600000000000001</v>
      </c>
      <c r="J2654" s="19">
        <v>0.14899999999999999</v>
      </c>
    </row>
    <row r="2655" spans="1:10" ht="14.5" x14ac:dyDescent="0.35">
      <c r="A2655" s="12" t="str">
        <f t="shared" si="41"/>
        <v>Yemen-Middle East-2001</v>
      </c>
      <c r="B2655" s="13" t="s">
        <v>79</v>
      </c>
      <c r="C2655" s="14" t="s">
        <v>269</v>
      </c>
      <c r="D2655" s="15">
        <v>2001</v>
      </c>
      <c r="E2655" s="19">
        <v>0.50700000000000001</v>
      </c>
      <c r="F2655" s="19">
        <v>6</v>
      </c>
      <c r="G2655" s="19">
        <v>37</v>
      </c>
      <c r="H2655" s="19">
        <v>218</v>
      </c>
      <c r="I2655" s="19">
        <v>0.69</v>
      </c>
      <c r="J2655" s="19">
        <v>0.82599999999999996</v>
      </c>
    </row>
    <row r="2656" spans="1:10" ht="14.5" x14ac:dyDescent="0.35">
      <c r="A2656" s="12" t="str">
        <f t="shared" si="41"/>
        <v>Yemen-Middle East-2002</v>
      </c>
      <c r="B2656" s="13" t="s">
        <v>79</v>
      </c>
      <c r="C2656" s="14" t="s">
        <v>269</v>
      </c>
      <c r="D2656" s="15">
        <v>2002</v>
      </c>
      <c r="E2656" s="19">
        <v>0.246</v>
      </c>
      <c r="F2656" s="19">
        <v>5</v>
      </c>
      <c r="G2656" s="19">
        <v>17</v>
      </c>
      <c r="H2656" s="19">
        <v>131</v>
      </c>
      <c r="I2656" s="19">
        <v>0.83</v>
      </c>
      <c r="J2656" s="19">
        <v>0.80100000000000005</v>
      </c>
    </row>
    <row r="2657" spans="1:10" ht="14.5" x14ac:dyDescent="0.35">
      <c r="A2657" s="12" t="str">
        <f t="shared" si="41"/>
        <v>Yemen-Middle East-2003</v>
      </c>
      <c r="B2657" s="13" t="s">
        <v>79</v>
      </c>
      <c r="C2657" s="14" t="s">
        <v>269</v>
      </c>
      <c r="D2657" s="15">
        <v>2003</v>
      </c>
      <c r="E2657" s="13">
        <v>0</v>
      </c>
      <c r="F2657" s="13">
        <v>0</v>
      </c>
      <c r="G2657" s="13">
        <v>0</v>
      </c>
      <c r="H2657" s="13">
        <v>0</v>
      </c>
      <c r="I2657" s="19">
        <v>0.91300000000000003</v>
      </c>
      <c r="J2657" s="19">
        <v>1.395</v>
      </c>
    </row>
    <row r="2658" spans="1:10" ht="14.5" x14ac:dyDescent="0.35">
      <c r="A2658" s="12" t="str">
        <f t="shared" si="41"/>
        <v>Yemen-Middle East-2004</v>
      </c>
      <c r="B2658" s="13" t="s">
        <v>79</v>
      </c>
      <c r="C2658" s="14" t="s">
        <v>269</v>
      </c>
      <c r="D2658" s="15">
        <v>2004</v>
      </c>
      <c r="E2658" s="13">
        <v>0</v>
      </c>
      <c r="F2658" s="13">
        <v>0</v>
      </c>
      <c r="G2658" s="13">
        <v>0</v>
      </c>
      <c r="H2658" s="13">
        <v>0</v>
      </c>
      <c r="I2658" s="19">
        <v>0.74099999999999999</v>
      </c>
      <c r="J2658" s="19">
        <v>1.7170000000000001</v>
      </c>
    </row>
    <row r="2659" spans="1:10" ht="14.5" x14ac:dyDescent="0.35">
      <c r="A2659" s="12" t="str">
        <f t="shared" si="41"/>
        <v>Yemen-Middle East-2005</v>
      </c>
      <c r="B2659" s="13" t="s">
        <v>79</v>
      </c>
      <c r="C2659" s="14" t="s">
        <v>269</v>
      </c>
      <c r="D2659" s="15">
        <v>2005</v>
      </c>
      <c r="E2659" s="13">
        <v>0</v>
      </c>
      <c r="F2659" s="13">
        <v>0</v>
      </c>
      <c r="G2659" s="13">
        <v>0</v>
      </c>
      <c r="H2659" s="13">
        <v>0</v>
      </c>
      <c r="I2659" s="13">
        <v>0</v>
      </c>
      <c r="J2659" s="19">
        <v>1.3180000000000001</v>
      </c>
    </row>
    <row r="2660" spans="1:10" ht="14.5" x14ac:dyDescent="0.35">
      <c r="A2660" s="12" t="str">
        <f t="shared" si="41"/>
        <v>Yemen-Middle East-2006</v>
      </c>
      <c r="B2660" s="13" t="s">
        <v>79</v>
      </c>
      <c r="C2660" s="14" t="s">
        <v>269</v>
      </c>
      <c r="D2660" s="15">
        <v>2006</v>
      </c>
      <c r="E2660" s="19">
        <v>0.40799999999999997</v>
      </c>
      <c r="F2660" s="19">
        <v>18</v>
      </c>
      <c r="G2660" s="19">
        <v>84</v>
      </c>
      <c r="H2660" s="19">
        <v>237</v>
      </c>
      <c r="I2660" s="19">
        <v>0.73299999999999998</v>
      </c>
      <c r="J2660" s="19">
        <v>1.2330000000000001</v>
      </c>
    </row>
    <row r="2661" spans="1:10" ht="14.5" x14ac:dyDescent="0.35">
      <c r="A2661" s="12" t="str">
        <f t="shared" si="41"/>
        <v>Yemen-Middle East-2007</v>
      </c>
      <c r="B2661" s="13" t="s">
        <v>79</v>
      </c>
      <c r="C2661" s="14" t="s">
        <v>269</v>
      </c>
      <c r="D2661" s="15">
        <v>2007</v>
      </c>
      <c r="E2661" s="19">
        <v>0.46400000000000002</v>
      </c>
      <c r="F2661" s="19">
        <v>5</v>
      </c>
      <c r="G2661" s="19">
        <v>4</v>
      </c>
      <c r="H2661" s="19">
        <v>175</v>
      </c>
      <c r="I2661" s="19">
        <v>0.79300000000000004</v>
      </c>
      <c r="J2661" s="19">
        <v>0.96</v>
      </c>
    </row>
    <row r="2662" spans="1:10" ht="14.5" x14ac:dyDescent="0.35">
      <c r="A2662" s="12" t="str">
        <f t="shared" si="41"/>
        <v>Yemen-Middle East-2008</v>
      </c>
      <c r="B2662" s="13" t="s">
        <v>79</v>
      </c>
      <c r="C2662" s="14" t="s">
        <v>269</v>
      </c>
      <c r="D2662" s="15">
        <v>2008</v>
      </c>
      <c r="E2662" s="13">
        <v>0</v>
      </c>
      <c r="F2662" s="13">
        <v>0</v>
      </c>
      <c r="G2662" s="13">
        <v>0</v>
      </c>
      <c r="H2662" s="13">
        <v>0</v>
      </c>
      <c r="I2662" s="19">
        <v>0.64900000000000002</v>
      </c>
      <c r="J2662" s="19">
        <v>1.0469999999999999</v>
      </c>
    </row>
    <row r="2663" spans="1:10" ht="14.5" x14ac:dyDescent="0.35">
      <c r="A2663" s="12" t="str">
        <f t="shared" si="41"/>
        <v>Yemen-Middle East-2009</v>
      </c>
      <c r="B2663" s="13" t="s">
        <v>79</v>
      </c>
      <c r="C2663" s="14" t="s">
        <v>269</v>
      </c>
      <c r="D2663" s="15">
        <v>2009</v>
      </c>
      <c r="E2663" s="19">
        <v>0.27700000000000002</v>
      </c>
      <c r="F2663" s="19">
        <v>8</v>
      </c>
      <c r="G2663" s="19">
        <v>34</v>
      </c>
      <c r="H2663" s="19">
        <v>291</v>
      </c>
      <c r="I2663" s="19">
        <v>0.61399999999999999</v>
      </c>
      <c r="J2663" s="19">
        <v>1.371</v>
      </c>
    </row>
    <row r="2664" spans="1:10" ht="14.5" x14ac:dyDescent="0.35">
      <c r="A2664" s="12" t="str">
        <f t="shared" si="41"/>
        <v>Yemen-Middle East-2010</v>
      </c>
      <c r="B2664" s="13" t="s">
        <v>79</v>
      </c>
      <c r="C2664" s="14" t="s">
        <v>269</v>
      </c>
      <c r="D2664" s="15">
        <v>2010</v>
      </c>
      <c r="E2664" s="19">
        <v>0.29099999999999998</v>
      </c>
      <c r="F2664" s="19">
        <v>41</v>
      </c>
      <c r="G2664" s="19">
        <v>63</v>
      </c>
      <c r="H2664" s="19">
        <v>210</v>
      </c>
      <c r="I2664" s="19">
        <v>0.59499999999999997</v>
      </c>
      <c r="J2664" s="19">
        <v>1.4079999999999999</v>
      </c>
    </row>
    <row r="2665" spans="1:10" ht="14.5" x14ac:dyDescent="0.35">
      <c r="A2665" s="12" t="str">
        <f t="shared" si="41"/>
        <v>Yemen-Middle East-2011</v>
      </c>
      <c r="B2665" s="13" t="s">
        <v>79</v>
      </c>
      <c r="C2665" s="14" t="s">
        <v>269</v>
      </c>
      <c r="D2665" s="15">
        <v>2011</v>
      </c>
      <c r="E2665" s="19">
        <v>0.68500000000000005</v>
      </c>
      <c r="F2665" s="19">
        <v>119</v>
      </c>
      <c r="G2665" s="19">
        <v>118</v>
      </c>
      <c r="H2665" s="19">
        <v>2600</v>
      </c>
      <c r="I2665" s="19">
        <v>0.48599999999999999</v>
      </c>
      <c r="J2665" s="19">
        <v>1.25</v>
      </c>
    </row>
    <row r="2666" spans="1:10" ht="14.5" x14ac:dyDescent="0.35">
      <c r="A2666" s="12" t="str">
        <f t="shared" si="41"/>
        <v>Yemen-Middle East-2012</v>
      </c>
      <c r="B2666" s="13" t="s">
        <v>79</v>
      </c>
      <c r="C2666" s="14" t="s">
        <v>269</v>
      </c>
      <c r="D2666" s="15">
        <v>2012</v>
      </c>
      <c r="E2666" s="19">
        <v>0.443</v>
      </c>
      <c r="F2666" s="19">
        <v>7</v>
      </c>
      <c r="G2666" s="19">
        <v>91</v>
      </c>
      <c r="H2666" s="19">
        <v>368</v>
      </c>
      <c r="I2666" s="19">
        <v>0.33800000000000002</v>
      </c>
      <c r="J2666" s="19">
        <v>0.98</v>
      </c>
    </row>
    <row r="2667" spans="1:10" ht="14.5" x14ac:dyDescent="0.35">
      <c r="A2667" s="12" t="str">
        <f t="shared" si="41"/>
        <v>Zambia-Africa-2000</v>
      </c>
      <c r="B2667" s="13" t="s">
        <v>64</v>
      </c>
      <c r="C2667" s="14" t="s">
        <v>270</v>
      </c>
      <c r="D2667" s="15">
        <v>2000</v>
      </c>
      <c r="E2667" s="19">
        <v>0.46600000000000003</v>
      </c>
      <c r="F2667" s="19">
        <v>24</v>
      </c>
      <c r="G2667" s="19">
        <v>76</v>
      </c>
      <c r="H2667" s="19">
        <v>58</v>
      </c>
      <c r="I2667" s="19">
        <v>0.71699999999999997</v>
      </c>
      <c r="J2667" s="19">
        <v>0.80700000000000005</v>
      </c>
    </row>
    <row r="2668" spans="1:10" ht="14.5" x14ac:dyDescent="0.35">
      <c r="A2668" s="12" t="str">
        <f t="shared" si="41"/>
        <v>Zambia-Africa-2001</v>
      </c>
      <c r="B2668" s="13" t="s">
        <v>64</v>
      </c>
      <c r="C2668" s="14" t="s">
        <v>270</v>
      </c>
      <c r="D2668" s="15">
        <v>2001</v>
      </c>
      <c r="E2668" s="19">
        <v>0.41899999999999998</v>
      </c>
      <c r="F2668" s="19">
        <v>7</v>
      </c>
      <c r="G2668" s="19">
        <v>85</v>
      </c>
      <c r="H2668" s="19">
        <v>310</v>
      </c>
      <c r="I2668" s="19">
        <v>0.54500000000000004</v>
      </c>
      <c r="J2668" s="19">
        <v>1.4710000000000001</v>
      </c>
    </row>
    <row r="2669" spans="1:10" ht="14.5" x14ac:dyDescent="0.35">
      <c r="A2669" s="12" t="str">
        <f t="shared" si="41"/>
        <v>Zambia-Africa-2002</v>
      </c>
      <c r="B2669" s="13" t="s">
        <v>64</v>
      </c>
      <c r="C2669" s="14" t="s">
        <v>270</v>
      </c>
      <c r="D2669" s="15">
        <v>2002</v>
      </c>
      <c r="E2669" s="19">
        <v>0.55300000000000005</v>
      </c>
      <c r="F2669" s="19">
        <v>60</v>
      </c>
      <c r="G2669" s="19">
        <v>109</v>
      </c>
      <c r="H2669" s="19">
        <v>226</v>
      </c>
      <c r="I2669" s="19">
        <v>0.47499999999999998</v>
      </c>
      <c r="J2669" s="19">
        <v>1.119</v>
      </c>
    </row>
    <row r="2670" spans="1:10" ht="14.5" x14ac:dyDescent="0.35">
      <c r="A2670" s="12" t="str">
        <f t="shared" si="41"/>
        <v>Zambia-Africa-2003</v>
      </c>
      <c r="B2670" s="13" t="s">
        <v>64</v>
      </c>
      <c r="C2670" s="14" t="s">
        <v>270</v>
      </c>
      <c r="D2670" s="15">
        <v>2003</v>
      </c>
      <c r="E2670" s="19">
        <v>0.34599999999999997</v>
      </c>
      <c r="F2670" s="19">
        <v>15</v>
      </c>
      <c r="G2670" s="19">
        <v>59</v>
      </c>
      <c r="H2670" s="19">
        <v>92</v>
      </c>
      <c r="I2670" s="19">
        <v>0.34799999999999998</v>
      </c>
      <c r="J2670" s="19">
        <v>1.194</v>
      </c>
    </row>
    <row r="2671" spans="1:10" ht="14.5" x14ac:dyDescent="0.35">
      <c r="A2671" s="12" t="str">
        <f t="shared" si="41"/>
        <v>Zambia-Africa-2004</v>
      </c>
      <c r="B2671" s="13" t="s">
        <v>64</v>
      </c>
      <c r="C2671" s="14" t="s">
        <v>270</v>
      </c>
      <c r="D2671" s="15">
        <v>2004</v>
      </c>
      <c r="E2671" s="13">
        <v>0</v>
      </c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</row>
    <row r="2672" spans="1:10" ht="14.5" x14ac:dyDescent="0.35">
      <c r="A2672" s="12" t="str">
        <f t="shared" si="41"/>
        <v>Zambia-Africa-2005</v>
      </c>
      <c r="B2672" s="13" t="s">
        <v>64</v>
      </c>
      <c r="C2672" s="14" t="s">
        <v>270</v>
      </c>
      <c r="D2672" s="15">
        <v>2005</v>
      </c>
      <c r="E2672" s="19">
        <v>0.38700000000000001</v>
      </c>
      <c r="F2672" s="19">
        <v>10</v>
      </c>
      <c r="G2672" s="19">
        <v>75</v>
      </c>
      <c r="H2672" s="19">
        <v>111</v>
      </c>
      <c r="I2672" s="19">
        <v>0.47499999999999998</v>
      </c>
      <c r="J2672" s="19">
        <v>1.161</v>
      </c>
    </row>
    <row r="2673" spans="1:10" ht="14.5" x14ac:dyDescent="0.35">
      <c r="A2673" s="12" t="str">
        <f t="shared" si="41"/>
        <v>Zambia-Africa-2006</v>
      </c>
      <c r="B2673" s="13" t="s">
        <v>64</v>
      </c>
      <c r="C2673" s="14" t="s">
        <v>270</v>
      </c>
      <c r="D2673" s="15">
        <v>2006</v>
      </c>
      <c r="E2673" s="19">
        <v>1.0780000000000001</v>
      </c>
      <c r="F2673" s="19">
        <v>25</v>
      </c>
      <c r="G2673" s="19">
        <v>121</v>
      </c>
      <c r="H2673" s="19">
        <v>405</v>
      </c>
      <c r="I2673" s="19">
        <v>0.55800000000000005</v>
      </c>
      <c r="J2673" s="19">
        <v>1.5660000000000001</v>
      </c>
    </row>
    <row r="2674" spans="1:10" ht="14.5" x14ac:dyDescent="0.35">
      <c r="A2674" s="12" t="str">
        <f t="shared" si="41"/>
        <v>Zambia-Africa-2007</v>
      </c>
      <c r="B2674" s="13" t="s">
        <v>64</v>
      </c>
      <c r="C2674" s="14" t="s">
        <v>270</v>
      </c>
      <c r="D2674" s="15">
        <v>2007</v>
      </c>
      <c r="E2674" s="19">
        <v>0.41</v>
      </c>
      <c r="F2674" s="19">
        <v>21</v>
      </c>
      <c r="G2674" s="19">
        <v>66</v>
      </c>
      <c r="H2674" s="19">
        <v>207</v>
      </c>
      <c r="I2674" s="19">
        <v>0.59</v>
      </c>
      <c r="J2674" s="19">
        <v>1.43</v>
      </c>
    </row>
    <row r="2675" spans="1:10" ht="14.5" x14ac:dyDescent="0.35">
      <c r="A2675" s="12" t="str">
        <f t="shared" si="41"/>
        <v>Zambia-Africa-2008</v>
      </c>
      <c r="B2675" s="13" t="s">
        <v>64</v>
      </c>
      <c r="C2675" s="14" t="s">
        <v>270</v>
      </c>
      <c r="D2675" s="15">
        <v>2008</v>
      </c>
      <c r="E2675" s="19">
        <v>0.27900000000000003</v>
      </c>
      <c r="F2675" s="19">
        <v>694</v>
      </c>
      <c r="G2675" s="19">
        <v>165</v>
      </c>
      <c r="H2675" s="19">
        <v>199</v>
      </c>
      <c r="I2675" s="19">
        <v>0.34699999999999998</v>
      </c>
      <c r="J2675" s="19">
        <v>1.0649999999999999</v>
      </c>
    </row>
    <row r="2676" spans="1:10" ht="14.5" x14ac:dyDescent="0.35">
      <c r="A2676" s="12" t="str">
        <f t="shared" si="41"/>
        <v>Zambia-Africa-2009</v>
      </c>
      <c r="B2676" s="13" t="s">
        <v>64</v>
      </c>
      <c r="C2676" s="14" t="s">
        <v>270</v>
      </c>
      <c r="D2676" s="15">
        <v>2009</v>
      </c>
      <c r="E2676" s="19">
        <v>0.45300000000000001</v>
      </c>
      <c r="F2676" s="19">
        <v>15</v>
      </c>
      <c r="G2676" s="19">
        <v>102</v>
      </c>
      <c r="H2676" s="19">
        <v>140</v>
      </c>
      <c r="I2676" s="19">
        <v>0.32</v>
      </c>
      <c r="J2676" s="19">
        <v>1.232</v>
      </c>
    </row>
    <row r="2677" spans="1:10" ht="14.5" x14ac:dyDescent="0.35">
      <c r="A2677" s="12" t="str">
        <f t="shared" si="41"/>
        <v>Zambia-Africa-2010</v>
      </c>
      <c r="B2677" s="13" t="s">
        <v>64</v>
      </c>
      <c r="C2677" s="14" t="s">
        <v>270</v>
      </c>
      <c r="D2677" s="15">
        <v>2010</v>
      </c>
      <c r="E2677" s="19">
        <v>0.76</v>
      </c>
      <c r="F2677" s="19">
        <v>15</v>
      </c>
      <c r="G2677" s="19">
        <v>42</v>
      </c>
      <c r="H2677" s="19">
        <v>203</v>
      </c>
      <c r="I2677" s="19">
        <v>0.49</v>
      </c>
      <c r="J2677" s="19">
        <v>1.0289999999999999</v>
      </c>
    </row>
    <row r="2678" spans="1:10" ht="14.5" x14ac:dyDescent="0.35">
      <c r="A2678" s="12" t="str">
        <f t="shared" si="41"/>
        <v>Zambia-Africa-2011</v>
      </c>
      <c r="B2678" s="13" t="s">
        <v>64</v>
      </c>
      <c r="C2678" s="14" t="s">
        <v>270</v>
      </c>
      <c r="D2678" s="15">
        <v>2011</v>
      </c>
      <c r="E2678" s="19">
        <v>0.52500000000000002</v>
      </c>
      <c r="F2678" s="19">
        <v>6</v>
      </c>
      <c r="G2678" s="19">
        <v>51</v>
      </c>
      <c r="H2678" s="19">
        <v>337</v>
      </c>
      <c r="I2678" s="19">
        <v>0.39800000000000002</v>
      </c>
      <c r="J2678" s="19">
        <v>0.83399999999999996</v>
      </c>
    </row>
    <row r="2679" spans="1:10" ht="14.5" x14ac:dyDescent="0.35">
      <c r="A2679" s="12" t="str">
        <f t="shared" si="41"/>
        <v>Zambia-Africa-2012</v>
      </c>
      <c r="B2679" s="13" t="s">
        <v>64</v>
      </c>
      <c r="C2679" s="14" t="s">
        <v>270</v>
      </c>
      <c r="D2679" s="15">
        <v>2012</v>
      </c>
      <c r="E2679" s="19">
        <v>0.34799999999999998</v>
      </c>
      <c r="F2679" s="19">
        <v>17</v>
      </c>
      <c r="G2679" s="19">
        <v>115</v>
      </c>
      <c r="H2679" s="19">
        <v>320</v>
      </c>
      <c r="I2679" s="19">
        <v>0.20300000000000001</v>
      </c>
      <c r="J2679" s="19">
        <v>1.373</v>
      </c>
    </row>
    <row r="2680" spans="1:10" ht="14.5" x14ac:dyDescent="0.35">
      <c r="A2680" s="12" t="str">
        <f t="shared" si="41"/>
        <v>Zimbabwe-Africa-2000</v>
      </c>
      <c r="B2680" s="13" t="s">
        <v>64</v>
      </c>
      <c r="C2680" s="14" t="s">
        <v>271</v>
      </c>
      <c r="D2680" s="15">
        <v>2000</v>
      </c>
      <c r="E2680" s="19">
        <v>0.36399999999999999</v>
      </c>
      <c r="F2680" s="19">
        <v>25</v>
      </c>
      <c r="G2680" s="19">
        <v>39</v>
      </c>
      <c r="H2680" s="19">
        <v>293</v>
      </c>
      <c r="I2680" s="19">
        <v>0.38200000000000001</v>
      </c>
      <c r="J2680" s="19">
        <v>0.98</v>
      </c>
    </row>
    <row r="2681" spans="1:10" ht="14.5" x14ac:dyDescent="0.35">
      <c r="A2681" s="12" t="str">
        <f t="shared" si="41"/>
        <v>Zimbabwe-Africa-2001</v>
      </c>
      <c r="B2681" s="13" t="s">
        <v>64</v>
      </c>
      <c r="C2681" s="14" t="s">
        <v>271</v>
      </c>
      <c r="D2681" s="15">
        <v>2001</v>
      </c>
      <c r="E2681" s="19">
        <v>0.61899999999999999</v>
      </c>
      <c r="F2681" s="19">
        <v>144</v>
      </c>
      <c r="G2681" s="19">
        <v>180</v>
      </c>
      <c r="H2681" s="19">
        <v>792</v>
      </c>
      <c r="I2681" s="19">
        <v>0.49099999999999999</v>
      </c>
      <c r="J2681" s="19">
        <v>1.0209999999999999</v>
      </c>
    </row>
    <row r="2682" spans="1:10" ht="14.5" x14ac:dyDescent="0.35">
      <c r="A2682" s="12" t="str">
        <f t="shared" si="41"/>
        <v>Zimbabwe-Africa-2002</v>
      </c>
      <c r="B2682" s="13" t="s">
        <v>64</v>
      </c>
      <c r="C2682" s="14" t="s">
        <v>271</v>
      </c>
      <c r="D2682" s="15">
        <v>2002</v>
      </c>
      <c r="E2682" s="19">
        <v>0.40500000000000003</v>
      </c>
      <c r="F2682" s="19">
        <v>7</v>
      </c>
      <c r="G2682" s="19">
        <v>61</v>
      </c>
      <c r="H2682" s="19">
        <v>431</v>
      </c>
      <c r="I2682" s="19">
        <v>0.40300000000000002</v>
      </c>
      <c r="J2682" s="19">
        <v>1.6339999999999999</v>
      </c>
    </row>
    <row r="2683" spans="1:10" ht="14.5" x14ac:dyDescent="0.35">
      <c r="A2683" s="12" t="str">
        <f t="shared" si="41"/>
        <v>Zimbabwe-Africa-2003</v>
      </c>
      <c r="B2683" s="13" t="s">
        <v>64</v>
      </c>
      <c r="C2683" s="14" t="s">
        <v>271</v>
      </c>
      <c r="D2683" s="15">
        <v>2003</v>
      </c>
      <c r="E2683" s="19">
        <v>0.35899999999999999</v>
      </c>
      <c r="F2683" s="19">
        <v>20</v>
      </c>
      <c r="G2683" s="19">
        <v>113</v>
      </c>
      <c r="H2683" s="19">
        <v>263</v>
      </c>
      <c r="I2683" s="19">
        <v>0.33</v>
      </c>
      <c r="J2683" s="19">
        <v>0.68799999999999994</v>
      </c>
    </row>
    <row r="2684" spans="1:10" ht="14.5" x14ac:dyDescent="0.35">
      <c r="A2684" s="12" t="str">
        <f t="shared" si="41"/>
        <v>Zimbabwe-Africa-2004</v>
      </c>
      <c r="B2684" s="13" t="s">
        <v>64</v>
      </c>
      <c r="C2684" s="14" t="s">
        <v>271</v>
      </c>
      <c r="D2684" s="15">
        <v>2004</v>
      </c>
      <c r="E2684" s="19">
        <v>0.434</v>
      </c>
      <c r="F2684" s="19">
        <v>19</v>
      </c>
      <c r="G2684" s="19">
        <v>112</v>
      </c>
      <c r="H2684" s="19">
        <v>324</v>
      </c>
      <c r="I2684" s="19">
        <v>0.41199999999999998</v>
      </c>
      <c r="J2684" s="19">
        <v>0.86899999999999999</v>
      </c>
    </row>
    <row r="2685" spans="1:10" ht="14.5" x14ac:dyDescent="0.35">
      <c r="A2685" s="12" t="str">
        <f t="shared" si="41"/>
        <v>Zimbabwe-Africa-2005</v>
      </c>
      <c r="B2685" s="13" t="s">
        <v>64</v>
      </c>
      <c r="C2685" s="14" t="s">
        <v>271</v>
      </c>
      <c r="D2685" s="15">
        <v>2005</v>
      </c>
      <c r="E2685" s="19">
        <v>0.34599999999999997</v>
      </c>
      <c r="F2685" s="19">
        <v>56</v>
      </c>
      <c r="G2685" s="19">
        <v>134</v>
      </c>
      <c r="H2685" s="19">
        <v>654</v>
      </c>
      <c r="I2685" s="19">
        <v>0.35099999999999998</v>
      </c>
      <c r="J2685" s="19">
        <v>1.0620000000000001</v>
      </c>
    </row>
    <row r="2686" spans="1:10" ht="14.5" x14ac:dyDescent="0.35">
      <c r="A2686" s="12" t="str">
        <f t="shared" si="41"/>
        <v>Zimbabwe-Africa-2006</v>
      </c>
      <c r="B2686" s="13" t="s">
        <v>64</v>
      </c>
      <c r="C2686" s="14" t="s">
        <v>271</v>
      </c>
      <c r="D2686" s="15">
        <v>2006</v>
      </c>
      <c r="E2686" s="19">
        <v>0.64900000000000002</v>
      </c>
      <c r="F2686" s="19">
        <v>39</v>
      </c>
      <c r="G2686" s="19">
        <v>123</v>
      </c>
      <c r="H2686" s="19">
        <v>207</v>
      </c>
      <c r="I2686" s="19">
        <v>0.13500000000000001</v>
      </c>
      <c r="J2686" s="19">
        <v>0.97699999999999998</v>
      </c>
    </row>
    <row r="2687" spans="1:10" ht="14.5" x14ac:dyDescent="0.35">
      <c r="A2687" s="12" t="str">
        <f t="shared" si="41"/>
        <v>Zimbabwe-Africa-2007</v>
      </c>
      <c r="B2687" s="13" t="s">
        <v>64</v>
      </c>
      <c r="C2687" s="14" t="s">
        <v>271</v>
      </c>
      <c r="D2687" s="15">
        <v>2007</v>
      </c>
      <c r="E2687" s="19">
        <v>0.35</v>
      </c>
      <c r="F2687" s="19">
        <v>35</v>
      </c>
      <c r="G2687" s="19">
        <v>107</v>
      </c>
      <c r="H2687" s="19">
        <v>387</v>
      </c>
      <c r="I2687" s="19">
        <v>0.29299999999999998</v>
      </c>
      <c r="J2687" s="19">
        <v>1.016</v>
      </c>
    </row>
    <row r="2688" spans="1:10" ht="14.5" x14ac:dyDescent="0.35">
      <c r="A2688" s="12" t="str">
        <f t="shared" si="41"/>
        <v>Zimbabwe-Africa-2008</v>
      </c>
      <c r="B2688" s="13" t="s">
        <v>64</v>
      </c>
      <c r="C2688" s="14" t="s">
        <v>271</v>
      </c>
      <c r="D2688" s="15">
        <v>2008</v>
      </c>
      <c r="E2688" s="19">
        <v>0.33200000000000002</v>
      </c>
      <c r="F2688" s="19">
        <v>44</v>
      </c>
      <c r="G2688" s="19">
        <v>104</v>
      </c>
      <c r="H2688" s="19">
        <v>147</v>
      </c>
      <c r="I2688" s="19">
        <v>0.25</v>
      </c>
      <c r="J2688" s="19">
        <v>0.53200000000000003</v>
      </c>
    </row>
    <row r="2689" spans="1:10" ht="14.5" x14ac:dyDescent="0.35">
      <c r="A2689" s="12" t="str">
        <f t="shared" si="41"/>
        <v>Zimbabwe-Africa-2009</v>
      </c>
      <c r="B2689" s="13" t="s">
        <v>64</v>
      </c>
      <c r="C2689" s="14" t="s">
        <v>271</v>
      </c>
      <c r="D2689" s="15">
        <v>2009</v>
      </c>
      <c r="E2689" s="19">
        <v>0.40400000000000003</v>
      </c>
      <c r="F2689" s="19">
        <v>105</v>
      </c>
      <c r="G2689" s="19">
        <v>177</v>
      </c>
      <c r="H2689" s="19">
        <v>184</v>
      </c>
      <c r="I2689" s="19">
        <v>9.8000000000000004E-2</v>
      </c>
      <c r="J2689" s="19">
        <v>0.59899999999999998</v>
      </c>
    </row>
    <row r="2690" spans="1:10" ht="14.5" x14ac:dyDescent="0.35">
      <c r="A2690" s="12" t="str">
        <f t="shared" si="41"/>
        <v>Zimbabwe-Africa-2010</v>
      </c>
      <c r="B2690" s="13" t="s">
        <v>64</v>
      </c>
      <c r="C2690" s="14" t="s">
        <v>271</v>
      </c>
      <c r="D2690" s="15">
        <v>2010</v>
      </c>
      <c r="E2690" s="19">
        <v>0.83399999999999996</v>
      </c>
      <c r="F2690" s="19">
        <v>49</v>
      </c>
      <c r="G2690" s="19">
        <v>158</v>
      </c>
      <c r="H2690" s="19">
        <v>1025</v>
      </c>
      <c r="I2690" s="19">
        <v>0.35499999999999998</v>
      </c>
      <c r="J2690" s="19">
        <v>0.90400000000000003</v>
      </c>
    </row>
    <row r="2691" spans="1:10" ht="14.5" x14ac:dyDescent="0.35">
      <c r="A2691" s="12" t="str">
        <f t="shared" ref="A2691:A2692" si="42">C2691&amp;"-"&amp;D2691</f>
        <v>Zimbabwe-Africa-2011</v>
      </c>
      <c r="B2691" s="13" t="s">
        <v>64</v>
      </c>
      <c r="C2691" s="14" t="s">
        <v>271</v>
      </c>
      <c r="D2691" s="15">
        <v>2011</v>
      </c>
      <c r="E2691" s="19">
        <v>0.4</v>
      </c>
      <c r="F2691" s="19">
        <v>14</v>
      </c>
      <c r="G2691" s="19">
        <v>125</v>
      </c>
      <c r="H2691" s="19">
        <v>224</v>
      </c>
      <c r="I2691" s="19">
        <v>0.18099999999999999</v>
      </c>
      <c r="J2691" s="19">
        <v>0.92900000000000005</v>
      </c>
    </row>
    <row r="2692" spans="1:10" ht="14.5" x14ac:dyDescent="0.35">
      <c r="A2692" s="12" t="str">
        <f t="shared" si="42"/>
        <v>Zimbabwe-Africa-2012</v>
      </c>
      <c r="B2692" s="13" t="s">
        <v>64</v>
      </c>
      <c r="C2692" s="14" t="s">
        <v>271</v>
      </c>
      <c r="D2692" s="15">
        <v>2012</v>
      </c>
      <c r="E2692" s="19">
        <v>0.40899999999999997</v>
      </c>
      <c r="F2692" s="19">
        <v>40</v>
      </c>
      <c r="G2692" s="19">
        <v>93</v>
      </c>
      <c r="H2692" s="19">
        <v>332</v>
      </c>
      <c r="I2692" s="19">
        <v>0.16</v>
      </c>
      <c r="J2692" s="19">
        <v>1.3779999999999999</v>
      </c>
    </row>
  </sheetData>
  <autoFilter ref="E1:J2692" xr:uid="{00000000-0001-0000-05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Merged_Sheet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2023-08-24T16:44:16Z</dcterms:created>
  <dcterms:modified xsi:type="dcterms:W3CDTF">2023-08-25T16:33:43Z</dcterms:modified>
</cp:coreProperties>
</file>